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E:\0.陶汉桥\6.Studies\01 FTSP\"/>
    </mc:Choice>
  </mc:AlternateContent>
  <xr:revisionPtr revIDLastSave="0" documentId="13_ncr:1_{7DCFBB95-D0B0-4316-B13A-EF82B03FE851}" xr6:coauthVersionLast="47" xr6:coauthVersionMax="47" xr10:uidLastSave="{00000000-0000-0000-0000-000000000000}"/>
  <bookViews>
    <workbookView xWindow="-110" yWindow="-110" windowWidth="25820" windowHeight="16220" firstSheet="2" activeTab="2" xr2:uid="{00000000-000D-0000-FFFF-FFFF00000000}"/>
  </bookViews>
  <sheets>
    <sheet name="Sheet1" sheetId="15" state="hidden" r:id="rId1"/>
    <sheet name="Sheet2" sheetId="16" state="hidden" r:id="rId2"/>
    <sheet name="Section 6.2" sheetId="13" r:id="rId3"/>
    <sheet name="Section 6.3 &amp; 6.4" sheetId="9" r:id="rId4"/>
    <sheet name="n=50" sheetId="1" r:id="rId5"/>
    <sheet name="n=100" sheetId="2" r:id="rId6"/>
    <sheet name="n=300" sheetId="3" r:id="rId7"/>
    <sheet name="n=1000" sheetId="4" r:id="rId8"/>
    <sheet name="compared with BBR" sheetId="5" r:id="rId9"/>
    <sheet name="compared with BM-ILS" sheetId="6" r:id="rId10"/>
    <sheet name="operators comparision" sheetId="7" r:id="rId11"/>
    <sheet name="sensitivity-r" sheetId="8" r:id="rId12"/>
    <sheet name="sensitivity-Ck" sheetId="17" r:id="rId13"/>
  </sheets>
  <definedNames>
    <definedName name="_xlnm._FilterDatabase" localSheetId="8" hidden="1">'compared with BBR'!$A$1:$K$526</definedName>
    <definedName name="_xlnm._FilterDatabase" localSheetId="9" hidden="1">'compared with BM-ILS'!$A$1:$K$526</definedName>
    <definedName name="_xlnm._FilterDatabase" localSheetId="5" hidden="1">'n=100'!$A$1:$W$2101</definedName>
    <definedName name="_xlnm._FilterDatabase" localSheetId="7" hidden="1">'n=1000'!$A$1:$AL$2101</definedName>
    <definedName name="_xlnm._FilterDatabase" localSheetId="6" hidden="1">'n=300'!$A$1:$W$2101</definedName>
    <definedName name="_xlnm._FilterDatabase" localSheetId="4" hidden="1">'n=50'!$A$1:$W$2101</definedName>
    <definedName name="_xlnm._FilterDatabase" localSheetId="10" hidden="1">'operators comparision'!$A$1:$AN$78</definedName>
    <definedName name="_xlnm._FilterDatabase" localSheetId="11" hidden="1">'sensitivity-r'!$A$1:$D$1576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8" l="1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2" i="8"/>
  <c r="U5" i="17"/>
  <c r="U6" i="17"/>
  <c r="U7" i="17"/>
  <c r="U8" i="17"/>
  <c r="U3" i="17"/>
  <c r="U4" i="17"/>
  <c r="U2" i="17"/>
  <c r="G8" i="8"/>
  <c r="G7" i="8"/>
  <c r="H8" i="8"/>
  <c r="H7" i="8"/>
  <c r="G5" i="8"/>
  <c r="H5" i="8"/>
  <c r="H4" i="8"/>
  <c r="M78" i="7"/>
  <c r="Z4" i="7"/>
  <c r="AA4" i="7"/>
  <c r="AB4" i="7"/>
  <c r="AC4" i="7"/>
  <c r="Z5" i="7"/>
  <c r="AA5" i="7"/>
  <c r="AB5" i="7"/>
  <c r="AC5" i="7"/>
  <c r="Z6" i="7"/>
  <c r="AA6" i="7"/>
  <c r="AB6" i="7"/>
  <c r="AC6" i="7"/>
  <c r="Z7" i="7"/>
  <c r="AA7" i="7"/>
  <c r="AB7" i="7"/>
  <c r="AC7" i="7"/>
  <c r="Z8" i="7"/>
  <c r="AA8" i="7"/>
  <c r="AB8" i="7"/>
  <c r="AC8" i="7"/>
  <c r="Z9" i="7"/>
  <c r="AA9" i="7"/>
  <c r="AB9" i="7"/>
  <c r="AC9" i="7"/>
  <c r="Z10" i="7"/>
  <c r="AA10" i="7"/>
  <c r="AB10" i="7"/>
  <c r="AC10" i="7"/>
  <c r="Z11" i="7"/>
  <c r="AA11" i="7"/>
  <c r="AB11" i="7"/>
  <c r="AC11" i="7"/>
  <c r="Z12" i="7"/>
  <c r="AA12" i="7"/>
  <c r="AB12" i="7"/>
  <c r="AC12" i="7"/>
  <c r="Z13" i="7"/>
  <c r="AA13" i="7"/>
  <c r="AB13" i="7"/>
  <c r="AC13" i="7"/>
  <c r="Z14" i="7"/>
  <c r="AA14" i="7"/>
  <c r="AB14" i="7"/>
  <c r="AC14" i="7"/>
  <c r="Z15" i="7"/>
  <c r="AA15" i="7"/>
  <c r="AB15" i="7"/>
  <c r="AC15" i="7"/>
  <c r="Z16" i="7"/>
  <c r="AA16" i="7"/>
  <c r="AB16" i="7"/>
  <c r="AC16" i="7"/>
  <c r="Z17" i="7"/>
  <c r="AA17" i="7"/>
  <c r="AB17" i="7"/>
  <c r="AC17" i="7"/>
  <c r="Z18" i="7"/>
  <c r="AA18" i="7"/>
  <c r="AB18" i="7"/>
  <c r="AC18" i="7"/>
  <c r="Z19" i="7"/>
  <c r="AA19" i="7"/>
  <c r="AB19" i="7"/>
  <c r="AC19" i="7"/>
  <c r="Z20" i="7"/>
  <c r="AA20" i="7"/>
  <c r="AB20" i="7"/>
  <c r="AC20" i="7"/>
  <c r="Z21" i="7"/>
  <c r="AA21" i="7"/>
  <c r="AB21" i="7"/>
  <c r="AC21" i="7"/>
  <c r="Z22" i="7"/>
  <c r="AA22" i="7"/>
  <c r="AB22" i="7"/>
  <c r="AC22" i="7"/>
  <c r="Z23" i="7"/>
  <c r="AA23" i="7"/>
  <c r="AB23" i="7"/>
  <c r="AC23" i="7"/>
  <c r="Z24" i="7"/>
  <c r="AA24" i="7"/>
  <c r="AB24" i="7"/>
  <c r="AC24" i="7"/>
  <c r="Z25" i="7"/>
  <c r="AA25" i="7"/>
  <c r="AB25" i="7"/>
  <c r="AC25" i="7"/>
  <c r="Z26" i="7"/>
  <c r="AA26" i="7"/>
  <c r="AB26" i="7"/>
  <c r="AC26" i="7"/>
  <c r="Z27" i="7"/>
  <c r="AA27" i="7"/>
  <c r="AB27" i="7"/>
  <c r="AC27" i="7"/>
  <c r="Z28" i="7"/>
  <c r="AA28" i="7"/>
  <c r="AB28" i="7"/>
  <c r="AC28" i="7"/>
  <c r="Z29" i="7"/>
  <c r="AA29" i="7"/>
  <c r="AB29" i="7"/>
  <c r="AC29" i="7"/>
  <c r="Z30" i="7"/>
  <c r="AA30" i="7"/>
  <c r="AB30" i="7"/>
  <c r="AC30" i="7"/>
  <c r="Z31" i="7"/>
  <c r="AA31" i="7"/>
  <c r="AB31" i="7"/>
  <c r="AC31" i="7"/>
  <c r="Z32" i="7"/>
  <c r="AA32" i="7"/>
  <c r="AB32" i="7"/>
  <c r="AC32" i="7"/>
  <c r="Z33" i="7"/>
  <c r="AA33" i="7"/>
  <c r="AB33" i="7"/>
  <c r="AC33" i="7"/>
  <c r="Z34" i="7"/>
  <c r="AA34" i="7"/>
  <c r="AB34" i="7"/>
  <c r="AC34" i="7"/>
  <c r="Z35" i="7"/>
  <c r="AA35" i="7"/>
  <c r="AB35" i="7"/>
  <c r="AC35" i="7"/>
  <c r="Z36" i="7"/>
  <c r="AA36" i="7"/>
  <c r="AB36" i="7"/>
  <c r="AC36" i="7"/>
  <c r="Z37" i="7"/>
  <c r="AA37" i="7"/>
  <c r="AB37" i="7"/>
  <c r="AC37" i="7"/>
  <c r="Z38" i="7"/>
  <c r="AA38" i="7"/>
  <c r="AB38" i="7"/>
  <c r="AC38" i="7"/>
  <c r="Z39" i="7"/>
  <c r="AA39" i="7"/>
  <c r="AB39" i="7"/>
  <c r="AC39" i="7"/>
  <c r="Z40" i="7"/>
  <c r="AA40" i="7"/>
  <c r="AB40" i="7"/>
  <c r="AC40" i="7"/>
  <c r="Z41" i="7"/>
  <c r="AA41" i="7"/>
  <c r="AB41" i="7"/>
  <c r="AC41" i="7"/>
  <c r="Z42" i="7"/>
  <c r="AA42" i="7"/>
  <c r="AB42" i="7"/>
  <c r="AC42" i="7"/>
  <c r="Z43" i="7"/>
  <c r="AA43" i="7"/>
  <c r="AB43" i="7"/>
  <c r="AC43" i="7"/>
  <c r="Z44" i="7"/>
  <c r="AA44" i="7"/>
  <c r="AB44" i="7"/>
  <c r="AC44" i="7"/>
  <c r="Z45" i="7"/>
  <c r="AA45" i="7"/>
  <c r="AB45" i="7"/>
  <c r="AC45" i="7"/>
  <c r="Z46" i="7"/>
  <c r="AA46" i="7"/>
  <c r="AB46" i="7"/>
  <c r="AC46" i="7"/>
  <c r="Z47" i="7"/>
  <c r="AA47" i="7"/>
  <c r="AB47" i="7"/>
  <c r="AC47" i="7"/>
  <c r="Z48" i="7"/>
  <c r="AA48" i="7"/>
  <c r="AB48" i="7"/>
  <c r="AC48" i="7"/>
  <c r="Z49" i="7"/>
  <c r="AA49" i="7"/>
  <c r="AB49" i="7"/>
  <c r="AC49" i="7"/>
  <c r="Z50" i="7"/>
  <c r="AA50" i="7"/>
  <c r="AB50" i="7"/>
  <c r="AC50" i="7"/>
  <c r="Z51" i="7"/>
  <c r="AA51" i="7"/>
  <c r="AB51" i="7"/>
  <c r="AC51" i="7"/>
  <c r="Z52" i="7"/>
  <c r="AA52" i="7"/>
  <c r="AB52" i="7"/>
  <c r="AC52" i="7"/>
  <c r="Z53" i="7"/>
  <c r="AA53" i="7"/>
  <c r="AB53" i="7"/>
  <c r="AC53" i="7"/>
  <c r="Z54" i="7"/>
  <c r="AA54" i="7"/>
  <c r="AB54" i="7"/>
  <c r="AC54" i="7"/>
  <c r="Z55" i="7"/>
  <c r="AA55" i="7"/>
  <c r="AB55" i="7"/>
  <c r="AC55" i="7"/>
  <c r="Z56" i="7"/>
  <c r="AA56" i="7"/>
  <c r="AB56" i="7"/>
  <c r="AC56" i="7"/>
  <c r="Z57" i="7"/>
  <c r="AA57" i="7"/>
  <c r="AB57" i="7"/>
  <c r="AC57" i="7"/>
  <c r="Z58" i="7"/>
  <c r="AA58" i="7"/>
  <c r="AB58" i="7"/>
  <c r="AC58" i="7"/>
  <c r="Z59" i="7"/>
  <c r="AA59" i="7"/>
  <c r="AB59" i="7"/>
  <c r="AC59" i="7"/>
  <c r="Z60" i="7"/>
  <c r="AA60" i="7"/>
  <c r="AB60" i="7"/>
  <c r="AC60" i="7"/>
  <c r="Z61" i="7"/>
  <c r="AA61" i="7"/>
  <c r="AB61" i="7"/>
  <c r="AC61" i="7"/>
  <c r="Z62" i="7"/>
  <c r="AA62" i="7"/>
  <c r="AB62" i="7"/>
  <c r="AC62" i="7"/>
  <c r="Z63" i="7"/>
  <c r="AA63" i="7"/>
  <c r="AB63" i="7"/>
  <c r="AC63" i="7"/>
  <c r="Z64" i="7"/>
  <c r="AA64" i="7"/>
  <c r="AB64" i="7"/>
  <c r="AC64" i="7"/>
  <c r="Z65" i="7"/>
  <c r="AA65" i="7"/>
  <c r="AB65" i="7"/>
  <c r="AC65" i="7"/>
  <c r="Z66" i="7"/>
  <c r="AA66" i="7"/>
  <c r="AB66" i="7"/>
  <c r="AC66" i="7"/>
  <c r="Z67" i="7"/>
  <c r="AA67" i="7"/>
  <c r="AB67" i="7"/>
  <c r="AC67" i="7"/>
  <c r="Z68" i="7"/>
  <c r="AA68" i="7"/>
  <c r="AB68" i="7"/>
  <c r="AC68" i="7"/>
  <c r="Z69" i="7"/>
  <c r="AA69" i="7"/>
  <c r="AB69" i="7"/>
  <c r="AC69" i="7"/>
  <c r="Z70" i="7"/>
  <c r="AA70" i="7"/>
  <c r="AB70" i="7"/>
  <c r="AC70" i="7"/>
  <c r="Z71" i="7"/>
  <c r="AA71" i="7"/>
  <c r="AB71" i="7"/>
  <c r="AC71" i="7"/>
  <c r="Z72" i="7"/>
  <c r="AA72" i="7"/>
  <c r="AB72" i="7"/>
  <c r="AC72" i="7"/>
  <c r="Z73" i="7"/>
  <c r="AA73" i="7"/>
  <c r="AB73" i="7"/>
  <c r="AC73" i="7"/>
  <c r="Z74" i="7"/>
  <c r="AA74" i="7"/>
  <c r="AB74" i="7"/>
  <c r="AC74" i="7"/>
  <c r="Z75" i="7"/>
  <c r="AA75" i="7"/>
  <c r="AB75" i="7"/>
  <c r="AC75" i="7"/>
  <c r="Z76" i="7"/>
  <c r="AA76" i="7"/>
  <c r="AB76" i="7"/>
  <c r="AC76" i="7"/>
  <c r="Z77" i="7"/>
  <c r="AA77" i="7"/>
  <c r="AB77" i="7"/>
  <c r="AC77" i="7"/>
  <c r="AC3" i="7"/>
  <c r="AB3" i="7"/>
  <c r="AA3" i="7"/>
  <c r="Z3" i="7"/>
  <c r="Z78" i="7" l="1"/>
  <c r="AB78" i="7"/>
  <c r="AC78" i="7"/>
  <c r="AA78" i="7"/>
  <c r="H77" i="7" l="1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B77" i="7"/>
  <c r="Y77" i="7" s="1"/>
  <c r="B76" i="7"/>
  <c r="Y76" i="7" s="1"/>
  <c r="B75" i="7"/>
  <c r="Y75" i="7" s="1"/>
  <c r="B74" i="7"/>
  <c r="Y74" i="7" s="1"/>
  <c r="B73" i="7"/>
  <c r="Y73" i="7" s="1"/>
  <c r="B72" i="7"/>
  <c r="Y72" i="7" s="1"/>
  <c r="B71" i="7"/>
  <c r="Y71" i="7" s="1"/>
  <c r="B70" i="7"/>
  <c r="Y70" i="7" s="1"/>
  <c r="B69" i="7"/>
  <c r="Y69" i="7" s="1"/>
  <c r="B68" i="7"/>
  <c r="Y68" i="7" s="1"/>
  <c r="B67" i="7"/>
  <c r="Y67" i="7" s="1"/>
  <c r="B66" i="7"/>
  <c r="Y66" i="7" s="1"/>
  <c r="B65" i="7"/>
  <c r="Y65" i="7" s="1"/>
  <c r="B64" i="7"/>
  <c r="Y64" i="7" s="1"/>
  <c r="B63" i="7"/>
  <c r="Y63" i="7" s="1"/>
  <c r="B62" i="7"/>
  <c r="Y62" i="7" s="1"/>
  <c r="B61" i="7"/>
  <c r="Y61" i="7" s="1"/>
  <c r="B60" i="7"/>
  <c r="Y60" i="7" s="1"/>
  <c r="B59" i="7"/>
  <c r="Y59" i="7" s="1"/>
  <c r="B58" i="7"/>
  <c r="Y58" i="7" s="1"/>
  <c r="B57" i="7"/>
  <c r="Y57" i="7" s="1"/>
  <c r="B56" i="7"/>
  <c r="Y56" i="7" s="1"/>
  <c r="B55" i="7"/>
  <c r="Y55" i="7" s="1"/>
  <c r="B54" i="7"/>
  <c r="Y54" i="7" s="1"/>
  <c r="B53" i="7"/>
  <c r="Y53" i="7" s="1"/>
  <c r="B52" i="7"/>
  <c r="Y52" i="7" s="1"/>
  <c r="B51" i="7"/>
  <c r="Y51" i="7" s="1"/>
  <c r="B50" i="7"/>
  <c r="Y50" i="7" s="1"/>
  <c r="B49" i="7"/>
  <c r="Y49" i="7" s="1"/>
  <c r="B48" i="7"/>
  <c r="Y48" i="7" s="1"/>
  <c r="B47" i="7"/>
  <c r="Y47" i="7" s="1"/>
  <c r="B46" i="7"/>
  <c r="Y46" i="7" s="1"/>
  <c r="B45" i="7"/>
  <c r="Y45" i="7" s="1"/>
  <c r="B44" i="7"/>
  <c r="Y44" i="7" s="1"/>
  <c r="B43" i="7"/>
  <c r="Y43" i="7" s="1"/>
  <c r="B42" i="7"/>
  <c r="Y42" i="7" s="1"/>
  <c r="B41" i="7"/>
  <c r="Y41" i="7" s="1"/>
  <c r="B40" i="7"/>
  <c r="Y40" i="7" s="1"/>
  <c r="B39" i="7"/>
  <c r="Y39" i="7" s="1"/>
  <c r="B38" i="7"/>
  <c r="Y38" i="7" s="1"/>
  <c r="B37" i="7"/>
  <c r="Y37" i="7" s="1"/>
  <c r="B36" i="7"/>
  <c r="Y36" i="7" s="1"/>
  <c r="B35" i="7"/>
  <c r="Y35" i="7" s="1"/>
  <c r="B34" i="7"/>
  <c r="Y34" i="7" s="1"/>
  <c r="B33" i="7"/>
  <c r="Y33" i="7" s="1"/>
  <c r="B32" i="7"/>
  <c r="Y32" i="7" s="1"/>
  <c r="B31" i="7"/>
  <c r="Y31" i="7" s="1"/>
  <c r="B30" i="7"/>
  <c r="Y30" i="7" s="1"/>
  <c r="B29" i="7"/>
  <c r="Y29" i="7" s="1"/>
  <c r="B28" i="7"/>
  <c r="Y28" i="7" s="1"/>
  <c r="B27" i="7"/>
  <c r="Y27" i="7" s="1"/>
  <c r="B26" i="7"/>
  <c r="Y26" i="7" s="1"/>
  <c r="B25" i="7"/>
  <c r="Y25" i="7" s="1"/>
  <c r="B24" i="7"/>
  <c r="Y24" i="7" s="1"/>
  <c r="B23" i="7"/>
  <c r="Y23" i="7" s="1"/>
  <c r="B22" i="7"/>
  <c r="Y22" i="7" s="1"/>
  <c r="B21" i="7"/>
  <c r="Y21" i="7" s="1"/>
  <c r="B20" i="7"/>
  <c r="Y20" i="7" s="1"/>
  <c r="B19" i="7"/>
  <c r="Y19" i="7" s="1"/>
  <c r="B18" i="7"/>
  <c r="Y18" i="7" s="1"/>
  <c r="B17" i="7"/>
  <c r="Y17" i="7" s="1"/>
  <c r="B16" i="7"/>
  <c r="Y16" i="7" s="1"/>
  <c r="B15" i="7"/>
  <c r="Y15" i="7" s="1"/>
  <c r="B14" i="7"/>
  <c r="Y14" i="7" s="1"/>
  <c r="B13" i="7"/>
  <c r="Y13" i="7" s="1"/>
  <c r="B12" i="7"/>
  <c r="Y12" i="7" s="1"/>
  <c r="B11" i="7"/>
  <c r="Y11" i="7" s="1"/>
  <c r="B10" i="7"/>
  <c r="Y10" i="7" s="1"/>
  <c r="B9" i="7"/>
  <c r="Y9" i="7" s="1"/>
  <c r="B8" i="7"/>
  <c r="Y8" i="7" s="1"/>
  <c r="B7" i="7"/>
  <c r="Y7" i="7" s="1"/>
  <c r="B6" i="7"/>
  <c r="Y6" i="7" s="1"/>
  <c r="B5" i="7"/>
  <c r="Y5" i="7" s="1"/>
  <c r="B4" i="7"/>
  <c r="Y4" i="7" s="1"/>
  <c r="B3" i="7"/>
  <c r="Y3" i="7" s="1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AD38" i="7" s="1"/>
  <c r="AI38" i="7" s="1"/>
  <c r="G37" i="7"/>
  <c r="AD37" i="7" s="1"/>
  <c r="AI37" i="7" s="1"/>
  <c r="G36" i="7"/>
  <c r="AD36" i="7" s="1"/>
  <c r="AI36" i="7" s="1"/>
  <c r="G35" i="7"/>
  <c r="AD35" i="7" s="1"/>
  <c r="G34" i="7"/>
  <c r="AD34" i="7" s="1"/>
  <c r="G33" i="7"/>
  <c r="AD33" i="7" s="1"/>
  <c r="G32" i="7"/>
  <c r="AD32" i="7" s="1"/>
  <c r="G31" i="7"/>
  <c r="AD31" i="7" s="1"/>
  <c r="G30" i="7"/>
  <c r="AD30" i="7" s="1"/>
  <c r="G29" i="7"/>
  <c r="AD29" i="7" s="1"/>
  <c r="G28" i="7"/>
  <c r="AD28" i="7" s="1"/>
  <c r="G27" i="7"/>
  <c r="AD27" i="7" s="1"/>
  <c r="G26" i="7"/>
  <c r="AD26" i="7" s="1"/>
  <c r="G25" i="7"/>
  <c r="AD25" i="7" s="1"/>
  <c r="G24" i="7"/>
  <c r="AD24" i="7" s="1"/>
  <c r="AI24" i="7" s="1"/>
  <c r="G23" i="7"/>
  <c r="AD23" i="7" s="1"/>
  <c r="G22" i="7"/>
  <c r="AD22" i="7" s="1"/>
  <c r="G21" i="7"/>
  <c r="AD21" i="7" s="1"/>
  <c r="G20" i="7"/>
  <c r="AD20" i="7" s="1"/>
  <c r="G19" i="7"/>
  <c r="AD19" i="7" s="1"/>
  <c r="G18" i="7"/>
  <c r="AD18" i="7" s="1"/>
  <c r="G17" i="7"/>
  <c r="AD17" i="7" s="1"/>
  <c r="G16" i="7"/>
  <c r="AD16" i="7" s="1"/>
  <c r="G15" i="7"/>
  <c r="AD15" i="7" s="1"/>
  <c r="G14" i="7"/>
  <c r="AD14" i="7" s="1"/>
  <c r="G13" i="7"/>
  <c r="AD13" i="7" s="1"/>
  <c r="G12" i="7"/>
  <c r="AD12" i="7" s="1"/>
  <c r="AI12" i="7" s="1"/>
  <c r="G11" i="7"/>
  <c r="AD11" i="7" s="1"/>
  <c r="G10" i="7"/>
  <c r="AD10" i="7" s="1"/>
  <c r="G9" i="7"/>
  <c r="AD9" i="7" s="1"/>
  <c r="G8" i="7"/>
  <c r="AD8" i="7" s="1"/>
  <c r="AI8" i="7" s="1"/>
  <c r="G7" i="7"/>
  <c r="AD7" i="7" s="1"/>
  <c r="AI7" i="7" s="1"/>
  <c r="G6" i="7"/>
  <c r="AD6" i="7" s="1"/>
  <c r="AI6" i="7" s="1"/>
  <c r="G5" i="7"/>
  <c r="AD5" i="7" s="1"/>
  <c r="AI5" i="7" s="1"/>
  <c r="G4" i="7"/>
  <c r="AD4" i="7" s="1"/>
  <c r="AI4" i="7" s="1"/>
  <c r="G3" i="7"/>
  <c r="AD3" i="7" s="1"/>
  <c r="AI25" i="7" l="1"/>
  <c r="AI32" i="7"/>
  <c r="AI26" i="7"/>
  <c r="AI30" i="7"/>
  <c r="AI28" i="7"/>
  <c r="AI31" i="7"/>
  <c r="AI27" i="7"/>
  <c r="AI29" i="7"/>
  <c r="AD40" i="7"/>
  <c r="AI40" i="7" s="1"/>
  <c r="W40" i="7"/>
  <c r="AD44" i="7"/>
  <c r="AI44" i="7" s="1"/>
  <c r="W44" i="7"/>
  <c r="AD42" i="7"/>
  <c r="AI42" i="7" s="1"/>
  <c r="W42" i="7"/>
  <c r="AD66" i="7"/>
  <c r="AI66" i="7" s="1"/>
  <c r="W66" i="7"/>
  <c r="AD39" i="7"/>
  <c r="AI39" i="7" s="1"/>
  <c r="W39" i="7"/>
  <c r="AD41" i="7"/>
  <c r="AI41" i="7" s="1"/>
  <c r="W41" i="7"/>
  <c r="AD43" i="7"/>
  <c r="AI43" i="7" s="1"/>
  <c r="W43" i="7"/>
  <c r="AD45" i="7"/>
  <c r="AI45" i="7" s="1"/>
  <c r="W45" i="7"/>
  <c r="AD67" i="7"/>
  <c r="AI67" i="7" s="1"/>
  <c r="W67" i="7"/>
  <c r="AD49" i="7"/>
  <c r="AI49" i="7" s="1"/>
  <c r="W49" i="7"/>
  <c r="AD70" i="7"/>
  <c r="AI70" i="7" s="1"/>
  <c r="W70" i="7"/>
  <c r="AD63" i="7"/>
  <c r="AI63" i="7" s="1"/>
  <c r="W63" i="7"/>
  <c r="AD65" i="7"/>
  <c r="AI65" i="7" s="1"/>
  <c r="W65" i="7"/>
  <c r="AD72" i="7"/>
  <c r="AI72" i="7" s="1"/>
  <c r="W72" i="7"/>
  <c r="AD73" i="7"/>
  <c r="AI73" i="7" s="1"/>
  <c r="W73" i="7"/>
  <c r="AD74" i="7"/>
  <c r="AI74" i="7" s="1"/>
  <c r="W74" i="7"/>
  <c r="AD52" i="7"/>
  <c r="AI52" i="7" s="1"/>
  <c r="W52" i="7"/>
  <c r="AD69" i="7"/>
  <c r="AI69" i="7" s="1"/>
  <c r="W69" i="7"/>
  <c r="AD54" i="7"/>
  <c r="AI54" i="7" s="1"/>
  <c r="W54" i="7"/>
  <c r="AD55" i="7"/>
  <c r="AI55" i="7" s="1"/>
  <c r="W55" i="7"/>
  <c r="AD68" i="7"/>
  <c r="AI68" i="7" s="1"/>
  <c r="W68" i="7"/>
  <c r="AD46" i="7"/>
  <c r="AI46" i="7" s="1"/>
  <c r="W46" i="7"/>
  <c r="AD47" i="7"/>
  <c r="AI47" i="7" s="1"/>
  <c r="W47" i="7"/>
  <c r="AD50" i="7"/>
  <c r="AI50" i="7" s="1"/>
  <c r="W50" i="7"/>
  <c r="AD56" i="7"/>
  <c r="AI56" i="7" s="1"/>
  <c r="W56" i="7"/>
  <c r="AD61" i="7"/>
  <c r="AI61" i="7" s="1"/>
  <c r="W61" i="7"/>
  <c r="AD62" i="7"/>
  <c r="AI62" i="7" s="1"/>
  <c r="W62" i="7"/>
  <c r="AD77" i="7"/>
  <c r="AI77" i="7" s="1"/>
  <c r="W77" i="7"/>
  <c r="AD64" i="7"/>
  <c r="AI64" i="7" s="1"/>
  <c r="W64" i="7"/>
  <c r="AD48" i="7"/>
  <c r="W48" i="7"/>
  <c r="AD75" i="7"/>
  <c r="AI75" i="7" s="1"/>
  <c r="W75" i="7"/>
  <c r="AD53" i="7"/>
  <c r="AI53" i="7" s="1"/>
  <c r="W53" i="7"/>
  <c r="AI33" i="7"/>
  <c r="AI10" i="7"/>
  <c r="AI34" i="7"/>
  <c r="AD58" i="7"/>
  <c r="AI58" i="7" s="1"/>
  <c r="W58" i="7"/>
  <c r="AD60" i="7"/>
  <c r="AI60" i="7" s="1"/>
  <c r="W60" i="7"/>
  <c r="AD71" i="7"/>
  <c r="AI71" i="7" s="1"/>
  <c r="W71" i="7"/>
  <c r="AD51" i="7"/>
  <c r="AI51" i="7" s="1"/>
  <c r="W51" i="7"/>
  <c r="AD76" i="7"/>
  <c r="AI76" i="7" s="1"/>
  <c r="W76" i="7"/>
  <c r="AI9" i="7"/>
  <c r="AD57" i="7"/>
  <c r="AI57" i="7" s="1"/>
  <c r="W57" i="7"/>
  <c r="AI11" i="7"/>
  <c r="AI35" i="7"/>
  <c r="AD59" i="7"/>
  <c r="AI59" i="7" s="1"/>
  <c r="W59" i="7"/>
  <c r="AJ35" i="7"/>
  <c r="AK35" i="7"/>
  <c r="AL35" i="7"/>
  <c r="AM35" i="7"/>
  <c r="AN35" i="7"/>
  <c r="AJ34" i="7"/>
  <c r="AK34" i="7"/>
  <c r="AL34" i="7"/>
  <c r="AM34" i="7"/>
  <c r="AN34" i="7"/>
  <c r="AJ69" i="7"/>
  <c r="AK69" i="7"/>
  <c r="AL69" i="7"/>
  <c r="AM69" i="7"/>
  <c r="AN69" i="7"/>
  <c r="AJ40" i="7"/>
  <c r="AK40" i="7"/>
  <c r="AL40" i="7"/>
  <c r="AM40" i="7"/>
  <c r="AN40" i="7"/>
  <c r="AJ43" i="7"/>
  <c r="AK43" i="7"/>
  <c r="AL43" i="7"/>
  <c r="AM43" i="7"/>
  <c r="AN43" i="7"/>
  <c r="AJ70" i="7"/>
  <c r="AK70" i="7"/>
  <c r="AL70" i="7"/>
  <c r="AM70" i="7"/>
  <c r="AN70" i="7"/>
  <c r="AL36" i="7"/>
  <c r="AM36" i="7"/>
  <c r="AN36" i="7"/>
  <c r="AJ36" i="7"/>
  <c r="AK36" i="7"/>
  <c r="AJ71" i="7"/>
  <c r="AK71" i="7"/>
  <c r="AL71" i="7"/>
  <c r="AM71" i="7"/>
  <c r="AN71" i="7"/>
  <c r="AJ11" i="7"/>
  <c r="AK11" i="7"/>
  <c r="AL11" i="7"/>
  <c r="AM11" i="7"/>
  <c r="AN11" i="7"/>
  <c r="AJ77" i="7"/>
  <c r="AK77" i="7"/>
  <c r="AL77" i="7"/>
  <c r="AM77" i="7"/>
  <c r="AN77" i="7"/>
  <c r="AK49" i="7"/>
  <c r="AL49" i="7"/>
  <c r="AM49" i="7"/>
  <c r="AN49" i="7"/>
  <c r="AJ49" i="7"/>
  <c r="AJ50" i="7"/>
  <c r="AK50" i="7"/>
  <c r="AL50" i="7"/>
  <c r="AM50" i="7"/>
  <c r="AN50" i="7"/>
  <c r="AJ67" i="7"/>
  <c r="AK67" i="7"/>
  <c r="AL67" i="7"/>
  <c r="AM67" i="7"/>
  <c r="AN67" i="7"/>
  <c r="AJ72" i="7"/>
  <c r="AK72" i="7"/>
  <c r="AL72" i="7"/>
  <c r="AM72" i="7"/>
  <c r="AN72" i="7"/>
  <c r="AJ66" i="7"/>
  <c r="AK66" i="7"/>
  <c r="AL66" i="7"/>
  <c r="AM66" i="7"/>
  <c r="AN66" i="7"/>
  <c r="AJ9" i="7"/>
  <c r="AK9" i="7"/>
  <c r="AL9" i="7"/>
  <c r="AM9" i="7"/>
  <c r="AN9" i="7"/>
  <c r="AJ48" i="7"/>
  <c r="AK48" i="7"/>
  <c r="AL48" i="7"/>
  <c r="AM48" i="7"/>
  <c r="AN48" i="7"/>
  <c r="AL68" i="7"/>
  <c r="AM68" i="7"/>
  <c r="AN68" i="7"/>
  <c r="AJ68" i="7"/>
  <c r="AK68" i="7"/>
  <c r="AJ41" i="7"/>
  <c r="AK41" i="7"/>
  <c r="AL41" i="7"/>
  <c r="AM41" i="7"/>
  <c r="AN41" i="7"/>
  <c r="AJ75" i="7"/>
  <c r="AK75" i="7"/>
  <c r="AL75" i="7"/>
  <c r="AM75" i="7"/>
  <c r="AN75" i="7"/>
  <c r="AJ76" i="7"/>
  <c r="AK76" i="7"/>
  <c r="AL76" i="7"/>
  <c r="AM76" i="7"/>
  <c r="AN76" i="7"/>
  <c r="AJ56" i="7"/>
  <c r="AK56" i="7"/>
  <c r="AL56" i="7"/>
  <c r="AM56" i="7"/>
  <c r="AN56" i="7"/>
  <c r="AJ37" i="7"/>
  <c r="AK37" i="7"/>
  <c r="AL37" i="7"/>
  <c r="AM37" i="7"/>
  <c r="AN37" i="7"/>
  <c r="AJ73" i="7"/>
  <c r="AK73" i="7"/>
  <c r="AL73" i="7"/>
  <c r="AM73" i="7"/>
  <c r="AN73" i="7"/>
  <c r="AJ51" i="7"/>
  <c r="AK51" i="7"/>
  <c r="AL51" i="7"/>
  <c r="AM51" i="7"/>
  <c r="AN51" i="7"/>
  <c r="AM55" i="7"/>
  <c r="AN55" i="7"/>
  <c r="AJ55" i="7"/>
  <c r="AK55" i="7"/>
  <c r="AL55" i="7"/>
  <c r="AJ57" i="7"/>
  <c r="AK57" i="7"/>
  <c r="AL57" i="7"/>
  <c r="AM57" i="7"/>
  <c r="AN57" i="7"/>
  <c r="AJ6" i="7"/>
  <c r="AK6" i="7"/>
  <c r="AL6" i="7"/>
  <c r="AM6" i="7"/>
  <c r="AN6" i="7"/>
  <c r="AN42" i="7"/>
  <c r="AJ42" i="7"/>
  <c r="AK42" i="7"/>
  <c r="AL42" i="7"/>
  <c r="AM42" i="7"/>
  <c r="AJ44" i="7"/>
  <c r="AK44" i="7"/>
  <c r="AL44" i="7"/>
  <c r="AM44" i="7"/>
  <c r="AN44" i="7"/>
  <c r="AJ52" i="7"/>
  <c r="AK52" i="7"/>
  <c r="AL52" i="7"/>
  <c r="AM52" i="7"/>
  <c r="AN52" i="7"/>
  <c r="AJ58" i="7"/>
  <c r="AK58" i="7"/>
  <c r="AL58" i="7"/>
  <c r="AM58" i="7"/>
  <c r="AN58" i="7"/>
  <c r="AN3" i="7"/>
  <c r="AM3" i="7"/>
  <c r="AL3" i="7"/>
  <c r="AK3" i="7"/>
  <c r="AJ3" i="7"/>
  <c r="AN74" i="7"/>
  <c r="AJ74" i="7"/>
  <c r="AK74" i="7"/>
  <c r="AL74" i="7"/>
  <c r="AM74" i="7"/>
  <c r="AJ24" i="7"/>
  <c r="AK24" i="7"/>
  <c r="AL24" i="7"/>
  <c r="AM24" i="7"/>
  <c r="AN24" i="7"/>
  <c r="AJ25" i="7"/>
  <c r="AK25" i="7"/>
  <c r="AL25" i="7"/>
  <c r="AM25" i="7"/>
  <c r="AN25" i="7"/>
  <c r="AJ59" i="7"/>
  <c r="AK59" i="7"/>
  <c r="AL59" i="7"/>
  <c r="AM59" i="7"/>
  <c r="AN59" i="7"/>
  <c r="AJ38" i="7"/>
  <c r="AK38" i="7"/>
  <c r="AL38" i="7"/>
  <c r="AM38" i="7"/>
  <c r="AN38" i="7"/>
  <c r="AN10" i="7"/>
  <c r="AJ10" i="7"/>
  <c r="AK10" i="7"/>
  <c r="AL10" i="7"/>
  <c r="AM10" i="7"/>
  <c r="AJ46" i="7"/>
  <c r="AK46" i="7"/>
  <c r="AL46" i="7"/>
  <c r="AM46" i="7"/>
  <c r="AN46" i="7"/>
  <c r="AJ16" i="7"/>
  <c r="AK16" i="7"/>
  <c r="AL16" i="7"/>
  <c r="AM16" i="7"/>
  <c r="AN16" i="7"/>
  <c r="AJ20" i="7"/>
  <c r="AK20" i="7"/>
  <c r="AL20" i="7"/>
  <c r="AM20" i="7"/>
  <c r="AN20" i="7"/>
  <c r="AJ28" i="7"/>
  <c r="AK28" i="7"/>
  <c r="AL28" i="7"/>
  <c r="AM28" i="7"/>
  <c r="AN28" i="7"/>
  <c r="AJ60" i="7"/>
  <c r="AK60" i="7"/>
  <c r="AL60" i="7"/>
  <c r="AM60" i="7"/>
  <c r="AN60" i="7"/>
  <c r="AJ19" i="7"/>
  <c r="AK19" i="7"/>
  <c r="AL19" i="7"/>
  <c r="AM19" i="7"/>
  <c r="AN19" i="7"/>
  <c r="AJ61" i="7"/>
  <c r="AK61" i="7"/>
  <c r="AL61" i="7"/>
  <c r="AM61" i="7"/>
  <c r="AN61" i="7"/>
  <c r="AJ5" i="7"/>
  <c r="AK5" i="7"/>
  <c r="AL5" i="7"/>
  <c r="AM5" i="7"/>
  <c r="AN5" i="7"/>
  <c r="AJ7" i="7"/>
  <c r="AK7" i="7"/>
  <c r="AL7" i="7"/>
  <c r="AM7" i="7"/>
  <c r="AN7" i="7"/>
  <c r="AJ12" i="7"/>
  <c r="AK12" i="7"/>
  <c r="AL12" i="7"/>
  <c r="AM12" i="7"/>
  <c r="AN12" i="7"/>
  <c r="AJ14" i="7"/>
  <c r="AK14" i="7"/>
  <c r="AL14" i="7"/>
  <c r="AM14" i="7"/>
  <c r="AN14" i="7"/>
  <c r="AK17" i="7"/>
  <c r="AL17" i="7"/>
  <c r="AM17" i="7"/>
  <c r="AN17" i="7"/>
  <c r="AJ17" i="7"/>
  <c r="AJ21" i="7"/>
  <c r="AK21" i="7"/>
  <c r="AL21" i="7"/>
  <c r="AM21" i="7"/>
  <c r="AN21" i="7"/>
  <c r="AJ54" i="7"/>
  <c r="AK54" i="7"/>
  <c r="AL54" i="7"/>
  <c r="AM54" i="7"/>
  <c r="AN54" i="7"/>
  <c r="AJ30" i="7"/>
  <c r="AK30" i="7"/>
  <c r="AL30" i="7"/>
  <c r="AM30" i="7"/>
  <c r="AN30" i="7"/>
  <c r="AJ62" i="7"/>
  <c r="AK62" i="7"/>
  <c r="AL62" i="7"/>
  <c r="AM62" i="7"/>
  <c r="AN62" i="7"/>
  <c r="AJ53" i="7"/>
  <c r="AK53" i="7"/>
  <c r="AL53" i="7"/>
  <c r="AM53" i="7"/>
  <c r="AN53" i="7"/>
  <c r="AJ22" i="7"/>
  <c r="AK22" i="7"/>
  <c r="AL22" i="7"/>
  <c r="AM22" i="7"/>
  <c r="AN22" i="7"/>
  <c r="AJ26" i="7"/>
  <c r="AK26" i="7"/>
  <c r="AL26" i="7"/>
  <c r="AM26" i="7"/>
  <c r="AN26" i="7"/>
  <c r="AJ31" i="7"/>
  <c r="AK31" i="7"/>
  <c r="AL31" i="7"/>
  <c r="AM31" i="7"/>
  <c r="AN31" i="7"/>
  <c r="AJ63" i="7"/>
  <c r="AK63" i="7"/>
  <c r="AL63" i="7"/>
  <c r="AM63" i="7"/>
  <c r="AN63" i="7"/>
  <c r="AL4" i="7"/>
  <c r="AM4" i="7"/>
  <c r="AN4" i="7"/>
  <c r="AJ4" i="7"/>
  <c r="AK4" i="7"/>
  <c r="AJ39" i="7"/>
  <c r="AK39" i="7"/>
  <c r="AL39" i="7"/>
  <c r="AM39" i="7"/>
  <c r="AN39" i="7"/>
  <c r="AJ45" i="7"/>
  <c r="AK45" i="7"/>
  <c r="AL45" i="7"/>
  <c r="AM45" i="7"/>
  <c r="AN45" i="7"/>
  <c r="AJ15" i="7"/>
  <c r="AK15" i="7"/>
  <c r="AL15" i="7"/>
  <c r="AM15" i="7"/>
  <c r="AN15" i="7"/>
  <c r="AJ27" i="7"/>
  <c r="AK27" i="7"/>
  <c r="AL27" i="7"/>
  <c r="AM27" i="7"/>
  <c r="AN27" i="7"/>
  <c r="AJ32" i="7"/>
  <c r="AK32" i="7"/>
  <c r="AL32" i="7"/>
  <c r="AM32" i="7"/>
  <c r="AN32" i="7"/>
  <c r="AJ64" i="7"/>
  <c r="AK64" i="7"/>
  <c r="AL64" i="7"/>
  <c r="AM64" i="7"/>
  <c r="AN64" i="7"/>
  <c r="AJ8" i="7"/>
  <c r="AK8" i="7"/>
  <c r="AL8" i="7"/>
  <c r="AM8" i="7"/>
  <c r="AN8" i="7"/>
  <c r="AJ13" i="7"/>
  <c r="AK13" i="7"/>
  <c r="AL13" i="7"/>
  <c r="AM13" i="7"/>
  <c r="AN13" i="7"/>
  <c r="AJ47" i="7"/>
  <c r="AK47" i="7"/>
  <c r="AL47" i="7"/>
  <c r="AM47" i="7"/>
  <c r="AN47" i="7"/>
  <c r="AJ18" i="7"/>
  <c r="AK18" i="7"/>
  <c r="AL18" i="7"/>
  <c r="AM18" i="7"/>
  <c r="AN18" i="7"/>
  <c r="AM23" i="7"/>
  <c r="AN23" i="7"/>
  <c r="AJ23" i="7"/>
  <c r="AK23" i="7"/>
  <c r="AL23" i="7"/>
  <c r="AJ29" i="7"/>
  <c r="AK29" i="7"/>
  <c r="AL29" i="7"/>
  <c r="AM29" i="7"/>
  <c r="AN29" i="7"/>
  <c r="AJ33" i="7"/>
  <c r="AK33" i="7"/>
  <c r="AL33" i="7"/>
  <c r="AM33" i="7"/>
  <c r="AN33" i="7"/>
  <c r="AJ65" i="7"/>
  <c r="AK65" i="7"/>
  <c r="AL65" i="7"/>
  <c r="AM65" i="7"/>
  <c r="AN65" i="7"/>
  <c r="AH16" i="7"/>
  <c r="AG16" i="7"/>
  <c r="AF16" i="7"/>
  <c r="AE16" i="7"/>
  <c r="AG14" i="7"/>
  <c r="AF14" i="7"/>
  <c r="AH14" i="7"/>
  <c r="AE14" i="7"/>
  <c r="AF18" i="7"/>
  <c r="AE18" i="7"/>
  <c r="AH18" i="7"/>
  <c r="AG18" i="7"/>
  <c r="AE52" i="7"/>
  <c r="AF52" i="7"/>
  <c r="AG52" i="7"/>
  <c r="AH52" i="7"/>
  <c r="AH54" i="7"/>
  <c r="AG54" i="7"/>
  <c r="AF54" i="7"/>
  <c r="AE54" i="7"/>
  <c r="AH51" i="7"/>
  <c r="AF51" i="7"/>
  <c r="AE51" i="7"/>
  <c r="AG51" i="7"/>
  <c r="AF23" i="7"/>
  <c r="AE23" i="7"/>
  <c r="AH23" i="7"/>
  <c r="AG23" i="7"/>
  <c r="AF53" i="7"/>
  <c r="AE53" i="7"/>
  <c r="AH53" i="7"/>
  <c r="AG53" i="7"/>
  <c r="AE55" i="7"/>
  <c r="AF55" i="7"/>
  <c r="AH55" i="7"/>
  <c r="AG55" i="7"/>
  <c r="AE57" i="7"/>
  <c r="AF57" i="7"/>
  <c r="AG57" i="7"/>
  <c r="AH57" i="7"/>
  <c r="AH19" i="7"/>
  <c r="AF19" i="7"/>
  <c r="AE19" i="7"/>
  <c r="AG19" i="7"/>
  <c r="AG21" i="7"/>
  <c r="AF21" i="7"/>
  <c r="AE21" i="7"/>
  <c r="AH21" i="7"/>
  <c r="AF27" i="7"/>
  <c r="AE27" i="7"/>
  <c r="AH27" i="7"/>
  <c r="AG27" i="7"/>
  <c r="AG77" i="7"/>
  <c r="AF77" i="7"/>
  <c r="AE77" i="7"/>
  <c r="AH77" i="7"/>
  <c r="AH17" i="7"/>
  <c r="AG17" i="7"/>
  <c r="AF17" i="7"/>
  <c r="AE17" i="7"/>
  <c r="AE26" i="7"/>
  <c r="AF26" i="7"/>
  <c r="AG26" i="7"/>
  <c r="AH26" i="7"/>
  <c r="AG29" i="7"/>
  <c r="AF29" i="7"/>
  <c r="AE29" i="7"/>
  <c r="AH29" i="7"/>
  <c r="AG45" i="7"/>
  <c r="AF45" i="7"/>
  <c r="AE45" i="7"/>
  <c r="AH45" i="7"/>
  <c r="AF61" i="7"/>
  <c r="AE61" i="7"/>
  <c r="AH61" i="7"/>
  <c r="AG61" i="7"/>
  <c r="AG13" i="7"/>
  <c r="AF13" i="7"/>
  <c r="AE13" i="7"/>
  <c r="AH13" i="7"/>
  <c r="AF15" i="7"/>
  <c r="AE15" i="7"/>
  <c r="AH15" i="7"/>
  <c r="AG15" i="7"/>
  <c r="AF56" i="7"/>
  <c r="AE56" i="7"/>
  <c r="AH56" i="7"/>
  <c r="AG56" i="7"/>
  <c r="AH33" i="7"/>
  <c r="AE33" i="7"/>
  <c r="AF33" i="7"/>
  <c r="AG33" i="7"/>
  <c r="AE68" i="7"/>
  <c r="AF68" i="7"/>
  <c r="AG68" i="7"/>
  <c r="AH68" i="7"/>
  <c r="AG24" i="7"/>
  <c r="AF24" i="7"/>
  <c r="AE24" i="7"/>
  <c r="AH24" i="7"/>
  <c r="AE25" i="7"/>
  <c r="AF25" i="7"/>
  <c r="AG25" i="7"/>
  <c r="AH25" i="7"/>
  <c r="AH67" i="7"/>
  <c r="AF67" i="7"/>
  <c r="AE67" i="7"/>
  <c r="AG67" i="7"/>
  <c r="AE58" i="7"/>
  <c r="AF58" i="7"/>
  <c r="AG58" i="7"/>
  <c r="AH58" i="7"/>
  <c r="AI13" i="7"/>
  <c r="AE36" i="7"/>
  <c r="AF36" i="7"/>
  <c r="AG36" i="7"/>
  <c r="AH36" i="7"/>
  <c r="AH49" i="7"/>
  <c r="AG49" i="7"/>
  <c r="AF49" i="7"/>
  <c r="AE49" i="7"/>
  <c r="AF59" i="7"/>
  <c r="AE59" i="7"/>
  <c r="AH59" i="7"/>
  <c r="AG59" i="7"/>
  <c r="AE31" i="7"/>
  <c r="AF31" i="7"/>
  <c r="AG31" i="7"/>
  <c r="AH31" i="7"/>
  <c r="AE32" i="7"/>
  <c r="AF32" i="7"/>
  <c r="AG32" i="7"/>
  <c r="AH32" i="7"/>
  <c r="AH65" i="7"/>
  <c r="AE65" i="7"/>
  <c r="AF65" i="7"/>
  <c r="AG65" i="7"/>
  <c r="AH35" i="7"/>
  <c r="AF35" i="7"/>
  <c r="AE35" i="7"/>
  <c r="AG35" i="7"/>
  <c r="AI16" i="7"/>
  <c r="AE7" i="7"/>
  <c r="AF7" i="7"/>
  <c r="AG7" i="7"/>
  <c r="AH7" i="7"/>
  <c r="AH48" i="7"/>
  <c r="AG48" i="7"/>
  <c r="AF48" i="7"/>
  <c r="AE48" i="7"/>
  <c r="AH22" i="7"/>
  <c r="AG22" i="7"/>
  <c r="AF22" i="7"/>
  <c r="AE22" i="7"/>
  <c r="AI15" i="7"/>
  <c r="AI48" i="7"/>
  <c r="AE70" i="7"/>
  <c r="AF70" i="7"/>
  <c r="AG70" i="7"/>
  <c r="AH70" i="7"/>
  <c r="AE39" i="7"/>
  <c r="AF39" i="7"/>
  <c r="AG39" i="7"/>
  <c r="AH39" i="7"/>
  <c r="AE40" i="7"/>
  <c r="AG40" i="7"/>
  <c r="AF40" i="7"/>
  <c r="AH40" i="7"/>
  <c r="AE72" i="7"/>
  <c r="AF72" i="7"/>
  <c r="AG72" i="7"/>
  <c r="AH72" i="7"/>
  <c r="AE47" i="7"/>
  <c r="AH47" i="7"/>
  <c r="AG47" i="7"/>
  <c r="AF47" i="7"/>
  <c r="AG60" i="7"/>
  <c r="AF60" i="7"/>
  <c r="AE60" i="7"/>
  <c r="AH60" i="7"/>
  <c r="AF62" i="7"/>
  <c r="AG62" i="7"/>
  <c r="AH62" i="7"/>
  <c r="AE62" i="7"/>
  <c r="AE64" i="7"/>
  <c r="AF64" i="7"/>
  <c r="AG64" i="7"/>
  <c r="AH64" i="7"/>
  <c r="AG37" i="7"/>
  <c r="AH37" i="7"/>
  <c r="AF37" i="7"/>
  <c r="AE37" i="7"/>
  <c r="AE38" i="7"/>
  <c r="AF38" i="7"/>
  <c r="AG38" i="7"/>
  <c r="AH38" i="7"/>
  <c r="AE71" i="7"/>
  <c r="AF71" i="7"/>
  <c r="AG71" i="7"/>
  <c r="AH71" i="7"/>
  <c r="AI20" i="7"/>
  <c r="AE9" i="7"/>
  <c r="AF9" i="7"/>
  <c r="AH9" i="7"/>
  <c r="AG9" i="7"/>
  <c r="AE41" i="7"/>
  <c r="AF41" i="7"/>
  <c r="AH41" i="7"/>
  <c r="AG41" i="7"/>
  <c r="AE73" i="7"/>
  <c r="AF73" i="7"/>
  <c r="AH73" i="7"/>
  <c r="AG73" i="7"/>
  <c r="AG46" i="7"/>
  <c r="AF46" i="7"/>
  <c r="AH46" i="7"/>
  <c r="AE46" i="7"/>
  <c r="AF50" i="7"/>
  <c r="AE50" i="7"/>
  <c r="AH50" i="7"/>
  <c r="AG50" i="7"/>
  <c r="AE20" i="7"/>
  <c r="AF20" i="7"/>
  <c r="AG20" i="7"/>
  <c r="AH20" i="7"/>
  <c r="AG28" i="7"/>
  <c r="AF28" i="7"/>
  <c r="AE28" i="7"/>
  <c r="AH28" i="7"/>
  <c r="AF30" i="7"/>
  <c r="AG30" i="7"/>
  <c r="AH30" i="7"/>
  <c r="AE30" i="7"/>
  <c r="AE63" i="7"/>
  <c r="AF63" i="7"/>
  <c r="AG63" i="7"/>
  <c r="AH63" i="7"/>
  <c r="AE66" i="7"/>
  <c r="AH66" i="7"/>
  <c r="AG66" i="7"/>
  <c r="AF66" i="7"/>
  <c r="AE4" i="7"/>
  <c r="AF4" i="7"/>
  <c r="AH4" i="7"/>
  <c r="AG4" i="7"/>
  <c r="AG5" i="7"/>
  <c r="AH5" i="7"/>
  <c r="AF5" i="7"/>
  <c r="AE5" i="7"/>
  <c r="AI17" i="7"/>
  <c r="AI19" i="7"/>
  <c r="AI21" i="7"/>
  <c r="AF10" i="7"/>
  <c r="AE10" i="7"/>
  <c r="AH10" i="7"/>
  <c r="AG10" i="7"/>
  <c r="AF42" i="7"/>
  <c r="AE42" i="7"/>
  <c r="AH42" i="7"/>
  <c r="AG42" i="7"/>
  <c r="AE74" i="7"/>
  <c r="AH74" i="7"/>
  <c r="AG74" i="7"/>
  <c r="AF74" i="7"/>
  <c r="AI3" i="7"/>
  <c r="AF34" i="7"/>
  <c r="AE34" i="7"/>
  <c r="AH34" i="7"/>
  <c r="AG34" i="7"/>
  <c r="Y78" i="7"/>
  <c r="AG3" i="7"/>
  <c r="AF3" i="7"/>
  <c r="AH3" i="7"/>
  <c r="AE3" i="7"/>
  <c r="AG69" i="7"/>
  <c r="AH69" i="7"/>
  <c r="AF69" i="7"/>
  <c r="AE69" i="7"/>
  <c r="AE6" i="7"/>
  <c r="AF6" i="7"/>
  <c r="AG6" i="7"/>
  <c r="AH6" i="7"/>
  <c r="AI18" i="7"/>
  <c r="AI22" i="7"/>
  <c r="AG11" i="7"/>
  <c r="AF11" i="7"/>
  <c r="AE11" i="7"/>
  <c r="AH11" i="7"/>
  <c r="AF43" i="7"/>
  <c r="AE43" i="7"/>
  <c r="AG43" i="7"/>
  <c r="AH43" i="7"/>
  <c r="AF75" i="7"/>
  <c r="AE75" i="7"/>
  <c r="AH75" i="7"/>
  <c r="AG75" i="7"/>
  <c r="AI14" i="7"/>
  <c r="AE8" i="7"/>
  <c r="AG8" i="7"/>
  <c r="AF8" i="7"/>
  <c r="AH8" i="7"/>
  <c r="AI23" i="7"/>
  <c r="AH12" i="7"/>
  <c r="AG12" i="7"/>
  <c r="AF12" i="7"/>
  <c r="AE12" i="7"/>
  <c r="AG44" i="7"/>
  <c r="AF44" i="7"/>
  <c r="AE44" i="7"/>
  <c r="AH44" i="7"/>
  <c r="AG76" i="7"/>
  <c r="AF76" i="7"/>
  <c r="AE76" i="7"/>
  <c r="AH76" i="7"/>
  <c r="R76" i="7"/>
  <c r="R75" i="7"/>
  <c r="R74" i="7"/>
  <c r="R73" i="7"/>
  <c r="R72" i="7"/>
  <c r="R71" i="7"/>
  <c r="R70" i="7"/>
  <c r="R69" i="7"/>
  <c r="R68" i="7"/>
  <c r="R67" i="7"/>
  <c r="R66" i="7"/>
  <c r="R44" i="7"/>
  <c r="R43" i="7"/>
  <c r="R42" i="7"/>
  <c r="R41" i="7"/>
  <c r="R40" i="7"/>
  <c r="R39" i="7"/>
  <c r="R38" i="7"/>
  <c r="R37" i="7"/>
  <c r="R36" i="7"/>
  <c r="R35" i="7"/>
  <c r="R34" i="7"/>
  <c r="R12" i="7"/>
  <c r="R11" i="7"/>
  <c r="R10" i="7"/>
  <c r="R9" i="7"/>
  <c r="R8" i="7"/>
  <c r="R7" i="7"/>
  <c r="R6" i="7"/>
  <c r="R5" i="7"/>
  <c r="R4" i="7"/>
  <c r="R3" i="7"/>
  <c r="T8" i="17"/>
  <c r="T7" i="17"/>
  <c r="T6" i="17"/>
  <c r="T5" i="17"/>
  <c r="T4" i="17"/>
  <c r="T3" i="17"/>
  <c r="T2" i="17"/>
  <c r="S8" i="17"/>
  <c r="S7" i="17"/>
  <c r="S6" i="17"/>
  <c r="S5" i="17"/>
  <c r="S4" i="17"/>
  <c r="S3" i="17"/>
  <c r="S2" i="17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D124" i="17"/>
  <c r="D125" i="17"/>
  <c r="D126" i="17"/>
  <c r="D127" i="17"/>
  <c r="D128" i="17"/>
  <c r="D129" i="17"/>
  <c r="D130" i="17"/>
  <c r="D131" i="17"/>
  <c r="D132" i="17"/>
  <c r="D133" i="17"/>
  <c r="D134" i="17"/>
  <c r="D135" i="17"/>
  <c r="D136" i="17"/>
  <c r="D137" i="17"/>
  <c r="D138" i="17"/>
  <c r="D139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2" i="17"/>
  <c r="D153" i="17"/>
  <c r="D154" i="17"/>
  <c r="D155" i="17"/>
  <c r="D156" i="17"/>
  <c r="D157" i="17"/>
  <c r="D158" i="17"/>
  <c r="D159" i="17"/>
  <c r="D160" i="17"/>
  <c r="D161" i="17"/>
  <c r="D162" i="17"/>
  <c r="D163" i="17"/>
  <c r="D164" i="17"/>
  <c r="D165" i="17"/>
  <c r="D166" i="17"/>
  <c r="D167" i="17"/>
  <c r="D168" i="17"/>
  <c r="D169" i="17"/>
  <c r="D170" i="17"/>
  <c r="D171" i="17"/>
  <c r="D172" i="17"/>
  <c r="D173" i="17"/>
  <c r="D174" i="17"/>
  <c r="D175" i="17"/>
  <c r="D176" i="17"/>
  <c r="D2" i="17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352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127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902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677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452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227" i="8"/>
  <c r="H2" i="8"/>
  <c r="H3" i="8"/>
  <c r="H6" i="8"/>
  <c r="H9" i="8"/>
  <c r="H10" i="8"/>
  <c r="G10" i="8"/>
  <c r="G9" i="8"/>
  <c r="G6" i="8"/>
  <c r="G4" i="8"/>
  <c r="G3" i="8"/>
  <c r="G2" i="8"/>
  <c r="AA98" i="4"/>
  <c r="AA98" i="1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11" i="8"/>
  <c r="B12" i="8"/>
  <c r="B3" i="8"/>
  <c r="B4" i="8"/>
  <c r="B5" i="8"/>
  <c r="B6" i="8"/>
  <c r="B7" i="8"/>
  <c r="B8" i="8"/>
  <c r="B9" i="8"/>
  <c r="B10" i="8"/>
  <c r="B2" i="8"/>
  <c r="AB526" i="6"/>
  <c r="AB525" i="6"/>
  <c r="AB524" i="6"/>
  <c r="AB523" i="6"/>
  <c r="AB522" i="6"/>
  <c r="AB521" i="6"/>
  <c r="AB520" i="6"/>
  <c r="AB519" i="6"/>
  <c r="AB518" i="6"/>
  <c r="AB517" i="6"/>
  <c r="AB516" i="6"/>
  <c r="AB515" i="6"/>
  <c r="AB514" i="6"/>
  <c r="AB513" i="6"/>
  <c r="AB512" i="6"/>
  <c r="AB511" i="6"/>
  <c r="AB510" i="6"/>
  <c r="AB509" i="6"/>
  <c r="AB508" i="6"/>
  <c r="AB507" i="6"/>
  <c r="AB506" i="6"/>
  <c r="AB505" i="6"/>
  <c r="AB504" i="6"/>
  <c r="AB503" i="6"/>
  <c r="AB502" i="6"/>
  <c r="AB501" i="6"/>
  <c r="AB500" i="6"/>
  <c r="AB499" i="6"/>
  <c r="AB498" i="6"/>
  <c r="AB497" i="6"/>
  <c r="AB496" i="6"/>
  <c r="AB495" i="6"/>
  <c r="AB494" i="6"/>
  <c r="AB493" i="6"/>
  <c r="AB492" i="6"/>
  <c r="AB491" i="6"/>
  <c r="AB490" i="6"/>
  <c r="AB489" i="6"/>
  <c r="AB488" i="6"/>
  <c r="AB487" i="6"/>
  <c r="AB486" i="6"/>
  <c r="AB485" i="6"/>
  <c r="AB484" i="6"/>
  <c r="AB483" i="6"/>
  <c r="AB482" i="6"/>
  <c r="AB481" i="6"/>
  <c r="AB480" i="6"/>
  <c r="AB479" i="6"/>
  <c r="AB478" i="6"/>
  <c r="AB477" i="6"/>
  <c r="AB476" i="6"/>
  <c r="AB475" i="6"/>
  <c r="AB474" i="6"/>
  <c r="AB473" i="6"/>
  <c r="AB472" i="6"/>
  <c r="AB471" i="6"/>
  <c r="AB470" i="6"/>
  <c r="AB469" i="6"/>
  <c r="AB468" i="6"/>
  <c r="AB467" i="6"/>
  <c r="AB466" i="6"/>
  <c r="AB465" i="6"/>
  <c r="AB464" i="6"/>
  <c r="AB463" i="6"/>
  <c r="AB462" i="6"/>
  <c r="AB461" i="6"/>
  <c r="AB460" i="6"/>
  <c r="AB459" i="6"/>
  <c r="AB458" i="6"/>
  <c r="AB457" i="6"/>
  <c r="AB456" i="6"/>
  <c r="AB455" i="6"/>
  <c r="AB454" i="6"/>
  <c r="AB453" i="6"/>
  <c r="AB452" i="6"/>
  <c r="AB451" i="6"/>
  <c r="AB450" i="6"/>
  <c r="AB449" i="6"/>
  <c r="AB448" i="6"/>
  <c r="AB447" i="6"/>
  <c r="AB446" i="6"/>
  <c r="AB445" i="6"/>
  <c r="AB444" i="6"/>
  <c r="AB443" i="6"/>
  <c r="AB442" i="6"/>
  <c r="AB441" i="6"/>
  <c r="AB440" i="6"/>
  <c r="AB439" i="6"/>
  <c r="AB438" i="6"/>
  <c r="AB437" i="6"/>
  <c r="AB436" i="6"/>
  <c r="AB435" i="6"/>
  <c r="AB434" i="6"/>
  <c r="AB433" i="6"/>
  <c r="AB432" i="6"/>
  <c r="AB431" i="6"/>
  <c r="AB430" i="6"/>
  <c r="AB429" i="6"/>
  <c r="AB428" i="6"/>
  <c r="AB427" i="6"/>
  <c r="AB426" i="6"/>
  <c r="AB425" i="6"/>
  <c r="AB424" i="6"/>
  <c r="AB423" i="6"/>
  <c r="AB422" i="6"/>
  <c r="AB421" i="6"/>
  <c r="AB420" i="6"/>
  <c r="AB419" i="6"/>
  <c r="AB418" i="6"/>
  <c r="AB417" i="6"/>
  <c r="AB416" i="6"/>
  <c r="AB415" i="6"/>
  <c r="AB414" i="6"/>
  <c r="AB413" i="6"/>
  <c r="AB412" i="6"/>
  <c r="AB411" i="6"/>
  <c r="AB410" i="6"/>
  <c r="AB409" i="6"/>
  <c r="AB408" i="6"/>
  <c r="AB407" i="6"/>
  <c r="AB406" i="6"/>
  <c r="AB405" i="6"/>
  <c r="AB404" i="6"/>
  <c r="AB403" i="6"/>
  <c r="AB402" i="6"/>
  <c r="AB401" i="6"/>
  <c r="AB400" i="6"/>
  <c r="AB399" i="6"/>
  <c r="AB398" i="6"/>
  <c r="AB397" i="6"/>
  <c r="AB396" i="6"/>
  <c r="AB395" i="6"/>
  <c r="AB394" i="6"/>
  <c r="AB393" i="6"/>
  <c r="AB392" i="6"/>
  <c r="AB391" i="6"/>
  <c r="AB390" i="6"/>
  <c r="AB389" i="6"/>
  <c r="AB388" i="6"/>
  <c r="AB387" i="6"/>
  <c r="AB386" i="6"/>
  <c r="AB385" i="6"/>
  <c r="AB384" i="6"/>
  <c r="AB383" i="6"/>
  <c r="AB382" i="6"/>
  <c r="AB381" i="6"/>
  <c r="AB380" i="6"/>
  <c r="AB379" i="6"/>
  <c r="AB378" i="6"/>
  <c r="AB377" i="6"/>
  <c r="AB376" i="6"/>
  <c r="AB375" i="6"/>
  <c r="AB374" i="6"/>
  <c r="AB373" i="6"/>
  <c r="AB372" i="6"/>
  <c r="AB371" i="6"/>
  <c r="AB370" i="6"/>
  <c r="AB369" i="6"/>
  <c r="AB368" i="6"/>
  <c r="AB367" i="6"/>
  <c r="AB366" i="6"/>
  <c r="AB365" i="6"/>
  <c r="AB364" i="6"/>
  <c r="AB363" i="6"/>
  <c r="AB362" i="6"/>
  <c r="AB361" i="6"/>
  <c r="AB360" i="6"/>
  <c r="AB359" i="6"/>
  <c r="AB358" i="6"/>
  <c r="AB357" i="6"/>
  <c r="AB356" i="6"/>
  <c r="AB355" i="6"/>
  <c r="AB354" i="6"/>
  <c r="AB353" i="6"/>
  <c r="AB352" i="6"/>
  <c r="AB351" i="6"/>
  <c r="AB350" i="6"/>
  <c r="AB349" i="6"/>
  <c r="AB348" i="6"/>
  <c r="AB347" i="6"/>
  <c r="AB346" i="6"/>
  <c r="AB345" i="6"/>
  <c r="AB344" i="6"/>
  <c r="AB343" i="6"/>
  <c r="AB342" i="6"/>
  <c r="AB341" i="6"/>
  <c r="AB340" i="6"/>
  <c r="AB339" i="6"/>
  <c r="AB338" i="6"/>
  <c r="AB337" i="6"/>
  <c r="AB336" i="6"/>
  <c r="AB335" i="6"/>
  <c r="AB334" i="6"/>
  <c r="AB333" i="6"/>
  <c r="AB332" i="6"/>
  <c r="AB331" i="6"/>
  <c r="AB330" i="6"/>
  <c r="AB329" i="6"/>
  <c r="AB328" i="6"/>
  <c r="AB327" i="6"/>
  <c r="AB326" i="6"/>
  <c r="AB325" i="6"/>
  <c r="AB324" i="6"/>
  <c r="AB323" i="6"/>
  <c r="AB322" i="6"/>
  <c r="AB321" i="6"/>
  <c r="AB320" i="6"/>
  <c r="AB319" i="6"/>
  <c r="AB318" i="6"/>
  <c r="AB317" i="6"/>
  <c r="AB316" i="6"/>
  <c r="AB315" i="6"/>
  <c r="AB314" i="6"/>
  <c r="AB313" i="6"/>
  <c r="AB312" i="6"/>
  <c r="AB311" i="6"/>
  <c r="AB310" i="6"/>
  <c r="AB309" i="6"/>
  <c r="AB308" i="6"/>
  <c r="AB307" i="6"/>
  <c r="AB306" i="6"/>
  <c r="AB305" i="6"/>
  <c r="AB304" i="6"/>
  <c r="AB303" i="6"/>
  <c r="AB302" i="6"/>
  <c r="AB301" i="6"/>
  <c r="AB300" i="6"/>
  <c r="AB299" i="6"/>
  <c r="AB298" i="6"/>
  <c r="AB297" i="6"/>
  <c r="AB296" i="6"/>
  <c r="AB295" i="6"/>
  <c r="AB294" i="6"/>
  <c r="AB293" i="6"/>
  <c r="AB292" i="6"/>
  <c r="AB291" i="6"/>
  <c r="AB290" i="6"/>
  <c r="AB289" i="6"/>
  <c r="AB288" i="6"/>
  <c r="AB287" i="6"/>
  <c r="AB286" i="6"/>
  <c r="AB285" i="6"/>
  <c r="AB284" i="6"/>
  <c r="AB283" i="6"/>
  <c r="AB282" i="6"/>
  <c r="AB281" i="6"/>
  <c r="AB280" i="6"/>
  <c r="AB279" i="6"/>
  <c r="AB278" i="6"/>
  <c r="AB277" i="6"/>
  <c r="AB276" i="6"/>
  <c r="AB275" i="6"/>
  <c r="AB274" i="6"/>
  <c r="AB273" i="6"/>
  <c r="AB272" i="6"/>
  <c r="AB271" i="6"/>
  <c r="AB270" i="6"/>
  <c r="AB269" i="6"/>
  <c r="AB268" i="6"/>
  <c r="AB267" i="6"/>
  <c r="AB266" i="6"/>
  <c r="AB265" i="6"/>
  <c r="AB264" i="6"/>
  <c r="AB263" i="6"/>
  <c r="AB262" i="6"/>
  <c r="AB261" i="6"/>
  <c r="AB260" i="6"/>
  <c r="AB259" i="6"/>
  <c r="AB258" i="6"/>
  <c r="AB257" i="6"/>
  <c r="AB256" i="6"/>
  <c r="AB255" i="6"/>
  <c r="AB254" i="6"/>
  <c r="AB253" i="6"/>
  <c r="AB252" i="6"/>
  <c r="AB251" i="6"/>
  <c r="AB250" i="6"/>
  <c r="AB249" i="6"/>
  <c r="AB248" i="6"/>
  <c r="AB247" i="6"/>
  <c r="AB246" i="6"/>
  <c r="AB245" i="6"/>
  <c r="AB244" i="6"/>
  <c r="AB243" i="6"/>
  <c r="AB242" i="6"/>
  <c r="AB241" i="6"/>
  <c r="AB240" i="6"/>
  <c r="AB239" i="6"/>
  <c r="AB238" i="6"/>
  <c r="AB237" i="6"/>
  <c r="AB236" i="6"/>
  <c r="AB235" i="6"/>
  <c r="AB234" i="6"/>
  <c r="AB233" i="6"/>
  <c r="AB232" i="6"/>
  <c r="AB231" i="6"/>
  <c r="AB230" i="6"/>
  <c r="AB229" i="6"/>
  <c r="AB228" i="6"/>
  <c r="AB227" i="6"/>
  <c r="AB226" i="6"/>
  <c r="AB225" i="6"/>
  <c r="AB224" i="6"/>
  <c r="AB223" i="6"/>
  <c r="AB222" i="6"/>
  <c r="AB221" i="6"/>
  <c r="AB220" i="6"/>
  <c r="AB219" i="6"/>
  <c r="AB218" i="6"/>
  <c r="AB217" i="6"/>
  <c r="AB216" i="6"/>
  <c r="AB215" i="6"/>
  <c r="AB214" i="6"/>
  <c r="AB213" i="6"/>
  <c r="AB212" i="6"/>
  <c r="AB211" i="6"/>
  <c r="AB210" i="6"/>
  <c r="AB209" i="6"/>
  <c r="AB208" i="6"/>
  <c r="AB207" i="6"/>
  <c r="AB206" i="6"/>
  <c r="AB205" i="6"/>
  <c r="AB204" i="6"/>
  <c r="AB203" i="6"/>
  <c r="AB202" i="6"/>
  <c r="AB201" i="6"/>
  <c r="AB200" i="6"/>
  <c r="AB199" i="6"/>
  <c r="AB198" i="6"/>
  <c r="AB197" i="6"/>
  <c r="AB196" i="6"/>
  <c r="AB195" i="6"/>
  <c r="AB194" i="6"/>
  <c r="AB193" i="6"/>
  <c r="AB192" i="6"/>
  <c r="AB191" i="6"/>
  <c r="AB190" i="6"/>
  <c r="AB189" i="6"/>
  <c r="AB188" i="6"/>
  <c r="AB187" i="6"/>
  <c r="AB186" i="6"/>
  <c r="AB185" i="6"/>
  <c r="AB184" i="6"/>
  <c r="AB183" i="6"/>
  <c r="AB182" i="6"/>
  <c r="AB181" i="6"/>
  <c r="AB180" i="6"/>
  <c r="AB179" i="6"/>
  <c r="AB178" i="6"/>
  <c r="AB177" i="6"/>
  <c r="AB176" i="6"/>
  <c r="AB175" i="6"/>
  <c r="AB174" i="6"/>
  <c r="AB173" i="6"/>
  <c r="AB172" i="6"/>
  <c r="AB171" i="6"/>
  <c r="AB170" i="6"/>
  <c r="AB169" i="6"/>
  <c r="AB168" i="6"/>
  <c r="AB167" i="6"/>
  <c r="AB166" i="6"/>
  <c r="AB165" i="6"/>
  <c r="AB164" i="6"/>
  <c r="AB163" i="6"/>
  <c r="AB162" i="6"/>
  <c r="AB161" i="6"/>
  <c r="AB160" i="6"/>
  <c r="AB159" i="6"/>
  <c r="AB158" i="6"/>
  <c r="AB157" i="6"/>
  <c r="AB156" i="6"/>
  <c r="AB155" i="6"/>
  <c r="AB154" i="6"/>
  <c r="AB153" i="6"/>
  <c r="AB152" i="6"/>
  <c r="AB151" i="6"/>
  <c r="AB150" i="6"/>
  <c r="AB149" i="6"/>
  <c r="AB148" i="6"/>
  <c r="AB147" i="6"/>
  <c r="AB146" i="6"/>
  <c r="AB145" i="6"/>
  <c r="AB144" i="6"/>
  <c r="AB143" i="6"/>
  <c r="AB142" i="6"/>
  <c r="AB141" i="6"/>
  <c r="AB140" i="6"/>
  <c r="AB139" i="6"/>
  <c r="AB138" i="6"/>
  <c r="AB137" i="6"/>
  <c r="AB136" i="6"/>
  <c r="AB135" i="6"/>
  <c r="AB134" i="6"/>
  <c r="AB133" i="6"/>
  <c r="AB132" i="6"/>
  <c r="AB131" i="6"/>
  <c r="AB130" i="6"/>
  <c r="AB129" i="6"/>
  <c r="AB128" i="6"/>
  <c r="AB127" i="6"/>
  <c r="AB126" i="6"/>
  <c r="AB125" i="6"/>
  <c r="AB124" i="6"/>
  <c r="AB123" i="6"/>
  <c r="AB122" i="6"/>
  <c r="AB121" i="6"/>
  <c r="AB120" i="6"/>
  <c r="AB119" i="6"/>
  <c r="AB118" i="6"/>
  <c r="AB117" i="6"/>
  <c r="AB116" i="6"/>
  <c r="AB115" i="6"/>
  <c r="AB114" i="6"/>
  <c r="AB113" i="6"/>
  <c r="AB112" i="6"/>
  <c r="AB111" i="6"/>
  <c r="AB110" i="6"/>
  <c r="AB109" i="6"/>
  <c r="AB108" i="6"/>
  <c r="AB107" i="6"/>
  <c r="AB106" i="6"/>
  <c r="AB105" i="6"/>
  <c r="AB104" i="6"/>
  <c r="AB103" i="6"/>
  <c r="AB102" i="6"/>
  <c r="AB101" i="6"/>
  <c r="AB100" i="6"/>
  <c r="AB99" i="6"/>
  <c r="AB98" i="6"/>
  <c r="AB97" i="6"/>
  <c r="AB96" i="6"/>
  <c r="AB95" i="6"/>
  <c r="AB94" i="6"/>
  <c r="AB93" i="6"/>
  <c r="AB92" i="6"/>
  <c r="AB91" i="6"/>
  <c r="AB90" i="6"/>
  <c r="AB89" i="6"/>
  <c r="AB88" i="6"/>
  <c r="AB87" i="6"/>
  <c r="AB86" i="6"/>
  <c r="AB85" i="6"/>
  <c r="AB84" i="6"/>
  <c r="AB83" i="6"/>
  <c r="AB82" i="6"/>
  <c r="AB81" i="6"/>
  <c r="AB80" i="6"/>
  <c r="AB79" i="6"/>
  <c r="AB78" i="6"/>
  <c r="AB77" i="6"/>
  <c r="AB76" i="6"/>
  <c r="AB75" i="6"/>
  <c r="AB74" i="6"/>
  <c r="AB73" i="6"/>
  <c r="AB72" i="6"/>
  <c r="AB71" i="6"/>
  <c r="AB70" i="6"/>
  <c r="AB69" i="6"/>
  <c r="AB68" i="6"/>
  <c r="AB67" i="6"/>
  <c r="AB66" i="6"/>
  <c r="AB65" i="6"/>
  <c r="AB64" i="6"/>
  <c r="AB63" i="6"/>
  <c r="AB62" i="6"/>
  <c r="AB61" i="6"/>
  <c r="AB60" i="6"/>
  <c r="AB59" i="6"/>
  <c r="AB58" i="6"/>
  <c r="AB57" i="6"/>
  <c r="AB56" i="6"/>
  <c r="AB55" i="6"/>
  <c r="AB54" i="6"/>
  <c r="AB53" i="6"/>
  <c r="AB52" i="6"/>
  <c r="AB51" i="6"/>
  <c r="AB50" i="6"/>
  <c r="AB49" i="6"/>
  <c r="AB48" i="6"/>
  <c r="AB47" i="6"/>
  <c r="AB46" i="6"/>
  <c r="AB45" i="6"/>
  <c r="AB44" i="6"/>
  <c r="AB43" i="6"/>
  <c r="AB42" i="6"/>
  <c r="AB41" i="6"/>
  <c r="AB40" i="6"/>
  <c r="AB39" i="6"/>
  <c r="AB38" i="6"/>
  <c r="AB37" i="6"/>
  <c r="AB36" i="6"/>
  <c r="AB35" i="6"/>
  <c r="AB34" i="6"/>
  <c r="AB33" i="6"/>
  <c r="AB32" i="6"/>
  <c r="AB31" i="6"/>
  <c r="AB30" i="6"/>
  <c r="AB29" i="6"/>
  <c r="AB28" i="6"/>
  <c r="AB27" i="6"/>
  <c r="AB26" i="6"/>
  <c r="AB25" i="6"/>
  <c r="AB24" i="6"/>
  <c r="AB23" i="6"/>
  <c r="AB22" i="6"/>
  <c r="AB21" i="6"/>
  <c r="AB20" i="6"/>
  <c r="AB19" i="6"/>
  <c r="AB18" i="6"/>
  <c r="AB17" i="6"/>
  <c r="AB16" i="6"/>
  <c r="AB15" i="6"/>
  <c r="AB14" i="6"/>
  <c r="AB13" i="6"/>
  <c r="AB12" i="6"/>
  <c r="AB11" i="6"/>
  <c r="AB10" i="6"/>
  <c r="AB9" i="6"/>
  <c r="AB8" i="6"/>
  <c r="AB7" i="6"/>
  <c r="AB6" i="6"/>
  <c r="AB5" i="6"/>
  <c r="AB4" i="6"/>
  <c r="AB3" i="6"/>
  <c r="AB2" i="6"/>
  <c r="W52" i="16"/>
  <c r="U52" i="16"/>
  <c r="S52" i="16"/>
  <c r="W51" i="16"/>
  <c r="U51" i="16"/>
  <c r="S51" i="16"/>
  <c r="W50" i="16"/>
  <c r="U50" i="16"/>
  <c r="S50" i="16"/>
  <c r="W49" i="16"/>
  <c r="U49" i="16"/>
  <c r="S49" i="16"/>
  <c r="W48" i="16"/>
  <c r="U48" i="16"/>
  <c r="S48" i="16"/>
  <c r="W47" i="16"/>
  <c r="U47" i="16"/>
  <c r="S47" i="16"/>
  <c r="W46" i="16"/>
  <c r="U46" i="16"/>
  <c r="S46" i="16"/>
  <c r="W45" i="16"/>
  <c r="U45" i="16"/>
  <c r="S45" i="16"/>
  <c r="W44" i="16"/>
  <c r="U44" i="16"/>
  <c r="S44" i="16"/>
  <c r="W43" i="16"/>
  <c r="U43" i="16"/>
  <c r="S43" i="16"/>
  <c r="W42" i="16"/>
  <c r="U42" i="16"/>
  <c r="S42" i="16"/>
  <c r="W41" i="16"/>
  <c r="U41" i="16"/>
  <c r="S41" i="16"/>
  <c r="W40" i="16"/>
  <c r="U40" i="16"/>
  <c r="S40" i="16"/>
  <c r="W39" i="16"/>
  <c r="U39" i="16"/>
  <c r="S39" i="16"/>
  <c r="W38" i="16"/>
  <c r="U38" i="16"/>
  <c r="S38" i="16"/>
  <c r="W37" i="16"/>
  <c r="U37" i="16"/>
  <c r="S37" i="16"/>
  <c r="W36" i="16"/>
  <c r="U36" i="16"/>
  <c r="S36" i="16"/>
  <c r="W35" i="16"/>
  <c r="U35" i="16"/>
  <c r="S35" i="16"/>
  <c r="W34" i="16"/>
  <c r="U34" i="16"/>
  <c r="S34" i="16"/>
  <c r="W33" i="16"/>
  <c r="U33" i="16"/>
  <c r="S33" i="16"/>
  <c r="W32" i="16"/>
  <c r="U32" i="16"/>
  <c r="S32" i="16"/>
  <c r="W31" i="16"/>
  <c r="U31" i="16"/>
  <c r="S31" i="16"/>
  <c r="P52" i="16"/>
  <c r="N52" i="16"/>
  <c r="L52" i="16"/>
  <c r="P51" i="16"/>
  <c r="N51" i="16"/>
  <c r="L51" i="16"/>
  <c r="P50" i="16"/>
  <c r="N50" i="16"/>
  <c r="L50" i="16"/>
  <c r="P49" i="16"/>
  <c r="N49" i="16"/>
  <c r="L49" i="16"/>
  <c r="P48" i="16"/>
  <c r="N48" i="16"/>
  <c r="L48" i="16"/>
  <c r="P47" i="16"/>
  <c r="N47" i="16"/>
  <c r="L47" i="16"/>
  <c r="P46" i="16"/>
  <c r="N46" i="16"/>
  <c r="L46" i="16"/>
  <c r="P45" i="16"/>
  <c r="N45" i="16"/>
  <c r="L45" i="16"/>
  <c r="P44" i="16"/>
  <c r="N44" i="16"/>
  <c r="L44" i="16"/>
  <c r="P43" i="16"/>
  <c r="N43" i="16"/>
  <c r="L43" i="16"/>
  <c r="P42" i="16"/>
  <c r="N42" i="16"/>
  <c r="L42" i="16"/>
  <c r="P41" i="16"/>
  <c r="N41" i="16"/>
  <c r="L41" i="16"/>
  <c r="P40" i="16"/>
  <c r="N40" i="16"/>
  <c r="L40" i="16"/>
  <c r="P39" i="16"/>
  <c r="N39" i="16"/>
  <c r="L39" i="16"/>
  <c r="P38" i="16"/>
  <c r="N38" i="16"/>
  <c r="L38" i="16"/>
  <c r="P37" i="16"/>
  <c r="N37" i="16"/>
  <c r="L37" i="16"/>
  <c r="P36" i="16"/>
  <c r="N36" i="16"/>
  <c r="L36" i="16"/>
  <c r="P35" i="16"/>
  <c r="N35" i="16"/>
  <c r="L35" i="16"/>
  <c r="P34" i="16"/>
  <c r="N34" i="16"/>
  <c r="L34" i="16"/>
  <c r="P33" i="16"/>
  <c r="N33" i="16"/>
  <c r="L33" i="16"/>
  <c r="P32" i="16"/>
  <c r="N32" i="16"/>
  <c r="L32" i="16"/>
  <c r="P31" i="16"/>
  <c r="N31" i="16"/>
  <c r="L31" i="16"/>
  <c r="I52" i="16"/>
  <c r="G52" i="16"/>
  <c r="E52" i="16"/>
  <c r="I51" i="16"/>
  <c r="G51" i="16"/>
  <c r="E51" i="16"/>
  <c r="I50" i="16"/>
  <c r="G50" i="16"/>
  <c r="E50" i="16"/>
  <c r="I49" i="16"/>
  <c r="G49" i="16"/>
  <c r="E49" i="16"/>
  <c r="I48" i="16"/>
  <c r="G48" i="16"/>
  <c r="E48" i="16"/>
  <c r="I47" i="16"/>
  <c r="G47" i="16"/>
  <c r="E47" i="16"/>
  <c r="I46" i="16"/>
  <c r="G46" i="16"/>
  <c r="E46" i="16"/>
  <c r="I45" i="16"/>
  <c r="G45" i="16"/>
  <c r="E45" i="16"/>
  <c r="I44" i="16"/>
  <c r="G44" i="16"/>
  <c r="E44" i="16"/>
  <c r="I43" i="16"/>
  <c r="G43" i="16"/>
  <c r="E43" i="16"/>
  <c r="I42" i="16"/>
  <c r="G42" i="16"/>
  <c r="E42" i="16"/>
  <c r="I41" i="16"/>
  <c r="G41" i="16"/>
  <c r="E41" i="16"/>
  <c r="I40" i="16"/>
  <c r="G40" i="16"/>
  <c r="E40" i="16"/>
  <c r="I39" i="16"/>
  <c r="G39" i="16"/>
  <c r="E39" i="16"/>
  <c r="I38" i="16"/>
  <c r="G38" i="16"/>
  <c r="E38" i="16"/>
  <c r="I37" i="16"/>
  <c r="G37" i="16"/>
  <c r="E37" i="16"/>
  <c r="I36" i="16"/>
  <c r="G36" i="16"/>
  <c r="E36" i="16"/>
  <c r="I35" i="16"/>
  <c r="G35" i="16"/>
  <c r="E35" i="16"/>
  <c r="I34" i="16"/>
  <c r="G34" i="16"/>
  <c r="E34" i="16"/>
  <c r="I33" i="16"/>
  <c r="G33" i="16"/>
  <c r="E33" i="16"/>
  <c r="I32" i="16"/>
  <c r="G32" i="16"/>
  <c r="E32" i="16"/>
  <c r="I31" i="16"/>
  <c r="G31" i="16"/>
  <c r="E31" i="16"/>
  <c r="W78" i="7" l="1"/>
  <c r="AU6" i="7" s="1"/>
  <c r="AD78" i="7"/>
  <c r="AJ78" i="7"/>
  <c r="AQ7" i="7" s="1"/>
  <c r="AK78" i="7"/>
  <c r="AR7" i="7" s="1"/>
  <c r="AL78" i="7"/>
  <c r="AS7" i="7" s="1"/>
  <c r="AM78" i="7"/>
  <c r="AT7" i="7" s="1"/>
  <c r="AN78" i="7"/>
  <c r="AU7" i="7" s="1"/>
  <c r="AE78" i="7"/>
  <c r="AQ4" i="7" s="1"/>
  <c r="AH78" i="7"/>
  <c r="AT4" i="7" s="1"/>
  <c r="AF78" i="7"/>
  <c r="AR4" i="7" s="1"/>
  <c r="AG78" i="7"/>
  <c r="AS4" i="7" s="1"/>
  <c r="AI78" i="7"/>
  <c r="AU4" i="7" s="1"/>
  <c r="N16" i="7"/>
  <c r="O16" i="7"/>
  <c r="P16" i="7"/>
  <c r="Q16" i="7"/>
  <c r="S16" i="7"/>
  <c r="T16" i="7"/>
  <c r="U16" i="7"/>
  <c r="V16" i="7"/>
  <c r="N48" i="7"/>
  <c r="O48" i="7"/>
  <c r="P48" i="7"/>
  <c r="Q48" i="7"/>
  <c r="S48" i="7"/>
  <c r="T48" i="7"/>
  <c r="U48" i="7"/>
  <c r="V48" i="7"/>
  <c r="P46" i="7"/>
  <c r="Q46" i="7"/>
  <c r="N46" i="7"/>
  <c r="S46" i="7"/>
  <c r="T46" i="7"/>
  <c r="U46" i="7"/>
  <c r="V46" i="7"/>
  <c r="O46" i="7"/>
  <c r="N17" i="7"/>
  <c r="O17" i="7"/>
  <c r="P17" i="7"/>
  <c r="Q17" i="7"/>
  <c r="S17" i="7"/>
  <c r="T17" i="7"/>
  <c r="U17" i="7"/>
  <c r="V17" i="7"/>
  <c r="N49" i="7"/>
  <c r="O49" i="7"/>
  <c r="P49" i="7"/>
  <c r="Q49" i="7"/>
  <c r="S49" i="7"/>
  <c r="T49" i="7"/>
  <c r="U49" i="7"/>
  <c r="V49" i="7"/>
  <c r="N18" i="7"/>
  <c r="O18" i="7"/>
  <c r="P18" i="7"/>
  <c r="Q18" i="7"/>
  <c r="S18" i="7"/>
  <c r="T18" i="7"/>
  <c r="U18" i="7"/>
  <c r="V18" i="7"/>
  <c r="N50" i="7"/>
  <c r="O50" i="7"/>
  <c r="P50" i="7"/>
  <c r="Q50" i="7"/>
  <c r="S50" i="7"/>
  <c r="T50" i="7"/>
  <c r="U50" i="7"/>
  <c r="V50" i="7"/>
  <c r="V19" i="7"/>
  <c r="U19" i="7"/>
  <c r="N19" i="7"/>
  <c r="O19" i="7"/>
  <c r="P19" i="7"/>
  <c r="Q19" i="7"/>
  <c r="S19" i="7"/>
  <c r="T19" i="7"/>
  <c r="V51" i="7"/>
  <c r="U51" i="7"/>
  <c r="N51" i="7"/>
  <c r="O51" i="7"/>
  <c r="P51" i="7"/>
  <c r="Q51" i="7"/>
  <c r="S51" i="7"/>
  <c r="T51" i="7"/>
  <c r="S20" i="7"/>
  <c r="T20" i="7"/>
  <c r="U20" i="7"/>
  <c r="V20" i="7"/>
  <c r="N20" i="7"/>
  <c r="P20" i="7"/>
  <c r="O20" i="7"/>
  <c r="Q20" i="7"/>
  <c r="S52" i="7"/>
  <c r="T52" i="7"/>
  <c r="U52" i="7"/>
  <c r="V52" i="7"/>
  <c r="P52" i="7"/>
  <c r="N52" i="7"/>
  <c r="O52" i="7"/>
  <c r="Q52" i="7"/>
  <c r="S13" i="7"/>
  <c r="T13" i="7"/>
  <c r="U13" i="7"/>
  <c r="V13" i="7"/>
  <c r="N13" i="7"/>
  <c r="O13" i="7"/>
  <c r="P13" i="7"/>
  <c r="Q13" i="7"/>
  <c r="N21" i="7"/>
  <c r="O21" i="7"/>
  <c r="P21" i="7"/>
  <c r="S21" i="7"/>
  <c r="Q21" i="7"/>
  <c r="T21" i="7"/>
  <c r="U21" i="7"/>
  <c r="V21" i="7"/>
  <c r="N53" i="7"/>
  <c r="O53" i="7"/>
  <c r="P53" i="7"/>
  <c r="S53" i="7"/>
  <c r="Q53" i="7"/>
  <c r="T53" i="7"/>
  <c r="U53" i="7"/>
  <c r="V53" i="7"/>
  <c r="N22" i="7"/>
  <c r="O22" i="7"/>
  <c r="S22" i="7"/>
  <c r="P22" i="7"/>
  <c r="T22" i="7"/>
  <c r="Q22" i="7"/>
  <c r="U22" i="7"/>
  <c r="V22" i="7"/>
  <c r="N54" i="7"/>
  <c r="O54" i="7"/>
  <c r="S54" i="7"/>
  <c r="P54" i="7"/>
  <c r="T54" i="7"/>
  <c r="Q54" i="7"/>
  <c r="U54" i="7"/>
  <c r="V54" i="7"/>
  <c r="N15" i="7"/>
  <c r="O15" i="7"/>
  <c r="P15" i="7"/>
  <c r="Q15" i="7"/>
  <c r="S15" i="7"/>
  <c r="T15" i="7"/>
  <c r="U15" i="7"/>
  <c r="V15" i="7"/>
  <c r="N23" i="7"/>
  <c r="S23" i="7"/>
  <c r="O23" i="7"/>
  <c r="T23" i="7"/>
  <c r="P23" i="7"/>
  <c r="U23" i="7"/>
  <c r="Q23" i="7"/>
  <c r="V23" i="7"/>
  <c r="N55" i="7"/>
  <c r="S55" i="7"/>
  <c r="O55" i="7"/>
  <c r="T55" i="7"/>
  <c r="P55" i="7"/>
  <c r="U55" i="7"/>
  <c r="Q55" i="7"/>
  <c r="V55" i="7"/>
  <c r="S24" i="7"/>
  <c r="N24" i="7"/>
  <c r="T24" i="7"/>
  <c r="O24" i="7"/>
  <c r="U24" i="7"/>
  <c r="P24" i="7"/>
  <c r="V24" i="7"/>
  <c r="Q24" i="7"/>
  <c r="S56" i="7"/>
  <c r="N56" i="7"/>
  <c r="T56" i="7"/>
  <c r="O56" i="7"/>
  <c r="U56" i="7"/>
  <c r="P56" i="7"/>
  <c r="V56" i="7"/>
  <c r="Q56" i="7"/>
  <c r="R13" i="7"/>
  <c r="R45" i="7"/>
  <c r="R77" i="7"/>
  <c r="S25" i="7"/>
  <c r="T25" i="7"/>
  <c r="N25" i="7"/>
  <c r="U25" i="7"/>
  <c r="O25" i="7"/>
  <c r="V25" i="7"/>
  <c r="P25" i="7"/>
  <c r="Q25" i="7"/>
  <c r="S57" i="7"/>
  <c r="T57" i="7"/>
  <c r="N57" i="7"/>
  <c r="U57" i="7"/>
  <c r="O57" i="7"/>
  <c r="V57" i="7"/>
  <c r="P57" i="7"/>
  <c r="Q57" i="7"/>
  <c r="R14" i="7"/>
  <c r="R46" i="7"/>
  <c r="S26" i="7"/>
  <c r="T26" i="7"/>
  <c r="U26" i="7"/>
  <c r="N26" i="7"/>
  <c r="V26" i="7"/>
  <c r="O26" i="7"/>
  <c r="P26" i="7"/>
  <c r="Q26" i="7"/>
  <c r="S58" i="7"/>
  <c r="T58" i="7"/>
  <c r="U58" i="7"/>
  <c r="N58" i="7"/>
  <c r="V58" i="7"/>
  <c r="O58" i="7"/>
  <c r="P58" i="7"/>
  <c r="Q58" i="7"/>
  <c r="R15" i="7"/>
  <c r="R47" i="7"/>
  <c r="N47" i="7"/>
  <c r="O47" i="7"/>
  <c r="P47" i="7"/>
  <c r="Q47" i="7"/>
  <c r="S47" i="7"/>
  <c r="T47" i="7"/>
  <c r="U47" i="7"/>
  <c r="V47" i="7"/>
  <c r="O27" i="7"/>
  <c r="P27" i="7"/>
  <c r="Q27" i="7"/>
  <c r="V27" i="7"/>
  <c r="U27" i="7"/>
  <c r="S27" i="7"/>
  <c r="T27" i="7"/>
  <c r="N27" i="7"/>
  <c r="O59" i="7"/>
  <c r="P59" i="7"/>
  <c r="V59" i="7"/>
  <c r="Q59" i="7"/>
  <c r="U59" i="7"/>
  <c r="S59" i="7"/>
  <c r="T59" i="7"/>
  <c r="N59" i="7"/>
  <c r="R16" i="7"/>
  <c r="R48" i="7"/>
  <c r="S28" i="7"/>
  <c r="T28" i="7"/>
  <c r="U28" i="7"/>
  <c r="V28" i="7"/>
  <c r="N28" i="7"/>
  <c r="O28" i="7"/>
  <c r="P28" i="7"/>
  <c r="Q28" i="7"/>
  <c r="S60" i="7"/>
  <c r="T60" i="7"/>
  <c r="U60" i="7"/>
  <c r="V60" i="7"/>
  <c r="N60" i="7"/>
  <c r="O60" i="7"/>
  <c r="P60" i="7"/>
  <c r="Q60" i="7"/>
  <c r="R17" i="7"/>
  <c r="R49" i="7"/>
  <c r="S29" i="7"/>
  <c r="T29" i="7"/>
  <c r="U29" i="7"/>
  <c r="V29" i="7"/>
  <c r="N29" i="7"/>
  <c r="O29" i="7"/>
  <c r="P29" i="7"/>
  <c r="Q29" i="7"/>
  <c r="S61" i="7"/>
  <c r="T61" i="7"/>
  <c r="U61" i="7"/>
  <c r="V61" i="7"/>
  <c r="N61" i="7"/>
  <c r="O61" i="7"/>
  <c r="P61" i="7"/>
  <c r="Q61" i="7"/>
  <c r="R18" i="7"/>
  <c r="R50" i="7"/>
  <c r="S77" i="7"/>
  <c r="T77" i="7"/>
  <c r="U77" i="7"/>
  <c r="V77" i="7"/>
  <c r="N77" i="7"/>
  <c r="O77" i="7"/>
  <c r="P77" i="7"/>
  <c r="Q77" i="7"/>
  <c r="S30" i="7"/>
  <c r="T30" i="7"/>
  <c r="U30" i="7"/>
  <c r="V30" i="7"/>
  <c r="N30" i="7"/>
  <c r="O30" i="7"/>
  <c r="P30" i="7"/>
  <c r="Q30" i="7"/>
  <c r="S62" i="7"/>
  <c r="T62" i="7"/>
  <c r="U62" i="7"/>
  <c r="V62" i="7"/>
  <c r="N62" i="7"/>
  <c r="O62" i="7"/>
  <c r="P62" i="7"/>
  <c r="Q62" i="7"/>
  <c r="R19" i="7"/>
  <c r="R51" i="7"/>
  <c r="S31" i="7"/>
  <c r="T31" i="7"/>
  <c r="U31" i="7"/>
  <c r="V31" i="7"/>
  <c r="N31" i="7"/>
  <c r="O31" i="7"/>
  <c r="P31" i="7"/>
  <c r="Q31" i="7"/>
  <c r="S63" i="7"/>
  <c r="T63" i="7"/>
  <c r="U63" i="7"/>
  <c r="V63" i="7"/>
  <c r="N63" i="7"/>
  <c r="O63" i="7"/>
  <c r="P63" i="7"/>
  <c r="Q63" i="7"/>
  <c r="R20" i="7"/>
  <c r="R52" i="7"/>
  <c r="S32" i="7"/>
  <c r="T32" i="7"/>
  <c r="U32" i="7"/>
  <c r="V32" i="7"/>
  <c r="N32" i="7"/>
  <c r="O32" i="7"/>
  <c r="P32" i="7"/>
  <c r="Q32" i="7"/>
  <c r="S64" i="7"/>
  <c r="T64" i="7"/>
  <c r="U64" i="7"/>
  <c r="V64" i="7"/>
  <c r="N64" i="7"/>
  <c r="O64" i="7"/>
  <c r="P64" i="7"/>
  <c r="Q64" i="7"/>
  <c r="R21" i="7"/>
  <c r="R53" i="7"/>
  <c r="S45" i="7"/>
  <c r="T45" i="7"/>
  <c r="U45" i="7"/>
  <c r="V45" i="7"/>
  <c r="N45" i="7"/>
  <c r="O45" i="7"/>
  <c r="P45" i="7"/>
  <c r="Q45" i="7"/>
  <c r="Q33" i="7"/>
  <c r="O33" i="7"/>
  <c r="S33" i="7"/>
  <c r="T33" i="7"/>
  <c r="U33" i="7"/>
  <c r="V33" i="7"/>
  <c r="N33" i="7"/>
  <c r="P33" i="7"/>
  <c r="Q65" i="7"/>
  <c r="O65" i="7"/>
  <c r="S65" i="7"/>
  <c r="T65" i="7"/>
  <c r="U65" i="7"/>
  <c r="V65" i="7"/>
  <c r="N65" i="7"/>
  <c r="P65" i="7"/>
  <c r="R22" i="7"/>
  <c r="R54" i="7"/>
  <c r="N34" i="7"/>
  <c r="O34" i="7"/>
  <c r="P34" i="7"/>
  <c r="Q34" i="7"/>
  <c r="S34" i="7"/>
  <c r="T34" i="7"/>
  <c r="U34" i="7"/>
  <c r="V34" i="7"/>
  <c r="N66" i="7"/>
  <c r="O66" i="7"/>
  <c r="P66" i="7"/>
  <c r="Q66" i="7"/>
  <c r="S66" i="7"/>
  <c r="T66" i="7"/>
  <c r="U66" i="7"/>
  <c r="V66" i="7"/>
  <c r="R23" i="7"/>
  <c r="R55" i="7"/>
  <c r="P3" i="7"/>
  <c r="O3" i="7"/>
  <c r="N3" i="7"/>
  <c r="V3" i="7"/>
  <c r="U3" i="7"/>
  <c r="T3" i="7"/>
  <c r="S3" i="7"/>
  <c r="Q3" i="7"/>
  <c r="N35" i="7"/>
  <c r="O35" i="7"/>
  <c r="P35" i="7"/>
  <c r="Q35" i="7"/>
  <c r="U35" i="7"/>
  <c r="V35" i="7"/>
  <c r="S35" i="7"/>
  <c r="T35" i="7"/>
  <c r="N67" i="7"/>
  <c r="O67" i="7"/>
  <c r="P67" i="7"/>
  <c r="Q67" i="7"/>
  <c r="V67" i="7"/>
  <c r="U67" i="7"/>
  <c r="S67" i="7"/>
  <c r="T67" i="7"/>
  <c r="R24" i="7"/>
  <c r="R56" i="7"/>
  <c r="S4" i="7"/>
  <c r="T4" i="7"/>
  <c r="U4" i="7"/>
  <c r="V4" i="7"/>
  <c r="N4" i="7"/>
  <c r="O4" i="7"/>
  <c r="P4" i="7"/>
  <c r="Q4" i="7"/>
  <c r="S36" i="7"/>
  <c r="T36" i="7"/>
  <c r="U36" i="7"/>
  <c r="V36" i="7"/>
  <c r="N36" i="7"/>
  <c r="O36" i="7"/>
  <c r="P36" i="7"/>
  <c r="Q36" i="7"/>
  <c r="S68" i="7"/>
  <c r="T68" i="7"/>
  <c r="U68" i="7"/>
  <c r="V68" i="7"/>
  <c r="N68" i="7"/>
  <c r="O68" i="7"/>
  <c r="P68" i="7"/>
  <c r="Q68" i="7"/>
  <c r="R25" i="7"/>
  <c r="R57" i="7"/>
  <c r="S5" i="7"/>
  <c r="T5" i="7"/>
  <c r="U5" i="7"/>
  <c r="V5" i="7"/>
  <c r="N5" i="7"/>
  <c r="O5" i="7"/>
  <c r="P5" i="7"/>
  <c r="Q5" i="7"/>
  <c r="S37" i="7"/>
  <c r="T37" i="7"/>
  <c r="U37" i="7"/>
  <c r="V37" i="7"/>
  <c r="N37" i="7"/>
  <c r="O37" i="7"/>
  <c r="P37" i="7"/>
  <c r="Q37" i="7"/>
  <c r="S69" i="7"/>
  <c r="T69" i="7"/>
  <c r="U69" i="7"/>
  <c r="V69" i="7"/>
  <c r="N69" i="7"/>
  <c r="O69" i="7"/>
  <c r="P69" i="7"/>
  <c r="Q69" i="7"/>
  <c r="R26" i="7"/>
  <c r="R58" i="7"/>
  <c r="P14" i="7"/>
  <c r="Q14" i="7"/>
  <c r="S14" i="7"/>
  <c r="T14" i="7"/>
  <c r="U14" i="7"/>
  <c r="V14" i="7"/>
  <c r="N14" i="7"/>
  <c r="O14" i="7"/>
  <c r="S6" i="7"/>
  <c r="T6" i="7"/>
  <c r="U6" i="7"/>
  <c r="V6" i="7"/>
  <c r="N6" i="7"/>
  <c r="O6" i="7"/>
  <c r="P6" i="7"/>
  <c r="Q6" i="7"/>
  <c r="S38" i="7"/>
  <c r="T38" i="7"/>
  <c r="U38" i="7"/>
  <c r="V38" i="7"/>
  <c r="N38" i="7"/>
  <c r="O38" i="7"/>
  <c r="P38" i="7"/>
  <c r="Q38" i="7"/>
  <c r="S70" i="7"/>
  <c r="T70" i="7"/>
  <c r="U70" i="7"/>
  <c r="V70" i="7"/>
  <c r="N70" i="7"/>
  <c r="O70" i="7"/>
  <c r="P70" i="7"/>
  <c r="Q70" i="7"/>
  <c r="R27" i="7"/>
  <c r="R59" i="7"/>
  <c r="S7" i="7"/>
  <c r="T7" i="7"/>
  <c r="U7" i="7"/>
  <c r="V7" i="7"/>
  <c r="Q7" i="7"/>
  <c r="N7" i="7"/>
  <c r="O7" i="7"/>
  <c r="P7" i="7"/>
  <c r="S39" i="7"/>
  <c r="T39" i="7"/>
  <c r="U39" i="7"/>
  <c r="V39" i="7"/>
  <c r="Q39" i="7"/>
  <c r="N39" i="7"/>
  <c r="O39" i="7"/>
  <c r="P39" i="7"/>
  <c r="S71" i="7"/>
  <c r="Q71" i="7"/>
  <c r="T71" i="7"/>
  <c r="U71" i="7"/>
  <c r="V71" i="7"/>
  <c r="N71" i="7"/>
  <c r="O71" i="7"/>
  <c r="P71" i="7"/>
  <c r="R28" i="7"/>
  <c r="R60" i="7"/>
  <c r="N8" i="7"/>
  <c r="O8" i="7"/>
  <c r="P8" i="7"/>
  <c r="Q8" i="7"/>
  <c r="S8" i="7"/>
  <c r="T8" i="7"/>
  <c r="U8" i="7"/>
  <c r="V8" i="7"/>
  <c r="N40" i="7"/>
  <c r="O40" i="7"/>
  <c r="P40" i="7"/>
  <c r="Q40" i="7"/>
  <c r="S40" i="7"/>
  <c r="T40" i="7"/>
  <c r="U40" i="7"/>
  <c r="V40" i="7"/>
  <c r="N72" i="7"/>
  <c r="O72" i="7"/>
  <c r="P72" i="7"/>
  <c r="Q72" i="7"/>
  <c r="S72" i="7"/>
  <c r="T72" i="7"/>
  <c r="U72" i="7"/>
  <c r="V72" i="7"/>
  <c r="R29" i="7"/>
  <c r="R61" i="7"/>
  <c r="N9" i="7"/>
  <c r="O9" i="7"/>
  <c r="P9" i="7"/>
  <c r="Q9" i="7"/>
  <c r="S9" i="7"/>
  <c r="T9" i="7"/>
  <c r="U9" i="7"/>
  <c r="V9" i="7"/>
  <c r="N41" i="7"/>
  <c r="O41" i="7"/>
  <c r="P41" i="7"/>
  <c r="Q41" i="7"/>
  <c r="S41" i="7"/>
  <c r="T41" i="7"/>
  <c r="U41" i="7"/>
  <c r="V41" i="7"/>
  <c r="N73" i="7"/>
  <c r="O73" i="7"/>
  <c r="P73" i="7"/>
  <c r="Q73" i="7"/>
  <c r="S73" i="7"/>
  <c r="T73" i="7"/>
  <c r="U73" i="7"/>
  <c r="V73" i="7"/>
  <c r="R30" i="7"/>
  <c r="R62" i="7"/>
  <c r="N10" i="7"/>
  <c r="O10" i="7"/>
  <c r="P10" i="7"/>
  <c r="Q10" i="7"/>
  <c r="S10" i="7"/>
  <c r="T10" i="7"/>
  <c r="U10" i="7"/>
  <c r="V10" i="7"/>
  <c r="N42" i="7"/>
  <c r="O42" i="7"/>
  <c r="P42" i="7"/>
  <c r="Q42" i="7"/>
  <c r="S42" i="7"/>
  <c r="T42" i="7"/>
  <c r="U42" i="7"/>
  <c r="V42" i="7"/>
  <c r="N74" i="7"/>
  <c r="O74" i="7"/>
  <c r="P74" i="7"/>
  <c r="Q74" i="7"/>
  <c r="S74" i="7"/>
  <c r="T74" i="7"/>
  <c r="U74" i="7"/>
  <c r="V74" i="7"/>
  <c r="R31" i="7"/>
  <c r="R63" i="7"/>
  <c r="N11" i="7"/>
  <c r="O11" i="7"/>
  <c r="P11" i="7"/>
  <c r="Q11" i="7"/>
  <c r="S11" i="7"/>
  <c r="T11" i="7"/>
  <c r="U11" i="7"/>
  <c r="V11" i="7"/>
  <c r="V43" i="7"/>
  <c r="U43" i="7"/>
  <c r="N43" i="7"/>
  <c r="O43" i="7"/>
  <c r="P43" i="7"/>
  <c r="Q43" i="7"/>
  <c r="S43" i="7"/>
  <c r="T43" i="7"/>
  <c r="N75" i="7"/>
  <c r="O75" i="7"/>
  <c r="P75" i="7"/>
  <c r="Q75" i="7"/>
  <c r="U75" i="7"/>
  <c r="S75" i="7"/>
  <c r="T75" i="7"/>
  <c r="V75" i="7"/>
  <c r="R32" i="7"/>
  <c r="R64" i="7"/>
  <c r="S12" i="7"/>
  <c r="T12" i="7"/>
  <c r="U12" i="7"/>
  <c r="V12" i="7"/>
  <c r="N12" i="7"/>
  <c r="O12" i="7"/>
  <c r="P12" i="7"/>
  <c r="Q12" i="7"/>
  <c r="S44" i="7"/>
  <c r="T44" i="7"/>
  <c r="U44" i="7"/>
  <c r="V44" i="7"/>
  <c r="N44" i="7"/>
  <c r="O44" i="7"/>
  <c r="P44" i="7"/>
  <c r="Q44" i="7"/>
  <c r="S76" i="7"/>
  <c r="T76" i="7"/>
  <c r="U76" i="7"/>
  <c r="V76" i="7"/>
  <c r="N76" i="7"/>
  <c r="O76" i="7"/>
  <c r="P76" i="7"/>
  <c r="Q76" i="7"/>
  <c r="R33" i="7"/>
  <c r="R65" i="7"/>
  <c r="AR526" i="6"/>
  <c r="AP526" i="6"/>
  <c r="AR525" i="6"/>
  <c r="AP525" i="6"/>
  <c r="AR524" i="6"/>
  <c r="AP524" i="6"/>
  <c r="AR523" i="6"/>
  <c r="AP523" i="6"/>
  <c r="AR522" i="6"/>
  <c r="AP522" i="6"/>
  <c r="AR521" i="6"/>
  <c r="AP521" i="6"/>
  <c r="AR520" i="6"/>
  <c r="AP520" i="6"/>
  <c r="AR519" i="6"/>
  <c r="AP519" i="6"/>
  <c r="AR518" i="6"/>
  <c r="AP518" i="6"/>
  <c r="AR517" i="6"/>
  <c r="AP517" i="6"/>
  <c r="AR516" i="6"/>
  <c r="AP516" i="6"/>
  <c r="AR515" i="6"/>
  <c r="AP515" i="6"/>
  <c r="AR514" i="6"/>
  <c r="AP514" i="6"/>
  <c r="AR513" i="6"/>
  <c r="AP513" i="6"/>
  <c r="AR512" i="6"/>
  <c r="AP512" i="6"/>
  <c r="AR511" i="6"/>
  <c r="AP511" i="6"/>
  <c r="AR510" i="6"/>
  <c r="AP510" i="6"/>
  <c r="AR509" i="6"/>
  <c r="AP509" i="6"/>
  <c r="AR508" i="6"/>
  <c r="AP508" i="6"/>
  <c r="AR507" i="6"/>
  <c r="AP507" i="6"/>
  <c r="AR506" i="6"/>
  <c r="AP506" i="6"/>
  <c r="AR505" i="6"/>
  <c r="AP505" i="6"/>
  <c r="AR504" i="6"/>
  <c r="AP504" i="6"/>
  <c r="AR503" i="6"/>
  <c r="AP503" i="6"/>
  <c r="AR502" i="6"/>
  <c r="AP502" i="6"/>
  <c r="AR501" i="6"/>
  <c r="AP501" i="6"/>
  <c r="AR500" i="6"/>
  <c r="AP500" i="6"/>
  <c r="AR499" i="6"/>
  <c r="AP499" i="6"/>
  <c r="AR498" i="6"/>
  <c r="AP498" i="6"/>
  <c r="AR497" i="6"/>
  <c r="AP497" i="6"/>
  <c r="AR496" i="6"/>
  <c r="AP496" i="6"/>
  <c r="AR495" i="6"/>
  <c r="AP495" i="6"/>
  <c r="AR494" i="6"/>
  <c r="AP494" i="6"/>
  <c r="AR493" i="6"/>
  <c r="AP493" i="6"/>
  <c r="AR492" i="6"/>
  <c r="AP492" i="6"/>
  <c r="AR491" i="6"/>
  <c r="AP491" i="6"/>
  <c r="AR490" i="6"/>
  <c r="AP490" i="6"/>
  <c r="AR489" i="6"/>
  <c r="AP489" i="6"/>
  <c r="AR488" i="6"/>
  <c r="AP488" i="6"/>
  <c r="AR487" i="6"/>
  <c r="AP487" i="6"/>
  <c r="AR486" i="6"/>
  <c r="AP486" i="6"/>
  <c r="AR485" i="6"/>
  <c r="AP485" i="6"/>
  <c r="AR484" i="6"/>
  <c r="AP484" i="6"/>
  <c r="AR483" i="6"/>
  <c r="AP483" i="6"/>
  <c r="AR482" i="6"/>
  <c r="AP482" i="6"/>
  <c r="AR481" i="6"/>
  <c r="AP481" i="6"/>
  <c r="AR480" i="6"/>
  <c r="AP480" i="6"/>
  <c r="AR479" i="6"/>
  <c r="AP479" i="6"/>
  <c r="AR478" i="6"/>
  <c r="AP478" i="6"/>
  <c r="AR477" i="6"/>
  <c r="AP477" i="6"/>
  <c r="AR476" i="6"/>
  <c r="AP476" i="6"/>
  <c r="AR475" i="6"/>
  <c r="AP475" i="6"/>
  <c r="AR474" i="6"/>
  <c r="AP474" i="6"/>
  <c r="AR473" i="6"/>
  <c r="AP473" i="6"/>
  <c r="AR472" i="6"/>
  <c r="AP472" i="6"/>
  <c r="AR471" i="6"/>
  <c r="AP471" i="6"/>
  <c r="AR470" i="6"/>
  <c r="AP470" i="6"/>
  <c r="AR469" i="6"/>
  <c r="AP469" i="6"/>
  <c r="AR468" i="6"/>
  <c r="AP468" i="6"/>
  <c r="AR467" i="6"/>
  <c r="AP467" i="6"/>
  <c r="AR466" i="6"/>
  <c r="AP466" i="6"/>
  <c r="AR465" i="6"/>
  <c r="AP465" i="6"/>
  <c r="AR464" i="6"/>
  <c r="AP464" i="6"/>
  <c r="AR463" i="6"/>
  <c r="AP463" i="6"/>
  <c r="AR462" i="6"/>
  <c r="AP462" i="6"/>
  <c r="AR461" i="6"/>
  <c r="AP461" i="6"/>
  <c r="AR460" i="6"/>
  <c r="AP460" i="6"/>
  <c r="AR459" i="6"/>
  <c r="AP459" i="6"/>
  <c r="AR458" i="6"/>
  <c r="AP458" i="6"/>
  <c r="AR457" i="6"/>
  <c r="AP457" i="6"/>
  <c r="AR456" i="6"/>
  <c r="AP456" i="6"/>
  <c r="AR455" i="6"/>
  <c r="AP455" i="6"/>
  <c r="AR454" i="6"/>
  <c r="AP454" i="6"/>
  <c r="AR453" i="6"/>
  <c r="AP453" i="6"/>
  <c r="AR452" i="6"/>
  <c r="AP452" i="6"/>
  <c r="AR451" i="6"/>
  <c r="AP451" i="6"/>
  <c r="AR450" i="6"/>
  <c r="AP450" i="6"/>
  <c r="AR449" i="6"/>
  <c r="AP449" i="6"/>
  <c r="AR448" i="6"/>
  <c r="AP448" i="6"/>
  <c r="AR447" i="6"/>
  <c r="AP447" i="6"/>
  <c r="AR446" i="6"/>
  <c r="AP446" i="6"/>
  <c r="AR445" i="6"/>
  <c r="AP445" i="6"/>
  <c r="AR444" i="6"/>
  <c r="AP444" i="6"/>
  <c r="AR443" i="6"/>
  <c r="AP443" i="6"/>
  <c r="AR442" i="6"/>
  <c r="AP442" i="6"/>
  <c r="AR441" i="6"/>
  <c r="AP441" i="6"/>
  <c r="AR440" i="6"/>
  <c r="AP440" i="6"/>
  <c r="AR439" i="6"/>
  <c r="AP439" i="6"/>
  <c r="AR438" i="6"/>
  <c r="AP438" i="6"/>
  <c r="AR437" i="6"/>
  <c r="AP437" i="6"/>
  <c r="AR436" i="6"/>
  <c r="AP436" i="6"/>
  <c r="AR435" i="6"/>
  <c r="AP435" i="6"/>
  <c r="AR434" i="6"/>
  <c r="AP434" i="6"/>
  <c r="AR433" i="6"/>
  <c r="AP433" i="6"/>
  <c r="AR432" i="6"/>
  <c r="AP432" i="6"/>
  <c r="AR431" i="6"/>
  <c r="AP431" i="6"/>
  <c r="AR430" i="6"/>
  <c r="AP430" i="6"/>
  <c r="AR429" i="6"/>
  <c r="AP429" i="6"/>
  <c r="AR428" i="6"/>
  <c r="AP428" i="6"/>
  <c r="AR427" i="6"/>
  <c r="AP427" i="6"/>
  <c r="AR426" i="6"/>
  <c r="AP426" i="6"/>
  <c r="AR425" i="6"/>
  <c r="AP425" i="6"/>
  <c r="AR424" i="6"/>
  <c r="AP424" i="6"/>
  <c r="AR423" i="6"/>
  <c r="AP423" i="6"/>
  <c r="AR422" i="6"/>
  <c r="AP422" i="6"/>
  <c r="AR421" i="6"/>
  <c r="AP421" i="6"/>
  <c r="AR420" i="6"/>
  <c r="AP420" i="6"/>
  <c r="AR419" i="6"/>
  <c r="AP419" i="6"/>
  <c r="AR418" i="6"/>
  <c r="AP418" i="6"/>
  <c r="AR417" i="6"/>
  <c r="AP417" i="6"/>
  <c r="AR416" i="6"/>
  <c r="AP416" i="6"/>
  <c r="AR415" i="6"/>
  <c r="AP415" i="6"/>
  <c r="AR414" i="6"/>
  <c r="AP414" i="6"/>
  <c r="AR413" i="6"/>
  <c r="AP413" i="6"/>
  <c r="AR412" i="6"/>
  <c r="AP412" i="6"/>
  <c r="AR411" i="6"/>
  <c r="AP411" i="6"/>
  <c r="AR410" i="6"/>
  <c r="AP410" i="6"/>
  <c r="AR409" i="6"/>
  <c r="AP409" i="6"/>
  <c r="AR408" i="6"/>
  <c r="AP408" i="6"/>
  <c r="AR407" i="6"/>
  <c r="AP407" i="6"/>
  <c r="AR406" i="6"/>
  <c r="AP406" i="6"/>
  <c r="AR405" i="6"/>
  <c r="AP405" i="6"/>
  <c r="AR404" i="6"/>
  <c r="AP404" i="6"/>
  <c r="AR403" i="6"/>
  <c r="AP403" i="6"/>
  <c r="AR402" i="6"/>
  <c r="AP402" i="6"/>
  <c r="AR401" i="6"/>
  <c r="AP401" i="6"/>
  <c r="AR400" i="6"/>
  <c r="AP400" i="6"/>
  <c r="AR399" i="6"/>
  <c r="AP399" i="6"/>
  <c r="AR398" i="6"/>
  <c r="AP398" i="6"/>
  <c r="AR397" i="6"/>
  <c r="AP397" i="6"/>
  <c r="AR396" i="6"/>
  <c r="AP396" i="6"/>
  <c r="AR395" i="6"/>
  <c r="AP395" i="6"/>
  <c r="AR394" i="6"/>
  <c r="AP394" i="6"/>
  <c r="AR393" i="6"/>
  <c r="AP393" i="6"/>
  <c r="AR392" i="6"/>
  <c r="AP392" i="6"/>
  <c r="AR391" i="6"/>
  <c r="AP391" i="6"/>
  <c r="AR390" i="6"/>
  <c r="AP390" i="6"/>
  <c r="AR389" i="6"/>
  <c r="AP389" i="6"/>
  <c r="AR388" i="6"/>
  <c r="AP388" i="6"/>
  <c r="AR387" i="6"/>
  <c r="AP387" i="6"/>
  <c r="AR386" i="6"/>
  <c r="AP386" i="6"/>
  <c r="AR385" i="6"/>
  <c r="AP385" i="6"/>
  <c r="AR384" i="6"/>
  <c r="AP384" i="6"/>
  <c r="AR383" i="6"/>
  <c r="AP383" i="6"/>
  <c r="AR382" i="6"/>
  <c r="AP382" i="6"/>
  <c r="AR381" i="6"/>
  <c r="AP381" i="6"/>
  <c r="AR380" i="6"/>
  <c r="AP380" i="6"/>
  <c r="AR379" i="6"/>
  <c r="AP379" i="6"/>
  <c r="AR378" i="6"/>
  <c r="AP378" i="6"/>
  <c r="AR377" i="6"/>
  <c r="AP377" i="6"/>
  <c r="AR376" i="6"/>
  <c r="AP376" i="6"/>
  <c r="AR375" i="6"/>
  <c r="AP375" i="6"/>
  <c r="AR374" i="6"/>
  <c r="AP374" i="6"/>
  <c r="AR373" i="6"/>
  <c r="AP373" i="6"/>
  <c r="AR372" i="6"/>
  <c r="AP372" i="6"/>
  <c r="AR371" i="6"/>
  <c r="AP371" i="6"/>
  <c r="AR370" i="6"/>
  <c r="AP370" i="6"/>
  <c r="AR369" i="6"/>
  <c r="AP369" i="6"/>
  <c r="AR368" i="6"/>
  <c r="AP368" i="6"/>
  <c r="AR367" i="6"/>
  <c r="AP367" i="6"/>
  <c r="AR366" i="6"/>
  <c r="AP366" i="6"/>
  <c r="AR365" i="6"/>
  <c r="AP365" i="6"/>
  <c r="AR364" i="6"/>
  <c r="AP364" i="6"/>
  <c r="AR363" i="6"/>
  <c r="AP363" i="6"/>
  <c r="AR362" i="6"/>
  <c r="AP362" i="6"/>
  <c r="AR361" i="6"/>
  <c r="AP361" i="6"/>
  <c r="AR360" i="6"/>
  <c r="AP360" i="6"/>
  <c r="AR359" i="6"/>
  <c r="AP359" i="6"/>
  <c r="AR358" i="6"/>
  <c r="AP358" i="6"/>
  <c r="AR357" i="6"/>
  <c r="AP357" i="6"/>
  <c r="AR356" i="6"/>
  <c r="AP356" i="6"/>
  <c r="AR355" i="6"/>
  <c r="AP355" i="6"/>
  <c r="AR354" i="6"/>
  <c r="AP354" i="6"/>
  <c r="AR353" i="6"/>
  <c r="AP353" i="6"/>
  <c r="AR352" i="6"/>
  <c r="AP352" i="6"/>
  <c r="AR351" i="6"/>
  <c r="AP351" i="6"/>
  <c r="AR350" i="6"/>
  <c r="AP350" i="6"/>
  <c r="AR349" i="6"/>
  <c r="AP349" i="6"/>
  <c r="AR348" i="6"/>
  <c r="AP348" i="6"/>
  <c r="AR347" i="6"/>
  <c r="AP347" i="6"/>
  <c r="AR346" i="6"/>
  <c r="AP346" i="6"/>
  <c r="AR345" i="6"/>
  <c r="AP345" i="6"/>
  <c r="AR344" i="6"/>
  <c r="AP344" i="6"/>
  <c r="AR343" i="6"/>
  <c r="AP343" i="6"/>
  <c r="AR342" i="6"/>
  <c r="AP342" i="6"/>
  <c r="AR341" i="6"/>
  <c r="AP341" i="6"/>
  <c r="AR340" i="6"/>
  <c r="AP340" i="6"/>
  <c r="AR339" i="6"/>
  <c r="AP339" i="6"/>
  <c r="AR338" i="6"/>
  <c r="AP338" i="6"/>
  <c r="AR337" i="6"/>
  <c r="AP337" i="6"/>
  <c r="AR336" i="6"/>
  <c r="AP336" i="6"/>
  <c r="AR335" i="6"/>
  <c r="AP335" i="6"/>
  <c r="AR334" i="6"/>
  <c r="AP334" i="6"/>
  <c r="AR333" i="6"/>
  <c r="AP333" i="6"/>
  <c r="AR332" i="6"/>
  <c r="AP332" i="6"/>
  <c r="AR331" i="6"/>
  <c r="AP331" i="6"/>
  <c r="AR330" i="6"/>
  <c r="AP330" i="6"/>
  <c r="AR329" i="6"/>
  <c r="AP329" i="6"/>
  <c r="AR328" i="6"/>
  <c r="AP328" i="6"/>
  <c r="AR327" i="6"/>
  <c r="AP327" i="6"/>
  <c r="AR326" i="6"/>
  <c r="AP326" i="6"/>
  <c r="AR325" i="6"/>
  <c r="AP325" i="6"/>
  <c r="AR324" i="6"/>
  <c r="AP324" i="6"/>
  <c r="AR323" i="6"/>
  <c r="AP323" i="6"/>
  <c r="AR322" i="6"/>
  <c r="AP322" i="6"/>
  <c r="AR321" i="6"/>
  <c r="AP321" i="6"/>
  <c r="AR320" i="6"/>
  <c r="AP320" i="6"/>
  <c r="AR319" i="6"/>
  <c r="AP319" i="6"/>
  <c r="AR318" i="6"/>
  <c r="AP318" i="6"/>
  <c r="AR317" i="6"/>
  <c r="AP317" i="6"/>
  <c r="AR316" i="6"/>
  <c r="AP316" i="6"/>
  <c r="AR315" i="6"/>
  <c r="AP315" i="6"/>
  <c r="AR314" i="6"/>
  <c r="AP314" i="6"/>
  <c r="AR313" i="6"/>
  <c r="AP313" i="6"/>
  <c r="AR312" i="6"/>
  <c r="AP312" i="6"/>
  <c r="AR311" i="6"/>
  <c r="AP311" i="6"/>
  <c r="AR310" i="6"/>
  <c r="AP310" i="6"/>
  <c r="AR309" i="6"/>
  <c r="AP309" i="6"/>
  <c r="AR308" i="6"/>
  <c r="AP308" i="6"/>
  <c r="AR307" i="6"/>
  <c r="AP307" i="6"/>
  <c r="AR306" i="6"/>
  <c r="AP306" i="6"/>
  <c r="AR305" i="6"/>
  <c r="AP305" i="6"/>
  <c r="AR304" i="6"/>
  <c r="AP304" i="6"/>
  <c r="AR303" i="6"/>
  <c r="AP303" i="6"/>
  <c r="AR302" i="6"/>
  <c r="AP302" i="6"/>
  <c r="AR301" i="6"/>
  <c r="AP301" i="6"/>
  <c r="AR300" i="6"/>
  <c r="AP300" i="6"/>
  <c r="AR299" i="6"/>
  <c r="AP299" i="6"/>
  <c r="AR298" i="6"/>
  <c r="AP298" i="6"/>
  <c r="AR297" i="6"/>
  <c r="AP297" i="6"/>
  <c r="AR296" i="6"/>
  <c r="AP296" i="6"/>
  <c r="AR295" i="6"/>
  <c r="AP295" i="6"/>
  <c r="AR294" i="6"/>
  <c r="AP294" i="6"/>
  <c r="AR293" i="6"/>
  <c r="AP293" i="6"/>
  <c r="AR292" i="6"/>
  <c r="AP292" i="6"/>
  <c r="AR291" i="6"/>
  <c r="AP291" i="6"/>
  <c r="AR290" i="6"/>
  <c r="AP290" i="6"/>
  <c r="AR289" i="6"/>
  <c r="AP289" i="6"/>
  <c r="AR288" i="6"/>
  <c r="AP288" i="6"/>
  <c r="AR287" i="6"/>
  <c r="AP287" i="6"/>
  <c r="AR286" i="6"/>
  <c r="AP286" i="6"/>
  <c r="AR285" i="6"/>
  <c r="AP285" i="6"/>
  <c r="AR284" i="6"/>
  <c r="AP284" i="6"/>
  <c r="AR283" i="6"/>
  <c r="AP283" i="6"/>
  <c r="AR282" i="6"/>
  <c r="AP282" i="6"/>
  <c r="AR281" i="6"/>
  <c r="AP281" i="6"/>
  <c r="AR280" i="6"/>
  <c r="AP280" i="6"/>
  <c r="AR279" i="6"/>
  <c r="AP279" i="6"/>
  <c r="AR278" i="6"/>
  <c r="AP278" i="6"/>
  <c r="AR277" i="6"/>
  <c r="AP277" i="6"/>
  <c r="AR276" i="6"/>
  <c r="AP276" i="6"/>
  <c r="AR275" i="6"/>
  <c r="AP275" i="6"/>
  <c r="AR274" i="6"/>
  <c r="AP274" i="6"/>
  <c r="AR273" i="6"/>
  <c r="AP273" i="6"/>
  <c r="AR272" i="6"/>
  <c r="AP272" i="6"/>
  <c r="AR271" i="6"/>
  <c r="AP271" i="6"/>
  <c r="AR270" i="6"/>
  <c r="AP270" i="6"/>
  <c r="AR269" i="6"/>
  <c r="AP269" i="6"/>
  <c r="AR268" i="6"/>
  <c r="AP268" i="6"/>
  <c r="AR267" i="6"/>
  <c r="AP267" i="6"/>
  <c r="AR266" i="6"/>
  <c r="AP266" i="6"/>
  <c r="AR265" i="6"/>
  <c r="AP265" i="6"/>
  <c r="AR264" i="6"/>
  <c r="AP264" i="6"/>
  <c r="AR263" i="6"/>
  <c r="AP263" i="6"/>
  <c r="AR262" i="6"/>
  <c r="AP262" i="6"/>
  <c r="AR261" i="6"/>
  <c r="AP261" i="6"/>
  <c r="AR260" i="6"/>
  <c r="AP260" i="6"/>
  <c r="AR259" i="6"/>
  <c r="AP259" i="6"/>
  <c r="AR258" i="6"/>
  <c r="AP258" i="6"/>
  <c r="AR257" i="6"/>
  <c r="AP257" i="6"/>
  <c r="AR256" i="6"/>
  <c r="AP256" i="6"/>
  <c r="AR255" i="6"/>
  <c r="AP255" i="6"/>
  <c r="AR254" i="6"/>
  <c r="AP254" i="6"/>
  <c r="AR253" i="6"/>
  <c r="AP253" i="6"/>
  <c r="AR252" i="6"/>
  <c r="AP252" i="6"/>
  <c r="AR251" i="6"/>
  <c r="AP251" i="6"/>
  <c r="AR250" i="6"/>
  <c r="AP250" i="6"/>
  <c r="AR249" i="6"/>
  <c r="AP249" i="6"/>
  <c r="AR248" i="6"/>
  <c r="AP248" i="6"/>
  <c r="AR247" i="6"/>
  <c r="AP247" i="6"/>
  <c r="AR246" i="6"/>
  <c r="AP246" i="6"/>
  <c r="AR245" i="6"/>
  <c r="AP245" i="6"/>
  <c r="AR244" i="6"/>
  <c r="AP244" i="6"/>
  <c r="AR243" i="6"/>
  <c r="AP243" i="6"/>
  <c r="AR242" i="6"/>
  <c r="AP242" i="6"/>
  <c r="AR241" i="6"/>
  <c r="AP241" i="6"/>
  <c r="AR240" i="6"/>
  <c r="AP240" i="6"/>
  <c r="AR239" i="6"/>
  <c r="AP239" i="6"/>
  <c r="AR238" i="6"/>
  <c r="AP238" i="6"/>
  <c r="AR237" i="6"/>
  <c r="AP237" i="6"/>
  <c r="AR236" i="6"/>
  <c r="AP236" i="6"/>
  <c r="AR235" i="6"/>
  <c r="AP235" i="6"/>
  <c r="AR234" i="6"/>
  <c r="AP234" i="6"/>
  <c r="AR233" i="6"/>
  <c r="AP233" i="6"/>
  <c r="AR232" i="6"/>
  <c r="AP232" i="6"/>
  <c r="AR231" i="6"/>
  <c r="AP231" i="6"/>
  <c r="AR230" i="6"/>
  <c r="AP230" i="6"/>
  <c r="AR229" i="6"/>
  <c r="AP229" i="6"/>
  <c r="AR228" i="6"/>
  <c r="AP228" i="6"/>
  <c r="AR227" i="6"/>
  <c r="AP227" i="6"/>
  <c r="AR226" i="6"/>
  <c r="AP226" i="6"/>
  <c r="AR225" i="6"/>
  <c r="AP225" i="6"/>
  <c r="AR224" i="6"/>
  <c r="AP224" i="6"/>
  <c r="AR223" i="6"/>
  <c r="AP223" i="6"/>
  <c r="AR222" i="6"/>
  <c r="AP222" i="6"/>
  <c r="AR221" i="6"/>
  <c r="AP221" i="6"/>
  <c r="AR220" i="6"/>
  <c r="AP220" i="6"/>
  <c r="AR219" i="6"/>
  <c r="AP219" i="6"/>
  <c r="AR218" i="6"/>
  <c r="AP218" i="6"/>
  <c r="AR217" i="6"/>
  <c r="AP217" i="6"/>
  <c r="AR216" i="6"/>
  <c r="AP216" i="6"/>
  <c r="AR215" i="6"/>
  <c r="AP215" i="6"/>
  <c r="AR214" i="6"/>
  <c r="AP214" i="6"/>
  <c r="AR213" i="6"/>
  <c r="AP213" i="6"/>
  <c r="AR212" i="6"/>
  <c r="AP212" i="6"/>
  <c r="AR211" i="6"/>
  <c r="AP211" i="6"/>
  <c r="AR210" i="6"/>
  <c r="AP210" i="6"/>
  <c r="AR209" i="6"/>
  <c r="AP209" i="6"/>
  <c r="AR208" i="6"/>
  <c r="AP208" i="6"/>
  <c r="AR207" i="6"/>
  <c r="AP207" i="6"/>
  <c r="AR206" i="6"/>
  <c r="AP206" i="6"/>
  <c r="AR205" i="6"/>
  <c r="AP205" i="6"/>
  <c r="AR204" i="6"/>
  <c r="AP204" i="6"/>
  <c r="AR203" i="6"/>
  <c r="AP203" i="6"/>
  <c r="AR202" i="6"/>
  <c r="AP202" i="6"/>
  <c r="AR201" i="6"/>
  <c r="AP201" i="6"/>
  <c r="AR200" i="6"/>
  <c r="AP200" i="6"/>
  <c r="AR199" i="6"/>
  <c r="AP199" i="6"/>
  <c r="AR198" i="6"/>
  <c r="AP198" i="6"/>
  <c r="AR197" i="6"/>
  <c r="AP197" i="6"/>
  <c r="AR196" i="6"/>
  <c r="AP196" i="6"/>
  <c r="AR195" i="6"/>
  <c r="AP195" i="6"/>
  <c r="AR194" i="6"/>
  <c r="AP194" i="6"/>
  <c r="AR193" i="6"/>
  <c r="AP193" i="6"/>
  <c r="AR192" i="6"/>
  <c r="AP192" i="6"/>
  <c r="AR191" i="6"/>
  <c r="AP191" i="6"/>
  <c r="AR190" i="6"/>
  <c r="AP190" i="6"/>
  <c r="AR189" i="6"/>
  <c r="AP189" i="6"/>
  <c r="AR188" i="6"/>
  <c r="AP188" i="6"/>
  <c r="AR187" i="6"/>
  <c r="AP187" i="6"/>
  <c r="AR186" i="6"/>
  <c r="AP186" i="6"/>
  <c r="AR185" i="6"/>
  <c r="AP185" i="6"/>
  <c r="AR184" i="6"/>
  <c r="AP184" i="6"/>
  <c r="AR183" i="6"/>
  <c r="AP183" i="6"/>
  <c r="AR182" i="6"/>
  <c r="AP182" i="6"/>
  <c r="AR181" i="6"/>
  <c r="AP181" i="6"/>
  <c r="AR180" i="6"/>
  <c r="AP180" i="6"/>
  <c r="AR179" i="6"/>
  <c r="AP179" i="6"/>
  <c r="AR178" i="6"/>
  <c r="AP178" i="6"/>
  <c r="AR177" i="6"/>
  <c r="AP177" i="6"/>
  <c r="AR176" i="6"/>
  <c r="AP176" i="6"/>
  <c r="AR175" i="6"/>
  <c r="AP175" i="6"/>
  <c r="AR174" i="6"/>
  <c r="AP174" i="6"/>
  <c r="AR173" i="6"/>
  <c r="AP173" i="6"/>
  <c r="AR172" i="6"/>
  <c r="AP172" i="6"/>
  <c r="AR171" i="6"/>
  <c r="AP171" i="6"/>
  <c r="AR170" i="6"/>
  <c r="AP170" i="6"/>
  <c r="AR169" i="6"/>
  <c r="AP169" i="6"/>
  <c r="AR168" i="6"/>
  <c r="AP168" i="6"/>
  <c r="AR167" i="6"/>
  <c r="AP167" i="6"/>
  <c r="AR166" i="6"/>
  <c r="AP166" i="6"/>
  <c r="AR165" i="6"/>
  <c r="AP165" i="6"/>
  <c r="AR164" i="6"/>
  <c r="AP164" i="6"/>
  <c r="AR163" i="6"/>
  <c r="AP163" i="6"/>
  <c r="AR162" i="6"/>
  <c r="AP162" i="6"/>
  <c r="AR161" i="6"/>
  <c r="AP161" i="6"/>
  <c r="AR160" i="6"/>
  <c r="AP160" i="6"/>
  <c r="AR159" i="6"/>
  <c r="AP159" i="6"/>
  <c r="AR158" i="6"/>
  <c r="AP158" i="6"/>
  <c r="AR157" i="6"/>
  <c r="AP157" i="6"/>
  <c r="AR156" i="6"/>
  <c r="AP156" i="6"/>
  <c r="AR155" i="6"/>
  <c r="AP155" i="6"/>
  <c r="AR154" i="6"/>
  <c r="AP154" i="6"/>
  <c r="AR153" i="6"/>
  <c r="AP153" i="6"/>
  <c r="AR152" i="6"/>
  <c r="AP152" i="6"/>
  <c r="AR151" i="6"/>
  <c r="AP151" i="6"/>
  <c r="AR150" i="6"/>
  <c r="AP150" i="6"/>
  <c r="AR149" i="6"/>
  <c r="AP149" i="6"/>
  <c r="AR148" i="6"/>
  <c r="AP148" i="6"/>
  <c r="AR147" i="6"/>
  <c r="AP147" i="6"/>
  <c r="AR146" i="6"/>
  <c r="AP146" i="6"/>
  <c r="AR145" i="6"/>
  <c r="AP145" i="6"/>
  <c r="AR144" i="6"/>
  <c r="AP144" i="6"/>
  <c r="AR143" i="6"/>
  <c r="AP143" i="6"/>
  <c r="AR142" i="6"/>
  <c r="AP142" i="6"/>
  <c r="AR141" i="6"/>
  <c r="AP141" i="6"/>
  <c r="AR140" i="6"/>
  <c r="AP140" i="6"/>
  <c r="AR139" i="6"/>
  <c r="AP139" i="6"/>
  <c r="AR138" i="6"/>
  <c r="AP138" i="6"/>
  <c r="AR137" i="6"/>
  <c r="AP137" i="6"/>
  <c r="AR136" i="6"/>
  <c r="AP136" i="6"/>
  <c r="AR135" i="6"/>
  <c r="AP135" i="6"/>
  <c r="AR134" i="6"/>
  <c r="AP134" i="6"/>
  <c r="AR133" i="6"/>
  <c r="AP133" i="6"/>
  <c r="AR132" i="6"/>
  <c r="AP132" i="6"/>
  <c r="AR131" i="6"/>
  <c r="AP131" i="6"/>
  <c r="AR130" i="6"/>
  <c r="AP130" i="6"/>
  <c r="AR129" i="6"/>
  <c r="AP129" i="6"/>
  <c r="AR128" i="6"/>
  <c r="AP128" i="6"/>
  <c r="AR127" i="6"/>
  <c r="AP127" i="6"/>
  <c r="AR126" i="6"/>
  <c r="AP126" i="6"/>
  <c r="AR125" i="6"/>
  <c r="AP125" i="6"/>
  <c r="AR124" i="6"/>
  <c r="AP124" i="6"/>
  <c r="AR123" i="6"/>
  <c r="AP123" i="6"/>
  <c r="AR122" i="6"/>
  <c r="AP122" i="6"/>
  <c r="AR121" i="6"/>
  <c r="AP121" i="6"/>
  <c r="AR120" i="6"/>
  <c r="AP120" i="6"/>
  <c r="AR119" i="6"/>
  <c r="AP119" i="6"/>
  <c r="AR118" i="6"/>
  <c r="AP118" i="6"/>
  <c r="AR117" i="6"/>
  <c r="AP117" i="6"/>
  <c r="AR116" i="6"/>
  <c r="AP116" i="6"/>
  <c r="AR115" i="6"/>
  <c r="AP115" i="6"/>
  <c r="AR114" i="6"/>
  <c r="AP114" i="6"/>
  <c r="AR113" i="6"/>
  <c r="AP113" i="6"/>
  <c r="AR112" i="6"/>
  <c r="AP112" i="6"/>
  <c r="AR111" i="6"/>
  <c r="AP111" i="6"/>
  <c r="AR110" i="6"/>
  <c r="AP110" i="6"/>
  <c r="AR109" i="6"/>
  <c r="AP109" i="6"/>
  <c r="AR108" i="6"/>
  <c r="AP108" i="6"/>
  <c r="AR107" i="6"/>
  <c r="AP107" i="6"/>
  <c r="AR106" i="6"/>
  <c r="AP106" i="6"/>
  <c r="AR105" i="6"/>
  <c r="AP105" i="6"/>
  <c r="AR104" i="6"/>
  <c r="AP104" i="6"/>
  <c r="AR103" i="6"/>
  <c r="AP103" i="6"/>
  <c r="AR102" i="6"/>
  <c r="AP102" i="6"/>
  <c r="AR101" i="6"/>
  <c r="AP101" i="6"/>
  <c r="AR100" i="6"/>
  <c r="AP100" i="6"/>
  <c r="AR99" i="6"/>
  <c r="AP99" i="6"/>
  <c r="AR98" i="6"/>
  <c r="AP98" i="6"/>
  <c r="AR97" i="6"/>
  <c r="AP97" i="6"/>
  <c r="AR96" i="6"/>
  <c r="AP96" i="6"/>
  <c r="AR95" i="6"/>
  <c r="AP95" i="6"/>
  <c r="AR94" i="6"/>
  <c r="AP94" i="6"/>
  <c r="AR93" i="6"/>
  <c r="AP93" i="6"/>
  <c r="AR92" i="6"/>
  <c r="AP92" i="6"/>
  <c r="AR91" i="6"/>
  <c r="AP91" i="6"/>
  <c r="AR90" i="6"/>
  <c r="AP90" i="6"/>
  <c r="AR89" i="6"/>
  <c r="AP89" i="6"/>
  <c r="AR88" i="6"/>
  <c r="AP88" i="6"/>
  <c r="AR87" i="6"/>
  <c r="AP87" i="6"/>
  <c r="AR86" i="6"/>
  <c r="AP86" i="6"/>
  <c r="AR85" i="6"/>
  <c r="AP85" i="6"/>
  <c r="AR84" i="6"/>
  <c r="AP84" i="6"/>
  <c r="AR83" i="6"/>
  <c r="AP83" i="6"/>
  <c r="AR82" i="6"/>
  <c r="AP82" i="6"/>
  <c r="AR81" i="6"/>
  <c r="AP81" i="6"/>
  <c r="AR80" i="6"/>
  <c r="AP80" i="6"/>
  <c r="AR79" i="6"/>
  <c r="AP79" i="6"/>
  <c r="AR78" i="6"/>
  <c r="AP78" i="6"/>
  <c r="AR77" i="6"/>
  <c r="AP77" i="6"/>
  <c r="AR76" i="6"/>
  <c r="AP76" i="6"/>
  <c r="AR75" i="6"/>
  <c r="AP75" i="6"/>
  <c r="AR74" i="6"/>
  <c r="AP74" i="6"/>
  <c r="AR73" i="6"/>
  <c r="AP73" i="6"/>
  <c r="AR72" i="6"/>
  <c r="AP72" i="6"/>
  <c r="AR71" i="6"/>
  <c r="AP71" i="6"/>
  <c r="AR70" i="6"/>
  <c r="AP70" i="6"/>
  <c r="AR69" i="6"/>
  <c r="AP69" i="6"/>
  <c r="AR68" i="6"/>
  <c r="AP68" i="6"/>
  <c r="AR67" i="6"/>
  <c r="AP67" i="6"/>
  <c r="AR66" i="6"/>
  <c r="AP66" i="6"/>
  <c r="AR65" i="6"/>
  <c r="AP65" i="6"/>
  <c r="AR64" i="6"/>
  <c r="AP64" i="6"/>
  <c r="AR63" i="6"/>
  <c r="AP63" i="6"/>
  <c r="AR62" i="6"/>
  <c r="AP62" i="6"/>
  <c r="AR61" i="6"/>
  <c r="AP61" i="6"/>
  <c r="AR60" i="6"/>
  <c r="AP60" i="6"/>
  <c r="AR59" i="6"/>
  <c r="AP59" i="6"/>
  <c r="AR58" i="6"/>
  <c r="AP58" i="6"/>
  <c r="AR57" i="6"/>
  <c r="AP57" i="6"/>
  <c r="AR56" i="6"/>
  <c r="AP56" i="6"/>
  <c r="AR55" i="6"/>
  <c r="AP55" i="6"/>
  <c r="AR54" i="6"/>
  <c r="AP54" i="6"/>
  <c r="AR53" i="6"/>
  <c r="AP53" i="6"/>
  <c r="AR52" i="6"/>
  <c r="AP52" i="6"/>
  <c r="AR51" i="6"/>
  <c r="AP51" i="6"/>
  <c r="AR50" i="6"/>
  <c r="AP50" i="6"/>
  <c r="AR49" i="6"/>
  <c r="AP49" i="6"/>
  <c r="AR48" i="6"/>
  <c r="AP48" i="6"/>
  <c r="AR47" i="6"/>
  <c r="AP47" i="6"/>
  <c r="AR46" i="6"/>
  <c r="AP46" i="6"/>
  <c r="AR45" i="6"/>
  <c r="AP45" i="6"/>
  <c r="AR44" i="6"/>
  <c r="AP44" i="6"/>
  <c r="AR43" i="6"/>
  <c r="AP43" i="6"/>
  <c r="AR42" i="6"/>
  <c r="AP42" i="6"/>
  <c r="AR41" i="6"/>
  <c r="AP41" i="6"/>
  <c r="AR40" i="6"/>
  <c r="AP40" i="6"/>
  <c r="AR39" i="6"/>
  <c r="AP39" i="6"/>
  <c r="AR38" i="6"/>
  <c r="AP38" i="6"/>
  <c r="AR37" i="6"/>
  <c r="AP37" i="6"/>
  <c r="AR36" i="6"/>
  <c r="AP36" i="6"/>
  <c r="AR35" i="6"/>
  <c r="AP35" i="6"/>
  <c r="AR34" i="6"/>
  <c r="AP34" i="6"/>
  <c r="AR33" i="6"/>
  <c r="AP33" i="6"/>
  <c r="AR32" i="6"/>
  <c r="AP32" i="6"/>
  <c r="AR31" i="6"/>
  <c r="AP31" i="6"/>
  <c r="AR30" i="6"/>
  <c r="AP30" i="6"/>
  <c r="AR29" i="6"/>
  <c r="AP29" i="6"/>
  <c r="AR28" i="6"/>
  <c r="AP28" i="6"/>
  <c r="AR27" i="6"/>
  <c r="AP27" i="6"/>
  <c r="AR26" i="6"/>
  <c r="AP26" i="6"/>
  <c r="AR25" i="6"/>
  <c r="AP25" i="6"/>
  <c r="AR24" i="6"/>
  <c r="AP24" i="6"/>
  <c r="AR23" i="6"/>
  <c r="AP23" i="6"/>
  <c r="AR22" i="6"/>
  <c r="AP22" i="6"/>
  <c r="AR21" i="6"/>
  <c r="AP21" i="6"/>
  <c r="AR20" i="6"/>
  <c r="AP20" i="6"/>
  <c r="AR19" i="6"/>
  <c r="AP19" i="6"/>
  <c r="AR18" i="6"/>
  <c r="AP18" i="6"/>
  <c r="AR17" i="6"/>
  <c r="AP17" i="6"/>
  <c r="AR16" i="6"/>
  <c r="AP16" i="6"/>
  <c r="AR15" i="6"/>
  <c r="AP15" i="6"/>
  <c r="AR14" i="6"/>
  <c r="AP14" i="6"/>
  <c r="AR13" i="6"/>
  <c r="AP13" i="6"/>
  <c r="AR12" i="6"/>
  <c r="AP12" i="6"/>
  <c r="AR11" i="6"/>
  <c r="AP11" i="6"/>
  <c r="AR10" i="6"/>
  <c r="AP10" i="6"/>
  <c r="AR9" i="6"/>
  <c r="AP9" i="6"/>
  <c r="AR8" i="6"/>
  <c r="AP8" i="6"/>
  <c r="AR7" i="6"/>
  <c r="AP7" i="6"/>
  <c r="AR6" i="6"/>
  <c r="AP6" i="6"/>
  <c r="AR5" i="6"/>
  <c r="AP5" i="6"/>
  <c r="AR4" i="6"/>
  <c r="AP4" i="6"/>
  <c r="AR3" i="6"/>
  <c r="AP3" i="6"/>
  <c r="AR2" i="6"/>
  <c r="AP2" i="6"/>
  <c r="AT526" i="6"/>
  <c r="AT525" i="6"/>
  <c r="AO525" i="6" s="1"/>
  <c r="AT524" i="6"/>
  <c r="AT523" i="6"/>
  <c r="AQ523" i="6" s="1"/>
  <c r="AT522" i="6"/>
  <c r="AQ522" i="6" s="1"/>
  <c r="AT521" i="6"/>
  <c r="AQ521" i="6" s="1"/>
  <c r="AT520" i="6"/>
  <c r="AQ520" i="6" s="1"/>
  <c r="AT519" i="6"/>
  <c r="AO519" i="6" s="1"/>
  <c r="AT518" i="6"/>
  <c r="AQ518" i="6" s="1"/>
  <c r="AT517" i="6"/>
  <c r="AT516" i="6"/>
  <c r="AQ516" i="6" s="1"/>
  <c r="AT515" i="6"/>
  <c r="AQ515" i="6" s="1"/>
  <c r="AT514" i="6"/>
  <c r="AQ514" i="6" s="1"/>
  <c r="AT513" i="6"/>
  <c r="AO513" i="6" s="1"/>
  <c r="AT512" i="6"/>
  <c r="AT511" i="6"/>
  <c r="AO511" i="6" s="1"/>
  <c r="AT510" i="6"/>
  <c r="AQ510" i="6" s="1"/>
  <c r="AT509" i="6"/>
  <c r="AO509" i="6" s="1"/>
  <c r="AT508" i="6"/>
  <c r="AQ508" i="6" s="1"/>
  <c r="AT507" i="6"/>
  <c r="AO507" i="6" s="1"/>
  <c r="AT506" i="6"/>
  <c r="AQ506" i="6" s="1"/>
  <c r="AT505" i="6"/>
  <c r="AT504" i="6"/>
  <c r="AO504" i="6" s="1"/>
  <c r="AT503" i="6"/>
  <c r="AQ503" i="6" s="1"/>
  <c r="AT502" i="6"/>
  <c r="AQ502" i="6" s="1"/>
  <c r="AT501" i="6"/>
  <c r="AO501" i="6" s="1"/>
  <c r="AT500" i="6"/>
  <c r="AQ500" i="6" s="1"/>
  <c r="AT499" i="6"/>
  <c r="AO499" i="6" s="1"/>
  <c r="AT498" i="6"/>
  <c r="AQ498" i="6" s="1"/>
  <c r="AT497" i="6"/>
  <c r="AQ497" i="6" s="1"/>
  <c r="AT496" i="6"/>
  <c r="AQ496" i="6" s="1"/>
  <c r="AT495" i="6"/>
  <c r="AO495" i="6" s="1"/>
  <c r="AT494" i="6"/>
  <c r="AQ494" i="6" s="1"/>
  <c r="AT493" i="6"/>
  <c r="AQ493" i="6" s="1"/>
  <c r="AT492" i="6"/>
  <c r="AQ492" i="6" s="1"/>
  <c r="AT491" i="6"/>
  <c r="AQ491" i="6" s="1"/>
  <c r="AT490" i="6"/>
  <c r="AQ490" i="6" s="1"/>
  <c r="AT489" i="6"/>
  <c r="AO489" i="6" s="1"/>
  <c r="AT488" i="6"/>
  <c r="AQ488" i="6" s="1"/>
  <c r="AT487" i="6"/>
  <c r="AQ487" i="6" s="1"/>
  <c r="AT486" i="6"/>
  <c r="AQ486" i="6" s="1"/>
  <c r="AT485" i="6"/>
  <c r="AT484" i="6"/>
  <c r="AQ484" i="6" s="1"/>
  <c r="AT483" i="6"/>
  <c r="AT482" i="6"/>
  <c r="AQ482" i="6" s="1"/>
  <c r="AT481" i="6"/>
  <c r="AQ481" i="6" s="1"/>
  <c r="AT480" i="6"/>
  <c r="AO480" i="6" s="1"/>
  <c r="AT479" i="6"/>
  <c r="AQ479" i="6" s="1"/>
  <c r="AT478" i="6"/>
  <c r="AT477" i="6"/>
  <c r="AO477" i="6" s="1"/>
  <c r="AT476" i="6"/>
  <c r="AT475" i="6"/>
  <c r="AQ475" i="6" s="1"/>
  <c r="AT474" i="6"/>
  <c r="AO474" i="6" s="1"/>
  <c r="AT473" i="6"/>
  <c r="AQ473" i="6" s="1"/>
  <c r="AT472" i="6"/>
  <c r="AQ472" i="6" s="1"/>
  <c r="AT471" i="6"/>
  <c r="AO471" i="6" s="1"/>
  <c r="AT470" i="6"/>
  <c r="AQ470" i="6" s="1"/>
  <c r="AT469" i="6"/>
  <c r="AT468" i="6"/>
  <c r="AQ468" i="6" s="1"/>
  <c r="AT467" i="6"/>
  <c r="AQ467" i="6" s="1"/>
  <c r="AT466" i="6"/>
  <c r="AQ466" i="6" s="1"/>
  <c r="AT465" i="6"/>
  <c r="AO465" i="6" s="1"/>
  <c r="AT464" i="6"/>
  <c r="AT463" i="6"/>
  <c r="AO463" i="6" s="1"/>
  <c r="AT462" i="6"/>
  <c r="AQ462" i="6" s="1"/>
  <c r="AT461" i="6"/>
  <c r="AQ461" i="6" s="1"/>
  <c r="AT460" i="6"/>
  <c r="AQ460" i="6" s="1"/>
  <c r="AT459" i="6"/>
  <c r="AO459" i="6" s="1"/>
  <c r="AT458" i="6"/>
  <c r="AQ458" i="6" s="1"/>
  <c r="AT457" i="6"/>
  <c r="AT456" i="6"/>
  <c r="AO456" i="6" s="1"/>
  <c r="AT455" i="6"/>
  <c r="AQ455" i="6" s="1"/>
  <c r="AT454" i="6"/>
  <c r="AQ454" i="6" s="1"/>
  <c r="AT453" i="6"/>
  <c r="AO453" i="6" s="1"/>
  <c r="AT452" i="6"/>
  <c r="AQ452" i="6" s="1"/>
  <c r="AT451" i="6"/>
  <c r="AO451" i="6" s="1"/>
  <c r="AT450" i="6"/>
  <c r="AQ450" i="6" s="1"/>
  <c r="AT449" i="6"/>
  <c r="AQ449" i="6" s="1"/>
  <c r="AT448" i="6"/>
  <c r="AQ448" i="6" s="1"/>
  <c r="AT447" i="6"/>
  <c r="AO447" i="6" s="1"/>
  <c r="AT446" i="6"/>
  <c r="AQ446" i="6" s="1"/>
  <c r="AT445" i="6"/>
  <c r="AO445" i="6" s="1"/>
  <c r="AT444" i="6"/>
  <c r="AQ444" i="6" s="1"/>
  <c r="AT443" i="6"/>
  <c r="AQ443" i="6" s="1"/>
  <c r="AT442" i="6"/>
  <c r="AQ442" i="6" s="1"/>
  <c r="AT441" i="6"/>
  <c r="AO441" i="6" s="1"/>
  <c r="AT440" i="6"/>
  <c r="AQ440" i="6" s="1"/>
  <c r="AT439" i="6"/>
  <c r="AQ439" i="6" s="1"/>
  <c r="AT438" i="6"/>
  <c r="AQ438" i="6" s="1"/>
  <c r="AT437" i="6"/>
  <c r="AT436" i="6"/>
  <c r="AQ436" i="6" s="1"/>
  <c r="AT435" i="6"/>
  <c r="AT434" i="6"/>
  <c r="AQ434" i="6" s="1"/>
  <c r="AT433" i="6"/>
  <c r="AQ433" i="6" s="1"/>
  <c r="AT432" i="6"/>
  <c r="AQ432" i="6" s="1"/>
  <c r="AT431" i="6"/>
  <c r="AQ431" i="6" s="1"/>
  <c r="AT430" i="6"/>
  <c r="AT429" i="6"/>
  <c r="AO429" i="6" s="1"/>
  <c r="AT428" i="6"/>
  <c r="AT427" i="6"/>
  <c r="AO427" i="6" s="1"/>
  <c r="AT426" i="6"/>
  <c r="AQ426" i="6" s="1"/>
  <c r="AT425" i="6"/>
  <c r="AQ425" i="6" s="1"/>
  <c r="AT424" i="6"/>
  <c r="AQ424" i="6" s="1"/>
  <c r="AT423" i="6"/>
  <c r="AO423" i="6" s="1"/>
  <c r="AT422" i="6"/>
  <c r="AQ422" i="6" s="1"/>
  <c r="AT421" i="6"/>
  <c r="AT420" i="6"/>
  <c r="AQ420" i="6" s="1"/>
  <c r="AT419" i="6"/>
  <c r="AQ419" i="6" s="1"/>
  <c r="AT418" i="6"/>
  <c r="AQ418" i="6" s="1"/>
  <c r="AT417" i="6"/>
  <c r="AO417" i="6" s="1"/>
  <c r="AT416" i="6"/>
  <c r="AT415" i="6"/>
  <c r="AO415" i="6" s="1"/>
  <c r="AT414" i="6"/>
  <c r="AQ414" i="6" s="1"/>
  <c r="AT413" i="6"/>
  <c r="AQ413" i="6" s="1"/>
  <c r="AT412" i="6"/>
  <c r="AQ412" i="6" s="1"/>
  <c r="AT411" i="6"/>
  <c r="AO411" i="6" s="1"/>
  <c r="AT410" i="6"/>
  <c r="AQ410" i="6" s="1"/>
  <c r="AT409" i="6"/>
  <c r="AT408" i="6"/>
  <c r="AO408" i="6" s="1"/>
  <c r="AT407" i="6"/>
  <c r="AQ407" i="6" s="1"/>
  <c r="AT406" i="6"/>
  <c r="AQ406" i="6" s="1"/>
  <c r="AT405" i="6"/>
  <c r="AO405" i="6" s="1"/>
  <c r="AT404" i="6"/>
  <c r="AQ404" i="6" s="1"/>
  <c r="AT403" i="6"/>
  <c r="AO403" i="6" s="1"/>
  <c r="AT402" i="6"/>
  <c r="AQ402" i="6" s="1"/>
  <c r="AT401" i="6"/>
  <c r="AQ401" i="6" s="1"/>
  <c r="AT400" i="6"/>
  <c r="AQ400" i="6" s="1"/>
  <c r="AT399" i="6"/>
  <c r="AO399" i="6" s="1"/>
  <c r="AT398" i="6"/>
  <c r="AQ398" i="6" s="1"/>
  <c r="AT397" i="6"/>
  <c r="AQ397" i="6" s="1"/>
  <c r="AT396" i="6"/>
  <c r="AQ396" i="6" s="1"/>
  <c r="AT395" i="6"/>
  <c r="AQ395" i="6" s="1"/>
  <c r="AT394" i="6"/>
  <c r="AQ394" i="6" s="1"/>
  <c r="AT393" i="6"/>
  <c r="AO393" i="6" s="1"/>
  <c r="AT392" i="6"/>
  <c r="AQ392" i="6" s="1"/>
  <c r="AT391" i="6"/>
  <c r="AQ391" i="6" s="1"/>
  <c r="AT390" i="6"/>
  <c r="AQ390" i="6" s="1"/>
  <c r="AT389" i="6"/>
  <c r="AT388" i="6"/>
  <c r="AQ388" i="6" s="1"/>
  <c r="AT387" i="6"/>
  <c r="AT386" i="6"/>
  <c r="AQ386" i="6" s="1"/>
  <c r="AT385" i="6"/>
  <c r="AQ385" i="6" s="1"/>
  <c r="AT384" i="6"/>
  <c r="AQ384" i="6" s="1"/>
  <c r="AT383" i="6"/>
  <c r="AO383" i="6" s="1"/>
  <c r="AT382" i="6"/>
  <c r="AT381" i="6"/>
  <c r="AO381" i="6" s="1"/>
  <c r="AT380" i="6"/>
  <c r="AT379" i="6"/>
  <c r="AQ379" i="6" s="1"/>
  <c r="AT378" i="6"/>
  <c r="AQ378" i="6" s="1"/>
  <c r="AT377" i="6"/>
  <c r="AQ377" i="6" s="1"/>
  <c r="AT376" i="6"/>
  <c r="AQ376" i="6" s="1"/>
  <c r="AT375" i="6"/>
  <c r="AO375" i="6" s="1"/>
  <c r="AT374" i="6"/>
  <c r="AQ374" i="6" s="1"/>
  <c r="AT373" i="6"/>
  <c r="AT372" i="6"/>
  <c r="AO372" i="6" s="1"/>
  <c r="AT371" i="6"/>
  <c r="AQ371" i="6" s="1"/>
  <c r="AT370" i="6"/>
  <c r="AQ370" i="6" s="1"/>
  <c r="AT369" i="6"/>
  <c r="AO369" i="6" s="1"/>
  <c r="AT368" i="6"/>
  <c r="AT367" i="6"/>
  <c r="AO367" i="6" s="1"/>
  <c r="AT366" i="6"/>
  <c r="AQ366" i="6" s="1"/>
  <c r="AT365" i="6"/>
  <c r="AO365" i="6" s="1"/>
  <c r="AT364" i="6"/>
  <c r="AQ364" i="6" s="1"/>
  <c r="AT363" i="6"/>
  <c r="AO363" i="6" s="1"/>
  <c r="AT362" i="6"/>
  <c r="AQ362" i="6" s="1"/>
  <c r="AT361" i="6"/>
  <c r="AT360" i="6"/>
  <c r="AO360" i="6" s="1"/>
  <c r="AT359" i="6"/>
  <c r="AQ359" i="6" s="1"/>
  <c r="AT358" i="6"/>
  <c r="AQ358" i="6" s="1"/>
  <c r="AT357" i="6"/>
  <c r="AO357" i="6" s="1"/>
  <c r="AT356" i="6"/>
  <c r="AQ356" i="6" s="1"/>
  <c r="AT355" i="6"/>
  <c r="AO355" i="6" s="1"/>
  <c r="AT354" i="6"/>
  <c r="AQ354" i="6" s="1"/>
  <c r="AT353" i="6"/>
  <c r="AQ353" i="6" s="1"/>
  <c r="AT352" i="6"/>
  <c r="AQ352" i="6" s="1"/>
  <c r="AT351" i="6"/>
  <c r="AO351" i="6" s="1"/>
  <c r="AT350" i="6"/>
  <c r="AQ350" i="6" s="1"/>
  <c r="AT349" i="6"/>
  <c r="AO349" i="6" s="1"/>
  <c r="AT348" i="6"/>
  <c r="AQ348" i="6" s="1"/>
  <c r="AT347" i="6"/>
  <c r="AQ347" i="6" s="1"/>
  <c r="AT346" i="6"/>
  <c r="AQ346" i="6" s="1"/>
  <c r="AT345" i="6"/>
  <c r="AO345" i="6" s="1"/>
  <c r="AT344" i="6"/>
  <c r="AQ344" i="6" s="1"/>
  <c r="AT343" i="6"/>
  <c r="AQ343" i="6" s="1"/>
  <c r="AT342" i="6"/>
  <c r="AO342" i="6" s="1"/>
  <c r="AT341" i="6"/>
  <c r="AT340" i="6"/>
  <c r="AQ340" i="6" s="1"/>
  <c r="AT339" i="6"/>
  <c r="AT338" i="6"/>
  <c r="AQ338" i="6" s="1"/>
  <c r="AT337" i="6"/>
  <c r="AO337" i="6" s="1"/>
  <c r="AT336" i="6"/>
  <c r="AQ336" i="6" s="1"/>
  <c r="AT335" i="6"/>
  <c r="AQ335" i="6" s="1"/>
  <c r="AT334" i="6"/>
  <c r="AT333" i="6"/>
  <c r="AO333" i="6" s="1"/>
  <c r="AT332" i="6"/>
  <c r="AT331" i="6"/>
  <c r="AO331" i="6" s="1"/>
  <c r="AT330" i="6"/>
  <c r="AQ330" i="6" s="1"/>
  <c r="AT329" i="6"/>
  <c r="AQ329" i="6" s="1"/>
  <c r="AT328" i="6"/>
  <c r="AQ328" i="6" s="1"/>
  <c r="AT327" i="6"/>
  <c r="AO327" i="6" s="1"/>
  <c r="AT326" i="6"/>
  <c r="AQ326" i="6" s="1"/>
  <c r="AT325" i="6"/>
  <c r="AT324" i="6"/>
  <c r="AQ324" i="6" s="1"/>
  <c r="AT323" i="6"/>
  <c r="AQ323" i="6" s="1"/>
  <c r="AT322" i="6"/>
  <c r="AQ322" i="6" s="1"/>
  <c r="AT321" i="6"/>
  <c r="AO321" i="6" s="1"/>
  <c r="AT320" i="6"/>
  <c r="AT319" i="6"/>
  <c r="AO319" i="6" s="1"/>
  <c r="AT318" i="6"/>
  <c r="AQ318" i="6" s="1"/>
  <c r="AT317" i="6"/>
  <c r="AO317" i="6" s="1"/>
  <c r="AT316" i="6"/>
  <c r="AQ316" i="6" s="1"/>
  <c r="AT315" i="6"/>
  <c r="AO315" i="6" s="1"/>
  <c r="AT314" i="6"/>
  <c r="AQ314" i="6" s="1"/>
  <c r="AT313" i="6"/>
  <c r="AT312" i="6"/>
  <c r="AO312" i="6" s="1"/>
  <c r="AT311" i="6"/>
  <c r="AQ311" i="6" s="1"/>
  <c r="AT310" i="6"/>
  <c r="AQ310" i="6" s="1"/>
  <c r="AT309" i="6"/>
  <c r="AO309" i="6" s="1"/>
  <c r="AT308" i="6"/>
  <c r="AQ308" i="6" s="1"/>
  <c r="AT307" i="6"/>
  <c r="AO307" i="6" s="1"/>
  <c r="AT306" i="6"/>
  <c r="AQ306" i="6" s="1"/>
  <c r="AT305" i="6"/>
  <c r="AQ305" i="6" s="1"/>
  <c r="AT304" i="6"/>
  <c r="AQ304" i="6" s="1"/>
  <c r="AT303" i="6"/>
  <c r="AO303" i="6" s="1"/>
  <c r="AT302" i="6"/>
  <c r="AQ302" i="6" s="1"/>
  <c r="AT301" i="6"/>
  <c r="AQ301" i="6" s="1"/>
  <c r="AT300" i="6"/>
  <c r="AQ300" i="6" s="1"/>
  <c r="AT299" i="6"/>
  <c r="AQ299" i="6" s="1"/>
  <c r="AT298" i="6"/>
  <c r="AQ298" i="6" s="1"/>
  <c r="AT297" i="6"/>
  <c r="AO297" i="6" s="1"/>
  <c r="AT296" i="6"/>
  <c r="AQ296" i="6" s="1"/>
  <c r="AT295" i="6"/>
  <c r="AQ295" i="6" s="1"/>
  <c r="AT294" i="6"/>
  <c r="AQ294" i="6" s="1"/>
  <c r="AT293" i="6"/>
  <c r="AT292" i="6"/>
  <c r="AQ292" i="6" s="1"/>
  <c r="AT291" i="6"/>
  <c r="AT290" i="6"/>
  <c r="AQ290" i="6" s="1"/>
  <c r="AT289" i="6"/>
  <c r="AQ289" i="6" s="1"/>
  <c r="AT288" i="6"/>
  <c r="AO288" i="6" s="1"/>
  <c r="AT287" i="6"/>
  <c r="AQ287" i="6" s="1"/>
  <c r="AT286" i="6"/>
  <c r="AT285" i="6"/>
  <c r="AO285" i="6" s="1"/>
  <c r="AT284" i="6"/>
  <c r="AT283" i="6"/>
  <c r="AQ283" i="6" s="1"/>
  <c r="AT282" i="6"/>
  <c r="AQ282" i="6" s="1"/>
  <c r="AT281" i="6"/>
  <c r="AQ281" i="6" s="1"/>
  <c r="AT280" i="6"/>
  <c r="AQ280" i="6" s="1"/>
  <c r="AT279" i="6"/>
  <c r="AO279" i="6" s="1"/>
  <c r="AT278" i="6"/>
  <c r="AQ278" i="6" s="1"/>
  <c r="AT277" i="6"/>
  <c r="AT276" i="6"/>
  <c r="AQ276" i="6" s="1"/>
  <c r="AT275" i="6"/>
  <c r="AQ275" i="6" s="1"/>
  <c r="AT274" i="6"/>
  <c r="AQ274" i="6" s="1"/>
  <c r="AT273" i="6"/>
  <c r="AO273" i="6" s="1"/>
  <c r="AT272" i="6"/>
  <c r="AT271" i="6"/>
  <c r="AO271" i="6" s="1"/>
  <c r="AT270" i="6"/>
  <c r="AQ270" i="6" s="1"/>
  <c r="AT269" i="6"/>
  <c r="AO269" i="6" s="1"/>
  <c r="AT268" i="6"/>
  <c r="AQ268" i="6" s="1"/>
  <c r="AT267" i="6"/>
  <c r="AO267" i="6" s="1"/>
  <c r="AT266" i="6"/>
  <c r="AQ266" i="6" s="1"/>
  <c r="AT265" i="6"/>
  <c r="AT264" i="6"/>
  <c r="AO264" i="6" s="1"/>
  <c r="AT263" i="6"/>
  <c r="AQ263" i="6" s="1"/>
  <c r="AT262" i="6"/>
  <c r="AQ262" i="6" s="1"/>
  <c r="AT261" i="6"/>
  <c r="AO261" i="6" s="1"/>
  <c r="AT260" i="6"/>
  <c r="AQ260" i="6" s="1"/>
  <c r="AT259" i="6"/>
  <c r="AO259" i="6" s="1"/>
  <c r="AT258" i="6"/>
  <c r="AQ258" i="6" s="1"/>
  <c r="AT257" i="6"/>
  <c r="AQ257" i="6" s="1"/>
  <c r="AT256" i="6"/>
  <c r="AQ256" i="6" s="1"/>
  <c r="AT255" i="6"/>
  <c r="AO255" i="6" s="1"/>
  <c r="AT254" i="6"/>
  <c r="AQ254" i="6" s="1"/>
  <c r="AT253" i="6"/>
  <c r="AQ253" i="6" s="1"/>
  <c r="AT252" i="6"/>
  <c r="AQ252" i="6" s="1"/>
  <c r="AT251" i="6"/>
  <c r="AQ251" i="6" s="1"/>
  <c r="AT250" i="6"/>
  <c r="AQ250" i="6" s="1"/>
  <c r="AT249" i="6"/>
  <c r="AO249" i="6" s="1"/>
  <c r="AT248" i="6"/>
  <c r="AQ248" i="6" s="1"/>
  <c r="AT247" i="6"/>
  <c r="AQ247" i="6" s="1"/>
  <c r="AT246" i="6"/>
  <c r="AQ246" i="6" s="1"/>
  <c r="AT245" i="6"/>
  <c r="AT244" i="6"/>
  <c r="AQ244" i="6" s="1"/>
  <c r="AT243" i="6"/>
  <c r="AT242" i="6"/>
  <c r="AQ242" i="6" s="1"/>
  <c r="AT241" i="6"/>
  <c r="AQ241" i="6" s="1"/>
  <c r="AT240" i="6"/>
  <c r="AQ240" i="6" s="1"/>
  <c r="AT239" i="6"/>
  <c r="AQ239" i="6" s="1"/>
  <c r="AT238" i="6"/>
  <c r="AT237" i="6"/>
  <c r="AO237" i="6" s="1"/>
  <c r="AT236" i="6"/>
  <c r="AT235" i="6"/>
  <c r="AQ235" i="6" s="1"/>
  <c r="AT234" i="6"/>
  <c r="AO234" i="6" s="1"/>
  <c r="AT233" i="6"/>
  <c r="AQ233" i="6" s="1"/>
  <c r="AT232" i="6"/>
  <c r="AQ232" i="6" s="1"/>
  <c r="AT231" i="6"/>
  <c r="AO231" i="6" s="1"/>
  <c r="AT230" i="6"/>
  <c r="AQ230" i="6" s="1"/>
  <c r="AT229" i="6"/>
  <c r="AT228" i="6"/>
  <c r="AQ228" i="6" s="1"/>
  <c r="AT227" i="6"/>
  <c r="AQ227" i="6" s="1"/>
  <c r="AT226" i="6"/>
  <c r="AQ226" i="6" s="1"/>
  <c r="AT225" i="6"/>
  <c r="AO225" i="6" s="1"/>
  <c r="AT224" i="6"/>
  <c r="AT223" i="6"/>
  <c r="AO223" i="6" s="1"/>
  <c r="AT222" i="6"/>
  <c r="AQ222" i="6" s="1"/>
  <c r="AT221" i="6"/>
  <c r="AQ221" i="6" s="1"/>
  <c r="AT220" i="6"/>
  <c r="AQ220" i="6" s="1"/>
  <c r="AT219" i="6"/>
  <c r="AO219" i="6" s="1"/>
  <c r="AT218" i="6"/>
  <c r="AQ218" i="6" s="1"/>
  <c r="AT217" i="6"/>
  <c r="AT216" i="6"/>
  <c r="AO216" i="6" s="1"/>
  <c r="AT215" i="6"/>
  <c r="AQ215" i="6" s="1"/>
  <c r="AT214" i="6"/>
  <c r="AQ214" i="6" s="1"/>
  <c r="AT213" i="6"/>
  <c r="AO213" i="6" s="1"/>
  <c r="AT212" i="6"/>
  <c r="AQ212" i="6" s="1"/>
  <c r="AT211" i="6"/>
  <c r="AO211" i="6" s="1"/>
  <c r="AT210" i="6"/>
  <c r="AQ210" i="6" s="1"/>
  <c r="AT209" i="6"/>
  <c r="AQ209" i="6" s="1"/>
  <c r="AT208" i="6"/>
  <c r="AQ208" i="6" s="1"/>
  <c r="AT207" i="6"/>
  <c r="AO207" i="6" s="1"/>
  <c r="AT206" i="6"/>
  <c r="AQ206" i="6" s="1"/>
  <c r="AT205" i="6"/>
  <c r="AQ205" i="6" s="1"/>
  <c r="AT204" i="6"/>
  <c r="AQ204" i="6" s="1"/>
  <c r="AT203" i="6"/>
  <c r="AQ203" i="6" s="1"/>
  <c r="AT202" i="6"/>
  <c r="AQ202" i="6" s="1"/>
  <c r="AT201" i="6"/>
  <c r="AO201" i="6" s="1"/>
  <c r="AT200" i="6"/>
  <c r="AQ200" i="6" s="1"/>
  <c r="AT199" i="6"/>
  <c r="AQ199" i="6" s="1"/>
  <c r="AT198" i="6"/>
  <c r="AQ198" i="6" s="1"/>
  <c r="AT197" i="6"/>
  <c r="AT196" i="6"/>
  <c r="AQ196" i="6" s="1"/>
  <c r="AT195" i="6"/>
  <c r="AT194" i="6"/>
  <c r="AQ194" i="6" s="1"/>
  <c r="AT193" i="6"/>
  <c r="AO193" i="6" s="1"/>
  <c r="AT192" i="6"/>
  <c r="AQ192" i="6" s="1"/>
  <c r="AT191" i="6"/>
  <c r="AQ191" i="6" s="1"/>
  <c r="AT190" i="6"/>
  <c r="AT189" i="6"/>
  <c r="AO189" i="6" s="1"/>
  <c r="AT188" i="6"/>
  <c r="AT187" i="6"/>
  <c r="AQ187" i="6" s="1"/>
  <c r="AT186" i="6"/>
  <c r="AQ186" i="6" s="1"/>
  <c r="AT185" i="6"/>
  <c r="AQ185" i="6" s="1"/>
  <c r="AT184" i="6"/>
  <c r="AQ184" i="6" s="1"/>
  <c r="AT183" i="6"/>
  <c r="AO183" i="6" s="1"/>
  <c r="AT182" i="6"/>
  <c r="AQ182" i="6" s="1"/>
  <c r="AT181" i="6"/>
  <c r="AT180" i="6"/>
  <c r="AQ180" i="6" s="1"/>
  <c r="AT179" i="6"/>
  <c r="AQ179" i="6" s="1"/>
  <c r="AT178" i="6"/>
  <c r="AQ178" i="6" s="1"/>
  <c r="AT177" i="6"/>
  <c r="AO177" i="6" s="1"/>
  <c r="AT176" i="6"/>
  <c r="AT175" i="6"/>
  <c r="AO175" i="6" s="1"/>
  <c r="AT174" i="6"/>
  <c r="AQ174" i="6" s="1"/>
  <c r="AT173" i="6"/>
  <c r="AQ173" i="6" s="1"/>
  <c r="AT172" i="6"/>
  <c r="AQ172" i="6" s="1"/>
  <c r="AT171" i="6"/>
  <c r="AO171" i="6" s="1"/>
  <c r="AT170" i="6"/>
  <c r="AQ170" i="6" s="1"/>
  <c r="AT169" i="6"/>
  <c r="AT168" i="6"/>
  <c r="AO168" i="6" s="1"/>
  <c r="AT167" i="6"/>
  <c r="AQ167" i="6" s="1"/>
  <c r="AT166" i="6"/>
  <c r="AQ166" i="6" s="1"/>
  <c r="AT165" i="6"/>
  <c r="AO165" i="6" s="1"/>
  <c r="AT164" i="6"/>
  <c r="AQ164" i="6" s="1"/>
  <c r="AT163" i="6"/>
  <c r="AO163" i="6" s="1"/>
  <c r="AT162" i="6"/>
  <c r="AQ162" i="6" s="1"/>
  <c r="AT161" i="6"/>
  <c r="AQ161" i="6" s="1"/>
  <c r="AT160" i="6"/>
  <c r="AQ160" i="6" s="1"/>
  <c r="AT159" i="6"/>
  <c r="AO159" i="6" s="1"/>
  <c r="AT158" i="6"/>
  <c r="AQ158" i="6" s="1"/>
  <c r="AT157" i="6"/>
  <c r="AQ157" i="6" s="1"/>
  <c r="AT156" i="6"/>
  <c r="AQ156" i="6" s="1"/>
  <c r="AT155" i="6"/>
  <c r="AQ155" i="6" s="1"/>
  <c r="AT154" i="6"/>
  <c r="AQ154" i="6" s="1"/>
  <c r="AT153" i="6"/>
  <c r="AO153" i="6" s="1"/>
  <c r="AT152" i="6"/>
  <c r="AQ152" i="6" s="1"/>
  <c r="AT151" i="6"/>
  <c r="AQ151" i="6" s="1"/>
  <c r="AT150" i="6"/>
  <c r="AQ150" i="6" s="1"/>
  <c r="AT149" i="6"/>
  <c r="AT148" i="6"/>
  <c r="AQ148" i="6" s="1"/>
  <c r="AT147" i="6"/>
  <c r="AT146" i="6"/>
  <c r="AQ146" i="6" s="1"/>
  <c r="AT145" i="6"/>
  <c r="AQ145" i="6" s="1"/>
  <c r="AT144" i="6"/>
  <c r="AQ144" i="6" s="1"/>
  <c r="AT143" i="6"/>
  <c r="AQ143" i="6" s="1"/>
  <c r="AT142" i="6"/>
  <c r="AT141" i="6"/>
  <c r="AO141" i="6" s="1"/>
  <c r="AT140" i="6"/>
  <c r="AT139" i="6"/>
  <c r="AQ139" i="6" s="1"/>
  <c r="AT138" i="6"/>
  <c r="AQ138" i="6" s="1"/>
  <c r="AT137" i="6"/>
  <c r="AQ137" i="6" s="1"/>
  <c r="AT136" i="6"/>
  <c r="AQ136" i="6" s="1"/>
  <c r="AT135" i="6"/>
  <c r="AO135" i="6" s="1"/>
  <c r="AT134" i="6"/>
  <c r="AQ134" i="6" s="1"/>
  <c r="AT133" i="6"/>
  <c r="AT132" i="6"/>
  <c r="AO132" i="6" s="1"/>
  <c r="AT131" i="6"/>
  <c r="AQ131" i="6" s="1"/>
  <c r="AT130" i="6"/>
  <c r="AQ130" i="6" s="1"/>
  <c r="AT129" i="6"/>
  <c r="AO129" i="6" s="1"/>
  <c r="AT128" i="6"/>
  <c r="AT127" i="6"/>
  <c r="AO127" i="6" s="1"/>
  <c r="AT126" i="6"/>
  <c r="AQ126" i="6" s="1"/>
  <c r="AT125" i="6"/>
  <c r="AQ125" i="6" s="1"/>
  <c r="AT124" i="6"/>
  <c r="AQ124" i="6" s="1"/>
  <c r="AT123" i="6"/>
  <c r="AO123" i="6" s="1"/>
  <c r="AT122" i="6"/>
  <c r="AQ122" i="6" s="1"/>
  <c r="AT121" i="6"/>
  <c r="AT120" i="6"/>
  <c r="AO120" i="6" s="1"/>
  <c r="AT119" i="6"/>
  <c r="AQ119" i="6" s="1"/>
  <c r="AT118" i="6"/>
  <c r="AQ118" i="6" s="1"/>
  <c r="AT117" i="6"/>
  <c r="AO117" i="6" s="1"/>
  <c r="AT116" i="6"/>
  <c r="AQ116" i="6" s="1"/>
  <c r="AT115" i="6"/>
  <c r="AO115" i="6" s="1"/>
  <c r="AT114" i="6"/>
  <c r="AQ114" i="6" s="1"/>
  <c r="AT113" i="6"/>
  <c r="AQ113" i="6" s="1"/>
  <c r="AT112" i="6"/>
  <c r="AQ112" i="6" s="1"/>
  <c r="AT111" i="6"/>
  <c r="AO111" i="6" s="1"/>
  <c r="AT110" i="6"/>
  <c r="AQ110" i="6" s="1"/>
  <c r="AT109" i="6"/>
  <c r="AQ109" i="6" s="1"/>
  <c r="AT108" i="6"/>
  <c r="AO108" i="6" s="1"/>
  <c r="AT107" i="6"/>
  <c r="AQ107" i="6" s="1"/>
  <c r="AT106" i="6"/>
  <c r="AQ106" i="6" s="1"/>
  <c r="AT105" i="6"/>
  <c r="AO105" i="6" s="1"/>
  <c r="AT104" i="6"/>
  <c r="AQ104" i="6" s="1"/>
  <c r="AT103" i="6"/>
  <c r="AQ103" i="6" s="1"/>
  <c r="AT102" i="6"/>
  <c r="AQ102" i="6" s="1"/>
  <c r="AT101" i="6"/>
  <c r="AT100" i="6"/>
  <c r="AQ100" i="6" s="1"/>
  <c r="AT99" i="6"/>
  <c r="AT98" i="6"/>
  <c r="AQ98" i="6" s="1"/>
  <c r="AT97" i="6"/>
  <c r="AQ97" i="6" s="1"/>
  <c r="AT96" i="6"/>
  <c r="AQ96" i="6" s="1"/>
  <c r="AT95" i="6"/>
  <c r="AO95" i="6" s="1"/>
  <c r="AT94" i="6"/>
  <c r="AT93" i="6"/>
  <c r="AO93" i="6" s="1"/>
  <c r="AT92" i="6"/>
  <c r="AT91" i="6"/>
  <c r="AQ91" i="6" s="1"/>
  <c r="AT90" i="6"/>
  <c r="AQ90" i="6" s="1"/>
  <c r="AT89" i="6"/>
  <c r="AQ89" i="6" s="1"/>
  <c r="AT88" i="6"/>
  <c r="AQ88" i="6" s="1"/>
  <c r="AT87" i="6"/>
  <c r="AO87" i="6" s="1"/>
  <c r="AT86" i="6"/>
  <c r="AQ86" i="6" s="1"/>
  <c r="AT85" i="6"/>
  <c r="AT84" i="6"/>
  <c r="AQ84" i="6" s="1"/>
  <c r="AT83" i="6"/>
  <c r="AO83" i="6" s="1"/>
  <c r="AT82" i="6"/>
  <c r="AQ82" i="6" s="1"/>
  <c r="AT81" i="6"/>
  <c r="AO81" i="6" s="1"/>
  <c r="AT80" i="6"/>
  <c r="AT79" i="6"/>
  <c r="AO79" i="6" s="1"/>
  <c r="AT78" i="6"/>
  <c r="AQ78" i="6" s="1"/>
  <c r="AT77" i="6"/>
  <c r="AQ77" i="6" s="1"/>
  <c r="AT76" i="6"/>
  <c r="AQ76" i="6" s="1"/>
  <c r="AT75" i="6"/>
  <c r="AO75" i="6" s="1"/>
  <c r="AT74" i="6"/>
  <c r="AQ74" i="6" s="1"/>
  <c r="AT73" i="6"/>
  <c r="AT72" i="6"/>
  <c r="AO72" i="6" s="1"/>
  <c r="AT71" i="6"/>
  <c r="AQ71" i="6" s="1"/>
  <c r="AT70" i="6"/>
  <c r="AQ70" i="6" s="1"/>
  <c r="AT69" i="6"/>
  <c r="AO69" i="6" s="1"/>
  <c r="AT68" i="6"/>
  <c r="AQ68" i="6" s="1"/>
  <c r="AT67" i="6"/>
  <c r="AO67" i="6" s="1"/>
  <c r="AT66" i="6"/>
  <c r="AQ66" i="6" s="1"/>
  <c r="AT65" i="6"/>
  <c r="AQ65" i="6" s="1"/>
  <c r="AT64" i="6"/>
  <c r="AQ64" i="6" s="1"/>
  <c r="AT63" i="6"/>
  <c r="AO63" i="6" s="1"/>
  <c r="AT62" i="6"/>
  <c r="AQ62" i="6" s="1"/>
  <c r="AT61" i="6"/>
  <c r="AQ61" i="6" s="1"/>
  <c r="AT60" i="6"/>
  <c r="AQ60" i="6" s="1"/>
  <c r="AT59" i="6"/>
  <c r="AO59" i="6" s="1"/>
  <c r="AT58" i="6"/>
  <c r="AQ58" i="6" s="1"/>
  <c r="AT57" i="6"/>
  <c r="AO57" i="6" s="1"/>
  <c r="AT56" i="6"/>
  <c r="AQ56" i="6" s="1"/>
  <c r="AT55" i="6"/>
  <c r="AQ55" i="6" s="1"/>
  <c r="AT54" i="6"/>
  <c r="AQ54" i="6" s="1"/>
  <c r="AT53" i="6"/>
  <c r="AT52" i="6"/>
  <c r="AQ52" i="6" s="1"/>
  <c r="AT51" i="6"/>
  <c r="AT50" i="6"/>
  <c r="AQ50" i="6" s="1"/>
  <c r="AT49" i="6"/>
  <c r="AO49" i="6" s="1"/>
  <c r="AT48" i="6"/>
  <c r="AQ48" i="6" s="1"/>
  <c r="AT47" i="6"/>
  <c r="AO47" i="6" s="1"/>
  <c r="AT46" i="6"/>
  <c r="AT45" i="6"/>
  <c r="AO45" i="6" s="1"/>
  <c r="AT44" i="6"/>
  <c r="AT43" i="6"/>
  <c r="AQ43" i="6" s="1"/>
  <c r="AT42" i="6"/>
  <c r="AQ42" i="6" s="1"/>
  <c r="AT41" i="6"/>
  <c r="AQ41" i="6" s="1"/>
  <c r="AT40" i="6"/>
  <c r="AQ40" i="6" s="1"/>
  <c r="AT39" i="6"/>
  <c r="AO39" i="6" s="1"/>
  <c r="AT38" i="6"/>
  <c r="AQ38" i="6" s="1"/>
  <c r="AT37" i="6"/>
  <c r="AT36" i="6"/>
  <c r="AQ36" i="6" s="1"/>
  <c r="AT35" i="6"/>
  <c r="AQ35" i="6" s="1"/>
  <c r="AT34" i="6"/>
  <c r="AQ34" i="6" s="1"/>
  <c r="AT33" i="6"/>
  <c r="AO33" i="6" s="1"/>
  <c r="AT32" i="6"/>
  <c r="AT31" i="6"/>
  <c r="AO31" i="6" s="1"/>
  <c r="AT30" i="6"/>
  <c r="AQ30" i="6" s="1"/>
  <c r="AT29" i="6"/>
  <c r="AQ29" i="6" s="1"/>
  <c r="AT28" i="6"/>
  <c r="AQ28" i="6" s="1"/>
  <c r="AT27" i="6"/>
  <c r="AO27" i="6" s="1"/>
  <c r="AT26" i="6"/>
  <c r="AQ26" i="6" s="1"/>
  <c r="AT25" i="6"/>
  <c r="AT24" i="6"/>
  <c r="AO24" i="6" s="1"/>
  <c r="AT23" i="6"/>
  <c r="AQ23" i="6" s="1"/>
  <c r="AT22" i="6"/>
  <c r="AQ22" i="6" s="1"/>
  <c r="AT21" i="6"/>
  <c r="AO21" i="6" s="1"/>
  <c r="AT20" i="6"/>
  <c r="AQ20" i="6" s="1"/>
  <c r="AT19" i="6"/>
  <c r="AO19" i="6" s="1"/>
  <c r="AT18" i="6"/>
  <c r="AQ18" i="6" s="1"/>
  <c r="AT17" i="6"/>
  <c r="AQ17" i="6" s="1"/>
  <c r="AT16" i="6"/>
  <c r="AQ16" i="6" s="1"/>
  <c r="AT15" i="6"/>
  <c r="AO15" i="6" s="1"/>
  <c r="AT14" i="6"/>
  <c r="AO14" i="6" s="1"/>
  <c r="AT13" i="6"/>
  <c r="AO13" i="6" s="1"/>
  <c r="AT12" i="6"/>
  <c r="AQ12" i="6" s="1"/>
  <c r="AT11" i="6"/>
  <c r="AO11" i="6" s="1"/>
  <c r="AT10" i="6"/>
  <c r="AQ10" i="6" s="1"/>
  <c r="AT9" i="6"/>
  <c r="AQ9" i="6" s="1"/>
  <c r="AT8" i="6"/>
  <c r="AO8" i="6" s="1"/>
  <c r="AT7" i="6"/>
  <c r="AO7" i="6" s="1"/>
  <c r="AT6" i="6"/>
  <c r="AT5" i="6"/>
  <c r="AO5" i="6" s="1"/>
  <c r="AT4" i="6"/>
  <c r="AQ4" i="6" s="1"/>
  <c r="AT3" i="6"/>
  <c r="AQ3" i="6" s="1"/>
  <c r="AT2" i="6"/>
  <c r="AO2" i="6" s="1"/>
  <c r="AO29" i="6" l="1"/>
  <c r="AQ477" i="6"/>
  <c r="AQ509" i="6"/>
  <c r="AO96" i="6"/>
  <c r="AQ2" i="6"/>
  <c r="AO97" i="6"/>
  <c r="AQ351" i="6"/>
  <c r="AO98" i="6"/>
  <c r="AO352" i="6"/>
  <c r="AO226" i="6"/>
  <c r="AO338" i="6"/>
  <c r="AO12" i="6"/>
  <c r="AQ59" i="6"/>
  <c r="AQ132" i="6"/>
  <c r="AO521" i="6"/>
  <c r="AQ165" i="6"/>
  <c r="AO492" i="6"/>
  <c r="AO166" i="6"/>
  <c r="AQ108" i="6"/>
  <c r="AO155" i="6"/>
  <c r="AO419" i="6"/>
  <c r="AO4" i="6"/>
  <c r="AO110" i="6"/>
  <c r="AO281" i="6"/>
  <c r="AQ451" i="6"/>
  <c r="AQ234" i="6"/>
  <c r="AO406" i="6"/>
  <c r="AO36" i="6"/>
  <c r="AO452" i="6"/>
  <c r="AO235" i="6"/>
  <c r="AO282" i="6"/>
  <c r="AO407" i="6"/>
  <c r="AO84" i="6"/>
  <c r="AQ453" i="6"/>
  <c r="AO364" i="6"/>
  <c r="AO41" i="6"/>
  <c r="AQ365" i="6"/>
  <c r="AO522" i="6"/>
  <c r="AO167" i="6"/>
  <c r="AO43" i="6"/>
  <c r="AO395" i="6"/>
  <c r="AQ72" i="6"/>
  <c r="AQ168" i="6"/>
  <c r="AQ237" i="6"/>
  <c r="AQ225" i="6"/>
  <c r="AQ383" i="6"/>
  <c r="AO396" i="6"/>
  <c r="AQ45" i="6"/>
  <c r="AO60" i="6"/>
  <c r="AO74" i="6"/>
  <c r="AQ211" i="6"/>
  <c r="AO328" i="6"/>
  <c r="AO384" i="6"/>
  <c r="AO143" i="6"/>
  <c r="AO157" i="6"/>
  <c r="AQ269" i="6"/>
  <c r="AO212" i="6"/>
  <c r="AO397" i="6"/>
  <c r="AO227" i="6"/>
  <c r="AO300" i="6"/>
  <c r="AO329" i="6"/>
  <c r="AO498" i="6"/>
  <c r="AQ5" i="6"/>
  <c r="AQ47" i="6"/>
  <c r="AQ75" i="6"/>
  <c r="AQ315" i="6"/>
  <c r="AO385" i="6"/>
  <c r="AQ441" i="6"/>
  <c r="AO131" i="6"/>
  <c r="AO514" i="6"/>
  <c r="AO76" i="6"/>
  <c r="AQ201" i="6"/>
  <c r="AO316" i="6"/>
  <c r="AQ427" i="6"/>
  <c r="AO442" i="6"/>
  <c r="AO173" i="6"/>
  <c r="AO258" i="6"/>
  <c r="AO330" i="6"/>
  <c r="AQ372" i="6"/>
  <c r="AO386" i="6"/>
  <c r="AQ63" i="6"/>
  <c r="AO77" i="6"/>
  <c r="AO118" i="6"/>
  <c r="AO64" i="6"/>
  <c r="AO203" i="6"/>
  <c r="AQ317" i="6"/>
  <c r="AQ360" i="6"/>
  <c r="AQ189" i="6"/>
  <c r="AQ303" i="6"/>
  <c r="AQ429" i="6"/>
  <c r="AO488" i="6"/>
  <c r="AO119" i="6"/>
  <c r="AQ259" i="6"/>
  <c r="AQ474" i="6"/>
  <c r="AO10" i="6"/>
  <c r="AO107" i="6"/>
  <c r="AO204" i="6"/>
  <c r="AO362" i="6"/>
  <c r="AQ417" i="6"/>
  <c r="AO460" i="6"/>
  <c r="AO475" i="6"/>
  <c r="AO191" i="6"/>
  <c r="AQ489" i="6"/>
  <c r="AO26" i="6"/>
  <c r="AO40" i="6"/>
  <c r="AQ349" i="6"/>
  <c r="AO418" i="6"/>
  <c r="AQ95" i="6"/>
  <c r="AQ177" i="6"/>
  <c r="AO192" i="6"/>
  <c r="AO205" i="6"/>
  <c r="AO292" i="6"/>
  <c r="AO350" i="6"/>
  <c r="AQ363" i="6"/>
  <c r="AQ83" i="6"/>
  <c r="AQ337" i="6"/>
  <c r="AQ405" i="6"/>
  <c r="AO304" i="6"/>
  <c r="AO144" i="6"/>
  <c r="AO156" i="6"/>
  <c r="AO179" i="6"/>
  <c r="AO374" i="6"/>
  <c r="AO178" i="6"/>
  <c r="AO16" i="6"/>
  <c r="AQ27" i="6"/>
  <c r="AQ49" i="6"/>
  <c r="AQ120" i="6"/>
  <c r="AQ213" i="6"/>
  <c r="AO260" i="6"/>
  <c r="AO340" i="6"/>
  <c r="AO443" i="6"/>
  <c r="AO466" i="6"/>
  <c r="AQ249" i="6"/>
  <c r="AO283" i="6"/>
  <c r="AO306" i="6"/>
  <c r="AO28" i="6"/>
  <c r="AO50" i="6"/>
  <c r="AO214" i="6"/>
  <c r="AO420" i="6"/>
  <c r="AO431" i="6"/>
  <c r="AO134" i="6"/>
  <c r="AO145" i="6"/>
  <c r="AO180" i="6"/>
  <c r="AQ273" i="6"/>
  <c r="AO455" i="6"/>
  <c r="AO467" i="6"/>
  <c r="AO122" i="6"/>
  <c r="AQ261" i="6"/>
  <c r="AO296" i="6"/>
  <c r="AO376" i="6"/>
  <c r="AO444" i="6"/>
  <c r="AQ513" i="6"/>
  <c r="AO88" i="6"/>
  <c r="AO215" i="6"/>
  <c r="AO251" i="6"/>
  <c r="AO274" i="6"/>
  <c r="AO410" i="6"/>
  <c r="AO490" i="6"/>
  <c r="AQ501" i="6"/>
  <c r="AQ465" i="6"/>
  <c r="AO18" i="6"/>
  <c r="AO52" i="6"/>
  <c r="AO146" i="6"/>
  <c r="AO158" i="6"/>
  <c r="AO354" i="6"/>
  <c r="AO377" i="6"/>
  <c r="AQ399" i="6"/>
  <c r="AO468" i="6"/>
  <c r="AO479" i="6"/>
  <c r="AO89" i="6"/>
  <c r="AQ111" i="6"/>
  <c r="AO136" i="6"/>
  <c r="AO170" i="6"/>
  <c r="AO263" i="6"/>
  <c r="AO275" i="6"/>
  <c r="AQ285" i="6"/>
  <c r="AQ297" i="6"/>
  <c r="AO388" i="6"/>
  <c r="AO491" i="6"/>
  <c r="AO182" i="6"/>
  <c r="AO228" i="6"/>
  <c r="AO239" i="6"/>
  <c r="AO252" i="6"/>
  <c r="AQ321" i="6"/>
  <c r="AO400" i="6"/>
  <c r="AQ411" i="6"/>
  <c r="AO503" i="6"/>
  <c r="AO515" i="6"/>
  <c r="AQ15" i="6"/>
  <c r="AO9" i="6"/>
  <c r="AO42" i="6"/>
  <c r="AO112" i="6"/>
  <c r="AQ193" i="6"/>
  <c r="AO298" i="6"/>
  <c r="AQ309" i="6"/>
  <c r="AO434" i="6"/>
  <c r="AO458" i="6"/>
  <c r="AQ19" i="6"/>
  <c r="AO66" i="6"/>
  <c r="AO137" i="6"/>
  <c r="AQ159" i="6"/>
  <c r="AO322" i="6"/>
  <c r="AO378" i="6"/>
  <c r="AO412" i="6"/>
  <c r="AQ480" i="6"/>
  <c r="AO90" i="6"/>
  <c r="AO218" i="6"/>
  <c r="AO276" i="6"/>
  <c r="AO287" i="6"/>
  <c r="AQ345" i="6"/>
  <c r="AO424" i="6"/>
  <c r="AO20" i="6"/>
  <c r="AO160" i="6"/>
  <c r="AO299" i="6"/>
  <c r="AQ447" i="6"/>
  <c r="AO481" i="6"/>
  <c r="AQ504" i="6"/>
  <c r="AO516" i="6"/>
  <c r="AO184" i="6"/>
  <c r="AQ207" i="6"/>
  <c r="AO311" i="6"/>
  <c r="AO323" i="6"/>
  <c r="AO346" i="6"/>
  <c r="AO402" i="6"/>
  <c r="AO413" i="6"/>
  <c r="AQ459" i="6"/>
  <c r="AO114" i="6"/>
  <c r="AO138" i="6"/>
  <c r="AO266" i="6"/>
  <c r="AO335" i="6"/>
  <c r="AO425" i="6"/>
  <c r="AO436" i="6"/>
  <c r="AO448" i="6"/>
  <c r="AQ33" i="6"/>
  <c r="AQ67" i="6"/>
  <c r="AO91" i="6"/>
  <c r="AO103" i="6"/>
  <c r="AO196" i="6"/>
  <c r="AO208" i="6"/>
  <c r="AQ219" i="6"/>
  <c r="AO242" i="6"/>
  <c r="AQ288" i="6"/>
  <c r="AQ357" i="6"/>
  <c r="AQ369" i="6"/>
  <c r="AQ21" i="6"/>
  <c r="AO185" i="6"/>
  <c r="AO347" i="6"/>
  <c r="AO472" i="6"/>
  <c r="AO482" i="6"/>
  <c r="AO506" i="6"/>
  <c r="AO34" i="6"/>
  <c r="AO68" i="6"/>
  <c r="AO162" i="6"/>
  <c r="AO220" i="6"/>
  <c r="AQ255" i="6"/>
  <c r="AO289" i="6"/>
  <c r="AQ312" i="6"/>
  <c r="AO324" i="6"/>
  <c r="AO358" i="6"/>
  <c r="AO370" i="6"/>
  <c r="AQ11" i="6"/>
  <c r="AO22" i="6"/>
  <c r="AQ57" i="6"/>
  <c r="AO232" i="6"/>
  <c r="AQ267" i="6"/>
  <c r="AO336" i="6"/>
  <c r="AQ403" i="6"/>
  <c r="AO426" i="6"/>
  <c r="AO461" i="6"/>
  <c r="AO82" i="6"/>
  <c r="AQ129" i="6"/>
  <c r="AO256" i="6"/>
  <c r="AQ381" i="6"/>
  <c r="AQ393" i="6"/>
  <c r="AO450" i="6"/>
  <c r="AO473" i="6"/>
  <c r="AO186" i="6"/>
  <c r="AO210" i="6"/>
  <c r="AO221" i="6"/>
  <c r="AO244" i="6"/>
  <c r="AO268" i="6"/>
  <c r="AO348" i="6"/>
  <c r="AO359" i="6"/>
  <c r="AO371" i="6"/>
  <c r="AO404" i="6"/>
  <c r="AQ495" i="6"/>
  <c r="AQ507" i="6"/>
  <c r="AO35" i="6"/>
  <c r="AQ93" i="6"/>
  <c r="AQ105" i="6"/>
  <c r="AO130" i="6"/>
  <c r="AO233" i="6"/>
  <c r="AO280" i="6"/>
  <c r="AO290" i="6"/>
  <c r="AO314" i="6"/>
  <c r="AO394" i="6"/>
  <c r="AO484" i="6"/>
  <c r="AQ153" i="6"/>
  <c r="AO496" i="6"/>
  <c r="AO508" i="6"/>
  <c r="AO520" i="6"/>
  <c r="R78" i="7"/>
  <c r="AU5" i="7" s="1"/>
  <c r="Q78" i="7"/>
  <c r="AT5" i="7" s="1"/>
  <c r="S78" i="7"/>
  <c r="AQ6" i="7" s="1"/>
  <c r="T78" i="7"/>
  <c r="AR6" i="7" s="1"/>
  <c r="U78" i="7"/>
  <c r="AS6" i="7" s="1"/>
  <c r="V78" i="7"/>
  <c r="AT6" i="7" s="1"/>
  <c r="N78" i="7"/>
  <c r="AQ5" i="7" s="1"/>
  <c r="O78" i="7"/>
  <c r="AR5" i="7" s="1"/>
  <c r="P78" i="7"/>
  <c r="AS5" i="7" s="1"/>
  <c r="AQ32" i="6"/>
  <c r="AO32" i="6"/>
  <c r="AO343" i="6"/>
  <c r="AO104" i="6"/>
  <c r="AO151" i="6"/>
  <c r="AQ85" i="6"/>
  <c r="AO85" i="6"/>
  <c r="AQ181" i="6"/>
  <c r="AO181" i="6"/>
  <c r="AQ277" i="6"/>
  <c r="AO277" i="6"/>
  <c r="AQ517" i="6"/>
  <c r="AO517" i="6"/>
  <c r="AO152" i="6"/>
  <c r="AO398" i="6"/>
  <c r="AQ13" i="6"/>
  <c r="AO230" i="6"/>
  <c r="AO438" i="6"/>
  <c r="AQ7" i="6"/>
  <c r="AO253" i="6"/>
  <c r="AQ445" i="6"/>
  <c r="AO523" i="6"/>
  <c r="AQ44" i="6"/>
  <c r="AO44" i="6"/>
  <c r="AQ236" i="6"/>
  <c r="AO236" i="6"/>
  <c r="AQ284" i="6"/>
  <c r="AO284" i="6"/>
  <c r="AQ332" i="6"/>
  <c r="AO332" i="6"/>
  <c r="AQ428" i="6"/>
  <c r="AO428" i="6"/>
  <c r="AQ476" i="6"/>
  <c r="AO476" i="6"/>
  <c r="AQ524" i="6"/>
  <c r="AO524" i="6"/>
  <c r="AQ14" i="6"/>
  <c r="AO38" i="6"/>
  <c r="AO200" i="6"/>
  <c r="AQ223" i="6"/>
  <c r="AO439" i="6"/>
  <c r="AQ8" i="6"/>
  <c r="AO54" i="6"/>
  <c r="AO61" i="6"/>
  <c r="AO100" i="6"/>
  <c r="AQ123" i="6"/>
  <c r="AO247" i="6"/>
  <c r="AO254" i="6"/>
  <c r="AO262" i="6"/>
  <c r="AO270" i="6"/>
  <c r="AO278" i="6"/>
  <c r="AO308" i="6"/>
  <c r="AQ331" i="6"/>
  <c r="AO446" i="6"/>
  <c r="AO454" i="6"/>
  <c r="AO462" i="6"/>
  <c r="AO470" i="6"/>
  <c r="AO500" i="6"/>
  <c r="AO126" i="6"/>
  <c r="AQ319" i="6"/>
  <c r="AQ128" i="6"/>
  <c r="AO128" i="6"/>
  <c r="AQ272" i="6"/>
  <c r="AO272" i="6"/>
  <c r="AQ368" i="6"/>
  <c r="AO368" i="6"/>
  <c r="AQ512" i="6"/>
  <c r="AO512" i="6"/>
  <c r="AQ81" i="6"/>
  <c r="AO174" i="6"/>
  <c r="AQ373" i="6"/>
  <c r="AO373" i="6"/>
  <c r="AQ367" i="6"/>
  <c r="AO206" i="6"/>
  <c r="AQ307" i="6"/>
  <c r="AQ415" i="6"/>
  <c r="AQ92" i="6"/>
  <c r="AO92" i="6"/>
  <c r="AQ188" i="6"/>
  <c r="AO188" i="6"/>
  <c r="AQ380" i="6"/>
  <c r="AO380" i="6"/>
  <c r="AQ6" i="6"/>
  <c r="AO6" i="6"/>
  <c r="AQ342" i="6"/>
  <c r="AQ176" i="6"/>
  <c r="AO176" i="6"/>
  <c r="AQ127" i="6"/>
  <c r="AO198" i="6"/>
  <c r="AO344" i="6"/>
  <c r="AQ133" i="6"/>
  <c r="AO133" i="6"/>
  <c r="AO391" i="6"/>
  <c r="AQ175" i="6"/>
  <c r="AO414" i="6"/>
  <c r="AO222" i="6"/>
  <c r="AO246" i="6"/>
  <c r="AQ140" i="6"/>
  <c r="AO140" i="6"/>
  <c r="AO30" i="6"/>
  <c r="AQ46" i="6"/>
  <c r="AO46" i="6"/>
  <c r="AQ94" i="6"/>
  <c r="AO94" i="6"/>
  <c r="AQ142" i="6"/>
  <c r="AO142" i="6"/>
  <c r="AQ190" i="6"/>
  <c r="AO190" i="6"/>
  <c r="AQ238" i="6"/>
  <c r="AO238" i="6"/>
  <c r="AQ286" i="6"/>
  <c r="AO286" i="6"/>
  <c r="AQ334" i="6"/>
  <c r="AO334" i="6"/>
  <c r="AQ382" i="6"/>
  <c r="AO382" i="6"/>
  <c r="AQ430" i="6"/>
  <c r="AO430" i="6"/>
  <c r="AQ478" i="6"/>
  <c r="AO478" i="6"/>
  <c r="AQ526" i="6"/>
  <c r="AO526" i="6"/>
  <c r="AQ115" i="6"/>
  <c r="AO139" i="6"/>
  <c r="AO294" i="6"/>
  <c r="AQ408" i="6"/>
  <c r="AO432" i="6"/>
  <c r="AO486" i="6"/>
  <c r="AO23" i="6"/>
  <c r="AQ69" i="6"/>
  <c r="AO124" i="6"/>
  <c r="AQ216" i="6"/>
  <c r="AO240" i="6"/>
  <c r="AO301" i="6"/>
  <c r="AO493" i="6"/>
  <c r="AO150" i="6"/>
  <c r="AQ511" i="6"/>
  <c r="AQ320" i="6"/>
  <c r="AO320" i="6"/>
  <c r="AQ464" i="6"/>
  <c r="AO464" i="6"/>
  <c r="AO366" i="6"/>
  <c r="AO199" i="6"/>
  <c r="AQ409" i="6"/>
  <c r="AO409" i="6"/>
  <c r="AQ457" i="6"/>
  <c r="AO457" i="6"/>
  <c r="AQ505" i="6"/>
  <c r="AO505" i="6"/>
  <c r="AO55" i="6"/>
  <c r="AO62" i="6"/>
  <c r="AO70" i="6"/>
  <c r="AO78" i="6"/>
  <c r="AO86" i="6"/>
  <c r="AO248" i="6"/>
  <c r="AQ271" i="6"/>
  <c r="AQ355" i="6"/>
  <c r="AO379" i="6"/>
  <c r="AQ463" i="6"/>
  <c r="AO102" i="6"/>
  <c r="AO109" i="6"/>
  <c r="AO125" i="6"/>
  <c r="AO148" i="6"/>
  <c r="AQ171" i="6"/>
  <c r="AO194" i="6"/>
  <c r="AO295" i="6"/>
  <c r="AQ333" i="6"/>
  <c r="AO433" i="6"/>
  <c r="AO487" i="6"/>
  <c r="AQ525" i="6"/>
  <c r="AQ416" i="6"/>
  <c r="AO416" i="6"/>
  <c r="AO390" i="6"/>
  <c r="AQ421" i="6"/>
  <c r="AO421" i="6"/>
  <c r="AQ31" i="6"/>
  <c r="AO116" i="6"/>
  <c r="AO440" i="6"/>
  <c r="AQ121" i="6"/>
  <c r="AO121" i="6"/>
  <c r="AQ265" i="6"/>
  <c r="AO265" i="6"/>
  <c r="AQ313" i="6"/>
  <c r="AO313" i="6"/>
  <c r="AO51" i="6"/>
  <c r="AQ51" i="6"/>
  <c r="AO99" i="6"/>
  <c r="AQ99" i="6"/>
  <c r="AO147" i="6"/>
  <c r="AQ147" i="6"/>
  <c r="AO195" i="6"/>
  <c r="AQ195" i="6"/>
  <c r="AO243" i="6"/>
  <c r="AQ243" i="6"/>
  <c r="AO339" i="6"/>
  <c r="AQ339" i="6"/>
  <c r="AO387" i="6"/>
  <c r="AQ387" i="6"/>
  <c r="AO435" i="6"/>
  <c r="AQ435" i="6"/>
  <c r="AO483" i="6"/>
  <c r="AQ483" i="6"/>
  <c r="AO3" i="6"/>
  <c r="AQ24" i="6"/>
  <c r="AO48" i="6"/>
  <c r="AQ163" i="6"/>
  <c r="AO187" i="6"/>
  <c r="AO241" i="6"/>
  <c r="AO302" i="6"/>
  <c r="AO310" i="6"/>
  <c r="AO318" i="6"/>
  <c r="AO326" i="6"/>
  <c r="AO356" i="6"/>
  <c r="AO494" i="6"/>
  <c r="AO502" i="6"/>
  <c r="AO510" i="6"/>
  <c r="AO518" i="6"/>
  <c r="AQ80" i="6"/>
  <c r="AO80" i="6"/>
  <c r="AQ224" i="6"/>
  <c r="AO224" i="6"/>
  <c r="AQ37" i="6"/>
  <c r="AO37" i="6"/>
  <c r="AQ325" i="6"/>
  <c r="AO325" i="6"/>
  <c r="AO422" i="6"/>
  <c r="AO392" i="6"/>
  <c r="AQ499" i="6"/>
  <c r="AQ25" i="6"/>
  <c r="AO25" i="6"/>
  <c r="AQ73" i="6"/>
  <c r="AO73" i="6"/>
  <c r="AQ169" i="6"/>
  <c r="AO169" i="6"/>
  <c r="AQ217" i="6"/>
  <c r="AO217" i="6"/>
  <c r="AQ361" i="6"/>
  <c r="AO361" i="6"/>
  <c r="AO291" i="6"/>
  <c r="AQ291" i="6"/>
  <c r="AO71" i="6"/>
  <c r="AQ117" i="6"/>
  <c r="AO172" i="6"/>
  <c r="AQ264" i="6"/>
  <c r="AQ456" i="6"/>
  <c r="AQ229" i="6"/>
  <c r="AO229" i="6"/>
  <c r="AQ469" i="6"/>
  <c r="AO469" i="6"/>
  <c r="AQ53" i="6"/>
  <c r="AO53" i="6"/>
  <c r="AQ101" i="6"/>
  <c r="AO101" i="6"/>
  <c r="AQ149" i="6"/>
  <c r="AO149" i="6"/>
  <c r="AQ197" i="6"/>
  <c r="AO197" i="6"/>
  <c r="AQ245" i="6"/>
  <c r="AO245" i="6"/>
  <c r="AQ293" i="6"/>
  <c r="AO293" i="6"/>
  <c r="AQ341" i="6"/>
  <c r="AO341" i="6"/>
  <c r="AQ389" i="6"/>
  <c r="AO389" i="6"/>
  <c r="AQ437" i="6"/>
  <c r="AO437" i="6"/>
  <c r="AQ485" i="6"/>
  <c r="AO485" i="6"/>
  <c r="AO56" i="6"/>
  <c r="AQ79" i="6"/>
  <c r="AQ141" i="6"/>
  <c r="AO164" i="6"/>
  <c r="AO17" i="6"/>
  <c r="AO58" i="6"/>
  <c r="AO65" i="6"/>
  <c r="AO106" i="6"/>
  <c r="AO113" i="6"/>
  <c r="AO154" i="6"/>
  <c r="AO161" i="6"/>
  <c r="AO202" i="6"/>
  <c r="AO209" i="6"/>
  <c r="AO250" i="6"/>
  <c r="AO257" i="6"/>
  <c r="AO305" i="6"/>
  <c r="AO353" i="6"/>
  <c r="AO401" i="6"/>
  <c r="AO449" i="6"/>
  <c r="AO497" i="6"/>
  <c r="AQ39" i="6"/>
  <c r="AQ87" i="6"/>
  <c r="AQ135" i="6"/>
  <c r="AQ183" i="6"/>
  <c r="AQ231" i="6"/>
  <c r="AQ279" i="6"/>
  <c r="AQ327" i="6"/>
  <c r="AQ375" i="6"/>
  <c r="AQ423" i="6"/>
  <c r="AQ471" i="6"/>
  <c r="AQ519" i="6"/>
  <c r="AI2101" i="4"/>
  <c r="AA204" i="9" s="1"/>
  <c r="AA204" i="15" s="1"/>
  <c r="AH2101" i="4"/>
  <c r="Z204" i="9" s="1"/>
  <c r="Z204" i="15" s="1"/>
  <c r="AG2101" i="4"/>
  <c r="Y204" i="9" s="1"/>
  <c r="Y204" i="15" s="1"/>
  <c r="AF2101" i="4"/>
  <c r="AD179" i="9" s="1"/>
  <c r="AD179" i="15" s="1"/>
  <c r="AE2101" i="4"/>
  <c r="AC179" i="9" s="1"/>
  <c r="AC179" i="15" s="1"/>
  <c r="AD2101" i="4"/>
  <c r="AB179" i="9" s="1"/>
  <c r="AB179" i="15" s="1"/>
  <c r="AA2101" i="4"/>
  <c r="AL2101" i="4" s="1"/>
  <c r="AD204" i="9" s="1"/>
  <c r="AD204" i="15" s="1"/>
  <c r="AI2100" i="4"/>
  <c r="T204" i="9" s="1"/>
  <c r="T204" i="15" s="1"/>
  <c r="AH2100" i="4"/>
  <c r="S204" i="9" s="1"/>
  <c r="S204" i="15" s="1"/>
  <c r="AG2100" i="4"/>
  <c r="R204" i="9" s="1"/>
  <c r="R204" i="15" s="1"/>
  <c r="AF2100" i="4"/>
  <c r="W179" i="9" s="1"/>
  <c r="W179" i="15" s="1"/>
  <c r="AE2100" i="4"/>
  <c r="V179" i="9" s="1"/>
  <c r="V179" i="15" s="1"/>
  <c r="AD2100" i="4"/>
  <c r="U179" i="9" s="1"/>
  <c r="U179" i="15" s="1"/>
  <c r="AA2100" i="4"/>
  <c r="AL2100" i="4" s="1"/>
  <c r="W204" i="9" s="1"/>
  <c r="W204" i="15" s="1"/>
  <c r="AI2099" i="4"/>
  <c r="M204" i="9" s="1"/>
  <c r="M204" i="15" s="1"/>
  <c r="AH2099" i="4"/>
  <c r="L204" i="9" s="1"/>
  <c r="L204" i="15" s="1"/>
  <c r="AG2099" i="4"/>
  <c r="K204" i="9" s="1"/>
  <c r="K204" i="15" s="1"/>
  <c r="AF2099" i="4"/>
  <c r="P179" i="9" s="1"/>
  <c r="P179" i="15" s="1"/>
  <c r="AE2099" i="4"/>
  <c r="O179" i="9" s="1"/>
  <c r="O179" i="15" s="1"/>
  <c r="AD2099" i="4"/>
  <c r="N179" i="9" s="1"/>
  <c r="N179" i="15" s="1"/>
  <c r="AA2099" i="4"/>
  <c r="AL2099" i="4" s="1"/>
  <c r="P204" i="9" s="1"/>
  <c r="P204" i="15" s="1"/>
  <c r="AI2098" i="4"/>
  <c r="F204" i="9" s="1"/>
  <c r="F204" i="15" s="1"/>
  <c r="AH2098" i="4"/>
  <c r="E204" i="9" s="1"/>
  <c r="E204" i="15" s="1"/>
  <c r="AG2098" i="4"/>
  <c r="D204" i="9" s="1"/>
  <c r="D204" i="15" s="1"/>
  <c r="AF2098" i="4"/>
  <c r="I179" i="9" s="1"/>
  <c r="I179" i="15" s="1"/>
  <c r="AE2098" i="4"/>
  <c r="H179" i="9" s="1"/>
  <c r="H179" i="15" s="1"/>
  <c r="AD2098" i="4"/>
  <c r="G179" i="9" s="1"/>
  <c r="G179" i="15" s="1"/>
  <c r="AA2098" i="4"/>
  <c r="AL2098" i="4" s="1"/>
  <c r="I204" i="9" s="1"/>
  <c r="I204" i="15" s="1"/>
  <c r="AI2001" i="4"/>
  <c r="AA206" i="9" s="1"/>
  <c r="AA206" i="15" s="1"/>
  <c r="AH2001" i="4"/>
  <c r="Z206" i="9" s="1"/>
  <c r="Z206" i="15" s="1"/>
  <c r="AG2001" i="4"/>
  <c r="Y206" i="9" s="1"/>
  <c r="Y206" i="15" s="1"/>
  <c r="AF2001" i="4"/>
  <c r="AD181" i="9" s="1"/>
  <c r="AD181" i="15" s="1"/>
  <c r="AE2001" i="4"/>
  <c r="AC181" i="9" s="1"/>
  <c r="AC181" i="15" s="1"/>
  <c r="AD2001" i="4"/>
  <c r="AB181" i="9" s="1"/>
  <c r="AB181" i="15" s="1"/>
  <c r="AA2001" i="4"/>
  <c r="AL2001" i="4" s="1"/>
  <c r="AD206" i="9" s="1"/>
  <c r="AD206" i="15" s="1"/>
  <c r="AI2000" i="4"/>
  <c r="T206" i="9" s="1"/>
  <c r="T206" i="15" s="1"/>
  <c r="AH2000" i="4"/>
  <c r="S206" i="9" s="1"/>
  <c r="S206" i="15" s="1"/>
  <c r="AG2000" i="4"/>
  <c r="R206" i="9" s="1"/>
  <c r="R206" i="15" s="1"/>
  <c r="AF2000" i="4"/>
  <c r="W181" i="9" s="1"/>
  <c r="W181" i="15" s="1"/>
  <c r="AE2000" i="4"/>
  <c r="V181" i="9" s="1"/>
  <c r="V181" i="15" s="1"/>
  <c r="AD2000" i="4"/>
  <c r="U181" i="9" s="1"/>
  <c r="U181" i="15" s="1"/>
  <c r="AA2000" i="4"/>
  <c r="AL2000" i="4" s="1"/>
  <c r="W206" i="9" s="1"/>
  <c r="W206" i="15" s="1"/>
  <c r="AI1999" i="4"/>
  <c r="M206" i="9" s="1"/>
  <c r="M206" i="15" s="1"/>
  <c r="AH1999" i="4"/>
  <c r="L206" i="9" s="1"/>
  <c r="L206" i="15" s="1"/>
  <c r="AG1999" i="4"/>
  <c r="K206" i="9" s="1"/>
  <c r="K206" i="15" s="1"/>
  <c r="AF1999" i="4"/>
  <c r="P181" i="9" s="1"/>
  <c r="P181" i="15" s="1"/>
  <c r="AE1999" i="4"/>
  <c r="O181" i="9" s="1"/>
  <c r="O181" i="15" s="1"/>
  <c r="AD1999" i="4"/>
  <c r="N181" i="9" s="1"/>
  <c r="N181" i="15" s="1"/>
  <c r="AA1999" i="4"/>
  <c r="AL1999" i="4" s="1"/>
  <c r="P206" i="9" s="1"/>
  <c r="P206" i="15" s="1"/>
  <c r="AI1998" i="4"/>
  <c r="F206" i="9" s="1"/>
  <c r="F206" i="15" s="1"/>
  <c r="AH1998" i="4"/>
  <c r="E206" i="9" s="1"/>
  <c r="E206" i="15" s="1"/>
  <c r="AG1998" i="4"/>
  <c r="D206" i="9" s="1"/>
  <c r="D206" i="15" s="1"/>
  <c r="AF1998" i="4"/>
  <c r="I181" i="9" s="1"/>
  <c r="I181" i="15" s="1"/>
  <c r="AE1998" i="4"/>
  <c r="H181" i="9" s="1"/>
  <c r="H181" i="15" s="1"/>
  <c r="AD1998" i="4"/>
  <c r="G181" i="9" s="1"/>
  <c r="G181" i="15" s="1"/>
  <c r="AA1998" i="4"/>
  <c r="AL1998" i="4" s="1"/>
  <c r="I206" i="9" s="1"/>
  <c r="I206" i="15" s="1"/>
  <c r="AI1901" i="4"/>
  <c r="AA205" i="9" s="1"/>
  <c r="AA205" i="15" s="1"/>
  <c r="AH1901" i="4"/>
  <c r="Z205" i="9" s="1"/>
  <c r="Z205" i="15" s="1"/>
  <c r="AG1901" i="4"/>
  <c r="Y205" i="9" s="1"/>
  <c r="Y205" i="15" s="1"/>
  <c r="AF1901" i="4"/>
  <c r="AD180" i="9" s="1"/>
  <c r="AD180" i="15" s="1"/>
  <c r="AE1901" i="4"/>
  <c r="AC180" i="9" s="1"/>
  <c r="AC180" i="15" s="1"/>
  <c r="AD1901" i="4"/>
  <c r="AB180" i="9" s="1"/>
  <c r="AB180" i="15" s="1"/>
  <c r="AA1901" i="4"/>
  <c r="AL1901" i="4" s="1"/>
  <c r="AD205" i="9" s="1"/>
  <c r="AD205" i="15" s="1"/>
  <c r="AI1900" i="4"/>
  <c r="T205" i="9" s="1"/>
  <c r="T205" i="15" s="1"/>
  <c r="AH1900" i="4"/>
  <c r="S205" i="9" s="1"/>
  <c r="S205" i="15" s="1"/>
  <c r="AG1900" i="4"/>
  <c r="R205" i="9" s="1"/>
  <c r="R205" i="15" s="1"/>
  <c r="AF1900" i="4"/>
  <c r="W180" i="9" s="1"/>
  <c r="W180" i="15" s="1"/>
  <c r="AE1900" i="4"/>
  <c r="V180" i="9" s="1"/>
  <c r="V180" i="15" s="1"/>
  <c r="AD1900" i="4"/>
  <c r="U180" i="9" s="1"/>
  <c r="U180" i="15" s="1"/>
  <c r="AA1900" i="4"/>
  <c r="AL1900" i="4" s="1"/>
  <c r="W205" i="9" s="1"/>
  <c r="W205" i="15" s="1"/>
  <c r="AI1899" i="4"/>
  <c r="M205" i="9" s="1"/>
  <c r="M205" i="15" s="1"/>
  <c r="AH1899" i="4"/>
  <c r="L205" i="9" s="1"/>
  <c r="L205" i="15" s="1"/>
  <c r="AG1899" i="4"/>
  <c r="K205" i="9" s="1"/>
  <c r="K205" i="15" s="1"/>
  <c r="AF1899" i="4"/>
  <c r="P180" i="9" s="1"/>
  <c r="P180" i="15" s="1"/>
  <c r="AE1899" i="4"/>
  <c r="O180" i="9" s="1"/>
  <c r="O180" i="15" s="1"/>
  <c r="AD1899" i="4"/>
  <c r="N180" i="9" s="1"/>
  <c r="N180" i="15" s="1"/>
  <c r="AA1899" i="4"/>
  <c r="AL1899" i="4" s="1"/>
  <c r="P205" i="9" s="1"/>
  <c r="P205" i="15" s="1"/>
  <c r="AI1898" i="4"/>
  <c r="F205" i="9" s="1"/>
  <c r="F205" i="15" s="1"/>
  <c r="AH1898" i="4"/>
  <c r="E205" i="9" s="1"/>
  <c r="E205" i="15" s="1"/>
  <c r="AG1898" i="4"/>
  <c r="D205" i="9" s="1"/>
  <c r="D205" i="15" s="1"/>
  <c r="AF1898" i="4"/>
  <c r="I180" i="9" s="1"/>
  <c r="I180" i="15" s="1"/>
  <c r="AE1898" i="4"/>
  <c r="H180" i="9" s="1"/>
  <c r="H180" i="15" s="1"/>
  <c r="AD1898" i="4"/>
  <c r="G180" i="9" s="1"/>
  <c r="G180" i="15" s="1"/>
  <c r="AA1898" i="4"/>
  <c r="AK1898" i="4" s="1"/>
  <c r="H205" i="9" s="1"/>
  <c r="H205" i="15" s="1"/>
  <c r="AI1801" i="4"/>
  <c r="AA201" i="9" s="1"/>
  <c r="AA201" i="15" s="1"/>
  <c r="AH1801" i="4"/>
  <c r="Z201" i="9" s="1"/>
  <c r="Z201" i="15" s="1"/>
  <c r="AG1801" i="4"/>
  <c r="Y201" i="9" s="1"/>
  <c r="Y201" i="15" s="1"/>
  <c r="AF1801" i="4"/>
  <c r="AD176" i="9" s="1"/>
  <c r="AD176" i="15" s="1"/>
  <c r="AE1801" i="4"/>
  <c r="AC176" i="9" s="1"/>
  <c r="AC176" i="15" s="1"/>
  <c r="AD1801" i="4"/>
  <c r="AB176" i="9" s="1"/>
  <c r="AB176" i="15" s="1"/>
  <c r="AA1801" i="4"/>
  <c r="Y176" i="9" s="1"/>
  <c r="Y176" i="15" s="1"/>
  <c r="AI1800" i="4"/>
  <c r="T201" i="9" s="1"/>
  <c r="T201" i="15" s="1"/>
  <c r="AH1800" i="4"/>
  <c r="S201" i="9" s="1"/>
  <c r="S201" i="15" s="1"/>
  <c r="AG1800" i="4"/>
  <c r="R201" i="9" s="1"/>
  <c r="R201" i="15" s="1"/>
  <c r="AF1800" i="4"/>
  <c r="W176" i="9" s="1"/>
  <c r="W176" i="15" s="1"/>
  <c r="AE1800" i="4"/>
  <c r="V176" i="9" s="1"/>
  <c r="V176" i="15" s="1"/>
  <c r="AD1800" i="4"/>
  <c r="U176" i="9" s="1"/>
  <c r="U176" i="15" s="1"/>
  <c r="AA1800" i="4"/>
  <c r="R176" i="9" s="1"/>
  <c r="R176" i="15" s="1"/>
  <c r="AI1799" i="4"/>
  <c r="M201" i="9" s="1"/>
  <c r="M201" i="15" s="1"/>
  <c r="AH1799" i="4"/>
  <c r="L201" i="9" s="1"/>
  <c r="L201" i="15" s="1"/>
  <c r="AG1799" i="4"/>
  <c r="K201" i="9" s="1"/>
  <c r="K201" i="15" s="1"/>
  <c r="AF1799" i="4"/>
  <c r="P176" i="9" s="1"/>
  <c r="P176" i="15" s="1"/>
  <c r="AE1799" i="4"/>
  <c r="O176" i="9" s="1"/>
  <c r="O176" i="15" s="1"/>
  <c r="AD1799" i="4"/>
  <c r="N176" i="9" s="1"/>
  <c r="N176" i="15" s="1"/>
  <c r="AA1799" i="4"/>
  <c r="K176" i="9" s="1"/>
  <c r="K176" i="15" s="1"/>
  <c r="AI1798" i="4"/>
  <c r="F201" i="9" s="1"/>
  <c r="F201" i="15" s="1"/>
  <c r="AH1798" i="4"/>
  <c r="E201" i="9" s="1"/>
  <c r="E201" i="15" s="1"/>
  <c r="AG1798" i="4"/>
  <c r="D201" i="9" s="1"/>
  <c r="D201" i="15" s="1"/>
  <c r="AF1798" i="4"/>
  <c r="I176" i="9" s="1"/>
  <c r="I176" i="15" s="1"/>
  <c r="AE1798" i="4"/>
  <c r="H176" i="9" s="1"/>
  <c r="H176" i="15" s="1"/>
  <c r="AD1798" i="4"/>
  <c r="G176" i="9" s="1"/>
  <c r="G176" i="15" s="1"/>
  <c r="AA1798" i="4"/>
  <c r="D176" i="9" s="1"/>
  <c r="D176" i="15" s="1"/>
  <c r="AI1701" i="4"/>
  <c r="AA203" i="9" s="1"/>
  <c r="AA203" i="15" s="1"/>
  <c r="AH1701" i="4"/>
  <c r="Z203" i="9" s="1"/>
  <c r="Z203" i="15" s="1"/>
  <c r="AG1701" i="4"/>
  <c r="Y203" i="9" s="1"/>
  <c r="Y203" i="15" s="1"/>
  <c r="AF1701" i="4"/>
  <c r="AD178" i="9" s="1"/>
  <c r="AD178" i="15" s="1"/>
  <c r="AE1701" i="4"/>
  <c r="AC178" i="9" s="1"/>
  <c r="AC178" i="15" s="1"/>
  <c r="AD1701" i="4"/>
  <c r="AB178" i="9" s="1"/>
  <c r="AB178" i="15" s="1"/>
  <c r="AA1701" i="4"/>
  <c r="AL1701" i="4" s="1"/>
  <c r="AD203" i="9" s="1"/>
  <c r="AD203" i="15" s="1"/>
  <c r="AI1700" i="4"/>
  <c r="T203" i="9" s="1"/>
  <c r="T203" i="15" s="1"/>
  <c r="AH1700" i="4"/>
  <c r="S203" i="9" s="1"/>
  <c r="S203" i="15" s="1"/>
  <c r="AG1700" i="4"/>
  <c r="R203" i="9" s="1"/>
  <c r="R203" i="15" s="1"/>
  <c r="AF1700" i="4"/>
  <c r="W178" i="9" s="1"/>
  <c r="W178" i="15" s="1"/>
  <c r="AE1700" i="4"/>
  <c r="V178" i="9" s="1"/>
  <c r="V178" i="15" s="1"/>
  <c r="AD1700" i="4"/>
  <c r="U178" i="9" s="1"/>
  <c r="U178" i="15" s="1"/>
  <c r="AA1700" i="4"/>
  <c r="AL1700" i="4" s="1"/>
  <c r="W203" i="9" s="1"/>
  <c r="W203" i="15" s="1"/>
  <c r="AI1699" i="4"/>
  <c r="M203" i="9" s="1"/>
  <c r="M203" i="15" s="1"/>
  <c r="AH1699" i="4"/>
  <c r="L203" i="9" s="1"/>
  <c r="L203" i="15" s="1"/>
  <c r="AG1699" i="4"/>
  <c r="K203" i="9" s="1"/>
  <c r="K203" i="15" s="1"/>
  <c r="AF1699" i="4"/>
  <c r="P178" i="9" s="1"/>
  <c r="P178" i="15" s="1"/>
  <c r="AE1699" i="4"/>
  <c r="O178" i="9" s="1"/>
  <c r="O178" i="15" s="1"/>
  <c r="AD1699" i="4"/>
  <c r="N178" i="9" s="1"/>
  <c r="N178" i="15" s="1"/>
  <c r="AA1699" i="4"/>
  <c r="AL1699" i="4" s="1"/>
  <c r="P203" i="9" s="1"/>
  <c r="P203" i="15" s="1"/>
  <c r="AI1698" i="4"/>
  <c r="F203" i="9" s="1"/>
  <c r="F203" i="15" s="1"/>
  <c r="AH1698" i="4"/>
  <c r="E203" i="9" s="1"/>
  <c r="E203" i="15" s="1"/>
  <c r="AG1698" i="4"/>
  <c r="D203" i="9" s="1"/>
  <c r="D203" i="15" s="1"/>
  <c r="AF1698" i="4"/>
  <c r="I178" i="9" s="1"/>
  <c r="I178" i="15" s="1"/>
  <c r="AE1698" i="4"/>
  <c r="H178" i="9" s="1"/>
  <c r="H178" i="15" s="1"/>
  <c r="AD1698" i="4"/>
  <c r="G178" i="9" s="1"/>
  <c r="G178" i="15" s="1"/>
  <c r="AA1698" i="4"/>
  <c r="AK1698" i="4" s="1"/>
  <c r="H203" i="9" s="1"/>
  <c r="H203" i="15" s="1"/>
  <c r="AI1601" i="4"/>
  <c r="AA202" i="9" s="1"/>
  <c r="AA202" i="15" s="1"/>
  <c r="AH1601" i="4"/>
  <c r="Z202" i="9" s="1"/>
  <c r="Z202" i="15" s="1"/>
  <c r="AG1601" i="4"/>
  <c r="Y202" i="9" s="1"/>
  <c r="Y202" i="15" s="1"/>
  <c r="AF1601" i="4"/>
  <c r="AD177" i="9" s="1"/>
  <c r="AD177" i="15" s="1"/>
  <c r="AE1601" i="4"/>
  <c r="AC177" i="9" s="1"/>
  <c r="AC177" i="15" s="1"/>
  <c r="AD1601" i="4"/>
  <c r="AB177" i="9" s="1"/>
  <c r="AB177" i="15" s="1"/>
  <c r="AA1601" i="4"/>
  <c r="Y177" i="9" s="1"/>
  <c r="Y177" i="15" s="1"/>
  <c r="AI1600" i="4"/>
  <c r="T202" i="9" s="1"/>
  <c r="T202" i="15" s="1"/>
  <c r="AH1600" i="4"/>
  <c r="S202" i="9" s="1"/>
  <c r="S202" i="15" s="1"/>
  <c r="AG1600" i="4"/>
  <c r="R202" i="9" s="1"/>
  <c r="R202" i="15" s="1"/>
  <c r="AF1600" i="4"/>
  <c r="W177" i="9" s="1"/>
  <c r="W177" i="15" s="1"/>
  <c r="AE1600" i="4"/>
  <c r="V177" i="9" s="1"/>
  <c r="V177" i="15" s="1"/>
  <c r="AD1600" i="4"/>
  <c r="U177" i="9" s="1"/>
  <c r="U177" i="15" s="1"/>
  <c r="AA1600" i="4"/>
  <c r="R177" i="9" s="1"/>
  <c r="R177" i="15" s="1"/>
  <c r="AI1599" i="4"/>
  <c r="M202" i="9" s="1"/>
  <c r="M202" i="15" s="1"/>
  <c r="AH1599" i="4"/>
  <c r="L202" i="9" s="1"/>
  <c r="L202" i="15" s="1"/>
  <c r="AG1599" i="4"/>
  <c r="K202" i="9" s="1"/>
  <c r="K202" i="15" s="1"/>
  <c r="AF1599" i="4"/>
  <c r="P177" i="9" s="1"/>
  <c r="P177" i="15" s="1"/>
  <c r="AE1599" i="4"/>
  <c r="O177" i="9" s="1"/>
  <c r="O177" i="15" s="1"/>
  <c r="AD1599" i="4"/>
  <c r="N177" i="9" s="1"/>
  <c r="N177" i="15" s="1"/>
  <c r="AA1599" i="4"/>
  <c r="K177" i="9" s="1"/>
  <c r="K177" i="15" s="1"/>
  <c r="AI1598" i="4"/>
  <c r="F202" i="9" s="1"/>
  <c r="F202" i="15" s="1"/>
  <c r="AH1598" i="4"/>
  <c r="E202" i="9" s="1"/>
  <c r="E202" i="15" s="1"/>
  <c r="AG1598" i="4"/>
  <c r="D202" i="9" s="1"/>
  <c r="D202" i="15" s="1"/>
  <c r="AF1598" i="4"/>
  <c r="I177" i="9" s="1"/>
  <c r="I177" i="15" s="1"/>
  <c r="AE1598" i="4"/>
  <c r="H177" i="9" s="1"/>
  <c r="H177" i="15" s="1"/>
  <c r="AD1598" i="4"/>
  <c r="G177" i="9" s="1"/>
  <c r="G177" i="15" s="1"/>
  <c r="AA1598" i="4"/>
  <c r="D177" i="9" s="1"/>
  <c r="D177" i="15" s="1"/>
  <c r="AI1501" i="4"/>
  <c r="AA198" i="9" s="1"/>
  <c r="AA198" i="15" s="1"/>
  <c r="AH1501" i="4"/>
  <c r="Z198" i="9" s="1"/>
  <c r="Z198" i="15" s="1"/>
  <c r="AG1501" i="4"/>
  <c r="Y198" i="9" s="1"/>
  <c r="Y198" i="15" s="1"/>
  <c r="AF1501" i="4"/>
  <c r="AD173" i="9" s="1"/>
  <c r="AD173" i="15" s="1"/>
  <c r="AE1501" i="4"/>
  <c r="AC173" i="9" s="1"/>
  <c r="AC173" i="15" s="1"/>
  <c r="AD1501" i="4"/>
  <c r="AB173" i="9" s="1"/>
  <c r="AB173" i="15" s="1"/>
  <c r="AA1501" i="4"/>
  <c r="Y173" i="9" s="1"/>
  <c r="Y173" i="15" s="1"/>
  <c r="AI1500" i="4"/>
  <c r="T198" i="9" s="1"/>
  <c r="T198" i="15" s="1"/>
  <c r="AH1500" i="4"/>
  <c r="S198" i="9" s="1"/>
  <c r="S198" i="15" s="1"/>
  <c r="AG1500" i="4"/>
  <c r="R198" i="9" s="1"/>
  <c r="R198" i="15" s="1"/>
  <c r="AF1500" i="4"/>
  <c r="W173" i="9" s="1"/>
  <c r="W173" i="15" s="1"/>
  <c r="AE1500" i="4"/>
  <c r="V173" i="9" s="1"/>
  <c r="V173" i="15" s="1"/>
  <c r="AD1500" i="4"/>
  <c r="U173" i="9" s="1"/>
  <c r="U173" i="15" s="1"/>
  <c r="AA1500" i="4"/>
  <c r="R173" i="9" s="1"/>
  <c r="R173" i="15" s="1"/>
  <c r="AI1499" i="4"/>
  <c r="M198" i="9" s="1"/>
  <c r="M198" i="15" s="1"/>
  <c r="AH1499" i="4"/>
  <c r="L198" i="9" s="1"/>
  <c r="L198" i="15" s="1"/>
  <c r="AG1499" i="4"/>
  <c r="K198" i="9" s="1"/>
  <c r="K198" i="15" s="1"/>
  <c r="AF1499" i="4"/>
  <c r="P173" i="9" s="1"/>
  <c r="P173" i="15" s="1"/>
  <c r="AE1499" i="4"/>
  <c r="O173" i="9" s="1"/>
  <c r="O173" i="15" s="1"/>
  <c r="AD1499" i="4"/>
  <c r="N173" i="9" s="1"/>
  <c r="N173" i="15" s="1"/>
  <c r="AA1499" i="4"/>
  <c r="K173" i="9" s="1"/>
  <c r="K173" i="15" s="1"/>
  <c r="AI1498" i="4"/>
  <c r="F198" i="9" s="1"/>
  <c r="F198" i="15" s="1"/>
  <c r="AH1498" i="4"/>
  <c r="E198" i="9" s="1"/>
  <c r="E198" i="15" s="1"/>
  <c r="AG1498" i="4"/>
  <c r="D198" i="9" s="1"/>
  <c r="D198" i="15" s="1"/>
  <c r="AF1498" i="4"/>
  <c r="I173" i="9" s="1"/>
  <c r="I173" i="15" s="1"/>
  <c r="AE1498" i="4"/>
  <c r="H173" i="9" s="1"/>
  <c r="H173" i="15" s="1"/>
  <c r="AD1498" i="4"/>
  <c r="G173" i="9" s="1"/>
  <c r="G173" i="15" s="1"/>
  <c r="AA1498" i="4"/>
  <c r="D173" i="9" s="1"/>
  <c r="D173" i="15" s="1"/>
  <c r="AI1401" i="4"/>
  <c r="AA200" i="9" s="1"/>
  <c r="AA200" i="15" s="1"/>
  <c r="AH1401" i="4"/>
  <c r="Z200" i="9" s="1"/>
  <c r="Z200" i="15" s="1"/>
  <c r="AG1401" i="4"/>
  <c r="Y200" i="9" s="1"/>
  <c r="Y200" i="15" s="1"/>
  <c r="AF1401" i="4"/>
  <c r="AD175" i="9" s="1"/>
  <c r="AD175" i="15" s="1"/>
  <c r="AE1401" i="4"/>
  <c r="AC175" i="9" s="1"/>
  <c r="AC175" i="15" s="1"/>
  <c r="AD1401" i="4"/>
  <c r="AB175" i="9" s="1"/>
  <c r="AB175" i="15" s="1"/>
  <c r="AA1401" i="4"/>
  <c r="Y175" i="9" s="1"/>
  <c r="Y175" i="15" s="1"/>
  <c r="AI1400" i="4"/>
  <c r="T200" i="9" s="1"/>
  <c r="T200" i="15" s="1"/>
  <c r="AH1400" i="4"/>
  <c r="S200" i="9" s="1"/>
  <c r="S200" i="15" s="1"/>
  <c r="AG1400" i="4"/>
  <c r="R200" i="9" s="1"/>
  <c r="R200" i="15" s="1"/>
  <c r="AF1400" i="4"/>
  <c r="W175" i="9" s="1"/>
  <c r="W175" i="15" s="1"/>
  <c r="AE1400" i="4"/>
  <c r="V175" i="9" s="1"/>
  <c r="V175" i="15" s="1"/>
  <c r="AD1400" i="4"/>
  <c r="U175" i="9" s="1"/>
  <c r="U175" i="15" s="1"/>
  <c r="AA1400" i="4"/>
  <c r="R175" i="9" s="1"/>
  <c r="R175" i="15" s="1"/>
  <c r="AI1399" i="4"/>
  <c r="M200" i="9" s="1"/>
  <c r="M200" i="15" s="1"/>
  <c r="AH1399" i="4"/>
  <c r="L200" i="9" s="1"/>
  <c r="L200" i="15" s="1"/>
  <c r="AG1399" i="4"/>
  <c r="K200" i="9" s="1"/>
  <c r="K200" i="15" s="1"/>
  <c r="AF1399" i="4"/>
  <c r="P175" i="9" s="1"/>
  <c r="P175" i="15" s="1"/>
  <c r="AE1399" i="4"/>
  <c r="O175" i="9" s="1"/>
  <c r="O175" i="15" s="1"/>
  <c r="AD1399" i="4"/>
  <c r="N175" i="9" s="1"/>
  <c r="N175" i="15" s="1"/>
  <c r="AA1399" i="4"/>
  <c r="K175" i="9" s="1"/>
  <c r="K175" i="15" s="1"/>
  <c r="AI1398" i="4"/>
  <c r="F200" i="9" s="1"/>
  <c r="F200" i="15" s="1"/>
  <c r="AH1398" i="4"/>
  <c r="E200" i="9" s="1"/>
  <c r="E200" i="15" s="1"/>
  <c r="AG1398" i="4"/>
  <c r="D200" i="9" s="1"/>
  <c r="D200" i="15" s="1"/>
  <c r="AF1398" i="4"/>
  <c r="I175" i="9" s="1"/>
  <c r="I175" i="15" s="1"/>
  <c r="AE1398" i="4"/>
  <c r="H175" i="9" s="1"/>
  <c r="H175" i="15" s="1"/>
  <c r="AD1398" i="4"/>
  <c r="G175" i="9" s="1"/>
  <c r="G175" i="15" s="1"/>
  <c r="AA1398" i="4"/>
  <c r="D175" i="9" s="1"/>
  <c r="D175" i="15" s="1"/>
  <c r="AI1301" i="4"/>
  <c r="AA199" i="9" s="1"/>
  <c r="AA199" i="15" s="1"/>
  <c r="AH1301" i="4"/>
  <c r="Z199" i="9" s="1"/>
  <c r="Z199" i="15" s="1"/>
  <c r="AG1301" i="4"/>
  <c r="Y199" i="9" s="1"/>
  <c r="Y199" i="15" s="1"/>
  <c r="AF1301" i="4"/>
  <c r="AD174" i="9" s="1"/>
  <c r="AD174" i="15" s="1"/>
  <c r="AE1301" i="4"/>
  <c r="AC174" i="9" s="1"/>
  <c r="AC174" i="15" s="1"/>
  <c r="AD1301" i="4"/>
  <c r="AB174" i="9" s="1"/>
  <c r="AB174" i="15" s="1"/>
  <c r="AA1301" i="4"/>
  <c r="Y174" i="9" s="1"/>
  <c r="Y174" i="15" s="1"/>
  <c r="AI1300" i="4"/>
  <c r="T199" i="9" s="1"/>
  <c r="T199" i="15" s="1"/>
  <c r="AH1300" i="4"/>
  <c r="S199" i="9" s="1"/>
  <c r="S199" i="15" s="1"/>
  <c r="AG1300" i="4"/>
  <c r="R199" i="9" s="1"/>
  <c r="R199" i="15" s="1"/>
  <c r="AF1300" i="4"/>
  <c r="W174" i="9" s="1"/>
  <c r="W174" i="15" s="1"/>
  <c r="AE1300" i="4"/>
  <c r="V174" i="9" s="1"/>
  <c r="V174" i="15" s="1"/>
  <c r="AD1300" i="4"/>
  <c r="U174" i="9" s="1"/>
  <c r="U174" i="15" s="1"/>
  <c r="AA1300" i="4"/>
  <c r="R174" i="9" s="1"/>
  <c r="R174" i="15" s="1"/>
  <c r="AI1299" i="4"/>
  <c r="M199" i="9" s="1"/>
  <c r="M199" i="15" s="1"/>
  <c r="AH1299" i="4"/>
  <c r="L199" i="9" s="1"/>
  <c r="L199" i="15" s="1"/>
  <c r="AG1299" i="4"/>
  <c r="K199" i="9" s="1"/>
  <c r="K199" i="15" s="1"/>
  <c r="AF1299" i="4"/>
  <c r="P174" i="9" s="1"/>
  <c r="P174" i="15" s="1"/>
  <c r="AE1299" i="4"/>
  <c r="O174" i="9" s="1"/>
  <c r="O174" i="15" s="1"/>
  <c r="AD1299" i="4"/>
  <c r="N174" i="9" s="1"/>
  <c r="N174" i="15" s="1"/>
  <c r="AA1299" i="4"/>
  <c r="K174" i="9" s="1"/>
  <c r="K174" i="15" s="1"/>
  <c r="AI1298" i="4"/>
  <c r="F199" i="9" s="1"/>
  <c r="F199" i="15" s="1"/>
  <c r="AH1298" i="4"/>
  <c r="E199" i="9" s="1"/>
  <c r="E199" i="15" s="1"/>
  <c r="AG1298" i="4"/>
  <c r="D199" i="9" s="1"/>
  <c r="D199" i="15" s="1"/>
  <c r="AF1298" i="4"/>
  <c r="I174" i="9" s="1"/>
  <c r="I174" i="15" s="1"/>
  <c r="AE1298" i="4"/>
  <c r="H174" i="9" s="1"/>
  <c r="H174" i="15" s="1"/>
  <c r="AD1298" i="4"/>
  <c r="G174" i="9" s="1"/>
  <c r="G174" i="15" s="1"/>
  <c r="AA1298" i="4"/>
  <c r="D174" i="9" s="1"/>
  <c r="D174" i="15" s="1"/>
  <c r="AI1201" i="4"/>
  <c r="AA195" i="9" s="1"/>
  <c r="AA195" i="15" s="1"/>
  <c r="AH1201" i="4"/>
  <c r="Z195" i="9" s="1"/>
  <c r="Z195" i="15" s="1"/>
  <c r="AG1201" i="4"/>
  <c r="Y195" i="9" s="1"/>
  <c r="Y195" i="15" s="1"/>
  <c r="AF1201" i="4"/>
  <c r="AD170" i="9" s="1"/>
  <c r="AD170" i="15" s="1"/>
  <c r="AE1201" i="4"/>
  <c r="AC170" i="9" s="1"/>
  <c r="AC170" i="15" s="1"/>
  <c r="AD1201" i="4"/>
  <c r="AB170" i="9" s="1"/>
  <c r="AB170" i="15" s="1"/>
  <c r="AA1201" i="4"/>
  <c r="Y170" i="9" s="1"/>
  <c r="Y170" i="15" s="1"/>
  <c r="AI1200" i="4"/>
  <c r="T195" i="9" s="1"/>
  <c r="T195" i="15" s="1"/>
  <c r="AH1200" i="4"/>
  <c r="S195" i="9" s="1"/>
  <c r="S195" i="15" s="1"/>
  <c r="AG1200" i="4"/>
  <c r="R195" i="9" s="1"/>
  <c r="R195" i="15" s="1"/>
  <c r="AF1200" i="4"/>
  <c r="W170" i="9" s="1"/>
  <c r="W170" i="15" s="1"/>
  <c r="AE1200" i="4"/>
  <c r="V170" i="9" s="1"/>
  <c r="V170" i="15" s="1"/>
  <c r="AD1200" i="4"/>
  <c r="U170" i="9" s="1"/>
  <c r="U170" i="15" s="1"/>
  <c r="AA1200" i="4"/>
  <c r="R170" i="9" s="1"/>
  <c r="R170" i="15" s="1"/>
  <c r="AI1199" i="4"/>
  <c r="M195" i="9" s="1"/>
  <c r="M195" i="15" s="1"/>
  <c r="AH1199" i="4"/>
  <c r="L195" i="9" s="1"/>
  <c r="L195" i="15" s="1"/>
  <c r="AG1199" i="4"/>
  <c r="K195" i="9" s="1"/>
  <c r="K195" i="15" s="1"/>
  <c r="AF1199" i="4"/>
  <c r="P170" i="9" s="1"/>
  <c r="P170" i="15" s="1"/>
  <c r="AE1199" i="4"/>
  <c r="O170" i="9" s="1"/>
  <c r="O170" i="15" s="1"/>
  <c r="AD1199" i="4"/>
  <c r="N170" i="9" s="1"/>
  <c r="N170" i="15" s="1"/>
  <c r="AA1199" i="4"/>
  <c r="K170" i="9" s="1"/>
  <c r="K170" i="15" s="1"/>
  <c r="AI1198" i="4"/>
  <c r="F195" i="9" s="1"/>
  <c r="F195" i="15" s="1"/>
  <c r="AH1198" i="4"/>
  <c r="E195" i="9" s="1"/>
  <c r="E195" i="15" s="1"/>
  <c r="AG1198" i="4"/>
  <c r="D195" i="9" s="1"/>
  <c r="D195" i="15" s="1"/>
  <c r="AF1198" i="4"/>
  <c r="I170" i="9" s="1"/>
  <c r="I170" i="15" s="1"/>
  <c r="AE1198" i="4"/>
  <c r="H170" i="9" s="1"/>
  <c r="H170" i="15" s="1"/>
  <c r="AD1198" i="4"/>
  <c r="G170" i="9" s="1"/>
  <c r="G170" i="15" s="1"/>
  <c r="AA1198" i="4"/>
  <c r="D170" i="9" s="1"/>
  <c r="D170" i="15" s="1"/>
  <c r="AI1101" i="4"/>
  <c r="AA197" i="9" s="1"/>
  <c r="AA197" i="15" s="1"/>
  <c r="AH1101" i="4"/>
  <c r="Z197" i="9" s="1"/>
  <c r="Z197" i="15" s="1"/>
  <c r="AG1101" i="4"/>
  <c r="Y197" i="9" s="1"/>
  <c r="Y197" i="15" s="1"/>
  <c r="AF1101" i="4"/>
  <c r="AD172" i="9" s="1"/>
  <c r="AD172" i="15" s="1"/>
  <c r="AE1101" i="4"/>
  <c r="AC172" i="9" s="1"/>
  <c r="AC172" i="15" s="1"/>
  <c r="AD1101" i="4"/>
  <c r="AB172" i="9" s="1"/>
  <c r="AB172" i="15" s="1"/>
  <c r="AA1101" i="4"/>
  <c r="AL1101" i="4" s="1"/>
  <c r="AD197" i="9" s="1"/>
  <c r="AD197" i="15" s="1"/>
  <c r="AI1100" i="4"/>
  <c r="T197" i="9" s="1"/>
  <c r="T197" i="15" s="1"/>
  <c r="AH1100" i="4"/>
  <c r="S197" i="9" s="1"/>
  <c r="S197" i="15" s="1"/>
  <c r="AG1100" i="4"/>
  <c r="R197" i="9" s="1"/>
  <c r="R197" i="15" s="1"/>
  <c r="AF1100" i="4"/>
  <c r="W172" i="9" s="1"/>
  <c r="W172" i="15" s="1"/>
  <c r="AE1100" i="4"/>
  <c r="V172" i="9" s="1"/>
  <c r="V172" i="15" s="1"/>
  <c r="AD1100" i="4"/>
  <c r="U172" i="9" s="1"/>
  <c r="U172" i="15" s="1"/>
  <c r="AA1100" i="4"/>
  <c r="AL1100" i="4" s="1"/>
  <c r="W197" i="9" s="1"/>
  <c r="W197" i="15" s="1"/>
  <c r="AI1099" i="4"/>
  <c r="M197" i="9" s="1"/>
  <c r="M197" i="15" s="1"/>
  <c r="AH1099" i="4"/>
  <c r="L197" i="9" s="1"/>
  <c r="L197" i="15" s="1"/>
  <c r="AG1099" i="4"/>
  <c r="K197" i="9" s="1"/>
  <c r="K197" i="15" s="1"/>
  <c r="AF1099" i="4"/>
  <c r="P172" i="9" s="1"/>
  <c r="P172" i="15" s="1"/>
  <c r="AE1099" i="4"/>
  <c r="O172" i="9" s="1"/>
  <c r="O172" i="15" s="1"/>
  <c r="AD1099" i="4"/>
  <c r="N172" i="9" s="1"/>
  <c r="N172" i="15" s="1"/>
  <c r="AA1099" i="4"/>
  <c r="AL1099" i="4" s="1"/>
  <c r="P197" i="9" s="1"/>
  <c r="P197" i="15" s="1"/>
  <c r="AI1098" i="4"/>
  <c r="F197" i="9" s="1"/>
  <c r="F197" i="15" s="1"/>
  <c r="AH1098" i="4"/>
  <c r="E197" i="9" s="1"/>
  <c r="E197" i="15" s="1"/>
  <c r="AG1098" i="4"/>
  <c r="D197" i="9" s="1"/>
  <c r="D197" i="15" s="1"/>
  <c r="AF1098" i="4"/>
  <c r="I172" i="9" s="1"/>
  <c r="I172" i="15" s="1"/>
  <c r="AE1098" i="4"/>
  <c r="H172" i="9" s="1"/>
  <c r="H172" i="15" s="1"/>
  <c r="AD1098" i="4"/>
  <c r="G172" i="9" s="1"/>
  <c r="G172" i="15" s="1"/>
  <c r="AA1098" i="4"/>
  <c r="AK1098" i="4" s="1"/>
  <c r="H197" i="9" s="1"/>
  <c r="H197" i="15" s="1"/>
  <c r="AI1001" i="4"/>
  <c r="AA196" i="9" s="1"/>
  <c r="AA196" i="15" s="1"/>
  <c r="AH1001" i="4"/>
  <c r="Z196" i="9" s="1"/>
  <c r="Z196" i="15" s="1"/>
  <c r="AG1001" i="4"/>
  <c r="Y196" i="9" s="1"/>
  <c r="Y196" i="15" s="1"/>
  <c r="AF1001" i="4"/>
  <c r="AD171" i="9" s="1"/>
  <c r="AD171" i="15" s="1"/>
  <c r="AE1001" i="4"/>
  <c r="AC171" i="9" s="1"/>
  <c r="AC171" i="15" s="1"/>
  <c r="AD1001" i="4"/>
  <c r="AB171" i="9" s="1"/>
  <c r="AB171" i="15" s="1"/>
  <c r="AA1001" i="4"/>
  <c r="Y171" i="9" s="1"/>
  <c r="Y171" i="15" s="1"/>
  <c r="AI1000" i="4"/>
  <c r="T196" i="9" s="1"/>
  <c r="T196" i="15" s="1"/>
  <c r="AH1000" i="4"/>
  <c r="S196" i="9" s="1"/>
  <c r="S196" i="15" s="1"/>
  <c r="AG1000" i="4"/>
  <c r="R196" i="9" s="1"/>
  <c r="R196" i="15" s="1"/>
  <c r="AF1000" i="4"/>
  <c r="W171" i="9" s="1"/>
  <c r="W171" i="15" s="1"/>
  <c r="AE1000" i="4"/>
  <c r="V171" i="9" s="1"/>
  <c r="V171" i="15" s="1"/>
  <c r="AD1000" i="4"/>
  <c r="U171" i="9" s="1"/>
  <c r="U171" i="15" s="1"/>
  <c r="AA1000" i="4"/>
  <c r="R171" i="9" s="1"/>
  <c r="R171" i="15" s="1"/>
  <c r="AI999" i="4"/>
  <c r="M196" i="9" s="1"/>
  <c r="M196" i="15" s="1"/>
  <c r="AH999" i="4"/>
  <c r="L196" i="9" s="1"/>
  <c r="L196" i="15" s="1"/>
  <c r="AG999" i="4"/>
  <c r="K196" i="9" s="1"/>
  <c r="K196" i="15" s="1"/>
  <c r="AF999" i="4"/>
  <c r="P171" i="9" s="1"/>
  <c r="P171" i="15" s="1"/>
  <c r="AE999" i="4"/>
  <c r="O171" i="9" s="1"/>
  <c r="O171" i="15" s="1"/>
  <c r="AD999" i="4"/>
  <c r="N171" i="9" s="1"/>
  <c r="N171" i="15" s="1"/>
  <c r="AA999" i="4"/>
  <c r="K171" i="9" s="1"/>
  <c r="K171" i="15" s="1"/>
  <c r="AI998" i="4"/>
  <c r="F196" i="9" s="1"/>
  <c r="F196" i="15" s="1"/>
  <c r="AH998" i="4"/>
  <c r="E196" i="9" s="1"/>
  <c r="E196" i="15" s="1"/>
  <c r="AG998" i="4"/>
  <c r="D196" i="9" s="1"/>
  <c r="D196" i="15" s="1"/>
  <c r="AF998" i="4"/>
  <c r="I171" i="9" s="1"/>
  <c r="I171" i="15" s="1"/>
  <c r="AE998" i="4"/>
  <c r="H171" i="9" s="1"/>
  <c r="H171" i="15" s="1"/>
  <c r="AD998" i="4"/>
  <c r="G171" i="9" s="1"/>
  <c r="G171" i="15" s="1"/>
  <c r="AA998" i="4"/>
  <c r="D171" i="9" s="1"/>
  <c r="D171" i="15" s="1"/>
  <c r="AI901" i="4"/>
  <c r="AA192" i="9" s="1"/>
  <c r="AA192" i="15" s="1"/>
  <c r="AH901" i="4"/>
  <c r="Z192" i="9" s="1"/>
  <c r="Z192" i="15" s="1"/>
  <c r="AG901" i="4"/>
  <c r="Y192" i="9" s="1"/>
  <c r="Y192" i="15" s="1"/>
  <c r="AF901" i="4"/>
  <c r="AD167" i="9" s="1"/>
  <c r="AD167" i="15" s="1"/>
  <c r="AE901" i="4"/>
  <c r="AC167" i="9" s="1"/>
  <c r="AC167" i="15" s="1"/>
  <c r="AD901" i="4"/>
  <c r="AB167" i="9" s="1"/>
  <c r="AB167" i="15" s="1"/>
  <c r="AA901" i="4"/>
  <c r="Y167" i="9" s="1"/>
  <c r="Y167" i="15" s="1"/>
  <c r="AI900" i="4"/>
  <c r="T192" i="9" s="1"/>
  <c r="T192" i="15" s="1"/>
  <c r="AH900" i="4"/>
  <c r="S192" i="9" s="1"/>
  <c r="S192" i="15" s="1"/>
  <c r="AG900" i="4"/>
  <c r="R192" i="9" s="1"/>
  <c r="R192" i="15" s="1"/>
  <c r="AF900" i="4"/>
  <c r="W167" i="9" s="1"/>
  <c r="W167" i="15" s="1"/>
  <c r="AE900" i="4"/>
  <c r="V167" i="9" s="1"/>
  <c r="V167" i="15" s="1"/>
  <c r="AD900" i="4"/>
  <c r="U167" i="9" s="1"/>
  <c r="U167" i="15" s="1"/>
  <c r="AA900" i="4"/>
  <c r="R167" i="9" s="1"/>
  <c r="R167" i="15" s="1"/>
  <c r="AI899" i="4"/>
  <c r="M192" i="9" s="1"/>
  <c r="M192" i="15" s="1"/>
  <c r="AH899" i="4"/>
  <c r="L192" i="9" s="1"/>
  <c r="L192" i="15" s="1"/>
  <c r="AG899" i="4"/>
  <c r="K192" i="9" s="1"/>
  <c r="K192" i="15" s="1"/>
  <c r="AF899" i="4"/>
  <c r="P167" i="9" s="1"/>
  <c r="P167" i="15" s="1"/>
  <c r="AE899" i="4"/>
  <c r="O167" i="9" s="1"/>
  <c r="O167" i="15" s="1"/>
  <c r="AD899" i="4"/>
  <c r="N167" i="9" s="1"/>
  <c r="N167" i="15" s="1"/>
  <c r="AA899" i="4"/>
  <c r="K167" i="9" s="1"/>
  <c r="K167" i="15" s="1"/>
  <c r="AI898" i="4"/>
  <c r="F192" i="9" s="1"/>
  <c r="F192" i="15" s="1"/>
  <c r="AH898" i="4"/>
  <c r="E192" i="9" s="1"/>
  <c r="E192" i="15" s="1"/>
  <c r="AG898" i="4"/>
  <c r="D192" i="9" s="1"/>
  <c r="D192" i="15" s="1"/>
  <c r="AF898" i="4"/>
  <c r="I167" i="9" s="1"/>
  <c r="I167" i="15" s="1"/>
  <c r="AE898" i="4"/>
  <c r="H167" i="9" s="1"/>
  <c r="H167" i="15" s="1"/>
  <c r="AD898" i="4"/>
  <c r="G167" i="9" s="1"/>
  <c r="G167" i="15" s="1"/>
  <c r="AA898" i="4"/>
  <c r="D167" i="9" s="1"/>
  <c r="D167" i="15" s="1"/>
  <c r="AI801" i="4"/>
  <c r="AA194" i="9" s="1"/>
  <c r="AA194" i="15" s="1"/>
  <c r="AH801" i="4"/>
  <c r="Z194" i="9" s="1"/>
  <c r="Z194" i="15" s="1"/>
  <c r="AG801" i="4"/>
  <c r="Y194" i="9" s="1"/>
  <c r="Y194" i="15" s="1"/>
  <c r="AF801" i="4"/>
  <c r="AD169" i="9" s="1"/>
  <c r="AD169" i="15" s="1"/>
  <c r="AE801" i="4"/>
  <c r="AC169" i="9" s="1"/>
  <c r="AC169" i="15" s="1"/>
  <c r="AD801" i="4"/>
  <c r="AB169" i="9" s="1"/>
  <c r="AB169" i="15" s="1"/>
  <c r="AA801" i="4"/>
  <c r="Y169" i="9" s="1"/>
  <c r="Y169" i="15" s="1"/>
  <c r="AI800" i="4"/>
  <c r="T194" i="9" s="1"/>
  <c r="T194" i="15" s="1"/>
  <c r="AH800" i="4"/>
  <c r="S194" i="9" s="1"/>
  <c r="S194" i="15" s="1"/>
  <c r="AG800" i="4"/>
  <c r="R194" i="9" s="1"/>
  <c r="R194" i="15" s="1"/>
  <c r="AF800" i="4"/>
  <c r="W169" i="9" s="1"/>
  <c r="W169" i="15" s="1"/>
  <c r="AE800" i="4"/>
  <c r="V169" i="9" s="1"/>
  <c r="V169" i="15" s="1"/>
  <c r="AD800" i="4"/>
  <c r="U169" i="9" s="1"/>
  <c r="U169" i="15" s="1"/>
  <c r="AA800" i="4"/>
  <c r="R169" i="9" s="1"/>
  <c r="R169" i="15" s="1"/>
  <c r="AI799" i="4"/>
  <c r="M194" i="9" s="1"/>
  <c r="M194" i="15" s="1"/>
  <c r="AH799" i="4"/>
  <c r="L194" i="9" s="1"/>
  <c r="L194" i="15" s="1"/>
  <c r="AG799" i="4"/>
  <c r="K194" i="9" s="1"/>
  <c r="K194" i="15" s="1"/>
  <c r="AF799" i="4"/>
  <c r="P169" i="9" s="1"/>
  <c r="P169" i="15" s="1"/>
  <c r="AE799" i="4"/>
  <c r="O169" i="9" s="1"/>
  <c r="O169" i="15" s="1"/>
  <c r="AD799" i="4"/>
  <c r="N169" i="9" s="1"/>
  <c r="N169" i="15" s="1"/>
  <c r="AA799" i="4"/>
  <c r="K169" i="9" s="1"/>
  <c r="K169" i="15" s="1"/>
  <c r="AI798" i="4"/>
  <c r="F194" i="9" s="1"/>
  <c r="F194" i="15" s="1"/>
  <c r="AH798" i="4"/>
  <c r="E194" i="9" s="1"/>
  <c r="E194" i="15" s="1"/>
  <c r="AG798" i="4"/>
  <c r="D194" i="9" s="1"/>
  <c r="D194" i="15" s="1"/>
  <c r="AF798" i="4"/>
  <c r="I169" i="9" s="1"/>
  <c r="I169" i="15" s="1"/>
  <c r="AE798" i="4"/>
  <c r="H169" i="9" s="1"/>
  <c r="H169" i="15" s="1"/>
  <c r="AD798" i="4"/>
  <c r="G169" i="9" s="1"/>
  <c r="G169" i="15" s="1"/>
  <c r="AA798" i="4"/>
  <c r="D169" i="9" s="1"/>
  <c r="D169" i="15" s="1"/>
  <c r="AI701" i="4"/>
  <c r="AA193" i="9" s="1"/>
  <c r="AA193" i="15" s="1"/>
  <c r="AH701" i="4"/>
  <c r="Z193" i="9" s="1"/>
  <c r="Z193" i="15" s="1"/>
  <c r="AG701" i="4"/>
  <c r="Y193" i="9" s="1"/>
  <c r="Y193" i="15" s="1"/>
  <c r="AF701" i="4"/>
  <c r="AD168" i="9" s="1"/>
  <c r="AD168" i="15" s="1"/>
  <c r="AE701" i="4"/>
  <c r="AC168" i="9" s="1"/>
  <c r="AC168" i="15" s="1"/>
  <c r="AD701" i="4"/>
  <c r="AB168" i="9" s="1"/>
  <c r="AB168" i="15" s="1"/>
  <c r="AA701" i="4"/>
  <c r="Y168" i="9" s="1"/>
  <c r="Y168" i="15" s="1"/>
  <c r="AI700" i="4"/>
  <c r="T193" i="9" s="1"/>
  <c r="T193" i="15" s="1"/>
  <c r="AH700" i="4"/>
  <c r="S193" i="9" s="1"/>
  <c r="S193" i="15" s="1"/>
  <c r="AG700" i="4"/>
  <c r="R193" i="9" s="1"/>
  <c r="R193" i="15" s="1"/>
  <c r="AF700" i="4"/>
  <c r="W168" i="9" s="1"/>
  <c r="W168" i="15" s="1"/>
  <c r="AE700" i="4"/>
  <c r="V168" i="9" s="1"/>
  <c r="V168" i="15" s="1"/>
  <c r="AD700" i="4"/>
  <c r="U168" i="9" s="1"/>
  <c r="U168" i="15" s="1"/>
  <c r="AA700" i="4"/>
  <c r="R168" i="9" s="1"/>
  <c r="R168" i="15" s="1"/>
  <c r="AI699" i="4"/>
  <c r="M193" i="9" s="1"/>
  <c r="M193" i="15" s="1"/>
  <c r="AH699" i="4"/>
  <c r="L193" i="9" s="1"/>
  <c r="L193" i="15" s="1"/>
  <c r="AG699" i="4"/>
  <c r="K193" i="9" s="1"/>
  <c r="K193" i="15" s="1"/>
  <c r="AF699" i="4"/>
  <c r="P168" i="9" s="1"/>
  <c r="P168" i="15" s="1"/>
  <c r="AE699" i="4"/>
  <c r="O168" i="9" s="1"/>
  <c r="O168" i="15" s="1"/>
  <c r="AD699" i="4"/>
  <c r="N168" i="9" s="1"/>
  <c r="N168" i="15" s="1"/>
  <c r="AA699" i="4"/>
  <c r="K168" i="9" s="1"/>
  <c r="K168" i="15" s="1"/>
  <c r="AI698" i="4"/>
  <c r="F193" i="9" s="1"/>
  <c r="F193" i="15" s="1"/>
  <c r="AH698" i="4"/>
  <c r="E193" i="9" s="1"/>
  <c r="E193" i="15" s="1"/>
  <c r="AG698" i="4"/>
  <c r="D193" i="9" s="1"/>
  <c r="D193" i="15" s="1"/>
  <c r="AF698" i="4"/>
  <c r="I168" i="9" s="1"/>
  <c r="I168" i="15" s="1"/>
  <c r="AE698" i="4"/>
  <c r="H168" i="9" s="1"/>
  <c r="H168" i="15" s="1"/>
  <c r="AD698" i="4"/>
  <c r="G168" i="9" s="1"/>
  <c r="G168" i="15" s="1"/>
  <c r="AA698" i="4"/>
  <c r="D168" i="9" s="1"/>
  <c r="D168" i="15" s="1"/>
  <c r="AI601" i="4"/>
  <c r="AA189" i="9" s="1"/>
  <c r="AA189" i="15" s="1"/>
  <c r="AH601" i="4"/>
  <c r="Z189" i="9" s="1"/>
  <c r="Z189" i="15" s="1"/>
  <c r="AG601" i="4"/>
  <c r="Y189" i="9" s="1"/>
  <c r="Y189" i="15" s="1"/>
  <c r="AF601" i="4"/>
  <c r="AD164" i="9" s="1"/>
  <c r="AD164" i="15" s="1"/>
  <c r="AE601" i="4"/>
  <c r="AC164" i="9" s="1"/>
  <c r="AC164" i="15" s="1"/>
  <c r="AD601" i="4"/>
  <c r="AB164" i="9" s="1"/>
  <c r="AB164" i="15" s="1"/>
  <c r="AA601" i="4"/>
  <c r="Y164" i="9" s="1"/>
  <c r="Y164" i="15" s="1"/>
  <c r="AI600" i="4"/>
  <c r="T189" i="9" s="1"/>
  <c r="T189" i="15" s="1"/>
  <c r="AH600" i="4"/>
  <c r="S189" i="9" s="1"/>
  <c r="S189" i="15" s="1"/>
  <c r="AG600" i="4"/>
  <c r="R189" i="9" s="1"/>
  <c r="R189" i="15" s="1"/>
  <c r="AF600" i="4"/>
  <c r="W164" i="9" s="1"/>
  <c r="W164" i="15" s="1"/>
  <c r="AE600" i="4"/>
  <c r="V164" i="9" s="1"/>
  <c r="V164" i="15" s="1"/>
  <c r="AD600" i="4"/>
  <c r="U164" i="9" s="1"/>
  <c r="U164" i="15" s="1"/>
  <c r="AA600" i="4"/>
  <c r="R164" i="9" s="1"/>
  <c r="R164" i="15" s="1"/>
  <c r="AI599" i="4"/>
  <c r="M189" i="9" s="1"/>
  <c r="M189" i="15" s="1"/>
  <c r="AH599" i="4"/>
  <c r="L189" i="9" s="1"/>
  <c r="L189" i="15" s="1"/>
  <c r="AG599" i="4"/>
  <c r="K189" i="9" s="1"/>
  <c r="K189" i="15" s="1"/>
  <c r="AF599" i="4"/>
  <c r="P164" i="9" s="1"/>
  <c r="P164" i="15" s="1"/>
  <c r="AE599" i="4"/>
  <c r="O164" i="9" s="1"/>
  <c r="O164" i="15" s="1"/>
  <c r="AD599" i="4"/>
  <c r="N164" i="9" s="1"/>
  <c r="N164" i="15" s="1"/>
  <c r="AA599" i="4"/>
  <c r="K164" i="9" s="1"/>
  <c r="K164" i="15" s="1"/>
  <c r="AI598" i="4"/>
  <c r="F189" i="9" s="1"/>
  <c r="F189" i="15" s="1"/>
  <c r="AH598" i="4"/>
  <c r="E189" i="9" s="1"/>
  <c r="E189" i="15" s="1"/>
  <c r="AG598" i="4"/>
  <c r="D189" i="9" s="1"/>
  <c r="D189" i="15" s="1"/>
  <c r="AF598" i="4"/>
  <c r="I164" i="9" s="1"/>
  <c r="I164" i="15" s="1"/>
  <c r="AE598" i="4"/>
  <c r="H164" i="9" s="1"/>
  <c r="H164" i="15" s="1"/>
  <c r="AD598" i="4"/>
  <c r="G164" i="9" s="1"/>
  <c r="G164" i="15" s="1"/>
  <c r="AA598" i="4"/>
  <c r="D164" i="9" s="1"/>
  <c r="D164" i="15" s="1"/>
  <c r="AI501" i="4"/>
  <c r="AA191" i="9" s="1"/>
  <c r="AA191" i="15" s="1"/>
  <c r="AH501" i="4"/>
  <c r="Z191" i="9" s="1"/>
  <c r="Z191" i="15" s="1"/>
  <c r="AG501" i="4"/>
  <c r="Y191" i="9" s="1"/>
  <c r="Y191" i="15" s="1"/>
  <c r="AF501" i="4"/>
  <c r="AD166" i="9" s="1"/>
  <c r="AD166" i="15" s="1"/>
  <c r="AE501" i="4"/>
  <c r="AC166" i="9" s="1"/>
  <c r="AC166" i="15" s="1"/>
  <c r="AD501" i="4"/>
  <c r="AB166" i="9" s="1"/>
  <c r="AB166" i="15" s="1"/>
  <c r="AA501" i="4"/>
  <c r="Y166" i="9" s="1"/>
  <c r="Y166" i="15" s="1"/>
  <c r="AI500" i="4"/>
  <c r="T191" i="9" s="1"/>
  <c r="T191" i="15" s="1"/>
  <c r="AH500" i="4"/>
  <c r="S191" i="9" s="1"/>
  <c r="S191" i="15" s="1"/>
  <c r="AG500" i="4"/>
  <c r="R191" i="9" s="1"/>
  <c r="R191" i="15" s="1"/>
  <c r="AF500" i="4"/>
  <c r="W166" i="9" s="1"/>
  <c r="W166" i="15" s="1"/>
  <c r="AE500" i="4"/>
  <c r="V166" i="9" s="1"/>
  <c r="V166" i="15" s="1"/>
  <c r="AD500" i="4"/>
  <c r="U166" i="9" s="1"/>
  <c r="U166" i="15" s="1"/>
  <c r="AA500" i="4"/>
  <c r="R166" i="9" s="1"/>
  <c r="R166" i="15" s="1"/>
  <c r="AI499" i="4"/>
  <c r="M191" i="9" s="1"/>
  <c r="M191" i="15" s="1"/>
  <c r="AH499" i="4"/>
  <c r="L191" i="9" s="1"/>
  <c r="L191" i="15" s="1"/>
  <c r="AG499" i="4"/>
  <c r="K191" i="9" s="1"/>
  <c r="K191" i="15" s="1"/>
  <c r="AF499" i="4"/>
  <c r="P166" i="9" s="1"/>
  <c r="P166" i="15" s="1"/>
  <c r="AE499" i="4"/>
  <c r="O166" i="9" s="1"/>
  <c r="O166" i="15" s="1"/>
  <c r="AD499" i="4"/>
  <c r="N166" i="9" s="1"/>
  <c r="N166" i="15" s="1"/>
  <c r="AA499" i="4"/>
  <c r="K166" i="9" s="1"/>
  <c r="K166" i="15" s="1"/>
  <c r="AI498" i="4"/>
  <c r="F191" i="9" s="1"/>
  <c r="F191" i="15" s="1"/>
  <c r="AH498" i="4"/>
  <c r="E191" i="9" s="1"/>
  <c r="E191" i="15" s="1"/>
  <c r="AG498" i="4"/>
  <c r="D191" i="9" s="1"/>
  <c r="D191" i="15" s="1"/>
  <c r="AF498" i="4"/>
  <c r="I166" i="9" s="1"/>
  <c r="I166" i="15" s="1"/>
  <c r="AE498" i="4"/>
  <c r="H166" i="9" s="1"/>
  <c r="H166" i="15" s="1"/>
  <c r="AD498" i="4"/>
  <c r="G166" i="9" s="1"/>
  <c r="G166" i="15" s="1"/>
  <c r="AA498" i="4"/>
  <c r="D166" i="9" s="1"/>
  <c r="D166" i="15" s="1"/>
  <c r="AI401" i="4"/>
  <c r="AA190" i="9" s="1"/>
  <c r="AA190" i="15" s="1"/>
  <c r="AH401" i="4"/>
  <c r="Z190" i="9" s="1"/>
  <c r="Z190" i="15" s="1"/>
  <c r="AG401" i="4"/>
  <c r="Y190" i="9" s="1"/>
  <c r="Y190" i="15" s="1"/>
  <c r="AF401" i="4"/>
  <c r="AD165" i="9" s="1"/>
  <c r="AD165" i="15" s="1"/>
  <c r="AE401" i="4"/>
  <c r="AC165" i="9" s="1"/>
  <c r="AC165" i="15" s="1"/>
  <c r="AD401" i="4"/>
  <c r="AB165" i="9" s="1"/>
  <c r="AB165" i="15" s="1"/>
  <c r="AA401" i="4"/>
  <c r="Y165" i="9" s="1"/>
  <c r="Y165" i="15" s="1"/>
  <c r="AI400" i="4"/>
  <c r="T190" i="9" s="1"/>
  <c r="T190" i="15" s="1"/>
  <c r="AH400" i="4"/>
  <c r="S190" i="9" s="1"/>
  <c r="S190" i="15" s="1"/>
  <c r="AG400" i="4"/>
  <c r="R190" i="9" s="1"/>
  <c r="R190" i="15" s="1"/>
  <c r="AF400" i="4"/>
  <c r="W165" i="9" s="1"/>
  <c r="W165" i="15" s="1"/>
  <c r="AE400" i="4"/>
  <c r="V165" i="9" s="1"/>
  <c r="V165" i="15" s="1"/>
  <c r="AD400" i="4"/>
  <c r="U165" i="9" s="1"/>
  <c r="U165" i="15" s="1"/>
  <c r="AA400" i="4"/>
  <c r="R165" i="9" s="1"/>
  <c r="R165" i="15" s="1"/>
  <c r="AI399" i="4"/>
  <c r="M190" i="9" s="1"/>
  <c r="M190" i="15" s="1"/>
  <c r="AH399" i="4"/>
  <c r="L190" i="9" s="1"/>
  <c r="L190" i="15" s="1"/>
  <c r="AG399" i="4"/>
  <c r="K190" i="9" s="1"/>
  <c r="K190" i="15" s="1"/>
  <c r="AF399" i="4"/>
  <c r="P165" i="9" s="1"/>
  <c r="P165" i="15" s="1"/>
  <c r="AE399" i="4"/>
  <c r="O165" i="9" s="1"/>
  <c r="O165" i="15" s="1"/>
  <c r="AD399" i="4"/>
  <c r="N165" i="9" s="1"/>
  <c r="N165" i="15" s="1"/>
  <c r="AA399" i="4"/>
  <c r="K165" i="9" s="1"/>
  <c r="K165" i="15" s="1"/>
  <c r="AI398" i="4"/>
  <c r="F190" i="9" s="1"/>
  <c r="F190" i="15" s="1"/>
  <c r="AH398" i="4"/>
  <c r="E190" i="9" s="1"/>
  <c r="E190" i="15" s="1"/>
  <c r="AG398" i="4"/>
  <c r="D190" i="9" s="1"/>
  <c r="D190" i="15" s="1"/>
  <c r="AF398" i="4"/>
  <c r="I165" i="9" s="1"/>
  <c r="I165" i="15" s="1"/>
  <c r="AE398" i="4"/>
  <c r="H165" i="9" s="1"/>
  <c r="H165" i="15" s="1"/>
  <c r="AD398" i="4"/>
  <c r="G165" i="9" s="1"/>
  <c r="G165" i="15" s="1"/>
  <c r="AA398" i="4"/>
  <c r="D165" i="9" s="1"/>
  <c r="D165" i="15" s="1"/>
  <c r="AI301" i="4"/>
  <c r="AA186" i="9" s="1"/>
  <c r="AA186" i="15" s="1"/>
  <c r="AH301" i="4"/>
  <c r="Z186" i="9" s="1"/>
  <c r="Z186" i="15" s="1"/>
  <c r="AG301" i="4"/>
  <c r="Y186" i="9" s="1"/>
  <c r="Y186" i="15" s="1"/>
  <c r="AF301" i="4"/>
  <c r="AD161" i="9" s="1"/>
  <c r="AD161" i="15" s="1"/>
  <c r="AE301" i="4"/>
  <c r="AC161" i="9" s="1"/>
  <c r="AC161" i="15" s="1"/>
  <c r="AD301" i="4"/>
  <c r="AB161" i="9" s="1"/>
  <c r="AB161" i="15" s="1"/>
  <c r="AA301" i="4"/>
  <c r="Y161" i="9" s="1"/>
  <c r="Y161" i="15" s="1"/>
  <c r="AI300" i="4"/>
  <c r="T186" i="9" s="1"/>
  <c r="T186" i="15" s="1"/>
  <c r="AH300" i="4"/>
  <c r="S186" i="9" s="1"/>
  <c r="S186" i="15" s="1"/>
  <c r="AG300" i="4"/>
  <c r="R186" i="9" s="1"/>
  <c r="R186" i="15" s="1"/>
  <c r="AF300" i="4"/>
  <c r="W161" i="9" s="1"/>
  <c r="W161" i="15" s="1"/>
  <c r="AE300" i="4"/>
  <c r="V161" i="9" s="1"/>
  <c r="V161" i="15" s="1"/>
  <c r="AD300" i="4"/>
  <c r="U161" i="9" s="1"/>
  <c r="U161" i="15" s="1"/>
  <c r="AA300" i="4"/>
  <c r="R161" i="9" s="1"/>
  <c r="R161" i="15" s="1"/>
  <c r="AI299" i="4"/>
  <c r="M186" i="9" s="1"/>
  <c r="M186" i="15" s="1"/>
  <c r="AH299" i="4"/>
  <c r="L186" i="9" s="1"/>
  <c r="L186" i="15" s="1"/>
  <c r="AG299" i="4"/>
  <c r="K186" i="9" s="1"/>
  <c r="K186" i="15" s="1"/>
  <c r="AF299" i="4"/>
  <c r="P161" i="9" s="1"/>
  <c r="P161" i="15" s="1"/>
  <c r="AE299" i="4"/>
  <c r="O161" i="9" s="1"/>
  <c r="O161" i="15" s="1"/>
  <c r="AD299" i="4"/>
  <c r="N161" i="9" s="1"/>
  <c r="N161" i="15" s="1"/>
  <c r="AA299" i="4"/>
  <c r="K161" i="9" s="1"/>
  <c r="K161" i="15" s="1"/>
  <c r="AI298" i="4"/>
  <c r="F186" i="9" s="1"/>
  <c r="F186" i="15" s="1"/>
  <c r="AH298" i="4"/>
  <c r="E186" i="9" s="1"/>
  <c r="E186" i="15" s="1"/>
  <c r="AG298" i="4"/>
  <c r="D186" i="9" s="1"/>
  <c r="D186" i="15" s="1"/>
  <c r="AF298" i="4"/>
  <c r="I161" i="9" s="1"/>
  <c r="I161" i="15" s="1"/>
  <c r="AE298" i="4"/>
  <c r="H161" i="9" s="1"/>
  <c r="H161" i="15" s="1"/>
  <c r="AD298" i="4"/>
  <c r="G161" i="9" s="1"/>
  <c r="G161" i="15" s="1"/>
  <c r="AA298" i="4"/>
  <c r="D161" i="9" s="1"/>
  <c r="D161" i="15" s="1"/>
  <c r="AI201" i="4"/>
  <c r="AA188" i="9" s="1"/>
  <c r="AA188" i="15" s="1"/>
  <c r="AH201" i="4"/>
  <c r="Z188" i="9" s="1"/>
  <c r="Z188" i="15" s="1"/>
  <c r="AG201" i="4"/>
  <c r="Y188" i="9" s="1"/>
  <c r="Y188" i="15" s="1"/>
  <c r="AF201" i="4"/>
  <c r="AD163" i="9" s="1"/>
  <c r="AD163" i="15" s="1"/>
  <c r="AE201" i="4"/>
  <c r="AC163" i="9" s="1"/>
  <c r="AC163" i="15" s="1"/>
  <c r="AD201" i="4"/>
  <c r="AB163" i="9" s="1"/>
  <c r="AB163" i="15" s="1"/>
  <c r="AA201" i="4"/>
  <c r="Y163" i="9" s="1"/>
  <c r="Y163" i="15" s="1"/>
  <c r="AI200" i="4"/>
  <c r="T188" i="9" s="1"/>
  <c r="T188" i="15" s="1"/>
  <c r="AH200" i="4"/>
  <c r="S188" i="9" s="1"/>
  <c r="S188" i="15" s="1"/>
  <c r="AG200" i="4"/>
  <c r="R188" i="9" s="1"/>
  <c r="R188" i="15" s="1"/>
  <c r="AF200" i="4"/>
  <c r="W163" i="9" s="1"/>
  <c r="W163" i="15" s="1"/>
  <c r="AE200" i="4"/>
  <c r="V163" i="9" s="1"/>
  <c r="V163" i="15" s="1"/>
  <c r="AD200" i="4"/>
  <c r="U163" i="9" s="1"/>
  <c r="U163" i="15" s="1"/>
  <c r="AA200" i="4"/>
  <c r="R163" i="9" s="1"/>
  <c r="R163" i="15" s="1"/>
  <c r="AI199" i="4"/>
  <c r="M188" i="9" s="1"/>
  <c r="M188" i="15" s="1"/>
  <c r="AH199" i="4"/>
  <c r="L188" i="9" s="1"/>
  <c r="L188" i="15" s="1"/>
  <c r="AG199" i="4"/>
  <c r="K188" i="9" s="1"/>
  <c r="K188" i="15" s="1"/>
  <c r="AF199" i="4"/>
  <c r="P163" i="9" s="1"/>
  <c r="P163" i="15" s="1"/>
  <c r="AE199" i="4"/>
  <c r="O163" i="9" s="1"/>
  <c r="O163" i="15" s="1"/>
  <c r="AD199" i="4"/>
  <c r="N163" i="9" s="1"/>
  <c r="N163" i="15" s="1"/>
  <c r="AA199" i="4"/>
  <c r="K163" i="9" s="1"/>
  <c r="K163" i="15" s="1"/>
  <c r="AI198" i="4"/>
  <c r="F188" i="9" s="1"/>
  <c r="F188" i="15" s="1"/>
  <c r="AH198" i="4"/>
  <c r="E188" i="9" s="1"/>
  <c r="E188" i="15" s="1"/>
  <c r="AG198" i="4"/>
  <c r="D188" i="9" s="1"/>
  <c r="D188" i="15" s="1"/>
  <c r="AF198" i="4"/>
  <c r="I163" i="9" s="1"/>
  <c r="I163" i="15" s="1"/>
  <c r="AE198" i="4"/>
  <c r="H163" i="9" s="1"/>
  <c r="H163" i="15" s="1"/>
  <c r="AD198" i="4"/>
  <c r="G163" i="9" s="1"/>
  <c r="G163" i="15" s="1"/>
  <c r="AA198" i="4"/>
  <c r="D163" i="9" s="1"/>
  <c r="D163" i="15" s="1"/>
  <c r="AI101" i="4"/>
  <c r="AA187" i="9" s="1"/>
  <c r="AA187" i="15" s="1"/>
  <c r="AH101" i="4"/>
  <c r="Z187" i="9" s="1"/>
  <c r="Z187" i="15" s="1"/>
  <c r="AG101" i="4"/>
  <c r="Y187" i="9" s="1"/>
  <c r="Y187" i="15" s="1"/>
  <c r="AF101" i="4"/>
  <c r="AD162" i="9" s="1"/>
  <c r="AD162" i="15" s="1"/>
  <c r="AE101" i="4"/>
  <c r="AC162" i="9" s="1"/>
  <c r="AC162" i="15" s="1"/>
  <c r="AD101" i="4"/>
  <c r="AB162" i="9" s="1"/>
  <c r="AB162" i="15" s="1"/>
  <c r="AA101" i="4"/>
  <c r="Y162" i="9" s="1"/>
  <c r="Y162" i="15" s="1"/>
  <c r="AI100" i="4"/>
  <c r="T187" i="9" s="1"/>
  <c r="T187" i="15" s="1"/>
  <c r="AH100" i="4"/>
  <c r="S187" i="9" s="1"/>
  <c r="S187" i="15" s="1"/>
  <c r="AG100" i="4"/>
  <c r="R187" i="9" s="1"/>
  <c r="R187" i="15" s="1"/>
  <c r="AF100" i="4"/>
  <c r="W162" i="9" s="1"/>
  <c r="W162" i="15" s="1"/>
  <c r="AE100" i="4"/>
  <c r="V162" i="9" s="1"/>
  <c r="V162" i="15" s="1"/>
  <c r="AD100" i="4"/>
  <c r="U162" i="9" s="1"/>
  <c r="U162" i="15" s="1"/>
  <c r="AA100" i="4"/>
  <c r="R162" i="9" s="1"/>
  <c r="R162" i="15" s="1"/>
  <c r="AI99" i="4"/>
  <c r="M187" i="9" s="1"/>
  <c r="M187" i="15" s="1"/>
  <c r="AH99" i="4"/>
  <c r="L187" i="9" s="1"/>
  <c r="L187" i="15" s="1"/>
  <c r="AG99" i="4"/>
  <c r="K187" i="9" s="1"/>
  <c r="K187" i="15" s="1"/>
  <c r="AF99" i="4"/>
  <c r="P162" i="9" s="1"/>
  <c r="P162" i="15" s="1"/>
  <c r="AE99" i="4"/>
  <c r="O162" i="9" s="1"/>
  <c r="O162" i="15" s="1"/>
  <c r="AD99" i="4"/>
  <c r="N162" i="9" s="1"/>
  <c r="N162" i="15" s="1"/>
  <c r="AA99" i="4"/>
  <c r="K162" i="9" s="1"/>
  <c r="K162" i="15" s="1"/>
  <c r="AI98" i="4"/>
  <c r="F187" i="9" s="1"/>
  <c r="F187" i="15" s="1"/>
  <c r="AH98" i="4"/>
  <c r="E187" i="9" s="1"/>
  <c r="E187" i="15" s="1"/>
  <c r="AG98" i="4"/>
  <c r="D187" i="9" s="1"/>
  <c r="D187" i="15" s="1"/>
  <c r="AF98" i="4"/>
  <c r="I162" i="9" s="1"/>
  <c r="I162" i="15" s="1"/>
  <c r="AE98" i="4"/>
  <c r="H162" i="9" s="1"/>
  <c r="H162" i="15" s="1"/>
  <c r="AD98" i="4"/>
  <c r="G162" i="9" s="1"/>
  <c r="G162" i="15" s="1"/>
  <c r="D162" i="9"/>
  <c r="D162" i="15" s="1"/>
  <c r="W2101" i="4"/>
  <c r="V2101" i="4"/>
  <c r="U2101" i="4"/>
  <c r="W2100" i="4"/>
  <c r="V2100" i="4"/>
  <c r="U2100" i="4"/>
  <c r="W2099" i="4"/>
  <c r="V2099" i="4"/>
  <c r="U2099" i="4"/>
  <c r="W2098" i="4"/>
  <c r="V2098" i="4"/>
  <c r="U2098" i="4"/>
  <c r="W2097" i="4"/>
  <c r="V2097" i="4"/>
  <c r="U2097" i="4"/>
  <c r="W2096" i="4"/>
  <c r="V2096" i="4"/>
  <c r="U2096" i="4"/>
  <c r="W2095" i="4"/>
  <c r="V2095" i="4"/>
  <c r="U2095" i="4"/>
  <c r="W2094" i="4"/>
  <c r="V2094" i="4"/>
  <c r="U2094" i="4"/>
  <c r="W2093" i="4"/>
  <c r="V2093" i="4"/>
  <c r="U2093" i="4"/>
  <c r="W2092" i="4"/>
  <c r="V2092" i="4"/>
  <c r="U2092" i="4"/>
  <c r="W2091" i="4"/>
  <c r="V2091" i="4"/>
  <c r="U2091" i="4"/>
  <c r="W2090" i="4"/>
  <c r="V2090" i="4"/>
  <c r="U2090" i="4"/>
  <c r="W2089" i="4"/>
  <c r="V2089" i="4"/>
  <c r="U2089" i="4"/>
  <c r="W2088" i="4"/>
  <c r="V2088" i="4"/>
  <c r="U2088" i="4"/>
  <c r="W2087" i="4"/>
  <c r="V2087" i="4"/>
  <c r="U2087" i="4"/>
  <c r="W2086" i="4"/>
  <c r="V2086" i="4"/>
  <c r="U2086" i="4"/>
  <c r="W2085" i="4"/>
  <c r="V2085" i="4"/>
  <c r="U2085" i="4"/>
  <c r="W2084" i="4"/>
  <c r="V2084" i="4"/>
  <c r="U2084" i="4"/>
  <c r="W2083" i="4"/>
  <c r="V2083" i="4"/>
  <c r="U2083" i="4"/>
  <c r="W2082" i="4"/>
  <c r="V2082" i="4"/>
  <c r="U2082" i="4"/>
  <c r="W2081" i="4"/>
  <c r="V2081" i="4"/>
  <c r="U2081" i="4"/>
  <c r="W2080" i="4"/>
  <c r="V2080" i="4"/>
  <c r="U2080" i="4"/>
  <c r="W2079" i="4"/>
  <c r="V2079" i="4"/>
  <c r="U2079" i="4"/>
  <c r="W2078" i="4"/>
  <c r="V2078" i="4"/>
  <c r="U2078" i="4"/>
  <c r="W2077" i="4"/>
  <c r="V2077" i="4"/>
  <c r="U2077" i="4"/>
  <c r="W2076" i="4"/>
  <c r="V2076" i="4"/>
  <c r="U2076" i="4"/>
  <c r="W2075" i="4"/>
  <c r="V2075" i="4"/>
  <c r="U2075" i="4"/>
  <c r="W2074" i="4"/>
  <c r="V2074" i="4"/>
  <c r="U2074" i="4"/>
  <c r="W2073" i="4"/>
  <c r="V2073" i="4"/>
  <c r="U2073" i="4"/>
  <c r="W2072" i="4"/>
  <c r="V2072" i="4"/>
  <c r="U2072" i="4"/>
  <c r="W2071" i="4"/>
  <c r="V2071" i="4"/>
  <c r="U2071" i="4"/>
  <c r="W2070" i="4"/>
  <c r="V2070" i="4"/>
  <c r="U2070" i="4"/>
  <c r="W2069" i="4"/>
  <c r="V2069" i="4"/>
  <c r="U2069" i="4"/>
  <c r="W2068" i="4"/>
  <c r="V2068" i="4"/>
  <c r="U2068" i="4"/>
  <c r="W2067" i="4"/>
  <c r="V2067" i="4"/>
  <c r="U2067" i="4"/>
  <c r="W2066" i="4"/>
  <c r="V2066" i="4"/>
  <c r="U2066" i="4"/>
  <c r="W2065" i="4"/>
  <c r="V2065" i="4"/>
  <c r="U2065" i="4"/>
  <c r="W2064" i="4"/>
  <c r="V2064" i="4"/>
  <c r="U2064" i="4"/>
  <c r="W2063" i="4"/>
  <c r="V2063" i="4"/>
  <c r="U2063" i="4"/>
  <c r="W2062" i="4"/>
  <c r="V2062" i="4"/>
  <c r="U2062" i="4"/>
  <c r="W2061" i="4"/>
  <c r="V2061" i="4"/>
  <c r="U2061" i="4"/>
  <c r="W2060" i="4"/>
  <c r="V2060" i="4"/>
  <c r="U2060" i="4"/>
  <c r="W2059" i="4"/>
  <c r="V2059" i="4"/>
  <c r="U2059" i="4"/>
  <c r="W2058" i="4"/>
  <c r="V2058" i="4"/>
  <c r="U2058" i="4"/>
  <c r="W2057" i="4"/>
  <c r="V2057" i="4"/>
  <c r="U2057" i="4"/>
  <c r="W2056" i="4"/>
  <c r="V2056" i="4"/>
  <c r="U2056" i="4"/>
  <c r="W2055" i="4"/>
  <c r="V2055" i="4"/>
  <c r="U2055" i="4"/>
  <c r="W2054" i="4"/>
  <c r="V2054" i="4"/>
  <c r="U2054" i="4"/>
  <c r="W2053" i="4"/>
  <c r="V2053" i="4"/>
  <c r="U2053" i="4"/>
  <c r="W2052" i="4"/>
  <c r="V2052" i="4"/>
  <c r="U2052" i="4"/>
  <c r="W2051" i="4"/>
  <c r="V2051" i="4"/>
  <c r="U2051" i="4"/>
  <c r="W2050" i="4"/>
  <c r="V2050" i="4"/>
  <c r="U2050" i="4"/>
  <c r="W2049" i="4"/>
  <c r="V2049" i="4"/>
  <c r="U2049" i="4"/>
  <c r="W2048" i="4"/>
  <c r="V2048" i="4"/>
  <c r="U2048" i="4"/>
  <c r="W2047" i="4"/>
  <c r="V2047" i="4"/>
  <c r="U2047" i="4"/>
  <c r="W2046" i="4"/>
  <c r="V2046" i="4"/>
  <c r="U2046" i="4"/>
  <c r="W2045" i="4"/>
  <c r="V2045" i="4"/>
  <c r="U2045" i="4"/>
  <c r="W2044" i="4"/>
  <c r="V2044" i="4"/>
  <c r="U2044" i="4"/>
  <c r="W2043" i="4"/>
  <c r="V2043" i="4"/>
  <c r="U2043" i="4"/>
  <c r="W2042" i="4"/>
  <c r="V2042" i="4"/>
  <c r="U2042" i="4"/>
  <c r="W2041" i="4"/>
  <c r="V2041" i="4"/>
  <c r="U2041" i="4"/>
  <c r="W2040" i="4"/>
  <c r="V2040" i="4"/>
  <c r="U2040" i="4"/>
  <c r="W2039" i="4"/>
  <c r="V2039" i="4"/>
  <c r="U2039" i="4"/>
  <c r="W2038" i="4"/>
  <c r="V2038" i="4"/>
  <c r="U2038" i="4"/>
  <c r="W2037" i="4"/>
  <c r="V2037" i="4"/>
  <c r="U2037" i="4"/>
  <c r="W2036" i="4"/>
  <c r="V2036" i="4"/>
  <c r="U2036" i="4"/>
  <c r="W2035" i="4"/>
  <c r="V2035" i="4"/>
  <c r="U2035" i="4"/>
  <c r="W2034" i="4"/>
  <c r="V2034" i="4"/>
  <c r="U2034" i="4"/>
  <c r="W2033" i="4"/>
  <c r="V2033" i="4"/>
  <c r="U2033" i="4"/>
  <c r="W2032" i="4"/>
  <c r="V2032" i="4"/>
  <c r="U2032" i="4"/>
  <c r="W2031" i="4"/>
  <c r="V2031" i="4"/>
  <c r="U2031" i="4"/>
  <c r="W2030" i="4"/>
  <c r="V2030" i="4"/>
  <c r="U2030" i="4"/>
  <c r="W2029" i="4"/>
  <c r="V2029" i="4"/>
  <c r="U2029" i="4"/>
  <c r="W2028" i="4"/>
  <c r="V2028" i="4"/>
  <c r="U2028" i="4"/>
  <c r="W2027" i="4"/>
  <c r="V2027" i="4"/>
  <c r="U2027" i="4"/>
  <c r="W2026" i="4"/>
  <c r="V2026" i="4"/>
  <c r="U2026" i="4"/>
  <c r="W2025" i="4"/>
  <c r="V2025" i="4"/>
  <c r="U2025" i="4"/>
  <c r="W2024" i="4"/>
  <c r="V2024" i="4"/>
  <c r="U2024" i="4"/>
  <c r="W2023" i="4"/>
  <c r="V2023" i="4"/>
  <c r="U2023" i="4"/>
  <c r="W2022" i="4"/>
  <c r="V2022" i="4"/>
  <c r="U2022" i="4"/>
  <c r="W2021" i="4"/>
  <c r="V2021" i="4"/>
  <c r="U2021" i="4"/>
  <c r="W2020" i="4"/>
  <c r="V2020" i="4"/>
  <c r="U2020" i="4"/>
  <c r="W2019" i="4"/>
  <c r="V2019" i="4"/>
  <c r="U2019" i="4"/>
  <c r="W2018" i="4"/>
  <c r="V2018" i="4"/>
  <c r="U2018" i="4"/>
  <c r="W2017" i="4"/>
  <c r="V2017" i="4"/>
  <c r="U2017" i="4"/>
  <c r="W2016" i="4"/>
  <c r="V2016" i="4"/>
  <c r="U2016" i="4"/>
  <c r="W2015" i="4"/>
  <c r="V2015" i="4"/>
  <c r="U2015" i="4"/>
  <c r="W2014" i="4"/>
  <c r="V2014" i="4"/>
  <c r="U2014" i="4"/>
  <c r="W2013" i="4"/>
  <c r="V2013" i="4"/>
  <c r="U2013" i="4"/>
  <c r="W2012" i="4"/>
  <c r="V2012" i="4"/>
  <c r="U2012" i="4"/>
  <c r="W2011" i="4"/>
  <c r="V2011" i="4"/>
  <c r="U2011" i="4"/>
  <c r="W2010" i="4"/>
  <c r="V2010" i="4"/>
  <c r="U2010" i="4"/>
  <c r="W2009" i="4"/>
  <c r="V2009" i="4"/>
  <c r="U2009" i="4"/>
  <c r="W2008" i="4"/>
  <c r="V2008" i="4"/>
  <c r="U2008" i="4"/>
  <c r="W2007" i="4"/>
  <c r="V2007" i="4"/>
  <c r="U2007" i="4"/>
  <c r="W2006" i="4"/>
  <c r="V2006" i="4"/>
  <c r="U2006" i="4"/>
  <c r="W2005" i="4"/>
  <c r="V2005" i="4"/>
  <c r="U2005" i="4"/>
  <c r="W2004" i="4"/>
  <c r="V2004" i="4"/>
  <c r="U2004" i="4"/>
  <c r="W2003" i="4"/>
  <c r="V2003" i="4"/>
  <c r="U2003" i="4"/>
  <c r="W2002" i="4"/>
  <c r="V2002" i="4"/>
  <c r="U2002" i="4"/>
  <c r="W2001" i="4"/>
  <c r="V2001" i="4"/>
  <c r="U2001" i="4"/>
  <c r="W2000" i="4"/>
  <c r="V2000" i="4"/>
  <c r="U2000" i="4"/>
  <c r="W1999" i="4"/>
  <c r="V1999" i="4"/>
  <c r="U1999" i="4"/>
  <c r="W1998" i="4"/>
  <c r="V1998" i="4"/>
  <c r="U1998" i="4"/>
  <c r="W1997" i="4"/>
  <c r="V1997" i="4"/>
  <c r="U1997" i="4"/>
  <c r="W1996" i="4"/>
  <c r="V1996" i="4"/>
  <c r="U1996" i="4"/>
  <c r="W1995" i="4"/>
  <c r="V1995" i="4"/>
  <c r="U1995" i="4"/>
  <c r="W1994" i="4"/>
  <c r="V1994" i="4"/>
  <c r="U1994" i="4"/>
  <c r="W1993" i="4"/>
  <c r="V1993" i="4"/>
  <c r="U1993" i="4"/>
  <c r="W1992" i="4"/>
  <c r="V1992" i="4"/>
  <c r="U1992" i="4"/>
  <c r="W1991" i="4"/>
  <c r="V1991" i="4"/>
  <c r="U1991" i="4"/>
  <c r="W1990" i="4"/>
  <c r="V1990" i="4"/>
  <c r="U1990" i="4"/>
  <c r="W1989" i="4"/>
  <c r="V1989" i="4"/>
  <c r="U1989" i="4"/>
  <c r="W1988" i="4"/>
  <c r="V1988" i="4"/>
  <c r="U1988" i="4"/>
  <c r="W1987" i="4"/>
  <c r="V1987" i="4"/>
  <c r="U1987" i="4"/>
  <c r="W1986" i="4"/>
  <c r="V1986" i="4"/>
  <c r="U1986" i="4"/>
  <c r="W1985" i="4"/>
  <c r="V1985" i="4"/>
  <c r="U1985" i="4"/>
  <c r="W1984" i="4"/>
  <c r="V1984" i="4"/>
  <c r="U1984" i="4"/>
  <c r="W1983" i="4"/>
  <c r="V1983" i="4"/>
  <c r="U1983" i="4"/>
  <c r="W1982" i="4"/>
  <c r="V1982" i="4"/>
  <c r="U1982" i="4"/>
  <c r="W1981" i="4"/>
  <c r="V1981" i="4"/>
  <c r="U1981" i="4"/>
  <c r="W1980" i="4"/>
  <c r="V1980" i="4"/>
  <c r="U1980" i="4"/>
  <c r="W1979" i="4"/>
  <c r="V1979" i="4"/>
  <c r="U1979" i="4"/>
  <c r="W1978" i="4"/>
  <c r="V1978" i="4"/>
  <c r="U1978" i="4"/>
  <c r="W1977" i="4"/>
  <c r="V1977" i="4"/>
  <c r="U1977" i="4"/>
  <c r="W1976" i="4"/>
  <c r="V1976" i="4"/>
  <c r="U1976" i="4"/>
  <c r="W1975" i="4"/>
  <c r="V1975" i="4"/>
  <c r="U1975" i="4"/>
  <c r="W1974" i="4"/>
  <c r="V1974" i="4"/>
  <c r="U1974" i="4"/>
  <c r="W1973" i="4"/>
  <c r="V1973" i="4"/>
  <c r="U1973" i="4"/>
  <c r="W1972" i="4"/>
  <c r="V1972" i="4"/>
  <c r="U1972" i="4"/>
  <c r="W1971" i="4"/>
  <c r="V1971" i="4"/>
  <c r="U1971" i="4"/>
  <c r="W1970" i="4"/>
  <c r="V1970" i="4"/>
  <c r="U1970" i="4"/>
  <c r="W1969" i="4"/>
  <c r="V1969" i="4"/>
  <c r="U1969" i="4"/>
  <c r="W1968" i="4"/>
  <c r="V1968" i="4"/>
  <c r="U1968" i="4"/>
  <c r="W1967" i="4"/>
  <c r="V1967" i="4"/>
  <c r="U1967" i="4"/>
  <c r="W1966" i="4"/>
  <c r="V1966" i="4"/>
  <c r="U1966" i="4"/>
  <c r="W1965" i="4"/>
  <c r="V1965" i="4"/>
  <c r="U1965" i="4"/>
  <c r="W1964" i="4"/>
  <c r="V1964" i="4"/>
  <c r="U1964" i="4"/>
  <c r="W1963" i="4"/>
  <c r="V1963" i="4"/>
  <c r="U1963" i="4"/>
  <c r="W1962" i="4"/>
  <c r="V1962" i="4"/>
  <c r="U1962" i="4"/>
  <c r="W1961" i="4"/>
  <c r="V1961" i="4"/>
  <c r="U1961" i="4"/>
  <c r="W1960" i="4"/>
  <c r="V1960" i="4"/>
  <c r="U1960" i="4"/>
  <c r="W1959" i="4"/>
  <c r="V1959" i="4"/>
  <c r="U1959" i="4"/>
  <c r="W1958" i="4"/>
  <c r="V1958" i="4"/>
  <c r="U1958" i="4"/>
  <c r="W1957" i="4"/>
  <c r="V1957" i="4"/>
  <c r="U1957" i="4"/>
  <c r="W1956" i="4"/>
  <c r="V1956" i="4"/>
  <c r="U1956" i="4"/>
  <c r="W1955" i="4"/>
  <c r="V1955" i="4"/>
  <c r="U1955" i="4"/>
  <c r="W1954" i="4"/>
  <c r="V1954" i="4"/>
  <c r="U1954" i="4"/>
  <c r="W1953" i="4"/>
  <c r="V1953" i="4"/>
  <c r="U1953" i="4"/>
  <c r="W1952" i="4"/>
  <c r="V1952" i="4"/>
  <c r="U1952" i="4"/>
  <c r="W1951" i="4"/>
  <c r="V1951" i="4"/>
  <c r="U1951" i="4"/>
  <c r="W1950" i="4"/>
  <c r="V1950" i="4"/>
  <c r="U1950" i="4"/>
  <c r="W1949" i="4"/>
  <c r="V1949" i="4"/>
  <c r="U1949" i="4"/>
  <c r="W1948" i="4"/>
  <c r="V1948" i="4"/>
  <c r="U1948" i="4"/>
  <c r="W1947" i="4"/>
  <c r="V1947" i="4"/>
  <c r="U1947" i="4"/>
  <c r="W1946" i="4"/>
  <c r="V1946" i="4"/>
  <c r="U1946" i="4"/>
  <c r="W1945" i="4"/>
  <c r="V1945" i="4"/>
  <c r="U1945" i="4"/>
  <c r="W1944" i="4"/>
  <c r="V1944" i="4"/>
  <c r="U1944" i="4"/>
  <c r="W1943" i="4"/>
  <c r="V1943" i="4"/>
  <c r="U1943" i="4"/>
  <c r="W1942" i="4"/>
  <c r="V1942" i="4"/>
  <c r="U1942" i="4"/>
  <c r="W1941" i="4"/>
  <c r="V1941" i="4"/>
  <c r="U1941" i="4"/>
  <c r="W1940" i="4"/>
  <c r="V1940" i="4"/>
  <c r="U1940" i="4"/>
  <c r="W1939" i="4"/>
  <c r="V1939" i="4"/>
  <c r="U1939" i="4"/>
  <c r="W1938" i="4"/>
  <c r="V1938" i="4"/>
  <c r="U1938" i="4"/>
  <c r="W1937" i="4"/>
  <c r="V1937" i="4"/>
  <c r="U1937" i="4"/>
  <c r="W1936" i="4"/>
  <c r="V1936" i="4"/>
  <c r="U1936" i="4"/>
  <c r="W1935" i="4"/>
  <c r="V1935" i="4"/>
  <c r="U1935" i="4"/>
  <c r="W1934" i="4"/>
  <c r="V1934" i="4"/>
  <c r="U1934" i="4"/>
  <c r="W1933" i="4"/>
  <c r="V1933" i="4"/>
  <c r="U1933" i="4"/>
  <c r="W1932" i="4"/>
  <c r="V1932" i="4"/>
  <c r="U1932" i="4"/>
  <c r="W1931" i="4"/>
  <c r="V1931" i="4"/>
  <c r="U1931" i="4"/>
  <c r="W1930" i="4"/>
  <c r="V1930" i="4"/>
  <c r="U1930" i="4"/>
  <c r="W1929" i="4"/>
  <c r="V1929" i="4"/>
  <c r="U1929" i="4"/>
  <c r="W1928" i="4"/>
  <c r="V1928" i="4"/>
  <c r="U1928" i="4"/>
  <c r="W1927" i="4"/>
  <c r="V1927" i="4"/>
  <c r="U1927" i="4"/>
  <c r="W1926" i="4"/>
  <c r="V1926" i="4"/>
  <c r="U1926" i="4"/>
  <c r="W1925" i="4"/>
  <c r="V1925" i="4"/>
  <c r="U1925" i="4"/>
  <c r="W1924" i="4"/>
  <c r="V1924" i="4"/>
  <c r="U1924" i="4"/>
  <c r="W1923" i="4"/>
  <c r="V1923" i="4"/>
  <c r="U1923" i="4"/>
  <c r="W1922" i="4"/>
  <c r="V1922" i="4"/>
  <c r="U1922" i="4"/>
  <c r="W1921" i="4"/>
  <c r="V1921" i="4"/>
  <c r="U1921" i="4"/>
  <c r="W1920" i="4"/>
  <c r="V1920" i="4"/>
  <c r="U1920" i="4"/>
  <c r="W1919" i="4"/>
  <c r="V1919" i="4"/>
  <c r="U1919" i="4"/>
  <c r="W1918" i="4"/>
  <c r="V1918" i="4"/>
  <c r="U1918" i="4"/>
  <c r="W1917" i="4"/>
  <c r="V1917" i="4"/>
  <c r="U1917" i="4"/>
  <c r="W1916" i="4"/>
  <c r="V1916" i="4"/>
  <c r="U1916" i="4"/>
  <c r="W1915" i="4"/>
  <c r="V1915" i="4"/>
  <c r="U1915" i="4"/>
  <c r="W1914" i="4"/>
  <c r="V1914" i="4"/>
  <c r="U1914" i="4"/>
  <c r="W1913" i="4"/>
  <c r="V1913" i="4"/>
  <c r="U1913" i="4"/>
  <c r="W1912" i="4"/>
  <c r="V1912" i="4"/>
  <c r="U1912" i="4"/>
  <c r="W1911" i="4"/>
  <c r="V1911" i="4"/>
  <c r="U1911" i="4"/>
  <c r="W1910" i="4"/>
  <c r="V1910" i="4"/>
  <c r="U1910" i="4"/>
  <c r="W1909" i="4"/>
  <c r="V1909" i="4"/>
  <c r="U1909" i="4"/>
  <c r="W1908" i="4"/>
  <c r="V1908" i="4"/>
  <c r="U1908" i="4"/>
  <c r="W1907" i="4"/>
  <c r="V1907" i="4"/>
  <c r="U1907" i="4"/>
  <c r="W1906" i="4"/>
  <c r="V1906" i="4"/>
  <c r="U1906" i="4"/>
  <c r="W1905" i="4"/>
  <c r="V1905" i="4"/>
  <c r="U1905" i="4"/>
  <c r="W1904" i="4"/>
  <c r="V1904" i="4"/>
  <c r="U1904" i="4"/>
  <c r="W1903" i="4"/>
  <c r="V1903" i="4"/>
  <c r="U1903" i="4"/>
  <c r="W1902" i="4"/>
  <c r="V1902" i="4"/>
  <c r="U1902" i="4"/>
  <c r="W1901" i="4"/>
  <c r="V1901" i="4"/>
  <c r="U1901" i="4"/>
  <c r="W1900" i="4"/>
  <c r="V1900" i="4"/>
  <c r="U1900" i="4"/>
  <c r="W1899" i="4"/>
  <c r="V1899" i="4"/>
  <c r="U1899" i="4"/>
  <c r="W1898" i="4"/>
  <c r="V1898" i="4"/>
  <c r="U1898" i="4"/>
  <c r="W1897" i="4"/>
  <c r="V1897" i="4"/>
  <c r="U1897" i="4"/>
  <c r="W1896" i="4"/>
  <c r="V1896" i="4"/>
  <c r="U1896" i="4"/>
  <c r="W1895" i="4"/>
  <c r="V1895" i="4"/>
  <c r="U1895" i="4"/>
  <c r="W1894" i="4"/>
  <c r="V1894" i="4"/>
  <c r="U1894" i="4"/>
  <c r="W1893" i="4"/>
  <c r="V1893" i="4"/>
  <c r="U1893" i="4"/>
  <c r="W1892" i="4"/>
  <c r="V1892" i="4"/>
  <c r="U1892" i="4"/>
  <c r="W1891" i="4"/>
  <c r="V1891" i="4"/>
  <c r="U1891" i="4"/>
  <c r="W1890" i="4"/>
  <c r="V1890" i="4"/>
  <c r="U1890" i="4"/>
  <c r="W1889" i="4"/>
  <c r="V1889" i="4"/>
  <c r="U1889" i="4"/>
  <c r="W1888" i="4"/>
  <c r="V1888" i="4"/>
  <c r="U1888" i="4"/>
  <c r="W1887" i="4"/>
  <c r="V1887" i="4"/>
  <c r="U1887" i="4"/>
  <c r="W1886" i="4"/>
  <c r="V1886" i="4"/>
  <c r="U1886" i="4"/>
  <c r="W1885" i="4"/>
  <c r="V1885" i="4"/>
  <c r="U1885" i="4"/>
  <c r="W1884" i="4"/>
  <c r="V1884" i="4"/>
  <c r="U1884" i="4"/>
  <c r="W1883" i="4"/>
  <c r="V1883" i="4"/>
  <c r="U1883" i="4"/>
  <c r="W1882" i="4"/>
  <c r="V1882" i="4"/>
  <c r="U1882" i="4"/>
  <c r="W1881" i="4"/>
  <c r="V1881" i="4"/>
  <c r="U1881" i="4"/>
  <c r="W1880" i="4"/>
  <c r="V1880" i="4"/>
  <c r="U1880" i="4"/>
  <c r="W1879" i="4"/>
  <c r="V1879" i="4"/>
  <c r="U1879" i="4"/>
  <c r="W1878" i="4"/>
  <c r="V1878" i="4"/>
  <c r="U1878" i="4"/>
  <c r="W1877" i="4"/>
  <c r="V1877" i="4"/>
  <c r="U1877" i="4"/>
  <c r="W1876" i="4"/>
  <c r="V1876" i="4"/>
  <c r="U1876" i="4"/>
  <c r="W1875" i="4"/>
  <c r="V1875" i="4"/>
  <c r="U1875" i="4"/>
  <c r="W1874" i="4"/>
  <c r="V1874" i="4"/>
  <c r="U1874" i="4"/>
  <c r="W1873" i="4"/>
  <c r="V1873" i="4"/>
  <c r="U1873" i="4"/>
  <c r="W1872" i="4"/>
  <c r="V1872" i="4"/>
  <c r="U1872" i="4"/>
  <c r="W1871" i="4"/>
  <c r="V1871" i="4"/>
  <c r="U1871" i="4"/>
  <c r="W1870" i="4"/>
  <c r="V1870" i="4"/>
  <c r="U1870" i="4"/>
  <c r="W1869" i="4"/>
  <c r="V1869" i="4"/>
  <c r="U1869" i="4"/>
  <c r="W1868" i="4"/>
  <c r="V1868" i="4"/>
  <c r="U1868" i="4"/>
  <c r="W1867" i="4"/>
  <c r="V1867" i="4"/>
  <c r="U1867" i="4"/>
  <c r="W1866" i="4"/>
  <c r="V1866" i="4"/>
  <c r="U1866" i="4"/>
  <c r="W1865" i="4"/>
  <c r="V1865" i="4"/>
  <c r="U1865" i="4"/>
  <c r="W1864" i="4"/>
  <c r="V1864" i="4"/>
  <c r="U1864" i="4"/>
  <c r="W1863" i="4"/>
  <c r="V1863" i="4"/>
  <c r="U1863" i="4"/>
  <c r="W1862" i="4"/>
  <c r="V1862" i="4"/>
  <c r="U1862" i="4"/>
  <c r="W1861" i="4"/>
  <c r="V1861" i="4"/>
  <c r="U1861" i="4"/>
  <c r="W1860" i="4"/>
  <c r="V1860" i="4"/>
  <c r="U1860" i="4"/>
  <c r="W1859" i="4"/>
  <c r="V1859" i="4"/>
  <c r="U1859" i="4"/>
  <c r="W1858" i="4"/>
  <c r="V1858" i="4"/>
  <c r="U1858" i="4"/>
  <c r="W1857" i="4"/>
  <c r="V1857" i="4"/>
  <c r="U1857" i="4"/>
  <c r="W1856" i="4"/>
  <c r="V1856" i="4"/>
  <c r="U1856" i="4"/>
  <c r="W1855" i="4"/>
  <c r="V1855" i="4"/>
  <c r="U1855" i="4"/>
  <c r="W1854" i="4"/>
  <c r="V1854" i="4"/>
  <c r="U1854" i="4"/>
  <c r="W1853" i="4"/>
  <c r="V1853" i="4"/>
  <c r="U1853" i="4"/>
  <c r="W1852" i="4"/>
  <c r="V1852" i="4"/>
  <c r="U1852" i="4"/>
  <c r="W1851" i="4"/>
  <c r="V1851" i="4"/>
  <c r="U1851" i="4"/>
  <c r="W1850" i="4"/>
  <c r="V1850" i="4"/>
  <c r="U1850" i="4"/>
  <c r="W1849" i="4"/>
  <c r="V1849" i="4"/>
  <c r="U1849" i="4"/>
  <c r="W1848" i="4"/>
  <c r="V1848" i="4"/>
  <c r="U1848" i="4"/>
  <c r="W1847" i="4"/>
  <c r="V1847" i="4"/>
  <c r="U1847" i="4"/>
  <c r="W1846" i="4"/>
  <c r="V1846" i="4"/>
  <c r="U1846" i="4"/>
  <c r="W1845" i="4"/>
  <c r="V1845" i="4"/>
  <c r="U1845" i="4"/>
  <c r="W1844" i="4"/>
  <c r="V1844" i="4"/>
  <c r="U1844" i="4"/>
  <c r="W1843" i="4"/>
  <c r="V1843" i="4"/>
  <c r="U1843" i="4"/>
  <c r="W1842" i="4"/>
  <c r="V1842" i="4"/>
  <c r="U1842" i="4"/>
  <c r="W1841" i="4"/>
  <c r="V1841" i="4"/>
  <c r="U1841" i="4"/>
  <c r="W1840" i="4"/>
  <c r="V1840" i="4"/>
  <c r="U1840" i="4"/>
  <c r="W1839" i="4"/>
  <c r="V1839" i="4"/>
  <c r="U1839" i="4"/>
  <c r="W1838" i="4"/>
  <c r="V1838" i="4"/>
  <c r="U1838" i="4"/>
  <c r="W1837" i="4"/>
  <c r="V1837" i="4"/>
  <c r="U1837" i="4"/>
  <c r="W1836" i="4"/>
  <c r="V1836" i="4"/>
  <c r="U1836" i="4"/>
  <c r="W1835" i="4"/>
  <c r="V1835" i="4"/>
  <c r="U1835" i="4"/>
  <c r="W1834" i="4"/>
  <c r="V1834" i="4"/>
  <c r="U1834" i="4"/>
  <c r="W1833" i="4"/>
  <c r="V1833" i="4"/>
  <c r="U1833" i="4"/>
  <c r="W1832" i="4"/>
  <c r="V1832" i="4"/>
  <c r="U1832" i="4"/>
  <c r="W1831" i="4"/>
  <c r="V1831" i="4"/>
  <c r="U1831" i="4"/>
  <c r="W1830" i="4"/>
  <c r="V1830" i="4"/>
  <c r="U1830" i="4"/>
  <c r="W1829" i="4"/>
  <c r="V1829" i="4"/>
  <c r="U1829" i="4"/>
  <c r="W1828" i="4"/>
  <c r="V1828" i="4"/>
  <c r="U1828" i="4"/>
  <c r="W1827" i="4"/>
  <c r="V1827" i="4"/>
  <c r="U1827" i="4"/>
  <c r="W1826" i="4"/>
  <c r="V1826" i="4"/>
  <c r="U1826" i="4"/>
  <c r="W1825" i="4"/>
  <c r="V1825" i="4"/>
  <c r="U1825" i="4"/>
  <c r="W1824" i="4"/>
  <c r="V1824" i="4"/>
  <c r="U1824" i="4"/>
  <c r="W1823" i="4"/>
  <c r="V1823" i="4"/>
  <c r="U1823" i="4"/>
  <c r="W1822" i="4"/>
  <c r="V1822" i="4"/>
  <c r="U1822" i="4"/>
  <c r="W1821" i="4"/>
  <c r="V1821" i="4"/>
  <c r="U1821" i="4"/>
  <c r="W1820" i="4"/>
  <c r="V1820" i="4"/>
  <c r="U1820" i="4"/>
  <c r="W1819" i="4"/>
  <c r="V1819" i="4"/>
  <c r="U1819" i="4"/>
  <c r="W1818" i="4"/>
  <c r="V1818" i="4"/>
  <c r="U1818" i="4"/>
  <c r="W1817" i="4"/>
  <c r="V1817" i="4"/>
  <c r="U1817" i="4"/>
  <c r="W1816" i="4"/>
  <c r="V1816" i="4"/>
  <c r="U1816" i="4"/>
  <c r="W1815" i="4"/>
  <c r="V1815" i="4"/>
  <c r="U1815" i="4"/>
  <c r="W1814" i="4"/>
  <c r="V1814" i="4"/>
  <c r="U1814" i="4"/>
  <c r="W1813" i="4"/>
  <c r="V1813" i="4"/>
  <c r="U1813" i="4"/>
  <c r="W1812" i="4"/>
  <c r="V1812" i="4"/>
  <c r="U1812" i="4"/>
  <c r="W1811" i="4"/>
  <c r="V1811" i="4"/>
  <c r="U1811" i="4"/>
  <c r="W1810" i="4"/>
  <c r="V1810" i="4"/>
  <c r="U1810" i="4"/>
  <c r="W1809" i="4"/>
  <c r="V1809" i="4"/>
  <c r="U1809" i="4"/>
  <c r="W1808" i="4"/>
  <c r="V1808" i="4"/>
  <c r="U1808" i="4"/>
  <c r="W1807" i="4"/>
  <c r="V1807" i="4"/>
  <c r="U1807" i="4"/>
  <c r="W1806" i="4"/>
  <c r="V1806" i="4"/>
  <c r="U1806" i="4"/>
  <c r="W1805" i="4"/>
  <c r="V1805" i="4"/>
  <c r="U1805" i="4"/>
  <c r="W1804" i="4"/>
  <c r="V1804" i="4"/>
  <c r="U1804" i="4"/>
  <c r="W1803" i="4"/>
  <c r="V1803" i="4"/>
  <c r="U1803" i="4"/>
  <c r="W1802" i="4"/>
  <c r="V1802" i="4"/>
  <c r="U1802" i="4"/>
  <c r="W1801" i="4"/>
  <c r="V1801" i="4"/>
  <c r="U1801" i="4"/>
  <c r="W1800" i="4"/>
  <c r="V1800" i="4"/>
  <c r="U1800" i="4"/>
  <c r="W1799" i="4"/>
  <c r="V1799" i="4"/>
  <c r="U1799" i="4"/>
  <c r="W1798" i="4"/>
  <c r="V1798" i="4"/>
  <c r="U1798" i="4"/>
  <c r="W1797" i="4"/>
  <c r="V1797" i="4"/>
  <c r="U1797" i="4"/>
  <c r="W1796" i="4"/>
  <c r="V1796" i="4"/>
  <c r="U1796" i="4"/>
  <c r="W1795" i="4"/>
  <c r="V1795" i="4"/>
  <c r="U1795" i="4"/>
  <c r="W1794" i="4"/>
  <c r="V1794" i="4"/>
  <c r="U1794" i="4"/>
  <c r="W1793" i="4"/>
  <c r="V1793" i="4"/>
  <c r="U1793" i="4"/>
  <c r="W1792" i="4"/>
  <c r="V1792" i="4"/>
  <c r="U1792" i="4"/>
  <c r="W1791" i="4"/>
  <c r="V1791" i="4"/>
  <c r="U1791" i="4"/>
  <c r="W1790" i="4"/>
  <c r="V1790" i="4"/>
  <c r="U1790" i="4"/>
  <c r="W1789" i="4"/>
  <c r="V1789" i="4"/>
  <c r="U1789" i="4"/>
  <c r="W1788" i="4"/>
  <c r="V1788" i="4"/>
  <c r="U1788" i="4"/>
  <c r="W1787" i="4"/>
  <c r="V1787" i="4"/>
  <c r="U1787" i="4"/>
  <c r="W1786" i="4"/>
  <c r="V1786" i="4"/>
  <c r="U1786" i="4"/>
  <c r="W1785" i="4"/>
  <c r="V1785" i="4"/>
  <c r="U1785" i="4"/>
  <c r="W1784" i="4"/>
  <c r="V1784" i="4"/>
  <c r="U1784" i="4"/>
  <c r="W1783" i="4"/>
  <c r="V1783" i="4"/>
  <c r="U1783" i="4"/>
  <c r="W1782" i="4"/>
  <c r="V1782" i="4"/>
  <c r="U1782" i="4"/>
  <c r="W1781" i="4"/>
  <c r="V1781" i="4"/>
  <c r="U1781" i="4"/>
  <c r="W1780" i="4"/>
  <c r="V1780" i="4"/>
  <c r="U1780" i="4"/>
  <c r="W1779" i="4"/>
  <c r="V1779" i="4"/>
  <c r="U1779" i="4"/>
  <c r="W1778" i="4"/>
  <c r="V1778" i="4"/>
  <c r="U1778" i="4"/>
  <c r="W1777" i="4"/>
  <c r="V1777" i="4"/>
  <c r="U1777" i="4"/>
  <c r="W1776" i="4"/>
  <c r="V1776" i="4"/>
  <c r="U1776" i="4"/>
  <c r="W1775" i="4"/>
  <c r="V1775" i="4"/>
  <c r="U1775" i="4"/>
  <c r="W1774" i="4"/>
  <c r="V1774" i="4"/>
  <c r="U1774" i="4"/>
  <c r="W1773" i="4"/>
  <c r="V1773" i="4"/>
  <c r="U1773" i="4"/>
  <c r="W1772" i="4"/>
  <c r="V1772" i="4"/>
  <c r="U1772" i="4"/>
  <c r="W1771" i="4"/>
  <c r="V1771" i="4"/>
  <c r="U1771" i="4"/>
  <c r="W1770" i="4"/>
  <c r="V1770" i="4"/>
  <c r="U1770" i="4"/>
  <c r="W1769" i="4"/>
  <c r="V1769" i="4"/>
  <c r="U1769" i="4"/>
  <c r="W1768" i="4"/>
  <c r="V1768" i="4"/>
  <c r="U1768" i="4"/>
  <c r="W1767" i="4"/>
  <c r="V1767" i="4"/>
  <c r="U1767" i="4"/>
  <c r="W1766" i="4"/>
  <c r="V1766" i="4"/>
  <c r="U1766" i="4"/>
  <c r="W1765" i="4"/>
  <c r="V1765" i="4"/>
  <c r="U1765" i="4"/>
  <c r="W1764" i="4"/>
  <c r="V1764" i="4"/>
  <c r="U1764" i="4"/>
  <c r="W1763" i="4"/>
  <c r="V1763" i="4"/>
  <c r="U1763" i="4"/>
  <c r="W1762" i="4"/>
  <c r="V1762" i="4"/>
  <c r="U1762" i="4"/>
  <c r="W1761" i="4"/>
  <c r="V1761" i="4"/>
  <c r="U1761" i="4"/>
  <c r="W1760" i="4"/>
  <c r="V1760" i="4"/>
  <c r="U1760" i="4"/>
  <c r="W1759" i="4"/>
  <c r="V1759" i="4"/>
  <c r="U1759" i="4"/>
  <c r="W1758" i="4"/>
  <c r="V1758" i="4"/>
  <c r="U1758" i="4"/>
  <c r="W1757" i="4"/>
  <c r="V1757" i="4"/>
  <c r="U1757" i="4"/>
  <c r="W1756" i="4"/>
  <c r="V1756" i="4"/>
  <c r="U1756" i="4"/>
  <c r="W1755" i="4"/>
  <c r="V1755" i="4"/>
  <c r="U1755" i="4"/>
  <c r="W1754" i="4"/>
  <c r="V1754" i="4"/>
  <c r="U1754" i="4"/>
  <c r="W1753" i="4"/>
  <c r="V1753" i="4"/>
  <c r="U1753" i="4"/>
  <c r="W1752" i="4"/>
  <c r="V1752" i="4"/>
  <c r="U1752" i="4"/>
  <c r="W1751" i="4"/>
  <c r="V1751" i="4"/>
  <c r="U1751" i="4"/>
  <c r="W1750" i="4"/>
  <c r="V1750" i="4"/>
  <c r="U1750" i="4"/>
  <c r="W1749" i="4"/>
  <c r="V1749" i="4"/>
  <c r="U1749" i="4"/>
  <c r="W1748" i="4"/>
  <c r="V1748" i="4"/>
  <c r="U1748" i="4"/>
  <c r="W1747" i="4"/>
  <c r="V1747" i="4"/>
  <c r="U1747" i="4"/>
  <c r="W1746" i="4"/>
  <c r="V1746" i="4"/>
  <c r="U1746" i="4"/>
  <c r="W1745" i="4"/>
  <c r="V1745" i="4"/>
  <c r="U1745" i="4"/>
  <c r="W1744" i="4"/>
  <c r="V1744" i="4"/>
  <c r="U1744" i="4"/>
  <c r="W1743" i="4"/>
  <c r="V1743" i="4"/>
  <c r="U1743" i="4"/>
  <c r="W1742" i="4"/>
  <c r="V1742" i="4"/>
  <c r="U1742" i="4"/>
  <c r="W1741" i="4"/>
  <c r="V1741" i="4"/>
  <c r="U1741" i="4"/>
  <c r="W1740" i="4"/>
  <c r="V1740" i="4"/>
  <c r="U1740" i="4"/>
  <c r="W1739" i="4"/>
  <c r="V1739" i="4"/>
  <c r="U1739" i="4"/>
  <c r="W1738" i="4"/>
  <c r="V1738" i="4"/>
  <c r="U1738" i="4"/>
  <c r="W1737" i="4"/>
  <c r="V1737" i="4"/>
  <c r="U1737" i="4"/>
  <c r="W1736" i="4"/>
  <c r="V1736" i="4"/>
  <c r="U1736" i="4"/>
  <c r="W1735" i="4"/>
  <c r="V1735" i="4"/>
  <c r="U1735" i="4"/>
  <c r="W1734" i="4"/>
  <c r="V1734" i="4"/>
  <c r="U1734" i="4"/>
  <c r="W1733" i="4"/>
  <c r="V1733" i="4"/>
  <c r="U1733" i="4"/>
  <c r="W1732" i="4"/>
  <c r="V1732" i="4"/>
  <c r="U1732" i="4"/>
  <c r="W1731" i="4"/>
  <c r="V1731" i="4"/>
  <c r="U1731" i="4"/>
  <c r="W1730" i="4"/>
  <c r="V1730" i="4"/>
  <c r="U1730" i="4"/>
  <c r="W1729" i="4"/>
  <c r="V1729" i="4"/>
  <c r="U1729" i="4"/>
  <c r="W1728" i="4"/>
  <c r="V1728" i="4"/>
  <c r="U1728" i="4"/>
  <c r="W1727" i="4"/>
  <c r="V1727" i="4"/>
  <c r="U1727" i="4"/>
  <c r="W1726" i="4"/>
  <c r="V1726" i="4"/>
  <c r="U1726" i="4"/>
  <c r="W1725" i="4"/>
  <c r="V1725" i="4"/>
  <c r="U1725" i="4"/>
  <c r="W1724" i="4"/>
  <c r="V1724" i="4"/>
  <c r="U1724" i="4"/>
  <c r="W1723" i="4"/>
  <c r="V1723" i="4"/>
  <c r="U1723" i="4"/>
  <c r="W1722" i="4"/>
  <c r="V1722" i="4"/>
  <c r="U1722" i="4"/>
  <c r="W1721" i="4"/>
  <c r="V1721" i="4"/>
  <c r="U1721" i="4"/>
  <c r="W1720" i="4"/>
  <c r="V1720" i="4"/>
  <c r="U1720" i="4"/>
  <c r="W1719" i="4"/>
  <c r="V1719" i="4"/>
  <c r="U1719" i="4"/>
  <c r="W1718" i="4"/>
  <c r="V1718" i="4"/>
  <c r="U1718" i="4"/>
  <c r="W1717" i="4"/>
  <c r="V1717" i="4"/>
  <c r="U1717" i="4"/>
  <c r="W1716" i="4"/>
  <c r="V1716" i="4"/>
  <c r="U1716" i="4"/>
  <c r="W1715" i="4"/>
  <c r="V1715" i="4"/>
  <c r="U1715" i="4"/>
  <c r="W1714" i="4"/>
  <c r="V1714" i="4"/>
  <c r="U1714" i="4"/>
  <c r="W1713" i="4"/>
  <c r="V1713" i="4"/>
  <c r="U1713" i="4"/>
  <c r="W1712" i="4"/>
  <c r="V1712" i="4"/>
  <c r="U1712" i="4"/>
  <c r="W1711" i="4"/>
  <c r="V1711" i="4"/>
  <c r="U1711" i="4"/>
  <c r="W1710" i="4"/>
  <c r="V1710" i="4"/>
  <c r="U1710" i="4"/>
  <c r="W1709" i="4"/>
  <c r="V1709" i="4"/>
  <c r="U1709" i="4"/>
  <c r="W1708" i="4"/>
  <c r="V1708" i="4"/>
  <c r="U1708" i="4"/>
  <c r="W1707" i="4"/>
  <c r="V1707" i="4"/>
  <c r="U1707" i="4"/>
  <c r="W1706" i="4"/>
  <c r="V1706" i="4"/>
  <c r="U1706" i="4"/>
  <c r="W1705" i="4"/>
  <c r="V1705" i="4"/>
  <c r="U1705" i="4"/>
  <c r="W1704" i="4"/>
  <c r="V1704" i="4"/>
  <c r="U1704" i="4"/>
  <c r="W1703" i="4"/>
  <c r="V1703" i="4"/>
  <c r="U1703" i="4"/>
  <c r="W1702" i="4"/>
  <c r="V1702" i="4"/>
  <c r="U1702" i="4"/>
  <c r="W1701" i="4"/>
  <c r="V1701" i="4"/>
  <c r="U1701" i="4"/>
  <c r="W1700" i="4"/>
  <c r="V1700" i="4"/>
  <c r="U1700" i="4"/>
  <c r="W1699" i="4"/>
  <c r="V1699" i="4"/>
  <c r="U1699" i="4"/>
  <c r="W1698" i="4"/>
  <c r="V1698" i="4"/>
  <c r="U1698" i="4"/>
  <c r="W1697" i="4"/>
  <c r="V1697" i="4"/>
  <c r="U1697" i="4"/>
  <c r="W1696" i="4"/>
  <c r="V1696" i="4"/>
  <c r="U1696" i="4"/>
  <c r="W1695" i="4"/>
  <c r="V1695" i="4"/>
  <c r="U1695" i="4"/>
  <c r="W1694" i="4"/>
  <c r="V1694" i="4"/>
  <c r="U1694" i="4"/>
  <c r="W1693" i="4"/>
  <c r="V1693" i="4"/>
  <c r="U1693" i="4"/>
  <c r="W1692" i="4"/>
  <c r="V1692" i="4"/>
  <c r="U1692" i="4"/>
  <c r="W1691" i="4"/>
  <c r="V1691" i="4"/>
  <c r="U1691" i="4"/>
  <c r="W1690" i="4"/>
  <c r="V1690" i="4"/>
  <c r="U1690" i="4"/>
  <c r="W1689" i="4"/>
  <c r="V1689" i="4"/>
  <c r="U1689" i="4"/>
  <c r="W1688" i="4"/>
  <c r="V1688" i="4"/>
  <c r="U1688" i="4"/>
  <c r="W1687" i="4"/>
  <c r="V1687" i="4"/>
  <c r="U1687" i="4"/>
  <c r="W1686" i="4"/>
  <c r="V1686" i="4"/>
  <c r="U1686" i="4"/>
  <c r="W1685" i="4"/>
  <c r="V1685" i="4"/>
  <c r="U1685" i="4"/>
  <c r="W1684" i="4"/>
  <c r="V1684" i="4"/>
  <c r="U1684" i="4"/>
  <c r="W1683" i="4"/>
  <c r="V1683" i="4"/>
  <c r="U1683" i="4"/>
  <c r="W1682" i="4"/>
  <c r="V1682" i="4"/>
  <c r="U1682" i="4"/>
  <c r="W1681" i="4"/>
  <c r="V1681" i="4"/>
  <c r="U1681" i="4"/>
  <c r="W1680" i="4"/>
  <c r="V1680" i="4"/>
  <c r="U1680" i="4"/>
  <c r="W1679" i="4"/>
  <c r="V1679" i="4"/>
  <c r="U1679" i="4"/>
  <c r="W1678" i="4"/>
  <c r="V1678" i="4"/>
  <c r="U1678" i="4"/>
  <c r="W1677" i="4"/>
  <c r="V1677" i="4"/>
  <c r="U1677" i="4"/>
  <c r="W1676" i="4"/>
  <c r="V1676" i="4"/>
  <c r="U1676" i="4"/>
  <c r="W1675" i="4"/>
  <c r="V1675" i="4"/>
  <c r="U1675" i="4"/>
  <c r="W1674" i="4"/>
  <c r="V1674" i="4"/>
  <c r="U1674" i="4"/>
  <c r="W1673" i="4"/>
  <c r="V1673" i="4"/>
  <c r="U1673" i="4"/>
  <c r="W1672" i="4"/>
  <c r="V1672" i="4"/>
  <c r="U1672" i="4"/>
  <c r="W1671" i="4"/>
  <c r="V1671" i="4"/>
  <c r="U1671" i="4"/>
  <c r="W1670" i="4"/>
  <c r="V1670" i="4"/>
  <c r="U1670" i="4"/>
  <c r="W1669" i="4"/>
  <c r="V1669" i="4"/>
  <c r="U1669" i="4"/>
  <c r="W1668" i="4"/>
  <c r="V1668" i="4"/>
  <c r="U1668" i="4"/>
  <c r="W1667" i="4"/>
  <c r="V1667" i="4"/>
  <c r="U1667" i="4"/>
  <c r="W1666" i="4"/>
  <c r="V1666" i="4"/>
  <c r="U1666" i="4"/>
  <c r="W1665" i="4"/>
  <c r="V1665" i="4"/>
  <c r="U1665" i="4"/>
  <c r="W1664" i="4"/>
  <c r="V1664" i="4"/>
  <c r="U1664" i="4"/>
  <c r="W1663" i="4"/>
  <c r="V1663" i="4"/>
  <c r="U1663" i="4"/>
  <c r="W1662" i="4"/>
  <c r="V1662" i="4"/>
  <c r="U1662" i="4"/>
  <c r="W1661" i="4"/>
  <c r="V1661" i="4"/>
  <c r="U1661" i="4"/>
  <c r="W1660" i="4"/>
  <c r="V1660" i="4"/>
  <c r="U1660" i="4"/>
  <c r="W1659" i="4"/>
  <c r="V1659" i="4"/>
  <c r="U1659" i="4"/>
  <c r="W1658" i="4"/>
  <c r="V1658" i="4"/>
  <c r="U1658" i="4"/>
  <c r="W1657" i="4"/>
  <c r="V1657" i="4"/>
  <c r="U1657" i="4"/>
  <c r="W1656" i="4"/>
  <c r="V1656" i="4"/>
  <c r="U1656" i="4"/>
  <c r="W1655" i="4"/>
  <c r="V1655" i="4"/>
  <c r="U1655" i="4"/>
  <c r="W1654" i="4"/>
  <c r="V1654" i="4"/>
  <c r="U1654" i="4"/>
  <c r="W1653" i="4"/>
  <c r="V1653" i="4"/>
  <c r="U1653" i="4"/>
  <c r="W1652" i="4"/>
  <c r="V1652" i="4"/>
  <c r="U1652" i="4"/>
  <c r="W1651" i="4"/>
  <c r="V1651" i="4"/>
  <c r="U1651" i="4"/>
  <c r="W1650" i="4"/>
  <c r="V1650" i="4"/>
  <c r="U1650" i="4"/>
  <c r="W1649" i="4"/>
  <c r="V1649" i="4"/>
  <c r="U1649" i="4"/>
  <c r="W1648" i="4"/>
  <c r="V1648" i="4"/>
  <c r="U1648" i="4"/>
  <c r="W1647" i="4"/>
  <c r="V1647" i="4"/>
  <c r="U1647" i="4"/>
  <c r="W1646" i="4"/>
  <c r="V1646" i="4"/>
  <c r="U1646" i="4"/>
  <c r="W1645" i="4"/>
  <c r="V1645" i="4"/>
  <c r="U1645" i="4"/>
  <c r="W1644" i="4"/>
  <c r="V1644" i="4"/>
  <c r="U1644" i="4"/>
  <c r="W1643" i="4"/>
  <c r="V1643" i="4"/>
  <c r="U1643" i="4"/>
  <c r="W1642" i="4"/>
  <c r="V1642" i="4"/>
  <c r="U1642" i="4"/>
  <c r="W1641" i="4"/>
  <c r="V1641" i="4"/>
  <c r="U1641" i="4"/>
  <c r="W1640" i="4"/>
  <c r="V1640" i="4"/>
  <c r="U1640" i="4"/>
  <c r="W1639" i="4"/>
  <c r="V1639" i="4"/>
  <c r="U1639" i="4"/>
  <c r="W1638" i="4"/>
  <c r="V1638" i="4"/>
  <c r="U1638" i="4"/>
  <c r="W1637" i="4"/>
  <c r="V1637" i="4"/>
  <c r="U1637" i="4"/>
  <c r="W1636" i="4"/>
  <c r="V1636" i="4"/>
  <c r="U1636" i="4"/>
  <c r="W1635" i="4"/>
  <c r="V1635" i="4"/>
  <c r="U1635" i="4"/>
  <c r="W1634" i="4"/>
  <c r="V1634" i="4"/>
  <c r="U1634" i="4"/>
  <c r="W1633" i="4"/>
  <c r="V1633" i="4"/>
  <c r="U1633" i="4"/>
  <c r="W1632" i="4"/>
  <c r="V1632" i="4"/>
  <c r="U1632" i="4"/>
  <c r="W1631" i="4"/>
  <c r="V1631" i="4"/>
  <c r="U1631" i="4"/>
  <c r="W1630" i="4"/>
  <c r="V1630" i="4"/>
  <c r="U1630" i="4"/>
  <c r="W1629" i="4"/>
  <c r="V1629" i="4"/>
  <c r="U1629" i="4"/>
  <c r="W1628" i="4"/>
  <c r="V1628" i="4"/>
  <c r="U1628" i="4"/>
  <c r="W1627" i="4"/>
  <c r="V1627" i="4"/>
  <c r="U1627" i="4"/>
  <c r="W1626" i="4"/>
  <c r="V1626" i="4"/>
  <c r="U1626" i="4"/>
  <c r="W1625" i="4"/>
  <c r="V1625" i="4"/>
  <c r="U1625" i="4"/>
  <c r="W1624" i="4"/>
  <c r="V1624" i="4"/>
  <c r="U1624" i="4"/>
  <c r="W1623" i="4"/>
  <c r="V1623" i="4"/>
  <c r="U1623" i="4"/>
  <c r="W1622" i="4"/>
  <c r="V1622" i="4"/>
  <c r="U1622" i="4"/>
  <c r="W1621" i="4"/>
  <c r="V1621" i="4"/>
  <c r="U1621" i="4"/>
  <c r="W1620" i="4"/>
  <c r="V1620" i="4"/>
  <c r="U1620" i="4"/>
  <c r="W1619" i="4"/>
  <c r="V1619" i="4"/>
  <c r="U1619" i="4"/>
  <c r="W1618" i="4"/>
  <c r="V1618" i="4"/>
  <c r="U1618" i="4"/>
  <c r="W1617" i="4"/>
  <c r="V1617" i="4"/>
  <c r="U1617" i="4"/>
  <c r="W1616" i="4"/>
  <c r="V1616" i="4"/>
  <c r="U1616" i="4"/>
  <c r="W1615" i="4"/>
  <c r="V1615" i="4"/>
  <c r="U1615" i="4"/>
  <c r="W1614" i="4"/>
  <c r="V1614" i="4"/>
  <c r="U1614" i="4"/>
  <c r="W1613" i="4"/>
  <c r="V1613" i="4"/>
  <c r="U1613" i="4"/>
  <c r="W1612" i="4"/>
  <c r="V1612" i="4"/>
  <c r="U1612" i="4"/>
  <c r="W1611" i="4"/>
  <c r="V1611" i="4"/>
  <c r="U1611" i="4"/>
  <c r="W1610" i="4"/>
  <c r="V1610" i="4"/>
  <c r="U1610" i="4"/>
  <c r="W1609" i="4"/>
  <c r="V1609" i="4"/>
  <c r="U1609" i="4"/>
  <c r="W1608" i="4"/>
  <c r="V1608" i="4"/>
  <c r="U1608" i="4"/>
  <c r="W1607" i="4"/>
  <c r="V1607" i="4"/>
  <c r="U1607" i="4"/>
  <c r="W1606" i="4"/>
  <c r="V1606" i="4"/>
  <c r="U1606" i="4"/>
  <c r="W1605" i="4"/>
  <c r="V1605" i="4"/>
  <c r="U1605" i="4"/>
  <c r="W1604" i="4"/>
  <c r="V1604" i="4"/>
  <c r="U1604" i="4"/>
  <c r="W1603" i="4"/>
  <c r="V1603" i="4"/>
  <c r="U1603" i="4"/>
  <c r="W1602" i="4"/>
  <c r="V1602" i="4"/>
  <c r="U1602" i="4"/>
  <c r="W1601" i="4"/>
  <c r="V1601" i="4"/>
  <c r="U1601" i="4"/>
  <c r="W1600" i="4"/>
  <c r="V1600" i="4"/>
  <c r="U1600" i="4"/>
  <c r="W1599" i="4"/>
  <c r="V1599" i="4"/>
  <c r="U1599" i="4"/>
  <c r="W1598" i="4"/>
  <c r="V1598" i="4"/>
  <c r="U1598" i="4"/>
  <c r="W1597" i="4"/>
  <c r="V1597" i="4"/>
  <c r="U1597" i="4"/>
  <c r="W1596" i="4"/>
  <c r="V1596" i="4"/>
  <c r="U1596" i="4"/>
  <c r="W1595" i="4"/>
  <c r="V1595" i="4"/>
  <c r="U1595" i="4"/>
  <c r="W1594" i="4"/>
  <c r="V1594" i="4"/>
  <c r="U1594" i="4"/>
  <c r="W1593" i="4"/>
  <c r="V1593" i="4"/>
  <c r="U1593" i="4"/>
  <c r="W1592" i="4"/>
  <c r="V1592" i="4"/>
  <c r="U1592" i="4"/>
  <c r="W1591" i="4"/>
  <c r="V1591" i="4"/>
  <c r="U1591" i="4"/>
  <c r="W1590" i="4"/>
  <c r="V1590" i="4"/>
  <c r="U1590" i="4"/>
  <c r="W1589" i="4"/>
  <c r="V1589" i="4"/>
  <c r="U1589" i="4"/>
  <c r="W1588" i="4"/>
  <c r="V1588" i="4"/>
  <c r="U1588" i="4"/>
  <c r="W1587" i="4"/>
  <c r="V1587" i="4"/>
  <c r="U1587" i="4"/>
  <c r="W1586" i="4"/>
  <c r="V1586" i="4"/>
  <c r="U1586" i="4"/>
  <c r="W1585" i="4"/>
  <c r="V1585" i="4"/>
  <c r="U1585" i="4"/>
  <c r="W1584" i="4"/>
  <c r="V1584" i="4"/>
  <c r="U1584" i="4"/>
  <c r="W1583" i="4"/>
  <c r="V1583" i="4"/>
  <c r="U1583" i="4"/>
  <c r="W1582" i="4"/>
  <c r="V1582" i="4"/>
  <c r="U1582" i="4"/>
  <c r="W1581" i="4"/>
  <c r="V1581" i="4"/>
  <c r="U1581" i="4"/>
  <c r="W1580" i="4"/>
  <c r="V1580" i="4"/>
  <c r="U1580" i="4"/>
  <c r="W1579" i="4"/>
  <c r="V1579" i="4"/>
  <c r="U1579" i="4"/>
  <c r="W1578" i="4"/>
  <c r="V1578" i="4"/>
  <c r="U1578" i="4"/>
  <c r="W1577" i="4"/>
  <c r="V1577" i="4"/>
  <c r="U1577" i="4"/>
  <c r="W1576" i="4"/>
  <c r="V1576" i="4"/>
  <c r="U1576" i="4"/>
  <c r="W1575" i="4"/>
  <c r="V1575" i="4"/>
  <c r="U1575" i="4"/>
  <c r="W1574" i="4"/>
  <c r="V1574" i="4"/>
  <c r="U1574" i="4"/>
  <c r="W1573" i="4"/>
  <c r="V1573" i="4"/>
  <c r="U1573" i="4"/>
  <c r="W1572" i="4"/>
  <c r="V1572" i="4"/>
  <c r="U1572" i="4"/>
  <c r="W1571" i="4"/>
  <c r="V1571" i="4"/>
  <c r="U1571" i="4"/>
  <c r="W1570" i="4"/>
  <c r="V1570" i="4"/>
  <c r="U1570" i="4"/>
  <c r="W1569" i="4"/>
  <c r="V1569" i="4"/>
  <c r="U1569" i="4"/>
  <c r="W1568" i="4"/>
  <c r="V1568" i="4"/>
  <c r="U1568" i="4"/>
  <c r="W1567" i="4"/>
  <c r="V1567" i="4"/>
  <c r="U1567" i="4"/>
  <c r="W1566" i="4"/>
  <c r="V1566" i="4"/>
  <c r="U1566" i="4"/>
  <c r="W1565" i="4"/>
  <c r="V1565" i="4"/>
  <c r="U1565" i="4"/>
  <c r="W1564" i="4"/>
  <c r="V1564" i="4"/>
  <c r="U1564" i="4"/>
  <c r="W1563" i="4"/>
  <c r="V1563" i="4"/>
  <c r="U1563" i="4"/>
  <c r="W1562" i="4"/>
  <c r="V1562" i="4"/>
  <c r="U1562" i="4"/>
  <c r="W1561" i="4"/>
  <c r="V1561" i="4"/>
  <c r="U1561" i="4"/>
  <c r="W1560" i="4"/>
  <c r="V1560" i="4"/>
  <c r="U1560" i="4"/>
  <c r="W1559" i="4"/>
  <c r="V1559" i="4"/>
  <c r="U1559" i="4"/>
  <c r="W1558" i="4"/>
  <c r="V1558" i="4"/>
  <c r="U1558" i="4"/>
  <c r="W1557" i="4"/>
  <c r="V1557" i="4"/>
  <c r="U1557" i="4"/>
  <c r="W1556" i="4"/>
  <c r="V1556" i="4"/>
  <c r="U1556" i="4"/>
  <c r="W1555" i="4"/>
  <c r="V1555" i="4"/>
  <c r="U1555" i="4"/>
  <c r="W1554" i="4"/>
  <c r="V1554" i="4"/>
  <c r="U1554" i="4"/>
  <c r="W1553" i="4"/>
  <c r="V1553" i="4"/>
  <c r="U1553" i="4"/>
  <c r="W1552" i="4"/>
  <c r="V1552" i="4"/>
  <c r="U1552" i="4"/>
  <c r="W1551" i="4"/>
  <c r="V1551" i="4"/>
  <c r="U1551" i="4"/>
  <c r="W1550" i="4"/>
  <c r="V1550" i="4"/>
  <c r="U1550" i="4"/>
  <c r="W1549" i="4"/>
  <c r="V1549" i="4"/>
  <c r="U1549" i="4"/>
  <c r="W1548" i="4"/>
  <c r="V1548" i="4"/>
  <c r="U1548" i="4"/>
  <c r="W1547" i="4"/>
  <c r="V1547" i="4"/>
  <c r="U1547" i="4"/>
  <c r="W1546" i="4"/>
  <c r="V1546" i="4"/>
  <c r="U1546" i="4"/>
  <c r="W1545" i="4"/>
  <c r="V1545" i="4"/>
  <c r="U1545" i="4"/>
  <c r="W1544" i="4"/>
  <c r="V1544" i="4"/>
  <c r="U1544" i="4"/>
  <c r="W1543" i="4"/>
  <c r="V1543" i="4"/>
  <c r="U1543" i="4"/>
  <c r="W1542" i="4"/>
  <c r="V1542" i="4"/>
  <c r="U1542" i="4"/>
  <c r="W1541" i="4"/>
  <c r="V1541" i="4"/>
  <c r="U1541" i="4"/>
  <c r="W1540" i="4"/>
  <c r="V1540" i="4"/>
  <c r="U1540" i="4"/>
  <c r="W1539" i="4"/>
  <c r="V1539" i="4"/>
  <c r="U1539" i="4"/>
  <c r="W1538" i="4"/>
  <c r="V1538" i="4"/>
  <c r="U1538" i="4"/>
  <c r="W1537" i="4"/>
  <c r="V1537" i="4"/>
  <c r="U1537" i="4"/>
  <c r="W1536" i="4"/>
  <c r="V1536" i="4"/>
  <c r="U1536" i="4"/>
  <c r="W1535" i="4"/>
  <c r="V1535" i="4"/>
  <c r="U1535" i="4"/>
  <c r="W1534" i="4"/>
  <c r="V1534" i="4"/>
  <c r="U1534" i="4"/>
  <c r="W1533" i="4"/>
  <c r="V1533" i="4"/>
  <c r="U1533" i="4"/>
  <c r="W1532" i="4"/>
  <c r="V1532" i="4"/>
  <c r="U1532" i="4"/>
  <c r="W1531" i="4"/>
  <c r="V1531" i="4"/>
  <c r="U1531" i="4"/>
  <c r="W1530" i="4"/>
  <c r="V1530" i="4"/>
  <c r="U1530" i="4"/>
  <c r="W1529" i="4"/>
  <c r="V1529" i="4"/>
  <c r="U1529" i="4"/>
  <c r="W1528" i="4"/>
  <c r="V1528" i="4"/>
  <c r="U1528" i="4"/>
  <c r="W1527" i="4"/>
  <c r="V1527" i="4"/>
  <c r="U1527" i="4"/>
  <c r="W1526" i="4"/>
  <c r="V1526" i="4"/>
  <c r="U1526" i="4"/>
  <c r="W1525" i="4"/>
  <c r="V1525" i="4"/>
  <c r="U1525" i="4"/>
  <c r="W1524" i="4"/>
  <c r="V1524" i="4"/>
  <c r="U1524" i="4"/>
  <c r="W1523" i="4"/>
  <c r="V1523" i="4"/>
  <c r="U1523" i="4"/>
  <c r="W1522" i="4"/>
  <c r="V1522" i="4"/>
  <c r="U1522" i="4"/>
  <c r="W1521" i="4"/>
  <c r="V1521" i="4"/>
  <c r="U1521" i="4"/>
  <c r="W1520" i="4"/>
  <c r="V1520" i="4"/>
  <c r="U1520" i="4"/>
  <c r="W1519" i="4"/>
  <c r="V1519" i="4"/>
  <c r="U1519" i="4"/>
  <c r="W1518" i="4"/>
  <c r="V1518" i="4"/>
  <c r="U1518" i="4"/>
  <c r="W1517" i="4"/>
  <c r="V1517" i="4"/>
  <c r="U1517" i="4"/>
  <c r="W1516" i="4"/>
  <c r="V1516" i="4"/>
  <c r="U1516" i="4"/>
  <c r="W1515" i="4"/>
  <c r="V1515" i="4"/>
  <c r="U1515" i="4"/>
  <c r="W1514" i="4"/>
  <c r="V1514" i="4"/>
  <c r="U1514" i="4"/>
  <c r="W1513" i="4"/>
  <c r="V1513" i="4"/>
  <c r="U1513" i="4"/>
  <c r="W1512" i="4"/>
  <c r="V1512" i="4"/>
  <c r="U1512" i="4"/>
  <c r="W1511" i="4"/>
  <c r="V1511" i="4"/>
  <c r="U1511" i="4"/>
  <c r="W1510" i="4"/>
  <c r="V1510" i="4"/>
  <c r="U1510" i="4"/>
  <c r="W1509" i="4"/>
  <c r="V1509" i="4"/>
  <c r="U1509" i="4"/>
  <c r="W1508" i="4"/>
  <c r="V1508" i="4"/>
  <c r="U1508" i="4"/>
  <c r="W1507" i="4"/>
  <c r="V1507" i="4"/>
  <c r="U1507" i="4"/>
  <c r="W1506" i="4"/>
  <c r="V1506" i="4"/>
  <c r="U1506" i="4"/>
  <c r="W1505" i="4"/>
  <c r="V1505" i="4"/>
  <c r="U1505" i="4"/>
  <c r="W1504" i="4"/>
  <c r="V1504" i="4"/>
  <c r="U1504" i="4"/>
  <c r="W1503" i="4"/>
  <c r="V1503" i="4"/>
  <c r="U1503" i="4"/>
  <c r="W1502" i="4"/>
  <c r="V1502" i="4"/>
  <c r="U1502" i="4"/>
  <c r="W1501" i="4"/>
  <c r="V1501" i="4"/>
  <c r="U1501" i="4"/>
  <c r="W1500" i="4"/>
  <c r="V1500" i="4"/>
  <c r="U1500" i="4"/>
  <c r="W1499" i="4"/>
  <c r="V1499" i="4"/>
  <c r="U1499" i="4"/>
  <c r="W1498" i="4"/>
  <c r="V1498" i="4"/>
  <c r="U1498" i="4"/>
  <c r="W1497" i="4"/>
  <c r="V1497" i="4"/>
  <c r="U1497" i="4"/>
  <c r="W1496" i="4"/>
  <c r="V1496" i="4"/>
  <c r="U1496" i="4"/>
  <c r="W1495" i="4"/>
  <c r="V1495" i="4"/>
  <c r="U1495" i="4"/>
  <c r="W1494" i="4"/>
  <c r="V1494" i="4"/>
  <c r="U1494" i="4"/>
  <c r="W1493" i="4"/>
  <c r="V1493" i="4"/>
  <c r="U1493" i="4"/>
  <c r="W1492" i="4"/>
  <c r="V1492" i="4"/>
  <c r="U1492" i="4"/>
  <c r="W1491" i="4"/>
  <c r="V1491" i="4"/>
  <c r="U1491" i="4"/>
  <c r="W1490" i="4"/>
  <c r="V1490" i="4"/>
  <c r="U1490" i="4"/>
  <c r="W1489" i="4"/>
  <c r="V1489" i="4"/>
  <c r="U1489" i="4"/>
  <c r="W1488" i="4"/>
  <c r="V1488" i="4"/>
  <c r="U1488" i="4"/>
  <c r="W1487" i="4"/>
  <c r="V1487" i="4"/>
  <c r="U1487" i="4"/>
  <c r="W1486" i="4"/>
  <c r="V1486" i="4"/>
  <c r="U1486" i="4"/>
  <c r="W1485" i="4"/>
  <c r="V1485" i="4"/>
  <c r="U1485" i="4"/>
  <c r="W1484" i="4"/>
  <c r="V1484" i="4"/>
  <c r="U1484" i="4"/>
  <c r="W1483" i="4"/>
  <c r="V1483" i="4"/>
  <c r="U1483" i="4"/>
  <c r="W1482" i="4"/>
  <c r="V1482" i="4"/>
  <c r="U1482" i="4"/>
  <c r="W1481" i="4"/>
  <c r="V1481" i="4"/>
  <c r="U1481" i="4"/>
  <c r="W1480" i="4"/>
  <c r="V1480" i="4"/>
  <c r="U1480" i="4"/>
  <c r="W1479" i="4"/>
  <c r="V1479" i="4"/>
  <c r="U1479" i="4"/>
  <c r="W1478" i="4"/>
  <c r="V1478" i="4"/>
  <c r="U1478" i="4"/>
  <c r="W1477" i="4"/>
  <c r="V1477" i="4"/>
  <c r="U1477" i="4"/>
  <c r="W1476" i="4"/>
  <c r="V1476" i="4"/>
  <c r="U1476" i="4"/>
  <c r="W1475" i="4"/>
  <c r="V1475" i="4"/>
  <c r="U1475" i="4"/>
  <c r="W1474" i="4"/>
  <c r="V1474" i="4"/>
  <c r="U1474" i="4"/>
  <c r="W1473" i="4"/>
  <c r="V1473" i="4"/>
  <c r="U1473" i="4"/>
  <c r="W1472" i="4"/>
  <c r="V1472" i="4"/>
  <c r="U1472" i="4"/>
  <c r="W1471" i="4"/>
  <c r="V1471" i="4"/>
  <c r="U1471" i="4"/>
  <c r="W1470" i="4"/>
  <c r="V1470" i="4"/>
  <c r="U1470" i="4"/>
  <c r="W1469" i="4"/>
  <c r="V1469" i="4"/>
  <c r="U1469" i="4"/>
  <c r="W1468" i="4"/>
  <c r="V1468" i="4"/>
  <c r="U1468" i="4"/>
  <c r="W1467" i="4"/>
  <c r="V1467" i="4"/>
  <c r="U1467" i="4"/>
  <c r="W1466" i="4"/>
  <c r="V1466" i="4"/>
  <c r="U1466" i="4"/>
  <c r="W1465" i="4"/>
  <c r="V1465" i="4"/>
  <c r="U1465" i="4"/>
  <c r="W1464" i="4"/>
  <c r="V1464" i="4"/>
  <c r="U1464" i="4"/>
  <c r="W1463" i="4"/>
  <c r="V1463" i="4"/>
  <c r="U1463" i="4"/>
  <c r="W1462" i="4"/>
  <c r="V1462" i="4"/>
  <c r="U1462" i="4"/>
  <c r="W1461" i="4"/>
  <c r="V1461" i="4"/>
  <c r="U1461" i="4"/>
  <c r="W1460" i="4"/>
  <c r="V1460" i="4"/>
  <c r="U1460" i="4"/>
  <c r="W1459" i="4"/>
  <c r="V1459" i="4"/>
  <c r="U1459" i="4"/>
  <c r="W1458" i="4"/>
  <c r="V1458" i="4"/>
  <c r="U1458" i="4"/>
  <c r="W1457" i="4"/>
  <c r="V1457" i="4"/>
  <c r="U1457" i="4"/>
  <c r="W1456" i="4"/>
  <c r="V1456" i="4"/>
  <c r="U1456" i="4"/>
  <c r="W1455" i="4"/>
  <c r="V1455" i="4"/>
  <c r="U1455" i="4"/>
  <c r="W1454" i="4"/>
  <c r="V1454" i="4"/>
  <c r="U1454" i="4"/>
  <c r="W1453" i="4"/>
  <c r="V1453" i="4"/>
  <c r="U1453" i="4"/>
  <c r="W1452" i="4"/>
  <c r="V1452" i="4"/>
  <c r="U1452" i="4"/>
  <c r="W1451" i="4"/>
  <c r="V1451" i="4"/>
  <c r="U1451" i="4"/>
  <c r="W1450" i="4"/>
  <c r="V1450" i="4"/>
  <c r="U1450" i="4"/>
  <c r="W1449" i="4"/>
  <c r="V1449" i="4"/>
  <c r="U1449" i="4"/>
  <c r="W1448" i="4"/>
  <c r="V1448" i="4"/>
  <c r="U1448" i="4"/>
  <c r="W1447" i="4"/>
  <c r="V1447" i="4"/>
  <c r="U1447" i="4"/>
  <c r="W1446" i="4"/>
  <c r="V1446" i="4"/>
  <c r="U1446" i="4"/>
  <c r="W1445" i="4"/>
  <c r="V1445" i="4"/>
  <c r="U1445" i="4"/>
  <c r="W1444" i="4"/>
  <c r="V1444" i="4"/>
  <c r="U1444" i="4"/>
  <c r="W1443" i="4"/>
  <c r="V1443" i="4"/>
  <c r="U1443" i="4"/>
  <c r="W1442" i="4"/>
  <c r="V1442" i="4"/>
  <c r="U1442" i="4"/>
  <c r="W1441" i="4"/>
  <c r="V1441" i="4"/>
  <c r="U1441" i="4"/>
  <c r="W1440" i="4"/>
  <c r="V1440" i="4"/>
  <c r="U1440" i="4"/>
  <c r="W1439" i="4"/>
  <c r="V1439" i="4"/>
  <c r="U1439" i="4"/>
  <c r="W1438" i="4"/>
  <c r="V1438" i="4"/>
  <c r="U1438" i="4"/>
  <c r="W1437" i="4"/>
  <c r="V1437" i="4"/>
  <c r="U1437" i="4"/>
  <c r="W1436" i="4"/>
  <c r="V1436" i="4"/>
  <c r="U1436" i="4"/>
  <c r="W1435" i="4"/>
  <c r="V1435" i="4"/>
  <c r="U1435" i="4"/>
  <c r="W1434" i="4"/>
  <c r="V1434" i="4"/>
  <c r="U1434" i="4"/>
  <c r="W1433" i="4"/>
  <c r="V1433" i="4"/>
  <c r="U1433" i="4"/>
  <c r="W1432" i="4"/>
  <c r="V1432" i="4"/>
  <c r="U1432" i="4"/>
  <c r="W1431" i="4"/>
  <c r="V1431" i="4"/>
  <c r="U1431" i="4"/>
  <c r="W1430" i="4"/>
  <c r="V1430" i="4"/>
  <c r="U1430" i="4"/>
  <c r="W1429" i="4"/>
  <c r="V1429" i="4"/>
  <c r="U1429" i="4"/>
  <c r="W1428" i="4"/>
  <c r="V1428" i="4"/>
  <c r="U1428" i="4"/>
  <c r="W1427" i="4"/>
  <c r="V1427" i="4"/>
  <c r="U1427" i="4"/>
  <c r="W1426" i="4"/>
  <c r="V1426" i="4"/>
  <c r="U1426" i="4"/>
  <c r="W1425" i="4"/>
  <c r="V1425" i="4"/>
  <c r="U1425" i="4"/>
  <c r="W1424" i="4"/>
  <c r="V1424" i="4"/>
  <c r="U1424" i="4"/>
  <c r="W1423" i="4"/>
  <c r="V1423" i="4"/>
  <c r="U1423" i="4"/>
  <c r="W1422" i="4"/>
  <c r="V1422" i="4"/>
  <c r="U1422" i="4"/>
  <c r="W1421" i="4"/>
  <c r="V1421" i="4"/>
  <c r="U1421" i="4"/>
  <c r="W1420" i="4"/>
  <c r="V1420" i="4"/>
  <c r="U1420" i="4"/>
  <c r="W1419" i="4"/>
  <c r="V1419" i="4"/>
  <c r="U1419" i="4"/>
  <c r="W1418" i="4"/>
  <c r="V1418" i="4"/>
  <c r="U1418" i="4"/>
  <c r="W1417" i="4"/>
  <c r="V1417" i="4"/>
  <c r="U1417" i="4"/>
  <c r="W1416" i="4"/>
  <c r="V1416" i="4"/>
  <c r="U1416" i="4"/>
  <c r="W1415" i="4"/>
  <c r="V1415" i="4"/>
  <c r="U1415" i="4"/>
  <c r="W1414" i="4"/>
  <c r="V1414" i="4"/>
  <c r="U1414" i="4"/>
  <c r="W1413" i="4"/>
  <c r="V1413" i="4"/>
  <c r="U1413" i="4"/>
  <c r="W1412" i="4"/>
  <c r="V1412" i="4"/>
  <c r="U1412" i="4"/>
  <c r="W1411" i="4"/>
  <c r="V1411" i="4"/>
  <c r="U1411" i="4"/>
  <c r="W1410" i="4"/>
  <c r="V1410" i="4"/>
  <c r="U1410" i="4"/>
  <c r="W1409" i="4"/>
  <c r="V1409" i="4"/>
  <c r="U1409" i="4"/>
  <c r="W1408" i="4"/>
  <c r="V1408" i="4"/>
  <c r="U1408" i="4"/>
  <c r="W1407" i="4"/>
  <c r="V1407" i="4"/>
  <c r="U1407" i="4"/>
  <c r="W1406" i="4"/>
  <c r="V1406" i="4"/>
  <c r="U1406" i="4"/>
  <c r="W1405" i="4"/>
  <c r="V1405" i="4"/>
  <c r="U1405" i="4"/>
  <c r="W1404" i="4"/>
  <c r="V1404" i="4"/>
  <c r="U1404" i="4"/>
  <c r="W1403" i="4"/>
  <c r="V1403" i="4"/>
  <c r="U1403" i="4"/>
  <c r="W1402" i="4"/>
  <c r="V1402" i="4"/>
  <c r="U1402" i="4"/>
  <c r="W1401" i="4"/>
  <c r="V1401" i="4"/>
  <c r="U1401" i="4"/>
  <c r="W1400" i="4"/>
  <c r="V1400" i="4"/>
  <c r="U1400" i="4"/>
  <c r="W1399" i="4"/>
  <c r="V1399" i="4"/>
  <c r="U1399" i="4"/>
  <c r="W1398" i="4"/>
  <c r="V1398" i="4"/>
  <c r="U1398" i="4"/>
  <c r="W1397" i="4"/>
  <c r="V1397" i="4"/>
  <c r="U1397" i="4"/>
  <c r="W1396" i="4"/>
  <c r="V1396" i="4"/>
  <c r="U1396" i="4"/>
  <c r="W1395" i="4"/>
  <c r="V1395" i="4"/>
  <c r="U1395" i="4"/>
  <c r="W1394" i="4"/>
  <c r="V1394" i="4"/>
  <c r="U1394" i="4"/>
  <c r="W1393" i="4"/>
  <c r="V1393" i="4"/>
  <c r="U1393" i="4"/>
  <c r="W1392" i="4"/>
  <c r="V1392" i="4"/>
  <c r="U1392" i="4"/>
  <c r="W1391" i="4"/>
  <c r="V1391" i="4"/>
  <c r="U1391" i="4"/>
  <c r="W1390" i="4"/>
  <c r="V1390" i="4"/>
  <c r="U1390" i="4"/>
  <c r="W1389" i="4"/>
  <c r="V1389" i="4"/>
  <c r="U1389" i="4"/>
  <c r="W1388" i="4"/>
  <c r="V1388" i="4"/>
  <c r="U1388" i="4"/>
  <c r="W1387" i="4"/>
  <c r="V1387" i="4"/>
  <c r="U1387" i="4"/>
  <c r="W1386" i="4"/>
  <c r="V1386" i="4"/>
  <c r="U1386" i="4"/>
  <c r="W1385" i="4"/>
  <c r="V1385" i="4"/>
  <c r="U1385" i="4"/>
  <c r="W1384" i="4"/>
  <c r="V1384" i="4"/>
  <c r="U1384" i="4"/>
  <c r="W1383" i="4"/>
  <c r="V1383" i="4"/>
  <c r="U1383" i="4"/>
  <c r="W1382" i="4"/>
  <c r="V1382" i="4"/>
  <c r="U1382" i="4"/>
  <c r="W1381" i="4"/>
  <c r="V1381" i="4"/>
  <c r="U1381" i="4"/>
  <c r="W1380" i="4"/>
  <c r="V1380" i="4"/>
  <c r="U1380" i="4"/>
  <c r="W1379" i="4"/>
  <c r="V1379" i="4"/>
  <c r="U1379" i="4"/>
  <c r="W1378" i="4"/>
  <c r="V1378" i="4"/>
  <c r="U1378" i="4"/>
  <c r="W1377" i="4"/>
  <c r="V1377" i="4"/>
  <c r="U1377" i="4"/>
  <c r="W1376" i="4"/>
  <c r="V1376" i="4"/>
  <c r="U1376" i="4"/>
  <c r="W1375" i="4"/>
  <c r="V1375" i="4"/>
  <c r="U1375" i="4"/>
  <c r="W1374" i="4"/>
  <c r="V1374" i="4"/>
  <c r="U1374" i="4"/>
  <c r="W1373" i="4"/>
  <c r="V1373" i="4"/>
  <c r="U1373" i="4"/>
  <c r="W1372" i="4"/>
  <c r="V1372" i="4"/>
  <c r="U1372" i="4"/>
  <c r="W1371" i="4"/>
  <c r="V1371" i="4"/>
  <c r="U1371" i="4"/>
  <c r="W1370" i="4"/>
  <c r="V1370" i="4"/>
  <c r="U1370" i="4"/>
  <c r="W1369" i="4"/>
  <c r="V1369" i="4"/>
  <c r="U1369" i="4"/>
  <c r="W1368" i="4"/>
  <c r="V1368" i="4"/>
  <c r="U1368" i="4"/>
  <c r="W1367" i="4"/>
  <c r="V1367" i="4"/>
  <c r="U1367" i="4"/>
  <c r="W1366" i="4"/>
  <c r="V1366" i="4"/>
  <c r="U1366" i="4"/>
  <c r="W1365" i="4"/>
  <c r="V1365" i="4"/>
  <c r="U1365" i="4"/>
  <c r="W1364" i="4"/>
  <c r="V1364" i="4"/>
  <c r="U1364" i="4"/>
  <c r="W1363" i="4"/>
  <c r="V1363" i="4"/>
  <c r="U1363" i="4"/>
  <c r="W1362" i="4"/>
  <c r="V1362" i="4"/>
  <c r="U1362" i="4"/>
  <c r="W1361" i="4"/>
  <c r="V1361" i="4"/>
  <c r="U1361" i="4"/>
  <c r="W1360" i="4"/>
  <c r="V1360" i="4"/>
  <c r="U1360" i="4"/>
  <c r="W1359" i="4"/>
  <c r="V1359" i="4"/>
  <c r="U1359" i="4"/>
  <c r="W1358" i="4"/>
  <c r="V1358" i="4"/>
  <c r="U1358" i="4"/>
  <c r="W1357" i="4"/>
  <c r="V1357" i="4"/>
  <c r="U1357" i="4"/>
  <c r="W1356" i="4"/>
  <c r="V1356" i="4"/>
  <c r="U1356" i="4"/>
  <c r="W1355" i="4"/>
  <c r="V1355" i="4"/>
  <c r="U1355" i="4"/>
  <c r="W1354" i="4"/>
  <c r="V1354" i="4"/>
  <c r="U1354" i="4"/>
  <c r="W1353" i="4"/>
  <c r="V1353" i="4"/>
  <c r="U1353" i="4"/>
  <c r="W1352" i="4"/>
  <c r="V1352" i="4"/>
  <c r="U1352" i="4"/>
  <c r="W1351" i="4"/>
  <c r="V1351" i="4"/>
  <c r="U1351" i="4"/>
  <c r="W1350" i="4"/>
  <c r="V1350" i="4"/>
  <c r="U1350" i="4"/>
  <c r="W1349" i="4"/>
  <c r="V1349" i="4"/>
  <c r="U1349" i="4"/>
  <c r="W1348" i="4"/>
  <c r="V1348" i="4"/>
  <c r="U1348" i="4"/>
  <c r="W1347" i="4"/>
  <c r="V1347" i="4"/>
  <c r="U1347" i="4"/>
  <c r="W1346" i="4"/>
  <c r="V1346" i="4"/>
  <c r="U1346" i="4"/>
  <c r="W1345" i="4"/>
  <c r="V1345" i="4"/>
  <c r="U1345" i="4"/>
  <c r="W1344" i="4"/>
  <c r="V1344" i="4"/>
  <c r="U1344" i="4"/>
  <c r="W1343" i="4"/>
  <c r="V1343" i="4"/>
  <c r="U1343" i="4"/>
  <c r="W1342" i="4"/>
  <c r="V1342" i="4"/>
  <c r="U1342" i="4"/>
  <c r="W1341" i="4"/>
  <c r="V1341" i="4"/>
  <c r="U1341" i="4"/>
  <c r="W1340" i="4"/>
  <c r="V1340" i="4"/>
  <c r="U1340" i="4"/>
  <c r="W1339" i="4"/>
  <c r="V1339" i="4"/>
  <c r="U1339" i="4"/>
  <c r="W1338" i="4"/>
  <c r="V1338" i="4"/>
  <c r="U1338" i="4"/>
  <c r="W1337" i="4"/>
  <c r="V1337" i="4"/>
  <c r="U1337" i="4"/>
  <c r="W1336" i="4"/>
  <c r="V1336" i="4"/>
  <c r="U1336" i="4"/>
  <c r="W1335" i="4"/>
  <c r="V1335" i="4"/>
  <c r="U1335" i="4"/>
  <c r="W1334" i="4"/>
  <c r="V1334" i="4"/>
  <c r="U1334" i="4"/>
  <c r="W1333" i="4"/>
  <c r="V1333" i="4"/>
  <c r="U1333" i="4"/>
  <c r="W1332" i="4"/>
  <c r="V1332" i="4"/>
  <c r="U1332" i="4"/>
  <c r="W1331" i="4"/>
  <c r="V1331" i="4"/>
  <c r="U1331" i="4"/>
  <c r="W1330" i="4"/>
  <c r="V1330" i="4"/>
  <c r="U1330" i="4"/>
  <c r="W1329" i="4"/>
  <c r="V1329" i="4"/>
  <c r="U1329" i="4"/>
  <c r="W1328" i="4"/>
  <c r="V1328" i="4"/>
  <c r="U1328" i="4"/>
  <c r="W1327" i="4"/>
  <c r="V1327" i="4"/>
  <c r="U1327" i="4"/>
  <c r="W1326" i="4"/>
  <c r="V1326" i="4"/>
  <c r="U1326" i="4"/>
  <c r="W1325" i="4"/>
  <c r="V1325" i="4"/>
  <c r="U1325" i="4"/>
  <c r="W1324" i="4"/>
  <c r="V1324" i="4"/>
  <c r="U1324" i="4"/>
  <c r="W1323" i="4"/>
  <c r="V1323" i="4"/>
  <c r="U1323" i="4"/>
  <c r="W1322" i="4"/>
  <c r="V1322" i="4"/>
  <c r="U1322" i="4"/>
  <c r="W1321" i="4"/>
  <c r="V1321" i="4"/>
  <c r="U1321" i="4"/>
  <c r="W1320" i="4"/>
  <c r="V1320" i="4"/>
  <c r="U1320" i="4"/>
  <c r="W1319" i="4"/>
  <c r="V1319" i="4"/>
  <c r="U1319" i="4"/>
  <c r="W1318" i="4"/>
  <c r="V1318" i="4"/>
  <c r="U1318" i="4"/>
  <c r="W1317" i="4"/>
  <c r="V1317" i="4"/>
  <c r="U1317" i="4"/>
  <c r="W1316" i="4"/>
  <c r="V1316" i="4"/>
  <c r="U1316" i="4"/>
  <c r="W1315" i="4"/>
  <c r="V1315" i="4"/>
  <c r="U1315" i="4"/>
  <c r="W1314" i="4"/>
  <c r="V1314" i="4"/>
  <c r="U1314" i="4"/>
  <c r="W1313" i="4"/>
  <c r="V1313" i="4"/>
  <c r="U1313" i="4"/>
  <c r="W1312" i="4"/>
  <c r="V1312" i="4"/>
  <c r="U1312" i="4"/>
  <c r="W1311" i="4"/>
  <c r="V1311" i="4"/>
  <c r="U1311" i="4"/>
  <c r="W1310" i="4"/>
  <c r="V1310" i="4"/>
  <c r="U1310" i="4"/>
  <c r="W1309" i="4"/>
  <c r="V1309" i="4"/>
  <c r="U1309" i="4"/>
  <c r="W1308" i="4"/>
  <c r="V1308" i="4"/>
  <c r="U1308" i="4"/>
  <c r="W1307" i="4"/>
  <c r="V1307" i="4"/>
  <c r="U1307" i="4"/>
  <c r="W1306" i="4"/>
  <c r="V1306" i="4"/>
  <c r="U1306" i="4"/>
  <c r="W1305" i="4"/>
  <c r="V1305" i="4"/>
  <c r="U1305" i="4"/>
  <c r="W1304" i="4"/>
  <c r="V1304" i="4"/>
  <c r="U1304" i="4"/>
  <c r="W1303" i="4"/>
  <c r="V1303" i="4"/>
  <c r="U1303" i="4"/>
  <c r="W1302" i="4"/>
  <c r="V1302" i="4"/>
  <c r="U1302" i="4"/>
  <c r="W1301" i="4"/>
  <c r="V1301" i="4"/>
  <c r="U1301" i="4"/>
  <c r="W1300" i="4"/>
  <c r="V1300" i="4"/>
  <c r="U1300" i="4"/>
  <c r="W1299" i="4"/>
  <c r="V1299" i="4"/>
  <c r="U1299" i="4"/>
  <c r="W1298" i="4"/>
  <c r="V1298" i="4"/>
  <c r="U1298" i="4"/>
  <c r="W1297" i="4"/>
  <c r="V1297" i="4"/>
  <c r="U1297" i="4"/>
  <c r="W1296" i="4"/>
  <c r="V1296" i="4"/>
  <c r="U1296" i="4"/>
  <c r="W1295" i="4"/>
  <c r="V1295" i="4"/>
  <c r="U1295" i="4"/>
  <c r="W1294" i="4"/>
  <c r="V1294" i="4"/>
  <c r="U1294" i="4"/>
  <c r="W1293" i="4"/>
  <c r="V1293" i="4"/>
  <c r="U1293" i="4"/>
  <c r="W1292" i="4"/>
  <c r="V1292" i="4"/>
  <c r="U1292" i="4"/>
  <c r="W1291" i="4"/>
  <c r="V1291" i="4"/>
  <c r="U1291" i="4"/>
  <c r="W1290" i="4"/>
  <c r="V1290" i="4"/>
  <c r="U1290" i="4"/>
  <c r="W1289" i="4"/>
  <c r="V1289" i="4"/>
  <c r="U1289" i="4"/>
  <c r="W1288" i="4"/>
  <c r="V1288" i="4"/>
  <c r="U1288" i="4"/>
  <c r="W1287" i="4"/>
  <c r="V1287" i="4"/>
  <c r="U1287" i="4"/>
  <c r="W1286" i="4"/>
  <c r="V1286" i="4"/>
  <c r="U1286" i="4"/>
  <c r="W1285" i="4"/>
  <c r="V1285" i="4"/>
  <c r="U1285" i="4"/>
  <c r="W1284" i="4"/>
  <c r="V1284" i="4"/>
  <c r="U1284" i="4"/>
  <c r="W1283" i="4"/>
  <c r="V1283" i="4"/>
  <c r="U1283" i="4"/>
  <c r="W1282" i="4"/>
  <c r="V1282" i="4"/>
  <c r="U1282" i="4"/>
  <c r="W1281" i="4"/>
  <c r="V1281" i="4"/>
  <c r="U1281" i="4"/>
  <c r="W1280" i="4"/>
  <c r="V1280" i="4"/>
  <c r="U1280" i="4"/>
  <c r="W1279" i="4"/>
  <c r="V1279" i="4"/>
  <c r="U1279" i="4"/>
  <c r="W1278" i="4"/>
  <c r="V1278" i="4"/>
  <c r="U1278" i="4"/>
  <c r="W1277" i="4"/>
  <c r="V1277" i="4"/>
  <c r="U1277" i="4"/>
  <c r="W1276" i="4"/>
  <c r="V1276" i="4"/>
  <c r="U1276" i="4"/>
  <c r="W1275" i="4"/>
  <c r="V1275" i="4"/>
  <c r="U1275" i="4"/>
  <c r="W1274" i="4"/>
  <c r="V1274" i="4"/>
  <c r="U1274" i="4"/>
  <c r="W1273" i="4"/>
  <c r="V1273" i="4"/>
  <c r="U1273" i="4"/>
  <c r="W1272" i="4"/>
  <c r="V1272" i="4"/>
  <c r="U1272" i="4"/>
  <c r="W1271" i="4"/>
  <c r="V1271" i="4"/>
  <c r="U1271" i="4"/>
  <c r="W1270" i="4"/>
  <c r="V1270" i="4"/>
  <c r="U1270" i="4"/>
  <c r="W1269" i="4"/>
  <c r="V1269" i="4"/>
  <c r="U1269" i="4"/>
  <c r="W1268" i="4"/>
  <c r="V1268" i="4"/>
  <c r="U1268" i="4"/>
  <c r="W1267" i="4"/>
  <c r="V1267" i="4"/>
  <c r="U1267" i="4"/>
  <c r="W1266" i="4"/>
  <c r="V1266" i="4"/>
  <c r="U1266" i="4"/>
  <c r="W1265" i="4"/>
  <c r="V1265" i="4"/>
  <c r="U1265" i="4"/>
  <c r="W1264" i="4"/>
  <c r="V1264" i="4"/>
  <c r="U1264" i="4"/>
  <c r="W1263" i="4"/>
  <c r="V1263" i="4"/>
  <c r="U1263" i="4"/>
  <c r="W1262" i="4"/>
  <c r="V1262" i="4"/>
  <c r="U1262" i="4"/>
  <c r="W1261" i="4"/>
  <c r="V1261" i="4"/>
  <c r="U1261" i="4"/>
  <c r="W1260" i="4"/>
  <c r="V1260" i="4"/>
  <c r="U1260" i="4"/>
  <c r="W1259" i="4"/>
  <c r="V1259" i="4"/>
  <c r="U1259" i="4"/>
  <c r="W1258" i="4"/>
  <c r="V1258" i="4"/>
  <c r="U1258" i="4"/>
  <c r="W1257" i="4"/>
  <c r="V1257" i="4"/>
  <c r="U1257" i="4"/>
  <c r="W1256" i="4"/>
  <c r="V1256" i="4"/>
  <c r="U1256" i="4"/>
  <c r="W1255" i="4"/>
  <c r="V1255" i="4"/>
  <c r="U1255" i="4"/>
  <c r="W1254" i="4"/>
  <c r="V1254" i="4"/>
  <c r="U1254" i="4"/>
  <c r="W1253" i="4"/>
  <c r="V1253" i="4"/>
  <c r="U1253" i="4"/>
  <c r="W1252" i="4"/>
  <c r="V1252" i="4"/>
  <c r="U1252" i="4"/>
  <c r="W1251" i="4"/>
  <c r="V1251" i="4"/>
  <c r="U1251" i="4"/>
  <c r="W1250" i="4"/>
  <c r="V1250" i="4"/>
  <c r="U1250" i="4"/>
  <c r="W1249" i="4"/>
  <c r="V1249" i="4"/>
  <c r="U1249" i="4"/>
  <c r="W1248" i="4"/>
  <c r="V1248" i="4"/>
  <c r="U1248" i="4"/>
  <c r="W1247" i="4"/>
  <c r="V1247" i="4"/>
  <c r="U1247" i="4"/>
  <c r="W1246" i="4"/>
  <c r="V1246" i="4"/>
  <c r="U1246" i="4"/>
  <c r="W1245" i="4"/>
  <c r="V1245" i="4"/>
  <c r="U1245" i="4"/>
  <c r="W1244" i="4"/>
  <c r="V1244" i="4"/>
  <c r="U1244" i="4"/>
  <c r="W1243" i="4"/>
  <c r="V1243" i="4"/>
  <c r="U1243" i="4"/>
  <c r="W1242" i="4"/>
  <c r="V1242" i="4"/>
  <c r="U1242" i="4"/>
  <c r="W1241" i="4"/>
  <c r="V1241" i="4"/>
  <c r="U1241" i="4"/>
  <c r="W1240" i="4"/>
  <c r="V1240" i="4"/>
  <c r="U1240" i="4"/>
  <c r="W1239" i="4"/>
  <c r="V1239" i="4"/>
  <c r="U1239" i="4"/>
  <c r="W1238" i="4"/>
  <c r="V1238" i="4"/>
  <c r="U1238" i="4"/>
  <c r="W1237" i="4"/>
  <c r="V1237" i="4"/>
  <c r="U1237" i="4"/>
  <c r="W1236" i="4"/>
  <c r="V1236" i="4"/>
  <c r="U1236" i="4"/>
  <c r="W1235" i="4"/>
  <c r="V1235" i="4"/>
  <c r="U1235" i="4"/>
  <c r="W1234" i="4"/>
  <c r="V1234" i="4"/>
  <c r="U1234" i="4"/>
  <c r="W1233" i="4"/>
  <c r="V1233" i="4"/>
  <c r="U1233" i="4"/>
  <c r="W1232" i="4"/>
  <c r="V1232" i="4"/>
  <c r="U1232" i="4"/>
  <c r="W1231" i="4"/>
  <c r="V1231" i="4"/>
  <c r="U1231" i="4"/>
  <c r="W1230" i="4"/>
  <c r="V1230" i="4"/>
  <c r="U1230" i="4"/>
  <c r="W1229" i="4"/>
  <c r="V1229" i="4"/>
  <c r="U1229" i="4"/>
  <c r="W1228" i="4"/>
  <c r="V1228" i="4"/>
  <c r="U1228" i="4"/>
  <c r="W1227" i="4"/>
  <c r="V1227" i="4"/>
  <c r="U1227" i="4"/>
  <c r="W1226" i="4"/>
  <c r="V1226" i="4"/>
  <c r="U1226" i="4"/>
  <c r="W1225" i="4"/>
  <c r="V1225" i="4"/>
  <c r="U1225" i="4"/>
  <c r="W1224" i="4"/>
  <c r="V1224" i="4"/>
  <c r="U1224" i="4"/>
  <c r="W1223" i="4"/>
  <c r="V1223" i="4"/>
  <c r="U1223" i="4"/>
  <c r="W1222" i="4"/>
  <c r="V1222" i="4"/>
  <c r="U1222" i="4"/>
  <c r="W1221" i="4"/>
  <c r="V1221" i="4"/>
  <c r="U1221" i="4"/>
  <c r="W1220" i="4"/>
  <c r="V1220" i="4"/>
  <c r="U1220" i="4"/>
  <c r="W1219" i="4"/>
  <c r="V1219" i="4"/>
  <c r="U1219" i="4"/>
  <c r="W1218" i="4"/>
  <c r="V1218" i="4"/>
  <c r="U1218" i="4"/>
  <c r="W1217" i="4"/>
  <c r="V1217" i="4"/>
  <c r="U1217" i="4"/>
  <c r="W1216" i="4"/>
  <c r="V1216" i="4"/>
  <c r="U1216" i="4"/>
  <c r="W1215" i="4"/>
  <c r="V1215" i="4"/>
  <c r="U1215" i="4"/>
  <c r="W1214" i="4"/>
  <c r="V1214" i="4"/>
  <c r="U1214" i="4"/>
  <c r="W1213" i="4"/>
  <c r="V1213" i="4"/>
  <c r="U1213" i="4"/>
  <c r="W1212" i="4"/>
  <c r="V1212" i="4"/>
  <c r="U1212" i="4"/>
  <c r="W1211" i="4"/>
  <c r="V1211" i="4"/>
  <c r="U1211" i="4"/>
  <c r="W1210" i="4"/>
  <c r="V1210" i="4"/>
  <c r="U1210" i="4"/>
  <c r="W1209" i="4"/>
  <c r="V1209" i="4"/>
  <c r="U1209" i="4"/>
  <c r="W1208" i="4"/>
  <c r="V1208" i="4"/>
  <c r="U1208" i="4"/>
  <c r="W1207" i="4"/>
  <c r="V1207" i="4"/>
  <c r="U1207" i="4"/>
  <c r="W1206" i="4"/>
  <c r="V1206" i="4"/>
  <c r="U1206" i="4"/>
  <c r="W1205" i="4"/>
  <c r="V1205" i="4"/>
  <c r="U1205" i="4"/>
  <c r="W1204" i="4"/>
  <c r="V1204" i="4"/>
  <c r="U1204" i="4"/>
  <c r="W1203" i="4"/>
  <c r="V1203" i="4"/>
  <c r="U1203" i="4"/>
  <c r="W1202" i="4"/>
  <c r="V1202" i="4"/>
  <c r="U1202" i="4"/>
  <c r="W1201" i="4"/>
  <c r="V1201" i="4"/>
  <c r="U1201" i="4"/>
  <c r="W1200" i="4"/>
  <c r="V1200" i="4"/>
  <c r="U1200" i="4"/>
  <c r="W1199" i="4"/>
  <c r="V1199" i="4"/>
  <c r="U1199" i="4"/>
  <c r="W1198" i="4"/>
  <c r="V1198" i="4"/>
  <c r="U1198" i="4"/>
  <c r="W1197" i="4"/>
  <c r="V1197" i="4"/>
  <c r="U1197" i="4"/>
  <c r="W1196" i="4"/>
  <c r="V1196" i="4"/>
  <c r="U1196" i="4"/>
  <c r="W1195" i="4"/>
  <c r="V1195" i="4"/>
  <c r="U1195" i="4"/>
  <c r="W1194" i="4"/>
  <c r="V1194" i="4"/>
  <c r="U1194" i="4"/>
  <c r="W1193" i="4"/>
  <c r="V1193" i="4"/>
  <c r="U1193" i="4"/>
  <c r="W1192" i="4"/>
  <c r="V1192" i="4"/>
  <c r="U1192" i="4"/>
  <c r="W1191" i="4"/>
  <c r="V1191" i="4"/>
  <c r="U1191" i="4"/>
  <c r="W1190" i="4"/>
  <c r="V1190" i="4"/>
  <c r="U1190" i="4"/>
  <c r="W1189" i="4"/>
  <c r="V1189" i="4"/>
  <c r="U1189" i="4"/>
  <c r="W1188" i="4"/>
  <c r="V1188" i="4"/>
  <c r="U1188" i="4"/>
  <c r="W1187" i="4"/>
  <c r="V1187" i="4"/>
  <c r="U1187" i="4"/>
  <c r="W1186" i="4"/>
  <c r="V1186" i="4"/>
  <c r="U1186" i="4"/>
  <c r="W1185" i="4"/>
  <c r="V1185" i="4"/>
  <c r="U1185" i="4"/>
  <c r="W1184" i="4"/>
  <c r="V1184" i="4"/>
  <c r="U1184" i="4"/>
  <c r="W1183" i="4"/>
  <c r="V1183" i="4"/>
  <c r="U1183" i="4"/>
  <c r="W1182" i="4"/>
  <c r="V1182" i="4"/>
  <c r="U1182" i="4"/>
  <c r="W1181" i="4"/>
  <c r="V1181" i="4"/>
  <c r="U1181" i="4"/>
  <c r="W1180" i="4"/>
  <c r="V1180" i="4"/>
  <c r="U1180" i="4"/>
  <c r="W1179" i="4"/>
  <c r="V1179" i="4"/>
  <c r="U1179" i="4"/>
  <c r="W1178" i="4"/>
  <c r="V1178" i="4"/>
  <c r="U1178" i="4"/>
  <c r="W1177" i="4"/>
  <c r="V1177" i="4"/>
  <c r="U1177" i="4"/>
  <c r="W1176" i="4"/>
  <c r="V1176" i="4"/>
  <c r="U1176" i="4"/>
  <c r="W1175" i="4"/>
  <c r="V1175" i="4"/>
  <c r="U1175" i="4"/>
  <c r="W1174" i="4"/>
  <c r="V1174" i="4"/>
  <c r="U1174" i="4"/>
  <c r="W1173" i="4"/>
  <c r="V1173" i="4"/>
  <c r="U1173" i="4"/>
  <c r="W1172" i="4"/>
  <c r="V1172" i="4"/>
  <c r="U1172" i="4"/>
  <c r="W1171" i="4"/>
  <c r="V1171" i="4"/>
  <c r="U1171" i="4"/>
  <c r="W1170" i="4"/>
  <c r="V1170" i="4"/>
  <c r="U1170" i="4"/>
  <c r="W1169" i="4"/>
  <c r="V1169" i="4"/>
  <c r="U1169" i="4"/>
  <c r="W1168" i="4"/>
  <c r="V1168" i="4"/>
  <c r="U1168" i="4"/>
  <c r="W1167" i="4"/>
  <c r="V1167" i="4"/>
  <c r="U1167" i="4"/>
  <c r="W1166" i="4"/>
  <c r="V1166" i="4"/>
  <c r="U1166" i="4"/>
  <c r="W1165" i="4"/>
  <c r="V1165" i="4"/>
  <c r="U1165" i="4"/>
  <c r="W1164" i="4"/>
  <c r="V1164" i="4"/>
  <c r="U1164" i="4"/>
  <c r="W1163" i="4"/>
  <c r="V1163" i="4"/>
  <c r="U1163" i="4"/>
  <c r="W1162" i="4"/>
  <c r="V1162" i="4"/>
  <c r="U1162" i="4"/>
  <c r="W1161" i="4"/>
  <c r="V1161" i="4"/>
  <c r="U1161" i="4"/>
  <c r="W1160" i="4"/>
  <c r="V1160" i="4"/>
  <c r="U1160" i="4"/>
  <c r="W1159" i="4"/>
  <c r="V1159" i="4"/>
  <c r="U1159" i="4"/>
  <c r="W1158" i="4"/>
  <c r="V1158" i="4"/>
  <c r="U1158" i="4"/>
  <c r="W1157" i="4"/>
  <c r="V1157" i="4"/>
  <c r="U1157" i="4"/>
  <c r="W1156" i="4"/>
  <c r="V1156" i="4"/>
  <c r="U1156" i="4"/>
  <c r="W1155" i="4"/>
  <c r="V1155" i="4"/>
  <c r="U1155" i="4"/>
  <c r="W1154" i="4"/>
  <c r="V1154" i="4"/>
  <c r="U1154" i="4"/>
  <c r="W1153" i="4"/>
  <c r="V1153" i="4"/>
  <c r="U1153" i="4"/>
  <c r="W1152" i="4"/>
  <c r="V1152" i="4"/>
  <c r="U1152" i="4"/>
  <c r="W1151" i="4"/>
  <c r="V1151" i="4"/>
  <c r="U1151" i="4"/>
  <c r="W1150" i="4"/>
  <c r="V1150" i="4"/>
  <c r="U1150" i="4"/>
  <c r="W1149" i="4"/>
  <c r="V1149" i="4"/>
  <c r="U1149" i="4"/>
  <c r="W1148" i="4"/>
  <c r="V1148" i="4"/>
  <c r="U1148" i="4"/>
  <c r="W1147" i="4"/>
  <c r="V1147" i="4"/>
  <c r="U1147" i="4"/>
  <c r="W1146" i="4"/>
  <c r="V1146" i="4"/>
  <c r="U1146" i="4"/>
  <c r="W1145" i="4"/>
  <c r="V1145" i="4"/>
  <c r="U1145" i="4"/>
  <c r="W1144" i="4"/>
  <c r="V1144" i="4"/>
  <c r="U1144" i="4"/>
  <c r="W1143" i="4"/>
  <c r="V1143" i="4"/>
  <c r="U1143" i="4"/>
  <c r="W1142" i="4"/>
  <c r="V1142" i="4"/>
  <c r="U1142" i="4"/>
  <c r="W1141" i="4"/>
  <c r="V1141" i="4"/>
  <c r="U1141" i="4"/>
  <c r="W1140" i="4"/>
  <c r="V1140" i="4"/>
  <c r="U1140" i="4"/>
  <c r="W1139" i="4"/>
  <c r="V1139" i="4"/>
  <c r="U1139" i="4"/>
  <c r="W1138" i="4"/>
  <c r="V1138" i="4"/>
  <c r="U1138" i="4"/>
  <c r="W1137" i="4"/>
  <c r="V1137" i="4"/>
  <c r="U1137" i="4"/>
  <c r="W1136" i="4"/>
  <c r="V1136" i="4"/>
  <c r="U1136" i="4"/>
  <c r="W1135" i="4"/>
  <c r="V1135" i="4"/>
  <c r="U1135" i="4"/>
  <c r="W1134" i="4"/>
  <c r="V1134" i="4"/>
  <c r="U1134" i="4"/>
  <c r="W1133" i="4"/>
  <c r="V1133" i="4"/>
  <c r="U1133" i="4"/>
  <c r="W1132" i="4"/>
  <c r="V1132" i="4"/>
  <c r="U1132" i="4"/>
  <c r="W1131" i="4"/>
  <c r="V1131" i="4"/>
  <c r="U1131" i="4"/>
  <c r="W1130" i="4"/>
  <c r="V1130" i="4"/>
  <c r="U1130" i="4"/>
  <c r="W1129" i="4"/>
  <c r="V1129" i="4"/>
  <c r="U1129" i="4"/>
  <c r="W1128" i="4"/>
  <c r="V1128" i="4"/>
  <c r="U1128" i="4"/>
  <c r="W1127" i="4"/>
  <c r="V1127" i="4"/>
  <c r="U1127" i="4"/>
  <c r="W1126" i="4"/>
  <c r="V1126" i="4"/>
  <c r="U1126" i="4"/>
  <c r="W1125" i="4"/>
  <c r="V1125" i="4"/>
  <c r="U1125" i="4"/>
  <c r="W1124" i="4"/>
  <c r="V1124" i="4"/>
  <c r="U1124" i="4"/>
  <c r="W1123" i="4"/>
  <c r="V1123" i="4"/>
  <c r="U1123" i="4"/>
  <c r="W1122" i="4"/>
  <c r="V1122" i="4"/>
  <c r="U1122" i="4"/>
  <c r="W1121" i="4"/>
  <c r="V1121" i="4"/>
  <c r="U1121" i="4"/>
  <c r="W1120" i="4"/>
  <c r="V1120" i="4"/>
  <c r="U1120" i="4"/>
  <c r="W1119" i="4"/>
  <c r="V1119" i="4"/>
  <c r="U1119" i="4"/>
  <c r="W1118" i="4"/>
  <c r="V1118" i="4"/>
  <c r="U1118" i="4"/>
  <c r="W1117" i="4"/>
  <c r="V1117" i="4"/>
  <c r="U1117" i="4"/>
  <c r="W1116" i="4"/>
  <c r="V1116" i="4"/>
  <c r="U1116" i="4"/>
  <c r="W1115" i="4"/>
  <c r="V1115" i="4"/>
  <c r="U1115" i="4"/>
  <c r="W1114" i="4"/>
  <c r="V1114" i="4"/>
  <c r="U1114" i="4"/>
  <c r="W1113" i="4"/>
  <c r="V1113" i="4"/>
  <c r="U1113" i="4"/>
  <c r="W1112" i="4"/>
  <c r="V1112" i="4"/>
  <c r="U1112" i="4"/>
  <c r="W1111" i="4"/>
  <c r="V1111" i="4"/>
  <c r="U1111" i="4"/>
  <c r="W1110" i="4"/>
  <c r="V1110" i="4"/>
  <c r="U1110" i="4"/>
  <c r="W1109" i="4"/>
  <c r="V1109" i="4"/>
  <c r="U1109" i="4"/>
  <c r="W1108" i="4"/>
  <c r="V1108" i="4"/>
  <c r="U1108" i="4"/>
  <c r="W1107" i="4"/>
  <c r="V1107" i="4"/>
  <c r="U1107" i="4"/>
  <c r="W1106" i="4"/>
  <c r="V1106" i="4"/>
  <c r="U1106" i="4"/>
  <c r="W1105" i="4"/>
  <c r="V1105" i="4"/>
  <c r="U1105" i="4"/>
  <c r="W1104" i="4"/>
  <c r="V1104" i="4"/>
  <c r="U1104" i="4"/>
  <c r="W1103" i="4"/>
  <c r="V1103" i="4"/>
  <c r="U1103" i="4"/>
  <c r="W1102" i="4"/>
  <c r="V1102" i="4"/>
  <c r="U1102" i="4"/>
  <c r="W1101" i="4"/>
  <c r="V1101" i="4"/>
  <c r="U1101" i="4"/>
  <c r="W1100" i="4"/>
  <c r="V1100" i="4"/>
  <c r="U1100" i="4"/>
  <c r="W1099" i="4"/>
  <c r="V1099" i="4"/>
  <c r="U1099" i="4"/>
  <c r="W1098" i="4"/>
  <c r="V1098" i="4"/>
  <c r="U1098" i="4"/>
  <c r="W1097" i="4"/>
  <c r="V1097" i="4"/>
  <c r="U1097" i="4"/>
  <c r="W1096" i="4"/>
  <c r="V1096" i="4"/>
  <c r="U1096" i="4"/>
  <c r="W1095" i="4"/>
  <c r="V1095" i="4"/>
  <c r="U1095" i="4"/>
  <c r="W1094" i="4"/>
  <c r="V1094" i="4"/>
  <c r="U1094" i="4"/>
  <c r="W1093" i="4"/>
  <c r="V1093" i="4"/>
  <c r="U1093" i="4"/>
  <c r="W1092" i="4"/>
  <c r="V1092" i="4"/>
  <c r="U1092" i="4"/>
  <c r="W1091" i="4"/>
  <c r="V1091" i="4"/>
  <c r="U1091" i="4"/>
  <c r="W1090" i="4"/>
  <c r="V1090" i="4"/>
  <c r="U1090" i="4"/>
  <c r="W1089" i="4"/>
  <c r="V1089" i="4"/>
  <c r="U1089" i="4"/>
  <c r="W1088" i="4"/>
  <c r="V1088" i="4"/>
  <c r="U1088" i="4"/>
  <c r="W1087" i="4"/>
  <c r="V1087" i="4"/>
  <c r="U1087" i="4"/>
  <c r="W1086" i="4"/>
  <c r="V1086" i="4"/>
  <c r="U1086" i="4"/>
  <c r="W1085" i="4"/>
  <c r="V1085" i="4"/>
  <c r="U1085" i="4"/>
  <c r="W1084" i="4"/>
  <c r="V1084" i="4"/>
  <c r="U1084" i="4"/>
  <c r="W1083" i="4"/>
  <c r="V1083" i="4"/>
  <c r="U1083" i="4"/>
  <c r="W1082" i="4"/>
  <c r="V1082" i="4"/>
  <c r="U1082" i="4"/>
  <c r="W1081" i="4"/>
  <c r="V1081" i="4"/>
  <c r="U1081" i="4"/>
  <c r="W1080" i="4"/>
  <c r="V1080" i="4"/>
  <c r="U1080" i="4"/>
  <c r="W1079" i="4"/>
  <c r="V1079" i="4"/>
  <c r="U1079" i="4"/>
  <c r="W1078" i="4"/>
  <c r="V1078" i="4"/>
  <c r="U1078" i="4"/>
  <c r="W1077" i="4"/>
  <c r="V1077" i="4"/>
  <c r="U1077" i="4"/>
  <c r="W1076" i="4"/>
  <c r="V1076" i="4"/>
  <c r="U1076" i="4"/>
  <c r="W1075" i="4"/>
  <c r="V1075" i="4"/>
  <c r="U1075" i="4"/>
  <c r="W1074" i="4"/>
  <c r="V1074" i="4"/>
  <c r="U1074" i="4"/>
  <c r="W1073" i="4"/>
  <c r="V1073" i="4"/>
  <c r="U1073" i="4"/>
  <c r="W1072" i="4"/>
  <c r="V1072" i="4"/>
  <c r="U1072" i="4"/>
  <c r="W1071" i="4"/>
  <c r="V1071" i="4"/>
  <c r="U1071" i="4"/>
  <c r="W1070" i="4"/>
  <c r="V1070" i="4"/>
  <c r="U1070" i="4"/>
  <c r="W1069" i="4"/>
  <c r="V1069" i="4"/>
  <c r="U1069" i="4"/>
  <c r="W1068" i="4"/>
  <c r="V1068" i="4"/>
  <c r="U1068" i="4"/>
  <c r="W1067" i="4"/>
  <c r="V1067" i="4"/>
  <c r="U1067" i="4"/>
  <c r="W1066" i="4"/>
  <c r="V1066" i="4"/>
  <c r="U1066" i="4"/>
  <c r="W1065" i="4"/>
  <c r="V1065" i="4"/>
  <c r="U1065" i="4"/>
  <c r="W1064" i="4"/>
  <c r="V1064" i="4"/>
  <c r="U1064" i="4"/>
  <c r="W1063" i="4"/>
  <c r="V1063" i="4"/>
  <c r="U1063" i="4"/>
  <c r="W1062" i="4"/>
  <c r="V1062" i="4"/>
  <c r="U1062" i="4"/>
  <c r="W1061" i="4"/>
  <c r="V1061" i="4"/>
  <c r="U1061" i="4"/>
  <c r="W1060" i="4"/>
  <c r="V1060" i="4"/>
  <c r="U1060" i="4"/>
  <c r="W1059" i="4"/>
  <c r="V1059" i="4"/>
  <c r="U1059" i="4"/>
  <c r="W1058" i="4"/>
  <c r="V1058" i="4"/>
  <c r="U1058" i="4"/>
  <c r="W1057" i="4"/>
  <c r="V1057" i="4"/>
  <c r="U1057" i="4"/>
  <c r="W1056" i="4"/>
  <c r="V1056" i="4"/>
  <c r="U1056" i="4"/>
  <c r="W1055" i="4"/>
  <c r="V1055" i="4"/>
  <c r="U1055" i="4"/>
  <c r="W1054" i="4"/>
  <c r="V1054" i="4"/>
  <c r="U1054" i="4"/>
  <c r="W1053" i="4"/>
  <c r="V1053" i="4"/>
  <c r="U1053" i="4"/>
  <c r="W1052" i="4"/>
  <c r="V1052" i="4"/>
  <c r="U1052" i="4"/>
  <c r="W1051" i="4"/>
  <c r="V1051" i="4"/>
  <c r="U1051" i="4"/>
  <c r="W1050" i="4"/>
  <c r="V1050" i="4"/>
  <c r="U1050" i="4"/>
  <c r="W1049" i="4"/>
  <c r="V1049" i="4"/>
  <c r="U1049" i="4"/>
  <c r="W1048" i="4"/>
  <c r="V1048" i="4"/>
  <c r="U1048" i="4"/>
  <c r="W1047" i="4"/>
  <c r="V1047" i="4"/>
  <c r="U1047" i="4"/>
  <c r="W1046" i="4"/>
  <c r="V1046" i="4"/>
  <c r="U1046" i="4"/>
  <c r="W1045" i="4"/>
  <c r="V1045" i="4"/>
  <c r="U1045" i="4"/>
  <c r="W1044" i="4"/>
  <c r="V1044" i="4"/>
  <c r="U1044" i="4"/>
  <c r="W1043" i="4"/>
  <c r="V1043" i="4"/>
  <c r="U1043" i="4"/>
  <c r="W1042" i="4"/>
  <c r="V1042" i="4"/>
  <c r="U1042" i="4"/>
  <c r="W1041" i="4"/>
  <c r="V1041" i="4"/>
  <c r="U1041" i="4"/>
  <c r="W1040" i="4"/>
  <c r="V1040" i="4"/>
  <c r="U1040" i="4"/>
  <c r="W1039" i="4"/>
  <c r="V1039" i="4"/>
  <c r="U1039" i="4"/>
  <c r="W1038" i="4"/>
  <c r="V1038" i="4"/>
  <c r="U1038" i="4"/>
  <c r="W1037" i="4"/>
  <c r="V1037" i="4"/>
  <c r="U1037" i="4"/>
  <c r="W1036" i="4"/>
  <c r="V1036" i="4"/>
  <c r="U1036" i="4"/>
  <c r="W1035" i="4"/>
  <c r="V1035" i="4"/>
  <c r="U1035" i="4"/>
  <c r="W1034" i="4"/>
  <c r="V1034" i="4"/>
  <c r="U1034" i="4"/>
  <c r="W1033" i="4"/>
  <c r="V1033" i="4"/>
  <c r="U1033" i="4"/>
  <c r="W1032" i="4"/>
  <c r="V1032" i="4"/>
  <c r="U1032" i="4"/>
  <c r="W1031" i="4"/>
  <c r="V1031" i="4"/>
  <c r="U1031" i="4"/>
  <c r="W1030" i="4"/>
  <c r="V1030" i="4"/>
  <c r="U1030" i="4"/>
  <c r="W1029" i="4"/>
  <c r="V1029" i="4"/>
  <c r="U1029" i="4"/>
  <c r="W1028" i="4"/>
  <c r="V1028" i="4"/>
  <c r="U1028" i="4"/>
  <c r="W1027" i="4"/>
  <c r="V1027" i="4"/>
  <c r="U1027" i="4"/>
  <c r="W1026" i="4"/>
  <c r="V1026" i="4"/>
  <c r="U1026" i="4"/>
  <c r="W1025" i="4"/>
  <c r="V1025" i="4"/>
  <c r="U1025" i="4"/>
  <c r="W1024" i="4"/>
  <c r="V1024" i="4"/>
  <c r="U1024" i="4"/>
  <c r="W1023" i="4"/>
  <c r="V1023" i="4"/>
  <c r="U1023" i="4"/>
  <c r="W1022" i="4"/>
  <c r="V1022" i="4"/>
  <c r="U1022" i="4"/>
  <c r="W1021" i="4"/>
  <c r="V1021" i="4"/>
  <c r="U1021" i="4"/>
  <c r="W1020" i="4"/>
  <c r="V1020" i="4"/>
  <c r="U1020" i="4"/>
  <c r="W1019" i="4"/>
  <c r="V1019" i="4"/>
  <c r="U1019" i="4"/>
  <c r="W1018" i="4"/>
  <c r="V1018" i="4"/>
  <c r="U1018" i="4"/>
  <c r="W1017" i="4"/>
  <c r="V1017" i="4"/>
  <c r="U1017" i="4"/>
  <c r="W1016" i="4"/>
  <c r="V1016" i="4"/>
  <c r="U1016" i="4"/>
  <c r="W1015" i="4"/>
  <c r="V1015" i="4"/>
  <c r="U1015" i="4"/>
  <c r="W1014" i="4"/>
  <c r="V1014" i="4"/>
  <c r="U1014" i="4"/>
  <c r="W1013" i="4"/>
  <c r="V1013" i="4"/>
  <c r="U1013" i="4"/>
  <c r="W1012" i="4"/>
  <c r="V1012" i="4"/>
  <c r="U1012" i="4"/>
  <c r="W1011" i="4"/>
  <c r="V1011" i="4"/>
  <c r="U1011" i="4"/>
  <c r="W1010" i="4"/>
  <c r="V1010" i="4"/>
  <c r="U1010" i="4"/>
  <c r="W1009" i="4"/>
  <c r="V1009" i="4"/>
  <c r="U1009" i="4"/>
  <c r="W1008" i="4"/>
  <c r="V1008" i="4"/>
  <c r="U1008" i="4"/>
  <c r="W1007" i="4"/>
  <c r="V1007" i="4"/>
  <c r="U1007" i="4"/>
  <c r="W1006" i="4"/>
  <c r="V1006" i="4"/>
  <c r="U1006" i="4"/>
  <c r="W1005" i="4"/>
  <c r="V1005" i="4"/>
  <c r="U1005" i="4"/>
  <c r="W1004" i="4"/>
  <c r="V1004" i="4"/>
  <c r="U1004" i="4"/>
  <c r="W1003" i="4"/>
  <c r="V1003" i="4"/>
  <c r="U1003" i="4"/>
  <c r="W1002" i="4"/>
  <c r="V1002" i="4"/>
  <c r="U1002" i="4"/>
  <c r="W1001" i="4"/>
  <c r="V1001" i="4"/>
  <c r="U1001" i="4"/>
  <c r="W1000" i="4"/>
  <c r="V1000" i="4"/>
  <c r="U1000" i="4"/>
  <c r="W999" i="4"/>
  <c r="V999" i="4"/>
  <c r="U999" i="4"/>
  <c r="W998" i="4"/>
  <c r="V998" i="4"/>
  <c r="U998" i="4"/>
  <c r="W997" i="4"/>
  <c r="V997" i="4"/>
  <c r="U997" i="4"/>
  <c r="W996" i="4"/>
  <c r="V996" i="4"/>
  <c r="U996" i="4"/>
  <c r="W995" i="4"/>
  <c r="V995" i="4"/>
  <c r="U995" i="4"/>
  <c r="W994" i="4"/>
  <c r="V994" i="4"/>
  <c r="U994" i="4"/>
  <c r="W993" i="4"/>
  <c r="V993" i="4"/>
  <c r="U993" i="4"/>
  <c r="W992" i="4"/>
  <c r="V992" i="4"/>
  <c r="U992" i="4"/>
  <c r="W991" i="4"/>
  <c r="V991" i="4"/>
  <c r="U991" i="4"/>
  <c r="W990" i="4"/>
  <c r="V990" i="4"/>
  <c r="U990" i="4"/>
  <c r="W989" i="4"/>
  <c r="V989" i="4"/>
  <c r="U989" i="4"/>
  <c r="W988" i="4"/>
  <c r="V988" i="4"/>
  <c r="U988" i="4"/>
  <c r="W987" i="4"/>
  <c r="V987" i="4"/>
  <c r="U987" i="4"/>
  <c r="W986" i="4"/>
  <c r="V986" i="4"/>
  <c r="U986" i="4"/>
  <c r="W985" i="4"/>
  <c r="V985" i="4"/>
  <c r="U985" i="4"/>
  <c r="W984" i="4"/>
  <c r="V984" i="4"/>
  <c r="U984" i="4"/>
  <c r="W983" i="4"/>
  <c r="V983" i="4"/>
  <c r="U983" i="4"/>
  <c r="W982" i="4"/>
  <c r="V982" i="4"/>
  <c r="U982" i="4"/>
  <c r="W981" i="4"/>
  <c r="V981" i="4"/>
  <c r="U981" i="4"/>
  <c r="W980" i="4"/>
  <c r="V980" i="4"/>
  <c r="U980" i="4"/>
  <c r="W979" i="4"/>
  <c r="V979" i="4"/>
  <c r="U979" i="4"/>
  <c r="W978" i="4"/>
  <c r="V978" i="4"/>
  <c r="U978" i="4"/>
  <c r="W977" i="4"/>
  <c r="V977" i="4"/>
  <c r="U977" i="4"/>
  <c r="W976" i="4"/>
  <c r="V976" i="4"/>
  <c r="U976" i="4"/>
  <c r="W975" i="4"/>
  <c r="V975" i="4"/>
  <c r="U975" i="4"/>
  <c r="W974" i="4"/>
  <c r="V974" i="4"/>
  <c r="U974" i="4"/>
  <c r="W973" i="4"/>
  <c r="V973" i="4"/>
  <c r="U973" i="4"/>
  <c r="W972" i="4"/>
  <c r="V972" i="4"/>
  <c r="U972" i="4"/>
  <c r="W971" i="4"/>
  <c r="V971" i="4"/>
  <c r="U971" i="4"/>
  <c r="W970" i="4"/>
  <c r="V970" i="4"/>
  <c r="U970" i="4"/>
  <c r="W969" i="4"/>
  <c r="V969" i="4"/>
  <c r="U969" i="4"/>
  <c r="W968" i="4"/>
  <c r="V968" i="4"/>
  <c r="U968" i="4"/>
  <c r="W967" i="4"/>
  <c r="V967" i="4"/>
  <c r="U967" i="4"/>
  <c r="W966" i="4"/>
  <c r="V966" i="4"/>
  <c r="U966" i="4"/>
  <c r="W965" i="4"/>
  <c r="V965" i="4"/>
  <c r="U965" i="4"/>
  <c r="W964" i="4"/>
  <c r="V964" i="4"/>
  <c r="U964" i="4"/>
  <c r="W963" i="4"/>
  <c r="V963" i="4"/>
  <c r="U963" i="4"/>
  <c r="W962" i="4"/>
  <c r="V962" i="4"/>
  <c r="U962" i="4"/>
  <c r="W961" i="4"/>
  <c r="V961" i="4"/>
  <c r="U961" i="4"/>
  <c r="W960" i="4"/>
  <c r="V960" i="4"/>
  <c r="U960" i="4"/>
  <c r="W959" i="4"/>
  <c r="V959" i="4"/>
  <c r="U959" i="4"/>
  <c r="W958" i="4"/>
  <c r="V958" i="4"/>
  <c r="U958" i="4"/>
  <c r="W957" i="4"/>
  <c r="V957" i="4"/>
  <c r="U957" i="4"/>
  <c r="W956" i="4"/>
  <c r="V956" i="4"/>
  <c r="U956" i="4"/>
  <c r="W955" i="4"/>
  <c r="V955" i="4"/>
  <c r="U955" i="4"/>
  <c r="W954" i="4"/>
  <c r="V954" i="4"/>
  <c r="U954" i="4"/>
  <c r="W953" i="4"/>
  <c r="V953" i="4"/>
  <c r="U953" i="4"/>
  <c r="W952" i="4"/>
  <c r="V952" i="4"/>
  <c r="U952" i="4"/>
  <c r="W951" i="4"/>
  <c r="V951" i="4"/>
  <c r="U951" i="4"/>
  <c r="W950" i="4"/>
  <c r="V950" i="4"/>
  <c r="U950" i="4"/>
  <c r="W949" i="4"/>
  <c r="V949" i="4"/>
  <c r="U949" i="4"/>
  <c r="W948" i="4"/>
  <c r="V948" i="4"/>
  <c r="U948" i="4"/>
  <c r="W947" i="4"/>
  <c r="V947" i="4"/>
  <c r="U947" i="4"/>
  <c r="W946" i="4"/>
  <c r="V946" i="4"/>
  <c r="U946" i="4"/>
  <c r="W945" i="4"/>
  <c r="V945" i="4"/>
  <c r="U945" i="4"/>
  <c r="W944" i="4"/>
  <c r="V944" i="4"/>
  <c r="U944" i="4"/>
  <c r="W943" i="4"/>
  <c r="V943" i="4"/>
  <c r="U943" i="4"/>
  <c r="W942" i="4"/>
  <c r="V942" i="4"/>
  <c r="U942" i="4"/>
  <c r="W941" i="4"/>
  <c r="V941" i="4"/>
  <c r="U941" i="4"/>
  <c r="W940" i="4"/>
  <c r="V940" i="4"/>
  <c r="U940" i="4"/>
  <c r="W939" i="4"/>
  <c r="V939" i="4"/>
  <c r="U939" i="4"/>
  <c r="W938" i="4"/>
  <c r="V938" i="4"/>
  <c r="U938" i="4"/>
  <c r="W937" i="4"/>
  <c r="V937" i="4"/>
  <c r="U937" i="4"/>
  <c r="W936" i="4"/>
  <c r="V936" i="4"/>
  <c r="U936" i="4"/>
  <c r="W935" i="4"/>
  <c r="V935" i="4"/>
  <c r="U935" i="4"/>
  <c r="W934" i="4"/>
  <c r="V934" i="4"/>
  <c r="U934" i="4"/>
  <c r="W933" i="4"/>
  <c r="V933" i="4"/>
  <c r="U933" i="4"/>
  <c r="W932" i="4"/>
  <c r="V932" i="4"/>
  <c r="U932" i="4"/>
  <c r="W931" i="4"/>
  <c r="V931" i="4"/>
  <c r="U931" i="4"/>
  <c r="W930" i="4"/>
  <c r="V930" i="4"/>
  <c r="U930" i="4"/>
  <c r="W929" i="4"/>
  <c r="V929" i="4"/>
  <c r="U929" i="4"/>
  <c r="W928" i="4"/>
  <c r="V928" i="4"/>
  <c r="U928" i="4"/>
  <c r="W927" i="4"/>
  <c r="V927" i="4"/>
  <c r="U927" i="4"/>
  <c r="W926" i="4"/>
  <c r="V926" i="4"/>
  <c r="U926" i="4"/>
  <c r="W925" i="4"/>
  <c r="V925" i="4"/>
  <c r="U925" i="4"/>
  <c r="W924" i="4"/>
  <c r="V924" i="4"/>
  <c r="U924" i="4"/>
  <c r="W923" i="4"/>
  <c r="V923" i="4"/>
  <c r="U923" i="4"/>
  <c r="W922" i="4"/>
  <c r="V922" i="4"/>
  <c r="U922" i="4"/>
  <c r="W921" i="4"/>
  <c r="V921" i="4"/>
  <c r="U921" i="4"/>
  <c r="W920" i="4"/>
  <c r="V920" i="4"/>
  <c r="U920" i="4"/>
  <c r="W919" i="4"/>
  <c r="V919" i="4"/>
  <c r="U919" i="4"/>
  <c r="W918" i="4"/>
  <c r="V918" i="4"/>
  <c r="U918" i="4"/>
  <c r="W917" i="4"/>
  <c r="V917" i="4"/>
  <c r="U917" i="4"/>
  <c r="W916" i="4"/>
  <c r="V916" i="4"/>
  <c r="U916" i="4"/>
  <c r="W915" i="4"/>
  <c r="V915" i="4"/>
  <c r="U915" i="4"/>
  <c r="W914" i="4"/>
  <c r="V914" i="4"/>
  <c r="U914" i="4"/>
  <c r="W913" i="4"/>
  <c r="V913" i="4"/>
  <c r="U913" i="4"/>
  <c r="W912" i="4"/>
  <c r="V912" i="4"/>
  <c r="U912" i="4"/>
  <c r="W911" i="4"/>
  <c r="V911" i="4"/>
  <c r="U911" i="4"/>
  <c r="W910" i="4"/>
  <c r="V910" i="4"/>
  <c r="U910" i="4"/>
  <c r="W909" i="4"/>
  <c r="V909" i="4"/>
  <c r="U909" i="4"/>
  <c r="W908" i="4"/>
  <c r="V908" i="4"/>
  <c r="U908" i="4"/>
  <c r="W907" i="4"/>
  <c r="V907" i="4"/>
  <c r="U907" i="4"/>
  <c r="W906" i="4"/>
  <c r="V906" i="4"/>
  <c r="U906" i="4"/>
  <c r="W905" i="4"/>
  <c r="V905" i="4"/>
  <c r="U905" i="4"/>
  <c r="W904" i="4"/>
  <c r="V904" i="4"/>
  <c r="U904" i="4"/>
  <c r="W903" i="4"/>
  <c r="V903" i="4"/>
  <c r="U903" i="4"/>
  <c r="W902" i="4"/>
  <c r="V902" i="4"/>
  <c r="U902" i="4"/>
  <c r="W901" i="4"/>
  <c r="V901" i="4"/>
  <c r="U901" i="4"/>
  <c r="W900" i="4"/>
  <c r="V900" i="4"/>
  <c r="U900" i="4"/>
  <c r="W899" i="4"/>
  <c r="V899" i="4"/>
  <c r="U899" i="4"/>
  <c r="W898" i="4"/>
  <c r="V898" i="4"/>
  <c r="U898" i="4"/>
  <c r="W897" i="4"/>
  <c r="V897" i="4"/>
  <c r="U897" i="4"/>
  <c r="W896" i="4"/>
  <c r="V896" i="4"/>
  <c r="U896" i="4"/>
  <c r="W895" i="4"/>
  <c r="V895" i="4"/>
  <c r="U895" i="4"/>
  <c r="W894" i="4"/>
  <c r="V894" i="4"/>
  <c r="U894" i="4"/>
  <c r="W893" i="4"/>
  <c r="V893" i="4"/>
  <c r="U893" i="4"/>
  <c r="W892" i="4"/>
  <c r="V892" i="4"/>
  <c r="U892" i="4"/>
  <c r="W891" i="4"/>
  <c r="V891" i="4"/>
  <c r="U891" i="4"/>
  <c r="W890" i="4"/>
  <c r="V890" i="4"/>
  <c r="U890" i="4"/>
  <c r="W889" i="4"/>
  <c r="V889" i="4"/>
  <c r="U889" i="4"/>
  <c r="W888" i="4"/>
  <c r="V888" i="4"/>
  <c r="U888" i="4"/>
  <c r="W887" i="4"/>
  <c r="V887" i="4"/>
  <c r="U887" i="4"/>
  <c r="W886" i="4"/>
  <c r="V886" i="4"/>
  <c r="U886" i="4"/>
  <c r="W885" i="4"/>
  <c r="V885" i="4"/>
  <c r="U885" i="4"/>
  <c r="W884" i="4"/>
  <c r="V884" i="4"/>
  <c r="U884" i="4"/>
  <c r="W883" i="4"/>
  <c r="V883" i="4"/>
  <c r="U883" i="4"/>
  <c r="W882" i="4"/>
  <c r="V882" i="4"/>
  <c r="U882" i="4"/>
  <c r="W881" i="4"/>
  <c r="V881" i="4"/>
  <c r="U881" i="4"/>
  <c r="W880" i="4"/>
  <c r="V880" i="4"/>
  <c r="U880" i="4"/>
  <c r="W879" i="4"/>
  <c r="V879" i="4"/>
  <c r="U879" i="4"/>
  <c r="W878" i="4"/>
  <c r="V878" i="4"/>
  <c r="U878" i="4"/>
  <c r="W877" i="4"/>
  <c r="V877" i="4"/>
  <c r="U877" i="4"/>
  <c r="W876" i="4"/>
  <c r="V876" i="4"/>
  <c r="U876" i="4"/>
  <c r="W875" i="4"/>
  <c r="V875" i="4"/>
  <c r="U875" i="4"/>
  <c r="W874" i="4"/>
  <c r="V874" i="4"/>
  <c r="U874" i="4"/>
  <c r="W873" i="4"/>
  <c r="V873" i="4"/>
  <c r="U873" i="4"/>
  <c r="W872" i="4"/>
  <c r="V872" i="4"/>
  <c r="U872" i="4"/>
  <c r="W871" i="4"/>
  <c r="V871" i="4"/>
  <c r="U871" i="4"/>
  <c r="W870" i="4"/>
  <c r="V870" i="4"/>
  <c r="U870" i="4"/>
  <c r="W869" i="4"/>
  <c r="V869" i="4"/>
  <c r="U869" i="4"/>
  <c r="W868" i="4"/>
  <c r="V868" i="4"/>
  <c r="U868" i="4"/>
  <c r="W867" i="4"/>
  <c r="V867" i="4"/>
  <c r="U867" i="4"/>
  <c r="W866" i="4"/>
  <c r="V866" i="4"/>
  <c r="U866" i="4"/>
  <c r="W865" i="4"/>
  <c r="V865" i="4"/>
  <c r="U865" i="4"/>
  <c r="W864" i="4"/>
  <c r="V864" i="4"/>
  <c r="U864" i="4"/>
  <c r="W863" i="4"/>
  <c r="V863" i="4"/>
  <c r="U863" i="4"/>
  <c r="W862" i="4"/>
  <c r="V862" i="4"/>
  <c r="U862" i="4"/>
  <c r="W861" i="4"/>
  <c r="V861" i="4"/>
  <c r="U861" i="4"/>
  <c r="W860" i="4"/>
  <c r="V860" i="4"/>
  <c r="U860" i="4"/>
  <c r="W859" i="4"/>
  <c r="V859" i="4"/>
  <c r="U859" i="4"/>
  <c r="W858" i="4"/>
  <c r="V858" i="4"/>
  <c r="U858" i="4"/>
  <c r="W857" i="4"/>
  <c r="V857" i="4"/>
  <c r="U857" i="4"/>
  <c r="W856" i="4"/>
  <c r="V856" i="4"/>
  <c r="U856" i="4"/>
  <c r="W855" i="4"/>
  <c r="V855" i="4"/>
  <c r="U855" i="4"/>
  <c r="W854" i="4"/>
  <c r="V854" i="4"/>
  <c r="U854" i="4"/>
  <c r="W853" i="4"/>
  <c r="V853" i="4"/>
  <c r="U853" i="4"/>
  <c r="W852" i="4"/>
  <c r="V852" i="4"/>
  <c r="U852" i="4"/>
  <c r="W851" i="4"/>
  <c r="V851" i="4"/>
  <c r="U851" i="4"/>
  <c r="W850" i="4"/>
  <c r="V850" i="4"/>
  <c r="U850" i="4"/>
  <c r="W849" i="4"/>
  <c r="V849" i="4"/>
  <c r="U849" i="4"/>
  <c r="W848" i="4"/>
  <c r="V848" i="4"/>
  <c r="U848" i="4"/>
  <c r="W847" i="4"/>
  <c r="V847" i="4"/>
  <c r="U847" i="4"/>
  <c r="W846" i="4"/>
  <c r="V846" i="4"/>
  <c r="U846" i="4"/>
  <c r="W845" i="4"/>
  <c r="V845" i="4"/>
  <c r="U845" i="4"/>
  <c r="W844" i="4"/>
  <c r="V844" i="4"/>
  <c r="U844" i="4"/>
  <c r="W843" i="4"/>
  <c r="V843" i="4"/>
  <c r="U843" i="4"/>
  <c r="W842" i="4"/>
  <c r="V842" i="4"/>
  <c r="U842" i="4"/>
  <c r="W841" i="4"/>
  <c r="V841" i="4"/>
  <c r="U841" i="4"/>
  <c r="W840" i="4"/>
  <c r="V840" i="4"/>
  <c r="U840" i="4"/>
  <c r="W839" i="4"/>
  <c r="V839" i="4"/>
  <c r="U839" i="4"/>
  <c r="W838" i="4"/>
  <c r="V838" i="4"/>
  <c r="U838" i="4"/>
  <c r="W837" i="4"/>
  <c r="V837" i="4"/>
  <c r="U837" i="4"/>
  <c r="W836" i="4"/>
  <c r="V836" i="4"/>
  <c r="U836" i="4"/>
  <c r="W835" i="4"/>
  <c r="V835" i="4"/>
  <c r="U835" i="4"/>
  <c r="W834" i="4"/>
  <c r="V834" i="4"/>
  <c r="U834" i="4"/>
  <c r="W833" i="4"/>
  <c r="V833" i="4"/>
  <c r="U833" i="4"/>
  <c r="W832" i="4"/>
  <c r="V832" i="4"/>
  <c r="U832" i="4"/>
  <c r="W831" i="4"/>
  <c r="V831" i="4"/>
  <c r="U831" i="4"/>
  <c r="W830" i="4"/>
  <c r="V830" i="4"/>
  <c r="U830" i="4"/>
  <c r="W829" i="4"/>
  <c r="V829" i="4"/>
  <c r="U829" i="4"/>
  <c r="W828" i="4"/>
  <c r="V828" i="4"/>
  <c r="U828" i="4"/>
  <c r="W827" i="4"/>
  <c r="V827" i="4"/>
  <c r="U827" i="4"/>
  <c r="W826" i="4"/>
  <c r="V826" i="4"/>
  <c r="U826" i="4"/>
  <c r="W825" i="4"/>
  <c r="V825" i="4"/>
  <c r="U825" i="4"/>
  <c r="W824" i="4"/>
  <c r="V824" i="4"/>
  <c r="U824" i="4"/>
  <c r="W823" i="4"/>
  <c r="V823" i="4"/>
  <c r="U823" i="4"/>
  <c r="W822" i="4"/>
  <c r="V822" i="4"/>
  <c r="U822" i="4"/>
  <c r="W821" i="4"/>
  <c r="V821" i="4"/>
  <c r="U821" i="4"/>
  <c r="W820" i="4"/>
  <c r="V820" i="4"/>
  <c r="U820" i="4"/>
  <c r="W819" i="4"/>
  <c r="V819" i="4"/>
  <c r="U819" i="4"/>
  <c r="W818" i="4"/>
  <c r="V818" i="4"/>
  <c r="U818" i="4"/>
  <c r="W817" i="4"/>
  <c r="V817" i="4"/>
  <c r="U817" i="4"/>
  <c r="W816" i="4"/>
  <c r="V816" i="4"/>
  <c r="U816" i="4"/>
  <c r="W815" i="4"/>
  <c r="V815" i="4"/>
  <c r="U815" i="4"/>
  <c r="W814" i="4"/>
  <c r="V814" i="4"/>
  <c r="U814" i="4"/>
  <c r="W813" i="4"/>
  <c r="V813" i="4"/>
  <c r="U813" i="4"/>
  <c r="W812" i="4"/>
  <c r="V812" i="4"/>
  <c r="U812" i="4"/>
  <c r="W811" i="4"/>
  <c r="V811" i="4"/>
  <c r="U811" i="4"/>
  <c r="W810" i="4"/>
  <c r="V810" i="4"/>
  <c r="U810" i="4"/>
  <c r="W809" i="4"/>
  <c r="V809" i="4"/>
  <c r="U809" i="4"/>
  <c r="W808" i="4"/>
  <c r="V808" i="4"/>
  <c r="U808" i="4"/>
  <c r="W807" i="4"/>
  <c r="V807" i="4"/>
  <c r="U807" i="4"/>
  <c r="W806" i="4"/>
  <c r="V806" i="4"/>
  <c r="U806" i="4"/>
  <c r="W805" i="4"/>
  <c r="V805" i="4"/>
  <c r="U805" i="4"/>
  <c r="W804" i="4"/>
  <c r="V804" i="4"/>
  <c r="U804" i="4"/>
  <c r="W803" i="4"/>
  <c r="V803" i="4"/>
  <c r="U803" i="4"/>
  <c r="W802" i="4"/>
  <c r="V802" i="4"/>
  <c r="U802" i="4"/>
  <c r="W801" i="4"/>
  <c r="V801" i="4"/>
  <c r="U801" i="4"/>
  <c r="W800" i="4"/>
  <c r="V800" i="4"/>
  <c r="U800" i="4"/>
  <c r="W799" i="4"/>
  <c r="V799" i="4"/>
  <c r="U799" i="4"/>
  <c r="W798" i="4"/>
  <c r="V798" i="4"/>
  <c r="U798" i="4"/>
  <c r="W797" i="4"/>
  <c r="V797" i="4"/>
  <c r="U797" i="4"/>
  <c r="W796" i="4"/>
  <c r="V796" i="4"/>
  <c r="U796" i="4"/>
  <c r="W795" i="4"/>
  <c r="V795" i="4"/>
  <c r="U795" i="4"/>
  <c r="W794" i="4"/>
  <c r="V794" i="4"/>
  <c r="U794" i="4"/>
  <c r="W793" i="4"/>
  <c r="V793" i="4"/>
  <c r="U793" i="4"/>
  <c r="W792" i="4"/>
  <c r="V792" i="4"/>
  <c r="U792" i="4"/>
  <c r="W791" i="4"/>
  <c r="V791" i="4"/>
  <c r="U791" i="4"/>
  <c r="W790" i="4"/>
  <c r="V790" i="4"/>
  <c r="U790" i="4"/>
  <c r="W789" i="4"/>
  <c r="V789" i="4"/>
  <c r="U789" i="4"/>
  <c r="W788" i="4"/>
  <c r="V788" i="4"/>
  <c r="U788" i="4"/>
  <c r="W787" i="4"/>
  <c r="V787" i="4"/>
  <c r="U787" i="4"/>
  <c r="W786" i="4"/>
  <c r="V786" i="4"/>
  <c r="U786" i="4"/>
  <c r="W785" i="4"/>
  <c r="V785" i="4"/>
  <c r="U785" i="4"/>
  <c r="W784" i="4"/>
  <c r="V784" i="4"/>
  <c r="U784" i="4"/>
  <c r="W783" i="4"/>
  <c r="V783" i="4"/>
  <c r="U783" i="4"/>
  <c r="W782" i="4"/>
  <c r="V782" i="4"/>
  <c r="U782" i="4"/>
  <c r="W781" i="4"/>
  <c r="V781" i="4"/>
  <c r="U781" i="4"/>
  <c r="W780" i="4"/>
  <c r="V780" i="4"/>
  <c r="U780" i="4"/>
  <c r="W779" i="4"/>
  <c r="V779" i="4"/>
  <c r="U779" i="4"/>
  <c r="W778" i="4"/>
  <c r="V778" i="4"/>
  <c r="U778" i="4"/>
  <c r="W777" i="4"/>
  <c r="V777" i="4"/>
  <c r="U777" i="4"/>
  <c r="W776" i="4"/>
  <c r="V776" i="4"/>
  <c r="U776" i="4"/>
  <c r="W775" i="4"/>
  <c r="V775" i="4"/>
  <c r="U775" i="4"/>
  <c r="W774" i="4"/>
  <c r="V774" i="4"/>
  <c r="U774" i="4"/>
  <c r="W773" i="4"/>
  <c r="V773" i="4"/>
  <c r="U773" i="4"/>
  <c r="W772" i="4"/>
  <c r="V772" i="4"/>
  <c r="U772" i="4"/>
  <c r="W771" i="4"/>
  <c r="V771" i="4"/>
  <c r="U771" i="4"/>
  <c r="W770" i="4"/>
  <c r="V770" i="4"/>
  <c r="U770" i="4"/>
  <c r="W769" i="4"/>
  <c r="V769" i="4"/>
  <c r="U769" i="4"/>
  <c r="W768" i="4"/>
  <c r="V768" i="4"/>
  <c r="U768" i="4"/>
  <c r="W767" i="4"/>
  <c r="V767" i="4"/>
  <c r="U767" i="4"/>
  <c r="W766" i="4"/>
  <c r="V766" i="4"/>
  <c r="U766" i="4"/>
  <c r="W765" i="4"/>
  <c r="V765" i="4"/>
  <c r="U765" i="4"/>
  <c r="W764" i="4"/>
  <c r="V764" i="4"/>
  <c r="U764" i="4"/>
  <c r="W763" i="4"/>
  <c r="V763" i="4"/>
  <c r="U763" i="4"/>
  <c r="W762" i="4"/>
  <c r="V762" i="4"/>
  <c r="U762" i="4"/>
  <c r="W761" i="4"/>
  <c r="V761" i="4"/>
  <c r="U761" i="4"/>
  <c r="W760" i="4"/>
  <c r="V760" i="4"/>
  <c r="U760" i="4"/>
  <c r="W759" i="4"/>
  <c r="V759" i="4"/>
  <c r="U759" i="4"/>
  <c r="W758" i="4"/>
  <c r="V758" i="4"/>
  <c r="U758" i="4"/>
  <c r="W757" i="4"/>
  <c r="V757" i="4"/>
  <c r="U757" i="4"/>
  <c r="W756" i="4"/>
  <c r="V756" i="4"/>
  <c r="U756" i="4"/>
  <c r="W755" i="4"/>
  <c r="V755" i="4"/>
  <c r="U755" i="4"/>
  <c r="W754" i="4"/>
  <c r="V754" i="4"/>
  <c r="U754" i="4"/>
  <c r="W753" i="4"/>
  <c r="V753" i="4"/>
  <c r="U753" i="4"/>
  <c r="W752" i="4"/>
  <c r="V752" i="4"/>
  <c r="U752" i="4"/>
  <c r="W751" i="4"/>
  <c r="V751" i="4"/>
  <c r="U751" i="4"/>
  <c r="W750" i="4"/>
  <c r="V750" i="4"/>
  <c r="U750" i="4"/>
  <c r="W749" i="4"/>
  <c r="V749" i="4"/>
  <c r="U749" i="4"/>
  <c r="W748" i="4"/>
  <c r="V748" i="4"/>
  <c r="U748" i="4"/>
  <c r="W747" i="4"/>
  <c r="V747" i="4"/>
  <c r="U747" i="4"/>
  <c r="W746" i="4"/>
  <c r="V746" i="4"/>
  <c r="U746" i="4"/>
  <c r="W745" i="4"/>
  <c r="V745" i="4"/>
  <c r="U745" i="4"/>
  <c r="W744" i="4"/>
  <c r="V744" i="4"/>
  <c r="U744" i="4"/>
  <c r="W743" i="4"/>
  <c r="V743" i="4"/>
  <c r="U743" i="4"/>
  <c r="W742" i="4"/>
  <c r="V742" i="4"/>
  <c r="U742" i="4"/>
  <c r="W741" i="4"/>
  <c r="V741" i="4"/>
  <c r="U741" i="4"/>
  <c r="W740" i="4"/>
  <c r="V740" i="4"/>
  <c r="U740" i="4"/>
  <c r="W739" i="4"/>
  <c r="V739" i="4"/>
  <c r="U739" i="4"/>
  <c r="W738" i="4"/>
  <c r="V738" i="4"/>
  <c r="U738" i="4"/>
  <c r="W737" i="4"/>
  <c r="V737" i="4"/>
  <c r="U737" i="4"/>
  <c r="W736" i="4"/>
  <c r="V736" i="4"/>
  <c r="U736" i="4"/>
  <c r="W735" i="4"/>
  <c r="V735" i="4"/>
  <c r="U735" i="4"/>
  <c r="W734" i="4"/>
  <c r="V734" i="4"/>
  <c r="U734" i="4"/>
  <c r="W733" i="4"/>
  <c r="V733" i="4"/>
  <c r="U733" i="4"/>
  <c r="W732" i="4"/>
  <c r="V732" i="4"/>
  <c r="U732" i="4"/>
  <c r="W731" i="4"/>
  <c r="V731" i="4"/>
  <c r="U731" i="4"/>
  <c r="W730" i="4"/>
  <c r="V730" i="4"/>
  <c r="U730" i="4"/>
  <c r="W729" i="4"/>
  <c r="V729" i="4"/>
  <c r="U729" i="4"/>
  <c r="W728" i="4"/>
  <c r="V728" i="4"/>
  <c r="U728" i="4"/>
  <c r="W727" i="4"/>
  <c r="V727" i="4"/>
  <c r="U727" i="4"/>
  <c r="W726" i="4"/>
  <c r="V726" i="4"/>
  <c r="U726" i="4"/>
  <c r="W725" i="4"/>
  <c r="V725" i="4"/>
  <c r="U725" i="4"/>
  <c r="W724" i="4"/>
  <c r="V724" i="4"/>
  <c r="U724" i="4"/>
  <c r="W723" i="4"/>
  <c r="V723" i="4"/>
  <c r="U723" i="4"/>
  <c r="W722" i="4"/>
  <c r="V722" i="4"/>
  <c r="U722" i="4"/>
  <c r="W721" i="4"/>
  <c r="V721" i="4"/>
  <c r="U721" i="4"/>
  <c r="W720" i="4"/>
  <c r="V720" i="4"/>
  <c r="U720" i="4"/>
  <c r="W719" i="4"/>
  <c r="V719" i="4"/>
  <c r="U719" i="4"/>
  <c r="W718" i="4"/>
  <c r="V718" i="4"/>
  <c r="U718" i="4"/>
  <c r="W717" i="4"/>
  <c r="V717" i="4"/>
  <c r="U717" i="4"/>
  <c r="W716" i="4"/>
  <c r="V716" i="4"/>
  <c r="U716" i="4"/>
  <c r="W715" i="4"/>
  <c r="V715" i="4"/>
  <c r="U715" i="4"/>
  <c r="W714" i="4"/>
  <c r="V714" i="4"/>
  <c r="U714" i="4"/>
  <c r="W713" i="4"/>
  <c r="V713" i="4"/>
  <c r="U713" i="4"/>
  <c r="W712" i="4"/>
  <c r="V712" i="4"/>
  <c r="U712" i="4"/>
  <c r="W711" i="4"/>
  <c r="V711" i="4"/>
  <c r="U711" i="4"/>
  <c r="W710" i="4"/>
  <c r="V710" i="4"/>
  <c r="U710" i="4"/>
  <c r="W709" i="4"/>
  <c r="V709" i="4"/>
  <c r="U709" i="4"/>
  <c r="W708" i="4"/>
  <c r="V708" i="4"/>
  <c r="U708" i="4"/>
  <c r="W707" i="4"/>
  <c r="V707" i="4"/>
  <c r="U707" i="4"/>
  <c r="W706" i="4"/>
  <c r="V706" i="4"/>
  <c r="U706" i="4"/>
  <c r="W705" i="4"/>
  <c r="V705" i="4"/>
  <c r="U705" i="4"/>
  <c r="W704" i="4"/>
  <c r="V704" i="4"/>
  <c r="U704" i="4"/>
  <c r="W703" i="4"/>
  <c r="V703" i="4"/>
  <c r="U703" i="4"/>
  <c r="W702" i="4"/>
  <c r="V702" i="4"/>
  <c r="U702" i="4"/>
  <c r="W701" i="4"/>
  <c r="V701" i="4"/>
  <c r="U701" i="4"/>
  <c r="W700" i="4"/>
  <c r="V700" i="4"/>
  <c r="U700" i="4"/>
  <c r="W699" i="4"/>
  <c r="V699" i="4"/>
  <c r="U699" i="4"/>
  <c r="W698" i="4"/>
  <c r="V698" i="4"/>
  <c r="U698" i="4"/>
  <c r="W697" i="4"/>
  <c r="V697" i="4"/>
  <c r="U697" i="4"/>
  <c r="W696" i="4"/>
  <c r="V696" i="4"/>
  <c r="U696" i="4"/>
  <c r="W695" i="4"/>
  <c r="V695" i="4"/>
  <c r="U695" i="4"/>
  <c r="W694" i="4"/>
  <c r="V694" i="4"/>
  <c r="U694" i="4"/>
  <c r="W693" i="4"/>
  <c r="V693" i="4"/>
  <c r="U693" i="4"/>
  <c r="W692" i="4"/>
  <c r="V692" i="4"/>
  <c r="U692" i="4"/>
  <c r="W691" i="4"/>
  <c r="V691" i="4"/>
  <c r="U691" i="4"/>
  <c r="W690" i="4"/>
  <c r="V690" i="4"/>
  <c r="U690" i="4"/>
  <c r="W689" i="4"/>
  <c r="V689" i="4"/>
  <c r="U689" i="4"/>
  <c r="W688" i="4"/>
  <c r="V688" i="4"/>
  <c r="U688" i="4"/>
  <c r="W687" i="4"/>
  <c r="V687" i="4"/>
  <c r="U687" i="4"/>
  <c r="W686" i="4"/>
  <c r="V686" i="4"/>
  <c r="U686" i="4"/>
  <c r="W685" i="4"/>
  <c r="V685" i="4"/>
  <c r="U685" i="4"/>
  <c r="W684" i="4"/>
  <c r="V684" i="4"/>
  <c r="U684" i="4"/>
  <c r="W683" i="4"/>
  <c r="V683" i="4"/>
  <c r="U683" i="4"/>
  <c r="W682" i="4"/>
  <c r="V682" i="4"/>
  <c r="U682" i="4"/>
  <c r="W681" i="4"/>
  <c r="V681" i="4"/>
  <c r="U681" i="4"/>
  <c r="W680" i="4"/>
  <c r="V680" i="4"/>
  <c r="U680" i="4"/>
  <c r="W679" i="4"/>
  <c r="V679" i="4"/>
  <c r="U679" i="4"/>
  <c r="W678" i="4"/>
  <c r="V678" i="4"/>
  <c r="U678" i="4"/>
  <c r="W677" i="4"/>
  <c r="V677" i="4"/>
  <c r="U677" i="4"/>
  <c r="W676" i="4"/>
  <c r="V676" i="4"/>
  <c r="U676" i="4"/>
  <c r="W675" i="4"/>
  <c r="V675" i="4"/>
  <c r="U675" i="4"/>
  <c r="W674" i="4"/>
  <c r="V674" i="4"/>
  <c r="U674" i="4"/>
  <c r="W673" i="4"/>
  <c r="V673" i="4"/>
  <c r="U673" i="4"/>
  <c r="W672" i="4"/>
  <c r="V672" i="4"/>
  <c r="U672" i="4"/>
  <c r="W671" i="4"/>
  <c r="V671" i="4"/>
  <c r="U671" i="4"/>
  <c r="W670" i="4"/>
  <c r="V670" i="4"/>
  <c r="U670" i="4"/>
  <c r="W669" i="4"/>
  <c r="V669" i="4"/>
  <c r="U669" i="4"/>
  <c r="W668" i="4"/>
  <c r="V668" i="4"/>
  <c r="U668" i="4"/>
  <c r="W667" i="4"/>
  <c r="V667" i="4"/>
  <c r="U667" i="4"/>
  <c r="W666" i="4"/>
  <c r="V666" i="4"/>
  <c r="U666" i="4"/>
  <c r="W665" i="4"/>
  <c r="V665" i="4"/>
  <c r="U665" i="4"/>
  <c r="W664" i="4"/>
  <c r="V664" i="4"/>
  <c r="U664" i="4"/>
  <c r="W663" i="4"/>
  <c r="V663" i="4"/>
  <c r="U663" i="4"/>
  <c r="W662" i="4"/>
  <c r="V662" i="4"/>
  <c r="U662" i="4"/>
  <c r="W661" i="4"/>
  <c r="V661" i="4"/>
  <c r="U661" i="4"/>
  <c r="W660" i="4"/>
  <c r="V660" i="4"/>
  <c r="U660" i="4"/>
  <c r="W659" i="4"/>
  <c r="V659" i="4"/>
  <c r="U659" i="4"/>
  <c r="W658" i="4"/>
  <c r="V658" i="4"/>
  <c r="U658" i="4"/>
  <c r="W657" i="4"/>
  <c r="V657" i="4"/>
  <c r="U657" i="4"/>
  <c r="W656" i="4"/>
  <c r="V656" i="4"/>
  <c r="U656" i="4"/>
  <c r="W655" i="4"/>
  <c r="V655" i="4"/>
  <c r="U655" i="4"/>
  <c r="W654" i="4"/>
  <c r="V654" i="4"/>
  <c r="U654" i="4"/>
  <c r="W653" i="4"/>
  <c r="V653" i="4"/>
  <c r="U653" i="4"/>
  <c r="W652" i="4"/>
  <c r="V652" i="4"/>
  <c r="U652" i="4"/>
  <c r="W651" i="4"/>
  <c r="V651" i="4"/>
  <c r="U651" i="4"/>
  <c r="W650" i="4"/>
  <c r="V650" i="4"/>
  <c r="U650" i="4"/>
  <c r="W649" i="4"/>
  <c r="V649" i="4"/>
  <c r="U649" i="4"/>
  <c r="W648" i="4"/>
  <c r="V648" i="4"/>
  <c r="U648" i="4"/>
  <c r="W647" i="4"/>
  <c r="V647" i="4"/>
  <c r="U647" i="4"/>
  <c r="W646" i="4"/>
  <c r="V646" i="4"/>
  <c r="U646" i="4"/>
  <c r="W645" i="4"/>
  <c r="V645" i="4"/>
  <c r="U645" i="4"/>
  <c r="W644" i="4"/>
  <c r="V644" i="4"/>
  <c r="U644" i="4"/>
  <c r="W643" i="4"/>
  <c r="V643" i="4"/>
  <c r="U643" i="4"/>
  <c r="W642" i="4"/>
  <c r="V642" i="4"/>
  <c r="U642" i="4"/>
  <c r="W641" i="4"/>
  <c r="V641" i="4"/>
  <c r="U641" i="4"/>
  <c r="W640" i="4"/>
  <c r="V640" i="4"/>
  <c r="U640" i="4"/>
  <c r="W639" i="4"/>
  <c r="V639" i="4"/>
  <c r="U639" i="4"/>
  <c r="W638" i="4"/>
  <c r="V638" i="4"/>
  <c r="U638" i="4"/>
  <c r="W637" i="4"/>
  <c r="V637" i="4"/>
  <c r="U637" i="4"/>
  <c r="W636" i="4"/>
  <c r="V636" i="4"/>
  <c r="U636" i="4"/>
  <c r="W635" i="4"/>
  <c r="V635" i="4"/>
  <c r="U635" i="4"/>
  <c r="W634" i="4"/>
  <c r="V634" i="4"/>
  <c r="U634" i="4"/>
  <c r="W633" i="4"/>
  <c r="V633" i="4"/>
  <c r="U633" i="4"/>
  <c r="W632" i="4"/>
  <c r="V632" i="4"/>
  <c r="U632" i="4"/>
  <c r="W631" i="4"/>
  <c r="V631" i="4"/>
  <c r="U631" i="4"/>
  <c r="W630" i="4"/>
  <c r="V630" i="4"/>
  <c r="U630" i="4"/>
  <c r="W629" i="4"/>
  <c r="V629" i="4"/>
  <c r="U629" i="4"/>
  <c r="W628" i="4"/>
  <c r="V628" i="4"/>
  <c r="U628" i="4"/>
  <c r="W627" i="4"/>
  <c r="V627" i="4"/>
  <c r="U627" i="4"/>
  <c r="W626" i="4"/>
  <c r="V626" i="4"/>
  <c r="U626" i="4"/>
  <c r="W625" i="4"/>
  <c r="V625" i="4"/>
  <c r="U625" i="4"/>
  <c r="W624" i="4"/>
  <c r="V624" i="4"/>
  <c r="U624" i="4"/>
  <c r="W623" i="4"/>
  <c r="V623" i="4"/>
  <c r="U623" i="4"/>
  <c r="W622" i="4"/>
  <c r="V622" i="4"/>
  <c r="U622" i="4"/>
  <c r="W621" i="4"/>
  <c r="V621" i="4"/>
  <c r="U621" i="4"/>
  <c r="W620" i="4"/>
  <c r="V620" i="4"/>
  <c r="U620" i="4"/>
  <c r="W619" i="4"/>
  <c r="V619" i="4"/>
  <c r="U619" i="4"/>
  <c r="W618" i="4"/>
  <c r="V618" i="4"/>
  <c r="U618" i="4"/>
  <c r="W617" i="4"/>
  <c r="V617" i="4"/>
  <c r="U617" i="4"/>
  <c r="W616" i="4"/>
  <c r="V616" i="4"/>
  <c r="U616" i="4"/>
  <c r="W615" i="4"/>
  <c r="V615" i="4"/>
  <c r="U615" i="4"/>
  <c r="W614" i="4"/>
  <c r="V614" i="4"/>
  <c r="U614" i="4"/>
  <c r="W613" i="4"/>
  <c r="V613" i="4"/>
  <c r="U613" i="4"/>
  <c r="W612" i="4"/>
  <c r="V612" i="4"/>
  <c r="U612" i="4"/>
  <c r="W611" i="4"/>
  <c r="V611" i="4"/>
  <c r="U611" i="4"/>
  <c r="W610" i="4"/>
  <c r="V610" i="4"/>
  <c r="U610" i="4"/>
  <c r="W609" i="4"/>
  <c r="V609" i="4"/>
  <c r="U609" i="4"/>
  <c r="W608" i="4"/>
  <c r="V608" i="4"/>
  <c r="U608" i="4"/>
  <c r="W607" i="4"/>
  <c r="V607" i="4"/>
  <c r="U607" i="4"/>
  <c r="W606" i="4"/>
  <c r="V606" i="4"/>
  <c r="U606" i="4"/>
  <c r="W605" i="4"/>
  <c r="V605" i="4"/>
  <c r="U605" i="4"/>
  <c r="W604" i="4"/>
  <c r="V604" i="4"/>
  <c r="U604" i="4"/>
  <c r="W603" i="4"/>
  <c r="V603" i="4"/>
  <c r="U603" i="4"/>
  <c r="W602" i="4"/>
  <c r="V602" i="4"/>
  <c r="U602" i="4"/>
  <c r="W601" i="4"/>
  <c r="V601" i="4"/>
  <c r="U601" i="4"/>
  <c r="W600" i="4"/>
  <c r="V600" i="4"/>
  <c r="U600" i="4"/>
  <c r="W599" i="4"/>
  <c r="V599" i="4"/>
  <c r="U599" i="4"/>
  <c r="W598" i="4"/>
  <c r="V598" i="4"/>
  <c r="U598" i="4"/>
  <c r="W597" i="4"/>
  <c r="V597" i="4"/>
  <c r="U597" i="4"/>
  <c r="W596" i="4"/>
  <c r="V596" i="4"/>
  <c r="U596" i="4"/>
  <c r="W595" i="4"/>
  <c r="V595" i="4"/>
  <c r="U595" i="4"/>
  <c r="W594" i="4"/>
  <c r="V594" i="4"/>
  <c r="U594" i="4"/>
  <c r="W593" i="4"/>
  <c r="V593" i="4"/>
  <c r="U593" i="4"/>
  <c r="W592" i="4"/>
  <c r="V592" i="4"/>
  <c r="U592" i="4"/>
  <c r="W591" i="4"/>
  <c r="V591" i="4"/>
  <c r="U591" i="4"/>
  <c r="W590" i="4"/>
  <c r="V590" i="4"/>
  <c r="U590" i="4"/>
  <c r="W589" i="4"/>
  <c r="V589" i="4"/>
  <c r="U589" i="4"/>
  <c r="W588" i="4"/>
  <c r="V588" i="4"/>
  <c r="U588" i="4"/>
  <c r="W587" i="4"/>
  <c r="V587" i="4"/>
  <c r="U587" i="4"/>
  <c r="W586" i="4"/>
  <c r="V586" i="4"/>
  <c r="U586" i="4"/>
  <c r="W585" i="4"/>
  <c r="V585" i="4"/>
  <c r="U585" i="4"/>
  <c r="W584" i="4"/>
  <c r="V584" i="4"/>
  <c r="U584" i="4"/>
  <c r="W583" i="4"/>
  <c r="V583" i="4"/>
  <c r="U583" i="4"/>
  <c r="W582" i="4"/>
  <c r="V582" i="4"/>
  <c r="U582" i="4"/>
  <c r="W581" i="4"/>
  <c r="V581" i="4"/>
  <c r="U581" i="4"/>
  <c r="W580" i="4"/>
  <c r="V580" i="4"/>
  <c r="U580" i="4"/>
  <c r="W579" i="4"/>
  <c r="V579" i="4"/>
  <c r="U579" i="4"/>
  <c r="W578" i="4"/>
  <c r="V578" i="4"/>
  <c r="U578" i="4"/>
  <c r="W577" i="4"/>
  <c r="V577" i="4"/>
  <c r="U577" i="4"/>
  <c r="W576" i="4"/>
  <c r="V576" i="4"/>
  <c r="U576" i="4"/>
  <c r="W575" i="4"/>
  <c r="V575" i="4"/>
  <c r="U575" i="4"/>
  <c r="W574" i="4"/>
  <c r="V574" i="4"/>
  <c r="U574" i="4"/>
  <c r="W573" i="4"/>
  <c r="V573" i="4"/>
  <c r="U573" i="4"/>
  <c r="W572" i="4"/>
  <c r="V572" i="4"/>
  <c r="U572" i="4"/>
  <c r="W571" i="4"/>
  <c r="V571" i="4"/>
  <c r="U571" i="4"/>
  <c r="W570" i="4"/>
  <c r="V570" i="4"/>
  <c r="U570" i="4"/>
  <c r="W569" i="4"/>
  <c r="V569" i="4"/>
  <c r="U569" i="4"/>
  <c r="W568" i="4"/>
  <c r="V568" i="4"/>
  <c r="U568" i="4"/>
  <c r="W567" i="4"/>
  <c r="V567" i="4"/>
  <c r="U567" i="4"/>
  <c r="W566" i="4"/>
  <c r="V566" i="4"/>
  <c r="U566" i="4"/>
  <c r="W565" i="4"/>
  <c r="V565" i="4"/>
  <c r="U565" i="4"/>
  <c r="W564" i="4"/>
  <c r="V564" i="4"/>
  <c r="U564" i="4"/>
  <c r="W563" i="4"/>
  <c r="V563" i="4"/>
  <c r="U563" i="4"/>
  <c r="W562" i="4"/>
  <c r="V562" i="4"/>
  <c r="U562" i="4"/>
  <c r="W561" i="4"/>
  <c r="V561" i="4"/>
  <c r="U561" i="4"/>
  <c r="W560" i="4"/>
  <c r="V560" i="4"/>
  <c r="U560" i="4"/>
  <c r="W559" i="4"/>
  <c r="V559" i="4"/>
  <c r="U559" i="4"/>
  <c r="W558" i="4"/>
  <c r="V558" i="4"/>
  <c r="U558" i="4"/>
  <c r="W557" i="4"/>
  <c r="V557" i="4"/>
  <c r="U557" i="4"/>
  <c r="W556" i="4"/>
  <c r="V556" i="4"/>
  <c r="U556" i="4"/>
  <c r="W555" i="4"/>
  <c r="V555" i="4"/>
  <c r="U555" i="4"/>
  <c r="W554" i="4"/>
  <c r="V554" i="4"/>
  <c r="U554" i="4"/>
  <c r="W553" i="4"/>
  <c r="V553" i="4"/>
  <c r="U553" i="4"/>
  <c r="W552" i="4"/>
  <c r="V552" i="4"/>
  <c r="U552" i="4"/>
  <c r="W551" i="4"/>
  <c r="V551" i="4"/>
  <c r="U551" i="4"/>
  <c r="W550" i="4"/>
  <c r="V550" i="4"/>
  <c r="U550" i="4"/>
  <c r="W549" i="4"/>
  <c r="V549" i="4"/>
  <c r="U549" i="4"/>
  <c r="W548" i="4"/>
  <c r="V548" i="4"/>
  <c r="U548" i="4"/>
  <c r="W547" i="4"/>
  <c r="V547" i="4"/>
  <c r="U547" i="4"/>
  <c r="W546" i="4"/>
  <c r="V546" i="4"/>
  <c r="U546" i="4"/>
  <c r="W545" i="4"/>
  <c r="V545" i="4"/>
  <c r="U545" i="4"/>
  <c r="W544" i="4"/>
  <c r="V544" i="4"/>
  <c r="U544" i="4"/>
  <c r="W543" i="4"/>
  <c r="V543" i="4"/>
  <c r="U543" i="4"/>
  <c r="W542" i="4"/>
  <c r="V542" i="4"/>
  <c r="U542" i="4"/>
  <c r="W541" i="4"/>
  <c r="V541" i="4"/>
  <c r="U541" i="4"/>
  <c r="W540" i="4"/>
  <c r="V540" i="4"/>
  <c r="U540" i="4"/>
  <c r="W539" i="4"/>
  <c r="V539" i="4"/>
  <c r="U539" i="4"/>
  <c r="W538" i="4"/>
  <c r="V538" i="4"/>
  <c r="U538" i="4"/>
  <c r="W537" i="4"/>
  <c r="V537" i="4"/>
  <c r="U537" i="4"/>
  <c r="W536" i="4"/>
  <c r="V536" i="4"/>
  <c r="U536" i="4"/>
  <c r="W535" i="4"/>
  <c r="V535" i="4"/>
  <c r="U535" i="4"/>
  <c r="W534" i="4"/>
  <c r="V534" i="4"/>
  <c r="U534" i="4"/>
  <c r="W533" i="4"/>
  <c r="V533" i="4"/>
  <c r="U533" i="4"/>
  <c r="W532" i="4"/>
  <c r="V532" i="4"/>
  <c r="U532" i="4"/>
  <c r="W531" i="4"/>
  <c r="V531" i="4"/>
  <c r="U531" i="4"/>
  <c r="W530" i="4"/>
  <c r="V530" i="4"/>
  <c r="U530" i="4"/>
  <c r="W529" i="4"/>
  <c r="V529" i="4"/>
  <c r="U529" i="4"/>
  <c r="W528" i="4"/>
  <c r="V528" i="4"/>
  <c r="U528" i="4"/>
  <c r="W527" i="4"/>
  <c r="V527" i="4"/>
  <c r="U527" i="4"/>
  <c r="W526" i="4"/>
  <c r="V526" i="4"/>
  <c r="U526" i="4"/>
  <c r="W525" i="4"/>
  <c r="V525" i="4"/>
  <c r="U525" i="4"/>
  <c r="W524" i="4"/>
  <c r="V524" i="4"/>
  <c r="U524" i="4"/>
  <c r="W523" i="4"/>
  <c r="V523" i="4"/>
  <c r="U523" i="4"/>
  <c r="W522" i="4"/>
  <c r="V522" i="4"/>
  <c r="U522" i="4"/>
  <c r="W521" i="4"/>
  <c r="V521" i="4"/>
  <c r="U521" i="4"/>
  <c r="W520" i="4"/>
  <c r="V520" i="4"/>
  <c r="U520" i="4"/>
  <c r="W519" i="4"/>
  <c r="V519" i="4"/>
  <c r="U519" i="4"/>
  <c r="W518" i="4"/>
  <c r="V518" i="4"/>
  <c r="U518" i="4"/>
  <c r="W517" i="4"/>
  <c r="V517" i="4"/>
  <c r="U517" i="4"/>
  <c r="W516" i="4"/>
  <c r="V516" i="4"/>
  <c r="U516" i="4"/>
  <c r="W515" i="4"/>
  <c r="V515" i="4"/>
  <c r="U515" i="4"/>
  <c r="W514" i="4"/>
  <c r="V514" i="4"/>
  <c r="U514" i="4"/>
  <c r="W513" i="4"/>
  <c r="V513" i="4"/>
  <c r="U513" i="4"/>
  <c r="W512" i="4"/>
  <c r="V512" i="4"/>
  <c r="U512" i="4"/>
  <c r="W511" i="4"/>
  <c r="V511" i="4"/>
  <c r="U511" i="4"/>
  <c r="W510" i="4"/>
  <c r="V510" i="4"/>
  <c r="U510" i="4"/>
  <c r="W509" i="4"/>
  <c r="V509" i="4"/>
  <c r="U509" i="4"/>
  <c r="W508" i="4"/>
  <c r="V508" i="4"/>
  <c r="U508" i="4"/>
  <c r="W507" i="4"/>
  <c r="V507" i="4"/>
  <c r="U507" i="4"/>
  <c r="W506" i="4"/>
  <c r="V506" i="4"/>
  <c r="U506" i="4"/>
  <c r="W505" i="4"/>
  <c r="V505" i="4"/>
  <c r="U505" i="4"/>
  <c r="W504" i="4"/>
  <c r="V504" i="4"/>
  <c r="U504" i="4"/>
  <c r="W503" i="4"/>
  <c r="V503" i="4"/>
  <c r="U503" i="4"/>
  <c r="W502" i="4"/>
  <c r="V502" i="4"/>
  <c r="U502" i="4"/>
  <c r="W501" i="4"/>
  <c r="V501" i="4"/>
  <c r="U501" i="4"/>
  <c r="W500" i="4"/>
  <c r="V500" i="4"/>
  <c r="U500" i="4"/>
  <c r="W499" i="4"/>
  <c r="V499" i="4"/>
  <c r="U499" i="4"/>
  <c r="W498" i="4"/>
  <c r="V498" i="4"/>
  <c r="U498" i="4"/>
  <c r="W497" i="4"/>
  <c r="V497" i="4"/>
  <c r="U497" i="4"/>
  <c r="W496" i="4"/>
  <c r="V496" i="4"/>
  <c r="U496" i="4"/>
  <c r="W495" i="4"/>
  <c r="V495" i="4"/>
  <c r="U495" i="4"/>
  <c r="W494" i="4"/>
  <c r="V494" i="4"/>
  <c r="U494" i="4"/>
  <c r="W493" i="4"/>
  <c r="V493" i="4"/>
  <c r="U493" i="4"/>
  <c r="W492" i="4"/>
  <c r="V492" i="4"/>
  <c r="U492" i="4"/>
  <c r="W491" i="4"/>
  <c r="V491" i="4"/>
  <c r="U491" i="4"/>
  <c r="W490" i="4"/>
  <c r="V490" i="4"/>
  <c r="U490" i="4"/>
  <c r="W489" i="4"/>
  <c r="V489" i="4"/>
  <c r="U489" i="4"/>
  <c r="W488" i="4"/>
  <c r="V488" i="4"/>
  <c r="U488" i="4"/>
  <c r="W487" i="4"/>
  <c r="V487" i="4"/>
  <c r="U487" i="4"/>
  <c r="W486" i="4"/>
  <c r="V486" i="4"/>
  <c r="U486" i="4"/>
  <c r="W485" i="4"/>
  <c r="V485" i="4"/>
  <c r="U485" i="4"/>
  <c r="W484" i="4"/>
  <c r="V484" i="4"/>
  <c r="U484" i="4"/>
  <c r="W483" i="4"/>
  <c r="V483" i="4"/>
  <c r="U483" i="4"/>
  <c r="W482" i="4"/>
  <c r="V482" i="4"/>
  <c r="U482" i="4"/>
  <c r="W481" i="4"/>
  <c r="V481" i="4"/>
  <c r="U481" i="4"/>
  <c r="W480" i="4"/>
  <c r="V480" i="4"/>
  <c r="U480" i="4"/>
  <c r="W479" i="4"/>
  <c r="V479" i="4"/>
  <c r="U479" i="4"/>
  <c r="W478" i="4"/>
  <c r="V478" i="4"/>
  <c r="U478" i="4"/>
  <c r="W477" i="4"/>
  <c r="V477" i="4"/>
  <c r="U477" i="4"/>
  <c r="W476" i="4"/>
  <c r="V476" i="4"/>
  <c r="U476" i="4"/>
  <c r="W475" i="4"/>
  <c r="V475" i="4"/>
  <c r="U475" i="4"/>
  <c r="W474" i="4"/>
  <c r="V474" i="4"/>
  <c r="U474" i="4"/>
  <c r="W473" i="4"/>
  <c r="V473" i="4"/>
  <c r="U473" i="4"/>
  <c r="W472" i="4"/>
  <c r="V472" i="4"/>
  <c r="U472" i="4"/>
  <c r="W471" i="4"/>
  <c r="V471" i="4"/>
  <c r="U471" i="4"/>
  <c r="W470" i="4"/>
  <c r="V470" i="4"/>
  <c r="U470" i="4"/>
  <c r="W469" i="4"/>
  <c r="V469" i="4"/>
  <c r="U469" i="4"/>
  <c r="W468" i="4"/>
  <c r="V468" i="4"/>
  <c r="U468" i="4"/>
  <c r="W467" i="4"/>
  <c r="V467" i="4"/>
  <c r="U467" i="4"/>
  <c r="W466" i="4"/>
  <c r="V466" i="4"/>
  <c r="U466" i="4"/>
  <c r="W465" i="4"/>
  <c r="V465" i="4"/>
  <c r="U465" i="4"/>
  <c r="W464" i="4"/>
  <c r="V464" i="4"/>
  <c r="U464" i="4"/>
  <c r="W463" i="4"/>
  <c r="V463" i="4"/>
  <c r="U463" i="4"/>
  <c r="W462" i="4"/>
  <c r="V462" i="4"/>
  <c r="U462" i="4"/>
  <c r="W461" i="4"/>
  <c r="V461" i="4"/>
  <c r="U461" i="4"/>
  <c r="W460" i="4"/>
  <c r="V460" i="4"/>
  <c r="U460" i="4"/>
  <c r="W459" i="4"/>
  <c r="V459" i="4"/>
  <c r="U459" i="4"/>
  <c r="W458" i="4"/>
  <c r="V458" i="4"/>
  <c r="U458" i="4"/>
  <c r="W457" i="4"/>
  <c r="V457" i="4"/>
  <c r="U457" i="4"/>
  <c r="W456" i="4"/>
  <c r="V456" i="4"/>
  <c r="U456" i="4"/>
  <c r="W455" i="4"/>
  <c r="V455" i="4"/>
  <c r="U455" i="4"/>
  <c r="W454" i="4"/>
  <c r="V454" i="4"/>
  <c r="U454" i="4"/>
  <c r="W453" i="4"/>
  <c r="V453" i="4"/>
  <c r="U453" i="4"/>
  <c r="W452" i="4"/>
  <c r="V452" i="4"/>
  <c r="U452" i="4"/>
  <c r="W451" i="4"/>
  <c r="V451" i="4"/>
  <c r="U451" i="4"/>
  <c r="W450" i="4"/>
  <c r="V450" i="4"/>
  <c r="U450" i="4"/>
  <c r="W449" i="4"/>
  <c r="V449" i="4"/>
  <c r="U449" i="4"/>
  <c r="W448" i="4"/>
  <c r="V448" i="4"/>
  <c r="U448" i="4"/>
  <c r="W447" i="4"/>
  <c r="V447" i="4"/>
  <c r="U447" i="4"/>
  <c r="W446" i="4"/>
  <c r="V446" i="4"/>
  <c r="U446" i="4"/>
  <c r="W445" i="4"/>
  <c r="V445" i="4"/>
  <c r="U445" i="4"/>
  <c r="W444" i="4"/>
  <c r="V444" i="4"/>
  <c r="U444" i="4"/>
  <c r="W443" i="4"/>
  <c r="V443" i="4"/>
  <c r="U443" i="4"/>
  <c r="W442" i="4"/>
  <c r="V442" i="4"/>
  <c r="U442" i="4"/>
  <c r="W441" i="4"/>
  <c r="V441" i="4"/>
  <c r="U441" i="4"/>
  <c r="W440" i="4"/>
  <c r="V440" i="4"/>
  <c r="U440" i="4"/>
  <c r="W439" i="4"/>
  <c r="V439" i="4"/>
  <c r="U439" i="4"/>
  <c r="W438" i="4"/>
  <c r="V438" i="4"/>
  <c r="U438" i="4"/>
  <c r="W437" i="4"/>
  <c r="V437" i="4"/>
  <c r="U437" i="4"/>
  <c r="W436" i="4"/>
  <c r="V436" i="4"/>
  <c r="U436" i="4"/>
  <c r="W435" i="4"/>
  <c r="V435" i="4"/>
  <c r="U435" i="4"/>
  <c r="W434" i="4"/>
  <c r="V434" i="4"/>
  <c r="U434" i="4"/>
  <c r="W433" i="4"/>
  <c r="V433" i="4"/>
  <c r="U433" i="4"/>
  <c r="W432" i="4"/>
  <c r="V432" i="4"/>
  <c r="U432" i="4"/>
  <c r="W431" i="4"/>
  <c r="V431" i="4"/>
  <c r="U431" i="4"/>
  <c r="W430" i="4"/>
  <c r="V430" i="4"/>
  <c r="U430" i="4"/>
  <c r="W429" i="4"/>
  <c r="V429" i="4"/>
  <c r="U429" i="4"/>
  <c r="W428" i="4"/>
  <c r="V428" i="4"/>
  <c r="U428" i="4"/>
  <c r="W427" i="4"/>
  <c r="V427" i="4"/>
  <c r="U427" i="4"/>
  <c r="W426" i="4"/>
  <c r="V426" i="4"/>
  <c r="U426" i="4"/>
  <c r="W425" i="4"/>
  <c r="V425" i="4"/>
  <c r="U425" i="4"/>
  <c r="W424" i="4"/>
  <c r="V424" i="4"/>
  <c r="U424" i="4"/>
  <c r="W423" i="4"/>
  <c r="V423" i="4"/>
  <c r="U423" i="4"/>
  <c r="W422" i="4"/>
  <c r="V422" i="4"/>
  <c r="U422" i="4"/>
  <c r="W421" i="4"/>
  <c r="V421" i="4"/>
  <c r="U421" i="4"/>
  <c r="W420" i="4"/>
  <c r="V420" i="4"/>
  <c r="U420" i="4"/>
  <c r="W419" i="4"/>
  <c r="V419" i="4"/>
  <c r="U419" i="4"/>
  <c r="W418" i="4"/>
  <c r="V418" i="4"/>
  <c r="U418" i="4"/>
  <c r="W417" i="4"/>
  <c r="V417" i="4"/>
  <c r="U417" i="4"/>
  <c r="W416" i="4"/>
  <c r="V416" i="4"/>
  <c r="U416" i="4"/>
  <c r="W415" i="4"/>
  <c r="V415" i="4"/>
  <c r="U415" i="4"/>
  <c r="W414" i="4"/>
  <c r="V414" i="4"/>
  <c r="U414" i="4"/>
  <c r="W413" i="4"/>
  <c r="V413" i="4"/>
  <c r="U413" i="4"/>
  <c r="W412" i="4"/>
  <c r="V412" i="4"/>
  <c r="U412" i="4"/>
  <c r="W411" i="4"/>
  <c r="V411" i="4"/>
  <c r="U411" i="4"/>
  <c r="W410" i="4"/>
  <c r="V410" i="4"/>
  <c r="U410" i="4"/>
  <c r="W409" i="4"/>
  <c r="V409" i="4"/>
  <c r="U409" i="4"/>
  <c r="W408" i="4"/>
  <c r="V408" i="4"/>
  <c r="U408" i="4"/>
  <c r="W407" i="4"/>
  <c r="V407" i="4"/>
  <c r="U407" i="4"/>
  <c r="W406" i="4"/>
  <c r="V406" i="4"/>
  <c r="U406" i="4"/>
  <c r="W405" i="4"/>
  <c r="V405" i="4"/>
  <c r="U405" i="4"/>
  <c r="W404" i="4"/>
  <c r="V404" i="4"/>
  <c r="U404" i="4"/>
  <c r="W403" i="4"/>
  <c r="V403" i="4"/>
  <c r="U403" i="4"/>
  <c r="W402" i="4"/>
  <c r="V402" i="4"/>
  <c r="U402" i="4"/>
  <c r="W401" i="4"/>
  <c r="V401" i="4"/>
  <c r="U401" i="4"/>
  <c r="W400" i="4"/>
  <c r="V400" i="4"/>
  <c r="U400" i="4"/>
  <c r="W399" i="4"/>
  <c r="V399" i="4"/>
  <c r="U399" i="4"/>
  <c r="W398" i="4"/>
  <c r="V398" i="4"/>
  <c r="U398" i="4"/>
  <c r="W397" i="4"/>
  <c r="V397" i="4"/>
  <c r="U397" i="4"/>
  <c r="W396" i="4"/>
  <c r="V396" i="4"/>
  <c r="U396" i="4"/>
  <c r="W395" i="4"/>
  <c r="V395" i="4"/>
  <c r="U395" i="4"/>
  <c r="W394" i="4"/>
  <c r="V394" i="4"/>
  <c r="U394" i="4"/>
  <c r="W393" i="4"/>
  <c r="V393" i="4"/>
  <c r="U393" i="4"/>
  <c r="W392" i="4"/>
  <c r="V392" i="4"/>
  <c r="U392" i="4"/>
  <c r="W391" i="4"/>
  <c r="V391" i="4"/>
  <c r="U391" i="4"/>
  <c r="W390" i="4"/>
  <c r="V390" i="4"/>
  <c r="U390" i="4"/>
  <c r="W389" i="4"/>
  <c r="V389" i="4"/>
  <c r="U389" i="4"/>
  <c r="W388" i="4"/>
  <c r="V388" i="4"/>
  <c r="U388" i="4"/>
  <c r="W387" i="4"/>
  <c r="V387" i="4"/>
  <c r="U387" i="4"/>
  <c r="W386" i="4"/>
  <c r="V386" i="4"/>
  <c r="U386" i="4"/>
  <c r="W385" i="4"/>
  <c r="V385" i="4"/>
  <c r="U385" i="4"/>
  <c r="W384" i="4"/>
  <c r="V384" i="4"/>
  <c r="U384" i="4"/>
  <c r="W383" i="4"/>
  <c r="V383" i="4"/>
  <c r="U383" i="4"/>
  <c r="W382" i="4"/>
  <c r="V382" i="4"/>
  <c r="U382" i="4"/>
  <c r="W381" i="4"/>
  <c r="V381" i="4"/>
  <c r="U381" i="4"/>
  <c r="W380" i="4"/>
  <c r="V380" i="4"/>
  <c r="U380" i="4"/>
  <c r="W379" i="4"/>
  <c r="V379" i="4"/>
  <c r="U379" i="4"/>
  <c r="W378" i="4"/>
  <c r="V378" i="4"/>
  <c r="U378" i="4"/>
  <c r="W377" i="4"/>
  <c r="V377" i="4"/>
  <c r="U377" i="4"/>
  <c r="W376" i="4"/>
  <c r="V376" i="4"/>
  <c r="U376" i="4"/>
  <c r="W375" i="4"/>
  <c r="V375" i="4"/>
  <c r="U375" i="4"/>
  <c r="W374" i="4"/>
  <c r="V374" i="4"/>
  <c r="U374" i="4"/>
  <c r="W373" i="4"/>
  <c r="V373" i="4"/>
  <c r="U373" i="4"/>
  <c r="W372" i="4"/>
  <c r="V372" i="4"/>
  <c r="U372" i="4"/>
  <c r="W371" i="4"/>
  <c r="V371" i="4"/>
  <c r="U371" i="4"/>
  <c r="W370" i="4"/>
  <c r="V370" i="4"/>
  <c r="U370" i="4"/>
  <c r="W369" i="4"/>
  <c r="V369" i="4"/>
  <c r="U369" i="4"/>
  <c r="W368" i="4"/>
  <c r="V368" i="4"/>
  <c r="U368" i="4"/>
  <c r="W367" i="4"/>
  <c r="V367" i="4"/>
  <c r="U367" i="4"/>
  <c r="W366" i="4"/>
  <c r="V366" i="4"/>
  <c r="U366" i="4"/>
  <c r="W365" i="4"/>
  <c r="V365" i="4"/>
  <c r="U365" i="4"/>
  <c r="W364" i="4"/>
  <c r="V364" i="4"/>
  <c r="U364" i="4"/>
  <c r="W363" i="4"/>
  <c r="V363" i="4"/>
  <c r="U363" i="4"/>
  <c r="W362" i="4"/>
  <c r="V362" i="4"/>
  <c r="U362" i="4"/>
  <c r="W361" i="4"/>
  <c r="V361" i="4"/>
  <c r="U361" i="4"/>
  <c r="W360" i="4"/>
  <c r="V360" i="4"/>
  <c r="U360" i="4"/>
  <c r="W359" i="4"/>
  <c r="V359" i="4"/>
  <c r="U359" i="4"/>
  <c r="W358" i="4"/>
  <c r="V358" i="4"/>
  <c r="U358" i="4"/>
  <c r="W357" i="4"/>
  <c r="V357" i="4"/>
  <c r="U357" i="4"/>
  <c r="W356" i="4"/>
  <c r="V356" i="4"/>
  <c r="U356" i="4"/>
  <c r="W355" i="4"/>
  <c r="V355" i="4"/>
  <c r="U355" i="4"/>
  <c r="W354" i="4"/>
  <c r="V354" i="4"/>
  <c r="U354" i="4"/>
  <c r="W353" i="4"/>
  <c r="V353" i="4"/>
  <c r="U353" i="4"/>
  <c r="W352" i="4"/>
  <c r="V352" i="4"/>
  <c r="U352" i="4"/>
  <c r="W351" i="4"/>
  <c r="V351" i="4"/>
  <c r="U351" i="4"/>
  <c r="W350" i="4"/>
  <c r="V350" i="4"/>
  <c r="U350" i="4"/>
  <c r="W349" i="4"/>
  <c r="V349" i="4"/>
  <c r="U349" i="4"/>
  <c r="W348" i="4"/>
  <c r="V348" i="4"/>
  <c r="U348" i="4"/>
  <c r="W347" i="4"/>
  <c r="V347" i="4"/>
  <c r="U347" i="4"/>
  <c r="W346" i="4"/>
  <c r="V346" i="4"/>
  <c r="U346" i="4"/>
  <c r="W345" i="4"/>
  <c r="V345" i="4"/>
  <c r="U345" i="4"/>
  <c r="W344" i="4"/>
  <c r="V344" i="4"/>
  <c r="U344" i="4"/>
  <c r="W343" i="4"/>
  <c r="V343" i="4"/>
  <c r="U343" i="4"/>
  <c r="W342" i="4"/>
  <c r="V342" i="4"/>
  <c r="U342" i="4"/>
  <c r="W341" i="4"/>
  <c r="V341" i="4"/>
  <c r="U341" i="4"/>
  <c r="W340" i="4"/>
  <c r="V340" i="4"/>
  <c r="U340" i="4"/>
  <c r="W339" i="4"/>
  <c r="V339" i="4"/>
  <c r="U339" i="4"/>
  <c r="W338" i="4"/>
  <c r="V338" i="4"/>
  <c r="U338" i="4"/>
  <c r="W337" i="4"/>
  <c r="V337" i="4"/>
  <c r="U337" i="4"/>
  <c r="W336" i="4"/>
  <c r="V336" i="4"/>
  <c r="U336" i="4"/>
  <c r="W335" i="4"/>
  <c r="V335" i="4"/>
  <c r="U335" i="4"/>
  <c r="W334" i="4"/>
  <c r="V334" i="4"/>
  <c r="U334" i="4"/>
  <c r="W333" i="4"/>
  <c r="V333" i="4"/>
  <c r="U333" i="4"/>
  <c r="W332" i="4"/>
  <c r="V332" i="4"/>
  <c r="U332" i="4"/>
  <c r="W331" i="4"/>
  <c r="V331" i="4"/>
  <c r="U331" i="4"/>
  <c r="W330" i="4"/>
  <c r="V330" i="4"/>
  <c r="U330" i="4"/>
  <c r="W329" i="4"/>
  <c r="V329" i="4"/>
  <c r="U329" i="4"/>
  <c r="W328" i="4"/>
  <c r="V328" i="4"/>
  <c r="U328" i="4"/>
  <c r="W327" i="4"/>
  <c r="V327" i="4"/>
  <c r="U327" i="4"/>
  <c r="W326" i="4"/>
  <c r="V326" i="4"/>
  <c r="U326" i="4"/>
  <c r="W325" i="4"/>
  <c r="V325" i="4"/>
  <c r="U325" i="4"/>
  <c r="W324" i="4"/>
  <c r="V324" i="4"/>
  <c r="U324" i="4"/>
  <c r="W323" i="4"/>
  <c r="V323" i="4"/>
  <c r="U323" i="4"/>
  <c r="W322" i="4"/>
  <c r="V322" i="4"/>
  <c r="U322" i="4"/>
  <c r="W321" i="4"/>
  <c r="V321" i="4"/>
  <c r="U321" i="4"/>
  <c r="W320" i="4"/>
  <c r="V320" i="4"/>
  <c r="U320" i="4"/>
  <c r="W319" i="4"/>
  <c r="V319" i="4"/>
  <c r="U319" i="4"/>
  <c r="W318" i="4"/>
  <c r="V318" i="4"/>
  <c r="U318" i="4"/>
  <c r="W317" i="4"/>
  <c r="V317" i="4"/>
  <c r="U317" i="4"/>
  <c r="W316" i="4"/>
  <c r="V316" i="4"/>
  <c r="U316" i="4"/>
  <c r="W315" i="4"/>
  <c r="V315" i="4"/>
  <c r="U315" i="4"/>
  <c r="W314" i="4"/>
  <c r="V314" i="4"/>
  <c r="U314" i="4"/>
  <c r="W313" i="4"/>
  <c r="V313" i="4"/>
  <c r="U313" i="4"/>
  <c r="W312" i="4"/>
  <c r="V312" i="4"/>
  <c r="U312" i="4"/>
  <c r="W311" i="4"/>
  <c r="V311" i="4"/>
  <c r="U311" i="4"/>
  <c r="W310" i="4"/>
  <c r="V310" i="4"/>
  <c r="U310" i="4"/>
  <c r="W309" i="4"/>
  <c r="V309" i="4"/>
  <c r="U309" i="4"/>
  <c r="W308" i="4"/>
  <c r="V308" i="4"/>
  <c r="U308" i="4"/>
  <c r="W307" i="4"/>
  <c r="V307" i="4"/>
  <c r="U307" i="4"/>
  <c r="W306" i="4"/>
  <c r="V306" i="4"/>
  <c r="U306" i="4"/>
  <c r="W305" i="4"/>
  <c r="V305" i="4"/>
  <c r="U305" i="4"/>
  <c r="W304" i="4"/>
  <c r="V304" i="4"/>
  <c r="U304" i="4"/>
  <c r="W303" i="4"/>
  <c r="V303" i="4"/>
  <c r="U303" i="4"/>
  <c r="W302" i="4"/>
  <c r="V302" i="4"/>
  <c r="U302" i="4"/>
  <c r="W301" i="4"/>
  <c r="V301" i="4"/>
  <c r="U301" i="4"/>
  <c r="W300" i="4"/>
  <c r="V300" i="4"/>
  <c r="U300" i="4"/>
  <c r="W299" i="4"/>
  <c r="V299" i="4"/>
  <c r="U299" i="4"/>
  <c r="W298" i="4"/>
  <c r="V298" i="4"/>
  <c r="U298" i="4"/>
  <c r="W297" i="4"/>
  <c r="V297" i="4"/>
  <c r="U297" i="4"/>
  <c r="W296" i="4"/>
  <c r="V296" i="4"/>
  <c r="U296" i="4"/>
  <c r="W295" i="4"/>
  <c r="V295" i="4"/>
  <c r="U295" i="4"/>
  <c r="W294" i="4"/>
  <c r="V294" i="4"/>
  <c r="U294" i="4"/>
  <c r="W293" i="4"/>
  <c r="V293" i="4"/>
  <c r="U293" i="4"/>
  <c r="W292" i="4"/>
  <c r="V292" i="4"/>
  <c r="U292" i="4"/>
  <c r="W291" i="4"/>
  <c r="V291" i="4"/>
  <c r="U291" i="4"/>
  <c r="W290" i="4"/>
  <c r="V290" i="4"/>
  <c r="U290" i="4"/>
  <c r="W289" i="4"/>
  <c r="V289" i="4"/>
  <c r="U289" i="4"/>
  <c r="W288" i="4"/>
  <c r="V288" i="4"/>
  <c r="U288" i="4"/>
  <c r="W287" i="4"/>
  <c r="V287" i="4"/>
  <c r="U287" i="4"/>
  <c r="W286" i="4"/>
  <c r="V286" i="4"/>
  <c r="U286" i="4"/>
  <c r="W285" i="4"/>
  <c r="V285" i="4"/>
  <c r="U285" i="4"/>
  <c r="W284" i="4"/>
  <c r="V284" i="4"/>
  <c r="U284" i="4"/>
  <c r="W283" i="4"/>
  <c r="V283" i="4"/>
  <c r="U283" i="4"/>
  <c r="W282" i="4"/>
  <c r="V282" i="4"/>
  <c r="U282" i="4"/>
  <c r="W281" i="4"/>
  <c r="V281" i="4"/>
  <c r="U281" i="4"/>
  <c r="W280" i="4"/>
  <c r="V280" i="4"/>
  <c r="U280" i="4"/>
  <c r="W279" i="4"/>
  <c r="V279" i="4"/>
  <c r="U279" i="4"/>
  <c r="W278" i="4"/>
  <c r="V278" i="4"/>
  <c r="U278" i="4"/>
  <c r="W277" i="4"/>
  <c r="V277" i="4"/>
  <c r="U277" i="4"/>
  <c r="W276" i="4"/>
  <c r="V276" i="4"/>
  <c r="U276" i="4"/>
  <c r="W275" i="4"/>
  <c r="V275" i="4"/>
  <c r="U275" i="4"/>
  <c r="W274" i="4"/>
  <c r="V274" i="4"/>
  <c r="U274" i="4"/>
  <c r="W273" i="4"/>
  <c r="V273" i="4"/>
  <c r="U273" i="4"/>
  <c r="W272" i="4"/>
  <c r="V272" i="4"/>
  <c r="U272" i="4"/>
  <c r="W271" i="4"/>
  <c r="V271" i="4"/>
  <c r="U271" i="4"/>
  <c r="W270" i="4"/>
  <c r="V270" i="4"/>
  <c r="U270" i="4"/>
  <c r="W269" i="4"/>
  <c r="V269" i="4"/>
  <c r="U269" i="4"/>
  <c r="W268" i="4"/>
  <c r="V268" i="4"/>
  <c r="U268" i="4"/>
  <c r="W267" i="4"/>
  <c r="V267" i="4"/>
  <c r="U267" i="4"/>
  <c r="W266" i="4"/>
  <c r="V266" i="4"/>
  <c r="U266" i="4"/>
  <c r="W265" i="4"/>
  <c r="V265" i="4"/>
  <c r="U265" i="4"/>
  <c r="W264" i="4"/>
  <c r="V264" i="4"/>
  <c r="U264" i="4"/>
  <c r="W263" i="4"/>
  <c r="V263" i="4"/>
  <c r="U263" i="4"/>
  <c r="W262" i="4"/>
  <c r="V262" i="4"/>
  <c r="U262" i="4"/>
  <c r="W261" i="4"/>
  <c r="V261" i="4"/>
  <c r="U261" i="4"/>
  <c r="W260" i="4"/>
  <c r="V260" i="4"/>
  <c r="U260" i="4"/>
  <c r="W259" i="4"/>
  <c r="V259" i="4"/>
  <c r="U259" i="4"/>
  <c r="W258" i="4"/>
  <c r="V258" i="4"/>
  <c r="U258" i="4"/>
  <c r="W257" i="4"/>
  <c r="V257" i="4"/>
  <c r="U257" i="4"/>
  <c r="W256" i="4"/>
  <c r="V256" i="4"/>
  <c r="U256" i="4"/>
  <c r="W255" i="4"/>
  <c r="V255" i="4"/>
  <c r="U255" i="4"/>
  <c r="W254" i="4"/>
  <c r="V254" i="4"/>
  <c r="U254" i="4"/>
  <c r="W253" i="4"/>
  <c r="V253" i="4"/>
  <c r="U253" i="4"/>
  <c r="W252" i="4"/>
  <c r="V252" i="4"/>
  <c r="U252" i="4"/>
  <c r="W251" i="4"/>
  <c r="V251" i="4"/>
  <c r="U251" i="4"/>
  <c r="W250" i="4"/>
  <c r="V250" i="4"/>
  <c r="U250" i="4"/>
  <c r="W249" i="4"/>
  <c r="V249" i="4"/>
  <c r="U249" i="4"/>
  <c r="W248" i="4"/>
  <c r="V248" i="4"/>
  <c r="U248" i="4"/>
  <c r="W247" i="4"/>
  <c r="V247" i="4"/>
  <c r="U247" i="4"/>
  <c r="W246" i="4"/>
  <c r="V246" i="4"/>
  <c r="U246" i="4"/>
  <c r="W245" i="4"/>
  <c r="V245" i="4"/>
  <c r="U245" i="4"/>
  <c r="W244" i="4"/>
  <c r="V244" i="4"/>
  <c r="U244" i="4"/>
  <c r="W243" i="4"/>
  <c r="V243" i="4"/>
  <c r="U243" i="4"/>
  <c r="W242" i="4"/>
  <c r="V242" i="4"/>
  <c r="U242" i="4"/>
  <c r="W241" i="4"/>
  <c r="V241" i="4"/>
  <c r="U241" i="4"/>
  <c r="W240" i="4"/>
  <c r="V240" i="4"/>
  <c r="U240" i="4"/>
  <c r="W239" i="4"/>
  <c r="V239" i="4"/>
  <c r="U239" i="4"/>
  <c r="W238" i="4"/>
  <c r="V238" i="4"/>
  <c r="U238" i="4"/>
  <c r="W237" i="4"/>
  <c r="V237" i="4"/>
  <c r="U237" i="4"/>
  <c r="W236" i="4"/>
  <c r="V236" i="4"/>
  <c r="U236" i="4"/>
  <c r="W235" i="4"/>
  <c r="V235" i="4"/>
  <c r="U235" i="4"/>
  <c r="W234" i="4"/>
  <c r="V234" i="4"/>
  <c r="U234" i="4"/>
  <c r="W233" i="4"/>
  <c r="V233" i="4"/>
  <c r="U233" i="4"/>
  <c r="W232" i="4"/>
  <c r="V232" i="4"/>
  <c r="U232" i="4"/>
  <c r="W231" i="4"/>
  <c r="V231" i="4"/>
  <c r="U231" i="4"/>
  <c r="W230" i="4"/>
  <c r="V230" i="4"/>
  <c r="U230" i="4"/>
  <c r="W229" i="4"/>
  <c r="V229" i="4"/>
  <c r="U229" i="4"/>
  <c r="W228" i="4"/>
  <c r="V228" i="4"/>
  <c r="U228" i="4"/>
  <c r="W227" i="4"/>
  <c r="V227" i="4"/>
  <c r="U227" i="4"/>
  <c r="W226" i="4"/>
  <c r="V226" i="4"/>
  <c r="U226" i="4"/>
  <c r="W225" i="4"/>
  <c r="V225" i="4"/>
  <c r="U225" i="4"/>
  <c r="W224" i="4"/>
  <c r="V224" i="4"/>
  <c r="U224" i="4"/>
  <c r="W223" i="4"/>
  <c r="V223" i="4"/>
  <c r="U223" i="4"/>
  <c r="W222" i="4"/>
  <c r="V222" i="4"/>
  <c r="U222" i="4"/>
  <c r="W221" i="4"/>
  <c r="V221" i="4"/>
  <c r="U221" i="4"/>
  <c r="W220" i="4"/>
  <c r="V220" i="4"/>
  <c r="U220" i="4"/>
  <c r="W219" i="4"/>
  <c r="V219" i="4"/>
  <c r="U219" i="4"/>
  <c r="W218" i="4"/>
  <c r="V218" i="4"/>
  <c r="U218" i="4"/>
  <c r="W217" i="4"/>
  <c r="V217" i="4"/>
  <c r="U217" i="4"/>
  <c r="W216" i="4"/>
  <c r="V216" i="4"/>
  <c r="U216" i="4"/>
  <c r="W215" i="4"/>
  <c r="V215" i="4"/>
  <c r="U215" i="4"/>
  <c r="W214" i="4"/>
  <c r="V214" i="4"/>
  <c r="U214" i="4"/>
  <c r="W213" i="4"/>
  <c r="V213" i="4"/>
  <c r="U213" i="4"/>
  <c r="W212" i="4"/>
  <c r="V212" i="4"/>
  <c r="U212" i="4"/>
  <c r="W211" i="4"/>
  <c r="V211" i="4"/>
  <c r="U211" i="4"/>
  <c r="W210" i="4"/>
  <c r="V210" i="4"/>
  <c r="U210" i="4"/>
  <c r="W209" i="4"/>
  <c r="V209" i="4"/>
  <c r="U209" i="4"/>
  <c r="W208" i="4"/>
  <c r="V208" i="4"/>
  <c r="U208" i="4"/>
  <c r="W207" i="4"/>
  <c r="V207" i="4"/>
  <c r="U207" i="4"/>
  <c r="W206" i="4"/>
  <c r="V206" i="4"/>
  <c r="U206" i="4"/>
  <c r="W205" i="4"/>
  <c r="V205" i="4"/>
  <c r="U205" i="4"/>
  <c r="W204" i="4"/>
  <c r="V204" i="4"/>
  <c r="U204" i="4"/>
  <c r="W203" i="4"/>
  <c r="V203" i="4"/>
  <c r="U203" i="4"/>
  <c r="W202" i="4"/>
  <c r="V202" i="4"/>
  <c r="U202" i="4"/>
  <c r="W201" i="4"/>
  <c r="V201" i="4"/>
  <c r="U201" i="4"/>
  <c r="W200" i="4"/>
  <c r="V200" i="4"/>
  <c r="U200" i="4"/>
  <c r="W199" i="4"/>
  <c r="V199" i="4"/>
  <c r="U199" i="4"/>
  <c r="W198" i="4"/>
  <c r="V198" i="4"/>
  <c r="U198" i="4"/>
  <c r="W197" i="4"/>
  <c r="V197" i="4"/>
  <c r="U197" i="4"/>
  <c r="W196" i="4"/>
  <c r="V196" i="4"/>
  <c r="U196" i="4"/>
  <c r="W195" i="4"/>
  <c r="V195" i="4"/>
  <c r="U195" i="4"/>
  <c r="W194" i="4"/>
  <c r="V194" i="4"/>
  <c r="U194" i="4"/>
  <c r="W193" i="4"/>
  <c r="V193" i="4"/>
  <c r="U193" i="4"/>
  <c r="W192" i="4"/>
  <c r="V192" i="4"/>
  <c r="U192" i="4"/>
  <c r="W191" i="4"/>
  <c r="V191" i="4"/>
  <c r="U191" i="4"/>
  <c r="W190" i="4"/>
  <c r="V190" i="4"/>
  <c r="U190" i="4"/>
  <c r="W189" i="4"/>
  <c r="V189" i="4"/>
  <c r="U189" i="4"/>
  <c r="W188" i="4"/>
  <c r="V188" i="4"/>
  <c r="U188" i="4"/>
  <c r="W187" i="4"/>
  <c r="V187" i="4"/>
  <c r="U187" i="4"/>
  <c r="W186" i="4"/>
  <c r="V186" i="4"/>
  <c r="U186" i="4"/>
  <c r="W185" i="4"/>
  <c r="V185" i="4"/>
  <c r="U185" i="4"/>
  <c r="W184" i="4"/>
  <c r="V184" i="4"/>
  <c r="U184" i="4"/>
  <c r="W183" i="4"/>
  <c r="V183" i="4"/>
  <c r="U183" i="4"/>
  <c r="W182" i="4"/>
  <c r="V182" i="4"/>
  <c r="U182" i="4"/>
  <c r="W181" i="4"/>
  <c r="V181" i="4"/>
  <c r="U181" i="4"/>
  <c r="W180" i="4"/>
  <c r="V180" i="4"/>
  <c r="U180" i="4"/>
  <c r="W179" i="4"/>
  <c r="V179" i="4"/>
  <c r="U179" i="4"/>
  <c r="W178" i="4"/>
  <c r="V178" i="4"/>
  <c r="U178" i="4"/>
  <c r="W177" i="4"/>
  <c r="V177" i="4"/>
  <c r="U177" i="4"/>
  <c r="W176" i="4"/>
  <c r="V176" i="4"/>
  <c r="U176" i="4"/>
  <c r="W175" i="4"/>
  <c r="V175" i="4"/>
  <c r="U175" i="4"/>
  <c r="W174" i="4"/>
  <c r="V174" i="4"/>
  <c r="U174" i="4"/>
  <c r="W173" i="4"/>
  <c r="V173" i="4"/>
  <c r="U173" i="4"/>
  <c r="W172" i="4"/>
  <c r="V172" i="4"/>
  <c r="U172" i="4"/>
  <c r="W171" i="4"/>
  <c r="V171" i="4"/>
  <c r="U171" i="4"/>
  <c r="W170" i="4"/>
  <c r="V170" i="4"/>
  <c r="U170" i="4"/>
  <c r="W169" i="4"/>
  <c r="V169" i="4"/>
  <c r="U169" i="4"/>
  <c r="W168" i="4"/>
  <c r="V168" i="4"/>
  <c r="U168" i="4"/>
  <c r="W167" i="4"/>
  <c r="V167" i="4"/>
  <c r="U167" i="4"/>
  <c r="W166" i="4"/>
  <c r="V166" i="4"/>
  <c r="U166" i="4"/>
  <c r="W165" i="4"/>
  <c r="V165" i="4"/>
  <c r="U165" i="4"/>
  <c r="W164" i="4"/>
  <c r="V164" i="4"/>
  <c r="U164" i="4"/>
  <c r="W163" i="4"/>
  <c r="V163" i="4"/>
  <c r="U163" i="4"/>
  <c r="W162" i="4"/>
  <c r="V162" i="4"/>
  <c r="U162" i="4"/>
  <c r="W161" i="4"/>
  <c r="V161" i="4"/>
  <c r="U161" i="4"/>
  <c r="W160" i="4"/>
  <c r="V160" i="4"/>
  <c r="U160" i="4"/>
  <c r="W159" i="4"/>
  <c r="V159" i="4"/>
  <c r="U159" i="4"/>
  <c r="W158" i="4"/>
  <c r="V158" i="4"/>
  <c r="U158" i="4"/>
  <c r="W157" i="4"/>
  <c r="V157" i="4"/>
  <c r="U157" i="4"/>
  <c r="W156" i="4"/>
  <c r="V156" i="4"/>
  <c r="U156" i="4"/>
  <c r="W155" i="4"/>
  <c r="V155" i="4"/>
  <c r="U155" i="4"/>
  <c r="W154" i="4"/>
  <c r="V154" i="4"/>
  <c r="U154" i="4"/>
  <c r="W153" i="4"/>
  <c r="V153" i="4"/>
  <c r="U153" i="4"/>
  <c r="W152" i="4"/>
  <c r="V152" i="4"/>
  <c r="U152" i="4"/>
  <c r="W151" i="4"/>
  <c r="V151" i="4"/>
  <c r="U151" i="4"/>
  <c r="W150" i="4"/>
  <c r="V150" i="4"/>
  <c r="U150" i="4"/>
  <c r="W149" i="4"/>
  <c r="V149" i="4"/>
  <c r="U149" i="4"/>
  <c r="W148" i="4"/>
  <c r="V148" i="4"/>
  <c r="U148" i="4"/>
  <c r="W147" i="4"/>
  <c r="V147" i="4"/>
  <c r="U147" i="4"/>
  <c r="W146" i="4"/>
  <c r="V146" i="4"/>
  <c r="U146" i="4"/>
  <c r="W145" i="4"/>
  <c r="V145" i="4"/>
  <c r="U145" i="4"/>
  <c r="W144" i="4"/>
  <c r="V144" i="4"/>
  <c r="U144" i="4"/>
  <c r="W143" i="4"/>
  <c r="V143" i="4"/>
  <c r="U143" i="4"/>
  <c r="W142" i="4"/>
  <c r="V142" i="4"/>
  <c r="U142" i="4"/>
  <c r="W141" i="4"/>
  <c r="V141" i="4"/>
  <c r="U141" i="4"/>
  <c r="W140" i="4"/>
  <c r="V140" i="4"/>
  <c r="U140" i="4"/>
  <c r="W139" i="4"/>
  <c r="V139" i="4"/>
  <c r="U139" i="4"/>
  <c r="W138" i="4"/>
  <c r="V138" i="4"/>
  <c r="U138" i="4"/>
  <c r="W137" i="4"/>
  <c r="V137" i="4"/>
  <c r="U137" i="4"/>
  <c r="W136" i="4"/>
  <c r="V136" i="4"/>
  <c r="U136" i="4"/>
  <c r="W135" i="4"/>
  <c r="V135" i="4"/>
  <c r="U135" i="4"/>
  <c r="W134" i="4"/>
  <c r="V134" i="4"/>
  <c r="U134" i="4"/>
  <c r="W133" i="4"/>
  <c r="V133" i="4"/>
  <c r="U133" i="4"/>
  <c r="W132" i="4"/>
  <c r="V132" i="4"/>
  <c r="U132" i="4"/>
  <c r="W131" i="4"/>
  <c r="V131" i="4"/>
  <c r="U131" i="4"/>
  <c r="W130" i="4"/>
  <c r="V130" i="4"/>
  <c r="U130" i="4"/>
  <c r="W129" i="4"/>
  <c r="V129" i="4"/>
  <c r="U129" i="4"/>
  <c r="W128" i="4"/>
  <c r="V128" i="4"/>
  <c r="U128" i="4"/>
  <c r="W127" i="4"/>
  <c r="V127" i="4"/>
  <c r="U127" i="4"/>
  <c r="W126" i="4"/>
  <c r="V126" i="4"/>
  <c r="U126" i="4"/>
  <c r="W125" i="4"/>
  <c r="V125" i="4"/>
  <c r="U125" i="4"/>
  <c r="W124" i="4"/>
  <c r="V124" i="4"/>
  <c r="U124" i="4"/>
  <c r="W123" i="4"/>
  <c r="V123" i="4"/>
  <c r="U123" i="4"/>
  <c r="W122" i="4"/>
  <c r="V122" i="4"/>
  <c r="U122" i="4"/>
  <c r="W121" i="4"/>
  <c r="V121" i="4"/>
  <c r="U121" i="4"/>
  <c r="W120" i="4"/>
  <c r="V120" i="4"/>
  <c r="U120" i="4"/>
  <c r="W119" i="4"/>
  <c r="V119" i="4"/>
  <c r="U119" i="4"/>
  <c r="W118" i="4"/>
  <c r="V118" i="4"/>
  <c r="U118" i="4"/>
  <c r="W117" i="4"/>
  <c r="V117" i="4"/>
  <c r="U117" i="4"/>
  <c r="W116" i="4"/>
  <c r="V116" i="4"/>
  <c r="U116" i="4"/>
  <c r="W115" i="4"/>
  <c r="V115" i="4"/>
  <c r="U115" i="4"/>
  <c r="W114" i="4"/>
  <c r="V114" i="4"/>
  <c r="U114" i="4"/>
  <c r="W113" i="4"/>
  <c r="V113" i="4"/>
  <c r="U113" i="4"/>
  <c r="W112" i="4"/>
  <c r="V112" i="4"/>
  <c r="U112" i="4"/>
  <c r="W111" i="4"/>
  <c r="V111" i="4"/>
  <c r="U111" i="4"/>
  <c r="W110" i="4"/>
  <c r="V110" i="4"/>
  <c r="U110" i="4"/>
  <c r="W109" i="4"/>
  <c r="V109" i="4"/>
  <c r="U109" i="4"/>
  <c r="W108" i="4"/>
  <c r="V108" i="4"/>
  <c r="U108" i="4"/>
  <c r="W107" i="4"/>
  <c r="V107" i="4"/>
  <c r="U107" i="4"/>
  <c r="W106" i="4"/>
  <c r="V106" i="4"/>
  <c r="U106" i="4"/>
  <c r="W105" i="4"/>
  <c r="V105" i="4"/>
  <c r="U105" i="4"/>
  <c r="W104" i="4"/>
  <c r="V104" i="4"/>
  <c r="U104" i="4"/>
  <c r="W103" i="4"/>
  <c r="V103" i="4"/>
  <c r="U103" i="4"/>
  <c r="W102" i="4"/>
  <c r="V102" i="4"/>
  <c r="U102" i="4"/>
  <c r="W101" i="4"/>
  <c r="V101" i="4"/>
  <c r="U101" i="4"/>
  <c r="W100" i="4"/>
  <c r="V100" i="4"/>
  <c r="U100" i="4"/>
  <c r="W99" i="4"/>
  <c r="V99" i="4"/>
  <c r="U99" i="4"/>
  <c r="W98" i="4"/>
  <c r="V98" i="4"/>
  <c r="U98" i="4"/>
  <c r="W97" i="4"/>
  <c r="V97" i="4"/>
  <c r="U97" i="4"/>
  <c r="W96" i="4"/>
  <c r="V96" i="4"/>
  <c r="U96" i="4"/>
  <c r="W95" i="4"/>
  <c r="V95" i="4"/>
  <c r="U95" i="4"/>
  <c r="W94" i="4"/>
  <c r="V94" i="4"/>
  <c r="U94" i="4"/>
  <c r="W93" i="4"/>
  <c r="V93" i="4"/>
  <c r="U93" i="4"/>
  <c r="W92" i="4"/>
  <c r="V92" i="4"/>
  <c r="U92" i="4"/>
  <c r="W91" i="4"/>
  <c r="V91" i="4"/>
  <c r="U91" i="4"/>
  <c r="W90" i="4"/>
  <c r="V90" i="4"/>
  <c r="U90" i="4"/>
  <c r="W89" i="4"/>
  <c r="V89" i="4"/>
  <c r="U89" i="4"/>
  <c r="W88" i="4"/>
  <c r="V88" i="4"/>
  <c r="U88" i="4"/>
  <c r="W87" i="4"/>
  <c r="V87" i="4"/>
  <c r="U87" i="4"/>
  <c r="W86" i="4"/>
  <c r="V86" i="4"/>
  <c r="U86" i="4"/>
  <c r="W85" i="4"/>
  <c r="V85" i="4"/>
  <c r="U85" i="4"/>
  <c r="W84" i="4"/>
  <c r="V84" i="4"/>
  <c r="U84" i="4"/>
  <c r="W83" i="4"/>
  <c r="V83" i="4"/>
  <c r="U83" i="4"/>
  <c r="W82" i="4"/>
  <c r="V82" i="4"/>
  <c r="U82" i="4"/>
  <c r="W81" i="4"/>
  <c r="V81" i="4"/>
  <c r="U81" i="4"/>
  <c r="W80" i="4"/>
  <c r="V80" i="4"/>
  <c r="U80" i="4"/>
  <c r="W79" i="4"/>
  <c r="V79" i="4"/>
  <c r="U79" i="4"/>
  <c r="W78" i="4"/>
  <c r="V78" i="4"/>
  <c r="U78" i="4"/>
  <c r="W77" i="4"/>
  <c r="V77" i="4"/>
  <c r="U77" i="4"/>
  <c r="W76" i="4"/>
  <c r="V76" i="4"/>
  <c r="U76" i="4"/>
  <c r="W75" i="4"/>
  <c r="V75" i="4"/>
  <c r="U75" i="4"/>
  <c r="W74" i="4"/>
  <c r="V74" i="4"/>
  <c r="U74" i="4"/>
  <c r="W73" i="4"/>
  <c r="V73" i="4"/>
  <c r="U73" i="4"/>
  <c r="W72" i="4"/>
  <c r="V72" i="4"/>
  <c r="U72" i="4"/>
  <c r="W71" i="4"/>
  <c r="V71" i="4"/>
  <c r="U71" i="4"/>
  <c r="W70" i="4"/>
  <c r="V70" i="4"/>
  <c r="U70" i="4"/>
  <c r="W69" i="4"/>
  <c r="V69" i="4"/>
  <c r="U69" i="4"/>
  <c r="W68" i="4"/>
  <c r="V68" i="4"/>
  <c r="U68" i="4"/>
  <c r="W67" i="4"/>
  <c r="V67" i="4"/>
  <c r="U67" i="4"/>
  <c r="W66" i="4"/>
  <c r="V66" i="4"/>
  <c r="U66" i="4"/>
  <c r="W65" i="4"/>
  <c r="V65" i="4"/>
  <c r="U65" i="4"/>
  <c r="W64" i="4"/>
  <c r="V64" i="4"/>
  <c r="U64" i="4"/>
  <c r="W63" i="4"/>
  <c r="V63" i="4"/>
  <c r="U63" i="4"/>
  <c r="W62" i="4"/>
  <c r="V62" i="4"/>
  <c r="U62" i="4"/>
  <c r="W61" i="4"/>
  <c r="V61" i="4"/>
  <c r="U61" i="4"/>
  <c r="W60" i="4"/>
  <c r="V60" i="4"/>
  <c r="U60" i="4"/>
  <c r="W59" i="4"/>
  <c r="V59" i="4"/>
  <c r="U59" i="4"/>
  <c r="W58" i="4"/>
  <c r="V58" i="4"/>
  <c r="U58" i="4"/>
  <c r="W57" i="4"/>
  <c r="V57" i="4"/>
  <c r="U57" i="4"/>
  <c r="W56" i="4"/>
  <c r="V56" i="4"/>
  <c r="U56" i="4"/>
  <c r="W55" i="4"/>
  <c r="V55" i="4"/>
  <c r="U55" i="4"/>
  <c r="W54" i="4"/>
  <c r="V54" i="4"/>
  <c r="U54" i="4"/>
  <c r="W53" i="4"/>
  <c r="V53" i="4"/>
  <c r="U53" i="4"/>
  <c r="W52" i="4"/>
  <c r="V52" i="4"/>
  <c r="U52" i="4"/>
  <c r="W51" i="4"/>
  <c r="V51" i="4"/>
  <c r="U51" i="4"/>
  <c r="W50" i="4"/>
  <c r="V50" i="4"/>
  <c r="U50" i="4"/>
  <c r="W49" i="4"/>
  <c r="V49" i="4"/>
  <c r="U49" i="4"/>
  <c r="W48" i="4"/>
  <c r="V48" i="4"/>
  <c r="U48" i="4"/>
  <c r="W47" i="4"/>
  <c r="V47" i="4"/>
  <c r="U47" i="4"/>
  <c r="W46" i="4"/>
  <c r="V46" i="4"/>
  <c r="U46" i="4"/>
  <c r="W45" i="4"/>
  <c r="V45" i="4"/>
  <c r="U45" i="4"/>
  <c r="W44" i="4"/>
  <c r="V44" i="4"/>
  <c r="U44" i="4"/>
  <c r="W43" i="4"/>
  <c r="V43" i="4"/>
  <c r="U43" i="4"/>
  <c r="W42" i="4"/>
  <c r="V42" i="4"/>
  <c r="U42" i="4"/>
  <c r="W41" i="4"/>
  <c r="V41" i="4"/>
  <c r="U41" i="4"/>
  <c r="W40" i="4"/>
  <c r="V40" i="4"/>
  <c r="U40" i="4"/>
  <c r="W39" i="4"/>
  <c r="V39" i="4"/>
  <c r="U39" i="4"/>
  <c r="W38" i="4"/>
  <c r="V38" i="4"/>
  <c r="U38" i="4"/>
  <c r="W37" i="4"/>
  <c r="V37" i="4"/>
  <c r="U37" i="4"/>
  <c r="W36" i="4"/>
  <c r="V36" i="4"/>
  <c r="U36" i="4"/>
  <c r="W35" i="4"/>
  <c r="V35" i="4"/>
  <c r="U35" i="4"/>
  <c r="W34" i="4"/>
  <c r="V34" i="4"/>
  <c r="U34" i="4"/>
  <c r="W33" i="4"/>
  <c r="V33" i="4"/>
  <c r="U33" i="4"/>
  <c r="W32" i="4"/>
  <c r="V32" i="4"/>
  <c r="U32" i="4"/>
  <c r="W31" i="4"/>
  <c r="V31" i="4"/>
  <c r="U31" i="4"/>
  <c r="W30" i="4"/>
  <c r="V30" i="4"/>
  <c r="U30" i="4"/>
  <c r="W29" i="4"/>
  <c r="V29" i="4"/>
  <c r="U29" i="4"/>
  <c r="W28" i="4"/>
  <c r="V28" i="4"/>
  <c r="U28" i="4"/>
  <c r="W27" i="4"/>
  <c r="V27" i="4"/>
  <c r="U27" i="4"/>
  <c r="W26" i="4"/>
  <c r="V26" i="4"/>
  <c r="U26" i="4"/>
  <c r="W25" i="4"/>
  <c r="V25" i="4"/>
  <c r="U25" i="4"/>
  <c r="W24" i="4"/>
  <c r="V24" i="4"/>
  <c r="U24" i="4"/>
  <c r="W23" i="4"/>
  <c r="V23" i="4"/>
  <c r="U23" i="4"/>
  <c r="W22" i="4"/>
  <c r="V22" i="4"/>
  <c r="U22" i="4"/>
  <c r="W21" i="4"/>
  <c r="V21" i="4"/>
  <c r="U21" i="4"/>
  <c r="W20" i="4"/>
  <c r="V20" i="4"/>
  <c r="U20" i="4"/>
  <c r="W19" i="4"/>
  <c r="V19" i="4"/>
  <c r="U19" i="4"/>
  <c r="W18" i="4"/>
  <c r="V18" i="4"/>
  <c r="U18" i="4"/>
  <c r="W17" i="4"/>
  <c r="V17" i="4"/>
  <c r="U17" i="4"/>
  <c r="W16" i="4"/>
  <c r="V16" i="4"/>
  <c r="U16" i="4"/>
  <c r="W15" i="4"/>
  <c r="V15" i="4"/>
  <c r="U15" i="4"/>
  <c r="W14" i="4"/>
  <c r="V14" i="4"/>
  <c r="U14" i="4"/>
  <c r="W13" i="4"/>
  <c r="V13" i="4"/>
  <c r="U13" i="4"/>
  <c r="W12" i="4"/>
  <c r="V12" i="4"/>
  <c r="U12" i="4"/>
  <c r="W11" i="4"/>
  <c r="V11" i="4"/>
  <c r="U11" i="4"/>
  <c r="W10" i="4"/>
  <c r="V10" i="4"/>
  <c r="U10" i="4"/>
  <c r="W9" i="4"/>
  <c r="V9" i="4"/>
  <c r="U9" i="4"/>
  <c r="W8" i="4"/>
  <c r="V8" i="4"/>
  <c r="U8" i="4"/>
  <c r="W7" i="4"/>
  <c r="V7" i="4"/>
  <c r="U7" i="4"/>
  <c r="W6" i="4"/>
  <c r="V6" i="4"/>
  <c r="U6" i="4"/>
  <c r="W5" i="4"/>
  <c r="V5" i="4"/>
  <c r="U5" i="4"/>
  <c r="W4" i="4"/>
  <c r="V4" i="4"/>
  <c r="U4" i="4"/>
  <c r="W3" i="4"/>
  <c r="V3" i="4"/>
  <c r="U3" i="4"/>
  <c r="W2" i="4"/>
  <c r="V2" i="4"/>
  <c r="U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J2" i="6"/>
  <c r="J526" i="5"/>
  <c r="J525" i="5"/>
  <c r="J524" i="5"/>
  <c r="J523" i="5"/>
  <c r="J522" i="5"/>
  <c r="J521" i="5"/>
  <c r="J520" i="5"/>
  <c r="J519" i="5"/>
  <c r="J518" i="5"/>
  <c r="J517" i="5"/>
  <c r="J516" i="5"/>
  <c r="J515" i="5"/>
  <c r="J514" i="5"/>
  <c r="J513" i="5"/>
  <c r="J512" i="5"/>
  <c r="J511" i="5"/>
  <c r="J510" i="5"/>
  <c r="J509" i="5"/>
  <c r="J508" i="5"/>
  <c r="J507" i="5"/>
  <c r="J506" i="5"/>
  <c r="J505" i="5"/>
  <c r="J504" i="5"/>
  <c r="J503" i="5"/>
  <c r="J502" i="5"/>
  <c r="J501" i="5"/>
  <c r="J500" i="5"/>
  <c r="J499" i="5"/>
  <c r="J498" i="5"/>
  <c r="J497" i="5"/>
  <c r="J496" i="5"/>
  <c r="J495" i="5"/>
  <c r="J494" i="5"/>
  <c r="J493" i="5"/>
  <c r="J492" i="5"/>
  <c r="J491" i="5"/>
  <c r="J490" i="5"/>
  <c r="J489" i="5"/>
  <c r="J488" i="5"/>
  <c r="J487" i="5"/>
  <c r="J486" i="5"/>
  <c r="J485" i="5"/>
  <c r="J484" i="5"/>
  <c r="J483" i="5"/>
  <c r="J482" i="5"/>
  <c r="J481" i="5"/>
  <c r="J480" i="5"/>
  <c r="J479" i="5"/>
  <c r="J478" i="5"/>
  <c r="J477" i="5"/>
  <c r="J476" i="5"/>
  <c r="J475" i="5"/>
  <c r="J474" i="5"/>
  <c r="J473" i="5"/>
  <c r="J472" i="5"/>
  <c r="J471" i="5"/>
  <c r="J470" i="5"/>
  <c r="J469" i="5"/>
  <c r="J468" i="5"/>
  <c r="J467" i="5"/>
  <c r="J466" i="5"/>
  <c r="J465" i="5"/>
  <c r="J464" i="5"/>
  <c r="J463" i="5"/>
  <c r="J462" i="5"/>
  <c r="J461" i="5"/>
  <c r="J460" i="5"/>
  <c r="J459" i="5"/>
  <c r="J458" i="5"/>
  <c r="J457" i="5"/>
  <c r="J456" i="5"/>
  <c r="J455" i="5"/>
  <c r="J454" i="5"/>
  <c r="J453" i="5"/>
  <c r="J452" i="5"/>
  <c r="J451" i="5"/>
  <c r="J450" i="5"/>
  <c r="J449" i="5"/>
  <c r="J448" i="5"/>
  <c r="J447" i="5"/>
  <c r="J446" i="5"/>
  <c r="J445" i="5"/>
  <c r="J444" i="5"/>
  <c r="J443" i="5"/>
  <c r="J442" i="5"/>
  <c r="J441" i="5"/>
  <c r="J440" i="5"/>
  <c r="J439" i="5"/>
  <c r="J438" i="5"/>
  <c r="J437" i="5"/>
  <c r="J436" i="5"/>
  <c r="J435" i="5"/>
  <c r="J434" i="5"/>
  <c r="J433" i="5"/>
  <c r="J432" i="5"/>
  <c r="J431" i="5"/>
  <c r="J430" i="5"/>
  <c r="J429" i="5"/>
  <c r="J428" i="5"/>
  <c r="J427" i="5"/>
  <c r="J426" i="5"/>
  <c r="J425" i="5"/>
  <c r="J424" i="5"/>
  <c r="J423" i="5"/>
  <c r="J422" i="5"/>
  <c r="J421" i="5"/>
  <c r="J420" i="5"/>
  <c r="J419" i="5"/>
  <c r="J418" i="5"/>
  <c r="J417" i="5"/>
  <c r="J416" i="5"/>
  <c r="J415" i="5"/>
  <c r="J414" i="5"/>
  <c r="J413" i="5"/>
  <c r="J412" i="5"/>
  <c r="J411" i="5"/>
  <c r="J410" i="5"/>
  <c r="J409" i="5"/>
  <c r="J408" i="5"/>
  <c r="J407" i="5"/>
  <c r="J406" i="5"/>
  <c r="J405" i="5"/>
  <c r="J404" i="5"/>
  <c r="J403" i="5"/>
  <c r="J402" i="5"/>
  <c r="J401" i="5"/>
  <c r="J400" i="5"/>
  <c r="J399" i="5"/>
  <c r="J398" i="5"/>
  <c r="J397" i="5"/>
  <c r="J396" i="5"/>
  <c r="J395" i="5"/>
  <c r="J394" i="5"/>
  <c r="J393" i="5"/>
  <c r="J392" i="5"/>
  <c r="J391" i="5"/>
  <c r="J390" i="5"/>
  <c r="J389" i="5"/>
  <c r="J388" i="5"/>
  <c r="J387" i="5"/>
  <c r="J386" i="5"/>
  <c r="J385" i="5"/>
  <c r="J384" i="5"/>
  <c r="J383" i="5"/>
  <c r="J382" i="5"/>
  <c r="J381" i="5"/>
  <c r="J380" i="5"/>
  <c r="J379" i="5"/>
  <c r="J378" i="5"/>
  <c r="J377" i="5"/>
  <c r="J376" i="5"/>
  <c r="J375" i="5"/>
  <c r="J374" i="5"/>
  <c r="J373" i="5"/>
  <c r="J372" i="5"/>
  <c r="J371" i="5"/>
  <c r="J370" i="5"/>
  <c r="J369" i="5"/>
  <c r="J368" i="5"/>
  <c r="J367" i="5"/>
  <c r="J366" i="5"/>
  <c r="J365" i="5"/>
  <c r="J364" i="5"/>
  <c r="J363" i="5"/>
  <c r="J362" i="5"/>
  <c r="J361" i="5"/>
  <c r="J360" i="5"/>
  <c r="J359" i="5"/>
  <c r="J358" i="5"/>
  <c r="J357" i="5"/>
  <c r="J356" i="5"/>
  <c r="J355" i="5"/>
  <c r="J354" i="5"/>
  <c r="J353" i="5"/>
  <c r="J352" i="5"/>
  <c r="J351" i="5"/>
  <c r="J350" i="5"/>
  <c r="J349" i="5"/>
  <c r="J348" i="5"/>
  <c r="J347" i="5"/>
  <c r="J346" i="5"/>
  <c r="J345" i="5"/>
  <c r="J344" i="5"/>
  <c r="J343" i="5"/>
  <c r="J342" i="5"/>
  <c r="J341" i="5"/>
  <c r="J340" i="5"/>
  <c r="J339" i="5"/>
  <c r="J338" i="5"/>
  <c r="J337" i="5"/>
  <c r="J336" i="5"/>
  <c r="J335" i="5"/>
  <c r="J334" i="5"/>
  <c r="J333" i="5"/>
  <c r="J332" i="5"/>
  <c r="J331" i="5"/>
  <c r="J330" i="5"/>
  <c r="J329" i="5"/>
  <c r="J328" i="5"/>
  <c r="J327" i="5"/>
  <c r="J326" i="5"/>
  <c r="J325" i="5"/>
  <c r="J324" i="5"/>
  <c r="J323" i="5"/>
  <c r="J322" i="5"/>
  <c r="J321" i="5"/>
  <c r="J320" i="5"/>
  <c r="J319" i="5"/>
  <c r="J318" i="5"/>
  <c r="J317" i="5"/>
  <c r="J316" i="5"/>
  <c r="J315" i="5"/>
  <c r="J314" i="5"/>
  <c r="J313" i="5"/>
  <c r="J312" i="5"/>
  <c r="J311" i="5"/>
  <c r="J310" i="5"/>
  <c r="J309" i="5"/>
  <c r="J308" i="5"/>
  <c r="J307" i="5"/>
  <c r="J306" i="5"/>
  <c r="J305" i="5"/>
  <c r="J304" i="5"/>
  <c r="J303" i="5"/>
  <c r="J302" i="5"/>
  <c r="J301" i="5"/>
  <c r="J300" i="5"/>
  <c r="J299" i="5"/>
  <c r="J298" i="5"/>
  <c r="J297" i="5"/>
  <c r="J296" i="5"/>
  <c r="J295" i="5"/>
  <c r="J294" i="5"/>
  <c r="J293" i="5"/>
  <c r="J292" i="5"/>
  <c r="J291" i="5"/>
  <c r="J290" i="5"/>
  <c r="J289" i="5"/>
  <c r="J288" i="5"/>
  <c r="J287" i="5"/>
  <c r="J286" i="5"/>
  <c r="J285" i="5"/>
  <c r="J284" i="5"/>
  <c r="J283" i="5"/>
  <c r="J282" i="5"/>
  <c r="J281" i="5"/>
  <c r="J280" i="5"/>
  <c r="J279" i="5"/>
  <c r="J278" i="5"/>
  <c r="J277" i="5"/>
  <c r="J276" i="5"/>
  <c r="J275" i="5"/>
  <c r="J274" i="5"/>
  <c r="J273" i="5"/>
  <c r="J272" i="5"/>
  <c r="J271" i="5"/>
  <c r="J270" i="5"/>
  <c r="J269" i="5"/>
  <c r="J268" i="5"/>
  <c r="J267" i="5"/>
  <c r="J266" i="5"/>
  <c r="J265" i="5"/>
  <c r="J264" i="5"/>
  <c r="J263" i="5"/>
  <c r="J262" i="5"/>
  <c r="J261" i="5"/>
  <c r="J260" i="5"/>
  <c r="J259" i="5"/>
  <c r="J258" i="5"/>
  <c r="J257" i="5"/>
  <c r="J256" i="5"/>
  <c r="J255" i="5"/>
  <c r="J254" i="5"/>
  <c r="J253" i="5"/>
  <c r="J252" i="5"/>
  <c r="J251" i="5"/>
  <c r="J250" i="5"/>
  <c r="J249" i="5"/>
  <c r="J248" i="5"/>
  <c r="J247" i="5"/>
  <c r="J246" i="5"/>
  <c r="J245" i="5"/>
  <c r="J244" i="5"/>
  <c r="J243" i="5"/>
  <c r="J242" i="5"/>
  <c r="J241" i="5"/>
  <c r="J240" i="5"/>
  <c r="J239" i="5"/>
  <c r="J238" i="5"/>
  <c r="J237" i="5"/>
  <c r="J236" i="5"/>
  <c r="J235" i="5"/>
  <c r="J234" i="5"/>
  <c r="J233" i="5"/>
  <c r="J232" i="5"/>
  <c r="J231" i="5"/>
  <c r="J230" i="5"/>
  <c r="J229" i="5"/>
  <c r="J228" i="5"/>
  <c r="J227" i="5"/>
  <c r="J226" i="5"/>
  <c r="J225" i="5"/>
  <c r="J224" i="5"/>
  <c r="J223" i="5"/>
  <c r="J222" i="5"/>
  <c r="J221" i="5"/>
  <c r="J220" i="5"/>
  <c r="J219" i="5"/>
  <c r="J218" i="5"/>
  <c r="J217" i="5"/>
  <c r="J216" i="5"/>
  <c r="J215" i="5"/>
  <c r="J214" i="5"/>
  <c r="J213" i="5"/>
  <c r="J212" i="5"/>
  <c r="J211" i="5"/>
  <c r="J210" i="5"/>
  <c r="J209" i="5"/>
  <c r="J208" i="5"/>
  <c r="J207" i="5"/>
  <c r="J206" i="5"/>
  <c r="J205" i="5"/>
  <c r="J204" i="5"/>
  <c r="J203" i="5"/>
  <c r="J202" i="5"/>
  <c r="J201" i="5"/>
  <c r="J200" i="5"/>
  <c r="J199" i="5"/>
  <c r="J198" i="5"/>
  <c r="J197" i="5"/>
  <c r="J196" i="5"/>
  <c r="J195" i="5"/>
  <c r="J194" i="5"/>
  <c r="J193" i="5"/>
  <c r="J192" i="5"/>
  <c r="J191" i="5"/>
  <c r="J190" i="5"/>
  <c r="J189" i="5"/>
  <c r="J188" i="5"/>
  <c r="J187" i="5"/>
  <c r="J186" i="5"/>
  <c r="J185" i="5"/>
  <c r="J184" i="5"/>
  <c r="J183" i="5"/>
  <c r="J182" i="5"/>
  <c r="J181" i="5"/>
  <c r="J180" i="5"/>
  <c r="J179" i="5"/>
  <c r="J178" i="5"/>
  <c r="J177" i="5"/>
  <c r="J176" i="5"/>
  <c r="J175" i="5"/>
  <c r="J174" i="5"/>
  <c r="J173" i="5"/>
  <c r="J172" i="5"/>
  <c r="J171" i="5"/>
  <c r="J170" i="5"/>
  <c r="J169" i="5"/>
  <c r="J168" i="5"/>
  <c r="J167" i="5"/>
  <c r="J166" i="5"/>
  <c r="J165" i="5"/>
  <c r="J164" i="5"/>
  <c r="J163" i="5"/>
  <c r="J162" i="5"/>
  <c r="J161" i="5"/>
  <c r="J160" i="5"/>
  <c r="J159" i="5"/>
  <c r="J158" i="5"/>
  <c r="J157" i="5"/>
  <c r="J156" i="5"/>
  <c r="J155" i="5"/>
  <c r="J154" i="5"/>
  <c r="J153" i="5"/>
  <c r="J152" i="5"/>
  <c r="J151" i="5"/>
  <c r="J150" i="5"/>
  <c r="J149" i="5"/>
  <c r="J148" i="5"/>
  <c r="J147" i="5"/>
  <c r="J146" i="5"/>
  <c r="J145" i="5"/>
  <c r="J144" i="5"/>
  <c r="J143" i="5"/>
  <c r="J142" i="5"/>
  <c r="J141" i="5"/>
  <c r="J140" i="5"/>
  <c r="J139" i="5"/>
  <c r="J138" i="5"/>
  <c r="J137" i="5"/>
  <c r="J136" i="5"/>
  <c r="J135" i="5"/>
  <c r="J134" i="5"/>
  <c r="J133" i="5"/>
  <c r="J132" i="5"/>
  <c r="J131" i="5"/>
  <c r="J130" i="5"/>
  <c r="J129" i="5"/>
  <c r="J128" i="5"/>
  <c r="J127" i="5"/>
  <c r="J126" i="5"/>
  <c r="J125" i="5"/>
  <c r="J124" i="5"/>
  <c r="J123" i="5"/>
  <c r="J122" i="5"/>
  <c r="J121" i="5"/>
  <c r="J120" i="5"/>
  <c r="J119" i="5"/>
  <c r="J118" i="5"/>
  <c r="J117" i="5"/>
  <c r="J116" i="5"/>
  <c r="J115" i="5"/>
  <c r="J114" i="5"/>
  <c r="J113" i="5"/>
  <c r="J112" i="5"/>
  <c r="J111" i="5"/>
  <c r="J110" i="5"/>
  <c r="J109" i="5"/>
  <c r="J108" i="5"/>
  <c r="J107" i="5"/>
  <c r="J106" i="5"/>
  <c r="J105" i="5"/>
  <c r="J104" i="5"/>
  <c r="J103" i="5"/>
  <c r="J102" i="5"/>
  <c r="J101" i="5"/>
  <c r="J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J4" i="5"/>
  <c r="J3" i="5"/>
  <c r="J2" i="5"/>
  <c r="W50" i="13"/>
  <c r="E49" i="13"/>
  <c r="E37" i="13"/>
  <c r="E31" i="13"/>
  <c r="BB526" i="6"/>
  <c r="W49" i="13" s="1"/>
  <c r="AZ526" i="6"/>
  <c r="U49" i="13" s="1"/>
  <c r="AX526" i="6"/>
  <c r="S49" i="13" s="1"/>
  <c r="BB501" i="6"/>
  <c r="W51" i="13" s="1"/>
  <c r="AZ501" i="6"/>
  <c r="U51" i="13" s="1"/>
  <c r="AX501" i="6"/>
  <c r="S51" i="13" s="1"/>
  <c r="BB476" i="6"/>
  <c r="AZ476" i="6"/>
  <c r="U50" i="13" s="1"/>
  <c r="AX476" i="6"/>
  <c r="S50" i="13" s="1"/>
  <c r="BB451" i="6"/>
  <c r="W46" i="13" s="1"/>
  <c r="AZ451" i="6"/>
  <c r="U46" i="13" s="1"/>
  <c r="AX451" i="6"/>
  <c r="S46" i="13" s="1"/>
  <c r="BB426" i="6"/>
  <c r="W48" i="13" s="1"/>
  <c r="AZ426" i="6"/>
  <c r="U48" i="13" s="1"/>
  <c r="AX426" i="6"/>
  <c r="S48" i="13" s="1"/>
  <c r="BB401" i="6"/>
  <c r="W47" i="13" s="1"/>
  <c r="AZ401" i="6"/>
  <c r="U47" i="13" s="1"/>
  <c r="AX401" i="6"/>
  <c r="S47" i="13" s="1"/>
  <c r="BB376" i="6"/>
  <c r="W43" i="13" s="1"/>
  <c r="AZ376" i="6"/>
  <c r="U43" i="13" s="1"/>
  <c r="AX376" i="6"/>
  <c r="S43" i="13" s="1"/>
  <c r="BB351" i="6"/>
  <c r="W45" i="13" s="1"/>
  <c r="AZ351" i="6"/>
  <c r="U45" i="13" s="1"/>
  <c r="AX351" i="6"/>
  <c r="S45" i="13" s="1"/>
  <c r="BB326" i="6"/>
  <c r="W44" i="13" s="1"/>
  <c r="AZ326" i="6"/>
  <c r="U44" i="13" s="1"/>
  <c r="AX326" i="6"/>
  <c r="S44" i="13" s="1"/>
  <c r="BB301" i="6"/>
  <c r="W40" i="13" s="1"/>
  <c r="AZ301" i="6"/>
  <c r="U40" i="13" s="1"/>
  <c r="AX301" i="6"/>
  <c r="S40" i="13" s="1"/>
  <c r="BB276" i="6"/>
  <c r="W42" i="13" s="1"/>
  <c r="AZ276" i="6"/>
  <c r="U42" i="13" s="1"/>
  <c r="AX276" i="6"/>
  <c r="S42" i="13" s="1"/>
  <c r="BB251" i="6"/>
  <c r="W41" i="13" s="1"/>
  <c r="AZ251" i="6"/>
  <c r="U41" i="13" s="1"/>
  <c r="AX251" i="6"/>
  <c r="S41" i="13" s="1"/>
  <c r="BB226" i="6"/>
  <c r="W37" i="13" s="1"/>
  <c r="AZ226" i="6"/>
  <c r="U37" i="13" s="1"/>
  <c r="AX226" i="6"/>
  <c r="S37" i="13" s="1"/>
  <c r="BB201" i="6"/>
  <c r="W39" i="13" s="1"/>
  <c r="AZ201" i="6"/>
  <c r="U39" i="13" s="1"/>
  <c r="AX201" i="6"/>
  <c r="S39" i="13" s="1"/>
  <c r="BB176" i="6"/>
  <c r="W38" i="13" s="1"/>
  <c r="AZ176" i="6"/>
  <c r="U38" i="13" s="1"/>
  <c r="AX176" i="6"/>
  <c r="S38" i="13" s="1"/>
  <c r="BB151" i="6"/>
  <c r="W34" i="13" s="1"/>
  <c r="AZ151" i="6"/>
  <c r="U34" i="13" s="1"/>
  <c r="AX151" i="6"/>
  <c r="S34" i="13" s="1"/>
  <c r="BB126" i="6"/>
  <c r="W36" i="13" s="1"/>
  <c r="AZ126" i="6"/>
  <c r="U36" i="13" s="1"/>
  <c r="AX126" i="6"/>
  <c r="S36" i="13" s="1"/>
  <c r="BB101" i="6"/>
  <c r="W35" i="13" s="1"/>
  <c r="AZ101" i="6"/>
  <c r="U35" i="13" s="1"/>
  <c r="AX101" i="6"/>
  <c r="S35" i="13" s="1"/>
  <c r="BB76" i="6"/>
  <c r="W31" i="13" s="1"/>
  <c r="AZ76" i="6"/>
  <c r="U31" i="13" s="1"/>
  <c r="AX76" i="6"/>
  <c r="S31" i="13" s="1"/>
  <c r="BB51" i="6"/>
  <c r="W33" i="13" s="1"/>
  <c r="AZ51" i="6"/>
  <c r="U33" i="13" s="1"/>
  <c r="AX51" i="6"/>
  <c r="S33" i="13" s="1"/>
  <c r="BB26" i="6"/>
  <c r="W32" i="13" s="1"/>
  <c r="AZ26" i="6"/>
  <c r="U32" i="13" s="1"/>
  <c r="AX26" i="6"/>
  <c r="S32" i="13" s="1"/>
  <c r="AF526" i="6"/>
  <c r="L51" i="13" s="1"/>
  <c r="AF501" i="6"/>
  <c r="L50" i="13" s="1"/>
  <c r="AF476" i="6"/>
  <c r="L49" i="13" s="1"/>
  <c r="AF451" i="6"/>
  <c r="L48" i="13" s="1"/>
  <c r="AF426" i="6"/>
  <c r="L47" i="13" s="1"/>
  <c r="AF401" i="6"/>
  <c r="L46" i="13" s="1"/>
  <c r="AF376" i="6"/>
  <c r="L45" i="13" s="1"/>
  <c r="AF351" i="6"/>
  <c r="L44" i="13" s="1"/>
  <c r="AF326" i="6"/>
  <c r="L43" i="13" s="1"/>
  <c r="AF301" i="6"/>
  <c r="L42" i="13" s="1"/>
  <c r="AF276" i="6"/>
  <c r="L41" i="13" s="1"/>
  <c r="AF251" i="6"/>
  <c r="L40" i="13" s="1"/>
  <c r="AF226" i="6"/>
  <c r="L39" i="13" s="1"/>
  <c r="AF201" i="6"/>
  <c r="L38" i="13" s="1"/>
  <c r="AF176" i="6"/>
  <c r="L37" i="13" s="1"/>
  <c r="AF151" i="6"/>
  <c r="L36" i="13" s="1"/>
  <c r="AF126" i="6"/>
  <c r="L35" i="13" s="1"/>
  <c r="AF101" i="6"/>
  <c r="L34" i="13" s="1"/>
  <c r="AF76" i="6"/>
  <c r="L33" i="13" s="1"/>
  <c r="AF51" i="6"/>
  <c r="L32" i="13" s="1"/>
  <c r="AF26" i="6"/>
  <c r="L31" i="13" s="1"/>
  <c r="N526" i="6"/>
  <c r="N501" i="6"/>
  <c r="E51" i="13" s="1"/>
  <c r="N476" i="6"/>
  <c r="E50" i="13" s="1"/>
  <c r="N451" i="6"/>
  <c r="E46" i="13" s="1"/>
  <c r="N426" i="6"/>
  <c r="E48" i="13" s="1"/>
  <c r="N401" i="6"/>
  <c r="E47" i="13" s="1"/>
  <c r="N376" i="6"/>
  <c r="E43" i="13" s="1"/>
  <c r="N351" i="6"/>
  <c r="E45" i="13" s="1"/>
  <c r="N326" i="6"/>
  <c r="E44" i="13" s="1"/>
  <c r="N301" i="6"/>
  <c r="E40" i="13" s="1"/>
  <c r="N276" i="6"/>
  <c r="E42" i="13" s="1"/>
  <c r="N251" i="6"/>
  <c r="E41" i="13" s="1"/>
  <c r="N226" i="6"/>
  <c r="N201" i="6"/>
  <c r="E39" i="13" s="1"/>
  <c r="N176" i="6"/>
  <c r="E38" i="13" s="1"/>
  <c r="N151" i="6"/>
  <c r="E34" i="13" s="1"/>
  <c r="N126" i="6"/>
  <c r="E36" i="13" s="1"/>
  <c r="N101" i="6"/>
  <c r="E35" i="13" s="1"/>
  <c r="N76" i="6"/>
  <c r="N51" i="6"/>
  <c r="E33" i="13" s="1"/>
  <c r="N26" i="6"/>
  <c r="E32" i="13" s="1"/>
  <c r="N526" i="5"/>
  <c r="E24" i="13" s="1"/>
  <c r="E24" i="16" s="1"/>
  <c r="N501" i="5"/>
  <c r="E23" i="13" s="1"/>
  <c r="E23" i="16" s="1"/>
  <c r="N476" i="5"/>
  <c r="E22" i="13" s="1"/>
  <c r="E22" i="16" s="1"/>
  <c r="N451" i="5"/>
  <c r="E21" i="13" s="1"/>
  <c r="E21" i="16" s="1"/>
  <c r="N426" i="5"/>
  <c r="E20" i="13" s="1"/>
  <c r="E20" i="16" s="1"/>
  <c r="N401" i="5"/>
  <c r="E19" i="13" s="1"/>
  <c r="E19" i="16" s="1"/>
  <c r="N376" i="5"/>
  <c r="E18" i="13" s="1"/>
  <c r="E18" i="16" s="1"/>
  <c r="N351" i="5"/>
  <c r="E17" i="13" s="1"/>
  <c r="E17" i="16" s="1"/>
  <c r="N326" i="5"/>
  <c r="E16" i="13" s="1"/>
  <c r="E16" i="16" s="1"/>
  <c r="N301" i="5"/>
  <c r="E15" i="13" s="1"/>
  <c r="E15" i="16" s="1"/>
  <c r="N276" i="5"/>
  <c r="E14" i="13" s="1"/>
  <c r="E14" i="16" s="1"/>
  <c r="N251" i="5"/>
  <c r="E13" i="13" s="1"/>
  <c r="E13" i="16" s="1"/>
  <c r="N226" i="5"/>
  <c r="E12" i="13" s="1"/>
  <c r="E12" i="16" s="1"/>
  <c r="N201" i="5"/>
  <c r="E11" i="13" s="1"/>
  <c r="E11" i="16" s="1"/>
  <c r="N176" i="5"/>
  <c r="E10" i="13" s="1"/>
  <c r="E10" i="16" s="1"/>
  <c r="N151" i="5"/>
  <c r="E9" i="13" s="1"/>
  <c r="E9" i="16" s="1"/>
  <c r="N126" i="5"/>
  <c r="E8" i="13" s="1"/>
  <c r="E8" i="16" s="1"/>
  <c r="N101" i="5"/>
  <c r="E7" i="13" s="1"/>
  <c r="E7" i="16" s="1"/>
  <c r="N76" i="5"/>
  <c r="E6" i="13" s="1"/>
  <c r="E6" i="16" s="1"/>
  <c r="N51" i="5"/>
  <c r="E5" i="13" s="1"/>
  <c r="E5" i="16" s="1"/>
  <c r="N26" i="5"/>
  <c r="E4" i="13" s="1"/>
  <c r="E4" i="16" s="1"/>
  <c r="BA351" i="6" l="1"/>
  <c r="V45" i="13" s="1"/>
  <c r="V45" i="16" s="1"/>
  <c r="AY476" i="6"/>
  <c r="T50" i="13" s="1"/>
  <c r="T50" i="16" s="1"/>
  <c r="BA251" i="6"/>
  <c r="V41" i="13" s="1"/>
  <c r="V41" i="16" s="1"/>
  <c r="BA426" i="6"/>
  <c r="V48" i="13" s="1"/>
  <c r="V48" i="16" s="1"/>
  <c r="BA126" i="6"/>
  <c r="V36" i="13" s="1"/>
  <c r="V36" i="16" s="1"/>
  <c r="AY376" i="6"/>
  <c r="T43" i="13" s="1"/>
  <c r="T43" i="16" s="1"/>
  <c r="BA451" i="6"/>
  <c r="V46" i="13" s="1"/>
  <c r="V46" i="16" s="1"/>
  <c r="BA51" i="6"/>
  <c r="V33" i="13" s="1"/>
  <c r="V33" i="16" s="1"/>
  <c r="BA151" i="6"/>
  <c r="V34" i="13" s="1"/>
  <c r="V34" i="16" s="1"/>
  <c r="AY226" i="6"/>
  <c r="T37" i="13" s="1"/>
  <c r="T37" i="16" s="1"/>
  <c r="AY526" i="6"/>
  <c r="T49" i="13" s="1"/>
  <c r="T49" i="16" s="1"/>
  <c r="BA326" i="6"/>
  <c r="V44" i="13" s="1"/>
  <c r="V44" i="16" s="1"/>
  <c r="BA501" i="6"/>
  <c r="V51" i="13" s="1"/>
  <c r="V51" i="16" s="1"/>
  <c r="BA276" i="6"/>
  <c r="V42" i="13" s="1"/>
  <c r="V42" i="16" s="1"/>
  <c r="AY501" i="6"/>
  <c r="T51" i="13" s="1"/>
  <c r="T51" i="16" s="1"/>
  <c r="AY276" i="6"/>
  <c r="T42" i="13" s="1"/>
  <c r="T42" i="16" s="1"/>
  <c r="AY326" i="6"/>
  <c r="T44" i="13" s="1"/>
  <c r="T44" i="16" s="1"/>
  <c r="AY251" i="6"/>
  <c r="T41" i="13" s="1"/>
  <c r="T41" i="16" s="1"/>
  <c r="BA26" i="6"/>
  <c r="V32" i="13" s="1"/>
  <c r="V32" i="16" s="1"/>
  <c r="AY201" i="6"/>
  <c r="T39" i="13" s="1"/>
  <c r="T39" i="16" s="1"/>
  <c r="BA301" i="6"/>
  <c r="V40" i="13" s="1"/>
  <c r="V40" i="16" s="1"/>
  <c r="BA176" i="6"/>
  <c r="V38" i="13" s="1"/>
  <c r="V38" i="16" s="1"/>
  <c r="AY101" i="6"/>
  <c r="T35" i="13" s="1"/>
  <c r="T35" i="16" s="1"/>
  <c r="AY176" i="6"/>
  <c r="T38" i="13" s="1"/>
  <c r="T38" i="16" s="1"/>
  <c r="AY26" i="6"/>
  <c r="T32" i="13" s="1"/>
  <c r="T32" i="16" s="1"/>
  <c r="AY301" i="6"/>
  <c r="T40" i="13" s="1"/>
  <c r="T40" i="16" s="1"/>
  <c r="BA526" i="6"/>
  <c r="V49" i="13" s="1"/>
  <c r="V49" i="16" s="1"/>
  <c r="AY451" i="6"/>
  <c r="T46" i="13" s="1"/>
  <c r="T46" i="16" s="1"/>
  <c r="AY76" i="6"/>
  <c r="T31" i="13" s="1"/>
  <c r="BA226" i="6"/>
  <c r="V37" i="13" s="1"/>
  <c r="V37" i="16" s="1"/>
  <c r="AY351" i="6"/>
  <c r="T45" i="13" s="1"/>
  <c r="T45" i="16" s="1"/>
  <c r="BA76" i="6"/>
  <c r="V31" i="13" s="1"/>
  <c r="V31" i="16" s="1"/>
  <c r="BA401" i="6"/>
  <c r="V47" i="13" s="1"/>
  <c r="V47" i="16" s="1"/>
  <c r="AY51" i="6"/>
  <c r="T33" i="13" s="1"/>
  <c r="T33" i="16" s="1"/>
  <c r="BA101" i="6"/>
  <c r="V35" i="13" s="1"/>
  <c r="V35" i="16" s="1"/>
  <c r="BA201" i="6"/>
  <c r="V39" i="13" s="1"/>
  <c r="V39" i="16" s="1"/>
  <c r="AY126" i="6"/>
  <c r="T36" i="13" s="1"/>
  <c r="T36" i="16" s="1"/>
  <c r="BA476" i="6"/>
  <c r="V50" i="13" s="1"/>
  <c r="V50" i="16" s="1"/>
  <c r="AY426" i="6"/>
  <c r="T48" i="13" s="1"/>
  <c r="T48" i="16" s="1"/>
  <c r="AY401" i="6"/>
  <c r="T47" i="13" s="1"/>
  <c r="T47" i="16" s="1"/>
  <c r="AY151" i="6"/>
  <c r="T34" i="13" s="1"/>
  <c r="T34" i="16" s="1"/>
  <c r="BA376" i="6"/>
  <c r="V43" i="13" s="1"/>
  <c r="V43" i="16" s="1"/>
  <c r="U52" i="13"/>
  <c r="Y180" i="9"/>
  <c r="Y180" i="15" s="1"/>
  <c r="Y181" i="9"/>
  <c r="Y181" i="15" s="1"/>
  <c r="R179" i="9"/>
  <c r="R179" i="15" s="1"/>
  <c r="Y179" i="9"/>
  <c r="Y179" i="15" s="1"/>
  <c r="S207" i="9"/>
  <c r="S207" i="15" s="1"/>
  <c r="Y172" i="9"/>
  <c r="Y172" i="15" s="1"/>
  <c r="Y178" i="9"/>
  <c r="Y178" i="15" s="1"/>
  <c r="Y207" i="9"/>
  <c r="Y207" i="15" s="1"/>
  <c r="E207" i="9"/>
  <c r="E207" i="15" s="1"/>
  <c r="D207" i="9"/>
  <c r="D207" i="15" s="1"/>
  <c r="F207" i="9"/>
  <c r="F207" i="15" s="1"/>
  <c r="K207" i="9"/>
  <c r="K207" i="15" s="1"/>
  <c r="L207" i="9"/>
  <c r="L207" i="15" s="1"/>
  <c r="M207" i="9"/>
  <c r="M207" i="15" s="1"/>
  <c r="R207" i="9"/>
  <c r="R207" i="15" s="1"/>
  <c r="T207" i="9"/>
  <c r="T207" i="15" s="1"/>
  <c r="AA207" i="9"/>
  <c r="AA207" i="15" s="1"/>
  <c r="Z207" i="9"/>
  <c r="Z207" i="15" s="1"/>
  <c r="G182" i="9"/>
  <c r="G182" i="15" s="1"/>
  <c r="H182" i="9"/>
  <c r="H182" i="15" s="1"/>
  <c r="I182" i="9"/>
  <c r="I182" i="15" s="1"/>
  <c r="U182" i="9"/>
  <c r="U182" i="15" s="1"/>
  <c r="V182" i="9"/>
  <c r="V182" i="15" s="1"/>
  <c r="W182" i="9"/>
  <c r="W182" i="15" s="1"/>
  <c r="AD182" i="9"/>
  <c r="AD182" i="15" s="1"/>
  <c r="AC182" i="9"/>
  <c r="AC182" i="15" s="1"/>
  <c r="AB182" i="9"/>
  <c r="AB182" i="15" s="1"/>
  <c r="O182" i="9"/>
  <c r="O182" i="15" s="1"/>
  <c r="N182" i="9"/>
  <c r="N182" i="15" s="1"/>
  <c r="P182" i="9"/>
  <c r="P182" i="15" s="1"/>
  <c r="R172" i="9"/>
  <c r="R172" i="15" s="1"/>
  <c r="R178" i="9"/>
  <c r="R178" i="15" s="1"/>
  <c r="R180" i="9"/>
  <c r="R180" i="15" s="1"/>
  <c r="R181" i="9"/>
  <c r="R181" i="15" s="1"/>
  <c r="D179" i="9"/>
  <c r="D179" i="15" s="1"/>
  <c r="K179" i="9"/>
  <c r="K179" i="15" s="1"/>
  <c r="K172" i="9"/>
  <c r="K172" i="15" s="1"/>
  <c r="K178" i="9"/>
  <c r="K178" i="15" s="1"/>
  <c r="K180" i="9"/>
  <c r="K180" i="15" s="1"/>
  <c r="K181" i="9"/>
  <c r="K181" i="15" s="1"/>
  <c r="D172" i="9"/>
  <c r="D172" i="15" s="1"/>
  <c r="D178" i="9"/>
  <c r="D178" i="15" s="1"/>
  <c r="D180" i="9"/>
  <c r="D180" i="15" s="1"/>
  <c r="D181" i="9"/>
  <c r="D181" i="15" s="1"/>
  <c r="AB1398" i="4"/>
  <c r="E175" i="9" s="1"/>
  <c r="E175" i="15" s="1"/>
  <c r="AB599" i="4"/>
  <c r="L164" i="9" s="1"/>
  <c r="L164" i="15" s="1"/>
  <c r="AJ201" i="4"/>
  <c r="AB188" i="9" s="1"/>
  <c r="AB188" i="15" s="1"/>
  <c r="AB1299" i="4"/>
  <c r="L174" i="9" s="1"/>
  <c r="L174" i="15" s="1"/>
  <c r="AB500" i="4"/>
  <c r="S166" i="9" s="1"/>
  <c r="S166" i="15" s="1"/>
  <c r="AJ1298" i="4"/>
  <c r="G199" i="9" s="1"/>
  <c r="G199" i="15" s="1"/>
  <c r="AB2098" i="4"/>
  <c r="E179" i="9" s="1"/>
  <c r="E179" i="15" s="1"/>
  <c r="AL1298" i="4"/>
  <c r="I199" i="9" s="1"/>
  <c r="I199" i="15" s="1"/>
  <c r="AB1998" i="4"/>
  <c r="E181" i="9" s="1"/>
  <c r="E181" i="15" s="1"/>
  <c r="AB1199" i="4"/>
  <c r="L170" i="9" s="1"/>
  <c r="L170" i="15" s="1"/>
  <c r="AB400" i="4"/>
  <c r="S165" i="9" s="1"/>
  <c r="S165" i="15" s="1"/>
  <c r="AL298" i="4"/>
  <c r="I186" i="9" s="1"/>
  <c r="I186" i="15" s="1"/>
  <c r="AB298" i="4"/>
  <c r="E161" i="9" s="1"/>
  <c r="E161" i="15" s="1"/>
  <c r="AB200" i="4"/>
  <c r="S163" i="9" s="1"/>
  <c r="S163" i="15" s="1"/>
  <c r="AB999" i="4"/>
  <c r="L171" i="9" s="1"/>
  <c r="L171" i="15" s="1"/>
  <c r="AB198" i="4"/>
  <c r="E163" i="9" s="1"/>
  <c r="E163" i="15" s="1"/>
  <c r="AB1100" i="4"/>
  <c r="S172" i="9" s="1"/>
  <c r="S172" i="15" s="1"/>
  <c r="AL1098" i="4"/>
  <c r="I197" i="9" s="1"/>
  <c r="I197" i="15" s="1"/>
  <c r="AB1899" i="4"/>
  <c r="L180" i="9" s="1"/>
  <c r="L180" i="15" s="1"/>
  <c r="AB1800" i="4"/>
  <c r="S176" i="9" s="1"/>
  <c r="S176" i="15" s="1"/>
  <c r="AB1000" i="4"/>
  <c r="S171" i="9" s="1"/>
  <c r="S171" i="15" s="1"/>
  <c r="AL898" i="4"/>
  <c r="I192" i="9" s="1"/>
  <c r="I192" i="15" s="1"/>
  <c r="AJ1898" i="4"/>
  <c r="G205" i="9" s="1"/>
  <c r="G205" i="15" s="1"/>
  <c r="AL1898" i="4"/>
  <c r="I205" i="9" s="1"/>
  <c r="I205" i="15" s="1"/>
  <c r="AB1700" i="4"/>
  <c r="S178" i="9" s="1"/>
  <c r="S178" i="15" s="1"/>
  <c r="AB898" i="4"/>
  <c r="E167" i="9" s="1"/>
  <c r="E167" i="15" s="1"/>
  <c r="AJ98" i="4"/>
  <c r="G187" i="9" s="1"/>
  <c r="G187" i="15" s="1"/>
  <c r="AB1601" i="4"/>
  <c r="Z177" i="9" s="1"/>
  <c r="Z177" i="15" s="1"/>
  <c r="AB798" i="4"/>
  <c r="E169" i="9" s="1"/>
  <c r="E169" i="15" s="1"/>
  <c r="AL1498" i="4"/>
  <c r="I198" i="9" s="1"/>
  <c r="I198" i="15" s="1"/>
  <c r="AL98" i="4"/>
  <c r="I187" i="9" s="1"/>
  <c r="I187" i="15" s="1"/>
  <c r="AB698" i="4"/>
  <c r="E168" i="9" s="1"/>
  <c r="E168" i="15" s="1"/>
  <c r="AB1498" i="4"/>
  <c r="E173" i="9" s="1"/>
  <c r="E173" i="15" s="1"/>
  <c r="AJ698" i="4"/>
  <c r="G193" i="9" s="1"/>
  <c r="G193" i="15" s="1"/>
  <c r="AL301" i="4"/>
  <c r="AD186" i="9" s="1"/>
  <c r="AD186" i="15" s="1"/>
  <c r="AL698" i="4"/>
  <c r="I193" i="9" s="1"/>
  <c r="I193" i="15" s="1"/>
  <c r="AL401" i="4"/>
  <c r="AD190" i="9" s="1"/>
  <c r="AD190" i="15" s="1"/>
  <c r="AB699" i="4"/>
  <c r="L168" i="9" s="1"/>
  <c r="L168" i="15" s="1"/>
  <c r="AB1001" i="4"/>
  <c r="Z171" i="9" s="1"/>
  <c r="Z171" i="15" s="1"/>
  <c r="AL1200" i="4"/>
  <c r="W195" i="9" s="1"/>
  <c r="W195" i="15" s="1"/>
  <c r="AL199" i="4"/>
  <c r="P188" i="9" s="1"/>
  <c r="P188" i="15" s="1"/>
  <c r="AB401" i="4"/>
  <c r="Z165" i="9" s="1"/>
  <c r="Z165" i="15" s="1"/>
  <c r="AB1200" i="4"/>
  <c r="S170" i="9" s="1"/>
  <c r="S170" i="15" s="1"/>
  <c r="AL1399" i="4"/>
  <c r="P200" i="9" s="1"/>
  <c r="P200" i="15" s="1"/>
  <c r="AB1999" i="4"/>
  <c r="L181" i="9" s="1"/>
  <c r="L181" i="15" s="1"/>
  <c r="AB199" i="4"/>
  <c r="L163" i="9" s="1"/>
  <c r="L163" i="15" s="1"/>
  <c r="AL600" i="4"/>
  <c r="W189" i="9" s="1"/>
  <c r="W189" i="15" s="1"/>
  <c r="AB1399" i="4"/>
  <c r="L175" i="9" s="1"/>
  <c r="L175" i="15" s="1"/>
  <c r="AL1598" i="4"/>
  <c r="I202" i="9" s="1"/>
  <c r="I202" i="15" s="1"/>
  <c r="AJ301" i="4"/>
  <c r="AB186" i="9" s="1"/>
  <c r="AB186" i="15" s="1"/>
  <c r="AB600" i="4"/>
  <c r="S164" i="9" s="1"/>
  <c r="S164" i="15" s="1"/>
  <c r="AL799" i="4"/>
  <c r="P194" i="9" s="1"/>
  <c r="P194" i="15" s="1"/>
  <c r="AB1598" i="4"/>
  <c r="E177" i="9" s="1"/>
  <c r="E177" i="15" s="1"/>
  <c r="AL100" i="4"/>
  <c r="W187" i="9" s="1"/>
  <c r="W187" i="15" s="1"/>
  <c r="AB799" i="4"/>
  <c r="L169" i="9" s="1"/>
  <c r="L169" i="15" s="1"/>
  <c r="AL998" i="4"/>
  <c r="I196" i="9" s="1"/>
  <c r="I196" i="15" s="1"/>
  <c r="AB1701" i="4"/>
  <c r="Z178" i="9" s="1"/>
  <c r="Z178" i="15" s="1"/>
  <c r="AJ2098" i="4"/>
  <c r="G204" i="9" s="1"/>
  <c r="G204" i="15" s="1"/>
  <c r="AL398" i="4"/>
  <c r="I190" i="9" s="1"/>
  <c r="I190" i="15" s="1"/>
  <c r="AB998" i="4"/>
  <c r="E171" i="9" s="1"/>
  <c r="E171" i="15" s="1"/>
  <c r="AJ1498" i="4"/>
  <c r="G198" i="9" s="1"/>
  <c r="G198" i="15" s="1"/>
  <c r="AB1900" i="4"/>
  <c r="S180" i="9" s="1"/>
  <c r="S180" i="15" s="1"/>
  <c r="AJ298" i="4"/>
  <c r="G186" i="9" s="1"/>
  <c r="G186" i="15" s="1"/>
  <c r="AB398" i="4"/>
  <c r="E165" i="9" s="1"/>
  <c r="E165" i="15" s="1"/>
  <c r="AB1101" i="4"/>
  <c r="Z172" i="9" s="1"/>
  <c r="Z172" i="15" s="1"/>
  <c r="AL1300" i="4"/>
  <c r="W199" i="9" s="1"/>
  <c r="W199" i="15" s="1"/>
  <c r="AB2099" i="4"/>
  <c r="L179" i="9" s="1"/>
  <c r="L179" i="15" s="1"/>
  <c r="AL501" i="4"/>
  <c r="AD191" i="9" s="1"/>
  <c r="AD191" i="15" s="1"/>
  <c r="AJ898" i="4"/>
  <c r="G192" i="9" s="1"/>
  <c r="G192" i="15" s="1"/>
  <c r="AB1300" i="4"/>
  <c r="S174" i="9" s="1"/>
  <c r="S174" i="15" s="1"/>
  <c r="AL1499" i="4"/>
  <c r="P198" i="9" s="1"/>
  <c r="P198" i="15" s="1"/>
  <c r="AB1698" i="4"/>
  <c r="E178" i="9" s="1"/>
  <c r="E178" i="15" s="1"/>
  <c r="AL1801" i="4"/>
  <c r="AD201" i="9" s="1"/>
  <c r="AD201" i="15" s="1"/>
  <c r="AL299" i="4"/>
  <c r="P186" i="9" s="1"/>
  <c r="P186" i="15" s="1"/>
  <c r="AB501" i="4"/>
  <c r="Z166" i="9" s="1"/>
  <c r="Z166" i="15" s="1"/>
  <c r="AL700" i="4"/>
  <c r="W193" i="9" s="1"/>
  <c r="W193" i="15" s="1"/>
  <c r="AB1499" i="4"/>
  <c r="L173" i="9" s="1"/>
  <c r="L173" i="15" s="1"/>
  <c r="AB1801" i="4"/>
  <c r="Z176" i="9" s="1"/>
  <c r="Z176" i="15" s="1"/>
  <c r="AB299" i="4"/>
  <c r="L161" i="9" s="1"/>
  <c r="L161" i="15" s="1"/>
  <c r="AJ401" i="4"/>
  <c r="AB190" i="9" s="1"/>
  <c r="AB190" i="15" s="1"/>
  <c r="AB700" i="4"/>
  <c r="S168" i="9" s="1"/>
  <c r="S168" i="15" s="1"/>
  <c r="AL899" i="4"/>
  <c r="P192" i="9" s="1"/>
  <c r="P192" i="15" s="1"/>
  <c r="AB1098" i="4"/>
  <c r="E172" i="9" s="1"/>
  <c r="E172" i="15" s="1"/>
  <c r="AL1201" i="4"/>
  <c r="AD195" i="9" s="1"/>
  <c r="AD195" i="15" s="1"/>
  <c r="AL200" i="4"/>
  <c r="W188" i="9" s="1"/>
  <c r="W188" i="15" s="1"/>
  <c r="AK498" i="4"/>
  <c r="H191" i="9" s="1"/>
  <c r="H191" i="15" s="1"/>
  <c r="AB899" i="4"/>
  <c r="L167" i="9" s="1"/>
  <c r="L167" i="15" s="1"/>
  <c r="AB1201" i="4"/>
  <c r="Z170" i="9" s="1"/>
  <c r="Z170" i="15" s="1"/>
  <c r="AL1400" i="4"/>
  <c r="W200" i="9" s="1"/>
  <c r="W200" i="15" s="1"/>
  <c r="AB2000" i="4"/>
  <c r="S181" i="9" s="1"/>
  <c r="S181" i="15" s="1"/>
  <c r="AB498" i="4"/>
  <c r="E166" i="9" s="1"/>
  <c r="E166" i="15" s="1"/>
  <c r="AL601" i="4"/>
  <c r="AD189" i="9" s="1"/>
  <c r="AD189" i="15" s="1"/>
  <c r="AB1400" i="4"/>
  <c r="S175" i="9" s="1"/>
  <c r="S175" i="15" s="1"/>
  <c r="AL1599" i="4"/>
  <c r="P202" i="9" s="1"/>
  <c r="P202" i="15" s="1"/>
  <c r="AB601" i="4"/>
  <c r="Z164" i="9" s="1"/>
  <c r="Z164" i="15" s="1"/>
  <c r="AL800" i="4"/>
  <c r="W194" i="9" s="1"/>
  <c r="W194" i="15" s="1"/>
  <c r="AB1599" i="4"/>
  <c r="L177" i="9" s="1"/>
  <c r="L177" i="15" s="1"/>
  <c r="AL1798" i="4"/>
  <c r="I201" i="9" s="1"/>
  <c r="I201" i="15" s="1"/>
  <c r="AB800" i="4"/>
  <c r="S169" i="9" s="1"/>
  <c r="S169" i="15" s="1"/>
  <c r="AL999" i="4"/>
  <c r="P196" i="9" s="1"/>
  <c r="P196" i="15" s="1"/>
  <c r="AB1798" i="4"/>
  <c r="E176" i="9" s="1"/>
  <c r="E176" i="15" s="1"/>
  <c r="AL1198" i="4"/>
  <c r="I195" i="9" s="1"/>
  <c r="I195" i="15" s="1"/>
  <c r="AB1901" i="4"/>
  <c r="Z180" i="9" s="1"/>
  <c r="Z180" i="15" s="1"/>
  <c r="AL399" i="4"/>
  <c r="P190" i="9" s="1"/>
  <c r="P190" i="15" s="1"/>
  <c r="AB399" i="4"/>
  <c r="L165" i="9" s="1"/>
  <c r="L165" i="15" s="1"/>
  <c r="AB1198" i="4"/>
  <c r="E170" i="9" s="1"/>
  <c r="E170" i="15" s="1"/>
  <c r="AL1301" i="4"/>
  <c r="AD199" i="9" s="1"/>
  <c r="AD199" i="15" s="1"/>
  <c r="AJ1698" i="4"/>
  <c r="G203" i="9" s="1"/>
  <c r="G203" i="15" s="1"/>
  <c r="AB2100" i="4"/>
  <c r="S179" i="9" s="1"/>
  <c r="S179" i="15" s="1"/>
  <c r="AK98" i="4"/>
  <c r="H187" i="9" s="1"/>
  <c r="H187" i="15" s="1"/>
  <c r="AL598" i="4"/>
  <c r="I189" i="9" s="1"/>
  <c r="I189" i="15" s="1"/>
  <c r="AB1301" i="4"/>
  <c r="Z174" i="9" s="1"/>
  <c r="Z174" i="15" s="1"/>
  <c r="AL1500" i="4"/>
  <c r="W198" i="9" s="1"/>
  <c r="W198" i="15" s="1"/>
  <c r="AL1698" i="4"/>
  <c r="I203" i="9" s="1"/>
  <c r="I203" i="15" s="1"/>
  <c r="AK101" i="4"/>
  <c r="AC187" i="9" s="1"/>
  <c r="AC187" i="15" s="1"/>
  <c r="AL300" i="4"/>
  <c r="W186" i="9" s="1"/>
  <c r="W186" i="15" s="1"/>
  <c r="AB598" i="4"/>
  <c r="E164" i="9" s="1"/>
  <c r="E164" i="15" s="1"/>
  <c r="AL701" i="4"/>
  <c r="AD193" i="9" s="1"/>
  <c r="AD193" i="15" s="1"/>
  <c r="AJ1098" i="4"/>
  <c r="G197" i="9" s="1"/>
  <c r="G197" i="15" s="1"/>
  <c r="AB1500" i="4"/>
  <c r="S173" i="9" s="1"/>
  <c r="S173" i="15" s="1"/>
  <c r="AB1898" i="4"/>
  <c r="E180" i="9" s="1"/>
  <c r="E180" i="15" s="1"/>
  <c r="AB300" i="4"/>
  <c r="S161" i="9" s="1"/>
  <c r="S161" i="15" s="1"/>
  <c r="AB701" i="4"/>
  <c r="Z168" i="9" s="1"/>
  <c r="Z168" i="15" s="1"/>
  <c r="AL900" i="4"/>
  <c r="W192" i="9" s="1"/>
  <c r="W192" i="15" s="1"/>
  <c r="AK1298" i="4"/>
  <c r="H199" i="9" s="1"/>
  <c r="H199" i="15" s="1"/>
  <c r="AB1699" i="4"/>
  <c r="L178" i="9" s="1"/>
  <c r="L178" i="15" s="1"/>
  <c r="AL201" i="4"/>
  <c r="AD188" i="9" s="1"/>
  <c r="AD188" i="15" s="1"/>
  <c r="AJ498" i="4"/>
  <c r="G191" i="9" s="1"/>
  <c r="G191" i="15" s="1"/>
  <c r="AB900" i="4"/>
  <c r="S167" i="9" s="1"/>
  <c r="S167" i="15" s="1"/>
  <c r="AB1298" i="4"/>
  <c r="E174" i="9" s="1"/>
  <c r="E174" i="15" s="1"/>
  <c r="AL1401" i="4"/>
  <c r="AD200" i="9" s="1"/>
  <c r="AD200" i="15" s="1"/>
  <c r="AB2001" i="4"/>
  <c r="Z181" i="9" s="1"/>
  <c r="Z181" i="15" s="1"/>
  <c r="AB201" i="4"/>
  <c r="Z163" i="9" s="1"/>
  <c r="Z163" i="15" s="1"/>
  <c r="AL498" i="4"/>
  <c r="I191" i="9" s="1"/>
  <c r="I191" i="15" s="1"/>
  <c r="AK698" i="4"/>
  <c r="H193" i="9" s="1"/>
  <c r="H193" i="15" s="1"/>
  <c r="AB1099" i="4"/>
  <c r="L172" i="9" s="1"/>
  <c r="L172" i="15" s="1"/>
  <c r="AB1401" i="4"/>
  <c r="Z175" i="9" s="1"/>
  <c r="Z175" i="15" s="1"/>
  <c r="AL1600" i="4"/>
  <c r="W202" i="9" s="1"/>
  <c r="W202" i="15" s="1"/>
  <c r="AL499" i="4"/>
  <c r="P191" i="9" s="1"/>
  <c r="P191" i="15" s="1"/>
  <c r="AL801" i="4"/>
  <c r="AD194" i="9" s="1"/>
  <c r="AD194" i="15" s="1"/>
  <c r="AB1600" i="4"/>
  <c r="S177" i="9" s="1"/>
  <c r="S177" i="15" s="1"/>
  <c r="AL1799" i="4"/>
  <c r="P201" i="9" s="1"/>
  <c r="P201" i="15" s="1"/>
  <c r="AJ101" i="4"/>
  <c r="AB187" i="9" s="1"/>
  <c r="AB187" i="15" s="1"/>
  <c r="AB499" i="4"/>
  <c r="L166" i="9" s="1"/>
  <c r="L166" i="15" s="1"/>
  <c r="AB801" i="4"/>
  <c r="Z169" i="9" s="1"/>
  <c r="Z169" i="15" s="1"/>
  <c r="AL1000" i="4"/>
  <c r="W196" i="9" s="1"/>
  <c r="W196" i="15" s="1"/>
  <c r="AB1799" i="4"/>
  <c r="L176" i="9" s="1"/>
  <c r="L176" i="15" s="1"/>
  <c r="AK1901" i="4"/>
  <c r="AC205" i="9" s="1"/>
  <c r="AC205" i="15" s="1"/>
  <c r="AL101" i="4"/>
  <c r="AD187" i="9" s="1"/>
  <c r="AD187" i="15" s="1"/>
  <c r="AL400" i="4"/>
  <c r="W190" i="9" s="1"/>
  <c r="W190" i="15" s="1"/>
  <c r="AL1199" i="4"/>
  <c r="P195" i="9" s="1"/>
  <c r="P195" i="15" s="1"/>
  <c r="AL198" i="4"/>
  <c r="I188" i="9" s="1"/>
  <c r="I188" i="15" s="1"/>
  <c r="AL1398" i="4"/>
  <c r="I200" i="9" s="1"/>
  <c r="I200" i="15" s="1"/>
  <c r="AB2101" i="4"/>
  <c r="Z179" i="9" s="1"/>
  <c r="Z179" i="15" s="1"/>
  <c r="AL599" i="4"/>
  <c r="P189" i="9" s="1"/>
  <c r="P189" i="15" s="1"/>
  <c r="AL1501" i="4"/>
  <c r="AD198" i="9" s="1"/>
  <c r="AD198" i="15" s="1"/>
  <c r="AK301" i="4"/>
  <c r="AC186" i="9" s="1"/>
  <c r="AC186" i="15" s="1"/>
  <c r="AL798" i="4"/>
  <c r="I194" i="9" s="1"/>
  <c r="I194" i="15" s="1"/>
  <c r="AB1501" i="4"/>
  <c r="Z173" i="9" s="1"/>
  <c r="Z173" i="15" s="1"/>
  <c r="AL99" i="4"/>
  <c r="P187" i="9" s="1"/>
  <c r="P187" i="15" s="1"/>
  <c r="AB301" i="4"/>
  <c r="Z161" i="9" s="1"/>
  <c r="Z161" i="15" s="1"/>
  <c r="AL901" i="4"/>
  <c r="AD192" i="9" s="1"/>
  <c r="AD192" i="15" s="1"/>
  <c r="AB901" i="4"/>
  <c r="Z167" i="9" s="1"/>
  <c r="Z167" i="15" s="1"/>
  <c r="AK1498" i="4"/>
  <c r="H198" i="9" s="1"/>
  <c r="H198" i="15" s="1"/>
  <c r="AK298" i="4"/>
  <c r="H186" i="9" s="1"/>
  <c r="H186" i="15" s="1"/>
  <c r="AL1299" i="4"/>
  <c r="P199" i="9" s="1"/>
  <c r="P199" i="15" s="1"/>
  <c r="AL1601" i="4"/>
  <c r="AD202" i="9" s="1"/>
  <c r="AD202" i="15" s="1"/>
  <c r="AK898" i="4"/>
  <c r="H192" i="9" s="1"/>
  <c r="H192" i="15" s="1"/>
  <c r="AL1800" i="4"/>
  <c r="W201" i="9" s="1"/>
  <c r="W201" i="15" s="1"/>
  <c r="AL500" i="4"/>
  <c r="W191" i="9" s="1"/>
  <c r="W191" i="15" s="1"/>
  <c r="AL699" i="4"/>
  <c r="P193" i="9" s="1"/>
  <c r="P193" i="15" s="1"/>
  <c r="AL1001" i="4"/>
  <c r="AD196" i="9" s="1"/>
  <c r="AD196" i="15" s="1"/>
  <c r="AJ200" i="4"/>
  <c r="U188" i="9" s="1"/>
  <c r="U188" i="15" s="1"/>
  <c r="AJ400" i="4"/>
  <c r="U190" i="9" s="1"/>
  <c r="U190" i="15" s="1"/>
  <c r="AJ600" i="4"/>
  <c r="U189" i="9" s="1"/>
  <c r="U189" i="15" s="1"/>
  <c r="AJ800" i="4"/>
  <c r="U194" i="9" s="1"/>
  <c r="U194" i="15" s="1"/>
  <c r="AJ1000" i="4"/>
  <c r="U196" i="9" s="1"/>
  <c r="U196" i="15" s="1"/>
  <c r="AJ1200" i="4"/>
  <c r="U195" i="9" s="1"/>
  <c r="U195" i="15" s="1"/>
  <c r="AJ1400" i="4"/>
  <c r="U200" i="9" s="1"/>
  <c r="U200" i="15" s="1"/>
  <c r="AJ1600" i="4"/>
  <c r="U202" i="9" s="1"/>
  <c r="U202" i="15" s="1"/>
  <c r="AJ1800" i="4"/>
  <c r="U201" i="9" s="1"/>
  <c r="U201" i="15" s="1"/>
  <c r="AJ2000" i="4"/>
  <c r="U206" i="9" s="1"/>
  <c r="U206" i="15" s="1"/>
  <c r="AK200" i="4"/>
  <c r="V188" i="9" s="1"/>
  <c r="V188" i="15" s="1"/>
  <c r="AK400" i="4"/>
  <c r="V190" i="9" s="1"/>
  <c r="V190" i="15" s="1"/>
  <c r="AK600" i="4"/>
  <c r="V189" i="9" s="1"/>
  <c r="V189" i="15" s="1"/>
  <c r="AK800" i="4"/>
  <c r="V194" i="9" s="1"/>
  <c r="V194" i="15" s="1"/>
  <c r="AK1000" i="4"/>
  <c r="V196" i="9" s="1"/>
  <c r="V196" i="15" s="1"/>
  <c r="AK1200" i="4"/>
  <c r="V195" i="9" s="1"/>
  <c r="V195" i="15" s="1"/>
  <c r="AK1400" i="4"/>
  <c r="V200" i="9" s="1"/>
  <c r="V200" i="15" s="1"/>
  <c r="AK1600" i="4"/>
  <c r="V202" i="9" s="1"/>
  <c r="V202" i="15" s="1"/>
  <c r="AK1800" i="4"/>
  <c r="V201" i="9" s="1"/>
  <c r="V201" i="15" s="1"/>
  <c r="AK2000" i="4"/>
  <c r="V206" i="9" s="1"/>
  <c r="V206" i="15" s="1"/>
  <c r="AJ99" i="4"/>
  <c r="N187" i="9" s="1"/>
  <c r="N187" i="15" s="1"/>
  <c r="AJ299" i="4"/>
  <c r="N186" i="9" s="1"/>
  <c r="N186" i="15" s="1"/>
  <c r="AJ499" i="4"/>
  <c r="N191" i="9" s="1"/>
  <c r="N191" i="15" s="1"/>
  <c r="AJ699" i="4"/>
  <c r="N193" i="9" s="1"/>
  <c r="N193" i="15" s="1"/>
  <c r="AJ899" i="4"/>
  <c r="N192" i="9" s="1"/>
  <c r="N192" i="15" s="1"/>
  <c r="AJ1099" i="4"/>
  <c r="N197" i="9" s="1"/>
  <c r="N197" i="15" s="1"/>
  <c r="AJ1299" i="4"/>
  <c r="N199" i="9" s="1"/>
  <c r="N199" i="15" s="1"/>
  <c r="AJ1499" i="4"/>
  <c r="N198" i="9" s="1"/>
  <c r="N198" i="15" s="1"/>
  <c r="AJ1699" i="4"/>
  <c r="N203" i="9" s="1"/>
  <c r="N203" i="15" s="1"/>
  <c r="AJ1899" i="4"/>
  <c r="N205" i="9" s="1"/>
  <c r="N205" i="15" s="1"/>
  <c r="AJ2099" i="4"/>
  <c r="N204" i="9" s="1"/>
  <c r="N204" i="15" s="1"/>
  <c r="AK299" i="4"/>
  <c r="O186" i="9" s="1"/>
  <c r="O186" i="15" s="1"/>
  <c r="AK499" i="4"/>
  <c r="O191" i="9" s="1"/>
  <c r="O191" i="15" s="1"/>
  <c r="AK699" i="4"/>
  <c r="O193" i="9" s="1"/>
  <c r="O193" i="15" s="1"/>
  <c r="AK899" i="4"/>
  <c r="O192" i="9" s="1"/>
  <c r="O192" i="15" s="1"/>
  <c r="AK1099" i="4"/>
  <c r="O197" i="9" s="1"/>
  <c r="O197" i="15" s="1"/>
  <c r="AK1299" i="4"/>
  <c r="O199" i="9" s="1"/>
  <c r="O199" i="15" s="1"/>
  <c r="AK1499" i="4"/>
  <c r="O198" i="9" s="1"/>
  <c r="O198" i="15" s="1"/>
  <c r="AK1699" i="4"/>
  <c r="O203" i="9" s="1"/>
  <c r="O203" i="15" s="1"/>
  <c r="AK1899" i="4"/>
  <c r="O205" i="9" s="1"/>
  <c r="O205" i="15" s="1"/>
  <c r="AK2099" i="4"/>
  <c r="O204" i="9" s="1"/>
  <c r="O204" i="15" s="1"/>
  <c r="AK99" i="4"/>
  <c r="O187" i="9" s="1"/>
  <c r="O187" i="15" s="1"/>
  <c r="AJ398" i="4"/>
  <c r="G190" i="9" s="1"/>
  <c r="G190" i="15" s="1"/>
  <c r="AJ598" i="4"/>
  <c r="G189" i="9" s="1"/>
  <c r="G189" i="15" s="1"/>
  <c r="AJ798" i="4"/>
  <c r="G194" i="9" s="1"/>
  <c r="G194" i="15" s="1"/>
  <c r="AJ998" i="4"/>
  <c r="G196" i="9" s="1"/>
  <c r="G196" i="15" s="1"/>
  <c r="AJ1198" i="4"/>
  <c r="G195" i="9" s="1"/>
  <c r="G195" i="15" s="1"/>
  <c r="AJ1398" i="4"/>
  <c r="G200" i="9" s="1"/>
  <c r="G200" i="15" s="1"/>
  <c r="AJ1598" i="4"/>
  <c r="G202" i="9" s="1"/>
  <c r="G202" i="15" s="1"/>
  <c r="AJ1798" i="4"/>
  <c r="G201" i="9" s="1"/>
  <c r="G201" i="15" s="1"/>
  <c r="AJ1998" i="4"/>
  <c r="G206" i="9" s="1"/>
  <c r="G206" i="15" s="1"/>
  <c r="AK398" i="4"/>
  <c r="H190" i="9" s="1"/>
  <c r="H190" i="15" s="1"/>
  <c r="AK598" i="4"/>
  <c r="H189" i="9" s="1"/>
  <c r="H189" i="15" s="1"/>
  <c r="AK798" i="4"/>
  <c r="H194" i="9" s="1"/>
  <c r="H194" i="15" s="1"/>
  <c r="AK998" i="4"/>
  <c r="H196" i="9" s="1"/>
  <c r="H196" i="15" s="1"/>
  <c r="AK1198" i="4"/>
  <c r="H195" i="9" s="1"/>
  <c r="H195" i="15" s="1"/>
  <c r="AK1398" i="4"/>
  <c r="H200" i="9" s="1"/>
  <c r="H200" i="15" s="1"/>
  <c r="AK1598" i="4"/>
  <c r="H202" i="9" s="1"/>
  <c r="H202" i="15" s="1"/>
  <c r="AK1798" i="4"/>
  <c r="H201" i="9" s="1"/>
  <c r="H201" i="15" s="1"/>
  <c r="AK1998" i="4"/>
  <c r="H206" i="9" s="1"/>
  <c r="H206" i="15" s="1"/>
  <c r="AJ198" i="4"/>
  <c r="G188" i="9" s="1"/>
  <c r="G188" i="15" s="1"/>
  <c r="AK198" i="4"/>
  <c r="H188" i="9" s="1"/>
  <c r="H188" i="15" s="1"/>
  <c r="AJ601" i="4"/>
  <c r="AB189" i="9" s="1"/>
  <c r="AB189" i="15" s="1"/>
  <c r="AJ801" i="4"/>
  <c r="AB194" i="9" s="1"/>
  <c r="AB194" i="15" s="1"/>
  <c r="AJ1001" i="4"/>
  <c r="AB196" i="9" s="1"/>
  <c r="AB196" i="15" s="1"/>
  <c r="AJ1201" i="4"/>
  <c r="AB195" i="9" s="1"/>
  <c r="AB195" i="15" s="1"/>
  <c r="AJ1401" i="4"/>
  <c r="AB200" i="9" s="1"/>
  <c r="AB200" i="15" s="1"/>
  <c r="AJ1601" i="4"/>
  <c r="AB202" i="9" s="1"/>
  <c r="AB202" i="15" s="1"/>
  <c r="AJ1801" i="4"/>
  <c r="AB201" i="9" s="1"/>
  <c r="AB201" i="15" s="1"/>
  <c r="AJ2001" i="4"/>
  <c r="AB206" i="9" s="1"/>
  <c r="AB206" i="15" s="1"/>
  <c r="AK201" i="4"/>
  <c r="AC188" i="9" s="1"/>
  <c r="AC188" i="15" s="1"/>
  <c r="AK401" i="4"/>
  <c r="AC190" i="9" s="1"/>
  <c r="AC190" i="15" s="1"/>
  <c r="AK601" i="4"/>
  <c r="AC189" i="9" s="1"/>
  <c r="AC189" i="15" s="1"/>
  <c r="AK801" i="4"/>
  <c r="AC194" i="9" s="1"/>
  <c r="AC194" i="15" s="1"/>
  <c r="AK1001" i="4"/>
  <c r="AC196" i="9" s="1"/>
  <c r="AC196" i="15" s="1"/>
  <c r="AK1201" i="4"/>
  <c r="AC195" i="9" s="1"/>
  <c r="AC195" i="15" s="1"/>
  <c r="AK1401" i="4"/>
  <c r="AC200" i="9" s="1"/>
  <c r="AC200" i="15" s="1"/>
  <c r="AK1601" i="4"/>
  <c r="AC202" i="9" s="1"/>
  <c r="AC202" i="15" s="1"/>
  <c r="AK1801" i="4"/>
  <c r="AC201" i="9" s="1"/>
  <c r="AC201" i="15" s="1"/>
  <c r="AK2001" i="4"/>
  <c r="AC206" i="9" s="1"/>
  <c r="AC206" i="15" s="1"/>
  <c r="AJ100" i="4"/>
  <c r="U187" i="9" s="1"/>
  <c r="U187" i="15" s="1"/>
  <c r="AJ300" i="4"/>
  <c r="U186" i="9" s="1"/>
  <c r="U186" i="15" s="1"/>
  <c r="AJ500" i="4"/>
  <c r="U191" i="9" s="1"/>
  <c r="U191" i="15" s="1"/>
  <c r="AJ700" i="4"/>
  <c r="U193" i="9" s="1"/>
  <c r="U193" i="15" s="1"/>
  <c r="AJ900" i="4"/>
  <c r="U192" i="9" s="1"/>
  <c r="U192" i="15" s="1"/>
  <c r="AJ1100" i="4"/>
  <c r="U197" i="9" s="1"/>
  <c r="U197" i="15" s="1"/>
  <c r="AJ1300" i="4"/>
  <c r="U199" i="9" s="1"/>
  <c r="U199" i="15" s="1"/>
  <c r="AJ1500" i="4"/>
  <c r="U198" i="9" s="1"/>
  <c r="U198" i="15" s="1"/>
  <c r="AJ1700" i="4"/>
  <c r="U203" i="9" s="1"/>
  <c r="U203" i="15" s="1"/>
  <c r="AJ1900" i="4"/>
  <c r="U205" i="9" s="1"/>
  <c r="U205" i="15" s="1"/>
  <c r="AJ2100" i="4"/>
  <c r="U204" i="9" s="1"/>
  <c r="U204" i="15" s="1"/>
  <c r="AK100" i="4"/>
  <c r="V187" i="9" s="1"/>
  <c r="V187" i="15" s="1"/>
  <c r="AK300" i="4"/>
  <c r="V186" i="9" s="1"/>
  <c r="V186" i="15" s="1"/>
  <c r="AK500" i="4"/>
  <c r="V191" i="9" s="1"/>
  <c r="V191" i="15" s="1"/>
  <c r="AK700" i="4"/>
  <c r="V193" i="9" s="1"/>
  <c r="V193" i="15" s="1"/>
  <c r="AK900" i="4"/>
  <c r="V192" i="9" s="1"/>
  <c r="V192" i="15" s="1"/>
  <c r="AK1100" i="4"/>
  <c r="V197" i="9" s="1"/>
  <c r="V197" i="15" s="1"/>
  <c r="AK1300" i="4"/>
  <c r="V199" i="9" s="1"/>
  <c r="V199" i="15" s="1"/>
  <c r="AK1500" i="4"/>
  <c r="V198" i="9" s="1"/>
  <c r="V198" i="15" s="1"/>
  <c r="AK1700" i="4"/>
  <c r="V203" i="9" s="1"/>
  <c r="V203" i="15" s="1"/>
  <c r="AK1900" i="4"/>
  <c r="V205" i="9" s="1"/>
  <c r="V205" i="15" s="1"/>
  <c r="AK2100" i="4"/>
  <c r="V204" i="9" s="1"/>
  <c r="V204" i="15" s="1"/>
  <c r="AJ199" i="4"/>
  <c r="N188" i="9" s="1"/>
  <c r="N188" i="15" s="1"/>
  <c r="AJ399" i="4"/>
  <c r="N190" i="9" s="1"/>
  <c r="N190" i="15" s="1"/>
  <c r="AJ599" i="4"/>
  <c r="N189" i="9" s="1"/>
  <c r="N189" i="15" s="1"/>
  <c r="AJ799" i="4"/>
  <c r="N194" i="9" s="1"/>
  <c r="N194" i="15" s="1"/>
  <c r="AJ999" i="4"/>
  <c r="N196" i="9" s="1"/>
  <c r="N196" i="15" s="1"/>
  <c r="AJ1199" i="4"/>
  <c r="N195" i="9" s="1"/>
  <c r="N195" i="15" s="1"/>
  <c r="AJ1399" i="4"/>
  <c r="N200" i="9" s="1"/>
  <c r="N200" i="15" s="1"/>
  <c r="AJ1599" i="4"/>
  <c r="N202" i="9" s="1"/>
  <c r="N202" i="15" s="1"/>
  <c r="AJ1799" i="4"/>
  <c r="N201" i="9" s="1"/>
  <c r="N201" i="15" s="1"/>
  <c r="AJ1999" i="4"/>
  <c r="N206" i="9" s="1"/>
  <c r="N206" i="15" s="1"/>
  <c r="AK199" i="4"/>
  <c r="O188" i="9" s="1"/>
  <c r="O188" i="15" s="1"/>
  <c r="AK399" i="4"/>
  <c r="O190" i="9" s="1"/>
  <c r="O190" i="15" s="1"/>
  <c r="AK599" i="4"/>
  <c r="O189" i="9" s="1"/>
  <c r="O189" i="15" s="1"/>
  <c r="AK799" i="4"/>
  <c r="O194" i="9" s="1"/>
  <c r="O194" i="15" s="1"/>
  <c r="AK999" i="4"/>
  <c r="O196" i="9" s="1"/>
  <c r="O196" i="15" s="1"/>
  <c r="AK1199" i="4"/>
  <c r="O195" i="9" s="1"/>
  <c r="O195" i="15" s="1"/>
  <c r="AK1399" i="4"/>
  <c r="O200" i="9" s="1"/>
  <c r="O200" i="15" s="1"/>
  <c r="AK1599" i="4"/>
  <c r="O202" i="9" s="1"/>
  <c r="O202" i="15" s="1"/>
  <c r="AK1799" i="4"/>
  <c r="O201" i="9" s="1"/>
  <c r="O201" i="15" s="1"/>
  <c r="AK1999" i="4"/>
  <c r="O206" i="9" s="1"/>
  <c r="O206" i="15" s="1"/>
  <c r="AK2098" i="4"/>
  <c r="H204" i="9" s="1"/>
  <c r="H204" i="15" s="1"/>
  <c r="AJ501" i="4"/>
  <c r="AB191" i="9" s="1"/>
  <c r="AB191" i="15" s="1"/>
  <c r="AJ701" i="4"/>
  <c r="AB193" i="9" s="1"/>
  <c r="AB193" i="15" s="1"/>
  <c r="AJ901" i="4"/>
  <c r="AB192" i="9" s="1"/>
  <c r="AB192" i="15" s="1"/>
  <c r="AJ1101" i="4"/>
  <c r="AB197" i="9" s="1"/>
  <c r="AB197" i="15" s="1"/>
  <c r="AJ1301" i="4"/>
  <c r="AB199" i="9" s="1"/>
  <c r="AB199" i="15" s="1"/>
  <c r="AJ1501" i="4"/>
  <c r="AB198" i="9" s="1"/>
  <c r="AB198" i="15" s="1"/>
  <c r="AJ1701" i="4"/>
  <c r="AB203" i="9" s="1"/>
  <c r="AB203" i="15" s="1"/>
  <c r="AJ1901" i="4"/>
  <c r="AB205" i="9" s="1"/>
  <c r="AB205" i="15" s="1"/>
  <c r="AJ2101" i="4"/>
  <c r="AB204" i="9" s="1"/>
  <c r="AB204" i="15" s="1"/>
  <c r="AK501" i="4"/>
  <c r="AC191" i="9" s="1"/>
  <c r="AC191" i="15" s="1"/>
  <c r="AK701" i="4"/>
  <c r="AC193" i="9" s="1"/>
  <c r="AC193" i="15" s="1"/>
  <c r="AK901" i="4"/>
  <c r="AC192" i="9" s="1"/>
  <c r="AC192" i="15" s="1"/>
  <c r="AK1101" i="4"/>
  <c r="AC197" i="9" s="1"/>
  <c r="AC197" i="15" s="1"/>
  <c r="AK1301" i="4"/>
  <c r="AC199" i="9" s="1"/>
  <c r="AC199" i="15" s="1"/>
  <c r="AK1501" i="4"/>
  <c r="AC198" i="9" s="1"/>
  <c r="AC198" i="15" s="1"/>
  <c r="AK1701" i="4"/>
  <c r="AC203" i="9" s="1"/>
  <c r="AC203" i="15" s="1"/>
  <c r="AK2101" i="4"/>
  <c r="AC204" i="9" s="1"/>
  <c r="AC204" i="15" s="1"/>
  <c r="W52" i="13"/>
  <c r="E52" i="13"/>
  <c r="L52" i="13"/>
  <c r="S52" i="13"/>
  <c r="E25" i="13"/>
  <c r="E25" i="16" s="1"/>
  <c r="T52" i="13" l="1"/>
  <c r="T52" i="16" s="1"/>
  <c r="T31" i="16"/>
  <c r="V52" i="13"/>
  <c r="V52" i="16" s="1"/>
  <c r="AB207" i="9"/>
  <c r="AB207" i="15" s="1"/>
  <c r="AD207" i="9"/>
  <c r="AD207" i="15" s="1"/>
  <c r="Y182" i="9"/>
  <c r="Y182" i="15" s="1"/>
  <c r="AC207" i="9"/>
  <c r="AC207" i="15" s="1"/>
  <c r="P207" i="9"/>
  <c r="P207" i="15" s="1"/>
  <c r="U207" i="9"/>
  <c r="U207" i="15" s="1"/>
  <c r="W207" i="9"/>
  <c r="W207" i="15" s="1"/>
  <c r="G207" i="9"/>
  <c r="G207" i="15" s="1"/>
  <c r="N207" i="9"/>
  <c r="N207" i="15" s="1"/>
  <c r="H207" i="9"/>
  <c r="H207" i="15" s="1"/>
  <c r="V207" i="9"/>
  <c r="V207" i="15" s="1"/>
  <c r="I207" i="9"/>
  <c r="I207" i="15" s="1"/>
  <c r="O207" i="9"/>
  <c r="O207" i="15" s="1"/>
  <c r="K182" i="9"/>
  <c r="K182" i="15" s="1"/>
  <c r="D182" i="9"/>
  <c r="D182" i="15" s="1"/>
  <c r="R182" i="9"/>
  <c r="R182" i="15" s="1"/>
  <c r="AI2099" i="3"/>
  <c r="M154" i="9" s="1"/>
  <c r="M154" i="15" s="1"/>
  <c r="AI2101" i="3"/>
  <c r="AA154" i="9" s="1"/>
  <c r="AA154" i="15" s="1"/>
  <c r="AI1999" i="3"/>
  <c r="M153" i="9" s="1"/>
  <c r="M153" i="15" s="1"/>
  <c r="AI1901" i="3"/>
  <c r="AA152" i="9" s="1"/>
  <c r="AA152" i="15" s="1"/>
  <c r="AI1899" i="3"/>
  <c r="M152" i="9" s="1"/>
  <c r="M152" i="15" s="1"/>
  <c r="AI1798" i="3"/>
  <c r="F151" i="9" s="1"/>
  <c r="F151" i="15" s="1"/>
  <c r="AI1800" i="3"/>
  <c r="T151" i="9" s="1"/>
  <c r="T151" i="15" s="1"/>
  <c r="AI1698" i="3"/>
  <c r="F150" i="9" s="1"/>
  <c r="F150" i="15" s="1"/>
  <c r="AI1598" i="3"/>
  <c r="F149" i="9" s="1"/>
  <c r="F149" i="15" s="1"/>
  <c r="AI1499" i="3"/>
  <c r="M148" i="9" s="1"/>
  <c r="M148" i="15" s="1"/>
  <c r="AI1501" i="3"/>
  <c r="AA148" i="9" s="1"/>
  <c r="AA148" i="15" s="1"/>
  <c r="AI1399" i="3"/>
  <c r="M147" i="9" s="1"/>
  <c r="M147" i="15" s="1"/>
  <c r="AI1301" i="3"/>
  <c r="AA146" i="9" s="1"/>
  <c r="AA146" i="15" s="1"/>
  <c r="AI1299" i="3"/>
  <c r="M146" i="9" s="1"/>
  <c r="M146" i="15" s="1"/>
  <c r="AI1198" i="3"/>
  <c r="F145" i="9" s="1"/>
  <c r="F145" i="15" s="1"/>
  <c r="AI1200" i="3"/>
  <c r="T145" i="9" s="1"/>
  <c r="T145" i="15" s="1"/>
  <c r="AI1098" i="3"/>
  <c r="F144" i="9" s="1"/>
  <c r="F144" i="15" s="1"/>
  <c r="AI998" i="3"/>
  <c r="F143" i="9" s="1"/>
  <c r="F143" i="15" s="1"/>
  <c r="AI899" i="3"/>
  <c r="M142" i="9" s="1"/>
  <c r="M142" i="15" s="1"/>
  <c r="AI901" i="3"/>
  <c r="AA142" i="9" s="1"/>
  <c r="AA142" i="15" s="1"/>
  <c r="AI799" i="3"/>
  <c r="M141" i="9" s="1"/>
  <c r="M141" i="15" s="1"/>
  <c r="AI701" i="3"/>
  <c r="AA140" i="9" s="1"/>
  <c r="AA140" i="15" s="1"/>
  <c r="AI699" i="3"/>
  <c r="M140" i="9" s="1"/>
  <c r="M140" i="15" s="1"/>
  <c r="AI598" i="3"/>
  <c r="F139" i="9" s="1"/>
  <c r="F139" i="15" s="1"/>
  <c r="AI600" i="3"/>
  <c r="T139" i="9" s="1"/>
  <c r="T139" i="15" s="1"/>
  <c r="AI498" i="3"/>
  <c r="F138" i="9" s="1"/>
  <c r="F138" i="15" s="1"/>
  <c r="AI398" i="3"/>
  <c r="F137" i="9" s="1"/>
  <c r="F137" i="15" s="1"/>
  <c r="AI299" i="3"/>
  <c r="M136" i="9" s="1"/>
  <c r="M136" i="15" s="1"/>
  <c r="AI301" i="3"/>
  <c r="AA136" i="9" s="1"/>
  <c r="AA136" i="15" s="1"/>
  <c r="AI199" i="3"/>
  <c r="M135" i="9" s="1"/>
  <c r="M135" i="15" s="1"/>
  <c r="AI101" i="3"/>
  <c r="AA134" i="9" s="1"/>
  <c r="AA134" i="15" s="1"/>
  <c r="AI99" i="3"/>
  <c r="M134" i="9" s="1"/>
  <c r="M134" i="15" s="1"/>
  <c r="H2079" i="3"/>
  <c r="H2055" i="3"/>
  <c r="H2031" i="3"/>
  <c r="H2007" i="3"/>
  <c r="H1983" i="3"/>
  <c r="H1959" i="3"/>
  <c r="H1935" i="3"/>
  <c r="H1911" i="3"/>
  <c r="H1887" i="3"/>
  <c r="H1863" i="3"/>
  <c r="H1839" i="3"/>
  <c r="H1815" i="3"/>
  <c r="H1791" i="3"/>
  <c r="H1767" i="3"/>
  <c r="H1743" i="3"/>
  <c r="H1719" i="3"/>
  <c r="H1695" i="3"/>
  <c r="H1671" i="3"/>
  <c r="H1647" i="3"/>
  <c r="H1623" i="3"/>
  <c r="H1599" i="3"/>
  <c r="H1575" i="3"/>
  <c r="H1551" i="3"/>
  <c r="H1527" i="3"/>
  <c r="H1503" i="3"/>
  <c r="H1479" i="3"/>
  <c r="H1455" i="3"/>
  <c r="H1431" i="3"/>
  <c r="H1407" i="3"/>
  <c r="H1383" i="3"/>
  <c r="H1359" i="3"/>
  <c r="H1335" i="3"/>
  <c r="H1311" i="3"/>
  <c r="H1287" i="3"/>
  <c r="H1263" i="3"/>
  <c r="H1239" i="3"/>
  <c r="H1215" i="3"/>
  <c r="H1191" i="3"/>
  <c r="H1167" i="3"/>
  <c r="H1143" i="3"/>
  <c r="H1119" i="3"/>
  <c r="H1095" i="3"/>
  <c r="H1071" i="3"/>
  <c r="H1047" i="3"/>
  <c r="H1023" i="3"/>
  <c r="H999" i="3"/>
  <c r="H975" i="3"/>
  <c r="H951" i="3"/>
  <c r="H927" i="3"/>
  <c r="H903" i="3"/>
  <c r="H879" i="3"/>
  <c r="H855" i="3"/>
  <c r="H831" i="3"/>
  <c r="H807" i="3"/>
  <c r="H783" i="3"/>
  <c r="H759" i="3"/>
  <c r="H735" i="3"/>
  <c r="H711" i="3"/>
  <c r="H687" i="3"/>
  <c r="H663" i="3"/>
  <c r="H639" i="3"/>
  <c r="H615" i="3"/>
  <c r="H591" i="3"/>
  <c r="H567" i="3"/>
  <c r="H543" i="3"/>
  <c r="H519" i="3"/>
  <c r="H495" i="3"/>
  <c r="H471" i="3"/>
  <c r="H447" i="3"/>
  <c r="H423" i="3"/>
  <c r="H399" i="3"/>
  <c r="H375" i="3"/>
  <c r="H351" i="3"/>
  <c r="H327" i="3"/>
  <c r="H303" i="3"/>
  <c r="H279" i="3"/>
  <c r="H255" i="3"/>
  <c r="H231" i="3"/>
  <c r="H207" i="3"/>
  <c r="H183" i="3"/>
  <c r="H159" i="3"/>
  <c r="H135" i="3"/>
  <c r="H111" i="3"/>
  <c r="H87" i="3"/>
  <c r="H63" i="3"/>
  <c r="H2079" i="2"/>
  <c r="H2055" i="2"/>
  <c r="H2031" i="2"/>
  <c r="H2007" i="2"/>
  <c r="H1983" i="2"/>
  <c r="H1959" i="2"/>
  <c r="H1935" i="2"/>
  <c r="H1911" i="2"/>
  <c r="H1887" i="2"/>
  <c r="H1863" i="2"/>
  <c r="H1815" i="2"/>
  <c r="H1791" i="2"/>
  <c r="H1767" i="2"/>
  <c r="H1743" i="2"/>
  <c r="H1719" i="2"/>
  <c r="H1695" i="2"/>
  <c r="H1671" i="2"/>
  <c r="H1647" i="2"/>
  <c r="H1623" i="2"/>
  <c r="H1599" i="2"/>
  <c r="H1575" i="2"/>
  <c r="H1551" i="2"/>
  <c r="H1527" i="2"/>
  <c r="H1503" i="2"/>
  <c r="H1479" i="2"/>
  <c r="H1455" i="2"/>
  <c r="H1431" i="2"/>
  <c r="H1407" i="2"/>
  <c r="H1383" i="2"/>
  <c r="H1359" i="2"/>
  <c r="H1335" i="2"/>
  <c r="H1311" i="2"/>
  <c r="H1287" i="2"/>
  <c r="H1263" i="2"/>
  <c r="H1239" i="2"/>
  <c r="H1215" i="2"/>
  <c r="H1191" i="2"/>
  <c r="H1167" i="2"/>
  <c r="H1143" i="2"/>
  <c r="H1119" i="2"/>
  <c r="H1095" i="2"/>
  <c r="H1071" i="2"/>
  <c r="H1047" i="2"/>
  <c r="H1023" i="2"/>
  <c r="H999" i="2"/>
  <c r="H975" i="2"/>
  <c r="H951" i="2"/>
  <c r="H927" i="2"/>
  <c r="H903" i="2"/>
  <c r="H879" i="2"/>
  <c r="H855" i="2"/>
  <c r="H831" i="2"/>
  <c r="H807" i="2"/>
  <c r="H783" i="2"/>
  <c r="H759" i="2"/>
  <c r="H735" i="2"/>
  <c r="H711" i="2"/>
  <c r="H687" i="2"/>
  <c r="H663" i="2"/>
  <c r="H639" i="2"/>
  <c r="H615" i="2"/>
  <c r="H591" i="2"/>
  <c r="H567" i="2"/>
  <c r="H550" i="2"/>
  <c r="H543" i="2"/>
  <c r="H519" i="2"/>
  <c r="H495" i="2"/>
  <c r="H471" i="2"/>
  <c r="H447" i="2"/>
  <c r="H423" i="2"/>
  <c r="H399" i="2"/>
  <c r="H382" i="2"/>
  <c r="H375" i="2"/>
  <c r="H334" i="2"/>
  <c r="H327" i="2"/>
  <c r="H315" i="2"/>
  <c r="H303" i="2"/>
  <c r="H291" i="2"/>
  <c r="H279" i="2"/>
  <c r="H267" i="2"/>
  <c r="H255" i="2"/>
  <c r="H231" i="2"/>
  <c r="H214" i="2"/>
  <c r="H207" i="2"/>
  <c r="H183" i="2"/>
  <c r="H159" i="2"/>
  <c r="H135" i="2"/>
  <c r="H111" i="2"/>
  <c r="H99" i="2"/>
  <c r="H87" i="2"/>
  <c r="H75" i="2"/>
  <c r="H63" i="2"/>
  <c r="H51" i="2"/>
  <c r="H39" i="2"/>
  <c r="H27" i="2"/>
  <c r="H15" i="2"/>
  <c r="H3" i="2"/>
  <c r="AI2098" i="2"/>
  <c r="F102" i="9" s="1"/>
  <c r="F102" i="15" s="1"/>
  <c r="AI1999" i="2"/>
  <c r="M101" i="9" s="1"/>
  <c r="M101" i="15" s="1"/>
  <c r="AI1899" i="2"/>
  <c r="M100" i="9" s="1"/>
  <c r="M100" i="15" s="1"/>
  <c r="AI1799" i="2"/>
  <c r="M99" i="9" s="1"/>
  <c r="M99" i="15" s="1"/>
  <c r="AI1698" i="2"/>
  <c r="F98" i="9" s="1"/>
  <c r="F98" i="15" s="1"/>
  <c r="AI1598" i="2"/>
  <c r="F97" i="9" s="1"/>
  <c r="F97" i="15" s="1"/>
  <c r="AI1500" i="2"/>
  <c r="T96" i="9" s="1"/>
  <c r="T96" i="15" s="1"/>
  <c r="AI1399" i="2"/>
  <c r="M95" i="9" s="1"/>
  <c r="M95" i="15" s="1"/>
  <c r="AI1299" i="2"/>
  <c r="M94" i="9" s="1"/>
  <c r="M94" i="15" s="1"/>
  <c r="AI1201" i="2"/>
  <c r="AA93" i="9" s="1"/>
  <c r="AA93" i="15" s="1"/>
  <c r="AI1098" i="2"/>
  <c r="F92" i="9" s="1"/>
  <c r="F92" i="15" s="1"/>
  <c r="AI998" i="2"/>
  <c r="F91" i="9" s="1"/>
  <c r="F91" i="15" s="1"/>
  <c r="AI899" i="2"/>
  <c r="M90" i="9" s="1"/>
  <c r="M90" i="15" s="1"/>
  <c r="AI799" i="2"/>
  <c r="M89" i="9" s="1"/>
  <c r="M89" i="15" s="1"/>
  <c r="AI699" i="2"/>
  <c r="M88" i="9" s="1"/>
  <c r="M88" i="15" s="1"/>
  <c r="AI598" i="2"/>
  <c r="F87" i="9" s="1"/>
  <c r="F87" i="15" s="1"/>
  <c r="AI498" i="2"/>
  <c r="F86" i="9" s="1"/>
  <c r="F86" i="15" s="1"/>
  <c r="AI400" i="2"/>
  <c r="T85" i="9" s="1"/>
  <c r="T85" i="15" s="1"/>
  <c r="AI299" i="2"/>
  <c r="M84" i="9" s="1"/>
  <c r="M84" i="15" s="1"/>
  <c r="AI199" i="2"/>
  <c r="M83" i="9" s="1"/>
  <c r="M83" i="15" s="1"/>
  <c r="AI99" i="2"/>
  <c r="M82" i="9" s="1"/>
  <c r="M82" i="15" s="1"/>
  <c r="H2085" i="2"/>
  <c r="H2061" i="2"/>
  <c r="H2037" i="2"/>
  <c r="H2013" i="2"/>
  <c r="H1989" i="2"/>
  <c r="H1965" i="2"/>
  <c r="H1941" i="2"/>
  <c r="H1917" i="2"/>
  <c r="H1893" i="2"/>
  <c r="H1869" i="2"/>
  <c r="H1845" i="2"/>
  <c r="H1821" i="2"/>
  <c r="H1797" i="2"/>
  <c r="H1773" i="2"/>
  <c r="H1749" i="2"/>
  <c r="H1725" i="2"/>
  <c r="H1701" i="2"/>
  <c r="H1677" i="2"/>
  <c r="H1653" i="2"/>
  <c r="H1629" i="2"/>
  <c r="H1606" i="2"/>
  <c r="H1605" i="2"/>
  <c r="H1582" i="2"/>
  <c r="H1581" i="2"/>
  <c r="H1558" i="2"/>
  <c r="H1557" i="2"/>
  <c r="H1533" i="2"/>
  <c r="H1509" i="2"/>
  <c r="H1485" i="2"/>
  <c r="H1461" i="2"/>
  <c r="H1437" i="2"/>
  <c r="H1413" i="2"/>
  <c r="H1389" i="2"/>
  <c r="H1365" i="2"/>
  <c r="H1342" i="2"/>
  <c r="H1341" i="2"/>
  <c r="H1318" i="2"/>
  <c r="H1317" i="2"/>
  <c r="H1293" i="2"/>
  <c r="H1269" i="2"/>
  <c r="H1245" i="2"/>
  <c r="H1221" i="2"/>
  <c r="H1197" i="2"/>
  <c r="H1173" i="2"/>
  <c r="H1149" i="2"/>
  <c r="H1125" i="2"/>
  <c r="AD1198" i="2"/>
  <c r="G68" i="9" s="1"/>
  <c r="G68" i="15" s="1"/>
  <c r="H1101" i="2"/>
  <c r="H1077" i="2"/>
  <c r="H598" i="2"/>
  <c r="H574" i="2"/>
  <c r="H526" i="2"/>
  <c r="H502" i="2"/>
  <c r="H478" i="2"/>
  <c r="H454" i="2"/>
  <c r="H430" i="2"/>
  <c r="H406" i="2"/>
  <c r="H358" i="2"/>
  <c r="H310" i="2"/>
  <c r="H286" i="2"/>
  <c r="H262" i="2"/>
  <c r="H238" i="2"/>
  <c r="H190" i="2"/>
  <c r="H166" i="2"/>
  <c r="H142" i="2"/>
  <c r="H118" i="2"/>
  <c r="H94" i="2"/>
  <c r="H2031" i="1"/>
  <c r="H2007" i="1"/>
  <c r="H1983" i="1"/>
  <c r="H1959" i="1"/>
  <c r="H1935" i="1"/>
  <c r="H1911" i="1"/>
  <c r="H1887" i="1"/>
  <c r="H1863" i="1"/>
  <c r="H1839" i="1"/>
  <c r="H1815" i="1"/>
  <c r="H1791" i="1"/>
  <c r="H1767" i="1"/>
  <c r="H1743" i="1"/>
  <c r="H1719" i="1"/>
  <c r="H1695" i="1"/>
  <c r="H1671" i="1"/>
  <c r="H1647" i="1"/>
  <c r="H1623" i="1"/>
  <c r="H1599" i="1"/>
  <c r="H1575" i="1"/>
  <c r="H1551" i="1"/>
  <c r="H1527" i="1"/>
  <c r="H1503" i="1"/>
  <c r="H1479" i="1"/>
  <c r="H1455" i="1"/>
  <c r="H1431" i="1"/>
  <c r="H1407" i="1"/>
  <c r="H1383" i="1"/>
  <c r="H1359" i="1"/>
  <c r="H1335" i="1"/>
  <c r="H1311" i="1"/>
  <c r="H1287" i="1"/>
  <c r="H1263" i="1"/>
  <c r="H1239" i="1"/>
  <c r="H1215" i="1"/>
  <c r="H1191" i="1"/>
  <c r="H1167" i="1"/>
  <c r="H1143" i="1"/>
  <c r="H1119" i="1"/>
  <c r="H1095" i="1"/>
  <c r="H1071" i="1"/>
  <c r="H1047" i="1"/>
  <c r="H1023" i="1"/>
  <c r="H999" i="1"/>
  <c r="H975" i="1"/>
  <c r="H951" i="1"/>
  <c r="H927" i="1"/>
  <c r="H903" i="1"/>
  <c r="H879" i="1"/>
  <c r="H855" i="1"/>
  <c r="H831" i="1"/>
  <c r="H807" i="1"/>
  <c r="H783" i="1"/>
  <c r="H759" i="1"/>
  <c r="H735" i="1"/>
  <c r="H711" i="1"/>
  <c r="H687" i="1"/>
  <c r="H663" i="1"/>
  <c r="H639" i="1"/>
  <c r="H615" i="1"/>
  <c r="H591" i="1"/>
  <c r="H567" i="1"/>
  <c r="H543" i="1"/>
  <c r="H519" i="1"/>
  <c r="H495" i="1"/>
  <c r="H471" i="1"/>
  <c r="H447" i="1"/>
  <c r="H423" i="1"/>
  <c r="H399" i="1"/>
  <c r="H375" i="1"/>
  <c r="H351" i="1"/>
  <c r="H327" i="1"/>
  <c r="H303" i="1"/>
  <c r="H279" i="1"/>
  <c r="H255" i="1"/>
  <c r="H231" i="1"/>
  <c r="H207" i="1"/>
  <c r="H183" i="1"/>
  <c r="H159" i="1"/>
  <c r="H135" i="1"/>
  <c r="H111" i="1"/>
  <c r="H87" i="1"/>
  <c r="H63" i="1"/>
  <c r="H39" i="1"/>
  <c r="H15" i="1"/>
  <c r="AI2101" i="1"/>
  <c r="AA48" i="9" s="1"/>
  <c r="AA48" i="15" s="1"/>
  <c r="AI2001" i="1"/>
  <c r="AA50" i="9" s="1"/>
  <c r="AA50" i="15" s="1"/>
  <c r="AI1901" i="1"/>
  <c r="AA49" i="9" s="1"/>
  <c r="AA49" i="15" s="1"/>
  <c r="AI1801" i="1"/>
  <c r="AA45" i="9" s="1"/>
  <c r="AA45" i="15" s="1"/>
  <c r="AI1701" i="1"/>
  <c r="AA47" i="9" s="1"/>
  <c r="AA47" i="15" s="1"/>
  <c r="AI1601" i="1"/>
  <c r="AA46" i="9" s="1"/>
  <c r="AA46" i="15" s="1"/>
  <c r="AI1500" i="1"/>
  <c r="T42" i="9" s="1"/>
  <c r="T42" i="15" s="1"/>
  <c r="AI1501" i="1"/>
  <c r="AA42" i="9" s="1"/>
  <c r="AA42" i="15" s="1"/>
  <c r="AI1401" i="1"/>
  <c r="AA44" i="9" s="1"/>
  <c r="AA44" i="15" s="1"/>
  <c r="AI1400" i="1"/>
  <c r="T44" i="9" s="1"/>
  <c r="T44" i="15" s="1"/>
  <c r="AI1301" i="1"/>
  <c r="AA43" i="9" s="1"/>
  <c r="AA43" i="15" s="1"/>
  <c r="AI1201" i="1"/>
  <c r="AA39" i="9" s="1"/>
  <c r="AA39" i="15" s="1"/>
  <c r="AI1101" i="1"/>
  <c r="AA41" i="9" s="1"/>
  <c r="AA41" i="15" s="1"/>
  <c r="AI1100" i="1"/>
  <c r="T41" i="9" s="1"/>
  <c r="T41" i="15" s="1"/>
  <c r="AI1001" i="1"/>
  <c r="AA40" i="9" s="1"/>
  <c r="AA40" i="15" s="1"/>
  <c r="AI901" i="1"/>
  <c r="AA36" i="9" s="1"/>
  <c r="AA36" i="15" s="1"/>
  <c r="AI801" i="1"/>
  <c r="AA38" i="9" s="1"/>
  <c r="AA38" i="15" s="1"/>
  <c r="AI800" i="1"/>
  <c r="T38" i="9" s="1"/>
  <c r="T38" i="15" s="1"/>
  <c r="AI701" i="1"/>
  <c r="AA37" i="9" s="1"/>
  <c r="AA37" i="15" s="1"/>
  <c r="AI601" i="1"/>
  <c r="AA33" i="9" s="1"/>
  <c r="AA33" i="15" s="1"/>
  <c r="AI501" i="1"/>
  <c r="AA35" i="9" s="1"/>
  <c r="AA35" i="15" s="1"/>
  <c r="AI401" i="1"/>
  <c r="AA34" i="9" s="1"/>
  <c r="AA34" i="15" s="1"/>
  <c r="AI301" i="1"/>
  <c r="AA30" i="9" s="1"/>
  <c r="AA30" i="15" s="1"/>
  <c r="AI200" i="1"/>
  <c r="T32" i="9" s="1"/>
  <c r="T32" i="15" s="1"/>
  <c r="AI101" i="1"/>
  <c r="AA31" i="9" s="1"/>
  <c r="AA31" i="15" s="1"/>
  <c r="AH2101" i="3"/>
  <c r="Z154" i="9" s="1"/>
  <c r="Z154" i="15" s="1"/>
  <c r="AG2101" i="3"/>
  <c r="Y154" i="9" s="1"/>
  <c r="Y154" i="15" s="1"/>
  <c r="AF2101" i="3"/>
  <c r="AD129" i="9" s="1"/>
  <c r="AD129" i="15" s="1"/>
  <c r="AE2101" i="3"/>
  <c r="AC129" i="9" s="1"/>
  <c r="AC129" i="15" s="1"/>
  <c r="AD2101" i="3"/>
  <c r="AB129" i="9" s="1"/>
  <c r="AB129" i="15" s="1"/>
  <c r="AA2101" i="3"/>
  <c r="Y129" i="9" s="1"/>
  <c r="Y129" i="15" s="1"/>
  <c r="AI2100" i="3"/>
  <c r="T154" i="9" s="1"/>
  <c r="T154" i="15" s="1"/>
  <c r="AH2100" i="3"/>
  <c r="S154" i="9" s="1"/>
  <c r="S154" i="15" s="1"/>
  <c r="AG2100" i="3"/>
  <c r="R154" i="9" s="1"/>
  <c r="R154" i="15" s="1"/>
  <c r="AF2100" i="3"/>
  <c r="W129" i="9" s="1"/>
  <c r="W129" i="15" s="1"/>
  <c r="AE2100" i="3"/>
  <c r="V129" i="9" s="1"/>
  <c r="V129" i="15" s="1"/>
  <c r="AD2100" i="3"/>
  <c r="U129" i="9" s="1"/>
  <c r="U129" i="15" s="1"/>
  <c r="AA2100" i="3"/>
  <c r="R129" i="9" s="1"/>
  <c r="R129" i="15" s="1"/>
  <c r="AH2099" i="3"/>
  <c r="L154" i="9" s="1"/>
  <c r="L154" i="15" s="1"/>
  <c r="AG2099" i="3"/>
  <c r="K154" i="9" s="1"/>
  <c r="K154" i="15" s="1"/>
  <c r="AF2099" i="3"/>
  <c r="P129" i="9" s="1"/>
  <c r="P129" i="15" s="1"/>
  <c r="AE2099" i="3"/>
  <c r="O129" i="9" s="1"/>
  <c r="O129" i="15" s="1"/>
  <c r="AD2099" i="3"/>
  <c r="N129" i="9" s="1"/>
  <c r="N129" i="15" s="1"/>
  <c r="AA2099" i="3"/>
  <c r="K129" i="9" s="1"/>
  <c r="K129" i="15" s="1"/>
  <c r="AH2098" i="3"/>
  <c r="E154" i="9" s="1"/>
  <c r="E154" i="15" s="1"/>
  <c r="AG2098" i="3"/>
  <c r="D154" i="9" s="1"/>
  <c r="D154" i="15" s="1"/>
  <c r="AF2098" i="3"/>
  <c r="I129" i="9" s="1"/>
  <c r="I129" i="15" s="1"/>
  <c r="AE2098" i="3"/>
  <c r="H129" i="9" s="1"/>
  <c r="H129" i="15" s="1"/>
  <c r="AD2098" i="3"/>
  <c r="G129" i="9" s="1"/>
  <c r="G129" i="15" s="1"/>
  <c r="AA2098" i="3"/>
  <c r="D129" i="9" s="1"/>
  <c r="D129" i="15" s="1"/>
  <c r="AH2001" i="3"/>
  <c r="Z153" i="9" s="1"/>
  <c r="Z153" i="15" s="1"/>
  <c r="AG2001" i="3"/>
  <c r="Y153" i="9" s="1"/>
  <c r="Y153" i="15" s="1"/>
  <c r="AF2001" i="3"/>
  <c r="AD128" i="9" s="1"/>
  <c r="AD128" i="15" s="1"/>
  <c r="AE2001" i="3"/>
  <c r="AC128" i="9" s="1"/>
  <c r="AC128" i="15" s="1"/>
  <c r="AD2001" i="3"/>
  <c r="AB128" i="9" s="1"/>
  <c r="AB128" i="15" s="1"/>
  <c r="AA2001" i="3"/>
  <c r="Y128" i="9" s="1"/>
  <c r="Y128" i="15" s="1"/>
  <c r="AH2000" i="3"/>
  <c r="S153" i="9" s="1"/>
  <c r="S153" i="15" s="1"/>
  <c r="AG2000" i="3"/>
  <c r="R153" i="9" s="1"/>
  <c r="R153" i="15" s="1"/>
  <c r="AF2000" i="3"/>
  <c r="W128" i="9" s="1"/>
  <c r="W128" i="15" s="1"/>
  <c r="AE2000" i="3"/>
  <c r="V128" i="9" s="1"/>
  <c r="V128" i="15" s="1"/>
  <c r="AD2000" i="3"/>
  <c r="U128" i="9" s="1"/>
  <c r="U128" i="15" s="1"/>
  <c r="AA2000" i="3"/>
  <c r="R128" i="9" s="1"/>
  <c r="R128" i="15" s="1"/>
  <c r="AH1999" i="3"/>
  <c r="L153" i="9" s="1"/>
  <c r="L153" i="15" s="1"/>
  <c r="AG1999" i="3"/>
  <c r="K153" i="9" s="1"/>
  <c r="K153" i="15" s="1"/>
  <c r="AF1999" i="3"/>
  <c r="P128" i="9" s="1"/>
  <c r="P128" i="15" s="1"/>
  <c r="AE1999" i="3"/>
  <c r="O128" i="9" s="1"/>
  <c r="O128" i="15" s="1"/>
  <c r="AD1999" i="3"/>
  <c r="N128" i="9" s="1"/>
  <c r="N128" i="15" s="1"/>
  <c r="AA1999" i="3"/>
  <c r="K128" i="9" s="1"/>
  <c r="K128" i="15" s="1"/>
  <c r="AH1998" i="3"/>
  <c r="E153" i="9" s="1"/>
  <c r="E153" i="15" s="1"/>
  <c r="AG1998" i="3"/>
  <c r="D153" i="9" s="1"/>
  <c r="D153" i="15" s="1"/>
  <c r="AF1998" i="3"/>
  <c r="I128" i="9" s="1"/>
  <c r="I128" i="15" s="1"/>
  <c r="AE1998" i="3"/>
  <c r="H128" i="9" s="1"/>
  <c r="H128" i="15" s="1"/>
  <c r="AD1998" i="3"/>
  <c r="G128" i="9" s="1"/>
  <c r="G128" i="15" s="1"/>
  <c r="AA1998" i="3"/>
  <c r="D128" i="9" s="1"/>
  <c r="D128" i="15" s="1"/>
  <c r="AH1901" i="3"/>
  <c r="Z152" i="9" s="1"/>
  <c r="Z152" i="15" s="1"/>
  <c r="AG1901" i="3"/>
  <c r="Y152" i="9" s="1"/>
  <c r="Y152" i="15" s="1"/>
  <c r="AF1901" i="3"/>
  <c r="AD127" i="9" s="1"/>
  <c r="AD127" i="15" s="1"/>
  <c r="AE1901" i="3"/>
  <c r="AC127" i="9" s="1"/>
  <c r="AC127" i="15" s="1"/>
  <c r="AD1901" i="3"/>
  <c r="AB127" i="9" s="1"/>
  <c r="AB127" i="15" s="1"/>
  <c r="AA1901" i="3"/>
  <c r="Y127" i="9" s="1"/>
  <c r="Y127" i="15" s="1"/>
  <c r="AH1900" i="3"/>
  <c r="S152" i="9" s="1"/>
  <c r="S152" i="15" s="1"/>
  <c r="AG1900" i="3"/>
  <c r="R152" i="9" s="1"/>
  <c r="R152" i="15" s="1"/>
  <c r="AF1900" i="3"/>
  <c r="W127" i="9" s="1"/>
  <c r="W127" i="15" s="1"/>
  <c r="AE1900" i="3"/>
  <c r="V127" i="9" s="1"/>
  <c r="V127" i="15" s="1"/>
  <c r="AD1900" i="3"/>
  <c r="U127" i="9" s="1"/>
  <c r="U127" i="15" s="1"/>
  <c r="AA1900" i="3"/>
  <c r="R127" i="9" s="1"/>
  <c r="R127" i="15" s="1"/>
  <c r="AH1899" i="3"/>
  <c r="L152" i="9" s="1"/>
  <c r="L152" i="15" s="1"/>
  <c r="AG1899" i="3"/>
  <c r="K152" i="9" s="1"/>
  <c r="K152" i="15" s="1"/>
  <c r="AF1899" i="3"/>
  <c r="P127" i="9" s="1"/>
  <c r="P127" i="15" s="1"/>
  <c r="AE1899" i="3"/>
  <c r="O127" i="9" s="1"/>
  <c r="O127" i="15" s="1"/>
  <c r="AD1899" i="3"/>
  <c r="N127" i="9" s="1"/>
  <c r="N127" i="15" s="1"/>
  <c r="AA1899" i="3"/>
  <c r="K127" i="9" s="1"/>
  <c r="K127" i="15" s="1"/>
  <c r="AH1898" i="3"/>
  <c r="E152" i="9" s="1"/>
  <c r="E152" i="15" s="1"/>
  <c r="AG1898" i="3"/>
  <c r="D152" i="9" s="1"/>
  <c r="D152" i="15" s="1"/>
  <c r="AF1898" i="3"/>
  <c r="I127" i="9" s="1"/>
  <c r="I127" i="15" s="1"/>
  <c r="AE1898" i="3"/>
  <c r="H127" i="9" s="1"/>
  <c r="H127" i="15" s="1"/>
  <c r="AD1898" i="3"/>
  <c r="G127" i="9" s="1"/>
  <c r="G127" i="15" s="1"/>
  <c r="AA1898" i="3"/>
  <c r="D127" i="9" s="1"/>
  <c r="D127" i="15" s="1"/>
  <c r="AH1801" i="3"/>
  <c r="Z151" i="9" s="1"/>
  <c r="Z151" i="15" s="1"/>
  <c r="AG1801" i="3"/>
  <c r="Y151" i="9" s="1"/>
  <c r="Y151" i="15" s="1"/>
  <c r="AF1801" i="3"/>
  <c r="AD126" i="9" s="1"/>
  <c r="AD126" i="15" s="1"/>
  <c r="AE1801" i="3"/>
  <c r="AC126" i="9" s="1"/>
  <c r="AC126" i="15" s="1"/>
  <c r="AD1801" i="3"/>
  <c r="AB126" i="9" s="1"/>
  <c r="AB126" i="15" s="1"/>
  <c r="AA1801" i="3"/>
  <c r="Y126" i="9" s="1"/>
  <c r="Y126" i="15" s="1"/>
  <c r="AH1800" i="3"/>
  <c r="S151" i="9" s="1"/>
  <c r="S151" i="15" s="1"/>
  <c r="AG1800" i="3"/>
  <c r="R151" i="9" s="1"/>
  <c r="R151" i="15" s="1"/>
  <c r="AF1800" i="3"/>
  <c r="W126" i="9" s="1"/>
  <c r="W126" i="15" s="1"/>
  <c r="AE1800" i="3"/>
  <c r="V126" i="9" s="1"/>
  <c r="V126" i="15" s="1"/>
  <c r="AD1800" i="3"/>
  <c r="U126" i="9" s="1"/>
  <c r="U126" i="15" s="1"/>
  <c r="AA1800" i="3"/>
  <c r="R126" i="9" s="1"/>
  <c r="R126" i="15" s="1"/>
  <c r="AH1799" i="3"/>
  <c r="L151" i="9" s="1"/>
  <c r="L151" i="15" s="1"/>
  <c r="AG1799" i="3"/>
  <c r="K151" i="9" s="1"/>
  <c r="K151" i="15" s="1"/>
  <c r="AF1799" i="3"/>
  <c r="P126" i="9" s="1"/>
  <c r="P126" i="15" s="1"/>
  <c r="AE1799" i="3"/>
  <c r="O126" i="9" s="1"/>
  <c r="O126" i="15" s="1"/>
  <c r="AD1799" i="3"/>
  <c r="N126" i="9" s="1"/>
  <c r="N126" i="15" s="1"/>
  <c r="AA1799" i="3"/>
  <c r="K126" i="9" s="1"/>
  <c r="K126" i="15" s="1"/>
  <c r="AH1798" i="3"/>
  <c r="E151" i="9" s="1"/>
  <c r="E151" i="15" s="1"/>
  <c r="AG1798" i="3"/>
  <c r="D151" i="9" s="1"/>
  <c r="D151" i="15" s="1"/>
  <c r="AF1798" i="3"/>
  <c r="I126" i="9" s="1"/>
  <c r="I126" i="15" s="1"/>
  <c r="AE1798" i="3"/>
  <c r="H126" i="9" s="1"/>
  <c r="H126" i="15" s="1"/>
  <c r="AD1798" i="3"/>
  <c r="G126" i="9" s="1"/>
  <c r="G126" i="15" s="1"/>
  <c r="AA1798" i="3"/>
  <c r="D126" i="9" s="1"/>
  <c r="D126" i="15" s="1"/>
  <c r="AH1701" i="3"/>
  <c r="Z150" i="9" s="1"/>
  <c r="Z150" i="15" s="1"/>
  <c r="AG1701" i="3"/>
  <c r="Y150" i="9" s="1"/>
  <c r="Y150" i="15" s="1"/>
  <c r="AF1701" i="3"/>
  <c r="AD125" i="9" s="1"/>
  <c r="AD125" i="15" s="1"/>
  <c r="AE1701" i="3"/>
  <c r="AC125" i="9" s="1"/>
  <c r="AC125" i="15" s="1"/>
  <c r="AD1701" i="3"/>
  <c r="AB125" i="9" s="1"/>
  <c r="AB125" i="15" s="1"/>
  <c r="AA1701" i="3"/>
  <c r="Y125" i="9" s="1"/>
  <c r="Y125" i="15" s="1"/>
  <c r="AH1700" i="3"/>
  <c r="S150" i="9" s="1"/>
  <c r="S150" i="15" s="1"/>
  <c r="AG1700" i="3"/>
  <c r="R150" i="9" s="1"/>
  <c r="R150" i="15" s="1"/>
  <c r="AF1700" i="3"/>
  <c r="W125" i="9" s="1"/>
  <c r="W125" i="15" s="1"/>
  <c r="AE1700" i="3"/>
  <c r="V125" i="9" s="1"/>
  <c r="V125" i="15" s="1"/>
  <c r="AD1700" i="3"/>
  <c r="U125" i="9" s="1"/>
  <c r="U125" i="15" s="1"/>
  <c r="AA1700" i="3"/>
  <c r="R125" i="9" s="1"/>
  <c r="R125" i="15" s="1"/>
  <c r="AH1699" i="3"/>
  <c r="L150" i="9" s="1"/>
  <c r="L150" i="15" s="1"/>
  <c r="AG1699" i="3"/>
  <c r="K150" i="9" s="1"/>
  <c r="K150" i="15" s="1"/>
  <c r="AF1699" i="3"/>
  <c r="P125" i="9" s="1"/>
  <c r="P125" i="15" s="1"/>
  <c r="AE1699" i="3"/>
  <c r="O125" i="9" s="1"/>
  <c r="O125" i="15" s="1"/>
  <c r="AD1699" i="3"/>
  <c r="N125" i="9" s="1"/>
  <c r="N125" i="15" s="1"/>
  <c r="AA1699" i="3"/>
  <c r="K125" i="9" s="1"/>
  <c r="K125" i="15" s="1"/>
  <c r="AH1698" i="3"/>
  <c r="E150" i="9" s="1"/>
  <c r="E150" i="15" s="1"/>
  <c r="AG1698" i="3"/>
  <c r="D150" i="9" s="1"/>
  <c r="D150" i="15" s="1"/>
  <c r="AF1698" i="3"/>
  <c r="I125" i="9" s="1"/>
  <c r="I125" i="15" s="1"/>
  <c r="AE1698" i="3"/>
  <c r="H125" i="9" s="1"/>
  <c r="H125" i="15" s="1"/>
  <c r="AD1698" i="3"/>
  <c r="G125" i="9" s="1"/>
  <c r="G125" i="15" s="1"/>
  <c r="AA1698" i="3"/>
  <c r="D125" i="9" s="1"/>
  <c r="D125" i="15" s="1"/>
  <c r="AH1601" i="3"/>
  <c r="Z149" i="9" s="1"/>
  <c r="Z149" i="15" s="1"/>
  <c r="AG1601" i="3"/>
  <c r="Y149" i="9" s="1"/>
  <c r="Y149" i="15" s="1"/>
  <c r="AF1601" i="3"/>
  <c r="AD124" i="9" s="1"/>
  <c r="AD124" i="15" s="1"/>
  <c r="AE1601" i="3"/>
  <c r="AC124" i="9" s="1"/>
  <c r="AC124" i="15" s="1"/>
  <c r="AD1601" i="3"/>
  <c r="AB124" i="9" s="1"/>
  <c r="AB124" i="15" s="1"/>
  <c r="AA1601" i="3"/>
  <c r="Y124" i="9" s="1"/>
  <c r="Y124" i="15" s="1"/>
  <c r="AH1600" i="3"/>
  <c r="S149" i="9" s="1"/>
  <c r="S149" i="15" s="1"/>
  <c r="AG1600" i="3"/>
  <c r="R149" i="9" s="1"/>
  <c r="R149" i="15" s="1"/>
  <c r="AF1600" i="3"/>
  <c r="W124" i="9" s="1"/>
  <c r="W124" i="15" s="1"/>
  <c r="AE1600" i="3"/>
  <c r="V124" i="9" s="1"/>
  <c r="V124" i="15" s="1"/>
  <c r="AD1600" i="3"/>
  <c r="U124" i="9" s="1"/>
  <c r="U124" i="15" s="1"/>
  <c r="AA1600" i="3"/>
  <c r="R124" i="9" s="1"/>
  <c r="R124" i="15" s="1"/>
  <c r="AH1599" i="3"/>
  <c r="L149" i="9" s="1"/>
  <c r="L149" i="15" s="1"/>
  <c r="AG1599" i="3"/>
  <c r="K149" i="9" s="1"/>
  <c r="K149" i="15" s="1"/>
  <c r="AF1599" i="3"/>
  <c r="P124" i="9" s="1"/>
  <c r="P124" i="15" s="1"/>
  <c r="AE1599" i="3"/>
  <c r="O124" i="9" s="1"/>
  <c r="O124" i="15" s="1"/>
  <c r="AD1599" i="3"/>
  <c r="N124" i="9" s="1"/>
  <c r="N124" i="15" s="1"/>
  <c r="AA1599" i="3"/>
  <c r="K124" i="9" s="1"/>
  <c r="K124" i="15" s="1"/>
  <c r="AH1598" i="3"/>
  <c r="E149" i="9" s="1"/>
  <c r="E149" i="15" s="1"/>
  <c r="AG1598" i="3"/>
  <c r="D149" i="9" s="1"/>
  <c r="D149" i="15" s="1"/>
  <c r="AF1598" i="3"/>
  <c r="I124" i="9" s="1"/>
  <c r="I124" i="15" s="1"/>
  <c r="AE1598" i="3"/>
  <c r="H124" i="9" s="1"/>
  <c r="H124" i="15" s="1"/>
  <c r="AD1598" i="3"/>
  <c r="G124" i="9" s="1"/>
  <c r="G124" i="15" s="1"/>
  <c r="AA1598" i="3"/>
  <c r="D124" i="9" s="1"/>
  <c r="D124" i="15" s="1"/>
  <c r="AH1501" i="3"/>
  <c r="Z148" i="9" s="1"/>
  <c r="Z148" i="15" s="1"/>
  <c r="AG1501" i="3"/>
  <c r="Y148" i="9" s="1"/>
  <c r="Y148" i="15" s="1"/>
  <c r="AF1501" i="3"/>
  <c r="AD123" i="9" s="1"/>
  <c r="AD123" i="15" s="1"/>
  <c r="AE1501" i="3"/>
  <c r="AC123" i="9" s="1"/>
  <c r="AC123" i="15" s="1"/>
  <c r="AD1501" i="3"/>
  <c r="AB123" i="9" s="1"/>
  <c r="AB123" i="15" s="1"/>
  <c r="AA1501" i="3"/>
  <c r="Y123" i="9" s="1"/>
  <c r="Y123" i="15" s="1"/>
  <c r="AI1500" i="3"/>
  <c r="T148" i="9" s="1"/>
  <c r="T148" i="15" s="1"/>
  <c r="AH1500" i="3"/>
  <c r="S148" i="9" s="1"/>
  <c r="S148" i="15" s="1"/>
  <c r="AG1500" i="3"/>
  <c r="R148" i="9" s="1"/>
  <c r="R148" i="15" s="1"/>
  <c r="AF1500" i="3"/>
  <c r="W123" i="9" s="1"/>
  <c r="W123" i="15" s="1"/>
  <c r="AE1500" i="3"/>
  <c r="V123" i="9" s="1"/>
  <c r="V123" i="15" s="1"/>
  <c r="AD1500" i="3"/>
  <c r="U123" i="9" s="1"/>
  <c r="U123" i="15" s="1"/>
  <c r="AA1500" i="3"/>
  <c r="R123" i="9" s="1"/>
  <c r="R123" i="15" s="1"/>
  <c r="AH1499" i="3"/>
  <c r="L148" i="9" s="1"/>
  <c r="L148" i="15" s="1"/>
  <c r="AG1499" i="3"/>
  <c r="K148" i="9" s="1"/>
  <c r="K148" i="15" s="1"/>
  <c r="AF1499" i="3"/>
  <c r="P123" i="9" s="1"/>
  <c r="P123" i="15" s="1"/>
  <c r="AE1499" i="3"/>
  <c r="O123" i="9" s="1"/>
  <c r="O123" i="15" s="1"/>
  <c r="AD1499" i="3"/>
  <c r="N123" i="9" s="1"/>
  <c r="N123" i="15" s="1"/>
  <c r="AA1499" i="3"/>
  <c r="K123" i="9" s="1"/>
  <c r="K123" i="15" s="1"/>
  <c r="AH1498" i="3"/>
  <c r="E148" i="9" s="1"/>
  <c r="E148" i="15" s="1"/>
  <c r="AG1498" i="3"/>
  <c r="D148" i="9" s="1"/>
  <c r="D148" i="15" s="1"/>
  <c r="AF1498" i="3"/>
  <c r="I123" i="9" s="1"/>
  <c r="I123" i="15" s="1"/>
  <c r="AE1498" i="3"/>
  <c r="H123" i="9" s="1"/>
  <c r="H123" i="15" s="1"/>
  <c r="AD1498" i="3"/>
  <c r="G123" i="9" s="1"/>
  <c r="G123" i="15" s="1"/>
  <c r="AA1498" i="3"/>
  <c r="D123" i="9" s="1"/>
  <c r="D123" i="15" s="1"/>
  <c r="AH1401" i="3"/>
  <c r="Z147" i="9" s="1"/>
  <c r="Z147" i="15" s="1"/>
  <c r="AG1401" i="3"/>
  <c r="Y147" i="9" s="1"/>
  <c r="Y147" i="15" s="1"/>
  <c r="AF1401" i="3"/>
  <c r="AD122" i="9" s="1"/>
  <c r="AD122" i="15" s="1"/>
  <c r="AE1401" i="3"/>
  <c r="AC122" i="9" s="1"/>
  <c r="AC122" i="15" s="1"/>
  <c r="AD1401" i="3"/>
  <c r="AB122" i="9" s="1"/>
  <c r="AB122" i="15" s="1"/>
  <c r="AA1401" i="3"/>
  <c r="Y122" i="9" s="1"/>
  <c r="Y122" i="15" s="1"/>
  <c r="AH1400" i="3"/>
  <c r="S147" i="9" s="1"/>
  <c r="S147" i="15" s="1"/>
  <c r="AG1400" i="3"/>
  <c r="R147" i="9" s="1"/>
  <c r="R147" i="15" s="1"/>
  <c r="AF1400" i="3"/>
  <c r="W122" i="9" s="1"/>
  <c r="W122" i="15" s="1"/>
  <c r="AE1400" i="3"/>
  <c r="V122" i="9" s="1"/>
  <c r="V122" i="15" s="1"/>
  <c r="AD1400" i="3"/>
  <c r="U122" i="9" s="1"/>
  <c r="U122" i="15" s="1"/>
  <c r="AA1400" i="3"/>
  <c r="R122" i="9" s="1"/>
  <c r="R122" i="15" s="1"/>
  <c r="AH1399" i="3"/>
  <c r="L147" i="9" s="1"/>
  <c r="L147" i="15" s="1"/>
  <c r="AG1399" i="3"/>
  <c r="K147" i="9" s="1"/>
  <c r="K147" i="15" s="1"/>
  <c r="AF1399" i="3"/>
  <c r="P122" i="9" s="1"/>
  <c r="P122" i="15" s="1"/>
  <c r="AE1399" i="3"/>
  <c r="O122" i="9" s="1"/>
  <c r="O122" i="15" s="1"/>
  <c r="AD1399" i="3"/>
  <c r="N122" i="9" s="1"/>
  <c r="N122" i="15" s="1"/>
  <c r="AA1399" i="3"/>
  <c r="K122" i="9" s="1"/>
  <c r="K122" i="15" s="1"/>
  <c r="AH1398" i="3"/>
  <c r="E147" i="9" s="1"/>
  <c r="E147" i="15" s="1"/>
  <c r="AG1398" i="3"/>
  <c r="D147" i="9" s="1"/>
  <c r="D147" i="15" s="1"/>
  <c r="AF1398" i="3"/>
  <c r="I122" i="9" s="1"/>
  <c r="I122" i="15" s="1"/>
  <c r="AE1398" i="3"/>
  <c r="H122" i="9" s="1"/>
  <c r="H122" i="15" s="1"/>
  <c r="AD1398" i="3"/>
  <c r="G122" i="9" s="1"/>
  <c r="G122" i="15" s="1"/>
  <c r="AA1398" i="3"/>
  <c r="D122" i="9" s="1"/>
  <c r="D122" i="15" s="1"/>
  <c r="AH1301" i="3"/>
  <c r="Z146" i="9" s="1"/>
  <c r="Z146" i="15" s="1"/>
  <c r="AG1301" i="3"/>
  <c r="Y146" i="9" s="1"/>
  <c r="Y146" i="15" s="1"/>
  <c r="AF1301" i="3"/>
  <c r="AD121" i="9" s="1"/>
  <c r="AD121" i="15" s="1"/>
  <c r="AE1301" i="3"/>
  <c r="AC121" i="9" s="1"/>
  <c r="AC121" i="15" s="1"/>
  <c r="AD1301" i="3"/>
  <c r="AB121" i="9" s="1"/>
  <c r="AB121" i="15" s="1"/>
  <c r="AA1301" i="3"/>
  <c r="Y121" i="9" s="1"/>
  <c r="Y121" i="15" s="1"/>
  <c r="AH1300" i="3"/>
  <c r="S146" i="9" s="1"/>
  <c r="S146" i="15" s="1"/>
  <c r="AG1300" i="3"/>
  <c r="R146" i="9" s="1"/>
  <c r="R146" i="15" s="1"/>
  <c r="AF1300" i="3"/>
  <c r="W121" i="9" s="1"/>
  <c r="W121" i="15" s="1"/>
  <c r="AE1300" i="3"/>
  <c r="V121" i="9" s="1"/>
  <c r="V121" i="15" s="1"/>
  <c r="AD1300" i="3"/>
  <c r="U121" i="9" s="1"/>
  <c r="U121" i="15" s="1"/>
  <c r="AA1300" i="3"/>
  <c r="R121" i="9" s="1"/>
  <c r="R121" i="15" s="1"/>
  <c r="AH1299" i="3"/>
  <c r="L146" i="9" s="1"/>
  <c r="L146" i="15" s="1"/>
  <c r="AG1299" i="3"/>
  <c r="K146" i="9" s="1"/>
  <c r="K146" i="15" s="1"/>
  <c r="AF1299" i="3"/>
  <c r="P121" i="9" s="1"/>
  <c r="P121" i="15" s="1"/>
  <c r="AE1299" i="3"/>
  <c r="O121" i="9" s="1"/>
  <c r="O121" i="15" s="1"/>
  <c r="AD1299" i="3"/>
  <c r="N121" i="9" s="1"/>
  <c r="N121" i="15" s="1"/>
  <c r="AA1299" i="3"/>
  <c r="K121" i="9" s="1"/>
  <c r="K121" i="15" s="1"/>
  <c r="AH1298" i="3"/>
  <c r="E146" i="9" s="1"/>
  <c r="E146" i="15" s="1"/>
  <c r="AG1298" i="3"/>
  <c r="D146" i="9" s="1"/>
  <c r="D146" i="15" s="1"/>
  <c r="AF1298" i="3"/>
  <c r="I121" i="9" s="1"/>
  <c r="I121" i="15" s="1"/>
  <c r="AE1298" i="3"/>
  <c r="H121" i="9" s="1"/>
  <c r="H121" i="15" s="1"/>
  <c r="AD1298" i="3"/>
  <c r="G121" i="9" s="1"/>
  <c r="G121" i="15" s="1"/>
  <c r="AA1298" i="3"/>
  <c r="D121" i="9" s="1"/>
  <c r="D121" i="15" s="1"/>
  <c r="AH1201" i="3"/>
  <c r="Z145" i="9" s="1"/>
  <c r="Z145" i="15" s="1"/>
  <c r="AG1201" i="3"/>
  <c r="Y145" i="9" s="1"/>
  <c r="Y145" i="15" s="1"/>
  <c r="AF1201" i="3"/>
  <c r="AD120" i="9" s="1"/>
  <c r="AD120" i="15" s="1"/>
  <c r="AE1201" i="3"/>
  <c r="AC120" i="9" s="1"/>
  <c r="AC120" i="15" s="1"/>
  <c r="AD1201" i="3"/>
  <c r="AB120" i="9" s="1"/>
  <c r="AB120" i="15" s="1"/>
  <c r="AA1201" i="3"/>
  <c r="Y120" i="9" s="1"/>
  <c r="Y120" i="15" s="1"/>
  <c r="AH1200" i="3"/>
  <c r="S145" i="9" s="1"/>
  <c r="S145" i="15" s="1"/>
  <c r="AG1200" i="3"/>
  <c r="R145" i="9" s="1"/>
  <c r="R145" i="15" s="1"/>
  <c r="AF1200" i="3"/>
  <c r="W120" i="9" s="1"/>
  <c r="W120" i="15" s="1"/>
  <c r="AE1200" i="3"/>
  <c r="V120" i="9" s="1"/>
  <c r="V120" i="15" s="1"/>
  <c r="AD1200" i="3"/>
  <c r="U120" i="9" s="1"/>
  <c r="U120" i="15" s="1"/>
  <c r="AA1200" i="3"/>
  <c r="R120" i="9" s="1"/>
  <c r="R120" i="15" s="1"/>
  <c r="AH1199" i="3"/>
  <c r="L145" i="9" s="1"/>
  <c r="L145" i="15" s="1"/>
  <c r="AG1199" i="3"/>
  <c r="K145" i="9" s="1"/>
  <c r="K145" i="15" s="1"/>
  <c r="AF1199" i="3"/>
  <c r="P120" i="9" s="1"/>
  <c r="P120" i="15" s="1"/>
  <c r="AE1199" i="3"/>
  <c r="O120" i="9" s="1"/>
  <c r="O120" i="15" s="1"/>
  <c r="AD1199" i="3"/>
  <c r="N120" i="9" s="1"/>
  <c r="N120" i="15" s="1"/>
  <c r="AA1199" i="3"/>
  <c r="K120" i="9" s="1"/>
  <c r="K120" i="15" s="1"/>
  <c r="AH1198" i="3"/>
  <c r="E145" i="9" s="1"/>
  <c r="E145" i="15" s="1"/>
  <c r="AG1198" i="3"/>
  <c r="D145" i="9" s="1"/>
  <c r="D145" i="15" s="1"/>
  <c r="AF1198" i="3"/>
  <c r="I120" i="9" s="1"/>
  <c r="I120" i="15" s="1"/>
  <c r="AE1198" i="3"/>
  <c r="H120" i="9" s="1"/>
  <c r="H120" i="15" s="1"/>
  <c r="AD1198" i="3"/>
  <c r="G120" i="9" s="1"/>
  <c r="G120" i="15" s="1"/>
  <c r="AA1198" i="3"/>
  <c r="D120" i="9" s="1"/>
  <c r="D120" i="15" s="1"/>
  <c r="AH1101" i="3"/>
  <c r="Z144" i="9" s="1"/>
  <c r="Z144" i="15" s="1"/>
  <c r="AG1101" i="3"/>
  <c r="Y144" i="9" s="1"/>
  <c r="Y144" i="15" s="1"/>
  <c r="AF1101" i="3"/>
  <c r="AD119" i="9" s="1"/>
  <c r="AD119" i="15" s="1"/>
  <c r="AE1101" i="3"/>
  <c r="AC119" i="9" s="1"/>
  <c r="AC119" i="15" s="1"/>
  <c r="AD1101" i="3"/>
  <c r="AB119" i="9" s="1"/>
  <c r="AB119" i="15" s="1"/>
  <c r="AA1101" i="3"/>
  <c r="Y119" i="9" s="1"/>
  <c r="Y119" i="15" s="1"/>
  <c r="AH1100" i="3"/>
  <c r="S144" i="9" s="1"/>
  <c r="S144" i="15" s="1"/>
  <c r="AG1100" i="3"/>
  <c r="R144" i="9" s="1"/>
  <c r="R144" i="15" s="1"/>
  <c r="AF1100" i="3"/>
  <c r="W119" i="9" s="1"/>
  <c r="W119" i="15" s="1"/>
  <c r="AE1100" i="3"/>
  <c r="V119" i="9" s="1"/>
  <c r="V119" i="15" s="1"/>
  <c r="AD1100" i="3"/>
  <c r="U119" i="9" s="1"/>
  <c r="U119" i="15" s="1"/>
  <c r="AA1100" i="3"/>
  <c r="R119" i="9" s="1"/>
  <c r="R119" i="15" s="1"/>
  <c r="AH1099" i="3"/>
  <c r="L144" i="9" s="1"/>
  <c r="L144" i="15" s="1"/>
  <c r="AG1099" i="3"/>
  <c r="K144" i="9" s="1"/>
  <c r="K144" i="15" s="1"/>
  <c r="AF1099" i="3"/>
  <c r="P119" i="9" s="1"/>
  <c r="P119" i="15" s="1"/>
  <c r="AE1099" i="3"/>
  <c r="O119" i="9" s="1"/>
  <c r="O119" i="15" s="1"/>
  <c r="AD1099" i="3"/>
  <c r="N119" i="9" s="1"/>
  <c r="N119" i="15" s="1"/>
  <c r="AA1099" i="3"/>
  <c r="K119" i="9" s="1"/>
  <c r="K119" i="15" s="1"/>
  <c r="AH1098" i="3"/>
  <c r="E144" i="9" s="1"/>
  <c r="E144" i="15" s="1"/>
  <c r="AG1098" i="3"/>
  <c r="D144" i="9" s="1"/>
  <c r="D144" i="15" s="1"/>
  <c r="AF1098" i="3"/>
  <c r="I119" i="9" s="1"/>
  <c r="I119" i="15" s="1"/>
  <c r="AE1098" i="3"/>
  <c r="H119" i="9" s="1"/>
  <c r="H119" i="15" s="1"/>
  <c r="AD1098" i="3"/>
  <c r="G119" i="9" s="1"/>
  <c r="G119" i="15" s="1"/>
  <c r="AA1098" i="3"/>
  <c r="D119" i="9" s="1"/>
  <c r="D119" i="15" s="1"/>
  <c r="AH1001" i="3"/>
  <c r="Z143" i="9" s="1"/>
  <c r="Z143" i="15" s="1"/>
  <c r="AG1001" i="3"/>
  <c r="Y143" i="9" s="1"/>
  <c r="Y143" i="15" s="1"/>
  <c r="AF1001" i="3"/>
  <c r="AD118" i="9" s="1"/>
  <c r="AD118" i="15" s="1"/>
  <c r="AE1001" i="3"/>
  <c r="AC118" i="9" s="1"/>
  <c r="AC118" i="15" s="1"/>
  <c r="AD1001" i="3"/>
  <c r="AB118" i="9" s="1"/>
  <c r="AB118" i="15" s="1"/>
  <c r="AA1001" i="3"/>
  <c r="Y118" i="9" s="1"/>
  <c r="Y118" i="15" s="1"/>
  <c r="AH1000" i="3"/>
  <c r="S143" i="9" s="1"/>
  <c r="S143" i="15" s="1"/>
  <c r="AG1000" i="3"/>
  <c r="R143" i="9" s="1"/>
  <c r="R143" i="15" s="1"/>
  <c r="AF1000" i="3"/>
  <c r="W118" i="9" s="1"/>
  <c r="W118" i="15" s="1"/>
  <c r="AE1000" i="3"/>
  <c r="V118" i="9" s="1"/>
  <c r="V118" i="15" s="1"/>
  <c r="AD1000" i="3"/>
  <c r="U118" i="9" s="1"/>
  <c r="U118" i="15" s="1"/>
  <c r="AA1000" i="3"/>
  <c r="R118" i="9" s="1"/>
  <c r="R118" i="15" s="1"/>
  <c r="AH999" i="3"/>
  <c r="L143" i="9" s="1"/>
  <c r="L143" i="15" s="1"/>
  <c r="AG999" i="3"/>
  <c r="K143" i="9" s="1"/>
  <c r="K143" i="15" s="1"/>
  <c r="AF999" i="3"/>
  <c r="P118" i="9" s="1"/>
  <c r="P118" i="15" s="1"/>
  <c r="AE999" i="3"/>
  <c r="O118" i="9" s="1"/>
  <c r="O118" i="15" s="1"/>
  <c r="AD999" i="3"/>
  <c r="N118" i="9" s="1"/>
  <c r="N118" i="15" s="1"/>
  <c r="AA999" i="3"/>
  <c r="K118" i="9" s="1"/>
  <c r="K118" i="15" s="1"/>
  <c r="AH998" i="3"/>
  <c r="E143" i="9" s="1"/>
  <c r="E143" i="15" s="1"/>
  <c r="AG998" i="3"/>
  <c r="D143" i="9" s="1"/>
  <c r="D143" i="15" s="1"/>
  <c r="AF998" i="3"/>
  <c r="I118" i="9" s="1"/>
  <c r="I118" i="15" s="1"/>
  <c r="AE998" i="3"/>
  <c r="H118" i="9" s="1"/>
  <c r="H118" i="15" s="1"/>
  <c r="AD998" i="3"/>
  <c r="G118" i="9" s="1"/>
  <c r="G118" i="15" s="1"/>
  <c r="AA998" i="3"/>
  <c r="D118" i="9" s="1"/>
  <c r="D118" i="15" s="1"/>
  <c r="AH901" i="3"/>
  <c r="Z142" i="9" s="1"/>
  <c r="Z142" i="15" s="1"/>
  <c r="AG901" i="3"/>
  <c r="Y142" i="9" s="1"/>
  <c r="Y142" i="15" s="1"/>
  <c r="AF901" i="3"/>
  <c r="AD117" i="9" s="1"/>
  <c r="AD117" i="15" s="1"/>
  <c r="AE901" i="3"/>
  <c r="AC117" i="9" s="1"/>
  <c r="AC117" i="15" s="1"/>
  <c r="AD901" i="3"/>
  <c r="AB117" i="9" s="1"/>
  <c r="AB117" i="15" s="1"/>
  <c r="AA901" i="3"/>
  <c r="Y117" i="9" s="1"/>
  <c r="Y117" i="15" s="1"/>
  <c r="AI900" i="3"/>
  <c r="T142" i="9" s="1"/>
  <c r="T142" i="15" s="1"/>
  <c r="AH900" i="3"/>
  <c r="S142" i="9" s="1"/>
  <c r="S142" i="15" s="1"/>
  <c r="AG900" i="3"/>
  <c r="R142" i="9" s="1"/>
  <c r="R142" i="15" s="1"/>
  <c r="AF900" i="3"/>
  <c r="W117" i="9" s="1"/>
  <c r="W117" i="15" s="1"/>
  <c r="AE900" i="3"/>
  <c r="V117" i="9" s="1"/>
  <c r="V117" i="15" s="1"/>
  <c r="AD900" i="3"/>
  <c r="U117" i="9" s="1"/>
  <c r="U117" i="15" s="1"/>
  <c r="AA900" i="3"/>
  <c r="R117" i="9" s="1"/>
  <c r="R117" i="15" s="1"/>
  <c r="AH899" i="3"/>
  <c r="L142" i="9" s="1"/>
  <c r="L142" i="15" s="1"/>
  <c r="AG899" i="3"/>
  <c r="K142" i="9" s="1"/>
  <c r="K142" i="15" s="1"/>
  <c r="AF899" i="3"/>
  <c r="P117" i="9" s="1"/>
  <c r="P117" i="15" s="1"/>
  <c r="AE899" i="3"/>
  <c r="O117" i="9" s="1"/>
  <c r="O117" i="15" s="1"/>
  <c r="AD899" i="3"/>
  <c r="N117" i="9" s="1"/>
  <c r="N117" i="15" s="1"/>
  <c r="AA899" i="3"/>
  <c r="K117" i="9" s="1"/>
  <c r="K117" i="15" s="1"/>
  <c r="AH898" i="3"/>
  <c r="E142" i="9" s="1"/>
  <c r="E142" i="15" s="1"/>
  <c r="AG898" i="3"/>
  <c r="D142" i="9" s="1"/>
  <c r="D142" i="15" s="1"/>
  <c r="AF898" i="3"/>
  <c r="I117" i="9" s="1"/>
  <c r="I117" i="15" s="1"/>
  <c r="AE898" i="3"/>
  <c r="H117" i="9" s="1"/>
  <c r="H117" i="15" s="1"/>
  <c r="AD898" i="3"/>
  <c r="G117" i="9" s="1"/>
  <c r="G117" i="15" s="1"/>
  <c r="AA898" i="3"/>
  <c r="D117" i="9" s="1"/>
  <c r="D117" i="15" s="1"/>
  <c r="AH801" i="3"/>
  <c r="Z141" i="9" s="1"/>
  <c r="Z141" i="15" s="1"/>
  <c r="AG801" i="3"/>
  <c r="Y141" i="9" s="1"/>
  <c r="Y141" i="15" s="1"/>
  <c r="AF801" i="3"/>
  <c r="AD116" i="9" s="1"/>
  <c r="AD116" i="15" s="1"/>
  <c r="AE801" i="3"/>
  <c r="AC116" i="9" s="1"/>
  <c r="AC116" i="15" s="1"/>
  <c r="AD801" i="3"/>
  <c r="AB116" i="9" s="1"/>
  <c r="AB116" i="15" s="1"/>
  <c r="AA801" i="3"/>
  <c r="Y116" i="9" s="1"/>
  <c r="Y116" i="15" s="1"/>
  <c r="AH800" i="3"/>
  <c r="S141" i="9" s="1"/>
  <c r="S141" i="15" s="1"/>
  <c r="AG800" i="3"/>
  <c r="R141" i="9" s="1"/>
  <c r="R141" i="15" s="1"/>
  <c r="AF800" i="3"/>
  <c r="W116" i="9" s="1"/>
  <c r="W116" i="15" s="1"/>
  <c r="AE800" i="3"/>
  <c r="V116" i="9" s="1"/>
  <c r="V116" i="15" s="1"/>
  <c r="AD800" i="3"/>
  <c r="U116" i="9" s="1"/>
  <c r="U116" i="15" s="1"/>
  <c r="AA800" i="3"/>
  <c r="R116" i="9" s="1"/>
  <c r="R116" i="15" s="1"/>
  <c r="AH799" i="3"/>
  <c r="L141" i="9" s="1"/>
  <c r="L141" i="15" s="1"/>
  <c r="AG799" i="3"/>
  <c r="K141" i="9" s="1"/>
  <c r="K141" i="15" s="1"/>
  <c r="AF799" i="3"/>
  <c r="P116" i="9" s="1"/>
  <c r="P116" i="15" s="1"/>
  <c r="AE799" i="3"/>
  <c r="O116" i="9" s="1"/>
  <c r="O116" i="15" s="1"/>
  <c r="AD799" i="3"/>
  <c r="N116" i="9" s="1"/>
  <c r="N116" i="15" s="1"/>
  <c r="AA799" i="3"/>
  <c r="K116" i="9" s="1"/>
  <c r="K116" i="15" s="1"/>
  <c r="AH798" i="3"/>
  <c r="E141" i="9" s="1"/>
  <c r="E141" i="15" s="1"/>
  <c r="AG798" i="3"/>
  <c r="D141" i="9" s="1"/>
  <c r="D141" i="15" s="1"/>
  <c r="AF798" i="3"/>
  <c r="I116" i="9" s="1"/>
  <c r="I116" i="15" s="1"/>
  <c r="AE798" i="3"/>
  <c r="H116" i="9" s="1"/>
  <c r="H116" i="15" s="1"/>
  <c r="AD798" i="3"/>
  <c r="G116" i="9" s="1"/>
  <c r="G116" i="15" s="1"/>
  <c r="AA798" i="3"/>
  <c r="D116" i="9" s="1"/>
  <c r="D116" i="15" s="1"/>
  <c r="AH701" i="3"/>
  <c r="Z140" i="9" s="1"/>
  <c r="Z140" i="15" s="1"/>
  <c r="AG701" i="3"/>
  <c r="Y140" i="9" s="1"/>
  <c r="Y140" i="15" s="1"/>
  <c r="AF701" i="3"/>
  <c r="AD115" i="9" s="1"/>
  <c r="AD115" i="15" s="1"/>
  <c r="AE701" i="3"/>
  <c r="AC115" i="9" s="1"/>
  <c r="AC115" i="15" s="1"/>
  <c r="AD701" i="3"/>
  <c r="AB115" i="9" s="1"/>
  <c r="AB115" i="15" s="1"/>
  <c r="AA701" i="3"/>
  <c r="Y115" i="9" s="1"/>
  <c r="Y115" i="15" s="1"/>
  <c r="AH700" i="3"/>
  <c r="S140" i="9" s="1"/>
  <c r="S140" i="15" s="1"/>
  <c r="AG700" i="3"/>
  <c r="R140" i="9" s="1"/>
  <c r="R140" i="15" s="1"/>
  <c r="AF700" i="3"/>
  <c r="W115" i="9" s="1"/>
  <c r="W115" i="15" s="1"/>
  <c r="AE700" i="3"/>
  <c r="V115" i="9" s="1"/>
  <c r="V115" i="15" s="1"/>
  <c r="AD700" i="3"/>
  <c r="U115" i="9" s="1"/>
  <c r="U115" i="15" s="1"/>
  <c r="AA700" i="3"/>
  <c r="R115" i="9" s="1"/>
  <c r="R115" i="15" s="1"/>
  <c r="AH699" i="3"/>
  <c r="L140" i="9" s="1"/>
  <c r="L140" i="15" s="1"/>
  <c r="AG699" i="3"/>
  <c r="K140" i="9" s="1"/>
  <c r="K140" i="15" s="1"/>
  <c r="AF699" i="3"/>
  <c r="P115" i="9" s="1"/>
  <c r="P115" i="15" s="1"/>
  <c r="AE699" i="3"/>
  <c r="O115" i="9" s="1"/>
  <c r="O115" i="15" s="1"/>
  <c r="AD699" i="3"/>
  <c r="N115" i="9" s="1"/>
  <c r="N115" i="15" s="1"/>
  <c r="AA699" i="3"/>
  <c r="K115" i="9" s="1"/>
  <c r="K115" i="15" s="1"/>
  <c r="AH698" i="3"/>
  <c r="E140" i="9" s="1"/>
  <c r="E140" i="15" s="1"/>
  <c r="AG698" i="3"/>
  <c r="D140" i="9" s="1"/>
  <c r="D140" i="15" s="1"/>
  <c r="AF698" i="3"/>
  <c r="I115" i="9" s="1"/>
  <c r="I115" i="15" s="1"/>
  <c r="AE698" i="3"/>
  <c r="H115" i="9" s="1"/>
  <c r="H115" i="15" s="1"/>
  <c r="AD698" i="3"/>
  <c r="G115" i="9" s="1"/>
  <c r="G115" i="15" s="1"/>
  <c r="AA698" i="3"/>
  <c r="D115" i="9" s="1"/>
  <c r="D115" i="15" s="1"/>
  <c r="AH601" i="3"/>
  <c r="Z139" i="9" s="1"/>
  <c r="Z139" i="15" s="1"/>
  <c r="AG601" i="3"/>
  <c r="Y139" i="9" s="1"/>
  <c r="Y139" i="15" s="1"/>
  <c r="AF601" i="3"/>
  <c r="AD114" i="9" s="1"/>
  <c r="AD114" i="15" s="1"/>
  <c r="AE601" i="3"/>
  <c r="AC114" i="9" s="1"/>
  <c r="AC114" i="15" s="1"/>
  <c r="AD601" i="3"/>
  <c r="AB114" i="9" s="1"/>
  <c r="AB114" i="15" s="1"/>
  <c r="AA601" i="3"/>
  <c r="Y114" i="9" s="1"/>
  <c r="Y114" i="15" s="1"/>
  <c r="AH600" i="3"/>
  <c r="S139" i="9" s="1"/>
  <c r="S139" i="15" s="1"/>
  <c r="AG600" i="3"/>
  <c r="R139" i="9" s="1"/>
  <c r="R139" i="15" s="1"/>
  <c r="AF600" i="3"/>
  <c r="W114" i="9" s="1"/>
  <c r="W114" i="15" s="1"/>
  <c r="AE600" i="3"/>
  <c r="V114" i="9" s="1"/>
  <c r="V114" i="15" s="1"/>
  <c r="AD600" i="3"/>
  <c r="U114" i="9" s="1"/>
  <c r="U114" i="15" s="1"/>
  <c r="AA600" i="3"/>
  <c r="R114" i="9" s="1"/>
  <c r="R114" i="15" s="1"/>
  <c r="AH599" i="3"/>
  <c r="L139" i="9" s="1"/>
  <c r="L139" i="15" s="1"/>
  <c r="AG599" i="3"/>
  <c r="K139" i="9" s="1"/>
  <c r="K139" i="15" s="1"/>
  <c r="AF599" i="3"/>
  <c r="P114" i="9" s="1"/>
  <c r="P114" i="15" s="1"/>
  <c r="AE599" i="3"/>
  <c r="O114" i="9" s="1"/>
  <c r="O114" i="15" s="1"/>
  <c r="AD599" i="3"/>
  <c r="N114" i="9" s="1"/>
  <c r="N114" i="15" s="1"/>
  <c r="AA599" i="3"/>
  <c r="K114" i="9" s="1"/>
  <c r="K114" i="15" s="1"/>
  <c r="AH598" i="3"/>
  <c r="E139" i="9" s="1"/>
  <c r="E139" i="15" s="1"/>
  <c r="AG598" i="3"/>
  <c r="D139" i="9" s="1"/>
  <c r="D139" i="15" s="1"/>
  <c r="AF598" i="3"/>
  <c r="I114" i="9" s="1"/>
  <c r="I114" i="15" s="1"/>
  <c r="AE598" i="3"/>
  <c r="H114" i="9" s="1"/>
  <c r="H114" i="15" s="1"/>
  <c r="AD598" i="3"/>
  <c r="G114" i="9" s="1"/>
  <c r="G114" i="15" s="1"/>
  <c r="AA598" i="3"/>
  <c r="D114" i="9" s="1"/>
  <c r="D114" i="15" s="1"/>
  <c r="AH501" i="3"/>
  <c r="Z138" i="9" s="1"/>
  <c r="Z138" i="15" s="1"/>
  <c r="AG501" i="3"/>
  <c r="Y138" i="9" s="1"/>
  <c r="Y138" i="15" s="1"/>
  <c r="AF501" i="3"/>
  <c r="AD113" i="9" s="1"/>
  <c r="AD113" i="15" s="1"/>
  <c r="AE501" i="3"/>
  <c r="AC113" i="9" s="1"/>
  <c r="AC113" i="15" s="1"/>
  <c r="AD501" i="3"/>
  <c r="AB113" i="9" s="1"/>
  <c r="AB113" i="15" s="1"/>
  <c r="AA501" i="3"/>
  <c r="Y113" i="9" s="1"/>
  <c r="Y113" i="15" s="1"/>
  <c r="AH500" i="3"/>
  <c r="S138" i="9" s="1"/>
  <c r="S138" i="15" s="1"/>
  <c r="AG500" i="3"/>
  <c r="R138" i="9" s="1"/>
  <c r="R138" i="15" s="1"/>
  <c r="AF500" i="3"/>
  <c r="W113" i="9" s="1"/>
  <c r="W113" i="15" s="1"/>
  <c r="AE500" i="3"/>
  <c r="V113" i="9" s="1"/>
  <c r="V113" i="15" s="1"/>
  <c r="AD500" i="3"/>
  <c r="U113" i="9" s="1"/>
  <c r="U113" i="15" s="1"/>
  <c r="AA500" i="3"/>
  <c r="R113" i="9" s="1"/>
  <c r="R113" i="15" s="1"/>
  <c r="AH499" i="3"/>
  <c r="L138" i="9" s="1"/>
  <c r="L138" i="15" s="1"/>
  <c r="AG499" i="3"/>
  <c r="K138" i="9" s="1"/>
  <c r="K138" i="15" s="1"/>
  <c r="AF499" i="3"/>
  <c r="P113" i="9" s="1"/>
  <c r="P113" i="15" s="1"/>
  <c r="AE499" i="3"/>
  <c r="O113" i="9" s="1"/>
  <c r="O113" i="15" s="1"/>
  <c r="AD499" i="3"/>
  <c r="N113" i="9" s="1"/>
  <c r="N113" i="15" s="1"/>
  <c r="AA499" i="3"/>
  <c r="K113" i="9" s="1"/>
  <c r="K113" i="15" s="1"/>
  <c r="AH498" i="3"/>
  <c r="E138" i="9" s="1"/>
  <c r="E138" i="15" s="1"/>
  <c r="AG498" i="3"/>
  <c r="D138" i="9" s="1"/>
  <c r="D138" i="15" s="1"/>
  <c r="AF498" i="3"/>
  <c r="I113" i="9" s="1"/>
  <c r="I113" i="15" s="1"/>
  <c r="AE498" i="3"/>
  <c r="H113" i="9" s="1"/>
  <c r="H113" i="15" s="1"/>
  <c r="AD498" i="3"/>
  <c r="G113" i="9" s="1"/>
  <c r="G113" i="15" s="1"/>
  <c r="AA498" i="3"/>
  <c r="D113" i="9" s="1"/>
  <c r="D113" i="15" s="1"/>
  <c r="AH401" i="3"/>
  <c r="Z137" i="9" s="1"/>
  <c r="Z137" i="15" s="1"/>
  <c r="AG401" i="3"/>
  <c r="Y137" i="9" s="1"/>
  <c r="Y137" i="15" s="1"/>
  <c r="AF401" i="3"/>
  <c r="AD112" i="9" s="1"/>
  <c r="AD112" i="15" s="1"/>
  <c r="AE401" i="3"/>
  <c r="AC112" i="9" s="1"/>
  <c r="AC112" i="15" s="1"/>
  <c r="AD401" i="3"/>
  <c r="AB112" i="9" s="1"/>
  <c r="AB112" i="15" s="1"/>
  <c r="AA401" i="3"/>
  <c r="Y112" i="9" s="1"/>
  <c r="Y112" i="15" s="1"/>
  <c r="AH400" i="3"/>
  <c r="S137" i="9" s="1"/>
  <c r="S137" i="15" s="1"/>
  <c r="AG400" i="3"/>
  <c r="R137" i="9" s="1"/>
  <c r="R137" i="15" s="1"/>
  <c r="AF400" i="3"/>
  <c r="W112" i="9" s="1"/>
  <c r="W112" i="15" s="1"/>
  <c r="AE400" i="3"/>
  <c r="V112" i="9" s="1"/>
  <c r="V112" i="15" s="1"/>
  <c r="AD400" i="3"/>
  <c r="U112" i="9" s="1"/>
  <c r="U112" i="15" s="1"/>
  <c r="AA400" i="3"/>
  <c r="R112" i="9" s="1"/>
  <c r="R112" i="15" s="1"/>
  <c r="AH399" i="3"/>
  <c r="L137" i="9" s="1"/>
  <c r="L137" i="15" s="1"/>
  <c r="AG399" i="3"/>
  <c r="K137" i="9" s="1"/>
  <c r="K137" i="15" s="1"/>
  <c r="AF399" i="3"/>
  <c r="P112" i="9" s="1"/>
  <c r="P112" i="15" s="1"/>
  <c r="AE399" i="3"/>
  <c r="O112" i="9" s="1"/>
  <c r="O112" i="15" s="1"/>
  <c r="AD399" i="3"/>
  <c r="N112" i="9" s="1"/>
  <c r="N112" i="15" s="1"/>
  <c r="AA399" i="3"/>
  <c r="K112" i="9" s="1"/>
  <c r="K112" i="15" s="1"/>
  <c r="AH398" i="3"/>
  <c r="E137" i="9" s="1"/>
  <c r="E137" i="15" s="1"/>
  <c r="AG398" i="3"/>
  <c r="D137" i="9" s="1"/>
  <c r="D137" i="15" s="1"/>
  <c r="AF398" i="3"/>
  <c r="I112" i="9" s="1"/>
  <c r="I112" i="15" s="1"/>
  <c r="AE398" i="3"/>
  <c r="H112" i="9" s="1"/>
  <c r="H112" i="15" s="1"/>
  <c r="AD398" i="3"/>
  <c r="G112" i="9" s="1"/>
  <c r="G112" i="15" s="1"/>
  <c r="AA398" i="3"/>
  <c r="D112" i="9" s="1"/>
  <c r="D112" i="15" s="1"/>
  <c r="AH301" i="3"/>
  <c r="Z136" i="9" s="1"/>
  <c r="Z136" i="15" s="1"/>
  <c r="AG301" i="3"/>
  <c r="Y136" i="9" s="1"/>
  <c r="Y136" i="15" s="1"/>
  <c r="AF301" i="3"/>
  <c r="AD111" i="9" s="1"/>
  <c r="AD111" i="15" s="1"/>
  <c r="AE301" i="3"/>
  <c r="AC111" i="9" s="1"/>
  <c r="AC111" i="15" s="1"/>
  <c r="AD301" i="3"/>
  <c r="AB111" i="9" s="1"/>
  <c r="AB111" i="15" s="1"/>
  <c r="AA301" i="3"/>
  <c r="Y111" i="9" s="1"/>
  <c r="Y111" i="15" s="1"/>
  <c r="AI300" i="3"/>
  <c r="T136" i="9" s="1"/>
  <c r="T136" i="15" s="1"/>
  <c r="AH300" i="3"/>
  <c r="S136" i="9" s="1"/>
  <c r="S136" i="15" s="1"/>
  <c r="AG300" i="3"/>
  <c r="R136" i="9" s="1"/>
  <c r="R136" i="15" s="1"/>
  <c r="AF300" i="3"/>
  <c r="W111" i="9" s="1"/>
  <c r="W111" i="15" s="1"/>
  <c r="AE300" i="3"/>
  <c r="V111" i="9" s="1"/>
  <c r="V111" i="15" s="1"/>
  <c r="AD300" i="3"/>
  <c r="U111" i="9" s="1"/>
  <c r="U111" i="15" s="1"/>
  <c r="AA300" i="3"/>
  <c r="R111" i="9" s="1"/>
  <c r="R111" i="15" s="1"/>
  <c r="AH299" i="3"/>
  <c r="L136" i="9" s="1"/>
  <c r="L136" i="15" s="1"/>
  <c r="AG299" i="3"/>
  <c r="K136" i="9" s="1"/>
  <c r="K136" i="15" s="1"/>
  <c r="AF299" i="3"/>
  <c r="P111" i="9" s="1"/>
  <c r="P111" i="15" s="1"/>
  <c r="AE299" i="3"/>
  <c r="O111" i="9" s="1"/>
  <c r="O111" i="15" s="1"/>
  <c r="AD299" i="3"/>
  <c r="N111" i="9" s="1"/>
  <c r="N111" i="15" s="1"/>
  <c r="AA299" i="3"/>
  <c r="K111" i="9" s="1"/>
  <c r="K111" i="15" s="1"/>
  <c r="AH298" i="3"/>
  <c r="E136" i="9" s="1"/>
  <c r="E136" i="15" s="1"/>
  <c r="AG298" i="3"/>
  <c r="D136" i="9" s="1"/>
  <c r="D136" i="15" s="1"/>
  <c r="AF298" i="3"/>
  <c r="I111" i="9" s="1"/>
  <c r="I111" i="15" s="1"/>
  <c r="AE298" i="3"/>
  <c r="H111" i="9" s="1"/>
  <c r="H111" i="15" s="1"/>
  <c r="AD298" i="3"/>
  <c r="G111" i="9" s="1"/>
  <c r="G111" i="15" s="1"/>
  <c r="AA298" i="3"/>
  <c r="D111" i="9" s="1"/>
  <c r="D111" i="15" s="1"/>
  <c r="AH201" i="3"/>
  <c r="Z135" i="9" s="1"/>
  <c r="Z135" i="15" s="1"/>
  <c r="AG201" i="3"/>
  <c r="Y135" i="9" s="1"/>
  <c r="Y135" i="15" s="1"/>
  <c r="AF201" i="3"/>
  <c r="AD110" i="9" s="1"/>
  <c r="AD110" i="15" s="1"/>
  <c r="AE201" i="3"/>
  <c r="AC110" i="9" s="1"/>
  <c r="AC110" i="15" s="1"/>
  <c r="AD201" i="3"/>
  <c r="AB110" i="9" s="1"/>
  <c r="AB110" i="15" s="1"/>
  <c r="AA201" i="3"/>
  <c r="Y110" i="9" s="1"/>
  <c r="Y110" i="15" s="1"/>
  <c r="AH200" i="3"/>
  <c r="S135" i="9" s="1"/>
  <c r="S135" i="15" s="1"/>
  <c r="AG200" i="3"/>
  <c r="R135" i="9" s="1"/>
  <c r="R135" i="15" s="1"/>
  <c r="AF200" i="3"/>
  <c r="W110" i="9" s="1"/>
  <c r="W110" i="15" s="1"/>
  <c r="AE200" i="3"/>
  <c r="V110" i="9" s="1"/>
  <c r="V110" i="15" s="1"/>
  <c r="AD200" i="3"/>
  <c r="U110" i="9" s="1"/>
  <c r="U110" i="15" s="1"/>
  <c r="AA200" i="3"/>
  <c r="R110" i="9" s="1"/>
  <c r="R110" i="15" s="1"/>
  <c r="AH199" i="3"/>
  <c r="L135" i="9" s="1"/>
  <c r="L135" i="15" s="1"/>
  <c r="AG199" i="3"/>
  <c r="K135" i="9" s="1"/>
  <c r="K135" i="15" s="1"/>
  <c r="AF199" i="3"/>
  <c r="P110" i="9" s="1"/>
  <c r="P110" i="15" s="1"/>
  <c r="AE199" i="3"/>
  <c r="O110" i="9" s="1"/>
  <c r="O110" i="15" s="1"/>
  <c r="AD199" i="3"/>
  <c r="N110" i="9" s="1"/>
  <c r="N110" i="15" s="1"/>
  <c r="AA199" i="3"/>
  <c r="K110" i="9" s="1"/>
  <c r="K110" i="15" s="1"/>
  <c r="AH198" i="3"/>
  <c r="E135" i="9" s="1"/>
  <c r="E135" i="15" s="1"/>
  <c r="AG198" i="3"/>
  <c r="D135" i="9" s="1"/>
  <c r="D135" i="15" s="1"/>
  <c r="AF198" i="3"/>
  <c r="I110" i="9" s="1"/>
  <c r="I110" i="15" s="1"/>
  <c r="AE198" i="3"/>
  <c r="H110" i="9" s="1"/>
  <c r="H110" i="15" s="1"/>
  <c r="AD198" i="3"/>
  <c r="G110" i="9" s="1"/>
  <c r="G110" i="15" s="1"/>
  <c r="AA198" i="3"/>
  <c r="D110" i="9" s="1"/>
  <c r="D110" i="15" s="1"/>
  <c r="AH101" i="3"/>
  <c r="Z134" i="9" s="1"/>
  <c r="Z134" i="15" s="1"/>
  <c r="AG101" i="3"/>
  <c r="Y134" i="9" s="1"/>
  <c r="Y134" i="15" s="1"/>
  <c r="AF101" i="3"/>
  <c r="AD109" i="9" s="1"/>
  <c r="AD109" i="15" s="1"/>
  <c r="AE101" i="3"/>
  <c r="AC109" i="9" s="1"/>
  <c r="AC109" i="15" s="1"/>
  <c r="AD101" i="3"/>
  <c r="AB109" i="9" s="1"/>
  <c r="AB109" i="15" s="1"/>
  <c r="AA101" i="3"/>
  <c r="Y109" i="9" s="1"/>
  <c r="Y109" i="15" s="1"/>
  <c r="AH100" i="3"/>
  <c r="S134" i="9" s="1"/>
  <c r="S134" i="15" s="1"/>
  <c r="AG100" i="3"/>
  <c r="R134" i="9" s="1"/>
  <c r="R134" i="15" s="1"/>
  <c r="AF100" i="3"/>
  <c r="W109" i="9" s="1"/>
  <c r="W109" i="15" s="1"/>
  <c r="AE100" i="3"/>
  <c r="V109" i="9" s="1"/>
  <c r="V109" i="15" s="1"/>
  <c r="AD100" i="3"/>
  <c r="U109" i="9" s="1"/>
  <c r="U109" i="15" s="1"/>
  <c r="AA100" i="3"/>
  <c r="R109" i="9" s="1"/>
  <c r="R109" i="15" s="1"/>
  <c r="AH99" i="3"/>
  <c r="L134" i="9" s="1"/>
  <c r="L134" i="15" s="1"/>
  <c r="AG99" i="3"/>
  <c r="K134" i="9" s="1"/>
  <c r="K134" i="15" s="1"/>
  <c r="AF99" i="3"/>
  <c r="P109" i="9" s="1"/>
  <c r="P109" i="15" s="1"/>
  <c r="AE99" i="3"/>
  <c r="O109" i="9" s="1"/>
  <c r="O109" i="15" s="1"/>
  <c r="AD99" i="3"/>
  <c r="N109" i="9" s="1"/>
  <c r="N109" i="15" s="1"/>
  <c r="AA99" i="3"/>
  <c r="K109" i="9" s="1"/>
  <c r="K109" i="15" s="1"/>
  <c r="AH98" i="3"/>
  <c r="E134" i="9" s="1"/>
  <c r="E134" i="15" s="1"/>
  <c r="AG98" i="3"/>
  <c r="D134" i="9" s="1"/>
  <c r="D134" i="15" s="1"/>
  <c r="AF98" i="3"/>
  <c r="I109" i="9" s="1"/>
  <c r="AE98" i="3"/>
  <c r="H109" i="9" s="1"/>
  <c r="H109" i="15" s="1"/>
  <c r="AD98" i="3"/>
  <c r="G109" i="9" s="1"/>
  <c r="G109" i="15" s="1"/>
  <c r="AA98" i="3"/>
  <c r="D109" i="9" s="1"/>
  <c r="D109" i="15" s="1"/>
  <c r="AH2101" i="2"/>
  <c r="Z102" i="9" s="1"/>
  <c r="Z102" i="15" s="1"/>
  <c r="AG2101" i="2"/>
  <c r="Y102" i="9" s="1"/>
  <c r="Y102" i="15" s="1"/>
  <c r="AF2101" i="2"/>
  <c r="AD77" i="9" s="1"/>
  <c r="AD77" i="15" s="1"/>
  <c r="AE2101" i="2"/>
  <c r="AC77" i="9" s="1"/>
  <c r="AC77" i="15" s="1"/>
  <c r="AD2101" i="2"/>
  <c r="AB77" i="9" s="1"/>
  <c r="AB77" i="15" s="1"/>
  <c r="AA2101" i="2"/>
  <c r="AH2100" i="2"/>
  <c r="S102" i="9" s="1"/>
  <c r="S102" i="15" s="1"/>
  <c r="AG2100" i="2"/>
  <c r="R102" i="9" s="1"/>
  <c r="R102" i="15" s="1"/>
  <c r="AF2100" i="2"/>
  <c r="W77" i="9" s="1"/>
  <c r="W77" i="15" s="1"/>
  <c r="AE2100" i="2"/>
  <c r="V77" i="9" s="1"/>
  <c r="V77" i="15" s="1"/>
  <c r="AD2100" i="2"/>
  <c r="U77" i="9" s="1"/>
  <c r="U77" i="15" s="1"/>
  <c r="AA2100" i="2"/>
  <c r="AH2099" i="2"/>
  <c r="L102" i="9" s="1"/>
  <c r="L102" i="15" s="1"/>
  <c r="AG2099" i="2"/>
  <c r="K102" i="9" s="1"/>
  <c r="K102" i="15" s="1"/>
  <c r="AF2099" i="2"/>
  <c r="P77" i="9" s="1"/>
  <c r="P77" i="15" s="1"/>
  <c r="AE2099" i="2"/>
  <c r="O77" i="9" s="1"/>
  <c r="O77" i="15" s="1"/>
  <c r="AD2099" i="2"/>
  <c r="N77" i="9" s="1"/>
  <c r="N77" i="15" s="1"/>
  <c r="AA2099" i="2"/>
  <c r="AH2098" i="2"/>
  <c r="E102" i="9" s="1"/>
  <c r="E102" i="15" s="1"/>
  <c r="AG2098" i="2"/>
  <c r="D102" i="9" s="1"/>
  <c r="D102" i="15" s="1"/>
  <c r="AF2098" i="2"/>
  <c r="I77" i="9" s="1"/>
  <c r="I77" i="15" s="1"/>
  <c r="AE2098" i="2"/>
  <c r="H77" i="9" s="1"/>
  <c r="H77" i="15" s="1"/>
  <c r="AD2098" i="2"/>
  <c r="G77" i="9" s="1"/>
  <c r="G77" i="15" s="1"/>
  <c r="AA2098" i="2"/>
  <c r="AH2001" i="2"/>
  <c r="Z101" i="9" s="1"/>
  <c r="Z101" i="15" s="1"/>
  <c r="AG2001" i="2"/>
  <c r="Y101" i="9" s="1"/>
  <c r="Y101" i="15" s="1"/>
  <c r="AF2001" i="2"/>
  <c r="AD76" i="9" s="1"/>
  <c r="AD76" i="15" s="1"/>
  <c r="AE2001" i="2"/>
  <c r="AC76" i="9" s="1"/>
  <c r="AC76" i="15" s="1"/>
  <c r="AD2001" i="2"/>
  <c r="AB76" i="9" s="1"/>
  <c r="AB76" i="15" s="1"/>
  <c r="AA2001" i="2"/>
  <c r="AH2000" i="2"/>
  <c r="S101" i="9" s="1"/>
  <c r="S101" i="15" s="1"/>
  <c r="AG2000" i="2"/>
  <c r="R101" i="9" s="1"/>
  <c r="R101" i="15" s="1"/>
  <c r="AF2000" i="2"/>
  <c r="W76" i="9" s="1"/>
  <c r="W76" i="15" s="1"/>
  <c r="AE2000" i="2"/>
  <c r="V76" i="9" s="1"/>
  <c r="V76" i="15" s="1"/>
  <c r="AD2000" i="2"/>
  <c r="U76" i="9" s="1"/>
  <c r="U76" i="15" s="1"/>
  <c r="AA2000" i="2"/>
  <c r="AH1999" i="2"/>
  <c r="L101" i="9" s="1"/>
  <c r="L101" i="15" s="1"/>
  <c r="AG1999" i="2"/>
  <c r="K101" i="9" s="1"/>
  <c r="K101" i="15" s="1"/>
  <c r="AF1999" i="2"/>
  <c r="P76" i="9" s="1"/>
  <c r="P76" i="15" s="1"/>
  <c r="AE1999" i="2"/>
  <c r="O76" i="9" s="1"/>
  <c r="O76" i="15" s="1"/>
  <c r="AD1999" i="2"/>
  <c r="N76" i="9" s="1"/>
  <c r="N76" i="15" s="1"/>
  <c r="AA1999" i="2"/>
  <c r="AH1998" i="2"/>
  <c r="E101" i="9" s="1"/>
  <c r="E101" i="15" s="1"/>
  <c r="AG1998" i="2"/>
  <c r="D101" i="9" s="1"/>
  <c r="D101" i="15" s="1"/>
  <c r="AF1998" i="2"/>
  <c r="I76" i="9" s="1"/>
  <c r="I76" i="15" s="1"/>
  <c r="AE1998" i="2"/>
  <c r="H76" i="9" s="1"/>
  <c r="H76" i="15" s="1"/>
  <c r="AD1998" i="2"/>
  <c r="G76" i="9" s="1"/>
  <c r="G76" i="15" s="1"/>
  <c r="AA1998" i="2"/>
  <c r="AH1901" i="2"/>
  <c r="Z100" i="9" s="1"/>
  <c r="Z100" i="15" s="1"/>
  <c r="AG1901" i="2"/>
  <c r="Y100" i="9" s="1"/>
  <c r="Y100" i="15" s="1"/>
  <c r="AF1901" i="2"/>
  <c r="AD75" i="9" s="1"/>
  <c r="AD75" i="15" s="1"/>
  <c r="AE1901" i="2"/>
  <c r="AC75" i="9" s="1"/>
  <c r="AC75" i="15" s="1"/>
  <c r="AD1901" i="2"/>
  <c r="AB75" i="9" s="1"/>
  <c r="AB75" i="15" s="1"/>
  <c r="AA1901" i="2"/>
  <c r="AH1900" i="2"/>
  <c r="S100" i="9" s="1"/>
  <c r="S100" i="15" s="1"/>
  <c r="AG1900" i="2"/>
  <c r="R100" i="9" s="1"/>
  <c r="R100" i="15" s="1"/>
  <c r="AF1900" i="2"/>
  <c r="W75" i="9" s="1"/>
  <c r="W75" i="15" s="1"/>
  <c r="AE1900" i="2"/>
  <c r="V75" i="9" s="1"/>
  <c r="V75" i="15" s="1"/>
  <c r="AD1900" i="2"/>
  <c r="U75" i="9" s="1"/>
  <c r="U75" i="15" s="1"/>
  <c r="AA1900" i="2"/>
  <c r="AH1899" i="2"/>
  <c r="L100" i="9" s="1"/>
  <c r="L100" i="15" s="1"/>
  <c r="AG1899" i="2"/>
  <c r="K100" i="9" s="1"/>
  <c r="K100" i="15" s="1"/>
  <c r="AF1899" i="2"/>
  <c r="P75" i="9" s="1"/>
  <c r="P75" i="15" s="1"/>
  <c r="AE1899" i="2"/>
  <c r="O75" i="9" s="1"/>
  <c r="O75" i="15" s="1"/>
  <c r="AD1899" i="2"/>
  <c r="N75" i="9" s="1"/>
  <c r="N75" i="15" s="1"/>
  <c r="AA1899" i="2"/>
  <c r="AH1898" i="2"/>
  <c r="E100" i="9" s="1"/>
  <c r="E100" i="15" s="1"/>
  <c r="AG1898" i="2"/>
  <c r="D100" i="9" s="1"/>
  <c r="D100" i="15" s="1"/>
  <c r="AF1898" i="2"/>
  <c r="I75" i="9" s="1"/>
  <c r="I75" i="15" s="1"/>
  <c r="AE1898" i="2"/>
  <c r="H75" i="9" s="1"/>
  <c r="H75" i="15" s="1"/>
  <c r="AD1898" i="2"/>
  <c r="G75" i="9" s="1"/>
  <c r="G75" i="15" s="1"/>
  <c r="AA1898" i="2"/>
  <c r="AH1801" i="2"/>
  <c r="Z99" i="9" s="1"/>
  <c r="Z99" i="15" s="1"/>
  <c r="AG1801" i="2"/>
  <c r="Y99" i="9" s="1"/>
  <c r="Y99" i="15" s="1"/>
  <c r="AF1801" i="2"/>
  <c r="AD74" i="9" s="1"/>
  <c r="AD74" i="15" s="1"/>
  <c r="AE1801" i="2"/>
  <c r="AC74" i="9" s="1"/>
  <c r="AC74" i="15" s="1"/>
  <c r="AA1801" i="2"/>
  <c r="AH1800" i="2"/>
  <c r="S99" i="9" s="1"/>
  <c r="S99" i="15" s="1"/>
  <c r="AG1800" i="2"/>
  <c r="R99" i="9" s="1"/>
  <c r="R99" i="15" s="1"/>
  <c r="AF1800" i="2"/>
  <c r="W74" i="9" s="1"/>
  <c r="W74" i="15" s="1"/>
  <c r="AE1800" i="2"/>
  <c r="V74" i="9" s="1"/>
  <c r="V74" i="15" s="1"/>
  <c r="AD1800" i="2"/>
  <c r="U74" i="9" s="1"/>
  <c r="U74" i="15" s="1"/>
  <c r="AA1800" i="2"/>
  <c r="AH1799" i="2"/>
  <c r="L99" i="9" s="1"/>
  <c r="L99" i="15" s="1"/>
  <c r="AG1799" i="2"/>
  <c r="K99" i="9" s="1"/>
  <c r="K99" i="15" s="1"/>
  <c r="AF1799" i="2"/>
  <c r="P74" i="9" s="1"/>
  <c r="P74" i="15" s="1"/>
  <c r="AE1799" i="2"/>
  <c r="O74" i="9" s="1"/>
  <c r="O74" i="15" s="1"/>
  <c r="AA1799" i="2"/>
  <c r="AH1798" i="2"/>
  <c r="E99" i="9" s="1"/>
  <c r="E99" i="15" s="1"/>
  <c r="AG1798" i="2"/>
  <c r="D99" i="9" s="1"/>
  <c r="D99" i="15" s="1"/>
  <c r="AF1798" i="2"/>
  <c r="I74" i="9" s="1"/>
  <c r="I74" i="15" s="1"/>
  <c r="AE1798" i="2"/>
  <c r="H74" i="9" s="1"/>
  <c r="H74" i="15" s="1"/>
  <c r="AA1798" i="2"/>
  <c r="AH1701" i="2"/>
  <c r="Z98" i="9" s="1"/>
  <c r="Z98" i="15" s="1"/>
  <c r="AG1701" i="2"/>
  <c r="Y98" i="9" s="1"/>
  <c r="Y98" i="15" s="1"/>
  <c r="AF1701" i="2"/>
  <c r="AD73" i="9" s="1"/>
  <c r="AD73" i="15" s="1"/>
  <c r="AE1701" i="2"/>
  <c r="AC73" i="9" s="1"/>
  <c r="AC73" i="15" s="1"/>
  <c r="AD1701" i="2"/>
  <c r="AB73" i="9" s="1"/>
  <c r="AB73" i="15" s="1"/>
  <c r="AA1701" i="2"/>
  <c r="AH1700" i="2"/>
  <c r="S98" i="9" s="1"/>
  <c r="S98" i="15" s="1"/>
  <c r="AG1700" i="2"/>
  <c r="R98" i="9" s="1"/>
  <c r="R98" i="15" s="1"/>
  <c r="AF1700" i="2"/>
  <c r="W73" i="9" s="1"/>
  <c r="W73" i="15" s="1"/>
  <c r="AE1700" i="2"/>
  <c r="V73" i="9" s="1"/>
  <c r="V73" i="15" s="1"/>
  <c r="AD1700" i="2"/>
  <c r="U73" i="9" s="1"/>
  <c r="U73" i="15" s="1"/>
  <c r="AA1700" i="2"/>
  <c r="AH1699" i="2"/>
  <c r="L98" i="9" s="1"/>
  <c r="L98" i="15" s="1"/>
  <c r="AG1699" i="2"/>
  <c r="K98" i="9" s="1"/>
  <c r="K98" i="15" s="1"/>
  <c r="AF1699" i="2"/>
  <c r="P73" i="9" s="1"/>
  <c r="P73" i="15" s="1"/>
  <c r="AE1699" i="2"/>
  <c r="O73" i="9" s="1"/>
  <c r="O73" i="15" s="1"/>
  <c r="AD1699" i="2"/>
  <c r="N73" i="9" s="1"/>
  <c r="N73" i="15" s="1"/>
  <c r="AA1699" i="2"/>
  <c r="AH1698" i="2"/>
  <c r="E98" i="9" s="1"/>
  <c r="E98" i="15" s="1"/>
  <c r="AG1698" i="2"/>
  <c r="D98" i="9" s="1"/>
  <c r="D98" i="15" s="1"/>
  <c r="AF1698" i="2"/>
  <c r="I73" i="9" s="1"/>
  <c r="I73" i="15" s="1"/>
  <c r="AE1698" i="2"/>
  <c r="H73" i="9" s="1"/>
  <c r="H73" i="15" s="1"/>
  <c r="AD1698" i="2"/>
  <c r="G73" i="9" s="1"/>
  <c r="G73" i="15" s="1"/>
  <c r="AA1698" i="2"/>
  <c r="AH1601" i="2"/>
  <c r="Z97" i="9" s="1"/>
  <c r="Z97" i="15" s="1"/>
  <c r="AG1601" i="2"/>
  <c r="Y97" i="9" s="1"/>
  <c r="Y97" i="15" s="1"/>
  <c r="AF1601" i="2"/>
  <c r="AD72" i="9" s="1"/>
  <c r="AD72" i="15" s="1"/>
  <c r="AE1601" i="2"/>
  <c r="AC72" i="9" s="1"/>
  <c r="AC72" i="15" s="1"/>
  <c r="AD1601" i="2"/>
  <c r="AB72" i="9" s="1"/>
  <c r="AB72" i="15" s="1"/>
  <c r="AA1601" i="2"/>
  <c r="AH1600" i="2"/>
  <c r="S97" i="9" s="1"/>
  <c r="S97" i="15" s="1"/>
  <c r="AG1600" i="2"/>
  <c r="R97" i="9" s="1"/>
  <c r="R97" i="15" s="1"/>
  <c r="AF1600" i="2"/>
  <c r="W72" i="9" s="1"/>
  <c r="W72" i="15" s="1"/>
  <c r="AE1600" i="2"/>
  <c r="V72" i="9" s="1"/>
  <c r="V72" i="15" s="1"/>
  <c r="AD1600" i="2"/>
  <c r="U72" i="9" s="1"/>
  <c r="U72" i="15" s="1"/>
  <c r="AA1600" i="2"/>
  <c r="AH1599" i="2"/>
  <c r="L97" i="9" s="1"/>
  <c r="L97" i="15" s="1"/>
  <c r="AG1599" i="2"/>
  <c r="K97" i="9" s="1"/>
  <c r="K97" i="15" s="1"/>
  <c r="AF1599" i="2"/>
  <c r="P72" i="9" s="1"/>
  <c r="P72" i="15" s="1"/>
  <c r="AE1599" i="2"/>
  <c r="O72" i="9" s="1"/>
  <c r="O72" i="15" s="1"/>
  <c r="AD1599" i="2"/>
  <c r="N72" i="9" s="1"/>
  <c r="N72" i="15" s="1"/>
  <c r="AA1599" i="2"/>
  <c r="AH1598" i="2"/>
  <c r="E97" i="9" s="1"/>
  <c r="E97" i="15" s="1"/>
  <c r="AG1598" i="2"/>
  <c r="D97" i="9" s="1"/>
  <c r="D97" i="15" s="1"/>
  <c r="AF1598" i="2"/>
  <c r="I72" i="9" s="1"/>
  <c r="I72" i="15" s="1"/>
  <c r="AE1598" i="2"/>
  <c r="H72" i="9" s="1"/>
  <c r="H72" i="15" s="1"/>
  <c r="AD1598" i="2"/>
  <c r="G72" i="9" s="1"/>
  <c r="G72" i="15" s="1"/>
  <c r="AA1598" i="2"/>
  <c r="AH1501" i="2"/>
  <c r="Z96" i="9" s="1"/>
  <c r="Z96" i="15" s="1"/>
  <c r="AG1501" i="2"/>
  <c r="Y96" i="9" s="1"/>
  <c r="Y96" i="15" s="1"/>
  <c r="AF1501" i="2"/>
  <c r="AD71" i="9" s="1"/>
  <c r="AD71" i="15" s="1"/>
  <c r="AE1501" i="2"/>
  <c r="AC71" i="9" s="1"/>
  <c r="AC71" i="15" s="1"/>
  <c r="AD1501" i="2"/>
  <c r="AB71" i="9" s="1"/>
  <c r="AB71" i="15" s="1"/>
  <c r="AA1501" i="2"/>
  <c r="AH1500" i="2"/>
  <c r="S96" i="9" s="1"/>
  <c r="S96" i="15" s="1"/>
  <c r="AG1500" i="2"/>
  <c r="R96" i="9" s="1"/>
  <c r="R96" i="15" s="1"/>
  <c r="AF1500" i="2"/>
  <c r="W71" i="9" s="1"/>
  <c r="W71" i="15" s="1"/>
  <c r="AE1500" i="2"/>
  <c r="V71" i="9" s="1"/>
  <c r="V71" i="15" s="1"/>
  <c r="AD1500" i="2"/>
  <c r="U71" i="9" s="1"/>
  <c r="U71" i="15" s="1"/>
  <c r="AA1500" i="2"/>
  <c r="AH1499" i="2"/>
  <c r="L96" i="9" s="1"/>
  <c r="L96" i="15" s="1"/>
  <c r="AG1499" i="2"/>
  <c r="K96" i="9" s="1"/>
  <c r="K96" i="15" s="1"/>
  <c r="AF1499" i="2"/>
  <c r="P71" i="9" s="1"/>
  <c r="P71" i="15" s="1"/>
  <c r="AE1499" i="2"/>
  <c r="O71" i="9" s="1"/>
  <c r="O71" i="15" s="1"/>
  <c r="AD1499" i="2"/>
  <c r="N71" i="9" s="1"/>
  <c r="N71" i="15" s="1"/>
  <c r="AA1499" i="2"/>
  <c r="AI1498" i="2"/>
  <c r="F96" i="9" s="1"/>
  <c r="F96" i="15" s="1"/>
  <c r="AH1498" i="2"/>
  <c r="E96" i="9" s="1"/>
  <c r="E96" i="15" s="1"/>
  <c r="AG1498" i="2"/>
  <c r="D96" i="9" s="1"/>
  <c r="D96" i="15" s="1"/>
  <c r="AF1498" i="2"/>
  <c r="I71" i="9" s="1"/>
  <c r="I71" i="15" s="1"/>
  <c r="AE1498" i="2"/>
  <c r="H71" i="9" s="1"/>
  <c r="H71" i="15" s="1"/>
  <c r="AD1498" i="2"/>
  <c r="G71" i="9" s="1"/>
  <c r="G71" i="15" s="1"/>
  <c r="AA1498" i="2"/>
  <c r="AH1401" i="2"/>
  <c r="Z95" i="9" s="1"/>
  <c r="Z95" i="15" s="1"/>
  <c r="AG1401" i="2"/>
  <c r="Y95" i="9" s="1"/>
  <c r="Y95" i="15" s="1"/>
  <c r="AF1401" i="2"/>
  <c r="AD70" i="9" s="1"/>
  <c r="AD70" i="15" s="1"/>
  <c r="AE1401" i="2"/>
  <c r="AC70" i="9" s="1"/>
  <c r="AC70" i="15" s="1"/>
  <c r="AD1401" i="2"/>
  <c r="AB70" i="9" s="1"/>
  <c r="AB70" i="15" s="1"/>
  <c r="AA1401" i="2"/>
  <c r="AH1400" i="2"/>
  <c r="S95" i="9" s="1"/>
  <c r="S95" i="15" s="1"/>
  <c r="AG1400" i="2"/>
  <c r="R95" i="9" s="1"/>
  <c r="R95" i="15" s="1"/>
  <c r="AF1400" i="2"/>
  <c r="W70" i="9" s="1"/>
  <c r="W70" i="15" s="1"/>
  <c r="AE1400" i="2"/>
  <c r="V70" i="9" s="1"/>
  <c r="V70" i="15" s="1"/>
  <c r="AD1400" i="2"/>
  <c r="U70" i="9" s="1"/>
  <c r="U70" i="15" s="1"/>
  <c r="AA1400" i="2"/>
  <c r="AH1399" i="2"/>
  <c r="L95" i="9" s="1"/>
  <c r="L95" i="15" s="1"/>
  <c r="AG1399" i="2"/>
  <c r="K95" i="9" s="1"/>
  <c r="K95" i="15" s="1"/>
  <c r="AF1399" i="2"/>
  <c r="P70" i="9" s="1"/>
  <c r="P70" i="15" s="1"/>
  <c r="AE1399" i="2"/>
  <c r="O70" i="9" s="1"/>
  <c r="O70" i="15" s="1"/>
  <c r="AD1399" i="2"/>
  <c r="N70" i="9" s="1"/>
  <c r="N70" i="15" s="1"/>
  <c r="AA1399" i="2"/>
  <c r="AH1398" i="2"/>
  <c r="E95" i="9" s="1"/>
  <c r="E95" i="15" s="1"/>
  <c r="AG1398" i="2"/>
  <c r="D95" i="9" s="1"/>
  <c r="D95" i="15" s="1"/>
  <c r="AF1398" i="2"/>
  <c r="I70" i="9" s="1"/>
  <c r="I70" i="15" s="1"/>
  <c r="AE1398" i="2"/>
  <c r="H70" i="9" s="1"/>
  <c r="H70" i="15" s="1"/>
  <c r="AD1398" i="2"/>
  <c r="G70" i="9" s="1"/>
  <c r="G70" i="15" s="1"/>
  <c r="AA1398" i="2"/>
  <c r="AH1301" i="2"/>
  <c r="Z94" i="9" s="1"/>
  <c r="Z94" i="15" s="1"/>
  <c r="AG1301" i="2"/>
  <c r="Y94" i="9" s="1"/>
  <c r="Y94" i="15" s="1"/>
  <c r="AF1301" i="2"/>
  <c r="AD69" i="9" s="1"/>
  <c r="AD69" i="15" s="1"/>
  <c r="AE1301" i="2"/>
  <c r="AC69" i="9" s="1"/>
  <c r="AC69" i="15" s="1"/>
  <c r="AD1301" i="2"/>
  <c r="AB69" i="9" s="1"/>
  <c r="AB69" i="15" s="1"/>
  <c r="AA1301" i="2"/>
  <c r="AH1300" i="2"/>
  <c r="S94" i="9" s="1"/>
  <c r="S94" i="15" s="1"/>
  <c r="AG1300" i="2"/>
  <c r="R94" i="9" s="1"/>
  <c r="R94" i="15" s="1"/>
  <c r="AF1300" i="2"/>
  <c r="W69" i="9" s="1"/>
  <c r="W69" i="15" s="1"/>
  <c r="AE1300" i="2"/>
  <c r="V69" i="9" s="1"/>
  <c r="V69" i="15" s="1"/>
  <c r="AD1300" i="2"/>
  <c r="U69" i="9" s="1"/>
  <c r="U69" i="15" s="1"/>
  <c r="AA1300" i="2"/>
  <c r="AH1299" i="2"/>
  <c r="L94" i="9" s="1"/>
  <c r="L94" i="15" s="1"/>
  <c r="AG1299" i="2"/>
  <c r="K94" i="9" s="1"/>
  <c r="K94" i="15" s="1"/>
  <c r="AF1299" i="2"/>
  <c r="P69" i="9" s="1"/>
  <c r="P69" i="15" s="1"/>
  <c r="AE1299" i="2"/>
  <c r="O69" i="9" s="1"/>
  <c r="O69" i="15" s="1"/>
  <c r="AD1299" i="2"/>
  <c r="N69" i="9" s="1"/>
  <c r="N69" i="15" s="1"/>
  <c r="AA1299" i="2"/>
  <c r="AH1298" i="2"/>
  <c r="E94" i="9" s="1"/>
  <c r="E94" i="15" s="1"/>
  <c r="AG1298" i="2"/>
  <c r="D94" i="9" s="1"/>
  <c r="D94" i="15" s="1"/>
  <c r="AF1298" i="2"/>
  <c r="I69" i="9" s="1"/>
  <c r="I69" i="15" s="1"/>
  <c r="AE1298" i="2"/>
  <c r="H69" i="9" s="1"/>
  <c r="H69" i="15" s="1"/>
  <c r="AD1298" i="2"/>
  <c r="G69" i="9" s="1"/>
  <c r="G69" i="15" s="1"/>
  <c r="AA1298" i="2"/>
  <c r="AH1201" i="2"/>
  <c r="Z93" i="9" s="1"/>
  <c r="Z93" i="15" s="1"/>
  <c r="AG1201" i="2"/>
  <c r="Y93" i="9" s="1"/>
  <c r="Y93" i="15" s="1"/>
  <c r="AF1201" i="2"/>
  <c r="AD68" i="9" s="1"/>
  <c r="AD68" i="15" s="1"/>
  <c r="AE1201" i="2"/>
  <c r="AC68" i="9" s="1"/>
  <c r="AC68" i="15" s="1"/>
  <c r="AD1201" i="2"/>
  <c r="AB68" i="9" s="1"/>
  <c r="AB68" i="15" s="1"/>
  <c r="AA1201" i="2"/>
  <c r="AH1200" i="2"/>
  <c r="S93" i="9" s="1"/>
  <c r="S93" i="15" s="1"/>
  <c r="AG1200" i="2"/>
  <c r="R93" i="9" s="1"/>
  <c r="R93" i="15" s="1"/>
  <c r="AF1200" i="2"/>
  <c r="W68" i="9" s="1"/>
  <c r="W68" i="15" s="1"/>
  <c r="AE1200" i="2"/>
  <c r="V68" i="9" s="1"/>
  <c r="V68" i="15" s="1"/>
  <c r="AD1200" i="2"/>
  <c r="U68" i="9" s="1"/>
  <c r="U68" i="15" s="1"/>
  <c r="AA1200" i="2"/>
  <c r="AH1199" i="2"/>
  <c r="L93" i="9" s="1"/>
  <c r="L93" i="15" s="1"/>
  <c r="AG1199" i="2"/>
  <c r="K93" i="9" s="1"/>
  <c r="K93" i="15" s="1"/>
  <c r="AF1199" i="2"/>
  <c r="P68" i="9" s="1"/>
  <c r="P68" i="15" s="1"/>
  <c r="AE1199" i="2"/>
  <c r="O68" i="9" s="1"/>
  <c r="O68" i="15" s="1"/>
  <c r="AA1199" i="2"/>
  <c r="AH1198" i="2"/>
  <c r="E93" i="9" s="1"/>
  <c r="E93" i="15" s="1"/>
  <c r="AG1198" i="2"/>
  <c r="D93" i="9" s="1"/>
  <c r="D93" i="15" s="1"/>
  <c r="AF1198" i="2"/>
  <c r="I68" i="9" s="1"/>
  <c r="I68" i="15" s="1"/>
  <c r="AE1198" i="2"/>
  <c r="H68" i="9" s="1"/>
  <c r="H68" i="15" s="1"/>
  <c r="AA1198" i="2"/>
  <c r="AH1101" i="2"/>
  <c r="Z92" i="9" s="1"/>
  <c r="Z92" i="15" s="1"/>
  <c r="AG1101" i="2"/>
  <c r="Y92" i="9" s="1"/>
  <c r="Y92" i="15" s="1"/>
  <c r="AF1101" i="2"/>
  <c r="AD67" i="9" s="1"/>
  <c r="AD67" i="15" s="1"/>
  <c r="AE1101" i="2"/>
  <c r="AC67" i="9" s="1"/>
  <c r="AC67" i="15" s="1"/>
  <c r="AD1101" i="2"/>
  <c r="AB67" i="9" s="1"/>
  <c r="AB67" i="15" s="1"/>
  <c r="AA1101" i="2"/>
  <c r="AH1100" i="2"/>
  <c r="S92" i="9" s="1"/>
  <c r="S92" i="15" s="1"/>
  <c r="AG1100" i="2"/>
  <c r="R92" i="9" s="1"/>
  <c r="R92" i="15" s="1"/>
  <c r="AF1100" i="2"/>
  <c r="W67" i="9" s="1"/>
  <c r="W67" i="15" s="1"/>
  <c r="AE1100" i="2"/>
  <c r="V67" i="9" s="1"/>
  <c r="V67" i="15" s="1"/>
  <c r="AD1100" i="2"/>
  <c r="U67" i="9" s="1"/>
  <c r="U67" i="15" s="1"/>
  <c r="AA1100" i="2"/>
  <c r="AH1099" i="2"/>
  <c r="L92" i="9" s="1"/>
  <c r="L92" i="15" s="1"/>
  <c r="AG1099" i="2"/>
  <c r="K92" i="9" s="1"/>
  <c r="K92" i="15" s="1"/>
  <c r="AF1099" i="2"/>
  <c r="P67" i="9" s="1"/>
  <c r="P67" i="15" s="1"/>
  <c r="AE1099" i="2"/>
  <c r="O67" i="9" s="1"/>
  <c r="O67" i="15" s="1"/>
  <c r="AD1099" i="2"/>
  <c r="N67" i="9" s="1"/>
  <c r="N67" i="15" s="1"/>
  <c r="AA1099" i="2"/>
  <c r="AH1098" i="2"/>
  <c r="E92" i="9" s="1"/>
  <c r="E92" i="15" s="1"/>
  <c r="AG1098" i="2"/>
  <c r="D92" i="9" s="1"/>
  <c r="D92" i="15" s="1"/>
  <c r="AF1098" i="2"/>
  <c r="I67" i="9" s="1"/>
  <c r="I67" i="15" s="1"/>
  <c r="AE1098" i="2"/>
  <c r="H67" i="9" s="1"/>
  <c r="H67" i="15" s="1"/>
  <c r="AD1098" i="2"/>
  <c r="G67" i="9" s="1"/>
  <c r="G67" i="15" s="1"/>
  <c r="AA1098" i="2"/>
  <c r="AH1001" i="2"/>
  <c r="Z91" i="9" s="1"/>
  <c r="Z91" i="15" s="1"/>
  <c r="AG1001" i="2"/>
  <c r="Y91" i="9" s="1"/>
  <c r="Y91" i="15" s="1"/>
  <c r="AF1001" i="2"/>
  <c r="AD66" i="9" s="1"/>
  <c r="AD66" i="15" s="1"/>
  <c r="AE1001" i="2"/>
  <c r="AC66" i="9" s="1"/>
  <c r="AC66" i="15" s="1"/>
  <c r="AD1001" i="2"/>
  <c r="AB66" i="9" s="1"/>
  <c r="AB66" i="15" s="1"/>
  <c r="AA1001" i="2"/>
  <c r="AH1000" i="2"/>
  <c r="S91" i="9" s="1"/>
  <c r="S91" i="15" s="1"/>
  <c r="AG1000" i="2"/>
  <c r="R91" i="9" s="1"/>
  <c r="R91" i="15" s="1"/>
  <c r="AF1000" i="2"/>
  <c r="W66" i="9" s="1"/>
  <c r="W66" i="15" s="1"/>
  <c r="AE1000" i="2"/>
  <c r="V66" i="9" s="1"/>
  <c r="V66" i="15" s="1"/>
  <c r="AD1000" i="2"/>
  <c r="U66" i="9" s="1"/>
  <c r="U66" i="15" s="1"/>
  <c r="AA1000" i="2"/>
  <c r="AH999" i="2"/>
  <c r="L91" i="9" s="1"/>
  <c r="L91" i="15" s="1"/>
  <c r="AG999" i="2"/>
  <c r="K91" i="9" s="1"/>
  <c r="K91" i="15" s="1"/>
  <c r="AF999" i="2"/>
  <c r="P66" i="9" s="1"/>
  <c r="P66" i="15" s="1"/>
  <c r="AE999" i="2"/>
  <c r="O66" i="9" s="1"/>
  <c r="O66" i="15" s="1"/>
  <c r="AD999" i="2"/>
  <c r="N66" i="9" s="1"/>
  <c r="N66" i="15" s="1"/>
  <c r="AA999" i="2"/>
  <c r="AH998" i="2"/>
  <c r="E91" i="9" s="1"/>
  <c r="E91" i="15" s="1"/>
  <c r="AG998" i="2"/>
  <c r="D91" i="9" s="1"/>
  <c r="D91" i="15" s="1"/>
  <c r="AF998" i="2"/>
  <c r="I66" i="9" s="1"/>
  <c r="I66" i="15" s="1"/>
  <c r="AE998" i="2"/>
  <c r="H66" i="9" s="1"/>
  <c r="H66" i="15" s="1"/>
  <c r="AD998" i="2"/>
  <c r="G66" i="9" s="1"/>
  <c r="G66" i="15" s="1"/>
  <c r="AA998" i="2"/>
  <c r="AH901" i="2"/>
  <c r="Z90" i="9" s="1"/>
  <c r="Z90" i="15" s="1"/>
  <c r="AG901" i="2"/>
  <c r="Y90" i="9" s="1"/>
  <c r="Y90" i="15" s="1"/>
  <c r="AF901" i="2"/>
  <c r="AD65" i="9" s="1"/>
  <c r="AD65" i="15" s="1"/>
  <c r="AE901" i="2"/>
  <c r="AC65" i="9" s="1"/>
  <c r="AC65" i="15" s="1"/>
  <c r="AD901" i="2"/>
  <c r="AB65" i="9" s="1"/>
  <c r="AB65" i="15" s="1"/>
  <c r="AA901" i="2"/>
  <c r="AI900" i="2"/>
  <c r="T90" i="9" s="1"/>
  <c r="T90" i="15" s="1"/>
  <c r="AH900" i="2"/>
  <c r="S90" i="9" s="1"/>
  <c r="S90" i="15" s="1"/>
  <c r="AG900" i="2"/>
  <c r="R90" i="9" s="1"/>
  <c r="R90" i="15" s="1"/>
  <c r="AF900" i="2"/>
  <c r="W65" i="9" s="1"/>
  <c r="W65" i="15" s="1"/>
  <c r="AE900" i="2"/>
  <c r="V65" i="9" s="1"/>
  <c r="V65" i="15" s="1"/>
  <c r="AD900" i="2"/>
  <c r="U65" i="9" s="1"/>
  <c r="U65" i="15" s="1"/>
  <c r="AA900" i="2"/>
  <c r="AH899" i="2"/>
  <c r="L90" i="9" s="1"/>
  <c r="L90" i="15" s="1"/>
  <c r="AG899" i="2"/>
  <c r="K90" i="9" s="1"/>
  <c r="K90" i="15" s="1"/>
  <c r="AF899" i="2"/>
  <c r="P65" i="9" s="1"/>
  <c r="P65" i="15" s="1"/>
  <c r="AE899" i="2"/>
  <c r="O65" i="9" s="1"/>
  <c r="O65" i="15" s="1"/>
  <c r="AD899" i="2"/>
  <c r="N65" i="9" s="1"/>
  <c r="N65" i="15" s="1"/>
  <c r="AA899" i="2"/>
  <c r="AH898" i="2"/>
  <c r="E90" i="9" s="1"/>
  <c r="E90" i="15" s="1"/>
  <c r="AG898" i="2"/>
  <c r="D90" i="9" s="1"/>
  <c r="D90" i="15" s="1"/>
  <c r="AF898" i="2"/>
  <c r="I65" i="9" s="1"/>
  <c r="I65" i="15" s="1"/>
  <c r="AE898" i="2"/>
  <c r="H65" i="9" s="1"/>
  <c r="H65" i="15" s="1"/>
  <c r="AD898" i="2"/>
  <c r="G65" i="9" s="1"/>
  <c r="G65" i="15" s="1"/>
  <c r="AA898" i="2"/>
  <c r="AH801" i="2"/>
  <c r="Z89" i="9" s="1"/>
  <c r="Z89" i="15" s="1"/>
  <c r="AG801" i="2"/>
  <c r="Y89" i="9" s="1"/>
  <c r="Y89" i="15" s="1"/>
  <c r="AF801" i="2"/>
  <c r="AD64" i="9" s="1"/>
  <c r="AD64" i="15" s="1"/>
  <c r="AE801" i="2"/>
  <c r="AC64" i="9" s="1"/>
  <c r="AC64" i="15" s="1"/>
  <c r="AD801" i="2"/>
  <c r="AB64" i="9" s="1"/>
  <c r="AB64" i="15" s="1"/>
  <c r="AA801" i="2"/>
  <c r="AH800" i="2"/>
  <c r="S89" i="9" s="1"/>
  <c r="S89" i="15" s="1"/>
  <c r="AG800" i="2"/>
  <c r="R89" i="9" s="1"/>
  <c r="R89" i="15" s="1"/>
  <c r="AF800" i="2"/>
  <c r="W64" i="9" s="1"/>
  <c r="W64" i="15" s="1"/>
  <c r="AE800" i="2"/>
  <c r="V64" i="9" s="1"/>
  <c r="V64" i="15" s="1"/>
  <c r="AD800" i="2"/>
  <c r="U64" i="9" s="1"/>
  <c r="U64" i="15" s="1"/>
  <c r="AA800" i="2"/>
  <c r="AH799" i="2"/>
  <c r="L89" i="9" s="1"/>
  <c r="L89" i="15" s="1"/>
  <c r="AG799" i="2"/>
  <c r="K89" i="9" s="1"/>
  <c r="K89" i="15" s="1"/>
  <c r="AF799" i="2"/>
  <c r="P64" i="9" s="1"/>
  <c r="P64" i="15" s="1"/>
  <c r="AE799" i="2"/>
  <c r="O64" i="9" s="1"/>
  <c r="O64" i="15" s="1"/>
  <c r="AD799" i="2"/>
  <c r="N64" i="9" s="1"/>
  <c r="N64" i="15" s="1"/>
  <c r="AA799" i="2"/>
  <c r="AH798" i="2"/>
  <c r="E89" i="9" s="1"/>
  <c r="E89" i="15" s="1"/>
  <c r="AG798" i="2"/>
  <c r="D89" i="9" s="1"/>
  <c r="D89" i="15" s="1"/>
  <c r="AF798" i="2"/>
  <c r="I64" i="9" s="1"/>
  <c r="I64" i="15" s="1"/>
  <c r="AE798" i="2"/>
  <c r="H64" i="9" s="1"/>
  <c r="H64" i="15" s="1"/>
  <c r="AD798" i="2"/>
  <c r="G64" i="9" s="1"/>
  <c r="G64" i="15" s="1"/>
  <c r="AA798" i="2"/>
  <c r="AH701" i="2"/>
  <c r="Z88" i="9" s="1"/>
  <c r="Z88" i="15" s="1"/>
  <c r="AG701" i="2"/>
  <c r="Y88" i="9" s="1"/>
  <c r="Y88" i="15" s="1"/>
  <c r="AF701" i="2"/>
  <c r="AD63" i="9" s="1"/>
  <c r="AD63" i="15" s="1"/>
  <c r="AE701" i="2"/>
  <c r="AC63" i="9" s="1"/>
  <c r="AC63" i="15" s="1"/>
  <c r="AD701" i="2"/>
  <c r="AB63" i="9" s="1"/>
  <c r="AB63" i="15" s="1"/>
  <c r="AA701" i="2"/>
  <c r="AH700" i="2"/>
  <c r="S88" i="9" s="1"/>
  <c r="S88" i="15" s="1"/>
  <c r="AG700" i="2"/>
  <c r="R88" i="9" s="1"/>
  <c r="R88" i="15" s="1"/>
  <c r="AF700" i="2"/>
  <c r="W63" i="9" s="1"/>
  <c r="W63" i="15" s="1"/>
  <c r="AE700" i="2"/>
  <c r="V63" i="9" s="1"/>
  <c r="V63" i="15" s="1"/>
  <c r="AD700" i="2"/>
  <c r="U63" i="9" s="1"/>
  <c r="U63" i="15" s="1"/>
  <c r="AA700" i="2"/>
  <c r="AH699" i="2"/>
  <c r="L88" i="9" s="1"/>
  <c r="L88" i="15" s="1"/>
  <c r="AG699" i="2"/>
  <c r="K88" i="9" s="1"/>
  <c r="K88" i="15" s="1"/>
  <c r="AF699" i="2"/>
  <c r="P63" i="9" s="1"/>
  <c r="P63" i="15" s="1"/>
  <c r="AE699" i="2"/>
  <c r="O63" i="9" s="1"/>
  <c r="O63" i="15" s="1"/>
  <c r="AD699" i="2"/>
  <c r="N63" i="9" s="1"/>
  <c r="N63" i="15" s="1"/>
  <c r="AA699" i="2"/>
  <c r="AH698" i="2"/>
  <c r="E88" i="9" s="1"/>
  <c r="E88" i="15" s="1"/>
  <c r="AG698" i="2"/>
  <c r="D88" i="9" s="1"/>
  <c r="D88" i="15" s="1"/>
  <c r="AF698" i="2"/>
  <c r="I63" i="9" s="1"/>
  <c r="I63" i="15" s="1"/>
  <c r="AE698" i="2"/>
  <c r="H63" i="9" s="1"/>
  <c r="H63" i="15" s="1"/>
  <c r="AD698" i="2"/>
  <c r="G63" i="9" s="1"/>
  <c r="G63" i="15" s="1"/>
  <c r="AA698" i="2"/>
  <c r="AH601" i="2"/>
  <c r="Z87" i="9" s="1"/>
  <c r="Z87" i="15" s="1"/>
  <c r="AG601" i="2"/>
  <c r="Y87" i="9" s="1"/>
  <c r="Y87" i="15" s="1"/>
  <c r="AF601" i="2"/>
  <c r="AD62" i="9" s="1"/>
  <c r="AD62" i="15" s="1"/>
  <c r="AE601" i="2"/>
  <c r="AC62" i="9" s="1"/>
  <c r="AC62" i="15" s="1"/>
  <c r="AD601" i="2"/>
  <c r="AB62" i="9" s="1"/>
  <c r="AB62" i="15" s="1"/>
  <c r="AA601" i="2"/>
  <c r="AH600" i="2"/>
  <c r="S87" i="9" s="1"/>
  <c r="S87" i="15" s="1"/>
  <c r="AG600" i="2"/>
  <c r="R87" i="9" s="1"/>
  <c r="R87" i="15" s="1"/>
  <c r="AF600" i="2"/>
  <c r="W62" i="9" s="1"/>
  <c r="W62" i="15" s="1"/>
  <c r="AE600" i="2"/>
  <c r="V62" i="9" s="1"/>
  <c r="V62" i="15" s="1"/>
  <c r="AD600" i="2"/>
  <c r="U62" i="9" s="1"/>
  <c r="U62" i="15" s="1"/>
  <c r="AA600" i="2"/>
  <c r="AH599" i="2"/>
  <c r="L87" i="9" s="1"/>
  <c r="L87" i="15" s="1"/>
  <c r="AG599" i="2"/>
  <c r="K87" i="9" s="1"/>
  <c r="K87" i="15" s="1"/>
  <c r="AF599" i="2"/>
  <c r="P62" i="9" s="1"/>
  <c r="P62" i="15" s="1"/>
  <c r="AE599" i="2"/>
  <c r="O62" i="9" s="1"/>
  <c r="O62" i="15" s="1"/>
  <c r="AA599" i="2"/>
  <c r="AH598" i="2"/>
  <c r="E87" i="9" s="1"/>
  <c r="E87" i="15" s="1"/>
  <c r="AG598" i="2"/>
  <c r="D87" i="9" s="1"/>
  <c r="D87" i="15" s="1"/>
  <c r="AF598" i="2"/>
  <c r="I62" i="9" s="1"/>
  <c r="I62" i="15" s="1"/>
  <c r="AE598" i="2"/>
  <c r="H62" i="9" s="1"/>
  <c r="H62" i="15" s="1"/>
  <c r="AD598" i="2"/>
  <c r="G62" i="9" s="1"/>
  <c r="G62" i="15" s="1"/>
  <c r="AA598" i="2"/>
  <c r="AH501" i="2"/>
  <c r="Z86" i="9" s="1"/>
  <c r="Z86" i="15" s="1"/>
  <c r="AG501" i="2"/>
  <c r="Y86" i="9" s="1"/>
  <c r="Y86" i="15" s="1"/>
  <c r="AF501" i="2"/>
  <c r="AD61" i="9" s="1"/>
  <c r="AD61" i="15" s="1"/>
  <c r="AE501" i="2"/>
  <c r="AC61" i="9" s="1"/>
  <c r="AC61" i="15" s="1"/>
  <c r="AD501" i="2"/>
  <c r="AB61" i="9" s="1"/>
  <c r="AB61" i="15" s="1"/>
  <c r="AA501" i="2"/>
  <c r="AH500" i="2"/>
  <c r="S86" i="9" s="1"/>
  <c r="S86" i="15" s="1"/>
  <c r="AG500" i="2"/>
  <c r="R86" i="9" s="1"/>
  <c r="R86" i="15" s="1"/>
  <c r="AF500" i="2"/>
  <c r="W61" i="9" s="1"/>
  <c r="W61" i="15" s="1"/>
  <c r="AE500" i="2"/>
  <c r="V61" i="9" s="1"/>
  <c r="V61" i="15" s="1"/>
  <c r="AD500" i="2"/>
  <c r="U61" i="9" s="1"/>
  <c r="U61" i="15" s="1"/>
  <c r="AA500" i="2"/>
  <c r="AH499" i="2"/>
  <c r="L86" i="9" s="1"/>
  <c r="L86" i="15" s="1"/>
  <c r="AG499" i="2"/>
  <c r="K86" i="9" s="1"/>
  <c r="K86" i="15" s="1"/>
  <c r="AF499" i="2"/>
  <c r="P61" i="9" s="1"/>
  <c r="P61" i="15" s="1"/>
  <c r="AE499" i="2"/>
  <c r="O61" i="9" s="1"/>
  <c r="O61" i="15" s="1"/>
  <c r="AD499" i="2"/>
  <c r="N61" i="9" s="1"/>
  <c r="N61" i="15" s="1"/>
  <c r="AA499" i="2"/>
  <c r="AH498" i="2"/>
  <c r="E86" i="9" s="1"/>
  <c r="E86" i="15" s="1"/>
  <c r="AG498" i="2"/>
  <c r="D86" i="9" s="1"/>
  <c r="D86" i="15" s="1"/>
  <c r="AF498" i="2"/>
  <c r="I61" i="9" s="1"/>
  <c r="I61" i="15" s="1"/>
  <c r="AE498" i="2"/>
  <c r="H61" i="9" s="1"/>
  <c r="H61" i="15" s="1"/>
  <c r="AD498" i="2"/>
  <c r="G61" i="9" s="1"/>
  <c r="G61" i="15" s="1"/>
  <c r="AA498" i="2"/>
  <c r="AH401" i="2"/>
  <c r="Z85" i="9" s="1"/>
  <c r="Z85" i="15" s="1"/>
  <c r="AG401" i="2"/>
  <c r="Y85" i="9" s="1"/>
  <c r="Y85" i="15" s="1"/>
  <c r="AF401" i="2"/>
  <c r="AD60" i="9" s="1"/>
  <c r="AD60" i="15" s="1"/>
  <c r="AE401" i="2"/>
  <c r="AC60" i="9" s="1"/>
  <c r="AC60" i="15" s="1"/>
  <c r="AD401" i="2"/>
  <c r="AB60" i="9" s="1"/>
  <c r="AB60" i="15" s="1"/>
  <c r="AA401" i="2"/>
  <c r="AH400" i="2"/>
  <c r="S85" i="9" s="1"/>
  <c r="S85" i="15" s="1"/>
  <c r="AG400" i="2"/>
  <c r="R85" i="9" s="1"/>
  <c r="R85" i="15" s="1"/>
  <c r="AF400" i="2"/>
  <c r="W60" i="9" s="1"/>
  <c r="W60" i="15" s="1"/>
  <c r="AE400" i="2"/>
  <c r="V60" i="9" s="1"/>
  <c r="V60" i="15" s="1"/>
  <c r="AD400" i="2"/>
  <c r="U60" i="9" s="1"/>
  <c r="U60" i="15" s="1"/>
  <c r="AA400" i="2"/>
  <c r="AH399" i="2"/>
  <c r="L85" i="9" s="1"/>
  <c r="L85" i="15" s="1"/>
  <c r="AG399" i="2"/>
  <c r="K85" i="9" s="1"/>
  <c r="K85" i="15" s="1"/>
  <c r="AF399" i="2"/>
  <c r="P60" i="9" s="1"/>
  <c r="P60" i="15" s="1"/>
  <c r="AE399" i="2"/>
  <c r="O60" i="9" s="1"/>
  <c r="O60" i="15" s="1"/>
  <c r="AD399" i="2"/>
  <c r="N60" i="9" s="1"/>
  <c r="N60" i="15" s="1"/>
  <c r="AA399" i="2"/>
  <c r="AH398" i="2"/>
  <c r="E85" i="9" s="1"/>
  <c r="E85" i="15" s="1"/>
  <c r="AG398" i="2"/>
  <c r="D85" i="9" s="1"/>
  <c r="D85" i="15" s="1"/>
  <c r="AF398" i="2"/>
  <c r="I60" i="9" s="1"/>
  <c r="I60" i="15" s="1"/>
  <c r="AE398" i="2"/>
  <c r="H60" i="9" s="1"/>
  <c r="H60" i="15" s="1"/>
  <c r="AD398" i="2"/>
  <c r="G60" i="9" s="1"/>
  <c r="G60" i="15" s="1"/>
  <c r="AA398" i="2"/>
  <c r="AH301" i="2"/>
  <c r="Z84" i="9" s="1"/>
  <c r="Z84" i="15" s="1"/>
  <c r="AG301" i="2"/>
  <c r="Y84" i="9" s="1"/>
  <c r="Y84" i="15" s="1"/>
  <c r="AF301" i="2"/>
  <c r="AD59" i="9" s="1"/>
  <c r="AD59" i="15" s="1"/>
  <c r="AE301" i="2"/>
  <c r="AC59" i="9" s="1"/>
  <c r="AC59" i="15" s="1"/>
  <c r="AD301" i="2"/>
  <c r="AB59" i="9" s="1"/>
  <c r="AB59" i="15" s="1"/>
  <c r="AA301" i="2"/>
  <c r="AH300" i="2"/>
  <c r="S84" i="9" s="1"/>
  <c r="S84" i="15" s="1"/>
  <c r="AG300" i="2"/>
  <c r="R84" i="9" s="1"/>
  <c r="R84" i="15" s="1"/>
  <c r="AF300" i="2"/>
  <c r="W59" i="9" s="1"/>
  <c r="W59" i="15" s="1"/>
  <c r="AE300" i="2"/>
  <c r="V59" i="9" s="1"/>
  <c r="V59" i="15" s="1"/>
  <c r="AD300" i="2"/>
  <c r="U59" i="9" s="1"/>
  <c r="U59" i="15" s="1"/>
  <c r="AA300" i="2"/>
  <c r="AH299" i="2"/>
  <c r="L84" i="9" s="1"/>
  <c r="L84" i="15" s="1"/>
  <c r="AG299" i="2"/>
  <c r="K84" i="9" s="1"/>
  <c r="K84" i="15" s="1"/>
  <c r="AF299" i="2"/>
  <c r="P59" i="9" s="1"/>
  <c r="P59" i="15" s="1"/>
  <c r="AE299" i="2"/>
  <c r="O59" i="9" s="1"/>
  <c r="O59" i="15" s="1"/>
  <c r="AD299" i="2"/>
  <c r="N59" i="9" s="1"/>
  <c r="N59" i="15" s="1"/>
  <c r="AA299" i="2"/>
  <c r="AH298" i="2"/>
  <c r="E84" i="9" s="1"/>
  <c r="E84" i="15" s="1"/>
  <c r="AG298" i="2"/>
  <c r="D84" i="9" s="1"/>
  <c r="D84" i="15" s="1"/>
  <c r="AF298" i="2"/>
  <c r="I59" i="9" s="1"/>
  <c r="I59" i="15" s="1"/>
  <c r="AE298" i="2"/>
  <c r="H59" i="9" s="1"/>
  <c r="H59" i="15" s="1"/>
  <c r="AD298" i="2"/>
  <c r="G59" i="9" s="1"/>
  <c r="G59" i="15" s="1"/>
  <c r="AA298" i="2"/>
  <c r="AH201" i="2"/>
  <c r="Z83" i="9" s="1"/>
  <c r="Z83" i="15" s="1"/>
  <c r="AG201" i="2"/>
  <c r="Y83" i="9" s="1"/>
  <c r="Y83" i="15" s="1"/>
  <c r="AF201" i="2"/>
  <c r="AD58" i="9" s="1"/>
  <c r="AD58" i="15" s="1"/>
  <c r="AE201" i="2"/>
  <c r="AC58" i="9" s="1"/>
  <c r="AC58" i="15" s="1"/>
  <c r="AD201" i="2"/>
  <c r="AB58" i="9" s="1"/>
  <c r="AB58" i="15" s="1"/>
  <c r="AA201" i="2"/>
  <c r="AH200" i="2"/>
  <c r="S83" i="9" s="1"/>
  <c r="S83" i="15" s="1"/>
  <c r="AG200" i="2"/>
  <c r="R83" i="9" s="1"/>
  <c r="R83" i="15" s="1"/>
  <c r="AF200" i="2"/>
  <c r="W58" i="9" s="1"/>
  <c r="W58" i="15" s="1"/>
  <c r="AE200" i="2"/>
  <c r="V58" i="9" s="1"/>
  <c r="V58" i="15" s="1"/>
  <c r="AD200" i="2"/>
  <c r="U58" i="9" s="1"/>
  <c r="U58" i="15" s="1"/>
  <c r="AA200" i="2"/>
  <c r="AH199" i="2"/>
  <c r="L83" i="9" s="1"/>
  <c r="L83" i="15" s="1"/>
  <c r="AG199" i="2"/>
  <c r="K83" i="9" s="1"/>
  <c r="K83" i="15" s="1"/>
  <c r="AF199" i="2"/>
  <c r="P58" i="9" s="1"/>
  <c r="P58" i="15" s="1"/>
  <c r="AE199" i="2"/>
  <c r="O58" i="9" s="1"/>
  <c r="O58" i="15" s="1"/>
  <c r="AD199" i="2"/>
  <c r="N58" i="9" s="1"/>
  <c r="N58" i="15" s="1"/>
  <c r="AA199" i="2"/>
  <c r="AH198" i="2"/>
  <c r="E83" i="9" s="1"/>
  <c r="E83" i="15" s="1"/>
  <c r="AG198" i="2"/>
  <c r="D83" i="9" s="1"/>
  <c r="D83" i="15" s="1"/>
  <c r="AF198" i="2"/>
  <c r="I58" i="9" s="1"/>
  <c r="I58" i="15" s="1"/>
  <c r="AE198" i="2"/>
  <c r="H58" i="9" s="1"/>
  <c r="H58" i="15" s="1"/>
  <c r="AD198" i="2"/>
  <c r="G58" i="9" s="1"/>
  <c r="G58" i="15" s="1"/>
  <c r="AA198" i="2"/>
  <c r="AH101" i="2"/>
  <c r="Z82" i="9" s="1"/>
  <c r="Z82" i="15" s="1"/>
  <c r="AG101" i="2"/>
  <c r="Y82" i="9" s="1"/>
  <c r="Y82" i="15" s="1"/>
  <c r="AF101" i="2"/>
  <c r="AD57" i="9" s="1"/>
  <c r="AD57" i="15" s="1"/>
  <c r="AE101" i="2"/>
  <c r="AC57" i="9" s="1"/>
  <c r="AC57" i="15" s="1"/>
  <c r="AD101" i="2"/>
  <c r="AB57" i="9" s="1"/>
  <c r="AB57" i="15" s="1"/>
  <c r="AA101" i="2"/>
  <c r="AH100" i="2"/>
  <c r="S82" i="9" s="1"/>
  <c r="S82" i="15" s="1"/>
  <c r="AG100" i="2"/>
  <c r="R82" i="9" s="1"/>
  <c r="R82" i="15" s="1"/>
  <c r="AF100" i="2"/>
  <c r="W57" i="9" s="1"/>
  <c r="W57" i="15" s="1"/>
  <c r="AE100" i="2"/>
  <c r="V57" i="9" s="1"/>
  <c r="V57" i="15" s="1"/>
  <c r="AD100" i="2"/>
  <c r="U57" i="9" s="1"/>
  <c r="U57" i="15" s="1"/>
  <c r="AA100" i="2"/>
  <c r="AH99" i="2"/>
  <c r="L82" i="9" s="1"/>
  <c r="L82" i="15" s="1"/>
  <c r="AG99" i="2"/>
  <c r="K82" i="9" s="1"/>
  <c r="K82" i="15" s="1"/>
  <c r="AF99" i="2"/>
  <c r="P57" i="9" s="1"/>
  <c r="P57" i="15" s="1"/>
  <c r="AE99" i="2"/>
  <c r="O57" i="9" s="1"/>
  <c r="O57" i="15" s="1"/>
  <c r="AD99" i="2"/>
  <c r="N57" i="9" s="1"/>
  <c r="N57" i="15" s="1"/>
  <c r="AA99" i="2"/>
  <c r="AH98" i="2"/>
  <c r="E82" i="9" s="1"/>
  <c r="E82" i="15" s="1"/>
  <c r="AG98" i="2"/>
  <c r="D82" i="9" s="1"/>
  <c r="D82" i="15" s="1"/>
  <c r="AF98" i="2"/>
  <c r="I57" i="9" s="1"/>
  <c r="I57" i="15" s="1"/>
  <c r="AE98" i="2"/>
  <c r="H57" i="9" s="1"/>
  <c r="H57" i="15" s="1"/>
  <c r="AD98" i="2"/>
  <c r="G57" i="9" s="1"/>
  <c r="G57" i="15" s="1"/>
  <c r="AA98" i="2"/>
  <c r="AH2101" i="1"/>
  <c r="Z48" i="9" s="1"/>
  <c r="Z48" i="15" s="1"/>
  <c r="AH2100" i="1"/>
  <c r="S48" i="9" s="1"/>
  <c r="S48" i="15" s="1"/>
  <c r="AH2099" i="1"/>
  <c r="L48" i="9" s="1"/>
  <c r="L48" i="15" s="1"/>
  <c r="AH2098" i="1"/>
  <c r="E48" i="9" s="1"/>
  <c r="E48" i="15" s="1"/>
  <c r="AH2001" i="1"/>
  <c r="Z50" i="9" s="1"/>
  <c r="Z50" i="15" s="1"/>
  <c r="AH2000" i="1"/>
  <c r="S50" i="9" s="1"/>
  <c r="S50" i="15" s="1"/>
  <c r="AH1999" i="1"/>
  <c r="L50" i="9" s="1"/>
  <c r="L50" i="15" s="1"/>
  <c r="AH1998" i="1"/>
  <c r="E50" i="9" s="1"/>
  <c r="E50" i="15" s="1"/>
  <c r="AH1901" i="1"/>
  <c r="Z49" i="9" s="1"/>
  <c r="Z49" i="15" s="1"/>
  <c r="AH1900" i="1"/>
  <c r="S49" i="9" s="1"/>
  <c r="S49" i="15" s="1"/>
  <c r="AH1899" i="1"/>
  <c r="L49" i="9" s="1"/>
  <c r="L49" i="15" s="1"/>
  <c r="AI1898" i="1"/>
  <c r="F49" i="9" s="1"/>
  <c r="F49" i="15" s="1"/>
  <c r="AH1898" i="1"/>
  <c r="E49" i="9" s="1"/>
  <c r="E49" i="15" s="1"/>
  <c r="AH1801" i="1"/>
  <c r="Z45" i="9" s="1"/>
  <c r="Z45" i="15" s="1"/>
  <c r="AH1800" i="1"/>
  <c r="S45" i="9" s="1"/>
  <c r="S45" i="15" s="1"/>
  <c r="AH1799" i="1"/>
  <c r="L45" i="9" s="1"/>
  <c r="L45" i="15" s="1"/>
  <c r="AH1798" i="1"/>
  <c r="E45" i="9" s="1"/>
  <c r="E45" i="15" s="1"/>
  <c r="AH1701" i="1"/>
  <c r="Z47" i="9" s="1"/>
  <c r="Z47" i="15" s="1"/>
  <c r="AH1700" i="1"/>
  <c r="S47" i="9" s="1"/>
  <c r="S47" i="15" s="1"/>
  <c r="AH1699" i="1"/>
  <c r="L47" i="9" s="1"/>
  <c r="L47" i="15" s="1"/>
  <c r="AH1698" i="1"/>
  <c r="E47" i="9" s="1"/>
  <c r="E47" i="15" s="1"/>
  <c r="AH1601" i="1"/>
  <c r="Z46" i="9" s="1"/>
  <c r="Z46" i="15" s="1"/>
  <c r="AH1600" i="1"/>
  <c r="S46" i="9" s="1"/>
  <c r="S46" i="15" s="1"/>
  <c r="AH1599" i="1"/>
  <c r="L46" i="9" s="1"/>
  <c r="L46" i="15" s="1"/>
  <c r="AI1598" i="1"/>
  <c r="F46" i="9" s="1"/>
  <c r="F46" i="15" s="1"/>
  <c r="AH1598" i="1"/>
  <c r="E46" i="9" s="1"/>
  <c r="E46" i="15" s="1"/>
  <c r="AH1501" i="1"/>
  <c r="Z42" i="9" s="1"/>
  <c r="Z42" i="15" s="1"/>
  <c r="AH1500" i="1"/>
  <c r="S42" i="9" s="1"/>
  <c r="S42" i="15" s="1"/>
  <c r="AH1499" i="1"/>
  <c r="L42" i="9" s="1"/>
  <c r="L42" i="15" s="1"/>
  <c r="AH1498" i="1"/>
  <c r="E42" i="9" s="1"/>
  <c r="E42" i="15" s="1"/>
  <c r="AH1401" i="1"/>
  <c r="Z44" i="9" s="1"/>
  <c r="Z44" i="15" s="1"/>
  <c r="AH1400" i="1"/>
  <c r="S44" i="9" s="1"/>
  <c r="S44" i="15" s="1"/>
  <c r="AH1399" i="1"/>
  <c r="L44" i="9" s="1"/>
  <c r="L44" i="15" s="1"/>
  <c r="AH1398" i="1"/>
  <c r="E44" i="9" s="1"/>
  <c r="E44" i="15" s="1"/>
  <c r="AH1301" i="1"/>
  <c r="Z43" i="9" s="1"/>
  <c r="Z43" i="15" s="1"/>
  <c r="AH1300" i="1"/>
  <c r="S43" i="9" s="1"/>
  <c r="S43" i="15" s="1"/>
  <c r="AH1299" i="1"/>
  <c r="L43" i="9" s="1"/>
  <c r="L43" i="15" s="1"/>
  <c r="AI1298" i="1"/>
  <c r="F43" i="9" s="1"/>
  <c r="F43" i="15" s="1"/>
  <c r="AH1298" i="1"/>
  <c r="E43" i="9" s="1"/>
  <c r="E43" i="15" s="1"/>
  <c r="AH1201" i="1"/>
  <c r="Z39" i="9" s="1"/>
  <c r="Z39" i="15" s="1"/>
  <c r="AH1200" i="1"/>
  <c r="S39" i="9" s="1"/>
  <c r="S39" i="15" s="1"/>
  <c r="AH1199" i="1"/>
  <c r="L39" i="9" s="1"/>
  <c r="L39" i="15" s="1"/>
  <c r="AH1198" i="1"/>
  <c r="E39" i="9" s="1"/>
  <c r="E39" i="15" s="1"/>
  <c r="AH1101" i="1"/>
  <c r="Z41" i="9" s="1"/>
  <c r="Z41" i="15" s="1"/>
  <c r="AH1100" i="1"/>
  <c r="S41" i="9" s="1"/>
  <c r="S41" i="15" s="1"/>
  <c r="AH1099" i="1"/>
  <c r="L41" i="9" s="1"/>
  <c r="L41" i="15" s="1"/>
  <c r="AH1098" i="1"/>
  <c r="E41" i="9" s="1"/>
  <c r="E41" i="15" s="1"/>
  <c r="AH1001" i="1"/>
  <c r="Z40" i="9" s="1"/>
  <c r="Z40" i="15" s="1"/>
  <c r="AH1000" i="1"/>
  <c r="S40" i="9" s="1"/>
  <c r="S40" i="15" s="1"/>
  <c r="AH999" i="1"/>
  <c r="L40" i="9" s="1"/>
  <c r="L40" i="15" s="1"/>
  <c r="AI998" i="1"/>
  <c r="F40" i="9" s="1"/>
  <c r="F40" i="15" s="1"/>
  <c r="AH998" i="1"/>
  <c r="E40" i="9" s="1"/>
  <c r="E40" i="15" s="1"/>
  <c r="AH901" i="1"/>
  <c r="Z36" i="9" s="1"/>
  <c r="Z36" i="15" s="1"/>
  <c r="AH900" i="1"/>
  <c r="S36" i="9" s="1"/>
  <c r="S36" i="15" s="1"/>
  <c r="AH899" i="1"/>
  <c r="L36" i="9" s="1"/>
  <c r="L36" i="15" s="1"/>
  <c r="AH898" i="1"/>
  <c r="E36" i="9" s="1"/>
  <c r="E36" i="15" s="1"/>
  <c r="AH801" i="1"/>
  <c r="Z38" i="9" s="1"/>
  <c r="Z38" i="15" s="1"/>
  <c r="AH800" i="1"/>
  <c r="S38" i="9" s="1"/>
  <c r="S38" i="15" s="1"/>
  <c r="AH799" i="1"/>
  <c r="L38" i="9" s="1"/>
  <c r="L38" i="15" s="1"/>
  <c r="AH798" i="1"/>
  <c r="E38" i="9" s="1"/>
  <c r="E38" i="15" s="1"/>
  <c r="AH701" i="1"/>
  <c r="Z37" i="9" s="1"/>
  <c r="Z37" i="15" s="1"/>
  <c r="AH700" i="1"/>
  <c r="S37" i="9" s="1"/>
  <c r="S37" i="15" s="1"/>
  <c r="AH699" i="1"/>
  <c r="L37" i="9" s="1"/>
  <c r="L37" i="15" s="1"/>
  <c r="AI698" i="1"/>
  <c r="F37" i="9" s="1"/>
  <c r="F37" i="15" s="1"/>
  <c r="AH698" i="1"/>
  <c r="E37" i="9" s="1"/>
  <c r="E37" i="15" s="1"/>
  <c r="AH601" i="1"/>
  <c r="Z33" i="9" s="1"/>
  <c r="Z33" i="15" s="1"/>
  <c r="AH600" i="1"/>
  <c r="S33" i="9" s="1"/>
  <c r="S33" i="15" s="1"/>
  <c r="AH599" i="1"/>
  <c r="L33" i="9" s="1"/>
  <c r="L33" i="15" s="1"/>
  <c r="AH598" i="1"/>
  <c r="E33" i="9" s="1"/>
  <c r="E33" i="15" s="1"/>
  <c r="AH501" i="1"/>
  <c r="Z35" i="9" s="1"/>
  <c r="Z35" i="15" s="1"/>
  <c r="AH500" i="1"/>
  <c r="S35" i="9" s="1"/>
  <c r="S35" i="15" s="1"/>
  <c r="AH499" i="1"/>
  <c r="L35" i="9" s="1"/>
  <c r="L35" i="15" s="1"/>
  <c r="AH498" i="1"/>
  <c r="E35" i="9" s="1"/>
  <c r="E35" i="15" s="1"/>
  <c r="AH401" i="1"/>
  <c r="Z34" i="9" s="1"/>
  <c r="Z34" i="15" s="1"/>
  <c r="AH400" i="1"/>
  <c r="S34" i="9" s="1"/>
  <c r="S34" i="15" s="1"/>
  <c r="AH399" i="1"/>
  <c r="L34" i="9" s="1"/>
  <c r="L34" i="15" s="1"/>
  <c r="AI398" i="1"/>
  <c r="F34" i="9" s="1"/>
  <c r="F34" i="15" s="1"/>
  <c r="AH398" i="1"/>
  <c r="E34" i="9" s="1"/>
  <c r="E34" i="15" s="1"/>
  <c r="AH301" i="1"/>
  <c r="Z30" i="9" s="1"/>
  <c r="Z30" i="15" s="1"/>
  <c r="AH300" i="1"/>
  <c r="S30" i="9" s="1"/>
  <c r="S30" i="15" s="1"/>
  <c r="AH299" i="1"/>
  <c r="L30" i="9" s="1"/>
  <c r="L30" i="15" s="1"/>
  <c r="AH298" i="1"/>
  <c r="E30" i="9" s="1"/>
  <c r="E30" i="15" s="1"/>
  <c r="AI201" i="1"/>
  <c r="AA32" i="9" s="1"/>
  <c r="AA32" i="15" s="1"/>
  <c r="AH201" i="1"/>
  <c r="Z32" i="9" s="1"/>
  <c r="Z32" i="15" s="1"/>
  <c r="AH200" i="1"/>
  <c r="S32" i="9" s="1"/>
  <c r="S32" i="15" s="1"/>
  <c r="AH199" i="1"/>
  <c r="L32" i="9" s="1"/>
  <c r="L32" i="15" s="1"/>
  <c r="AH198" i="1"/>
  <c r="E32" i="9" s="1"/>
  <c r="E32" i="15" s="1"/>
  <c r="AH101" i="1"/>
  <c r="Z31" i="9" s="1"/>
  <c r="Z31" i="15" s="1"/>
  <c r="AH100" i="1"/>
  <c r="S31" i="9" s="1"/>
  <c r="S31" i="15" s="1"/>
  <c r="AH99" i="1"/>
  <c r="L31" i="9" s="1"/>
  <c r="L31" i="15" s="1"/>
  <c r="AI98" i="1"/>
  <c r="F31" i="9" s="1"/>
  <c r="F31" i="15" s="1"/>
  <c r="AH98" i="1"/>
  <c r="E31" i="9" s="1"/>
  <c r="E31" i="15" s="1"/>
  <c r="AG2101" i="1"/>
  <c r="Y48" i="9" s="1"/>
  <c r="Y48" i="15" s="1"/>
  <c r="AG2100" i="1"/>
  <c r="R48" i="9" s="1"/>
  <c r="R48" i="15" s="1"/>
  <c r="AG2099" i="1"/>
  <c r="K48" i="9" s="1"/>
  <c r="K48" i="15" s="1"/>
  <c r="AG2098" i="1"/>
  <c r="D48" i="9" s="1"/>
  <c r="D48" i="15" s="1"/>
  <c r="AG2001" i="1"/>
  <c r="Y50" i="9" s="1"/>
  <c r="Y50" i="15" s="1"/>
  <c r="AG2000" i="1"/>
  <c r="R50" i="9" s="1"/>
  <c r="R50" i="15" s="1"/>
  <c r="AG1999" i="1"/>
  <c r="K50" i="9" s="1"/>
  <c r="K50" i="15" s="1"/>
  <c r="AG1998" i="1"/>
  <c r="D50" i="9" s="1"/>
  <c r="D50" i="15" s="1"/>
  <c r="AG1901" i="1"/>
  <c r="Y49" i="9" s="1"/>
  <c r="Y49" i="15" s="1"/>
  <c r="AG1900" i="1"/>
  <c r="R49" i="9" s="1"/>
  <c r="R49" i="15" s="1"/>
  <c r="AG1899" i="1"/>
  <c r="K49" i="9" s="1"/>
  <c r="K49" i="15" s="1"/>
  <c r="AG1898" i="1"/>
  <c r="D49" i="9" s="1"/>
  <c r="D49" i="15" s="1"/>
  <c r="AG1801" i="1"/>
  <c r="Y45" i="9" s="1"/>
  <c r="Y45" i="15" s="1"/>
  <c r="AG1800" i="1"/>
  <c r="R45" i="9" s="1"/>
  <c r="R45" i="15" s="1"/>
  <c r="AG1799" i="1"/>
  <c r="K45" i="9" s="1"/>
  <c r="K45" i="15" s="1"/>
  <c r="AG1798" i="1"/>
  <c r="D45" i="9" s="1"/>
  <c r="D45" i="15" s="1"/>
  <c r="AG1701" i="1"/>
  <c r="Y47" i="9" s="1"/>
  <c r="Y47" i="15" s="1"/>
  <c r="AG1700" i="1"/>
  <c r="R47" i="9" s="1"/>
  <c r="R47" i="15" s="1"/>
  <c r="AG1699" i="1"/>
  <c r="K47" i="9" s="1"/>
  <c r="K47" i="15" s="1"/>
  <c r="AG1698" i="1"/>
  <c r="D47" i="9" s="1"/>
  <c r="D47" i="15" s="1"/>
  <c r="AG1601" i="1"/>
  <c r="Y46" i="9" s="1"/>
  <c r="Y46" i="15" s="1"/>
  <c r="AG1600" i="1"/>
  <c r="R46" i="9" s="1"/>
  <c r="R46" i="15" s="1"/>
  <c r="AG1599" i="1"/>
  <c r="K46" i="9" s="1"/>
  <c r="K46" i="15" s="1"/>
  <c r="AG1598" i="1"/>
  <c r="D46" i="9" s="1"/>
  <c r="D46" i="15" s="1"/>
  <c r="AG1501" i="1"/>
  <c r="Y42" i="9" s="1"/>
  <c r="Y42" i="15" s="1"/>
  <c r="AG1500" i="1"/>
  <c r="R42" i="9" s="1"/>
  <c r="R42" i="15" s="1"/>
  <c r="AG1499" i="1"/>
  <c r="K42" i="9" s="1"/>
  <c r="K42" i="15" s="1"/>
  <c r="AG1498" i="1"/>
  <c r="D42" i="9" s="1"/>
  <c r="D42" i="15" s="1"/>
  <c r="AG1401" i="1"/>
  <c r="Y44" i="9" s="1"/>
  <c r="Y44" i="15" s="1"/>
  <c r="AG1400" i="1"/>
  <c r="R44" i="9" s="1"/>
  <c r="R44" i="15" s="1"/>
  <c r="AG1399" i="1"/>
  <c r="K44" i="9" s="1"/>
  <c r="K44" i="15" s="1"/>
  <c r="AG1398" i="1"/>
  <c r="D44" i="9" s="1"/>
  <c r="D44" i="15" s="1"/>
  <c r="AG1301" i="1"/>
  <c r="Y43" i="9" s="1"/>
  <c r="Y43" i="15" s="1"/>
  <c r="AG1300" i="1"/>
  <c r="R43" i="9" s="1"/>
  <c r="R43" i="15" s="1"/>
  <c r="AG1299" i="1"/>
  <c r="K43" i="9" s="1"/>
  <c r="K43" i="15" s="1"/>
  <c r="AG1298" i="1"/>
  <c r="D43" i="9" s="1"/>
  <c r="D43" i="15" s="1"/>
  <c r="AG1201" i="1"/>
  <c r="Y39" i="9" s="1"/>
  <c r="Y39" i="15" s="1"/>
  <c r="AG1200" i="1"/>
  <c r="R39" i="9" s="1"/>
  <c r="R39" i="15" s="1"/>
  <c r="AG1199" i="1"/>
  <c r="K39" i="9" s="1"/>
  <c r="K39" i="15" s="1"/>
  <c r="AG1198" i="1"/>
  <c r="D39" i="9" s="1"/>
  <c r="D39" i="15" s="1"/>
  <c r="AG1101" i="1"/>
  <c r="Y41" i="9" s="1"/>
  <c r="Y41" i="15" s="1"/>
  <c r="AG1100" i="1"/>
  <c r="R41" i="9" s="1"/>
  <c r="R41" i="15" s="1"/>
  <c r="AG1099" i="1"/>
  <c r="K41" i="9" s="1"/>
  <c r="K41" i="15" s="1"/>
  <c r="AG1098" i="1"/>
  <c r="D41" i="9" s="1"/>
  <c r="D41" i="15" s="1"/>
  <c r="AG1001" i="1"/>
  <c r="Y40" i="9" s="1"/>
  <c r="Y40" i="15" s="1"/>
  <c r="AG1000" i="1"/>
  <c r="R40" i="9" s="1"/>
  <c r="R40" i="15" s="1"/>
  <c r="AG999" i="1"/>
  <c r="K40" i="9" s="1"/>
  <c r="K40" i="15" s="1"/>
  <c r="AG998" i="1"/>
  <c r="D40" i="9" s="1"/>
  <c r="D40" i="15" s="1"/>
  <c r="AG901" i="1"/>
  <c r="Y36" i="9" s="1"/>
  <c r="Y36" i="15" s="1"/>
  <c r="AG900" i="1"/>
  <c r="R36" i="9" s="1"/>
  <c r="R36" i="15" s="1"/>
  <c r="AG899" i="1"/>
  <c r="K36" i="9" s="1"/>
  <c r="K36" i="15" s="1"/>
  <c r="AG898" i="1"/>
  <c r="D36" i="9" s="1"/>
  <c r="D36" i="15" s="1"/>
  <c r="AG801" i="1"/>
  <c r="Y38" i="9" s="1"/>
  <c r="Y38" i="15" s="1"/>
  <c r="AG800" i="1"/>
  <c r="R38" i="9" s="1"/>
  <c r="R38" i="15" s="1"/>
  <c r="AG799" i="1"/>
  <c r="K38" i="9" s="1"/>
  <c r="K38" i="15" s="1"/>
  <c r="AG798" i="1"/>
  <c r="D38" i="9" s="1"/>
  <c r="D38" i="15" s="1"/>
  <c r="AG701" i="1"/>
  <c r="Y37" i="9" s="1"/>
  <c r="Y37" i="15" s="1"/>
  <c r="AG700" i="1"/>
  <c r="R37" i="9" s="1"/>
  <c r="R37" i="15" s="1"/>
  <c r="AG699" i="1"/>
  <c r="K37" i="9" s="1"/>
  <c r="K37" i="15" s="1"/>
  <c r="AG698" i="1"/>
  <c r="D37" i="9" s="1"/>
  <c r="D37" i="15" s="1"/>
  <c r="AG601" i="1"/>
  <c r="Y33" i="9" s="1"/>
  <c r="Y33" i="15" s="1"/>
  <c r="AG600" i="1"/>
  <c r="R33" i="9" s="1"/>
  <c r="R33" i="15" s="1"/>
  <c r="AG599" i="1"/>
  <c r="K33" i="9" s="1"/>
  <c r="K33" i="15" s="1"/>
  <c r="AG598" i="1"/>
  <c r="D33" i="9" s="1"/>
  <c r="D33" i="15" s="1"/>
  <c r="AG501" i="1"/>
  <c r="Y35" i="9" s="1"/>
  <c r="Y35" i="15" s="1"/>
  <c r="AG500" i="1"/>
  <c r="R35" i="9" s="1"/>
  <c r="R35" i="15" s="1"/>
  <c r="AG499" i="1"/>
  <c r="K35" i="9" s="1"/>
  <c r="K35" i="15" s="1"/>
  <c r="AG498" i="1"/>
  <c r="D35" i="9" s="1"/>
  <c r="D35" i="15" s="1"/>
  <c r="AG401" i="1"/>
  <c r="Y34" i="9" s="1"/>
  <c r="Y34" i="15" s="1"/>
  <c r="AG400" i="1"/>
  <c r="R34" i="9" s="1"/>
  <c r="R34" i="15" s="1"/>
  <c r="AG399" i="1"/>
  <c r="K34" i="9" s="1"/>
  <c r="K34" i="15" s="1"/>
  <c r="AG398" i="1"/>
  <c r="D34" i="9" s="1"/>
  <c r="D34" i="15" s="1"/>
  <c r="AG301" i="1"/>
  <c r="Y30" i="9" s="1"/>
  <c r="Y30" i="15" s="1"/>
  <c r="AG300" i="1"/>
  <c r="R30" i="9" s="1"/>
  <c r="R30" i="15" s="1"/>
  <c r="AG299" i="1"/>
  <c r="K30" i="9" s="1"/>
  <c r="K30" i="15" s="1"/>
  <c r="AG298" i="1"/>
  <c r="D30" i="9" s="1"/>
  <c r="D30" i="15" s="1"/>
  <c r="AG201" i="1"/>
  <c r="Y32" i="9" s="1"/>
  <c r="Y32" i="15" s="1"/>
  <c r="AG200" i="1"/>
  <c r="R32" i="9" s="1"/>
  <c r="R32" i="15" s="1"/>
  <c r="AG199" i="1"/>
  <c r="K32" i="9" s="1"/>
  <c r="K32" i="15" s="1"/>
  <c r="AG198" i="1"/>
  <c r="D32" i="9" s="1"/>
  <c r="D32" i="15" s="1"/>
  <c r="AG101" i="1"/>
  <c r="Y31" i="9" s="1"/>
  <c r="Y31" i="15" s="1"/>
  <c r="AG100" i="1"/>
  <c r="R31" i="9" s="1"/>
  <c r="R31" i="15" s="1"/>
  <c r="AG99" i="1"/>
  <c r="K31" i="9" s="1"/>
  <c r="K31" i="15" s="1"/>
  <c r="AG98" i="1"/>
  <c r="D31" i="9" s="1"/>
  <c r="D31" i="15" s="1"/>
  <c r="AF2101" i="1"/>
  <c r="AD23" i="9" s="1"/>
  <c r="AD23" i="15" s="1"/>
  <c r="AE2101" i="1"/>
  <c r="AC23" i="9" s="1"/>
  <c r="AC23" i="15" s="1"/>
  <c r="AD2101" i="1"/>
  <c r="AB23" i="9" s="1"/>
  <c r="AB23" i="15" s="1"/>
  <c r="AF2100" i="1"/>
  <c r="W23" i="9" s="1"/>
  <c r="W23" i="15" s="1"/>
  <c r="AE2100" i="1"/>
  <c r="V23" i="9" s="1"/>
  <c r="V23" i="15" s="1"/>
  <c r="AD2100" i="1"/>
  <c r="U23" i="9" s="1"/>
  <c r="U23" i="15" s="1"/>
  <c r="AF2099" i="1"/>
  <c r="P23" i="9" s="1"/>
  <c r="P23" i="15" s="1"/>
  <c r="AE2099" i="1"/>
  <c r="O23" i="9" s="1"/>
  <c r="O23" i="15" s="1"/>
  <c r="AD2099" i="1"/>
  <c r="N23" i="9" s="1"/>
  <c r="N23" i="15" s="1"/>
  <c r="AF2098" i="1"/>
  <c r="I23" i="9" s="1"/>
  <c r="I23" i="15" s="1"/>
  <c r="AE2098" i="1"/>
  <c r="H23" i="9" s="1"/>
  <c r="H23" i="15" s="1"/>
  <c r="AD2098" i="1"/>
  <c r="G23" i="9" s="1"/>
  <c r="G23" i="15" s="1"/>
  <c r="AF2001" i="1"/>
  <c r="AD25" i="9" s="1"/>
  <c r="AD25" i="15" s="1"/>
  <c r="AE2001" i="1"/>
  <c r="AC25" i="9" s="1"/>
  <c r="AC25" i="15" s="1"/>
  <c r="AD2001" i="1"/>
  <c r="AB25" i="9" s="1"/>
  <c r="AB25" i="15" s="1"/>
  <c r="AF2000" i="1"/>
  <c r="W25" i="9" s="1"/>
  <c r="W25" i="15" s="1"/>
  <c r="AE2000" i="1"/>
  <c r="V25" i="9" s="1"/>
  <c r="V25" i="15" s="1"/>
  <c r="AD2000" i="1"/>
  <c r="U25" i="9" s="1"/>
  <c r="U25" i="15" s="1"/>
  <c r="AF1999" i="1"/>
  <c r="P25" i="9" s="1"/>
  <c r="P25" i="15" s="1"/>
  <c r="AE1999" i="1"/>
  <c r="O25" i="9" s="1"/>
  <c r="O25" i="15" s="1"/>
  <c r="AD1999" i="1"/>
  <c r="N25" i="9" s="1"/>
  <c r="N25" i="15" s="1"/>
  <c r="AF1998" i="1"/>
  <c r="I25" i="9" s="1"/>
  <c r="I25" i="15" s="1"/>
  <c r="AE1998" i="1"/>
  <c r="H25" i="9" s="1"/>
  <c r="H25" i="15" s="1"/>
  <c r="AD1998" i="1"/>
  <c r="G25" i="9" s="1"/>
  <c r="G25" i="15" s="1"/>
  <c r="AF1901" i="1"/>
  <c r="AD24" i="9" s="1"/>
  <c r="AD24" i="15" s="1"/>
  <c r="AE1901" i="1"/>
  <c r="AC24" i="9" s="1"/>
  <c r="AC24" i="15" s="1"/>
  <c r="AD1901" i="1"/>
  <c r="AB24" i="9" s="1"/>
  <c r="AB24" i="15" s="1"/>
  <c r="AF1900" i="1"/>
  <c r="W24" i="9" s="1"/>
  <c r="W24" i="15" s="1"/>
  <c r="AE1900" i="1"/>
  <c r="V24" i="9" s="1"/>
  <c r="V24" i="15" s="1"/>
  <c r="AD1900" i="1"/>
  <c r="U24" i="9" s="1"/>
  <c r="U24" i="15" s="1"/>
  <c r="AF1899" i="1"/>
  <c r="P24" i="9" s="1"/>
  <c r="P24" i="15" s="1"/>
  <c r="AE1899" i="1"/>
  <c r="O24" i="9" s="1"/>
  <c r="O24" i="15" s="1"/>
  <c r="AD1899" i="1"/>
  <c r="N24" i="9" s="1"/>
  <c r="N24" i="15" s="1"/>
  <c r="AF1898" i="1"/>
  <c r="I24" i="9" s="1"/>
  <c r="I24" i="15" s="1"/>
  <c r="AE1898" i="1"/>
  <c r="H24" i="9" s="1"/>
  <c r="H24" i="15" s="1"/>
  <c r="AD1898" i="1"/>
  <c r="G24" i="9" s="1"/>
  <c r="G24" i="15" s="1"/>
  <c r="AF1801" i="1"/>
  <c r="AD20" i="9" s="1"/>
  <c r="AD20" i="15" s="1"/>
  <c r="AE1801" i="1"/>
  <c r="AC20" i="9" s="1"/>
  <c r="AC20" i="15" s="1"/>
  <c r="AD1801" i="1"/>
  <c r="AB20" i="9" s="1"/>
  <c r="AB20" i="15" s="1"/>
  <c r="AF1800" i="1"/>
  <c r="W20" i="9" s="1"/>
  <c r="W20" i="15" s="1"/>
  <c r="AE1800" i="1"/>
  <c r="V20" i="9" s="1"/>
  <c r="V20" i="15" s="1"/>
  <c r="AD1800" i="1"/>
  <c r="U20" i="9" s="1"/>
  <c r="U20" i="15" s="1"/>
  <c r="AF1799" i="1"/>
  <c r="P20" i="9" s="1"/>
  <c r="P20" i="15" s="1"/>
  <c r="AE1799" i="1"/>
  <c r="O20" i="9" s="1"/>
  <c r="O20" i="15" s="1"/>
  <c r="AD1799" i="1"/>
  <c r="N20" i="9" s="1"/>
  <c r="N20" i="15" s="1"/>
  <c r="AF1798" i="1"/>
  <c r="I20" i="9" s="1"/>
  <c r="I20" i="15" s="1"/>
  <c r="AE1798" i="1"/>
  <c r="H20" i="9" s="1"/>
  <c r="H20" i="15" s="1"/>
  <c r="AD1798" i="1"/>
  <c r="G20" i="9" s="1"/>
  <c r="G20" i="15" s="1"/>
  <c r="AF1701" i="1"/>
  <c r="AD22" i="9" s="1"/>
  <c r="AD22" i="15" s="1"/>
  <c r="AE1701" i="1"/>
  <c r="AC22" i="9" s="1"/>
  <c r="AC22" i="15" s="1"/>
  <c r="AD1701" i="1"/>
  <c r="AB22" i="9" s="1"/>
  <c r="AB22" i="15" s="1"/>
  <c r="AF1700" i="1"/>
  <c r="W22" i="9" s="1"/>
  <c r="W22" i="15" s="1"/>
  <c r="AE1700" i="1"/>
  <c r="V22" i="9" s="1"/>
  <c r="V22" i="15" s="1"/>
  <c r="AD1700" i="1"/>
  <c r="U22" i="9" s="1"/>
  <c r="U22" i="15" s="1"/>
  <c r="AF1699" i="1"/>
  <c r="P22" i="9" s="1"/>
  <c r="P22" i="15" s="1"/>
  <c r="AE1699" i="1"/>
  <c r="O22" i="9" s="1"/>
  <c r="O22" i="15" s="1"/>
  <c r="AD1699" i="1"/>
  <c r="N22" i="9" s="1"/>
  <c r="N22" i="15" s="1"/>
  <c r="AF1698" i="1"/>
  <c r="I22" i="9" s="1"/>
  <c r="I22" i="15" s="1"/>
  <c r="AE1698" i="1"/>
  <c r="H22" i="9" s="1"/>
  <c r="H22" i="15" s="1"/>
  <c r="AD1698" i="1"/>
  <c r="G22" i="9" s="1"/>
  <c r="G22" i="15" s="1"/>
  <c r="AF1601" i="1"/>
  <c r="AD21" i="9" s="1"/>
  <c r="AD21" i="15" s="1"/>
  <c r="AE1601" i="1"/>
  <c r="AC21" i="9" s="1"/>
  <c r="AC21" i="15" s="1"/>
  <c r="AD1601" i="1"/>
  <c r="AB21" i="9" s="1"/>
  <c r="AB21" i="15" s="1"/>
  <c r="AF1600" i="1"/>
  <c r="W21" i="9" s="1"/>
  <c r="W21" i="15" s="1"/>
  <c r="AE1600" i="1"/>
  <c r="V21" i="9" s="1"/>
  <c r="V21" i="15" s="1"/>
  <c r="AD1600" i="1"/>
  <c r="U21" i="9" s="1"/>
  <c r="U21" i="15" s="1"/>
  <c r="AF1599" i="1"/>
  <c r="P21" i="9" s="1"/>
  <c r="P21" i="15" s="1"/>
  <c r="AE1599" i="1"/>
  <c r="O21" i="9" s="1"/>
  <c r="O21" i="15" s="1"/>
  <c r="AD1599" i="1"/>
  <c r="N21" i="9" s="1"/>
  <c r="N21" i="15" s="1"/>
  <c r="AF1598" i="1"/>
  <c r="I21" i="9" s="1"/>
  <c r="I21" i="15" s="1"/>
  <c r="AE1598" i="1"/>
  <c r="H21" i="9" s="1"/>
  <c r="H21" i="15" s="1"/>
  <c r="AD1598" i="1"/>
  <c r="G21" i="9" s="1"/>
  <c r="G21" i="15" s="1"/>
  <c r="AF1501" i="1"/>
  <c r="AD17" i="9" s="1"/>
  <c r="AD17" i="15" s="1"/>
  <c r="AE1501" i="1"/>
  <c r="AC17" i="9" s="1"/>
  <c r="AC17" i="15" s="1"/>
  <c r="AD1501" i="1"/>
  <c r="AB17" i="9" s="1"/>
  <c r="AB17" i="15" s="1"/>
  <c r="AF1500" i="1"/>
  <c r="W17" i="9" s="1"/>
  <c r="W17" i="15" s="1"/>
  <c r="AE1500" i="1"/>
  <c r="V17" i="9" s="1"/>
  <c r="V17" i="15" s="1"/>
  <c r="AD1500" i="1"/>
  <c r="U17" i="9" s="1"/>
  <c r="U17" i="15" s="1"/>
  <c r="AF1499" i="1"/>
  <c r="P17" i="9" s="1"/>
  <c r="P17" i="15" s="1"/>
  <c r="AE1499" i="1"/>
  <c r="O17" i="9" s="1"/>
  <c r="O17" i="15" s="1"/>
  <c r="AD1499" i="1"/>
  <c r="N17" i="9" s="1"/>
  <c r="N17" i="15" s="1"/>
  <c r="AF1498" i="1"/>
  <c r="I17" i="9" s="1"/>
  <c r="I17" i="15" s="1"/>
  <c r="AE1498" i="1"/>
  <c r="H17" i="9" s="1"/>
  <c r="H17" i="15" s="1"/>
  <c r="AD1498" i="1"/>
  <c r="G17" i="9" s="1"/>
  <c r="G17" i="15" s="1"/>
  <c r="AF1401" i="1"/>
  <c r="AD19" i="9" s="1"/>
  <c r="AD19" i="15" s="1"/>
  <c r="AE1401" i="1"/>
  <c r="AC19" i="9" s="1"/>
  <c r="AC19" i="15" s="1"/>
  <c r="AD1401" i="1"/>
  <c r="AB19" i="9" s="1"/>
  <c r="AB19" i="15" s="1"/>
  <c r="AF1400" i="1"/>
  <c r="W19" i="9" s="1"/>
  <c r="W19" i="15" s="1"/>
  <c r="AE1400" i="1"/>
  <c r="V19" i="9" s="1"/>
  <c r="V19" i="15" s="1"/>
  <c r="AD1400" i="1"/>
  <c r="U19" i="9" s="1"/>
  <c r="U19" i="15" s="1"/>
  <c r="AF1399" i="1"/>
  <c r="P19" i="9" s="1"/>
  <c r="P19" i="15" s="1"/>
  <c r="AE1399" i="1"/>
  <c r="O19" i="9" s="1"/>
  <c r="O19" i="15" s="1"/>
  <c r="AD1399" i="1"/>
  <c r="N19" i="9" s="1"/>
  <c r="N19" i="15" s="1"/>
  <c r="AF1398" i="1"/>
  <c r="I19" i="9" s="1"/>
  <c r="I19" i="15" s="1"/>
  <c r="AE1398" i="1"/>
  <c r="H19" i="9" s="1"/>
  <c r="H19" i="15" s="1"/>
  <c r="AD1398" i="1"/>
  <c r="G19" i="9" s="1"/>
  <c r="G19" i="15" s="1"/>
  <c r="AF1301" i="1"/>
  <c r="AD18" i="9" s="1"/>
  <c r="AD18" i="15" s="1"/>
  <c r="AE1301" i="1"/>
  <c r="AC18" i="9" s="1"/>
  <c r="AC18" i="15" s="1"/>
  <c r="AD1301" i="1"/>
  <c r="AB18" i="9" s="1"/>
  <c r="AB18" i="15" s="1"/>
  <c r="AF1300" i="1"/>
  <c r="W18" i="9" s="1"/>
  <c r="W18" i="15" s="1"/>
  <c r="AE1300" i="1"/>
  <c r="V18" i="9" s="1"/>
  <c r="V18" i="15" s="1"/>
  <c r="AD1300" i="1"/>
  <c r="U18" i="9" s="1"/>
  <c r="U18" i="15" s="1"/>
  <c r="AF1299" i="1"/>
  <c r="P18" i="9" s="1"/>
  <c r="P18" i="15" s="1"/>
  <c r="AE1299" i="1"/>
  <c r="O18" i="9" s="1"/>
  <c r="O18" i="15" s="1"/>
  <c r="AD1299" i="1"/>
  <c r="N18" i="9" s="1"/>
  <c r="N18" i="15" s="1"/>
  <c r="AF1298" i="1"/>
  <c r="I18" i="9" s="1"/>
  <c r="I18" i="15" s="1"/>
  <c r="AE1298" i="1"/>
  <c r="H18" i="9" s="1"/>
  <c r="H18" i="15" s="1"/>
  <c r="AD1298" i="1"/>
  <c r="G18" i="9" s="1"/>
  <c r="G18" i="15" s="1"/>
  <c r="AF1201" i="1"/>
  <c r="AD14" i="9" s="1"/>
  <c r="AD14" i="15" s="1"/>
  <c r="AE1201" i="1"/>
  <c r="AC14" i="9" s="1"/>
  <c r="AC14" i="15" s="1"/>
  <c r="AD1201" i="1"/>
  <c r="AB14" i="9" s="1"/>
  <c r="AB14" i="15" s="1"/>
  <c r="AF1200" i="1"/>
  <c r="W14" i="9" s="1"/>
  <c r="W14" i="15" s="1"/>
  <c r="AE1200" i="1"/>
  <c r="V14" i="9" s="1"/>
  <c r="V14" i="15" s="1"/>
  <c r="AD1200" i="1"/>
  <c r="U14" i="9" s="1"/>
  <c r="U14" i="15" s="1"/>
  <c r="AF1199" i="1"/>
  <c r="P14" i="9" s="1"/>
  <c r="P14" i="15" s="1"/>
  <c r="AE1199" i="1"/>
  <c r="O14" i="9" s="1"/>
  <c r="O14" i="15" s="1"/>
  <c r="AD1199" i="1"/>
  <c r="N14" i="9" s="1"/>
  <c r="N14" i="15" s="1"/>
  <c r="AF1198" i="1"/>
  <c r="I14" i="9" s="1"/>
  <c r="I14" i="15" s="1"/>
  <c r="AE1198" i="1"/>
  <c r="H14" i="9" s="1"/>
  <c r="H14" i="15" s="1"/>
  <c r="AD1198" i="1"/>
  <c r="G14" i="9" s="1"/>
  <c r="G14" i="15" s="1"/>
  <c r="AF1101" i="1"/>
  <c r="AD16" i="9" s="1"/>
  <c r="AD16" i="15" s="1"/>
  <c r="AE1101" i="1"/>
  <c r="AC16" i="9" s="1"/>
  <c r="AC16" i="15" s="1"/>
  <c r="AD1101" i="1"/>
  <c r="AB16" i="9" s="1"/>
  <c r="AB16" i="15" s="1"/>
  <c r="AF1100" i="1"/>
  <c r="W16" i="9" s="1"/>
  <c r="W16" i="15" s="1"/>
  <c r="AE1100" i="1"/>
  <c r="V16" i="9" s="1"/>
  <c r="V16" i="15" s="1"/>
  <c r="AD1100" i="1"/>
  <c r="U16" i="9" s="1"/>
  <c r="U16" i="15" s="1"/>
  <c r="AF1099" i="1"/>
  <c r="P16" i="9" s="1"/>
  <c r="P16" i="15" s="1"/>
  <c r="AE1099" i="1"/>
  <c r="O16" i="9" s="1"/>
  <c r="O16" i="15" s="1"/>
  <c r="AD1099" i="1"/>
  <c r="N16" i="9" s="1"/>
  <c r="N16" i="15" s="1"/>
  <c r="AF1098" i="1"/>
  <c r="I16" i="9" s="1"/>
  <c r="I16" i="15" s="1"/>
  <c r="AE1098" i="1"/>
  <c r="H16" i="9" s="1"/>
  <c r="H16" i="15" s="1"/>
  <c r="AD1098" i="1"/>
  <c r="G16" i="9" s="1"/>
  <c r="G16" i="15" s="1"/>
  <c r="AF1001" i="1"/>
  <c r="AD15" i="9" s="1"/>
  <c r="AD15" i="15" s="1"/>
  <c r="AE1001" i="1"/>
  <c r="AC15" i="9" s="1"/>
  <c r="AC15" i="15" s="1"/>
  <c r="AD1001" i="1"/>
  <c r="AB15" i="9" s="1"/>
  <c r="AB15" i="15" s="1"/>
  <c r="AF1000" i="1"/>
  <c r="W15" i="9" s="1"/>
  <c r="W15" i="15" s="1"/>
  <c r="AE1000" i="1"/>
  <c r="V15" i="9" s="1"/>
  <c r="V15" i="15" s="1"/>
  <c r="AD1000" i="1"/>
  <c r="U15" i="9" s="1"/>
  <c r="U15" i="15" s="1"/>
  <c r="AF999" i="1"/>
  <c r="P15" i="9" s="1"/>
  <c r="P15" i="15" s="1"/>
  <c r="AE999" i="1"/>
  <c r="O15" i="9" s="1"/>
  <c r="O15" i="15" s="1"/>
  <c r="AD999" i="1"/>
  <c r="N15" i="9" s="1"/>
  <c r="N15" i="15" s="1"/>
  <c r="AF998" i="1"/>
  <c r="I15" i="9" s="1"/>
  <c r="I15" i="15" s="1"/>
  <c r="AE998" i="1"/>
  <c r="H15" i="9" s="1"/>
  <c r="H15" i="15" s="1"/>
  <c r="AD998" i="1"/>
  <c r="G15" i="9" s="1"/>
  <c r="G15" i="15" s="1"/>
  <c r="AF901" i="1"/>
  <c r="AD11" i="9" s="1"/>
  <c r="AD11" i="15" s="1"/>
  <c r="AE901" i="1"/>
  <c r="AC11" i="9" s="1"/>
  <c r="AC11" i="15" s="1"/>
  <c r="AD901" i="1"/>
  <c r="AB11" i="9" s="1"/>
  <c r="AB11" i="15" s="1"/>
  <c r="AF900" i="1"/>
  <c r="W11" i="9" s="1"/>
  <c r="W11" i="15" s="1"/>
  <c r="AE900" i="1"/>
  <c r="V11" i="9" s="1"/>
  <c r="V11" i="15" s="1"/>
  <c r="AD900" i="1"/>
  <c r="U11" i="9" s="1"/>
  <c r="U11" i="15" s="1"/>
  <c r="AF899" i="1"/>
  <c r="P11" i="9" s="1"/>
  <c r="P11" i="15" s="1"/>
  <c r="AE899" i="1"/>
  <c r="O11" i="9" s="1"/>
  <c r="O11" i="15" s="1"/>
  <c r="AD899" i="1"/>
  <c r="N11" i="9" s="1"/>
  <c r="N11" i="15" s="1"/>
  <c r="AF898" i="1"/>
  <c r="I11" i="9" s="1"/>
  <c r="I11" i="15" s="1"/>
  <c r="AE898" i="1"/>
  <c r="H11" i="9" s="1"/>
  <c r="H11" i="15" s="1"/>
  <c r="AD898" i="1"/>
  <c r="G11" i="9" s="1"/>
  <c r="G11" i="15" s="1"/>
  <c r="AF801" i="1"/>
  <c r="AD13" i="9" s="1"/>
  <c r="AD13" i="15" s="1"/>
  <c r="AE801" i="1"/>
  <c r="AC13" i="9" s="1"/>
  <c r="AC13" i="15" s="1"/>
  <c r="AD801" i="1"/>
  <c r="AB13" i="9" s="1"/>
  <c r="AB13" i="15" s="1"/>
  <c r="AF800" i="1"/>
  <c r="W13" i="9" s="1"/>
  <c r="W13" i="15" s="1"/>
  <c r="AE800" i="1"/>
  <c r="V13" i="9" s="1"/>
  <c r="V13" i="15" s="1"/>
  <c r="AD800" i="1"/>
  <c r="U13" i="9" s="1"/>
  <c r="U13" i="15" s="1"/>
  <c r="AF799" i="1"/>
  <c r="P13" i="9" s="1"/>
  <c r="P13" i="15" s="1"/>
  <c r="AE799" i="1"/>
  <c r="O13" i="9" s="1"/>
  <c r="O13" i="15" s="1"/>
  <c r="AD799" i="1"/>
  <c r="N13" i="9" s="1"/>
  <c r="N13" i="15" s="1"/>
  <c r="AF798" i="1"/>
  <c r="I13" i="9" s="1"/>
  <c r="I13" i="15" s="1"/>
  <c r="AE798" i="1"/>
  <c r="H13" i="9" s="1"/>
  <c r="H13" i="15" s="1"/>
  <c r="AD798" i="1"/>
  <c r="G13" i="9" s="1"/>
  <c r="G13" i="15" s="1"/>
  <c r="AF701" i="1"/>
  <c r="AD12" i="9" s="1"/>
  <c r="AD12" i="15" s="1"/>
  <c r="AE701" i="1"/>
  <c r="AC12" i="9" s="1"/>
  <c r="AC12" i="15" s="1"/>
  <c r="AD701" i="1"/>
  <c r="AB12" i="9" s="1"/>
  <c r="AB12" i="15" s="1"/>
  <c r="AF700" i="1"/>
  <c r="W12" i="9" s="1"/>
  <c r="W12" i="15" s="1"/>
  <c r="AE700" i="1"/>
  <c r="V12" i="9" s="1"/>
  <c r="V12" i="15" s="1"/>
  <c r="AD700" i="1"/>
  <c r="U12" i="9" s="1"/>
  <c r="U12" i="15" s="1"/>
  <c r="AF699" i="1"/>
  <c r="P12" i="9" s="1"/>
  <c r="P12" i="15" s="1"/>
  <c r="AE699" i="1"/>
  <c r="O12" i="9" s="1"/>
  <c r="O12" i="15" s="1"/>
  <c r="AD699" i="1"/>
  <c r="N12" i="9" s="1"/>
  <c r="N12" i="15" s="1"/>
  <c r="AF698" i="1"/>
  <c r="I12" i="9" s="1"/>
  <c r="I12" i="15" s="1"/>
  <c r="AE698" i="1"/>
  <c r="H12" i="9" s="1"/>
  <c r="H12" i="15" s="1"/>
  <c r="AD698" i="1"/>
  <c r="G12" i="9" s="1"/>
  <c r="G12" i="15" s="1"/>
  <c r="AF601" i="1"/>
  <c r="AD8" i="9" s="1"/>
  <c r="AD8" i="15" s="1"/>
  <c r="AE601" i="1"/>
  <c r="AC8" i="9" s="1"/>
  <c r="AC8" i="15" s="1"/>
  <c r="AD601" i="1"/>
  <c r="AB8" i="9" s="1"/>
  <c r="AB8" i="15" s="1"/>
  <c r="AF600" i="1"/>
  <c r="W8" i="9" s="1"/>
  <c r="W8" i="15" s="1"/>
  <c r="AE600" i="1"/>
  <c r="V8" i="9" s="1"/>
  <c r="V8" i="15" s="1"/>
  <c r="AD600" i="1"/>
  <c r="U8" i="9" s="1"/>
  <c r="U8" i="15" s="1"/>
  <c r="AF599" i="1"/>
  <c r="P8" i="9" s="1"/>
  <c r="P8" i="15" s="1"/>
  <c r="AE599" i="1"/>
  <c r="O8" i="9" s="1"/>
  <c r="O8" i="15" s="1"/>
  <c r="AD599" i="1"/>
  <c r="N8" i="9" s="1"/>
  <c r="N8" i="15" s="1"/>
  <c r="AF598" i="1"/>
  <c r="I8" i="9" s="1"/>
  <c r="I8" i="15" s="1"/>
  <c r="AE598" i="1"/>
  <c r="H8" i="9" s="1"/>
  <c r="H8" i="15" s="1"/>
  <c r="AD598" i="1"/>
  <c r="G8" i="9" s="1"/>
  <c r="G8" i="15" s="1"/>
  <c r="AF501" i="1"/>
  <c r="AD10" i="9" s="1"/>
  <c r="AD10" i="15" s="1"/>
  <c r="AE501" i="1"/>
  <c r="AC10" i="9" s="1"/>
  <c r="AC10" i="15" s="1"/>
  <c r="AD501" i="1"/>
  <c r="AB10" i="9" s="1"/>
  <c r="AB10" i="15" s="1"/>
  <c r="AF500" i="1"/>
  <c r="W10" i="9" s="1"/>
  <c r="W10" i="15" s="1"/>
  <c r="AE500" i="1"/>
  <c r="V10" i="9" s="1"/>
  <c r="V10" i="15" s="1"/>
  <c r="AD500" i="1"/>
  <c r="U10" i="9" s="1"/>
  <c r="U10" i="15" s="1"/>
  <c r="AF499" i="1"/>
  <c r="P10" i="9" s="1"/>
  <c r="P10" i="15" s="1"/>
  <c r="AE499" i="1"/>
  <c r="O10" i="9" s="1"/>
  <c r="O10" i="15" s="1"/>
  <c r="AD499" i="1"/>
  <c r="N10" i="9" s="1"/>
  <c r="N10" i="15" s="1"/>
  <c r="AF498" i="1"/>
  <c r="I10" i="9" s="1"/>
  <c r="I10" i="15" s="1"/>
  <c r="AE498" i="1"/>
  <c r="H10" i="9" s="1"/>
  <c r="H10" i="15" s="1"/>
  <c r="AD498" i="1"/>
  <c r="G10" i="9" s="1"/>
  <c r="G10" i="15" s="1"/>
  <c r="AF401" i="1"/>
  <c r="AD9" i="9" s="1"/>
  <c r="AD9" i="15" s="1"/>
  <c r="AE401" i="1"/>
  <c r="AC9" i="9" s="1"/>
  <c r="AC9" i="15" s="1"/>
  <c r="AD401" i="1"/>
  <c r="AB9" i="9" s="1"/>
  <c r="AB9" i="15" s="1"/>
  <c r="AF400" i="1"/>
  <c r="W9" i="9" s="1"/>
  <c r="W9" i="15" s="1"/>
  <c r="AE400" i="1"/>
  <c r="V9" i="9" s="1"/>
  <c r="V9" i="15" s="1"/>
  <c r="AD400" i="1"/>
  <c r="U9" i="9" s="1"/>
  <c r="U9" i="15" s="1"/>
  <c r="AF399" i="1"/>
  <c r="P9" i="9" s="1"/>
  <c r="P9" i="15" s="1"/>
  <c r="AE399" i="1"/>
  <c r="O9" i="9" s="1"/>
  <c r="O9" i="15" s="1"/>
  <c r="AD399" i="1"/>
  <c r="N9" i="9" s="1"/>
  <c r="N9" i="15" s="1"/>
  <c r="AF398" i="1"/>
  <c r="I9" i="9" s="1"/>
  <c r="I9" i="15" s="1"/>
  <c r="AE398" i="1"/>
  <c r="H9" i="9" s="1"/>
  <c r="H9" i="15" s="1"/>
  <c r="AD398" i="1"/>
  <c r="G9" i="9" s="1"/>
  <c r="G9" i="15" s="1"/>
  <c r="AF301" i="1"/>
  <c r="AD5" i="9" s="1"/>
  <c r="AD5" i="15" s="1"/>
  <c r="AE301" i="1"/>
  <c r="AC5" i="9" s="1"/>
  <c r="AC5" i="15" s="1"/>
  <c r="AD301" i="1"/>
  <c r="AB5" i="9" s="1"/>
  <c r="AB5" i="15" s="1"/>
  <c r="AF300" i="1"/>
  <c r="W5" i="9" s="1"/>
  <c r="W5" i="15" s="1"/>
  <c r="AE300" i="1"/>
  <c r="V5" i="9" s="1"/>
  <c r="V5" i="15" s="1"/>
  <c r="AD300" i="1"/>
  <c r="U5" i="9" s="1"/>
  <c r="U5" i="15" s="1"/>
  <c r="AF299" i="1"/>
  <c r="P5" i="9" s="1"/>
  <c r="P5" i="15" s="1"/>
  <c r="AE299" i="1"/>
  <c r="O5" i="9" s="1"/>
  <c r="O5" i="15" s="1"/>
  <c r="AD299" i="1"/>
  <c r="N5" i="9" s="1"/>
  <c r="N5" i="15" s="1"/>
  <c r="AF298" i="1"/>
  <c r="I5" i="9" s="1"/>
  <c r="I5" i="15" s="1"/>
  <c r="AE298" i="1"/>
  <c r="H5" i="9" s="1"/>
  <c r="H5" i="15" s="1"/>
  <c r="AD298" i="1"/>
  <c r="G5" i="9" s="1"/>
  <c r="G5" i="15" s="1"/>
  <c r="AF201" i="1"/>
  <c r="AD7" i="9" s="1"/>
  <c r="AD7" i="15" s="1"/>
  <c r="AE201" i="1"/>
  <c r="AC7" i="9" s="1"/>
  <c r="AC7" i="15" s="1"/>
  <c r="AD201" i="1"/>
  <c r="AB7" i="9" s="1"/>
  <c r="AB7" i="15" s="1"/>
  <c r="AF200" i="1"/>
  <c r="W7" i="9" s="1"/>
  <c r="W7" i="15" s="1"/>
  <c r="AE200" i="1"/>
  <c r="V7" i="9" s="1"/>
  <c r="V7" i="15" s="1"/>
  <c r="AD200" i="1"/>
  <c r="U7" i="9" s="1"/>
  <c r="U7" i="15" s="1"/>
  <c r="AF199" i="1"/>
  <c r="P7" i="9" s="1"/>
  <c r="P7" i="15" s="1"/>
  <c r="AE199" i="1"/>
  <c r="O7" i="9" s="1"/>
  <c r="O7" i="15" s="1"/>
  <c r="AD199" i="1"/>
  <c r="N7" i="9" s="1"/>
  <c r="N7" i="15" s="1"/>
  <c r="AF198" i="1"/>
  <c r="I7" i="9" s="1"/>
  <c r="I7" i="15" s="1"/>
  <c r="AE198" i="1"/>
  <c r="H7" i="9" s="1"/>
  <c r="H7" i="15" s="1"/>
  <c r="AD198" i="1"/>
  <c r="G7" i="9" s="1"/>
  <c r="G7" i="15" s="1"/>
  <c r="AF101" i="1"/>
  <c r="AD6" i="9" s="1"/>
  <c r="AD6" i="15" s="1"/>
  <c r="AE101" i="1"/>
  <c r="AC6" i="9" s="1"/>
  <c r="AC6" i="15" s="1"/>
  <c r="AD101" i="1"/>
  <c r="AB6" i="9" s="1"/>
  <c r="AB6" i="15" s="1"/>
  <c r="AF100" i="1"/>
  <c r="W6" i="9" s="1"/>
  <c r="W6" i="15" s="1"/>
  <c r="AE100" i="1"/>
  <c r="V6" i="9" s="1"/>
  <c r="V6" i="15" s="1"/>
  <c r="AD100" i="1"/>
  <c r="U6" i="9" s="1"/>
  <c r="U6" i="15" s="1"/>
  <c r="AF99" i="1"/>
  <c r="P6" i="9" s="1"/>
  <c r="P6" i="15" s="1"/>
  <c r="AE99" i="1"/>
  <c r="O6" i="9" s="1"/>
  <c r="O6" i="15" s="1"/>
  <c r="AD99" i="1"/>
  <c r="N6" i="9" s="1"/>
  <c r="N6" i="15" s="1"/>
  <c r="AF98" i="1"/>
  <c r="I6" i="9" s="1"/>
  <c r="I6" i="15" s="1"/>
  <c r="AE98" i="1"/>
  <c r="H6" i="9" s="1"/>
  <c r="H6" i="15" s="1"/>
  <c r="AD98" i="1"/>
  <c r="G6" i="9" s="1"/>
  <c r="G6" i="15" s="1"/>
  <c r="AA99" i="1"/>
  <c r="AA2101" i="1"/>
  <c r="AA2001" i="1"/>
  <c r="AA1901" i="1"/>
  <c r="AA1801" i="1"/>
  <c r="AA1701" i="1"/>
  <c r="AA1601" i="1"/>
  <c r="AA1501" i="1"/>
  <c r="AA1401" i="1"/>
  <c r="AA1301" i="1"/>
  <c r="AA1201" i="1"/>
  <c r="AA1101" i="1"/>
  <c r="AA1001" i="1"/>
  <c r="AA901" i="1"/>
  <c r="AA801" i="1"/>
  <c r="AA701" i="1"/>
  <c r="AA601" i="1"/>
  <c r="AA501" i="1"/>
  <c r="AA401" i="1"/>
  <c r="AA301" i="1"/>
  <c r="AA201" i="1"/>
  <c r="AA2100" i="1"/>
  <c r="AA2000" i="1"/>
  <c r="AA1900" i="1"/>
  <c r="AA1800" i="1"/>
  <c r="AA1700" i="1"/>
  <c r="AA1600" i="1"/>
  <c r="AA1500" i="1"/>
  <c r="AA1400" i="1"/>
  <c r="AA1300" i="1"/>
  <c r="AA1200" i="1"/>
  <c r="AA1100" i="1"/>
  <c r="AA1000" i="1"/>
  <c r="AA900" i="1"/>
  <c r="AA800" i="1"/>
  <c r="AA700" i="1"/>
  <c r="AA600" i="1"/>
  <c r="AA500" i="1"/>
  <c r="AA400" i="1"/>
  <c r="AA300" i="1"/>
  <c r="AA200" i="1"/>
  <c r="AA2099" i="1"/>
  <c r="AA1999" i="1"/>
  <c r="AA1899" i="1"/>
  <c r="AA1799" i="1"/>
  <c r="AA1699" i="1"/>
  <c r="AA1599" i="1"/>
  <c r="AA1499" i="1"/>
  <c r="AA1399" i="1"/>
  <c r="AA1299" i="1"/>
  <c r="AA1199" i="1"/>
  <c r="AA1099" i="1"/>
  <c r="AA999" i="1"/>
  <c r="AA899" i="1"/>
  <c r="AA799" i="1"/>
  <c r="AA699" i="1"/>
  <c r="AA599" i="1"/>
  <c r="AA499" i="1"/>
  <c r="AA399" i="1"/>
  <c r="AA299" i="1"/>
  <c r="AA199" i="1"/>
  <c r="AA2098" i="1"/>
  <c r="AA1998" i="1"/>
  <c r="AA1898" i="1"/>
  <c r="AA1798" i="1"/>
  <c r="AA1698" i="1"/>
  <c r="AA1598" i="1"/>
  <c r="AA1498" i="1"/>
  <c r="AA1398" i="1"/>
  <c r="AA1298" i="1"/>
  <c r="AA1198" i="1"/>
  <c r="AA1098" i="1"/>
  <c r="AA998" i="1"/>
  <c r="AA898" i="1"/>
  <c r="AA798" i="1"/>
  <c r="AA698" i="1"/>
  <c r="AA598" i="1"/>
  <c r="AA498" i="1"/>
  <c r="AA398" i="1"/>
  <c r="AA298" i="1"/>
  <c r="AA198" i="1"/>
  <c r="AA100" i="1"/>
  <c r="AA101" i="1"/>
  <c r="Z526" i="6"/>
  <c r="Y526" i="6"/>
  <c r="X526" i="6"/>
  <c r="W526" i="6"/>
  <c r="Z525" i="6"/>
  <c r="Y525" i="6"/>
  <c r="X525" i="6"/>
  <c r="W525" i="6"/>
  <c r="Z524" i="6"/>
  <c r="Y524" i="6"/>
  <c r="X524" i="6"/>
  <c r="W524" i="6"/>
  <c r="Z523" i="6"/>
  <c r="Y523" i="6"/>
  <c r="X523" i="6"/>
  <c r="W523" i="6"/>
  <c r="Z522" i="6"/>
  <c r="Y522" i="6"/>
  <c r="X522" i="6"/>
  <c r="W522" i="6"/>
  <c r="Z521" i="6"/>
  <c r="Y521" i="6"/>
  <c r="X521" i="6"/>
  <c r="W521" i="6"/>
  <c r="Z520" i="6"/>
  <c r="Y520" i="6"/>
  <c r="X520" i="6"/>
  <c r="W520" i="6"/>
  <c r="Z519" i="6"/>
  <c r="Y519" i="6"/>
  <c r="X519" i="6"/>
  <c r="W519" i="6"/>
  <c r="Z518" i="6"/>
  <c r="Y518" i="6"/>
  <c r="X518" i="6"/>
  <c r="W518" i="6"/>
  <c r="Z517" i="6"/>
  <c r="Y517" i="6"/>
  <c r="X517" i="6"/>
  <c r="W517" i="6"/>
  <c r="Z516" i="6"/>
  <c r="Y516" i="6"/>
  <c r="X516" i="6"/>
  <c r="W516" i="6"/>
  <c r="Z515" i="6"/>
  <c r="Y515" i="6"/>
  <c r="X515" i="6"/>
  <c r="W515" i="6"/>
  <c r="Z514" i="6"/>
  <c r="Y514" i="6"/>
  <c r="X514" i="6"/>
  <c r="W514" i="6"/>
  <c r="Z513" i="6"/>
  <c r="Y513" i="6"/>
  <c r="X513" i="6"/>
  <c r="W513" i="6"/>
  <c r="Z512" i="6"/>
  <c r="Y512" i="6"/>
  <c r="X512" i="6"/>
  <c r="W512" i="6"/>
  <c r="Z511" i="6"/>
  <c r="Y511" i="6"/>
  <c r="X511" i="6"/>
  <c r="W511" i="6"/>
  <c r="Z510" i="6"/>
  <c r="Y510" i="6"/>
  <c r="X510" i="6"/>
  <c r="W510" i="6"/>
  <c r="Z509" i="6"/>
  <c r="Y509" i="6"/>
  <c r="X509" i="6"/>
  <c r="W509" i="6"/>
  <c r="Z508" i="6"/>
  <c r="Y508" i="6"/>
  <c r="X508" i="6"/>
  <c r="W508" i="6"/>
  <c r="Z507" i="6"/>
  <c r="Y507" i="6"/>
  <c r="X507" i="6"/>
  <c r="W507" i="6"/>
  <c r="Z506" i="6"/>
  <c r="Y506" i="6"/>
  <c r="X506" i="6"/>
  <c r="W506" i="6"/>
  <c r="Z505" i="6"/>
  <c r="Y505" i="6"/>
  <c r="X505" i="6"/>
  <c r="W505" i="6"/>
  <c r="Z504" i="6"/>
  <c r="Y504" i="6"/>
  <c r="X504" i="6"/>
  <c r="W504" i="6"/>
  <c r="Z503" i="6"/>
  <c r="Y503" i="6"/>
  <c r="X503" i="6"/>
  <c r="W503" i="6"/>
  <c r="Z502" i="6"/>
  <c r="AJ526" i="6" s="1"/>
  <c r="P51" i="13" s="1"/>
  <c r="Y502" i="6"/>
  <c r="X502" i="6"/>
  <c r="W502" i="6"/>
  <c r="Z501" i="6"/>
  <c r="Y501" i="6"/>
  <c r="X501" i="6"/>
  <c r="W501" i="6"/>
  <c r="Z500" i="6"/>
  <c r="Y500" i="6"/>
  <c r="X500" i="6"/>
  <c r="W500" i="6"/>
  <c r="Z499" i="6"/>
  <c r="Y499" i="6"/>
  <c r="X499" i="6"/>
  <c r="W499" i="6"/>
  <c r="Z498" i="6"/>
  <c r="Y498" i="6"/>
  <c r="X498" i="6"/>
  <c r="W498" i="6"/>
  <c r="Z497" i="6"/>
  <c r="Y497" i="6"/>
  <c r="X497" i="6"/>
  <c r="W497" i="6"/>
  <c r="Z496" i="6"/>
  <c r="Y496" i="6"/>
  <c r="X496" i="6"/>
  <c r="W496" i="6"/>
  <c r="Z495" i="6"/>
  <c r="Y495" i="6"/>
  <c r="X495" i="6"/>
  <c r="W495" i="6"/>
  <c r="Z494" i="6"/>
  <c r="Y494" i="6"/>
  <c r="X494" i="6"/>
  <c r="W494" i="6"/>
  <c r="Z493" i="6"/>
  <c r="Y493" i="6"/>
  <c r="X493" i="6"/>
  <c r="W493" i="6"/>
  <c r="Z492" i="6"/>
  <c r="Y492" i="6"/>
  <c r="X492" i="6"/>
  <c r="W492" i="6"/>
  <c r="Z491" i="6"/>
  <c r="Y491" i="6"/>
  <c r="X491" i="6"/>
  <c r="W491" i="6"/>
  <c r="Z490" i="6"/>
  <c r="Y490" i="6"/>
  <c r="X490" i="6"/>
  <c r="W490" i="6"/>
  <c r="Z489" i="6"/>
  <c r="Y489" i="6"/>
  <c r="X489" i="6"/>
  <c r="W489" i="6"/>
  <c r="Z488" i="6"/>
  <c r="Y488" i="6"/>
  <c r="X488" i="6"/>
  <c r="W488" i="6"/>
  <c r="Z487" i="6"/>
  <c r="Y487" i="6"/>
  <c r="X487" i="6"/>
  <c r="W487" i="6"/>
  <c r="Z486" i="6"/>
  <c r="Y486" i="6"/>
  <c r="X486" i="6"/>
  <c r="W486" i="6"/>
  <c r="Z485" i="6"/>
  <c r="Y485" i="6"/>
  <c r="X485" i="6"/>
  <c r="W485" i="6"/>
  <c r="Z484" i="6"/>
  <c r="Y484" i="6"/>
  <c r="X484" i="6"/>
  <c r="W484" i="6"/>
  <c r="Z483" i="6"/>
  <c r="Y483" i="6"/>
  <c r="X483" i="6"/>
  <c r="W483" i="6"/>
  <c r="Z482" i="6"/>
  <c r="Y482" i="6"/>
  <c r="X482" i="6"/>
  <c r="W482" i="6"/>
  <c r="Z481" i="6"/>
  <c r="Y481" i="6"/>
  <c r="X481" i="6"/>
  <c r="W481" i="6"/>
  <c r="Z480" i="6"/>
  <c r="Y480" i="6"/>
  <c r="X480" i="6"/>
  <c r="W480" i="6"/>
  <c r="Z479" i="6"/>
  <c r="Y479" i="6"/>
  <c r="X479" i="6"/>
  <c r="W479" i="6"/>
  <c r="Z478" i="6"/>
  <c r="Y478" i="6"/>
  <c r="X478" i="6"/>
  <c r="W478" i="6"/>
  <c r="Z477" i="6"/>
  <c r="Y477" i="6"/>
  <c r="X477" i="6"/>
  <c r="W477" i="6"/>
  <c r="Z476" i="6"/>
  <c r="Y476" i="6"/>
  <c r="X476" i="6"/>
  <c r="W476" i="6"/>
  <c r="Z475" i="6"/>
  <c r="Y475" i="6"/>
  <c r="X475" i="6"/>
  <c r="W475" i="6"/>
  <c r="Z474" i="6"/>
  <c r="Y474" i="6"/>
  <c r="X474" i="6"/>
  <c r="W474" i="6"/>
  <c r="Z473" i="6"/>
  <c r="Y473" i="6"/>
  <c r="X473" i="6"/>
  <c r="W473" i="6"/>
  <c r="Z472" i="6"/>
  <c r="Y472" i="6"/>
  <c r="X472" i="6"/>
  <c r="W472" i="6"/>
  <c r="Z471" i="6"/>
  <c r="Y471" i="6"/>
  <c r="X471" i="6"/>
  <c r="W471" i="6"/>
  <c r="Z470" i="6"/>
  <c r="Y470" i="6"/>
  <c r="X470" i="6"/>
  <c r="W470" i="6"/>
  <c r="Z469" i="6"/>
  <c r="Y469" i="6"/>
  <c r="X469" i="6"/>
  <c r="W469" i="6"/>
  <c r="Z468" i="6"/>
  <c r="Y468" i="6"/>
  <c r="X468" i="6"/>
  <c r="W468" i="6"/>
  <c r="Z467" i="6"/>
  <c r="Y467" i="6"/>
  <c r="X467" i="6"/>
  <c r="W467" i="6"/>
  <c r="Z466" i="6"/>
  <c r="Y466" i="6"/>
  <c r="X466" i="6"/>
  <c r="W466" i="6"/>
  <c r="Z465" i="6"/>
  <c r="Y465" i="6"/>
  <c r="X465" i="6"/>
  <c r="W465" i="6"/>
  <c r="Z464" i="6"/>
  <c r="Y464" i="6"/>
  <c r="X464" i="6"/>
  <c r="W464" i="6"/>
  <c r="Z463" i="6"/>
  <c r="Y463" i="6"/>
  <c r="X463" i="6"/>
  <c r="W463" i="6"/>
  <c r="Z462" i="6"/>
  <c r="Y462" i="6"/>
  <c r="X462" i="6"/>
  <c r="W462" i="6"/>
  <c r="Z461" i="6"/>
  <c r="Y461" i="6"/>
  <c r="X461" i="6"/>
  <c r="W461" i="6"/>
  <c r="Z460" i="6"/>
  <c r="Y460" i="6"/>
  <c r="X460" i="6"/>
  <c r="W460" i="6"/>
  <c r="Z459" i="6"/>
  <c r="Y459" i="6"/>
  <c r="X459" i="6"/>
  <c r="W459" i="6"/>
  <c r="Z458" i="6"/>
  <c r="Y458" i="6"/>
  <c r="X458" i="6"/>
  <c r="W458" i="6"/>
  <c r="Z457" i="6"/>
  <c r="Y457" i="6"/>
  <c r="X457" i="6"/>
  <c r="W457" i="6"/>
  <c r="Z456" i="6"/>
  <c r="Y456" i="6"/>
  <c r="X456" i="6"/>
  <c r="W456" i="6"/>
  <c r="Z455" i="6"/>
  <c r="Y455" i="6"/>
  <c r="X455" i="6"/>
  <c r="W455" i="6"/>
  <c r="Z454" i="6"/>
  <c r="Y454" i="6"/>
  <c r="X454" i="6"/>
  <c r="W454" i="6"/>
  <c r="Z453" i="6"/>
  <c r="Y453" i="6"/>
  <c r="X453" i="6"/>
  <c r="W453" i="6"/>
  <c r="Z452" i="6"/>
  <c r="Y452" i="6"/>
  <c r="X452" i="6"/>
  <c r="W452" i="6"/>
  <c r="Z451" i="6"/>
  <c r="Y451" i="6"/>
  <c r="X451" i="6"/>
  <c r="W451" i="6"/>
  <c r="Z450" i="6"/>
  <c r="Y450" i="6"/>
  <c r="X450" i="6"/>
  <c r="W450" i="6"/>
  <c r="Z449" i="6"/>
  <c r="Y449" i="6"/>
  <c r="X449" i="6"/>
  <c r="W449" i="6"/>
  <c r="Z448" i="6"/>
  <c r="Y448" i="6"/>
  <c r="X448" i="6"/>
  <c r="W448" i="6"/>
  <c r="Z447" i="6"/>
  <c r="Y447" i="6"/>
  <c r="X447" i="6"/>
  <c r="W447" i="6"/>
  <c r="Z446" i="6"/>
  <c r="Y446" i="6"/>
  <c r="X446" i="6"/>
  <c r="W446" i="6"/>
  <c r="Z445" i="6"/>
  <c r="Y445" i="6"/>
  <c r="X445" i="6"/>
  <c r="W445" i="6"/>
  <c r="Z444" i="6"/>
  <c r="Y444" i="6"/>
  <c r="X444" i="6"/>
  <c r="W444" i="6"/>
  <c r="Z443" i="6"/>
  <c r="Y443" i="6"/>
  <c r="X443" i="6"/>
  <c r="W443" i="6"/>
  <c r="Z442" i="6"/>
  <c r="Y442" i="6"/>
  <c r="X442" i="6"/>
  <c r="W442" i="6"/>
  <c r="Z441" i="6"/>
  <c r="Y441" i="6"/>
  <c r="X441" i="6"/>
  <c r="W441" i="6"/>
  <c r="Z440" i="6"/>
  <c r="Y440" i="6"/>
  <c r="X440" i="6"/>
  <c r="W440" i="6"/>
  <c r="Z439" i="6"/>
  <c r="Y439" i="6"/>
  <c r="X439" i="6"/>
  <c r="W439" i="6"/>
  <c r="Z438" i="6"/>
  <c r="Y438" i="6"/>
  <c r="X438" i="6"/>
  <c r="W438" i="6"/>
  <c r="Z437" i="6"/>
  <c r="Y437" i="6"/>
  <c r="X437" i="6"/>
  <c r="W437" i="6"/>
  <c r="Z436" i="6"/>
  <c r="Y436" i="6"/>
  <c r="X436" i="6"/>
  <c r="W436" i="6"/>
  <c r="Z435" i="6"/>
  <c r="Y435" i="6"/>
  <c r="X435" i="6"/>
  <c r="W435" i="6"/>
  <c r="Z434" i="6"/>
  <c r="Y434" i="6"/>
  <c r="X434" i="6"/>
  <c r="W434" i="6"/>
  <c r="Z433" i="6"/>
  <c r="Y433" i="6"/>
  <c r="X433" i="6"/>
  <c r="W433" i="6"/>
  <c r="Z432" i="6"/>
  <c r="Y432" i="6"/>
  <c r="X432" i="6"/>
  <c r="W432" i="6"/>
  <c r="Z431" i="6"/>
  <c r="Y431" i="6"/>
  <c r="X431" i="6"/>
  <c r="W431" i="6"/>
  <c r="Z430" i="6"/>
  <c r="Y430" i="6"/>
  <c r="X430" i="6"/>
  <c r="W430" i="6"/>
  <c r="Z429" i="6"/>
  <c r="Y429" i="6"/>
  <c r="X429" i="6"/>
  <c r="W429" i="6"/>
  <c r="Z428" i="6"/>
  <c r="Y428" i="6"/>
  <c r="X428" i="6"/>
  <c r="W428" i="6"/>
  <c r="Z427" i="6"/>
  <c r="Y427" i="6"/>
  <c r="X427" i="6"/>
  <c r="W427" i="6"/>
  <c r="Z426" i="6"/>
  <c r="Y426" i="6"/>
  <c r="X426" i="6"/>
  <c r="W426" i="6"/>
  <c r="Z425" i="6"/>
  <c r="Y425" i="6"/>
  <c r="X425" i="6"/>
  <c r="W425" i="6"/>
  <c r="Z424" i="6"/>
  <c r="Y424" i="6"/>
  <c r="X424" i="6"/>
  <c r="W424" i="6"/>
  <c r="Z423" i="6"/>
  <c r="Y423" i="6"/>
  <c r="X423" i="6"/>
  <c r="W423" i="6"/>
  <c r="Z422" i="6"/>
  <c r="Y422" i="6"/>
  <c r="X422" i="6"/>
  <c r="W422" i="6"/>
  <c r="Z421" i="6"/>
  <c r="Y421" i="6"/>
  <c r="X421" i="6"/>
  <c r="W421" i="6"/>
  <c r="Z420" i="6"/>
  <c r="Y420" i="6"/>
  <c r="X420" i="6"/>
  <c r="W420" i="6"/>
  <c r="Z419" i="6"/>
  <c r="Y419" i="6"/>
  <c r="X419" i="6"/>
  <c r="W419" i="6"/>
  <c r="Z418" i="6"/>
  <c r="Y418" i="6"/>
  <c r="X418" i="6"/>
  <c r="W418" i="6"/>
  <c r="Z417" i="6"/>
  <c r="Y417" i="6"/>
  <c r="X417" i="6"/>
  <c r="W417" i="6"/>
  <c r="Z416" i="6"/>
  <c r="Y416" i="6"/>
  <c r="X416" i="6"/>
  <c r="W416" i="6"/>
  <c r="Z415" i="6"/>
  <c r="Y415" i="6"/>
  <c r="X415" i="6"/>
  <c r="W415" i="6"/>
  <c r="Z414" i="6"/>
  <c r="Y414" i="6"/>
  <c r="X414" i="6"/>
  <c r="W414" i="6"/>
  <c r="Z413" i="6"/>
  <c r="Y413" i="6"/>
  <c r="X413" i="6"/>
  <c r="W413" i="6"/>
  <c r="Z412" i="6"/>
  <c r="Y412" i="6"/>
  <c r="X412" i="6"/>
  <c r="W412" i="6"/>
  <c r="Z411" i="6"/>
  <c r="Y411" i="6"/>
  <c r="X411" i="6"/>
  <c r="W411" i="6"/>
  <c r="Z410" i="6"/>
  <c r="Y410" i="6"/>
  <c r="X410" i="6"/>
  <c r="W410" i="6"/>
  <c r="Z409" i="6"/>
  <c r="Y409" i="6"/>
  <c r="X409" i="6"/>
  <c r="W409" i="6"/>
  <c r="Z408" i="6"/>
  <c r="Y408" i="6"/>
  <c r="X408" i="6"/>
  <c r="W408" i="6"/>
  <c r="Z407" i="6"/>
  <c r="Y407" i="6"/>
  <c r="X407" i="6"/>
  <c r="W407" i="6"/>
  <c r="Z406" i="6"/>
  <c r="Y406" i="6"/>
  <c r="X406" i="6"/>
  <c r="W406" i="6"/>
  <c r="Z405" i="6"/>
  <c r="Y405" i="6"/>
  <c r="X405" i="6"/>
  <c r="W405" i="6"/>
  <c r="Z404" i="6"/>
  <c r="Y404" i="6"/>
  <c r="X404" i="6"/>
  <c r="W404" i="6"/>
  <c r="Z403" i="6"/>
  <c r="Y403" i="6"/>
  <c r="X403" i="6"/>
  <c r="W403" i="6"/>
  <c r="Z402" i="6"/>
  <c r="Y402" i="6"/>
  <c r="X402" i="6"/>
  <c r="W402" i="6"/>
  <c r="Z401" i="6"/>
  <c r="Y401" i="6"/>
  <c r="X401" i="6"/>
  <c r="W401" i="6"/>
  <c r="Z400" i="6"/>
  <c r="Y400" i="6"/>
  <c r="X400" i="6"/>
  <c r="W400" i="6"/>
  <c r="Z399" i="6"/>
  <c r="Y399" i="6"/>
  <c r="X399" i="6"/>
  <c r="W399" i="6"/>
  <c r="Z398" i="6"/>
  <c r="Y398" i="6"/>
  <c r="X398" i="6"/>
  <c r="W398" i="6"/>
  <c r="Z397" i="6"/>
  <c r="Y397" i="6"/>
  <c r="X397" i="6"/>
  <c r="W397" i="6"/>
  <c r="Z396" i="6"/>
  <c r="Y396" i="6"/>
  <c r="X396" i="6"/>
  <c r="W396" i="6"/>
  <c r="Z395" i="6"/>
  <c r="Y395" i="6"/>
  <c r="X395" i="6"/>
  <c r="W395" i="6"/>
  <c r="Z394" i="6"/>
  <c r="Y394" i="6"/>
  <c r="X394" i="6"/>
  <c r="W394" i="6"/>
  <c r="Z393" i="6"/>
  <c r="Y393" i="6"/>
  <c r="X393" i="6"/>
  <c r="W393" i="6"/>
  <c r="Z392" i="6"/>
  <c r="Y392" i="6"/>
  <c r="X392" i="6"/>
  <c r="W392" i="6"/>
  <c r="Z391" i="6"/>
  <c r="Y391" i="6"/>
  <c r="X391" i="6"/>
  <c r="W391" i="6"/>
  <c r="Z390" i="6"/>
  <c r="Y390" i="6"/>
  <c r="X390" i="6"/>
  <c r="W390" i="6"/>
  <c r="Z389" i="6"/>
  <c r="Y389" i="6"/>
  <c r="X389" i="6"/>
  <c r="W389" i="6"/>
  <c r="Z388" i="6"/>
  <c r="Y388" i="6"/>
  <c r="X388" i="6"/>
  <c r="W388" i="6"/>
  <c r="Z387" i="6"/>
  <c r="Y387" i="6"/>
  <c r="X387" i="6"/>
  <c r="W387" i="6"/>
  <c r="Z386" i="6"/>
  <c r="Y386" i="6"/>
  <c r="X386" i="6"/>
  <c r="W386" i="6"/>
  <c r="Z385" i="6"/>
  <c r="Y385" i="6"/>
  <c r="X385" i="6"/>
  <c r="W385" i="6"/>
  <c r="Z384" i="6"/>
  <c r="Y384" i="6"/>
  <c r="X384" i="6"/>
  <c r="W384" i="6"/>
  <c r="Z383" i="6"/>
  <c r="Y383" i="6"/>
  <c r="X383" i="6"/>
  <c r="W383" i="6"/>
  <c r="Z382" i="6"/>
  <c r="Y382" i="6"/>
  <c r="X382" i="6"/>
  <c r="W382" i="6"/>
  <c r="Z381" i="6"/>
  <c r="Y381" i="6"/>
  <c r="X381" i="6"/>
  <c r="W381" i="6"/>
  <c r="Z380" i="6"/>
  <c r="Y380" i="6"/>
  <c r="X380" i="6"/>
  <c r="W380" i="6"/>
  <c r="Z379" i="6"/>
  <c r="Y379" i="6"/>
  <c r="X379" i="6"/>
  <c r="W379" i="6"/>
  <c r="Z378" i="6"/>
  <c r="Y378" i="6"/>
  <c r="X378" i="6"/>
  <c r="W378" i="6"/>
  <c r="Z377" i="6"/>
  <c r="Y377" i="6"/>
  <c r="X377" i="6"/>
  <c r="AH401" i="6" s="1"/>
  <c r="N46" i="13" s="1"/>
  <c r="W377" i="6"/>
  <c r="Z376" i="6"/>
  <c r="Y376" i="6"/>
  <c r="X376" i="6"/>
  <c r="W376" i="6"/>
  <c r="Z375" i="6"/>
  <c r="Y375" i="6"/>
  <c r="X375" i="6"/>
  <c r="W375" i="6"/>
  <c r="Z374" i="6"/>
  <c r="Y374" i="6"/>
  <c r="X374" i="6"/>
  <c r="W374" i="6"/>
  <c r="Z373" i="6"/>
  <c r="Y373" i="6"/>
  <c r="X373" i="6"/>
  <c r="W373" i="6"/>
  <c r="Z372" i="6"/>
  <c r="Y372" i="6"/>
  <c r="X372" i="6"/>
  <c r="W372" i="6"/>
  <c r="Z371" i="6"/>
  <c r="Y371" i="6"/>
  <c r="X371" i="6"/>
  <c r="W371" i="6"/>
  <c r="Z370" i="6"/>
  <c r="Y370" i="6"/>
  <c r="X370" i="6"/>
  <c r="W370" i="6"/>
  <c r="Z369" i="6"/>
  <c r="Y369" i="6"/>
  <c r="X369" i="6"/>
  <c r="W369" i="6"/>
  <c r="Z368" i="6"/>
  <c r="Y368" i="6"/>
  <c r="X368" i="6"/>
  <c r="W368" i="6"/>
  <c r="Z367" i="6"/>
  <c r="Y367" i="6"/>
  <c r="X367" i="6"/>
  <c r="W367" i="6"/>
  <c r="Z366" i="6"/>
  <c r="Y366" i="6"/>
  <c r="X366" i="6"/>
  <c r="W366" i="6"/>
  <c r="Z365" i="6"/>
  <c r="Y365" i="6"/>
  <c r="X365" i="6"/>
  <c r="W365" i="6"/>
  <c r="Z364" i="6"/>
  <c r="Y364" i="6"/>
  <c r="X364" i="6"/>
  <c r="W364" i="6"/>
  <c r="Z363" i="6"/>
  <c r="Y363" i="6"/>
  <c r="X363" i="6"/>
  <c r="W363" i="6"/>
  <c r="Z362" i="6"/>
  <c r="Y362" i="6"/>
  <c r="X362" i="6"/>
  <c r="W362" i="6"/>
  <c r="Z361" i="6"/>
  <c r="Y361" i="6"/>
  <c r="X361" i="6"/>
  <c r="W361" i="6"/>
  <c r="Z360" i="6"/>
  <c r="Y360" i="6"/>
  <c r="X360" i="6"/>
  <c r="W360" i="6"/>
  <c r="Z359" i="6"/>
  <c r="Y359" i="6"/>
  <c r="X359" i="6"/>
  <c r="W359" i="6"/>
  <c r="Z358" i="6"/>
  <c r="Y358" i="6"/>
  <c r="X358" i="6"/>
  <c r="W358" i="6"/>
  <c r="Z357" i="6"/>
  <c r="Y357" i="6"/>
  <c r="X357" i="6"/>
  <c r="W357" i="6"/>
  <c r="Z356" i="6"/>
  <c r="Y356" i="6"/>
  <c r="X356" i="6"/>
  <c r="W356" i="6"/>
  <c r="Z355" i="6"/>
  <c r="Y355" i="6"/>
  <c r="X355" i="6"/>
  <c r="W355" i="6"/>
  <c r="Z354" i="6"/>
  <c r="Y354" i="6"/>
  <c r="X354" i="6"/>
  <c r="W354" i="6"/>
  <c r="Z353" i="6"/>
  <c r="Y353" i="6"/>
  <c r="X353" i="6"/>
  <c r="W353" i="6"/>
  <c r="Z352" i="6"/>
  <c r="Y352" i="6"/>
  <c r="X352" i="6"/>
  <c r="W352" i="6"/>
  <c r="Z351" i="6"/>
  <c r="Y351" i="6"/>
  <c r="X351" i="6"/>
  <c r="W351" i="6"/>
  <c r="Z350" i="6"/>
  <c r="Y350" i="6"/>
  <c r="X350" i="6"/>
  <c r="W350" i="6"/>
  <c r="Z349" i="6"/>
  <c r="Y349" i="6"/>
  <c r="X349" i="6"/>
  <c r="W349" i="6"/>
  <c r="Z348" i="6"/>
  <c r="Y348" i="6"/>
  <c r="X348" i="6"/>
  <c r="W348" i="6"/>
  <c r="Z347" i="6"/>
  <c r="Y347" i="6"/>
  <c r="X347" i="6"/>
  <c r="W347" i="6"/>
  <c r="Z346" i="6"/>
  <c r="Y346" i="6"/>
  <c r="X346" i="6"/>
  <c r="W346" i="6"/>
  <c r="Z345" i="6"/>
  <c r="Y345" i="6"/>
  <c r="X345" i="6"/>
  <c r="W345" i="6"/>
  <c r="Z344" i="6"/>
  <c r="Y344" i="6"/>
  <c r="X344" i="6"/>
  <c r="W344" i="6"/>
  <c r="Z343" i="6"/>
  <c r="Y343" i="6"/>
  <c r="X343" i="6"/>
  <c r="W343" i="6"/>
  <c r="Z342" i="6"/>
  <c r="Y342" i="6"/>
  <c r="X342" i="6"/>
  <c r="W342" i="6"/>
  <c r="Z341" i="6"/>
  <c r="Y341" i="6"/>
  <c r="X341" i="6"/>
  <c r="W341" i="6"/>
  <c r="Z340" i="6"/>
  <c r="Y340" i="6"/>
  <c r="X340" i="6"/>
  <c r="W340" i="6"/>
  <c r="Z339" i="6"/>
  <c r="Y339" i="6"/>
  <c r="X339" i="6"/>
  <c r="W339" i="6"/>
  <c r="Z338" i="6"/>
  <c r="Y338" i="6"/>
  <c r="X338" i="6"/>
  <c r="W338" i="6"/>
  <c r="Z337" i="6"/>
  <c r="Y337" i="6"/>
  <c r="X337" i="6"/>
  <c r="W337" i="6"/>
  <c r="Z336" i="6"/>
  <c r="Y336" i="6"/>
  <c r="X336" i="6"/>
  <c r="W336" i="6"/>
  <c r="Z335" i="6"/>
  <c r="Y335" i="6"/>
  <c r="X335" i="6"/>
  <c r="W335" i="6"/>
  <c r="Z334" i="6"/>
  <c r="Y334" i="6"/>
  <c r="X334" i="6"/>
  <c r="W334" i="6"/>
  <c r="Z333" i="6"/>
  <c r="Y333" i="6"/>
  <c r="X333" i="6"/>
  <c r="W333" i="6"/>
  <c r="Z332" i="6"/>
  <c r="Y332" i="6"/>
  <c r="X332" i="6"/>
  <c r="W332" i="6"/>
  <c r="Z331" i="6"/>
  <c r="Y331" i="6"/>
  <c r="X331" i="6"/>
  <c r="W331" i="6"/>
  <c r="Z330" i="6"/>
  <c r="Y330" i="6"/>
  <c r="X330" i="6"/>
  <c r="W330" i="6"/>
  <c r="Z329" i="6"/>
  <c r="Y329" i="6"/>
  <c r="X329" i="6"/>
  <c r="W329" i="6"/>
  <c r="Z328" i="6"/>
  <c r="Y328" i="6"/>
  <c r="X328" i="6"/>
  <c r="W328" i="6"/>
  <c r="Z327" i="6"/>
  <c r="AJ351" i="6" s="1"/>
  <c r="P44" i="13" s="1"/>
  <c r="Y327" i="6"/>
  <c r="X327" i="6"/>
  <c r="W327" i="6"/>
  <c r="Z326" i="6"/>
  <c r="Y326" i="6"/>
  <c r="X326" i="6"/>
  <c r="W326" i="6"/>
  <c r="Z325" i="6"/>
  <c r="Y325" i="6"/>
  <c r="X325" i="6"/>
  <c r="W325" i="6"/>
  <c r="Z324" i="6"/>
  <c r="Y324" i="6"/>
  <c r="X324" i="6"/>
  <c r="W324" i="6"/>
  <c r="Z323" i="6"/>
  <c r="Y323" i="6"/>
  <c r="X323" i="6"/>
  <c r="W323" i="6"/>
  <c r="Z322" i="6"/>
  <c r="Y322" i="6"/>
  <c r="X322" i="6"/>
  <c r="W322" i="6"/>
  <c r="Z321" i="6"/>
  <c r="Y321" i="6"/>
  <c r="X321" i="6"/>
  <c r="W321" i="6"/>
  <c r="Z320" i="6"/>
  <c r="Y320" i="6"/>
  <c r="X320" i="6"/>
  <c r="W320" i="6"/>
  <c r="Z319" i="6"/>
  <c r="Y319" i="6"/>
  <c r="X319" i="6"/>
  <c r="W319" i="6"/>
  <c r="Z318" i="6"/>
  <c r="Y318" i="6"/>
  <c r="X318" i="6"/>
  <c r="W318" i="6"/>
  <c r="Z317" i="6"/>
  <c r="Y317" i="6"/>
  <c r="X317" i="6"/>
  <c r="W317" i="6"/>
  <c r="Z316" i="6"/>
  <c r="Y316" i="6"/>
  <c r="X316" i="6"/>
  <c r="W316" i="6"/>
  <c r="Z315" i="6"/>
  <c r="Y315" i="6"/>
  <c r="X315" i="6"/>
  <c r="W315" i="6"/>
  <c r="Z314" i="6"/>
  <c r="Y314" i="6"/>
  <c r="X314" i="6"/>
  <c r="W314" i="6"/>
  <c r="Z313" i="6"/>
  <c r="Y313" i="6"/>
  <c r="X313" i="6"/>
  <c r="W313" i="6"/>
  <c r="Z312" i="6"/>
  <c r="Y312" i="6"/>
  <c r="X312" i="6"/>
  <c r="W312" i="6"/>
  <c r="Z311" i="6"/>
  <c r="Y311" i="6"/>
  <c r="X311" i="6"/>
  <c r="W311" i="6"/>
  <c r="Z310" i="6"/>
  <c r="Y310" i="6"/>
  <c r="X310" i="6"/>
  <c r="W310" i="6"/>
  <c r="Z309" i="6"/>
  <c r="Y309" i="6"/>
  <c r="X309" i="6"/>
  <c r="W309" i="6"/>
  <c r="Z308" i="6"/>
  <c r="Y308" i="6"/>
  <c r="X308" i="6"/>
  <c r="W308" i="6"/>
  <c r="Z307" i="6"/>
  <c r="Y307" i="6"/>
  <c r="X307" i="6"/>
  <c r="W307" i="6"/>
  <c r="Z306" i="6"/>
  <c r="Y306" i="6"/>
  <c r="X306" i="6"/>
  <c r="W306" i="6"/>
  <c r="Z305" i="6"/>
  <c r="Y305" i="6"/>
  <c r="X305" i="6"/>
  <c r="W305" i="6"/>
  <c r="Z304" i="6"/>
  <c r="Y304" i="6"/>
  <c r="X304" i="6"/>
  <c r="W304" i="6"/>
  <c r="Z303" i="6"/>
  <c r="Y303" i="6"/>
  <c r="X303" i="6"/>
  <c r="W303" i="6"/>
  <c r="Z302" i="6"/>
  <c r="Y302" i="6"/>
  <c r="X302" i="6"/>
  <c r="W302" i="6"/>
  <c r="Z301" i="6"/>
  <c r="Y301" i="6"/>
  <c r="X301" i="6"/>
  <c r="W301" i="6"/>
  <c r="Z300" i="6"/>
  <c r="Y300" i="6"/>
  <c r="X300" i="6"/>
  <c r="W300" i="6"/>
  <c r="Z299" i="6"/>
  <c r="Y299" i="6"/>
  <c r="X299" i="6"/>
  <c r="W299" i="6"/>
  <c r="Z298" i="6"/>
  <c r="Y298" i="6"/>
  <c r="X298" i="6"/>
  <c r="W298" i="6"/>
  <c r="Z297" i="6"/>
  <c r="Y297" i="6"/>
  <c r="X297" i="6"/>
  <c r="W297" i="6"/>
  <c r="Z296" i="6"/>
  <c r="Y296" i="6"/>
  <c r="X296" i="6"/>
  <c r="W296" i="6"/>
  <c r="Z295" i="6"/>
  <c r="Y295" i="6"/>
  <c r="X295" i="6"/>
  <c r="W295" i="6"/>
  <c r="Z294" i="6"/>
  <c r="Y294" i="6"/>
  <c r="X294" i="6"/>
  <c r="W294" i="6"/>
  <c r="Z293" i="6"/>
  <c r="Y293" i="6"/>
  <c r="X293" i="6"/>
  <c r="W293" i="6"/>
  <c r="Z292" i="6"/>
  <c r="Y292" i="6"/>
  <c r="X292" i="6"/>
  <c r="W292" i="6"/>
  <c r="Z291" i="6"/>
  <c r="Y291" i="6"/>
  <c r="X291" i="6"/>
  <c r="W291" i="6"/>
  <c r="Z290" i="6"/>
  <c r="Y290" i="6"/>
  <c r="X290" i="6"/>
  <c r="W290" i="6"/>
  <c r="Z289" i="6"/>
  <c r="Y289" i="6"/>
  <c r="X289" i="6"/>
  <c r="W289" i="6"/>
  <c r="Z288" i="6"/>
  <c r="Y288" i="6"/>
  <c r="X288" i="6"/>
  <c r="W288" i="6"/>
  <c r="Z287" i="6"/>
  <c r="Y287" i="6"/>
  <c r="X287" i="6"/>
  <c r="W287" i="6"/>
  <c r="Z286" i="6"/>
  <c r="Y286" i="6"/>
  <c r="X286" i="6"/>
  <c r="W286" i="6"/>
  <c r="Z285" i="6"/>
  <c r="Y285" i="6"/>
  <c r="X285" i="6"/>
  <c r="W285" i="6"/>
  <c r="Z284" i="6"/>
  <c r="Y284" i="6"/>
  <c r="X284" i="6"/>
  <c r="W284" i="6"/>
  <c r="Z283" i="6"/>
  <c r="Y283" i="6"/>
  <c r="X283" i="6"/>
  <c r="W283" i="6"/>
  <c r="Z282" i="6"/>
  <c r="Y282" i="6"/>
  <c r="X282" i="6"/>
  <c r="W282" i="6"/>
  <c r="Z281" i="6"/>
  <c r="Y281" i="6"/>
  <c r="X281" i="6"/>
  <c r="W281" i="6"/>
  <c r="Z280" i="6"/>
  <c r="Y280" i="6"/>
  <c r="X280" i="6"/>
  <c r="W280" i="6"/>
  <c r="Z279" i="6"/>
  <c r="Y279" i="6"/>
  <c r="X279" i="6"/>
  <c r="W279" i="6"/>
  <c r="Z278" i="6"/>
  <c r="Y278" i="6"/>
  <c r="X278" i="6"/>
  <c r="W278" i="6"/>
  <c r="Z277" i="6"/>
  <c r="Y277" i="6"/>
  <c r="X277" i="6"/>
  <c r="W277" i="6"/>
  <c r="Z276" i="6"/>
  <c r="Y276" i="6"/>
  <c r="X276" i="6"/>
  <c r="W276" i="6"/>
  <c r="Z275" i="6"/>
  <c r="Y275" i="6"/>
  <c r="X275" i="6"/>
  <c r="W275" i="6"/>
  <c r="Z274" i="6"/>
  <c r="Y274" i="6"/>
  <c r="X274" i="6"/>
  <c r="W274" i="6"/>
  <c r="Z273" i="6"/>
  <c r="Y273" i="6"/>
  <c r="X273" i="6"/>
  <c r="W273" i="6"/>
  <c r="Z272" i="6"/>
  <c r="Y272" i="6"/>
  <c r="X272" i="6"/>
  <c r="W272" i="6"/>
  <c r="Z271" i="6"/>
  <c r="Y271" i="6"/>
  <c r="X271" i="6"/>
  <c r="W271" i="6"/>
  <c r="Z270" i="6"/>
  <c r="Y270" i="6"/>
  <c r="X270" i="6"/>
  <c r="W270" i="6"/>
  <c r="Z269" i="6"/>
  <c r="Y269" i="6"/>
  <c r="X269" i="6"/>
  <c r="W269" i="6"/>
  <c r="Z268" i="6"/>
  <c r="Y268" i="6"/>
  <c r="X268" i="6"/>
  <c r="W268" i="6"/>
  <c r="Z267" i="6"/>
  <c r="Y267" i="6"/>
  <c r="X267" i="6"/>
  <c r="W267" i="6"/>
  <c r="Z266" i="6"/>
  <c r="Y266" i="6"/>
  <c r="X266" i="6"/>
  <c r="W266" i="6"/>
  <c r="Z265" i="6"/>
  <c r="Y265" i="6"/>
  <c r="X265" i="6"/>
  <c r="W265" i="6"/>
  <c r="Z264" i="6"/>
  <c r="Y264" i="6"/>
  <c r="X264" i="6"/>
  <c r="W264" i="6"/>
  <c r="Z263" i="6"/>
  <c r="Y263" i="6"/>
  <c r="X263" i="6"/>
  <c r="W263" i="6"/>
  <c r="Z262" i="6"/>
  <c r="Y262" i="6"/>
  <c r="X262" i="6"/>
  <c r="W262" i="6"/>
  <c r="Z261" i="6"/>
  <c r="Y261" i="6"/>
  <c r="X261" i="6"/>
  <c r="W261" i="6"/>
  <c r="Z260" i="6"/>
  <c r="Y260" i="6"/>
  <c r="X260" i="6"/>
  <c r="W260" i="6"/>
  <c r="Z259" i="6"/>
  <c r="Y259" i="6"/>
  <c r="X259" i="6"/>
  <c r="W259" i="6"/>
  <c r="Z258" i="6"/>
  <c r="Y258" i="6"/>
  <c r="X258" i="6"/>
  <c r="W258" i="6"/>
  <c r="Z257" i="6"/>
  <c r="Y257" i="6"/>
  <c r="X257" i="6"/>
  <c r="W257" i="6"/>
  <c r="Z256" i="6"/>
  <c r="Y256" i="6"/>
  <c r="X256" i="6"/>
  <c r="W256" i="6"/>
  <c r="Z255" i="6"/>
  <c r="Y255" i="6"/>
  <c r="X255" i="6"/>
  <c r="W255" i="6"/>
  <c r="Z254" i="6"/>
  <c r="Y254" i="6"/>
  <c r="X254" i="6"/>
  <c r="W254" i="6"/>
  <c r="Z253" i="6"/>
  <c r="Y253" i="6"/>
  <c r="X253" i="6"/>
  <c r="W253" i="6"/>
  <c r="Z252" i="6"/>
  <c r="Y252" i="6"/>
  <c r="X252" i="6"/>
  <c r="W252" i="6"/>
  <c r="Z251" i="6"/>
  <c r="Y251" i="6"/>
  <c r="X251" i="6"/>
  <c r="W251" i="6"/>
  <c r="Z250" i="6"/>
  <c r="Y250" i="6"/>
  <c r="X250" i="6"/>
  <c r="W250" i="6"/>
  <c r="Z249" i="6"/>
  <c r="Y249" i="6"/>
  <c r="X249" i="6"/>
  <c r="W249" i="6"/>
  <c r="Z248" i="6"/>
  <c r="Y248" i="6"/>
  <c r="X248" i="6"/>
  <c r="W248" i="6"/>
  <c r="Z247" i="6"/>
  <c r="Y247" i="6"/>
  <c r="X247" i="6"/>
  <c r="W247" i="6"/>
  <c r="Z246" i="6"/>
  <c r="Y246" i="6"/>
  <c r="X246" i="6"/>
  <c r="W246" i="6"/>
  <c r="Z245" i="6"/>
  <c r="Y245" i="6"/>
  <c r="X245" i="6"/>
  <c r="W245" i="6"/>
  <c r="Z244" i="6"/>
  <c r="Y244" i="6"/>
  <c r="X244" i="6"/>
  <c r="W244" i="6"/>
  <c r="Z243" i="6"/>
  <c r="Y243" i="6"/>
  <c r="X243" i="6"/>
  <c r="W243" i="6"/>
  <c r="Z242" i="6"/>
  <c r="Y242" i="6"/>
  <c r="X242" i="6"/>
  <c r="W242" i="6"/>
  <c r="Z241" i="6"/>
  <c r="Y241" i="6"/>
  <c r="X241" i="6"/>
  <c r="W241" i="6"/>
  <c r="Z240" i="6"/>
  <c r="Y240" i="6"/>
  <c r="X240" i="6"/>
  <c r="W240" i="6"/>
  <c r="Z239" i="6"/>
  <c r="Y239" i="6"/>
  <c r="X239" i="6"/>
  <c r="W239" i="6"/>
  <c r="Z238" i="6"/>
  <c r="Y238" i="6"/>
  <c r="X238" i="6"/>
  <c r="W238" i="6"/>
  <c r="Z237" i="6"/>
  <c r="Y237" i="6"/>
  <c r="X237" i="6"/>
  <c r="W237" i="6"/>
  <c r="Z236" i="6"/>
  <c r="Y236" i="6"/>
  <c r="X236" i="6"/>
  <c r="W236" i="6"/>
  <c r="Z235" i="6"/>
  <c r="Y235" i="6"/>
  <c r="X235" i="6"/>
  <c r="W235" i="6"/>
  <c r="Z234" i="6"/>
  <c r="Y234" i="6"/>
  <c r="X234" i="6"/>
  <c r="W234" i="6"/>
  <c r="Z233" i="6"/>
  <c r="Y233" i="6"/>
  <c r="X233" i="6"/>
  <c r="W233" i="6"/>
  <c r="Z232" i="6"/>
  <c r="Y232" i="6"/>
  <c r="X232" i="6"/>
  <c r="W232" i="6"/>
  <c r="Z231" i="6"/>
  <c r="Y231" i="6"/>
  <c r="X231" i="6"/>
  <c r="W231" i="6"/>
  <c r="Z230" i="6"/>
  <c r="Y230" i="6"/>
  <c r="X230" i="6"/>
  <c r="W230" i="6"/>
  <c r="Z229" i="6"/>
  <c r="Y229" i="6"/>
  <c r="X229" i="6"/>
  <c r="W229" i="6"/>
  <c r="Z228" i="6"/>
  <c r="Y228" i="6"/>
  <c r="X228" i="6"/>
  <c r="W228" i="6"/>
  <c r="Z227" i="6"/>
  <c r="Y227" i="6"/>
  <c r="X227" i="6"/>
  <c r="AH251" i="6" s="1"/>
  <c r="N40" i="13" s="1"/>
  <c r="W227" i="6"/>
  <c r="Z226" i="6"/>
  <c r="Y226" i="6"/>
  <c r="X226" i="6"/>
  <c r="W226" i="6"/>
  <c r="Z225" i="6"/>
  <c r="Y225" i="6"/>
  <c r="X225" i="6"/>
  <c r="W225" i="6"/>
  <c r="Z224" i="6"/>
  <c r="Y224" i="6"/>
  <c r="X224" i="6"/>
  <c r="W224" i="6"/>
  <c r="Z223" i="6"/>
  <c r="Y223" i="6"/>
  <c r="X223" i="6"/>
  <c r="W223" i="6"/>
  <c r="Z222" i="6"/>
  <c r="Y222" i="6"/>
  <c r="X222" i="6"/>
  <c r="W222" i="6"/>
  <c r="Z221" i="6"/>
  <c r="Y221" i="6"/>
  <c r="X221" i="6"/>
  <c r="W221" i="6"/>
  <c r="Z220" i="6"/>
  <c r="Y220" i="6"/>
  <c r="X220" i="6"/>
  <c r="W220" i="6"/>
  <c r="Z219" i="6"/>
  <c r="Y219" i="6"/>
  <c r="X219" i="6"/>
  <c r="W219" i="6"/>
  <c r="Z218" i="6"/>
  <c r="Y218" i="6"/>
  <c r="X218" i="6"/>
  <c r="W218" i="6"/>
  <c r="Z217" i="6"/>
  <c r="Y217" i="6"/>
  <c r="X217" i="6"/>
  <c r="W217" i="6"/>
  <c r="Z216" i="6"/>
  <c r="Y216" i="6"/>
  <c r="X216" i="6"/>
  <c r="W216" i="6"/>
  <c r="Z215" i="6"/>
  <c r="Y215" i="6"/>
  <c r="X215" i="6"/>
  <c r="W215" i="6"/>
  <c r="Z214" i="6"/>
  <c r="Y214" i="6"/>
  <c r="X214" i="6"/>
  <c r="W214" i="6"/>
  <c r="Z213" i="6"/>
  <c r="Y213" i="6"/>
  <c r="X213" i="6"/>
  <c r="W213" i="6"/>
  <c r="Z212" i="6"/>
  <c r="Y212" i="6"/>
  <c r="X212" i="6"/>
  <c r="W212" i="6"/>
  <c r="Z211" i="6"/>
  <c r="Y211" i="6"/>
  <c r="X211" i="6"/>
  <c r="W211" i="6"/>
  <c r="Z210" i="6"/>
  <c r="Y210" i="6"/>
  <c r="X210" i="6"/>
  <c r="W210" i="6"/>
  <c r="Z209" i="6"/>
  <c r="Y209" i="6"/>
  <c r="X209" i="6"/>
  <c r="W209" i="6"/>
  <c r="Z208" i="6"/>
  <c r="Y208" i="6"/>
  <c r="X208" i="6"/>
  <c r="W208" i="6"/>
  <c r="Z207" i="6"/>
  <c r="Y207" i="6"/>
  <c r="X207" i="6"/>
  <c r="W207" i="6"/>
  <c r="Z206" i="6"/>
  <c r="Y206" i="6"/>
  <c r="X206" i="6"/>
  <c r="W206" i="6"/>
  <c r="Z205" i="6"/>
  <c r="Y205" i="6"/>
  <c r="X205" i="6"/>
  <c r="W205" i="6"/>
  <c r="Z204" i="6"/>
  <c r="Y204" i="6"/>
  <c r="X204" i="6"/>
  <c r="W204" i="6"/>
  <c r="Z203" i="6"/>
  <c r="Y203" i="6"/>
  <c r="X203" i="6"/>
  <c r="W203" i="6"/>
  <c r="Z202" i="6"/>
  <c r="Y202" i="6"/>
  <c r="X202" i="6"/>
  <c r="W202" i="6"/>
  <c r="Z201" i="6"/>
  <c r="Y201" i="6"/>
  <c r="X201" i="6"/>
  <c r="W201" i="6"/>
  <c r="Z200" i="6"/>
  <c r="Y200" i="6"/>
  <c r="X200" i="6"/>
  <c r="W200" i="6"/>
  <c r="Z199" i="6"/>
  <c r="Y199" i="6"/>
  <c r="X199" i="6"/>
  <c r="W199" i="6"/>
  <c r="Z198" i="6"/>
  <c r="Y198" i="6"/>
  <c r="X198" i="6"/>
  <c r="W198" i="6"/>
  <c r="Z197" i="6"/>
  <c r="Y197" i="6"/>
  <c r="X197" i="6"/>
  <c r="W197" i="6"/>
  <c r="Z196" i="6"/>
  <c r="Y196" i="6"/>
  <c r="X196" i="6"/>
  <c r="W196" i="6"/>
  <c r="Z195" i="6"/>
  <c r="Y195" i="6"/>
  <c r="X195" i="6"/>
  <c r="W195" i="6"/>
  <c r="Z194" i="6"/>
  <c r="Y194" i="6"/>
  <c r="X194" i="6"/>
  <c r="W194" i="6"/>
  <c r="Z193" i="6"/>
  <c r="Y193" i="6"/>
  <c r="X193" i="6"/>
  <c r="W193" i="6"/>
  <c r="Z192" i="6"/>
  <c r="Y192" i="6"/>
  <c r="X192" i="6"/>
  <c r="W192" i="6"/>
  <c r="Z191" i="6"/>
  <c r="Y191" i="6"/>
  <c r="X191" i="6"/>
  <c r="W191" i="6"/>
  <c r="Z190" i="6"/>
  <c r="Y190" i="6"/>
  <c r="X190" i="6"/>
  <c r="W190" i="6"/>
  <c r="Z189" i="6"/>
  <c r="Y189" i="6"/>
  <c r="X189" i="6"/>
  <c r="W189" i="6"/>
  <c r="Z188" i="6"/>
  <c r="Y188" i="6"/>
  <c r="X188" i="6"/>
  <c r="W188" i="6"/>
  <c r="Z187" i="6"/>
  <c r="Y187" i="6"/>
  <c r="X187" i="6"/>
  <c r="W187" i="6"/>
  <c r="Z186" i="6"/>
  <c r="Y186" i="6"/>
  <c r="X186" i="6"/>
  <c r="W186" i="6"/>
  <c r="Z185" i="6"/>
  <c r="Y185" i="6"/>
  <c r="X185" i="6"/>
  <c r="W185" i="6"/>
  <c r="Z184" i="6"/>
  <c r="Y184" i="6"/>
  <c r="X184" i="6"/>
  <c r="W184" i="6"/>
  <c r="Z183" i="6"/>
  <c r="Y183" i="6"/>
  <c r="X183" i="6"/>
  <c r="W183" i="6"/>
  <c r="Z182" i="6"/>
  <c r="Y182" i="6"/>
  <c r="X182" i="6"/>
  <c r="W182" i="6"/>
  <c r="Z181" i="6"/>
  <c r="Y181" i="6"/>
  <c r="X181" i="6"/>
  <c r="W181" i="6"/>
  <c r="Z180" i="6"/>
  <c r="Y180" i="6"/>
  <c r="X180" i="6"/>
  <c r="W180" i="6"/>
  <c r="Z179" i="6"/>
  <c r="Y179" i="6"/>
  <c r="X179" i="6"/>
  <c r="W179" i="6"/>
  <c r="Z178" i="6"/>
  <c r="Y178" i="6"/>
  <c r="X178" i="6"/>
  <c r="W178" i="6"/>
  <c r="Z177" i="6"/>
  <c r="AJ201" i="6" s="1"/>
  <c r="P38" i="13" s="1"/>
  <c r="Y177" i="6"/>
  <c r="X177" i="6"/>
  <c r="W177" i="6"/>
  <c r="Z176" i="6"/>
  <c r="Y176" i="6"/>
  <c r="X176" i="6"/>
  <c r="W176" i="6"/>
  <c r="Z175" i="6"/>
  <c r="Y175" i="6"/>
  <c r="X175" i="6"/>
  <c r="W175" i="6"/>
  <c r="Z174" i="6"/>
  <c r="Y174" i="6"/>
  <c r="X174" i="6"/>
  <c r="W174" i="6"/>
  <c r="Z173" i="6"/>
  <c r="Y173" i="6"/>
  <c r="X173" i="6"/>
  <c r="W173" i="6"/>
  <c r="Z172" i="6"/>
  <c r="Y172" i="6"/>
  <c r="X172" i="6"/>
  <c r="W172" i="6"/>
  <c r="Z171" i="6"/>
  <c r="Y171" i="6"/>
  <c r="X171" i="6"/>
  <c r="W171" i="6"/>
  <c r="Z170" i="6"/>
  <c r="Y170" i="6"/>
  <c r="X170" i="6"/>
  <c r="W170" i="6"/>
  <c r="Z169" i="6"/>
  <c r="Y169" i="6"/>
  <c r="X169" i="6"/>
  <c r="W169" i="6"/>
  <c r="Z168" i="6"/>
  <c r="Y168" i="6"/>
  <c r="X168" i="6"/>
  <c r="W168" i="6"/>
  <c r="Z167" i="6"/>
  <c r="Y167" i="6"/>
  <c r="X167" i="6"/>
  <c r="W167" i="6"/>
  <c r="Z166" i="6"/>
  <c r="Y166" i="6"/>
  <c r="X166" i="6"/>
  <c r="W166" i="6"/>
  <c r="Z165" i="6"/>
  <c r="Y165" i="6"/>
  <c r="X165" i="6"/>
  <c r="W165" i="6"/>
  <c r="Z164" i="6"/>
  <c r="Y164" i="6"/>
  <c r="X164" i="6"/>
  <c r="W164" i="6"/>
  <c r="Z163" i="6"/>
  <c r="Y163" i="6"/>
  <c r="X163" i="6"/>
  <c r="W163" i="6"/>
  <c r="Z162" i="6"/>
  <c r="Y162" i="6"/>
  <c r="X162" i="6"/>
  <c r="W162" i="6"/>
  <c r="Z161" i="6"/>
  <c r="Y161" i="6"/>
  <c r="X161" i="6"/>
  <c r="W161" i="6"/>
  <c r="Z160" i="6"/>
  <c r="Y160" i="6"/>
  <c r="X160" i="6"/>
  <c r="W160" i="6"/>
  <c r="Z159" i="6"/>
  <c r="Y159" i="6"/>
  <c r="X159" i="6"/>
  <c r="W159" i="6"/>
  <c r="Z158" i="6"/>
  <c r="Y158" i="6"/>
  <c r="X158" i="6"/>
  <c r="W158" i="6"/>
  <c r="Z157" i="6"/>
  <c r="Y157" i="6"/>
  <c r="X157" i="6"/>
  <c r="W157" i="6"/>
  <c r="Z156" i="6"/>
  <c r="Y156" i="6"/>
  <c r="X156" i="6"/>
  <c r="W156" i="6"/>
  <c r="Z155" i="6"/>
  <c r="Y155" i="6"/>
  <c r="X155" i="6"/>
  <c r="W155" i="6"/>
  <c r="Z154" i="6"/>
  <c r="Y154" i="6"/>
  <c r="X154" i="6"/>
  <c r="W154" i="6"/>
  <c r="Z153" i="6"/>
  <c r="Y153" i="6"/>
  <c r="X153" i="6"/>
  <c r="W153" i="6"/>
  <c r="Z152" i="6"/>
  <c r="Y152" i="6"/>
  <c r="X152" i="6"/>
  <c r="W152" i="6"/>
  <c r="Z151" i="6"/>
  <c r="Y151" i="6"/>
  <c r="X151" i="6"/>
  <c r="W151" i="6"/>
  <c r="Z150" i="6"/>
  <c r="Y150" i="6"/>
  <c r="X150" i="6"/>
  <c r="W150" i="6"/>
  <c r="Z149" i="6"/>
  <c r="Y149" i="6"/>
  <c r="X149" i="6"/>
  <c r="W149" i="6"/>
  <c r="Z148" i="6"/>
  <c r="Y148" i="6"/>
  <c r="X148" i="6"/>
  <c r="W148" i="6"/>
  <c r="Z147" i="6"/>
  <c r="Y147" i="6"/>
  <c r="X147" i="6"/>
  <c r="W147" i="6"/>
  <c r="Z146" i="6"/>
  <c r="Y146" i="6"/>
  <c r="X146" i="6"/>
  <c r="W146" i="6"/>
  <c r="Z145" i="6"/>
  <c r="Y145" i="6"/>
  <c r="X145" i="6"/>
  <c r="W145" i="6"/>
  <c r="Z144" i="6"/>
  <c r="Y144" i="6"/>
  <c r="X144" i="6"/>
  <c r="W144" i="6"/>
  <c r="Z143" i="6"/>
  <c r="Y143" i="6"/>
  <c r="X143" i="6"/>
  <c r="W143" i="6"/>
  <c r="Z142" i="6"/>
  <c r="Y142" i="6"/>
  <c r="X142" i="6"/>
  <c r="W142" i="6"/>
  <c r="Z141" i="6"/>
  <c r="Y141" i="6"/>
  <c r="X141" i="6"/>
  <c r="W141" i="6"/>
  <c r="Z140" i="6"/>
  <c r="Y140" i="6"/>
  <c r="X140" i="6"/>
  <c r="W140" i="6"/>
  <c r="Z139" i="6"/>
  <c r="Y139" i="6"/>
  <c r="X139" i="6"/>
  <c r="W139" i="6"/>
  <c r="Z138" i="6"/>
  <c r="Y138" i="6"/>
  <c r="X138" i="6"/>
  <c r="W138" i="6"/>
  <c r="Z137" i="6"/>
  <c r="Y137" i="6"/>
  <c r="X137" i="6"/>
  <c r="W137" i="6"/>
  <c r="Z136" i="6"/>
  <c r="Y136" i="6"/>
  <c r="X136" i="6"/>
  <c r="W136" i="6"/>
  <c r="Z135" i="6"/>
  <c r="Y135" i="6"/>
  <c r="X135" i="6"/>
  <c r="W135" i="6"/>
  <c r="Z134" i="6"/>
  <c r="Y134" i="6"/>
  <c r="X134" i="6"/>
  <c r="W134" i="6"/>
  <c r="Z133" i="6"/>
  <c r="Y133" i="6"/>
  <c r="X133" i="6"/>
  <c r="W133" i="6"/>
  <c r="Z132" i="6"/>
  <c r="Y132" i="6"/>
  <c r="X132" i="6"/>
  <c r="W132" i="6"/>
  <c r="Z131" i="6"/>
  <c r="Y131" i="6"/>
  <c r="X131" i="6"/>
  <c r="W131" i="6"/>
  <c r="Z130" i="6"/>
  <c r="Y130" i="6"/>
  <c r="X130" i="6"/>
  <c r="W130" i="6"/>
  <c r="Z129" i="6"/>
  <c r="Y129" i="6"/>
  <c r="X129" i="6"/>
  <c r="W129" i="6"/>
  <c r="Z128" i="6"/>
  <c r="Y128" i="6"/>
  <c r="X128" i="6"/>
  <c r="W128" i="6"/>
  <c r="Z127" i="6"/>
  <c r="Y127" i="6"/>
  <c r="X127" i="6"/>
  <c r="W127" i="6"/>
  <c r="Z126" i="6"/>
  <c r="Y126" i="6"/>
  <c r="X126" i="6"/>
  <c r="W126" i="6"/>
  <c r="Z125" i="6"/>
  <c r="Y125" i="6"/>
  <c r="X125" i="6"/>
  <c r="W125" i="6"/>
  <c r="Z124" i="6"/>
  <c r="Y124" i="6"/>
  <c r="X124" i="6"/>
  <c r="W124" i="6"/>
  <c r="Z123" i="6"/>
  <c r="Y123" i="6"/>
  <c r="X123" i="6"/>
  <c r="W123" i="6"/>
  <c r="Z122" i="6"/>
  <c r="Y122" i="6"/>
  <c r="X122" i="6"/>
  <c r="W122" i="6"/>
  <c r="Z121" i="6"/>
  <c r="Y121" i="6"/>
  <c r="X121" i="6"/>
  <c r="W121" i="6"/>
  <c r="Z120" i="6"/>
  <c r="Y120" i="6"/>
  <c r="X120" i="6"/>
  <c r="W120" i="6"/>
  <c r="Z119" i="6"/>
  <c r="Y119" i="6"/>
  <c r="X119" i="6"/>
  <c r="W119" i="6"/>
  <c r="Z118" i="6"/>
  <c r="Y118" i="6"/>
  <c r="X118" i="6"/>
  <c r="W118" i="6"/>
  <c r="Z117" i="6"/>
  <c r="Y117" i="6"/>
  <c r="X117" i="6"/>
  <c r="W117" i="6"/>
  <c r="Z116" i="6"/>
  <c r="Y116" i="6"/>
  <c r="X116" i="6"/>
  <c r="W116" i="6"/>
  <c r="Z115" i="6"/>
  <c r="Y115" i="6"/>
  <c r="X115" i="6"/>
  <c r="W115" i="6"/>
  <c r="Z114" i="6"/>
  <c r="Y114" i="6"/>
  <c r="X114" i="6"/>
  <c r="W114" i="6"/>
  <c r="Z113" i="6"/>
  <c r="Y113" i="6"/>
  <c r="X113" i="6"/>
  <c r="W113" i="6"/>
  <c r="Z112" i="6"/>
  <c r="Y112" i="6"/>
  <c r="X112" i="6"/>
  <c r="W112" i="6"/>
  <c r="Z111" i="6"/>
  <c r="Y111" i="6"/>
  <c r="X111" i="6"/>
  <c r="W111" i="6"/>
  <c r="Z110" i="6"/>
  <c r="Y110" i="6"/>
  <c r="X110" i="6"/>
  <c r="W110" i="6"/>
  <c r="Z109" i="6"/>
  <c r="Y109" i="6"/>
  <c r="X109" i="6"/>
  <c r="W109" i="6"/>
  <c r="Z108" i="6"/>
  <c r="Y108" i="6"/>
  <c r="X108" i="6"/>
  <c r="W108" i="6"/>
  <c r="Z107" i="6"/>
  <c r="Y107" i="6"/>
  <c r="X107" i="6"/>
  <c r="W107" i="6"/>
  <c r="Z106" i="6"/>
  <c r="Y106" i="6"/>
  <c r="X106" i="6"/>
  <c r="W106" i="6"/>
  <c r="Z105" i="6"/>
  <c r="Y105" i="6"/>
  <c r="X105" i="6"/>
  <c r="W105" i="6"/>
  <c r="Z104" i="6"/>
  <c r="Y104" i="6"/>
  <c r="X104" i="6"/>
  <c r="W104" i="6"/>
  <c r="Z103" i="6"/>
  <c r="Y103" i="6"/>
  <c r="X103" i="6"/>
  <c r="W103" i="6"/>
  <c r="Z102" i="6"/>
  <c r="Y102" i="6"/>
  <c r="X102" i="6"/>
  <c r="W102" i="6"/>
  <c r="Z101" i="6"/>
  <c r="Y101" i="6"/>
  <c r="X101" i="6"/>
  <c r="W101" i="6"/>
  <c r="Z100" i="6"/>
  <c r="Y100" i="6"/>
  <c r="X100" i="6"/>
  <c r="W100" i="6"/>
  <c r="Z99" i="6"/>
  <c r="Y99" i="6"/>
  <c r="X99" i="6"/>
  <c r="W99" i="6"/>
  <c r="Z98" i="6"/>
  <c r="Y98" i="6"/>
  <c r="X98" i="6"/>
  <c r="W98" i="6"/>
  <c r="Z97" i="6"/>
  <c r="Y97" i="6"/>
  <c r="X97" i="6"/>
  <c r="W97" i="6"/>
  <c r="Z96" i="6"/>
  <c r="Y96" i="6"/>
  <c r="X96" i="6"/>
  <c r="W96" i="6"/>
  <c r="Z95" i="6"/>
  <c r="Y95" i="6"/>
  <c r="X95" i="6"/>
  <c r="W95" i="6"/>
  <c r="Z94" i="6"/>
  <c r="Y94" i="6"/>
  <c r="X94" i="6"/>
  <c r="W94" i="6"/>
  <c r="Z93" i="6"/>
  <c r="Y93" i="6"/>
  <c r="X93" i="6"/>
  <c r="W93" i="6"/>
  <c r="Z92" i="6"/>
  <c r="Y92" i="6"/>
  <c r="X92" i="6"/>
  <c r="W92" i="6"/>
  <c r="Z91" i="6"/>
  <c r="Y91" i="6"/>
  <c r="X91" i="6"/>
  <c r="W91" i="6"/>
  <c r="Z90" i="6"/>
  <c r="Y90" i="6"/>
  <c r="X90" i="6"/>
  <c r="W90" i="6"/>
  <c r="Z89" i="6"/>
  <c r="Y89" i="6"/>
  <c r="X89" i="6"/>
  <c r="W89" i="6"/>
  <c r="Z88" i="6"/>
  <c r="Y88" i="6"/>
  <c r="X88" i="6"/>
  <c r="W88" i="6"/>
  <c r="Z87" i="6"/>
  <c r="Y87" i="6"/>
  <c r="X87" i="6"/>
  <c r="W87" i="6"/>
  <c r="Z86" i="6"/>
  <c r="Y86" i="6"/>
  <c r="X86" i="6"/>
  <c r="W86" i="6"/>
  <c r="Z85" i="6"/>
  <c r="Y85" i="6"/>
  <c r="X85" i="6"/>
  <c r="W85" i="6"/>
  <c r="Z84" i="6"/>
  <c r="Y84" i="6"/>
  <c r="X84" i="6"/>
  <c r="W84" i="6"/>
  <c r="Z83" i="6"/>
  <c r="Y83" i="6"/>
  <c r="X83" i="6"/>
  <c r="W83" i="6"/>
  <c r="Z82" i="6"/>
  <c r="Y82" i="6"/>
  <c r="X82" i="6"/>
  <c r="W82" i="6"/>
  <c r="Z81" i="6"/>
  <c r="Y81" i="6"/>
  <c r="X81" i="6"/>
  <c r="W81" i="6"/>
  <c r="Z80" i="6"/>
  <c r="Y80" i="6"/>
  <c r="X80" i="6"/>
  <c r="W80" i="6"/>
  <c r="Z79" i="6"/>
  <c r="Y79" i="6"/>
  <c r="X79" i="6"/>
  <c r="W79" i="6"/>
  <c r="Z78" i="6"/>
  <c r="Y78" i="6"/>
  <c r="X78" i="6"/>
  <c r="W78" i="6"/>
  <c r="Z77" i="6"/>
  <c r="Y77" i="6"/>
  <c r="X77" i="6"/>
  <c r="AH101" i="6" s="1"/>
  <c r="N34" i="13" s="1"/>
  <c r="W77" i="6"/>
  <c r="Z76" i="6"/>
  <c r="Y76" i="6"/>
  <c r="X76" i="6"/>
  <c r="W76" i="6"/>
  <c r="Z75" i="6"/>
  <c r="Y75" i="6"/>
  <c r="X75" i="6"/>
  <c r="W75" i="6"/>
  <c r="Z74" i="6"/>
  <c r="Y74" i="6"/>
  <c r="X74" i="6"/>
  <c r="W74" i="6"/>
  <c r="Z73" i="6"/>
  <c r="Y73" i="6"/>
  <c r="X73" i="6"/>
  <c r="W73" i="6"/>
  <c r="Z72" i="6"/>
  <c r="Y72" i="6"/>
  <c r="X72" i="6"/>
  <c r="W72" i="6"/>
  <c r="Z71" i="6"/>
  <c r="Y71" i="6"/>
  <c r="X71" i="6"/>
  <c r="W71" i="6"/>
  <c r="Z70" i="6"/>
  <c r="Y70" i="6"/>
  <c r="X70" i="6"/>
  <c r="W70" i="6"/>
  <c r="Z69" i="6"/>
  <c r="Y69" i="6"/>
  <c r="X69" i="6"/>
  <c r="W69" i="6"/>
  <c r="Z68" i="6"/>
  <c r="Y68" i="6"/>
  <c r="X68" i="6"/>
  <c r="W68" i="6"/>
  <c r="Z67" i="6"/>
  <c r="Y67" i="6"/>
  <c r="X67" i="6"/>
  <c r="W67" i="6"/>
  <c r="Z66" i="6"/>
  <c r="Y66" i="6"/>
  <c r="X66" i="6"/>
  <c r="W66" i="6"/>
  <c r="Z65" i="6"/>
  <c r="Y65" i="6"/>
  <c r="X65" i="6"/>
  <c r="W65" i="6"/>
  <c r="Z64" i="6"/>
  <c r="Y64" i="6"/>
  <c r="X64" i="6"/>
  <c r="W64" i="6"/>
  <c r="Z63" i="6"/>
  <c r="Y63" i="6"/>
  <c r="X63" i="6"/>
  <c r="W63" i="6"/>
  <c r="Z62" i="6"/>
  <c r="Y62" i="6"/>
  <c r="X62" i="6"/>
  <c r="W62" i="6"/>
  <c r="Z61" i="6"/>
  <c r="Y61" i="6"/>
  <c r="X61" i="6"/>
  <c r="W61" i="6"/>
  <c r="Z60" i="6"/>
  <c r="Y60" i="6"/>
  <c r="X60" i="6"/>
  <c r="W60" i="6"/>
  <c r="Z59" i="6"/>
  <c r="Y59" i="6"/>
  <c r="X59" i="6"/>
  <c r="W59" i="6"/>
  <c r="Z58" i="6"/>
  <c r="Y58" i="6"/>
  <c r="X58" i="6"/>
  <c r="W58" i="6"/>
  <c r="Z57" i="6"/>
  <c r="Y57" i="6"/>
  <c r="X57" i="6"/>
  <c r="W57" i="6"/>
  <c r="Z56" i="6"/>
  <c r="Y56" i="6"/>
  <c r="X56" i="6"/>
  <c r="W56" i="6"/>
  <c r="Z55" i="6"/>
  <c r="Y55" i="6"/>
  <c r="X55" i="6"/>
  <c r="W55" i="6"/>
  <c r="Z54" i="6"/>
  <c r="Y54" i="6"/>
  <c r="X54" i="6"/>
  <c r="W54" i="6"/>
  <c r="Z53" i="6"/>
  <c r="Y53" i="6"/>
  <c r="X53" i="6"/>
  <c r="W53" i="6"/>
  <c r="Z52" i="6"/>
  <c r="Y52" i="6"/>
  <c r="X52" i="6"/>
  <c r="W52" i="6"/>
  <c r="Z51" i="6"/>
  <c r="Y51" i="6"/>
  <c r="X51" i="6"/>
  <c r="W51" i="6"/>
  <c r="Z50" i="6"/>
  <c r="Y50" i="6"/>
  <c r="X50" i="6"/>
  <c r="W50" i="6"/>
  <c r="Z49" i="6"/>
  <c r="Y49" i="6"/>
  <c r="X49" i="6"/>
  <c r="W49" i="6"/>
  <c r="Z48" i="6"/>
  <c r="Y48" i="6"/>
  <c r="X48" i="6"/>
  <c r="W48" i="6"/>
  <c r="Z47" i="6"/>
  <c r="Y47" i="6"/>
  <c r="X47" i="6"/>
  <c r="W47" i="6"/>
  <c r="Z46" i="6"/>
  <c r="Y46" i="6"/>
  <c r="X46" i="6"/>
  <c r="W46" i="6"/>
  <c r="Z45" i="6"/>
  <c r="Y45" i="6"/>
  <c r="X45" i="6"/>
  <c r="W45" i="6"/>
  <c r="Z44" i="6"/>
  <c r="Y44" i="6"/>
  <c r="X44" i="6"/>
  <c r="W44" i="6"/>
  <c r="Z43" i="6"/>
  <c r="Y43" i="6"/>
  <c r="X43" i="6"/>
  <c r="W43" i="6"/>
  <c r="Z42" i="6"/>
  <c r="Y42" i="6"/>
  <c r="X42" i="6"/>
  <c r="W42" i="6"/>
  <c r="Z41" i="6"/>
  <c r="Y41" i="6"/>
  <c r="X41" i="6"/>
  <c r="W41" i="6"/>
  <c r="Z40" i="6"/>
  <c r="Y40" i="6"/>
  <c r="X40" i="6"/>
  <c r="W40" i="6"/>
  <c r="Z39" i="6"/>
  <c r="Y39" i="6"/>
  <c r="X39" i="6"/>
  <c r="W39" i="6"/>
  <c r="Z38" i="6"/>
  <c r="Y38" i="6"/>
  <c r="X38" i="6"/>
  <c r="W38" i="6"/>
  <c r="Z37" i="6"/>
  <c r="Y37" i="6"/>
  <c r="X37" i="6"/>
  <c r="W37" i="6"/>
  <c r="Z36" i="6"/>
  <c r="Y36" i="6"/>
  <c r="X36" i="6"/>
  <c r="W36" i="6"/>
  <c r="Z35" i="6"/>
  <c r="Y35" i="6"/>
  <c r="X35" i="6"/>
  <c r="W35" i="6"/>
  <c r="Z34" i="6"/>
  <c r="Y34" i="6"/>
  <c r="X34" i="6"/>
  <c r="W34" i="6"/>
  <c r="Z33" i="6"/>
  <c r="Y33" i="6"/>
  <c r="X33" i="6"/>
  <c r="W33" i="6"/>
  <c r="Z32" i="6"/>
  <c r="Y32" i="6"/>
  <c r="X32" i="6"/>
  <c r="W32" i="6"/>
  <c r="Z31" i="6"/>
  <c r="Y31" i="6"/>
  <c r="X31" i="6"/>
  <c r="W31" i="6"/>
  <c r="Z30" i="6"/>
  <c r="Y30" i="6"/>
  <c r="X30" i="6"/>
  <c r="W30" i="6"/>
  <c r="Z29" i="6"/>
  <c r="Y29" i="6"/>
  <c r="X29" i="6"/>
  <c r="W29" i="6"/>
  <c r="Z28" i="6"/>
  <c r="Y28" i="6"/>
  <c r="X28" i="6"/>
  <c r="W28" i="6"/>
  <c r="Z27" i="6"/>
  <c r="AJ51" i="6" s="1"/>
  <c r="P32" i="13" s="1"/>
  <c r="Y27" i="6"/>
  <c r="X27" i="6"/>
  <c r="W27" i="6"/>
  <c r="Z26" i="6"/>
  <c r="Y26" i="6"/>
  <c r="X26" i="6"/>
  <c r="W26" i="6"/>
  <c r="Z25" i="6"/>
  <c r="Y25" i="6"/>
  <c r="X25" i="6"/>
  <c r="W25" i="6"/>
  <c r="Z24" i="6"/>
  <c r="Y24" i="6"/>
  <c r="X24" i="6"/>
  <c r="W24" i="6"/>
  <c r="Z23" i="6"/>
  <c r="Y23" i="6"/>
  <c r="X23" i="6"/>
  <c r="W23" i="6"/>
  <c r="Z22" i="6"/>
  <c r="Y22" i="6"/>
  <c r="X22" i="6"/>
  <c r="W22" i="6"/>
  <c r="Z21" i="6"/>
  <c r="Y21" i="6"/>
  <c r="X21" i="6"/>
  <c r="W21" i="6"/>
  <c r="Z20" i="6"/>
  <c r="Y20" i="6"/>
  <c r="X20" i="6"/>
  <c r="W20" i="6"/>
  <c r="Z19" i="6"/>
  <c r="Y19" i="6"/>
  <c r="X19" i="6"/>
  <c r="W19" i="6"/>
  <c r="Z18" i="6"/>
  <c r="Y18" i="6"/>
  <c r="X18" i="6"/>
  <c r="W18" i="6"/>
  <c r="Z17" i="6"/>
  <c r="Y17" i="6"/>
  <c r="X17" i="6"/>
  <c r="W17" i="6"/>
  <c r="Z16" i="6"/>
  <c r="Y16" i="6"/>
  <c r="X16" i="6"/>
  <c r="W16" i="6"/>
  <c r="Z15" i="6"/>
  <c r="Y15" i="6"/>
  <c r="X15" i="6"/>
  <c r="W15" i="6"/>
  <c r="Z14" i="6"/>
  <c r="Y14" i="6"/>
  <c r="X14" i="6"/>
  <c r="W14" i="6"/>
  <c r="Z13" i="6"/>
  <c r="Y13" i="6"/>
  <c r="X13" i="6"/>
  <c r="W13" i="6"/>
  <c r="Z12" i="6"/>
  <c r="Y12" i="6"/>
  <c r="X12" i="6"/>
  <c r="W12" i="6"/>
  <c r="Z11" i="6"/>
  <c r="Y11" i="6"/>
  <c r="X11" i="6"/>
  <c r="W11" i="6"/>
  <c r="Z10" i="6"/>
  <c r="Y10" i="6"/>
  <c r="X10" i="6"/>
  <c r="W10" i="6"/>
  <c r="Z9" i="6"/>
  <c r="Y9" i="6"/>
  <c r="X9" i="6"/>
  <c r="W9" i="6"/>
  <c r="Z8" i="6"/>
  <c r="Y8" i="6"/>
  <c r="X8" i="6"/>
  <c r="W8" i="6"/>
  <c r="Z7" i="6"/>
  <c r="Y7" i="6"/>
  <c r="X7" i="6"/>
  <c r="W7" i="6"/>
  <c r="Z6" i="6"/>
  <c r="Y6" i="6"/>
  <c r="X6" i="6"/>
  <c r="W6" i="6"/>
  <c r="Z5" i="6"/>
  <c r="Y5" i="6"/>
  <c r="X5" i="6"/>
  <c r="W5" i="6"/>
  <c r="Z4" i="6"/>
  <c r="Y4" i="6"/>
  <c r="X4" i="6"/>
  <c r="W4" i="6"/>
  <c r="Z3" i="6"/>
  <c r="Y3" i="6"/>
  <c r="X3" i="6"/>
  <c r="W3" i="6"/>
  <c r="Z2" i="6"/>
  <c r="Y2" i="6"/>
  <c r="X2" i="6"/>
  <c r="W2" i="6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G14" i="6"/>
  <c r="H14" i="6"/>
  <c r="G15" i="6"/>
  <c r="H15" i="6"/>
  <c r="G16" i="6"/>
  <c r="H16" i="6"/>
  <c r="G17" i="6"/>
  <c r="H17" i="6"/>
  <c r="G18" i="6"/>
  <c r="H18" i="6"/>
  <c r="G19" i="6"/>
  <c r="H19" i="6"/>
  <c r="G20" i="6"/>
  <c r="H20" i="6"/>
  <c r="G21" i="6"/>
  <c r="H21" i="6"/>
  <c r="G22" i="6"/>
  <c r="H22" i="6"/>
  <c r="G23" i="6"/>
  <c r="H23" i="6"/>
  <c r="G24" i="6"/>
  <c r="H24" i="6"/>
  <c r="G25" i="6"/>
  <c r="H25" i="6"/>
  <c r="G26" i="6"/>
  <c r="H26" i="6"/>
  <c r="G27" i="6"/>
  <c r="H27" i="6"/>
  <c r="G28" i="6"/>
  <c r="H28" i="6"/>
  <c r="G29" i="6"/>
  <c r="H29" i="6"/>
  <c r="G30" i="6"/>
  <c r="H30" i="6"/>
  <c r="G31" i="6"/>
  <c r="H31" i="6"/>
  <c r="G32" i="6"/>
  <c r="H32" i="6"/>
  <c r="G33" i="6"/>
  <c r="H33" i="6"/>
  <c r="G34" i="6"/>
  <c r="H34" i="6"/>
  <c r="G35" i="6"/>
  <c r="H35" i="6"/>
  <c r="G36" i="6"/>
  <c r="H36" i="6"/>
  <c r="G37" i="6"/>
  <c r="H37" i="6"/>
  <c r="G38" i="6"/>
  <c r="H38" i="6"/>
  <c r="G39" i="6"/>
  <c r="H39" i="6"/>
  <c r="G40" i="6"/>
  <c r="H40" i="6"/>
  <c r="G41" i="6"/>
  <c r="H41" i="6"/>
  <c r="G42" i="6"/>
  <c r="H42" i="6"/>
  <c r="G43" i="6"/>
  <c r="H43" i="6"/>
  <c r="G44" i="6"/>
  <c r="H44" i="6"/>
  <c r="G45" i="6"/>
  <c r="H45" i="6"/>
  <c r="G46" i="6"/>
  <c r="H46" i="6"/>
  <c r="G47" i="6"/>
  <c r="H47" i="6"/>
  <c r="G48" i="6"/>
  <c r="H48" i="6"/>
  <c r="G49" i="6"/>
  <c r="H49" i="6"/>
  <c r="G50" i="6"/>
  <c r="H50" i="6"/>
  <c r="G51" i="6"/>
  <c r="H51" i="6"/>
  <c r="G52" i="6"/>
  <c r="H52" i="6"/>
  <c r="G53" i="6"/>
  <c r="H53" i="6"/>
  <c r="G54" i="6"/>
  <c r="H54" i="6"/>
  <c r="G55" i="6"/>
  <c r="H55" i="6"/>
  <c r="G56" i="6"/>
  <c r="H56" i="6"/>
  <c r="G57" i="6"/>
  <c r="H57" i="6"/>
  <c r="G58" i="6"/>
  <c r="H58" i="6"/>
  <c r="G59" i="6"/>
  <c r="H59" i="6"/>
  <c r="G60" i="6"/>
  <c r="H60" i="6"/>
  <c r="G61" i="6"/>
  <c r="H61" i="6"/>
  <c r="G62" i="6"/>
  <c r="H62" i="6"/>
  <c r="G63" i="6"/>
  <c r="H63" i="6"/>
  <c r="G64" i="6"/>
  <c r="H64" i="6"/>
  <c r="G65" i="6"/>
  <c r="H65" i="6"/>
  <c r="G66" i="6"/>
  <c r="H66" i="6"/>
  <c r="G67" i="6"/>
  <c r="H67" i="6"/>
  <c r="G68" i="6"/>
  <c r="H68" i="6"/>
  <c r="G69" i="6"/>
  <c r="H69" i="6"/>
  <c r="G70" i="6"/>
  <c r="H70" i="6"/>
  <c r="G71" i="6"/>
  <c r="H71" i="6"/>
  <c r="G72" i="6"/>
  <c r="H72" i="6"/>
  <c r="G73" i="6"/>
  <c r="H73" i="6"/>
  <c r="G74" i="6"/>
  <c r="H74" i="6"/>
  <c r="G75" i="6"/>
  <c r="H75" i="6"/>
  <c r="G76" i="6"/>
  <c r="H76" i="6"/>
  <c r="G77" i="6"/>
  <c r="H77" i="6"/>
  <c r="G78" i="6"/>
  <c r="H78" i="6"/>
  <c r="G79" i="6"/>
  <c r="H79" i="6"/>
  <c r="G80" i="6"/>
  <c r="H80" i="6"/>
  <c r="G81" i="6"/>
  <c r="H81" i="6"/>
  <c r="G82" i="6"/>
  <c r="H82" i="6"/>
  <c r="G83" i="6"/>
  <c r="H83" i="6"/>
  <c r="G84" i="6"/>
  <c r="H84" i="6"/>
  <c r="G85" i="6"/>
  <c r="H85" i="6"/>
  <c r="G86" i="6"/>
  <c r="H86" i="6"/>
  <c r="G87" i="6"/>
  <c r="H87" i="6"/>
  <c r="G88" i="6"/>
  <c r="H88" i="6"/>
  <c r="G89" i="6"/>
  <c r="H89" i="6"/>
  <c r="G90" i="6"/>
  <c r="H90" i="6"/>
  <c r="G91" i="6"/>
  <c r="H91" i="6"/>
  <c r="G92" i="6"/>
  <c r="H92" i="6"/>
  <c r="G93" i="6"/>
  <c r="H93" i="6"/>
  <c r="G94" i="6"/>
  <c r="H94" i="6"/>
  <c r="G95" i="6"/>
  <c r="H95" i="6"/>
  <c r="G96" i="6"/>
  <c r="H96" i="6"/>
  <c r="G97" i="6"/>
  <c r="H97" i="6"/>
  <c r="G98" i="6"/>
  <c r="H98" i="6"/>
  <c r="G99" i="6"/>
  <c r="H99" i="6"/>
  <c r="G100" i="6"/>
  <c r="H100" i="6"/>
  <c r="G101" i="6"/>
  <c r="H101" i="6"/>
  <c r="G102" i="6"/>
  <c r="H102" i="6"/>
  <c r="G103" i="6"/>
  <c r="H103" i="6"/>
  <c r="G104" i="6"/>
  <c r="H104" i="6"/>
  <c r="G105" i="6"/>
  <c r="H105" i="6"/>
  <c r="G106" i="6"/>
  <c r="H106" i="6"/>
  <c r="G107" i="6"/>
  <c r="H107" i="6"/>
  <c r="G108" i="6"/>
  <c r="H108" i="6"/>
  <c r="G109" i="6"/>
  <c r="H109" i="6"/>
  <c r="G110" i="6"/>
  <c r="H110" i="6"/>
  <c r="G111" i="6"/>
  <c r="H111" i="6"/>
  <c r="G112" i="6"/>
  <c r="H112" i="6"/>
  <c r="G113" i="6"/>
  <c r="H113" i="6"/>
  <c r="G114" i="6"/>
  <c r="H114" i="6"/>
  <c r="G115" i="6"/>
  <c r="H115" i="6"/>
  <c r="G116" i="6"/>
  <c r="H116" i="6"/>
  <c r="G117" i="6"/>
  <c r="H117" i="6"/>
  <c r="G118" i="6"/>
  <c r="H118" i="6"/>
  <c r="G119" i="6"/>
  <c r="H119" i="6"/>
  <c r="G120" i="6"/>
  <c r="H120" i="6"/>
  <c r="G121" i="6"/>
  <c r="H121" i="6"/>
  <c r="G122" i="6"/>
  <c r="H122" i="6"/>
  <c r="G123" i="6"/>
  <c r="H123" i="6"/>
  <c r="G124" i="6"/>
  <c r="H124" i="6"/>
  <c r="G125" i="6"/>
  <c r="H125" i="6"/>
  <c r="G126" i="6"/>
  <c r="H126" i="6"/>
  <c r="G127" i="6"/>
  <c r="H127" i="6"/>
  <c r="G128" i="6"/>
  <c r="H128" i="6"/>
  <c r="G129" i="6"/>
  <c r="H129" i="6"/>
  <c r="G130" i="6"/>
  <c r="H130" i="6"/>
  <c r="G131" i="6"/>
  <c r="H131" i="6"/>
  <c r="G132" i="6"/>
  <c r="H132" i="6"/>
  <c r="G133" i="6"/>
  <c r="H133" i="6"/>
  <c r="G134" i="6"/>
  <c r="H134" i="6"/>
  <c r="G135" i="6"/>
  <c r="H135" i="6"/>
  <c r="G136" i="6"/>
  <c r="H136" i="6"/>
  <c r="G137" i="6"/>
  <c r="H137" i="6"/>
  <c r="G138" i="6"/>
  <c r="H138" i="6"/>
  <c r="G139" i="6"/>
  <c r="H139" i="6"/>
  <c r="G140" i="6"/>
  <c r="H140" i="6"/>
  <c r="G141" i="6"/>
  <c r="H141" i="6"/>
  <c r="G142" i="6"/>
  <c r="H142" i="6"/>
  <c r="G143" i="6"/>
  <c r="H143" i="6"/>
  <c r="G144" i="6"/>
  <c r="H144" i="6"/>
  <c r="G145" i="6"/>
  <c r="H145" i="6"/>
  <c r="G146" i="6"/>
  <c r="H146" i="6"/>
  <c r="G147" i="6"/>
  <c r="H147" i="6"/>
  <c r="G148" i="6"/>
  <c r="H148" i="6"/>
  <c r="G149" i="6"/>
  <c r="H149" i="6"/>
  <c r="G150" i="6"/>
  <c r="H150" i="6"/>
  <c r="G151" i="6"/>
  <c r="H151" i="6"/>
  <c r="G152" i="6"/>
  <c r="H152" i="6"/>
  <c r="G153" i="6"/>
  <c r="H153" i="6"/>
  <c r="G154" i="6"/>
  <c r="H154" i="6"/>
  <c r="G155" i="6"/>
  <c r="H155" i="6"/>
  <c r="G156" i="6"/>
  <c r="H156" i="6"/>
  <c r="G157" i="6"/>
  <c r="H157" i="6"/>
  <c r="G158" i="6"/>
  <c r="H158" i="6"/>
  <c r="G159" i="6"/>
  <c r="H159" i="6"/>
  <c r="G160" i="6"/>
  <c r="H160" i="6"/>
  <c r="G161" i="6"/>
  <c r="H161" i="6"/>
  <c r="G162" i="6"/>
  <c r="H162" i="6"/>
  <c r="G163" i="6"/>
  <c r="H163" i="6"/>
  <c r="G164" i="6"/>
  <c r="H164" i="6"/>
  <c r="G165" i="6"/>
  <c r="H165" i="6"/>
  <c r="G166" i="6"/>
  <c r="H166" i="6"/>
  <c r="G167" i="6"/>
  <c r="H167" i="6"/>
  <c r="G168" i="6"/>
  <c r="H168" i="6"/>
  <c r="G169" i="6"/>
  <c r="H169" i="6"/>
  <c r="G170" i="6"/>
  <c r="H170" i="6"/>
  <c r="G171" i="6"/>
  <c r="H171" i="6"/>
  <c r="G172" i="6"/>
  <c r="H172" i="6"/>
  <c r="G173" i="6"/>
  <c r="H173" i="6"/>
  <c r="G174" i="6"/>
  <c r="H174" i="6"/>
  <c r="G175" i="6"/>
  <c r="H175" i="6"/>
  <c r="G176" i="6"/>
  <c r="H176" i="6"/>
  <c r="G177" i="6"/>
  <c r="H177" i="6"/>
  <c r="G178" i="6"/>
  <c r="H178" i="6"/>
  <c r="G179" i="6"/>
  <c r="H179" i="6"/>
  <c r="G180" i="6"/>
  <c r="H180" i="6"/>
  <c r="G181" i="6"/>
  <c r="H181" i="6"/>
  <c r="G182" i="6"/>
  <c r="H182" i="6"/>
  <c r="G183" i="6"/>
  <c r="H183" i="6"/>
  <c r="G184" i="6"/>
  <c r="H184" i="6"/>
  <c r="G185" i="6"/>
  <c r="H185" i="6"/>
  <c r="G186" i="6"/>
  <c r="H186" i="6"/>
  <c r="G187" i="6"/>
  <c r="H187" i="6"/>
  <c r="G188" i="6"/>
  <c r="H188" i="6"/>
  <c r="G189" i="6"/>
  <c r="H189" i="6"/>
  <c r="G190" i="6"/>
  <c r="H190" i="6"/>
  <c r="G191" i="6"/>
  <c r="H191" i="6"/>
  <c r="G192" i="6"/>
  <c r="H192" i="6"/>
  <c r="G193" i="6"/>
  <c r="H193" i="6"/>
  <c r="G194" i="6"/>
  <c r="H194" i="6"/>
  <c r="G195" i="6"/>
  <c r="H195" i="6"/>
  <c r="G196" i="6"/>
  <c r="H196" i="6"/>
  <c r="G197" i="6"/>
  <c r="H197" i="6"/>
  <c r="G198" i="6"/>
  <c r="H198" i="6"/>
  <c r="G199" i="6"/>
  <c r="H199" i="6"/>
  <c r="G200" i="6"/>
  <c r="H200" i="6"/>
  <c r="G201" i="6"/>
  <c r="H201" i="6"/>
  <c r="G202" i="6"/>
  <c r="H202" i="6"/>
  <c r="G203" i="6"/>
  <c r="H203" i="6"/>
  <c r="G204" i="6"/>
  <c r="H204" i="6"/>
  <c r="G205" i="6"/>
  <c r="H205" i="6"/>
  <c r="G206" i="6"/>
  <c r="H206" i="6"/>
  <c r="G207" i="6"/>
  <c r="H207" i="6"/>
  <c r="G208" i="6"/>
  <c r="H208" i="6"/>
  <c r="G209" i="6"/>
  <c r="H209" i="6"/>
  <c r="G210" i="6"/>
  <c r="H210" i="6"/>
  <c r="G211" i="6"/>
  <c r="H211" i="6"/>
  <c r="G212" i="6"/>
  <c r="H212" i="6"/>
  <c r="G213" i="6"/>
  <c r="H213" i="6"/>
  <c r="G214" i="6"/>
  <c r="H214" i="6"/>
  <c r="G215" i="6"/>
  <c r="H215" i="6"/>
  <c r="G216" i="6"/>
  <c r="H216" i="6"/>
  <c r="G217" i="6"/>
  <c r="H217" i="6"/>
  <c r="G218" i="6"/>
  <c r="H218" i="6"/>
  <c r="G219" i="6"/>
  <c r="H219" i="6"/>
  <c r="G220" i="6"/>
  <c r="H220" i="6"/>
  <c r="G221" i="6"/>
  <c r="H221" i="6"/>
  <c r="G222" i="6"/>
  <c r="H222" i="6"/>
  <c r="G223" i="6"/>
  <c r="H223" i="6"/>
  <c r="G224" i="6"/>
  <c r="H224" i="6"/>
  <c r="G225" i="6"/>
  <c r="H225" i="6"/>
  <c r="G226" i="6"/>
  <c r="H226" i="6"/>
  <c r="G227" i="6"/>
  <c r="H227" i="6"/>
  <c r="G228" i="6"/>
  <c r="H228" i="6"/>
  <c r="G229" i="6"/>
  <c r="H229" i="6"/>
  <c r="G230" i="6"/>
  <c r="H230" i="6"/>
  <c r="G231" i="6"/>
  <c r="H231" i="6"/>
  <c r="G232" i="6"/>
  <c r="H232" i="6"/>
  <c r="G233" i="6"/>
  <c r="H233" i="6"/>
  <c r="G234" i="6"/>
  <c r="H234" i="6"/>
  <c r="G235" i="6"/>
  <c r="H235" i="6"/>
  <c r="G236" i="6"/>
  <c r="H236" i="6"/>
  <c r="G237" i="6"/>
  <c r="H237" i="6"/>
  <c r="G238" i="6"/>
  <c r="H238" i="6"/>
  <c r="G239" i="6"/>
  <c r="H239" i="6"/>
  <c r="G240" i="6"/>
  <c r="H240" i="6"/>
  <c r="G241" i="6"/>
  <c r="H241" i="6"/>
  <c r="G242" i="6"/>
  <c r="H242" i="6"/>
  <c r="G243" i="6"/>
  <c r="H243" i="6"/>
  <c r="G244" i="6"/>
  <c r="H244" i="6"/>
  <c r="G245" i="6"/>
  <c r="H245" i="6"/>
  <c r="G246" i="6"/>
  <c r="H246" i="6"/>
  <c r="G247" i="6"/>
  <c r="H247" i="6"/>
  <c r="G248" i="6"/>
  <c r="H248" i="6"/>
  <c r="G249" i="6"/>
  <c r="H249" i="6"/>
  <c r="G250" i="6"/>
  <c r="H250" i="6"/>
  <c r="G251" i="6"/>
  <c r="H251" i="6"/>
  <c r="G252" i="6"/>
  <c r="H252" i="6"/>
  <c r="G253" i="6"/>
  <c r="H253" i="6"/>
  <c r="G254" i="6"/>
  <c r="H254" i="6"/>
  <c r="G255" i="6"/>
  <c r="H255" i="6"/>
  <c r="G256" i="6"/>
  <c r="H256" i="6"/>
  <c r="G257" i="6"/>
  <c r="H257" i="6"/>
  <c r="G258" i="6"/>
  <c r="H258" i="6"/>
  <c r="G259" i="6"/>
  <c r="H259" i="6"/>
  <c r="G260" i="6"/>
  <c r="H260" i="6"/>
  <c r="G261" i="6"/>
  <c r="H261" i="6"/>
  <c r="G262" i="6"/>
  <c r="H262" i="6"/>
  <c r="G263" i="6"/>
  <c r="H263" i="6"/>
  <c r="G264" i="6"/>
  <c r="H264" i="6"/>
  <c r="G265" i="6"/>
  <c r="H265" i="6"/>
  <c r="G266" i="6"/>
  <c r="H266" i="6"/>
  <c r="G267" i="6"/>
  <c r="H267" i="6"/>
  <c r="G268" i="6"/>
  <c r="H268" i="6"/>
  <c r="G269" i="6"/>
  <c r="H269" i="6"/>
  <c r="G270" i="6"/>
  <c r="H270" i="6"/>
  <c r="G271" i="6"/>
  <c r="H271" i="6"/>
  <c r="G272" i="6"/>
  <c r="H272" i="6"/>
  <c r="G273" i="6"/>
  <c r="H273" i="6"/>
  <c r="G274" i="6"/>
  <c r="H274" i="6"/>
  <c r="G275" i="6"/>
  <c r="H275" i="6"/>
  <c r="G276" i="6"/>
  <c r="H276" i="6"/>
  <c r="G277" i="6"/>
  <c r="H277" i="6"/>
  <c r="G278" i="6"/>
  <c r="H278" i="6"/>
  <c r="G279" i="6"/>
  <c r="H279" i="6"/>
  <c r="G280" i="6"/>
  <c r="H280" i="6"/>
  <c r="G281" i="6"/>
  <c r="H281" i="6"/>
  <c r="G282" i="6"/>
  <c r="H282" i="6"/>
  <c r="G283" i="6"/>
  <c r="H283" i="6"/>
  <c r="G284" i="6"/>
  <c r="H284" i="6"/>
  <c r="G285" i="6"/>
  <c r="H285" i="6"/>
  <c r="G286" i="6"/>
  <c r="H286" i="6"/>
  <c r="G287" i="6"/>
  <c r="H287" i="6"/>
  <c r="G288" i="6"/>
  <c r="H288" i="6"/>
  <c r="G289" i="6"/>
  <c r="H289" i="6"/>
  <c r="G290" i="6"/>
  <c r="H290" i="6"/>
  <c r="G291" i="6"/>
  <c r="H291" i="6"/>
  <c r="G292" i="6"/>
  <c r="H292" i="6"/>
  <c r="G293" i="6"/>
  <c r="H293" i="6"/>
  <c r="G294" i="6"/>
  <c r="H294" i="6"/>
  <c r="G295" i="6"/>
  <c r="H295" i="6"/>
  <c r="G296" i="6"/>
  <c r="H296" i="6"/>
  <c r="G297" i="6"/>
  <c r="H297" i="6"/>
  <c r="G298" i="6"/>
  <c r="H298" i="6"/>
  <c r="G299" i="6"/>
  <c r="H299" i="6"/>
  <c r="G300" i="6"/>
  <c r="H300" i="6"/>
  <c r="G301" i="6"/>
  <c r="H301" i="6"/>
  <c r="G302" i="6"/>
  <c r="H302" i="6"/>
  <c r="G303" i="6"/>
  <c r="H303" i="6"/>
  <c r="G304" i="6"/>
  <c r="H304" i="6"/>
  <c r="G305" i="6"/>
  <c r="H305" i="6"/>
  <c r="G306" i="6"/>
  <c r="H306" i="6"/>
  <c r="G307" i="6"/>
  <c r="H307" i="6"/>
  <c r="G308" i="6"/>
  <c r="H308" i="6"/>
  <c r="G309" i="6"/>
  <c r="H309" i="6"/>
  <c r="G310" i="6"/>
  <c r="H310" i="6"/>
  <c r="G311" i="6"/>
  <c r="H311" i="6"/>
  <c r="G312" i="6"/>
  <c r="H312" i="6"/>
  <c r="G313" i="6"/>
  <c r="H313" i="6"/>
  <c r="G314" i="6"/>
  <c r="H314" i="6"/>
  <c r="G315" i="6"/>
  <c r="H315" i="6"/>
  <c r="G316" i="6"/>
  <c r="H316" i="6"/>
  <c r="G317" i="6"/>
  <c r="H317" i="6"/>
  <c r="G318" i="6"/>
  <c r="H318" i="6"/>
  <c r="G319" i="6"/>
  <c r="H319" i="6"/>
  <c r="G320" i="6"/>
  <c r="H320" i="6"/>
  <c r="G321" i="6"/>
  <c r="H321" i="6"/>
  <c r="G322" i="6"/>
  <c r="H322" i="6"/>
  <c r="G323" i="6"/>
  <c r="H323" i="6"/>
  <c r="G324" i="6"/>
  <c r="H324" i="6"/>
  <c r="G325" i="6"/>
  <c r="H325" i="6"/>
  <c r="G326" i="6"/>
  <c r="H326" i="6"/>
  <c r="G327" i="6"/>
  <c r="H327" i="6"/>
  <c r="G328" i="6"/>
  <c r="H328" i="6"/>
  <c r="G329" i="6"/>
  <c r="H329" i="6"/>
  <c r="G330" i="6"/>
  <c r="H330" i="6"/>
  <c r="G331" i="6"/>
  <c r="H331" i="6"/>
  <c r="G332" i="6"/>
  <c r="H332" i="6"/>
  <c r="G333" i="6"/>
  <c r="H333" i="6"/>
  <c r="G334" i="6"/>
  <c r="H334" i="6"/>
  <c r="G335" i="6"/>
  <c r="H335" i="6"/>
  <c r="G336" i="6"/>
  <c r="H336" i="6"/>
  <c r="G337" i="6"/>
  <c r="H337" i="6"/>
  <c r="G338" i="6"/>
  <c r="H338" i="6"/>
  <c r="G339" i="6"/>
  <c r="H339" i="6"/>
  <c r="G340" i="6"/>
  <c r="H340" i="6"/>
  <c r="G341" i="6"/>
  <c r="H341" i="6"/>
  <c r="G342" i="6"/>
  <c r="H342" i="6"/>
  <c r="G343" i="6"/>
  <c r="H343" i="6"/>
  <c r="G344" i="6"/>
  <c r="H344" i="6"/>
  <c r="G345" i="6"/>
  <c r="H345" i="6"/>
  <c r="G346" i="6"/>
  <c r="H346" i="6"/>
  <c r="G347" i="6"/>
  <c r="H347" i="6"/>
  <c r="G348" i="6"/>
  <c r="H348" i="6"/>
  <c r="G349" i="6"/>
  <c r="H349" i="6"/>
  <c r="G350" i="6"/>
  <c r="H350" i="6"/>
  <c r="G351" i="6"/>
  <c r="H351" i="6"/>
  <c r="G352" i="6"/>
  <c r="H352" i="6"/>
  <c r="G353" i="6"/>
  <c r="H353" i="6"/>
  <c r="G354" i="6"/>
  <c r="H354" i="6"/>
  <c r="G355" i="6"/>
  <c r="H355" i="6"/>
  <c r="G356" i="6"/>
  <c r="H356" i="6"/>
  <c r="G357" i="6"/>
  <c r="H357" i="6"/>
  <c r="G358" i="6"/>
  <c r="H358" i="6"/>
  <c r="G359" i="6"/>
  <c r="H359" i="6"/>
  <c r="G360" i="6"/>
  <c r="H360" i="6"/>
  <c r="G361" i="6"/>
  <c r="H361" i="6"/>
  <c r="G362" i="6"/>
  <c r="H362" i="6"/>
  <c r="G363" i="6"/>
  <c r="H363" i="6"/>
  <c r="G364" i="6"/>
  <c r="H364" i="6"/>
  <c r="G365" i="6"/>
  <c r="H365" i="6"/>
  <c r="G366" i="6"/>
  <c r="H366" i="6"/>
  <c r="G367" i="6"/>
  <c r="H367" i="6"/>
  <c r="G368" i="6"/>
  <c r="H368" i="6"/>
  <c r="G369" i="6"/>
  <c r="H369" i="6"/>
  <c r="G370" i="6"/>
  <c r="H370" i="6"/>
  <c r="G371" i="6"/>
  <c r="H371" i="6"/>
  <c r="G372" i="6"/>
  <c r="H372" i="6"/>
  <c r="G373" i="6"/>
  <c r="H373" i="6"/>
  <c r="G374" i="6"/>
  <c r="H374" i="6"/>
  <c r="G375" i="6"/>
  <c r="H375" i="6"/>
  <c r="G376" i="6"/>
  <c r="H376" i="6"/>
  <c r="G377" i="6"/>
  <c r="H377" i="6"/>
  <c r="G378" i="6"/>
  <c r="H378" i="6"/>
  <c r="G379" i="6"/>
  <c r="H379" i="6"/>
  <c r="G380" i="6"/>
  <c r="H380" i="6"/>
  <c r="G381" i="6"/>
  <c r="H381" i="6"/>
  <c r="G382" i="6"/>
  <c r="H382" i="6"/>
  <c r="G383" i="6"/>
  <c r="H383" i="6"/>
  <c r="G384" i="6"/>
  <c r="H384" i="6"/>
  <c r="G385" i="6"/>
  <c r="H385" i="6"/>
  <c r="G386" i="6"/>
  <c r="H386" i="6"/>
  <c r="G387" i="6"/>
  <c r="H387" i="6"/>
  <c r="G388" i="6"/>
  <c r="H388" i="6"/>
  <c r="G389" i="6"/>
  <c r="H389" i="6"/>
  <c r="G390" i="6"/>
  <c r="H390" i="6"/>
  <c r="G391" i="6"/>
  <c r="H391" i="6"/>
  <c r="G392" i="6"/>
  <c r="H392" i="6"/>
  <c r="G393" i="6"/>
  <c r="H393" i="6"/>
  <c r="G394" i="6"/>
  <c r="H394" i="6"/>
  <c r="G395" i="6"/>
  <c r="H395" i="6"/>
  <c r="G396" i="6"/>
  <c r="H396" i="6"/>
  <c r="G397" i="6"/>
  <c r="H397" i="6"/>
  <c r="G398" i="6"/>
  <c r="H398" i="6"/>
  <c r="G399" i="6"/>
  <c r="H399" i="6"/>
  <c r="G400" i="6"/>
  <c r="H400" i="6"/>
  <c r="G401" i="6"/>
  <c r="H401" i="6"/>
  <c r="G402" i="6"/>
  <c r="H402" i="6"/>
  <c r="G403" i="6"/>
  <c r="H403" i="6"/>
  <c r="G404" i="6"/>
  <c r="H404" i="6"/>
  <c r="G405" i="6"/>
  <c r="H405" i="6"/>
  <c r="G406" i="6"/>
  <c r="H406" i="6"/>
  <c r="G407" i="6"/>
  <c r="H407" i="6"/>
  <c r="G408" i="6"/>
  <c r="H408" i="6"/>
  <c r="G409" i="6"/>
  <c r="H409" i="6"/>
  <c r="G410" i="6"/>
  <c r="H410" i="6"/>
  <c r="G411" i="6"/>
  <c r="H411" i="6"/>
  <c r="G412" i="6"/>
  <c r="H412" i="6"/>
  <c r="G413" i="6"/>
  <c r="H413" i="6"/>
  <c r="G414" i="6"/>
  <c r="H414" i="6"/>
  <c r="G415" i="6"/>
  <c r="H415" i="6"/>
  <c r="G416" i="6"/>
  <c r="H416" i="6"/>
  <c r="G417" i="6"/>
  <c r="H417" i="6"/>
  <c r="G418" i="6"/>
  <c r="H418" i="6"/>
  <c r="G419" i="6"/>
  <c r="H419" i="6"/>
  <c r="G420" i="6"/>
  <c r="H420" i="6"/>
  <c r="G421" i="6"/>
  <c r="H421" i="6"/>
  <c r="G422" i="6"/>
  <c r="H422" i="6"/>
  <c r="G423" i="6"/>
  <c r="H423" i="6"/>
  <c r="G424" i="6"/>
  <c r="H424" i="6"/>
  <c r="G425" i="6"/>
  <c r="H425" i="6"/>
  <c r="G426" i="6"/>
  <c r="H426" i="6"/>
  <c r="G427" i="6"/>
  <c r="H427" i="6"/>
  <c r="G428" i="6"/>
  <c r="H428" i="6"/>
  <c r="G429" i="6"/>
  <c r="H429" i="6"/>
  <c r="G430" i="6"/>
  <c r="H430" i="6"/>
  <c r="G431" i="6"/>
  <c r="H431" i="6"/>
  <c r="G432" i="6"/>
  <c r="H432" i="6"/>
  <c r="G433" i="6"/>
  <c r="H433" i="6"/>
  <c r="G434" i="6"/>
  <c r="H434" i="6"/>
  <c r="G435" i="6"/>
  <c r="H435" i="6"/>
  <c r="G436" i="6"/>
  <c r="H436" i="6"/>
  <c r="G437" i="6"/>
  <c r="H437" i="6"/>
  <c r="G438" i="6"/>
  <c r="H438" i="6"/>
  <c r="G439" i="6"/>
  <c r="H439" i="6"/>
  <c r="G440" i="6"/>
  <c r="H440" i="6"/>
  <c r="G441" i="6"/>
  <c r="H441" i="6"/>
  <c r="G442" i="6"/>
  <c r="H442" i="6"/>
  <c r="G443" i="6"/>
  <c r="H443" i="6"/>
  <c r="G444" i="6"/>
  <c r="H444" i="6"/>
  <c r="G445" i="6"/>
  <c r="H445" i="6"/>
  <c r="G446" i="6"/>
  <c r="H446" i="6"/>
  <c r="G447" i="6"/>
  <c r="H447" i="6"/>
  <c r="G448" i="6"/>
  <c r="H448" i="6"/>
  <c r="G449" i="6"/>
  <c r="H449" i="6"/>
  <c r="G450" i="6"/>
  <c r="H450" i="6"/>
  <c r="G451" i="6"/>
  <c r="H451" i="6"/>
  <c r="G452" i="6"/>
  <c r="H452" i="6"/>
  <c r="G453" i="6"/>
  <c r="H453" i="6"/>
  <c r="G454" i="6"/>
  <c r="H454" i="6"/>
  <c r="G455" i="6"/>
  <c r="H455" i="6"/>
  <c r="G456" i="6"/>
  <c r="H456" i="6"/>
  <c r="G457" i="6"/>
  <c r="H457" i="6"/>
  <c r="G458" i="6"/>
  <c r="H458" i="6"/>
  <c r="G459" i="6"/>
  <c r="H459" i="6"/>
  <c r="G460" i="6"/>
  <c r="H460" i="6"/>
  <c r="G461" i="6"/>
  <c r="H461" i="6"/>
  <c r="G462" i="6"/>
  <c r="H462" i="6"/>
  <c r="G463" i="6"/>
  <c r="H463" i="6"/>
  <c r="G464" i="6"/>
  <c r="H464" i="6"/>
  <c r="G465" i="6"/>
  <c r="H465" i="6"/>
  <c r="G466" i="6"/>
  <c r="H466" i="6"/>
  <c r="G467" i="6"/>
  <c r="H467" i="6"/>
  <c r="G468" i="6"/>
  <c r="H468" i="6"/>
  <c r="G469" i="6"/>
  <c r="H469" i="6"/>
  <c r="G470" i="6"/>
  <c r="H470" i="6"/>
  <c r="G471" i="6"/>
  <c r="H471" i="6"/>
  <c r="G472" i="6"/>
  <c r="H472" i="6"/>
  <c r="G473" i="6"/>
  <c r="H473" i="6"/>
  <c r="G474" i="6"/>
  <c r="H474" i="6"/>
  <c r="G475" i="6"/>
  <c r="H475" i="6"/>
  <c r="G476" i="6"/>
  <c r="H476" i="6"/>
  <c r="G477" i="6"/>
  <c r="H477" i="6"/>
  <c r="G478" i="6"/>
  <c r="H478" i="6"/>
  <c r="G479" i="6"/>
  <c r="H479" i="6"/>
  <c r="G480" i="6"/>
  <c r="H480" i="6"/>
  <c r="G481" i="6"/>
  <c r="H481" i="6"/>
  <c r="G482" i="6"/>
  <c r="H482" i="6"/>
  <c r="G483" i="6"/>
  <c r="H483" i="6"/>
  <c r="G484" i="6"/>
  <c r="H484" i="6"/>
  <c r="G485" i="6"/>
  <c r="H485" i="6"/>
  <c r="G486" i="6"/>
  <c r="H486" i="6"/>
  <c r="G487" i="6"/>
  <c r="H487" i="6"/>
  <c r="G488" i="6"/>
  <c r="H488" i="6"/>
  <c r="G489" i="6"/>
  <c r="H489" i="6"/>
  <c r="G490" i="6"/>
  <c r="H490" i="6"/>
  <c r="G491" i="6"/>
  <c r="H491" i="6"/>
  <c r="G492" i="6"/>
  <c r="H492" i="6"/>
  <c r="G493" i="6"/>
  <c r="H493" i="6"/>
  <c r="G494" i="6"/>
  <c r="H494" i="6"/>
  <c r="G495" i="6"/>
  <c r="H495" i="6"/>
  <c r="G496" i="6"/>
  <c r="H496" i="6"/>
  <c r="G497" i="6"/>
  <c r="H497" i="6"/>
  <c r="G498" i="6"/>
  <c r="H498" i="6"/>
  <c r="G499" i="6"/>
  <c r="H499" i="6"/>
  <c r="G500" i="6"/>
  <c r="H500" i="6"/>
  <c r="G501" i="6"/>
  <c r="H501" i="6"/>
  <c r="G502" i="6"/>
  <c r="H502" i="6"/>
  <c r="G503" i="6"/>
  <c r="H503" i="6"/>
  <c r="G504" i="6"/>
  <c r="H504" i="6"/>
  <c r="G505" i="6"/>
  <c r="H505" i="6"/>
  <c r="G506" i="6"/>
  <c r="H506" i="6"/>
  <c r="G507" i="6"/>
  <c r="H507" i="6"/>
  <c r="G508" i="6"/>
  <c r="H508" i="6"/>
  <c r="G509" i="6"/>
  <c r="H509" i="6"/>
  <c r="G510" i="6"/>
  <c r="H510" i="6"/>
  <c r="G511" i="6"/>
  <c r="H511" i="6"/>
  <c r="G512" i="6"/>
  <c r="H512" i="6"/>
  <c r="G513" i="6"/>
  <c r="H513" i="6"/>
  <c r="G514" i="6"/>
  <c r="H514" i="6"/>
  <c r="G515" i="6"/>
  <c r="H515" i="6"/>
  <c r="G516" i="6"/>
  <c r="H516" i="6"/>
  <c r="G517" i="6"/>
  <c r="H517" i="6"/>
  <c r="G518" i="6"/>
  <c r="H518" i="6"/>
  <c r="G519" i="6"/>
  <c r="H519" i="6"/>
  <c r="G520" i="6"/>
  <c r="H520" i="6"/>
  <c r="G521" i="6"/>
  <c r="H521" i="6"/>
  <c r="G522" i="6"/>
  <c r="H522" i="6"/>
  <c r="G523" i="6"/>
  <c r="H523" i="6"/>
  <c r="G524" i="6"/>
  <c r="H524" i="6"/>
  <c r="G525" i="6"/>
  <c r="H525" i="6"/>
  <c r="G526" i="6"/>
  <c r="H526" i="6"/>
  <c r="H2" i="6"/>
  <c r="G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2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2" i="5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4" i="2"/>
  <c r="H2083" i="2"/>
  <c r="H2082" i="2"/>
  <c r="H2081" i="2"/>
  <c r="H2080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0" i="2"/>
  <c r="H2059" i="2"/>
  <c r="H2058" i="2"/>
  <c r="H2057" i="2"/>
  <c r="H2056" i="2"/>
  <c r="H2054" i="2"/>
  <c r="H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8" i="2"/>
  <c r="H2036" i="2"/>
  <c r="H2035" i="2"/>
  <c r="H2034" i="2"/>
  <c r="H2033" i="2"/>
  <c r="H2032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2" i="2"/>
  <c r="H2011" i="2"/>
  <c r="H2010" i="2"/>
  <c r="H2009" i="2"/>
  <c r="H2008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8" i="2"/>
  <c r="H1987" i="2"/>
  <c r="H1986" i="2"/>
  <c r="H1985" i="2"/>
  <c r="H1984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4" i="2"/>
  <c r="H1963" i="2"/>
  <c r="H1962" i="2"/>
  <c r="H1961" i="2"/>
  <c r="H1960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0" i="2"/>
  <c r="H1939" i="2"/>
  <c r="H1938" i="2"/>
  <c r="H1937" i="2"/>
  <c r="H1936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6" i="2"/>
  <c r="H1915" i="2"/>
  <c r="H1914" i="2"/>
  <c r="H1913" i="2"/>
  <c r="H1912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2" i="2"/>
  <c r="H1891" i="2"/>
  <c r="H1890" i="2"/>
  <c r="H1889" i="2"/>
  <c r="H1888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8" i="2"/>
  <c r="H1867" i="2"/>
  <c r="H1866" i="2"/>
  <c r="H1865" i="2"/>
  <c r="H1864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0" i="2"/>
  <c r="H1819" i="2"/>
  <c r="H1818" i="2"/>
  <c r="H1817" i="2"/>
  <c r="H1816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6" i="2"/>
  <c r="H1795" i="2"/>
  <c r="H1794" i="2"/>
  <c r="H1793" i="2"/>
  <c r="H1792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2" i="2"/>
  <c r="H1771" i="2"/>
  <c r="H1770" i="2"/>
  <c r="H1769" i="2"/>
  <c r="H1768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8" i="2"/>
  <c r="H1747" i="2"/>
  <c r="H1746" i="2"/>
  <c r="H1745" i="2"/>
  <c r="H1744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4" i="2"/>
  <c r="H1723" i="2"/>
  <c r="H1722" i="2"/>
  <c r="H1721" i="2"/>
  <c r="H1720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0" i="2"/>
  <c r="H1699" i="2"/>
  <c r="H1698" i="2"/>
  <c r="H1697" i="2"/>
  <c r="H1696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6" i="2"/>
  <c r="H1675" i="2"/>
  <c r="H1674" i="2"/>
  <c r="H1673" i="2"/>
  <c r="H1672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2" i="2"/>
  <c r="H1651" i="2"/>
  <c r="H1650" i="2"/>
  <c r="H1649" i="2"/>
  <c r="H1648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8" i="2"/>
  <c r="H1627" i="2"/>
  <c r="H1626" i="2"/>
  <c r="H1625" i="2"/>
  <c r="H1624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4" i="2"/>
  <c r="H1603" i="2"/>
  <c r="H1602" i="2"/>
  <c r="H1601" i="2"/>
  <c r="H1600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0" i="2"/>
  <c r="H1579" i="2"/>
  <c r="H1578" i="2"/>
  <c r="H1577" i="2"/>
  <c r="H1576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6" i="2"/>
  <c r="H1555" i="2"/>
  <c r="H1554" i="2"/>
  <c r="H1553" i="2"/>
  <c r="H1552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2" i="2"/>
  <c r="H1531" i="2"/>
  <c r="H1530" i="2"/>
  <c r="H1529" i="2"/>
  <c r="H1528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8" i="2"/>
  <c r="H1507" i="2"/>
  <c r="H1506" i="2"/>
  <c r="H1505" i="2"/>
  <c r="H1504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4" i="2"/>
  <c r="H1483" i="2"/>
  <c r="H1482" i="2"/>
  <c r="H1481" i="2"/>
  <c r="H1480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0" i="2"/>
  <c r="H1459" i="2"/>
  <c r="H1458" i="2"/>
  <c r="H1457" i="2"/>
  <c r="H1456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6" i="2"/>
  <c r="H1435" i="2"/>
  <c r="H1434" i="2"/>
  <c r="H1433" i="2"/>
  <c r="H1432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2" i="2"/>
  <c r="H1411" i="2"/>
  <c r="H1410" i="2"/>
  <c r="H1409" i="2"/>
  <c r="H1408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8" i="2"/>
  <c r="H1387" i="2"/>
  <c r="H1386" i="2"/>
  <c r="H1385" i="2"/>
  <c r="H1384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4" i="2"/>
  <c r="H1363" i="2"/>
  <c r="H1362" i="2"/>
  <c r="H1361" i="2"/>
  <c r="H1360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0" i="2"/>
  <c r="H1339" i="2"/>
  <c r="H1338" i="2"/>
  <c r="H1337" i="2"/>
  <c r="H1336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6" i="2"/>
  <c r="H1315" i="2"/>
  <c r="H1314" i="2"/>
  <c r="H1313" i="2"/>
  <c r="H1312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2" i="2"/>
  <c r="H1291" i="2"/>
  <c r="H1290" i="2"/>
  <c r="H1289" i="2"/>
  <c r="H1288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8" i="2"/>
  <c r="H1267" i="2"/>
  <c r="H1266" i="2"/>
  <c r="H1265" i="2"/>
  <c r="H1264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4" i="2"/>
  <c r="H1243" i="2"/>
  <c r="H1242" i="2"/>
  <c r="H1241" i="2"/>
  <c r="H1240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0" i="2"/>
  <c r="H1219" i="2"/>
  <c r="H1218" i="2"/>
  <c r="H1217" i="2"/>
  <c r="H1216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6" i="2"/>
  <c r="H1195" i="2"/>
  <c r="H1194" i="2"/>
  <c r="H1193" i="2"/>
  <c r="H1192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2" i="2"/>
  <c r="H1171" i="2"/>
  <c r="H1170" i="2"/>
  <c r="H1169" i="2"/>
  <c r="H1168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8" i="2"/>
  <c r="H1147" i="2"/>
  <c r="H1146" i="2"/>
  <c r="H1145" i="2"/>
  <c r="H1144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4" i="2"/>
  <c r="H1123" i="2"/>
  <c r="H1122" i="2"/>
  <c r="H1121" i="2"/>
  <c r="H1120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0" i="2"/>
  <c r="H1099" i="2"/>
  <c r="H1098" i="2"/>
  <c r="H1097" i="2"/>
  <c r="H1096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6" i="2"/>
  <c r="H1075" i="2"/>
  <c r="H1074" i="2"/>
  <c r="H1073" i="2"/>
  <c r="H1072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7" i="2"/>
  <c r="H596" i="2"/>
  <c r="H595" i="2"/>
  <c r="H594" i="2"/>
  <c r="H593" i="2"/>
  <c r="H592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3" i="2"/>
  <c r="H572" i="2"/>
  <c r="H571" i="2"/>
  <c r="H570" i="2"/>
  <c r="H569" i="2"/>
  <c r="H568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49" i="2"/>
  <c r="H548" i="2"/>
  <c r="H547" i="2"/>
  <c r="H546" i="2"/>
  <c r="H545" i="2"/>
  <c r="H544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5" i="2"/>
  <c r="H524" i="2"/>
  <c r="H523" i="2"/>
  <c r="H522" i="2"/>
  <c r="H521" i="2"/>
  <c r="H520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1" i="2"/>
  <c r="H500" i="2"/>
  <c r="H499" i="2"/>
  <c r="H498" i="2"/>
  <c r="H497" i="2"/>
  <c r="H496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7" i="2"/>
  <c r="H476" i="2"/>
  <c r="H475" i="2"/>
  <c r="H474" i="2"/>
  <c r="H473" i="2"/>
  <c r="H472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3" i="2"/>
  <c r="H452" i="2"/>
  <c r="H451" i="2"/>
  <c r="H450" i="2"/>
  <c r="H449" i="2"/>
  <c r="H448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29" i="2"/>
  <c r="H428" i="2"/>
  <c r="H427" i="2"/>
  <c r="H426" i="2"/>
  <c r="H425" i="2"/>
  <c r="H424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5" i="2"/>
  <c r="H404" i="2"/>
  <c r="H403" i="2"/>
  <c r="H402" i="2"/>
  <c r="H401" i="2"/>
  <c r="H400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1" i="2"/>
  <c r="H380" i="2"/>
  <c r="H379" i="2"/>
  <c r="H378" i="2"/>
  <c r="H377" i="2"/>
  <c r="H376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3" i="2"/>
  <c r="H332" i="2"/>
  <c r="H331" i="2"/>
  <c r="H330" i="2"/>
  <c r="H329" i="2"/>
  <c r="H328" i="2"/>
  <c r="H326" i="2"/>
  <c r="H325" i="2"/>
  <c r="H324" i="2"/>
  <c r="H323" i="2"/>
  <c r="H322" i="2"/>
  <c r="H321" i="2"/>
  <c r="H320" i="2"/>
  <c r="H319" i="2"/>
  <c r="H318" i="2"/>
  <c r="H317" i="2"/>
  <c r="H316" i="2"/>
  <c r="H314" i="2"/>
  <c r="H313" i="2"/>
  <c r="H312" i="2"/>
  <c r="H311" i="2"/>
  <c r="H309" i="2"/>
  <c r="H308" i="2"/>
  <c r="H307" i="2"/>
  <c r="H306" i="2"/>
  <c r="H305" i="2"/>
  <c r="H304" i="2"/>
  <c r="H302" i="2"/>
  <c r="H301" i="2"/>
  <c r="H300" i="2"/>
  <c r="H299" i="2"/>
  <c r="H298" i="2"/>
  <c r="H297" i="2"/>
  <c r="H296" i="2"/>
  <c r="H295" i="2"/>
  <c r="H294" i="2"/>
  <c r="H293" i="2"/>
  <c r="H292" i="2"/>
  <c r="H290" i="2"/>
  <c r="H289" i="2"/>
  <c r="H288" i="2"/>
  <c r="H287" i="2"/>
  <c r="H285" i="2"/>
  <c r="H284" i="2"/>
  <c r="H283" i="2"/>
  <c r="H282" i="2"/>
  <c r="H281" i="2"/>
  <c r="H280" i="2"/>
  <c r="H278" i="2"/>
  <c r="H277" i="2"/>
  <c r="H276" i="2"/>
  <c r="H275" i="2"/>
  <c r="H274" i="2"/>
  <c r="H273" i="2"/>
  <c r="H272" i="2"/>
  <c r="H271" i="2"/>
  <c r="H270" i="2"/>
  <c r="H269" i="2"/>
  <c r="H268" i="2"/>
  <c r="H266" i="2"/>
  <c r="H265" i="2"/>
  <c r="H264" i="2"/>
  <c r="H263" i="2"/>
  <c r="H261" i="2"/>
  <c r="H260" i="2"/>
  <c r="H259" i="2"/>
  <c r="H258" i="2"/>
  <c r="H257" i="2"/>
  <c r="H256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7" i="2"/>
  <c r="H236" i="2"/>
  <c r="H235" i="2"/>
  <c r="H234" i="2"/>
  <c r="H233" i="2"/>
  <c r="H232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3" i="2"/>
  <c r="H212" i="2"/>
  <c r="H211" i="2"/>
  <c r="H210" i="2"/>
  <c r="H209" i="2"/>
  <c r="H208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89" i="2"/>
  <c r="H188" i="2"/>
  <c r="H187" i="2"/>
  <c r="H186" i="2"/>
  <c r="H185" i="2"/>
  <c r="H184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5" i="2"/>
  <c r="H164" i="2"/>
  <c r="H163" i="2"/>
  <c r="H162" i="2"/>
  <c r="H161" i="2"/>
  <c r="H160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1" i="2"/>
  <c r="H140" i="2"/>
  <c r="H139" i="2"/>
  <c r="H138" i="2"/>
  <c r="H137" i="2"/>
  <c r="H136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7" i="2"/>
  <c r="H116" i="2"/>
  <c r="H115" i="2"/>
  <c r="H114" i="2"/>
  <c r="H113" i="2"/>
  <c r="H112" i="2"/>
  <c r="H110" i="2"/>
  <c r="H109" i="2"/>
  <c r="H108" i="2"/>
  <c r="H107" i="2"/>
  <c r="H106" i="2"/>
  <c r="H105" i="2"/>
  <c r="H104" i="2"/>
  <c r="H103" i="2"/>
  <c r="H102" i="2"/>
  <c r="H101" i="2"/>
  <c r="H100" i="2"/>
  <c r="H98" i="2"/>
  <c r="H97" i="2"/>
  <c r="H96" i="2"/>
  <c r="H95" i="2"/>
  <c r="H93" i="2"/>
  <c r="H92" i="2"/>
  <c r="H91" i="2"/>
  <c r="H90" i="2"/>
  <c r="H89" i="2"/>
  <c r="H88" i="2"/>
  <c r="H86" i="2"/>
  <c r="H85" i="2"/>
  <c r="H84" i="2"/>
  <c r="H83" i="2"/>
  <c r="H82" i="2"/>
  <c r="H81" i="2"/>
  <c r="H80" i="2"/>
  <c r="H79" i="2"/>
  <c r="H78" i="2"/>
  <c r="H77" i="2"/>
  <c r="H76" i="2"/>
  <c r="H74" i="2"/>
  <c r="H73" i="2"/>
  <c r="H72" i="2"/>
  <c r="H71" i="2"/>
  <c r="H70" i="2"/>
  <c r="H69" i="2"/>
  <c r="H68" i="2"/>
  <c r="H67" i="2"/>
  <c r="H66" i="2"/>
  <c r="H65" i="2"/>
  <c r="H64" i="2"/>
  <c r="H62" i="2"/>
  <c r="H61" i="2"/>
  <c r="H60" i="2"/>
  <c r="H59" i="2"/>
  <c r="H58" i="2"/>
  <c r="H57" i="2"/>
  <c r="H56" i="2"/>
  <c r="H55" i="2"/>
  <c r="H54" i="2"/>
  <c r="H53" i="2"/>
  <c r="H52" i="2"/>
  <c r="H50" i="2"/>
  <c r="H49" i="2"/>
  <c r="H48" i="2"/>
  <c r="H47" i="2"/>
  <c r="H46" i="2"/>
  <c r="H45" i="2"/>
  <c r="H44" i="2"/>
  <c r="H43" i="2"/>
  <c r="H42" i="2"/>
  <c r="H41" i="2"/>
  <c r="H40" i="2"/>
  <c r="H38" i="2"/>
  <c r="H37" i="2"/>
  <c r="H36" i="2"/>
  <c r="H35" i="2"/>
  <c r="H34" i="2"/>
  <c r="H33" i="2"/>
  <c r="H32" i="2"/>
  <c r="H31" i="2"/>
  <c r="H30" i="2"/>
  <c r="H29" i="2"/>
  <c r="H28" i="2"/>
  <c r="H26" i="2"/>
  <c r="H25" i="2"/>
  <c r="H24" i="2"/>
  <c r="H23" i="2"/>
  <c r="H22" i="2"/>
  <c r="H21" i="2"/>
  <c r="H20" i="2"/>
  <c r="H19" i="2"/>
  <c r="H18" i="2"/>
  <c r="H17" i="2"/>
  <c r="H16" i="2"/>
  <c r="H14" i="2"/>
  <c r="H13" i="2"/>
  <c r="H12" i="2"/>
  <c r="H11" i="2"/>
  <c r="H10" i="2"/>
  <c r="H9" i="2"/>
  <c r="H8" i="2"/>
  <c r="H7" i="2"/>
  <c r="H6" i="2"/>
  <c r="H5" i="2"/>
  <c r="H4" i="2"/>
  <c r="H2" i="2"/>
  <c r="H2101" i="4"/>
  <c r="H2100" i="4"/>
  <c r="H2099" i="4"/>
  <c r="H2098" i="4"/>
  <c r="AM526" i="6" s="1"/>
  <c r="H2097" i="4"/>
  <c r="H2096" i="4"/>
  <c r="H2095" i="4"/>
  <c r="H2094" i="4"/>
  <c r="AM525" i="6" s="1"/>
  <c r="H2093" i="4"/>
  <c r="H2092" i="4"/>
  <c r="H2091" i="4"/>
  <c r="H2090" i="4"/>
  <c r="AM524" i="6" s="1"/>
  <c r="H2089" i="4"/>
  <c r="H2088" i="4"/>
  <c r="H2087" i="4"/>
  <c r="H2086" i="4"/>
  <c r="AM523" i="6" s="1"/>
  <c r="H2085" i="4"/>
  <c r="H2084" i="4"/>
  <c r="H2083" i="4"/>
  <c r="H2082" i="4"/>
  <c r="AM522" i="6" s="1"/>
  <c r="H2081" i="4"/>
  <c r="H2080" i="4"/>
  <c r="H2079" i="4"/>
  <c r="H2078" i="4"/>
  <c r="AM521" i="6" s="1"/>
  <c r="H2077" i="4"/>
  <c r="H2076" i="4"/>
  <c r="H2075" i="4"/>
  <c r="H2074" i="4"/>
  <c r="AM520" i="6" s="1"/>
  <c r="H2073" i="4"/>
  <c r="H2072" i="4"/>
  <c r="H2071" i="4"/>
  <c r="H2070" i="4"/>
  <c r="AM519" i="6" s="1"/>
  <c r="H2069" i="4"/>
  <c r="H2068" i="4"/>
  <c r="H2067" i="4"/>
  <c r="H2066" i="4"/>
  <c r="AM518" i="6" s="1"/>
  <c r="H2065" i="4"/>
  <c r="H2064" i="4"/>
  <c r="H2063" i="4"/>
  <c r="H2062" i="4"/>
  <c r="AM517" i="6" s="1"/>
  <c r="H2061" i="4"/>
  <c r="H2060" i="4"/>
  <c r="H2059" i="4"/>
  <c r="H2058" i="4"/>
  <c r="AM516" i="6" s="1"/>
  <c r="H2057" i="4"/>
  <c r="H2056" i="4"/>
  <c r="H2055" i="4"/>
  <c r="H2054" i="4"/>
  <c r="AM515" i="6" s="1"/>
  <c r="H2053" i="4"/>
  <c r="H2052" i="4"/>
  <c r="H2051" i="4"/>
  <c r="H2050" i="4"/>
  <c r="AM514" i="6" s="1"/>
  <c r="H2049" i="4"/>
  <c r="H2048" i="4"/>
  <c r="H2047" i="4"/>
  <c r="H2046" i="4"/>
  <c r="AM513" i="6" s="1"/>
  <c r="H2045" i="4"/>
  <c r="H2044" i="4"/>
  <c r="H2043" i="4"/>
  <c r="H2042" i="4"/>
  <c r="AM512" i="6" s="1"/>
  <c r="H2041" i="4"/>
  <c r="H2040" i="4"/>
  <c r="H2039" i="4"/>
  <c r="H2038" i="4"/>
  <c r="AM511" i="6" s="1"/>
  <c r="H2037" i="4"/>
  <c r="H2036" i="4"/>
  <c r="H2035" i="4"/>
  <c r="H2034" i="4"/>
  <c r="AM510" i="6" s="1"/>
  <c r="H2033" i="4"/>
  <c r="H2032" i="4"/>
  <c r="H2031" i="4"/>
  <c r="H2030" i="4"/>
  <c r="AM509" i="6" s="1"/>
  <c r="H2029" i="4"/>
  <c r="H2028" i="4"/>
  <c r="H2027" i="4"/>
  <c r="H2026" i="4"/>
  <c r="AM508" i="6" s="1"/>
  <c r="H2025" i="4"/>
  <c r="H2024" i="4"/>
  <c r="H2023" i="4"/>
  <c r="H2022" i="4"/>
  <c r="AM507" i="6" s="1"/>
  <c r="H2021" i="4"/>
  <c r="H2020" i="4"/>
  <c r="H2019" i="4"/>
  <c r="H2018" i="4"/>
  <c r="AM506" i="6" s="1"/>
  <c r="H2017" i="4"/>
  <c r="H2016" i="4"/>
  <c r="H2015" i="4"/>
  <c r="H2014" i="4"/>
  <c r="AM505" i="6" s="1"/>
  <c r="H2013" i="4"/>
  <c r="H2012" i="4"/>
  <c r="H2011" i="4"/>
  <c r="H2010" i="4"/>
  <c r="AM504" i="6" s="1"/>
  <c r="H2009" i="4"/>
  <c r="H2008" i="4"/>
  <c r="H2007" i="4"/>
  <c r="H2006" i="4"/>
  <c r="AM503" i="6" s="1"/>
  <c r="H2005" i="4"/>
  <c r="H2004" i="4"/>
  <c r="H2003" i="4"/>
  <c r="H2002" i="4"/>
  <c r="AM502" i="6" s="1"/>
  <c r="H2001" i="4"/>
  <c r="H2000" i="4"/>
  <c r="H1999" i="4"/>
  <c r="H1998" i="4"/>
  <c r="AM501" i="6" s="1"/>
  <c r="H1997" i="4"/>
  <c r="H1996" i="4"/>
  <c r="H1995" i="4"/>
  <c r="H1994" i="4"/>
  <c r="AM500" i="6" s="1"/>
  <c r="H1993" i="4"/>
  <c r="H1992" i="4"/>
  <c r="H1991" i="4"/>
  <c r="H1990" i="4"/>
  <c r="AM499" i="6" s="1"/>
  <c r="H1989" i="4"/>
  <c r="H1988" i="4"/>
  <c r="H1987" i="4"/>
  <c r="H1986" i="4"/>
  <c r="AM498" i="6" s="1"/>
  <c r="H1985" i="4"/>
  <c r="H1984" i="4"/>
  <c r="H1983" i="4"/>
  <c r="H1982" i="4"/>
  <c r="AM497" i="6" s="1"/>
  <c r="H1981" i="4"/>
  <c r="H1980" i="4"/>
  <c r="H1979" i="4"/>
  <c r="H1978" i="4"/>
  <c r="AM496" i="6" s="1"/>
  <c r="H1977" i="4"/>
  <c r="H1976" i="4"/>
  <c r="H1975" i="4"/>
  <c r="H1974" i="4"/>
  <c r="AM495" i="6" s="1"/>
  <c r="H1973" i="4"/>
  <c r="H1972" i="4"/>
  <c r="H1971" i="4"/>
  <c r="H1970" i="4"/>
  <c r="AM494" i="6" s="1"/>
  <c r="H1969" i="4"/>
  <c r="H1968" i="4"/>
  <c r="H1967" i="4"/>
  <c r="H1966" i="4"/>
  <c r="AM493" i="6" s="1"/>
  <c r="H1965" i="4"/>
  <c r="H1964" i="4"/>
  <c r="H1963" i="4"/>
  <c r="H1962" i="4"/>
  <c r="AM492" i="6" s="1"/>
  <c r="H1961" i="4"/>
  <c r="H1960" i="4"/>
  <c r="H1959" i="4"/>
  <c r="H1958" i="4"/>
  <c r="AM491" i="6" s="1"/>
  <c r="H1957" i="4"/>
  <c r="H1956" i="4"/>
  <c r="H1955" i="4"/>
  <c r="H1954" i="4"/>
  <c r="AM490" i="6" s="1"/>
  <c r="H1953" i="4"/>
  <c r="H1952" i="4"/>
  <c r="H1951" i="4"/>
  <c r="H1950" i="4"/>
  <c r="AM489" i="6" s="1"/>
  <c r="H1949" i="4"/>
  <c r="H1948" i="4"/>
  <c r="H1947" i="4"/>
  <c r="H1946" i="4"/>
  <c r="AM488" i="6" s="1"/>
  <c r="H1945" i="4"/>
  <c r="H1944" i="4"/>
  <c r="H1943" i="4"/>
  <c r="H1942" i="4"/>
  <c r="AM487" i="6" s="1"/>
  <c r="H1941" i="4"/>
  <c r="H1940" i="4"/>
  <c r="H1939" i="4"/>
  <c r="H1938" i="4"/>
  <c r="AM486" i="6" s="1"/>
  <c r="H1937" i="4"/>
  <c r="H1936" i="4"/>
  <c r="H1935" i="4"/>
  <c r="H1934" i="4"/>
  <c r="AM485" i="6" s="1"/>
  <c r="H1933" i="4"/>
  <c r="H1932" i="4"/>
  <c r="H1931" i="4"/>
  <c r="H1930" i="4"/>
  <c r="AM484" i="6" s="1"/>
  <c r="H1929" i="4"/>
  <c r="H1928" i="4"/>
  <c r="H1927" i="4"/>
  <c r="H1926" i="4"/>
  <c r="AM483" i="6" s="1"/>
  <c r="H1925" i="4"/>
  <c r="H1924" i="4"/>
  <c r="H1923" i="4"/>
  <c r="H1922" i="4"/>
  <c r="AM482" i="6" s="1"/>
  <c r="H1921" i="4"/>
  <c r="H1920" i="4"/>
  <c r="H1919" i="4"/>
  <c r="H1918" i="4"/>
  <c r="AM481" i="6" s="1"/>
  <c r="H1917" i="4"/>
  <c r="H1916" i="4"/>
  <c r="H1915" i="4"/>
  <c r="H1914" i="4"/>
  <c r="AM480" i="6" s="1"/>
  <c r="H1913" i="4"/>
  <c r="H1912" i="4"/>
  <c r="H1911" i="4"/>
  <c r="H1910" i="4"/>
  <c r="AM479" i="6" s="1"/>
  <c r="H1909" i="4"/>
  <c r="H1908" i="4"/>
  <c r="H1907" i="4"/>
  <c r="H1906" i="4"/>
  <c r="AM478" i="6" s="1"/>
  <c r="H1905" i="4"/>
  <c r="H1904" i="4"/>
  <c r="H1903" i="4"/>
  <c r="H1902" i="4"/>
  <c r="AM477" i="6" s="1"/>
  <c r="H1901" i="4"/>
  <c r="H1900" i="4"/>
  <c r="H1899" i="4"/>
  <c r="H1898" i="4"/>
  <c r="AM476" i="6" s="1"/>
  <c r="H1897" i="4"/>
  <c r="H1896" i="4"/>
  <c r="H1895" i="4"/>
  <c r="H1894" i="4"/>
  <c r="AM475" i="6" s="1"/>
  <c r="H1893" i="4"/>
  <c r="H1892" i="4"/>
  <c r="H1891" i="4"/>
  <c r="H1890" i="4"/>
  <c r="AM474" i="6" s="1"/>
  <c r="H1889" i="4"/>
  <c r="H1888" i="4"/>
  <c r="H1887" i="4"/>
  <c r="H1886" i="4"/>
  <c r="AM473" i="6" s="1"/>
  <c r="H1885" i="4"/>
  <c r="H1884" i="4"/>
  <c r="H1883" i="4"/>
  <c r="H1882" i="4"/>
  <c r="AM472" i="6" s="1"/>
  <c r="H1881" i="4"/>
  <c r="H1880" i="4"/>
  <c r="H1879" i="4"/>
  <c r="H1878" i="4"/>
  <c r="AM471" i="6" s="1"/>
  <c r="H1877" i="4"/>
  <c r="H1876" i="4"/>
  <c r="H1875" i="4"/>
  <c r="H1874" i="4"/>
  <c r="AM470" i="6" s="1"/>
  <c r="H1873" i="4"/>
  <c r="H1872" i="4"/>
  <c r="H1871" i="4"/>
  <c r="H1870" i="4"/>
  <c r="AM469" i="6" s="1"/>
  <c r="H1869" i="4"/>
  <c r="H1868" i="4"/>
  <c r="H1867" i="4"/>
  <c r="H1866" i="4"/>
  <c r="AM468" i="6" s="1"/>
  <c r="H1865" i="4"/>
  <c r="H1864" i="4"/>
  <c r="H1863" i="4"/>
  <c r="H1862" i="4"/>
  <c r="AM467" i="6" s="1"/>
  <c r="H1861" i="4"/>
  <c r="H1860" i="4"/>
  <c r="H1859" i="4"/>
  <c r="H1858" i="4"/>
  <c r="AM466" i="6" s="1"/>
  <c r="H1857" i="4"/>
  <c r="H1856" i="4"/>
  <c r="H1855" i="4"/>
  <c r="H1854" i="4"/>
  <c r="AM465" i="6" s="1"/>
  <c r="H1853" i="4"/>
  <c r="H1852" i="4"/>
  <c r="H1851" i="4"/>
  <c r="H1850" i="4"/>
  <c r="AM464" i="6" s="1"/>
  <c r="H1849" i="4"/>
  <c r="H1848" i="4"/>
  <c r="H1847" i="4"/>
  <c r="H1846" i="4"/>
  <c r="AM463" i="6" s="1"/>
  <c r="H1845" i="4"/>
  <c r="H1844" i="4"/>
  <c r="H1843" i="4"/>
  <c r="H1842" i="4"/>
  <c r="AM462" i="6" s="1"/>
  <c r="H1841" i="4"/>
  <c r="H1840" i="4"/>
  <c r="H1839" i="4"/>
  <c r="H1838" i="4"/>
  <c r="AM461" i="6" s="1"/>
  <c r="H1837" i="4"/>
  <c r="H1836" i="4"/>
  <c r="H1835" i="4"/>
  <c r="H1834" i="4"/>
  <c r="AM460" i="6" s="1"/>
  <c r="H1833" i="4"/>
  <c r="H1832" i="4"/>
  <c r="H1831" i="4"/>
  <c r="H1830" i="4"/>
  <c r="AM459" i="6" s="1"/>
  <c r="H1829" i="4"/>
  <c r="H1828" i="4"/>
  <c r="H1827" i="4"/>
  <c r="H1826" i="4"/>
  <c r="AM458" i="6" s="1"/>
  <c r="H1825" i="4"/>
  <c r="H1824" i="4"/>
  <c r="H1823" i="4"/>
  <c r="H1822" i="4"/>
  <c r="AM457" i="6" s="1"/>
  <c r="H1821" i="4"/>
  <c r="H1820" i="4"/>
  <c r="H1819" i="4"/>
  <c r="H1818" i="4"/>
  <c r="AM456" i="6" s="1"/>
  <c r="H1817" i="4"/>
  <c r="H1816" i="4"/>
  <c r="H1815" i="4"/>
  <c r="H1814" i="4"/>
  <c r="AM455" i="6" s="1"/>
  <c r="H1813" i="4"/>
  <c r="H1812" i="4"/>
  <c r="H1811" i="4"/>
  <c r="H1810" i="4"/>
  <c r="AM454" i="6" s="1"/>
  <c r="H1809" i="4"/>
  <c r="H1808" i="4"/>
  <c r="H1807" i="4"/>
  <c r="H1806" i="4"/>
  <c r="AM453" i="6" s="1"/>
  <c r="H1805" i="4"/>
  <c r="H1804" i="4"/>
  <c r="H1803" i="4"/>
  <c r="H1802" i="4"/>
  <c r="AM452" i="6" s="1"/>
  <c r="H1801" i="4"/>
  <c r="H1800" i="4"/>
  <c r="H1799" i="4"/>
  <c r="H1798" i="4"/>
  <c r="AM451" i="6" s="1"/>
  <c r="H1797" i="4"/>
  <c r="H1796" i="4"/>
  <c r="H1795" i="4"/>
  <c r="H1794" i="4"/>
  <c r="AM450" i="6" s="1"/>
  <c r="H1793" i="4"/>
  <c r="H1792" i="4"/>
  <c r="H1791" i="4"/>
  <c r="H1790" i="4"/>
  <c r="AM449" i="6" s="1"/>
  <c r="H1789" i="4"/>
  <c r="H1788" i="4"/>
  <c r="H1787" i="4"/>
  <c r="H1786" i="4"/>
  <c r="AM448" i="6" s="1"/>
  <c r="H1785" i="4"/>
  <c r="H1784" i="4"/>
  <c r="H1783" i="4"/>
  <c r="H1782" i="4"/>
  <c r="AM447" i="6" s="1"/>
  <c r="H1781" i="4"/>
  <c r="H1780" i="4"/>
  <c r="H1779" i="4"/>
  <c r="H1778" i="4"/>
  <c r="AM446" i="6" s="1"/>
  <c r="H1777" i="4"/>
  <c r="H1776" i="4"/>
  <c r="H1775" i="4"/>
  <c r="H1774" i="4"/>
  <c r="AM445" i="6" s="1"/>
  <c r="H1773" i="4"/>
  <c r="H1772" i="4"/>
  <c r="H1771" i="4"/>
  <c r="H1770" i="4"/>
  <c r="AM444" i="6" s="1"/>
  <c r="H1769" i="4"/>
  <c r="H1768" i="4"/>
  <c r="H1767" i="4"/>
  <c r="H1766" i="4"/>
  <c r="AM443" i="6" s="1"/>
  <c r="H1765" i="4"/>
  <c r="H1764" i="4"/>
  <c r="H1763" i="4"/>
  <c r="H1762" i="4"/>
  <c r="AM442" i="6" s="1"/>
  <c r="H1761" i="4"/>
  <c r="H1760" i="4"/>
  <c r="H1759" i="4"/>
  <c r="H1758" i="4"/>
  <c r="AM441" i="6" s="1"/>
  <c r="H1757" i="4"/>
  <c r="H1756" i="4"/>
  <c r="H1755" i="4"/>
  <c r="H1754" i="4"/>
  <c r="AM440" i="6" s="1"/>
  <c r="H1753" i="4"/>
  <c r="H1752" i="4"/>
  <c r="H1751" i="4"/>
  <c r="H1750" i="4"/>
  <c r="AM439" i="6" s="1"/>
  <c r="H1749" i="4"/>
  <c r="H1748" i="4"/>
  <c r="H1747" i="4"/>
  <c r="H1746" i="4"/>
  <c r="AM438" i="6" s="1"/>
  <c r="H1745" i="4"/>
  <c r="H1744" i="4"/>
  <c r="H1743" i="4"/>
  <c r="H1742" i="4"/>
  <c r="AM437" i="6" s="1"/>
  <c r="H1741" i="4"/>
  <c r="H1740" i="4"/>
  <c r="H1739" i="4"/>
  <c r="H1738" i="4"/>
  <c r="AM436" i="6" s="1"/>
  <c r="H1737" i="4"/>
  <c r="H1736" i="4"/>
  <c r="H1735" i="4"/>
  <c r="H1734" i="4"/>
  <c r="AM435" i="6" s="1"/>
  <c r="H1733" i="4"/>
  <c r="H1732" i="4"/>
  <c r="H1731" i="4"/>
  <c r="H1730" i="4"/>
  <c r="AM434" i="6" s="1"/>
  <c r="H1729" i="4"/>
  <c r="H1728" i="4"/>
  <c r="H1727" i="4"/>
  <c r="H1726" i="4"/>
  <c r="AM433" i="6" s="1"/>
  <c r="H1725" i="4"/>
  <c r="H1724" i="4"/>
  <c r="H1723" i="4"/>
  <c r="H1722" i="4"/>
  <c r="AM432" i="6" s="1"/>
  <c r="H1721" i="4"/>
  <c r="H1720" i="4"/>
  <c r="H1719" i="4"/>
  <c r="H1718" i="4"/>
  <c r="AM431" i="6" s="1"/>
  <c r="H1717" i="4"/>
  <c r="H1716" i="4"/>
  <c r="H1715" i="4"/>
  <c r="H1714" i="4"/>
  <c r="AM430" i="6" s="1"/>
  <c r="H1713" i="4"/>
  <c r="H1712" i="4"/>
  <c r="H1711" i="4"/>
  <c r="H1710" i="4"/>
  <c r="AM429" i="6" s="1"/>
  <c r="H1709" i="4"/>
  <c r="H1708" i="4"/>
  <c r="H1707" i="4"/>
  <c r="H1706" i="4"/>
  <c r="AM428" i="6" s="1"/>
  <c r="H1705" i="4"/>
  <c r="H1704" i="4"/>
  <c r="H1703" i="4"/>
  <c r="H1702" i="4"/>
  <c r="AM427" i="6" s="1"/>
  <c r="H1701" i="4"/>
  <c r="H1700" i="4"/>
  <c r="H1699" i="4"/>
  <c r="H1698" i="4"/>
  <c r="AM426" i="6" s="1"/>
  <c r="H1697" i="4"/>
  <c r="H1696" i="4"/>
  <c r="H1695" i="4"/>
  <c r="H1694" i="4"/>
  <c r="AM425" i="6" s="1"/>
  <c r="H1693" i="4"/>
  <c r="H1692" i="4"/>
  <c r="H1691" i="4"/>
  <c r="H1690" i="4"/>
  <c r="AM424" i="6" s="1"/>
  <c r="H1689" i="4"/>
  <c r="H1688" i="4"/>
  <c r="H1687" i="4"/>
  <c r="H1686" i="4"/>
  <c r="AM423" i="6" s="1"/>
  <c r="H1685" i="4"/>
  <c r="H1684" i="4"/>
  <c r="H1683" i="4"/>
  <c r="H1682" i="4"/>
  <c r="AM422" i="6" s="1"/>
  <c r="H1681" i="4"/>
  <c r="H1680" i="4"/>
  <c r="H1679" i="4"/>
  <c r="H1678" i="4"/>
  <c r="AM421" i="6" s="1"/>
  <c r="H1677" i="4"/>
  <c r="H1676" i="4"/>
  <c r="H1675" i="4"/>
  <c r="H1674" i="4"/>
  <c r="AM420" i="6" s="1"/>
  <c r="H1673" i="4"/>
  <c r="H1672" i="4"/>
  <c r="H1671" i="4"/>
  <c r="H1670" i="4"/>
  <c r="AM419" i="6" s="1"/>
  <c r="H1669" i="4"/>
  <c r="H1668" i="4"/>
  <c r="H1667" i="4"/>
  <c r="H1666" i="4"/>
  <c r="AM418" i="6" s="1"/>
  <c r="H1665" i="4"/>
  <c r="H1664" i="4"/>
  <c r="H1663" i="4"/>
  <c r="H1662" i="4"/>
  <c r="AM417" i="6" s="1"/>
  <c r="H1661" i="4"/>
  <c r="H1660" i="4"/>
  <c r="H1659" i="4"/>
  <c r="H1658" i="4"/>
  <c r="AM416" i="6" s="1"/>
  <c r="H1657" i="4"/>
  <c r="H1656" i="4"/>
  <c r="H1655" i="4"/>
  <c r="H1654" i="4"/>
  <c r="AM415" i="6" s="1"/>
  <c r="H1653" i="4"/>
  <c r="H1652" i="4"/>
  <c r="H1651" i="4"/>
  <c r="H1650" i="4"/>
  <c r="AM414" i="6" s="1"/>
  <c r="H1649" i="4"/>
  <c r="H1648" i="4"/>
  <c r="H1647" i="4"/>
  <c r="H1646" i="4"/>
  <c r="AM413" i="6" s="1"/>
  <c r="H1645" i="4"/>
  <c r="H1644" i="4"/>
  <c r="H1643" i="4"/>
  <c r="H1642" i="4"/>
  <c r="AM412" i="6" s="1"/>
  <c r="H1641" i="4"/>
  <c r="H1640" i="4"/>
  <c r="H1639" i="4"/>
  <c r="H1638" i="4"/>
  <c r="AM411" i="6" s="1"/>
  <c r="H1637" i="4"/>
  <c r="H1636" i="4"/>
  <c r="H1635" i="4"/>
  <c r="H1634" i="4"/>
  <c r="AM410" i="6" s="1"/>
  <c r="H1633" i="4"/>
  <c r="H1632" i="4"/>
  <c r="H1631" i="4"/>
  <c r="H1630" i="4"/>
  <c r="AM409" i="6" s="1"/>
  <c r="H1629" i="4"/>
  <c r="H1628" i="4"/>
  <c r="H1627" i="4"/>
  <c r="H1626" i="4"/>
  <c r="AM408" i="6" s="1"/>
  <c r="H1625" i="4"/>
  <c r="H1624" i="4"/>
  <c r="H1623" i="4"/>
  <c r="H1622" i="4"/>
  <c r="AM407" i="6" s="1"/>
  <c r="H1621" i="4"/>
  <c r="H1620" i="4"/>
  <c r="H1619" i="4"/>
  <c r="H1618" i="4"/>
  <c r="AM406" i="6" s="1"/>
  <c r="H1617" i="4"/>
  <c r="H1616" i="4"/>
  <c r="H1615" i="4"/>
  <c r="H1614" i="4"/>
  <c r="AM405" i="6" s="1"/>
  <c r="H1613" i="4"/>
  <c r="H1612" i="4"/>
  <c r="H1611" i="4"/>
  <c r="H1610" i="4"/>
  <c r="AM404" i="6" s="1"/>
  <c r="H1609" i="4"/>
  <c r="H1608" i="4"/>
  <c r="H1607" i="4"/>
  <c r="H1606" i="4"/>
  <c r="AM403" i="6" s="1"/>
  <c r="H1605" i="4"/>
  <c r="H1604" i="4"/>
  <c r="H1603" i="4"/>
  <c r="H1602" i="4"/>
  <c r="AM402" i="6" s="1"/>
  <c r="H1601" i="4"/>
  <c r="H1600" i="4"/>
  <c r="H1599" i="4"/>
  <c r="H1598" i="4"/>
  <c r="AM401" i="6" s="1"/>
  <c r="H1597" i="4"/>
  <c r="H1596" i="4"/>
  <c r="H1595" i="4"/>
  <c r="H1594" i="4"/>
  <c r="AM400" i="6" s="1"/>
  <c r="H1593" i="4"/>
  <c r="H1592" i="4"/>
  <c r="H1591" i="4"/>
  <c r="H1590" i="4"/>
  <c r="AM399" i="6" s="1"/>
  <c r="H1589" i="4"/>
  <c r="H1588" i="4"/>
  <c r="H1587" i="4"/>
  <c r="H1586" i="4"/>
  <c r="AM398" i="6" s="1"/>
  <c r="H1585" i="4"/>
  <c r="H1584" i="4"/>
  <c r="H1583" i="4"/>
  <c r="H1582" i="4"/>
  <c r="AM397" i="6" s="1"/>
  <c r="H1581" i="4"/>
  <c r="H1580" i="4"/>
  <c r="H1579" i="4"/>
  <c r="H1578" i="4"/>
  <c r="AM396" i="6" s="1"/>
  <c r="H1577" i="4"/>
  <c r="H1576" i="4"/>
  <c r="H1575" i="4"/>
  <c r="H1574" i="4"/>
  <c r="AM395" i="6" s="1"/>
  <c r="H1573" i="4"/>
  <c r="H1572" i="4"/>
  <c r="H1571" i="4"/>
  <c r="H1570" i="4"/>
  <c r="AM394" i="6" s="1"/>
  <c r="H1569" i="4"/>
  <c r="H1568" i="4"/>
  <c r="H1567" i="4"/>
  <c r="H1566" i="4"/>
  <c r="AM393" i="6" s="1"/>
  <c r="H1565" i="4"/>
  <c r="H1564" i="4"/>
  <c r="H1563" i="4"/>
  <c r="H1562" i="4"/>
  <c r="AM392" i="6" s="1"/>
  <c r="H1561" i="4"/>
  <c r="H1560" i="4"/>
  <c r="H1559" i="4"/>
  <c r="H1558" i="4"/>
  <c r="AM391" i="6" s="1"/>
  <c r="H1557" i="4"/>
  <c r="H1556" i="4"/>
  <c r="H1555" i="4"/>
  <c r="H1554" i="4"/>
  <c r="AM390" i="6" s="1"/>
  <c r="H1553" i="4"/>
  <c r="H1552" i="4"/>
  <c r="H1551" i="4"/>
  <c r="H1550" i="4"/>
  <c r="AM389" i="6" s="1"/>
  <c r="H1549" i="4"/>
  <c r="H1548" i="4"/>
  <c r="H1547" i="4"/>
  <c r="H1546" i="4"/>
  <c r="AM388" i="6" s="1"/>
  <c r="H1545" i="4"/>
  <c r="H1544" i="4"/>
  <c r="H1543" i="4"/>
  <c r="H1542" i="4"/>
  <c r="AM387" i="6" s="1"/>
  <c r="H1541" i="4"/>
  <c r="H1540" i="4"/>
  <c r="H1539" i="4"/>
  <c r="H1538" i="4"/>
  <c r="AM386" i="6" s="1"/>
  <c r="H1537" i="4"/>
  <c r="H1536" i="4"/>
  <c r="H1535" i="4"/>
  <c r="H1534" i="4"/>
  <c r="AM385" i="6" s="1"/>
  <c r="H1533" i="4"/>
  <c r="H1532" i="4"/>
  <c r="H1531" i="4"/>
  <c r="H1530" i="4"/>
  <c r="AM384" i="6" s="1"/>
  <c r="H1529" i="4"/>
  <c r="H1528" i="4"/>
  <c r="H1527" i="4"/>
  <c r="H1526" i="4"/>
  <c r="AM383" i="6" s="1"/>
  <c r="H1525" i="4"/>
  <c r="H1524" i="4"/>
  <c r="H1523" i="4"/>
  <c r="H1522" i="4"/>
  <c r="AM382" i="6" s="1"/>
  <c r="H1521" i="4"/>
  <c r="H1520" i="4"/>
  <c r="H1519" i="4"/>
  <c r="H1518" i="4"/>
  <c r="AM381" i="6" s="1"/>
  <c r="H1517" i="4"/>
  <c r="H1516" i="4"/>
  <c r="H1515" i="4"/>
  <c r="H1514" i="4"/>
  <c r="AM380" i="6" s="1"/>
  <c r="H1513" i="4"/>
  <c r="H1512" i="4"/>
  <c r="H1511" i="4"/>
  <c r="H1510" i="4"/>
  <c r="AM379" i="6" s="1"/>
  <c r="H1509" i="4"/>
  <c r="H1508" i="4"/>
  <c r="H1507" i="4"/>
  <c r="H1506" i="4"/>
  <c r="AM378" i="6" s="1"/>
  <c r="H1505" i="4"/>
  <c r="H1504" i="4"/>
  <c r="H1503" i="4"/>
  <c r="H1502" i="4"/>
  <c r="AM377" i="6" s="1"/>
  <c r="H1501" i="4"/>
  <c r="H1500" i="4"/>
  <c r="H1499" i="4"/>
  <c r="H1498" i="4"/>
  <c r="AM376" i="6" s="1"/>
  <c r="H1497" i="4"/>
  <c r="H1496" i="4"/>
  <c r="H1495" i="4"/>
  <c r="H1494" i="4"/>
  <c r="AM375" i="6" s="1"/>
  <c r="H1493" i="4"/>
  <c r="H1492" i="4"/>
  <c r="H1491" i="4"/>
  <c r="H1490" i="4"/>
  <c r="AM374" i="6" s="1"/>
  <c r="H1489" i="4"/>
  <c r="H1488" i="4"/>
  <c r="H1487" i="4"/>
  <c r="H1486" i="4"/>
  <c r="AM373" i="6" s="1"/>
  <c r="H1485" i="4"/>
  <c r="H1484" i="4"/>
  <c r="H1483" i="4"/>
  <c r="H1482" i="4"/>
  <c r="AM372" i="6" s="1"/>
  <c r="H1481" i="4"/>
  <c r="H1480" i="4"/>
  <c r="H1479" i="4"/>
  <c r="H1478" i="4"/>
  <c r="AM371" i="6" s="1"/>
  <c r="H1477" i="4"/>
  <c r="H1476" i="4"/>
  <c r="H1475" i="4"/>
  <c r="H1474" i="4"/>
  <c r="AM370" i="6" s="1"/>
  <c r="H1473" i="4"/>
  <c r="H1472" i="4"/>
  <c r="H1471" i="4"/>
  <c r="H1470" i="4"/>
  <c r="AM369" i="6" s="1"/>
  <c r="H1469" i="4"/>
  <c r="H1468" i="4"/>
  <c r="H1467" i="4"/>
  <c r="H1466" i="4"/>
  <c r="AM368" i="6" s="1"/>
  <c r="H1465" i="4"/>
  <c r="H1464" i="4"/>
  <c r="H1463" i="4"/>
  <c r="H1462" i="4"/>
  <c r="AM367" i="6" s="1"/>
  <c r="H1461" i="4"/>
  <c r="H1460" i="4"/>
  <c r="H1459" i="4"/>
  <c r="H1458" i="4"/>
  <c r="AM366" i="6" s="1"/>
  <c r="H1457" i="4"/>
  <c r="H1456" i="4"/>
  <c r="H1455" i="4"/>
  <c r="H1454" i="4"/>
  <c r="AM365" i="6" s="1"/>
  <c r="H1453" i="4"/>
  <c r="H1452" i="4"/>
  <c r="H1451" i="4"/>
  <c r="H1450" i="4"/>
  <c r="AM364" i="6" s="1"/>
  <c r="H1449" i="4"/>
  <c r="H1448" i="4"/>
  <c r="H1447" i="4"/>
  <c r="H1446" i="4"/>
  <c r="AM363" i="6" s="1"/>
  <c r="H1445" i="4"/>
  <c r="H1444" i="4"/>
  <c r="H1443" i="4"/>
  <c r="H1442" i="4"/>
  <c r="AM362" i="6" s="1"/>
  <c r="H1441" i="4"/>
  <c r="H1440" i="4"/>
  <c r="H1439" i="4"/>
  <c r="H1438" i="4"/>
  <c r="AM361" i="6" s="1"/>
  <c r="H1437" i="4"/>
  <c r="H1436" i="4"/>
  <c r="H1435" i="4"/>
  <c r="H1434" i="4"/>
  <c r="AM360" i="6" s="1"/>
  <c r="H1433" i="4"/>
  <c r="H1432" i="4"/>
  <c r="H1431" i="4"/>
  <c r="H1430" i="4"/>
  <c r="AM359" i="6" s="1"/>
  <c r="H1429" i="4"/>
  <c r="H1428" i="4"/>
  <c r="H1427" i="4"/>
  <c r="H1426" i="4"/>
  <c r="AM358" i="6" s="1"/>
  <c r="H1425" i="4"/>
  <c r="H1424" i="4"/>
  <c r="H1423" i="4"/>
  <c r="H1422" i="4"/>
  <c r="AM357" i="6" s="1"/>
  <c r="H1421" i="4"/>
  <c r="H1420" i="4"/>
  <c r="H1419" i="4"/>
  <c r="H1418" i="4"/>
  <c r="AM356" i="6" s="1"/>
  <c r="H1417" i="4"/>
  <c r="H1416" i="4"/>
  <c r="H1415" i="4"/>
  <c r="H1414" i="4"/>
  <c r="AM355" i="6" s="1"/>
  <c r="H1413" i="4"/>
  <c r="H1412" i="4"/>
  <c r="H1411" i="4"/>
  <c r="H1410" i="4"/>
  <c r="AM354" i="6" s="1"/>
  <c r="H1409" i="4"/>
  <c r="H1408" i="4"/>
  <c r="H1407" i="4"/>
  <c r="H1406" i="4"/>
  <c r="AM353" i="6" s="1"/>
  <c r="H1405" i="4"/>
  <c r="H1404" i="4"/>
  <c r="H1403" i="4"/>
  <c r="H1402" i="4"/>
  <c r="AM352" i="6" s="1"/>
  <c r="H1401" i="4"/>
  <c r="H1400" i="4"/>
  <c r="H1399" i="4"/>
  <c r="H1398" i="4"/>
  <c r="AM351" i="6" s="1"/>
  <c r="H1397" i="4"/>
  <c r="H1396" i="4"/>
  <c r="H1395" i="4"/>
  <c r="H1394" i="4"/>
  <c r="AM350" i="6" s="1"/>
  <c r="H1393" i="4"/>
  <c r="H1392" i="4"/>
  <c r="H1391" i="4"/>
  <c r="H1390" i="4"/>
  <c r="AM349" i="6" s="1"/>
  <c r="H1389" i="4"/>
  <c r="H1388" i="4"/>
  <c r="H1387" i="4"/>
  <c r="H1386" i="4"/>
  <c r="AM348" i="6" s="1"/>
  <c r="H1385" i="4"/>
  <c r="H1384" i="4"/>
  <c r="H1383" i="4"/>
  <c r="H1382" i="4"/>
  <c r="AM347" i="6" s="1"/>
  <c r="H1381" i="4"/>
  <c r="H1380" i="4"/>
  <c r="H1379" i="4"/>
  <c r="H1378" i="4"/>
  <c r="AM346" i="6" s="1"/>
  <c r="H1377" i="4"/>
  <c r="H1376" i="4"/>
  <c r="H1375" i="4"/>
  <c r="H1374" i="4"/>
  <c r="AM345" i="6" s="1"/>
  <c r="H1373" i="4"/>
  <c r="H1372" i="4"/>
  <c r="H1371" i="4"/>
  <c r="H1370" i="4"/>
  <c r="AM344" i="6" s="1"/>
  <c r="H1369" i="4"/>
  <c r="H1368" i="4"/>
  <c r="H1367" i="4"/>
  <c r="H1366" i="4"/>
  <c r="AM343" i="6" s="1"/>
  <c r="H1365" i="4"/>
  <c r="H1364" i="4"/>
  <c r="H1363" i="4"/>
  <c r="H1362" i="4"/>
  <c r="AM342" i="6" s="1"/>
  <c r="H1361" i="4"/>
  <c r="H1360" i="4"/>
  <c r="H1359" i="4"/>
  <c r="H1358" i="4"/>
  <c r="AM341" i="6" s="1"/>
  <c r="H1357" i="4"/>
  <c r="H1356" i="4"/>
  <c r="H1355" i="4"/>
  <c r="H1354" i="4"/>
  <c r="AM340" i="6" s="1"/>
  <c r="H1353" i="4"/>
  <c r="H1352" i="4"/>
  <c r="H1351" i="4"/>
  <c r="H1350" i="4"/>
  <c r="AM339" i="6" s="1"/>
  <c r="H1349" i="4"/>
  <c r="H1348" i="4"/>
  <c r="H1347" i="4"/>
  <c r="H1346" i="4"/>
  <c r="AM338" i="6" s="1"/>
  <c r="H1345" i="4"/>
  <c r="H1344" i="4"/>
  <c r="H1343" i="4"/>
  <c r="H1342" i="4"/>
  <c r="AM337" i="6" s="1"/>
  <c r="H1341" i="4"/>
  <c r="H1340" i="4"/>
  <c r="H1339" i="4"/>
  <c r="H1338" i="4"/>
  <c r="AM336" i="6" s="1"/>
  <c r="H1337" i="4"/>
  <c r="H1336" i="4"/>
  <c r="H1335" i="4"/>
  <c r="H1334" i="4"/>
  <c r="AM335" i="6" s="1"/>
  <c r="H1333" i="4"/>
  <c r="H1332" i="4"/>
  <c r="H1331" i="4"/>
  <c r="H1330" i="4"/>
  <c r="AM334" i="6" s="1"/>
  <c r="H1329" i="4"/>
  <c r="H1328" i="4"/>
  <c r="H1327" i="4"/>
  <c r="H1326" i="4"/>
  <c r="AM333" i="6" s="1"/>
  <c r="H1325" i="4"/>
  <c r="H1324" i="4"/>
  <c r="H1323" i="4"/>
  <c r="H1322" i="4"/>
  <c r="AM332" i="6" s="1"/>
  <c r="H1321" i="4"/>
  <c r="H1320" i="4"/>
  <c r="H1319" i="4"/>
  <c r="H1318" i="4"/>
  <c r="AM331" i="6" s="1"/>
  <c r="H1317" i="4"/>
  <c r="H1316" i="4"/>
  <c r="H1315" i="4"/>
  <c r="H1314" i="4"/>
  <c r="AM330" i="6" s="1"/>
  <c r="H1313" i="4"/>
  <c r="H1312" i="4"/>
  <c r="H1311" i="4"/>
  <c r="H1310" i="4"/>
  <c r="AM329" i="6" s="1"/>
  <c r="H1309" i="4"/>
  <c r="H1308" i="4"/>
  <c r="H1307" i="4"/>
  <c r="H1306" i="4"/>
  <c r="AM328" i="6" s="1"/>
  <c r="H1305" i="4"/>
  <c r="H1304" i="4"/>
  <c r="H1303" i="4"/>
  <c r="H1302" i="4"/>
  <c r="AM327" i="6" s="1"/>
  <c r="H1301" i="4"/>
  <c r="H1300" i="4"/>
  <c r="H1299" i="4"/>
  <c r="H1298" i="4"/>
  <c r="AM326" i="6" s="1"/>
  <c r="H1297" i="4"/>
  <c r="H1296" i="4"/>
  <c r="H1295" i="4"/>
  <c r="H1294" i="4"/>
  <c r="AM325" i="6" s="1"/>
  <c r="H1293" i="4"/>
  <c r="H1292" i="4"/>
  <c r="H1291" i="4"/>
  <c r="H1290" i="4"/>
  <c r="AM324" i="6" s="1"/>
  <c r="H1289" i="4"/>
  <c r="H1288" i="4"/>
  <c r="H1287" i="4"/>
  <c r="H1286" i="4"/>
  <c r="AM323" i="6" s="1"/>
  <c r="H1285" i="4"/>
  <c r="H1284" i="4"/>
  <c r="H1283" i="4"/>
  <c r="H1282" i="4"/>
  <c r="AM322" i="6" s="1"/>
  <c r="H1281" i="4"/>
  <c r="H1280" i="4"/>
  <c r="H1279" i="4"/>
  <c r="H1278" i="4"/>
  <c r="AM321" i="6" s="1"/>
  <c r="H1277" i="4"/>
  <c r="H1276" i="4"/>
  <c r="H1275" i="4"/>
  <c r="H1274" i="4"/>
  <c r="AM320" i="6" s="1"/>
  <c r="H1273" i="4"/>
  <c r="H1272" i="4"/>
  <c r="H1271" i="4"/>
  <c r="H1270" i="4"/>
  <c r="AM319" i="6" s="1"/>
  <c r="H1269" i="4"/>
  <c r="H1268" i="4"/>
  <c r="H1267" i="4"/>
  <c r="H1266" i="4"/>
  <c r="AM318" i="6" s="1"/>
  <c r="H1265" i="4"/>
  <c r="H1264" i="4"/>
  <c r="H1263" i="4"/>
  <c r="H1262" i="4"/>
  <c r="AM317" i="6" s="1"/>
  <c r="H1261" i="4"/>
  <c r="H1260" i="4"/>
  <c r="H1259" i="4"/>
  <c r="H1258" i="4"/>
  <c r="AM316" i="6" s="1"/>
  <c r="H1257" i="4"/>
  <c r="H1256" i="4"/>
  <c r="H1255" i="4"/>
  <c r="H1254" i="4"/>
  <c r="AM315" i="6" s="1"/>
  <c r="H1253" i="4"/>
  <c r="H1252" i="4"/>
  <c r="H1251" i="4"/>
  <c r="H1250" i="4"/>
  <c r="AM314" i="6" s="1"/>
  <c r="H1249" i="4"/>
  <c r="H1248" i="4"/>
  <c r="H1247" i="4"/>
  <c r="H1246" i="4"/>
  <c r="AM313" i="6" s="1"/>
  <c r="H1245" i="4"/>
  <c r="H1244" i="4"/>
  <c r="H1243" i="4"/>
  <c r="H1242" i="4"/>
  <c r="AM312" i="6" s="1"/>
  <c r="H1241" i="4"/>
  <c r="H1240" i="4"/>
  <c r="H1239" i="4"/>
  <c r="H1238" i="4"/>
  <c r="AM311" i="6" s="1"/>
  <c r="H1237" i="4"/>
  <c r="H1236" i="4"/>
  <c r="H1235" i="4"/>
  <c r="H1234" i="4"/>
  <c r="AM310" i="6" s="1"/>
  <c r="H1233" i="4"/>
  <c r="H1232" i="4"/>
  <c r="H1231" i="4"/>
  <c r="H1230" i="4"/>
  <c r="AM309" i="6" s="1"/>
  <c r="H1229" i="4"/>
  <c r="H1228" i="4"/>
  <c r="H1227" i="4"/>
  <c r="H1226" i="4"/>
  <c r="AM308" i="6" s="1"/>
  <c r="H1225" i="4"/>
  <c r="H1224" i="4"/>
  <c r="H1223" i="4"/>
  <c r="H1222" i="4"/>
  <c r="AM307" i="6" s="1"/>
  <c r="H1221" i="4"/>
  <c r="H1220" i="4"/>
  <c r="H1219" i="4"/>
  <c r="H1218" i="4"/>
  <c r="AM306" i="6" s="1"/>
  <c r="H1217" i="4"/>
  <c r="H1216" i="4"/>
  <c r="H1215" i="4"/>
  <c r="H1214" i="4"/>
  <c r="AM305" i="6" s="1"/>
  <c r="H1213" i="4"/>
  <c r="H1212" i="4"/>
  <c r="H1211" i="4"/>
  <c r="H1210" i="4"/>
  <c r="AM304" i="6" s="1"/>
  <c r="H1209" i="4"/>
  <c r="H1208" i="4"/>
  <c r="H1207" i="4"/>
  <c r="H1206" i="4"/>
  <c r="AM303" i="6" s="1"/>
  <c r="H1205" i="4"/>
  <c r="H1204" i="4"/>
  <c r="H1203" i="4"/>
  <c r="H1202" i="4"/>
  <c r="AM302" i="6" s="1"/>
  <c r="H1201" i="4"/>
  <c r="H1200" i="4"/>
  <c r="H1199" i="4"/>
  <c r="H1198" i="4"/>
  <c r="AM301" i="6" s="1"/>
  <c r="H1197" i="4"/>
  <c r="H1196" i="4"/>
  <c r="H1195" i="4"/>
  <c r="H1194" i="4"/>
  <c r="AM300" i="6" s="1"/>
  <c r="H1193" i="4"/>
  <c r="H1192" i="4"/>
  <c r="H1191" i="4"/>
  <c r="H1190" i="4"/>
  <c r="AM299" i="6" s="1"/>
  <c r="H1189" i="4"/>
  <c r="H1188" i="4"/>
  <c r="H1187" i="4"/>
  <c r="H1186" i="4"/>
  <c r="AM298" i="6" s="1"/>
  <c r="H1185" i="4"/>
  <c r="H1184" i="4"/>
  <c r="H1183" i="4"/>
  <c r="H1182" i="4"/>
  <c r="AM297" i="6" s="1"/>
  <c r="H1181" i="4"/>
  <c r="H1180" i="4"/>
  <c r="H1179" i="4"/>
  <c r="H1178" i="4"/>
  <c r="AM296" i="6" s="1"/>
  <c r="H1177" i="4"/>
  <c r="H1176" i="4"/>
  <c r="H1175" i="4"/>
  <c r="H1174" i="4"/>
  <c r="AM295" i="6" s="1"/>
  <c r="H1173" i="4"/>
  <c r="H1172" i="4"/>
  <c r="H1171" i="4"/>
  <c r="H1170" i="4"/>
  <c r="AM294" i="6" s="1"/>
  <c r="H1169" i="4"/>
  <c r="H1168" i="4"/>
  <c r="H1167" i="4"/>
  <c r="H1166" i="4"/>
  <c r="AM293" i="6" s="1"/>
  <c r="H1165" i="4"/>
  <c r="H1164" i="4"/>
  <c r="H1163" i="4"/>
  <c r="H1162" i="4"/>
  <c r="AM292" i="6" s="1"/>
  <c r="H1161" i="4"/>
  <c r="H1160" i="4"/>
  <c r="H1159" i="4"/>
  <c r="H1158" i="4"/>
  <c r="AM291" i="6" s="1"/>
  <c r="H1157" i="4"/>
  <c r="H1156" i="4"/>
  <c r="H1155" i="4"/>
  <c r="H1154" i="4"/>
  <c r="AM290" i="6" s="1"/>
  <c r="H1153" i="4"/>
  <c r="H1152" i="4"/>
  <c r="H1151" i="4"/>
  <c r="H1150" i="4"/>
  <c r="AM289" i="6" s="1"/>
  <c r="H1149" i="4"/>
  <c r="H1148" i="4"/>
  <c r="H1147" i="4"/>
  <c r="H1146" i="4"/>
  <c r="AM288" i="6" s="1"/>
  <c r="H1145" i="4"/>
  <c r="H1144" i="4"/>
  <c r="H1143" i="4"/>
  <c r="H1142" i="4"/>
  <c r="AM287" i="6" s="1"/>
  <c r="H1141" i="4"/>
  <c r="H1140" i="4"/>
  <c r="H1139" i="4"/>
  <c r="H1138" i="4"/>
  <c r="AM286" i="6" s="1"/>
  <c r="H1137" i="4"/>
  <c r="H1136" i="4"/>
  <c r="H1135" i="4"/>
  <c r="H1134" i="4"/>
  <c r="AM285" i="6" s="1"/>
  <c r="H1133" i="4"/>
  <c r="H1132" i="4"/>
  <c r="H1131" i="4"/>
  <c r="H1130" i="4"/>
  <c r="AM284" i="6" s="1"/>
  <c r="H1129" i="4"/>
  <c r="H1128" i="4"/>
  <c r="H1127" i="4"/>
  <c r="H1126" i="4"/>
  <c r="AM283" i="6" s="1"/>
  <c r="H1125" i="4"/>
  <c r="H1124" i="4"/>
  <c r="H1123" i="4"/>
  <c r="H1122" i="4"/>
  <c r="AM282" i="6" s="1"/>
  <c r="H1121" i="4"/>
  <c r="H1120" i="4"/>
  <c r="H1119" i="4"/>
  <c r="H1118" i="4"/>
  <c r="AM281" i="6" s="1"/>
  <c r="H1117" i="4"/>
  <c r="H1116" i="4"/>
  <c r="H1115" i="4"/>
  <c r="H1114" i="4"/>
  <c r="AM280" i="6" s="1"/>
  <c r="H1113" i="4"/>
  <c r="H1112" i="4"/>
  <c r="H1111" i="4"/>
  <c r="H1110" i="4"/>
  <c r="AM279" i="6" s="1"/>
  <c r="H1109" i="4"/>
  <c r="H1108" i="4"/>
  <c r="H1107" i="4"/>
  <c r="H1106" i="4"/>
  <c r="AM278" i="6" s="1"/>
  <c r="H1105" i="4"/>
  <c r="H1104" i="4"/>
  <c r="H1103" i="4"/>
  <c r="H1102" i="4"/>
  <c r="AM277" i="6" s="1"/>
  <c r="H1101" i="4"/>
  <c r="H1100" i="4"/>
  <c r="H1099" i="4"/>
  <c r="H1098" i="4"/>
  <c r="AM276" i="6" s="1"/>
  <c r="H1097" i="4"/>
  <c r="H1096" i="4"/>
  <c r="H1095" i="4"/>
  <c r="H1094" i="4"/>
  <c r="AM275" i="6" s="1"/>
  <c r="H1093" i="4"/>
  <c r="H1092" i="4"/>
  <c r="H1091" i="4"/>
  <c r="H1090" i="4"/>
  <c r="AM274" i="6" s="1"/>
  <c r="H1089" i="4"/>
  <c r="H1088" i="4"/>
  <c r="H1087" i="4"/>
  <c r="H1086" i="4"/>
  <c r="AM273" i="6" s="1"/>
  <c r="H1085" i="4"/>
  <c r="H1084" i="4"/>
  <c r="H1083" i="4"/>
  <c r="H1082" i="4"/>
  <c r="AM272" i="6" s="1"/>
  <c r="H1081" i="4"/>
  <c r="H1080" i="4"/>
  <c r="H1079" i="4"/>
  <c r="H1078" i="4"/>
  <c r="AM271" i="6" s="1"/>
  <c r="H1077" i="4"/>
  <c r="H1076" i="4"/>
  <c r="H1075" i="4"/>
  <c r="H1074" i="4"/>
  <c r="AM270" i="6" s="1"/>
  <c r="H1073" i="4"/>
  <c r="H1072" i="4"/>
  <c r="H1071" i="4"/>
  <c r="H1070" i="4"/>
  <c r="AM269" i="6" s="1"/>
  <c r="H1069" i="4"/>
  <c r="H1068" i="4"/>
  <c r="H1067" i="4"/>
  <c r="H1066" i="4"/>
  <c r="AM268" i="6" s="1"/>
  <c r="H1065" i="4"/>
  <c r="H1064" i="4"/>
  <c r="H1063" i="4"/>
  <c r="H1062" i="4"/>
  <c r="AM267" i="6" s="1"/>
  <c r="H1061" i="4"/>
  <c r="H1060" i="4"/>
  <c r="H1059" i="4"/>
  <c r="H1058" i="4"/>
  <c r="AM266" i="6" s="1"/>
  <c r="H1057" i="4"/>
  <c r="H1056" i="4"/>
  <c r="H1055" i="4"/>
  <c r="H1054" i="4"/>
  <c r="AM265" i="6" s="1"/>
  <c r="H1053" i="4"/>
  <c r="H1052" i="4"/>
  <c r="H1051" i="4"/>
  <c r="H1050" i="4"/>
  <c r="AM264" i="6" s="1"/>
  <c r="H1049" i="4"/>
  <c r="H1048" i="4"/>
  <c r="H1047" i="4"/>
  <c r="H1046" i="4"/>
  <c r="AM263" i="6" s="1"/>
  <c r="H1045" i="4"/>
  <c r="H1044" i="4"/>
  <c r="H1043" i="4"/>
  <c r="H1042" i="4"/>
  <c r="AM262" i="6" s="1"/>
  <c r="H1041" i="4"/>
  <c r="H1040" i="4"/>
  <c r="H1039" i="4"/>
  <c r="H1038" i="4"/>
  <c r="AM261" i="6" s="1"/>
  <c r="H1037" i="4"/>
  <c r="H1036" i="4"/>
  <c r="H1035" i="4"/>
  <c r="H1034" i="4"/>
  <c r="AM260" i="6" s="1"/>
  <c r="H1033" i="4"/>
  <c r="H1032" i="4"/>
  <c r="H1031" i="4"/>
  <c r="H1030" i="4"/>
  <c r="AM259" i="6" s="1"/>
  <c r="H1029" i="4"/>
  <c r="H1028" i="4"/>
  <c r="H1027" i="4"/>
  <c r="H1026" i="4"/>
  <c r="AM258" i="6" s="1"/>
  <c r="H1025" i="4"/>
  <c r="H1024" i="4"/>
  <c r="H1023" i="4"/>
  <c r="H1022" i="4"/>
  <c r="AM257" i="6" s="1"/>
  <c r="H1021" i="4"/>
  <c r="H1020" i="4"/>
  <c r="H1019" i="4"/>
  <c r="H1018" i="4"/>
  <c r="AM256" i="6" s="1"/>
  <c r="H1017" i="4"/>
  <c r="H1016" i="4"/>
  <c r="H1015" i="4"/>
  <c r="H1014" i="4"/>
  <c r="AM255" i="6" s="1"/>
  <c r="H1013" i="4"/>
  <c r="H1012" i="4"/>
  <c r="H1011" i="4"/>
  <c r="H1010" i="4"/>
  <c r="AM254" i="6" s="1"/>
  <c r="H1009" i="4"/>
  <c r="H1008" i="4"/>
  <c r="H1007" i="4"/>
  <c r="H1006" i="4"/>
  <c r="AM253" i="6" s="1"/>
  <c r="H1005" i="4"/>
  <c r="H1004" i="4"/>
  <c r="H1003" i="4"/>
  <c r="H1002" i="4"/>
  <c r="AM252" i="6" s="1"/>
  <c r="H1001" i="4"/>
  <c r="H1000" i="4"/>
  <c r="H999" i="4"/>
  <c r="H998" i="4"/>
  <c r="AM251" i="6" s="1"/>
  <c r="H997" i="4"/>
  <c r="H996" i="4"/>
  <c r="H995" i="4"/>
  <c r="H994" i="4"/>
  <c r="AM250" i="6" s="1"/>
  <c r="H993" i="4"/>
  <c r="H992" i="4"/>
  <c r="H991" i="4"/>
  <c r="H990" i="4"/>
  <c r="AM249" i="6" s="1"/>
  <c r="H989" i="4"/>
  <c r="H988" i="4"/>
  <c r="H987" i="4"/>
  <c r="H986" i="4"/>
  <c r="AM248" i="6" s="1"/>
  <c r="H985" i="4"/>
  <c r="H984" i="4"/>
  <c r="H983" i="4"/>
  <c r="H982" i="4"/>
  <c r="AM247" i="6" s="1"/>
  <c r="H981" i="4"/>
  <c r="H980" i="4"/>
  <c r="H979" i="4"/>
  <c r="H978" i="4"/>
  <c r="AM246" i="6" s="1"/>
  <c r="H977" i="4"/>
  <c r="H976" i="4"/>
  <c r="H975" i="4"/>
  <c r="H974" i="4"/>
  <c r="AM245" i="6" s="1"/>
  <c r="H973" i="4"/>
  <c r="H972" i="4"/>
  <c r="H971" i="4"/>
  <c r="H970" i="4"/>
  <c r="AM244" i="6" s="1"/>
  <c r="H969" i="4"/>
  <c r="H968" i="4"/>
  <c r="H967" i="4"/>
  <c r="H966" i="4"/>
  <c r="AM243" i="6" s="1"/>
  <c r="H965" i="4"/>
  <c r="H964" i="4"/>
  <c r="H963" i="4"/>
  <c r="H962" i="4"/>
  <c r="AM242" i="6" s="1"/>
  <c r="H961" i="4"/>
  <c r="H960" i="4"/>
  <c r="H959" i="4"/>
  <c r="H958" i="4"/>
  <c r="AM241" i="6" s="1"/>
  <c r="H957" i="4"/>
  <c r="H956" i="4"/>
  <c r="H955" i="4"/>
  <c r="H954" i="4"/>
  <c r="AM240" i="6" s="1"/>
  <c r="H953" i="4"/>
  <c r="H952" i="4"/>
  <c r="H951" i="4"/>
  <c r="H950" i="4"/>
  <c r="AM239" i="6" s="1"/>
  <c r="H949" i="4"/>
  <c r="H948" i="4"/>
  <c r="H947" i="4"/>
  <c r="H946" i="4"/>
  <c r="AM238" i="6" s="1"/>
  <c r="H945" i="4"/>
  <c r="H944" i="4"/>
  <c r="H943" i="4"/>
  <c r="H942" i="4"/>
  <c r="AM237" i="6" s="1"/>
  <c r="H941" i="4"/>
  <c r="H940" i="4"/>
  <c r="H939" i="4"/>
  <c r="H938" i="4"/>
  <c r="AM236" i="6" s="1"/>
  <c r="H937" i="4"/>
  <c r="H936" i="4"/>
  <c r="H935" i="4"/>
  <c r="H934" i="4"/>
  <c r="AM235" i="6" s="1"/>
  <c r="H933" i="4"/>
  <c r="H932" i="4"/>
  <c r="H931" i="4"/>
  <c r="H930" i="4"/>
  <c r="AM234" i="6" s="1"/>
  <c r="H929" i="4"/>
  <c r="H928" i="4"/>
  <c r="H927" i="4"/>
  <c r="H926" i="4"/>
  <c r="AM233" i="6" s="1"/>
  <c r="H925" i="4"/>
  <c r="H924" i="4"/>
  <c r="H923" i="4"/>
  <c r="H922" i="4"/>
  <c r="AM232" i="6" s="1"/>
  <c r="H921" i="4"/>
  <c r="H920" i="4"/>
  <c r="H919" i="4"/>
  <c r="H918" i="4"/>
  <c r="AM231" i="6" s="1"/>
  <c r="H917" i="4"/>
  <c r="H916" i="4"/>
  <c r="H915" i="4"/>
  <c r="H914" i="4"/>
  <c r="AM230" i="6" s="1"/>
  <c r="H913" i="4"/>
  <c r="H912" i="4"/>
  <c r="H911" i="4"/>
  <c r="H910" i="4"/>
  <c r="AM229" i="6" s="1"/>
  <c r="H909" i="4"/>
  <c r="H908" i="4"/>
  <c r="H907" i="4"/>
  <c r="H906" i="4"/>
  <c r="AM228" i="6" s="1"/>
  <c r="H905" i="4"/>
  <c r="H904" i="4"/>
  <c r="H903" i="4"/>
  <c r="H902" i="4"/>
  <c r="AM227" i="6" s="1"/>
  <c r="H901" i="4"/>
  <c r="H900" i="4"/>
  <c r="H899" i="4"/>
  <c r="H898" i="4"/>
  <c r="AM226" i="6" s="1"/>
  <c r="H897" i="4"/>
  <c r="H896" i="4"/>
  <c r="H895" i="4"/>
  <c r="H894" i="4"/>
  <c r="AM225" i="6" s="1"/>
  <c r="H893" i="4"/>
  <c r="H892" i="4"/>
  <c r="H891" i="4"/>
  <c r="H890" i="4"/>
  <c r="AM224" i="6" s="1"/>
  <c r="H889" i="4"/>
  <c r="H888" i="4"/>
  <c r="H887" i="4"/>
  <c r="H886" i="4"/>
  <c r="AM223" i="6" s="1"/>
  <c r="H885" i="4"/>
  <c r="H884" i="4"/>
  <c r="H883" i="4"/>
  <c r="H882" i="4"/>
  <c r="AM222" i="6" s="1"/>
  <c r="H881" i="4"/>
  <c r="H880" i="4"/>
  <c r="H879" i="4"/>
  <c r="H878" i="4"/>
  <c r="AM221" i="6" s="1"/>
  <c r="H877" i="4"/>
  <c r="H876" i="4"/>
  <c r="H875" i="4"/>
  <c r="H874" i="4"/>
  <c r="AM220" i="6" s="1"/>
  <c r="H873" i="4"/>
  <c r="H872" i="4"/>
  <c r="H871" i="4"/>
  <c r="H870" i="4"/>
  <c r="AM219" i="6" s="1"/>
  <c r="H869" i="4"/>
  <c r="H868" i="4"/>
  <c r="H867" i="4"/>
  <c r="H866" i="4"/>
  <c r="AM218" i="6" s="1"/>
  <c r="H865" i="4"/>
  <c r="H864" i="4"/>
  <c r="H863" i="4"/>
  <c r="H862" i="4"/>
  <c r="AM217" i="6" s="1"/>
  <c r="H861" i="4"/>
  <c r="H860" i="4"/>
  <c r="H859" i="4"/>
  <c r="H858" i="4"/>
  <c r="AM216" i="6" s="1"/>
  <c r="H857" i="4"/>
  <c r="H856" i="4"/>
  <c r="H855" i="4"/>
  <c r="H854" i="4"/>
  <c r="AM215" i="6" s="1"/>
  <c r="H853" i="4"/>
  <c r="H852" i="4"/>
  <c r="H851" i="4"/>
  <c r="H850" i="4"/>
  <c r="AM214" i="6" s="1"/>
  <c r="H849" i="4"/>
  <c r="H848" i="4"/>
  <c r="H847" i="4"/>
  <c r="H846" i="4"/>
  <c r="AM213" i="6" s="1"/>
  <c r="H845" i="4"/>
  <c r="H844" i="4"/>
  <c r="H843" i="4"/>
  <c r="H842" i="4"/>
  <c r="AM212" i="6" s="1"/>
  <c r="H841" i="4"/>
  <c r="H840" i="4"/>
  <c r="H839" i="4"/>
  <c r="H838" i="4"/>
  <c r="AM211" i="6" s="1"/>
  <c r="H837" i="4"/>
  <c r="H836" i="4"/>
  <c r="H835" i="4"/>
  <c r="H834" i="4"/>
  <c r="AM210" i="6" s="1"/>
  <c r="H833" i="4"/>
  <c r="H832" i="4"/>
  <c r="H831" i="4"/>
  <c r="H830" i="4"/>
  <c r="AM209" i="6" s="1"/>
  <c r="H829" i="4"/>
  <c r="H828" i="4"/>
  <c r="H827" i="4"/>
  <c r="H826" i="4"/>
  <c r="AM208" i="6" s="1"/>
  <c r="H825" i="4"/>
  <c r="H824" i="4"/>
  <c r="H823" i="4"/>
  <c r="H822" i="4"/>
  <c r="AM207" i="6" s="1"/>
  <c r="H821" i="4"/>
  <c r="H820" i="4"/>
  <c r="H819" i="4"/>
  <c r="H818" i="4"/>
  <c r="AM206" i="6" s="1"/>
  <c r="H817" i="4"/>
  <c r="H816" i="4"/>
  <c r="H815" i="4"/>
  <c r="H814" i="4"/>
  <c r="AM205" i="6" s="1"/>
  <c r="H813" i="4"/>
  <c r="H812" i="4"/>
  <c r="H811" i="4"/>
  <c r="H810" i="4"/>
  <c r="AM204" i="6" s="1"/>
  <c r="H809" i="4"/>
  <c r="H808" i="4"/>
  <c r="H807" i="4"/>
  <c r="H806" i="4"/>
  <c r="AM203" i="6" s="1"/>
  <c r="H805" i="4"/>
  <c r="H804" i="4"/>
  <c r="H803" i="4"/>
  <c r="H802" i="4"/>
  <c r="AM202" i="6" s="1"/>
  <c r="H801" i="4"/>
  <c r="H800" i="4"/>
  <c r="H799" i="4"/>
  <c r="H798" i="4"/>
  <c r="AM201" i="6" s="1"/>
  <c r="H797" i="4"/>
  <c r="H796" i="4"/>
  <c r="H795" i="4"/>
  <c r="H794" i="4"/>
  <c r="AM200" i="6" s="1"/>
  <c r="H793" i="4"/>
  <c r="H792" i="4"/>
  <c r="H791" i="4"/>
  <c r="H790" i="4"/>
  <c r="AM199" i="6" s="1"/>
  <c r="H789" i="4"/>
  <c r="H788" i="4"/>
  <c r="H787" i="4"/>
  <c r="H786" i="4"/>
  <c r="AM198" i="6" s="1"/>
  <c r="H785" i="4"/>
  <c r="H784" i="4"/>
  <c r="H783" i="4"/>
  <c r="H782" i="4"/>
  <c r="AM197" i="6" s="1"/>
  <c r="H781" i="4"/>
  <c r="H780" i="4"/>
  <c r="H779" i="4"/>
  <c r="H778" i="4"/>
  <c r="AM196" i="6" s="1"/>
  <c r="H777" i="4"/>
  <c r="H776" i="4"/>
  <c r="H775" i="4"/>
  <c r="H774" i="4"/>
  <c r="AM195" i="6" s="1"/>
  <c r="H773" i="4"/>
  <c r="H772" i="4"/>
  <c r="H771" i="4"/>
  <c r="H770" i="4"/>
  <c r="AM194" i="6" s="1"/>
  <c r="H769" i="4"/>
  <c r="H768" i="4"/>
  <c r="H767" i="4"/>
  <c r="H766" i="4"/>
  <c r="AM193" i="6" s="1"/>
  <c r="H765" i="4"/>
  <c r="H764" i="4"/>
  <c r="H763" i="4"/>
  <c r="H762" i="4"/>
  <c r="AM192" i="6" s="1"/>
  <c r="H761" i="4"/>
  <c r="H760" i="4"/>
  <c r="H759" i="4"/>
  <c r="H758" i="4"/>
  <c r="AM191" i="6" s="1"/>
  <c r="H757" i="4"/>
  <c r="H756" i="4"/>
  <c r="H755" i="4"/>
  <c r="H754" i="4"/>
  <c r="AM190" i="6" s="1"/>
  <c r="H753" i="4"/>
  <c r="H752" i="4"/>
  <c r="H751" i="4"/>
  <c r="H750" i="4"/>
  <c r="AM189" i="6" s="1"/>
  <c r="H749" i="4"/>
  <c r="H748" i="4"/>
  <c r="H747" i="4"/>
  <c r="H746" i="4"/>
  <c r="AM188" i="6" s="1"/>
  <c r="H745" i="4"/>
  <c r="H744" i="4"/>
  <c r="H743" i="4"/>
  <c r="H742" i="4"/>
  <c r="AM187" i="6" s="1"/>
  <c r="H741" i="4"/>
  <c r="H740" i="4"/>
  <c r="H739" i="4"/>
  <c r="H738" i="4"/>
  <c r="AM186" i="6" s="1"/>
  <c r="H737" i="4"/>
  <c r="H736" i="4"/>
  <c r="H735" i="4"/>
  <c r="H734" i="4"/>
  <c r="AM185" i="6" s="1"/>
  <c r="H733" i="4"/>
  <c r="H732" i="4"/>
  <c r="H731" i="4"/>
  <c r="H730" i="4"/>
  <c r="AM184" i="6" s="1"/>
  <c r="H729" i="4"/>
  <c r="H728" i="4"/>
  <c r="H727" i="4"/>
  <c r="H726" i="4"/>
  <c r="AM183" i="6" s="1"/>
  <c r="H725" i="4"/>
  <c r="H724" i="4"/>
  <c r="H723" i="4"/>
  <c r="H722" i="4"/>
  <c r="AM182" i="6" s="1"/>
  <c r="H721" i="4"/>
  <c r="H720" i="4"/>
  <c r="H719" i="4"/>
  <c r="H718" i="4"/>
  <c r="AM181" i="6" s="1"/>
  <c r="H717" i="4"/>
  <c r="H716" i="4"/>
  <c r="H715" i="4"/>
  <c r="H714" i="4"/>
  <c r="AM180" i="6" s="1"/>
  <c r="H713" i="4"/>
  <c r="H712" i="4"/>
  <c r="H711" i="4"/>
  <c r="H710" i="4"/>
  <c r="AM179" i="6" s="1"/>
  <c r="H709" i="4"/>
  <c r="H708" i="4"/>
  <c r="H707" i="4"/>
  <c r="H706" i="4"/>
  <c r="AM178" i="6" s="1"/>
  <c r="H705" i="4"/>
  <c r="H704" i="4"/>
  <c r="H703" i="4"/>
  <c r="H702" i="4"/>
  <c r="AM177" i="6" s="1"/>
  <c r="H701" i="4"/>
  <c r="H700" i="4"/>
  <c r="H699" i="4"/>
  <c r="H698" i="4"/>
  <c r="AM176" i="6" s="1"/>
  <c r="H697" i="4"/>
  <c r="H696" i="4"/>
  <c r="H695" i="4"/>
  <c r="H694" i="4"/>
  <c r="AM175" i="6" s="1"/>
  <c r="H693" i="4"/>
  <c r="H692" i="4"/>
  <c r="H691" i="4"/>
  <c r="H690" i="4"/>
  <c r="AM174" i="6" s="1"/>
  <c r="H689" i="4"/>
  <c r="H688" i="4"/>
  <c r="H687" i="4"/>
  <c r="H686" i="4"/>
  <c r="AM173" i="6" s="1"/>
  <c r="H685" i="4"/>
  <c r="H684" i="4"/>
  <c r="H683" i="4"/>
  <c r="H682" i="4"/>
  <c r="AM172" i="6" s="1"/>
  <c r="H681" i="4"/>
  <c r="H680" i="4"/>
  <c r="H679" i="4"/>
  <c r="H678" i="4"/>
  <c r="AM171" i="6" s="1"/>
  <c r="H677" i="4"/>
  <c r="H676" i="4"/>
  <c r="H675" i="4"/>
  <c r="H674" i="4"/>
  <c r="AM170" i="6" s="1"/>
  <c r="H673" i="4"/>
  <c r="H672" i="4"/>
  <c r="H671" i="4"/>
  <c r="H670" i="4"/>
  <c r="AM169" i="6" s="1"/>
  <c r="H669" i="4"/>
  <c r="H668" i="4"/>
  <c r="H667" i="4"/>
  <c r="H666" i="4"/>
  <c r="AM168" i="6" s="1"/>
  <c r="H665" i="4"/>
  <c r="H664" i="4"/>
  <c r="H663" i="4"/>
  <c r="H662" i="4"/>
  <c r="AM167" i="6" s="1"/>
  <c r="H661" i="4"/>
  <c r="H660" i="4"/>
  <c r="H659" i="4"/>
  <c r="H658" i="4"/>
  <c r="AM166" i="6" s="1"/>
  <c r="H657" i="4"/>
  <c r="H656" i="4"/>
  <c r="H655" i="4"/>
  <c r="H654" i="4"/>
  <c r="AM165" i="6" s="1"/>
  <c r="H653" i="4"/>
  <c r="H652" i="4"/>
  <c r="H651" i="4"/>
  <c r="H650" i="4"/>
  <c r="AM164" i="6" s="1"/>
  <c r="H649" i="4"/>
  <c r="H648" i="4"/>
  <c r="H647" i="4"/>
  <c r="H646" i="4"/>
  <c r="AM163" i="6" s="1"/>
  <c r="H645" i="4"/>
  <c r="H644" i="4"/>
  <c r="H643" i="4"/>
  <c r="H642" i="4"/>
  <c r="AM162" i="6" s="1"/>
  <c r="H641" i="4"/>
  <c r="H640" i="4"/>
  <c r="H639" i="4"/>
  <c r="H638" i="4"/>
  <c r="AM161" i="6" s="1"/>
  <c r="H637" i="4"/>
  <c r="H636" i="4"/>
  <c r="H635" i="4"/>
  <c r="H634" i="4"/>
  <c r="AM160" i="6" s="1"/>
  <c r="H633" i="4"/>
  <c r="H632" i="4"/>
  <c r="H631" i="4"/>
  <c r="H630" i="4"/>
  <c r="AM159" i="6" s="1"/>
  <c r="H629" i="4"/>
  <c r="H628" i="4"/>
  <c r="H627" i="4"/>
  <c r="H626" i="4"/>
  <c r="AM158" i="6" s="1"/>
  <c r="H625" i="4"/>
  <c r="H624" i="4"/>
  <c r="H623" i="4"/>
  <c r="H622" i="4"/>
  <c r="AM157" i="6" s="1"/>
  <c r="H621" i="4"/>
  <c r="H620" i="4"/>
  <c r="H619" i="4"/>
  <c r="H618" i="4"/>
  <c r="AM156" i="6" s="1"/>
  <c r="H617" i="4"/>
  <c r="H616" i="4"/>
  <c r="H615" i="4"/>
  <c r="H614" i="4"/>
  <c r="AM155" i="6" s="1"/>
  <c r="H613" i="4"/>
  <c r="H612" i="4"/>
  <c r="H611" i="4"/>
  <c r="H610" i="4"/>
  <c r="AM154" i="6" s="1"/>
  <c r="H609" i="4"/>
  <c r="H608" i="4"/>
  <c r="H607" i="4"/>
  <c r="H606" i="4"/>
  <c r="AM153" i="6" s="1"/>
  <c r="H605" i="4"/>
  <c r="H604" i="4"/>
  <c r="H603" i="4"/>
  <c r="H602" i="4"/>
  <c r="AM152" i="6" s="1"/>
  <c r="H601" i="4"/>
  <c r="H600" i="4"/>
  <c r="H599" i="4"/>
  <c r="H598" i="4"/>
  <c r="AM151" i="6" s="1"/>
  <c r="H597" i="4"/>
  <c r="H596" i="4"/>
  <c r="H595" i="4"/>
  <c r="H594" i="4"/>
  <c r="AM150" i="6" s="1"/>
  <c r="H593" i="4"/>
  <c r="H592" i="4"/>
  <c r="H591" i="4"/>
  <c r="H590" i="4"/>
  <c r="AM149" i="6" s="1"/>
  <c r="H589" i="4"/>
  <c r="H588" i="4"/>
  <c r="H587" i="4"/>
  <c r="H586" i="4"/>
  <c r="AM148" i="6" s="1"/>
  <c r="H585" i="4"/>
  <c r="H584" i="4"/>
  <c r="H583" i="4"/>
  <c r="H582" i="4"/>
  <c r="AM147" i="6" s="1"/>
  <c r="H581" i="4"/>
  <c r="H580" i="4"/>
  <c r="H579" i="4"/>
  <c r="H578" i="4"/>
  <c r="AM146" i="6" s="1"/>
  <c r="H577" i="4"/>
  <c r="H576" i="4"/>
  <c r="H575" i="4"/>
  <c r="H574" i="4"/>
  <c r="AM145" i="6" s="1"/>
  <c r="H573" i="4"/>
  <c r="H572" i="4"/>
  <c r="H571" i="4"/>
  <c r="H570" i="4"/>
  <c r="AM144" i="6" s="1"/>
  <c r="H569" i="4"/>
  <c r="H568" i="4"/>
  <c r="H567" i="4"/>
  <c r="H566" i="4"/>
  <c r="AM143" i="6" s="1"/>
  <c r="H565" i="4"/>
  <c r="H564" i="4"/>
  <c r="H563" i="4"/>
  <c r="H562" i="4"/>
  <c r="AM142" i="6" s="1"/>
  <c r="H561" i="4"/>
  <c r="H560" i="4"/>
  <c r="H559" i="4"/>
  <c r="H558" i="4"/>
  <c r="AM141" i="6" s="1"/>
  <c r="H557" i="4"/>
  <c r="H556" i="4"/>
  <c r="H555" i="4"/>
  <c r="H554" i="4"/>
  <c r="AM140" i="6" s="1"/>
  <c r="H553" i="4"/>
  <c r="H552" i="4"/>
  <c r="H551" i="4"/>
  <c r="H550" i="4"/>
  <c r="AM139" i="6" s="1"/>
  <c r="H549" i="4"/>
  <c r="H548" i="4"/>
  <c r="H547" i="4"/>
  <c r="H546" i="4"/>
  <c r="AM138" i="6" s="1"/>
  <c r="H545" i="4"/>
  <c r="H544" i="4"/>
  <c r="H543" i="4"/>
  <c r="H542" i="4"/>
  <c r="AM137" i="6" s="1"/>
  <c r="H541" i="4"/>
  <c r="H540" i="4"/>
  <c r="H539" i="4"/>
  <c r="H538" i="4"/>
  <c r="AM136" i="6" s="1"/>
  <c r="H537" i="4"/>
  <c r="H536" i="4"/>
  <c r="H535" i="4"/>
  <c r="H534" i="4"/>
  <c r="AM135" i="6" s="1"/>
  <c r="H533" i="4"/>
  <c r="H532" i="4"/>
  <c r="H531" i="4"/>
  <c r="H530" i="4"/>
  <c r="AM134" i="6" s="1"/>
  <c r="H529" i="4"/>
  <c r="H528" i="4"/>
  <c r="H527" i="4"/>
  <c r="H526" i="4"/>
  <c r="AM133" i="6" s="1"/>
  <c r="H525" i="4"/>
  <c r="H524" i="4"/>
  <c r="H523" i="4"/>
  <c r="H522" i="4"/>
  <c r="AM132" i="6" s="1"/>
  <c r="H521" i="4"/>
  <c r="H520" i="4"/>
  <c r="H519" i="4"/>
  <c r="H518" i="4"/>
  <c r="AM131" i="6" s="1"/>
  <c r="H517" i="4"/>
  <c r="H516" i="4"/>
  <c r="H515" i="4"/>
  <c r="H514" i="4"/>
  <c r="AM130" i="6" s="1"/>
  <c r="H513" i="4"/>
  <c r="H512" i="4"/>
  <c r="H511" i="4"/>
  <c r="H510" i="4"/>
  <c r="AM129" i="6" s="1"/>
  <c r="H509" i="4"/>
  <c r="H508" i="4"/>
  <c r="H507" i="4"/>
  <c r="H506" i="4"/>
  <c r="AM128" i="6" s="1"/>
  <c r="H505" i="4"/>
  <c r="H504" i="4"/>
  <c r="H503" i="4"/>
  <c r="H502" i="4"/>
  <c r="AM127" i="6" s="1"/>
  <c r="H501" i="4"/>
  <c r="H500" i="4"/>
  <c r="H499" i="4"/>
  <c r="H498" i="4"/>
  <c r="AM126" i="6" s="1"/>
  <c r="H497" i="4"/>
  <c r="H496" i="4"/>
  <c r="H495" i="4"/>
  <c r="H494" i="4"/>
  <c r="AM125" i="6" s="1"/>
  <c r="H493" i="4"/>
  <c r="H492" i="4"/>
  <c r="H491" i="4"/>
  <c r="H490" i="4"/>
  <c r="AM124" i="6" s="1"/>
  <c r="H489" i="4"/>
  <c r="H488" i="4"/>
  <c r="H487" i="4"/>
  <c r="H486" i="4"/>
  <c r="AM123" i="6" s="1"/>
  <c r="H485" i="4"/>
  <c r="H484" i="4"/>
  <c r="H483" i="4"/>
  <c r="H482" i="4"/>
  <c r="AM122" i="6" s="1"/>
  <c r="H481" i="4"/>
  <c r="H480" i="4"/>
  <c r="H479" i="4"/>
  <c r="H478" i="4"/>
  <c r="AM121" i="6" s="1"/>
  <c r="H477" i="4"/>
  <c r="H476" i="4"/>
  <c r="H475" i="4"/>
  <c r="H474" i="4"/>
  <c r="AM120" i="6" s="1"/>
  <c r="H473" i="4"/>
  <c r="H472" i="4"/>
  <c r="H471" i="4"/>
  <c r="H470" i="4"/>
  <c r="AM119" i="6" s="1"/>
  <c r="H469" i="4"/>
  <c r="H468" i="4"/>
  <c r="H467" i="4"/>
  <c r="H466" i="4"/>
  <c r="AM118" i="6" s="1"/>
  <c r="H465" i="4"/>
  <c r="H464" i="4"/>
  <c r="H463" i="4"/>
  <c r="H462" i="4"/>
  <c r="AM117" i="6" s="1"/>
  <c r="H461" i="4"/>
  <c r="H460" i="4"/>
  <c r="H459" i="4"/>
  <c r="H458" i="4"/>
  <c r="AM116" i="6" s="1"/>
  <c r="H457" i="4"/>
  <c r="H456" i="4"/>
  <c r="H455" i="4"/>
  <c r="H454" i="4"/>
  <c r="AM115" i="6" s="1"/>
  <c r="H453" i="4"/>
  <c r="H452" i="4"/>
  <c r="H451" i="4"/>
  <c r="H450" i="4"/>
  <c r="AM114" i="6" s="1"/>
  <c r="H449" i="4"/>
  <c r="H448" i="4"/>
  <c r="H447" i="4"/>
  <c r="H446" i="4"/>
  <c r="AM113" i="6" s="1"/>
  <c r="H445" i="4"/>
  <c r="H444" i="4"/>
  <c r="H443" i="4"/>
  <c r="H442" i="4"/>
  <c r="AM112" i="6" s="1"/>
  <c r="H441" i="4"/>
  <c r="H440" i="4"/>
  <c r="H439" i="4"/>
  <c r="H438" i="4"/>
  <c r="AM111" i="6" s="1"/>
  <c r="H437" i="4"/>
  <c r="H436" i="4"/>
  <c r="H435" i="4"/>
  <c r="H434" i="4"/>
  <c r="AM110" i="6" s="1"/>
  <c r="H433" i="4"/>
  <c r="H432" i="4"/>
  <c r="H431" i="4"/>
  <c r="H430" i="4"/>
  <c r="AM109" i="6" s="1"/>
  <c r="H429" i="4"/>
  <c r="H428" i="4"/>
  <c r="H427" i="4"/>
  <c r="H426" i="4"/>
  <c r="AM108" i="6" s="1"/>
  <c r="H425" i="4"/>
  <c r="H424" i="4"/>
  <c r="H423" i="4"/>
  <c r="H422" i="4"/>
  <c r="AM107" i="6" s="1"/>
  <c r="H421" i="4"/>
  <c r="H420" i="4"/>
  <c r="H419" i="4"/>
  <c r="H418" i="4"/>
  <c r="AM106" i="6" s="1"/>
  <c r="H417" i="4"/>
  <c r="H416" i="4"/>
  <c r="H415" i="4"/>
  <c r="H414" i="4"/>
  <c r="AM105" i="6" s="1"/>
  <c r="H413" i="4"/>
  <c r="H412" i="4"/>
  <c r="H411" i="4"/>
  <c r="H410" i="4"/>
  <c r="AM104" i="6" s="1"/>
  <c r="H409" i="4"/>
  <c r="H408" i="4"/>
  <c r="H407" i="4"/>
  <c r="H406" i="4"/>
  <c r="AM103" i="6" s="1"/>
  <c r="H405" i="4"/>
  <c r="H404" i="4"/>
  <c r="H403" i="4"/>
  <c r="H402" i="4"/>
  <c r="AM102" i="6" s="1"/>
  <c r="H401" i="4"/>
  <c r="H400" i="4"/>
  <c r="H399" i="4"/>
  <c r="H398" i="4"/>
  <c r="AM101" i="6" s="1"/>
  <c r="H397" i="4"/>
  <c r="H396" i="4"/>
  <c r="H395" i="4"/>
  <c r="H394" i="4"/>
  <c r="AM100" i="6" s="1"/>
  <c r="H393" i="4"/>
  <c r="H392" i="4"/>
  <c r="H391" i="4"/>
  <c r="H390" i="4"/>
  <c r="AM99" i="6" s="1"/>
  <c r="H389" i="4"/>
  <c r="H388" i="4"/>
  <c r="H387" i="4"/>
  <c r="H386" i="4"/>
  <c r="AM98" i="6" s="1"/>
  <c r="H385" i="4"/>
  <c r="H384" i="4"/>
  <c r="H383" i="4"/>
  <c r="H382" i="4"/>
  <c r="AM97" i="6" s="1"/>
  <c r="H381" i="4"/>
  <c r="H380" i="4"/>
  <c r="H379" i="4"/>
  <c r="H378" i="4"/>
  <c r="AM96" i="6" s="1"/>
  <c r="H377" i="4"/>
  <c r="H376" i="4"/>
  <c r="H375" i="4"/>
  <c r="H374" i="4"/>
  <c r="AM95" i="6" s="1"/>
  <c r="H373" i="4"/>
  <c r="H372" i="4"/>
  <c r="H371" i="4"/>
  <c r="H370" i="4"/>
  <c r="AM94" i="6" s="1"/>
  <c r="H369" i="4"/>
  <c r="H368" i="4"/>
  <c r="H367" i="4"/>
  <c r="H366" i="4"/>
  <c r="AM93" i="6" s="1"/>
  <c r="H365" i="4"/>
  <c r="H364" i="4"/>
  <c r="H363" i="4"/>
  <c r="H362" i="4"/>
  <c r="AM92" i="6" s="1"/>
  <c r="H361" i="4"/>
  <c r="H360" i="4"/>
  <c r="H359" i="4"/>
  <c r="H358" i="4"/>
  <c r="AM91" i="6" s="1"/>
  <c r="H357" i="4"/>
  <c r="H356" i="4"/>
  <c r="H355" i="4"/>
  <c r="H354" i="4"/>
  <c r="AM90" i="6" s="1"/>
  <c r="H353" i="4"/>
  <c r="H352" i="4"/>
  <c r="H351" i="4"/>
  <c r="H350" i="4"/>
  <c r="AM89" i="6" s="1"/>
  <c r="H349" i="4"/>
  <c r="H348" i="4"/>
  <c r="H347" i="4"/>
  <c r="H346" i="4"/>
  <c r="AM88" i="6" s="1"/>
  <c r="H345" i="4"/>
  <c r="H344" i="4"/>
  <c r="H343" i="4"/>
  <c r="H342" i="4"/>
  <c r="AM87" i="6" s="1"/>
  <c r="H341" i="4"/>
  <c r="H340" i="4"/>
  <c r="H339" i="4"/>
  <c r="H338" i="4"/>
  <c r="AM86" i="6" s="1"/>
  <c r="H337" i="4"/>
  <c r="H336" i="4"/>
  <c r="H335" i="4"/>
  <c r="H334" i="4"/>
  <c r="AM85" i="6" s="1"/>
  <c r="H333" i="4"/>
  <c r="H332" i="4"/>
  <c r="H331" i="4"/>
  <c r="H330" i="4"/>
  <c r="AM84" i="6" s="1"/>
  <c r="H329" i="4"/>
  <c r="H328" i="4"/>
  <c r="H327" i="4"/>
  <c r="H326" i="4"/>
  <c r="AM83" i="6" s="1"/>
  <c r="H325" i="4"/>
  <c r="H324" i="4"/>
  <c r="H323" i="4"/>
  <c r="H322" i="4"/>
  <c r="AM82" i="6" s="1"/>
  <c r="H321" i="4"/>
  <c r="H320" i="4"/>
  <c r="H319" i="4"/>
  <c r="H318" i="4"/>
  <c r="AM81" i="6" s="1"/>
  <c r="H317" i="4"/>
  <c r="H316" i="4"/>
  <c r="H315" i="4"/>
  <c r="H314" i="4"/>
  <c r="AM80" i="6" s="1"/>
  <c r="H313" i="4"/>
  <c r="H312" i="4"/>
  <c r="H311" i="4"/>
  <c r="H310" i="4"/>
  <c r="AM79" i="6" s="1"/>
  <c r="H309" i="4"/>
  <c r="H308" i="4"/>
  <c r="H307" i="4"/>
  <c r="H306" i="4"/>
  <c r="AM78" i="6" s="1"/>
  <c r="H305" i="4"/>
  <c r="H304" i="4"/>
  <c r="H303" i="4"/>
  <c r="H302" i="4"/>
  <c r="AM77" i="6" s="1"/>
  <c r="H301" i="4"/>
  <c r="H300" i="4"/>
  <c r="H299" i="4"/>
  <c r="H298" i="4"/>
  <c r="AM76" i="6" s="1"/>
  <c r="H297" i="4"/>
  <c r="H296" i="4"/>
  <c r="H295" i="4"/>
  <c r="H294" i="4"/>
  <c r="AM75" i="6" s="1"/>
  <c r="H293" i="4"/>
  <c r="H292" i="4"/>
  <c r="H291" i="4"/>
  <c r="H290" i="4"/>
  <c r="AM74" i="6" s="1"/>
  <c r="H289" i="4"/>
  <c r="H288" i="4"/>
  <c r="H287" i="4"/>
  <c r="H286" i="4"/>
  <c r="AM73" i="6" s="1"/>
  <c r="H285" i="4"/>
  <c r="H284" i="4"/>
  <c r="H283" i="4"/>
  <c r="H282" i="4"/>
  <c r="AM72" i="6" s="1"/>
  <c r="H281" i="4"/>
  <c r="H280" i="4"/>
  <c r="H279" i="4"/>
  <c r="H278" i="4"/>
  <c r="AM71" i="6" s="1"/>
  <c r="H277" i="4"/>
  <c r="H276" i="4"/>
  <c r="H275" i="4"/>
  <c r="H274" i="4"/>
  <c r="AM70" i="6" s="1"/>
  <c r="H273" i="4"/>
  <c r="H272" i="4"/>
  <c r="H271" i="4"/>
  <c r="H270" i="4"/>
  <c r="AM69" i="6" s="1"/>
  <c r="H269" i="4"/>
  <c r="H268" i="4"/>
  <c r="H267" i="4"/>
  <c r="H266" i="4"/>
  <c r="AM68" i="6" s="1"/>
  <c r="H265" i="4"/>
  <c r="H264" i="4"/>
  <c r="H263" i="4"/>
  <c r="H262" i="4"/>
  <c r="AM67" i="6" s="1"/>
  <c r="H261" i="4"/>
  <c r="H260" i="4"/>
  <c r="H259" i="4"/>
  <c r="H258" i="4"/>
  <c r="AM66" i="6" s="1"/>
  <c r="H257" i="4"/>
  <c r="H256" i="4"/>
  <c r="H255" i="4"/>
  <c r="H254" i="4"/>
  <c r="AM65" i="6" s="1"/>
  <c r="H253" i="4"/>
  <c r="H252" i="4"/>
  <c r="H251" i="4"/>
  <c r="H250" i="4"/>
  <c r="AM64" i="6" s="1"/>
  <c r="H249" i="4"/>
  <c r="H248" i="4"/>
  <c r="H247" i="4"/>
  <c r="H246" i="4"/>
  <c r="AM63" i="6" s="1"/>
  <c r="H245" i="4"/>
  <c r="H244" i="4"/>
  <c r="H243" i="4"/>
  <c r="H242" i="4"/>
  <c r="AM62" i="6" s="1"/>
  <c r="H241" i="4"/>
  <c r="H240" i="4"/>
  <c r="H239" i="4"/>
  <c r="H238" i="4"/>
  <c r="AM61" i="6" s="1"/>
  <c r="H237" i="4"/>
  <c r="H236" i="4"/>
  <c r="H235" i="4"/>
  <c r="H234" i="4"/>
  <c r="AM60" i="6" s="1"/>
  <c r="H233" i="4"/>
  <c r="H232" i="4"/>
  <c r="H231" i="4"/>
  <c r="H230" i="4"/>
  <c r="AM59" i="6" s="1"/>
  <c r="H229" i="4"/>
  <c r="H228" i="4"/>
  <c r="H227" i="4"/>
  <c r="H226" i="4"/>
  <c r="AM58" i="6" s="1"/>
  <c r="H225" i="4"/>
  <c r="H224" i="4"/>
  <c r="H223" i="4"/>
  <c r="H222" i="4"/>
  <c r="AM57" i="6" s="1"/>
  <c r="H221" i="4"/>
  <c r="H220" i="4"/>
  <c r="H219" i="4"/>
  <c r="H218" i="4"/>
  <c r="AM56" i="6" s="1"/>
  <c r="H217" i="4"/>
  <c r="H216" i="4"/>
  <c r="H215" i="4"/>
  <c r="H214" i="4"/>
  <c r="AM55" i="6" s="1"/>
  <c r="H213" i="4"/>
  <c r="H212" i="4"/>
  <c r="H211" i="4"/>
  <c r="H210" i="4"/>
  <c r="AM54" i="6" s="1"/>
  <c r="H209" i="4"/>
  <c r="H208" i="4"/>
  <c r="H207" i="4"/>
  <c r="H206" i="4"/>
  <c r="AM53" i="6" s="1"/>
  <c r="H205" i="4"/>
  <c r="H204" i="4"/>
  <c r="H203" i="4"/>
  <c r="H202" i="4"/>
  <c r="AM52" i="6" s="1"/>
  <c r="H201" i="4"/>
  <c r="H200" i="4"/>
  <c r="H199" i="4"/>
  <c r="H198" i="4"/>
  <c r="AM51" i="6" s="1"/>
  <c r="H197" i="4"/>
  <c r="H196" i="4"/>
  <c r="H195" i="4"/>
  <c r="H194" i="4"/>
  <c r="AM50" i="6" s="1"/>
  <c r="H193" i="4"/>
  <c r="H192" i="4"/>
  <c r="H191" i="4"/>
  <c r="H190" i="4"/>
  <c r="AM49" i="6" s="1"/>
  <c r="H189" i="4"/>
  <c r="H188" i="4"/>
  <c r="H187" i="4"/>
  <c r="H186" i="4"/>
  <c r="AM48" i="6" s="1"/>
  <c r="H185" i="4"/>
  <c r="H184" i="4"/>
  <c r="H183" i="4"/>
  <c r="H182" i="4"/>
  <c r="AM47" i="6" s="1"/>
  <c r="H181" i="4"/>
  <c r="H180" i="4"/>
  <c r="H179" i="4"/>
  <c r="H178" i="4"/>
  <c r="AM46" i="6" s="1"/>
  <c r="H177" i="4"/>
  <c r="H176" i="4"/>
  <c r="H175" i="4"/>
  <c r="H174" i="4"/>
  <c r="AM45" i="6" s="1"/>
  <c r="H173" i="4"/>
  <c r="H172" i="4"/>
  <c r="H171" i="4"/>
  <c r="H170" i="4"/>
  <c r="AM44" i="6" s="1"/>
  <c r="H169" i="4"/>
  <c r="H168" i="4"/>
  <c r="H167" i="4"/>
  <c r="H166" i="4"/>
  <c r="AM43" i="6" s="1"/>
  <c r="H165" i="4"/>
  <c r="H164" i="4"/>
  <c r="H163" i="4"/>
  <c r="H162" i="4"/>
  <c r="AM42" i="6" s="1"/>
  <c r="H161" i="4"/>
  <c r="H160" i="4"/>
  <c r="H159" i="4"/>
  <c r="H158" i="4"/>
  <c r="AM41" i="6" s="1"/>
  <c r="H157" i="4"/>
  <c r="H156" i="4"/>
  <c r="H155" i="4"/>
  <c r="H154" i="4"/>
  <c r="AM40" i="6" s="1"/>
  <c r="H153" i="4"/>
  <c r="H152" i="4"/>
  <c r="H151" i="4"/>
  <c r="H150" i="4"/>
  <c r="AM39" i="6" s="1"/>
  <c r="H149" i="4"/>
  <c r="H148" i="4"/>
  <c r="H147" i="4"/>
  <c r="H146" i="4"/>
  <c r="AM38" i="6" s="1"/>
  <c r="H145" i="4"/>
  <c r="H144" i="4"/>
  <c r="H143" i="4"/>
  <c r="H142" i="4"/>
  <c r="AM37" i="6" s="1"/>
  <c r="H141" i="4"/>
  <c r="H140" i="4"/>
  <c r="H139" i="4"/>
  <c r="H138" i="4"/>
  <c r="AM36" i="6" s="1"/>
  <c r="H137" i="4"/>
  <c r="H136" i="4"/>
  <c r="H135" i="4"/>
  <c r="H134" i="4"/>
  <c r="AM35" i="6" s="1"/>
  <c r="H133" i="4"/>
  <c r="H132" i="4"/>
  <c r="H131" i="4"/>
  <c r="H130" i="4"/>
  <c r="AM34" i="6" s="1"/>
  <c r="H129" i="4"/>
  <c r="H128" i="4"/>
  <c r="H127" i="4"/>
  <c r="H126" i="4"/>
  <c r="AM33" i="6" s="1"/>
  <c r="H125" i="4"/>
  <c r="H124" i="4"/>
  <c r="H123" i="4"/>
  <c r="H122" i="4"/>
  <c r="AM32" i="6" s="1"/>
  <c r="H121" i="4"/>
  <c r="H120" i="4"/>
  <c r="H119" i="4"/>
  <c r="H118" i="4"/>
  <c r="AM31" i="6" s="1"/>
  <c r="H117" i="4"/>
  <c r="H116" i="4"/>
  <c r="H115" i="4"/>
  <c r="H114" i="4"/>
  <c r="AM30" i="6" s="1"/>
  <c r="H113" i="4"/>
  <c r="H112" i="4"/>
  <c r="H111" i="4"/>
  <c r="H110" i="4"/>
  <c r="AM29" i="6" s="1"/>
  <c r="H109" i="4"/>
  <c r="H108" i="4"/>
  <c r="H107" i="4"/>
  <c r="H106" i="4"/>
  <c r="AM28" i="6" s="1"/>
  <c r="H105" i="4"/>
  <c r="H104" i="4"/>
  <c r="H103" i="4"/>
  <c r="H102" i="4"/>
  <c r="AM27" i="6" s="1"/>
  <c r="H101" i="4"/>
  <c r="H100" i="4"/>
  <c r="H99" i="4"/>
  <c r="H98" i="4"/>
  <c r="AM26" i="6" s="1"/>
  <c r="H97" i="4"/>
  <c r="H96" i="4"/>
  <c r="H95" i="4"/>
  <c r="H94" i="4"/>
  <c r="AM25" i="6" s="1"/>
  <c r="H93" i="4"/>
  <c r="H92" i="4"/>
  <c r="H91" i="4"/>
  <c r="H90" i="4"/>
  <c r="AM24" i="6" s="1"/>
  <c r="H89" i="4"/>
  <c r="H88" i="4"/>
  <c r="H87" i="4"/>
  <c r="H86" i="4"/>
  <c r="AM23" i="6" s="1"/>
  <c r="H85" i="4"/>
  <c r="H84" i="4"/>
  <c r="H83" i="4"/>
  <c r="H82" i="4"/>
  <c r="AM22" i="6" s="1"/>
  <c r="H81" i="4"/>
  <c r="H80" i="4"/>
  <c r="H79" i="4"/>
  <c r="H78" i="4"/>
  <c r="AM21" i="6" s="1"/>
  <c r="H77" i="4"/>
  <c r="H76" i="4"/>
  <c r="H75" i="4"/>
  <c r="H74" i="4"/>
  <c r="AM20" i="6" s="1"/>
  <c r="H73" i="4"/>
  <c r="H72" i="4"/>
  <c r="H71" i="4"/>
  <c r="H70" i="4"/>
  <c r="AM19" i="6" s="1"/>
  <c r="H69" i="4"/>
  <c r="H68" i="4"/>
  <c r="H67" i="4"/>
  <c r="H66" i="4"/>
  <c r="AM18" i="6" s="1"/>
  <c r="H65" i="4"/>
  <c r="H64" i="4"/>
  <c r="H63" i="4"/>
  <c r="H62" i="4"/>
  <c r="AM17" i="6" s="1"/>
  <c r="H61" i="4"/>
  <c r="H60" i="4"/>
  <c r="H59" i="4"/>
  <c r="H58" i="4"/>
  <c r="AM16" i="6" s="1"/>
  <c r="H57" i="4"/>
  <c r="H56" i="4"/>
  <c r="H55" i="4"/>
  <c r="H54" i="4"/>
  <c r="AM15" i="6" s="1"/>
  <c r="H53" i="4"/>
  <c r="H52" i="4"/>
  <c r="H51" i="4"/>
  <c r="H50" i="4"/>
  <c r="AM14" i="6" s="1"/>
  <c r="H49" i="4"/>
  <c r="H48" i="4"/>
  <c r="H47" i="4"/>
  <c r="H46" i="4"/>
  <c r="AM13" i="6" s="1"/>
  <c r="H45" i="4"/>
  <c r="H44" i="4"/>
  <c r="H43" i="4"/>
  <c r="H42" i="4"/>
  <c r="AM12" i="6" s="1"/>
  <c r="H41" i="4"/>
  <c r="H40" i="4"/>
  <c r="H39" i="4"/>
  <c r="H38" i="4"/>
  <c r="AM11" i="6" s="1"/>
  <c r="H37" i="4"/>
  <c r="H36" i="4"/>
  <c r="H35" i="4"/>
  <c r="H34" i="4"/>
  <c r="AM10" i="6" s="1"/>
  <c r="H33" i="4"/>
  <c r="H32" i="4"/>
  <c r="H31" i="4"/>
  <c r="H30" i="4"/>
  <c r="AM9" i="6" s="1"/>
  <c r="H29" i="4"/>
  <c r="H28" i="4"/>
  <c r="H27" i="4"/>
  <c r="H26" i="4"/>
  <c r="AM8" i="6" s="1"/>
  <c r="H25" i="4"/>
  <c r="H24" i="4"/>
  <c r="H23" i="4"/>
  <c r="H22" i="4"/>
  <c r="AM7" i="6" s="1"/>
  <c r="H21" i="4"/>
  <c r="H20" i="4"/>
  <c r="H19" i="4"/>
  <c r="H18" i="4"/>
  <c r="AM6" i="6" s="1"/>
  <c r="H17" i="4"/>
  <c r="H16" i="4"/>
  <c r="H15" i="4"/>
  <c r="H14" i="4"/>
  <c r="AM5" i="6" s="1"/>
  <c r="H13" i="4"/>
  <c r="H12" i="4"/>
  <c r="H11" i="4"/>
  <c r="H10" i="4"/>
  <c r="AM4" i="6" s="1"/>
  <c r="H9" i="4"/>
  <c r="H8" i="4"/>
  <c r="H7" i="4"/>
  <c r="H6" i="4"/>
  <c r="AM3" i="6" s="1"/>
  <c r="H5" i="4"/>
  <c r="H4" i="4"/>
  <c r="H3" i="4"/>
  <c r="H2" i="4"/>
  <c r="AM2" i="6" s="1"/>
  <c r="H2101" i="3"/>
  <c r="H2100" i="3"/>
  <c r="H2099" i="3"/>
  <c r="H2098" i="3"/>
  <c r="H2097" i="3"/>
  <c r="H2096" i="3"/>
  <c r="H2095" i="3"/>
  <c r="H2094" i="3"/>
  <c r="H2093" i="3"/>
  <c r="H2092" i="3"/>
  <c r="H2091" i="3"/>
  <c r="H2090" i="3"/>
  <c r="H2089" i="3"/>
  <c r="H2088" i="3"/>
  <c r="H2087" i="3"/>
  <c r="H2086" i="3"/>
  <c r="H2085" i="3"/>
  <c r="H2084" i="3"/>
  <c r="H2083" i="3"/>
  <c r="H2082" i="3"/>
  <c r="H2081" i="3"/>
  <c r="H2080" i="3"/>
  <c r="H2078" i="3"/>
  <c r="H2077" i="3"/>
  <c r="H2076" i="3"/>
  <c r="H2075" i="3"/>
  <c r="H2074" i="3"/>
  <c r="H2073" i="3"/>
  <c r="H2072" i="3"/>
  <c r="H2071" i="3"/>
  <c r="H2070" i="3"/>
  <c r="H2069" i="3"/>
  <c r="H2068" i="3"/>
  <c r="H2067" i="3"/>
  <c r="H2066" i="3"/>
  <c r="H2065" i="3"/>
  <c r="H2064" i="3"/>
  <c r="H2063" i="3"/>
  <c r="H2062" i="3"/>
  <c r="H2061" i="3"/>
  <c r="H2060" i="3"/>
  <c r="H2059" i="3"/>
  <c r="H2058" i="3"/>
  <c r="H2057" i="3"/>
  <c r="H2056" i="3"/>
  <c r="H2054" i="3"/>
  <c r="H2053" i="3"/>
  <c r="H2052" i="3"/>
  <c r="H2051" i="3"/>
  <c r="H2050" i="3"/>
  <c r="H2049" i="3"/>
  <c r="H2048" i="3"/>
  <c r="H2047" i="3"/>
  <c r="H2046" i="3"/>
  <c r="H2045" i="3"/>
  <c r="H2044" i="3"/>
  <c r="H2043" i="3"/>
  <c r="H2042" i="3"/>
  <c r="H2041" i="3"/>
  <c r="H2040" i="3"/>
  <c r="H2039" i="3"/>
  <c r="H2038" i="3"/>
  <c r="H2037" i="3"/>
  <c r="H2036" i="3"/>
  <c r="H2035" i="3"/>
  <c r="H2034" i="3"/>
  <c r="H2033" i="3"/>
  <c r="H2032" i="3"/>
  <c r="H2030" i="3"/>
  <c r="H2029" i="3"/>
  <c r="H2028" i="3"/>
  <c r="H2027" i="3"/>
  <c r="H2026" i="3"/>
  <c r="H2025" i="3"/>
  <c r="H2024" i="3"/>
  <c r="H2023" i="3"/>
  <c r="H2022" i="3"/>
  <c r="H2021" i="3"/>
  <c r="H2020" i="3"/>
  <c r="H2019" i="3"/>
  <c r="H2018" i="3"/>
  <c r="H2017" i="3"/>
  <c r="H2016" i="3"/>
  <c r="H2015" i="3"/>
  <c r="H2014" i="3"/>
  <c r="H2013" i="3"/>
  <c r="H2012" i="3"/>
  <c r="H2011" i="3"/>
  <c r="H2010" i="3"/>
  <c r="H2009" i="3"/>
  <c r="H2008" i="3"/>
  <c r="H2006" i="3"/>
  <c r="H2005" i="3"/>
  <c r="H2004" i="3"/>
  <c r="H2003" i="3"/>
  <c r="H2002" i="3"/>
  <c r="H2001" i="3"/>
  <c r="H2000" i="3"/>
  <c r="H1999" i="3"/>
  <c r="H1998" i="3"/>
  <c r="H1997" i="3"/>
  <c r="H1996" i="3"/>
  <c r="H1995" i="3"/>
  <c r="H1994" i="3"/>
  <c r="H1993" i="3"/>
  <c r="H1992" i="3"/>
  <c r="H1991" i="3"/>
  <c r="H1990" i="3"/>
  <c r="H1989" i="3"/>
  <c r="H1988" i="3"/>
  <c r="H1987" i="3"/>
  <c r="H1986" i="3"/>
  <c r="H1985" i="3"/>
  <c r="H1984" i="3"/>
  <c r="H1982" i="3"/>
  <c r="H1981" i="3"/>
  <c r="H1980" i="3"/>
  <c r="H1979" i="3"/>
  <c r="H1978" i="3"/>
  <c r="H1977" i="3"/>
  <c r="H1976" i="3"/>
  <c r="H1975" i="3"/>
  <c r="H1974" i="3"/>
  <c r="H1973" i="3"/>
  <c r="H1972" i="3"/>
  <c r="H1971" i="3"/>
  <c r="H1970" i="3"/>
  <c r="H1969" i="3"/>
  <c r="H1968" i="3"/>
  <c r="H1967" i="3"/>
  <c r="H1966" i="3"/>
  <c r="H1965" i="3"/>
  <c r="H1964" i="3"/>
  <c r="H1963" i="3"/>
  <c r="H1962" i="3"/>
  <c r="H1961" i="3"/>
  <c r="H1960" i="3"/>
  <c r="H1958" i="3"/>
  <c r="H1957" i="3"/>
  <c r="H1956" i="3"/>
  <c r="H1955" i="3"/>
  <c r="H1954" i="3"/>
  <c r="H1953" i="3"/>
  <c r="H1952" i="3"/>
  <c r="H1951" i="3"/>
  <c r="H1950" i="3"/>
  <c r="H1949" i="3"/>
  <c r="H1948" i="3"/>
  <c r="H1947" i="3"/>
  <c r="H1946" i="3"/>
  <c r="H1945" i="3"/>
  <c r="H1944" i="3"/>
  <c r="H1943" i="3"/>
  <c r="H1942" i="3"/>
  <c r="H1941" i="3"/>
  <c r="H1940" i="3"/>
  <c r="H1939" i="3"/>
  <c r="H1938" i="3"/>
  <c r="H1937" i="3"/>
  <c r="H1936" i="3"/>
  <c r="H1934" i="3"/>
  <c r="H1933" i="3"/>
  <c r="H1932" i="3"/>
  <c r="H1931" i="3"/>
  <c r="H1930" i="3"/>
  <c r="H1929" i="3"/>
  <c r="H1928" i="3"/>
  <c r="H1927" i="3"/>
  <c r="H1926" i="3"/>
  <c r="H1925" i="3"/>
  <c r="H1924" i="3"/>
  <c r="H1923" i="3"/>
  <c r="H1922" i="3"/>
  <c r="H1921" i="3"/>
  <c r="H1920" i="3"/>
  <c r="H1919" i="3"/>
  <c r="H1918" i="3"/>
  <c r="H1917" i="3"/>
  <c r="H1916" i="3"/>
  <c r="H1915" i="3"/>
  <c r="H1914" i="3"/>
  <c r="H1913" i="3"/>
  <c r="H1912" i="3"/>
  <c r="H1910" i="3"/>
  <c r="H1909" i="3"/>
  <c r="H1908" i="3"/>
  <c r="H1907" i="3"/>
  <c r="H1906" i="3"/>
  <c r="H1905" i="3"/>
  <c r="H1904" i="3"/>
  <c r="H1903" i="3"/>
  <c r="H1902" i="3"/>
  <c r="H1901" i="3"/>
  <c r="H1900" i="3"/>
  <c r="H1899" i="3"/>
  <c r="H1898" i="3"/>
  <c r="H1897" i="3"/>
  <c r="H1896" i="3"/>
  <c r="H1895" i="3"/>
  <c r="H1894" i="3"/>
  <c r="H1893" i="3"/>
  <c r="H1892" i="3"/>
  <c r="H1891" i="3"/>
  <c r="H1890" i="3"/>
  <c r="H1889" i="3"/>
  <c r="H1888" i="3"/>
  <c r="H1886" i="3"/>
  <c r="H1885" i="3"/>
  <c r="H1884" i="3"/>
  <c r="H1883" i="3"/>
  <c r="H1882" i="3"/>
  <c r="H1881" i="3"/>
  <c r="H1880" i="3"/>
  <c r="H1879" i="3"/>
  <c r="H1878" i="3"/>
  <c r="H1877" i="3"/>
  <c r="H1876" i="3"/>
  <c r="H1875" i="3"/>
  <c r="H1874" i="3"/>
  <c r="H1873" i="3"/>
  <c r="H1872" i="3"/>
  <c r="H1871" i="3"/>
  <c r="H1870" i="3"/>
  <c r="H1869" i="3"/>
  <c r="H1868" i="3"/>
  <c r="H1867" i="3"/>
  <c r="H1866" i="3"/>
  <c r="H1865" i="3"/>
  <c r="H1864" i="3"/>
  <c r="H1862" i="3"/>
  <c r="H1861" i="3"/>
  <c r="H1860" i="3"/>
  <c r="H1859" i="3"/>
  <c r="H1858" i="3"/>
  <c r="H1857" i="3"/>
  <c r="H1856" i="3"/>
  <c r="H1855" i="3"/>
  <c r="H1854" i="3"/>
  <c r="H1853" i="3"/>
  <c r="H1852" i="3"/>
  <c r="H1851" i="3"/>
  <c r="H1850" i="3"/>
  <c r="H1849" i="3"/>
  <c r="H1848" i="3"/>
  <c r="H1847" i="3"/>
  <c r="H1846" i="3"/>
  <c r="H1845" i="3"/>
  <c r="H1844" i="3"/>
  <c r="H1843" i="3"/>
  <c r="H1842" i="3"/>
  <c r="H1841" i="3"/>
  <c r="H1840" i="3"/>
  <c r="H1838" i="3"/>
  <c r="H1837" i="3"/>
  <c r="H1836" i="3"/>
  <c r="H1835" i="3"/>
  <c r="H1834" i="3"/>
  <c r="H1833" i="3"/>
  <c r="H1832" i="3"/>
  <c r="H1831" i="3"/>
  <c r="H1830" i="3"/>
  <c r="H1829" i="3"/>
  <c r="H1828" i="3"/>
  <c r="H1827" i="3"/>
  <c r="H1826" i="3"/>
  <c r="H1825" i="3"/>
  <c r="H1824" i="3"/>
  <c r="H1823" i="3"/>
  <c r="H1822" i="3"/>
  <c r="H1821" i="3"/>
  <c r="H1820" i="3"/>
  <c r="H1819" i="3"/>
  <c r="H1818" i="3"/>
  <c r="H1817" i="3"/>
  <c r="H1816" i="3"/>
  <c r="H1814" i="3"/>
  <c r="H1813" i="3"/>
  <c r="H1812" i="3"/>
  <c r="H1811" i="3"/>
  <c r="H1810" i="3"/>
  <c r="H1809" i="3"/>
  <c r="H1808" i="3"/>
  <c r="H1807" i="3"/>
  <c r="H1806" i="3"/>
  <c r="H1805" i="3"/>
  <c r="H1804" i="3"/>
  <c r="H1803" i="3"/>
  <c r="H1802" i="3"/>
  <c r="H1801" i="3"/>
  <c r="H1800" i="3"/>
  <c r="H1799" i="3"/>
  <c r="H1798" i="3"/>
  <c r="H1797" i="3"/>
  <c r="H1796" i="3"/>
  <c r="H1795" i="3"/>
  <c r="H1794" i="3"/>
  <c r="H1793" i="3"/>
  <c r="H1792" i="3"/>
  <c r="H1790" i="3"/>
  <c r="H1789" i="3"/>
  <c r="H1788" i="3"/>
  <c r="H1787" i="3"/>
  <c r="H1786" i="3"/>
  <c r="H1785" i="3"/>
  <c r="H1784" i="3"/>
  <c r="H1783" i="3"/>
  <c r="H1782" i="3"/>
  <c r="H1781" i="3"/>
  <c r="H1780" i="3"/>
  <c r="H1779" i="3"/>
  <c r="H1778" i="3"/>
  <c r="H1777" i="3"/>
  <c r="H1776" i="3"/>
  <c r="H1775" i="3"/>
  <c r="H1774" i="3"/>
  <c r="H1773" i="3"/>
  <c r="H1772" i="3"/>
  <c r="H1771" i="3"/>
  <c r="H1770" i="3"/>
  <c r="H1769" i="3"/>
  <c r="H1768" i="3"/>
  <c r="H1766" i="3"/>
  <c r="H1765" i="3"/>
  <c r="H1764" i="3"/>
  <c r="H1763" i="3"/>
  <c r="H1762" i="3"/>
  <c r="H1761" i="3"/>
  <c r="H1760" i="3"/>
  <c r="H1759" i="3"/>
  <c r="H1758" i="3"/>
  <c r="H1757" i="3"/>
  <c r="H1756" i="3"/>
  <c r="H1755" i="3"/>
  <c r="H1754" i="3"/>
  <c r="H1753" i="3"/>
  <c r="H1752" i="3"/>
  <c r="H1751" i="3"/>
  <c r="H1750" i="3"/>
  <c r="H1749" i="3"/>
  <c r="H1748" i="3"/>
  <c r="H1747" i="3"/>
  <c r="H1746" i="3"/>
  <c r="H1745" i="3"/>
  <c r="H1744" i="3"/>
  <c r="H1742" i="3"/>
  <c r="H1741" i="3"/>
  <c r="H1740" i="3"/>
  <c r="H1739" i="3"/>
  <c r="H1738" i="3"/>
  <c r="H1737" i="3"/>
  <c r="H1736" i="3"/>
  <c r="H1735" i="3"/>
  <c r="H1734" i="3"/>
  <c r="H1733" i="3"/>
  <c r="H1732" i="3"/>
  <c r="H1731" i="3"/>
  <c r="H1730" i="3"/>
  <c r="H1729" i="3"/>
  <c r="H1728" i="3"/>
  <c r="H1727" i="3"/>
  <c r="H1726" i="3"/>
  <c r="H1725" i="3"/>
  <c r="H1724" i="3"/>
  <c r="H1723" i="3"/>
  <c r="H1722" i="3"/>
  <c r="H1721" i="3"/>
  <c r="H1720" i="3"/>
  <c r="H1718" i="3"/>
  <c r="H1717" i="3"/>
  <c r="H1716" i="3"/>
  <c r="H1715" i="3"/>
  <c r="H1714" i="3"/>
  <c r="H1713" i="3"/>
  <c r="H1712" i="3"/>
  <c r="H1711" i="3"/>
  <c r="H1710" i="3"/>
  <c r="H1709" i="3"/>
  <c r="H1708" i="3"/>
  <c r="H1707" i="3"/>
  <c r="H1706" i="3"/>
  <c r="H1705" i="3"/>
  <c r="H1704" i="3"/>
  <c r="H1703" i="3"/>
  <c r="H1702" i="3"/>
  <c r="H1701" i="3"/>
  <c r="H1700" i="3"/>
  <c r="H1699" i="3"/>
  <c r="H1698" i="3"/>
  <c r="H1697" i="3"/>
  <c r="H1696" i="3"/>
  <c r="H1694" i="3"/>
  <c r="H1693" i="3"/>
  <c r="H1692" i="3"/>
  <c r="H1691" i="3"/>
  <c r="H1690" i="3"/>
  <c r="H1689" i="3"/>
  <c r="H1688" i="3"/>
  <c r="H1687" i="3"/>
  <c r="H1686" i="3"/>
  <c r="H1685" i="3"/>
  <c r="H1684" i="3"/>
  <c r="H1683" i="3"/>
  <c r="H1682" i="3"/>
  <c r="H1681" i="3"/>
  <c r="H1680" i="3"/>
  <c r="H1679" i="3"/>
  <c r="H1678" i="3"/>
  <c r="H1677" i="3"/>
  <c r="H1676" i="3"/>
  <c r="H1675" i="3"/>
  <c r="H1674" i="3"/>
  <c r="H1673" i="3"/>
  <c r="H1672" i="3"/>
  <c r="H1670" i="3"/>
  <c r="H1669" i="3"/>
  <c r="H1668" i="3"/>
  <c r="H1667" i="3"/>
  <c r="H1666" i="3"/>
  <c r="H1665" i="3"/>
  <c r="H1664" i="3"/>
  <c r="H1663" i="3"/>
  <c r="H1662" i="3"/>
  <c r="H1661" i="3"/>
  <c r="H1660" i="3"/>
  <c r="H1659" i="3"/>
  <c r="H1658" i="3"/>
  <c r="H1657" i="3"/>
  <c r="H1656" i="3"/>
  <c r="H1655" i="3"/>
  <c r="H1654" i="3"/>
  <c r="H1653" i="3"/>
  <c r="H1652" i="3"/>
  <c r="H1651" i="3"/>
  <c r="H1650" i="3"/>
  <c r="H1649" i="3"/>
  <c r="H1648" i="3"/>
  <c r="H1646" i="3"/>
  <c r="H1645" i="3"/>
  <c r="H1644" i="3"/>
  <c r="H1643" i="3"/>
  <c r="H1642" i="3"/>
  <c r="H1641" i="3"/>
  <c r="H1640" i="3"/>
  <c r="H1639" i="3"/>
  <c r="H1638" i="3"/>
  <c r="H1637" i="3"/>
  <c r="H1636" i="3"/>
  <c r="H1635" i="3"/>
  <c r="H1634" i="3"/>
  <c r="H1633" i="3"/>
  <c r="H1632" i="3"/>
  <c r="H1631" i="3"/>
  <c r="H1630" i="3"/>
  <c r="H1629" i="3"/>
  <c r="H1628" i="3"/>
  <c r="H1627" i="3"/>
  <c r="H1626" i="3"/>
  <c r="H1625" i="3"/>
  <c r="H1624" i="3"/>
  <c r="H1622" i="3"/>
  <c r="H1621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6" i="3"/>
  <c r="H1605" i="3"/>
  <c r="H1604" i="3"/>
  <c r="H1603" i="3"/>
  <c r="H1602" i="3"/>
  <c r="H1601" i="3"/>
  <c r="H1600" i="3"/>
  <c r="H1598" i="3"/>
  <c r="H1597" i="3"/>
  <c r="H1596" i="3"/>
  <c r="H1595" i="3"/>
  <c r="H1594" i="3"/>
  <c r="H1593" i="3"/>
  <c r="H1592" i="3"/>
  <c r="H1591" i="3"/>
  <c r="H1590" i="3"/>
  <c r="H1589" i="3"/>
  <c r="H1588" i="3"/>
  <c r="H1587" i="3"/>
  <c r="H1586" i="3"/>
  <c r="H1585" i="3"/>
  <c r="H1584" i="3"/>
  <c r="H1583" i="3"/>
  <c r="H1582" i="3"/>
  <c r="H1581" i="3"/>
  <c r="H1580" i="3"/>
  <c r="H1579" i="3"/>
  <c r="H1578" i="3"/>
  <c r="H1577" i="3"/>
  <c r="H1576" i="3"/>
  <c r="H1574" i="3"/>
  <c r="H1573" i="3"/>
  <c r="H1572" i="3"/>
  <c r="H1571" i="3"/>
  <c r="H1570" i="3"/>
  <c r="H1569" i="3"/>
  <c r="H1568" i="3"/>
  <c r="H1567" i="3"/>
  <c r="H1566" i="3"/>
  <c r="H1565" i="3"/>
  <c r="H1564" i="3"/>
  <c r="H1563" i="3"/>
  <c r="H1562" i="3"/>
  <c r="H1561" i="3"/>
  <c r="H1560" i="3"/>
  <c r="H1559" i="3"/>
  <c r="H1558" i="3"/>
  <c r="H1557" i="3"/>
  <c r="H1556" i="3"/>
  <c r="H1555" i="3"/>
  <c r="H1554" i="3"/>
  <c r="H1553" i="3"/>
  <c r="H1552" i="3"/>
  <c r="H1550" i="3"/>
  <c r="H1549" i="3"/>
  <c r="H1548" i="3"/>
  <c r="H1547" i="3"/>
  <c r="H1546" i="3"/>
  <c r="H1545" i="3"/>
  <c r="H1544" i="3"/>
  <c r="H1543" i="3"/>
  <c r="H1542" i="3"/>
  <c r="H1541" i="3"/>
  <c r="H1540" i="3"/>
  <c r="H1539" i="3"/>
  <c r="H1538" i="3"/>
  <c r="H1537" i="3"/>
  <c r="H1536" i="3"/>
  <c r="H1535" i="3"/>
  <c r="H1534" i="3"/>
  <c r="H1533" i="3"/>
  <c r="H1532" i="3"/>
  <c r="H1531" i="3"/>
  <c r="H1530" i="3"/>
  <c r="H1529" i="3"/>
  <c r="H1528" i="3"/>
  <c r="H1526" i="3"/>
  <c r="H1525" i="3"/>
  <c r="H1524" i="3"/>
  <c r="H1523" i="3"/>
  <c r="H1522" i="3"/>
  <c r="H1521" i="3"/>
  <c r="H1520" i="3"/>
  <c r="H1519" i="3"/>
  <c r="H1518" i="3"/>
  <c r="H1517" i="3"/>
  <c r="H1516" i="3"/>
  <c r="H1515" i="3"/>
  <c r="H1514" i="3"/>
  <c r="H1513" i="3"/>
  <c r="H1512" i="3"/>
  <c r="H1511" i="3"/>
  <c r="H1510" i="3"/>
  <c r="H1509" i="3"/>
  <c r="H1508" i="3"/>
  <c r="H1507" i="3"/>
  <c r="H1506" i="3"/>
  <c r="H1505" i="3"/>
  <c r="H1504" i="3"/>
  <c r="H1502" i="3"/>
  <c r="H1501" i="3"/>
  <c r="H1500" i="3"/>
  <c r="H1499" i="3"/>
  <c r="H1498" i="3"/>
  <c r="H1497" i="3"/>
  <c r="H1496" i="3"/>
  <c r="H1495" i="3"/>
  <c r="H1494" i="3"/>
  <c r="H1493" i="3"/>
  <c r="H1492" i="3"/>
  <c r="H1491" i="3"/>
  <c r="H1490" i="3"/>
  <c r="H1489" i="3"/>
  <c r="H1488" i="3"/>
  <c r="H1487" i="3"/>
  <c r="H1486" i="3"/>
  <c r="H1485" i="3"/>
  <c r="H1484" i="3"/>
  <c r="H1483" i="3"/>
  <c r="H1482" i="3"/>
  <c r="H1481" i="3"/>
  <c r="H1480" i="3"/>
  <c r="H1478" i="3"/>
  <c r="H1477" i="3"/>
  <c r="H1476" i="3"/>
  <c r="H1475" i="3"/>
  <c r="H1474" i="3"/>
  <c r="H1473" i="3"/>
  <c r="H1472" i="3"/>
  <c r="H1471" i="3"/>
  <c r="H1470" i="3"/>
  <c r="H1469" i="3"/>
  <c r="H1468" i="3"/>
  <c r="H1467" i="3"/>
  <c r="H1466" i="3"/>
  <c r="H1465" i="3"/>
  <c r="H1464" i="3"/>
  <c r="H1463" i="3"/>
  <c r="H1462" i="3"/>
  <c r="H1461" i="3"/>
  <c r="H1460" i="3"/>
  <c r="H1459" i="3"/>
  <c r="H1458" i="3"/>
  <c r="H1457" i="3"/>
  <c r="H1456" i="3"/>
  <c r="H1454" i="3"/>
  <c r="H1453" i="3"/>
  <c r="H1452" i="3"/>
  <c r="H1451" i="3"/>
  <c r="H1450" i="3"/>
  <c r="H1449" i="3"/>
  <c r="H1448" i="3"/>
  <c r="H1447" i="3"/>
  <c r="H1446" i="3"/>
  <c r="H1445" i="3"/>
  <c r="H1444" i="3"/>
  <c r="H1443" i="3"/>
  <c r="H1442" i="3"/>
  <c r="H1441" i="3"/>
  <c r="H1440" i="3"/>
  <c r="H1439" i="3"/>
  <c r="H1438" i="3"/>
  <c r="H1437" i="3"/>
  <c r="H1436" i="3"/>
  <c r="H1435" i="3"/>
  <c r="H1434" i="3"/>
  <c r="H1433" i="3"/>
  <c r="H1432" i="3"/>
  <c r="H1430" i="3"/>
  <c r="H1429" i="3"/>
  <c r="H1428" i="3"/>
  <c r="H1427" i="3"/>
  <c r="H1426" i="3"/>
  <c r="H1425" i="3"/>
  <c r="H1424" i="3"/>
  <c r="H1423" i="3"/>
  <c r="H1422" i="3"/>
  <c r="H1421" i="3"/>
  <c r="H1420" i="3"/>
  <c r="H1419" i="3"/>
  <c r="H1418" i="3"/>
  <c r="H1417" i="3"/>
  <c r="H1416" i="3"/>
  <c r="H1415" i="3"/>
  <c r="H1414" i="3"/>
  <c r="H1413" i="3"/>
  <c r="H1412" i="3"/>
  <c r="H1411" i="3"/>
  <c r="H1410" i="3"/>
  <c r="H1409" i="3"/>
  <c r="H1408" i="3"/>
  <c r="H1406" i="3"/>
  <c r="H1405" i="3"/>
  <c r="H1404" i="3"/>
  <c r="H1403" i="3"/>
  <c r="H1402" i="3"/>
  <c r="H1401" i="3"/>
  <c r="H1400" i="3"/>
  <c r="H1399" i="3"/>
  <c r="H1398" i="3"/>
  <c r="H1397" i="3"/>
  <c r="H1396" i="3"/>
  <c r="H1395" i="3"/>
  <c r="H1394" i="3"/>
  <c r="H1393" i="3"/>
  <c r="H1392" i="3"/>
  <c r="H1391" i="3"/>
  <c r="H1390" i="3"/>
  <c r="H1389" i="3"/>
  <c r="H1388" i="3"/>
  <c r="H1387" i="3"/>
  <c r="H1386" i="3"/>
  <c r="H1385" i="3"/>
  <c r="H1384" i="3"/>
  <c r="H1382" i="3"/>
  <c r="H1381" i="3"/>
  <c r="H1380" i="3"/>
  <c r="H1379" i="3"/>
  <c r="H1378" i="3"/>
  <c r="H1377" i="3"/>
  <c r="H1376" i="3"/>
  <c r="H1375" i="3"/>
  <c r="H1374" i="3"/>
  <c r="H1373" i="3"/>
  <c r="H1372" i="3"/>
  <c r="H1371" i="3"/>
  <c r="H1370" i="3"/>
  <c r="H1369" i="3"/>
  <c r="H1368" i="3"/>
  <c r="H1367" i="3"/>
  <c r="H1366" i="3"/>
  <c r="H1365" i="3"/>
  <c r="H1364" i="3"/>
  <c r="H1363" i="3"/>
  <c r="H1362" i="3"/>
  <c r="H1361" i="3"/>
  <c r="H1360" i="3"/>
  <c r="H1358" i="3"/>
  <c r="H1357" i="3"/>
  <c r="H1356" i="3"/>
  <c r="H1355" i="3"/>
  <c r="H1354" i="3"/>
  <c r="H1353" i="3"/>
  <c r="H1352" i="3"/>
  <c r="H1351" i="3"/>
  <c r="H1350" i="3"/>
  <c r="H1349" i="3"/>
  <c r="H1348" i="3"/>
  <c r="H1347" i="3"/>
  <c r="H1346" i="3"/>
  <c r="H1345" i="3"/>
  <c r="H1344" i="3"/>
  <c r="H1343" i="3"/>
  <c r="H1342" i="3"/>
  <c r="H1341" i="3"/>
  <c r="H1340" i="3"/>
  <c r="H1339" i="3"/>
  <c r="H1338" i="3"/>
  <c r="H1337" i="3"/>
  <c r="H1336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2" i="3"/>
  <c r="H3" i="1"/>
  <c r="H4" i="1"/>
  <c r="H5" i="1"/>
  <c r="H6" i="1"/>
  <c r="C3" i="6" s="1"/>
  <c r="H7" i="1"/>
  <c r="H8" i="1"/>
  <c r="H9" i="1"/>
  <c r="H10" i="1"/>
  <c r="C4" i="6" s="1"/>
  <c r="H11" i="1"/>
  <c r="H12" i="1"/>
  <c r="H13" i="1"/>
  <c r="H14" i="1"/>
  <c r="C5" i="6" s="1"/>
  <c r="H16" i="1"/>
  <c r="H17" i="1"/>
  <c r="H18" i="1"/>
  <c r="C6" i="6" s="1"/>
  <c r="H19" i="1"/>
  <c r="H20" i="1"/>
  <c r="H21" i="1"/>
  <c r="H22" i="1"/>
  <c r="C7" i="6" s="1"/>
  <c r="H23" i="1"/>
  <c r="H24" i="1"/>
  <c r="H25" i="1"/>
  <c r="H26" i="1"/>
  <c r="C8" i="6" s="1"/>
  <c r="H27" i="1"/>
  <c r="H28" i="1"/>
  <c r="H29" i="1"/>
  <c r="H30" i="1"/>
  <c r="C9" i="6" s="1"/>
  <c r="H31" i="1"/>
  <c r="H32" i="1"/>
  <c r="H33" i="1"/>
  <c r="H34" i="1"/>
  <c r="C10" i="6" s="1"/>
  <c r="H35" i="1"/>
  <c r="H36" i="1"/>
  <c r="H37" i="1"/>
  <c r="H38" i="1"/>
  <c r="C11" i="6" s="1"/>
  <c r="H40" i="1"/>
  <c r="H41" i="1"/>
  <c r="H42" i="1"/>
  <c r="C12" i="6" s="1"/>
  <c r="H43" i="1"/>
  <c r="H44" i="1"/>
  <c r="H45" i="1"/>
  <c r="H46" i="1"/>
  <c r="C13" i="6" s="1"/>
  <c r="H47" i="1"/>
  <c r="H48" i="1"/>
  <c r="H49" i="1"/>
  <c r="H50" i="1"/>
  <c r="C14" i="6" s="1"/>
  <c r="H51" i="1"/>
  <c r="H52" i="1"/>
  <c r="H53" i="1"/>
  <c r="H54" i="1"/>
  <c r="C15" i="6" s="1"/>
  <c r="H55" i="1"/>
  <c r="H56" i="1"/>
  <c r="H57" i="1"/>
  <c r="H58" i="1"/>
  <c r="C16" i="6" s="1"/>
  <c r="H59" i="1"/>
  <c r="H60" i="1"/>
  <c r="H61" i="1"/>
  <c r="H62" i="1"/>
  <c r="C17" i="6" s="1"/>
  <c r="H64" i="1"/>
  <c r="H65" i="1"/>
  <c r="H66" i="1"/>
  <c r="C18" i="6" s="1"/>
  <c r="H67" i="1"/>
  <c r="H68" i="1"/>
  <c r="H69" i="1"/>
  <c r="H70" i="1"/>
  <c r="C19" i="6" s="1"/>
  <c r="H71" i="1"/>
  <c r="H72" i="1"/>
  <c r="H73" i="1"/>
  <c r="H74" i="1"/>
  <c r="C20" i="6" s="1"/>
  <c r="H75" i="1"/>
  <c r="H76" i="1"/>
  <c r="H77" i="1"/>
  <c r="H78" i="1"/>
  <c r="C21" i="6" s="1"/>
  <c r="H79" i="1"/>
  <c r="H80" i="1"/>
  <c r="H81" i="1"/>
  <c r="H82" i="1"/>
  <c r="C22" i="6" s="1"/>
  <c r="H83" i="1"/>
  <c r="H84" i="1"/>
  <c r="H85" i="1"/>
  <c r="H86" i="1"/>
  <c r="C23" i="6" s="1"/>
  <c r="H88" i="1"/>
  <c r="H89" i="1"/>
  <c r="H90" i="1"/>
  <c r="C24" i="6" s="1"/>
  <c r="H91" i="1"/>
  <c r="H92" i="1"/>
  <c r="H93" i="1"/>
  <c r="H94" i="1"/>
  <c r="C25" i="6" s="1"/>
  <c r="H95" i="1"/>
  <c r="H96" i="1"/>
  <c r="H97" i="1"/>
  <c r="H98" i="1"/>
  <c r="C26" i="6" s="1"/>
  <c r="H99" i="1"/>
  <c r="H100" i="1"/>
  <c r="H101" i="1"/>
  <c r="H102" i="1"/>
  <c r="C27" i="6" s="1"/>
  <c r="H103" i="1"/>
  <c r="H104" i="1"/>
  <c r="H105" i="1"/>
  <c r="H106" i="1"/>
  <c r="C28" i="6" s="1"/>
  <c r="H107" i="1"/>
  <c r="H108" i="1"/>
  <c r="H109" i="1"/>
  <c r="H110" i="1"/>
  <c r="C29" i="6" s="1"/>
  <c r="H112" i="1"/>
  <c r="H113" i="1"/>
  <c r="H114" i="1"/>
  <c r="C30" i="6" s="1"/>
  <c r="H115" i="1"/>
  <c r="H116" i="1"/>
  <c r="H117" i="1"/>
  <c r="H118" i="1"/>
  <c r="C31" i="6" s="1"/>
  <c r="H119" i="1"/>
  <c r="H120" i="1"/>
  <c r="H121" i="1"/>
  <c r="H122" i="1"/>
  <c r="C32" i="6" s="1"/>
  <c r="H123" i="1"/>
  <c r="H124" i="1"/>
  <c r="H125" i="1"/>
  <c r="H126" i="1"/>
  <c r="C33" i="6" s="1"/>
  <c r="H127" i="1"/>
  <c r="H128" i="1"/>
  <c r="H129" i="1"/>
  <c r="H130" i="1"/>
  <c r="C34" i="6" s="1"/>
  <c r="H131" i="1"/>
  <c r="H132" i="1"/>
  <c r="H133" i="1"/>
  <c r="H134" i="1"/>
  <c r="C35" i="6" s="1"/>
  <c r="H136" i="1"/>
  <c r="H137" i="1"/>
  <c r="H138" i="1"/>
  <c r="C36" i="6" s="1"/>
  <c r="H139" i="1"/>
  <c r="H140" i="1"/>
  <c r="H141" i="1"/>
  <c r="H142" i="1"/>
  <c r="C37" i="6" s="1"/>
  <c r="H143" i="1"/>
  <c r="H144" i="1"/>
  <c r="H145" i="1"/>
  <c r="H146" i="1"/>
  <c r="C38" i="6" s="1"/>
  <c r="H147" i="1"/>
  <c r="H148" i="1"/>
  <c r="H149" i="1"/>
  <c r="H150" i="1"/>
  <c r="C39" i="6" s="1"/>
  <c r="H151" i="1"/>
  <c r="H152" i="1"/>
  <c r="H153" i="1"/>
  <c r="H154" i="1"/>
  <c r="C40" i="6" s="1"/>
  <c r="H155" i="1"/>
  <c r="H156" i="1"/>
  <c r="H157" i="1"/>
  <c r="H158" i="1"/>
  <c r="C41" i="6" s="1"/>
  <c r="H160" i="1"/>
  <c r="H161" i="1"/>
  <c r="H162" i="1"/>
  <c r="C42" i="6" s="1"/>
  <c r="H163" i="1"/>
  <c r="H164" i="1"/>
  <c r="H165" i="1"/>
  <c r="H166" i="1"/>
  <c r="C43" i="6" s="1"/>
  <c r="H167" i="1"/>
  <c r="H168" i="1"/>
  <c r="H169" i="1"/>
  <c r="H170" i="1"/>
  <c r="C44" i="6" s="1"/>
  <c r="H171" i="1"/>
  <c r="H172" i="1"/>
  <c r="H173" i="1"/>
  <c r="H174" i="1"/>
  <c r="C45" i="6" s="1"/>
  <c r="H175" i="1"/>
  <c r="H176" i="1"/>
  <c r="H177" i="1"/>
  <c r="H178" i="1"/>
  <c r="C46" i="6" s="1"/>
  <c r="H179" i="1"/>
  <c r="H180" i="1"/>
  <c r="H181" i="1"/>
  <c r="H182" i="1"/>
  <c r="C47" i="6" s="1"/>
  <c r="H184" i="1"/>
  <c r="H185" i="1"/>
  <c r="H186" i="1"/>
  <c r="C48" i="6" s="1"/>
  <c r="H187" i="1"/>
  <c r="H188" i="1"/>
  <c r="H189" i="1"/>
  <c r="H190" i="1"/>
  <c r="C49" i="6" s="1"/>
  <c r="H191" i="1"/>
  <c r="H192" i="1"/>
  <c r="H193" i="1"/>
  <c r="H194" i="1"/>
  <c r="C50" i="6" s="1"/>
  <c r="H195" i="1"/>
  <c r="H196" i="1"/>
  <c r="H197" i="1"/>
  <c r="H198" i="1"/>
  <c r="C51" i="6" s="1"/>
  <c r="H199" i="1"/>
  <c r="H200" i="1"/>
  <c r="H201" i="1"/>
  <c r="H202" i="1"/>
  <c r="C52" i="6" s="1"/>
  <c r="H203" i="1"/>
  <c r="H204" i="1"/>
  <c r="H205" i="1"/>
  <c r="H206" i="1"/>
  <c r="C53" i="6" s="1"/>
  <c r="H208" i="1"/>
  <c r="H209" i="1"/>
  <c r="H210" i="1"/>
  <c r="C54" i="6" s="1"/>
  <c r="H211" i="1"/>
  <c r="H212" i="1"/>
  <c r="H213" i="1"/>
  <c r="H214" i="1"/>
  <c r="C55" i="6" s="1"/>
  <c r="H215" i="1"/>
  <c r="H216" i="1"/>
  <c r="H217" i="1"/>
  <c r="H218" i="1"/>
  <c r="C56" i="6" s="1"/>
  <c r="H219" i="1"/>
  <c r="H220" i="1"/>
  <c r="H221" i="1"/>
  <c r="H222" i="1"/>
  <c r="C57" i="6" s="1"/>
  <c r="H223" i="1"/>
  <c r="H224" i="1"/>
  <c r="H225" i="1"/>
  <c r="H226" i="1"/>
  <c r="C58" i="6" s="1"/>
  <c r="H227" i="1"/>
  <c r="H228" i="1"/>
  <c r="H229" i="1"/>
  <c r="H230" i="1"/>
  <c r="C59" i="6" s="1"/>
  <c r="H232" i="1"/>
  <c r="H233" i="1"/>
  <c r="H234" i="1"/>
  <c r="C60" i="6" s="1"/>
  <c r="H235" i="1"/>
  <c r="H236" i="1"/>
  <c r="H237" i="1"/>
  <c r="H238" i="1"/>
  <c r="C61" i="6" s="1"/>
  <c r="H239" i="1"/>
  <c r="H240" i="1"/>
  <c r="H241" i="1"/>
  <c r="H242" i="1"/>
  <c r="C62" i="6" s="1"/>
  <c r="H243" i="1"/>
  <c r="H244" i="1"/>
  <c r="H245" i="1"/>
  <c r="H246" i="1"/>
  <c r="C63" i="6" s="1"/>
  <c r="H247" i="1"/>
  <c r="H248" i="1"/>
  <c r="H249" i="1"/>
  <c r="H250" i="1"/>
  <c r="C64" i="6" s="1"/>
  <c r="H251" i="1"/>
  <c r="H252" i="1"/>
  <c r="H253" i="1"/>
  <c r="H254" i="1"/>
  <c r="C65" i="6" s="1"/>
  <c r="H256" i="1"/>
  <c r="H257" i="1"/>
  <c r="H258" i="1"/>
  <c r="C66" i="6" s="1"/>
  <c r="H259" i="1"/>
  <c r="H260" i="1"/>
  <c r="H261" i="1"/>
  <c r="H262" i="1"/>
  <c r="C67" i="6" s="1"/>
  <c r="H263" i="1"/>
  <c r="H264" i="1"/>
  <c r="H265" i="1"/>
  <c r="H266" i="1"/>
  <c r="C68" i="6" s="1"/>
  <c r="H267" i="1"/>
  <c r="H268" i="1"/>
  <c r="H269" i="1"/>
  <c r="H270" i="1"/>
  <c r="C69" i="6" s="1"/>
  <c r="H271" i="1"/>
  <c r="H272" i="1"/>
  <c r="H273" i="1"/>
  <c r="H274" i="1"/>
  <c r="C70" i="6" s="1"/>
  <c r="H275" i="1"/>
  <c r="H276" i="1"/>
  <c r="H277" i="1"/>
  <c r="H278" i="1"/>
  <c r="C71" i="6" s="1"/>
  <c r="H280" i="1"/>
  <c r="H281" i="1"/>
  <c r="H282" i="1"/>
  <c r="C72" i="6" s="1"/>
  <c r="H283" i="1"/>
  <c r="H284" i="1"/>
  <c r="H285" i="1"/>
  <c r="H286" i="1"/>
  <c r="C73" i="6" s="1"/>
  <c r="H287" i="1"/>
  <c r="H288" i="1"/>
  <c r="H289" i="1"/>
  <c r="H290" i="1"/>
  <c r="C74" i="6" s="1"/>
  <c r="H291" i="1"/>
  <c r="H292" i="1"/>
  <c r="H293" i="1"/>
  <c r="H294" i="1"/>
  <c r="C75" i="6" s="1"/>
  <c r="H295" i="1"/>
  <c r="H296" i="1"/>
  <c r="H297" i="1"/>
  <c r="H298" i="1"/>
  <c r="C76" i="6" s="1"/>
  <c r="H299" i="1"/>
  <c r="H300" i="1"/>
  <c r="H301" i="1"/>
  <c r="H302" i="1"/>
  <c r="C77" i="6" s="1"/>
  <c r="H304" i="1"/>
  <c r="H305" i="1"/>
  <c r="H306" i="1"/>
  <c r="C78" i="6" s="1"/>
  <c r="H307" i="1"/>
  <c r="H308" i="1"/>
  <c r="H309" i="1"/>
  <c r="H310" i="1"/>
  <c r="C79" i="6" s="1"/>
  <c r="H311" i="1"/>
  <c r="H312" i="1"/>
  <c r="H313" i="1"/>
  <c r="H314" i="1"/>
  <c r="C80" i="6" s="1"/>
  <c r="H315" i="1"/>
  <c r="H316" i="1"/>
  <c r="H317" i="1"/>
  <c r="H318" i="1"/>
  <c r="C81" i="6" s="1"/>
  <c r="H319" i="1"/>
  <c r="H320" i="1"/>
  <c r="H321" i="1"/>
  <c r="H322" i="1"/>
  <c r="C82" i="6" s="1"/>
  <c r="H323" i="1"/>
  <c r="H324" i="1"/>
  <c r="H325" i="1"/>
  <c r="H326" i="1"/>
  <c r="C83" i="6" s="1"/>
  <c r="H328" i="1"/>
  <c r="H329" i="1"/>
  <c r="H330" i="1"/>
  <c r="C84" i="6" s="1"/>
  <c r="H331" i="1"/>
  <c r="H332" i="1"/>
  <c r="H333" i="1"/>
  <c r="H334" i="1"/>
  <c r="C85" i="6" s="1"/>
  <c r="H335" i="1"/>
  <c r="H336" i="1"/>
  <c r="H337" i="1"/>
  <c r="H338" i="1"/>
  <c r="C86" i="6" s="1"/>
  <c r="H339" i="1"/>
  <c r="H340" i="1"/>
  <c r="H341" i="1"/>
  <c r="H342" i="1"/>
  <c r="C87" i="6" s="1"/>
  <c r="H343" i="1"/>
  <c r="H344" i="1"/>
  <c r="H345" i="1"/>
  <c r="H346" i="1"/>
  <c r="C88" i="6" s="1"/>
  <c r="H347" i="1"/>
  <c r="H348" i="1"/>
  <c r="H349" i="1"/>
  <c r="H350" i="1"/>
  <c r="C89" i="6" s="1"/>
  <c r="H352" i="1"/>
  <c r="H353" i="1"/>
  <c r="H354" i="1"/>
  <c r="C90" i="6" s="1"/>
  <c r="H355" i="1"/>
  <c r="H356" i="1"/>
  <c r="H357" i="1"/>
  <c r="H358" i="1"/>
  <c r="C91" i="6" s="1"/>
  <c r="H359" i="1"/>
  <c r="H360" i="1"/>
  <c r="H361" i="1"/>
  <c r="H362" i="1"/>
  <c r="C92" i="6" s="1"/>
  <c r="H363" i="1"/>
  <c r="H364" i="1"/>
  <c r="H365" i="1"/>
  <c r="H366" i="1"/>
  <c r="C93" i="6" s="1"/>
  <c r="H367" i="1"/>
  <c r="H368" i="1"/>
  <c r="H369" i="1"/>
  <c r="H370" i="1"/>
  <c r="C94" i="6" s="1"/>
  <c r="H371" i="1"/>
  <c r="H372" i="1"/>
  <c r="H373" i="1"/>
  <c r="H374" i="1"/>
  <c r="C95" i="6" s="1"/>
  <c r="H376" i="1"/>
  <c r="H377" i="1"/>
  <c r="H378" i="1"/>
  <c r="C96" i="6" s="1"/>
  <c r="H379" i="1"/>
  <c r="H380" i="1"/>
  <c r="H381" i="1"/>
  <c r="H382" i="1"/>
  <c r="C97" i="6" s="1"/>
  <c r="H383" i="1"/>
  <c r="H384" i="1"/>
  <c r="H385" i="1"/>
  <c r="H386" i="1"/>
  <c r="C98" i="6" s="1"/>
  <c r="H387" i="1"/>
  <c r="H388" i="1"/>
  <c r="H389" i="1"/>
  <c r="H390" i="1"/>
  <c r="C99" i="6" s="1"/>
  <c r="H391" i="1"/>
  <c r="H392" i="1"/>
  <c r="H393" i="1"/>
  <c r="H394" i="1"/>
  <c r="C100" i="6" s="1"/>
  <c r="H395" i="1"/>
  <c r="H396" i="1"/>
  <c r="H397" i="1"/>
  <c r="H398" i="1"/>
  <c r="C101" i="6" s="1"/>
  <c r="H400" i="1"/>
  <c r="H401" i="1"/>
  <c r="H402" i="1"/>
  <c r="C102" i="6" s="1"/>
  <c r="H403" i="1"/>
  <c r="H404" i="1"/>
  <c r="H405" i="1"/>
  <c r="H406" i="1"/>
  <c r="C103" i="6" s="1"/>
  <c r="H407" i="1"/>
  <c r="H408" i="1"/>
  <c r="H409" i="1"/>
  <c r="H410" i="1"/>
  <c r="C104" i="6" s="1"/>
  <c r="H411" i="1"/>
  <c r="H412" i="1"/>
  <c r="H413" i="1"/>
  <c r="H414" i="1"/>
  <c r="C105" i="6" s="1"/>
  <c r="H415" i="1"/>
  <c r="H416" i="1"/>
  <c r="H417" i="1"/>
  <c r="H418" i="1"/>
  <c r="C106" i="6" s="1"/>
  <c r="H419" i="1"/>
  <c r="H420" i="1"/>
  <c r="H421" i="1"/>
  <c r="H422" i="1"/>
  <c r="C107" i="6" s="1"/>
  <c r="H424" i="1"/>
  <c r="H425" i="1"/>
  <c r="H426" i="1"/>
  <c r="C108" i="6" s="1"/>
  <c r="H427" i="1"/>
  <c r="H428" i="1"/>
  <c r="H429" i="1"/>
  <c r="H430" i="1"/>
  <c r="C109" i="6" s="1"/>
  <c r="H431" i="1"/>
  <c r="H432" i="1"/>
  <c r="H433" i="1"/>
  <c r="H434" i="1"/>
  <c r="C110" i="6" s="1"/>
  <c r="H435" i="1"/>
  <c r="H436" i="1"/>
  <c r="H437" i="1"/>
  <c r="H438" i="1"/>
  <c r="C111" i="6" s="1"/>
  <c r="H439" i="1"/>
  <c r="H440" i="1"/>
  <c r="H441" i="1"/>
  <c r="H442" i="1"/>
  <c r="C112" i="6" s="1"/>
  <c r="H443" i="1"/>
  <c r="H444" i="1"/>
  <c r="H445" i="1"/>
  <c r="H446" i="1"/>
  <c r="C113" i="6" s="1"/>
  <c r="H448" i="1"/>
  <c r="H449" i="1"/>
  <c r="H450" i="1"/>
  <c r="C114" i="6" s="1"/>
  <c r="H451" i="1"/>
  <c r="H452" i="1"/>
  <c r="H453" i="1"/>
  <c r="H454" i="1"/>
  <c r="C115" i="6" s="1"/>
  <c r="H455" i="1"/>
  <c r="H456" i="1"/>
  <c r="H457" i="1"/>
  <c r="H458" i="1"/>
  <c r="C116" i="6" s="1"/>
  <c r="H459" i="1"/>
  <c r="H460" i="1"/>
  <c r="H461" i="1"/>
  <c r="H462" i="1"/>
  <c r="C117" i="6" s="1"/>
  <c r="H463" i="1"/>
  <c r="H464" i="1"/>
  <c r="H465" i="1"/>
  <c r="H466" i="1"/>
  <c r="C118" i="6" s="1"/>
  <c r="H467" i="1"/>
  <c r="H468" i="1"/>
  <c r="H469" i="1"/>
  <c r="H470" i="1"/>
  <c r="C119" i="6" s="1"/>
  <c r="H472" i="1"/>
  <c r="H473" i="1"/>
  <c r="H474" i="1"/>
  <c r="C120" i="6" s="1"/>
  <c r="H475" i="1"/>
  <c r="H476" i="1"/>
  <c r="H477" i="1"/>
  <c r="H478" i="1"/>
  <c r="C121" i="6" s="1"/>
  <c r="H479" i="1"/>
  <c r="H480" i="1"/>
  <c r="H481" i="1"/>
  <c r="H482" i="1"/>
  <c r="C122" i="6" s="1"/>
  <c r="H483" i="1"/>
  <c r="H484" i="1"/>
  <c r="H485" i="1"/>
  <c r="H486" i="1"/>
  <c r="C123" i="6" s="1"/>
  <c r="H487" i="1"/>
  <c r="H488" i="1"/>
  <c r="H489" i="1"/>
  <c r="H490" i="1"/>
  <c r="C124" i="6" s="1"/>
  <c r="H491" i="1"/>
  <c r="H492" i="1"/>
  <c r="H493" i="1"/>
  <c r="H494" i="1"/>
  <c r="C125" i="6" s="1"/>
  <c r="H496" i="1"/>
  <c r="H497" i="1"/>
  <c r="H498" i="1"/>
  <c r="C126" i="6" s="1"/>
  <c r="H499" i="1"/>
  <c r="H500" i="1"/>
  <c r="H501" i="1"/>
  <c r="H502" i="1"/>
  <c r="C127" i="6" s="1"/>
  <c r="H503" i="1"/>
  <c r="H504" i="1"/>
  <c r="H505" i="1"/>
  <c r="H506" i="1"/>
  <c r="C128" i="6" s="1"/>
  <c r="H507" i="1"/>
  <c r="H508" i="1"/>
  <c r="H509" i="1"/>
  <c r="H510" i="1"/>
  <c r="C129" i="6" s="1"/>
  <c r="H511" i="1"/>
  <c r="H512" i="1"/>
  <c r="H513" i="1"/>
  <c r="H514" i="1"/>
  <c r="C130" i="6" s="1"/>
  <c r="H515" i="1"/>
  <c r="H516" i="1"/>
  <c r="H517" i="1"/>
  <c r="H518" i="1"/>
  <c r="C131" i="6" s="1"/>
  <c r="H520" i="1"/>
  <c r="H521" i="1"/>
  <c r="H522" i="1"/>
  <c r="C132" i="6" s="1"/>
  <c r="H523" i="1"/>
  <c r="H524" i="1"/>
  <c r="H525" i="1"/>
  <c r="H526" i="1"/>
  <c r="C133" i="6" s="1"/>
  <c r="H527" i="1"/>
  <c r="H528" i="1"/>
  <c r="H529" i="1"/>
  <c r="H530" i="1"/>
  <c r="C134" i="6" s="1"/>
  <c r="H531" i="1"/>
  <c r="H532" i="1"/>
  <c r="H533" i="1"/>
  <c r="H534" i="1"/>
  <c r="C135" i="6" s="1"/>
  <c r="H535" i="1"/>
  <c r="H536" i="1"/>
  <c r="H537" i="1"/>
  <c r="H538" i="1"/>
  <c r="C136" i="6" s="1"/>
  <c r="H539" i="1"/>
  <c r="H540" i="1"/>
  <c r="H541" i="1"/>
  <c r="H542" i="1"/>
  <c r="C137" i="6" s="1"/>
  <c r="H544" i="1"/>
  <c r="H545" i="1"/>
  <c r="H546" i="1"/>
  <c r="C138" i="6" s="1"/>
  <c r="H547" i="1"/>
  <c r="H548" i="1"/>
  <c r="H549" i="1"/>
  <c r="H550" i="1"/>
  <c r="C139" i="6" s="1"/>
  <c r="H551" i="1"/>
  <c r="H552" i="1"/>
  <c r="H553" i="1"/>
  <c r="H554" i="1"/>
  <c r="C140" i="6" s="1"/>
  <c r="H555" i="1"/>
  <c r="H556" i="1"/>
  <c r="H557" i="1"/>
  <c r="H558" i="1"/>
  <c r="C141" i="6" s="1"/>
  <c r="H559" i="1"/>
  <c r="H560" i="1"/>
  <c r="H561" i="1"/>
  <c r="H562" i="1"/>
  <c r="C142" i="6" s="1"/>
  <c r="H563" i="1"/>
  <c r="H564" i="1"/>
  <c r="H565" i="1"/>
  <c r="H566" i="1"/>
  <c r="C143" i="6" s="1"/>
  <c r="H568" i="1"/>
  <c r="H569" i="1"/>
  <c r="H570" i="1"/>
  <c r="C144" i="6" s="1"/>
  <c r="H571" i="1"/>
  <c r="H572" i="1"/>
  <c r="H573" i="1"/>
  <c r="H574" i="1"/>
  <c r="C145" i="6" s="1"/>
  <c r="H575" i="1"/>
  <c r="H576" i="1"/>
  <c r="H577" i="1"/>
  <c r="H578" i="1"/>
  <c r="C146" i="6" s="1"/>
  <c r="H579" i="1"/>
  <c r="H580" i="1"/>
  <c r="H581" i="1"/>
  <c r="H582" i="1"/>
  <c r="C147" i="6" s="1"/>
  <c r="H583" i="1"/>
  <c r="H584" i="1"/>
  <c r="H585" i="1"/>
  <c r="H586" i="1"/>
  <c r="C148" i="6" s="1"/>
  <c r="H587" i="1"/>
  <c r="H588" i="1"/>
  <c r="H589" i="1"/>
  <c r="H590" i="1"/>
  <c r="C149" i="6" s="1"/>
  <c r="H592" i="1"/>
  <c r="H593" i="1"/>
  <c r="H594" i="1"/>
  <c r="C150" i="6" s="1"/>
  <c r="H595" i="1"/>
  <c r="H596" i="1"/>
  <c r="H597" i="1"/>
  <c r="H598" i="1"/>
  <c r="C151" i="6" s="1"/>
  <c r="H599" i="1"/>
  <c r="H600" i="1"/>
  <c r="H601" i="1"/>
  <c r="H602" i="1"/>
  <c r="C152" i="6" s="1"/>
  <c r="H603" i="1"/>
  <c r="H604" i="1"/>
  <c r="H605" i="1"/>
  <c r="H606" i="1"/>
  <c r="C153" i="6" s="1"/>
  <c r="H607" i="1"/>
  <c r="H608" i="1"/>
  <c r="H609" i="1"/>
  <c r="H610" i="1"/>
  <c r="C154" i="6" s="1"/>
  <c r="H611" i="1"/>
  <c r="H612" i="1"/>
  <c r="H613" i="1"/>
  <c r="H614" i="1"/>
  <c r="C155" i="6" s="1"/>
  <c r="H616" i="1"/>
  <c r="H617" i="1"/>
  <c r="H618" i="1"/>
  <c r="C156" i="6" s="1"/>
  <c r="H619" i="1"/>
  <c r="H620" i="1"/>
  <c r="H621" i="1"/>
  <c r="H622" i="1"/>
  <c r="C157" i="6" s="1"/>
  <c r="H623" i="1"/>
  <c r="H624" i="1"/>
  <c r="H625" i="1"/>
  <c r="H626" i="1"/>
  <c r="C158" i="6" s="1"/>
  <c r="H627" i="1"/>
  <c r="H628" i="1"/>
  <c r="H629" i="1"/>
  <c r="H630" i="1"/>
  <c r="C159" i="6" s="1"/>
  <c r="H631" i="1"/>
  <c r="H632" i="1"/>
  <c r="H633" i="1"/>
  <c r="H634" i="1"/>
  <c r="C160" i="6" s="1"/>
  <c r="H635" i="1"/>
  <c r="H636" i="1"/>
  <c r="H637" i="1"/>
  <c r="H638" i="1"/>
  <c r="C161" i="6" s="1"/>
  <c r="H640" i="1"/>
  <c r="H641" i="1"/>
  <c r="H642" i="1"/>
  <c r="C162" i="6" s="1"/>
  <c r="H643" i="1"/>
  <c r="H644" i="1"/>
  <c r="H645" i="1"/>
  <c r="H646" i="1"/>
  <c r="C163" i="6" s="1"/>
  <c r="H647" i="1"/>
  <c r="H648" i="1"/>
  <c r="H649" i="1"/>
  <c r="H650" i="1"/>
  <c r="C164" i="6" s="1"/>
  <c r="H651" i="1"/>
  <c r="H652" i="1"/>
  <c r="H653" i="1"/>
  <c r="H654" i="1"/>
  <c r="C165" i="6" s="1"/>
  <c r="H655" i="1"/>
  <c r="H656" i="1"/>
  <c r="H657" i="1"/>
  <c r="H658" i="1"/>
  <c r="C166" i="6" s="1"/>
  <c r="H659" i="1"/>
  <c r="H660" i="1"/>
  <c r="H661" i="1"/>
  <c r="H662" i="1"/>
  <c r="C167" i="6" s="1"/>
  <c r="H664" i="1"/>
  <c r="H665" i="1"/>
  <c r="H666" i="1"/>
  <c r="C168" i="6" s="1"/>
  <c r="H667" i="1"/>
  <c r="H668" i="1"/>
  <c r="H669" i="1"/>
  <c r="H670" i="1"/>
  <c r="C169" i="6" s="1"/>
  <c r="H671" i="1"/>
  <c r="H672" i="1"/>
  <c r="H673" i="1"/>
  <c r="H674" i="1"/>
  <c r="C170" i="6" s="1"/>
  <c r="H675" i="1"/>
  <c r="H676" i="1"/>
  <c r="H677" i="1"/>
  <c r="H678" i="1"/>
  <c r="C171" i="6" s="1"/>
  <c r="H679" i="1"/>
  <c r="H680" i="1"/>
  <c r="H681" i="1"/>
  <c r="H682" i="1"/>
  <c r="C172" i="6" s="1"/>
  <c r="H683" i="1"/>
  <c r="H684" i="1"/>
  <c r="H685" i="1"/>
  <c r="H686" i="1"/>
  <c r="C173" i="6" s="1"/>
  <c r="H688" i="1"/>
  <c r="H689" i="1"/>
  <c r="H690" i="1"/>
  <c r="C174" i="6" s="1"/>
  <c r="H691" i="1"/>
  <c r="H692" i="1"/>
  <c r="H693" i="1"/>
  <c r="H694" i="1"/>
  <c r="C175" i="6" s="1"/>
  <c r="H695" i="1"/>
  <c r="H696" i="1"/>
  <c r="H697" i="1"/>
  <c r="H698" i="1"/>
  <c r="C176" i="6" s="1"/>
  <c r="H699" i="1"/>
  <c r="H700" i="1"/>
  <c r="H701" i="1"/>
  <c r="H702" i="1"/>
  <c r="C177" i="6" s="1"/>
  <c r="H703" i="1"/>
  <c r="H704" i="1"/>
  <c r="H705" i="1"/>
  <c r="H706" i="1"/>
  <c r="C178" i="6" s="1"/>
  <c r="H707" i="1"/>
  <c r="H708" i="1"/>
  <c r="H709" i="1"/>
  <c r="H710" i="1"/>
  <c r="C179" i="6" s="1"/>
  <c r="H712" i="1"/>
  <c r="H713" i="1"/>
  <c r="H714" i="1"/>
  <c r="C180" i="6" s="1"/>
  <c r="H715" i="1"/>
  <c r="H716" i="1"/>
  <c r="H717" i="1"/>
  <c r="H718" i="1"/>
  <c r="C181" i="6" s="1"/>
  <c r="H719" i="1"/>
  <c r="H720" i="1"/>
  <c r="H721" i="1"/>
  <c r="H722" i="1"/>
  <c r="C182" i="6" s="1"/>
  <c r="H723" i="1"/>
  <c r="H724" i="1"/>
  <c r="H725" i="1"/>
  <c r="H726" i="1"/>
  <c r="C183" i="6" s="1"/>
  <c r="H727" i="1"/>
  <c r="H728" i="1"/>
  <c r="H729" i="1"/>
  <c r="H730" i="1"/>
  <c r="C184" i="6" s="1"/>
  <c r="H731" i="1"/>
  <c r="H732" i="1"/>
  <c r="H733" i="1"/>
  <c r="H734" i="1"/>
  <c r="C185" i="6" s="1"/>
  <c r="H736" i="1"/>
  <c r="H737" i="1"/>
  <c r="H738" i="1"/>
  <c r="C186" i="6" s="1"/>
  <c r="H739" i="1"/>
  <c r="H740" i="1"/>
  <c r="H741" i="1"/>
  <c r="H742" i="1"/>
  <c r="C187" i="6" s="1"/>
  <c r="H743" i="1"/>
  <c r="H744" i="1"/>
  <c r="H745" i="1"/>
  <c r="H746" i="1"/>
  <c r="C188" i="6" s="1"/>
  <c r="H747" i="1"/>
  <c r="H748" i="1"/>
  <c r="H749" i="1"/>
  <c r="H750" i="1"/>
  <c r="C189" i="6" s="1"/>
  <c r="H751" i="1"/>
  <c r="H752" i="1"/>
  <c r="H753" i="1"/>
  <c r="H754" i="1"/>
  <c r="C190" i="6" s="1"/>
  <c r="H755" i="1"/>
  <c r="H756" i="1"/>
  <c r="H757" i="1"/>
  <c r="H758" i="1"/>
  <c r="C191" i="6" s="1"/>
  <c r="H760" i="1"/>
  <c r="H761" i="1"/>
  <c r="H762" i="1"/>
  <c r="C192" i="6" s="1"/>
  <c r="H763" i="1"/>
  <c r="H764" i="1"/>
  <c r="H765" i="1"/>
  <c r="H766" i="1"/>
  <c r="C193" i="6" s="1"/>
  <c r="H767" i="1"/>
  <c r="H768" i="1"/>
  <c r="H769" i="1"/>
  <c r="H770" i="1"/>
  <c r="C194" i="6" s="1"/>
  <c r="H771" i="1"/>
  <c r="H772" i="1"/>
  <c r="H773" i="1"/>
  <c r="H774" i="1"/>
  <c r="C195" i="6" s="1"/>
  <c r="H775" i="1"/>
  <c r="H776" i="1"/>
  <c r="H777" i="1"/>
  <c r="H778" i="1"/>
  <c r="C196" i="6" s="1"/>
  <c r="H779" i="1"/>
  <c r="H780" i="1"/>
  <c r="H781" i="1"/>
  <c r="H782" i="1"/>
  <c r="C197" i="6" s="1"/>
  <c r="H784" i="1"/>
  <c r="H785" i="1"/>
  <c r="H786" i="1"/>
  <c r="C198" i="6" s="1"/>
  <c r="H787" i="1"/>
  <c r="H788" i="1"/>
  <c r="H789" i="1"/>
  <c r="H790" i="1"/>
  <c r="C199" i="6" s="1"/>
  <c r="H791" i="1"/>
  <c r="H792" i="1"/>
  <c r="H793" i="1"/>
  <c r="H794" i="1"/>
  <c r="C200" i="6" s="1"/>
  <c r="H795" i="1"/>
  <c r="H796" i="1"/>
  <c r="H797" i="1"/>
  <c r="H798" i="1"/>
  <c r="C201" i="6" s="1"/>
  <c r="H799" i="1"/>
  <c r="H800" i="1"/>
  <c r="H801" i="1"/>
  <c r="H802" i="1"/>
  <c r="C202" i="6" s="1"/>
  <c r="H803" i="1"/>
  <c r="H804" i="1"/>
  <c r="H805" i="1"/>
  <c r="H806" i="1"/>
  <c r="C203" i="6" s="1"/>
  <c r="H808" i="1"/>
  <c r="H809" i="1"/>
  <c r="H810" i="1"/>
  <c r="C204" i="6" s="1"/>
  <c r="H811" i="1"/>
  <c r="H812" i="1"/>
  <c r="H813" i="1"/>
  <c r="H814" i="1"/>
  <c r="C205" i="6" s="1"/>
  <c r="H815" i="1"/>
  <c r="H816" i="1"/>
  <c r="H817" i="1"/>
  <c r="H818" i="1"/>
  <c r="C206" i="6" s="1"/>
  <c r="H819" i="1"/>
  <c r="H820" i="1"/>
  <c r="H821" i="1"/>
  <c r="H822" i="1"/>
  <c r="C207" i="6" s="1"/>
  <c r="H823" i="1"/>
  <c r="H824" i="1"/>
  <c r="H825" i="1"/>
  <c r="H826" i="1"/>
  <c r="C208" i="6" s="1"/>
  <c r="H827" i="1"/>
  <c r="H828" i="1"/>
  <c r="H829" i="1"/>
  <c r="H830" i="1"/>
  <c r="C209" i="6" s="1"/>
  <c r="H832" i="1"/>
  <c r="H833" i="1"/>
  <c r="H834" i="1"/>
  <c r="C210" i="6" s="1"/>
  <c r="H835" i="1"/>
  <c r="H836" i="1"/>
  <c r="H837" i="1"/>
  <c r="H838" i="1"/>
  <c r="C211" i="6" s="1"/>
  <c r="H839" i="1"/>
  <c r="H840" i="1"/>
  <c r="H841" i="1"/>
  <c r="H842" i="1"/>
  <c r="C212" i="6" s="1"/>
  <c r="H843" i="1"/>
  <c r="H844" i="1"/>
  <c r="H845" i="1"/>
  <c r="H846" i="1"/>
  <c r="C213" i="6" s="1"/>
  <c r="H847" i="1"/>
  <c r="H848" i="1"/>
  <c r="H849" i="1"/>
  <c r="H850" i="1"/>
  <c r="C214" i="6" s="1"/>
  <c r="H851" i="1"/>
  <c r="H852" i="1"/>
  <c r="H853" i="1"/>
  <c r="H854" i="1"/>
  <c r="C215" i="6" s="1"/>
  <c r="H856" i="1"/>
  <c r="H857" i="1"/>
  <c r="H858" i="1"/>
  <c r="C216" i="6" s="1"/>
  <c r="H859" i="1"/>
  <c r="H860" i="1"/>
  <c r="H861" i="1"/>
  <c r="H862" i="1"/>
  <c r="C217" i="6" s="1"/>
  <c r="H863" i="1"/>
  <c r="H864" i="1"/>
  <c r="H865" i="1"/>
  <c r="H866" i="1"/>
  <c r="C218" i="6" s="1"/>
  <c r="H867" i="1"/>
  <c r="H868" i="1"/>
  <c r="H869" i="1"/>
  <c r="H870" i="1"/>
  <c r="C219" i="6" s="1"/>
  <c r="H871" i="1"/>
  <c r="H872" i="1"/>
  <c r="H873" i="1"/>
  <c r="H874" i="1"/>
  <c r="C220" i="6" s="1"/>
  <c r="H875" i="1"/>
  <c r="H876" i="1"/>
  <c r="H877" i="1"/>
  <c r="H878" i="1"/>
  <c r="C221" i="6" s="1"/>
  <c r="H880" i="1"/>
  <c r="H881" i="1"/>
  <c r="H882" i="1"/>
  <c r="C222" i="6" s="1"/>
  <c r="H883" i="1"/>
  <c r="H884" i="1"/>
  <c r="H885" i="1"/>
  <c r="H886" i="1"/>
  <c r="C223" i="6" s="1"/>
  <c r="H887" i="1"/>
  <c r="H888" i="1"/>
  <c r="H889" i="1"/>
  <c r="H890" i="1"/>
  <c r="C224" i="6" s="1"/>
  <c r="H891" i="1"/>
  <c r="H892" i="1"/>
  <c r="H893" i="1"/>
  <c r="H894" i="1"/>
  <c r="C225" i="6" s="1"/>
  <c r="H895" i="1"/>
  <c r="H896" i="1"/>
  <c r="H897" i="1"/>
  <c r="H898" i="1"/>
  <c r="C226" i="6" s="1"/>
  <c r="H899" i="1"/>
  <c r="H900" i="1"/>
  <c r="H901" i="1"/>
  <c r="H902" i="1"/>
  <c r="C227" i="6" s="1"/>
  <c r="H904" i="1"/>
  <c r="H905" i="1"/>
  <c r="H906" i="1"/>
  <c r="C228" i="6" s="1"/>
  <c r="H907" i="1"/>
  <c r="H908" i="1"/>
  <c r="H909" i="1"/>
  <c r="H910" i="1"/>
  <c r="C229" i="6" s="1"/>
  <c r="H911" i="1"/>
  <c r="H912" i="1"/>
  <c r="H913" i="1"/>
  <c r="H914" i="1"/>
  <c r="C230" i="6" s="1"/>
  <c r="H915" i="1"/>
  <c r="H916" i="1"/>
  <c r="H917" i="1"/>
  <c r="H918" i="1"/>
  <c r="C231" i="6" s="1"/>
  <c r="H919" i="1"/>
  <c r="H920" i="1"/>
  <c r="H921" i="1"/>
  <c r="H922" i="1"/>
  <c r="C232" i="6" s="1"/>
  <c r="H923" i="1"/>
  <c r="H924" i="1"/>
  <c r="H925" i="1"/>
  <c r="H926" i="1"/>
  <c r="C233" i="6" s="1"/>
  <c r="H928" i="1"/>
  <c r="H929" i="1"/>
  <c r="H930" i="1"/>
  <c r="C234" i="6" s="1"/>
  <c r="H931" i="1"/>
  <c r="H932" i="1"/>
  <c r="H933" i="1"/>
  <c r="H934" i="1"/>
  <c r="C235" i="6" s="1"/>
  <c r="H935" i="1"/>
  <c r="H936" i="1"/>
  <c r="H937" i="1"/>
  <c r="H938" i="1"/>
  <c r="C236" i="6" s="1"/>
  <c r="H939" i="1"/>
  <c r="H940" i="1"/>
  <c r="H941" i="1"/>
  <c r="H942" i="1"/>
  <c r="C237" i="6" s="1"/>
  <c r="H943" i="1"/>
  <c r="H944" i="1"/>
  <c r="H945" i="1"/>
  <c r="H946" i="1"/>
  <c r="C238" i="6" s="1"/>
  <c r="H947" i="1"/>
  <c r="H948" i="1"/>
  <c r="H949" i="1"/>
  <c r="H950" i="1"/>
  <c r="C239" i="6" s="1"/>
  <c r="H952" i="1"/>
  <c r="H953" i="1"/>
  <c r="H954" i="1"/>
  <c r="C240" i="6" s="1"/>
  <c r="H955" i="1"/>
  <c r="H956" i="1"/>
  <c r="H957" i="1"/>
  <c r="H958" i="1"/>
  <c r="C241" i="6" s="1"/>
  <c r="H959" i="1"/>
  <c r="H960" i="1"/>
  <c r="H961" i="1"/>
  <c r="H962" i="1"/>
  <c r="C242" i="6" s="1"/>
  <c r="H963" i="1"/>
  <c r="H964" i="1"/>
  <c r="H965" i="1"/>
  <c r="H966" i="1"/>
  <c r="C243" i="6" s="1"/>
  <c r="H967" i="1"/>
  <c r="H968" i="1"/>
  <c r="H969" i="1"/>
  <c r="H970" i="1"/>
  <c r="C244" i="6" s="1"/>
  <c r="H971" i="1"/>
  <c r="H972" i="1"/>
  <c r="H973" i="1"/>
  <c r="H974" i="1"/>
  <c r="C245" i="6" s="1"/>
  <c r="H976" i="1"/>
  <c r="H977" i="1"/>
  <c r="H978" i="1"/>
  <c r="C246" i="6" s="1"/>
  <c r="H979" i="1"/>
  <c r="H980" i="1"/>
  <c r="H981" i="1"/>
  <c r="H982" i="1"/>
  <c r="C247" i="6" s="1"/>
  <c r="H983" i="1"/>
  <c r="H984" i="1"/>
  <c r="H985" i="1"/>
  <c r="H986" i="1"/>
  <c r="C248" i="6" s="1"/>
  <c r="H987" i="1"/>
  <c r="H988" i="1"/>
  <c r="H989" i="1"/>
  <c r="H990" i="1"/>
  <c r="C249" i="6" s="1"/>
  <c r="H991" i="1"/>
  <c r="H992" i="1"/>
  <c r="H993" i="1"/>
  <c r="H994" i="1"/>
  <c r="C250" i="6" s="1"/>
  <c r="H995" i="1"/>
  <c r="H996" i="1"/>
  <c r="H997" i="1"/>
  <c r="H998" i="1"/>
  <c r="C251" i="6" s="1"/>
  <c r="H1000" i="1"/>
  <c r="H1001" i="1"/>
  <c r="H1002" i="1"/>
  <c r="C252" i="6" s="1"/>
  <c r="H1003" i="1"/>
  <c r="H1004" i="1"/>
  <c r="H1005" i="1"/>
  <c r="H1006" i="1"/>
  <c r="C253" i="6" s="1"/>
  <c r="H1007" i="1"/>
  <c r="H1008" i="1"/>
  <c r="H1009" i="1"/>
  <c r="H1010" i="1"/>
  <c r="C254" i="6" s="1"/>
  <c r="H1011" i="1"/>
  <c r="H1012" i="1"/>
  <c r="H1013" i="1"/>
  <c r="H1014" i="1"/>
  <c r="C255" i="6" s="1"/>
  <c r="H1015" i="1"/>
  <c r="H1016" i="1"/>
  <c r="H1017" i="1"/>
  <c r="H1018" i="1"/>
  <c r="C256" i="6" s="1"/>
  <c r="H1019" i="1"/>
  <c r="H1020" i="1"/>
  <c r="H1021" i="1"/>
  <c r="H1022" i="1"/>
  <c r="C257" i="6" s="1"/>
  <c r="H1024" i="1"/>
  <c r="H1025" i="1"/>
  <c r="H1026" i="1"/>
  <c r="C258" i="6" s="1"/>
  <c r="H1027" i="1"/>
  <c r="H1028" i="1"/>
  <c r="H1029" i="1"/>
  <c r="H1030" i="1"/>
  <c r="C259" i="6" s="1"/>
  <c r="H1031" i="1"/>
  <c r="H1032" i="1"/>
  <c r="H1033" i="1"/>
  <c r="H1034" i="1"/>
  <c r="C260" i="6" s="1"/>
  <c r="H1035" i="1"/>
  <c r="H1036" i="1"/>
  <c r="H1037" i="1"/>
  <c r="H1038" i="1"/>
  <c r="C261" i="6" s="1"/>
  <c r="H1039" i="1"/>
  <c r="H1040" i="1"/>
  <c r="H1041" i="1"/>
  <c r="H1042" i="1"/>
  <c r="C262" i="6" s="1"/>
  <c r="H1043" i="1"/>
  <c r="H1044" i="1"/>
  <c r="H1045" i="1"/>
  <c r="H1046" i="1"/>
  <c r="C263" i="6" s="1"/>
  <c r="H1048" i="1"/>
  <c r="H1049" i="1"/>
  <c r="H1050" i="1"/>
  <c r="C264" i="6" s="1"/>
  <c r="H1051" i="1"/>
  <c r="H1052" i="1"/>
  <c r="H1053" i="1"/>
  <c r="H1054" i="1"/>
  <c r="C265" i="6" s="1"/>
  <c r="H1055" i="1"/>
  <c r="H1056" i="1"/>
  <c r="H1057" i="1"/>
  <c r="H1058" i="1"/>
  <c r="C266" i="6" s="1"/>
  <c r="H1059" i="1"/>
  <c r="H1060" i="1"/>
  <c r="H1061" i="1"/>
  <c r="H1062" i="1"/>
  <c r="C267" i="6" s="1"/>
  <c r="H1063" i="1"/>
  <c r="H1064" i="1"/>
  <c r="H1065" i="1"/>
  <c r="H1066" i="1"/>
  <c r="C268" i="6" s="1"/>
  <c r="H1067" i="1"/>
  <c r="H1068" i="1"/>
  <c r="H1069" i="1"/>
  <c r="H1070" i="1"/>
  <c r="C269" i="6" s="1"/>
  <c r="H1072" i="1"/>
  <c r="H1073" i="1"/>
  <c r="H1074" i="1"/>
  <c r="C270" i="6" s="1"/>
  <c r="H1075" i="1"/>
  <c r="H1076" i="1"/>
  <c r="H1077" i="1"/>
  <c r="H1078" i="1"/>
  <c r="C271" i="6" s="1"/>
  <c r="H1079" i="1"/>
  <c r="H1080" i="1"/>
  <c r="H1081" i="1"/>
  <c r="H1082" i="1"/>
  <c r="C272" i="6" s="1"/>
  <c r="H1083" i="1"/>
  <c r="H1084" i="1"/>
  <c r="H1085" i="1"/>
  <c r="H1086" i="1"/>
  <c r="C273" i="6" s="1"/>
  <c r="H1087" i="1"/>
  <c r="H1088" i="1"/>
  <c r="H1089" i="1"/>
  <c r="H1090" i="1"/>
  <c r="C274" i="6" s="1"/>
  <c r="H1091" i="1"/>
  <c r="H1092" i="1"/>
  <c r="H1093" i="1"/>
  <c r="H1094" i="1"/>
  <c r="C275" i="6" s="1"/>
  <c r="H1096" i="1"/>
  <c r="H1097" i="1"/>
  <c r="H1098" i="1"/>
  <c r="C276" i="6" s="1"/>
  <c r="H1099" i="1"/>
  <c r="H1100" i="1"/>
  <c r="H1101" i="1"/>
  <c r="H1102" i="1"/>
  <c r="C277" i="6" s="1"/>
  <c r="H1103" i="1"/>
  <c r="H1104" i="1"/>
  <c r="H1105" i="1"/>
  <c r="H1106" i="1"/>
  <c r="C278" i="6" s="1"/>
  <c r="H1107" i="1"/>
  <c r="H1108" i="1"/>
  <c r="H1109" i="1"/>
  <c r="H1110" i="1"/>
  <c r="C279" i="6" s="1"/>
  <c r="H1111" i="1"/>
  <c r="H1112" i="1"/>
  <c r="H1113" i="1"/>
  <c r="H1114" i="1"/>
  <c r="C280" i="6" s="1"/>
  <c r="H1115" i="1"/>
  <c r="H1116" i="1"/>
  <c r="H1117" i="1"/>
  <c r="H1118" i="1"/>
  <c r="C281" i="6" s="1"/>
  <c r="H1120" i="1"/>
  <c r="H1121" i="1"/>
  <c r="H1122" i="1"/>
  <c r="C282" i="6" s="1"/>
  <c r="H1123" i="1"/>
  <c r="H1124" i="1"/>
  <c r="H1125" i="1"/>
  <c r="H1126" i="1"/>
  <c r="C283" i="6" s="1"/>
  <c r="H1127" i="1"/>
  <c r="H1128" i="1"/>
  <c r="H1129" i="1"/>
  <c r="H1130" i="1"/>
  <c r="C284" i="6" s="1"/>
  <c r="H1131" i="1"/>
  <c r="H1132" i="1"/>
  <c r="H1133" i="1"/>
  <c r="H1134" i="1"/>
  <c r="C285" i="6" s="1"/>
  <c r="H1135" i="1"/>
  <c r="H1136" i="1"/>
  <c r="H1137" i="1"/>
  <c r="H1138" i="1"/>
  <c r="C286" i="6" s="1"/>
  <c r="H1139" i="1"/>
  <c r="H1140" i="1"/>
  <c r="H1141" i="1"/>
  <c r="H1142" i="1"/>
  <c r="C287" i="6" s="1"/>
  <c r="H1144" i="1"/>
  <c r="H1145" i="1"/>
  <c r="H1146" i="1"/>
  <c r="C288" i="6" s="1"/>
  <c r="H1147" i="1"/>
  <c r="H1148" i="1"/>
  <c r="H1149" i="1"/>
  <c r="H1150" i="1"/>
  <c r="C289" i="6" s="1"/>
  <c r="H1151" i="1"/>
  <c r="H1152" i="1"/>
  <c r="H1153" i="1"/>
  <c r="H1154" i="1"/>
  <c r="C290" i="6" s="1"/>
  <c r="H1155" i="1"/>
  <c r="H1156" i="1"/>
  <c r="H1157" i="1"/>
  <c r="H1158" i="1"/>
  <c r="C291" i="6" s="1"/>
  <c r="H1159" i="1"/>
  <c r="H1160" i="1"/>
  <c r="H1161" i="1"/>
  <c r="H1162" i="1"/>
  <c r="C292" i="6" s="1"/>
  <c r="H1163" i="1"/>
  <c r="H1164" i="1"/>
  <c r="H1165" i="1"/>
  <c r="H1166" i="1"/>
  <c r="C293" i="6" s="1"/>
  <c r="H1168" i="1"/>
  <c r="H1169" i="1"/>
  <c r="H1170" i="1"/>
  <c r="C294" i="6" s="1"/>
  <c r="H1171" i="1"/>
  <c r="H1172" i="1"/>
  <c r="H1173" i="1"/>
  <c r="H1174" i="1"/>
  <c r="C295" i="6" s="1"/>
  <c r="H1175" i="1"/>
  <c r="H1176" i="1"/>
  <c r="H1177" i="1"/>
  <c r="H1178" i="1"/>
  <c r="C296" i="6" s="1"/>
  <c r="H1179" i="1"/>
  <c r="H1180" i="1"/>
  <c r="H1181" i="1"/>
  <c r="H1182" i="1"/>
  <c r="C297" i="6" s="1"/>
  <c r="H1183" i="1"/>
  <c r="H1184" i="1"/>
  <c r="H1185" i="1"/>
  <c r="H1186" i="1"/>
  <c r="C298" i="6" s="1"/>
  <c r="H1187" i="1"/>
  <c r="H1188" i="1"/>
  <c r="H1189" i="1"/>
  <c r="H1190" i="1"/>
  <c r="C299" i="6" s="1"/>
  <c r="H1192" i="1"/>
  <c r="H1193" i="1"/>
  <c r="H1194" i="1"/>
  <c r="C300" i="6" s="1"/>
  <c r="H1195" i="1"/>
  <c r="H1196" i="1"/>
  <c r="H1197" i="1"/>
  <c r="H1198" i="1"/>
  <c r="C301" i="6" s="1"/>
  <c r="H1199" i="1"/>
  <c r="H1200" i="1"/>
  <c r="H1201" i="1"/>
  <c r="H1202" i="1"/>
  <c r="C302" i="6" s="1"/>
  <c r="H1203" i="1"/>
  <c r="H1204" i="1"/>
  <c r="H1205" i="1"/>
  <c r="H1206" i="1"/>
  <c r="C303" i="6" s="1"/>
  <c r="H1207" i="1"/>
  <c r="H1208" i="1"/>
  <c r="H1209" i="1"/>
  <c r="H1210" i="1"/>
  <c r="C304" i="6" s="1"/>
  <c r="H1211" i="1"/>
  <c r="H1212" i="1"/>
  <c r="H1213" i="1"/>
  <c r="H1214" i="1"/>
  <c r="C305" i="6" s="1"/>
  <c r="H1216" i="1"/>
  <c r="H1217" i="1"/>
  <c r="H1218" i="1"/>
  <c r="C306" i="6" s="1"/>
  <c r="H1219" i="1"/>
  <c r="H1220" i="1"/>
  <c r="H1221" i="1"/>
  <c r="H1222" i="1"/>
  <c r="C307" i="6" s="1"/>
  <c r="H1223" i="1"/>
  <c r="H1224" i="1"/>
  <c r="H1225" i="1"/>
  <c r="H1226" i="1"/>
  <c r="C308" i="6" s="1"/>
  <c r="H1227" i="1"/>
  <c r="H1228" i="1"/>
  <c r="H1229" i="1"/>
  <c r="H1230" i="1"/>
  <c r="C309" i="6" s="1"/>
  <c r="H1231" i="1"/>
  <c r="H1232" i="1"/>
  <c r="H1233" i="1"/>
  <c r="H1234" i="1"/>
  <c r="C310" i="6" s="1"/>
  <c r="H1235" i="1"/>
  <c r="H1236" i="1"/>
  <c r="H1237" i="1"/>
  <c r="H1238" i="1"/>
  <c r="C311" i="6" s="1"/>
  <c r="H1240" i="1"/>
  <c r="H1241" i="1"/>
  <c r="H1242" i="1"/>
  <c r="C312" i="6" s="1"/>
  <c r="H1243" i="1"/>
  <c r="H1244" i="1"/>
  <c r="H1245" i="1"/>
  <c r="H1246" i="1"/>
  <c r="C313" i="6" s="1"/>
  <c r="H1247" i="1"/>
  <c r="H1248" i="1"/>
  <c r="H1249" i="1"/>
  <c r="H1250" i="1"/>
  <c r="C314" i="6" s="1"/>
  <c r="H1251" i="1"/>
  <c r="H1252" i="1"/>
  <c r="H1253" i="1"/>
  <c r="H1254" i="1"/>
  <c r="C315" i="6" s="1"/>
  <c r="H1255" i="1"/>
  <c r="H1256" i="1"/>
  <c r="H1257" i="1"/>
  <c r="H1258" i="1"/>
  <c r="C316" i="6" s="1"/>
  <c r="H1259" i="1"/>
  <c r="H1260" i="1"/>
  <c r="H1261" i="1"/>
  <c r="H1262" i="1"/>
  <c r="C317" i="6" s="1"/>
  <c r="H1264" i="1"/>
  <c r="H1265" i="1"/>
  <c r="H1266" i="1"/>
  <c r="C318" i="6" s="1"/>
  <c r="H1267" i="1"/>
  <c r="H1268" i="1"/>
  <c r="H1269" i="1"/>
  <c r="H1270" i="1"/>
  <c r="C319" i="6" s="1"/>
  <c r="H1271" i="1"/>
  <c r="H1272" i="1"/>
  <c r="H1273" i="1"/>
  <c r="H1274" i="1"/>
  <c r="C320" i="6" s="1"/>
  <c r="H1275" i="1"/>
  <c r="H1276" i="1"/>
  <c r="H1277" i="1"/>
  <c r="H1278" i="1"/>
  <c r="C321" i="6" s="1"/>
  <c r="H1279" i="1"/>
  <c r="H1280" i="1"/>
  <c r="H1281" i="1"/>
  <c r="H1282" i="1"/>
  <c r="C322" i="6" s="1"/>
  <c r="H1283" i="1"/>
  <c r="H1284" i="1"/>
  <c r="H1285" i="1"/>
  <c r="H1286" i="1"/>
  <c r="C323" i="6" s="1"/>
  <c r="H1288" i="1"/>
  <c r="H1289" i="1"/>
  <c r="H1290" i="1"/>
  <c r="C324" i="6" s="1"/>
  <c r="H1291" i="1"/>
  <c r="H1292" i="1"/>
  <c r="H1293" i="1"/>
  <c r="H1294" i="1"/>
  <c r="C325" i="6" s="1"/>
  <c r="H1295" i="1"/>
  <c r="H1296" i="1"/>
  <c r="H1297" i="1"/>
  <c r="H1298" i="1"/>
  <c r="C326" i="6" s="1"/>
  <c r="H1299" i="1"/>
  <c r="H1300" i="1"/>
  <c r="H1301" i="1"/>
  <c r="H1302" i="1"/>
  <c r="C327" i="6" s="1"/>
  <c r="H1303" i="1"/>
  <c r="H1304" i="1"/>
  <c r="H1305" i="1"/>
  <c r="H1306" i="1"/>
  <c r="C328" i="6" s="1"/>
  <c r="H1307" i="1"/>
  <c r="H1308" i="1"/>
  <c r="H1309" i="1"/>
  <c r="H1310" i="1"/>
  <c r="C329" i="6" s="1"/>
  <c r="H1312" i="1"/>
  <c r="H1313" i="1"/>
  <c r="H1314" i="1"/>
  <c r="C330" i="6" s="1"/>
  <c r="H1315" i="1"/>
  <c r="H1316" i="1"/>
  <c r="H1317" i="1"/>
  <c r="H1318" i="1"/>
  <c r="C331" i="6" s="1"/>
  <c r="H1319" i="1"/>
  <c r="H1320" i="1"/>
  <c r="H1321" i="1"/>
  <c r="H1322" i="1"/>
  <c r="C332" i="6" s="1"/>
  <c r="H1323" i="1"/>
  <c r="H1324" i="1"/>
  <c r="H1325" i="1"/>
  <c r="H1326" i="1"/>
  <c r="C333" i="6" s="1"/>
  <c r="H1327" i="1"/>
  <c r="H1328" i="1"/>
  <c r="H1329" i="1"/>
  <c r="H1330" i="1"/>
  <c r="C334" i="6" s="1"/>
  <c r="H1331" i="1"/>
  <c r="H1332" i="1"/>
  <c r="H1333" i="1"/>
  <c r="H1334" i="1"/>
  <c r="C335" i="6" s="1"/>
  <c r="H1336" i="1"/>
  <c r="H1337" i="1"/>
  <c r="H1338" i="1"/>
  <c r="C336" i="6" s="1"/>
  <c r="H1339" i="1"/>
  <c r="H1340" i="1"/>
  <c r="H1341" i="1"/>
  <c r="H1342" i="1"/>
  <c r="C337" i="6" s="1"/>
  <c r="H1343" i="1"/>
  <c r="H1344" i="1"/>
  <c r="H1345" i="1"/>
  <c r="H1346" i="1"/>
  <c r="C338" i="6" s="1"/>
  <c r="H1347" i="1"/>
  <c r="H1348" i="1"/>
  <c r="H1349" i="1"/>
  <c r="H1350" i="1"/>
  <c r="C339" i="6" s="1"/>
  <c r="H1351" i="1"/>
  <c r="H1352" i="1"/>
  <c r="H1353" i="1"/>
  <c r="H1354" i="1"/>
  <c r="C340" i="6" s="1"/>
  <c r="H1355" i="1"/>
  <c r="H1356" i="1"/>
  <c r="H1357" i="1"/>
  <c r="H1358" i="1"/>
  <c r="C341" i="6" s="1"/>
  <c r="H1360" i="1"/>
  <c r="H1361" i="1"/>
  <c r="H1362" i="1"/>
  <c r="C342" i="6" s="1"/>
  <c r="H1363" i="1"/>
  <c r="H1364" i="1"/>
  <c r="H1365" i="1"/>
  <c r="H1366" i="1"/>
  <c r="C343" i="6" s="1"/>
  <c r="H1367" i="1"/>
  <c r="H1368" i="1"/>
  <c r="H1369" i="1"/>
  <c r="H1370" i="1"/>
  <c r="C344" i="6" s="1"/>
  <c r="H1371" i="1"/>
  <c r="H1372" i="1"/>
  <c r="H1373" i="1"/>
  <c r="H1374" i="1"/>
  <c r="C345" i="6" s="1"/>
  <c r="H1375" i="1"/>
  <c r="H1376" i="1"/>
  <c r="H1377" i="1"/>
  <c r="H1378" i="1"/>
  <c r="C346" i="6" s="1"/>
  <c r="H1379" i="1"/>
  <c r="H1380" i="1"/>
  <c r="H1381" i="1"/>
  <c r="H1382" i="1"/>
  <c r="C347" i="6" s="1"/>
  <c r="H1384" i="1"/>
  <c r="H1385" i="1"/>
  <c r="H1386" i="1"/>
  <c r="C348" i="6" s="1"/>
  <c r="H1387" i="1"/>
  <c r="H1388" i="1"/>
  <c r="H1389" i="1"/>
  <c r="H1390" i="1"/>
  <c r="C349" i="6" s="1"/>
  <c r="H1391" i="1"/>
  <c r="H1392" i="1"/>
  <c r="H1393" i="1"/>
  <c r="H1394" i="1"/>
  <c r="C350" i="6" s="1"/>
  <c r="H1395" i="1"/>
  <c r="H1396" i="1"/>
  <c r="H1397" i="1"/>
  <c r="H1398" i="1"/>
  <c r="C351" i="6" s="1"/>
  <c r="H1399" i="1"/>
  <c r="H1400" i="1"/>
  <c r="H1401" i="1"/>
  <c r="H1402" i="1"/>
  <c r="C352" i="6" s="1"/>
  <c r="H1403" i="1"/>
  <c r="H1404" i="1"/>
  <c r="H1405" i="1"/>
  <c r="H1406" i="1"/>
  <c r="C353" i="6" s="1"/>
  <c r="H1408" i="1"/>
  <c r="H1409" i="1"/>
  <c r="H1410" i="1"/>
  <c r="C354" i="6" s="1"/>
  <c r="H1411" i="1"/>
  <c r="H1412" i="1"/>
  <c r="H1413" i="1"/>
  <c r="H1414" i="1"/>
  <c r="C355" i="6" s="1"/>
  <c r="H1415" i="1"/>
  <c r="H1416" i="1"/>
  <c r="H1417" i="1"/>
  <c r="H1418" i="1"/>
  <c r="C356" i="6" s="1"/>
  <c r="H1419" i="1"/>
  <c r="H1420" i="1"/>
  <c r="H1421" i="1"/>
  <c r="H1422" i="1"/>
  <c r="C357" i="6" s="1"/>
  <c r="H1423" i="1"/>
  <c r="H1424" i="1"/>
  <c r="H1425" i="1"/>
  <c r="H1426" i="1"/>
  <c r="C358" i="6" s="1"/>
  <c r="H1427" i="1"/>
  <c r="H1428" i="1"/>
  <c r="H1429" i="1"/>
  <c r="H1430" i="1"/>
  <c r="C359" i="6" s="1"/>
  <c r="H1432" i="1"/>
  <c r="H1433" i="1"/>
  <c r="H1434" i="1"/>
  <c r="C360" i="6" s="1"/>
  <c r="H1435" i="1"/>
  <c r="H1436" i="1"/>
  <c r="H1437" i="1"/>
  <c r="H1438" i="1"/>
  <c r="C361" i="6" s="1"/>
  <c r="H1439" i="1"/>
  <c r="H1440" i="1"/>
  <c r="H1441" i="1"/>
  <c r="H1442" i="1"/>
  <c r="C362" i="6" s="1"/>
  <c r="H1443" i="1"/>
  <c r="H1444" i="1"/>
  <c r="H1445" i="1"/>
  <c r="H1446" i="1"/>
  <c r="C363" i="6" s="1"/>
  <c r="H1447" i="1"/>
  <c r="H1448" i="1"/>
  <c r="H1449" i="1"/>
  <c r="H1450" i="1"/>
  <c r="C364" i="6" s="1"/>
  <c r="H1451" i="1"/>
  <c r="H1452" i="1"/>
  <c r="H1453" i="1"/>
  <c r="H1454" i="1"/>
  <c r="C365" i="6" s="1"/>
  <c r="H1456" i="1"/>
  <c r="H1457" i="1"/>
  <c r="H1458" i="1"/>
  <c r="C366" i="6" s="1"/>
  <c r="H1459" i="1"/>
  <c r="H1460" i="1"/>
  <c r="H1461" i="1"/>
  <c r="H1462" i="1"/>
  <c r="C367" i="6" s="1"/>
  <c r="H1463" i="1"/>
  <c r="H1464" i="1"/>
  <c r="H1465" i="1"/>
  <c r="H1466" i="1"/>
  <c r="C368" i="6" s="1"/>
  <c r="H1467" i="1"/>
  <c r="H1468" i="1"/>
  <c r="H1469" i="1"/>
  <c r="H1470" i="1"/>
  <c r="C369" i="6" s="1"/>
  <c r="H1471" i="1"/>
  <c r="H1472" i="1"/>
  <c r="H1473" i="1"/>
  <c r="H1474" i="1"/>
  <c r="C370" i="6" s="1"/>
  <c r="H1475" i="1"/>
  <c r="H1476" i="1"/>
  <c r="H1477" i="1"/>
  <c r="H1478" i="1"/>
  <c r="C371" i="6" s="1"/>
  <c r="H1480" i="1"/>
  <c r="H1481" i="1"/>
  <c r="H1482" i="1"/>
  <c r="C372" i="6" s="1"/>
  <c r="H1483" i="1"/>
  <c r="H1484" i="1"/>
  <c r="H1485" i="1"/>
  <c r="H1486" i="1"/>
  <c r="C373" i="6" s="1"/>
  <c r="H1487" i="1"/>
  <c r="H1488" i="1"/>
  <c r="H1489" i="1"/>
  <c r="H1490" i="1"/>
  <c r="C374" i="6" s="1"/>
  <c r="H1491" i="1"/>
  <c r="H1492" i="1"/>
  <c r="H1493" i="1"/>
  <c r="H1494" i="1"/>
  <c r="C375" i="6" s="1"/>
  <c r="H1495" i="1"/>
  <c r="H1496" i="1"/>
  <c r="H1497" i="1"/>
  <c r="H1498" i="1"/>
  <c r="C376" i="6" s="1"/>
  <c r="H1499" i="1"/>
  <c r="H1500" i="1"/>
  <c r="H1501" i="1"/>
  <c r="H1502" i="1"/>
  <c r="C377" i="6" s="1"/>
  <c r="H1504" i="1"/>
  <c r="H1505" i="1"/>
  <c r="H1506" i="1"/>
  <c r="C378" i="6" s="1"/>
  <c r="H1507" i="1"/>
  <c r="H1508" i="1"/>
  <c r="H1509" i="1"/>
  <c r="H1510" i="1"/>
  <c r="C379" i="6" s="1"/>
  <c r="H1511" i="1"/>
  <c r="H1512" i="1"/>
  <c r="H1513" i="1"/>
  <c r="H1514" i="1"/>
  <c r="C380" i="6" s="1"/>
  <c r="H1515" i="1"/>
  <c r="H1516" i="1"/>
  <c r="H1517" i="1"/>
  <c r="H1518" i="1"/>
  <c r="C381" i="6" s="1"/>
  <c r="H1519" i="1"/>
  <c r="H1520" i="1"/>
  <c r="H1521" i="1"/>
  <c r="H1522" i="1"/>
  <c r="C382" i="6" s="1"/>
  <c r="H1523" i="1"/>
  <c r="H1524" i="1"/>
  <c r="H1525" i="1"/>
  <c r="H1526" i="1"/>
  <c r="C383" i="6" s="1"/>
  <c r="H1528" i="1"/>
  <c r="H1529" i="1"/>
  <c r="H1530" i="1"/>
  <c r="C384" i="6" s="1"/>
  <c r="H1531" i="1"/>
  <c r="H1532" i="1"/>
  <c r="H1533" i="1"/>
  <c r="H1534" i="1"/>
  <c r="C385" i="6" s="1"/>
  <c r="H1535" i="1"/>
  <c r="H1536" i="1"/>
  <c r="H1537" i="1"/>
  <c r="H1538" i="1"/>
  <c r="C386" i="6" s="1"/>
  <c r="H1539" i="1"/>
  <c r="H1540" i="1"/>
  <c r="H1541" i="1"/>
  <c r="H1542" i="1"/>
  <c r="C387" i="6" s="1"/>
  <c r="H1543" i="1"/>
  <c r="H1544" i="1"/>
  <c r="H1545" i="1"/>
  <c r="H1546" i="1"/>
  <c r="C388" i="6" s="1"/>
  <c r="H1547" i="1"/>
  <c r="H1548" i="1"/>
  <c r="H1549" i="1"/>
  <c r="H1550" i="1"/>
  <c r="C389" i="6" s="1"/>
  <c r="H1552" i="1"/>
  <c r="H1553" i="1"/>
  <c r="H1554" i="1"/>
  <c r="C390" i="6" s="1"/>
  <c r="H1555" i="1"/>
  <c r="H1556" i="1"/>
  <c r="H1557" i="1"/>
  <c r="H1558" i="1"/>
  <c r="C391" i="6" s="1"/>
  <c r="H1559" i="1"/>
  <c r="H1560" i="1"/>
  <c r="H1561" i="1"/>
  <c r="H1562" i="1"/>
  <c r="C392" i="6" s="1"/>
  <c r="H1563" i="1"/>
  <c r="H1564" i="1"/>
  <c r="H1565" i="1"/>
  <c r="H1566" i="1"/>
  <c r="C393" i="6" s="1"/>
  <c r="H1567" i="1"/>
  <c r="H1568" i="1"/>
  <c r="H1569" i="1"/>
  <c r="H1570" i="1"/>
  <c r="C394" i="6" s="1"/>
  <c r="H1571" i="1"/>
  <c r="H1572" i="1"/>
  <c r="H1573" i="1"/>
  <c r="H1574" i="1"/>
  <c r="C395" i="6" s="1"/>
  <c r="H1576" i="1"/>
  <c r="H1577" i="1"/>
  <c r="H1578" i="1"/>
  <c r="C396" i="6" s="1"/>
  <c r="H1579" i="1"/>
  <c r="H1580" i="1"/>
  <c r="H1581" i="1"/>
  <c r="H1582" i="1"/>
  <c r="C397" i="6" s="1"/>
  <c r="H1583" i="1"/>
  <c r="H1584" i="1"/>
  <c r="H1585" i="1"/>
  <c r="H1586" i="1"/>
  <c r="C398" i="6" s="1"/>
  <c r="H1587" i="1"/>
  <c r="H1588" i="1"/>
  <c r="H1589" i="1"/>
  <c r="H1590" i="1"/>
  <c r="C399" i="6" s="1"/>
  <c r="H1591" i="1"/>
  <c r="H1592" i="1"/>
  <c r="H1593" i="1"/>
  <c r="H1594" i="1"/>
  <c r="C400" i="6" s="1"/>
  <c r="H1595" i="1"/>
  <c r="H1596" i="1"/>
  <c r="H1597" i="1"/>
  <c r="H1598" i="1"/>
  <c r="C401" i="6" s="1"/>
  <c r="H1600" i="1"/>
  <c r="H1601" i="1"/>
  <c r="H1602" i="1"/>
  <c r="C402" i="6" s="1"/>
  <c r="H1603" i="1"/>
  <c r="H1604" i="1"/>
  <c r="H1605" i="1"/>
  <c r="H1606" i="1"/>
  <c r="C403" i="6" s="1"/>
  <c r="H1607" i="1"/>
  <c r="H1608" i="1"/>
  <c r="H1609" i="1"/>
  <c r="H1610" i="1"/>
  <c r="C404" i="6" s="1"/>
  <c r="H1611" i="1"/>
  <c r="H1612" i="1"/>
  <c r="H1613" i="1"/>
  <c r="H1614" i="1"/>
  <c r="C405" i="6" s="1"/>
  <c r="H1615" i="1"/>
  <c r="H1616" i="1"/>
  <c r="H1617" i="1"/>
  <c r="H1618" i="1"/>
  <c r="C406" i="6" s="1"/>
  <c r="H1619" i="1"/>
  <c r="H1620" i="1"/>
  <c r="H1621" i="1"/>
  <c r="H1622" i="1"/>
  <c r="C407" i="6" s="1"/>
  <c r="H1624" i="1"/>
  <c r="H1625" i="1"/>
  <c r="H1626" i="1"/>
  <c r="C408" i="6" s="1"/>
  <c r="H1627" i="1"/>
  <c r="H1628" i="1"/>
  <c r="H1629" i="1"/>
  <c r="H1630" i="1"/>
  <c r="C409" i="6" s="1"/>
  <c r="H1631" i="1"/>
  <c r="H1632" i="1"/>
  <c r="H1633" i="1"/>
  <c r="H1634" i="1"/>
  <c r="C410" i="6" s="1"/>
  <c r="H1635" i="1"/>
  <c r="H1636" i="1"/>
  <c r="H1637" i="1"/>
  <c r="H1638" i="1"/>
  <c r="C411" i="6" s="1"/>
  <c r="H1639" i="1"/>
  <c r="H1640" i="1"/>
  <c r="H1641" i="1"/>
  <c r="H1642" i="1"/>
  <c r="C412" i="6" s="1"/>
  <c r="H1643" i="1"/>
  <c r="H1644" i="1"/>
  <c r="H1645" i="1"/>
  <c r="H1646" i="1"/>
  <c r="C413" i="6" s="1"/>
  <c r="H1648" i="1"/>
  <c r="H1649" i="1"/>
  <c r="H1650" i="1"/>
  <c r="C414" i="6" s="1"/>
  <c r="H1651" i="1"/>
  <c r="H1652" i="1"/>
  <c r="H1653" i="1"/>
  <c r="H1654" i="1"/>
  <c r="C415" i="6" s="1"/>
  <c r="H1655" i="1"/>
  <c r="H1656" i="1"/>
  <c r="H1657" i="1"/>
  <c r="H1658" i="1"/>
  <c r="C416" i="6" s="1"/>
  <c r="H1659" i="1"/>
  <c r="H1660" i="1"/>
  <c r="H1661" i="1"/>
  <c r="H1662" i="1"/>
  <c r="C417" i="6" s="1"/>
  <c r="H1663" i="1"/>
  <c r="H1664" i="1"/>
  <c r="H1665" i="1"/>
  <c r="H1666" i="1"/>
  <c r="C418" i="6" s="1"/>
  <c r="H1667" i="1"/>
  <c r="H1668" i="1"/>
  <c r="H1669" i="1"/>
  <c r="H1670" i="1"/>
  <c r="C419" i="6" s="1"/>
  <c r="H1672" i="1"/>
  <c r="H1673" i="1"/>
  <c r="H1674" i="1"/>
  <c r="C420" i="6" s="1"/>
  <c r="H1675" i="1"/>
  <c r="H1676" i="1"/>
  <c r="H1677" i="1"/>
  <c r="H1678" i="1"/>
  <c r="C421" i="6" s="1"/>
  <c r="H1679" i="1"/>
  <c r="H1680" i="1"/>
  <c r="H1681" i="1"/>
  <c r="H1682" i="1"/>
  <c r="C422" i="6" s="1"/>
  <c r="H1683" i="1"/>
  <c r="H1684" i="1"/>
  <c r="H1685" i="1"/>
  <c r="H1686" i="1"/>
  <c r="C423" i="6" s="1"/>
  <c r="H1687" i="1"/>
  <c r="H1688" i="1"/>
  <c r="H1689" i="1"/>
  <c r="H1690" i="1"/>
  <c r="C424" i="6" s="1"/>
  <c r="H1691" i="1"/>
  <c r="H1692" i="1"/>
  <c r="H1693" i="1"/>
  <c r="H1694" i="1"/>
  <c r="C425" i="6" s="1"/>
  <c r="H1696" i="1"/>
  <c r="H1697" i="1"/>
  <c r="H1698" i="1"/>
  <c r="C426" i="6" s="1"/>
  <c r="H1699" i="1"/>
  <c r="H1700" i="1"/>
  <c r="H1701" i="1"/>
  <c r="H1702" i="1"/>
  <c r="C427" i="6" s="1"/>
  <c r="H1703" i="1"/>
  <c r="H1704" i="1"/>
  <c r="H1705" i="1"/>
  <c r="H1706" i="1"/>
  <c r="C428" i="6" s="1"/>
  <c r="H1707" i="1"/>
  <c r="H1708" i="1"/>
  <c r="H1709" i="1"/>
  <c r="H1710" i="1"/>
  <c r="C429" i="6" s="1"/>
  <c r="H1711" i="1"/>
  <c r="H1712" i="1"/>
  <c r="H1713" i="1"/>
  <c r="H1714" i="1"/>
  <c r="C430" i="6" s="1"/>
  <c r="H1715" i="1"/>
  <c r="H1716" i="1"/>
  <c r="H1717" i="1"/>
  <c r="H1718" i="1"/>
  <c r="C431" i="6" s="1"/>
  <c r="H1720" i="1"/>
  <c r="H1721" i="1"/>
  <c r="H1722" i="1"/>
  <c r="C432" i="6" s="1"/>
  <c r="H1723" i="1"/>
  <c r="H1724" i="1"/>
  <c r="H1725" i="1"/>
  <c r="H1726" i="1"/>
  <c r="C433" i="6" s="1"/>
  <c r="H1727" i="1"/>
  <c r="H1728" i="1"/>
  <c r="H1729" i="1"/>
  <c r="H1730" i="1"/>
  <c r="C434" i="6" s="1"/>
  <c r="H1731" i="1"/>
  <c r="H1732" i="1"/>
  <c r="H1733" i="1"/>
  <c r="H1734" i="1"/>
  <c r="C435" i="6" s="1"/>
  <c r="H1735" i="1"/>
  <c r="H1736" i="1"/>
  <c r="H1737" i="1"/>
  <c r="H1738" i="1"/>
  <c r="C436" i="6" s="1"/>
  <c r="H1739" i="1"/>
  <c r="H1740" i="1"/>
  <c r="H1741" i="1"/>
  <c r="H1742" i="1"/>
  <c r="C437" i="6" s="1"/>
  <c r="H1744" i="1"/>
  <c r="H1745" i="1"/>
  <c r="H1746" i="1"/>
  <c r="C438" i="6" s="1"/>
  <c r="H1747" i="1"/>
  <c r="H1748" i="1"/>
  <c r="H1749" i="1"/>
  <c r="H1750" i="1"/>
  <c r="C439" i="6" s="1"/>
  <c r="H1751" i="1"/>
  <c r="H1752" i="1"/>
  <c r="H1753" i="1"/>
  <c r="H1754" i="1"/>
  <c r="C440" i="6" s="1"/>
  <c r="H1755" i="1"/>
  <c r="H1756" i="1"/>
  <c r="H1757" i="1"/>
  <c r="H1758" i="1"/>
  <c r="C441" i="6" s="1"/>
  <c r="H1759" i="1"/>
  <c r="H1760" i="1"/>
  <c r="H1761" i="1"/>
  <c r="H1762" i="1"/>
  <c r="C442" i="6" s="1"/>
  <c r="H1763" i="1"/>
  <c r="H1764" i="1"/>
  <c r="H1765" i="1"/>
  <c r="H1766" i="1"/>
  <c r="C443" i="6" s="1"/>
  <c r="H1768" i="1"/>
  <c r="H1769" i="1"/>
  <c r="H1770" i="1"/>
  <c r="C444" i="6" s="1"/>
  <c r="H1771" i="1"/>
  <c r="H1772" i="1"/>
  <c r="H1773" i="1"/>
  <c r="H1774" i="1"/>
  <c r="C445" i="6" s="1"/>
  <c r="H1775" i="1"/>
  <c r="H1776" i="1"/>
  <c r="H1777" i="1"/>
  <c r="H1778" i="1"/>
  <c r="C446" i="6" s="1"/>
  <c r="H1779" i="1"/>
  <c r="H1780" i="1"/>
  <c r="H1781" i="1"/>
  <c r="H1782" i="1"/>
  <c r="C447" i="6" s="1"/>
  <c r="H1783" i="1"/>
  <c r="H1784" i="1"/>
  <c r="H1785" i="1"/>
  <c r="H1786" i="1"/>
  <c r="C448" i="6" s="1"/>
  <c r="H1787" i="1"/>
  <c r="H1788" i="1"/>
  <c r="H1789" i="1"/>
  <c r="H1790" i="1"/>
  <c r="C449" i="6" s="1"/>
  <c r="H1792" i="1"/>
  <c r="H1793" i="1"/>
  <c r="H1794" i="1"/>
  <c r="C450" i="6" s="1"/>
  <c r="H1795" i="1"/>
  <c r="H1796" i="1"/>
  <c r="H1797" i="1"/>
  <c r="H1798" i="1"/>
  <c r="C451" i="6" s="1"/>
  <c r="H1799" i="1"/>
  <c r="H1800" i="1"/>
  <c r="H1801" i="1"/>
  <c r="H1802" i="1"/>
  <c r="C452" i="6" s="1"/>
  <c r="H1803" i="1"/>
  <c r="H1804" i="1"/>
  <c r="H1805" i="1"/>
  <c r="H1806" i="1"/>
  <c r="C453" i="6" s="1"/>
  <c r="H1807" i="1"/>
  <c r="H1808" i="1"/>
  <c r="H1809" i="1"/>
  <c r="H1810" i="1"/>
  <c r="C454" i="6" s="1"/>
  <c r="H1811" i="1"/>
  <c r="H1812" i="1"/>
  <c r="H1813" i="1"/>
  <c r="H1814" i="1"/>
  <c r="C455" i="6" s="1"/>
  <c r="H1816" i="1"/>
  <c r="H1817" i="1"/>
  <c r="H1818" i="1"/>
  <c r="C456" i="6" s="1"/>
  <c r="H1819" i="1"/>
  <c r="H1820" i="1"/>
  <c r="H1821" i="1"/>
  <c r="H1822" i="1"/>
  <c r="C457" i="6" s="1"/>
  <c r="H1823" i="1"/>
  <c r="H1824" i="1"/>
  <c r="H1825" i="1"/>
  <c r="H1826" i="1"/>
  <c r="C458" i="6" s="1"/>
  <c r="H1827" i="1"/>
  <c r="H1828" i="1"/>
  <c r="H1829" i="1"/>
  <c r="H1830" i="1"/>
  <c r="C459" i="6" s="1"/>
  <c r="H1831" i="1"/>
  <c r="H1832" i="1"/>
  <c r="H1833" i="1"/>
  <c r="H1834" i="1"/>
  <c r="C460" i="6" s="1"/>
  <c r="H1835" i="1"/>
  <c r="H1836" i="1"/>
  <c r="H1837" i="1"/>
  <c r="H1838" i="1"/>
  <c r="C461" i="6" s="1"/>
  <c r="H1840" i="1"/>
  <c r="H1841" i="1"/>
  <c r="H1842" i="1"/>
  <c r="C462" i="6" s="1"/>
  <c r="H1843" i="1"/>
  <c r="H1844" i="1"/>
  <c r="H1845" i="1"/>
  <c r="H1846" i="1"/>
  <c r="C463" i="6" s="1"/>
  <c r="H1847" i="1"/>
  <c r="H1848" i="1"/>
  <c r="H1849" i="1"/>
  <c r="H1850" i="1"/>
  <c r="C464" i="6" s="1"/>
  <c r="H1851" i="1"/>
  <c r="H1852" i="1"/>
  <c r="H1853" i="1"/>
  <c r="H1854" i="1"/>
  <c r="C465" i="6" s="1"/>
  <c r="H1855" i="1"/>
  <c r="H1856" i="1"/>
  <c r="H1857" i="1"/>
  <c r="H1858" i="1"/>
  <c r="C466" i="6" s="1"/>
  <c r="H1859" i="1"/>
  <c r="H1860" i="1"/>
  <c r="H1861" i="1"/>
  <c r="H1862" i="1"/>
  <c r="C467" i="6" s="1"/>
  <c r="H1864" i="1"/>
  <c r="H1865" i="1"/>
  <c r="H1866" i="1"/>
  <c r="C468" i="6" s="1"/>
  <c r="H1867" i="1"/>
  <c r="H1868" i="1"/>
  <c r="H1869" i="1"/>
  <c r="H1870" i="1"/>
  <c r="C469" i="6" s="1"/>
  <c r="H1871" i="1"/>
  <c r="H1872" i="1"/>
  <c r="H1873" i="1"/>
  <c r="H1874" i="1"/>
  <c r="C470" i="6" s="1"/>
  <c r="H1875" i="1"/>
  <c r="H1876" i="1"/>
  <c r="H1877" i="1"/>
  <c r="H1878" i="1"/>
  <c r="C471" i="6" s="1"/>
  <c r="H1879" i="1"/>
  <c r="H1880" i="1"/>
  <c r="H1881" i="1"/>
  <c r="H1882" i="1"/>
  <c r="C472" i="6" s="1"/>
  <c r="H1883" i="1"/>
  <c r="H1884" i="1"/>
  <c r="H1885" i="1"/>
  <c r="H1886" i="1"/>
  <c r="C473" i="6" s="1"/>
  <c r="H1888" i="1"/>
  <c r="H1889" i="1"/>
  <c r="H1890" i="1"/>
  <c r="C474" i="6" s="1"/>
  <c r="H1891" i="1"/>
  <c r="H1892" i="1"/>
  <c r="H1893" i="1"/>
  <c r="H1894" i="1"/>
  <c r="C475" i="6" s="1"/>
  <c r="H1895" i="1"/>
  <c r="H1896" i="1"/>
  <c r="H1897" i="1"/>
  <c r="H1898" i="1"/>
  <c r="C476" i="6" s="1"/>
  <c r="H1899" i="1"/>
  <c r="H1900" i="1"/>
  <c r="H1901" i="1"/>
  <c r="H1902" i="1"/>
  <c r="C477" i="6" s="1"/>
  <c r="H1903" i="1"/>
  <c r="H1904" i="1"/>
  <c r="H1905" i="1"/>
  <c r="H1906" i="1"/>
  <c r="C478" i="6" s="1"/>
  <c r="H1907" i="1"/>
  <c r="H1908" i="1"/>
  <c r="H1909" i="1"/>
  <c r="H1910" i="1"/>
  <c r="C479" i="6" s="1"/>
  <c r="H1912" i="1"/>
  <c r="H1913" i="1"/>
  <c r="H1914" i="1"/>
  <c r="C480" i="6" s="1"/>
  <c r="H1915" i="1"/>
  <c r="H1916" i="1"/>
  <c r="H1917" i="1"/>
  <c r="H1918" i="1"/>
  <c r="C481" i="6" s="1"/>
  <c r="H1919" i="1"/>
  <c r="H1920" i="1"/>
  <c r="H1921" i="1"/>
  <c r="H1922" i="1"/>
  <c r="C482" i="6" s="1"/>
  <c r="H1923" i="1"/>
  <c r="H1924" i="1"/>
  <c r="H1925" i="1"/>
  <c r="H1926" i="1"/>
  <c r="C483" i="6" s="1"/>
  <c r="H1927" i="1"/>
  <c r="H1928" i="1"/>
  <c r="H1929" i="1"/>
  <c r="H1930" i="1"/>
  <c r="C484" i="6" s="1"/>
  <c r="H1931" i="1"/>
  <c r="H1932" i="1"/>
  <c r="H1933" i="1"/>
  <c r="H1934" i="1"/>
  <c r="C485" i="6" s="1"/>
  <c r="H1936" i="1"/>
  <c r="H1937" i="1"/>
  <c r="H1938" i="1"/>
  <c r="C486" i="6" s="1"/>
  <c r="H1939" i="1"/>
  <c r="H1940" i="1"/>
  <c r="H1941" i="1"/>
  <c r="H1942" i="1"/>
  <c r="C487" i="6" s="1"/>
  <c r="H1943" i="1"/>
  <c r="H1944" i="1"/>
  <c r="H1945" i="1"/>
  <c r="H1946" i="1"/>
  <c r="C488" i="6" s="1"/>
  <c r="H1947" i="1"/>
  <c r="H1948" i="1"/>
  <c r="H1949" i="1"/>
  <c r="H1950" i="1"/>
  <c r="C489" i="6" s="1"/>
  <c r="H1951" i="1"/>
  <c r="H1952" i="1"/>
  <c r="H1953" i="1"/>
  <c r="H1954" i="1"/>
  <c r="C490" i="6" s="1"/>
  <c r="H1955" i="1"/>
  <c r="H1956" i="1"/>
  <c r="H1957" i="1"/>
  <c r="H1958" i="1"/>
  <c r="C491" i="6" s="1"/>
  <c r="H1960" i="1"/>
  <c r="H1961" i="1"/>
  <c r="H1962" i="1"/>
  <c r="C492" i="6" s="1"/>
  <c r="H1963" i="1"/>
  <c r="H1964" i="1"/>
  <c r="H1965" i="1"/>
  <c r="H1966" i="1"/>
  <c r="C493" i="6" s="1"/>
  <c r="H1967" i="1"/>
  <c r="H1968" i="1"/>
  <c r="H1969" i="1"/>
  <c r="H1970" i="1"/>
  <c r="C494" i="6" s="1"/>
  <c r="H1971" i="1"/>
  <c r="H1972" i="1"/>
  <c r="H1973" i="1"/>
  <c r="H1974" i="1"/>
  <c r="C495" i="6" s="1"/>
  <c r="H1975" i="1"/>
  <c r="H1976" i="1"/>
  <c r="H1977" i="1"/>
  <c r="H1978" i="1"/>
  <c r="C496" i="6" s="1"/>
  <c r="H1979" i="1"/>
  <c r="H1980" i="1"/>
  <c r="H1981" i="1"/>
  <c r="H1982" i="1"/>
  <c r="C497" i="6" s="1"/>
  <c r="H1984" i="1"/>
  <c r="H1985" i="1"/>
  <c r="H1986" i="1"/>
  <c r="C498" i="6" s="1"/>
  <c r="H1987" i="1"/>
  <c r="H1988" i="1"/>
  <c r="H1989" i="1"/>
  <c r="H1990" i="1"/>
  <c r="C499" i="6" s="1"/>
  <c r="H1991" i="1"/>
  <c r="H1992" i="1"/>
  <c r="H1993" i="1"/>
  <c r="H1994" i="1"/>
  <c r="C500" i="6" s="1"/>
  <c r="H1995" i="1"/>
  <c r="H1996" i="1"/>
  <c r="H1997" i="1"/>
  <c r="H1998" i="1"/>
  <c r="C501" i="6" s="1"/>
  <c r="H1999" i="1"/>
  <c r="H2000" i="1"/>
  <c r="H2001" i="1"/>
  <c r="H2002" i="1"/>
  <c r="C502" i="6" s="1"/>
  <c r="H2003" i="1"/>
  <c r="H2004" i="1"/>
  <c r="H2005" i="1"/>
  <c r="H2006" i="1"/>
  <c r="C503" i="6" s="1"/>
  <c r="H2008" i="1"/>
  <c r="H2009" i="1"/>
  <c r="H2010" i="1"/>
  <c r="C504" i="6" s="1"/>
  <c r="H2011" i="1"/>
  <c r="H2012" i="1"/>
  <c r="H2013" i="1"/>
  <c r="H2014" i="1"/>
  <c r="C505" i="6" s="1"/>
  <c r="H2015" i="1"/>
  <c r="H2016" i="1"/>
  <c r="H2017" i="1"/>
  <c r="H2018" i="1"/>
  <c r="C506" i="6" s="1"/>
  <c r="H2019" i="1"/>
  <c r="H2020" i="1"/>
  <c r="H2021" i="1"/>
  <c r="H2022" i="1"/>
  <c r="C507" i="6" s="1"/>
  <c r="H2023" i="1"/>
  <c r="H2024" i="1"/>
  <c r="H2025" i="1"/>
  <c r="H2026" i="1"/>
  <c r="C508" i="6" s="1"/>
  <c r="H2027" i="1"/>
  <c r="H2028" i="1"/>
  <c r="H2029" i="1"/>
  <c r="H2030" i="1"/>
  <c r="C509" i="6" s="1"/>
  <c r="H2032" i="1"/>
  <c r="H2033" i="1"/>
  <c r="H2034" i="1"/>
  <c r="C510" i="6" s="1"/>
  <c r="H2035" i="1"/>
  <c r="H2036" i="1"/>
  <c r="H2037" i="1"/>
  <c r="H2038" i="1"/>
  <c r="C511" i="6" s="1"/>
  <c r="H2039" i="1"/>
  <c r="H2040" i="1"/>
  <c r="H2041" i="1"/>
  <c r="H2042" i="1"/>
  <c r="C512" i="6" s="1"/>
  <c r="H2043" i="1"/>
  <c r="H2044" i="1"/>
  <c r="H2045" i="1"/>
  <c r="H2046" i="1"/>
  <c r="C513" i="6" s="1"/>
  <c r="H2047" i="1"/>
  <c r="H2048" i="1"/>
  <c r="H2049" i="1"/>
  <c r="H2050" i="1"/>
  <c r="C514" i="6" s="1"/>
  <c r="H2051" i="1"/>
  <c r="H2052" i="1"/>
  <c r="H2053" i="1"/>
  <c r="H2054" i="1"/>
  <c r="C515" i="6" s="1"/>
  <c r="H2055" i="1"/>
  <c r="H2056" i="1"/>
  <c r="H2057" i="1"/>
  <c r="H2058" i="1"/>
  <c r="C516" i="6" s="1"/>
  <c r="H2059" i="1"/>
  <c r="H2060" i="1"/>
  <c r="H2061" i="1"/>
  <c r="H2062" i="1"/>
  <c r="C517" i="6" s="1"/>
  <c r="H2063" i="1"/>
  <c r="H2064" i="1"/>
  <c r="H2065" i="1"/>
  <c r="H2066" i="1"/>
  <c r="C518" i="6" s="1"/>
  <c r="H2067" i="1"/>
  <c r="H2068" i="1"/>
  <c r="H2069" i="1"/>
  <c r="H2070" i="1"/>
  <c r="C519" i="6" s="1"/>
  <c r="H2071" i="1"/>
  <c r="H2072" i="1"/>
  <c r="H2073" i="1"/>
  <c r="H2074" i="1"/>
  <c r="C520" i="6" s="1"/>
  <c r="H2075" i="1"/>
  <c r="H2076" i="1"/>
  <c r="H2077" i="1"/>
  <c r="H2078" i="1"/>
  <c r="C521" i="6" s="1"/>
  <c r="H2079" i="1"/>
  <c r="H2080" i="1"/>
  <c r="H2081" i="1"/>
  <c r="H2082" i="1"/>
  <c r="C522" i="6" s="1"/>
  <c r="H2083" i="1"/>
  <c r="H2084" i="1"/>
  <c r="H2085" i="1"/>
  <c r="H2086" i="1"/>
  <c r="C523" i="6" s="1"/>
  <c r="H2087" i="1"/>
  <c r="H2088" i="1"/>
  <c r="H2089" i="1"/>
  <c r="H2090" i="1"/>
  <c r="C524" i="6" s="1"/>
  <c r="H2091" i="1"/>
  <c r="H2092" i="1"/>
  <c r="H2093" i="1"/>
  <c r="H2094" i="1"/>
  <c r="C525" i="6" s="1"/>
  <c r="H2095" i="1"/>
  <c r="H2096" i="1"/>
  <c r="H2097" i="1"/>
  <c r="H2098" i="1"/>
  <c r="C526" i="6" s="1"/>
  <c r="H2099" i="1"/>
  <c r="H2100" i="1"/>
  <c r="H2101" i="1"/>
  <c r="H2" i="1"/>
  <c r="C2" i="6" s="1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G2" i="4"/>
  <c r="G1718" i="3"/>
  <c r="G1694" i="3"/>
  <c r="G1670" i="3"/>
  <c r="G1646" i="3"/>
  <c r="G1622" i="3"/>
  <c r="G1574" i="3"/>
  <c r="G1550" i="3"/>
  <c r="G1526" i="3"/>
  <c r="G1502" i="3"/>
  <c r="G1382" i="3"/>
  <c r="G1358" i="3"/>
  <c r="G1334" i="3"/>
  <c r="G1310" i="3"/>
  <c r="G1286" i="3"/>
  <c r="G1262" i="3"/>
  <c r="G1238" i="3"/>
  <c r="G1214" i="3"/>
  <c r="G1094" i="3"/>
  <c r="G1070" i="3"/>
  <c r="G1046" i="3"/>
  <c r="G998" i="3"/>
  <c r="G974" i="3"/>
  <c r="G950" i="3"/>
  <c r="G926" i="3"/>
  <c r="G902" i="3"/>
  <c r="G878" i="3"/>
  <c r="G782" i="3"/>
  <c r="G758" i="3"/>
  <c r="G734" i="3"/>
  <c r="G710" i="3"/>
  <c r="G686" i="3"/>
  <c r="G662" i="3"/>
  <c r="G638" i="3"/>
  <c r="G614" i="3"/>
  <c r="G494" i="3"/>
  <c r="G470" i="3"/>
  <c r="G450" i="3"/>
  <c r="G446" i="3"/>
  <c r="G426" i="3"/>
  <c r="G402" i="3"/>
  <c r="G398" i="3"/>
  <c r="G378" i="3"/>
  <c r="G374" i="3"/>
  <c r="G354" i="3"/>
  <c r="G350" i="3"/>
  <c r="G330" i="3"/>
  <c r="G326" i="3"/>
  <c r="G306" i="3"/>
  <c r="G302" i="3"/>
  <c r="G282" i="3"/>
  <c r="G278" i="3"/>
  <c r="G258" i="3"/>
  <c r="G234" i="3"/>
  <c r="G210" i="3"/>
  <c r="G206" i="3"/>
  <c r="G198" i="3"/>
  <c r="G186" i="3"/>
  <c r="G182" i="3"/>
  <c r="G174" i="3"/>
  <c r="G162" i="3"/>
  <c r="G158" i="3"/>
  <c r="G150" i="3"/>
  <c r="G139" i="3"/>
  <c r="G138" i="3"/>
  <c r="G134" i="3"/>
  <c r="G126" i="3"/>
  <c r="G115" i="3"/>
  <c r="G114" i="3"/>
  <c r="G110" i="3"/>
  <c r="G102" i="3"/>
  <c r="G91" i="3"/>
  <c r="G90" i="3"/>
  <c r="G86" i="3"/>
  <c r="G78" i="3"/>
  <c r="G67" i="3"/>
  <c r="G66" i="3"/>
  <c r="G62" i="3"/>
  <c r="G54" i="3"/>
  <c r="G43" i="3"/>
  <c r="G42" i="3"/>
  <c r="G38" i="3"/>
  <c r="G30" i="3"/>
  <c r="G19" i="3"/>
  <c r="G18" i="3"/>
  <c r="G14" i="3"/>
  <c r="G6" i="3"/>
  <c r="G1985" i="2"/>
  <c r="G1961" i="2"/>
  <c r="G1937" i="2"/>
  <c r="G1913" i="2"/>
  <c r="G1889" i="2"/>
  <c r="G1865" i="2"/>
  <c r="G1841" i="2"/>
  <c r="G1817" i="2"/>
  <c r="G1793" i="2"/>
  <c r="G1745" i="2"/>
  <c r="G1625" i="2"/>
  <c r="G1601" i="2"/>
  <c r="G1600" i="2"/>
  <c r="G1529" i="2"/>
  <c r="G1505" i="2"/>
  <c r="G1457" i="2"/>
  <c r="G1433" i="2"/>
  <c r="G1409" i="2"/>
  <c r="G1385" i="2"/>
  <c r="G1361" i="2"/>
  <c r="G1360" i="2"/>
  <c r="G1337" i="2"/>
  <c r="G1336" i="2"/>
  <c r="G1313" i="2"/>
  <c r="G1312" i="2"/>
  <c r="G1289" i="2"/>
  <c r="G1288" i="2"/>
  <c r="G1265" i="2"/>
  <c r="G1241" i="2"/>
  <c r="G1217" i="2"/>
  <c r="G1145" i="2"/>
  <c r="G1097" i="2"/>
  <c r="G1073" i="2"/>
  <c r="G1049" i="2"/>
  <c r="G1025" i="2"/>
  <c r="G953" i="2"/>
  <c r="G952" i="2"/>
  <c r="G929" i="2"/>
  <c r="G928" i="2"/>
  <c r="G881" i="2"/>
  <c r="G880" i="2"/>
  <c r="G857" i="2"/>
  <c r="G856" i="2"/>
  <c r="G833" i="2"/>
  <c r="G832" i="2"/>
  <c r="G809" i="2"/>
  <c r="G808" i="2"/>
  <c r="G785" i="2"/>
  <c r="G784" i="2"/>
  <c r="G737" i="2"/>
  <c r="G736" i="2"/>
  <c r="G713" i="2"/>
  <c r="G712" i="2"/>
  <c r="G689" i="2"/>
  <c r="G688" i="2"/>
  <c r="G665" i="2"/>
  <c r="G664" i="2"/>
  <c r="G641" i="2"/>
  <c r="G617" i="2"/>
  <c r="G569" i="2"/>
  <c r="G497" i="2"/>
  <c r="G473" i="2"/>
  <c r="G449" i="2"/>
  <c r="G448" i="2"/>
  <c r="G425" i="2"/>
  <c r="G424" i="2"/>
  <c r="G401" i="2"/>
  <c r="G400" i="2"/>
  <c r="G377" i="2"/>
  <c r="G376" i="2"/>
  <c r="G353" i="2"/>
  <c r="G352" i="2"/>
  <c r="G329" i="2"/>
  <c r="G328" i="2"/>
  <c r="G305" i="2"/>
  <c r="G304" i="2"/>
  <c r="G257" i="2"/>
  <c r="G256" i="2"/>
  <c r="G233" i="2"/>
  <c r="G232" i="2"/>
  <c r="G209" i="2"/>
  <c r="G208" i="2"/>
  <c r="G185" i="2"/>
  <c r="G184" i="2"/>
  <c r="G161" i="2"/>
  <c r="G160" i="2"/>
  <c r="G137" i="2"/>
  <c r="G136" i="2"/>
  <c r="G113" i="2"/>
  <c r="G112" i="2"/>
  <c r="G89" i="2"/>
  <c r="G88" i="2"/>
  <c r="G65" i="2"/>
  <c r="G64" i="2"/>
  <c r="G41" i="2"/>
  <c r="G40" i="2"/>
  <c r="G17" i="2"/>
  <c r="G16" i="2"/>
  <c r="G2078" i="1"/>
  <c r="G2054" i="1"/>
  <c r="G2030" i="1"/>
  <c r="G2006" i="1"/>
  <c r="G1982" i="1"/>
  <c r="G1958" i="1"/>
  <c r="G1934" i="1"/>
  <c r="G1910" i="1"/>
  <c r="G1886" i="1"/>
  <c r="G1862" i="1"/>
  <c r="G1838" i="1"/>
  <c r="G1814" i="1"/>
  <c r="G1790" i="1"/>
  <c r="G1766" i="1"/>
  <c r="G1742" i="1"/>
  <c r="G1718" i="1"/>
  <c r="G1694" i="1"/>
  <c r="G1670" i="1"/>
  <c r="G1646" i="1"/>
  <c r="G1622" i="1"/>
  <c r="G1598" i="1"/>
  <c r="G1574" i="1"/>
  <c r="G1550" i="1"/>
  <c r="G1526" i="1"/>
  <c r="G1502" i="1"/>
  <c r="G1478" i="1"/>
  <c r="G1454" i="1"/>
  <c r="G1430" i="1"/>
  <c r="G1406" i="1"/>
  <c r="G1382" i="1"/>
  <c r="G1358" i="1"/>
  <c r="G1334" i="1"/>
  <c r="G1310" i="1"/>
  <c r="G1286" i="1"/>
  <c r="G1262" i="1"/>
  <c r="G1238" i="1"/>
  <c r="G1214" i="1"/>
  <c r="G1190" i="1"/>
  <c r="G1166" i="1"/>
  <c r="G1142" i="1"/>
  <c r="G1118" i="1"/>
  <c r="G1094" i="1"/>
  <c r="G1070" i="1"/>
  <c r="G1046" i="1"/>
  <c r="G1022" i="1"/>
  <c r="G998" i="1"/>
  <c r="G974" i="1"/>
  <c r="G950" i="1"/>
  <c r="G926" i="1"/>
  <c r="G902" i="1"/>
  <c r="G878" i="1"/>
  <c r="G854" i="1"/>
  <c r="G830" i="1"/>
  <c r="G806" i="1"/>
  <c r="G782" i="1"/>
  <c r="G758" i="1"/>
  <c r="G734" i="1"/>
  <c r="G710" i="1"/>
  <c r="G686" i="1"/>
  <c r="G662" i="1"/>
  <c r="G638" i="1"/>
  <c r="G614" i="1"/>
  <c r="G590" i="1"/>
  <c r="G566" i="1"/>
  <c r="G542" i="1"/>
  <c r="G518" i="1"/>
  <c r="G494" i="1"/>
  <c r="G470" i="1"/>
  <c r="G446" i="1"/>
  <c r="G422" i="1"/>
  <c r="G398" i="1"/>
  <c r="G374" i="1"/>
  <c r="G350" i="1"/>
  <c r="G326" i="1"/>
  <c r="G302" i="1"/>
  <c r="G278" i="1"/>
  <c r="G254" i="1"/>
  <c r="G230" i="1"/>
  <c r="G206" i="1"/>
  <c r="G182" i="1"/>
  <c r="G158" i="1"/>
  <c r="G134" i="1"/>
  <c r="G110" i="1"/>
  <c r="G86" i="1"/>
  <c r="G62" i="1"/>
  <c r="G38" i="1"/>
  <c r="G14" i="1"/>
  <c r="U3" i="3"/>
  <c r="V3" i="3"/>
  <c r="W3" i="3"/>
  <c r="U4" i="3"/>
  <c r="V4" i="3"/>
  <c r="W4" i="3"/>
  <c r="U5" i="3"/>
  <c r="V5" i="3"/>
  <c r="W5" i="3"/>
  <c r="U6" i="3"/>
  <c r="V6" i="3"/>
  <c r="W6" i="3"/>
  <c r="U7" i="3"/>
  <c r="V7" i="3"/>
  <c r="W7" i="3"/>
  <c r="U8" i="3"/>
  <c r="V8" i="3"/>
  <c r="W8" i="3"/>
  <c r="U9" i="3"/>
  <c r="V9" i="3"/>
  <c r="W9" i="3"/>
  <c r="U10" i="3"/>
  <c r="V10" i="3"/>
  <c r="W10" i="3"/>
  <c r="U11" i="3"/>
  <c r="V11" i="3"/>
  <c r="W11" i="3"/>
  <c r="U12" i="3"/>
  <c r="V12" i="3"/>
  <c r="W12" i="3"/>
  <c r="U13" i="3"/>
  <c r="V13" i="3"/>
  <c r="W13" i="3"/>
  <c r="U14" i="3"/>
  <c r="V14" i="3"/>
  <c r="W14" i="3"/>
  <c r="U15" i="3"/>
  <c r="V15" i="3"/>
  <c r="W15" i="3"/>
  <c r="U16" i="3"/>
  <c r="V16" i="3"/>
  <c r="W16" i="3"/>
  <c r="U17" i="3"/>
  <c r="V17" i="3"/>
  <c r="W17" i="3"/>
  <c r="U18" i="3"/>
  <c r="V18" i="3"/>
  <c r="W18" i="3"/>
  <c r="U19" i="3"/>
  <c r="V19" i="3"/>
  <c r="W19" i="3"/>
  <c r="U20" i="3"/>
  <c r="V20" i="3"/>
  <c r="W20" i="3"/>
  <c r="U21" i="3"/>
  <c r="V21" i="3"/>
  <c r="W21" i="3"/>
  <c r="U22" i="3"/>
  <c r="V22" i="3"/>
  <c r="W22" i="3"/>
  <c r="U23" i="3"/>
  <c r="V23" i="3"/>
  <c r="W23" i="3"/>
  <c r="U24" i="3"/>
  <c r="V24" i="3"/>
  <c r="W24" i="3"/>
  <c r="U25" i="3"/>
  <c r="V25" i="3"/>
  <c r="W25" i="3"/>
  <c r="U26" i="3"/>
  <c r="V26" i="3"/>
  <c r="W26" i="3"/>
  <c r="U27" i="3"/>
  <c r="V27" i="3"/>
  <c r="W27" i="3"/>
  <c r="U28" i="3"/>
  <c r="V28" i="3"/>
  <c r="W28" i="3"/>
  <c r="U29" i="3"/>
  <c r="V29" i="3"/>
  <c r="W29" i="3"/>
  <c r="U30" i="3"/>
  <c r="V30" i="3"/>
  <c r="W30" i="3"/>
  <c r="U31" i="3"/>
  <c r="V31" i="3"/>
  <c r="W31" i="3"/>
  <c r="U32" i="3"/>
  <c r="V32" i="3"/>
  <c r="W32" i="3"/>
  <c r="U33" i="3"/>
  <c r="V33" i="3"/>
  <c r="W33" i="3"/>
  <c r="U34" i="3"/>
  <c r="V34" i="3"/>
  <c r="W34" i="3"/>
  <c r="U35" i="3"/>
  <c r="V35" i="3"/>
  <c r="W35" i="3"/>
  <c r="U36" i="3"/>
  <c r="V36" i="3"/>
  <c r="W36" i="3"/>
  <c r="U37" i="3"/>
  <c r="V37" i="3"/>
  <c r="W37" i="3"/>
  <c r="U38" i="3"/>
  <c r="V38" i="3"/>
  <c r="W38" i="3"/>
  <c r="U39" i="3"/>
  <c r="V39" i="3"/>
  <c r="W39" i="3"/>
  <c r="U40" i="3"/>
  <c r="V40" i="3"/>
  <c r="W40" i="3"/>
  <c r="U41" i="3"/>
  <c r="V41" i="3"/>
  <c r="W41" i="3"/>
  <c r="U42" i="3"/>
  <c r="V42" i="3"/>
  <c r="W42" i="3"/>
  <c r="U43" i="3"/>
  <c r="V43" i="3"/>
  <c r="W43" i="3"/>
  <c r="U44" i="3"/>
  <c r="V44" i="3"/>
  <c r="W44" i="3"/>
  <c r="U45" i="3"/>
  <c r="V45" i="3"/>
  <c r="W45" i="3"/>
  <c r="U46" i="3"/>
  <c r="V46" i="3"/>
  <c r="W46" i="3"/>
  <c r="U47" i="3"/>
  <c r="V47" i="3"/>
  <c r="W47" i="3"/>
  <c r="U48" i="3"/>
  <c r="V48" i="3"/>
  <c r="W48" i="3"/>
  <c r="U49" i="3"/>
  <c r="V49" i="3"/>
  <c r="W49" i="3"/>
  <c r="U50" i="3"/>
  <c r="V50" i="3"/>
  <c r="W50" i="3"/>
  <c r="U51" i="3"/>
  <c r="V51" i="3"/>
  <c r="W51" i="3"/>
  <c r="U52" i="3"/>
  <c r="V52" i="3"/>
  <c r="W52" i="3"/>
  <c r="U53" i="3"/>
  <c r="V53" i="3"/>
  <c r="W53" i="3"/>
  <c r="U54" i="3"/>
  <c r="V54" i="3"/>
  <c r="W54" i="3"/>
  <c r="U55" i="3"/>
  <c r="V55" i="3"/>
  <c r="W55" i="3"/>
  <c r="U56" i="3"/>
  <c r="V56" i="3"/>
  <c r="W56" i="3"/>
  <c r="U57" i="3"/>
  <c r="V57" i="3"/>
  <c r="W57" i="3"/>
  <c r="U58" i="3"/>
  <c r="V58" i="3"/>
  <c r="W58" i="3"/>
  <c r="U59" i="3"/>
  <c r="V59" i="3"/>
  <c r="W59" i="3"/>
  <c r="U60" i="3"/>
  <c r="V60" i="3"/>
  <c r="W60" i="3"/>
  <c r="U61" i="3"/>
  <c r="V61" i="3"/>
  <c r="W61" i="3"/>
  <c r="U62" i="3"/>
  <c r="V62" i="3"/>
  <c r="W62" i="3"/>
  <c r="U63" i="3"/>
  <c r="V63" i="3"/>
  <c r="W63" i="3"/>
  <c r="U64" i="3"/>
  <c r="V64" i="3"/>
  <c r="W64" i="3"/>
  <c r="U65" i="3"/>
  <c r="V65" i="3"/>
  <c r="W65" i="3"/>
  <c r="U66" i="3"/>
  <c r="V66" i="3"/>
  <c r="W66" i="3"/>
  <c r="U67" i="3"/>
  <c r="V67" i="3"/>
  <c r="W67" i="3"/>
  <c r="U68" i="3"/>
  <c r="V68" i="3"/>
  <c r="W68" i="3"/>
  <c r="U69" i="3"/>
  <c r="V69" i="3"/>
  <c r="W69" i="3"/>
  <c r="U70" i="3"/>
  <c r="V70" i="3"/>
  <c r="W70" i="3"/>
  <c r="U71" i="3"/>
  <c r="V71" i="3"/>
  <c r="W71" i="3"/>
  <c r="U72" i="3"/>
  <c r="V72" i="3"/>
  <c r="W72" i="3"/>
  <c r="U73" i="3"/>
  <c r="V73" i="3"/>
  <c r="W73" i="3"/>
  <c r="U74" i="3"/>
  <c r="V74" i="3"/>
  <c r="W74" i="3"/>
  <c r="U75" i="3"/>
  <c r="V75" i="3"/>
  <c r="W75" i="3"/>
  <c r="U76" i="3"/>
  <c r="V76" i="3"/>
  <c r="W76" i="3"/>
  <c r="U77" i="3"/>
  <c r="V77" i="3"/>
  <c r="W77" i="3"/>
  <c r="U78" i="3"/>
  <c r="V78" i="3"/>
  <c r="W78" i="3"/>
  <c r="U79" i="3"/>
  <c r="V79" i="3"/>
  <c r="W79" i="3"/>
  <c r="U80" i="3"/>
  <c r="V80" i="3"/>
  <c r="W80" i="3"/>
  <c r="U81" i="3"/>
  <c r="V81" i="3"/>
  <c r="W81" i="3"/>
  <c r="U82" i="3"/>
  <c r="V82" i="3"/>
  <c r="W82" i="3"/>
  <c r="U83" i="3"/>
  <c r="V83" i="3"/>
  <c r="W83" i="3"/>
  <c r="U84" i="3"/>
  <c r="V84" i="3"/>
  <c r="W84" i="3"/>
  <c r="U85" i="3"/>
  <c r="V85" i="3"/>
  <c r="W85" i="3"/>
  <c r="U86" i="3"/>
  <c r="V86" i="3"/>
  <c r="W86" i="3"/>
  <c r="U87" i="3"/>
  <c r="V87" i="3"/>
  <c r="W87" i="3"/>
  <c r="U88" i="3"/>
  <c r="V88" i="3"/>
  <c r="W88" i="3"/>
  <c r="U89" i="3"/>
  <c r="V89" i="3"/>
  <c r="W89" i="3"/>
  <c r="U90" i="3"/>
  <c r="V90" i="3"/>
  <c r="W90" i="3"/>
  <c r="U91" i="3"/>
  <c r="V91" i="3"/>
  <c r="W91" i="3"/>
  <c r="U92" i="3"/>
  <c r="V92" i="3"/>
  <c r="W92" i="3"/>
  <c r="U93" i="3"/>
  <c r="V93" i="3"/>
  <c r="W93" i="3"/>
  <c r="U94" i="3"/>
  <c r="V94" i="3"/>
  <c r="W94" i="3"/>
  <c r="U95" i="3"/>
  <c r="V95" i="3"/>
  <c r="W95" i="3"/>
  <c r="U96" i="3"/>
  <c r="V96" i="3"/>
  <c r="W96" i="3"/>
  <c r="U97" i="3"/>
  <c r="V97" i="3"/>
  <c r="W97" i="3"/>
  <c r="U98" i="3"/>
  <c r="V98" i="3"/>
  <c r="W98" i="3"/>
  <c r="U99" i="3"/>
  <c r="V99" i="3"/>
  <c r="W99" i="3"/>
  <c r="U100" i="3"/>
  <c r="V100" i="3"/>
  <c r="W100" i="3"/>
  <c r="U101" i="3"/>
  <c r="V101" i="3"/>
  <c r="W101" i="3"/>
  <c r="U102" i="3"/>
  <c r="V102" i="3"/>
  <c r="W102" i="3"/>
  <c r="U103" i="3"/>
  <c r="V103" i="3"/>
  <c r="W103" i="3"/>
  <c r="U104" i="3"/>
  <c r="V104" i="3"/>
  <c r="W104" i="3"/>
  <c r="U105" i="3"/>
  <c r="V105" i="3"/>
  <c r="W105" i="3"/>
  <c r="U106" i="3"/>
  <c r="V106" i="3"/>
  <c r="W106" i="3"/>
  <c r="U107" i="3"/>
  <c r="V107" i="3"/>
  <c r="W107" i="3"/>
  <c r="U108" i="3"/>
  <c r="V108" i="3"/>
  <c r="W108" i="3"/>
  <c r="U109" i="3"/>
  <c r="V109" i="3"/>
  <c r="W109" i="3"/>
  <c r="U110" i="3"/>
  <c r="V110" i="3"/>
  <c r="W110" i="3"/>
  <c r="U111" i="3"/>
  <c r="V111" i="3"/>
  <c r="W111" i="3"/>
  <c r="U112" i="3"/>
  <c r="V112" i="3"/>
  <c r="W112" i="3"/>
  <c r="U113" i="3"/>
  <c r="V113" i="3"/>
  <c r="W113" i="3"/>
  <c r="U114" i="3"/>
  <c r="V114" i="3"/>
  <c r="W114" i="3"/>
  <c r="U115" i="3"/>
  <c r="V115" i="3"/>
  <c r="W115" i="3"/>
  <c r="U116" i="3"/>
  <c r="V116" i="3"/>
  <c r="W116" i="3"/>
  <c r="U117" i="3"/>
  <c r="V117" i="3"/>
  <c r="W117" i="3"/>
  <c r="U118" i="3"/>
  <c r="V118" i="3"/>
  <c r="W118" i="3"/>
  <c r="U119" i="3"/>
  <c r="V119" i="3"/>
  <c r="W119" i="3"/>
  <c r="U120" i="3"/>
  <c r="V120" i="3"/>
  <c r="W120" i="3"/>
  <c r="U121" i="3"/>
  <c r="V121" i="3"/>
  <c r="W121" i="3"/>
  <c r="U122" i="3"/>
  <c r="V122" i="3"/>
  <c r="W122" i="3"/>
  <c r="U123" i="3"/>
  <c r="V123" i="3"/>
  <c r="W123" i="3"/>
  <c r="U124" i="3"/>
  <c r="V124" i="3"/>
  <c r="W124" i="3"/>
  <c r="U125" i="3"/>
  <c r="V125" i="3"/>
  <c r="W125" i="3"/>
  <c r="U126" i="3"/>
  <c r="V126" i="3"/>
  <c r="W126" i="3"/>
  <c r="U127" i="3"/>
  <c r="V127" i="3"/>
  <c r="W127" i="3"/>
  <c r="U128" i="3"/>
  <c r="V128" i="3"/>
  <c r="W128" i="3"/>
  <c r="U129" i="3"/>
  <c r="V129" i="3"/>
  <c r="W129" i="3"/>
  <c r="U130" i="3"/>
  <c r="V130" i="3"/>
  <c r="W130" i="3"/>
  <c r="U131" i="3"/>
  <c r="V131" i="3"/>
  <c r="W131" i="3"/>
  <c r="U132" i="3"/>
  <c r="V132" i="3"/>
  <c r="W132" i="3"/>
  <c r="U133" i="3"/>
  <c r="V133" i="3"/>
  <c r="W133" i="3"/>
  <c r="U134" i="3"/>
  <c r="V134" i="3"/>
  <c r="W134" i="3"/>
  <c r="U135" i="3"/>
  <c r="V135" i="3"/>
  <c r="W135" i="3"/>
  <c r="U136" i="3"/>
  <c r="V136" i="3"/>
  <c r="W136" i="3"/>
  <c r="U137" i="3"/>
  <c r="V137" i="3"/>
  <c r="W137" i="3"/>
  <c r="U138" i="3"/>
  <c r="V138" i="3"/>
  <c r="W138" i="3"/>
  <c r="U139" i="3"/>
  <c r="V139" i="3"/>
  <c r="W139" i="3"/>
  <c r="U140" i="3"/>
  <c r="V140" i="3"/>
  <c r="W140" i="3"/>
  <c r="U141" i="3"/>
  <c r="V141" i="3"/>
  <c r="W141" i="3"/>
  <c r="U142" i="3"/>
  <c r="V142" i="3"/>
  <c r="W142" i="3"/>
  <c r="U143" i="3"/>
  <c r="V143" i="3"/>
  <c r="W143" i="3"/>
  <c r="U144" i="3"/>
  <c r="V144" i="3"/>
  <c r="W144" i="3"/>
  <c r="U145" i="3"/>
  <c r="V145" i="3"/>
  <c r="W145" i="3"/>
  <c r="U146" i="3"/>
  <c r="V146" i="3"/>
  <c r="W146" i="3"/>
  <c r="U147" i="3"/>
  <c r="V147" i="3"/>
  <c r="W147" i="3"/>
  <c r="U148" i="3"/>
  <c r="V148" i="3"/>
  <c r="W148" i="3"/>
  <c r="U149" i="3"/>
  <c r="V149" i="3"/>
  <c r="W149" i="3"/>
  <c r="U150" i="3"/>
  <c r="V150" i="3"/>
  <c r="W150" i="3"/>
  <c r="U151" i="3"/>
  <c r="V151" i="3"/>
  <c r="W151" i="3"/>
  <c r="U152" i="3"/>
  <c r="V152" i="3"/>
  <c r="W152" i="3"/>
  <c r="U153" i="3"/>
  <c r="V153" i="3"/>
  <c r="W153" i="3"/>
  <c r="U154" i="3"/>
  <c r="V154" i="3"/>
  <c r="W154" i="3"/>
  <c r="U155" i="3"/>
  <c r="V155" i="3"/>
  <c r="W155" i="3"/>
  <c r="U156" i="3"/>
  <c r="V156" i="3"/>
  <c r="W156" i="3"/>
  <c r="U157" i="3"/>
  <c r="V157" i="3"/>
  <c r="W157" i="3"/>
  <c r="U158" i="3"/>
  <c r="V158" i="3"/>
  <c r="W158" i="3"/>
  <c r="U159" i="3"/>
  <c r="V159" i="3"/>
  <c r="W159" i="3"/>
  <c r="U160" i="3"/>
  <c r="V160" i="3"/>
  <c r="W160" i="3"/>
  <c r="U161" i="3"/>
  <c r="V161" i="3"/>
  <c r="W161" i="3"/>
  <c r="U162" i="3"/>
  <c r="V162" i="3"/>
  <c r="W162" i="3"/>
  <c r="U163" i="3"/>
  <c r="V163" i="3"/>
  <c r="W163" i="3"/>
  <c r="U164" i="3"/>
  <c r="V164" i="3"/>
  <c r="W164" i="3"/>
  <c r="U165" i="3"/>
  <c r="V165" i="3"/>
  <c r="W165" i="3"/>
  <c r="U166" i="3"/>
  <c r="V166" i="3"/>
  <c r="W166" i="3"/>
  <c r="U167" i="3"/>
  <c r="V167" i="3"/>
  <c r="W167" i="3"/>
  <c r="U168" i="3"/>
  <c r="V168" i="3"/>
  <c r="W168" i="3"/>
  <c r="U169" i="3"/>
  <c r="V169" i="3"/>
  <c r="W169" i="3"/>
  <c r="U170" i="3"/>
  <c r="V170" i="3"/>
  <c r="W170" i="3"/>
  <c r="U171" i="3"/>
  <c r="V171" i="3"/>
  <c r="W171" i="3"/>
  <c r="U172" i="3"/>
  <c r="V172" i="3"/>
  <c r="W172" i="3"/>
  <c r="U173" i="3"/>
  <c r="V173" i="3"/>
  <c r="W173" i="3"/>
  <c r="U174" i="3"/>
  <c r="V174" i="3"/>
  <c r="W174" i="3"/>
  <c r="U175" i="3"/>
  <c r="V175" i="3"/>
  <c r="W175" i="3"/>
  <c r="U176" i="3"/>
  <c r="V176" i="3"/>
  <c r="W176" i="3"/>
  <c r="U177" i="3"/>
  <c r="V177" i="3"/>
  <c r="W177" i="3"/>
  <c r="U178" i="3"/>
  <c r="V178" i="3"/>
  <c r="W178" i="3"/>
  <c r="U179" i="3"/>
  <c r="V179" i="3"/>
  <c r="W179" i="3"/>
  <c r="U180" i="3"/>
  <c r="V180" i="3"/>
  <c r="W180" i="3"/>
  <c r="U181" i="3"/>
  <c r="V181" i="3"/>
  <c r="W181" i="3"/>
  <c r="U182" i="3"/>
  <c r="V182" i="3"/>
  <c r="W182" i="3"/>
  <c r="U183" i="3"/>
  <c r="V183" i="3"/>
  <c r="W183" i="3"/>
  <c r="U184" i="3"/>
  <c r="V184" i="3"/>
  <c r="W184" i="3"/>
  <c r="U185" i="3"/>
  <c r="V185" i="3"/>
  <c r="W185" i="3"/>
  <c r="U186" i="3"/>
  <c r="V186" i="3"/>
  <c r="W186" i="3"/>
  <c r="U187" i="3"/>
  <c r="V187" i="3"/>
  <c r="W187" i="3"/>
  <c r="U188" i="3"/>
  <c r="V188" i="3"/>
  <c r="W188" i="3"/>
  <c r="U189" i="3"/>
  <c r="V189" i="3"/>
  <c r="W189" i="3"/>
  <c r="U190" i="3"/>
  <c r="V190" i="3"/>
  <c r="W190" i="3"/>
  <c r="U191" i="3"/>
  <c r="V191" i="3"/>
  <c r="W191" i="3"/>
  <c r="U192" i="3"/>
  <c r="V192" i="3"/>
  <c r="W192" i="3"/>
  <c r="U193" i="3"/>
  <c r="V193" i="3"/>
  <c r="W193" i="3"/>
  <c r="U194" i="3"/>
  <c r="V194" i="3"/>
  <c r="W194" i="3"/>
  <c r="U195" i="3"/>
  <c r="V195" i="3"/>
  <c r="W195" i="3"/>
  <c r="U196" i="3"/>
  <c r="V196" i="3"/>
  <c r="W196" i="3"/>
  <c r="U197" i="3"/>
  <c r="V197" i="3"/>
  <c r="W197" i="3"/>
  <c r="U198" i="3"/>
  <c r="V198" i="3"/>
  <c r="W198" i="3"/>
  <c r="U199" i="3"/>
  <c r="V199" i="3"/>
  <c r="W199" i="3"/>
  <c r="U200" i="3"/>
  <c r="V200" i="3"/>
  <c r="W200" i="3"/>
  <c r="U201" i="3"/>
  <c r="V201" i="3"/>
  <c r="W201" i="3"/>
  <c r="U202" i="3"/>
  <c r="V202" i="3"/>
  <c r="W202" i="3"/>
  <c r="U203" i="3"/>
  <c r="V203" i="3"/>
  <c r="W203" i="3"/>
  <c r="U204" i="3"/>
  <c r="V204" i="3"/>
  <c r="W204" i="3"/>
  <c r="U205" i="3"/>
  <c r="V205" i="3"/>
  <c r="W205" i="3"/>
  <c r="U206" i="3"/>
  <c r="V206" i="3"/>
  <c r="W206" i="3"/>
  <c r="U207" i="3"/>
  <c r="V207" i="3"/>
  <c r="W207" i="3"/>
  <c r="U208" i="3"/>
  <c r="V208" i="3"/>
  <c r="W208" i="3"/>
  <c r="U209" i="3"/>
  <c r="V209" i="3"/>
  <c r="W209" i="3"/>
  <c r="U210" i="3"/>
  <c r="V210" i="3"/>
  <c r="W210" i="3"/>
  <c r="U211" i="3"/>
  <c r="V211" i="3"/>
  <c r="W211" i="3"/>
  <c r="U212" i="3"/>
  <c r="V212" i="3"/>
  <c r="W212" i="3"/>
  <c r="U213" i="3"/>
  <c r="V213" i="3"/>
  <c r="W213" i="3"/>
  <c r="U214" i="3"/>
  <c r="V214" i="3"/>
  <c r="W214" i="3"/>
  <c r="U215" i="3"/>
  <c r="V215" i="3"/>
  <c r="W215" i="3"/>
  <c r="U216" i="3"/>
  <c r="V216" i="3"/>
  <c r="W216" i="3"/>
  <c r="U217" i="3"/>
  <c r="V217" i="3"/>
  <c r="W217" i="3"/>
  <c r="U218" i="3"/>
  <c r="V218" i="3"/>
  <c r="W218" i="3"/>
  <c r="U219" i="3"/>
  <c r="V219" i="3"/>
  <c r="W219" i="3"/>
  <c r="U220" i="3"/>
  <c r="V220" i="3"/>
  <c r="W220" i="3"/>
  <c r="U221" i="3"/>
  <c r="V221" i="3"/>
  <c r="W221" i="3"/>
  <c r="U222" i="3"/>
  <c r="V222" i="3"/>
  <c r="W222" i="3"/>
  <c r="U223" i="3"/>
  <c r="V223" i="3"/>
  <c r="W223" i="3"/>
  <c r="U224" i="3"/>
  <c r="V224" i="3"/>
  <c r="W224" i="3"/>
  <c r="U225" i="3"/>
  <c r="V225" i="3"/>
  <c r="W225" i="3"/>
  <c r="U226" i="3"/>
  <c r="V226" i="3"/>
  <c r="W226" i="3"/>
  <c r="U227" i="3"/>
  <c r="V227" i="3"/>
  <c r="W227" i="3"/>
  <c r="U228" i="3"/>
  <c r="V228" i="3"/>
  <c r="W228" i="3"/>
  <c r="U229" i="3"/>
  <c r="V229" i="3"/>
  <c r="W229" i="3"/>
  <c r="U230" i="3"/>
  <c r="V230" i="3"/>
  <c r="W230" i="3"/>
  <c r="U231" i="3"/>
  <c r="V231" i="3"/>
  <c r="W231" i="3"/>
  <c r="U232" i="3"/>
  <c r="V232" i="3"/>
  <c r="W232" i="3"/>
  <c r="U233" i="3"/>
  <c r="V233" i="3"/>
  <c r="W233" i="3"/>
  <c r="U234" i="3"/>
  <c r="V234" i="3"/>
  <c r="W234" i="3"/>
  <c r="U235" i="3"/>
  <c r="V235" i="3"/>
  <c r="W235" i="3"/>
  <c r="U236" i="3"/>
  <c r="V236" i="3"/>
  <c r="W236" i="3"/>
  <c r="U237" i="3"/>
  <c r="V237" i="3"/>
  <c r="W237" i="3"/>
  <c r="U238" i="3"/>
  <c r="V238" i="3"/>
  <c r="W238" i="3"/>
  <c r="U239" i="3"/>
  <c r="V239" i="3"/>
  <c r="W239" i="3"/>
  <c r="U240" i="3"/>
  <c r="V240" i="3"/>
  <c r="W240" i="3"/>
  <c r="U241" i="3"/>
  <c r="V241" i="3"/>
  <c r="W241" i="3"/>
  <c r="U242" i="3"/>
  <c r="V242" i="3"/>
  <c r="W242" i="3"/>
  <c r="U243" i="3"/>
  <c r="V243" i="3"/>
  <c r="W243" i="3"/>
  <c r="U244" i="3"/>
  <c r="V244" i="3"/>
  <c r="W244" i="3"/>
  <c r="U245" i="3"/>
  <c r="V245" i="3"/>
  <c r="W245" i="3"/>
  <c r="U246" i="3"/>
  <c r="V246" i="3"/>
  <c r="W246" i="3"/>
  <c r="U247" i="3"/>
  <c r="V247" i="3"/>
  <c r="W247" i="3"/>
  <c r="U248" i="3"/>
  <c r="V248" i="3"/>
  <c r="W248" i="3"/>
  <c r="U249" i="3"/>
  <c r="V249" i="3"/>
  <c r="W249" i="3"/>
  <c r="U250" i="3"/>
  <c r="V250" i="3"/>
  <c r="W250" i="3"/>
  <c r="U251" i="3"/>
  <c r="V251" i="3"/>
  <c r="W251" i="3"/>
  <c r="U252" i="3"/>
  <c r="V252" i="3"/>
  <c r="W252" i="3"/>
  <c r="U253" i="3"/>
  <c r="V253" i="3"/>
  <c r="W253" i="3"/>
  <c r="U254" i="3"/>
  <c r="V254" i="3"/>
  <c r="W254" i="3"/>
  <c r="U255" i="3"/>
  <c r="V255" i="3"/>
  <c r="W255" i="3"/>
  <c r="U256" i="3"/>
  <c r="V256" i="3"/>
  <c r="W256" i="3"/>
  <c r="U257" i="3"/>
  <c r="V257" i="3"/>
  <c r="W257" i="3"/>
  <c r="U258" i="3"/>
  <c r="V258" i="3"/>
  <c r="W258" i="3"/>
  <c r="U259" i="3"/>
  <c r="V259" i="3"/>
  <c r="W259" i="3"/>
  <c r="U260" i="3"/>
  <c r="V260" i="3"/>
  <c r="W260" i="3"/>
  <c r="U261" i="3"/>
  <c r="V261" i="3"/>
  <c r="W261" i="3"/>
  <c r="U262" i="3"/>
  <c r="V262" i="3"/>
  <c r="W262" i="3"/>
  <c r="U263" i="3"/>
  <c r="V263" i="3"/>
  <c r="W263" i="3"/>
  <c r="U264" i="3"/>
  <c r="V264" i="3"/>
  <c r="W264" i="3"/>
  <c r="U265" i="3"/>
  <c r="V265" i="3"/>
  <c r="W265" i="3"/>
  <c r="U266" i="3"/>
  <c r="V266" i="3"/>
  <c r="W266" i="3"/>
  <c r="U267" i="3"/>
  <c r="V267" i="3"/>
  <c r="W267" i="3"/>
  <c r="U268" i="3"/>
  <c r="V268" i="3"/>
  <c r="W268" i="3"/>
  <c r="U269" i="3"/>
  <c r="V269" i="3"/>
  <c r="W269" i="3"/>
  <c r="U270" i="3"/>
  <c r="V270" i="3"/>
  <c r="W270" i="3"/>
  <c r="U271" i="3"/>
  <c r="V271" i="3"/>
  <c r="W271" i="3"/>
  <c r="U272" i="3"/>
  <c r="V272" i="3"/>
  <c r="W272" i="3"/>
  <c r="U273" i="3"/>
  <c r="V273" i="3"/>
  <c r="W273" i="3"/>
  <c r="U274" i="3"/>
  <c r="V274" i="3"/>
  <c r="W274" i="3"/>
  <c r="U275" i="3"/>
  <c r="V275" i="3"/>
  <c r="W275" i="3"/>
  <c r="U276" i="3"/>
  <c r="V276" i="3"/>
  <c r="W276" i="3"/>
  <c r="U277" i="3"/>
  <c r="V277" i="3"/>
  <c r="W277" i="3"/>
  <c r="U278" i="3"/>
  <c r="V278" i="3"/>
  <c r="W278" i="3"/>
  <c r="U279" i="3"/>
  <c r="V279" i="3"/>
  <c r="W279" i="3"/>
  <c r="U280" i="3"/>
  <c r="V280" i="3"/>
  <c r="W280" i="3"/>
  <c r="U281" i="3"/>
  <c r="V281" i="3"/>
  <c r="W281" i="3"/>
  <c r="U282" i="3"/>
  <c r="V282" i="3"/>
  <c r="W282" i="3"/>
  <c r="U283" i="3"/>
  <c r="V283" i="3"/>
  <c r="W283" i="3"/>
  <c r="U284" i="3"/>
  <c r="V284" i="3"/>
  <c r="W284" i="3"/>
  <c r="U285" i="3"/>
  <c r="V285" i="3"/>
  <c r="W285" i="3"/>
  <c r="U286" i="3"/>
  <c r="V286" i="3"/>
  <c r="W286" i="3"/>
  <c r="U287" i="3"/>
  <c r="V287" i="3"/>
  <c r="W287" i="3"/>
  <c r="U288" i="3"/>
  <c r="V288" i="3"/>
  <c r="W288" i="3"/>
  <c r="U289" i="3"/>
  <c r="V289" i="3"/>
  <c r="W289" i="3"/>
  <c r="U290" i="3"/>
  <c r="V290" i="3"/>
  <c r="W290" i="3"/>
  <c r="U291" i="3"/>
  <c r="V291" i="3"/>
  <c r="W291" i="3"/>
  <c r="U292" i="3"/>
  <c r="V292" i="3"/>
  <c r="W292" i="3"/>
  <c r="U293" i="3"/>
  <c r="V293" i="3"/>
  <c r="W293" i="3"/>
  <c r="U294" i="3"/>
  <c r="V294" i="3"/>
  <c r="W294" i="3"/>
  <c r="U295" i="3"/>
  <c r="V295" i="3"/>
  <c r="W295" i="3"/>
  <c r="U296" i="3"/>
  <c r="V296" i="3"/>
  <c r="W296" i="3"/>
  <c r="U297" i="3"/>
  <c r="V297" i="3"/>
  <c r="W297" i="3"/>
  <c r="U298" i="3"/>
  <c r="V298" i="3"/>
  <c r="W298" i="3"/>
  <c r="U299" i="3"/>
  <c r="V299" i="3"/>
  <c r="W299" i="3"/>
  <c r="U300" i="3"/>
  <c r="V300" i="3"/>
  <c r="W300" i="3"/>
  <c r="U301" i="3"/>
  <c r="V301" i="3"/>
  <c r="W301" i="3"/>
  <c r="U302" i="3"/>
  <c r="V302" i="3"/>
  <c r="W302" i="3"/>
  <c r="U303" i="3"/>
  <c r="V303" i="3"/>
  <c r="W303" i="3"/>
  <c r="U304" i="3"/>
  <c r="V304" i="3"/>
  <c r="W304" i="3"/>
  <c r="U305" i="3"/>
  <c r="V305" i="3"/>
  <c r="W305" i="3"/>
  <c r="U306" i="3"/>
  <c r="V306" i="3"/>
  <c r="W306" i="3"/>
  <c r="U307" i="3"/>
  <c r="V307" i="3"/>
  <c r="W307" i="3"/>
  <c r="U308" i="3"/>
  <c r="V308" i="3"/>
  <c r="W308" i="3"/>
  <c r="U309" i="3"/>
  <c r="V309" i="3"/>
  <c r="W309" i="3"/>
  <c r="U310" i="3"/>
  <c r="V310" i="3"/>
  <c r="W310" i="3"/>
  <c r="U311" i="3"/>
  <c r="V311" i="3"/>
  <c r="W311" i="3"/>
  <c r="U312" i="3"/>
  <c r="V312" i="3"/>
  <c r="W312" i="3"/>
  <c r="U313" i="3"/>
  <c r="V313" i="3"/>
  <c r="W313" i="3"/>
  <c r="U314" i="3"/>
  <c r="V314" i="3"/>
  <c r="W314" i="3"/>
  <c r="U315" i="3"/>
  <c r="V315" i="3"/>
  <c r="W315" i="3"/>
  <c r="U316" i="3"/>
  <c r="V316" i="3"/>
  <c r="W316" i="3"/>
  <c r="U317" i="3"/>
  <c r="V317" i="3"/>
  <c r="W317" i="3"/>
  <c r="U318" i="3"/>
  <c r="V318" i="3"/>
  <c r="W318" i="3"/>
  <c r="U319" i="3"/>
  <c r="V319" i="3"/>
  <c r="W319" i="3"/>
  <c r="U320" i="3"/>
  <c r="V320" i="3"/>
  <c r="W320" i="3"/>
  <c r="U321" i="3"/>
  <c r="V321" i="3"/>
  <c r="W321" i="3"/>
  <c r="U322" i="3"/>
  <c r="V322" i="3"/>
  <c r="W322" i="3"/>
  <c r="U323" i="3"/>
  <c r="V323" i="3"/>
  <c r="W323" i="3"/>
  <c r="U324" i="3"/>
  <c r="V324" i="3"/>
  <c r="W324" i="3"/>
  <c r="U325" i="3"/>
  <c r="V325" i="3"/>
  <c r="W325" i="3"/>
  <c r="U326" i="3"/>
  <c r="V326" i="3"/>
  <c r="W326" i="3"/>
  <c r="U327" i="3"/>
  <c r="V327" i="3"/>
  <c r="W327" i="3"/>
  <c r="U328" i="3"/>
  <c r="V328" i="3"/>
  <c r="W328" i="3"/>
  <c r="U329" i="3"/>
  <c r="V329" i="3"/>
  <c r="W329" i="3"/>
  <c r="U330" i="3"/>
  <c r="V330" i="3"/>
  <c r="W330" i="3"/>
  <c r="U331" i="3"/>
  <c r="V331" i="3"/>
  <c r="W331" i="3"/>
  <c r="U332" i="3"/>
  <c r="V332" i="3"/>
  <c r="W332" i="3"/>
  <c r="U333" i="3"/>
  <c r="V333" i="3"/>
  <c r="W333" i="3"/>
  <c r="U334" i="3"/>
  <c r="V334" i="3"/>
  <c r="W334" i="3"/>
  <c r="U335" i="3"/>
  <c r="V335" i="3"/>
  <c r="W335" i="3"/>
  <c r="U336" i="3"/>
  <c r="V336" i="3"/>
  <c r="W336" i="3"/>
  <c r="U337" i="3"/>
  <c r="V337" i="3"/>
  <c r="W337" i="3"/>
  <c r="U338" i="3"/>
  <c r="V338" i="3"/>
  <c r="W338" i="3"/>
  <c r="U339" i="3"/>
  <c r="V339" i="3"/>
  <c r="W339" i="3"/>
  <c r="U340" i="3"/>
  <c r="V340" i="3"/>
  <c r="W340" i="3"/>
  <c r="U341" i="3"/>
  <c r="V341" i="3"/>
  <c r="W341" i="3"/>
  <c r="U342" i="3"/>
  <c r="V342" i="3"/>
  <c r="W342" i="3"/>
  <c r="U343" i="3"/>
  <c r="V343" i="3"/>
  <c r="W343" i="3"/>
  <c r="U344" i="3"/>
  <c r="V344" i="3"/>
  <c r="W344" i="3"/>
  <c r="U345" i="3"/>
  <c r="V345" i="3"/>
  <c r="W345" i="3"/>
  <c r="U346" i="3"/>
  <c r="V346" i="3"/>
  <c r="W346" i="3"/>
  <c r="U347" i="3"/>
  <c r="V347" i="3"/>
  <c r="W347" i="3"/>
  <c r="U348" i="3"/>
  <c r="V348" i="3"/>
  <c r="W348" i="3"/>
  <c r="U349" i="3"/>
  <c r="V349" i="3"/>
  <c r="W349" i="3"/>
  <c r="U350" i="3"/>
  <c r="V350" i="3"/>
  <c r="W350" i="3"/>
  <c r="U351" i="3"/>
  <c r="V351" i="3"/>
  <c r="W351" i="3"/>
  <c r="U352" i="3"/>
  <c r="V352" i="3"/>
  <c r="W352" i="3"/>
  <c r="U353" i="3"/>
  <c r="V353" i="3"/>
  <c r="W353" i="3"/>
  <c r="U354" i="3"/>
  <c r="V354" i="3"/>
  <c r="W354" i="3"/>
  <c r="U355" i="3"/>
  <c r="V355" i="3"/>
  <c r="W355" i="3"/>
  <c r="U356" i="3"/>
  <c r="V356" i="3"/>
  <c r="W356" i="3"/>
  <c r="U357" i="3"/>
  <c r="V357" i="3"/>
  <c r="W357" i="3"/>
  <c r="U358" i="3"/>
  <c r="V358" i="3"/>
  <c r="W358" i="3"/>
  <c r="U359" i="3"/>
  <c r="V359" i="3"/>
  <c r="W359" i="3"/>
  <c r="U360" i="3"/>
  <c r="V360" i="3"/>
  <c r="W360" i="3"/>
  <c r="U361" i="3"/>
  <c r="V361" i="3"/>
  <c r="W361" i="3"/>
  <c r="U362" i="3"/>
  <c r="V362" i="3"/>
  <c r="W362" i="3"/>
  <c r="U363" i="3"/>
  <c r="V363" i="3"/>
  <c r="W363" i="3"/>
  <c r="U364" i="3"/>
  <c r="V364" i="3"/>
  <c r="W364" i="3"/>
  <c r="U365" i="3"/>
  <c r="V365" i="3"/>
  <c r="W365" i="3"/>
  <c r="U366" i="3"/>
  <c r="V366" i="3"/>
  <c r="W366" i="3"/>
  <c r="U367" i="3"/>
  <c r="V367" i="3"/>
  <c r="W367" i="3"/>
  <c r="U368" i="3"/>
  <c r="V368" i="3"/>
  <c r="W368" i="3"/>
  <c r="U369" i="3"/>
  <c r="V369" i="3"/>
  <c r="W369" i="3"/>
  <c r="U370" i="3"/>
  <c r="V370" i="3"/>
  <c r="W370" i="3"/>
  <c r="U371" i="3"/>
  <c r="V371" i="3"/>
  <c r="W371" i="3"/>
  <c r="U372" i="3"/>
  <c r="V372" i="3"/>
  <c r="W372" i="3"/>
  <c r="U373" i="3"/>
  <c r="V373" i="3"/>
  <c r="W373" i="3"/>
  <c r="U374" i="3"/>
  <c r="V374" i="3"/>
  <c r="W374" i="3"/>
  <c r="U375" i="3"/>
  <c r="V375" i="3"/>
  <c r="W375" i="3"/>
  <c r="U376" i="3"/>
  <c r="V376" i="3"/>
  <c r="W376" i="3"/>
  <c r="U377" i="3"/>
  <c r="V377" i="3"/>
  <c r="W377" i="3"/>
  <c r="U378" i="3"/>
  <c r="V378" i="3"/>
  <c r="W378" i="3"/>
  <c r="U379" i="3"/>
  <c r="V379" i="3"/>
  <c r="W379" i="3"/>
  <c r="U380" i="3"/>
  <c r="V380" i="3"/>
  <c r="W380" i="3"/>
  <c r="U381" i="3"/>
  <c r="V381" i="3"/>
  <c r="W381" i="3"/>
  <c r="U382" i="3"/>
  <c r="V382" i="3"/>
  <c r="W382" i="3"/>
  <c r="U383" i="3"/>
  <c r="V383" i="3"/>
  <c r="W383" i="3"/>
  <c r="U384" i="3"/>
  <c r="V384" i="3"/>
  <c r="W384" i="3"/>
  <c r="U385" i="3"/>
  <c r="V385" i="3"/>
  <c r="W385" i="3"/>
  <c r="U386" i="3"/>
  <c r="V386" i="3"/>
  <c r="W386" i="3"/>
  <c r="U387" i="3"/>
  <c r="V387" i="3"/>
  <c r="W387" i="3"/>
  <c r="U388" i="3"/>
  <c r="V388" i="3"/>
  <c r="W388" i="3"/>
  <c r="U389" i="3"/>
  <c r="V389" i="3"/>
  <c r="W389" i="3"/>
  <c r="U390" i="3"/>
  <c r="V390" i="3"/>
  <c r="W390" i="3"/>
  <c r="U391" i="3"/>
  <c r="V391" i="3"/>
  <c r="W391" i="3"/>
  <c r="U392" i="3"/>
  <c r="V392" i="3"/>
  <c r="W392" i="3"/>
  <c r="U393" i="3"/>
  <c r="V393" i="3"/>
  <c r="W393" i="3"/>
  <c r="U394" i="3"/>
  <c r="V394" i="3"/>
  <c r="W394" i="3"/>
  <c r="U395" i="3"/>
  <c r="V395" i="3"/>
  <c r="W395" i="3"/>
  <c r="U396" i="3"/>
  <c r="V396" i="3"/>
  <c r="W396" i="3"/>
  <c r="U397" i="3"/>
  <c r="V397" i="3"/>
  <c r="W397" i="3"/>
  <c r="U398" i="3"/>
  <c r="V398" i="3"/>
  <c r="W398" i="3"/>
  <c r="U399" i="3"/>
  <c r="V399" i="3"/>
  <c r="W399" i="3"/>
  <c r="U400" i="3"/>
  <c r="V400" i="3"/>
  <c r="W400" i="3"/>
  <c r="U401" i="3"/>
  <c r="V401" i="3"/>
  <c r="W401" i="3"/>
  <c r="U402" i="3"/>
  <c r="V402" i="3"/>
  <c r="W402" i="3"/>
  <c r="U403" i="3"/>
  <c r="V403" i="3"/>
  <c r="W403" i="3"/>
  <c r="U404" i="3"/>
  <c r="V404" i="3"/>
  <c r="W404" i="3"/>
  <c r="U405" i="3"/>
  <c r="V405" i="3"/>
  <c r="W405" i="3"/>
  <c r="U406" i="3"/>
  <c r="V406" i="3"/>
  <c r="W406" i="3"/>
  <c r="U407" i="3"/>
  <c r="V407" i="3"/>
  <c r="W407" i="3"/>
  <c r="U408" i="3"/>
  <c r="V408" i="3"/>
  <c r="W408" i="3"/>
  <c r="U409" i="3"/>
  <c r="V409" i="3"/>
  <c r="W409" i="3"/>
  <c r="U410" i="3"/>
  <c r="V410" i="3"/>
  <c r="W410" i="3"/>
  <c r="U411" i="3"/>
  <c r="V411" i="3"/>
  <c r="W411" i="3"/>
  <c r="U412" i="3"/>
  <c r="V412" i="3"/>
  <c r="W412" i="3"/>
  <c r="U413" i="3"/>
  <c r="V413" i="3"/>
  <c r="W413" i="3"/>
  <c r="U414" i="3"/>
  <c r="V414" i="3"/>
  <c r="W414" i="3"/>
  <c r="U415" i="3"/>
  <c r="V415" i="3"/>
  <c r="W415" i="3"/>
  <c r="U416" i="3"/>
  <c r="V416" i="3"/>
  <c r="W416" i="3"/>
  <c r="U417" i="3"/>
  <c r="V417" i="3"/>
  <c r="W417" i="3"/>
  <c r="U418" i="3"/>
  <c r="V418" i="3"/>
  <c r="W418" i="3"/>
  <c r="U419" i="3"/>
  <c r="V419" i="3"/>
  <c r="W419" i="3"/>
  <c r="U420" i="3"/>
  <c r="V420" i="3"/>
  <c r="W420" i="3"/>
  <c r="U421" i="3"/>
  <c r="V421" i="3"/>
  <c r="W421" i="3"/>
  <c r="U422" i="3"/>
  <c r="V422" i="3"/>
  <c r="W422" i="3"/>
  <c r="U423" i="3"/>
  <c r="V423" i="3"/>
  <c r="W423" i="3"/>
  <c r="U424" i="3"/>
  <c r="V424" i="3"/>
  <c r="W424" i="3"/>
  <c r="U425" i="3"/>
  <c r="V425" i="3"/>
  <c r="W425" i="3"/>
  <c r="U426" i="3"/>
  <c r="V426" i="3"/>
  <c r="W426" i="3"/>
  <c r="U427" i="3"/>
  <c r="V427" i="3"/>
  <c r="W427" i="3"/>
  <c r="U428" i="3"/>
  <c r="V428" i="3"/>
  <c r="W428" i="3"/>
  <c r="U429" i="3"/>
  <c r="V429" i="3"/>
  <c r="W429" i="3"/>
  <c r="U430" i="3"/>
  <c r="V430" i="3"/>
  <c r="W430" i="3"/>
  <c r="U431" i="3"/>
  <c r="V431" i="3"/>
  <c r="W431" i="3"/>
  <c r="U432" i="3"/>
  <c r="V432" i="3"/>
  <c r="W432" i="3"/>
  <c r="U433" i="3"/>
  <c r="V433" i="3"/>
  <c r="W433" i="3"/>
  <c r="U434" i="3"/>
  <c r="V434" i="3"/>
  <c r="W434" i="3"/>
  <c r="U435" i="3"/>
  <c r="V435" i="3"/>
  <c r="W435" i="3"/>
  <c r="U436" i="3"/>
  <c r="V436" i="3"/>
  <c r="W436" i="3"/>
  <c r="U437" i="3"/>
  <c r="V437" i="3"/>
  <c r="W437" i="3"/>
  <c r="U438" i="3"/>
  <c r="V438" i="3"/>
  <c r="W438" i="3"/>
  <c r="U439" i="3"/>
  <c r="V439" i="3"/>
  <c r="W439" i="3"/>
  <c r="U440" i="3"/>
  <c r="V440" i="3"/>
  <c r="W440" i="3"/>
  <c r="U441" i="3"/>
  <c r="V441" i="3"/>
  <c r="W441" i="3"/>
  <c r="U442" i="3"/>
  <c r="V442" i="3"/>
  <c r="W442" i="3"/>
  <c r="U443" i="3"/>
  <c r="V443" i="3"/>
  <c r="W443" i="3"/>
  <c r="U444" i="3"/>
  <c r="V444" i="3"/>
  <c r="W444" i="3"/>
  <c r="U445" i="3"/>
  <c r="V445" i="3"/>
  <c r="W445" i="3"/>
  <c r="U446" i="3"/>
  <c r="V446" i="3"/>
  <c r="W446" i="3"/>
  <c r="U447" i="3"/>
  <c r="V447" i="3"/>
  <c r="W447" i="3"/>
  <c r="U448" i="3"/>
  <c r="V448" i="3"/>
  <c r="W448" i="3"/>
  <c r="U449" i="3"/>
  <c r="V449" i="3"/>
  <c r="W449" i="3"/>
  <c r="U450" i="3"/>
  <c r="V450" i="3"/>
  <c r="W450" i="3"/>
  <c r="U451" i="3"/>
  <c r="V451" i="3"/>
  <c r="W451" i="3"/>
  <c r="U452" i="3"/>
  <c r="V452" i="3"/>
  <c r="W452" i="3"/>
  <c r="U453" i="3"/>
  <c r="V453" i="3"/>
  <c r="W453" i="3"/>
  <c r="U454" i="3"/>
  <c r="V454" i="3"/>
  <c r="W454" i="3"/>
  <c r="U455" i="3"/>
  <c r="V455" i="3"/>
  <c r="W455" i="3"/>
  <c r="U456" i="3"/>
  <c r="V456" i="3"/>
  <c r="W456" i="3"/>
  <c r="U457" i="3"/>
  <c r="V457" i="3"/>
  <c r="W457" i="3"/>
  <c r="U458" i="3"/>
  <c r="V458" i="3"/>
  <c r="W458" i="3"/>
  <c r="U459" i="3"/>
  <c r="V459" i="3"/>
  <c r="W459" i="3"/>
  <c r="U460" i="3"/>
  <c r="V460" i="3"/>
  <c r="W460" i="3"/>
  <c r="U461" i="3"/>
  <c r="V461" i="3"/>
  <c r="W461" i="3"/>
  <c r="U462" i="3"/>
  <c r="V462" i="3"/>
  <c r="W462" i="3"/>
  <c r="U463" i="3"/>
  <c r="V463" i="3"/>
  <c r="W463" i="3"/>
  <c r="U464" i="3"/>
  <c r="V464" i="3"/>
  <c r="W464" i="3"/>
  <c r="U465" i="3"/>
  <c r="V465" i="3"/>
  <c r="W465" i="3"/>
  <c r="U466" i="3"/>
  <c r="V466" i="3"/>
  <c r="W466" i="3"/>
  <c r="U467" i="3"/>
  <c r="V467" i="3"/>
  <c r="W467" i="3"/>
  <c r="U468" i="3"/>
  <c r="V468" i="3"/>
  <c r="W468" i="3"/>
  <c r="U469" i="3"/>
  <c r="V469" i="3"/>
  <c r="W469" i="3"/>
  <c r="U470" i="3"/>
  <c r="V470" i="3"/>
  <c r="W470" i="3"/>
  <c r="U471" i="3"/>
  <c r="V471" i="3"/>
  <c r="W471" i="3"/>
  <c r="U472" i="3"/>
  <c r="V472" i="3"/>
  <c r="W472" i="3"/>
  <c r="U473" i="3"/>
  <c r="V473" i="3"/>
  <c r="W473" i="3"/>
  <c r="U474" i="3"/>
  <c r="V474" i="3"/>
  <c r="W474" i="3"/>
  <c r="U475" i="3"/>
  <c r="V475" i="3"/>
  <c r="W475" i="3"/>
  <c r="U476" i="3"/>
  <c r="V476" i="3"/>
  <c r="W476" i="3"/>
  <c r="U477" i="3"/>
  <c r="V477" i="3"/>
  <c r="W477" i="3"/>
  <c r="U478" i="3"/>
  <c r="V478" i="3"/>
  <c r="W478" i="3"/>
  <c r="U479" i="3"/>
  <c r="V479" i="3"/>
  <c r="W479" i="3"/>
  <c r="U480" i="3"/>
  <c r="V480" i="3"/>
  <c r="W480" i="3"/>
  <c r="U481" i="3"/>
  <c r="V481" i="3"/>
  <c r="W481" i="3"/>
  <c r="U482" i="3"/>
  <c r="V482" i="3"/>
  <c r="W482" i="3"/>
  <c r="U483" i="3"/>
  <c r="V483" i="3"/>
  <c r="W483" i="3"/>
  <c r="U484" i="3"/>
  <c r="V484" i="3"/>
  <c r="W484" i="3"/>
  <c r="U485" i="3"/>
  <c r="V485" i="3"/>
  <c r="W485" i="3"/>
  <c r="U486" i="3"/>
  <c r="V486" i="3"/>
  <c r="W486" i="3"/>
  <c r="U487" i="3"/>
  <c r="V487" i="3"/>
  <c r="W487" i="3"/>
  <c r="U488" i="3"/>
  <c r="V488" i="3"/>
  <c r="W488" i="3"/>
  <c r="U489" i="3"/>
  <c r="V489" i="3"/>
  <c r="W489" i="3"/>
  <c r="U490" i="3"/>
  <c r="V490" i="3"/>
  <c r="W490" i="3"/>
  <c r="U491" i="3"/>
  <c r="V491" i="3"/>
  <c r="W491" i="3"/>
  <c r="U492" i="3"/>
  <c r="V492" i="3"/>
  <c r="W492" i="3"/>
  <c r="U493" i="3"/>
  <c r="V493" i="3"/>
  <c r="W493" i="3"/>
  <c r="U494" i="3"/>
  <c r="V494" i="3"/>
  <c r="W494" i="3"/>
  <c r="U495" i="3"/>
  <c r="V495" i="3"/>
  <c r="W495" i="3"/>
  <c r="U496" i="3"/>
  <c r="V496" i="3"/>
  <c r="W496" i="3"/>
  <c r="U497" i="3"/>
  <c r="V497" i="3"/>
  <c r="W497" i="3"/>
  <c r="U498" i="3"/>
  <c r="V498" i="3"/>
  <c r="W498" i="3"/>
  <c r="U499" i="3"/>
  <c r="V499" i="3"/>
  <c r="W499" i="3"/>
  <c r="U500" i="3"/>
  <c r="V500" i="3"/>
  <c r="W500" i="3"/>
  <c r="U501" i="3"/>
  <c r="V501" i="3"/>
  <c r="W501" i="3"/>
  <c r="U502" i="3"/>
  <c r="V502" i="3"/>
  <c r="W502" i="3"/>
  <c r="U503" i="3"/>
  <c r="V503" i="3"/>
  <c r="W503" i="3"/>
  <c r="U504" i="3"/>
  <c r="V504" i="3"/>
  <c r="W504" i="3"/>
  <c r="U505" i="3"/>
  <c r="V505" i="3"/>
  <c r="W505" i="3"/>
  <c r="U506" i="3"/>
  <c r="V506" i="3"/>
  <c r="W506" i="3"/>
  <c r="U507" i="3"/>
  <c r="V507" i="3"/>
  <c r="W507" i="3"/>
  <c r="U508" i="3"/>
  <c r="V508" i="3"/>
  <c r="W508" i="3"/>
  <c r="U509" i="3"/>
  <c r="V509" i="3"/>
  <c r="W509" i="3"/>
  <c r="U510" i="3"/>
  <c r="V510" i="3"/>
  <c r="W510" i="3"/>
  <c r="U511" i="3"/>
  <c r="V511" i="3"/>
  <c r="W511" i="3"/>
  <c r="U512" i="3"/>
  <c r="V512" i="3"/>
  <c r="W512" i="3"/>
  <c r="U513" i="3"/>
  <c r="V513" i="3"/>
  <c r="W513" i="3"/>
  <c r="U514" i="3"/>
  <c r="V514" i="3"/>
  <c r="W514" i="3"/>
  <c r="U515" i="3"/>
  <c r="V515" i="3"/>
  <c r="W515" i="3"/>
  <c r="U516" i="3"/>
  <c r="V516" i="3"/>
  <c r="W516" i="3"/>
  <c r="U517" i="3"/>
  <c r="V517" i="3"/>
  <c r="W517" i="3"/>
  <c r="U518" i="3"/>
  <c r="V518" i="3"/>
  <c r="W518" i="3"/>
  <c r="U519" i="3"/>
  <c r="V519" i="3"/>
  <c r="W519" i="3"/>
  <c r="U520" i="3"/>
  <c r="V520" i="3"/>
  <c r="W520" i="3"/>
  <c r="U521" i="3"/>
  <c r="V521" i="3"/>
  <c r="W521" i="3"/>
  <c r="U522" i="3"/>
  <c r="V522" i="3"/>
  <c r="W522" i="3"/>
  <c r="U523" i="3"/>
  <c r="V523" i="3"/>
  <c r="W523" i="3"/>
  <c r="U524" i="3"/>
  <c r="V524" i="3"/>
  <c r="W524" i="3"/>
  <c r="U525" i="3"/>
  <c r="V525" i="3"/>
  <c r="W525" i="3"/>
  <c r="U526" i="3"/>
  <c r="V526" i="3"/>
  <c r="W526" i="3"/>
  <c r="U527" i="3"/>
  <c r="V527" i="3"/>
  <c r="W527" i="3"/>
  <c r="U528" i="3"/>
  <c r="V528" i="3"/>
  <c r="W528" i="3"/>
  <c r="U529" i="3"/>
  <c r="V529" i="3"/>
  <c r="W529" i="3"/>
  <c r="U530" i="3"/>
  <c r="V530" i="3"/>
  <c r="W530" i="3"/>
  <c r="U531" i="3"/>
  <c r="V531" i="3"/>
  <c r="W531" i="3"/>
  <c r="U532" i="3"/>
  <c r="V532" i="3"/>
  <c r="W532" i="3"/>
  <c r="U533" i="3"/>
  <c r="V533" i="3"/>
  <c r="W533" i="3"/>
  <c r="U534" i="3"/>
  <c r="V534" i="3"/>
  <c r="W534" i="3"/>
  <c r="U535" i="3"/>
  <c r="V535" i="3"/>
  <c r="W535" i="3"/>
  <c r="U536" i="3"/>
  <c r="V536" i="3"/>
  <c r="W536" i="3"/>
  <c r="U537" i="3"/>
  <c r="V537" i="3"/>
  <c r="W537" i="3"/>
  <c r="U538" i="3"/>
  <c r="V538" i="3"/>
  <c r="W538" i="3"/>
  <c r="U539" i="3"/>
  <c r="V539" i="3"/>
  <c r="W539" i="3"/>
  <c r="U540" i="3"/>
  <c r="V540" i="3"/>
  <c r="W540" i="3"/>
  <c r="U541" i="3"/>
  <c r="V541" i="3"/>
  <c r="W541" i="3"/>
  <c r="U542" i="3"/>
  <c r="V542" i="3"/>
  <c r="W542" i="3"/>
  <c r="U543" i="3"/>
  <c r="V543" i="3"/>
  <c r="W543" i="3"/>
  <c r="U544" i="3"/>
  <c r="V544" i="3"/>
  <c r="W544" i="3"/>
  <c r="U545" i="3"/>
  <c r="V545" i="3"/>
  <c r="W545" i="3"/>
  <c r="U546" i="3"/>
  <c r="V546" i="3"/>
  <c r="W546" i="3"/>
  <c r="U547" i="3"/>
  <c r="V547" i="3"/>
  <c r="W547" i="3"/>
  <c r="U548" i="3"/>
  <c r="V548" i="3"/>
  <c r="W548" i="3"/>
  <c r="U549" i="3"/>
  <c r="V549" i="3"/>
  <c r="W549" i="3"/>
  <c r="U550" i="3"/>
  <c r="V550" i="3"/>
  <c r="W550" i="3"/>
  <c r="U551" i="3"/>
  <c r="V551" i="3"/>
  <c r="W551" i="3"/>
  <c r="U552" i="3"/>
  <c r="V552" i="3"/>
  <c r="W552" i="3"/>
  <c r="U553" i="3"/>
  <c r="V553" i="3"/>
  <c r="W553" i="3"/>
  <c r="U554" i="3"/>
  <c r="V554" i="3"/>
  <c r="W554" i="3"/>
  <c r="U555" i="3"/>
  <c r="V555" i="3"/>
  <c r="W555" i="3"/>
  <c r="U556" i="3"/>
  <c r="V556" i="3"/>
  <c r="W556" i="3"/>
  <c r="U557" i="3"/>
  <c r="V557" i="3"/>
  <c r="W557" i="3"/>
  <c r="U558" i="3"/>
  <c r="V558" i="3"/>
  <c r="W558" i="3"/>
  <c r="U559" i="3"/>
  <c r="V559" i="3"/>
  <c r="W559" i="3"/>
  <c r="U560" i="3"/>
  <c r="V560" i="3"/>
  <c r="W560" i="3"/>
  <c r="U561" i="3"/>
  <c r="V561" i="3"/>
  <c r="W561" i="3"/>
  <c r="U562" i="3"/>
  <c r="V562" i="3"/>
  <c r="W562" i="3"/>
  <c r="U563" i="3"/>
  <c r="V563" i="3"/>
  <c r="W563" i="3"/>
  <c r="U564" i="3"/>
  <c r="V564" i="3"/>
  <c r="W564" i="3"/>
  <c r="U565" i="3"/>
  <c r="V565" i="3"/>
  <c r="W565" i="3"/>
  <c r="U566" i="3"/>
  <c r="V566" i="3"/>
  <c r="W566" i="3"/>
  <c r="U567" i="3"/>
  <c r="V567" i="3"/>
  <c r="W567" i="3"/>
  <c r="U568" i="3"/>
  <c r="V568" i="3"/>
  <c r="W568" i="3"/>
  <c r="U569" i="3"/>
  <c r="V569" i="3"/>
  <c r="W569" i="3"/>
  <c r="U570" i="3"/>
  <c r="V570" i="3"/>
  <c r="W570" i="3"/>
  <c r="U571" i="3"/>
  <c r="V571" i="3"/>
  <c r="W571" i="3"/>
  <c r="U572" i="3"/>
  <c r="V572" i="3"/>
  <c r="W572" i="3"/>
  <c r="U573" i="3"/>
  <c r="V573" i="3"/>
  <c r="W573" i="3"/>
  <c r="U574" i="3"/>
  <c r="V574" i="3"/>
  <c r="W574" i="3"/>
  <c r="U575" i="3"/>
  <c r="V575" i="3"/>
  <c r="W575" i="3"/>
  <c r="U576" i="3"/>
  <c r="V576" i="3"/>
  <c r="W576" i="3"/>
  <c r="U577" i="3"/>
  <c r="V577" i="3"/>
  <c r="W577" i="3"/>
  <c r="U578" i="3"/>
  <c r="V578" i="3"/>
  <c r="W578" i="3"/>
  <c r="U579" i="3"/>
  <c r="V579" i="3"/>
  <c r="W579" i="3"/>
  <c r="U580" i="3"/>
  <c r="V580" i="3"/>
  <c r="W580" i="3"/>
  <c r="U581" i="3"/>
  <c r="V581" i="3"/>
  <c r="W581" i="3"/>
  <c r="U582" i="3"/>
  <c r="V582" i="3"/>
  <c r="W582" i="3"/>
  <c r="U583" i="3"/>
  <c r="V583" i="3"/>
  <c r="W583" i="3"/>
  <c r="U584" i="3"/>
  <c r="V584" i="3"/>
  <c r="W584" i="3"/>
  <c r="U585" i="3"/>
  <c r="V585" i="3"/>
  <c r="W585" i="3"/>
  <c r="U586" i="3"/>
  <c r="V586" i="3"/>
  <c r="W586" i="3"/>
  <c r="U587" i="3"/>
  <c r="V587" i="3"/>
  <c r="W587" i="3"/>
  <c r="U588" i="3"/>
  <c r="V588" i="3"/>
  <c r="W588" i="3"/>
  <c r="U589" i="3"/>
  <c r="V589" i="3"/>
  <c r="W589" i="3"/>
  <c r="U590" i="3"/>
  <c r="V590" i="3"/>
  <c r="W590" i="3"/>
  <c r="U591" i="3"/>
  <c r="V591" i="3"/>
  <c r="W591" i="3"/>
  <c r="U592" i="3"/>
  <c r="V592" i="3"/>
  <c r="W592" i="3"/>
  <c r="U593" i="3"/>
  <c r="V593" i="3"/>
  <c r="W593" i="3"/>
  <c r="U594" i="3"/>
  <c r="V594" i="3"/>
  <c r="W594" i="3"/>
  <c r="U595" i="3"/>
  <c r="V595" i="3"/>
  <c r="W595" i="3"/>
  <c r="U596" i="3"/>
  <c r="V596" i="3"/>
  <c r="W596" i="3"/>
  <c r="U597" i="3"/>
  <c r="V597" i="3"/>
  <c r="W597" i="3"/>
  <c r="U598" i="3"/>
  <c r="V598" i="3"/>
  <c r="W598" i="3"/>
  <c r="U599" i="3"/>
  <c r="V599" i="3"/>
  <c r="W599" i="3"/>
  <c r="U600" i="3"/>
  <c r="V600" i="3"/>
  <c r="W600" i="3"/>
  <c r="U601" i="3"/>
  <c r="V601" i="3"/>
  <c r="W601" i="3"/>
  <c r="U602" i="3"/>
  <c r="V602" i="3"/>
  <c r="W602" i="3"/>
  <c r="U603" i="3"/>
  <c r="V603" i="3"/>
  <c r="W603" i="3"/>
  <c r="U604" i="3"/>
  <c r="V604" i="3"/>
  <c r="W604" i="3"/>
  <c r="U605" i="3"/>
  <c r="V605" i="3"/>
  <c r="W605" i="3"/>
  <c r="U606" i="3"/>
  <c r="V606" i="3"/>
  <c r="W606" i="3"/>
  <c r="U607" i="3"/>
  <c r="V607" i="3"/>
  <c r="W607" i="3"/>
  <c r="U608" i="3"/>
  <c r="V608" i="3"/>
  <c r="W608" i="3"/>
  <c r="U609" i="3"/>
  <c r="V609" i="3"/>
  <c r="W609" i="3"/>
  <c r="U610" i="3"/>
  <c r="V610" i="3"/>
  <c r="W610" i="3"/>
  <c r="U611" i="3"/>
  <c r="V611" i="3"/>
  <c r="W611" i="3"/>
  <c r="U612" i="3"/>
  <c r="V612" i="3"/>
  <c r="W612" i="3"/>
  <c r="U613" i="3"/>
  <c r="V613" i="3"/>
  <c r="W613" i="3"/>
  <c r="U614" i="3"/>
  <c r="V614" i="3"/>
  <c r="W614" i="3"/>
  <c r="U615" i="3"/>
  <c r="V615" i="3"/>
  <c r="W615" i="3"/>
  <c r="U616" i="3"/>
  <c r="V616" i="3"/>
  <c r="W616" i="3"/>
  <c r="U617" i="3"/>
  <c r="V617" i="3"/>
  <c r="W617" i="3"/>
  <c r="U618" i="3"/>
  <c r="V618" i="3"/>
  <c r="W618" i="3"/>
  <c r="U619" i="3"/>
  <c r="V619" i="3"/>
  <c r="W619" i="3"/>
  <c r="U620" i="3"/>
  <c r="V620" i="3"/>
  <c r="W620" i="3"/>
  <c r="U621" i="3"/>
  <c r="V621" i="3"/>
  <c r="W621" i="3"/>
  <c r="U622" i="3"/>
  <c r="V622" i="3"/>
  <c r="W622" i="3"/>
  <c r="U623" i="3"/>
  <c r="V623" i="3"/>
  <c r="W623" i="3"/>
  <c r="U624" i="3"/>
  <c r="V624" i="3"/>
  <c r="W624" i="3"/>
  <c r="U625" i="3"/>
  <c r="V625" i="3"/>
  <c r="W625" i="3"/>
  <c r="U626" i="3"/>
  <c r="V626" i="3"/>
  <c r="W626" i="3"/>
  <c r="U627" i="3"/>
  <c r="V627" i="3"/>
  <c r="W627" i="3"/>
  <c r="U628" i="3"/>
  <c r="V628" i="3"/>
  <c r="W628" i="3"/>
  <c r="U629" i="3"/>
  <c r="V629" i="3"/>
  <c r="W629" i="3"/>
  <c r="U630" i="3"/>
  <c r="V630" i="3"/>
  <c r="W630" i="3"/>
  <c r="U631" i="3"/>
  <c r="V631" i="3"/>
  <c r="W631" i="3"/>
  <c r="U632" i="3"/>
  <c r="V632" i="3"/>
  <c r="W632" i="3"/>
  <c r="U633" i="3"/>
  <c r="V633" i="3"/>
  <c r="W633" i="3"/>
  <c r="U634" i="3"/>
  <c r="V634" i="3"/>
  <c r="W634" i="3"/>
  <c r="U635" i="3"/>
  <c r="V635" i="3"/>
  <c r="W635" i="3"/>
  <c r="U636" i="3"/>
  <c r="V636" i="3"/>
  <c r="W636" i="3"/>
  <c r="U637" i="3"/>
  <c r="V637" i="3"/>
  <c r="W637" i="3"/>
  <c r="U638" i="3"/>
  <c r="V638" i="3"/>
  <c r="W638" i="3"/>
  <c r="U639" i="3"/>
  <c r="V639" i="3"/>
  <c r="W639" i="3"/>
  <c r="U640" i="3"/>
  <c r="V640" i="3"/>
  <c r="W640" i="3"/>
  <c r="U641" i="3"/>
  <c r="V641" i="3"/>
  <c r="W641" i="3"/>
  <c r="U642" i="3"/>
  <c r="V642" i="3"/>
  <c r="W642" i="3"/>
  <c r="U643" i="3"/>
  <c r="V643" i="3"/>
  <c r="W643" i="3"/>
  <c r="U644" i="3"/>
  <c r="V644" i="3"/>
  <c r="W644" i="3"/>
  <c r="U645" i="3"/>
  <c r="V645" i="3"/>
  <c r="W645" i="3"/>
  <c r="U646" i="3"/>
  <c r="V646" i="3"/>
  <c r="W646" i="3"/>
  <c r="U647" i="3"/>
  <c r="V647" i="3"/>
  <c r="W647" i="3"/>
  <c r="U648" i="3"/>
  <c r="V648" i="3"/>
  <c r="W648" i="3"/>
  <c r="U649" i="3"/>
  <c r="V649" i="3"/>
  <c r="W649" i="3"/>
  <c r="U650" i="3"/>
  <c r="V650" i="3"/>
  <c r="W650" i="3"/>
  <c r="U651" i="3"/>
  <c r="V651" i="3"/>
  <c r="W651" i="3"/>
  <c r="U652" i="3"/>
  <c r="V652" i="3"/>
  <c r="W652" i="3"/>
  <c r="U653" i="3"/>
  <c r="V653" i="3"/>
  <c r="W653" i="3"/>
  <c r="U654" i="3"/>
  <c r="V654" i="3"/>
  <c r="W654" i="3"/>
  <c r="U655" i="3"/>
  <c r="V655" i="3"/>
  <c r="W655" i="3"/>
  <c r="U656" i="3"/>
  <c r="V656" i="3"/>
  <c r="W656" i="3"/>
  <c r="U657" i="3"/>
  <c r="V657" i="3"/>
  <c r="W657" i="3"/>
  <c r="U658" i="3"/>
  <c r="V658" i="3"/>
  <c r="W658" i="3"/>
  <c r="U659" i="3"/>
  <c r="V659" i="3"/>
  <c r="W659" i="3"/>
  <c r="U660" i="3"/>
  <c r="V660" i="3"/>
  <c r="W660" i="3"/>
  <c r="U661" i="3"/>
  <c r="V661" i="3"/>
  <c r="W661" i="3"/>
  <c r="U662" i="3"/>
  <c r="V662" i="3"/>
  <c r="W662" i="3"/>
  <c r="U663" i="3"/>
  <c r="V663" i="3"/>
  <c r="W663" i="3"/>
  <c r="U664" i="3"/>
  <c r="V664" i="3"/>
  <c r="W664" i="3"/>
  <c r="U665" i="3"/>
  <c r="V665" i="3"/>
  <c r="W665" i="3"/>
  <c r="U666" i="3"/>
  <c r="V666" i="3"/>
  <c r="W666" i="3"/>
  <c r="U667" i="3"/>
  <c r="V667" i="3"/>
  <c r="W667" i="3"/>
  <c r="U668" i="3"/>
  <c r="V668" i="3"/>
  <c r="W668" i="3"/>
  <c r="U669" i="3"/>
  <c r="V669" i="3"/>
  <c r="W669" i="3"/>
  <c r="U670" i="3"/>
  <c r="V670" i="3"/>
  <c r="W670" i="3"/>
  <c r="U671" i="3"/>
  <c r="V671" i="3"/>
  <c r="W671" i="3"/>
  <c r="U672" i="3"/>
  <c r="V672" i="3"/>
  <c r="W672" i="3"/>
  <c r="U673" i="3"/>
  <c r="V673" i="3"/>
  <c r="W673" i="3"/>
  <c r="U674" i="3"/>
  <c r="V674" i="3"/>
  <c r="W674" i="3"/>
  <c r="U675" i="3"/>
  <c r="V675" i="3"/>
  <c r="W675" i="3"/>
  <c r="U676" i="3"/>
  <c r="V676" i="3"/>
  <c r="W676" i="3"/>
  <c r="U677" i="3"/>
  <c r="V677" i="3"/>
  <c r="W677" i="3"/>
  <c r="U678" i="3"/>
  <c r="V678" i="3"/>
  <c r="W678" i="3"/>
  <c r="U679" i="3"/>
  <c r="V679" i="3"/>
  <c r="W679" i="3"/>
  <c r="U680" i="3"/>
  <c r="V680" i="3"/>
  <c r="W680" i="3"/>
  <c r="U681" i="3"/>
  <c r="V681" i="3"/>
  <c r="W681" i="3"/>
  <c r="U682" i="3"/>
  <c r="V682" i="3"/>
  <c r="W682" i="3"/>
  <c r="U683" i="3"/>
  <c r="V683" i="3"/>
  <c r="W683" i="3"/>
  <c r="U684" i="3"/>
  <c r="V684" i="3"/>
  <c r="W684" i="3"/>
  <c r="U685" i="3"/>
  <c r="V685" i="3"/>
  <c r="W685" i="3"/>
  <c r="U686" i="3"/>
  <c r="V686" i="3"/>
  <c r="W686" i="3"/>
  <c r="U687" i="3"/>
  <c r="V687" i="3"/>
  <c r="W687" i="3"/>
  <c r="U688" i="3"/>
  <c r="V688" i="3"/>
  <c r="W688" i="3"/>
  <c r="U689" i="3"/>
  <c r="V689" i="3"/>
  <c r="W689" i="3"/>
  <c r="U690" i="3"/>
  <c r="V690" i="3"/>
  <c r="W690" i="3"/>
  <c r="U691" i="3"/>
  <c r="V691" i="3"/>
  <c r="W691" i="3"/>
  <c r="U692" i="3"/>
  <c r="V692" i="3"/>
  <c r="W692" i="3"/>
  <c r="U693" i="3"/>
  <c r="V693" i="3"/>
  <c r="W693" i="3"/>
  <c r="U694" i="3"/>
  <c r="V694" i="3"/>
  <c r="W694" i="3"/>
  <c r="U695" i="3"/>
  <c r="V695" i="3"/>
  <c r="W695" i="3"/>
  <c r="U696" i="3"/>
  <c r="V696" i="3"/>
  <c r="W696" i="3"/>
  <c r="U697" i="3"/>
  <c r="V697" i="3"/>
  <c r="W697" i="3"/>
  <c r="U698" i="3"/>
  <c r="V698" i="3"/>
  <c r="W698" i="3"/>
  <c r="U699" i="3"/>
  <c r="V699" i="3"/>
  <c r="W699" i="3"/>
  <c r="U700" i="3"/>
  <c r="V700" i="3"/>
  <c r="W700" i="3"/>
  <c r="U701" i="3"/>
  <c r="V701" i="3"/>
  <c r="W701" i="3"/>
  <c r="U702" i="3"/>
  <c r="V702" i="3"/>
  <c r="W702" i="3"/>
  <c r="U703" i="3"/>
  <c r="V703" i="3"/>
  <c r="W703" i="3"/>
  <c r="U704" i="3"/>
  <c r="V704" i="3"/>
  <c r="W704" i="3"/>
  <c r="U705" i="3"/>
  <c r="V705" i="3"/>
  <c r="W705" i="3"/>
  <c r="U706" i="3"/>
  <c r="V706" i="3"/>
  <c r="W706" i="3"/>
  <c r="U707" i="3"/>
  <c r="V707" i="3"/>
  <c r="W707" i="3"/>
  <c r="U708" i="3"/>
  <c r="V708" i="3"/>
  <c r="W708" i="3"/>
  <c r="U709" i="3"/>
  <c r="V709" i="3"/>
  <c r="W709" i="3"/>
  <c r="U710" i="3"/>
  <c r="V710" i="3"/>
  <c r="W710" i="3"/>
  <c r="U711" i="3"/>
  <c r="V711" i="3"/>
  <c r="W711" i="3"/>
  <c r="U712" i="3"/>
  <c r="V712" i="3"/>
  <c r="W712" i="3"/>
  <c r="U713" i="3"/>
  <c r="V713" i="3"/>
  <c r="W713" i="3"/>
  <c r="U714" i="3"/>
  <c r="V714" i="3"/>
  <c r="W714" i="3"/>
  <c r="U715" i="3"/>
  <c r="V715" i="3"/>
  <c r="W715" i="3"/>
  <c r="U716" i="3"/>
  <c r="V716" i="3"/>
  <c r="W716" i="3"/>
  <c r="U717" i="3"/>
  <c r="V717" i="3"/>
  <c r="W717" i="3"/>
  <c r="U718" i="3"/>
  <c r="V718" i="3"/>
  <c r="W718" i="3"/>
  <c r="U719" i="3"/>
  <c r="V719" i="3"/>
  <c r="W719" i="3"/>
  <c r="U720" i="3"/>
  <c r="V720" i="3"/>
  <c r="W720" i="3"/>
  <c r="U721" i="3"/>
  <c r="V721" i="3"/>
  <c r="W721" i="3"/>
  <c r="U722" i="3"/>
  <c r="V722" i="3"/>
  <c r="W722" i="3"/>
  <c r="U723" i="3"/>
  <c r="V723" i="3"/>
  <c r="W723" i="3"/>
  <c r="U724" i="3"/>
  <c r="V724" i="3"/>
  <c r="W724" i="3"/>
  <c r="U725" i="3"/>
  <c r="V725" i="3"/>
  <c r="W725" i="3"/>
  <c r="U726" i="3"/>
  <c r="V726" i="3"/>
  <c r="W726" i="3"/>
  <c r="U727" i="3"/>
  <c r="V727" i="3"/>
  <c r="W727" i="3"/>
  <c r="U728" i="3"/>
  <c r="V728" i="3"/>
  <c r="W728" i="3"/>
  <c r="U729" i="3"/>
  <c r="V729" i="3"/>
  <c r="W729" i="3"/>
  <c r="U730" i="3"/>
  <c r="V730" i="3"/>
  <c r="W730" i="3"/>
  <c r="U731" i="3"/>
  <c r="V731" i="3"/>
  <c r="W731" i="3"/>
  <c r="U732" i="3"/>
  <c r="V732" i="3"/>
  <c r="W732" i="3"/>
  <c r="U733" i="3"/>
  <c r="V733" i="3"/>
  <c r="W733" i="3"/>
  <c r="U734" i="3"/>
  <c r="V734" i="3"/>
  <c r="W734" i="3"/>
  <c r="U735" i="3"/>
  <c r="V735" i="3"/>
  <c r="W735" i="3"/>
  <c r="U736" i="3"/>
  <c r="V736" i="3"/>
  <c r="W736" i="3"/>
  <c r="U737" i="3"/>
  <c r="V737" i="3"/>
  <c r="W737" i="3"/>
  <c r="U738" i="3"/>
  <c r="V738" i="3"/>
  <c r="W738" i="3"/>
  <c r="U739" i="3"/>
  <c r="V739" i="3"/>
  <c r="W739" i="3"/>
  <c r="U740" i="3"/>
  <c r="V740" i="3"/>
  <c r="W740" i="3"/>
  <c r="U741" i="3"/>
  <c r="V741" i="3"/>
  <c r="W741" i="3"/>
  <c r="U742" i="3"/>
  <c r="V742" i="3"/>
  <c r="W742" i="3"/>
  <c r="U743" i="3"/>
  <c r="V743" i="3"/>
  <c r="W743" i="3"/>
  <c r="U744" i="3"/>
  <c r="V744" i="3"/>
  <c r="W744" i="3"/>
  <c r="U745" i="3"/>
  <c r="V745" i="3"/>
  <c r="W745" i="3"/>
  <c r="U746" i="3"/>
  <c r="V746" i="3"/>
  <c r="W746" i="3"/>
  <c r="U747" i="3"/>
  <c r="V747" i="3"/>
  <c r="W747" i="3"/>
  <c r="U748" i="3"/>
  <c r="V748" i="3"/>
  <c r="W748" i="3"/>
  <c r="U749" i="3"/>
  <c r="V749" i="3"/>
  <c r="W749" i="3"/>
  <c r="U750" i="3"/>
  <c r="V750" i="3"/>
  <c r="W750" i="3"/>
  <c r="U751" i="3"/>
  <c r="V751" i="3"/>
  <c r="W751" i="3"/>
  <c r="U752" i="3"/>
  <c r="V752" i="3"/>
  <c r="W752" i="3"/>
  <c r="U753" i="3"/>
  <c r="V753" i="3"/>
  <c r="W753" i="3"/>
  <c r="U754" i="3"/>
  <c r="V754" i="3"/>
  <c r="W754" i="3"/>
  <c r="U755" i="3"/>
  <c r="V755" i="3"/>
  <c r="W755" i="3"/>
  <c r="U756" i="3"/>
  <c r="V756" i="3"/>
  <c r="W756" i="3"/>
  <c r="U757" i="3"/>
  <c r="V757" i="3"/>
  <c r="W757" i="3"/>
  <c r="U758" i="3"/>
  <c r="V758" i="3"/>
  <c r="W758" i="3"/>
  <c r="U759" i="3"/>
  <c r="V759" i="3"/>
  <c r="W759" i="3"/>
  <c r="U760" i="3"/>
  <c r="V760" i="3"/>
  <c r="W760" i="3"/>
  <c r="U761" i="3"/>
  <c r="V761" i="3"/>
  <c r="W761" i="3"/>
  <c r="U762" i="3"/>
  <c r="V762" i="3"/>
  <c r="W762" i="3"/>
  <c r="U763" i="3"/>
  <c r="V763" i="3"/>
  <c r="W763" i="3"/>
  <c r="U764" i="3"/>
  <c r="V764" i="3"/>
  <c r="W764" i="3"/>
  <c r="U765" i="3"/>
  <c r="V765" i="3"/>
  <c r="W765" i="3"/>
  <c r="U766" i="3"/>
  <c r="V766" i="3"/>
  <c r="W766" i="3"/>
  <c r="U767" i="3"/>
  <c r="V767" i="3"/>
  <c r="W767" i="3"/>
  <c r="U768" i="3"/>
  <c r="V768" i="3"/>
  <c r="W768" i="3"/>
  <c r="U769" i="3"/>
  <c r="V769" i="3"/>
  <c r="W769" i="3"/>
  <c r="U770" i="3"/>
  <c r="V770" i="3"/>
  <c r="W770" i="3"/>
  <c r="U771" i="3"/>
  <c r="V771" i="3"/>
  <c r="W771" i="3"/>
  <c r="U772" i="3"/>
  <c r="V772" i="3"/>
  <c r="W772" i="3"/>
  <c r="U773" i="3"/>
  <c r="V773" i="3"/>
  <c r="W773" i="3"/>
  <c r="U774" i="3"/>
  <c r="V774" i="3"/>
  <c r="W774" i="3"/>
  <c r="U775" i="3"/>
  <c r="V775" i="3"/>
  <c r="W775" i="3"/>
  <c r="U776" i="3"/>
  <c r="V776" i="3"/>
  <c r="W776" i="3"/>
  <c r="U777" i="3"/>
  <c r="V777" i="3"/>
  <c r="W777" i="3"/>
  <c r="U778" i="3"/>
  <c r="V778" i="3"/>
  <c r="W778" i="3"/>
  <c r="U779" i="3"/>
  <c r="V779" i="3"/>
  <c r="W779" i="3"/>
  <c r="U780" i="3"/>
  <c r="V780" i="3"/>
  <c r="W780" i="3"/>
  <c r="U781" i="3"/>
  <c r="V781" i="3"/>
  <c r="W781" i="3"/>
  <c r="U782" i="3"/>
  <c r="V782" i="3"/>
  <c r="W782" i="3"/>
  <c r="U783" i="3"/>
  <c r="V783" i="3"/>
  <c r="W783" i="3"/>
  <c r="U784" i="3"/>
  <c r="V784" i="3"/>
  <c r="W784" i="3"/>
  <c r="U785" i="3"/>
  <c r="V785" i="3"/>
  <c r="W785" i="3"/>
  <c r="U786" i="3"/>
  <c r="V786" i="3"/>
  <c r="W786" i="3"/>
  <c r="U787" i="3"/>
  <c r="V787" i="3"/>
  <c r="W787" i="3"/>
  <c r="U788" i="3"/>
  <c r="V788" i="3"/>
  <c r="W788" i="3"/>
  <c r="U789" i="3"/>
  <c r="V789" i="3"/>
  <c r="W789" i="3"/>
  <c r="U790" i="3"/>
  <c r="V790" i="3"/>
  <c r="W790" i="3"/>
  <c r="U791" i="3"/>
  <c r="V791" i="3"/>
  <c r="W791" i="3"/>
  <c r="U792" i="3"/>
  <c r="V792" i="3"/>
  <c r="W792" i="3"/>
  <c r="U793" i="3"/>
  <c r="V793" i="3"/>
  <c r="W793" i="3"/>
  <c r="U794" i="3"/>
  <c r="V794" i="3"/>
  <c r="W794" i="3"/>
  <c r="U795" i="3"/>
  <c r="V795" i="3"/>
  <c r="W795" i="3"/>
  <c r="U796" i="3"/>
  <c r="V796" i="3"/>
  <c r="W796" i="3"/>
  <c r="U797" i="3"/>
  <c r="V797" i="3"/>
  <c r="W797" i="3"/>
  <c r="U798" i="3"/>
  <c r="V798" i="3"/>
  <c r="W798" i="3"/>
  <c r="U799" i="3"/>
  <c r="V799" i="3"/>
  <c r="W799" i="3"/>
  <c r="U800" i="3"/>
  <c r="V800" i="3"/>
  <c r="W800" i="3"/>
  <c r="U801" i="3"/>
  <c r="V801" i="3"/>
  <c r="W801" i="3"/>
  <c r="U802" i="3"/>
  <c r="V802" i="3"/>
  <c r="W802" i="3"/>
  <c r="U803" i="3"/>
  <c r="V803" i="3"/>
  <c r="W803" i="3"/>
  <c r="U804" i="3"/>
  <c r="V804" i="3"/>
  <c r="W804" i="3"/>
  <c r="U805" i="3"/>
  <c r="V805" i="3"/>
  <c r="W805" i="3"/>
  <c r="U806" i="3"/>
  <c r="V806" i="3"/>
  <c r="W806" i="3"/>
  <c r="U807" i="3"/>
  <c r="V807" i="3"/>
  <c r="W807" i="3"/>
  <c r="U808" i="3"/>
  <c r="V808" i="3"/>
  <c r="W808" i="3"/>
  <c r="U809" i="3"/>
  <c r="V809" i="3"/>
  <c r="W809" i="3"/>
  <c r="U810" i="3"/>
  <c r="V810" i="3"/>
  <c r="W810" i="3"/>
  <c r="U811" i="3"/>
  <c r="V811" i="3"/>
  <c r="W811" i="3"/>
  <c r="U812" i="3"/>
  <c r="V812" i="3"/>
  <c r="W812" i="3"/>
  <c r="U813" i="3"/>
  <c r="V813" i="3"/>
  <c r="W813" i="3"/>
  <c r="U814" i="3"/>
  <c r="V814" i="3"/>
  <c r="W814" i="3"/>
  <c r="U815" i="3"/>
  <c r="V815" i="3"/>
  <c r="W815" i="3"/>
  <c r="U816" i="3"/>
  <c r="V816" i="3"/>
  <c r="W816" i="3"/>
  <c r="U817" i="3"/>
  <c r="V817" i="3"/>
  <c r="W817" i="3"/>
  <c r="U818" i="3"/>
  <c r="V818" i="3"/>
  <c r="W818" i="3"/>
  <c r="U819" i="3"/>
  <c r="V819" i="3"/>
  <c r="W819" i="3"/>
  <c r="U820" i="3"/>
  <c r="V820" i="3"/>
  <c r="W820" i="3"/>
  <c r="U821" i="3"/>
  <c r="V821" i="3"/>
  <c r="W821" i="3"/>
  <c r="U822" i="3"/>
  <c r="V822" i="3"/>
  <c r="W822" i="3"/>
  <c r="U823" i="3"/>
  <c r="V823" i="3"/>
  <c r="W823" i="3"/>
  <c r="U824" i="3"/>
  <c r="V824" i="3"/>
  <c r="W824" i="3"/>
  <c r="U825" i="3"/>
  <c r="V825" i="3"/>
  <c r="W825" i="3"/>
  <c r="U826" i="3"/>
  <c r="V826" i="3"/>
  <c r="W826" i="3"/>
  <c r="U827" i="3"/>
  <c r="V827" i="3"/>
  <c r="W827" i="3"/>
  <c r="U828" i="3"/>
  <c r="V828" i="3"/>
  <c r="W828" i="3"/>
  <c r="U829" i="3"/>
  <c r="V829" i="3"/>
  <c r="W829" i="3"/>
  <c r="U830" i="3"/>
  <c r="V830" i="3"/>
  <c r="W830" i="3"/>
  <c r="U831" i="3"/>
  <c r="V831" i="3"/>
  <c r="W831" i="3"/>
  <c r="U832" i="3"/>
  <c r="V832" i="3"/>
  <c r="W832" i="3"/>
  <c r="U833" i="3"/>
  <c r="V833" i="3"/>
  <c r="W833" i="3"/>
  <c r="U834" i="3"/>
  <c r="V834" i="3"/>
  <c r="W834" i="3"/>
  <c r="U835" i="3"/>
  <c r="V835" i="3"/>
  <c r="W835" i="3"/>
  <c r="U836" i="3"/>
  <c r="V836" i="3"/>
  <c r="W836" i="3"/>
  <c r="U837" i="3"/>
  <c r="V837" i="3"/>
  <c r="W837" i="3"/>
  <c r="U838" i="3"/>
  <c r="V838" i="3"/>
  <c r="W838" i="3"/>
  <c r="U839" i="3"/>
  <c r="V839" i="3"/>
  <c r="W839" i="3"/>
  <c r="U840" i="3"/>
  <c r="V840" i="3"/>
  <c r="W840" i="3"/>
  <c r="U841" i="3"/>
  <c r="V841" i="3"/>
  <c r="W841" i="3"/>
  <c r="U842" i="3"/>
  <c r="V842" i="3"/>
  <c r="W842" i="3"/>
  <c r="U843" i="3"/>
  <c r="V843" i="3"/>
  <c r="W843" i="3"/>
  <c r="U844" i="3"/>
  <c r="V844" i="3"/>
  <c r="W844" i="3"/>
  <c r="U845" i="3"/>
  <c r="V845" i="3"/>
  <c r="W845" i="3"/>
  <c r="U846" i="3"/>
  <c r="V846" i="3"/>
  <c r="W846" i="3"/>
  <c r="U847" i="3"/>
  <c r="V847" i="3"/>
  <c r="W847" i="3"/>
  <c r="U848" i="3"/>
  <c r="V848" i="3"/>
  <c r="W848" i="3"/>
  <c r="U849" i="3"/>
  <c r="V849" i="3"/>
  <c r="W849" i="3"/>
  <c r="U850" i="3"/>
  <c r="V850" i="3"/>
  <c r="W850" i="3"/>
  <c r="U851" i="3"/>
  <c r="V851" i="3"/>
  <c r="W851" i="3"/>
  <c r="U852" i="3"/>
  <c r="V852" i="3"/>
  <c r="W852" i="3"/>
  <c r="U853" i="3"/>
  <c r="V853" i="3"/>
  <c r="W853" i="3"/>
  <c r="U854" i="3"/>
  <c r="V854" i="3"/>
  <c r="W854" i="3"/>
  <c r="U855" i="3"/>
  <c r="V855" i="3"/>
  <c r="W855" i="3"/>
  <c r="U856" i="3"/>
  <c r="V856" i="3"/>
  <c r="W856" i="3"/>
  <c r="U857" i="3"/>
  <c r="V857" i="3"/>
  <c r="W857" i="3"/>
  <c r="U858" i="3"/>
  <c r="V858" i="3"/>
  <c r="W858" i="3"/>
  <c r="U859" i="3"/>
  <c r="V859" i="3"/>
  <c r="W859" i="3"/>
  <c r="U860" i="3"/>
  <c r="V860" i="3"/>
  <c r="W860" i="3"/>
  <c r="U861" i="3"/>
  <c r="V861" i="3"/>
  <c r="W861" i="3"/>
  <c r="U862" i="3"/>
  <c r="V862" i="3"/>
  <c r="W862" i="3"/>
  <c r="U863" i="3"/>
  <c r="V863" i="3"/>
  <c r="W863" i="3"/>
  <c r="U864" i="3"/>
  <c r="V864" i="3"/>
  <c r="W864" i="3"/>
  <c r="U865" i="3"/>
  <c r="V865" i="3"/>
  <c r="W865" i="3"/>
  <c r="U866" i="3"/>
  <c r="V866" i="3"/>
  <c r="W866" i="3"/>
  <c r="U867" i="3"/>
  <c r="V867" i="3"/>
  <c r="W867" i="3"/>
  <c r="U868" i="3"/>
  <c r="V868" i="3"/>
  <c r="W868" i="3"/>
  <c r="U869" i="3"/>
  <c r="V869" i="3"/>
  <c r="W869" i="3"/>
  <c r="U870" i="3"/>
  <c r="V870" i="3"/>
  <c r="W870" i="3"/>
  <c r="U871" i="3"/>
  <c r="V871" i="3"/>
  <c r="W871" i="3"/>
  <c r="U872" i="3"/>
  <c r="V872" i="3"/>
  <c r="W872" i="3"/>
  <c r="U873" i="3"/>
  <c r="V873" i="3"/>
  <c r="W873" i="3"/>
  <c r="U874" i="3"/>
  <c r="V874" i="3"/>
  <c r="W874" i="3"/>
  <c r="U875" i="3"/>
  <c r="V875" i="3"/>
  <c r="W875" i="3"/>
  <c r="U876" i="3"/>
  <c r="V876" i="3"/>
  <c r="W876" i="3"/>
  <c r="U877" i="3"/>
  <c r="V877" i="3"/>
  <c r="W877" i="3"/>
  <c r="U878" i="3"/>
  <c r="V878" i="3"/>
  <c r="W878" i="3"/>
  <c r="U879" i="3"/>
  <c r="V879" i="3"/>
  <c r="W879" i="3"/>
  <c r="U880" i="3"/>
  <c r="V880" i="3"/>
  <c r="W880" i="3"/>
  <c r="U881" i="3"/>
  <c r="V881" i="3"/>
  <c r="W881" i="3"/>
  <c r="U882" i="3"/>
  <c r="V882" i="3"/>
  <c r="W882" i="3"/>
  <c r="U883" i="3"/>
  <c r="V883" i="3"/>
  <c r="W883" i="3"/>
  <c r="U884" i="3"/>
  <c r="V884" i="3"/>
  <c r="W884" i="3"/>
  <c r="U885" i="3"/>
  <c r="V885" i="3"/>
  <c r="W885" i="3"/>
  <c r="U886" i="3"/>
  <c r="V886" i="3"/>
  <c r="W886" i="3"/>
  <c r="U887" i="3"/>
  <c r="V887" i="3"/>
  <c r="W887" i="3"/>
  <c r="U888" i="3"/>
  <c r="V888" i="3"/>
  <c r="W888" i="3"/>
  <c r="U889" i="3"/>
  <c r="V889" i="3"/>
  <c r="W889" i="3"/>
  <c r="U890" i="3"/>
  <c r="V890" i="3"/>
  <c r="W890" i="3"/>
  <c r="U891" i="3"/>
  <c r="V891" i="3"/>
  <c r="W891" i="3"/>
  <c r="U892" i="3"/>
  <c r="V892" i="3"/>
  <c r="W892" i="3"/>
  <c r="U893" i="3"/>
  <c r="V893" i="3"/>
  <c r="W893" i="3"/>
  <c r="U894" i="3"/>
  <c r="V894" i="3"/>
  <c r="W894" i="3"/>
  <c r="U895" i="3"/>
  <c r="V895" i="3"/>
  <c r="W895" i="3"/>
  <c r="U896" i="3"/>
  <c r="V896" i="3"/>
  <c r="W896" i="3"/>
  <c r="U897" i="3"/>
  <c r="V897" i="3"/>
  <c r="W897" i="3"/>
  <c r="U898" i="3"/>
  <c r="V898" i="3"/>
  <c r="W898" i="3"/>
  <c r="U899" i="3"/>
  <c r="V899" i="3"/>
  <c r="W899" i="3"/>
  <c r="U900" i="3"/>
  <c r="V900" i="3"/>
  <c r="W900" i="3"/>
  <c r="U901" i="3"/>
  <c r="V901" i="3"/>
  <c r="W901" i="3"/>
  <c r="U902" i="3"/>
  <c r="V902" i="3"/>
  <c r="W902" i="3"/>
  <c r="U903" i="3"/>
  <c r="V903" i="3"/>
  <c r="W903" i="3"/>
  <c r="U904" i="3"/>
  <c r="V904" i="3"/>
  <c r="W904" i="3"/>
  <c r="U905" i="3"/>
  <c r="V905" i="3"/>
  <c r="W905" i="3"/>
  <c r="U906" i="3"/>
  <c r="V906" i="3"/>
  <c r="W906" i="3"/>
  <c r="U907" i="3"/>
  <c r="V907" i="3"/>
  <c r="W907" i="3"/>
  <c r="U908" i="3"/>
  <c r="V908" i="3"/>
  <c r="W908" i="3"/>
  <c r="U909" i="3"/>
  <c r="V909" i="3"/>
  <c r="W909" i="3"/>
  <c r="U910" i="3"/>
  <c r="V910" i="3"/>
  <c r="W910" i="3"/>
  <c r="U911" i="3"/>
  <c r="V911" i="3"/>
  <c r="W911" i="3"/>
  <c r="U912" i="3"/>
  <c r="V912" i="3"/>
  <c r="W912" i="3"/>
  <c r="U913" i="3"/>
  <c r="V913" i="3"/>
  <c r="W913" i="3"/>
  <c r="U914" i="3"/>
  <c r="V914" i="3"/>
  <c r="W914" i="3"/>
  <c r="U915" i="3"/>
  <c r="V915" i="3"/>
  <c r="W915" i="3"/>
  <c r="U916" i="3"/>
  <c r="V916" i="3"/>
  <c r="W916" i="3"/>
  <c r="U917" i="3"/>
  <c r="V917" i="3"/>
  <c r="W917" i="3"/>
  <c r="U918" i="3"/>
  <c r="V918" i="3"/>
  <c r="W918" i="3"/>
  <c r="U919" i="3"/>
  <c r="V919" i="3"/>
  <c r="W919" i="3"/>
  <c r="U920" i="3"/>
  <c r="V920" i="3"/>
  <c r="W920" i="3"/>
  <c r="U921" i="3"/>
  <c r="V921" i="3"/>
  <c r="W921" i="3"/>
  <c r="U922" i="3"/>
  <c r="V922" i="3"/>
  <c r="W922" i="3"/>
  <c r="U923" i="3"/>
  <c r="V923" i="3"/>
  <c r="W923" i="3"/>
  <c r="U924" i="3"/>
  <c r="V924" i="3"/>
  <c r="W924" i="3"/>
  <c r="U925" i="3"/>
  <c r="V925" i="3"/>
  <c r="W925" i="3"/>
  <c r="U926" i="3"/>
  <c r="V926" i="3"/>
  <c r="W926" i="3"/>
  <c r="U927" i="3"/>
  <c r="V927" i="3"/>
  <c r="W927" i="3"/>
  <c r="U928" i="3"/>
  <c r="V928" i="3"/>
  <c r="W928" i="3"/>
  <c r="U929" i="3"/>
  <c r="V929" i="3"/>
  <c r="W929" i="3"/>
  <c r="U930" i="3"/>
  <c r="V930" i="3"/>
  <c r="W930" i="3"/>
  <c r="U931" i="3"/>
  <c r="V931" i="3"/>
  <c r="W931" i="3"/>
  <c r="U932" i="3"/>
  <c r="V932" i="3"/>
  <c r="W932" i="3"/>
  <c r="U933" i="3"/>
  <c r="V933" i="3"/>
  <c r="W933" i="3"/>
  <c r="U934" i="3"/>
  <c r="V934" i="3"/>
  <c r="W934" i="3"/>
  <c r="U935" i="3"/>
  <c r="V935" i="3"/>
  <c r="W935" i="3"/>
  <c r="U936" i="3"/>
  <c r="V936" i="3"/>
  <c r="W936" i="3"/>
  <c r="U937" i="3"/>
  <c r="V937" i="3"/>
  <c r="W937" i="3"/>
  <c r="U938" i="3"/>
  <c r="V938" i="3"/>
  <c r="W938" i="3"/>
  <c r="U939" i="3"/>
  <c r="V939" i="3"/>
  <c r="W939" i="3"/>
  <c r="U940" i="3"/>
  <c r="V940" i="3"/>
  <c r="W940" i="3"/>
  <c r="U941" i="3"/>
  <c r="V941" i="3"/>
  <c r="W941" i="3"/>
  <c r="U942" i="3"/>
  <c r="V942" i="3"/>
  <c r="W942" i="3"/>
  <c r="U943" i="3"/>
  <c r="V943" i="3"/>
  <c r="W943" i="3"/>
  <c r="U944" i="3"/>
  <c r="V944" i="3"/>
  <c r="W944" i="3"/>
  <c r="U945" i="3"/>
  <c r="V945" i="3"/>
  <c r="W945" i="3"/>
  <c r="U946" i="3"/>
  <c r="V946" i="3"/>
  <c r="W946" i="3"/>
  <c r="U947" i="3"/>
  <c r="V947" i="3"/>
  <c r="W947" i="3"/>
  <c r="U948" i="3"/>
  <c r="V948" i="3"/>
  <c r="W948" i="3"/>
  <c r="U949" i="3"/>
  <c r="V949" i="3"/>
  <c r="W949" i="3"/>
  <c r="U950" i="3"/>
  <c r="V950" i="3"/>
  <c r="W950" i="3"/>
  <c r="U951" i="3"/>
  <c r="V951" i="3"/>
  <c r="W951" i="3"/>
  <c r="U952" i="3"/>
  <c r="V952" i="3"/>
  <c r="W952" i="3"/>
  <c r="U953" i="3"/>
  <c r="V953" i="3"/>
  <c r="W953" i="3"/>
  <c r="U954" i="3"/>
  <c r="V954" i="3"/>
  <c r="W954" i="3"/>
  <c r="U955" i="3"/>
  <c r="V955" i="3"/>
  <c r="W955" i="3"/>
  <c r="U956" i="3"/>
  <c r="V956" i="3"/>
  <c r="W956" i="3"/>
  <c r="U957" i="3"/>
  <c r="V957" i="3"/>
  <c r="W957" i="3"/>
  <c r="U958" i="3"/>
  <c r="V958" i="3"/>
  <c r="W958" i="3"/>
  <c r="U959" i="3"/>
  <c r="V959" i="3"/>
  <c r="W959" i="3"/>
  <c r="U960" i="3"/>
  <c r="V960" i="3"/>
  <c r="W960" i="3"/>
  <c r="U961" i="3"/>
  <c r="V961" i="3"/>
  <c r="W961" i="3"/>
  <c r="U962" i="3"/>
  <c r="V962" i="3"/>
  <c r="W962" i="3"/>
  <c r="U963" i="3"/>
  <c r="V963" i="3"/>
  <c r="W963" i="3"/>
  <c r="U964" i="3"/>
  <c r="V964" i="3"/>
  <c r="W964" i="3"/>
  <c r="U965" i="3"/>
  <c r="V965" i="3"/>
  <c r="W965" i="3"/>
  <c r="U966" i="3"/>
  <c r="V966" i="3"/>
  <c r="W966" i="3"/>
  <c r="U967" i="3"/>
  <c r="V967" i="3"/>
  <c r="W967" i="3"/>
  <c r="U968" i="3"/>
  <c r="V968" i="3"/>
  <c r="W968" i="3"/>
  <c r="U969" i="3"/>
  <c r="V969" i="3"/>
  <c r="W969" i="3"/>
  <c r="U970" i="3"/>
  <c r="V970" i="3"/>
  <c r="W970" i="3"/>
  <c r="U971" i="3"/>
  <c r="V971" i="3"/>
  <c r="W971" i="3"/>
  <c r="U972" i="3"/>
  <c r="V972" i="3"/>
  <c r="W972" i="3"/>
  <c r="U973" i="3"/>
  <c r="V973" i="3"/>
  <c r="W973" i="3"/>
  <c r="U974" i="3"/>
  <c r="V974" i="3"/>
  <c r="W974" i="3"/>
  <c r="U975" i="3"/>
  <c r="V975" i="3"/>
  <c r="W975" i="3"/>
  <c r="U976" i="3"/>
  <c r="V976" i="3"/>
  <c r="W976" i="3"/>
  <c r="U977" i="3"/>
  <c r="V977" i="3"/>
  <c r="W977" i="3"/>
  <c r="U978" i="3"/>
  <c r="V978" i="3"/>
  <c r="W978" i="3"/>
  <c r="U979" i="3"/>
  <c r="V979" i="3"/>
  <c r="W979" i="3"/>
  <c r="U980" i="3"/>
  <c r="V980" i="3"/>
  <c r="W980" i="3"/>
  <c r="U981" i="3"/>
  <c r="V981" i="3"/>
  <c r="W981" i="3"/>
  <c r="U982" i="3"/>
  <c r="V982" i="3"/>
  <c r="W982" i="3"/>
  <c r="U983" i="3"/>
  <c r="V983" i="3"/>
  <c r="W983" i="3"/>
  <c r="U984" i="3"/>
  <c r="V984" i="3"/>
  <c r="W984" i="3"/>
  <c r="U985" i="3"/>
  <c r="V985" i="3"/>
  <c r="W985" i="3"/>
  <c r="U986" i="3"/>
  <c r="V986" i="3"/>
  <c r="W986" i="3"/>
  <c r="U987" i="3"/>
  <c r="V987" i="3"/>
  <c r="W987" i="3"/>
  <c r="U988" i="3"/>
  <c r="V988" i="3"/>
  <c r="W988" i="3"/>
  <c r="U989" i="3"/>
  <c r="V989" i="3"/>
  <c r="W989" i="3"/>
  <c r="U990" i="3"/>
  <c r="V990" i="3"/>
  <c r="W990" i="3"/>
  <c r="U991" i="3"/>
  <c r="V991" i="3"/>
  <c r="W991" i="3"/>
  <c r="U992" i="3"/>
  <c r="V992" i="3"/>
  <c r="W992" i="3"/>
  <c r="U993" i="3"/>
  <c r="V993" i="3"/>
  <c r="W993" i="3"/>
  <c r="U994" i="3"/>
  <c r="V994" i="3"/>
  <c r="W994" i="3"/>
  <c r="U995" i="3"/>
  <c r="V995" i="3"/>
  <c r="W995" i="3"/>
  <c r="U996" i="3"/>
  <c r="V996" i="3"/>
  <c r="W996" i="3"/>
  <c r="U997" i="3"/>
  <c r="V997" i="3"/>
  <c r="W997" i="3"/>
  <c r="U998" i="3"/>
  <c r="V998" i="3"/>
  <c r="W998" i="3"/>
  <c r="U999" i="3"/>
  <c r="V999" i="3"/>
  <c r="W999" i="3"/>
  <c r="U1000" i="3"/>
  <c r="V1000" i="3"/>
  <c r="W1000" i="3"/>
  <c r="U1001" i="3"/>
  <c r="V1001" i="3"/>
  <c r="W1001" i="3"/>
  <c r="U1002" i="3"/>
  <c r="V1002" i="3"/>
  <c r="W1002" i="3"/>
  <c r="U1003" i="3"/>
  <c r="V1003" i="3"/>
  <c r="W1003" i="3"/>
  <c r="U1004" i="3"/>
  <c r="V1004" i="3"/>
  <c r="W1004" i="3"/>
  <c r="U1005" i="3"/>
  <c r="V1005" i="3"/>
  <c r="W1005" i="3"/>
  <c r="U1006" i="3"/>
  <c r="V1006" i="3"/>
  <c r="W1006" i="3"/>
  <c r="U1007" i="3"/>
  <c r="V1007" i="3"/>
  <c r="W1007" i="3"/>
  <c r="U1008" i="3"/>
  <c r="V1008" i="3"/>
  <c r="W1008" i="3"/>
  <c r="U1009" i="3"/>
  <c r="V1009" i="3"/>
  <c r="W1009" i="3"/>
  <c r="U1010" i="3"/>
  <c r="V1010" i="3"/>
  <c r="W1010" i="3"/>
  <c r="U1011" i="3"/>
  <c r="V1011" i="3"/>
  <c r="W1011" i="3"/>
  <c r="U1012" i="3"/>
  <c r="V1012" i="3"/>
  <c r="W1012" i="3"/>
  <c r="U1013" i="3"/>
  <c r="V1013" i="3"/>
  <c r="W1013" i="3"/>
  <c r="U1014" i="3"/>
  <c r="V1014" i="3"/>
  <c r="W1014" i="3"/>
  <c r="U1015" i="3"/>
  <c r="V1015" i="3"/>
  <c r="W1015" i="3"/>
  <c r="U1016" i="3"/>
  <c r="V1016" i="3"/>
  <c r="W1016" i="3"/>
  <c r="U1017" i="3"/>
  <c r="V1017" i="3"/>
  <c r="W1017" i="3"/>
  <c r="U1018" i="3"/>
  <c r="V1018" i="3"/>
  <c r="W1018" i="3"/>
  <c r="U1019" i="3"/>
  <c r="V1019" i="3"/>
  <c r="W1019" i="3"/>
  <c r="U1020" i="3"/>
  <c r="V1020" i="3"/>
  <c r="W1020" i="3"/>
  <c r="U1021" i="3"/>
  <c r="V1021" i="3"/>
  <c r="W1021" i="3"/>
  <c r="U1022" i="3"/>
  <c r="V1022" i="3"/>
  <c r="W1022" i="3"/>
  <c r="U1023" i="3"/>
  <c r="V1023" i="3"/>
  <c r="W1023" i="3"/>
  <c r="U1024" i="3"/>
  <c r="V1024" i="3"/>
  <c r="W1024" i="3"/>
  <c r="U1025" i="3"/>
  <c r="V1025" i="3"/>
  <c r="W1025" i="3"/>
  <c r="U1026" i="3"/>
  <c r="V1026" i="3"/>
  <c r="W1026" i="3"/>
  <c r="U1027" i="3"/>
  <c r="V1027" i="3"/>
  <c r="W1027" i="3"/>
  <c r="U1028" i="3"/>
  <c r="V1028" i="3"/>
  <c r="W1028" i="3"/>
  <c r="U1029" i="3"/>
  <c r="V1029" i="3"/>
  <c r="W1029" i="3"/>
  <c r="U1030" i="3"/>
  <c r="V1030" i="3"/>
  <c r="W1030" i="3"/>
  <c r="U1031" i="3"/>
  <c r="V1031" i="3"/>
  <c r="W1031" i="3"/>
  <c r="U1032" i="3"/>
  <c r="V1032" i="3"/>
  <c r="W1032" i="3"/>
  <c r="U1033" i="3"/>
  <c r="V1033" i="3"/>
  <c r="W1033" i="3"/>
  <c r="U1034" i="3"/>
  <c r="V1034" i="3"/>
  <c r="W1034" i="3"/>
  <c r="U1035" i="3"/>
  <c r="V1035" i="3"/>
  <c r="W1035" i="3"/>
  <c r="U1036" i="3"/>
  <c r="V1036" i="3"/>
  <c r="W1036" i="3"/>
  <c r="U1037" i="3"/>
  <c r="V1037" i="3"/>
  <c r="W1037" i="3"/>
  <c r="U1038" i="3"/>
  <c r="V1038" i="3"/>
  <c r="W1038" i="3"/>
  <c r="U1039" i="3"/>
  <c r="V1039" i="3"/>
  <c r="W1039" i="3"/>
  <c r="U1040" i="3"/>
  <c r="V1040" i="3"/>
  <c r="W1040" i="3"/>
  <c r="U1041" i="3"/>
  <c r="V1041" i="3"/>
  <c r="W1041" i="3"/>
  <c r="U1042" i="3"/>
  <c r="V1042" i="3"/>
  <c r="W1042" i="3"/>
  <c r="U1043" i="3"/>
  <c r="V1043" i="3"/>
  <c r="W1043" i="3"/>
  <c r="U1044" i="3"/>
  <c r="V1044" i="3"/>
  <c r="W1044" i="3"/>
  <c r="U1045" i="3"/>
  <c r="V1045" i="3"/>
  <c r="W1045" i="3"/>
  <c r="U1046" i="3"/>
  <c r="V1046" i="3"/>
  <c r="W1046" i="3"/>
  <c r="U1047" i="3"/>
  <c r="V1047" i="3"/>
  <c r="W1047" i="3"/>
  <c r="U1048" i="3"/>
  <c r="V1048" i="3"/>
  <c r="W1048" i="3"/>
  <c r="U1049" i="3"/>
  <c r="V1049" i="3"/>
  <c r="W1049" i="3"/>
  <c r="U1050" i="3"/>
  <c r="V1050" i="3"/>
  <c r="W1050" i="3"/>
  <c r="U1051" i="3"/>
  <c r="V1051" i="3"/>
  <c r="W1051" i="3"/>
  <c r="U1052" i="3"/>
  <c r="V1052" i="3"/>
  <c r="W1052" i="3"/>
  <c r="U1053" i="3"/>
  <c r="V1053" i="3"/>
  <c r="W1053" i="3"/>
  <c r="U1054" i="3"/>
  <c r="V1054" i="3"/>
  <c r="W1054" i="3"/>
  <c r="U1055" i="3"/>
  <c r="V1055" i="3"/>
  <c r="W1055" i="3"/>
  <c r="U1056" i="3"/>
  <c r="V1056" i="3"/>
  <c r="W1056" i="3"/>
  <c r="U1057" i="3"/>
  <c r="V1057" i="3"/>
  <c r="W1057" i="3"/>
  <c r="U1058" i="3"/>
  <c r="V1058" i="3"/>
  <c r="W1058" i="3"/>
  <c r="U1059" i="3"/>
  <c r="V1059" i="3"/>
  <c r="W1059" i="3"/>
  <c r="U1060" i="3"/>
  <c r="V1060" i="3"/>
  <c r="W1060" i="3"/>
  <c r="U1061" i="3"/>
  <c r="V1061" i="3"/>
  <c r="W1061" i="3"/>
  <c r="U1062" i="3"/>
  <c r="V1062" i="3"/>
  <c r="W1062" i="3"/>
  <c r="U1063" i="3"/>
  <c r="V1063" i="3"/>
  <c r="W1063" i="3"/>
  <c r="U1064" i="3"/>
  <c r="V1064" i="3"/>
  <c r="W1064" i="3"/>
  <c r="U1065" i="3"/>
  <c r="V1065" i="3"/>
  <c r="W1065" i="3"/>
  <c r="U1066" i="3"/>
  <c r="V1066" i="3"/>
  <c r="W1066" i="3"/>
  <c r="U1067" i="3"/>
  <c r="V1067" i="3"/>
  <c r="W1067" i="3"/>
  <c r="U1068" i="3"/>
  <c r="V1068" i="3"/>
  <c r="W1068" i="3"/>
  <c r="U1069" i="3"/>
  <c r="V1069" i="3"/>
  <c r="W1069" i="3"/>
  <c r="U1070" i="3"/>
  <c r="V1070" i="3"/>
  <c r="W1070" i="3"/>
  <c r="U1071" i="3"/>
  <c r="V1071" i="3"/>
  <c r="W1071" i="3"/>
  <c r="U1072" i="3"/>
  <c r="V1072" i="3"/>
  <c r="W1072" i="3"/>
  <c r="U1073" i="3"/>
  <c r="V1073" i="3"/>
  <c r="W1073" i="3"/>
  <c r="U1074" i="3"/>
  <c r="V1074" i="3"/>
  <c r="W1074" i="3"/>
  <c r="U1075" i="3"/>
  <c r="V1075" i="3"/>
  <c r="W1075" i="3"/>
  <c r="U1076" i="3"/>
  <c r="V1076" i="3"/>
  <c r="W1076" i="3"/>
  <c r="U1077" i="3"/>
  <c r="V1077" i="3"/>
  <c r="W1077" i="3"/>
  <c r="U1078" i="3"/>
  <c r="V1078" i="3"/>
  <c r="W1078" i="3"/>
  <c r="U1079" i="3"/>
  <c r="V1079" i="3"/>
  <c r="W1079" i="3"/>
  <c r="U1080" i="3"/>
  <c r="V1080" i="3"/>
  <c r="W1080" i="3"/>
  <c r="U1081" i="3"/>
  <c r="V1081" i="3"/>
  <c r="W1081" i="3"/>
  <c r="U1082" i="3"/>
  <c r="V1082" i="3"/>
  <c r="W1082" i="3"/>
  <c r="U1083" i="3"/>
  <c r="V1083" i="3"/>
  <c r="W1083" i="3"/>
  <c r="U1084" i="3"/>
  <c r="V1084" i="3"/>
  <c r="W1084" i="3"/>
  <c r="U1085" i="3"/>
  <c r="V1085" i="3"/>
  <c r="W1085" i="3"/>
  <c r="U1086" i="3"/>
  <c r="V1086" i="3"/>
  <c r="W1086" i="3"/>
  <c r="U1087" i="3"/>
  <c r="V1087" i="3"/>
  <c r="W1087" i="3"/>
  <c r="U1088" i="3"/>
  <c r="V1088" i="3"/>
  <c r="W1088" i="3"/>
  <c r="U1089" i="3"/>
  <c r="V1089" i="3"/>
  <c r="W1089" i="3"/>
  <c r="U1090" i="3"/>
  <c r="V1090" i="3"/>
  <c r="W1090" i="3"/>
  <c r="U1091" i="3"/>
  <c r="V1091" i="3"/>
  <c r="W1091" i="3"/>
  <c r="U1092" i="3"/>
  <c r="V1092" i="3"/>
  <c r="W1092" i="3"/>
  <c r="U1093" i="3"/>
  <c r="V1093" i="3"/>
  <c r="W1093" i="3"/>
  <c r="U1094" i="3"/>
  <c r="V1094" i="3"/>
  <c r="W1094" i="3"/>
  <c r="U1095" i="3"/>
  <c r="V1095" i="3"/>
  <c r="W1095" i="3"/>
  <c r="U1096" i="3"/>
  <c r="V1096" i="3"/>
  <c r="W1096" i="3"/>
  <c r="U1097" i="3"/>
  <c r="V1097" i="3"/>
  <c r="W1097" i="3"/>
  <c r="U1098" i="3"/>
  <c r="V1098" i="3"/>
  <c r="W1098" i="3"/>
  <c r="U1099" i="3"/>
  <c r="V1099" i="3"/>
  <c r="W1099" i="3"/>
  <c r="U1100" i="3"/>
  <c r="V1100" i="3"/>
  <c r="W1100" i="3"/>
  <c r="U1101" i="3"/>
  <c r="V1101" i="3"/>
  <c r="W1101" i="3"/>
  <c r="U1102" i="3"/>
  <c r="V1102" i="3"/>
  <c r="W1102" i="3"/>
  <c r="U1103" i="3"/>
  <c r="V1103" i="3"/>
  <c r="W1103" i="3"/>
  <c r="U1104" i="3"/>
  <c r="V1104" i="3"/>
  <c r="W1104" i="3"/>
  <c r="U1105" i="3"/>
  <c r="V1105" i="3"/>
  <c r="W1105" i="3"/>
  <c r="U1106" i="3"/>
  <c r="V1106" i="3"/>
  <c r="W1106" i="3"/>
  <c r="U1107" i="3"/>
  <c r="V1107" i="3"/>
  <c r="W1107" i="3"/>
  <c r="U1108" i="3"/>
  <c r="V1108" i="3"/>
  <c r="W1108" i="3"/>
  <c r="U1109" i="3"/>
  <c r="V1109" i="3"/>
  <c r="W1109" i="3"/>
  <c r="U1110" i="3"/>
  <c r="V1110" i="3"/>
  <c r="W1110" i="3"/>
  <c r="U1111" i="3"/>
  <c r="V1111" i="3"/>
  <c r="W1111" i="3"/>
  <c r="U1112" i="3"/>
  <c r="V1112" i="3"/>
  <c r="W1112" i="3"/>
  <c r="U1113" i="3"/>
  <c r="V1113" i="3"/>
  <c r="W1113" i="3"/>
  <c r="U1114" i="3"/>
  <c r="V1114" i="3"/>
  <c r="W1114" i="3"/>
  <c r="U1115" i="3"/>
  <c r="V1115" i="3"/>
  <c r="W1115" i="3"/>
  <c r="U1116" i="3"/>
  <c r="V1116" i="3"/>
  <c r="W1116" i="3"/>
  <c r="U1117" i="3"/>
  <c r="V1117" i="3"/>
  <c r="W1117" i="3"/>
  <c r="U1118" i="3"/>
  <c r="V1118" i="3"/>
  <c r="W1118" i="3"/>
  <c r="U1119" i="3"/>
  <c r="V1119" i="3"/>
  <c r="W1119" i="3"/>
  <c r="U1120" i="3"/>
  <c r="V1120" i="3"/>
  <c r="W1120" i="3"/>
  <c r="U1121" i="3"/>
  <c r="V1121" i="3"/>
  <c r="W1121" i="3"/>
  <c r="U1122" i="3"/>
  <c r="V1122" i="3"/>
  <c r="W1122" i="3"/>
  <c r="U1123" i="3"/>
  <c r="V1123" i="3"/>
  <c r="W1123" i="3"/>
  <c r="U1124" i="3"/>
  <c r="V1124" i="3"/>
  <c r="W1124" i="3"/>
  <c r="U1125" i="3"/>
  <c r="V1125" i="3"/>
  <c r="W1125" i="3"/>
  <c r="U1126" i="3"/>
  <c r="V1126" i="3"/>
  <c r="W1126" i="3"/>
  <c r="U1127" i="3"/>
  <c r="V1127" i="3"/>
  <c r="W1127" i="3"/>
  <c r="U1128" i="3"/>
  <c r="V1128" i="3"/>
  <c r="W1128" i="3"/>
  <c r="U1129" i="3"/>
  <c r="V1129" i="3"/>
  <c r="W1129" i="3"/>
  <c r="U1130" i="3"/>
  <c r="V1130" i="3"/>
  <c r="W1130" i="3"/>
  <c r="U1131" i="3"/>
  <c r="V1131" i="3"/>
  <c r="W1131" i="3"/>
  <c r="U1132" i="3"/>
  <c r="V1132" i="3"/>
  <c r="W1132" i="3"/>
  <c r="U1133" i="3"/>
  <c r="V1133" i="3"/>
  <c r="W1133" i="3"/>
  <c r="U1134" i="3"/>
  <c r="V1134" i="3"/>
  <c r="W1134" i="3"/>
  <c r="U1135" i="3"/>
  <c r="V1135" i="3"/>
  <c r="W1135" i="3"/>
  <c r="U1136" i="3"/>
  <c r="V1136" i="3"/>
  <c r="W1136" i="3"/>
  <c r="U1137" i="3"/>
  <c r="V1137" i="3"/>
  <c r="W1137" i="3"/>
  <c r="U1138" i="3"/>
  <c r="V1138" i="3"/>
  <c r="W1138" i="3"/>
  <c r="U1139" i="3"/>
  <c r="V1139" i="3"/>
  <c r="W1139" i="3"/>
  <c r="U1140" i="3"/>
  <c r="V1140" i="3"/>
  <c r="W1140" i="3"/>
  <c r="U1141" i="3"/>
  <c r="V1141" i="3"/>
  <c r="W1141" i="3"/>
  <c r="U1142" i="3"/>
  <c r="V1142" i="3"/>
  <c r="W1142" i="3"/>
  <c r="U1143" i="3"/>
  <c r="V1143" i="3"/>
  <c r="W1143" i="3"/>
  <c r="U1144" i="3"/>
  <c r="V1144" i="3"/>
  <c r="W1144" i="3"/>
  <c r="U1145" i="3"/>
  <c r="V1145" i="3"/>
  <c r="W1145" i="3"/>
  <c r="U1146" i="3"/>
  <c r="V1146" i="3"/>
  <c r="W1146" i="3"/>
  <c r="U1147" i="3"/>
  <c r="V1147" i="3"/>
  <c r="W1147" i="3"/>
  <c r="U1148" i="3"/>
  <c r="V1148" i="3"/>
  <c r="W1148" i="3"/>
  <c r="U1149" i="3"/>
  <c r="V1149" i="3"/>
  <c r="W1149" i="3"/>
  <c r="U1150" i="3"/>
  <c r="V1150" i="3"/>
  <c r="W1150" i="3"/>
  <c r="U1151" i="3"/>
  <c r="V1151" i="3"/>
  <c r="W1151" i="3"/>
  <c r="U1152" i="3"/>
  <c r="V1152" i="3"/>
  <c r="W1152" i="3"/>
  <c r="U1153" i="3"/>
  <c r="V1153" i="3"/>
  <c r="W1153" i="3"/>
  <c r="U1154" i="3"/>
  <c r="V1154" i="3"/>
  <c r="W1154" i="3"/>
  <c r="U1155" i="3"/>
  <c r="V1155" i="3"/>
  <c r="W1155" i="3"/>
  <c r="U1156" i="3"/>
  <c r="V1156" i="3"/>
  <c r="W1156" i="3"/>
  <c r="U1157" i="3"/>
  <c r="V1157" i="3"/>
  <c r="W1157" i="3"/>
  <c r="U1158" i="3"/>
  <c r="V1158" i="3"/>
  <c r="W1158" i="3"/>
  <c r="U1159" i="3"/>
  <c r="V1159" i="3"/>
  <c r="W1159" i="3"/>
  <c r="U1160" i="3"/>
  <c r="V1160" i="3"/>
  <c r="W1160" i="3"/>
  <c r="U1161" i="3"/>
  <c r="V1161" i="3"/>
  <c r="W1161" i="3"/>
  <c r="U1162" i="3"/>
  <c r="V1162" i="3"/>
  <c r="W1162" i="3"/>
  <c r="U1163" i="3"/>
  <c r="V1163" i="3"/>
  <c r="W1163" i="3"/>
  <c r="U1164" i="3"/>
  <c r="V1164" i="3"/>
  <c r="W1164" i="3"/>
  <c r="U1165" i="3"/>
  <c r="V1165" i="3"/>
  <c r="W1165" i="3"/>
  <c r="U1166" i="3"/>
  <c r="V1166" i="3"/>
  <c r="W1166" i="3"/>
  <c r="U1167" i="3"/>
  <c r="V1167" i="3"/>
  <c r="W1167" i="3"/>
  <c r="U1168" i="3"/>
  <c r="V1168" i="3"/>
  <c r="W1168" i="3"/>
  <c r="U1169" i="3"/>
  <c r="V1169" i="3"/>
  <c r="W1169" i="3"/>
  <c r="U1170" i="3"/>
  <c r="V1170" i="3"/>
  <c r="W1170" i="3"/>
  <c r="U1171" i="3"/>
  <c r="V1171" i="3"/>
  <c r="W1171" i="3"/>
  <c r="U1172" i="3"/>
  <c r="V1172" i="3"/>
  <c r="W1172" i="3"/>
  <c r="U1173" i="3"/>
  <c r="V1173" i="3"/>
  <c r="W1173" i="3"/>
  <c r="U1174" i="3"/>
  <c r="V1174" i="3"/>
  <c r="W1174" i="3"/>
  <c r="U1175" i="3"/>
  <c r="V1175" i="3"/>
  <c r="W1175" i="3"/>
  <c r="U1176" i="3"/>
  <c r="V1176" i="3"/>
  <c r="W1176" i="3"/>
  <c r="U1177" i="3"/>
  <c r="V1177" i="3"/>
  <c r="W1177" i="3"/>
  <c r="U1178" i="3"/>
  <c r="V1178" i="3"/>
  <c r="W1178" i="3"/>
  <c r="U1179" i="3"/>
  <c r="V1179" i="3"/>
  <c r="W1179" i="3"/>
  <c r="U1180" i="3"/>
  <c r="V1180" i="3"/>
  <c r="W1180" i="3"/>
  <c r="U1181" i="3"/>
  <c r="V1181" i="3"/>
  <c r="W1181" i="3"/>
  <c r="U1182" i="3"/>
  <c r="V1182" i="3"/>
  <c r="W1182" i="3"/>
  <c r="U1183" i="3"/>
  <c r="V1183" i="3"/>
  <c r="W1183" i="3"/>
  <c r="U1184" i="3"/>
  <c r="V1184" i="3"/>
  <c r="W1184" i="3"/>
  <c r="U1185" i="3"/>
  <c r="V1185" i="3"/>
  <c r="W1185" i="3"/>
  <c r="U1186" i="3"/>
  <c r="V1186" i="3"/>
  <c r="W1186" i="3"/>
  <c r="U1187" i="3"/>
  <c r="V1187" i="3"/>
  <c r="W1187" i="3"/>
  <c r="U1188" i="3"/>
  <c r="V1188" i="3"/>
  <c r="W1188" i="3"/>
  <c r="U1189" i="3"/>
  <c r="V1189" i="3"/>
  <c r="W1189" i="3"/>
  <c r="U1190" i="3"/>
  <c r="V1190" i="3"/>
  <c r="W1190" i="3"/>
  <c r="U1191" i="3"/>
  <c r="V1191" i="3"/>
  <c r="W1191" i="3"/>
  <c r="U1192" i="3"/>
  <c r="V1192" i="3"/>
  <c r="W1192" i="3"/>
  <c r="U1193" i="3"/>
  <c r="V1193" i="3"/>
  <c r="W1193" i="3"/>
  <c r="U1194" i="3"/>
  <c r="V1194" i="3"/>
  <c r="W1194" i="3"/>
  <c r="U1195" i="3"/>
  <c r="V1195" i="3"/>
  <c r="W1195" i="3"/>
  <c r="U1196" i="3"/>
  <c r="V1196" i="3"/>
  <c r="W1196" i="3"/>
  <c r="U1197" i="3"/>
  <c r="V1197" i="3"/>
  <c r="W1197" i="3"/>
  <c r="U1198" i="3"/>
  <c r="V1198" i="3"/>
  <c r="W1198" i="3"/>
  <c r="U1199" i="3"/>
  <c r="V1199" i="3"/>
  <c r="W1199" i="3"/>
  <c r="U1200" i="3"/>
  <c r="V1200" i="3"/>
  <c r="W1200" i="3"/>
  <c r="U1201" i="3"/>
  <c r="V1201" i="3"/>
  <c r="W1201" i="3"/>
  <c r="U1202" i="3"/>
  <c r="V1202" i="3"/>
  <c r="W1202" i="3"/>
  <c r="U1203" i="3"/>
  <c r="V1203" i="3"/>
  <c r="W1203" i="3"/>
  <c r="U1204" i="3"/>
  <c r="V1204" i="3"/>
  <c r="W1204" i="3"/>
  <c r="U1205" i="3"/>
  <c r="V1205" i="3"/>
  <c r="W1205" i="3"/>
  <c r="U1206" i="3"/>
  <c r="V1206" i="3"/>
  <c r="W1206" i="3"/>
  <c r="U1207" i="3"/>
  <c r="V1207" i="3"/>
  <c r="W1207" i="3"/>
  <c r="U1208" i="3"/>
  <c r="V1208" i="3"/>
  <c r="W1208" i="3"/>
  <c r="U1209" i="3"/>
  <c r="V1209" i="3"/>
  <c r="W1209" i="3"/>
  <c r="U1210" i="3"/>
  <c r="V1210" i="3"/>
  <c r="W1210" i="3"/>
  <c r="U1211" i="3"/>
  <c r="V1211" i="3"/>
  <c r="W1211" i="3"/>
  <c r="U1212" i="3"/>
  <c r="V1212" i="3"/>
  <c r="W1212" i="3"/>
  <c r="U1213" i="3"/>
  <c r="V1213" i="3"/>
  <c r="W1213" i="3"/>
  <c r="U1214" i="3"/>
  <c r="V1214" i="3"/>
  <c r="W1214" i="3"/>
  <c r="U1215" i="3"/>
  <c r="V1215" i="3"/>
  <c r="W1215" i="3"/>
  <c r="U1216" i="3"/>
  <c r="V1216" i="3"/>
  <c r="W1216" i="3"/>
  <c r="U1217" i="3"/>
  <c r="V1217" i="3"/>
  <c r="W1217" i="3"/>
  <c r="U1218" i="3"/>
  <c r="V1218" i="3"/>
  <c r="W1218" i="3"/>
  <c r="U1219" i="3"/>
  <c r="V1219" i="3"/>
  <c r="W1219" i="3"/>
  <c r="U1220" i="3"/>
  <c r="V1220" i="3"/>
  <c r="W1220" i="3"/>
  <c r="U1221" i="3"/>
  <c r="V1221" i="3"/>
  <c r="W1221" i="3"/>
  <c r="U1222" i="3"/>
  <c r="V1222" i="3"/>
  <c r="W1222" i="3"/>
  <c r="U1223" i="3"/>
  <c r="V1223" i="3"/>
  <c r="W1223" i="3"/>
  <c r="U1224" i="3"/>
  <c r="V1224" i="3"/>
  <c r="W1224" i="3"/>
  <c r="U1225" i="3"/>
  <c r="V1225" i="3"/>
  <c r="W1225" i="3"/>
  <c r="U1226" i="3"/>
  <c r="V1226" i="3"/>
  <c r="W1226" i="3"/>
  <c r="U1227" i="3"/>
  <c r="V1227" i="3"/>
  <c r="W1227" i="3"/>
  <c r="U1228" i="3"/>
  <c r="V1228" i="3"/>
  <c r="W1228" i="3"/>
  <c r="U1229" i="3"/>
  <c r="V1229" i="3"/>
  <c r="W1229" i="3"/>
  <c r="U1230" i="3"/>
  <c r="V1230" i="3"/>
  <c r="W1230" i="3"/>
  <c r="U1231" i="3"/>
  <c r="V1231" i="3"/>
  <c r="W1231" i="3"/>
  <c r="U1232" i="3"/>
  <c r="V1232" i="3"/>
  <c r="W1232" i="3"/>
  <c r="U1233" i="3"/>
  <c r="V1233" i="3"/>
  <c r="W1233" i="3"/>
  <c r="U1234" i="3"/>
  <c r="V1234" i="3"/>
  <c r="W1234" i="3"/>
  <c r="U1235" i="3"/>
  <c r="V1235" i="3"/>
  <c r="W1235" i="3"/>
  <c r="U1236" i="3"/>
  <c r="V1236" i="3"/>
  <c r="W1236" i="3"/>
  <c r="U1237" i="3"/>
  <c r="V1237" i="3"/>
  <c r="W1237" i="3"/>
  <c r="U1238" i="3"/>
  <c r="V1238" i="3"/>
  <c r="W1238" i="3"/>
  <c r="U1239" i="3"/>
  <c r="V1239" i="3"/>
  <c r="W1239" i="3"/>
  <c r="U1240" i="3"/>
  <c r="V1240" i="3"/>
  <c r="W1240" i="3"/>
  <c r="U1241" i="3"/>
  <c r="V1241" i="3"/>
  <c r="W1241" i="3"/>
  <c r="U1242" i="3"/>
  <c r="V1242" i="3"/>
  <c r="W1242" i="3"/>
  <c r="U1243" i="3"/>
  <c r="V1243" i="3"/>
  <c r="W1243" i="3"/>
  <c r="U1244" i="3"/>
  <c r="V1244" i="3"/>
  <c r="W1244" i="3"/>
  <c r="U1245" i="3"/>
  <c r="V1245" i="3"/>
  <c r="W1245" i="3"/>
  <c r="U1246" i="3"/>
  <c r="V1246" i="3"/>
  <c r="W1246" i="3"/>
  <c r="U1247" i="3"/>
  <c r="V1247" i="3"/>
  <c r="W1247" i="3"/>
  <c r="U1248" i="3"/>
  <c r="V1248" i="3"/>
  <c r="W1248" i="3"/>
  <c r="U1249" i="3"/>
  <c r="V1249" i="3"/>
  <c r="W1249" i="3"/>
  <c r="U1250" i="3"/>
  <c r="V1250" i="3"/>
  <c r="W1250" i="3"/>
  <c r="U1251" i="3"/>
  <c r="V1251" i="3"/>
  <c r="W1251" i="3"/>
  <c r="U1252" i="3"/>
  <c r="V1252" i="3"/>
  <c r="W1252" i="3"/>
  <c r="U1253" i="3"/>
  <c r="V1253" i="3"/>
  <c r="W1253" i="3"/>
  <c r="U1254" i="3"/>
  <c r="V1254" i="3"/>
  <c r="W1254" i="3"/>
  <c r="U1255" i="3"/>
  <c r="V1255" i="3"/>
  <c r="W1255" i="3"/>
  <c r="U1256" i="3"/>
  <c r="V1256" i="3"/>
  <c r="W1256" i="3"/>
  <c r="U1257" i="3"/>
  <c r="V1257" i="3"/>
  <c r="W1257" i="3"/>
  <c r="U1258" i="3"/>
  <c r="V1258" i="3"/>
  <c r="W1258" i="3"/>
  <c r="U1259" i="3"/>
  <c r="V1259" i="3"/>
  <c r="W1259" i="3"/>
  <c r="U1260" i="3"/>
  <c r="V1260" i="3"/>
  <c r="W1260" i="3"/>
  <c r="U1261" i="3"/>
  <c r="V1261" i="3"/>
  <c r="W1261" i="3"/>
  <c r="U1262" i="3"/>
  <c r="V1262" i="3"/>
  <c r="W1262" i="3"/>
  <c r="U1263" i="3"/>
  <c r="V1263" i="3"/>
  <c r="W1263" i="3"/>
  <c r="U1264" i="3"/>
  <c r="V1264" i="3"/>
  <c r="W1264" i="3"/>
  <c r="U1265" i="3"/>
  <c r="V1265" i="3"/>
  <c r="W1265" i="3"/>
  <c r="U1266" i="3"/>
  <c r="V1266" i="3"/>
  <c r="W1266" i="3"/>
  <c r="U1267" i="3"/>
  <c r="V1267" i="3"/>
  <c r="W1267" i="3"/>
  <c r="U1268" i="3"/>
  <c r="V1268" i="3"/>
  <c r="W1268" i="3"/>
  <c r="U1269" i="3"/>
  <c r="V1269" i="3"/>
  <c r="W1269" i="3"/>
  <c r="U1270" i="3"/>
  <c r="V1270" i="3"/>
  <c r="W1270" i="3"/>
  <c r="U1271" i="3"/>
  <c r="V1271" i="3"/>
  <c r="W1271" i="3"/>
  <c r="U1272" i="3"/>
  <c r="V1272" i="3"/>
  <c r="W1272" i="3"/>
  <c r="U1273" i="3"/>
  <c r="V1273" i="3"/>
  <c r="W1273" i="3"/>
  <c r="U1274" i="3"/>
  <c r="V1274" i="3"/>
  <c r="W1274" i="3"/>
  <c r="U1275" i="3"/>
  <c r="V1275" i="3"/>
  <c r="W1275" i="3"/>
  <c r="U1276" i="3"/>
  <c r="V1276" i="3"/>
  <c r="W1276" i="3"/>
  <c r="U1277" i="3"/>
  <c r="V1277" i="3"/>
  <c r="W1277" i="3"/>
  <c r="U1278" i="3"/>
  <c r="V1278" i="3"/>
  <c r="W1278" i="3"/>
  <c r="U1279" i="3"/>
  <c r="V1279" i="3"/>
  <c r="W1279" i="3"/>
  <c r="U1280" i="3"/>
  <c r="V1280" i="3"/>
  <c r="W1280" i="3"/>
  <c r="U1281" i="3"/>
  <c r="V1281" i="3"/>
  <c r="W1281" i="3"/>
  <c r="U1282" i="3"/>
  <c r="V1282" i="3"/>
  <c r="W1282" i="3"/>
  <c r="U1283" i="3"/>
  <c r="V1283" i="3"/>
  <c r="W1283" i="3"/>
  <c r="U1284" i="3"/>
  <c r="V1284" i="3"/>
  <c r="W1284" i="3"/>
  <c r="U1285" i="3"/>
  <c r="V1285" i="3"/>
  <c r="W1285" i="3"/>
  <c r="U1286" i="3"/>
  <c r="V1286" i="3"/>
  <c r="W1286" i="3"/>
  <c r="U1287" i="3"/>
  <c r="V1287" i="3"/>
  <c r="W1287" i="3"/>
  <c r="U1288" i="3"/>
  <c r="V1288" i="3"/>
  <c r="W1288" i="3"/>
  <c r="U1289" i="3"/>
  <c r="V1289" i="3"/>
  <c r="W1289" i="3"/>
  <c r="U1290" i="3"/>
  <c r="V1290" i="3"/>
  <c r="W1290" i="3"/>
  <c r="U1291" i="3"/>
  <c r="V1291" i="3"/>
  <c r="W1291" i="3"/>
  <c r="U1292" i="3"/>
  <c r="V1292" i="3"/>
  <c r="W1292" i="3"/>
  <c r="U1293" i="3"/>
  <c r="V1293" i="3"/>
  <c r="W1293" i="3"/>
  <c r="U1294" i="3"/>
  <c r="V1294" i="3"/>
  <c r="W1294" i="3"/>
  <c r="U1295" i="3"/>
  <c r="V1295" i="3"/>
  <c r="W1295" i="3"/>
  <c r="U1296" i="3"/>
  <c r="V1296" i="3"/>
  <c r="W1296" i="3"/>
  <c r="U1297" i="3"/>
  <c r="V1297" i="3"/>
  <c r="W1297" i="3"/>
  <c r="U1298" i="3"/>
  <c r="V1298" i="3"/>
  <c r="W1298" i="3"/>
  <c r="U1299" i="3"/>
  <c r="V1299" i="3"/>
  <c r="W1299" i="3"/>
  <c r="U1300" i="3"/>
  <c r="V1300" i="3"/>
  <c r="W1300" i="3"/>
  <c r="U1301" i="3"/>
  <c r="V1301" i="3"/>
  <c r="W1301" i="3"/>
  <c r="U1302" i="3"/>
  <c r="V1302" i="3"/>
  <c r="W1302" i="3"/>
  <c r="U1303" i="3"/>
  <c r="V1303" i="3"/>
  <c r="W1303" i="3"/>
  <c r="U1304" i="3"/>
  <c r="V1304" i="3"/>
  <c r="W1304" i="3"/>
  <c r="U1305" i="3"/>
  <c r="V1305" i="3"/>
  <c r="W1305" i="3"/>
  <c r="U1306" i="3"/>
  <c r="V1306" i="3"/>
  <c r="W1306" i="3"/>
  <c r="U1307" i="3"/>
  <c r="V1307" i="3"/>
  <c r="W1307" i="3"/>
  <c r="U1308" i="3"/>
  <c r="V1308" i="3"/>
  <c r="W1308" i="3"/>
  <c r="U1309" i="3"/>
  <c r="V1309" i="3"/>
  <c r="W1309" i="3"/>
  <c r="U1310" i="3"/>
  <c r="V1310" i="3"/>
  <c r="W1310" i="3"/>
  <c r="U1311" i="3"/>
  <c r="V1311" i="3"/>
  <c r="W1311" i="3"/>
  <c r="U1312" i="3"/>
  <c r="V1312" i="3"/>
  <c r="W1312" i="3"/>
  <c r="U1313" i="3"/>
  <c r="V1313" i="3"/>
  <c r="W1313" i="3"/>
  <c r="U1314" i="3"/>
  <c r="V1314" i="3"/>
  <c r="W1314" i="3"/>
  <c r="U1315" i="3"/>
  <c r="V1315" i="3"/>
  <c r="W1315" i="3"/>
  <c r="U1316" i="3"/>
  <c r="V1316" i="3"/>
  <c r="W1316" i="3"/>
  <c r="U1317" i="3"/>
  <c r="V1317" i="3"/>
  <c r="W1317" i="3"/>
  <c r="U1318" i="3"/>
  <c r="V1318" i="3"/>
  <c r="W1318" i="3"/>
  <c r="U1319" i="3"/>
  <c r="V1319" i="3"/>
  <c r="W1319" i="3"/>
  <c r="U1320" i="3"/>
  <c r="V1320" i="3"/>
  <c r="W1320" i="3"/>
  <c r="U1321" i="3"/>
  <c r="V1321" i="3"/>
  <c r="W1321" i="3"/>
  <c r="U1322" i="3"/>
  <c r="V1322" i="3"/>
  <c r="W1322" i="3"/>
  <c r="U1323" i="3"/>
  <c r="V1323" i="3"/>
  <c r="W1323" i="3"/>
  <c r="U1324" i="3"/>
  <c r="V1324" i="3"/>
  <c r="W1324" i="3"/>
  <c r="U1325" i="3"/>
  <c r="V1325" i="3"/>
  <c r="W1325" i="3"/>
  <c r="U1326" i="3"/>
  <c r="V1326" i="3"/>
  <c r="W1326" i="3"/>
  <c r="U1327" i="3"/>
  <c r="V1327" i="3"/>
  <c r="W1327" i="3"/>
  <c r="U1328" i="3"/>
  <c r="V1328" i="3"/>
  <c r="W1328" i="3"/>
  <c r="U1329" i="3"/>
  <c r="V1329" i="3"/>
  <c r="W1329" i="3"/>
  <c r="U1330" i="3"/>
  <c r="V1330" i="3"/>
  <c r="W1330" i="3"/>
  <c r="U1331" i="3"/>
  <c r="V1331" i="3"/>
  <c r="W1331" i="3"/>
  <c r="U1332" i="3"/>
  <c r="V1332" i="3"/>
  <c r="W1332" i="3"/>
  <c r="U1333" i="3"/>
  <c r="V1333" i="3"/>
  <c r="W1333" i="3"/>
  <c r="U1334" i="3"/>
  <c r="V1334" i="3"/>
  <c r="W1334" i="3"/>
  <c r="U1335" i="3"/>
  <c r="V1335" i="3"/>
  <c r="W1335" i="3"/>
  <c r="U1336" i="3"/>
  <c r="V1336" i="3"/>
  <c r="W1336" i="3"/>
  <c r="U1337" i="3"/>
  <c r="V1337" i="3"/>
  <c r="W1337" i="3"/>
  <c r="U1338" i="3"/>
  <c r="V1338" i="3"/>
  <c r="W1338" i="3"/>
  <c r="U1339" i="3"/>
  <c r="V1339" i="3"/>
  <c r="W1339" i="3"/>
  <c r="U1340" i="3"/>
  <c r="V1340" i="3"/>
  <c r="W1340" i="3"/>
  <c r="U1341" i="3"/>
  <c r="V1341" i="3"/>
  <c r="W1341" i="3"/>
  <c r="U1342" i="3"/>
  <c r="V1342" i="3"/>
  <c r="W1342" i="3"/>
  <c r="U1343" i="3"/>
  <c r="V1343" i="3"/>
  <c r="W1343" i="3"/>
  <c r="U1344" i="3"/>
  <c r="V1344" i="3"/>
  <c r="W1344" i="3"/>
  <c r="U1345" i="3"/>
  <c r="V1345" i="3"/>
  <c r="W1345" i="3"/>
  <c r="U1346" i="3"/>
  <c r="V1346" i="3"/>
  <c r="W1346" i="3"/>
  <c r="U1347" i="3"/>
  <c r="V1347" i="3"/>
  <c r="W1347" i="3"/>
  <c r="U1348" i="3"/>
  <c r="V1348" i="3"/>
  <c r="W1348" i="3"/>
  <c r="U1349" i="3"/>
  <c r="V1349" i="3"/>
  <c r="W1349" i="3"/>
  <c r="U1350" i="3"/>
  <c r="V1350" i="3"/>
  <c r="W1350" i="3"/>
  <c r="U1351" i="3"/>
  <c r="V1351" i="3"/>
  <c r="W1351" i="3"/>
  <c r="U1352" i="3"/>
  <c r="V1352" i="3"/>
  <c r="W1352" i="3"/>
  <c r="U1353" i="3"/>
  <c r="V1353" i="3"/>
  <c r="W1353" i="3"/>
  <c r="U1354" i="3"/>
  <c r="V1354" i="3"/>
  <c r="W1354" i="3"/>
  <c r="U1355" i="3"/>
  <c r="V1355" i="3"/>
  <c r="W1355" i="3"/>
  <c r="U1356" i="3"/>
  <c r="V1356" i="3"/>
  <c r="W1356" i="3"/>
  <c r="U1357" i="3"/>
  <c r="V1357" i="3"/>
  <c r="W1357" i="3"/>
  <c r="U1358" i="3"/>
  <c r="V1358" i="3"/>
  <c r="W1358" i="3"/>
  <c r="U1359" i="3"/>
  <c r="V1359" i="3"/>
  <c r="W1359" i="3"/>
  <c r="U1360" i="3"/>
  <c r="V1360" i="3"/>
  <c r="W1360" i="3"/>
  <c r="U1361" i="3"/>
  <c r="V1361" i="3"/>
  <c r="W1361" i="3"/>
  <c r="U1362" i="3"/>
  <c r="V1362" i="3"/>
  <c r="W1362" i="3"/>
  <c r="U1363" i="3"/>
  <c r="V1363" i="3"/>
  <c r="W1363" i="3"/>
  <c r="U1364" i="3"/>
  <c r="V1364" i="3"/>
  <c r="W1364" i="3"/>
  <c r="U1365" i="3"/>
  <c r="V1365" i="3"/>
  <c r="W1365" i="3"/>
  <c r="U1366" i="3"/>
  <c r="V1366" i="3"/>
  <c r="W1366" i="3"/>
  <c r="U1367" i="3"/>
  <c r="V1367" i="3"/>
  <c r="W1367" i="3"/>
  <c r="U1368" i="3"/>
  <c r="V1368" i="3"/>
  <c r="W1368" i="3"/>
  <c r="U1369" i="3"/>
  <c r="V1369" i="3"/>
  <c r="W1369" i="3"/>
  <c r="U1370" i="3"/>
  <c r="V1370" i="3"/>
  <c r="W1370" i="3"/>
  <c r="U1371" i="3"/>
  <c r="V1371" i="3"/>
  <c r="W1371" i="3"/>
  <c r="U1372" i="3"/>
  <c r="V1372" i="3"/>
  <c r="W1372" i="3"/>
  <c r="U1373" i="3"/>
  <c r="V1373" i="3"/>
  <c r="W1373" i="3"/>
  <c r="U1374" i="3"/>
  <c r="V1374" i="3"/>
  <c r="W1374" i="3"/>
  <c r="U1375" i="3"/>
  <c r="V1375" i="3"/>
  <c r="W1375" i="3"/>
  <c r="U1376" i="3"/>
  <c r="V1376" i="3"/>
  <c r="W1376" i="3"/>
  <c r="U1377" i="3"/>
  <c r="V1377" i="3"/>
  <c r="W1377" i="3"/>
  <c r="U1378" i="3"/>
  <c r="V1378" i="3"/>
  <c r="W1378" i="3"/>
  <c r="U1379" i="3"/>
  <c r="V1379" i="3"/>
  <c r="W1379" i="3"/>
  <c r="U1380" i="3"/>
  <c r="V1380" i="3"/>
  <c r="W1380" i="3"/>
  <c r="U1381" i="3"/>
  <c r="V1381" i="3"/>
  <c r="W1381" i="3"/>
  <c r="U1382" i="3"/>
  <c r="V1382" i="3"/>
  <c r="W1382" i="3"/>
  <c r="U1383" i="3"/>
  <c r="V1383" i="3"/>
  <c r="W1383" i="3"/>
  <c r="U1384" i="3"/>
  <c r="V1384" i="3"/>
  <c r="W1384" i="3"/>
  <c r="U1385" i="3"/>
  <c r="V1385" i="3"/>
  <c r="W1385" i="3"/>
  <c r="U1386" i="3"/>
  <c r="V1386" i="3"/>
  <c r="W1386" i="3"/>
  <c r="U1387" i="3"/>
  <c r="V1387" i="3"/>
  <c r="W1387" i="3"/>
  <c r="U1388" i="3"/>
  <c r="V1388" i="3"/>
  <c r="W1388" i="3"/>
  <c r="U1389" i="3"/>
  <c r="V1389" i="3"/>
  <c r="W1389" i="3"/>
  <c r="U1390" i="3"/>
  <c r="V1390" i="3"/>
  <c r="W1390" i="3"/>
  <c r="U1391" i="3"/>
  <c r="V1391" i="3"/>
  <c r="W1391" i="3"/>
  <c r="U1392" i="3"/>
  <c r="V1392" i="3"/>
  <c r="W1392" i="3"/>
  <c r="U1393" i="3"/>
  <c r="V1393" i="3"/>
  <c r="W1393" i="3"/>
  <c r="U1394" i="3"/>
  <c r="V1394" i="3"/>
  <c r="W1394" i="3"/>
  <c r="U1395" i="3"/>
  <c r="V1395" i="3"/>
  <c r="W1395" i="3"/>
  <c r="U1396" i="3"/>
  <c r="V1396" i="3"/>
  <c r="W1396" i="3"/>
  <c r="U1397" i="3"/>
  <c r="V1397" i="3"/>
  <c r="W1397" i="3"/>
  <c r="U1398" i="3"/>
  <c r="V1398" i="3"/>
  <c r="W1398" i="3"/>
  <c r="U1399" i="3"/>
  <c r="V1399" i="3"/>
  <c r="W1399" i="3"/>
  <c r="U1400" i="3"/>
  <c r="V1400" i="3"/>
  <c r="W1400" i="3"/>
  <c r="U1401" i="3"/>
  <c r="V1401" i="3"/>
  <c r="W1401" i="3"/>
  <c r="U1402" i="3"/>
  <c r="V1402" i="3"/>
  <c r="W1402" i="3"/>
  <c r="U1403" i="3"/>
  <c r="V1403" i="3"/>
  <c r="W1403" i="3"/>
  <c r="U1404" i="3"/>
  <c r="V1404" i="3"/>
  <c r="W1404" i="3"/>
  <c r="U1405" i="3"/>
  <c r="V1405" i="3"/>
  <c r="W1405" i="3"/>
  <c r="U1406" i="3"/>
  <c r="V1406" i="3"/>
  <c r="W1406" i="3"/>
  <c r="U1407" i="3"/>
  <c r="V1407" i="3"/>
  <c r="W1407" i="3"/>
  <c r="U1408" i="3"/>
  <c r="V1408" i="3"/>
  <c r="W1408" i="3"/>
  <c r="U1409" i="3"/>
  <c r="V1409" i="3"/>
  <c r="W1409" i="3"/>
  <c r="U1410" i="3"/>
  <c r="V1410" i="3"/>
  <c r="W1410" i="3"/>
  <c r="U1411" i="3"/>
  <c r="V1411" i="3"/>
  <c r="W1411" i="3"/>
  <c r="U1412" i="3"/>
  <c r="V1412" i="3"/>
  <c r="W1412" i="3"/>
  <c r="U1413" i="3"/>
  <c r="V1413" i="3"/>
  <c r="W1413" i="3"/>
  <c r="U1414" i="3"/>
  <c r="V1414" i="3"/>
  <c r="W1414" i="3"/>
  <c r="U1415" i="3"/>
  <c r="V1415" i="3"/>
  <c r="W1415" i="3"/>
  <c r="U1416" i="3"/>
  <c r="V1416" i="3"/>
  <c r="W1416" i="3"/>
  <c r="U1417" i="3"/>
  <c r="V1417" i="3"/>
  <c r="W1417" i="3"/>
  <c r="U1418" i="3"/>
  <c r="V1418" i="3"/>
  <c r="W1418" i="3"/>
  <c r="U1419" i="3"/>
  <c r="V1419" i="3"/>
  <c r="W1419" i="3"/>
  <c r="U1420" i="3"/>
  <c r="V1420" i="3"/>
  <c r="W1420" i="3"/>
  <c r="U1421" i="3"/>
  <c r="V1421" i="3"/>
  <c r="W1421" i="3"/>
  <c r="U1422" i="3"/>
  <c r="V1422" i="3"/>
  <c r="W1422" i="3"/>
  <c r="U1423" i="3"/>
  <c r="V1423" i="3"/>
  <c r="W1423" i="3"/>
  <c r="U1424" i="3"/>
  <c r="V1424" i="3"/>
  <c r="W1424" i="3"/>
  <c r="U1425" i="3"/>
  <c r="V1425" i="3"/>
  <c r="W1425" i="3"/>
  <c r="U1426" i="3"/>
  <c r="V1426" i="3"/>
  <c r="W1426" i="3"/>
  <c r="U1427" i="3"/>
  <c r="V1427" i="3"/>
  <c r="W1427" i="3"/>
  <c r="U1428" i="3"/>
  <c r="V1428" i="3"/>
  <c r="W1428" i="3"/>
  <c r="U1429" i="3"/>
  <c r="V1429" i="3"/>
  <c r="W1429" i="3"/>
  <c r="U1430" i="3"/>
  <c r="V1430" i="3"/>
  <c r="W1430" i="3"/>
  <c r="U1431" i="3"/>
  <c r="V1431" i="3"/>
  <c r="W1431" i="3"/>
  <c r="U1432" i="3"/>
  <c r="V1432" i="3"/>
  <c r="W1432" i="3"/>
  <c r="U1433" i="3"/>
  <c r="V1433" i="3"/>
  <c r="W1433" i="3"/>
  <c r="U1434" i="3"/>
  <c r="V1434" i="3"/>
  <c r="W1434" i="3"/>
  <c r="U1435" i="3"/>
  <c r="V1435" i="3"/>
  <c r="W1435" i="3"/>
  <c r="U1436" i="3"/>
  <c r="V1436" i="3"/>
  <c r="W1436" i="3"/>
  <c r="U1437" i="3"/>
  <c r="V1437" i="3"/>
  <c r="W1437" i="3"/>
  <c r="U1438" i="3"/>
  <c r="V1438" i="3"/>
  <c r="W1438" i="3"/>
  <c r="U1439" i="3"/>
  <c r="V1439" i="3"/>
  <c r="W1439" i="3"/>
  <c r="U1440" i="3"/>
  <c r="V1440" i="3"/>
  <c r="W1440" i="3"/>
  <c r="U1441" i="3"/>
  <c r="V1441" i="3"/>
  <c r="W1441" i="3"/>
  <c r="U1442" i="3"/>
  <c r="V1442" i="3"/>
  <c r="W1442" i="3"/>
  <c r="U1443" i="3"/>
  <c r="V1443" i="3"/>
  <c r="W1443" i="3"/>
  <c r="U1444" i="3"/>
  <c r="V1444" i="3"/>
  <c r="W1444" i="3"/>
  <c r="U1445" i="3"/>
  <c r="V1445" i="3"/>
  <c r="W1445" i="3"/>
  <c r="U1446" i="3"/>
  <c r="V1446" i="3"/>
  <c r="W1446" i="3"/>
  <c r="U1447" i="3"/>
  <c r="V1447" i="3"/>
  <c r="W1447" i="3"/>
  <c r="U1448" i="3"/>
  <c r="V1448" i="3"/>
  <c r="W1448" i="3"/>
  <c r="U1449" i="3"/>
  <c r="V1449" i="3"/>
  <c r="W1449" i="3"/>
  <c r="U1450" i="3"/>
  <c r="V1450" i="3"/>
  <c r="W1450" i="3"/>
  <c r="U1451" i="3"/>
  <c r="V1451" i="3"/>
  <c r="W1451" i="3"/>
  <c r="U1452" i="3"/>
  <c r="V1452" i="3"/>
  <c r="W1452" i="3"/>
  <c r="U1453" i="3"/>
  <c r="V1453" i="3"/>
  <c r="W1453" i="3"/>
  <c r="U1454" i="3"/>
  <c r="V1454" i="3"/>
  <c r="W1454" i="3"/>
  <c r="U1455" i="3"/>
  <c r="V1455" i="3"/>
  <c r="W1455" i="3"/>
  <c r="U1456" i="3"/>
  <c r="V1456" i="3"/>
  <c r="W1456" i="3"/>
  <c r="U1457" i="3"/>
  <c r="V1457" i="3"/>
  <c r="W1457" i="3"/>
  <c r="U1458" i="3"/>
  <c r="V1458" i="3"/>
  <c r="W1458" i="3"/>
  <c r="U1459" i="3"/>
  <c r="V1459" i="3"/>
  <c r="W1459" i="3"/>
  <c r="U1460" i="3"/>
  <c r="V1460" i="3"/>
  <c r="W1460" i="3"/>
  <c r="U1461" i="3"/>
  <c r="V1461" i="3"/>
  <c r="W1461" i="3"/>
  <c r="U1462" i="3"/>
  <c r="V1462" i="3"/>
  <c r="W1462" i="3"/>
  <c r="U1463" i="3"/>
  <c r="V1463" i="3"/>
  <c r="W1463" i="3"/>
  <c r="U1464" i="3"/>
  <c r="V1464" i="3"/>
  <c r="W1464" i="3"/>
  <c r="U1465" i="3"/>
  <c r="V1465" i="3"/>
  <c r="W1465" i="3"/>
  <c r="U1466" i="3"/>
  <c r="V1466" i="3"/>
  <c r="W1466" i="3"/>
  <c r="U1467" i="3"/>
  <c r="V1467" i="3"/>
  <c r="W1467" i="3"/>
  <c r="U1468" i="3"/>
  <c r="V1468" i="3"/>
  <c r="W1468" i="3"/>
  <c r="U1469" i="3"/>
  <c r="V1469" i="3"/>
  <c r="W1469" i="3"/>
  <c r="U1470" i="3"/>
  <c r="V1470" i="3"/>
  <c r="W1470" i="3"/>
  <c r="U1471" i="3"/>
  <c r="V1471" i="3"/>
  <c r="W1471" i="3"/>
  <c r="U1472" i="3"/>
  <c r="V1472" i="3"/>
  <c r="W1472" i="3"/>
  <c r="U1473" i="3"/>
  <c r="V1473" i="3"/>
  <c r="W1473" i="3"/>
  <c r="U1474" i="3"/>
  <c r="V1474" i="3"/>
  <c r="W1474" i="3"/>
  <c r="U1475" i="3"/>
  <c r="V1475" i="3"/>
  <c r="W1475" i="3"/>
  <c r="U1476" i="3"/>
  <c r="V1476" i="3"/>
  <c r="W1476" i="3"/>
  <c r="U1477" i="3"/>
  <c r="V1477" i="3"/>
  <c r="W1477" i="3"/>
  <c r="U1478" i="3"/>
  <c r="V1478" i="3"/>
  <c r="W1478" i="3"/>
  <c r="U1479" i="3"/>
  <c r="V1479" i="3"/>
  <c r="W1479" i="3"/>
  <c r="U1480" i="3"/>
  <c r="V1480" i="3"/>
  <c r="W1480" i="3"/>
  <c r="U1481" i="3"/>
  <c r="V1481" i="3"/>
  <c r="W1481" i="3"/>
  <c r="U1482" i="3"/>
  <c r="V1482" i="3"/>
  <c r="W1482" i="3"/>
  <c r="U1483" i="3"/>
  <c r="V1483" i="3"/>
  <c r="W1483" i="3"/>
  <c r="U1484" i="3"/>
  <c r="V1484" i="3"/>
  <c r="W1484" i="3"/>
  <c r="U1485" i="3"/>
  <c r="V1485" i="3"/>
  <c r="W1485" i="3"/>
  <c r="U1486" i="3"/>
  <c r="V1486" i="3"/>
  <c r="W1486" i="3"/>
  <c r="U1487" i="3"/>
  <c r="V1487" i="3"/>
  <c r="W1487" i="3"/>
  <c r="U1488" i="3"/>
  <c r="V1488" i="3"/>
  <c r="W1488" i="3"/>
  <c r="U1489" i="3"/>
  <c r="V1489" i="3"/>
  <c r="W1489" i="3"/>
  <c r="U1490" i="3"/>
  <c r="V1490" i="3"/>
  <c r="W1490" i="3"/>
  <c r="U1491" i="3"/>
  <c r="V1491" i="3"/>
  <c r="W1491" i="3"/>
  <c r="U1492" i="3"/>
  <c r="V1492" i="3"/>
  <c r="W1492" i="3"/>
  <c r="U1493" i="3"/>
  <c r="V1493" i="3"/>
  <c r="W1493" i="3"/>
  <c r="U1494" i="3"/>
  <c r="V1494" i="3"/>
  <c r="W1494" i="3"/>
  <c r="U1495" i="3"/>
  <c r="V1495" i="3"/>
  <c r="W1495" i="3"/>
  <c r="U1496" i="3"/>
  <c r="V1496" i="3"/>
  <c r="W1496" i="3"/>
  <c r="U1497" i="3"/>
  <c r="V1497" i="3"/>
  <c r="W1497" i="3"/>
  <c r="U1498" i="3"/>
  <c r="V1498" i="3"/>
  <c r="W1498" i="3"/>
  <c r="U1499" i="3"/>
  <c r="V1499" i="3"/>
  <c r="W1499" i="3"/>
  <c r="U1500" i="3"/>
  <c r="V1500" i="3"/>
  <c r="W1500" i="3"/>
  <c r="U1501" i="3"/>
  <c r="V1501" i="3"/>
  <c r="W1501" i="3"/>
  <c r="U1502" i="3"/>
  <c r="V1502" i="3"/>
  <c r="W1502" i="3"/>
  <c r="U1503" i="3"/>
  <c r="V1503" i="3"/>
  <c r="W1503" i="3"/>
  <c r="U1504" i="3"/>
  <c r="V1504" i="3"/>
  <c r="W1504" i="3"/>
  <c r="U1505" i="3"/>
  <c r="V1505" i="3"/>
  <c r="W1505" i="3"/>
  <c r="U1506" i="3"/>
  <c r="V1506" i="3"/>
  <c r="W1506" i="3"/>
  <c r="U1507" i="3"/>
  <c r="V1507" i="3"/>
  <c r="W1507" i="3"/>
  <c r="U1508" i="3"/>
  <c r="V1508" i="3"/>
  <c r="W1508" i="3"/>
  <c r="U1509" i="3"/>
  <c r="V1509" i="3"/>
  <c r="W1509" i="3"/>
  <c r="U1510" i="3"/>
  <c r="V1510" i="3"/>
  <c r="W1510" i="3"/>
  <c r="U1511" i="3"/>
  <c r="V1511" i="3"/>
  <c r="W1511" i="3"/>
  <c r="U1512" i="3"/>
  <c r="V1512" i="3"/>
  <c r="W1512" i="3"/>
  <c r="U1513" i="3"/>
  <c r="V1513" i="3"/>
  <c r="W1513" i="3"/>
  <c r="U1514" i="3"/>
  <c r="V1514" i="3"/>
  <c r="W1514" i="3"/>
  <c r="U1515" i="3"/>
  <c r="V1515" i="3"/>
  <c r="W1515" i="3"/>
  <c r="U1516" i="3"/>
  <c r="V1516" i="3"/>
  <c r="W1516" i="3"/>
  <c r="U1517" i="3"/>
  <c r="V1517" i="3"/>
  <c r="W1517" i="3"/>
  <c r="U1518" i="3"/>
  <c r="V1518" i="3"/>
  <c r="W1518" i="3"/>
  <c r="U1519" i="3"/>
  <c r="V1519" i="3"/>
  <c r="W1519" i="3"/>
  <c r="U1520" i="3"/>
  <c r="V1520" i="3"/>
  <c r="W1520" i="3"/>
  <c r="U1521" i="3"/>
  <c r="V1521" i="3"/>
  <c r="W1521" i="3"/>
  <c r="U1522" i="3"/>
  <c r="V1522" i="3"/>
  <c r="W1522" i="3"/>
  <c r="U1523" i="3"/>
  <c r="V1523" i="3"/>
  <c r="W1523" i="3"/>
  <c r="U1524" i="3"/>
  <c r="V1524" i="3"/>
  <c r="W1524" i="3"/>
  <c r="U1525" i="3"/>
  <c r="V1525" i="3"/>
  <c r="W1525" i="3"/>
  <c r="U1526" i="3"/>
  <c r="V1526" i="3"/>
  <c r="W1526" i="3"/>
  <c r="U1527" i="3"/>
  <c r="V1527" i="3"/>
  <c r="W1527" i="3"/>
  <c r="U1528" i="3"/>
  <c r="V1528" i="3"/>
  <c r="W1528" i="3"/>
  <c r="U1529" i="3"/>
  <c r="V1529" i="3"/>
  <c r="W1529" i="3"/>
  <c r="U1530" i="3"/>
  <c r="V1530" i="3"/>
  <c r="W1530" i="3"/>
  <c r="U1531" i="3"/>
  <c r="V1531" i="3"/>
  <c r="W1531" i="3"/>
  <c r="U1532" i="3"/>
  <c r="V1532" i="3"/>
  <c r="W1532" i="3"/>
  <c r="U1533" i="3"/>
  <c r="V1533" i="3"/>
  <c r="W1533" i="3"/>
  <c r="U1534" i="3"/>
  <c r="V1534" i="3"/>
  <c r="W1534" i="3"/>
  <c r="U1535" i="3"/>
  <c r="V1535" i="3"/>
  <c r="W1535" i="3"/>
  <c r="U1536" i="3"/>
  <c r="V1536" i="3"/>
  <c r="W1536" i="3"/>
  <c r="U1537" i="3"/>
  <c r="V1537" i="3"/>
  <c r="W1537" i="3"/>
  <c r="U1538" i="3"/>
  <c r="V1538" i="3"/>
  <c r="W1538" i="3"/>
  <c r="U1539" i="3"/>
  <c r="V1539" i="3"/>
  <c r="W1539" i="3"/>
  <c r="U1540" i="3"/>
  <c r="V1540" i="3"/>
  <c r="W1540" i="3"/>
  <c r="U1541" i="3"/>
  <c r="V1541" i="3"/>
  <c r="W1541" i="3"/>
  <c r="U1542" i="3"/>
  <c r="V1542" i="3"/>
  <c r="W1542" i="3"/>
  <c r="U1543" i="3"/>
  <c r="V1543" i="3"/>
  <c r="W1543" i="3"/>
  <c r="U1544" i="3"/>
  <c r="V1544" i="3"/>
  <c r="W1544" i="3"/>
  <c r="U1545" i="3"/>
  <c r="V1545" i="3"/>
  <c r="W1545" i="3"/>
  <c r="U1546" i="3"/>
  <c r="V1546" i="3"/>
  <c r="W1546" i="3"/>
  <c r="U1547" i="3"/>
  <c r="V1547" i="3"/>
  <c r="W1547" i="3"/>
  <c r="U1548" i="3"/>
  <c r="V1548" i="3"/>
  <c r="W1548" i="3"/>
  <c r="U1549" i="3"/>
  <c r="V1549" i="3"/>
  <c r="W1549" i="3"/>
  <c r="U1550" i="3"/>
  <c r="V1550" i="3"/>
  <c r="W1550" i="3"/>
  <c r="U1551" i="3"/>
  <c r="V1551" i="3"/>
  <c r="W1551" i="3"/>
  <c r="U1552" i="3"/>
  <c r="V1552" i="3"/>
  <c r="W1552" i="3"/>
  <c r="U1553" i="3"/>
  <c r="V1553" i="3"/>
  <c r="W1553" i="3"/>
  <c r="U1554" i="3"/>
  <c r="V1554" i="3"/>
  <c r="W1554" i="3"/>
  <c r="U1555" i="3"/>
  <c r="V1555" i="3"/>
  <c r="W1555" i="3"/>
  <c r="U1556" i="3"/>
  <c r="V1556" i="3"/>
  <c r="W1556" i="3"/>
  <c r="U1557" i="3"/>
  <c r="V1557" i="3"/>
  <c r="W1557" i="3"/>
  <c r="U1558" i="3"/>
  <c r="V1558" i="3"/>
  <c r="W1558" i="3"/>
  <c r="U1559" i="3"/>
  <c r="V1559" i="3"/>
  <c r="W1559" i="3"/>
  <c r="U1560" i="3"/>
  <c r="V1560" i="3"/>
  <c r="W1560" i="3"/>
  <c r="U1561" i="3"/>
  <c r="V1561" i="3"/>
  <c r="W1561" i="3"/>
  <c r="U1562" i="3"/>
  <c r="V1562" i="3"/>
  <c r="W1562" i="3"/>
  <c r="U1563" i="3"/>
  <c r="V1563" i="3"/>
  <c r="W1563" i="3"/>
  <c r="U1564" i="3"/>
  <c r="V1564" i="3"/>
  <c r="W1564" i="3"/>
  <c r="U1565" i="3"/>
  <c r="V1565" i="3"/>
  <c r="W1565" i="3"/>
  <c r="U1566" i="3"/>
  <c r="V1566" i="3"/>
  <c r="W1566" i="3"/>
  <c r="U1567" i="3"/>
  <c r="V1567" i="3"/>
  <c r="W1567" i="3"/>
  <c r="U1568" i="3"/>
  <c r="V1568" i="3"/>
  <c r="W1568" i="3"/>
  <c r="U1569" i="3"/>
  <c r="V1569" i="3"/>
  <c r="W1569" i="3"/>
  <c r="U1570" i="3"/>
  <c r="V1570" i="3"/>
  <c r="W1570" i="3"/>
  <c r="U1571" i="3"/>
  <c r="V1571" i="3"/>
  <c r="W1571" i="3"/>
  <c r="U1572" i="3"/>
  <c r="V1572" i="3"/>
  <c r="W1572" i="3"/>
  <c r="U1573" i="3"/>
  <c r="V1573" i="3"/>
  <c r="W1573" i="3"/>
  <c r="U1574" i="3"/>
  <c r="V1574" i="3"/>
  <c r="W1574" i="3"/>
  <c r="U1575" i="3"/>
  <c r="V1575" i="3"/>
  <c r="W1575" i="3"/>
  <c r="U1576" i="3"/>
  <c r="V1576" i="3"/>
  <c r="W1576" i="3"/>
  <c r="U1577" i="3"/>
  <c r="V1577" i="3"/>
  <c r="W1577" i="3"/>
  <c r="U1578" i="3"/>
  <c r="V1578" i="3"/>
  <c r="W1578" i="3"/>
  <c r="U1579" i="3"/>
  <c r="V1579" i="3"/>
  <c r="W1579" i="3"/>
  <c r="U1580" i="3"/>
  <c r="V1580" i="3"/>
  <c r="W1580" i="3"/>
  <c r="U1581" i="3"/>
  <c r="V1581" i="3"/>
  <c r="W1581" i="3"/>
  <c r="U1582" i="3"/>
  <c r="V1582" i="3"/>
  <c r="W1582" i="3"/>
  <c r="U1583" i="3"/>
  <c r="V1583" i="3"/>
  <c r="W1583" i="3"/>
  <c r="U1584" i="3"/>
  <c r="V1584" i="3"/>
  <c r="W1584" i="3"/>
  <c r="U1585" i="3"/>
  <c r="V1585" i="3"/>
  <c r="W1585" i="3"/>
  <c r="U1586" i="3"/>
  <c r="V1586" i="3"/>
  <c r="W1586" i="3"/>
  <c r="U1587" i="3"/>
  <c r="V1587" i="3"/>
  <c r="W1587" i="3"/>
  <c r="U1588" i="3"/>
  <c r="V1588" i="3"/>
  <c r="W1588" i="3"/>
  <c r="U1589" i="3"/>
  <c r="V1589" i="3"/>
  <c r="W1589" i="3"/>
  <c r="U1590" i="3"/>
  <c r="V1590" i="3"/>
  <c r="W1590" i="3"/>
  <c r="U1591" i="3"/>
  <c r="V1591" i="3"/>
  <c r="W1591" i="3"/>
  <c r="U1592" i="3"/>
  <c r="V1592" i="3"/>
  <c r="W1592" i="3"/>
  <c r="U1593" i="3"/>
  <c r="V1593" i="3"/>
  <c r="W1593" i="3"/>
  <c r="U1594" i="3"/>
  <c r="V1594" i="3"/>
  <c r="W1594" i="3"/>
  <c r="U1595" i="3"/>
  <c r="V1595" i="3"/>
  <c r="W1595" i="3"/>
  <c r="U1596" i="3"/>
  <c r="V1596" i="3"/>
  <c r="W1596" i="3"/>
  <c r="U1597" i="3"/>
  <c r="V1597" i="3"/>
  <c r="W1597" i="3"/>
  <c r="U1598" i="3"/>
  <c r="V1598" i="3"/>
  <c r="W1598" i="3"/>
  <c r="U1599" i="3"/>
  <c r="V1599" i="3"/>
  <c r="W1599" i="3"/>
  <c r="U1600" i="3"/>
  <c r="V1600" i="3"/>
  <c r="W1600" i="3"/>
  <c r="U1601" i="3"/>
  <c r="V1601" i="3"/>
  <c r="W1601" i="3"/>
  <c r="U1602" i="3"/>
  <c r="V1602" i="3"/>
  <c r="W1602" i="3"/>
  <c r="U1603" i="3"/>
  <c r="V1603" i="3"/>
  <c r="W1603" i="3"/>
  <c r="U1604" i="3"/>
  <c r="V1604" i="3"/>
  <c r="W1604" i="3"/>
  <c r="U1605" i="3"/>
  <c r="V1605" i="3"/>
  <c r="W1605" i="3"/>
  <c r="U1606" i="3"/>
  <c r="V1606" i="3"/>
  <c r="W1606" i="3"/>
  <c r="U1607" i="3"/>
  <c r="V1607" i="3"/>
  <c r="W1607" i="3"/>
  <c r="U1608" i="3"/>
  <c r="V1608" i="3"/>
  <c r="W1608" i="3"/>
  <c r="U1609" i="3"/>
  <c r="V1609" i="3"/>
  <c r="W1609" i="3"/>
  <c r="U1610" i="3"/>
  <c r="V1610" i="3"/>
  <c r="W1610" i="3"/>
  <c r="U1611" i="3"/>
  <c r="V1611" i="3"/>
  <c r="W1611" i="3"/>
  <c r="U1612" i="3"/>
  <c r="V1612" i="3"/>
  <c r="W1612" i="3"/>
  <c r="U1613" i="3"/>
  <c r="V1613" i="3"/>
  <c r="W1613" i="3"/>
  <c r="U1614" i="3"/>
  <c r="V1614" i="3"/>
  <c r="W1614" i="3"/>
  <c r="U1615" i="3"/>
  <c r="V1615" i="3"/>
  <c r="W1615" i="3"/>
  <c r="U1616" i="3"/>
  <c r="V1616" i="3"/>
  <c r="W1616" i="3"/>
  <c r="U1617" i="3"/>
  <c r="V1617" i="3"/>
  <c r="W1617" i="3"/>
  <c r="U1618" i="3"/>
  <c r="V1618" i="3"/>
  <c r="W1618" i="3"/>
  <c r="U1619" i="3"/>
  <c r="V1619" i="3"/>
  <c r="W1619" i="3"/>
  <c r="U1620" i="3"/>
  <c r="V1620" i="3"/>
  <c r="W1620" i="3"/>
  <c r="U1621" i="3"/>
  <c r="V1621" i="3"/>
  <c r="W1621" i="3"/>
  <c r="U1622" i="3"/>
  <c r="V1622" i="3"/>
  <c r="W1622" i="3"/>
  <c r="U1623" i="3"/>
  <c r="V1623" i="3"/>
  <c r="W1623" i="3"/>
  <c r="U1624" i="3"/>
  <c r="V1624" i="3"/>
  <c r="W1624" i="3"/>
  <c r="U1625" i="3"/>
  <c r="V1625" i="3"/>
  <c r="W1625" i="3"/>
  <c r="U1626" i="3"/>
  <c r="V1626" i="3"/>
  <c r="W1626" i="3"/>
  <c r="U1627" i="3"/>
  <c r="V1627" i="3"/>
  <c r="W1627" i="3"/>
  <c r="U1628" i="3"/>
  <c r="V1628" i="3"/>
  <c r="W1628" i="3"/>
  <c r="U1629" i="3"/>
  <c r="V1629" i="3"/>
  <c r="W1629" i="3"/>
  <c r="U1630" i="3"/>
  <c r="V1630" i="3"/>
  <c r="W1630" i="3"/>
  <c r="U1631" i="3"/>
  <c r="V1631" i="3"/>
  <c r="W1631" i="3"/>
  <c r="U1632" i="3"/>
  <c r="V1632" i="3"/>
  <c r="W1632" i="3"/>
  <c r="U1633" i="3"/>
  <c r="V1633" i="3"/>
  <c r="W1633" i="3"/>
  <c r="U1634" i="3"/>
  <c r="V1634" i="3"/>
  <c r="W1634" i="3"/>
  <c r="U1635" i="3"/>
  <c r="V1635" i="3"/>
  <c r="W1635" i="3"/>
  <c r="U1636" i="3"/>
  <c r="V1636" i="3"/>
  <c r="W1636" i="3"/>
  <c r="U1637" i="3"/>
  <c r="V1637" i="3"/>
  <c r="W1637" i="3"/>
  <c r="U1638" i="3"/>
  <c r="V1638" i="3"/>
  <c r="W1638" i="3"/>
  <c r="U1639" i="3"/>
  <c r="V1639" i="3"/>
  <c r="W1639" i="3"/>
  <c r="U1640" i="3"/>
  <c r="V1640" i="3"/>
  <c r="W1640" i="3"/>
  <c r="U1641" i="3"/>
  <c r="V1641" i="3"/>
  <c r="W1641" i="3"/>
  <c r="U1642" i="3"/>
  <c r="V1642" i="3"/>
  <c r="W1642" i="3"/>
  <c r="U1643" i="3"/>
  <c r="V1643" i="3"/>
  <c r="W1643" i="3"/>
  <c r="U1644" i="3"/>
  <c r="V1644" i="3"/>
  <c r="W1644" i="3"/>
  <c r="U1645" i="3"/>
  <c r="V1645" i="3"/>
  <c r="W1645" i="3"/>
  <c r="U1646" i="3"/>
  <c r="V1646" i="3"/>
  <c r="W1646" i="3"/>
  <c r="U1647" i="3"/>
  <c r="V1647" i="3"/>
  <c r="W1647" i="3"/>
  <c r="U1648" i="3"/>
  <c r="V1648" i="3"/>
  <c r="W1648" i="3"/>
  <c r="U1649" i="3"/>
  <c r="V1649" i="3"/>
  <c r="W1649" i="3"/>
  <c r="U1650" i="3"/>
  <c r="V1650" i="3"/>
  <c r="W1650" i="3"/>
  <c r="U1651" i="3"/>
  <c r="V1651" i="3"/>
  <c r="W1651" i="3"/>
  <c r="U1652" i="3"/>
  <c r="V1652" i="3"/>
  <c r="W1652" i="3"/>
  <c r="U1653" i="3"/>
  <c r="V1653" i="3"/>
  <c r="W1653" i="3"/>
  <c r="U1654" i="3"/>
  <c r="V1654" i="3"/>
  <c r="W1654" i="3"/>
  <c r="U1655" i="3"/>
  <c r="V1655" i="3"/>
  <c r="W1655" i="3"/>
  <c r="U1656" i="3"/>
  <c r="V1656" i="3"/>
  <c r="W1656" i="3"/>
  <c r="U1657" i="3"/>
  <c r="V1657" i="3"/>
  <c r="W1657" i="3"/>
  <c r="U1658" i="3"/>
  <c r="V1658" i="3"/>
  <c r="W1658" i="3"/>
  <c r="U1659" i="3"/>
  <c r="V1659" i="3"/>
  <c r="W1659" i="3"/>
  <c r="U1660" i="3"/>
  <c r="V1660" i="3"/>
  <c r="W1660" i="3"/>
  <c r="U1661" i="3"/>
  <c r="V1661" i="3"/>
  <c r="W1661" i="3"/>
  <c r="U1662" i="3"/>
  <c r="V1662" i="3"/>
  <c r="W1662" i="3"/>
  <c r="U1663" i="3"/>
  <c r="V1663" i="3"/>
  <c r="W1663" i="3"/>
  <c r="U1664" i="3"/>
  <c r="V1664" i="3"/>
  <c r="W1664" i="3"/>
  <c r="U1665" i="3"/>
  <c r="V1665" i="3"/>
  <c r="W1665" i="3"/>
  <c r="U1666" i="3"/>
  <c r="V1666" i="3"/>
  <c r="W1666" i="3"/>
  <c r="U1667" i="3"/>
  <c r="V1667" i="3"/>
  <c r="W1667" i="3"/>
  <c r="U1668" i="3"/>
  <c r="V1668" i="3"/>
  <c r="W1668" i="3"/>
  <c r="U1669" i="3"/>
  <c r="V1669" i="3"/>
  <c r="W1669" i="3"/>
  <c r="U1670" i="3"/>
  <c r="V1670" i="3"/>
  <c r="W1670" i="3"/>
  <c r="U1671" i="3"/>
  <c r="V1671" i="3"/>
  <c r="W1671" i="3"/>
  <c r="U1672" i="3"/>
  <c r="V1672" i="3"/>
  <c r="W1672" i="3"/>
  <c r="U1673" i="3"/>
  <c r="V1673" i="3"/>
  <c r="W1673" i="3"/>
  <c r="U1674" i="3"/>
  <c r="V1674" i="3"/>
  <c r="W1674" i="3"/>
  <c r="U1675" i="3"/>
  <c r="V1675" i="3"/>
  <c r="W1675" i="3"/>
  <c r="U1676" i="3"/>
  <c r="V1676" i="3"/>
  <c r="W1676" i="3"/>
  <c r="U1677" i="3"/>
  <c r="V1677" i="3"/>
  <c r="W1677" i="3"/>
  <c r="U1678" i="3"/>
  <c r="V1678" i="3"/>
  <c r="W1678" i="3"/>
  <c r="U1679" i="3"/>
  <c r="V1679" i="3"/>
  <c r="W1679" i="3"/>
  <c r="U1680" i="3"/>
  <c r="V1680" i="3"/>
  <c r="W1680" i="3"/>
  <c r="U1681" i="3"/>
  <c r="V1681" i="3"/>
  <c r="W1681" i="3"/>
  <c r="U1682" i="3"/>
  <c r="V1682" i="3"/>
  <c r="W1682" i="3"/>
  <c r="U1683" i="3"/>
  <c r="V1683" i="3"/>
  <c r="W1683" i="3"/>
  <c r="U1684" i="3"/>
  <c r="V1684" i="3"/>
  <c r="W1684" i="3"/>
  <c r="U1685" i="3"/>
  <c r="V1685" i="3"/>
  <c r="W1685" i="3"/>
  <c r="U1686" i="3"/>
  <c r="V1686" i="3"/>
  <c r="W1686" i="3"/>
  <c r="U1687" i="3"/>
  <c r="V1687" i="3"/>
  <c r="W1687" i="3"/>
  <c r="U1688" i="3"/>
  <c r="V1688" i="3"/>
  <c r="W1688" i="3"/>
  <c r="U1689" i="3"/>
  <c r="V1689" i="3"/>
  <c r="W1689" i="3"/>
  <c r="U1690" i="3"/>
  <c r="V1690" i="3"/>
  <c r="W1690" i="3"/>
  <c r="U1691" i="3"/>
  <c r="V1691" i="3"/>
  <c r="W1691" i="3"/>
  <c r="U1692" i="3"/>
  <c r="V1692" i="3"/>
  <c r="W1692" i="3"/>
  <c r="U1693" i="3"/>
  <c r="V1693" i="3"/>
  <c r="W1693" i="3"/>
  <c r="U1694" i="3"/>
  <c r="V1694" i="3"/>
  <c r="W1694" i="3"/>
  <c r="U1695" i="3"/>
  <c r="V1695" i="3"/>
  <c r="W1695" i="3"/>
  <c r="U1696" i="3"/>
  <c r="V1696" i="3"/>
  <c r="W1696" i="3"/>
  <c r="U1697" i="3"/>
  <c r="V1697" i="3"/>
  <c r="W1697" i="3"/>
  <c r="U1698" i="3"/>
  <c r="V1698" i="3"/>
  <c r="W1698" i="3"/>
  <c r="U1699" i="3"/>
  <c r="V1699" i="3"/>
  <c r="W1699" i="3"/>
  <c r="U1700" i="3"/>
  <c r="V1700" i="3"/>
  <c r="W1700" i="3"/>
  <c r="U1701" i="3"/>
  <c r="V1701" i="3"/>
  <c r="W1701" i="3"/>
  <c r="U1702" i="3"/>
  <c r="V1702" i="3"/>
  <c r="W1702" i="3"/>
  <c r="U1703" i="3"/>
  <c r="V1703" i="3"/>
  <c r="W1703" i="3"/>
  <c r="U1704" i="3"/>
  <c r="V1704" i="3"/>
  <c r="W1704" i="3"/>
  <c r="U1705" i="3"/>
  <c r="V1705" i="3"/>
  <c r="W1705" i="3"/>
  <c r="U1706" i="3"/>
  <c r="V1706" i="3"/>
  <c r="W1706" i="3"/>
  <c r="U1707" i="3"/>
  <c r="V1707" i="3"/>
  <c r="W1707" i="3"/>
  <c r="U1708" i="3"/>
  <c r="V1708" i="3"/>
  <c r="W1708" i="3"/>
  <c r="U1709" i="3"/>
  <c r="V1709" i="3"/>
  <c r="W1709" i="3"/>
  <c r="U1710" i="3"/>
  <c r="V1710" i="3"/>
  <c r="W1710" i="3"/>
  <c r="U1711" i="3"/>
  <c r="V1711" i="3"/>
  <c r="W1711" i="3"/>
  <c r="U1712" i="3"/>
  <c r="V1712" i="3"/>
  <c r="W1712" i="3"/>
  <c r="U1713" i="3"/>
  <c r="V1713" i="3"/>
  <c r="W1713" i="3"/>
  <c r="U1714" i="3"/>
  <c r="V1714" i="3"/>
  <c r="W1714" i="3"/>
  <c r="U1715" i="3"/>
  <c r="V1715" i="3"/>
  <c r="W1715" i="3"/>
  <c r="U1716" i="3"/>
  <c r="V1716" i="3"/>
  <c r="W1716" i="3"/>
  <c r="U1717" i="3"/>
  <c r="V1717" i="3"/>
  <c r="W1717" i="3"/>
  <c r="U1718" i="3"/>
  <c r="V1718" i="3"/>
  <c r="W1718" i="3"/>
  <c r="U1719" i="3"/>
  <c r="V1719" i="3"/>
  <c r="W1719" i="3"/>
  <c r="U1720" i="3"/>
  <c r="V1720" i="3"/>
  <c r="W1720" i="3"/>
  <c r="U1721" i="3"/>
  <c r="V1721" i="3"/>
  <c r="W1721" i="3"/>
  <c r="U1722" i="3"/>
  <c r="V1722" i="3"/>
  <c r="W1722" i="3"/>
  <c r="U1723" i="3"/>
  <c r="V1723" i="3"/>
  <c r="W1723" i="3"/>
  <c r="U1724" i="3"/>
  <c r="V1724" i="3"/>
  <c r="W1724" i="3"/>
  <c r="U1725" i="3"/>
  <c r="V1725" i="3"/>
  <c r="W1725" i="3"/>
  <c r="U1726" i="3"/>
  <c r="V1726" i="3"/>
  <c r="W1726" i="3"/>
  <c r="U1727" i="3"/>
  <c r="V1727" i="3"/>
  <c r="W1727" i="3"/>
  <c r="U1728" i="3"/>
  <c r="V1728" i="3"/>
  <c r="W1728" i="3"/>
  <c r="U1729" i="3"/>
  <c r="V1729" i="3"/>
  <c r="W1729" i="3"/>
  <c r="U1730" i="3"/>
  <c r="V1730" i="3"/>
  <c r="W1730" i="3"/>
  <c r="U1731" i="3"/>
  <c r="V1731" i="3"/>
  <c r="W1731" i="3"/>
  <c r="U1732" i="3"/>
  <c r="V1732" i="3"/>
  <c r="W1732" i="3"/>
  <c r="U1733" i="3"/>
  <c r="V1733" i="3"/>
  <c r="W1733" i="3"/>
  <c r="U1734" i="3"/>
  <c r="V1734" i="3"/>
  <c r="W1734" i="3"/>
  <c r="U1735" i="3"/>
  <c r="V1735" i="3"/>
  <c r="W1735" i="3"/>
  <c r="U1736" i="3"/>
  <c r="V1736" i="3"/>
  <c r="W1736" i="3"/>
  <c r="U1737" i="3"/>
  <c r="V1737" i="3"/>
  <c r="W1737" i="3"/>
  <c r="U1738" i="3"/>
  <c r="V1738" i="3"/>
  <c r="W1738" i="3"/>
  <c r="U1739" i="3"/>
  <c r="V1739" i="3"/>
  <c r="W1739" i="3"/>
  <c r="U1740" i="3"/>
  <c r="V1740" i="3"/>
  <c r="W1740" i="3"/>
  <c r="U1741" i="3"/>
  <c r="V1741" i="3"/>
  <c r="W1741" i="3"/>
  <c r="U1742" i="3"/>
  <c r="V1742" i="3"/>
  <c r="W1742" i="3"/>
  <c r="U1743" i="3"/>
  <c r="V1743" i="3"/>
  <c r="W1743" i="3"/>
  <c r="U1744" i="3"/>
  <c r="V1744" i="3"/>
  <c r="W1744" i="3"/>
  <c r="U1745" i="3"/>
  <c r="V1745" i="3"/>
  <c r="W1745" i="3"/>
  <c r="U1746" i="3"/>
  <c r="V1746" i="3"/>
  <c r="W1746" i="3"/>
  <c r="U1747" i="3"/>
  <c r="V1747" i="3"/>
  <c r="W1747" i="3"/>
  <c r="U1748" i="3"/>
  <c r="V1748" i="3"/>
  <c r="W1748" i="3"/>
  <c r="U1749" i="3"/>
  <c r="V1749" i="3"/>
  <c r="W1749" i="3"/>
  <c r="U1750" i="3"/>
  <c r="V1750" i="3"/>
  <c r="W1750" i="3"/>
  <c r="U1751" i="3"/>
  <c r="V1751" i="3"/>
  <c r="W1751" i="3"/>
  <c r="U1752" i="3"/>
  <c r="V1752" i="3"/>
  <c r="W1752" i="3"/>
  <c r="U1753" i="3"/>
  <c r="V1753" i="3"/>
  <c r="W1753" i="3"/>
  <c r="U1754" i="3"/>
  <c r="V1754" i="3"/>
  <c r="W1754" i="3"/>
  <c r="U1755" i="3"/>
  <c r="V1755" i="3"/>
  <c r="W1755" i="3"/>
  <c r="U1756" i="3"/>
  <c r="V1756" i="3"/>
  <c r="W1756" i="3"/>
  <c r="U1757" i="3"/>
  <c r="V1757" i="3"/>
  <c r="W1757" i="3"/>
  <c r="U1758" i="3"/>
  <c r="V1758" i="3"/>
  <c r="W1758" i="3"/>
  <c r="U1759" i="3"/>
  <c r="V1759" i="3"/>
  <c r="W1759" i="3"/>
  <c r="U1760" i="3"/>
  <c r="V1760" i="3"/>
  <c r="W1760" i="3"/>
  <c r="U1761" i="3"/>
  <c r="V1761" i="3"/>
  <c r="W1761" i="3"/>
  <c r="U1762" i="3"/>
  <c r="V1762" i="3"/>
  <c r="W1762" i="3"/>
  <c r="U1763" i="3"/>
  <c r="V1763" i="3"/>
  <c r="W1763" i="3"/>
  <c r="U1764" i="3"/>
  <c r="V1764" i="3"/>
  <c r="W1764" i="3"/>
  <c r="U1765" i="3"/>
  <c r="V1765" i="3"/>
  <c r="W1765" i="3"/>
  <c r="U1766" i="3"/>
  <c r="V1766" i="3"/>
  <c r="W1766" i="3"/>
  <c r="U1767" i="3"/>
  <c r="V1767" i="3"/>
  <c r="W1767" i="3"/>
  <c r="U1768" i="3"/>
  <c r="V1768" i="3"/>
  <c r="W1768" i="3"/>
  <c r="U1769" i="3"/>
  <c r="V1769" i="3"/>
  <c r="W1769" i="3"/>
  <c r="U1770" i="3"/>
  <c r="V1770" i="3"/>
  <c r="W1770" i="3"/>
  <c r="U1771" i="3"/>
  <c r="V1771" i="3"/>
  <c r="W1771" i="3"/>
  <c r="U1772" i="3"/>
  <c r="V1772" i="3"/>
  <c r="W1772" i="3"/>
  <c r="U1773" i="3"/>
  <c r="V1773" i="3"/>
  <c r="W1773" i="3"/>
  <c r="U1774" i="3"/>
  <c r="V1774" i="3"/>
  <c r="W1774" i="3"/>
  <c r="U1775" i="3"/>
  <c r="V1775" i="3"/>
  <c r="W1775" i="3"/>
  <c r="U1776" i="3"/>
  <c r="V1776" i="3"/>
  <c r="W1776" i="3"/>
  <c r="U1777" i="3"/>
  <c r="V1777" i="3"/>
  <c r="W1777" i="3"/>
  <c r="U1778" i="3"/>
  <c r="V1778" i="3"/>
  <c r="W1778" i="3"/>
  <c r="U1779" i="3"/>
  <c r="V1779" i="3"/>
  <c r="W1779" i="3"/>
  <c r="U1780" i="3"/>
  <c r="V1780" i="3"/>
  <c r="W1780" i="3"/>
  <c r="U1781" i="3"/>
  <c r="V1781" i="3"/>
  <c r="W1781" i="3"/>
  <c r="U1782" i="3"/>
  <c r="V1782" i="3"/>
  <c r="W1782" i="3"/>
  <c r="U1783" i="3"/>
  <c r="V1783" i="3"/>
  <c r="W1783" i="3"/>
  <c r="U1784" i="3"/>
  <c r="V1784" i="3"/>
  <c r="W1784" i="3"/>
  <c r="U1785" i="3"/>
  <c r="V1785" i="3"/>
  <c r="W1785" i="3"/>
  <c r="U1786" i="3"/>
  <c r="V1786" i="3"/>
  <c r="W1786" i="3"/>
  <c r="U1787" i="3"/>
  <c r="V1787" i="3"/>
  <c r="W1787" i="3"/>
  <c r="U1788" i="3"/>
  <c r="V1788" i="3"/>
  <c r="W1788" i="3"/>
  <c r="U1789" i="3"/>
  <c r="V1789" i="3"/>
  <c r="W1789" i="3"/>
  <c r="U1790" i="3"/>
  <c r="V1790" i="3"/>
  <c r="W1790" i="3"/>
  <c r="U1791" i="3"/>
  <c r="V1791" i="3"/>
  <c r="W1791" i="3"/>
  <c r="U1792" i="3"/>
  <c r="V1792" i="3"/>
  <c r="W1792" i="3"/>
  <c r="U1793" i="3"/>
  <c r="V1793" i="3"/>
  <c r="W1793" i="3"/>
  <c r="U1794" i="3"/>
  <c r="V1794" i="3"/>
  <c r="W1794" i="3"/>
  <c r="U1795" i="3"/>
  <c r="V1795" i="3"/>
  <c r="W1795" i="3"/>
  <c r="U1796" i="3"/>
  <c r="V1796" i="3"/>
  <c r="W1796" i="3"/>
  <c r="U1797" i="3"/>
  <c r="V1797" i="3"/>
  <c r="W1797" i="3"/>
  <c r="U1798" i="3"/>
  <c r="V1798" i="3"/>
  <c r="W1798" i="3"/>
  <c r="U1799" i="3"/>
  <c r="V1799" i="3"/>
  <c r="W1799" i="3"/>
  <c r="U1800" i="3"/>
  <c r="V1800" i="3"/>
  <c r="W1800" i="3"/>
  <c r="U1801" i="3"/>
  <c r="V1801" i="3"/>
  <c r="W1801" i="3"/>
  <c r="U1802" i="3"/>
  <c r="V1802" i="3"/>
  <c r="W1802" i="3"/>
  <c r="U1803" i="3"/>
  <c r="V1803" i="3"/>
  <c r="W1803" i="3"/>
  <c r="U1804" i="3"/>
  <c r="V1804" i="3"/>
  <c r="W1804" i="3"/>
  <c r="U1805" i="3"/>
  <c r="V1805" i="3"/>
  <c r="W1805" i="3"/>
  <c r="U1806" i="3"/>
  <c r="V1806" i="3"/>
  <c r="W1806" i="3"/>
  <c r="U1807" i="3"/>
  <c r="V1807" i="3"/>
  <c r="W1807" i="3"/>
  <c r="U1808" i="3"/>
  <c r="V1808" i="3"/>
  <c r="W1808" i="3"/>
  <c r="U1809" i="3"/>
  <c r="V1809" i="3"/>
  <c r="W1809" i="3"/>
  <c r="U1810" i="3"/>
  <c r="V1810" i="3"/>
  <c r="W1810" i="3"/>
  <c r="U1811" i="3"/>
  <c r="V1811" i="3"/>
  <c r="W1811" i="3"/>
  <c r="U1812" i="3"/>
  <c r="V1812" i="3"/>
  <c r="W1812" i="3"/>
  <c r="U1813" i="3"/>
  <c r="V1813" i="3"/>
  <c r="W1813" i="3"/>
  <c r="U1814" i="3"/>
  <c r="V1814" i="3"/>
  <c r="W1814" i="3"/>
  <c r="U1815" i="3"/>
  <c r="V1815" i="3"/>
  <c r="W1815" i="3"/>
  <c r="U1816" i="3"/>
  <c r="V1816" i="3"/>
  <c r="W1816" i="3"/>
  <c r="U1817" i="3"/>
  <c r="V1817" i="3"/>
  <c r="W1817" i="3"/>
  <c r="U1818" i="3"/>
  <c r="V1818" i="3"/>
  <c r="W1818" i="3"/>
  <c r="U1819" i="3"/>
  <c r="V1819" i="3"/>
  <c r="W1819" i="3"/>
  <c r="U1820" i="3"/>
  <c r="V1820" i="3"/>
  <c r="W1820" i="3"/>
  <c r="U1821" i="3"/>
  <c r="V1821" i="3"/>
  <c r="W1821" i="3"/>
  <c r="U1822" i="3"/>
  <c r="V1822" i="3"/>
  <c r="W1822" i="3"/>
  <c r="U1823" i="3"/>
  <c r="V1823" i="3"/>
  <c r="W1823" i="3"/>
  <c r="U1824" i="3"/>
  <c r="V1824" i="3"/>
  <c r="W1824" i="3"/>
  <c r="U1825" i="3"/>
  <c r="V1825" i="3"/>
  <c r="W1825" i="3"/>
  <c r="U1826" i="3"/>
  <c r="V1826" i="3"/>
  <c r="W1826" i="3"/>
  <c r="U1827" i="3"/>
  <c r="V1827" i="3"/>
  <c r="W1827" i="3"/>
  <c r="U1828" i="3"/>
  <c r="V1828" i="3"/>
  <c r="W1828" i="3"/>
  <c r="U1829" i="3"/>
  <c r="V1829" i="3"/>
  <c r="W1829" i="3"/>
  <c r="U1830" i="3"/>
  <c r="V1830" i="3"/>
  <c r="W1830" i="3"/>
  <c r="U1831" i="3"/>
  <c r="V1831" i="3"/>
  <c r="W1831" i="3"/>
  <c r="U1832" i="3"/>
  <c r="V1832" i="3"/>
  <c r="W1832" i="3"/>
  <c r="U1833" i="3"/>
  <c r="V1833" i="3"/>
  <c r="W1833" i="3"/>
  <c r="U1834" i="3"/>
  <c r="V1834" i="3"/>
  <c r="W1834" i="3"/>
  <c r="U1835" i="3"/>
  <c r="V1835" i="3"/>
  <c r="W1835" i="3"/>
  <c r="U1836" i="3"/>
  <c r="V1836" i="3"/>
  <c r="W1836" i="3"/>
  <c r="U1837" i="3"/>
  <c r="V1837" i="3"/>
  <c r="W1837" i="3"/>
  <c r="U1838" i="3"/>
  <c r="V1838" i="3"/>
  <c r="W1838" i="3"/>
  <c r="U1839" i="3"/>
  <c r="V1839" i="3"/>
  <c r="W1839" i="3"/>
  <c r="U1840" i="3"/>
  <c r="V1840" i="3"/>
  <c r="W1840" i="3"/>
  <c r="U1841" i="3"/>
  <c r="V1841" i="3"/>
  <c r="W1841" i="3"/>
  <c r="U1842" i="3"/>
  <c r="V1842" i="3"/>
  <c r="W1842" i="3"/>
  <c r="U1843" i="3"/>
  <c r="V1843" i="3"/>
  <c r="W1843" i="3"/>
  <c r="U1844" i="3"/>
  <c r="V1844" i="3"/>
  <c r="W1844" i="3"/>
  <c r="U1845" i="3"/>
  <c r="V1845" i="3"/>
  <c r="W1845" i="3"/>
  <c r="U1846" i="3"/>
  <c r="V1846" i="3"/>
  <c r="W1846" i="3"/>
  <c r="U1847" i="3"/>
  <c r="V1847" i="3"/>
  <c r="W1847" i="3"/>
  <c r="U1848" i="3"/>
  <c r="V1848" i="3"/>
  <c r="W1848" i="3"/>
  <c r="U1849" i="3"/>
  <c r="V1849" i="3"/>
  <c r="W1849" i="3"/>
  <c r="U1850" i="3"/>
  <c r="V1850" i="3"/>
  <c r="W1850" i="3"/>
  <c r="U1851" i="3"/>
  <c r="V1851" i="3"/>
  <c r="W1851" i="3"/>
  <c r="U1852" i="3"/>
  <c r="V1852" i="3"/>
  <c r="W1852" i="3"/>
  <c r="U1853" i="3"/>
  <c r="V1853" i="3"/>
  <c r="W1853" i="3"/>
  <c r="U1854" i="3"/>
  <c r="V1854" i="3"/>
  <c r="W1854" i="3"/>
  <c r="U1855" i="3"/>
  <c r="V1855" i="3"/>
  <c r="W1855" i="3"/>
  <c r="U1856" i="3"/>
  <c r="V1856" i="3"/>
  <c r="W1856" i="3"/>
  <c r="U1857" i="3"/>
  <c r="V1857" i="3"/>
  <c r="W1857" i="3"/>
  <c r="U1858" i="3"/>
  <c r="V1858" i="3"/>
  <c r="W1858" i="3"/>
  <c r="U1859" i="3"/>
  <c r="V1859" i="3"/>
  <c r="W1859" i="3"/>
  <c r="U1860" i="3"/>
  <c r="V1860" i="3"/>
  <c r="W1860" i="3"/>
  <c r="U1861" i="3"/>
  <c r="V1861" i="3"/>
  <c r="W1861" i="3"/>
  <c r="U1862" i="3"/>
  <c r="V1862" i="3"/>
  <c r="W1862" i="3"/>
  <c r="U1863" i="3"/>
  <c r="V1863" i="3"/>
  <c r="W1863" i="3"/>
  <c r="U1864" i="3"/>
  <c r="V1864" i="3"/>
  <c r="W1864" i="3"/>
  <c r="U1865" i="3"/>
  <c r="V1865" i="3"/>
  <c r="W1865" i="3"/>
  <c r="U1866" i="3"/>
  <c r="V1866" i="3"/>
  <c r="W1866" i="3"/>
  <c r="U1867" i="3"/>
  <c r="V1867" i="3"/>
  <c r="W1867" i="3"/>
  <c r="U1868" i="3"/>
  <c r="V1868" i="3"/>
  <c r="W1868" i="3"/>
  <c r="U1869" i="3"/>
  <c r="V1869" i="3"/>
  <c r="W1869" i="3"/>
  <c r="U1870" i="3"/>
  <c r="V1870" i="3"/>
  <c r="W1870" i="3"/>
  <c r="U1871" i="3"/>
  <c r="V1871" i="3"/>
  <c r="W1871" i="3"/>
  <c r="U1872" i="3"/>
  <c r="V1872" i="3"/>
  <c r="W1872" i="3"/>
  <c r="U1873" i="3"/>
  <c r="V1873" i="3"/>
  <c r="W1873" i="3"/>
  <c r="U1874" i="3"/>
  <c r="V1874" i="3"/>
  <c r="W1874" i="3"/>
  <c r="U1875" i="3"/>
  <c r="V1875" i="3"/>
  <c r="W1875" i="3"/>
  <c r="U1876" i="3"/>
  <c r="V1876" i="3"/>
  <c r="W1876" i="3"/>
  <c r="U1877" i="3"/>
  <c r="V1877" i="3"/>
  <c r="W1877" i="3"/>
  <c r="U1878" i="3"/>
  <c r="V1878" i="3"/>
  <c r="W1878" i="3"/>
  <c r="U1879" i="3"/>
  <c r="V1879" i="3"/>
  <c r="W1879" i="3"/>
  <c r="U1880" i="3"/>
  <c r="V1880" i="3"/>
  <c r="W1880" i="3"/>
  <c r="U1881" i="3"/>
  <c r="V1881" i="3"/>
  <c r="W1881" i="3"/>
  <c r="U1882" i="3"/>
  <c r="V1882" i="3"/>
  <c r="W1882" i="3"/>
  <c r="U1883" i="3"/>
  <c r="V1883" i="3"/>
  <c r="W1883" i="3"/>
  <c r="U1884" i="3"/>
  <c r="V1884" i="3"/>
  <c r="W1884" i="3"/>
  <c r="U1885" i="3"/>
  <c r="V1885" i="3"/>
  <c r="W1885" i="3"/>
  <c r="U1886" i="3"/>
  <c r="V1886" i="3"/>
  <c r="W1886" i="3"/>
  <c r="U1887" i="3"/>
  <c r="V1887" i="3"/>
  <c r="W1887" i="3"/>
  <c r="U1888" i="3"/>
  <c r="V1888" i="3"/>
  <c r="W1888" i="3"/>
  <c r="U1889" i="3"/>
  <c r="V1889" i="3"/>
  <c r="W1889" i="3"/>
  <c r="U1890" i="3"/>
  <c r="V1890" i="3"/>
  <c r="W1890" i="3"/>
  <c r="U1891" i="3"/>
  <c r="V1891" i="3"/>
  <c r="W1891" i="3"/>
  <c r="U1892" i="3"/>
  <c r="V1892" i="3"/>
  <c r="W1892" i="3"/>
  <c r="U1893" i="3"/>
  <c r="V1893" i="3"/>
  <c r="W1893" i="3"/>
  <c r="U1894" i="3"/>
  <c r="V1894" i="3"/>
  <c r="W1894" i="3"/>
  <c r="U1895" i="3"/>
  <c r="V1895" i="3"/>
  <c r="W1895" i="3"/>
  <c r="U1896" i="3"/>
  <c r="V1896" i="3"/>
  <c r="W1896" i="3"/>
  <c r="U1897" i="3"/>
  <c r="V1897" i="3"/>
  <c r="W1897" i="3"/>
  <c r="U1898" i="3"/>
  <c r="V1898" i="3"/>
  <c r="W1898" i="3"/>
  <c r="U1899" i="3"/>
  <c r="V1899" i="3"/>
  <c r="W1899" i="3"/>
  <c r="U1900" i="3"/>
  <c r="V1900" i="3"/>
  <c r="W1900" i="3"/>
  <c r="U1901" i="3"/>
  <c r="V1901" i="3"/>
  <c r="W1901" i="3"/>
  <c r="U1902" i="3"/>
  <c r="V1902" i="3"/>
  <c r="W1902" i="3"/>
  <c r="U1903" i="3"/>
  <c r="V1903" i="3"/>
  <c r="W1903" i="3"/>
  <c r="U1904" i="3"/>
  <c r="V1904" i="3"/>
  <c r="W1904" i="3"/>
  <c r="U1905" i="3"/>
  <c r="V1905" i="3"/>
  <c r="W1905" i="3"/>
  <c r="U1906" i="3"/>
  <c r="V1906" i="3"/>
  <c r="W1906" i="3"/>
  <c r="U1907" i="3"/>
  <c r="V1907" i="3"/>
  <c r="W1907" i="3"/>
  <c r="U1908" i="3"/>
  <c r="V1908" i="3"/>
  <c r="W1908" i="3"/>
  <c r="U1909" i="3"/>
  <c r="V1909" i="3"/>
  <c r="W1909" i="3"/>
  <c r="U1910" i="3"/>
  <c r="V1910" i="3"/>
  <c r="W1910" i="3"/>
  <c r="U1911" i="3"/>
  <c r="V1911" i="3"/>
  <c r="W1911" i="3"/>
  <c r="U1912" i="3"/>
  <c r="V1912" i="3"/>
  <c r="W1912" i="3"/>
  <c r="U1913" i="3"/>
  <c r="V1913" i="3"/>
  <c r="W1913" i="3"/>
  <c r="U1914" i="3"/>
  <c r="V1914" i="3"/>
  <c r="W1914" i="3"/>
  <c r="U1915" i="3"/>
  <c r="V1915" i="3"/>
  <c r="W1915" i="3"/>
  <c r="U1916" i="3"/>
  <c r="V1916" i="3"/>
  <c r="W1916" i="3"/>
  <c r="U1917" i="3"/>
  <c r="V1917" i="3"/>
  <c r="W1917" i="3"/>
  <c r="U1918" i="3"/>
  <c r="V1918" i="3"/>
  <c r="W1918" i="3"/>
  <c r="U1919" i="3"/>
  <c r="V1919" i="3"/>
  <c r="W1919" i="3"/>
  <c r="U1920" i="3"/>
  <c r="V1920" i="3"/>
  <c r="W1920" i="3"/>
  <c r="U1921" i="3"/>
  <c r="V1921" i="3"/>
  <c r="W1921" i="3"/>
  <c r="U1922" i="3"/>
  <c r="V1922" i="3"/>
  <c r="W1922" i="3"/>
  <c r="U1923" i="3"/>
  <c r="V1923" i="3"/>
  <c r="W1923" i="3"/>
  <c r="U1924" i="3"/>
  <c r="V1924" i="3"/>
  <c r="W1924" i="3"/>
  <c r="U1925" i="3"/>
  <c r="V1925" i="3"/>
  <c r="W1925" i="3"/>
  <c r="U1926" i="3"/>
  <c r="V1926" i="3"/>
  <c r="W1926" i="3"/>
  <c r="U1927" i="3"/>
  <c r="V1927" i="3"/>
  <c r="W1927" i="3"/>
  <c r="U1928" i="3"/>
  <c r="V1928" i="3"/>
  <c r="W1928" i="3"/>
  <c r="U1929" i="3"/>
  <c r="V1929" i="3"/>
  <c r="W1929" i="3"/>
  <c r="U1930" i="3"/>
  <c r="V1930" i="3"/>
  <c r="W1930" i="3"/>
  <c r="U1931" i="3"/>
  <c r="V1931" i="3"/>
  <c r="W1931" i="3"/>
  <c r="U1932" i="3"/>
  <c r="V1932" i="3"/>
  <c r="W1932" i="3"/>
  <c r="U1933" i="3"/>
  <c r="V1933" i="3"/>
  <c r="W1933" i="3"/>
  <c r="U1934" i="3"/>
  <c r="V1934" i="3"/>
  <c r="W1934" i="3"/>
  <c r="U1935" i="3"/>
  <c r="V1935" i="3"/>
  <c r="W1935" i="3"/>
  <c r="U1936" i="3"/>
  <c r="V1936" i="3"/>
  <c r="W1936" i="3"/>
  <c r="U1937" i="3"/>
  <c r="V1937" i="3"/>
  <c r="W1937" i="3"/>
  <c r="U1938" i="3"/>
  <c r="V1938" i="3"/>
  <c r="W1938" i="3"/>
  <c r="U1939" i="3"/>
  <c r="V1939" i="3"/>
  <c r="W1939" i="3"/>
  <c r="U1940" i="3"/>
  <c r="V1940" i="3"/>
  <c r="W1940" i="3"/>
  <c r="U1941" i="3"/>
  <c r="V1941" i="3"/>
  <c r="W1941" i="3"/>
  <c r="U1942" i="3"/>
  <c r="V1942" i="3"/>
  <c r="W1942" i="3"/>
  <c r="U1943" i="3"/>
  <c r="V1943" i="3"/>
  <c r="W1943" i="3"/>
  <c r="U1944" i="3"/>
  <c r="V1944" i="3"/>
  <c r="W1944" i="3"/>
  <c r="U1945" i="3"/>
  <c r="V1945" i="3"/>
  <c r="W1945" i="3"/>
  <c r="U1946" i="3"/>
  <c r="V1946" i="3"/>
  <c r="W1946" i="3"/>
  <c r="U1947" i="3"/>
  <c r="V1947" i="3"/>
  <c r="W1947" i="3"/>
  <c r="U1948" i="3"/>
  <c r="V1948" i="3"/>
  <c r="W1948" i="3"/>
  <c r="U1949" i="3"/>
  <c r="V1949" i="3"/>
  <c r="W1949" i="3"/>
  <c r="U1950" i="3"/>
  <c r="V1950" i="3"/>
  <c r="W1950" i="3"/>
  <c r="U1951" i="3"/>
  <c r="V1951" i="3"/>
  <c r="W1951" i="3"/>
  <c r="U1952" i="3"/>
  <c r="V1952" i="3"/>
  <c r="W1952" i="3"/>
  <c r="U1953" i="3"/>
  <c r="V1953" i="3"/>
  <c r="W1953" i="3"/>
  <c r="U1954" i="3"/>
  <c r="V1954" i="3"/>
  <c r="W1954" i="3"/>
  <c r="U1955" i="3"/>
  <c r="V1955" i="3"/>
  <c r="W1955" i="3"/>
  <c r="U1956" i="3"/>
  <c r="V1956" i="3"/>
  <c r="W1956" i="3"/>
  <c r="U1957" i="3"/>
  <c r="V1957" i="3"/>
  <c r="W1957" i="3"/>
  <c r="U1958" i="3"/>
  <c r="V1958" i="3"/>
  <c r="W1958" i="3"/>
  <c r="U1959" i="3"/>
  <c r="V1959" i="3"/>
  <c r="W1959" i="3"/>
  <c r="U1960" i="3"/>
  <c r="V1960" i="3"/>
  <c r="W1960" i="3"/>
  <c r="U1961" i="3"/>
  <c r="V1961" i="3"/>
  <c r="W1961" i="3"/>
  <c r="U1962" i="3"/>
  <c r="V1962" i="3"/>
  <c r="W1962" i="3"/>
  <c r="U1963" i="3"/>
  <c r="V1963" i="3"/>
  <c r="W1963" i="3"/>
  <c r="U1964" i="3"/>
  <c r="V1964" i="3"/>
  <c r="W1964" i="3"/>
  <c r="U1965" i="3"/>
  <c r="V1965" i="3"/>
  <c r="W1965" i="3"/>
  <c r="U1966" i="3"/>
  <c r="V1966" i="3"/>
  <c r="W1966" i="3"/>
  <c r="U1967" i="3"/>
  <c r="V1967" i="3"/>
  <c r="W1967" i="3"/>
  <c r="U1968" i="3"/>
  <c r="V1968" i="3"/>
  <c r="W1968" i="3"/>
  <c r="U1969" i="3"/>
  <c r="V1969" i="3"/>
  <c r="W1969" i="3"/>
  <c r="U1970" i="3"/>
  <c r="V1970" i="3"/>
  <c r="W1970" i="3"/>
  <c r="U1971" i="3"/>
  <c r="V1971" i="3"/>
  <c r="W1971" i="3"/>
  <c r="U1972" i="3"/>
  <c r="V1972" i="3"/>
  <c r="W1972" i="3"/>
  <c r="U1973" i="3"/>
  <c r="V1973" i="3"/>
  <c r="W1973" i="3"/>
  <c r="U1974" i="3"/>
  <c r="V1974" i="3"/>
  <c r="W1974" i="3"/>
  <c r="U1975" i="3"/>
  <c r="V1975" i="3"/>
  <c r="W1975" i="3"/>
  <c r="U1976" i="3"/>
  <c r="V1976" i="3"/>
  <c r="W1976" i="3"/>
  <c r="U1977" i="3"/>
  <c r="V1977" i="3"/>
  <c r="W1977" i="3"/>
  <c r="U1978" i="3"/>
  <c r="V1978" i="3"/>
  <c r="W1978" i="3"/>
  <c r="U1979" i="3"/>
  <c r="V1979" i="3"/>
  <c r="W1979" i="3"/>
  <c r="U1980" i="3"/>
  <c r="V1980" i="3"/>
  <c r="W1980" i="3"/>
  <c r="U1981" i="3"/>
  <c r="V1981" i="3"/>
  <c r="W1981" i="3"/>
  <c r="U1982" i="3"/>
  <c r="V1982" i="3"/>
  <c r="W1982" i="3"/>
  <c r="U1983" i="3"/>
  <c r="V1983" i="3"/>
  <c r="W1983" i="3"/>
  <c r="U1984" i="3"/>
  <c r="V1984" i="3"/>
  <c r="W1984" i="3"/>
  <c r="U1985" i="3"/>
  <c r="V1985" i="3"/>
  <c r="W1985" i="3"/>
  <c r="U1986" i="3"/>
  <c r="V1986" i="3"/>
  <c r="W1986" i="3"/>
  <c r="U1987" i="3"/>
  <c r="V1987" i="3"/>
  <c r="W1987" i="3"/>
  <c r="U1988" i="3"/>
  <c r="V1988" i="3"/>
  <c r="W1988" i="3"/>
  <c r="U1989" i="3"/>
  <c r="V1989" i="3"/>
  <c r="W1989" i="3"/>
  <c r="U1990" i="3"/>
  <c r="V1990" i="3"/>
  <c r="W1990" i="3"/>
  <c r="U1991" i="3"/>
  <c r="V1991" i="3"/>
  <c r="W1991" i="3"/>
  <c r="U1992" i="3"/>
  <c r="V1992" i="3"/>
  <c r="W1992" i="3"/>
  <c r="U1993" i="3"/>
  <c r="V1993" i="3"/>
  <c r="W1993" i="3"/>
  <c r="U1994" i="3"/>
  <c r="V1994" i="3"/>
  <c r="W1994" i="3"/>
  <c r="U1995" i="3"/>
  <c r="V1995" i="3"/>
  <c r="W1995" i="3"/>
  <c r="U1996" i="3"/>
  <c r="V1996" i="3"/>
  <c r="W1996" i="3"/>
  <c r="U1997" i="3"/>
  <c r="V1997" i="3"/>
  <c r="W1997" i="3"/>
  <c r="U1998" i="3"/>
  <c r="V1998" i="3"/>
  <c r="W1998" i="3"/>
  <c r="U1999" i="3"/>
  <c r="V1999" i="3"/>
  <c r="W1999" i="3"/>
  <c r="U2000" i="3"/>
  <c r="V2000" i="3"/>
  <c r="W2000" i="3"/>
  <c r="U2001" i="3"/>
  <c r="V2001" i="3"/>
  <c r="W2001" i="3"/>
  <c r="U2002" i="3"/>
  <c r="V2002" i="3"/>
  <c r="W2002" i="3"/>
  <c r="U2003" i="3"/>
  <c r="V2003" i="3"/>
  <c r="W2003" i="3"/>
  <c r="U2004" i="3"/>
  <c r="V2004" i="3"/>
  <c r="W2004" i="3"/>
  <c r="U2005" i="3"/>
  <c r="V2005" i="3"/>
  <c r="W2005" i="3"/>
  <c r="U2006" i="3"/>
  <c r="V2006" i="3"/>
  <c r="W2006" i="3"/>
  <c r="U2007" i="3"/>
  <c r="V2007" i="3"/>
  <c r="W2007" i="3"/>
  <c r="U2008" i="3"/>
  <c r="V2008" i="3"/>
  <c r="W2008" i="3"/>
  <c r="U2009" i="3"/>
  <c r="V2009" i="3"/>
  <c r="W2009" i="3"/>
  <c r="U2010" i="3"/>
  <c r="V2010" i="3"/>
  <c r="W2010" i="3"/>
  <c r="U2011" i="3"/>
  <c r="V2011" i="3"/>
  <c r="W2011" i="3"/>
  <c r="U2012" i="3"/>
  <c r="V2012" i="3"/>
  <c r="W2012" i="3"/>
  <c r="U2013" i="3"/>
  <c r="V2013" i="3"/>
  <c r="W2013" i="3"/>
  <c r="U2014" i="3"/>
  <c r="V2014" i="3"/>
  <c r="W2014" i="3"/>
  <c r="U2015" i="3"/>
  <c r="V2015" i="3"/>
  <c r="W2015" i="3"/>
  <c r="U2016" i="3"/>
  <c r="V2016" i="3"/>
  <c r="W2016" i="3"/>
  <c r="U2017" i="3"/>
  <c r="V2017" i="3"/>
  <c r="W2017" i="3"/>
  <c r="U2018" i="3"/>
  <c r="V2018" i="3"/>
  <c r="W2018" i="3"/>
  <c r="U2019" i="3"/>
  <c r="V2019" i="3"/>
  <c r="W2019" i="3"/>
  <c r="U2020" i="3"/>
  <c r="V2020" i="3"/>
  <c r="W2020" i="3"/>
  <c r="U2021" i="3"/>
  <c r="V2021" i="3"/>
  <c r="W2021" i="3"/>
  <c r="U2022" i="3"/>
  <c r="V2022" i="3"/>
  <c r="W2022" i="3"/>
  <c r="U2023" i="3"/>
  <c r="V2023" i="3"/>
  <c r="W2023" i="3"/>
  <c r="U2024" i="3"/>
  <c r="V2024" i="3"/>
  <c r="W2024" i="3"/>
  <c r="U2025" i="3"/>
  <c r="V2025" i="3"/>
  <c r="W2025" i="3"/>
  <c r="U2026" i="3"/>
  <c r="V2026" i="3"/>
  <c r="W2026" i="3"/>
  <c r="U2027" i="3"/>
  <c r="V2027" i="3"/>
  <c r="W2027" i="3"/>
  <c r="U2028" i="3"/>
  <c r="V2028" i="3"/>
  <c r="W2028" i="3"/>
  <c r="U2029" i="3"/>
  <c r="V2029" i="3"/>
  <c r="W2029" i="3"/>
  <c r="U2030" i="3"/>
  <c r="V2030" i="3"/>
  <c r="W2030" i="3"/>
  <c r="U2031" i="3"/>
  <c r="V2031" i="3"/>
  <c r="W2031" i="3"/>
  <c r="U2032" i="3"/>
  <c r="V2032" i="3"/>
  <c r="W2032" i="3"/>
  <c r="U2033" i="3"/>
  <c r="V2033" i="3"/>
  <c r="W2033" i="3"/>
  <c r="U2034" i="3"/>
  <c r="V2034" i="3"/>
  <c r="W2034" i="3"/>
  <c r="U2035" i="3"/>
  <c r="V2035" i="3"/>
  <c r="W2035" i="3"/>
  <c r="U2036" i="3"/>
  <c r="V2036" i="3"/>
  <c r="W2036" i="3"/>
  <c r="U2037" i="3"/>
  <c r="V2037" i="3"/>
  <c r="W2037" i="3"/>
  <c r="U2038" i="3"/>
  <c r="V2038" i="3"/>
  <c r="W2038" i="3"/>
  <c r="U2039" i="3"/>
  <c r="V2039" i="3"/>
  <c r="W2039" i="3"/>
  <c r="U2040" i="3"/>
  <c r="V2040" i="3"/>
  <c r="W2040" i="3"/>
  <c r="U2041" i="3"/>
  <c r="V2041" i="3"/>
  <c r="W2041" i="3"/>
  <c r="U2042" i="3"/>
  <c r="V2042" i="3"/>
  <c r="W2042" i="3"/>
  <c r="U2043" i="3"/>
  <c r="V2043" i="3"/>
  <c r="W2043" i="3"/>
  <c r="U2044" i="3"/>
  <c r="V2044" i="3"/>
  <c r="W2044" i="3"/>
  <c r="U2045" i="3"/>
  <c r="V2045" i="3"/>
  <c r="W2045" i="3"/>
  <c r="U2046" i="3"/>
  <c r="V2046" i="3"/>
  <c r="W2046" i="3"/>
  <c r="U2047" i="3"/>
  <c r="V2047" i="3"/>
  <c r="W2047" i="3"/>
  <c r="U2048" i="3"/>
  <c r="V2048" i="3"/>
  <c r="W2048" i="3"/>
  <c r="U2049" i="3"/>
  <c r="V2049" i="3"/>
  <c r="W2049" i="3"/>
  <c r="U2050" i="3"/>
  <c r="V2050" i="3"/>
  <c r="W2050" i="3"/>
  <c r="U2051" i="3"/>
  <c r="V2051" i="3"/>
  <c r="W2051" i="3"/>
  <c r="U2052" i="3"/>
  <c r="V2052" i="3"/>
  <c r="W2052" i="3"/>
  <c r="U2053" i="3"/>
  <c r="V2053" i="3"/>
  <c r="W2053" i="3"/>
  <c r="U2054" i="3"/>
  <c r="V2054" i="3"/>
  <c r="W2054" i="3"/>
  <c r="U2055" i="3"/>
  <c r="V2055" i="3"/>
  <c r="W2055" i="3"/>
  <c r="U2056" i="3"/>
  <c r="V2056" i="3"/>
  <c r="W2056" i="3"/>
  <c r="U2057" i="3"/>
  <c r="V2057" i="3"/>
  <c r="W2057" i="3"/>
  <c r="U2058" i="3"/>
  <c r="V2058" i="3"/>
  <c r="W2058" i="3"/>
  <c r="U2059" i="3"/>
  <c r="V2059" i="3"/>
  <c r="W2059" i="3"/>
  <c r="U2060" i="3"/>
  <c r="V2060" i="3"/>
  <c r="W2060" i="3"/>
  <c r="U2061" i="3"/>
  <c r="V2061" i="3"/>
  <c r="W2061" i="3"/>
  <c r="U2062" i="3"/>
  <c r="V2062" i="3"/>
  <c r="W2062" i="3"/>
  <c r="U2063" i="3"/>
  <c r="V2063" i="3"/>
  <c r="W2063" i="3"/>
  <c r="U2064" i="3"/>
  <c r="V2064" i="3"/>
  <c r="W2064" i="3"/>
  <c r="U2065" i="3"/>
  <c r="V2065" i="3"/>
  <c r="W2065" i="3"/>
  <c r="U2066" i="3"/>
  <c r="V2066" i="3"/>
  <c r="W2066" i="3"/>
  <c r="U2067" i="3"/>
  <c r="V2067" i="3"/>
  <c r="W2067" i="3"/>
  <c r="U2068" i="3"/>
  <c r="V2068" i="3"/>
  <c r="W2068" i="3"/>
  <c r="U2069" i="3"/>
  <c r="V2069" i="3"/>
  <c r="W2069" i="3"/>
  <c r="U2070" i="3"/>
  <c r="V2070" i="3"/>
  <c r="W2070" i="3"/>
  <c r="U2071" i="3"/>
  <c r="V2071" i="3"/>
  <c r="W2071" i="3"/>
  <c r="U2072" i="3"/>
  <c r="V2072" i="3"/>
  <c r="W2072" i="3"/>
  <c r="U2073" i="3"/>
  <c r="V2073" i="3"/>
  <c r="W2073" i="3"/>
  <c r="U2074" i="3"/>
  <c r="V2074" i="3"/>
  <c r="W2074" i="3"/>
  <c r="U2075" i="3"/>
  <c r="V2075" i="3"/>
  <c r="W2075" i="3"/>
  <c r="U2076" i="3"/>
  <c r="V2076" i="3"/>
  <c r="W2076" i="3"/>
  <c r="U2077" i="3"/>
  <c r="V2077" i="3"/>
  <c r="W2077" i="3"/>
  <c r="U2078" i="3"/>
  <c r="V2078" i="3"/>
  <c r="W2078" i="3"/>
  <c r="U2079" i="3"/>
  <c r="V2079" i="3"/>
  <c r="W2079" i="3"/>
  <c r="U2080" i="3"/>
  <c r="V2080" i="3"/>
  <c r="W2080" i="3"/>
  <c r="U2081" i="3"/>
  <c r="V2081" i="3"/>
  <c r="W2081" i="3"/>
  <c r="U2082" i="3"/>
  <c r="V2082" i="3"/>
  <c r="W2082" i="3"/>
  <c r="U2083" i="3"/>
  <c r="V2083" i="3"/>
  <c r="W2083" i="3"/>
  <c r="U2084" i="3"/>
  <c r="V2084" i="3"/>
  <c r="W2084" i="3"/>
  <c r="U2085" i="3"/>
  <c r="V2085" i="3"/>
  <c r="W2085" i="3"/>
  <c r="U2086" i="3"/>
  <c r="V2086" i="3"/>
  <c r="W2086" i="3"/>
  <c r="U2087" i="3"/>
  <c r="V2087" i="3"/>
  <c r="W2087" i="3"/>
  <c r="U2088" i="3"/>
  <c r="V2088" i="3"/>
  <c r="W2088" i="3"/>
  <c r="U2089" i="3"/>
  <c r="V2089" i="3"/>
  <c r="W2089" i="3"/>
  <c r="U2090" i="3"/>
  <c r="V2090" i="3"/>
  <c r="W2090" i="3"/>
  <c r="U2091" i="3"/>
  <c r="V2091" i="3"/>
  <c r="W2091" i="3"/>
  <c r="U2092" i="3"/>
  <c r="V2092" i="3"/>
  <c r="W2092" i="3"/>
  <c r="U2093" i="3"/>
  <c r="V2093" i="3"/>
  <c r="W2093" i="3"/>
  <c r="U2094" i="3"/>
  <c r="V2094" i="3"/>
  <c r="W2094" i="3"/>
  <c r="U2095" i="3"/>
  <c r="V2095" i="3"/>
  <c r="W2095" i="3"/>
  <c r="U2096" i="3"/>
  <c r="V2096" i="3"/>
  <c r="W2096" i="3"/>
  <c r="U2097" i="3"/>
  <c r="V2097" i="3"/>
  <c r="W2097" i="3"/>
  <c r="U2098" i="3"/>
  <c r="V2098" i="3"/>
  <c r="W2098" i="3"/>
  <c r="U2099" i="3"/>
  <c r="V2099" i="3"/>
  <c r="W2099" i="3"/>
  <c r="U2100" i="3"/>
  <c r="V2100" i="3"/>
  <c r="W2100" i="3"/>
  <c r="U2101" i="3"/>
  <c r="V2101" i="3"/>
  <c r="W2101" i="3"/>
  <c r="W2" i="3"/>
  <c r="V2" i="3"/>
  <c r="U2" i="3"/>
  <c r="G3" i="3"/>
  <c r="G4" i="3"/>
  <c r="G5" i="3"/>
  <c r="G7" i="3"/>
  <c r="G8" i="3"/>
  <c r="G9" i="3"/>
  <c r="G10" i="3"/>
  <c r="G11" i="3"/>
  <c r="G12" i="3"/>
  <c r="G13" i="3"/>
  <c r="G15" i="3"/>
  <c r="G16" i="3"/>
  <c r="G17" i="3"/>
  <c r="G20" i="3"/>
  <c r="G21" i="3"/>
  <c r="G22" i="3"/>
  <c r="G23" i="3"/>
  <c r="G24" i="3"/>
  <c r="G25" i="3"/>
  <c r="G26" i="3"/>
  <c r="G27" i="3"/>
  <c r="G28" i="3"/>
  <c r="G29" i="3"/>
  <c r="G31" i="3"/>
  <c r="G32" i="3"/>
  <c r="G33" i="3"/>
  <c r="G34" i="3"/>
  <c r="G35" i="3"/>
  <c r="G36" i="3"/>
  <c r="G37" i="3"/>
  <c r="G39" i="3"/>
  <c r="G40" i="3"/>
  <c r="G41" i="3"/>
  <c r="G44" i="3"/>
  <c r="G45" i="3"/>
  <c r="G46" i="3"/>
  <c r="G47" i="3"/>
  <c r="G48" i="3"/>
  <c r="G49" i="3"/>
  <c r="G50" i="3"/>
  <c r="G51" i="3"/>
  <c r="G52" i="3"/>
  <c r="G53" i="3"/>
  <c r="G55" i="3"/>
  <c r="G56" i="3"/>
  <c r="G57" i="3"/>
  <c r="G58" i="3"/>
  <c r="G59" i="3"/>
  <c r="G60" i="3"/>
  <c r="G61" i="3"/>
  <c r="G63" i="3"/>
  <c r="G64" i="3"/>
  <c r="G65" i="3"/>
  <c r="G68" i="3"/>
  <c r="G69" i="3"/>
  <c r="G70" i="3"/>
  <c r="G71" i="3"/>
  <c r="G72" i="3"/>
  <c r="G73" i="3"/>
  <c r="G74" i="3"/>
  <c r="G75" i="3"/>
  <c r="G76" i="3"/>
  <c r="G77" i="3"/>
  <c r="G79" i="3"/>
  <c r="G80" i="3"/>
  <c r="G81" i="3"/>
  <c r="G82" i="3"/>
  <c r="G83" i="3"/>
  <c r="G84" i="3"/>
  <c r="G85" i="3"/>
  <c r="G87" i="3"/>
  <c r="G88" i="3"/>
  <c r="G89" i="3"/>
  <c r="G92" i="3"/>
  <c r="G93" i="3"/>
  <c r="G94" i="3"/>
  <c r="G95" i="3"/>
  <c r="G96" i="3"/>
  <c r="G97" i="3"/>
  <c r="G98" i="3"/>
  <c r="G99" i="3"/>
  <c r="G100" i="3"/>
  <c r="G101" i="3"/>
  <c r="G103" i="3"/>
  <c r="G104" i="3"/>
  <c r="G105" i="3"/>
  <c r="G106" i="3"/>
  <c r="G107" i="3"/>
  <c r="G108" i="3"/>
  <c r="G109" i="3"/>
  <c r="G111" i="3"/>
  <c r="G112" i="3"/>
  <c r="G113" i="3"/>
  <c r="G116" i="3"/>
  <c r="G117" i="3"/>
  <c r="G118" i="3"/>
  <c r="G119" i="3"/>
  <c r="G120" i="3"/>
  <c r="G121" i="3"/>
  <c r="G122" i="3"/>
  <c r="G123" i="3"/>
  <c r="G124" i="3"/>
  <c r="G125" i="3"/>
  <c r="G127" i="3"/>
  <c r="G128" i="3"/>
  <c r="G129" i="3"/>
  <c r="G130" i="3"/>
  <c r="G131" i="3"/>
  <c r="G132" i="3"/>
  <c r="G133" i="3"/>
  <c r="G135" i="3"/>
  <c r="G136" i="3"/>
  <c r="G137" i="3"/>
  <c r="G140" i="3"/>
  <c r="G141" i="3"/>
  <c r="G142" i="3"/>
  <c r="G143" i="3"/>
  <c r="G144" i="3"/>
  <c r="G145" i="3"/>
  <c r="G146" i="3"/>
  <c r="G147" i="3"/>
  <c r="G148" i="3"/>
  <c r="G149" i="3"/>
  <c r="G151" i="3"/>
  <c r="G152" i="3"/>
  <c r="G153" i="3"/>
  <c r="G154" i="3"/>
  <c r="G155" i="3"/>
  <c r="G156" i="3"/>
  <c r="G157" i="3"/>
  <c r="G159" i="3"/>
  <c r="G160" i="3"/>
  <c r="G161" i="3"/>
  <c r="G163" i="3"/>
  <c r="G164" i="3"/>
  <c r="G165" i="3"/>
  <c r="G166" i="3"/>
  <c r="G167" i="3"/>
  <c r="G168" i="3"/>
  <c r="G169" i="3"/>
  <c r="G170" i="3"/>
  <c r="G171" i="3"/>
  <c r="G172" i="3"/>
  <c r="G173" i="3"/>
  <c r="G175" i="3"/>
  <c r="G176" i="3"/>
  <c r="G177" i="3"/>
  <c r="G178" i="3"/>
  <c r="G179" i="3"/>
  <c r="G180" i="3"/>
  <c r="G181" i="3"/>
  <c r="G183" i="3"/>
  <c r="G184" i="3"/>
  <c r="G185" i="3"/>
  <c r="G187" i="3"/>
  <c r="G188" i="3"/>
  <c r="G189" i="3"/>
  <c r="G190" i="3"/>
  <c r="G191" i="3"/>
  <c r="G192" i="3"/>
  <c r="G193" i="3"/>
  <c r="G194" i="3"/>
  <c r="G195" i="3"/>
  <c r="G196" i="3"/>
  <c r="G197" i="3"/>
  <c r="G199" i="3"/>
  <c r="G200" i="3"/>
  <c r="G201" i="3"/>
  <c r="G202" i="3"/>
  <c r="G203" i="3"/>
  <c r="G204" i="3"/>
  <c r="G205" i="3"/>
  <c r="G207" i="3"/>
  <c r="G208" i="3"/>
  <c r="G209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1" i="3"/>
  <c r="G232" i="3"/>
  <c r="G233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5" i="3"/>
  <c r="G256" i="3"/>
  <c r="G257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9" i="3"/>
  <c r="G280" i="3"/>
  <c r="G281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3" i="3"/>
  <c r="G304" i="3"/>
  <c r="G305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7" i="3"/>
  <c r="G328" i="3"/>
  <c r="G329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1" i="3"/>
  <c r="G352" i="3"/>
  <c r="G353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5" i="3"/>
  <c r="G376" i="3"/>
  <c r="G377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9" i="3"/>
  <c r="G400" i="3"/>
  <c r="G401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3" i="3"/>
  <c r="G424" i="3"/>
  <c r="G425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7" i="3"/>
  <c r="G448" i="3"/>
  <c r="G449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" i="3"/>
  <c r="U3" i="2"/>
  <c r="V3" i="2"/>
  <c r="W3" i="2"/>
  <c r="U4" i="2"/>
  <c r="V4" i="2"/>
  <c r="W4" i="2"/>
  <c r="U5" i="2"/>
  <c r="V5" i="2"/>
  <c r="W5" i="2"/>
  <c r="U6" i="2"/>
  <c r="V6" i="2"/>
  <c r="W6" i="2"/>
  <c r="U7" i="2"/>
  <c r="V7" i="2"/>
  <c r="W7" i="2"/>
  <c r="U8" i="2"/>
  <c r="V8" i="2"/>
  <c r="W8" i="2"/>
  <c r="U9" i="2"/>
  <c r="V9" i="2"/>
  <c r="W9" i="2"/>
  <c r="U10" i="2"/>
  <c r="V10" i="2"/>
  <c r="W10" i="2"/>
  <c r="U11" i="2"/>
  <c r="V11" i="2"/>
  <c r="W11" i="2"/>
  <c r="U12" i="2"/>
  <c r="V12" i="2"/>
  <c r="W12" i="2"/>
  <c r="U13" i="2"/>
  <c r="V13" i="2"/>
  <c r="W13" i="2"/>
  <c r="U14" i="2"/>
  <c r="V14" i="2"/>
  <c r="W14" i="2"/>
  <c r="U15" i="2"/>
  <c r="V15" i="2"/>
  <c r="W15" i="2"/>
  <c r="U16" i="2"/>
  <c r="V16" i="2"/>
  <c r="W16" i="2"/>
  <c r="U17" i="2"/>
  <c r="V17" i="2"/>
  <c r="W17" i="2"/>
  <c r="U18" i="2"/>
  <c r="V18" i="2"/>
  <c r="W18" i="2"/>
  <c r="U19" i="2"/>
  <c r="V19" i="2"/>
  <c r="W19" i="2"/>
  <c r="U20" i="2"/>
  <c r="V20" i="2"/>
  <c r="W20" i="2"/>
  <c r="U21" i="2"/>
  <c r="V21" i="2"/>
  <c r="W21" i="2"/>
  <c r="U22" i="2"/>
  <c r="V22" i="2"/>
  <c r="W22" i="2"/>
  <c r="U23" i="2"/>
  <c r="V23" i="2"/>
  <c r="W23" i="2"/>
  <c r="U24" i="2"/>
  <c r="V24" i="2"/>
  <c r="W24" i="2"/>
  <c r="U25" i="2"/>
  <c r="V25" i="2"/>
  <c r="W25" i="2"/>
  <c r="U26" i="2"/>
  <c r="V26" i="2"/>
  <c r="W26" i="2"/>
  <c r="U27" i="2"/>
  <c r="V27" i="2"/>
  <c r="W27" i="2"/>
  <c r="U28" i="2"/>
  <c r="V28" i="2"/>
  <c r="W28" i="2"/>
  <c r="U29" i="2"/>
  <c r="V29" i="2"/>
  <c r="W29" i="2"/>
  <c r="U30" i="2"/>
  <c r="V30" i="2"/>
  <c r="W30" i="2"/>
  <c r="U31" i="2"/>
  <c r="V31" i="2"/>
  <c r="W31" i="2"/>
  <c r="U32" i="2"/>
  <c r="V32" i="2"/>
  <c r="W32" i="2"/>
  <c r="U33" i="2"/>
  <c r="V33" i="2"/>
  <c r="W33" i="2"/>
  <c r="U34" i="2"/>
  <c r="V34" i="2"/>
  <c r="W34" i="2"/>
  <c r="U35" i="2"/>
  <c r="V35" i="2"/>
  <c r="W35" i="2"/>
  <c r="U36" i="2"/>
  <c r="V36" i="2"/>
  <c r="W36" i="2"/>
  <c r="U37" i="2"/>
  <c r="V37" i="2"/>
  <c r="W37" i="2"/>
  <c r="U38" i="2"/>
  <c r="V38" i="2"/>
  <c r="W38" i="2"/>
  <c r="U39" i="2"/>
  <c r="V39" i="2"/>
  <c r="W39" i="2"/>
  <c r="U40" i="2"/>
  <c r="V40" i="2"/>
  <c r="W40" i="2"/>
  <c r="U41" i="2"/>
  <c r="V41" i="2"/>
  <c r="W41" i="2"/>
  <c r="U42" i="2"/>
  <c r="V42" i="2"/>
  <c r="W42" i="2"/>
  <c r="U43" i="2"/>
  <c r="V43" i="2"/>
  <c r="W43" i="2"/>
  <c r="U44" i="2"/>
  <c r="V44" i="2"/>
  <c r="W44" i="2"/>
  <c r="U45" i="2"/>
  <c r="V45" i="2"/>
  <c r="W45" i="2"/>
  <c r="U46" i="2"/>
  <c r="V46" i="2"/>
  <c r="W46" i="2"/>
  <c r="U47" i="2"/>
  <c r="V47" i="2"/>
  <c r="W47" i="2"/>
  <c r="U48" i="2"/>
  <c r="V48" i="2"/>
  <c r="W48" i="2"/>
  <c r="U49" i="2"/>
  <c r="V49" i="2"/>
  <c r="W49" i="2"/>
  <c r="U50" i="2"/>
  <c r="V50" i="2"/>
  <c r="W50" i="2"/>
  <c r="U51" i="2"/>
  <c r="V51" i="2"/>
  <c r="W51" i="2"/>
  <c r="U52" i="2"/>
  <c r="V52" i="2"/>
  <c r="W52" i="2"/>
  <c r="U53" i="2"/>
  <c r="V53" i="2"/>
  <c r="W53" i="2"/>
  <c r="U54" i="2"/>
  <c r="V54" i="2"/>
  <c r="W54" i="2"/>
  <c r="U55" i="2"/>
  <c r="V55" i="2"/>
  <c r="W55" i="2"/>
  <c r="U56" i="2"/>
  <c r="V56" i="2"/>
  <c r="W56" i="2"/>
  <c r="U57" i="2"/>
  <c r="V57" i="2"/>
  <c r="W57" i="2"/>
  <c r="U58" i="2"/>
  <c r="V58" i="2"/>
  <c r="W58" i="2"/>
  <c r="U59" i="2"/>
  <c r="V59" i="2"/>
  <c r="W59" i="2"/>
  <c r="U60" i="2"/>
  <c r="V60" i="2"/>
  <c r="W60" i="2"/>
  <c r="U61" i="2"/>
  <c r="V61" i="2"/>
  <c r="W61" i="2"/>
  <c r="U62" i="2"/>
  <c r="V62" i="2"/>
  <c r="W62" i="2"/>
  <c r="U63" i="2"/>
  <c r="V63" i="2"/>
  <c r="W63" i="2"/>
  <c r="U64" i="2"/>
  <c r="V64" i="2"/>
  <c r="W64" i="2"/>
  <c r="U65" i="2"/>
  <c r="V65" i="2"/>
  <c r="W65" i="2"/>
  <c r="U66" i="2"/>
  <c r="V66" i="2"/>
  <c r="W66" i="2"/>
  <c r="U67" i="2"/>
  <c r="V67" i="2"/>
  <c r="W67" i="2"/>
  <c r="U68" i="2"/>
  <c r="V68" i="2"/>
  <c r="W68" i="2"/>
  <c r="U69" i="2"/>
  <c r="V69" i="2"/>
  <c r="W69" i="2"/>
  <c r="U70" i="2"/>
  <c r="V70" i="2"/>
  <c r="W70" i="2"/>
  <c r="U71" i="2"/>
  <c r="V71" i="2"/>
  <c r="W71" i="2"/>
  <c r="U72" i="2"/>
  <c r="V72" i="2"/>
  <c r="W72" i="2"/>
  <c r="U73" i="2"/>
  <c r="V73" i="2"/>
  <c r="W73" i="2"/>
  <c r="U74" i="2"/>
  <c r="V74" i="2"/>
  <c r="W74" i="2"/>
  <c r="U75" i="2"/>
  <c r="V75" i="2"/>
  <c r="W75" i="2"/>
  <c r="U76" i="2"/>
  <c r="V76" i="2"/>
  <c r="W76" i="2"/>
  <c r="U77" i="2"/>
  <c r="V77" i="2"/>
  <c r="W77" i="2"/>
  <c r="U78" i="2"/>
  <c r="V78" i="2"/>
  <c r="W78" i="2"/>
  <c r="U79" i="2"/>
  <c r="V79" i="2"/>
  <c r="W79" i="2"/>
  <c r="U80" i="2"/>
  <c r="V80" i="2"/>
  <c r="W80" i="2"/>
  <c r="U81" i="2"/>
  <c r="V81" i="2"/>
  <c r="W81" i="2"/>
  <c r="U82" i="2"/>
  <c r="V82" i="2"/>
  <c r="W82" i="2"/>
  <c r="U83" i="2"/>
  <c r="V83" i="2"/>
  <c r="W83" i="2"/>
  <c r="U84" i="2"/>
  <c r="V84" i="2"/>
  <c r="W84" i="2"/>
  <c r="U85" i="2"/>
  <c r="V85" i="2"/>
  <c r="W85" i="2"/>
  <c r="U86" i="2"/>
  <c r="V86" i="2"/>
  <c r="W86" i="2"/>
  <c r="U87" i="2"/>
  <c r="V87" i="2"/>
  <c r="W87" i="2"/>
  <c r="U88" i="2"/>
  <c r="V88" i="2"/>
  <c r="W88" i="2"/>
  <c r="U89" i="2"/>
  <c r="V89" i="2"/>
  <c r="W89" i="2"/>
  <c r="U90" i="2"/>
  <c r="V90" i="2"/>
  <c r="W90" i="2"/>
  <c r="U91" i="2"/>
  <c r="V91" i="2"/>
  <c r="W91" i="2"/>
  <c r="U92" i="2"/>
  <c r="V92" i="2"/>
  <c r="W92" i="2"/>
  <c r="U93" i="2"/>
  <c r="V93" i="2"/>
  <c r="W93" i="2"/>
  <c r="U94" i="2"/>
  <c r="V94" i="2"/>
  <c r="W94" i="2"/>
  <c r="U95" i="2"/>
  <c r="V95" i="2"/>
  <c r="W95" i="2"/>
  <c r="U96" i="2"/>
  <c r="V96" i="2"/>
  <c r="W96" i="2"/>
  <c r="U97" i="2"/>
  <c r="V97" i="2"/>
  <c r="W97" i="2"/>
  <c r="U98" i="2"/>
  <c r="V98" i="2"/>
  <c r="W98" i="2"/>
  <c r="U99" i="2"/>
  <c r="V99" i="2"/>
  <c r="W99" i="2"/>
  <c r="U100" i="2"/>
  <c r="V100" i="2"/>
  <c r="W100" i="2"/>
  <c r="U101" i="2"/>
  <c r="V101" i="2"/>
  <c r="W101" i="2"/>
  <c r="U102" i="2"/>
  <c r="V102" i="2"/>
  <c r="W102" i="2"/>
  <c r="U103" i="2"/>
  <c r="V103" i="2"/>
  <c r="W103" i="2"/>
  <c r="U104" i="2"/>
  <c r="V104" i="2"/>
  <c r="W104" i="2"/>
  <c r="U105" i="2"/>
  <c r="V105" i="2"/>
  <c r="W105" i="2"/>
  <c r="U106" i="2"/>
  <c r="V106" i="2"/>
  <c r="W106" i="2"/>
  <c r="U107" i="2"/>
  <c r="V107" i="2"/>
  <c r="W107" i="2"/>
  <c r="U108" i="2"/>
  <c r="V108" i="2"/>
  <c r="W108" i="2"/>
  <c r="U109" i="2"/>
  <c r="V109" i="2"/>
  <c r="W109" i="2"/>
  <c r="U110" i="2"/>
  <c r="V110" i="2"/>
  <c r="W110" i="2"/>
  <c r="U111" i="2"/>
  <c r="V111" i="2"/>
  <c r="W111" i="2"/>
  <c r="U112" i="2"/>
  <c r="V112" i="2"/>
  <c r="W112" i="2"/>
  <c r="U113" i="2"/>
  <c r="V113" i="2"/>
  <c r="W113" i="2"/>
  <c r="U114" i="2"/>
  <c r="V114" i="2"/>
  <c r="W114" i="2"/>
  <c r="U115" i="2"/>
  <c r="V115" i="2"/>
  <c r="W115" i="2"/>
  <c r="U116" i="2"/>
  <c r="V116" i="2"/>
  <c r="W116" i="2"/>
  <c r="U117" i="2"/>
  <c r="V117" i="2"/>
  <c r="W117" i="2"/>
  <c r="U118" i="2"/>
  <c r="V118" i="2"/>
  <c r="W118" i="2"/>
  <c r="U119" i="2"/>
  <c r="V119" i="2"/>
  <c r="W119" i="2"/>
  <c r="U120" i="2"/>
  <c r="V120" i="2"/>
  <c r="W120" i="2"/>
  <c r="U121" i="2"/>
  <c r="V121" i="2"/>
  <c r="W121" i="2"/>
  <c r="U122" i="2"/>
  <c r="V122" i="2"/>
  <c r="W122" i="2"/>
  <c r="U123" i="2"/>
  <c r="V123" i="2"/>
  <c r="W123" i="2"/>
  <c r="U124" i="2"/>
  <c r="V124" i="2"/>
  <c r="W124" i="2"/>
  <c r="U125" i="2"/>
  <c r="V125" i="2"/>
  <c r="W125" i="2"/>
  <c r="U126" i="2"/>
  <c r="V126" i="2"/>
  <c r="W126" i="2"/>
  <c r="U127" i="2"/>
  <c r="V127" i="2"/>
  <c r="W127" i="2"/>
  <c r="U128" i="2"/>
  <c r="V128" i="2"/>
  <c r="W128" i="2"/>
  <c r="U129" i="2"/>
  <c r="V129" i="2"/>
  <c r="W129" i="2"/>
  <c r="U130" i="2"/>
  <c r="V130" i="2"/>
  <c r="W130" i="2"/>
  <c r="U131" i="2"/>
  <c r="V131" i="2"/>
  <c r="W131" i="2"/>
  <c r="U132" i="2"/>
  <c r="V132" i="2"/>
  <c r="W132" i="2"/>
  <c r="U133" i="2"/>
  <c r="V133" i="2"/>
  <c r="W133" i="2"/>
  <c r="U134" i="2"/>
  <c r="V134" i="2"/>
  <c r="W134" i="2"/>
  <c r="U135" i="2"/>
  <c r="V135" i="2"/>
  <c r="W135" i="2"/>
  <c r="U136" i="2"/>
  <c r="V136" i="2"/>
  <c r="W136" i="2"/>
  <c r="U137" i="2"/>
  <c r="V137" i="2"/>
  <c r="W137" i="2"/>
  <c r="U138" i="2"/>
  <c r="V138" i="2"/>
  <c r="W138" i="2"/>
  <c r="U139" i="2"/>
  <c r="V139" i="2"/>
  <c r="W139" i="2"/>
  <c r="U140" i="2"/>
  <c r="V140" i="2"/>
  <c r="W140" i="2"/>
  <c r="U141" i="2"/>
  <c r="V141" i="2"/>
  <c r="W141" i="2"/>
  <c r="U142" i="2"/>
  <c r="V142" i="2"/>
  <c r="W142" i="2"/>
  <c r="U143" i="2"/>
  <c r="V143" i="2"/>
  <c r="W143" i="2"/>
  <c r="U144" i="2"/>
  <c r="V144" i="2"/>
  <c r="W144" i="2"/>
  <c r="U145" i="2"/>
  <c r="V145" i="2"/>
  <c r="W145" i="2"/>
  <c r="U146" i="2"/>
  <c r="V146" i="2"/>
  <c r="W146" i="2"/>
  <c r="U147" i="2"/>
  <c r="V147" i="2"/>
  <c r="W147" i="2"/>
  <c r="U148" i="2"/>
  <c r="V148" i="2"/>
  <c r="W148" i="2"/>
  <c r="U149" i="2"/>
  <c r="V149" i="2"/>
  <c r="W149" i="2"/>
  <c r="U150" i="2"/>
  <c r="V150" i="2"/>
  <c r="W150" i="2"/>
  <c r="U151" i="2"/>
  <c r="V151" i="2"/>
  <c r="W151" i="2"/>
  <c r="U152" i="2"/>
  <c r="V152" i="2"/>
  <c r="W152" i="2"/>
  <c r="U153" i="2"/>
  <c r="V153" i="2"/>
  <c r="W153" i="2"/>
  <c r="U154" i="2"/>
  <c r="V154" i="2"/>
  <c r="W154" i="2"/>
  <c r="U155" i="2"/>
  <c r="V155" i="2"/>
  <c r="W155" i="2"/>
  <c r="U156" i="2"/>
  <c r="V156" i="2"/>
  <c r="W156" i="2"/>
  <c r="U157" i="2"/>
  <c r="V157" i="2"/>
  <c r="W157" i="2"/>
  <c r="U158" i="2"/>
  <c r="V158" i="2"/>
  <c r="W158" i="2"/>
  <c r="U159" i="2"/>
  <c r="V159" i="2"/>
  <c r="W159" i="2"/>
  <c r="U160" i="2"/>
  <c r="V160" i="2"/>
  <c r="W160" i="2"/>
  <c r="U161" i="2"/>
  <c r="V161" i="2"/>
  <c r="W161" i="2"/>
  <c r="U162" i="2"/>
  <c r="V162" i="2"/>
  <c r="W162" i="2"/>
  <c r="U163" i="2"/>
  <c r="V163" i="2"/>
  <c r="W163" i="2"/>
  <c r="U164" i="2"/>
  <c r="V164" i="2"/>
  <c r="W164" i="2"/>
  <c r="U165" i="2"/>
  <c r="V165" i="2"/>
  <c r="W165" i="2"/>
  <c r="U166" i="2"/>
  <c r="V166" i="2"/>
  <c r="W166" i="2"/>
  <c r="U167" i="2"/>
  <c r="V167" i="2"/>
  <c r="W167" i="2"/>
  <c r="U168" i="2"/>
  <c r="V168" i="2"/>
  <c r="W168" i="2"/>
  <c r="U169" i="2"/>
  <c r="V169" i="2"/>
  <c r="W169" i="2"/>
  <c r="U170" i="2"/>
  <c r="V170" i="2"/>
  <c r="W170" i="2"/>
  <c r="U171" i="2"/>
  <c r="V171" i="2"/>
  <c r="W171" i="2"/>
  <c r="U172" i="2"/>
  <c r="V172" i="2"/>
  <c r="W172" i="2"/>
  <c r="U173" i="2"/>
  <c r="V173" i="2"/>
  <c r="W173" i="2"/>
  <c r="U174" i="2"/>
  <c r="V174" i="2"/>
  <c r="W174" i="2"/>
  <c r="U175" i="2"/>
  <c r="V175" i="2"/>
  <c r="W175" i="2"/>
  <c r="U176" i="2"/>
  <c r="V176" i="2"/>
  <c r="W176" i="2"/>
  <c r="U177" i="2"/>
  <c r="V177" i="2"/>
  <c r="W177" i="2"/>
  <c r="U178" i="2"/>
  <c r="V178" i="2"/>
  <c r="W178" i="2"/>
  <c r="U179" i="2"/>
  <c r="V179" i="2"/>
  <c r="W179" i="2"/>
  <c r="U180" i="2"/>
  <c r="V180" i="2"/>
  <c r="W180" i="2"/>
  <c r="U181" i="2"/>
  <c r="V181" i="2"/>
  <c r="W181" i="2"/>
  <c r="U182" i="2"/>
  <c r="V182" i="2"/>
  <c r="W182" i="2"/>
  <c r="U183" i="2"/>
  <c r="V183" i="2"/>
  <c r="W183" i="2"/>
  <c r="U184" i="2"/>
  <c r="V184" i="2"/>
  <c r="W184" i="2"/>
  <c r="U185" i="2"/>
  <c r="V185" i="2"/>
  <c r="W185" i="2"/>
  <c r="U186" i="2"/>
  <c r="V186" i="2"/>
  <c r="W186" i="2"/>
  <c r="U187" i="2"/>
  <c r="V187" i="2"/>
  <c r="W187" i="2"/>
  <c r="U188" i="2"/>
  <c r="V188" i="2"/>
  <c r="W188" i="2"/>
  <c r="U189" i="2"/>
  <c r="V189" i="2"/>
  <c r="W189" i="2"/>
  <c r="U190" i="2"/>
  <c r="V190" i="2"/>
  <c r="W190" i="2"/>
  <c r="U191" i="2"/>
  <c r="V191" i="2"/>
  <c r="W191" i="2"/>
  <c r="U192" i="2"/>
  <c r="V192" i="2"/>
  <c r="W192" i="2"/>
  <c r="U193" i="2"/>
  <c r="V193" i="2"/>
  <c r="W193" i="2"/>
  <c r="U194" i="2"/>
  <c r="V194" i="2"/>
  <c r="W194" i="2"/>
  <c r="U195" i="2"/>
  <c r="V195" i="2"/>
  <c r="W195" i="2"/>
  <c r="U196" i="2"/>
  <c r="V196" i="2"/>
  <c r="W196" i="2"/>
  <c r="U197" i="2"/>
  <c r="V197" i="2"/>
  <c r="W197" i="2"/>
  <c r="U198" i="2"/>
  <c r="V198" i="2"/>
  <c r="W198" i="2"/>
  <c r="U199" i="2"/>
  <c r="V199" i="2"/>
  <c r="W199" i="2"/>
  <c r="U200" i="2"/>
  <c r="V200" i="2"/>
  <c r="W200" i="2"/>
  <c r="U201" i="2"/>
  <c r="V201" i="2"/>
  <c r="W201" i="2"/>
  <c r="U202" i="2"/>
  <c r="V202" i="2"/>
  <c r="W202" i="2"/>
  <c r="U203" i="2"/>
  <c r="V203" i="2"/>
  <c r="W203" i="2"/>
  <c r="U204" i="2"/>
  <c r="V204" i="2"/>
  <c r="W204" i="2"/>
  <c r="U205" i="2"/>
  <c r="V205" i="2"/>
  <c r="W205" i="2"/>
  <c r="U206" i="2"/>
  <c r="V206" i="2"/>
  <c r="W206" i="2"/>
  <c r="U207" i="2"/>
  <c r="V207" i="2"/>
  <c r="W207" i="2"/>
  <c r="U208" i="2"/>
  <c r="V208" i="2"/>
  <c r="W208" i="2"/>
  <c r="U209" i="2"/>
  <c r="V209" i="2"/>
  <c r="W209" i="2"/>
  <c r="U210" i="2"/>
  <c r="V210" i="2"/>
  <c r="W210" i="2"/>
  <c r="U211" i="2"/>
  <c r="V211" i="2"/>
  <c r="W211" i="2"/>
  <c r="U212" i="2"/>
  <c r="V212" i="2"/>
  <c r="W212" i="2"/>
  <c r="U213" i="2"/>
  <c r="V213" i="2"/>
  <c r="W213" i="2"/>
  <c r="U214" i="2"/>
  <c r="V214" i="2"/>
  <c r="W214" i="2"/>
  <c r="U215" i="2"/>
  <c r="V215" i="2"/>
  <c r="W215" i="2"/>
  <c r="U216" i="2"/>
  <c r="V216" i="2"/>
  <c r="W216" i="2"/>
  <c r="U217" i="2"/>
  <c r="V217" i="2"/>
  <c r="W217" i="2"/>
  <c r="U218" i="2"/>
  <c r="V218" i="2"/>
  <c r="W218" i="2"/>
  <c r="U219" i="2"/>
  <c r="V219" i="2"/>
  <c r="W219" i="2"/>
  <c r="U220" i="2"/>
  <c r="V220" i="2"/>
  <c r="W220" i="2"/>
  <c r="U221" i="2"/>
  <c r="V221" i="2"/>
  <c r="W221" i="2"/>
  <c r="U222" i="2"/>
  <c r="V222" i="2"/>
  <c r="W222" i="2"/>
  <c r="U223" i="2"/>
  <c r="V223" i="2"/>
  <c r="W223" i="2"/>
  <c r="U224" i="2"/>
  <c r="V224" i="2"/>
  <c r="W224" i="2"/>
  <c r="U225" i="2"/>
  <c r="V225" i="2"/>
  <c r="W225" i="2"/>
  <c r="U226" i="2"/>
  <c r="V226" i="2"/>
  <c r="W226" i="2"/>
  <c r="U227" i="2"/>
  <c r="V227" i="2"/>
  <c r="W227" i="2"/>
  <c r="U228" i="2"/>
  <c r="V228" i="2"/>
  <c r="W228" i="2"/>
  <c r="U229" i="2"/>
  <c r="V229" i="2"/>
  <c r="W229" i="2"/>
  <c r="U230" i="2"/>
  <c r="V230" i="2"/>
  <c r="W230" i="2"/>
  <c r="U231" i="2"/>
  <c r="V231" i="2"/>
  <c r="W231" i="2"/>
  <c r="U232" i="2"/>
  <c r="V232" i="2"/>
  <c r="W232" i="2"/>
  <c r="U233" i="2"/>
  <c r="V233" i="2"/>
  <c r="W233" i="2"/>
  <c r="U234" i="2"/>
  <c r="V234" i="2"/>
  <c r="W234" i="2"/>
  <c r="U235" i="2"/>
  <c r="V235" i="2"/>
  <c r="W235" i="2"/>
  <c r="U236" i="2"/>
  <c r="V236" i="2"/>
  <c r="W236" i="2"/>
  <c r="U237" i="2"/>
  <c r="V237" i="2"/>
  <c r="W237" i="2"/>
  <c r="U238" i="2"/>
  <c r="V238" i="2"/>
  <c r="W238" i="2"/>
  <c r="U239" i="2"/>
  <c r="V239" i="2"/>
  <c r="W239" i="2"/>
  <c r="U240" i="2"/>
  <c r="V240" i="2"/>
  <c r="W240" i="2"/>
  <c r="U241" i="2"/>
  <c r="V241" i="2"/>
  <c r="W241" i="2"/>
  <c r="U242" i="2"/>
  <c r="V242" i="2"/>
  <c r="W242" i="2"/>
  <c r="U243" i="2"/>
  <c r="V243" i="2"/>
  <c r="W243" i="2"/>
  <c r="U244" i="2"/>
  <c r="V244" i="2"/>
  <c r="W244" i="2"/>
  <c r="U245" i="2"/>
  <c r="V245" i="2"/>
  <c r="W245" i="2"/>
  <c r="U246" i="2"/>
  <c r="V246" i="2"/>
  <c r="W246" i="2"/>
  <c r="U247" i="2"/>
  <c r="V247" i="2"/>
  <c r="W247" i="2"/>
  <c r="U248" i="2"/>
  <c r="V248" i="2"/>
  <c r="W248" i="2"/>
  <c r="U249" i="2"/>
  <c r="V249" i="2"/>
  <c r="W249" i="2"/>
  <c r="U250" i="2"/>
  <c r="V250" i="2"/>
  <c r="W250" i="2"/>
  <c r="U251" i="2"/>
  <c r="V251" i="2"/>
  <c r="W251" i="2"/>
  <c r="U252" i="2"/>
  <c r="V252" i="2"/>
  <c r="W252" i="2"/>
  <c r="U253" i="2"/>
  <c r="V253" i="2"/>
  <c r="W253" i="2"/>
  <c r="U254" i="2"/>
  <c r="V254" i="2"/>
  <c r="W254" i="2"/>
  <c r="U255" i="2"/>
  <c r="V255" i="2"/>
  <c r="W255" i="2"/>
  <c r="U256" i="2"/>
  <c r="V256" i="2"/>
  <c r="W256" i="2"/>
  <c r="U257" i="2"/>
  <c r="V257" i="2"/>
  <c r="W257" i="2"/>
  <c r="U258" i="2"/>
  <c r="V258" i="2"/>
  <c r="W258" i="2"/>
  <c r="U259" i="2"/>
  <c r="V259" i="2"/>
  <c r="W259" i="2"/>
  <c r="U260" i="2"/>
  <c r="V260" i="2"/>
  <c r="W260" i="2"/>
  <c r="U261" i="2"/>
  <c r="V261" i="2"/>
  <c r="W261" i="2"/>
  <c r="U262" i="2"/>
  <c r="V262" i="2"/>
  <c r="W262" i="2"/>
  <c r="U263" i="2"/>
  <c r="V263" i="2"/>
  <c r="W263" i="2"/>
  <c r="U264" i="2"/>
  <c r="V264" i="2"/>
  <c r="W264" i="2"/>
  <c r="U265" i="2"/>
  <c r="V265" i="2"/>
  <c r="W265" i="2"/>
  <c r="U266" i="2"/>
  <c r="V266" i="2"/>
  <c r="W266" i="2"/>
  <c r="U267" i="2"/>
  <c r="V267" i="2"/>
  <c r="W267" i="2"/>
  <c r="U268" i="2"/>
  <c r="V268" i="2"/>
  <c r="W268" i="2"/>
  <c r="U269" i="2"/>
  <c r="V269" i="2"/>
  <c r="W269" i="2"/>
  <c r="U270" i="2"/>
  <c r="V270" i="2"/>
  <c r="W270" i="2"/>
  <c r="U271" i="2"/>
  <c r="V271" i="2"/>
  <c r="W271" i="2"/>
  <c r="U272" i="2"/>
  <c r="V272" i="2"/>
  <c r="W272" i="2"/>
  <c r="U273" i="2"/>
  <c r="V273" i="2"/>
  <c r="W273" i="2"/>
  <c r="U274" i="2"/>
  <c r="V274" i="2"/>
  <c r="W274" i="2"/>
  <c r="U275" i="2"/>
  <c r="V275" i="2"/>
  <c r="W275" i="2"/>
  <c r="U276" i="2"/>
  <c r="V276" i="2"/>
  <c r="W276" i="2"/>
  <c r="U277" i="2"/>
  <c r="V277" i="2"/>
  <c r="W277" i="2"/>
  <c r="U278" i="2"/>
  <c r="V278" i="2"/>
  <c r="W278" i="2"/>
  <c r="U279" i="2"/>
  <c r="V279" i="2"/>
  <c r="W279" i="2"/>
  <c r="U280" i="2"/>
  <c r="V280" i="2"/>
  <c r="W280" i="2"/>
  <c r="U281" i="2"/>
  <c r="V281" i="2"/>
  <c r="W281" i="2"/>
  <c r="U282" i="2"/>
  <c r="V282" i="2"/>
  <c r="W282" i="2"/>
  <c r="U283" i="2"/>
  <c r="V283" i="2"/>
  <c r="W283" i="2"/>
  <c r="U284" i="2"/>
  <c r="V284" i="2"/>
  <c r="W284" i="2"/>
  <c r="U285" i="2"/>
  <c r="V285" i="2"/>
  <c r="W285" i="2"/>
  <c r="U286" i="2"/>
  <c r="V286" i="2"/>
  <c r="W286" i="2"/>
  <c r="U287" i="2"/>
  <c r="V287" i="2"/>
  <c r="W287" i="2"/>
  <c r="U288" i="2"/>
  <c r="V288" i="2"/>
  <c r="W288" i="2"/>
  <c r="U289" i="2"/>
  <c r="V289" i="2"/>
  <c r="W289" i="2"/>
  <c r="U290" i="2"/>
  <c r="V290" i="2"/>
  <c r="W290" i="2"/>
  <c r="U291" i="2"/>
  <c r="V291" i="2"/>
  <c r="W291" i="2"/>
  <c r="U292" i="2"/>
  <c r="V292" i="2"/>
  <c r="W292" i="2"/>
  <c r="U293" i="2"/>
  <c r="V293" i="2"/>
  <c r="W293" i="2"/>
  <c r="U294" i="2"/>
  <c r="V294" i="2"/>
  <c r="W294" i="2"/>
  <c r="U295" i="2"/>
  <c r="V295" i="2"/>
  <c r="W295" i="2"/>
  <c r="U296" i="2"/>
  <c r="V296" i="2"/>
  <c r="W296" i="2"/>
  <c r="U297" i="2"/>
  <c r="V297" i="2"/>
  <c r="W297" i="2"/>
  <c r="U298" i="2"/>
  <c r="V298" i="2"/>
  <c r="W298" i="2"/>
  <c r="U299" i="2"/>
  <c r="V299" i="2"/>
  <c r="W299" i="2"/>
  <c r="U300" i="2"/>
  <c r="V300" i="2"/>
  <c r="W300" i="2"/>
  <c r="U301" i="2"/>
  <c r="V301" i="2"/>
  <c r="W301" i="2"/>
  <c r="U302" i="2"/>
  <c r="V302" i="2"/>
  <c r="W302" i="2"/>
  <c r="U303" i="2"/>
  <c r="V303" i="2"/>
  <c r="W303" i="2"/>
  <c r="U304" i="2"/>
  <c r="V304" i="2"/>
  <c r="W304" i="2"/>
  <c r="U305" i="2"/>
  <c r="V305" i="2"/>
  <c r="W305" i="2"/>
  <c r="U306" i="2"/>
  <c r="V306" i="2"/>
  <c r="W306" i="2"/>
  <c r="U307" i="2"/>
  <c r="V307" i="2"/>
  <c r="W307" i="2"/>
  <c r="U308" i="2"/>
  <c r="V308" i="2"/>
  <c r="W308" i="2"/>
  <c r="U309" i="2"/>
  <c r="V309" i="2"/>
  <c r="W309" i="2"/>
  <c r="U310" i="2"/>
  <c r="V310" i="2"/>
  <c r="W310" i="2"/>
  <c r="U311" i="2"/>
  <c r="V311" i="2"/>
  <c r="W311" i="2"/>
  <c r="U312" i="2"/>
  <c r="V312" i="2"/>
  <c r="W312" i="2"/>
  <c r="U313" i="2"/>
  <c r="V313" i="2"/>
  <c r="W313" i="2"/>
  <c r="U314" i="2"/>
  <c r="V314" i="2"/>
  <c r="W314" i="2"/>
  <c r="U315" i="2"/>
  <c r="V315" i="2"/>
  <c r="W315" i="2"/>
  <c r="U316" i="2"/>
  <c r="V316" i="2"/>
  <c r="W316" i="2"/>
  <c r="U317" i="2"/>
  <c r="V317" i="2"/>
  <c r="W317" i="2"/>
  <c r="U318" i="2"/>
  <c r="V318" i="2"/>
  <c r="W318" i="2"/>
  <c r="U319" i="2"/>
  <c r="V319" i="2"/>
  <c r="W319" i="2"/>
  <c r="U320" i="2"/>
  <c r="V320" i="2"/>
  <c r="W320" i="2"/>
  <c r="U321" i="2"/>
  <c r="V321" i="2"/>
  <c r="W321" i="2"/>
  <c r="U322" i="2"/>
  <c r="V322" i="2"/>
  <c r="W322" i="2"/>
  <c r="U323" i="2"/>
  <c r="V323" i="2"/>
  <c r="W323" i="2"/>
  <c r="U324" i="2"/>
  <c r="V324" i="2"/>
  <c r="W324" i="2"/>
  <c r="U325" i="2"/>
  <c r="V325" i="2"/>
  <c r="W325" i="2"/>
  <c r="U326" i="2"/>
  <c r="V326" i="2"/>
  <c r="W326" i="2"/>
  <c r="U327" i="2"/>
  <c r="V327" i="2"/>
  <c r="W327" i="2"/>
  <c r="U328" i="2"/>
  <c r="V328" i="2"/>
  <c r="W328" i="2"/>
  <c r="U329" i="2"/>
  <c r="V329" i="2"/>
  <c r="W329" i="2"/>
  <c r="U330" i="2"/>
  <c r="V330" i="2"/>
  <c r="W330" i="2"/>
  <c r="U331" i="2"/>
  <c r="V331" i="2"/>
  <c r="W331" i="2"/>
  <c r="U332" i="2"/>
  <c r="V332" i="2"/>
  <c r="W332" i="2"/>
  <c r="U333" i="2"/>
  <c r="V333" i="2"/>
  <c r="W333" i="2"/>
  <c r="U334" i="2"/>
  <c r="V334" i="2"/>
  <c r="W334" i="2"/>
  <c r="U335" i="2"/>
  <c r="V335" i="2"/>
  <c r="W335" i="2"/>
  <c r="U336" i="2"/>
  <c r="V336" i="2"/>
  <c r="W336" i="2"/>
  <c r="U337" i="2"/>
  <c r="V337" i="2"/>
  <c r="W337" i="2"/>
  <c r="U338" i="2"/>
  <c r="V338" i="2"/>
  <c r="W338" i="2"/>
  <c r="U339" i="2"/>
  <c r="V339" i="2"/>
  <c r="W339" i="2"/>
  <c r="U340" i="2"/>
  <c r="V340" i="2"/>
  <c r="W340" i="2"/>
  <c r="U341" i="2"/>
  <c r="V341" i="2"/>
  <c r="W341" i="2"/>
  <c r="U342" i="2"/>
  <c r="V342" i="2"/>
  <c r="W342" i="2"/>
  <c r="U343" i="2"/>
  <c r="V343" i="2"/>
  <c r="W343" i="2"/>
  <c r="U344" i="2"/>
  <c r="V344" i="2"/>
  <c r="W344" i="2"/>
  <c r="U345" i="2"/>
  <c r="V345" i="2"/>
  <c r="W345" i="2"/>
  <c r="U346" i="2"/>
  <c r="V346" i="2"/>
  <c r="W346" i="2"/>
  <c r="U347" i="2"/>
  <c r="V347" i="2"/>
  <c r="W347" i="2"/>
  <c r="U348" i="2"/>
  <c r="V348" i="2"/>
  <c r="W348" i="2"/>
  <c r="U349" i="2"/>
  <c r="V349" i="2"/>
  <c r="W349" i="2"/>
  <c r="U350" i="2"/>
  <c r="V350" i="2"/>
  <c r="W350" i="2"/>
  <c r="U351" i="2"/>
  <c r="V351" i="2"/>
  <c r="W351" i="2"/>
  <c r="U352" i="2"/>
  <c r="V352" i="2"/>
  <c r="W352" i="2"/>
  <c r="U353" i="2"/>
  <c r="V353" i="2"/>
  <c r="W353" i="2"/>
  <c r="U354" i="2"/>
  <c r="V354" i="2"/>
  <c r="W354" i="2"/>
  <c r="U355" i="2"/>
  <c r="V355" i="2"/>
  <c r="W355" i="2"/>
  <c r="U356" i="2"/>
  <c r="V356" i="2"/>
  <c r="W356" i="2"/>
  <c r="U357" i="2"/>
  <c r="V357" i="2"/>
  <c r="W357" i="2"/>
  <c r="U358" i="2"/>
  <c r="V358" i="2"/>
  <c r="W358" i="2"/>
  <c r="U359" i="2"/>
  <c r="V359" i="2"/>
  <c r="W359" i="2"/>
  <c r="U360" i="2"/>
  <c r="V360" i="2"/>
  <c r="W360" i="2"/>
  <c r="U361" i="2"/>
  <c r="V361" i="2"/>
  <c r="W361" i="2"/>
  <c r="U362" i="2"/>
  <c r="V362" i="2"/>
  <c r="W362" i="2"/>
  <c r="U363" i="2"/>
  <c r="V363" i="2"/>
  <c r="W363" i="2"/>
  <c r="U364" i="2"/>
  <c r="V364" i="2"/>
  <c r="W364" i="2"/>
  <c r="U365" i="2"/>
  <c r="V365" i="2"/>
  <c r="W365" i="2"/>
  <c r="U366" i="2"/>
  <c r="V366" i="2"/>
  <c r="W366" i="2"/>
  <c r="U367" i="2"/>
  <c r="V367" i="2"/>
  <c r="W367" i="2"/>
  <c r="U368" i="2"/>
  <c r="V368" i="2"/>
  <c r="W368" i="2"/>
  <c r="U369" i="2"/>
  <c r="V369" i="2"/>
  <c r="W369" i="2"/>
  <c r="U370" i="2"/>
  <c r="V370" i="2"/>
  <c r="W370" i="2"/>
  <c r="U371" i="2"/>
  <c r="V371" i="2"/>
  <c r="W371" i="2"/>
  <c r="U372" i="2"/>
  <c r="V372" i="2"/>
  <c r="W372" i="2"/>
  <c r="U373" i="2"/>
  <c r="V373" i="2"/>
  <c r="W373" i="2"/>
  <c r="U374" i="2"/>
  <c r="V374" i="2"/>
  <c r="W374" i="2"/>
  <c r="U375" i="2"/>
  <c r="V375" i="2"/>
  <c r="W375" i="2"/>
  <c r="U376" i="2"/>
  <c r="V376" i="2"/>
  <c r="W376" i="2"/>
  <c r="U377" i="2"/>
  <c r="V377" i="2"/>
  <c r="W377" i="2"/>
  <c r="U378" i="2"/>
  <c r="V378" i="2"/>
  <c r="W378" i="2"/>
  <c r="U379" i="2"/>
  <c r="V379" i="2"/>
  <c r="W379" i="2"/>
  <c r="U380" i="2"/>
  <c r="V380" i="2"/>
  <c r="W380" i="2"/>
  <c r="U381" i="2"/>
  <c r="V381" i="2"/>
  <c r="W381" i="2"/>
  <c r="U382" i="2"/>
  <c r="V382" i="2"/>
  <c r="W382" i="2"/>
  <c r="U383" i="2"/>
  <c r="V383" i="2"/>
  <c r="W383" i="2"/>
  <c r="U384" i="2"/>
  <c r="V384" i="2"/>
  <c r="W384" i="2"/>
  <c r="U385" i="2"/>
  <c r="V385" i="2"/>
  <c r="W385" i="2"/>
  <c r="U386" i="2"/>
  <c r="V386" i="2"/>
  <c r="W386" i="2"/>
  <c r="U387" i="2"/>
  <c r="V387" i="2"/>
  <c r="W387" i="2"/>
  <c r="U388" i="2"/>
  <c r="V388" i="2"/>
  <c r="W388" i="2"/>
  <c r="U389" i="2"/>
  <c r="V389" i="2"/>
  <c r="W389" i="2"/>
  <c r="U390" i="2"/>
  <c r="V390" i="2"/>
  <c r="W390" i="2"/>
  <c r="U391" i="2"/>
  <c r="V391" i="2"/>
  <c r="W391" i="2"/>
  <c r="U392" i="2"/>
  <c r="V392" i="2"/>
  <c r="W392" i="2"/>
  <c r="U393" i="2"/>
  <c r="V393" i="2"/>
  <c r="W393" i="2"/>
  <c r="U394" i="2"/>
  <c r="V394" i="2"/>
  <c r="W394" i="2"/>
  <c r="U395" i="2"/>
  <c r="V395" i="2"/>
  <c r="W395" i="2"/>
  <c r="U396" i="2"/>
  <c r="V396" i="2"/>
  <c r="W396" i="2"/>
  <c r="U397" i="2"/>
  <c r="V397" i="2"/>
  <c r="W397" i="2"/>
  <c r="U398" i="2"/>
  <c r="V398" i="2"/>
  <c r="W398" i="2"/>
  <c r="U399" i="2"/>
  <c r="V399" i="2"/>
  <c r="W399" i="2"/>
  <c r="U400" i="2"/>
  <c r="V400" i="2"/>
  <c r="W400" i="2"/>
  <c r="U401" i="2"/>
  <c r="V401" i="2"/>
  <c r="W401" i="2"/>
  <c r="U402" i="2"/>
  <c r="V402" i="2"/>
  <c r="W402" i="2"/>
  <c r="U403" i="2"/>
  <c r="V403" i="2"/>
  <c r="W403" i="2"/>
  <c r="U404" i="2"/>
  <c r="V404" i="2"/>
  <c r="W404" i="2"/>
  <c r="U405" i="2"/>
  <c r="V405" i="2"/>
  <c r="W405" i="2"/>
  <c r="U406" i="2"/>
  <c r="V406" i="2"/>
  <c r="W406" i="2"/>
  <c r="U407" i="2"/>
  <c r="V407" i="2"/>
  <c r="W407" i="2"/>
  <c r="U408" i="2"/>
  <c r="V408" i="2"/>
  <c r="W408" i="2"/>
  <c r="U409" i="2"/>
  <c r="V409" i="2"/>
  <c r="W409" i="2"/>
  <c r="U410" i="2"/>
  <c r="V410" i="2"/>
  <c r="W410" i="2"/>
  <c r="U411" i="2"/>
  <c r="V411" i="2"/>
  <c r="W411" i="2"/>
  <c r="U412" i="2"/>
  <c r="V412" i="2"/>
  <c r="W412" i="2"/>
  <c r="U413" i="2"/>
  <c r="V413" i="2"/>
  <c r="W413" i="2"/>
  <c r="U414" i="2"/>
  <c r="V414" i="2"/>
  <c r="W414" i="2"/>
  <c r="U415" i="2"/>
  <c r="V415" i="2"/>
  <c r="W415" i="2"/>
  <c r="U416" i="2"/>
  <c r="V416" i="2"/>
  <c r="W416" i="2"/>
  <c r="U417" i="2"/>
  <c r="V417" i="2"/>
  <c r="W417" i="2"/>
  <c r="U418" i="2"/>
  <c r="V418" i="2"/>
  <c r="W418" i="2"/>
  <c r="U419" i="2"/>
  <c r="V419" i="2"/>
  <c r="W419" i="2"/>
  <c r="U420" i="2"/>
  <c r="V420" i="2"/>
  <c r="W420" i="2"/>
  <c r="U421" i="2"/>
  <c r="V421" i="2"/>
  <c r="W421" i="2"/>
  <c r="U422" i="2"/>
  <c r="V422" i="2"/>
  <c r="W422" i="2"/>
  <c r="U423" i="2"/>
  <c r="V423" i="2"/>
  <c r="W423" i="2"/>
  <c r="U424" i="2"/>
  <c r="V424" i="2"/>
  <c r="W424" i="2"/>
  <c r="U425" i="2"/>
  <c r="V425" i="2"/>
  <c r="W425" i="2"/>
  <c r="U426" i="2"/>
  <c r="V426" i="2"/>
  <c r="W426" i="2"/>
  <c r="U427" i="2"/>
  <c r="V427" i="2"/>
  <c r="W427" i="2"/>
  <c r="U428" i="2"/>
  <c r="V428" i="2"/>
  <c r="W428" i="2"/>
  <c r="U429" i="2"/>
  <c r="V429" i="2"/>
  <c r="W429" i="2"/>
  <c r="U430" i="2"/>
  <c r="V430" i="2"/>
  <c r="W430" i="2"/>
  <c r="U431" i="2"/>
  <c r="V431" i="2"/>
  <c r="W431" i="2"/>
  <c r="U432" i="2"/>
  <c r="V432" i="2"/>
  <c r="W432" i="2"/>
  <c r="U433" i="2"/>
  <c r="V433" i="2"/>
  <c r="W433" i="2"/>
  <c r="U434" i="2"/>
  <c r="V434" i="2"/>
  <c r="W434" i="2"/>
  <c r="U435" i="2"/>
  <c r="V435" i="2"/>
  <c r="W435" i="2"/>
  <c r="U436" i="2"/>
  <c r="V436" i="2"/>
  <c r="W436" i="2"/>
  <c r="U437" i="2"/>
  <c r="V437" i="2"/>
  <c r="W437" i="2"/>
  <c r="U438" i="2"/>
  <c r="V438" i="2"/>
  <c r="W438" i="2"/>
  <c r="U439" i="2"/>
  <c r="V439" i="2"/>
  <c r="W439" i="2"/>
  <c r="U440" i="2"/>
  <c r="V440" i="2"/>
  <c r="W440" i="2"/>
  <c r="U441" i="2"/>
  <c r="V441" i="2"/>
  <c r="W441" i="2"/>
  <c r="U442" i="2"/>
  <c r="V442" i="2"/>
  <c r="W442" i="2"/>
  <c r="U443" i="2"/>
  <c r="V443" i="2"/>
  <c r="W443" i="2"/>
  <c r="U444" i="2"/>
  <c r="V444" i="2"/>
  <c r="W444" i="2"/>
  <c r="U445" i="2"/>
  <c r="V445" i="2"/>
  <c r="W445" i="2"/>
  <c r="U446" i="2"/>
  <c r="V446" i="2"/>
  <c r="W446" i="2"/>
  <c r="U447" i="2"/>
  <c r="V447" i="2"/>
  <c r="W447" i="2"/>
  <c r="U448" i="2"/>
  <c r="V448" i="2"/>
  <c r="W448" i="2"/>
  <c r="U449" i="2"/>
  <c r="V449" i="2"/>
  <c r="W449" i="2"/>
  <c r="U450" i="2"/>
  <c r="V450" i="2"/>
  <c r="W450" i="2"/>
  <c r="U451" i="2"/>
  <c r="V451" i="2"/>
  <c r="W451" i="2"/>
  <c r="U452" i="2"/>
  <c r="V452" i="2"/>
  <c r="W452" i="2"/>
  <c r="U453" i="2"/>
  <c r="V453" i="2"/>
  <c r="W453" i="2"/>
  <c r="U454" i="2"/>
  <c r="V454" i="2"/>
  <c r="W454" i="2"/>
  <c r="U455" i="2"/>
  <c r="V455" i="2"/>
  <c r="W455" i="2"/>
  <c r="U456" i="2"/>
  <c r="V456" i="2"/>
  <c r="W456" i="2"/>
  <c r="U457" i="2"/>
  <c r="V457" i="2"/>
  <c r="W457" i="2"/>
  <c r="U458" i="2"/>
  <c r="V458" i="2"/>
  <c r="W458" i="2"/>
  <c r="U459" i="2"/>
  <c r="V459" i="2"/>
  <c r="W459" i="2"/>
  <c r="U460" i="2"/>
  <c r="V460" i="2"/>
  <c r="W460" i="2"/>
  <c r="U461" i="2"/>
  <c r="V461" i="2"/>
  <c r="W461" i="2"/>
  <c r="U462" i="2"/>
  <c r="V462" i="2"/>
  <c r="W462" i="2"/>
  <c r="U463" i="2"/>
  <c r="V463" i="2"/>
  <c r="W463" i="2"/>
  <c r="U464" i="2"/>
  <c r="V464" i="2"/>
  <c r="W464" i="2"/>
  <c r="U465" i="2"/>
  <c r="V465" i="2"/>
  <c r="W465" i="2"/>
  <c r="U466" i="2"/>
  <c r="V466" i="2"/>
  <c r="W466" i="2"/>
  <c r="U467" i="2"/>
  <c r="V467" i="2"/>
  <c r="W467" i="2"/>
  <c r="U468" i="2"/>
  <c r="V468" i="2"/>
  <c r="W468" i="2"/>
  <c r="U469" i="2"/>
  <c r="V469" i="2"/>
  <c r="W469" i="2"/>
  <c r="U470" i="2"/>
  <c r="V470" i="2"/>
  <c r="W470" i="2"/>
  <c r="U471" i="2"/>
  <c r="V471" i="2"/>
  <c r="W471" i="2"/>
  <c r="U472" i="2"/>
  <c r="V472" i="2"/>
  <c r="W472" i="2"/>
  <c r="U473" i="2"/>
  <c r="V473" i="2"/>
  <c r="W473" i="2"/>
  <c r="U474" i="2"/>
  <c r="V474" i="2"/>
  <c r="W474" i="2"/>
  <c r="U475" i="2"/>
  <c r="V475" i="2"/>
  <c r="W475" i="2"/>
  <c r="U476" i="2"/>
  <c r="V476" i="2"/>
  <c r="W476" i="2"/>
  <c r="U477" i="2"/>
  <c r="V477" i="2"/>
  <c r="W477" i="2"/>
  <c r="U478" i="2"/>
  <c r="V478" i="2"/>
  <c r="W478" i="2"/>
  <c r="U479" i="2"/>
  <c r="V479" i="2"/>
  <c r="W479" i="2"/>
  <c r="U480" i="2"/>
  <c r="V480" i="2"/>
  <c r="W480" i="2"/>
  <c r="U481" i="2"/>
  <c r="V481" i="2"/>
  <c r="W481" i="2"/>
  <c r="U482" i="2"/>
  <c r="V482" i="2"/>
  <c r="W482" i="2"/>
  <c r="U483" i="2"/>
  <c r="V483" i="2"/>
  <c r="W483" i="2"/>
  <c r="U484" i="2"/>
  <c r="V484" i="2"/>
  <c r="W484" i="2"/>
  <c r="U485" i="2"/>
  <c r="V485" i="2"/>
  <c r="W485" i="2"/>
  <c r="U486" i="2"/>
  <c r="V486" i="2"/>
  <c r="W486" i="2"/>
  <c r="U487" i="2"/>
  <c r="V487" i="2"/>
  <c r="W487" i="2"/>
  <c r="U488" i="2"/>
  <c r="V488" i="2"/>
  <c r="W488" i="2"/>
  <c r="U489" i="2"/>
  <c r="V489" i="2"/>
  <c r="W489" i="2"/>
  <c r="U490" i="2"/>
  <c r="V490" i="2"/>
  <c r="W490" i="2"/>
  <c r="U491" i="2"/>
  <c r="V491" i="2"/>
  <c r="W491" i="2"/>
  <c r="U492" i="2"/>
  <c r="V492" i="2"/>
  <c r="W492" i="2"/>
  <c r="U493" i="2"/>
  <c r="V493" i="2"/>
  <c r="W493" i="2"/>
  <c r="U494" i="2"/>
  <c r="V494" i="2"/>
  <c r="W494" i="2"/>
  <c r="U495" i="2"/>
  <c r="V495" i="2"/>
  <c r="W495" i="2"/>
  <c r="U496" i="2"/>
  <c r="V496" i="2"/>
  <c r="W496" i="2"/>
  <c r="U497" i="2"/>
  <c r="V497" i="2"/>
  <c r="W497" i="2"/>
  <c r="U498" i="2"/>
  <c r="V498" i="2"/>
  <c r="W498" i="2"/>
  <c r="U499" i="2"/>
  <c r="V499" i="2"/>
  <c r="W499" i="2"/>
  <c r="U500" i="2"/>
  <c r="V500" i="2"/>
  <c r="W500" i="2"/>
  <c r="U501" i="2"/>
  <c r="V501" i="2"/>
  <c r="W501" i="2"/>
  <c r="U502" i="2"/>
  <c r="V502" i="2"/>
  <c r="W502" i="2"/>
  <c r="U503" i="2"/>
  <c r="V503" i="2"/>
  <c r="W503" i="2"/>
  <c r="U504" i="2"/>
  <c r="V504" i="2"/>
  <c r="W504" i="2"/>
  <c r="U505" i="2"/>
  <c r="V505" i="2"/>
  <c r="W505" i="2"/>
  <c r="U506" i="2"/>
  <c r="V506" i="2"/>
  <c r="W506" i="2"/>
  <c r="U507" i="2"/>
  <c r="V507" i="2"/>
  <c r="W507" i="2"/>
  <c r="U508" i="2"/>
  <c r="V508" i="2"/>
  <c r="W508" i="2"/>
  <c r="U509" i="2"/>
  <c r="V509" i="2"/>
  <c r="W509" i="2"/>
  <c r="U510" i="2"/>
  <c r="V510" i="2"/>
  <c r="W510" i="2"/>
  <c r="U511" i="2"/>
  <c r="V511" i="2"/>
  <c r="W511" i="2"/>
  <c r="U512" i="2"/>
  <c r="V512" i="2"/>
  <c r="W512" i="2"/>
  <c r="U513" i="2"/>
  <c r="V513" i="2"/>
  <c r="W513" i="2"/>
  <c r="U514" i="2"/>
  <c r="V514" i="2"/>
  <c r="W514" i="2"/>
  <c r="U515" i="2"/>
  <c r="V515" i="2"/>
  <c r="W515" i="2"/>
  <c r="U516" i="2"/>
  <c r="V516" i="2"/>
  <c r="W516" i="2"/>
  <c r="U517" i="2"/>
  <c r="V517" i="2"/>
  <c r="W517" i="2"/>
  <c r="U518" i="2"/>
  <c r="V518" i="2"/>
  <c r="W518" i="2"/>
  <c r="U519" i="2"/>
  <c r="V519" i="2"/>
  <c r="W519" i="2"/>
  <c r="U520" i="2"/>
  <c r="V520" i="2"/>
  <c r="W520" i="2"/>
  <c r="U521" i="2"/>
  <c r="V521" i="2"/>
  <c r="W521" i="2"/>
  <c r="U522" i="2"/>
  <c r="V522" i="2"/>
  <c r="W522" i="2"/>
  <c r="U523" i="2"/>
  <c r="V523" i="2"/>
  <c r="W523" i="2"/>
  <c r="U524" i="2"/>
  <c r="V524" i="2"/>
  <c r="W524" i="2"/>
  <c r="U525" i="2"/>
  <c r="V525" i="2"/>
  <c r="W525" i="2"/>
  <c r="U526" i="2"/>
  <c r="V526" i="2"/>
  <c r="W526" i="2"/>
  <c r="U527" i="2"/>
  <c r="V527" i="2"/>
  <c r="W527" i="2"/>
  <c r="U528" i="2"/>
  <c r="V528" i="2"/>
  <c r="W528" i="2"/>
  <c r="U529" i="2"/>
  <c r="V529" i="2"/>
  <c r="W529" i="2"/>
  <c r="U530" i="2"/>
  <c r="V530" i="2"/>
  <c r="W530" i="2"/>
  <c r="U531" i="2"/>
  <c r="V531" i="2"/>
  <c r="W531" i="2"/>
  <c r="U532" i="2"/>
  <c r="V532" i="2"/>
  <c r="W532" i="2"/>
  <c r="U533" i="2"/>
  <c r="V533" i="2"/>
  <c r="W533" i="2"/>
  <c r="U534" i="2"/>
  <c r="V534" i="2"/>
  <c r="W534" i="2"/>
  <c r="U535" i="2"/>
  <c r="V535" i="2"/>
  <c r="W535" i="2"/>
  <c r="U536" i="2"/>
  <c r="V536" i="2"/>
  <c r="W536" i="2"/>
  <c r="U537" i="2"/>
  <c r="V537" i="2"/>
  <c r="W537" i="2"/>
  <c r="U538" i="2"/>
  <c r="V538" i="2"/>
  <c r="W538" i="2"/>
  <c r="U539" i="2"/>
  <c r="V539" i="2"/>
  <c r="W539" i="2"/>
  <c r="U540" i="2"/>
  <c r="V540" i="2"/>
  <c r="W540" i="2"/>
  <c r="U541" i="2"/>
  <c r="V541" i="2"/>
  <c r="W541" i="2"/>
  <c r="U542" i="2"/>
  <c r="V542" i="2"/>
  <c r="W542" i="2"/>
  <c r="U543" i="2"/>
  <c r="V543" i="2"/>
  <c r="W543" i="2"/>
  <c r="U544" i="2"/>
  <c r="V544" i="2"/>
  <c r="W544" i="2"/>
  <c r="U545" i="2"/>
  <c r="V545" i="2"/>
  <c r="W545" i="2"/>
  <c r="U546" i="2"/>
  <c r="V546" i="2"/>
  <c r="W546" i="2"/>
  <c r="U547" i="2"/>
  <c r="V547" i="2"/>
  <c r="W547" i="2"/>
  <c r="U548" i="2"/>
  <c r="V548" i="2"/>
  <c r="W548" i="2"/>
  <c r="U549" i="2"/>
  <c r="V549" i="2"/>
  <c r="W549" i="2"/>
  <c r="U550" i="2"/>
  <c r="V550" i="2"/>
  <c r="W550" i="2"/>
  <c r="U551" i="2"/>
  <c r="V551" i="2"/>
  <c r="W551" i="2"/>
  <c r="U552" i="2"/>
  <c r="V552" i="2"/>
  <c r="W552" i="2"/>
  <c r="U553" i="2"/>
  <c r="V553" i="2"/>
  <c r="W553" i="2"/>
  <c r="U554" i="2"/>
  <c r="V554" i="2"/>
  <c r="W554" i="2"/>
  <c r="U555" i="2"/>
  <c r="V555" i="2"/>
  <c r="W555" i="2"/>
  <c r="U556" i="2"/>
  <c r="V556" i="2"/>
  <c r="W556" i="2"/>
  <c r="U557" i="2"/>
  <c r="V557" i="2"/>
  <c r="W557" i="2"/>
  <c r="U558" i="2"/>
  <c r="V558" i="2"/>
  <c r="W558" i="2"/>
  <c r="U559" i="2"/>
  <c r="V559" i="2"/>
  <c r="W559" i="2"/>
  <c r="U560" i="2"/>
  <c r="V560" i="2"/>
  <c r="W560" i="2"/>
  <c r="U561" i="2"/>
  <c r="V561" i="2"/>
  <c r="W561" i="2"/>
  <c r="U562" i="2"/>
  <c r="V562" i="2"/>
  <c r="W562" i="2"/>
  <c r="U563" i="2"/>
  <c r="V563" i="2"/>
  <c r="W563" i="2"/>
  <c r="U564" i="2"/>
  <c r="V564" i="2"/>
  <c r="W564" i="2"/>
  <c r="U565" i="2"/>
  <c r="V565" i="2"/>
  <c r="W565" i="2"/>
  <c r="U566" i="2"/>
  <c r="V566" i="2"/>
  <c r="W566" i="2"/>
  <c r="U567" i="2"/>
  <c r="V567" i="2"/>
  <c r="W567" i="2"/>
  <c r="U568" i="2"/>
  <c r="V568" i="2"/>
  <c r="W568" i="2"/>
  <c r="U569" i="2"/>
  <c r="V569" i="2"/>
  <c r="W569" i="2"/>
  <c r="U570" i="2"/>
  <c r="V570" i="2"/>
  <c r="W570" i="2"/>
  <c r="U571" i="2"/>
  <c r="V571" i="2"/>
  <c r="W571" i="2"/>
  <c r="U572" i="2"/>
  <c r="V572" i="2"/>
  <c r="W572" i="2"/>
  <c r="U573" i="2"/>
  <c r="V573" i="2"/>
  <c r="W573" i="2"/>
  <c r="U574" i="2"/>
  <c r="V574" i="2"/>
  <c r="W574" i="2"/>
  <c r="U575" i="2"/>
  <c r="V575" i="2"/>
  <c r="W575" i="2"/>
  <c r="U576" i="2"/>
  <c r="V576" i="2"/>
  <c r="W576" i="2"/>
  <c r="U577" i="2"/>
  <c r="V577" i="2"/>
  <c r="W577" i="2"/>
  <c r="U578" i="2"/>
  <c r="V578" i="2"/>
  <c r="W578" i="2"/>
  <c r="U579" i="2"/>
  <c r="V579" i="2"/>
  <c r="W579" i="2"/>
  <c r="U580" i="2"/>
  <c r="V580" i="2"/>
  <c r="W580" i="2"/>
  <c r="U581" i="2"/>
  <c r="V581" i="2"/>
  <c r="W581" i="2"/>
  <c r="U582" i="2"/>
  <c r="V582" i="2"/>
  <c r="W582" i="2"/>
  <c r="U583" i="2"/>
  <c r="V583" i="2"/>
  <c r="W583" i="2"/>
  <c r="U584" i="2"/>
  <c r="V584" i="2"/>
  <c r="W584" i="2"/>
  <c r="U585" i="2"/>
  <c r="V585" i="2"/>
  <c r="W585" i="2"/>
  <c r="U586" i="2"/>
  <c r="V586" i="2"/>
  <c r="W586" i="2"/>
  <c r="U587" i="2"/>
  <c r="V587" i="2"/>
  <c r="W587" i="2"/>
  <c r="U588" i="2"/>
  <c r="V588" i="2"/>
  <c r="W588" i="2"/>
  <c r="U589" i="2"/>
  <c r="V589" i="2"/>
  <c r="W589" i="2"/>
  <c r="U590" i="2"/>
  <c r="V590" i="2"/>
  <c r="W590" i="2"/>
  <c r="U591" i="2"/>
  <c r="V591" i="2"/>
  <c r="W591" i="2"/>
  <c r="U592" i="2"/>
  <c r="V592" i="2"/>
  <c r="W592" i="2"/>
  <c r="U593" i="2"/>
  <c r="V593" i="2"/>
  <c r="W593" i="2"/>
  <c r="U594" i="2"/>
  <c r="V594" i="2"/>
  <c r="W594" i="2"/>
  <c r="U595" i="2"/>
  <c r="V595" i="2"/>
  <c r="W595" i="2"/>
  <c r="U596" i="2"/>
  <c r="V596" i="2"/>
  <c r="W596" i="2"/>
  <c r="U597" i="2"/>
  <c r="V597" i="2"/>
  <c r="W597" i="2"/>
  <c r="U598" i="2"/>
  <c r="V598" i="2"/>
  <c r="W598" i="2"/>
  <c r="U599" i="2"/>
  <c r="V599" i="2"/>
  <c r="W599" i="2"/>
  <c r="U600" i="2"/>
  <c r="V600" i="2"/>
  <c r="W600" i="2"/>
  <c r="U601" i="2"/>
  <c r="V601" i="2"/>
  <c r="W601" i="2"/>
  <c r="U602" i="2"/>
  <c r="V602" i="2"/>
  <c r="W602" i="2"/>
  <c r="U603" i="2"/>
  <c r="V603" i="2"/>
  <c r="W603" i="2"/>
  <c r="U604" i="2"/>
  <c r="V604" i="2"/>
  <c r="W604" i="2"/>
  <c r="U605" i="2"/>
  <c r="V605" i="2"/>
  <c r="W605" i="2"/>
  <c r="U606" i="2"/>
  <c r="V606" i="2"/>
  <c r="W606" i="2"/>
  <c r="U607" i="2"/>
  <c r="V607" i="2"/>
  <c r="W607" i="2"/>
  <c r="U608" i="2"/>
  <c r="V608" i="2"/>
  <c r="W608" i="2"/>
  <c r="U609" i="2"/>
  <c r="V609" i="2"/>
  <c r="W609" i="2"/>
  <c r="U610" i="2"/>
  <c r="V610" i="2"/>
  <c r="W610" i="2"/>
  <c r="U611" i="2"/>
  <c r="V611" i="2"/>
  <c r="W611" i="2"/>
  <c r="U612" i="2"/>
  <c r="V612" i="2"/>
  <c r="W612" i="2"/>
  <c r="U613" i="2"/>
  <c r="V613" i="2"/>
  <c r="W613" i="2"/>
  <c r="U614" i="2"/>
  <c r="V614" i="2"/>
  <c r="W614" i="2"/>
  <c r="U615" i="2"/>
  <c r="V615" i="2"/>
  <c r="W615" i="2"/>
  <c r="U616" i="2"/>
  <c r="V616" i="2"/>
  <c r="W616" i="2"/>
  <c r="U617" i="2"/>
  <c r="V617" i="2"/>
  <c r="W617" i="2"/>
  <c r="U618" i="2"/>
  <c r="V618" i="2"/>
  <c r="W618" i="2"/>
  <c r="U619" i="2"/>
  <c r="V619" i="2"/>
  <c r="W619" i="2"/>
  <c r="U620" i="2"/>
  <c r="V620" i="2"/>
  <c r="W620" i="2"/>
  <c r="U621" i="2"/>
  <c r="V621" i="2"/>
  <c r="W621" i="2"/>
  <c r="U622" i="2"/>
  <c r="V622" i="2"/>
  <c r="W622" i="2"/>
  <c r="U623" i="2"/>
  <c r="V623" i="2"/>
  <c r="W623" i="2"/>
  <c r="U624" i="2"/>
  <c r="V624" i="2"/>
  <c r="W624" i="2"/>
  <c r="U625" i="2"/>
  <c r="V625" i="2"/>
  <c r="W625" i="2"/>
  <c r="U626" i="2"/>
  <c r="V626" i="2"/>
  <c r="W626" i="2"/>
  <c r="U627" i="2"/>
  <c r="V627" i="2"/>
  <c r="W627" i="2"/>
  <c r="U628" i="2"/>
  <c r="V628" i="2"/>
  <c r="W628" i="2"/>
  <c r="U629" i="2"/>
  <c r="V629" i="2"/>
  <c r="W629" i="2"/>
  <c r="U630" i="2"/>
  <c r="V630" i="2"/>
  <c r="W630" i="2"/>
  <c r="U631" i="2"/>
  <c r="V631" i="2"/>
  <c r="W631" i="2"/>
  <c r="U632" i="2"/>
  <c r="V632" i="2"/>
  <c r="W632" i="2"/>
  <c r="U633" i="2"/>
  <c r="V633" i="2"/>
  <c r="W633" i="2"/>
  <c r="U634" i="2"/>
  <c r="V634" i="2"/>
  <c r="W634" i="2"/>
  <c r="U635" i="2"/>
  <c r="V635" i="2"/>
  <c r="W635" i="2"/>
  <c r="U636" i="2"/>
  <c r="V636" i="2"/>
  <c r="W636" i="2"/>
  <c r="U637" i="2"/>
  <c r="V637" i="2"/>
  <c r="W637" i="2"/>
  <c r="U638" i="2"/>
  <c r="V638" i="2"/>
  <c r="W638" i="2"/>
  <c r="U639" i="2"/>
  <c r="V639" i="2"/>
  <c r="W639" i="2"/>
  <c r="U640" i="2"/>
  <c r="V640" i="2"/>
  <c r="W640" i="2"/>
  <c r="U641" i="2"/>
  <c r="V641" i="2"/>
  <c r="W641" i="2"/>
  <c r="U642" i="2"/>
  <c r="V642" i="2"/>
  <c r="W642" i="2"/>
  <c r="U643" i="2"/>
  <c r="V643" i="2"/>
  <c r="W643" i="2"/>
  <c r="U644" i="2"/>
  <c r="V644" i="2"/>
  <c r="W644" i="2"/>
  <c r="U645" i="2"/>
  <c r="V645" i="2"/>
  <c r="W645" i="2"/>
  <c r="U646" i="2"/>
  <c r="V646" i="2"/>
  <c r="W646" i="2"/>
  <c r="U647" i="2"/>
  <c r="V647" i="2"/>
  <c r="W647" i="2"/>
  <c r="U648" i="2"/>
  <c r="V648" i="2"/>
  <c r="W648" i="2"/>
  <c r="U649" i="2"/>
  <c r="V649" i="2"/>
  <c r="W649" i="2"/>
  <c r="U650" i="2"/>
  <c r="V650" i="2"/>
  <c r="W650" i="2"/>
  <c r="U651" i="2"/>
  <c r="V651" i="2"/>
  <c r="W651" i="2"/>
  <c r="U652" i="2"/>
  <c r="V652" i="2"/>
  <c r="W652" i="2"/>
  <c r="U653" i="2"/>
  <c r="V653" i="2"/>
  <c r="W653" i="2"/>
  <c r="U654" i="2"/>
  <c r="V654" i="2"/>
  <c r="W654" i="2"/>
  <c r="U655" i="2"/>
  <c r="V655" i="2"/>
  <c r="W655" i="2"/>
  <c r="U656" i="2"/>
  <c r="V656" i="2"/>
  <c r="W656" i="2"/>
  <c r="U657" i="2"/>
  <c r="V657" i="2"/>
  <c r="W657" i="2"/>
  <c r="U658" i="2"/>
  <c r="V658" i="2"/>
  <c r="W658" i="2"/>
  <c r="U659" i="2"/>
  <c r="V659" i="2"/>
  <c r="W659" i="2"/>
  <c r="U660" i="2"/>
  <c r="V660" i="2"/>
  <c r="W660" i="2"/>
  <c r="U661" i="2"/>
  <c r="V661" i="2"/>
  <c r="W661" i="2"/>
  <c r="U662" i="2"/>
  <c r="V662" i="2"/>
  <c r="W662" i="2"/>
  <c r="U663" i="2"/>
  <c r="V663" i="2"/>
  <c r="W663" i="2"/>
  <c r="U664" i="2"/>
  <c r="V664" i="2"/>
  <c r="W664" i="2"/>
  <c r="U665" i="2"/>
  <c r="V665" i="2"/>
  <c r="W665" i="2"/>
  <c r="U666" i="2"/>
  <c r="V666" i="2"/>
  <c r="W666" i="2"/>
  <c r="U667" i="2"/>
  <c r="V667" i="2"/>
  <c r="W667" i="2"/>
  <c r="U668" i="2"/>
  <c r="V668" i="2"/>
  <c r="W668" i="2"/>
  <c r="U669" i="2"/>
  <c r="V669" i="2"/>
  <c r="W669" i="2"/>
  <c r="U670" i="2"/>
  <c r="V670" i="2"/>
  <c r="W670" i="2"/>
  <c r="U671" i="2"/>
  <c r="V671" i="2"/>
  <c r="W671" i="2"/>
  <c r="U672" i="2"/>
  <c r="V672" i="2"/>
  <c r="W672" i="2"/>
  <c r="U673" i="2"/>
  <c r="V673" i="2"/>
  <c r="W673" i="2"/>
  <c r="U674" i="2"/>
  <c r="V674" i="2"/>
  <c r="W674" i="2"/>
  <c r="U675" i="2"/>
  <c r="V675" i="2"/>
  <c r="W675" i="2"/>
  <c r="U676" i="2"/>
  <c r="V676" i="2"/>
  <c r="W676" i="2"/>
  <c r="U677" i="2"/>
  <c r="V677" i="2"/>
  <c r="W677" i="2"/>
  <c r="U678" i="2"/>
  <c r="V678" i="2"/>
  <c r="W678" i="2"/>
  <c r="U679" i="2"/>
  <c r="V679" i="2"/>
  <c r="W679" i="2"/>
  <c r="U680" i="2"/>
  <c r="V680" i="2"/>
  <c r="W680" i="2"/>
  <c r="U681" i="2"/>
  <c r="V681" i="2"/>
  <c r="W681" i="2"/>
  <c r="U682" i="2"/>
  <c r="V682" i="2"/>
  <c r="W682" i="2"/>
  <c r="U683" i="2"/>
  <c r="V683" i="2"/>
  <c r="W683" i="2"/>
  <c r="U684" i="2"/>
  <c r="V684" i="2"/>
  <c r="W684" i="2"/>
  <c r="U685" i="2"/>
  <c r="V685" i="2"/>
  <c r="W685" i="2"/>
  <c r="U686" i="2"/>
  <c r="V686" i="2"/>
  <c r="W686" i="2"/>
  <c r="U687" i="2"/>
  <c r="V687" i="2"/>
  <c r="W687" i="2"/>
  <c r="U688" i="2"/>
  <c r="V688" i="2"/>
  <c r="W688" i="2"/>
  <c r="U689" i="2"/>
  <c r="V689" i="2"/>
  <c r="W689" i="2"/>
  <c r="U690" i="2"/>
  <c r="V690" i="2"/>
  <c r="W690" i="2"/>
  <c r="U691" i="2"/>
  <c r="V691" i="2"/>
  <c r="W691" i="2"/>
  <c r="U692" i="2"/>
  <c r="V692" i="2"/>
  <c r="W692" i="2"/>
  <c r="U693" i="2"/>
  <c r="V693" i="2"/>
  <c r="W693" i="2"/>
  <c r="U694" i="2"/>
  <c r="V694" i="2"/>
  <c r="W694" i="2"/>
  <c r="U695" i="2"/>
  <c r="V695" i="2"/>
  <c r="W695" i="2"/>
  <c r="U696" i="2"/>
  <c r="V696" i="2"/>
  <c r="W696" i="2"/>
  <c r="U697" i="2"/>
  <c r="V697" i="2"/>
  <c r="W697" i="2"/>
  <c r="U698" i="2"/>
  <c r="V698" i="2"/>
  <c r="W698" i="2"/>
  <c r="U699" i="2"/>
  <c r="V699" i="2"/>
  <c r="W699" i="2"/>
  <c r="U700" i="2"/>
  <c r="V700" i="2"/>
  <c r="W700" i="2"/>
  <c r="U701" i="2"/>
  <c r="V701" i="2"/>
  <c r="W701" i="2"/>
  <c r="U702" i="2"/>
  <c r="V702" i="2"/>
  <c r="W702" i="2"/>
  <c r="U703" i="2"/>
  <c r="V703" i="2"/>
  <c r="W703" i="2"/>
  <c r="U704" i="2"/>
  <c r="V704" i="2"/>
  <c r="W704" i="2"/>
  <c r="U705" i="2"/>
  <c r="V705" i="2"/>
  <c r="W705" i="2"/>
  <c r="U706" i="2"/>
  <c r="V706" i="2"/>
  <c r="W706" i="2"/>
  <c r="U707" i="2"/>
  <c r="V707" i="2"/>
  <c r="W707" i="2"/>
  <c r="U708" i="2"/>
  <c r="V708" i="2"/>
  <c r="W708" i="2"/>
  <c r="U709" i="2"/>
  <c r="V709" i="2"/>
  <c r="W709" i="2"/>
  <c r="U710" i="2"/>
  <c r="V710" i="2"/>
  <c r="W710" i="2"/>
  <c r="U711" i="2"/>
  <c r="V711" i="2"/>
  <c r="W711" i="2"/>
  <c r="U712" i="2"/>
  <c r="V712" i="2"/>
  <c r="W712" i="2"/>
  <c r="U713" i="2"/>
  <c r="V713" i="2"/>
  <c r="W713" i="2"/>
  <c r="U714" i="2"/>
  <c r="V714" i="2"/>
  <c r="W714" i="2"/>
  <c r="U715" i="2"/>
  <c r="V715" i="2"/>
  <c r="W715" i="2"/>
  <c r="U716" i="2"/>
  <c r="V716" i="2"/>
  <c r="W716" i="2"/>
  <c r="U717" i="2"/>
  <c r="V717" i="2"/>
  <c r="W717" i="2"/>
  <c r="U718" i="2"/>
  <c r="V718" i="2"/>
  <c r="W718" i="2"/>
  <c r="U719" i="2"/>
  <c r="V719" i="2"/>
  <c r="W719" i="2"/>
  <c r="U720" i="2"/>
  <c r="V720" i="2"/>
  <c r="W720" i="2"/>
  <c r="U721" i="2"/>
  <c r="V721" i="2"/>
  <c r="W721" i="2"/>
  <c r="U722" i="2"/>
  <c r="V722" i="2"/>
  <c r="W722" i="2"/>
  <c r="U723" i="2"/>
  <c r="V723" i="2"/>
  <c r="W723" i="2"/>
  <c r="U724" i="2"/>
  <c r="V724" i="2"/>
  <c r="W724" i="2"/>
  <c r="U725" i="2"/>
  <c r="V725" i="2"/>
  <c r="W725" i="2"/>
  <c r="U726" i="2"/>
  <c r="V726" i="2"/>
  <c r="W726" i="2"/>
  <c r="U727" i="2"/>
  <c r="V727" i="2"/>
  <c r="W727" i="2"/>
  <c r="U728" i="2"/>
  <c r="V728" i="2"/>
  <c r="W728" i="2"/>
  <c r="U729" i="2"/>
  <c r="V729" i="2"/>
  <c r="W729" i="2"/>
  <c r="U730" i="2"/>
  <c r="V730" i="2"/>
  <c r="W730" i="2"/>
  <c r="U731" i="2"/>
  <c r="V731" i="2"/>
  <c r="W731" i="2"/>
  <c r="U732" i="2"/>
  <c r="V732" i="2"/>
  <c r="W732" i="2"/>
  <c r="U733" i="2"/>
  <c r="V733" i="2"/>
  <c r="W733" i="2"/>
  <c r="U734" i="2"/>
  <c r="V734" i="2"/>
  <c r="W734" i="2"/>
  <c r="U735" i="2"/>
  <c r="V735" i="2"/>
  <c r="W735" i="2"/>
  <c r="U736" i="2"/>
  <c r="V736" i="2"/>
  <c r="W736" i="2"/>
  <c r="U737" i="2"/>
  <c r="V737" i="2"/>
  <c r="W737" i="2"/>
  <c r="U738" i="2"/>
  <c r="V738" i="2"/>
  <c r="W738" i="2"/>
  <c r="U739" i="2"/>
  <c r="V739" i="2"/>
  <c r="W739" i="2"/>
  <c r="U740" i="2"/>
  <c r="V740" i="2"/>
  <c r="W740" i="2"/>
  <c r="U741" i="2"/>
  <c r="V741" i="2"/>
  <c r="W741" i="2"/>
  <c r="U742" i="2"/>
  <c r="V742" i="2"/>
  <c r="W742" i="2"/>
  <c r="U743" i="2"/>
  <c r="V743" i="2"/>
  <c r="W743" i="2"/>
  <c r="U744" i="2"/>
  <c r="V744" i="2"/>
  <c r="W744" i="2"/>
  <c r="U745" i="2"/>
  <c r="V745" i="2"/>
  <c r="W745" i="2"/>
  <c r="U746" i="2"/>
  <c r="V746" i="2"/>
  <c r="W746" i="2"/>
  <c r="U747" i="2"/>
  <c r="V747" i="2"/>
  <c r="W747" i="2"/>
  <c r="U748" i="2"/>
  <c r="V748" i="2"/>
  <c r="W748" i="2"/>
  <c r="U749" i="2"/>
  <c r="V749" i="2"/>
  <c r="W749" i="2"/>
  <c r="U750" i="2"/>
  <c r="V750" i="2"/>
  <c r="W750" i="2"/>
  <c r="U751" i="2"/>
  <c r="V751" i="2"/>
  <c r="W751" i="2"/>
  <c r="U752" i="2"/>
  <c r="V752" i="2"/>
  <c r="W752" i="2"/>
  <c r="U753" i="2"/>
  <c r="V753" i="2"/>
  <c r="W753" i="2"/>
  <c r="U754" i="2"/>
  <c r="V754" i="2"/>
  <c r="W754" i="2"/>
  <c r="U755" i="2"/>
  <c r="V755" i="2"/>
  <c r="W755" i="2"/>
  <c r="U756" i="2"/>
  <c r="V756" i="2"/>
  <c r="W756" i="2"/>
  <c r="U757" i="2"/>
  <c r="V757" i="2"/>
  <c r="W757" i="2"/>
  <c r="U758" i="2"/>
  <c r="V758" i="2"/>
  <c r="W758" i="2"/>
  <c r="U759" i="2"/>
  <c r="V759" i="2"/>
  <c r="W759" i="2"/>
  <c r="U760" i="2"/>
  <c r="V760" i="2"/>
  <c r="W760" i="2"/>
  <c r="U761" i="2"/>
  <c r="V761" i="2"/>
  <c r="W761" i="2"/>
  <c r="U762" i="2"/>
  <c r="V762" i="2"/>
  <c r="W762" i="2"/>
  <c r="U763" i="2"/>
  <c r="V763" i="2"/>
  <c r="W763" i="2"/>
  <c r="U764" i="2"/>
  <c r="V764" i="2"/>
  <c r="W764" i="2"/>
  <c r="U765" i="2"/>
  <c r="V765" i="2"/>
  <c r="W765" i="2"/>
  <c r="U766" i="2"/>
  <c r="V766" i="2"/>
  <c r="W766" i="2"/>
  <c r="U767" i="2"/>
  <c r="V767" i="2"/>
  <c r="W767" i="2"/>
  <c r="U768" i="2"/>
  <c r="V768" i="2"/>
  <c r="W768" i="2"/>
  <c r="U769" i="2"/>
  <c r="V769" i="2"/>
  <c r="W769" i="2"/>
  <c r="U770" i="2"/>
  <c r="V770" i="2"/>
  <c r="W770" i="2"/>
  <c r="U771" i="2"/>
  <c r="V771" i="2"/>
  <c r="W771" i="2"/>
  <c r="U772" i="2"/>
  <c r="V772" i="2"/>
  <c r="W772" i="2"/>
  <c r="U773" i="2"/>
  <c r="V773" i="2"/>
  <c r="W773" i="2"/>
  <c r="U774" i="2"/>
  <c r="V774" i="2"/>
  <c r="W774" i="2"/>
  <c r="U775" i="2"/>
  <c r="V775" i="2"/>
  <c r="W775" i="2"/>
  <c r="U776" i="2"/>
  <c r="V776" i="2"/>
  <c r="W776" i="2"/>
  <c r="U777" i="2"/>
  <c r="V777" i="2"/>
  <c r="W777" i="2"/>
  <c r="U778" i="2"/>
  <c r="V778" i="2"/>
  <c r="W778" i="2"/>
  <c r="U779" i="2"/>
  <c r="V779" i="2"/>
  <c r="W779" i="2"/>
  <c r="U780" i="2"/>
  <c r="V780" i="2"/>
  <c r="W780" i="2"/>
  <c r="U781" i="2"/>
  <c r="V781" i="2"/>
  <c r="W781" i="2"/>
  <c r="U782" i="2"/>
  <c r="V782" i="2"/>
  <c r="W782" i="2"/>
  <c r="U783" i="2"/>
  <c r="V783" i="2"/>
  <c r="W783" i="2"/>
  <c r="U784" i="2"/>
  <c r="V784" i="2"/>
  <c r="W784" i="2"/>
  <c r="U785" i="2"/>
  <c r="V785" i="2"/>
  <c r="W785" i="2"/>
  <c r="U786" i="2"/>
  <c r="V786" i="2"/>
  <c r="W786" i="2"/>
  <c r="U787" i="2"/>
  <c r="V787" i="2"/>
  <c r="W787" i="2"/>
  <c r="U788" i="2"/>
  <c r="V788" i="2"/>
  <c r="W788" i="2"/>
  <c r="U789" i="2"/>
  <c r="V789" i="2"/>
  <c r="W789" i="2"/>
  <c r="U790" i="2"/>
  <c r="V790" i="2"/>
  <c r="W790" i="2"/>
  <c r="U791" i="2"/>
  <c r="V791" i="2"/>
  <c r="W791" i="2"/>
  <c r="U792" i="2"/>
  <c r="V792" i="2"/>
  <c r="W792" i="2"/>
  <c r="U793" i="2"/>
  <c r="V793" i="2"/>
  <c r="W793" i="2"/>
  <c r="U794" i="2"/>
  <c r="V794" i="2"/>
  <c r="W794" i="2"/>
  <c r="U795" i="2"/>
  <c r="V795" i="2"/>
  <c r="W795" i="2"/>
  <c r="U796" i="2"/>
  <c r="V796" i="2"/>
  <c r="W796" i="2"/>
  <c r="U797" i="2"/>
  <c r="V797" i="2"/>
  <c r="W797" i="2"/>
  <c r="U798" i="2"/>
  <c r="V798" i="2"/>
  <c r="W798" i="2"/>
  <c r="U799" i="2"/>
  <c r="V799" i="2"/>
  <c r="W799" i="2"/>
  <c r="U800" i="2"/>
  <c r="V800" i="2"/>
  <c r="W800" i="2"/>
  <c r="U801" i="2"/>
  <c r="V801" i="2"/>
  <c r="W801" i="2"/>
  <c r="U802" i="2"/>
  <c r="V802" i="2"/>
  <c r="W802" i="2"/>
  <c r="U803" i="2"/>
  <c r="V803" i="2"/>
  <c r="W803" i="2"/>
  <c r="U804" i="2"/>
  <c r="V804" i="2"/>
  <c r="W804" i="2"/>
  <c r="U805" i="2"/>
  <c r="V805" i="2"/>
  <c r="W805" i="2"/>
  <c r="U806" i="2"/>
  <c r="V806" i="2"/>
  <c r="W806" i="2"/>
  <c r="U807" i="2"/>
  <c r="V807" i="2"/>
  <c r="W807" i="2"/>
  <c r="U808" i="2"/>
  <c r="V808" i="2"/>
  <c r="W808" i="2"/>
  <c r="U809" i="2"/>
  <c r="V809" i="2"/>
  <c r="W809" i="2"/>
  <c r="U810" i="2"/>
  <c r="V810" i="2"/>
  <c r="W810" i="2"/>
  <c r="U811" i="2"/>
  <c r="V811" i="2"/>
  <c r="W811" i="2"/>
  <c r="U812" i="2"/>
  <c r="V812" i="2"/>
  <c r="W812" i="2"/>
  <c r="U813" i="2"/>
  <c r="V813" i="2"/>
  <c r="W813" i="2"/>
  <c r="U814" i="2"/>
  <c r="V814" i="2"/>
  <c r="W814" i="2"/>
  <c r="U815" i="2"/>
  <c r="V815" i="2"/>
  <c r="W815" i="2"/>
  <c r="U816" i="2"/>
  <c r="V816" i="2"/>
  <c r="W816" i="2"/>
  <c r="U817" i="2"/>
  <c r="V817" i="2"/>
  <c r="W817" i="2"/>
  <c r="U818" i="2"/>
  <c r="V818" i="2"/>
  <c r="W818" i="2"/>
  <c r="U819" i="2"/>
  <c r="V819" i="2"/>
  <c r="W819" i="2"/>
  <c r="U820" i="2"/>
  <c r="V820" i="2"/>
  <c r="W820" i="2"/>
  <c r="U821" i="2"/>
  <c r="V821" i="2"/>
  <c r="W821" i="2"/>
  <c r="U822" i="2"/>
  <c r="V822" i="2"/>
  <c r="W822" i="2"/>
  <c r="U823" i="2"/>
  <c r="V823" i="2"/>
  <c r="W823" i="2"/>
  <c r="U824" i="2"/>
  <c r="V824" i="2"/>
  <c r="W824" i="2"/>
  <c r="U825" i="2"/>
  <c r="V825" i="2"/>
  <c r="W825" i="2"/>
  <c r="U826" i="2"/>
  <c r="V826" i="2"/>
  <c r="W826" i="2"/>
  <c r="U827" i="2"/>
  <c r="V827" i="2"/>
  <c r="W827" i="2"/>
  <c r="U828" i="2"/>
  <c r="V828" i="2"/>
  <c r="W828" i="2"/>
  <c r="U829" i="2"/>
  <c r="V829" i="2"/>
  <c r="W829" i="2"/>
  <c r="U830" i="2"/>
  <c r="V830" i="2"/>
  <c r="W830" i="2"/>
  <c r="U831" i="2"/>
  <c r="V831" i="2"/>
  <c r="W831" i="2"/>
  <c r="U832" i="2"/>
  <c r="V832" i="2"/>
  <c r="W832" i="2"/>
  <c r="U833" i="2"/>
  <c r="V833" i="2"/>
  <c r="W833" i="2"/>
  <c r="U834" i="2"/>
  <c r="V834" i="2"/>
  <c r="W834" i="2"/>
  <c r="U835" i="2"/>
  <c r="V835" i="2"/>
  <c r="W835" i="2"/>
  <c r="U836" i="2"/>
  <c r="V836" i="2"/>
  <c r="W836" i="2"/>
  <c r="U837" i="2"/>
  <c r="V837" i="2"/>
  <c r="W837" i="2"/>
  <c r="U838" i="2"/>
  <c r="V838" i="2"/>
  <c r="W838" i="2"/>
  <c r="U839" i="2"/>
  <c r="V839" i="2"/>
  <c r="W839" i="2"/>
  <c r="U840" i="2"/>
  <c r="V840" i="2"/>
  <c r="W840" i="2"/>
  <c r="U841" i="2"/>
  <c r="V841" i="2"/>
  <c r="W841" i="2"/>
  <c r="U842" i="2"/>
  <c r="V842" i="2"/>
  <c r="W842" i="2"/>
  <c r="U843" i="2"/>
  <c r="V843" i="2"/>
  <c r="W843" i="2"/>
  <c r="U844" i="2"/>
  <c r="V844" i="2"/>
  <c r="W844" i="2"/>
  <c r="U845" i="2"/>
  <c r="V845" i="2"/>
  <c r="W845" i="2"/>
  <c r="U846" i="2"/>
  <c r="V846" i="2"/>
  <c r="W846" i="2"/>
  <c r="U847" i="2"/>
  <c r="V847" i="2"/>
  <c r="W847" i="2"/>
  <c r="U848" i="2"/>
  <c r="V848" i="2"/>
  <c r="W848" i="2"/>
  <c r="U849" i="2"/>
  <c r="V849" i="2"/>
  <c r="W849" i="2"/>
  <c r="U850" i="2"/>
  <c r="V850" i="2"/>
  <c r="W850" i="2"/>
  <c r="U851" i="2"/>
  <c r="V851" i="2"/>
  <c r="W851" i="2"/>
  <c r="U852" i="2"/>
  <c r="V852" i="2"/>
  <c r="W852" i="2"/>
  <c r="U853" i="2"/>
  <c r="V853" i="2"/>
  <c r="W853" i="2"/>
  <c r="U854" i="2"/>
  <c r="V854" i="2"/>
  <c r="W854" i="2"/>
  <c r="U855" i="2"/>
  <c r="V855" i="2"/>
  <c r="W855" i="2"/>
  <c r="U856" i="2"/>
  <c r="V856" i="2"/>
  <c r="W856" i="2"/>
  <c r="U857" i="2"/>
  <c r="V857" i="2"/>
  <c r="W857" i="2"/>
  <c r="U858" i="2"/>
  <c r="V858" i="2"/>
  <c r="W858" i="2"/>
  <c r="U859" i="2"/>
  <c r="V859" i="2"/>
  <c r="W859" i="2"/>
  <c r="U860" i="2"/>
  <c r="V860" i="2"/>
  <c r="W860" i="2"/>
  <c r="U861" i="2"/>
  <c r="V861" i="2"/>
  <c r="W861" i="2"/>
  <c r="U862" i="2"/>
  <c r="V862" i="2"/>
  <c r="W862" i="2"/>
  <c r="U863" i="2"/>
  <c r="V863" i="2"/>
  <c r="W863" i="2"/>
  <c r="U864" i="2"/>
  <c r="V864" i="2"/>
  <c r="W864" i="2"/>
  <c r="U865" i="2"/>
  <c r="V865" i="2"/>
  <c r="W865" i="2"/>
  <c r="U866" i="2"/>
  <c r="V866" i="2"/>
  <c r="W866" i="2"/>
  <c r="U867" i="2"/>
  <c r="V867" i="2"/>
  <c r="W867" i="2"/>
  <c r="U868" i="2"/>
  <c r="V868" i="2"/>
  <c r="W868" i="2"/>
  <c r="U869" i="2"/>
  <c r="V869" i="2"/>
  <c r="W869" i="2"/>
  <c r="U870" i="2"/>
  <c r="V870" i="2"/>
  <c r="W870" i="2"/>
  <c r="U871" i="2"/>
  <c r="V871" i="2"/>
  <c r="W871" i="2"/>
  <c r="U872" i="2"/>
  <c r="V872" i="2"/>
  <c r="W872" i="2"/>
  <c r="U873" i="2"/>
  <c r="V873" i="2"/>
  <c r="W873" i="2"/>
  <c r="U874" i="2"/>
  <c r="V874" i="2"/>
  <c r="W874" i="2"/>
  <c r="U875" i="2"/>
  <c r="V875" i="2"/>
  <c r="W875" i="2"/>
  <c r="U876" i="2"/>
  <c r="V876" i="2"/>
  <c r="W876" i="2"/>
  <c r="U877" i="2"/>
  <c r="V877" i="2"/>
  <c r="W877" i="2"/>
  <c r="U878" i="2"/>
  <c r="V878" i="2"/>
  <c r="W878" i="2"/>
  <c r="U879" i="2"/>
  <c r="V879" i="2"/>
  <c r="W879" i="2"/>
  <c r="U880" i="2"/>
  <c r="V880" i="2"/>
  <c r="W880" i="2"/>
  <c r="U881" i="2"/>
  <c r="V881" i="2"/>
  <c r="W881" i="2"/>
  <c r="U882" i="2"/>
  <c r="V882" i="2"/>
  <c r="W882" i="2"/>
  <c r="U883" i="2"/>
  <c r="V883" i="2"/>
  <c r="W883" i="2"/>
  <c r="U884" i="2"/>
  <c r="V884" i="2"/>
  <c r="W884" i="2"/>
  <c r="U885" i="2"/>
  <c r="V885" i="2"/>
  <c r="W885" i="2"/>
  <c r="U886" i="2"/>
  <c r="V886" i="2"/>
  <c r="W886" i="2"/>
  <c r="U887" i="2"/>
  <c r="V887" i="2"/>
  <c r="W887" i="2"/>
  <c r="U888" i="2"/>
  <c r="V888" i="2"/>
  <c r="W888" i="2"/>
  <c r="U889" i="2"/>
  <c r="V889" i="2"/>
  <c r="W889" i="2"/>
  <c r="U890" i="2"/>
  <c r="V890" i="2"/>
  <c r="W890" i="2"/>
  <c r="U891" i="2"/>
  <c r="V891" i="2"/>
  <c r="W891" i="2"/>
  <c r="U892" i="2"/>
  <c r="V892" i="2"/>
  <c r="W892" i="2"/>
  <c r="U893" i="2"/>
  <c r="V893" i="2"/>
  <c r="W893" i="2"/>
  <c r="U894" i="2"/>
  <c r="V894" i="2"/>
  <c r="W894" i="2"/>
  <c r="U895" i="2"/>
  <c r="V895" i="2"/>
  <c r="W895" i="2"/>
  <c r="U896" i="2"/>
  <c r="V896" i="2"/>
  <c r="W896" i="2"/>
  <c r="U897" i="2"/>
  <c r="V897" i="2"/>
  <c r="W897" i="2"/>
  <c r="U898" i="2"/>
  <c r="V898" i="2"/>
  <c r="W898" i="2"/>
  <c r="U899" i="2"/>
  <c r="V899" i="2"/>
  <c r="W899" i="2"/>
  <c r="U900" i="2"/>
  <c r="V900" i="2"/>
  <c r="W900" i="2"/>
  <c r="U901" i="2"/>
  <c r="V901" i="2"/>
  <c r="W901" i="2"/>
  <c r="U902" i="2"/>
  <c r="V902" i="2"/>
  <c r="W902" i="2"/>
  <c r="U903" i="2"/>
  <c r="V903" i="2"/>
  <c r="W903" i="2"/>
  <c r="U904" i="2"/>
  <c r="V904" i="2"/>
  <c r="W904" i="2"/>
  <c r="U905" i="2"/>
  <c r="V905" i="2"/>
  <c r="W905" i="2"/>
  <c r="U906" i="2"/>
  <c r="V906" i="2"/>
  <c r="W906" i="2"/>
  <c r="U907" i="2"/>
  <c r="V907" i="2"/>
  <c r="W907" i="2"/>
  <c r="U908" i="2"/>
  <c r="V908" i="2"/>
  <c r="W908" i="2"/>
  <c r="U909" i="2"/>
  <c r="V909" i="2"/>
  <c r="W909" i="2"/>
  <c r="U910" i="2"/>
  <c r="V910" i="2"/>
  <c r="W910" i="2"/>
  <c r="U911" i="2"/>
  <c r="V911" i="2"/>
  <c r="W911" i="2"/>
  <c r="U912" i="2"/>
  <c r="V912" i="2"/>
  <c r="W912" i="2"/>
  <c r="U913" i="2"/>
  <c r="V913" i="2"/>
  <c r="W913" i="2"/>
  <c r="U914" i="2"/>
  <c r="V914" i="2"/>
  <c r="W914" i="2"/>
  <c r="U915" i="2"/>
  <c r="V915" i="2"/>
  <c r="W915" i="2"/>
  <c r="U916" i="2"/>
  <c r="V916" i="2"/>
  <c r="W916" i="2"/>
  <c r="U917" i="2"/>
  <c r="V917" i="2"/>
  <c r="W917" i="2"/>
  <c r="U918" i="2"/>
  <c r="V918" i="2"/>
  <c r="W918" i="2"/>
  <c r="U919" i="2"/>
  <c r="V919" i="2"/>
  <c r="W919" i="2"/>
  <c r="U920" i="2"/>
  <c r="V920" i="2"/>
  <c r="W920" i="2"/>
  <c r="U921" i="2"/>
  <c r="V921" i="2"/>
  <c r="W921" i="2"/>
  <c r="U922" i="2"/>
  <c r="V922" i="2"/>
  <c r="W922" i="2"/>
  <c r="U923" i="2"/>
  <c r="V923" i="2"/>
  <c r="W923" i="2"/>
  <c r="U924" i="2"/>
  <c r="V924" i="2"/>
  <c r="W924" i="2"/>
  <c r="U925" i="2"/>
  <c r="V925" i="2"/>
  <c r="W925" i="2"/>
  <c r="U926" i="2"/>
  <c r="V926" i="2"/>
  <c r="W926" i="2"/>
  <c r="U927" i="2"/>
  <c r="V927" i="2"/>
  <c r="W927" i="2"/>
  <c r="U928" i="2"/>
  <c r="V928" i="2"/>
  <c r="W928" i="2"/>
  <c r="U929" i="2"/>
  <c r="V929" i="2"/>
  <c r="W929" i="2"/>
  <c r="U930" i="2"/>
  <c r="V930" i="2"/>
  <c r="W930" i="2"/>
  <c r="U931" i="2"/>
  <c r="V931" i="2"/>
  <c r="W931" i="2"/>
  <c r="U932" i="2"/>
  <c r="V932" i="2"/>
  <c r="W932" i="2"/>
  <c r="U933" i="2"/>
  <c r="V933" i="2"/>
  <c r="W933" i="2"/>
  <c r="U934" i="2"/>
  <c r="V934" i="2"/>
  <c r="W934" i="2"/>
  <c r="U935" i="2"/>
  <c r="V935" i="2"/>
  <c r="W935" i="2"/>
  <c r="U936" i="2"/>
  <c r="V936" i="2"/>
  <c r="W936" i="2"/>
  <c r="U937" i="2"/>
  <c r="V937" i="2"/>
  <c r="W937" i="2"/>
  <c r="U938" i="2"/>
  <c r="V938" i="2"/>
  <c r="W938" i="2"/>
  <c r="U939" i="2"/>
  <c r="V939" i="2"/>
  <c r="W939" i="2"/>
  <c r="U940" i="2"/>
  <c r="V940" i="2"/>
  <c r="W940" i="2"/>
  <c r="U941" i="2"/>
  <c r="V941" i="2"/>
  <c r="W941" i="2"/>
  <c r="U942" i="2"/>
  <c r="V942" i="2"/>
  <c r="W942" i="2"/>
  <c r="U943" i="2"/>
  <c r="V943" i="2"/>
  <c r="W943" i="2"/>
  <c r="U944" i="2"/>
  <c r="V944" i="2"/>
  <c r="W944" i="2"/>
  <c r="U945" i="2"/>
  <c r="V945" i="2"/>
  <c r="W945" i="2"/>
  <c r="U946" i="2"/>
  <c r="V946" i="2"/>
  <c r="W946" i="2"/>
  <c r="U947" i="2"/>
  <c r="V947" i="2"/>
  <c r="W947" i="2"/>
  <c r="U948" i="2"/>
  <c r="V948" i="2"/>
  <c r="W948" i="2"/>
  <c r="U949" i="2"/>
  <c r="V949" i="2"/>
  <c r="W949" i="2"/>
  <c r="U950" i="2"/>
  <c r="V950" i="2"/>
  <c r="W950" i="2"/>
  <c r="U951" i="2"/>
  <c r="V951" i="2"/>
  <c r="W951" i="2"/>
  <c r="U952" i="2"/>
  <c r="V952" i="2"/>
  <c r="W952" i="2"/>
  <c r="U953" i="2"/>
  <c r="V953" i="2"/>
  <c r="W953" i="2"/>
  <c r="U954" i="2"/>
  <c r="V954" i="2"/>
  <c r="W954" i="2"/>
  <c r="U955" i="2"/>
  <c r="V955" i="2"/>
  <c r="W955" i="2"/>
  <c r="U956" i="2"/>
  <c r="V956" i="2"/>
  <c r="W956" i="2"/>
  <c r="U957" i="2"/>
  <c r="V957" i="2"/>
  <c r="W957" i="2"/>
  <c r="U958" i="2"/>
  <c r="V958" i="2"/>
  <c r="W958" i="2"/>
  <c r="U959" i="2"/>
  <c r="V959" i="2"/>
  <c r="W959" i="2"/>
  <c r="U960" i="2"/>
  <c r="V960" i="2"/>
  <c r="W960" i="2"/>
  <c r="U961" i="2"/>
  <c r="V961" i="2"/>
  <c r="W961" i="2"/>
  <c r="U962" i="2"/>
  <c r="V962" i="2"/>
  <c r="W962" i="2"/>
  <c r="U963" i="2"/>
  <c r="V963" i="2"/>
  <c r="W963" i="2"/>
  <c r="U964" i="2"/>
  <c r="V964" i="2"/>
  <c r="W964" i="2"/>
  <c r="U965" i="2"/>
  <c r="V965" i="2"/>
  <c r="W965" i="2"/>
  <c r="U966" i="2"/>
  <c r="V966" i="2"/>
  <c r="W966" i="2"/>
  <c r="U967" i="2"/>
  <c r="V967" i="2"/>
  <c r="W967" i="2"/>
  <c r="U968" i="2"/>
  <c r="V968" i="2"/>
  <c r="W968" i="2"/>
  <c r="U969" i="2"/>
  <c r="V969" i="2"/>
  <c r="W969" i="2"/>
  <c r="U970" i="2"/>
  <c r="V970" i="2"/>
  <c r="W970" i="2"/>
  <c r="U971" i="2"/>
  <c r="V971" i="2"/>
  <c r="W971" i="2"/>
  <c r="U972" i="2"/>
  <c r="V972" i="2"/>
  <c r="W972" i="2"/>
  <c r="U973" i="2"/>
  <c r="V973" i="2"/>
  <c r="W973" i="2"/>
  <c r="U974" i="2"/>
  <c r="V974" i="2"/>
  <c r="W974" i="2"/>
  <c r="U975" i="2"/>
  <c r="V975" i="2"/>
  <c r="W975" i="2"/>
  <c r="U976" i="2"/>
  <c r="V976" i="2"/>
  <c r="W976" i="2"/>
  <c r="U977" i="2"/>
  <c r="V977" i="2"/>
  <c r="W977" i="2"/>
  <c r="U978" i="2"/>
  <c r="V978" i="2"/>
  <c r="W978" i="2"/>
  <c r="U979" i="2"/>
  <c r="V979" i="2"/>
  <c r="W979" i="2"/>
  <c r="U980" i="2"/>
  <c r="V980" i="2"/>
  <c r="W980" i="2"/>
  <c r="U981" i="2"/>
  <c r="V981" i="2"/>
  <c r="W981" i="2"/>
  <c r="U982" i="2"/>
  <c r="V982" i="2"/>
  <c r="W982" i="2"/>
  <c r="U983" i="2"/>
  <c r="V983" i="2"/>
  <c r="W983" i="2"/>
  <c r="U984" i="2"/>
  <c r="V984" i="2"/>
  <c r="W984" i="2"/>
  <c r="U985" i="2"/>
  <c r="V985" i="2"/>
  <c r="W985" i="2"/>
  <c r="U986" i="2"/>
  <c r="V986" i="2"/>
  <c r="W986" i="2"/>
  <c r="U987" i="2"/>
  <c r="V987" i="2"/>
  <c r="W987" i="2"/>
  <c r="U988" i="2"/>
  <c r="V988" i="2"/>
  <c r="W988" i="2"/>
  <c r="U989" i="2"/>
  <c r="V989" i="2"/>
  <c r="W989" i="2"/>
  <c r="U990" i="2"/>
  <c r="V990" i="2"/>
  <c r="W990" i="2"/>
  <c r="U991" i="2"/>
  <c r="V991" i="2"/>
  <c r="W991" i="2"/>
  <c r="U992" i="2"/>
  <c r="V992" i="2"/>
  <c r="W992" i="2"/>
  <c r="U993" i="2"/>
  <c r="V993" i="2"/>
  <c r="W993" i="2"/>
  <c r="U994" i="2"/>
  <c r="V994" i="2"/>
  <c r="W994" i="2"/>
  <c r="U995" i="2"/>
  <c r="V995" i="2"/>
  <c r="W995" i="2"/>
  <c r="U996" i="2"/>
  <c r="V996" i="2"/>
  <c r="W996" i="2"/>
  <c r="U997" i="2"/>
  <c r="V997" i="2"/>
  <c r="W997" i="2"/>
  <c r="U998" i="2"/>
  <c r="V998" i="2"/>
  <c r="W998" i="2"/>
  <c r="U999" i="2"/>
  <c r="V999" i="2"/>
  <c r="W999" i="2"/>
  <c r="U1000" i="2"/>
  <c r="V1000" i="2"/>
  <c r="W1000" i="2"/>
  <c r="U1001" i="2"/>
  <c r="V1001" i="2"/>
  <c r="W1001" i="2"/>
  <c r="U1002" i="2"/>
  <c r="V1002" i="2"/>
  <c r="W1002" i="2"/>
  <c r="U1003" i="2"/>
  <c r="V1003" i="2"/>
  <c r="W1003" i="2"/>
  <c r="U1004" i="2"/>
  <c r="V1004" i="2"/>
  <c r="W1004" i="2"/>
  <c r="U1005" i="2"/>
  <c r="V1005" i="2"/>
  <c r="W1005" i="2"/>
  <c r="U1006" i="2"/>
  <c r="V1006" i="2"/>
  <c r="W1006" i="2"/>
  <c r="U1007" i="2"/>
  <c r="V1007" i="2"/>
  <c r="W1007" i="2"/>
  <c r="U1008" i="2"/>
  <c r="V1008" i="2"/>
  <c r="W1008" i="2"/>
  <c r="U1009" i="2"/>
  <c r="V1009" i="2"/>
  <c r="W1009" i="2"/>
  <c r="U1010" i="2"/>
  <c r="V1010" i="2"/>
  <c r="W1010" i="2"/>
  <c r="U1011" i="2"/>
  <c r="V1011" i="2"/>
  <c r="W1011" i="2"/>
  <c r="U1012" i="2"/>
  <c r="V1012" i="2"/>
  <c r="W1012" i="2"/>
  <c r="U1013" i="2"/>
  <c r="V1013" i="2"/>
  <c r="W1013" i="2"/>
  <c r="U1014" i="2"/>
  <c r="V1014" i="2"/>
  <c r="W1014" i="2"/>
  <c r="U1015" i="2"/>
  <c r="V1015" i="2"/>
  <c r="W1015" i="2"/>
  <c r="U1016" i="2"/>
  <c r="V1016" i="2"/>
  <c r="W1016" i="2"/>
  <c r="U1017" i="2"/>
  <c r="V1017" i="2"/>
  <c r="W1017" i="2"/>
  <c r="U1018" i="2"/>
  <c r="V1018" i="2"/>
  <c r="W1018" i="2"/>
  <c r="U1019" i="2"/>
  <c r="V1019" i="2"/>
  <c r="W1019" i="2"/>
  <c r="U1020" i="2"/>
  <c r="V1020" i="2"/>
  <c r="W1020" i="2"/>
  <c r="U1021" i="2"/>
  <c r="V1021" i="2"/>
  <c r="W1021" i="2"/>
  <c r="U1022" i="2"/>
  <c r="V1022" i="2"/>
  <c r="W1022" i="2"/>
  <c r="U1023" i="2"/>
  <c r="V1023" i="2"/>
  <c r="W1023" i="2"/>
  <c r="U1024" i="2"/>
  <c r="V1024" i="2"/>
  <c r="W1024" i="2"/>
  <c r="U1025" i="2"/>
  <c r="V1025" i="2"/>
  <c r="W1025" i="2"/>
  <c r="U1026" i="2"/>
  <c r="V1026" i="2"/>
  <c r="W1026" i="2"/>
  <c r="U1027" i="2"/>
  <c r="V1027" i="2"/>
  <c r="W1027" i="2"/>
  <c r="U1028" i="2"/>
  <c r="V1028" i="2"/>
  <c r="W1028" i="2"/>
  <c r="U1029" i="2"/>
  <c r="V1029" i="2"/>
  <c r="W1029" i="2"/>
  <c r="U1030" i="2"/>
  <c r="V1030" i="2"/>
  <c r="W1030" i="2"/>
  <c r="U1031" i="2"/>
  <c r="V1031" i="2"/>
  <c r="W1031" i="2"/>
  <c r="U1032" i="2"/>
  <c r="V1032" i="2"/>
  <c r="W1032" i="2"/>
  <c r="U1033" i="2"/>
  <c r="V1033" i="2"/>
  <c r="W1033" i="2"/>
  <c r="U1034" i="2"/>
  <c r="V1034" i="2"/>
  <c r="W1034" i="2"/>
  <c r="U1035" i="2"/>
  <c r="V1035" i="2"/>
  <c r="W1035" i="2"/>
  <c r="U1036" i="2"/>
  <c r="V1036" i="2"/>
  <c r="W1036" i="2"/>
  <c r="U1037" i="2"/>
  <c r="V1037" i="2"/>
  <c r="W1037" i="2"/>
  <c r="U1038" i="2"/>
  <c r="V1038" i="2"/>
  <c r="W1038" i="2"/>
  <c r="U1039" i="2"/>
  <c r="V1039" i="2"/>
  <c r="W1039" i="2"/>
  <c r="U1040" i="2"/>
  <c r="V1040" i="2"/>
  <c r="W1040" i="2"/>
  <c r="U1041" i="2"/>
  <c r="V1041" i="2"/>
  <c r="W1041" i="2"/>
  <c r="U1042" i="2"/>
  <c r="V1042" i="2"/>
  <c r="W1042" i="2"/>
  <c r="U1043" i="2"/>
  <c r="V1043" i="2"/>
  <c r="W1043" i="2"/>
  <c r="U1044" i="2"/>
  <c r="V1044" i="2"/>
  <c r="W1044" i="2"/>
  <c r="U1045" i="2"/>
  <c r="V1045" i="2"/>
  <c r="W1045" i="2"/>
  <c r="U1046" i="2"/>
  <c r="V1046" i="2"/>
  <c r="W1046" i="2"/>
  <c r="U1047" i="2"/>
  <c r="V1047" i="2"/>
  <c r="W1047" i="2"/>
  <c r="U1048" i="2"/>
  <c r="V1048" i="2"/>
  <c r="W1048" i="2"/>
  <c r="U1049" i="2"/>
  <c r="V1049" i="2"/>
  <c r="W1049" i="2"/>
  <c r="U1050" i="2"/>
  <c r="V1050" i="2"/>
  <c r="W1050" i="2"/>
  <c r="U1051" i="2"/>
  <c r="V1051" i="2"/>
  <c r="W1051" i="2"/>
  <c r="U1052" i="2"/>
  <c r="V1052" i="2"/>
  <c r="W1052" i="2"/>
  <c r="U1053" i="2"/>
  <c r="V1053" i="2"/>
  <c r="W1053" i="2"/>
  <c r="U1054" i="2"/>
  <c r="V1054" i="2"/>
  <c r="W1054" i="2"/>
  <c r="U1055" i="2"/>
  <c r="V1055" i="2"/>
  <c r="W1055" i="2"/>
  <c r="U1056" i="2"/>
  <c r="V1056" i="2"/>
  <c r="W1056" i="2"/>
  <c r="U1057" i="2"/>
  <c r="V1057" i="2"/>
  <c r="W1057" i="2"/>
  <c r="U1058" i="2"/>
  <c r="V1058" i="2"/>
  <c r="W1058" i="2"/>
  <c r="U1059" i="2"/>
  <c r="V1059" i="2"/>
  <c r="W1059" i="2"/>
  <c r="U1060" i="2"/>
  <c r="V1060" i="2"/>
  <c r="W1060" i="2"/>
  <c r="U1061" i="2"/>
  <c r="V1061" i="2"/>
  <c r="W1061" i="2"/>
  <c r="U1062" i="2"/>
  <c r="V1062" i="2"/>
  <c r="W1062" i="2"/>
  <c r="U1063" i="2"/>
  <c r="V1063" i="2"/>
  <c r="W1063" i="2"/>
  <c r="U1064" i="2"/>
  <c r="V1064" i="2"/>
  <c r="W1064" i="2"/>
  <c r="U1065" i="2"/>
  <c r="V1065" i="2"/>
  <c r="W1065" i="2"/>
  <c r="U1066" i="2"/>
  <c r="V1066" i="2"/>
  <c r="W1066" i="2"/>
  <c r="U1067" i="2"/>
  <c r="V1067" i="2"/>
  <c r="W1067" i="2"/>
  <c r="U1068" i="2"/>
  <c r="V1068" i="2"/>
  <c r="W1068" i="2"/>
  <c r="U1069" i="2"/>
  <c r="V1069" i="2"/>
  <c r="W1069" i="2"/>
  <c r="U1070" i="2"/>
  <c r="V1070" i="2"/>
  <c r="W1070" i="2"/>
  <c r="U1071" i="2"/>
  <c r="V1071" i="2"/>
  <c r="W1071" i="2"/>
  <c r="U1072" i="2"/>
  <c r="V1072" i="2"/>
  <c r="W1072" i="2"/>
  <c r="U1073" i="2"/>
  <c r="V1073" i="2"/>
  <c r="W1073" i="2"/>
  <c r="U1074" i="2"/>
  <c r="V1074" i="2"/>
  <c r="W1074" i="2"/>
  <c r="U1075" i="2"/>
  <c r="V1075" i="2"/>
  <c r="W1075" i="2"/>
  <c r="U1076" i="2"/>
  <c r="V1076" i="2"/>
  <c r="W1076" i="2"/>
  <c r="U1077" i="2"/>
  <c r="V1077" i="2"/>
  <c r="W1077" i="2"/>
  <c r="U1078" i="2"/>
  <c r="V1078" i="2"/>
  <c r="W1078" i="2"/>
  <c r="U1079" i="2"/>
  <c r="V1079" i="2"/>
  <c r="W1079" i="2"/>
  <c r="U1080" i="2"/>
  <c r="V1080" i="2"/>
  <c r="W1080" i="2"/>
  <c r="U1081" i="2"/>
  <c r="V1081" i="2"/>
  <c r="W1081" i="2"/>
  <c r="U1082" i="2"/>
  <c r="V1082" i="2"/>
  <c r="W1082" i="2"/>
  <c r="U1083" i="2"/>
  <c r="V1083" i="2"/>
  <c r="W1083" i="2"/>
  <c r="U1084" i="2"/>
  <c r="V1084" i="2"/>
  <c r="W1084" i="2"/>
  <c r="U1085" i="2"/>
  <c r="V1085" i="2"/>
  <c r="W1085" i="2"/>
  <c r="U1086" i="2"/>
  <c r="V1086" i="2"/>
  <c r="W1086" i="2"/>
  <c r="U1087" i="2"/>
  <c r="V1087" i="2"/>
  <c r="W1087" i="2"/>
  <c r="U1088" i="2"/>
  <c r="V1088" i="2"/>
  <c r="W1088" i="2"/>
  <c r="U1089" i="2"/>
  <c r="V1089" i="2"/>
  <c r="W1089" i="2"/>
  <c r="U1090" i="2"/>
  <c r="V1090" i="2"/>
  <c r="W1090" i="2"/>
  <c r="U1091" i="2"/>
  <c r="V1091" i="2"/>
  <c r="W1091" i="2"/>
  <c r="U1092" i="2"/>
  <c r="V1092" i="2"/>
  <c r="W1092" i="2"/>
  <c r="U1093" i="2"/>
  <c r="V1093" i="2"/>
  <c r="W1093" i="2"/>
  <c r="U1094" i="2"/>
  <c r="V1094" i="2"/>
  <c r="W1094" i="2"/>
  <c r="U1095" i="2"/>
  <c r="V1095" i="2"/>
  <c r="W1095" i="2"/>
  <c r="U1096" i="2"/>
  <c r="V1096" i="2"/>
  <c r="W1096" i="2"/>
  <c r="U1097" i="2"/>
  <c r="V1097" i="2"/>
  <c r="W1097" i="2"/>
  <c r="U1098" i="2"/>
  <c r="V1098" i="2"/>
  <c r="W1098" i="2"/>
  <c r="U1099" i="2"/>
  <c r="V1099" i="2"/>
  <c r="W1099" i="2"/>
  <c r="U1100" i="2"/>
  <c r="V1100" i="2"/>
  <c r="W1100" i="2"/>
  <c r="U1101" i="2"/>
  <c r="V1101" i="2"/>
  <c r="W1101" i="2"/>
  <c r="U1102" i="2"/>
  <c r="V1102" i="2"/>
  <c r="W1102" i="2"/>
  <c r="U1103" i="2"/>
  <c r="V1103" i="2"/>
  <c r="W1103" i="2"/>
  <c r="U1104" i="2"/>
  <c r="V1104" i="2"/>
  <c r="W1104" i="2"/>
  <c r="U1105" i="2"/>
  <c r="V1105" i="2"/>
  <c r="W1105" i="2"/>
  <c r="U1106" i="2"/>
  <c r="V1106" i="2"/>
  <c r="W1106" i="2"/>
  <c r="U1107" i="2"/>
  <c r="V1107" i="2"/>
  <c r="W1107" i="2"/>
  <c r="U1108" i="2"/>
  <c r="V1108" i="2"/>
  <c r="W1108" i="2"/>
  <c r="U1109" i="2"/>
  <c r="V1109" i="2"/>
  <c r="W1109" i="2"/>
  <c r="U1110" i="2"/>
  <c r="V1110" i="2"/>
  <c r="W1110" i="2"/>
  <c r="U1111" i="2"/>
  <c r="V1111" i="2"/>
  <c r="W1111" i="2"/>
  <c r="U1112" i="2"/>
  <c r="V1112" i="2"/>
  <c r="W1112" i="2"/>
  <c r="U1113" i="2"/>
  <c r="V1113" i="2"/>
  <c r="W1113" i="2"/>
  <c r="U1114" i="2"/>
  <c r="V1114" i="2"/>
  <c r="W1114" i="2"/>
  <c r="U1115" i="2"/>
  <c r="V1115" i="2"/>
  <c r="W1115" i="2"/>
  <c r="U1116" i="2"/>
  <c r="V1116" i="2"/>
  <c r="W1116" i="2"/>
  <c r="U1117" i="2"/>
  <c r="V1117" i="2"/>
  <c r="W1117" i="2"/>
  <c r="U1118" i="2"/>
  <c r="V1118" i="2"/>
  <c r="W1118" i="2"/>
  <c r="U1119" i="2"/>
  <c r="V1119" i="2"/>
  <c r="W1119" i="2"/>
  <c r="U1120" i="2"/>
  <c r="V1120" i="2"/>
  <c r="W1120" i="2"/>
  <c r="U1121" i="2"/>
  <c r="V1121" i="2"/>
  <c r="W1121" i="2"/>
  <c r="U1122" i="2"/>
  <c r="V1122" i="2"/>
  <c r="W1122" i="2"/>
  <c r="U1123" i="2"/>
  <c r="V1123" i="2"/>
  <c r="W1123" i="2"/>
  <c r="U1124" i="2"/>
  <c r="V1124" i="2"/>
  <c r="W1124" i="2"/>
  <c r="U1125" i="2"/>
  <c r="V1125" i="2"/>
  <c r="W1125" i="2"/>
  <c r="U1126" i="2"/>
  <c r="V1126" i="2"/>
  <c r="W1126" i="2"/>
  <c r="U1127" i="2"/>
  <c r="V1127" i="2"/>
  <c r="W1127" i="2"/>
  <c r="U1128" i="2"/>
  <c r="V1128" i="2"/>
  <c r="W1128" i="2"/>
  <c r="U1129" i="2"/>
  <c r="V1129" i="2"/>
  <c r="W1129" i="2"/>
  <c r="U1130" i="2"/>
  <c r="V1130" i="2"/>
  <c r="W1130" i="2"/>
  <c r="U1131" i="2"/>
  <c r="V1131" i="2"/>
  <c r="W1131" i="2"/>
  <c r="U1132" i="2"/>
  <c r="V1132" i="2"/>
  <c r="W1132" i="2"/>
  <c r="U1133" i="2"/>
  <c r="V1133" i="2"/>
  <c r="W1133" i="2"/>
  <c r="U1134" i="2"/>
  <c r="V1134" i="2"/>
  <c r="W1134" i="2"/>
  <c r="U1135" i="2"/>
  <c r="V1135" i="2"/>
  <c r="W1135" i="2"/>
  <c r="U1136" i="2"/>
  <c r="V1136" i="2"/>
  <c r="W1136" i="2"/>
  <c r="U1137" i="2"/>
  <c r="V1137" i="2"/>
  <c r="W1137" i="2"/>
  <c r="U1138" i="2"/>
  <c r="V1138" i="2"/>
  <c r="W1138" i="2"/>
  <c r="U1139" i="2"/>
  <c r="V1139" i="2"/>
  <c r="W1139" i="2"/>
  <c r="U1140" i="2"/>
  <c r="V1140" i="2"/>
  <c r="W1140" i="2"/>
  <c r="U1141" i="2"/>
  <c r="V1141" i="2"/>
  <c r="W1141" i="2"/>
  <c r="U1142" i="2"/>
  <c r="V1142" i="2"/>
  <c r="W1142" i="2"/>
  <c r="U1143" i="2"/>
  <c r="V1143" i="2"/>
  <c r="W1143" i="2"/>
  <c r="U1144" i="2"/>
  <c r="V1144" i="2"/>
  <c r="W1144" i="2"/>
  <c r="U1145" i="2"/>
  <c r="V1145" i="2"/>
  <c r="W1145" i="2"/>
  <c r="U1146" i="2"/>
  <c r="V1146" i="2"/>
  <c r="W1146" i="2"/>
  <c r="U1147" i="2"/>
  <c r="V1147" i="2"/>
  <c r="W1147" i="2"/>
  <c r="U1148" i="2"/>
  <c r="V1148" i="2"/>
  <c r="W1148" i="2"/>
  <c r="U1149" i="2"/>
  <c r="V1149" i="2"/>
  <c r="W1149" i="2"/>
  <c r="U1150" i="2"/>
  <c r="V1150" i="2"/>
  <c r="W1150" i="2"/>
  <c r="U1151" i="2"/>
  <c r="V1151" i="2"/>
  <c r="W1151" i="2"/>
  <c r="U1152" i="2"/>
  <c r="V1152" i="2"/>
  <c r="W1152" i="2"/>
  <c r="U1153" i="2"/>
  <c r="V1153" i="2"/>
  <c r="W1153" i="2"/>
  <c r="U1154" i="2"/>
  <c r="V1154" i="2"/>
  <c r="W1154" i="2"/>
  <c r="U1155" i="2"/>
  <c r="V1155" i="2"/>
  <c r="W1155" i="2"/>
  <c r="U1156" i="2"/>
  <c r="V1156" i="2"/>
  <c r="W1156" i="2"/>
  <c r="U1157" i="2"/>
  <c r="V1157" i="2"/>
  <c r="W1157" i="2"/>
  <c r="U1158" i="2"/>
  <c r="V1158" i="2"/>
  <c r="W1158" i="2"/>
  <c r="U1159" i="2"/>
  <c r="V1159" i="2"/>
  <c r="W1159" i="2"/>
  <c r="U1160" i="2"/>
  <c r="V1160" i="2"/>
  <c r="W1160" i="2"/>
  <c r="U1161" i="2"/>
  <c r="V1161" i="2"/>
  <c r="W1161" i="2"/>
  <c r="U1162" i="2"/>
  <c r="V1162" i="2"/>
  <c r="W1162" i="2"/>
  <c r="U1163" i="2"/>
  <c r="V1163" i="2"/>
  <c r="W1163" i="2"/>
  <c r="U1164" i="2"/>
  <c r="V1164" i="2"/>
  <c r="W1164" i="2"/>
  <c r="U1165" i="2"/>
  <c r="V1165" i="2"/>
  <c r="W1165" i="2"/>
  <c r="U1166" i="2"/>
  <c r="V1166" i="2"/>
  <c r="W1166" i="2"/>
  <c r="U1167" i="2"/>
  <c r="V1167" i="2"/>
  <c r="W1167" i="2"/>
  <c r="U1168" i="2"/>
  <c r="V1168" i="2"/>
  <c r="W1168" i="2"/>
  <c r="U1169" i="2"/>
  <c r="V1169" i="2"/>
  <c r="W1169" i="2"/>
  <c r="U1170" i="2"/>
  <c r="V1170" i="2"/>
  <c r="W1170" i="2"/>
  <c r="U1171" i="2"/>
  <c r="V1171" i="2"/>
  <c r="W1171" i="2"/>
  <c r="U1172" i="2"/>
  <c r="V1172" i="2"/>
  <c r="W1172" i="2"/>
  <c r="U1173" i="2"/>
  <c r="V1173" i="2"/>
  <c r="W1173" i="2"/>
  <c r="U1174" i="2"/>
  <c r="V1174" i="2"/>
  <c r="W1174" i="2"/>
  <c r="U1175" i="2"/>
  <c r="V1175" i="2"/>
  <c r="W1175" i="2"/>
  <c r="U1176" i="2"/>
  <c r="V1176" i="2"/>
  <c r="W1176" i="2"/>
  <c r="U1177" i="2"/>
  <c r="V1177" i="2"/>
  <c r="W1177" i="2"/>
  <c r="U1178" i="2"/>
  <c r="V1178" i="2"/>
  <c r="W1178" i="2"/>
  <c r="U1179" i="2"/>
  <c r="V1179" i="2"/>
  <c r="W1179" i="2"/>
  <c r="U1180" i="2"/>
  <c r="V1180" i="2"/>
  <c r="W1180" i="2"/>
  <c r="U1181" i="2"/>
  <c r="V1181" i="2"/>
  <c r="W1181" i="2"/>
  <c r="U1182" i="2"/>
  <c r="V1182" i="2"/>
  <c r="W1182" i="2"/>
  <c r="U1183" i="2"/>
  <c r="V1183" i="2"/>
  <c r="W1183" i="2"/>
  <c r="U1184" i="2"/>
  <c r="V1184" i="2"/>
  <c r="W1184" i="2"/>
  <c r="U1185" i="2"/>
  <c r="V1185" i="2"/>
  <c r="W1185" i="2"/>
  <c r="U1186" i="2"/>
  <c r="V1186" i="2"/>
  <c r="W1186" i="2"/>
  <c r="U1187" i="2"/>
  <c r="V1187" i="2"/>
  <c r="W1187" i="2"/>
  <c r="U1188" i="2"/>
  <c r="V1188" i="2"/>
  <c r="W1188" i="2"/>
  <c r="U1189" i="2"/>
  <c r="V1189" i="2"/>
  <c r="W1189" i="2"/>
  <c r="U1190" i="2"/>
  <c r="V1190" i="2"/>
  <c r="W1190" i="2"/>
  <c r="U1191" i="2"/>
  <c r="V1191" i="2"/>
  <c r="W1191" i="2"/>
  <c r="U1192" i="2"/>
  <c r="V1192" i="2"/>
  <c r="W1192" i="2"/>
  <c r="U1193" i="2"/>
  <c r="V1193" i="2"/>
  <c r="W1193" i="2"/>
  <c r="U1194" i="2"/>
  <c r="V1194" i="2"/>
  <c r="W1194" i="2"/>
  <c r="U1195" i="2"/>
  <c r="V1195" i="2"/>
  <c r="W1195" i="2"/>
  <c r="U1196" i="2"/>
  <c r="V1196" i="2"/>
  <c r="W1196" i="2"/>
  <c r="U1197" i="2"/>
  <c r="V1197" i="2"/>
  <c r="W1197" i="2"/>
  <c r="U1198" i="2"/>
  <c r="V1198" i="2"/>
  <c r="W1198" i="2"/>
  <c r="U1199" i="2"/>
  <c r="V1199" i="2"/>
  <c r="W1199" i="2"/>
  <c r="U1200" i="2"/>
  <c r="V1200" i="2"/>
  <c r="W1200" i="2"/>
  <c r="U1201" i="2"/>
  <c r="V1201" i="2"/>
  <c r="W1201" i="2"/>
  <c r="U1202" i="2"/>
  <c r="V1202" i="2"/>
  <c r="W1202" i="2"/>
  <c r="U1203" i="2"/>
  <c r="V1203" i="2"/>
  <c r="W1203" i="2"/>
  <c r="U1204" i="2"/>
  <c r="V1204" i="2"/>
  <c r="W1204" i="2"/>
  <c r="U1205" i="2"/>
  <c r="V1205" i="2"/>
  <c r="W1205" i="2"/>
  <c r="U1206" i="2"/>
  <c r="V1206" i="2"/>
  <c r="W1206" i="2"/>
  <c r="U1207" i="2"/>
  <c r="V1207" i="2"/>
  <c r="W1207" i="2"/>
  <c r="U1208" i="2"/>
  <c r="V1208" i="2"/>
  <c r="W1208" i="2"/>
  <c r="U1209" i="2"/>
  <c r="V1209" i="2"/>
  <c r="W1209" i="2"/>
  <c r="U1210" i="2"/>
  <c r="V1210" i="2"/>
  <c r="W1210" i="2"/>
  <c r="U1211" i="2"/>
  <c r="V1211" i="2"/>
  <c r="W1211" i="2"/>
  <c r="U1212" i="2"/>
  <c r="V1212" i="2"/>
  <c r="W1212" i="2"/>
  <c r="U1213" i="2"/>
  <c r="V1213" i="2"/>
  <c r="W1213" i="2"/>
  <c r="U1214" i="2"/>
  <c r="V1214" i="2"/>
  <c r="W1214" i="2"/>
  <c r="U1215" i="2"/>
  <c r="V1215" i="2"/>
  <c r="W1215" i="2"/>
  <c r="U1216" i="2"/>
  <c r="V1216" i="2"/>
  <c r="W1216" i="2"/>
  <c r="U1217" i="2"/>
  <c r="V1217" i="2"/>
  <c r="W1217" i="2"/>
  <c r="U1218" i="2"/>
  <c r="V1218" i="2"/>
  <c r="W1218" i="2"/>
  <c r="U1219" i="2"/>
  <c r="V1219" i="2"/>
  <c r="W1219" i="2"/>
  <c r="U1220" i="2"/>
  <c r="V1220" i="2"/>
  <c r="W1220" i="2"/>
  <c r="U1221" i="2"/>
  <c r="V1221" i="2"/>
  <c r="W1221" i="2"/>
  <c r="U1222" i="2"/>
  <c r="V1222" i="2"/>
  <c r="W1222" i="2"/>
  <c r="U1223" i="2"/>
  <c r="V1223" i="2"/>
  <c r="W1223" i="2"/>
  <c r="U1224" i="2"/>
  <c r="V1224" i="2"/>
  <c r="W1224" i="2"/>
  <c r="U1225" i="2"/>
  <c r="V1225" i="2"/>
  <c r="W1225" i="2"/>
  <c r="U1226" i="2"/>
  <c r="V1226" i="2"/>
  <c r="W1226" i="2"/>
  <c r="U1227" i="2"/>
  <c r="V1227" i="2"/>
  <c r="W1227" i="2"/>
  <c r="U1228" i="2"/>
  <c r="V1228" i="2"/>
  <c r="W1228" i="2"/>
  <c r="U1229" i="2"/>
  <c r="V1229" i="2"/>
  <c r="W1229" i="2"/>
  <c r="U1230" i="2"/>
  <c r="V1230" i="2"/>
  <c r="W1230" i="2"/>
  <c r="U1231" i="2"/>
  <c r="V1231" i="2"/>
  <c r="W1231" i="2"/>
  <c r="U1232" i="2"/>
  <c r="V1232" i="2"/>
  <c r="W1232" i="2"/>
  <c r="U1233" i="2"/>
  <c r="V1233" i="2"/>
  <c r="W1233" i="2"/>
  <c r="U1234" i="2"/>
  <c r="V1234" i="2"/>
  <c r="W1234" i="2"/>
  <c r="U1235" i="2"/>
  <c r="V1235" i="2"/>
  <c r="W1235" i="2"/>
  <c r="U1236" i="2"/>
  <c r="V1236" i="2"/>
  <c r="W1236" i="2"/>
  <c r="U1237" i="2"/>
  <c r="V1237" i="2"/>
  <c r="W1237" i="2"/>
  <c r="U1238" i="2"/>
  <c r="V1238" i="2"/>
  <c r="W1238" i="2"/>
  <c r="U1239" i="2"/>
  <c r="V1239" i="2"/>
  <c r="W1239" i="2"/>
  <c r="U1240" i="2"/>
  <c r="V1240" i="2"/>
  <c r="W1240" i="2"/>
  <c r="U1241" i="2"/>
  <c r="V1241" i="2"/>
  <c r="W1241" i="2"/>
  <c r="U1242" i="2"/>
  <c r="V1242" i="2"/>
  <c r="W1242" i="2"/>
  <c r="U1243" i="2"/>
  <c r="V1243" i="2"/>
  <c r="W1243" i="2"/>
  <c r="U1244" i="2"/>
  <c r="V1244" i="2"/>
  <c r="W1244" i="2"/>
  <c r="U1245" i="2"/>
  <c r="V1245" i="2"/>
  <c r="W1245" i="2"/>
  <c r="U1246" i="2"/>
  <c r="V1246" i="2"/>
  <c r="W1246" i="2"/>
  <c r="U1247" i="2"/>
  <c r="V1247" i="2"/>
  <c r="W1247" i="2"/>
  <c r="U1248" i="2"/>
  <c r="V1248" i="2"/>
  <c r="W1248" i="2"/>
  <c r="U1249" i="2"/>
  <c r="V1249" i="2"/>
  <c r="W1249" i="2"/>
  <c r="U1250" i="2"/>
  <c r="V1250" i="2"/>
  <c r="W1250" i="2"/>
  <c r="U1251" i="2"/>
  <c r="V1251" i="2"/>
  <c r="W1251" i="2"/>
  <c r="U1252" i="2"/>
  <c r="V1252" i="2"/>
  <c r="W1252" i="2"/>
  <c r="U1253" i="2"/>
  <c r="V1253" i="2"/>
  <c r="W1253" i="2"/>
  <c r="U1254" i="2"/>
  <c r="V1254" i="2"/>
  <c r="W1254" i="2"/>
  <c r="U1255" i="2"/>
  <c r="V1255" i="2"/>
  <c r="W1255" i="2"/>
  <c r="U1256" i="2"/>
  <c r="V1256" i="2"/>
  <c r="W1256" i="2"/>
  <c r="U1257" i="2"/>
  <c r="V1257" i="2"/>
  <c r="W1257" i="2"/>
  <c r="U1258" i="2"/>
  <c r="V1258" i="2"/>
  <c r="W1258" i="2"/>
  <c r="U1259" i="2"/>
  <c r="V1259" i="2"/>
  <c r="W1259" i="2"/>
  <c r="U1260" i="2"/>
  <c r="V1260" i="2"/>
  <c r="W1260" i="2"/>
  <c r="U1261" i="2"/>
  <c r="V1261" i="2"/>
  <c r="W1261" i="2"/>
  <c r="U1262" i="2"/>
  <c r="V1262" i="2"/>
  <c r="W1262" i="2"/>
  <c r="U1263" i="2"/>
  <c r="V1263" i="2"/>
  <c r="W1263" i="2"/>
  <c r="U1264" i="2"/>
  <c r="V1264" i="2"/>
  <c r="W1264" i="2"/>
  <c r="U1265" i="2"/>
  <c r="V1265" i="2"/>
  <c r="W1265" i="2"/>
  <c r="U1266" i="2"/>
  <c r="V1266" i="2"/>
  <c r="W1266" i="2"/>
  <c r="U1267" i="2"/>
  <c r="V1267" i="2"/>
  <c r="W1267" i="2"/>
  <c r="U1268" i="2"/>
  <c r="V1268" i="2"/>
  <c r="W1268" i="2"/>
  <c r="U1269" i="2"/>
  <c r="V1269" i="2"/>
  <c r="W1269" i="2"/>
  <c r="U1270" i="2"/>
  <c r="V1270" i="2"/>
  <c r="W1270" i="2"/>
  <c r="U1271" i="2"/>
  <c r="V1271" i="2"/>
  <c r="W1271" i="2"/>
  <c r="U1272" i="2"/>
  <c r="V1272" i="2"/>
  <c r="W1272" i="2"/>
  <c r="U1273" i="2"/>
  <c r="V1273" i="2"/>
  <c r="W1273" i="2"/>
  <c r="U1274" i="2"/>
  <c r="V1274" i="2"/>
  <c r="W1274" i="2"/>
  <c r="U1275" i="2"/>
  <c r="V1275" i="2"/>
  <c r="W1275" i="2"/>
  <c r="U1276" i="2"/>
  <c r="V1276" i="2"/>
  <c r="W1276" i="2"/>
  <c r="U1277" i="2"/>
  <c r="V1277" i="2"/>
  <c r="W1277" i="2"/>
  <c r="U1278" i="2"/>
  <c r="V1278" i="2"/>
  <c r="W1278" i="2"/>
  <c r="U1279" i="2"/>
  <c r="V1279" i="2"/>
  <c r="W1279" i="2"/>
  <c r="U1280" i="2"/>
  <c r="V1280" i="2"/>
  <c r="W1280" i="2"/>
  <c r="U1281" i="2"/>
  <c r="V1281" i="2"/>
  <c r="W1281" i="2"/>
  <c r="U1282" i="2"/>
  <c r="V1282" i="2"/>
  <c r="W1282" i="2"/>
  <c r="U1283" i="2"/>
  <c r="V1283" i="2"/>
  <c r="W1283" i="2"/>
  <c r="U1284" i="2"/>
  <c r="V1284" i="2"/>
  <c r="W1284" i="2"/>
  <c r="U1285" i="2"/>
  <c r="V1285" i="2"/>
  <c r="W1285" i="2"/>
  <c r="U1286" i="2"/>
  <c r="V1286" i="2"/>
  <c r="W1286" i="2"/>
  <c r="U1287" i="2"/>
  <c r="V1287" i="2"/>
  <c r="W1287" i="2"/>
  <c r="U1288" i="2"/>
  <c r="V1288" i="2"/>
  <c r="W1288" i="2"/>
  <c r="U1289" i="2"/>
  <c r="V1289" i="2"/>
  <c r="W1289" i="2"/>
  <c r="U1290" i="2"/>
  <c r="V1290" i="2"/>
  <c r="W1290" i="2"/>
  <c r="U1291" i="2"/>
  <c r="V1291" i="2"/>
  <c r="W1291" i="2"/>
  <c r="U1292" i="2"/>
  <c r="V1292" i="2"/>
  <c r="W1292" i="2"/>
  <c r="U1293" i="2"/>
  <c r="V1293" i="2"/>
  <c r="W1293" i="2"/>
  <c r="U1294" i="2"/>
  <c r="V1294" i="2"/>
  <c r="W1294" i="2"/>
  <c r="U1295" i="2"/>
  <c r="V1295" i="2"/>
  <c r="W1295" i="2"/>
  <c r="U1296" i="2"/>
  <c r="V1296" i="2"/>
  <c r="W1296" i="2"/>
  <c r="U1297" i="2"/>
  <c r="V1297" i="2"/>
  <c r="W1297" i="2"/>
  <c r="U1298" i="2"/>
  <c r="V1298" i="2"/>
  <c r="W1298" i="2"/>
  <c r="U1299" i="2"/>
  <c r="V1299" i="2"/>
  <c r="W1299" i="2"/>
  <c r="U1300" i="2"/>
  <c r="V1300" i="2"/>
  <c r="W1300" i="2"/>
  <c r="U1301" i="2"/>
  <c r="V1301" i="2"/>
  <c r="W1301" i="2"/>
  <c r="U1302" i="2"/>
  <c r="V1302" i="2"/>
  <c r="W1302" i="2"/>
  <c r="U1303" i="2"/>
  <c r="V1303" i="2"/>
  <c r="W1303" i="2"/>
  <c r="U1304" i="2"/>
  <c r="V1304" i="2"/>
  <c r="W1304" i="2"/>
  <c r="U1305" i="2"/>
  <c r="V1305" i="2"/>
  <c r="W1305" i="2"/>
  <c r="U1306" i="2"/>
  <c r="V1306" i="2"/>
  <c r="W1306" i="2"/>
  <c r="U1307" i="2"/>
  <c r="V1307" i="2"/>
  <c r="W1307" i="2"/>
  <c r="U1308" i="2"/>
  <c r="V1308" i="2"/>
  <c r="W1308" i="2"/>
  <c r="U1309" i="2"/>
  <c r="V1309" i="2"/>
  <c r="W1309" i="2"/>
  <c r="U1310" i="2"/>
  <c r="V1310" i="2"/>
  <c r="W1310" i="2"/>
  <c r="U1311" i="2"/>
  <c r="V1311" i="2"/>
  <c r="W1311" i="2"/>
  <c r="U1312" i="2"/>
  <c r="V1312" i="2"/>
  <c r="W1312" i="2"/>
  <c r="U1313" i="2"/>
  <c r="V1313" i="2"/>
  <c r="W1313" i="2"/>
  <c r="U1314" i="2"/>
  <c r="V1314" i="2"/>
  <c r="W1314" i="2"/>
  <c r="U1315" i="2"/>
  <c r="V1315" i="2"/>
  <c r="W1315" i="2"/>
  <c r="U1316" i="2"/>
  <c r="V1316" i="2"/>
  <c r="W1316" i="2"/>
  <c r="U1317" i="2"/>
  <c r="V1317" i="2"/>
  <c r="W1317" i="2"/>
  <c r="U1318" i="2"/>
  <c r="V1318" i="2"/>
  <c r="W1318" i="2"/>
  <c r="U1319" i="2"/>
  <c r="V1319" i="2"/>
  <c r="W1319" i="2"/>
  <c r="U1320" i="2"/>
  <c r="V1320" i="2"/>
  <c r="W1320" i="2"/>
  <c r="U1321" i="2"/>
  <c r="V1321" i="2"/>
  <c r="W1321" i="2"/>
  <c r="U1322" i="2"/>
  <c r="V1322" i="2"/>
  <c r="W1322" i="2"/>
  <c r="U1323" i="2"/>
  <c r="V1323" i="2"/>
  <c r="W1323" i="2"/>
  <c r="U1324" i="2"/>
  <c r="V1324" i="2"/>
  <c r="W1324" i="2"/>
  <c r="U1325" i="2"/>
  <c r="V1325" i="2"/>
  <c r="W1325" i="2"/>
  <c r="U1326" i="2"/>
  <c r="V1326" i="2"/>
  <c r="W1326" i="2"/>
  <c r="U1327" i="2"/>
  <c r="V1327" i="2"/>
  <c r="W1327" i="2"/>
  <c r="U1328" i="2"/>
  <c r="V1328" i="2"/>
  <c r="W1328" i="2"/>
  <c r="U1329" i="2"/>
  <c r="V1329" i="2"/>
  <c r="W1329" i="2"/>
  <c r="U1330" i="2"/>
  <c r="V1330" i="2"/>
  <c r="W1330" i="2"/>
  <c r="U1331" i="2"/>
  <c r="V1331" i="2"/>
  <c r="W1331" i="2"/>
  <c r="U1332" i="2"/>
  <c r="V1332" i="2"/>
  <c r="W1332" i="2"/>
  <c r="U1333" i="2"/>
  <c r="V1333" i="2"/>
  <c r="W1333" i="2"/>
  <c r="U1334" i="2"/>
  <c r="V1334" i="2"/>
  <c r="W1334" i="2"/>
  <c r="U1335" i="2"/>
  <c r="V1335" i="2"/>
  <c r="W1335" i="2"/>
  <c r="U1336" i="2"/>
  <c r="V1336" i="2"/>
  <c r="W1336" i="2"/>
  <c r="U1337" i="2"/>
  <c r="V1337" i="2"/>
  <c r="W1337" i="2"/>
  <c r="U1338" i="2"/>
  <c r="V1338" i="2"/>
  <c r="W1338" i="2"/>
  <c r="U1339" i="2"/>
  <c r="V1339" i="2"/>
  <c r="W1339" i="2"/>
  <c r="U1340" i="2"/>
  <c r="V1340" i="2"/>
  <c r="W1340" i="2"/>
  <c r="U1341" i="2"/>
  <c r="V1341" i="2"/>
  <c r="W1341" i="2"/>
  <c r="U1342" i="2"/>
  <c r="V1342" i="2"/>
  <c r="W1342" i="2"/>
  <c r="U1343" i="2"/>
  <c r="V1343" i="2"/>
  <c r="W1343" i="2"/>
  <c r="U1344" i="2"/>
  <c r="V1344" i="2"/>
  <c r="W1344" i="2"/>
  <c r="U1345" i="2"/>
  <c r="V1345" i="2"/>
  <c r="W1345" i="2"/>
  <c r="U1346" i="2"/>
  <c r="V1346" i="2"/>
  <c r="W1346" i="2"/>
  <c r="U1347" i="2"/>
  <c r="V1347" i="2"/>
  <c r="W1347" i="2"/>
  <c r="U1348" i="2"/>
  <c r="V1348" i="2"/>
  <c r="W1348" i="2"/>
  <c r="U1349" i="2"/>
  <c r="V1349" i="2"/>
  <c r="W1349" i="2"/>
  <c r="U1350" i="2"/>
  <c r="V1350" i="2"/>
  <c r="W1350" i="2"/>
  <c r="U1351" i="2"/>
  <c r="V1351" i="2"/>
  <c r="W1351" i="2"/>
  <c r="U1352" i="2"/>
  <c r="V1352" i="2"/>
  <c r="W1352" i="2"/>
  <c r="U1353" i="2"/>
  <c r="V1353" i="2"/>
  <c r="W1353" i="2"/>
  <c r="U1354" i="2"/>
  <c r="V1354" i="2"/>
  <c r="W1354" i="2"/>
  <c r="U1355" i="2"/>
  <c r="V1355" i="2"/>
  <c r="W1355" i="2"/>
  <c r="U1356" i="2"/>
  <c r="V1356" i="2"/>
  <c r="W1356" i="2"/>
  <c r="U1357" i="2"/>
  <c r="V1357" i="2"/>
  <c r="W1357" i="2"/>
  <c r="U1358" i="2"/>
  <c r="V1358" i="2"/>
  <c r="W1358" i="2"/>
  <c r="U1359" i="2"/>
  <c r="V1359" i="2"/>
  <c r="W1359" i="2"/>
  <c r="U1360" i="2"/>
  <c r="V1360" i="2"/>
  <c r="W1360" i="2"/>
  <c r="U1361" i="2"/>
  <c r="V1361" i="2"/>
  <c r="W1361" i="2"/>
  <c r="U1362" i="2"/>
  <c r="V1362" i="2"/>
  <c r="W1362" i="2"/>
  <c r="U1363" i="2"/>
  <c r="V1363" i="2"/>
  <c r="W1363" i="2"/>
  <c r="U1364" i="2"/>
  <c r="V1364" i="2"/>
  <c r="W1364" i="2"/>
  <c r="U1365" i="2"/>
  <c r="V1365" i="2"/>
  <c r="W1365" i="2"/>
  <c r="U1366" i="2"/>
  <c r="V1366" i="2"/>
  <c r="W1366" i="2"/>
  <c r="U1367" i="2"/>
  <c r="V1367" i="2"/>
  <c r="W1367" i="2"/>
  <c r="U1368" i="2"/>
  <c r="V1368" i="2"/>
  <c r="W1368" i="2"/>
  <c r="U1369" i="2"/>
  <c r="V1369" i="2"/>
  <c r="W1369" i="2"/>
  <c r="U1370" i="2"/>
  <c r="V1370" i="2"/>
  <c r="W1370" i="2"/>
  <c r="U1371" i="2"/>
  <c r="V1371" i="2"/>
  <c r="W1371" i="2"/>
  <c r="U1372" i="2"/>
  <c r="V1372" i="2"/>
  <c r="W1372" i="2"/>
  <c r="U1373" i="2"/>
  <c r="V1373" i="2"/>
  <c r="W1373" i="2"/>
  <c r="U1374" i="2"/>
  <c r="V1374" i="2"/>
  <c r="W1374" i="2"/>
  <c r="U1375" i="2"/>
  <c r="V1375" i="2"/>
  <c r="W1375" i="2"/>
  <c r="U1376" i="2"/>
  <c r="V1376" i="2"/>
  <c r="W1376" i="2"/>
  <c r="U1377" i="2"/>
  <c r="V1377" i="2"/>
  <c r="W1377" i="2"/>
  <c r="U1378" i="2"/>
  <c r="V1378" i="2"/>
  <c r="W1378" i="2"/>
  <c r="U1379" i="2"/>
  <c r="V1379" i="2"/>
  <c r="W1379" i="2"/>
  <c r="U1380" i="2"/>
  <c r="V1380" i="2"/>
  <c r="W1380" i="2"/>
  <c r="U1381" i="2"/>
  <c r="V1381" i="2"/>
  <c r="W1381" i="2"/>
  <c r="U1382" i="2"/>
  <c r="V1382" i="2"/>
  <c r="W1382" i="2"/>
  <c r="U1383" i="2"/>
  <c r="V1383" i="2"/>
  <c r="W1383" i="2"/>
  <c r="U1384" i="2"/>
  <c r="V1384" i="2"/>
  <c r="W1384" i="2"/>
  <c r="U1385" i="2"/>
  <c r="V1385" i="2"/>
  <c r="W1385" i="2"/>
  <c r="U1386" i="2"/>
  <c r="V1386" i="2"/>
  <c r="W1386" i="2"/>
  <c r="U1387" i="2"/>
  <c r="V1387" i="2"/>
  <c r="W1387" i="2"/>
  <c r="U1388" i="2"/>
  <c r="V1388" i="2"/>
  <c r="W1388" i="2"/>
  <c r="U1389" i="2"/>
  <c r="V1389" i="2"/>
  <c r="W1389" i="2"/>
  <c r="U1390" i="2"/>
  <c r="V1390" i="2"/>
  <c r="W1390" i="2"/>
  <c r="U1391" i="2"/>
  <c r="V1391" i="2"/>
  <c r="W1391" i="2"/>
  <c r="U1392" i="2"/>
  <c r="V1392" i="2"/>
  <c r="W1392" i="2"/>
  <c r="U1393" i="2"/>
  <c r="V1393" i="2"/>
  <c r="W1393" i="2"/>
  <c r="U1394" i="2"/>
  <c r="V1394" i="2"/>
  <c r="W1394" i="2"/>
  <c r="U1395" i="2"/>
  <c r="V1395" i="2"/>
  <c r="W1395" i="2"/>
  <c r="U1396" i="2"/>
  <c r="V1396" i="2"/>
  <c r="W1396" i="2"/>
  <c r="U1397" i="2"/>
  <c r="V1397" i="2"/>
  <c r="W1397" i="2"/>
  <c r="U1398" i="2"/>
  <c r="V1398" i="2"/>
  <c r="W1398" i="2"/>
  <c r="U1399" i="2"/>
  <c r="V1399" i="2"/>
  <c r="W1399" i="2"/>
  <c r="U1400" i="2"/>
  <c r="V1400" i="2"/>
  <c r="W1400" i="2"/>
  <c r="U1401" i="2"/>
  <c r="V1401" i="2"/>
  <c r="W1401" i="2"/>
  <c r="U1402" i="2"/>
  <c r="V1402" i="2"/>
  <c r="W1402" i="2"/>
  <c r="U1403" i="2"/>
  <c r="V1403" i="2"/>
  <c r="W1403" i="2"/>
  <c r="U1404" i="2"/>
  <c r="V1404" i="2"/>
  <c r="W1404" i="2"/>
  <c r="U1405" i="2"/>
  <c r="V1405" i="2"/>
  <c r="W1405" i="2"/>
  <c r="U1406" i="2"/>
  <c r="V1406" i="2"/>
  <c r="W1406" i="2"/>
  <c r="U1407" i="2"/>
  <c r="V1407" i="2"/>
  <c r="W1407" i="2"/>
  <c r="U1408" i="2"/>
  <c r="V1408" i="2"/>
  <c r="W1408" i="2"/>
  <c r="U1409" i="2"/>
  <c r="V1409" i="2"/>
  <c r="W1409" i="2"/>
  <c r="U1410" i="2"/>
  <c r="V1410" i="2"/>
  <c r="W1410" i="2"/>
  <c r="U1411" i="2"/>
  <c r="V1411" i="2"/>
  <c r="W1411" i="2"/>
  <c r="U1412" i="2"/>
  <c r="V1412" i="2"/>
  <c r="W1412" i="2"/>
  <c r="U1413" i="2"/>
  <c r="V1413" i="2"/>
  <c r="W1413" i="2"/>
  <c r="U1414" i="2"/>
  <c r="V1414" i="2"/>
  <c r="W1414" i="2"/>
  <c r="U1415" i="2"/>
  <c r="V1415" i="2"/>
  <c r="W1415" i="2"/>
  <c r="U1416" i="2"/>
  <c r="V1416" i="2"/>
  <c r="W1416" i="2"/>
  <c r="U1417" i="2"/>
  <c r="V1417" i="2"/>
  <c r="W1417" i="2"/>
  <c r="U1418" i="2"/>
  <c r="V1418" i="2"/>
  <c r="W1418" i="2"/>
  <c r="U1419" i="2"/>
  <c r="V1419" i="2"/>
  <c r="W1419" i="2"/>
  <c r="U1420" i="2"/>
  <c r="V1420" i="2"/>
  <c r="W1420" i="2"/>
  <c r="U1421" i="2"/>
  <c r="V1421" i="2"/>
  <c r="W1421" i="2"/>
  <c r="U1422" i="2"/>
  <c r="V1422" i="2"/>
  <c r="W1422" i="2"/>
  <c r="U1423" i="2"/>
  <c r="V1423" i="2"/>
  <c r="W1423" i="2"/>
  <c r="U1424" i="2"/>
  <c r="V1424" i="2"/>
  <c r="W1424" i="2"/>
  <c r="U1425" i="2"/>
  <c r="V1425" i="2"/>
  <c r="W1425" i="2"/>
  <c r="U1426" i="2"/>
  <c r="V1426" i="2"/>
  <c r="W1426" i="2"/>
  <c r="U1427" i="2"/>
  <c r="V1427" i="2"/>
  <c r="W1427" i="2"/>
  <c r="U1428" i="2"/>
  <c r="V1428" i="2"/>
  <c r="W1428" i="2"/>
  <c r="U1429" i="2"/>
  <c r="V1429" i="2"/>
  <c r="W1429" i="2"/>
  <c r="U1430" i="2"/>
  <c r="V1430" i="2"/>
  <c r="W1430" i="2"/>
  <c r="U1431" i="2"/>
  <c r="V1431" i="2"/>
  <c r="W1431" i="2"/>
  <c r="U1432" i="2"/>
  <c r="V1432" i="2"/>
  <c r="W1432" i="2"/>
  <c r="U1433" i="2"/>
  <c r="V1433" i="2"/>
  <c r="W1433" i="2"/>
  <c r="U1434" i="2"/>
  <c r="V1434" i="2"/>
  <c r="W1434" i="2"/>
  <c r="U1435" i="2"/>
  <c r="V1435" i="2"/>
  <c r="W1435" i="2"/>
  <c r="U1436" i="2"/>
  <c r="V1436" i="2"/>
  <c r="W1436" i="2"/>
  <c r="U1437" i="2"/>
  <c r="V1437" i="2"/>
  <c r="W1437" i="2"/>
  <c r="U1438" i="2"/>
  <c r="V1438" i="2"/>
  <c r="W1438" i="2"/>
  <c r="U1439" i="2"/>
  <c r="V1439" i="2"/>
  <c r="W1439" i="2"/>
  <c r="U1440" i="2"/>
  <c r="V1440" i="2"/>
  <c r="W1440" i="2"/>
  <c r="U1441" i="2"/>
  <c r="V1441" i="2"/>
  <c r="W1441" i="2"/>
  <c r="U1442" i="2"/>
  <c r="V1442" i="2"/>
  <c r="W1442" i="2"/>
  <c r="U1443" i="2"/>
  <c r="V1443" i="2"/>
  <c r="W1443" i="2"/>
  <c r="U1444" i="2"/>
  <c r="V1444" i="2"/>
  <c r="W1444" i="2"/>
  <c r="U1445" i="2"/>
  <c r="V1445" i="2"/>
  <c r="W1445" i="2"/>
  <c r="U1446" i="2"/>
  <c r="V1446" i="2"/>
  <c r="W1446" i="2"/>
  <c r="U1447" i="2"/>
  <c r="V1447" i="2"/>
  <c r="W1447" i="2"/>
  <c r="U1448" i="2"/>
  <c r="V1448" i="2"/>
  <c r="W1448" i="2"/>
  <c r="U1449" i="2"/>
  <c r="V1449" i="2"/>
  <c r="W1449" i="2"/>
  <c r="U1450" i="2"/>
  <c r="V1450" i="2"/>
  <c r="W1450" i="2"/>
  <c r="U1451" i="2"/>
  <c r="V1451" i="2"/>
  <c r="W1451" i="2"/>
  <c r="U1452" i="2"/>
  <c r="V1452" i="2"/>
  <c r="W1452" i="2"/>
  <c r="U1453" i="2"/>
  <c r="V1453" i="2"/>
  <c r="W1453" i="2"/>
  <c r="U1454" i="2"/>
  <c r="V1454" i="2"/>
  <c r="W1454" i="2"/>
  <c r="U1455" i="2"/>
  <c r="V1455" i="2"/>
  <c r="W1455" i="2"/>
  <c r="U1456" i="2"/>
  <c r="V1456" i="2"/>
  <c r="W1456" i="2"/>
  <c r="U1457" i="2"/>
  <c r="V1457" i="2"/>
  <c r="W1457" i="2"/>
  <c r="U1458" i="2"/>
  <c r="V1458" i="2"/>
  <c r="W1458" i="2"/>
  <c r="U1459" i="2"/>
  <c r="V1459" i="2"/>
  <c r="W1459" i="2"/>
  <c r="U1460" i="2"/>
  <c r="V1460" i="2"/>
  <c r="W1460" i="2"/>
  <c r="U1461" i="2"/>
  <c r="V1461" i="2"/>
  <c r="W1461" i="2"/>
  <c r="U1462" i="2"/>
  <c r="V1462" i="2"/>
  <c r="W1462" i="2"/>
  <c r="U1463" i="2"/>
  <c r="V1463" i="2"/>
  <c r="W1463" i="2"/>
  <c r="U1464" i="2"/>
  <c r="V1464" i="2"/>
  <c r="W1464" i="2"/>
  <c r="U1465" i="2"/>
  <c r="V1465" i="2"/>
  <c r="W1465" i="2"/>
  <c r="U1466" i="2"/>
  <c r="V1466" i="2"/>
  <c r="W1466" i="2"/>
  <c r="U1467" i="2"/>
  <c r="V1467" i="2"/>
  <c r="W1467" i="2"/>
  <c r="U1468" i="2"/>
  <c r="V1468" i="2"/>
  <c r="W1468" i="2"/>
  <c r="U1469" i="2"/>
  <c r="V1469" i="2"/>
  <c r="W1469" i="2"/>
  <c r="U1470" i="2"/>
  <c r="V1470" i="2"/>
  <c r="W1470" i="2"/>
  <c r="U1471" i="2"/>
  <c r="V1471" i="2"/>
  <c r="W1471" i="2"/>
  <c r="U1472" i="2"/>
  <c r="V1472" i="2"/>
  <c r="W1472" i="2"/>
  <c r="U1473" i="2"/>
  <c r="V1473" i="2"/>
  <c r="W1473" i="2"/>
  <c r="U1474" i="2"/>
  <c r="V1474" i="2"/>
  <c r="W1474" i="2"/>
  <c r="U1475" i="2"/>
  <c r="V1475" i="2"/>
  <c r="W1475" i="2"/>
  <c r="U1476" i="2"/>
  <c r="V1476" i="2"/>
  <c r="W1476" i="2"/>
  <c r="U1477" i="2"/>
  <c r="V1477" i="2"/>
  <c r="W1477" i="2"/>
  <c r="U1478" i="2"/>
  <c r="V1478" i="2"/>
  <c r="W1478" i="2"/>
  <c r="U1479" i="2"/>
  <c r="V1479" i="2"/>
  <c r="W1479" i="2"/>
  <c r="U1480" i="2"/>
  <c r="V1480" i="2"/>
  <c r="W1480" i="2"/>
  <c r="U1481" i="2"/>
  <c r="V1481" i="2"/>
  <c r="W1481" i="2"/>
  <c r="U1482" i="2"/>
  <c r="V1482" i="2"/>
  <c r="W1482" i="2"/>
  <c r="U1483" i="2"/>
  <c r="V1483" i="2"/>
  <c r="W1483" i="2"/>
  <c r="U1484" i="2"/>
  <c r="V1484" i="2"/>
  <c r="W1484" i="2"/>
  <c r="U1485" i="2"/>
  <c r="V1485" i="2"/>
  <c r="W1485" i="2"/>
  <c r="U1486" i="2"/>
  <c r="V1486" i="2"/>
  <c r="W1486" i="2"/>
  <c r="U1487" i="2"/>
  <c r="V1487" i="2"/>
  <c r="W1487" i="2"/>
  <c r="U1488" i="2"/>
  <c r="V1488" i="2"/>
  <c r="W1488" i="2"/>
  <c r="U1489" i="2"/>
  <c r="V1489" i="2"/>
  <c r="W1489" i="2"/>
  <c r="U1490" i="2"/>
  <c r="V1490" i="2"/>
  <c r="W1490" i="2"/>
  <c r="U1491" i="2"/>
  <c r="V1491" i="2"/>
  <c r="W1491" i="2"/>
  <c r="U1492" i="2"/>
  <c r="V1492" i="2"/>
  <c r="W1492" i="2"/>
  <c r="U1493" i="2"/>
  <c r="V1493" i="2"/>
  <c r="W1493" i="2"/>
  <c r="U1494" i="2"/>
  <c r="V1494" i="2"/>
  <c r="W1494" i="2"/>
  <c r="U1495" i="2"/>
  <c r="V1495" i="2"/>
  <c r="W1495" i="2"/>
  <c r="U1496" i="2"/>
  <c r="V1496" i="2"/>
  <c r="W1496" i="2"/>
  <c r="U1497" i="2"/>
  <c r="V1497" i="2"/>
  <c r="W1497" i="2"/>
  <c r="U1498" i="2"/>
  <c r="V1498" i="2"/>
  <c r="W1498" i="2"/>
  <c r="U1499" i="2"/>
  <c r="V1499" i="2"/>
  <c r="W1499" i="2"/>
  <c r="U1500" i="2"/>
  <c r="V1500" i="2"/>
  <c r="W1500" i="2"/>
  <c r="U1501" i="2"/>
  <c r="V1501" i="2"/>
  <c r="W1501" i="2"/>
  <c r="U1502" i="2"/>
  <c r="V1502" i="2"/>
  <c r="W1502" i="2"/>
  <c r="U1503" i="2"/>
  <c r="V1503" i="2"/>
  <c r="W1503" i="2"/>
  <c r="U1504" i="2"/>
  <c r="V1504" i="2"/>
  <c r="W1504" i="2"/>
  <c r="U1505" i="2"/>
  <c r="V1505" i="2"/>
  <c r="W1505" i="2"/>
  <c r="U1506" i="2"/>
  <c r="V1506" i="2"/>
  <c r="W1506" i="2"/>
  <c r="U1507" i="2"/>
  <c r="V1507" i="2"/>
  <c r="W1507" i="2"/>
  <c r="U1508" i="2"/>
  <c r="V1508" i="2"/>
  <c r="W1508" i="2"/>
  <c r="U1509" i="2"/>
  <c r="V1509" i="2"/>
  <c r="W1509" i="2"/>
  <c r="U1510" i="2"/>
  <c r="V1510" i="2"/>
  <c r="W1510" i="2"/>
  <c r="U1511" i="2"/>
  <c r="V1511" i="2"/>
  <c r="W1511" i="2"/>
  <c r="U1512" i="2"/>
  <c r="V1512" i="2"/>
  <c r="W1512" i="2"/>
  <c r="U1513" i="2"/>
  <c r="V1513" i="2"/>
  <c r="W1513" i="2"/>
  <c r="U1514" i="2"/>
  <c r="V1514" i="2"/>
  <c r="W1514" i="2"/>
  <c r="U1515" i="2"/>
  <c r="V1515" i="2"/>
  <c r="W1515" i="2"/>
  <c r="U1516" i="2"/>
  <c r="V1516" i="2"/>
  <c r="W1516" i="2"/>
  <c r="U1517" i="2"/>
  <c r="V1517" i="2"/>
  <c r="W1517" i="2"/>
  <c r="U1518" i="2"/>
  <c r="V1518" i="2"/>
  <c r="W1518" i="2"/>
  <c r="U1519" i="2"/>
  <c r="V1519" i="2"/>
  <c r="W1519" i="2"/>
  <c r="U1520" i="2"/>
  <c r="V1520" i="2"/>
  <c r="W1520" i="2"/>
  <c r="U1521" i="2"/>
  <c r="V1521" i="2"/>
  <c r="W1521" i="2"/>
  <c r="U1522" i="2"/>
  <c r="V1522" i="2"/>
  <c r="W1522" i="2"/>
  <c r="U1523" i="2"/>
  <c r="V1523" i="2"/>
  <c r="W1523" i="2"/>
  <c r="U1524" i="2"/>
  <c r="V1524" i="2"/>
  <c r="W1524" i="2"/>
  <c r="U1525" i="2"/>
  <c r="V1525" i="2"/>
  <c r="W1525" i="2"/>
  <c r="U1526" i="2"/>
  <c r="V1526" i="2"/>
  <c r="W1526" i="2"/>
  <c r="U1527" i="2"/>
  <c r="V1527" i="2"/>
  <c r="W1527" i="2"/>
  <c r="U1528" i="2"/>
  <c r="V1528" i="2"/>
  <c r="W1528" i="2"/>
  <c r="U1529" i="2"/>
  <c r="V1529" i="2"/>
  <c r="W1529" i="2"/>
  <c r="U1530" i="2"/>
  <c r="V1530" i="2"/>
  <c r="W1530" i="2"/>
  <c r="U1531" i="2"/>
  <c r="V1531" i="2"/>
  <c r="W1531" i="2"/>
  <c r="U1532" i="2"/>
  <c r="V1532" i="2"/>
  <c r="W1532" i="2"/>
  <c r="U1533" i="2"/>
  <c r="V1533" i="2"/>
  <c r="W1533" i="2"/>
  <c r="U1534" i="2"/>
  <c r="V1534" i="2"/>
  <c r="W1534" i="2"/>
  <c r="U1535" i="2"/>
  <c r="V1535" i="2"/>
  <c r="W1535" i="2"/>
  <c r="U1536" i="2"/>
  <c r="V1536" i="2"/>
  <c r="W1536" i="2"/>
  <c r="U1537" i="2"/>
  <c r="V1537" i="2"/>
  <c r="W1537" i="2"/>
  <c r="U1538" i="2"/>
  <c r="V1538" i="2"/>
  <c r="W1538" i="2"/>
  <c r="U1539" i="2"/>
  <c r="V1539" i="2"/>
  <c r="W1539" i="2"/>
  <c r="U1540" i="2"/>
  <c r="V1540" i="2"/>
  <c r="W1540" i="2"/>
  <c r="U1541" i="2"/>
  <c r="V1541" i="2"/>
  <c r="W1541" i="2"/>
  <c r="U1542" i="2"/>
  <c r="V1542" i="2"/>
  <c r="W1542" i="2"/>
  <c r="U1543" i="2"/>
  <c r="V1543" i="2"/>
  <c r="W1543" i="2"/>
  <c r="U1544" i="2"/>
  <c r="V1544" i="2"/>
  <c r="W1544" i="2"/>
  <c r="U1545" i="2"/>
  <c r="V1545" i="2"/>
  <c r="W1545" i="2"/>
  <c r="U1546" i="2"/>
  <c r="V1546" i="2"/>
  <c r="W1546" i="2"/>
  <c r="U1547" i="2"/>
  <c r="V1547" i="2"/>
  <c r="W1547" i="2"/>
  <c r="U1548" i="2"/>
  <c r="V1548" i="2"/>
  <c r="W1548" i="2"/>
  <c r="U1549" i="2"/>
  <c r="V1549" i="2"/>
  <c r="W1549" i="2"/>
  <c r="U1550" i="2"/>
  <c r="V1550" i="2"/>
  <c r="W1550" i="2"/>
  <c r="U1551" i="2"/>
  <c r="V1551" i="2"/>
  <c r="W1551" i="2"/>
  <c r="U1552" i="2"/>
  <c r="V1552" i="2"/>
  <c r="W1552" i="2"/>
  <c r="U1553" i="2"/>
  <c r="V1553" i="2"/>
  <c r="W1553" i="2"/>
  <c r="U1554" i="2"/>
  <c r="V1554" i="2"/>
  <c r="W1554" i="2"/>
  <c r="U1555" i="2"/>
  <c r="V1555" i="2"/>
  <c r="W1555" i="2"/>
  <c r="U1556" i="2"/>
  <c r="V1556" i="2"/>
  <c r="W1556" i="2"/>
  <c r="U1557" i="2"/>
  <c r="V1557" i="2"/>
  <c r="W1557" i="2"/>
  <c r="U1558" i="2"/>
  <c r="V1558" i="2"/>
  <c r="W1558" i="2"/>
  <c r="U1559" i="2"/>
  <c r="V1559" i="2"/>
  <c r="W1559" i="2"/>
  <c r="U1560" i="2"/>
  <c r="V1560" i="2"/>
  <c r="W1560" i="2"/>
  <c r="U1561" i="2"/>
  <c r="V1561" i="2"/>
  <c r="W1561" i="2"/>
  <c r="U1562" i="2"/>
  <c r="V1562" i="2"/>
  <c r="W1562" i="2"/>
  <c r="U1563" i="2"/>
  <c r="V1563" i="2"/>
  <c r="W1563" i="2"/>
  <c r="U1564" i="2"/>
  <c r="V1564" i="2"/>
  <c r="W1564" i="2"/>
  <c r="U1565" i="2"/>
  <c r="V1565" i="2"/>
  <c r="W1565" i="2"/>
  <c r="U1566" i="2"/>
  <c r="V1566" i="2"/>
  <c r="W1566" i="2"/>
  <c r="U1567" i="2"/>
  <c r="V1567" i="2"/>
  <c r="W1567" i="2"/>
  <c r="U1568" i="2"/>
  <c r="V1568" i="2"/>
  <c r="W1568" i="2"/>
  <c r="U1569" i="2"/>
  <c r="V1569" i="2"/>
  <c r="W1569" i="2"/>
  <c r="U1570" i="2"/>
  <c r="V1570" i="2"/>
  <c r="W1570" i="2"/>
  <c r="U1571" i="2"/>
  <c r="V1571" i="2"/>
  <c r="W1571" i="2"/>
  <c r="U1572" i="2"/>
  <c r="V1572" i="2"/>
  <c r="W1572" i="2"/>
  <c r="U1573" i="2"/>
  <c r="V1573" i="2"/>
  <c r="W1573" i="2"/>
  <c r="U1574" i="2"/>
  <c r="V1574" i="2"/>
  <c r="W1574" i="2"/>
  <c r="U1575" i="2"/>
  <c r="V1575" i="2"/>
  <c r="W1575" i="2"/>
  <c r="U1576" i="2"/>
  <c r="V1576" i="2"/>
  <c r="W1576" i="2"/>
  <c r="U1577" i="2"/>
  <c r="V1577" i="2"/>
  <c r="W1577" i="2"/>
  <c r="U1578" i="2"/>
  <c r="V1578" i="2"/>
  <c r="W1578" i="2"/>
  <c r="U1579" i="2"/>
  <c r="V1579" i="2"/>
  <c r="W1579" i="2"/>
  <c r="U1580" i="2"/>
  <c r="V1580" i="2"/>
  <c r="W1580" i="2"/>
  <c r="U1581" i="2"/>
  <c r="V1581" i="2"/>
  <c r="W1581" i="2"/>
  <c r="U1582" i="2"/>
  <c r="V1582" i="2"/>
  <c r="W1582" i="2"/>
  <c r="U1583" i="2"/>
  <c r="V1583" i="2"/>
  <c r="W1583" i="2"/>
  <c r="U1584" i="2"/>
  <c r="V1584" i="2"/>
  <c r="W1584" i="2"/>
  <c r="U1585" i="2"/>
  <c r="V1585" i="2"/>
  <c r="W1585" i="2"/>
  <c r="U1586" i="2"/>
  <c r="V1586" i="2"/>
  <c r="W1586" i="2"/>
  <c r="U1587" i="2"/>
  <c r="V1587" i="2"/>
  <c r="W1587" i="2"/>
  <c r="U1588" i="2"/>
  <c r="V1588" i="2"/>
  <c r="W1588" i="2"/>
  <c r="U1589" i="2"/>
  <c r="V1589" i="2"/>
  <c r="W1589" i="2"/>
  <c r="U1590" i="2"/>
  <c r="V1590" i="2"/>
  <c r="W1590" i="2"/>
  <c r="U1591" i="2"/>
  <c r="V1591" i="2"/>
  <c r="W1591" i="2"/>
  <c r="U1592" i="2"/>
  <c r="V1592" i="2"/>
  <c r="W1592" i="2"/>
  <c r="U1593" i="2"/>
  <c r="V1593" i="2"/>
  <c r="W1593" i="2"/>
  <c r="U1594" i="2"/>
  <c r="V1594" i="2"/>
  <c r="W1594" i="2"/>
  <c r="U1595" i="2"/>
  <c r="V1595" i="2"/>
  <c r="W1595" i="2"/>
  <c r="U1596" i="2"/>
  <c r="V1596" i="2"/>
  <c r="W1596" i="2"/>
  <c r="U1597" i="2"/>
  <c r="V1597" i="2"/>
  <c r="W1597" i="2"/>
  <c r="U1598" i="2"/>
  <c r="V1598" i="2"/>
  <c r="W1598" i="2"/>
  <c r="U1599" i="2"/>
  <c r="V1599" i="2"/>
  <c r="W1599" i="2"/>
  <c r="U1600" i="2"/>
  <c r="V1600" i="2"/>
  <c r="W1600" i="2"/>
  <c r="U1601" i="2"/>
  <c r="V1601" i="2"/>
  <c r="W1601" i="2"/>
  <c r="U1602" i="2"/>
  <c r="V1602" i="2"/>
  <c r="W1602" i="2"/>
  <c r="U1603" i="2"/>
  <c r="V1603" i="2"/>
  <c r="W1603" i="2"/>
  <c r="U1604" i="2"/>
  <c r="V1604" i="2"/>
  <c r="W1604" i="2"/>
  <c r="U1605" i="2"/>
  <c r="V1605" i="2"/>
  <c r="W1605" i="2"/>
  <c r="U1606" i="2"/>
  <c r="V1606" i="2"/>
  <c r="W1606" i="2"/>
  <c r="U1607" i="2"/>
  <c r="V1607" i="2"/>
  <c r="W1607" i="2"/>
  <c r="U1608" i="2"/>
  <c r="V1608" i="2"/>
  <c r="W1608" i="2"/>
  <c r="U1609" i="2"/>
  <c r="V1609" i="2"/>
  <c r="W1609" i="2"/>
  <c r="U1610" i="2"/>
  <c r="V1610" i="2"/>
  <c r="W1610" i="2"/>
  <c r="U1611" i="2"/>
  <c r="V1611" i="2"/>
  <c r="W1611" i="2"/>
  <c r="U1612" i="2"/>
  <c r="V1612" i="2"/>
  <c r="W1612" i="2"/>
  <c r="U1613" i="2"/>
  <c r="V1613" i="2"/>
  <c r="W1613" i="2"/>
  <c r="U1614" i="2"/>
  <c r="V1614" i="2"/>
  <c r="W1614" i="2"/>
  <c r="U1615" i="2"/>
  <c r="V1615" i="2"/>
  <c r="W1615" i="2"/>
  <c r="U1616" i="2"/>
  <c r="V1616" i="2"/>
  <c r="W1616" i="2"/>
  <c r="U1617" i="2"/>
  <c r="V1617" i="2"/>
  <c r="W1617" i="2"/>
  <c r="U1618" i="2"/>
  <c r="V1618" i="2"/>
  <c r="W1618" i="2"/>
  <c r="U1619" i="2"/>
  <c r="V1619" i="2"/>
  <c r="W1619" i="2"/>
  <c r="U1620" i="2"/>
  <c r="V1620" i="2"/>
  <c r="W1620" i="2"/>
  <c r="U1621" i="2"/>
  <c r="V1621" i="2"/>
  <c r="W1621" i="2"/>
  <c r="U1622" i="2"/>
  <c r="V1622" i="2"/>
  <c r="W1622" i="2"/>
  <c r="U1623" i="2"/>
  <c r="V1623" i="2"/>
  <c r="W1623" i="2"/>
  <c r="U1624" i="2"/>
  <c r="V1624" i="2"/>
  <c r="W1624" i="2"/>
  <c r="U1625" i="2"/>
  <c r="V1625" i="2"/>
  <c r="W1625" i="2"/>
  <c r="U1626" i="2"/>
  <c r="V1626" i="2"/>
  <c r="W1626" i="2"/>
  <c r="U1627" i="2"/>
  <c r="V1627" i="2"/>
  <c r="W1627" i="2"/>
  <c r="U1628" i="2"/>
  <c r="V1628" i="2"/>
  <c r="W1628" i="2"/>
  <c r="U1629" i="2"/>
  <c r="V1629" i="2"/>
  <c r="W1629" i="2"/>
  <c r="U1630" i="2"/>
  <c r="V1630" i="2"/>
  <c r="W1630" i="2"/>
  <c r="U1631" i="2"/>
  <c r="V1631" i="2"/>
  <c r="W1631" i="2"/>
  <c r="U1632" i="2"/>
  <c r="V1632" i="2"/>
  <c r="W1632" i="2"/>
  <c r="U1633" i="2"/>
  <c r="V1633" i="2"/>
  <c r="W1633" i="2"/>
  <c r="U1634" i="2"/>
  <c r="V1634" i="2"/>
  <c r="W1634" i="2"/>
  <c r="U1635" i="2"/>
  <c r="V1635" i="2"/>
  <c r="W1635" i="2"/>
  <c r="U1636" i="2"/>
  <c r="V1636" i="2"/>
  <c r="W1636" i="2"/>
  <c r="U1637" i="2"/>
  <c r="V1637" i="2"/>
  <c r="W1637" i="2"/>
  <c r="U1638" i="2"/>
  <c r="V1638" i="2"/>
  <c r="W1638" i="2"/>
  <c r="U1639" i="2"/>
  <c r="V1639" i="2"/>
  <c r="W1639" i="2"/>
  <c r="U1640" i="2"/>
  <c r="V1640" i="2"/>
  <c r="W1640" i="2"/>
  <c r="U1641" i="2"/>
  <c r="V1641" i="2"/>
  <c r="W1641" i="2"/>
  <c r="U1642" i="2"/>
  <c r="V1642" i="2"/>
  <c r="W1642" i="2"/>
  <c r="U1643" i="2"/>
  <c r="V1643" i="2"/>
  <c r="W1643" i="2"/>
  <c r="U1644" i="2"/>
  <c r="V1644" i="2"/>
  <c r="W1644" i="2"/>
  <c r="U1645" i="2"/>
  <c r="V1645" i="2"/>
  <c r="W1645" i="2"/>
  <c r="U1646" i="2"/>
  <c r="V1646" i="2"/>
  <c r="W1646" i="2"/>
  <c r="U1647" i="2"/>
  <c r="V1647" i="2"/>
  <c r="W1647" i="2"/>
  <c r="U1648" i="2"/>
  <c r="V1648" i="2"/>
  <c r="W1648" i="2"/>
  <c r="U1649" i="2"/>
  <c r="V1649" i="2"/>
  <c r="W1649" i="2"/>
  <c r="U1650" i="2"/>
  <c r="V1650" i="2"/>
  <c r="W1650" i="2"/>
  <c r="U1651" i="2"/>
  <c r="V1651" i="2"/>
  <c r="W1651" i="2"/>
  <c r="U1652" i="2"/>
  <c r="V1652" i="2"/>
  <c r="W1652" i="2"/>
  <c r="U1653" i="2"/>
  <c r="V1653" i="2"/>
  <c r="W1653" i="2"/>
  <c r="U1654" i="2"/>
  <c r="V1654" i="2"/>
  <c r="W1654" i="2"/>
  <c r="U1655" i="2"/>
  <c r="V1655" i="2"/>
  <c r="W1655" i="2"/>
  <c r="U1656" i="2"/>
  <c r="V1656" i="2"/>
  <c r="W1656" i="2"/>
  <c r="U1657" i="2"/>
  <c r="V1657" i="2"/>
  <c r="W1657" i="2"/>
  <c r="U1658" i="2"/>
  <c r="V1658" i="2"/>
  <c r="W1658" i="2"/>
  <c r="U1659" i="2"/>
  <c r="V1659" i="2"/>
  <c r="W1659" i="2"/>
  <c r="U1660" i="2"/>
  <c r="V1660" i="2"/>
  <c r="W1660" i="2"/>
  <c r="U1661" i="2"/>
  <c r="V1661" i="2"/>
  <c r="W1661" i="2"/>
  <c r="U1662" i="2"/>
  <c r="V1662" i="2"/>
  <c r="W1662" i="2"/>
  <c r="U1663" i="2"/>
  <c r="V1663" i="2"/>
  <c r="W1663" i="2"/>
  <c r="U1664" i="2"/>
  <c r="V1664" i="2"/>
  <c r="W1664" i="2"/>
  <c r="U1665" i="2"/>
  <c r="V1665" i="2"/>
  <c r="W1665" i="2"/>
  <c r="U1666" i="2"/>
  <c r="V1666" i="2"/>
  <c r="W1666" i="2"/>
  <c r="U1667" i="2"/>
  <c r="V1667" i="2"/>
  <c r="W1667" i="2"/>
  <c r="U1668" i="2"/>
  <c r="V1668" i="2"/>
  <c r="W1668" i="2"/>
  <c r="U1669" i="2"/>
  <c r="V1669" i="2"/>
  <c r="W1669" i="2"/>
  <c r="U1670" i="2"/>
  <c r="V1670" i="2"/>
  <c r="W1670" i="2"/>
  <c r="U1671" i="2"/>
  <c r="V1671" i="2"/>
  <c r="W1671" i="2"/>
  <c r="U1672" i="2"/>
  <c r="V1672" i="2"/>
  <c r="W1672" i="2"/>
  <c r="U1673" i="2"/>
  <c r="V1673" i="2"/>
  <c r="W1673" i="2"/>
  <c r="U1674" i="2"/>
  <c r="V1674" i="2"/>
  <c r="W1674" i="2"/>
  <c r="U1675" i="2"/>
  <c r="V1675" i="2"/>
  <c r="W1675" i="2"/>
  <c r="U1676" i="2"/>
  <c r="V1676" i="2"/>
  <c r="W1676" i="2"/>
  <c r="U1677" i="2"/>
  <c r="V1677" i="2"/>
  <c r="W1677" i="2"/>
  <c r="U1678" i="2"/>
  <c r="V1678" i="2"/>
  <c r="W1678" i="2"/>
  <c r="U1679" i="2"/>
  <c r="V1679" i="2"/>
  <c r="W1679" i="2"/>
  <c r="U1680" i="2"/>
  <c r="V1680" i="2"/>
  <c r="W1680" i="2"/>
  <c r="U1681" i="2"/>
  <c r="V1681" i="2"/>
  <c r="W1681" i="2"/>
  <c r="U1682" i="2"/>
  <c r="V1682" i="2"/>
  <c r="W1682" i="2"/>
  <c r="U1683" i="2"/>
  <c r="V1683" i="2"/>
  <c r="W1683" i="2"/>
  <c r="U1684" i="2"/>
  <c r="V1684" i="2"/>
  <c r="W1684" i="2"/>
  <c r="U1685" i="2"/>
  <c r="V1685" i="2"/>
  <c r="W1685" i="2"/>
  <c r="U1686" i="2"/>
  <c r="V1686" i="2"/>
  <c r="W1686" i="2"/>
  <c r="U1687" i="2"/>
  <c r="V1687" i="2"/>
  <c r="W1687" i="2"/>
  <c r="U1688" i="2"/>
  <c r="V1688" i="2"/>
  <c r="W1688" i="2"/>
  <c r="U1689" i="2"/>
  <c r="V1689" i="2"/>
  <c r="W1689" i="2"/>
  <c r="U1690" i="2"/>
  <c r="V1690" i="2"/>
  <c r="W1690" i="2"/>
  <c r="U1691" i="2"/>
  <c r="V1691" i="2"/>
  <c r="W1691" i="2"/>
  <c r="U1692" i="2"/>
  <c r="V1692" i="2"/>
  <c r="W1692" i="2"/>
  <c r="U1693" i="2"/>
  <c r="V1693" i="2"/>
  <c r="W1693" i="2"/>
  <c r="U1694" i="2"/>
  <c r="V1694" i="2"/>
  <c r="W1694" i="2"/>
  <c r="U1695" i="2"/>
  <c r="V1695" i="2"/>
  <c r="W1695" i="2"/>
  <c r="U1696" i="2"/>
  <c r="V1696" i="2"/>
  <c r="W1696" i="2"/>
  <c r="U1697" i="2"/>
  <c r="V1697" i="2"/>
  <c r="W1697" i="2"/>
  <c r="U1698" i="2"/>
  <c r="V1698" i="2"/>
  <c r="W1698" i="2"/>
  <c r="U1699" i="2"/>
  <c r="V1699" i="2"/>
  <c r="W1699" i="2"/>
  <c r="U1700" i="2"/>
  <c r="V1700" i="2"/>
  <c r="W1700" i="2"/>
  <c r="U1701" i="2"/>
  <c r="V1701" i="2"/>
  <c r="W1701" i="2"/>
  <c r="U1702" i="2"/>
  <c r="V1702" i="2"/>
  <c r="W1702" i="2"/>
  <c r="U1703" i="2"/>
  <c r="V1703" i="2"/>
  <c r="W1703" i="2"/>
  <c r="U1704" i="2"/>
  <c r="V1704" i="2"/>
  <c r="W1704" i="2"/>
  <c r="U1705" i="2"/>
  <c r="V1705" i="2"/>
  <c r="W1705" i="2"/>
  <c r="U1706" i="2"/>
  <c r="V1706" i="2"/>
  <c r="W1706" i="2"/>
  <c r="U1707" i="2"/>
  <c r="V1707" i="2"/>
  <c r="W1707" i="2"/>
  <c r="U1708" i="2"/>
  <c r="V1708" i="2"/>
  <c r="W1708" i="2"/>
  <c r="U1709" i="2"/>
  <c r="V1709" i="2"/>
  <c r="W1709" i="2"/>
  <c r="U1710" i="2"/>
  <c r="V1710" i="2"/>
  <c r="W1710" i="2"/>
  <c r="U1711" i="2"/>
  <c r="V1711" i="2"/>
  <c r="W1711" i="2"/>
  <c r="U1712" i="2"/>
  <c r="V1712" i="2"/>
  <c r="W1712" i="2"/>
  <c r="U1713" i="2"/>
  <c r="V1713" i="2"/>
  <c r="W1713" i="2"/>
  <c r="U1714" i="2"/>
  <c r="V1714" i="2"/>
  <c r="W1714" i="2"/>
  <c r="U1715" i="2"/>
  <c r="V1715" i="2"/>
  <c r="W1715" i="2"/>
  <c r="U1716" i="2"/>
  <c r="V1716" i="2"/>
  <c r="W1716" i="2"/>
  <c r="U1717" i="2"/>
  <c r="V1717" i="2"/>
  <c r="W1717" i="2"/>
  <c r="U1718" i="2"/>
  <c r="V1718" i="2"/>
  <c r="W1718" i="2"/>
  <c r="U1719" i="2"/>
  <c r="V1719" i="2"/>
  <c r="W1719" i="2"/>
  <c r="U1720" i="2"/>
  <c r="V1720" i="2"/>
  <c r="W1720" i="2"/>
  <c r="U1721" i="2"/>
  <c r="V1721" i="2"/>
  <c r="W1721" i="2"/>
  <c r="U1722" i="2"/>
  <c r="V1722" i="2"/>
  <c r="W1722" i="2"/>
  <c r="U1723" i="2"/>
  <c r="V1723" i="2"/>
  <c r="W1723" i="2"/>
  <c r="U1724" i="2"/>
  <c r="V1724" i="2"/>
  <c r="W1724" i="2"/>
  <c r="U1725" i="2"/>
  <c r="V1725" i="2"/>
  <c r="W1725" i="2"/>
  <c r="U1726" i="2"/>
  <c r="V1726" i="2"/>
  <c r="W1726" i="2"/>
  <c r="U1727" i="2"/>
  <c r="V1727" i="2"/>
  <c r="W1727" i="2"/>
  <c r="U1728" i="2"/>
  <c r="V1728" i="2"/>
  <c r="W1728" i="2"/>
  <c r="U1729" i="2"/>
  <c r="V1729" i="2"/>
  <c r="W1729" i="2"/>
  <c r="U1730" i="2"/>
  <c r="V1730" i="2"/>
  <c r="W1730" i="2"/>
  <c r="U1731" i="2"/>
  <c r="V1731" i="2"/>
  <c r="W1731" i="2"/>
  <c r="U1732" i="2"/>
  <c r="V1732" i="2"/>
  <c r="W1732" i="2"/>
  <c r="U1733" i="2"/>
  <c r="V1733" i="2"/>
  <c r="W1733" i="2"/>
  <c r="U1734" i="2"/>
  <c r="V1734" i="2"/>
  <c r="W1734" i="2"/>
  <c r="U1735" i="2"/>
  <c r="V1735" i="2"/>
  <c r="W1735" i="2"/>
  <c r="U1736" i="2"/>
  <c r="V1736" i="2"/>
  <c r="W1736" i="2"/>
  <c r="U1737" i="2"/>
  <c r="V1737" i="2"/>
  <c r="W1737" i="2"/>
  <c r="U1738" i="2"/>
  <c r="V1738" i="2"/>
  <c r="W1738" i="2"/>
  <c r="U1739" i="2"/>
  <c r="V1739" i="2"/>
  <c r="W1739" i="2"/>
  <c r="U1740" i="2"/>
  <c r="V1740" i="2"/>
  <c r="W1740" i="2"/>
  <c r="U1741" i="2"/>
  <c r="V1741" i="2"/>
  <c r="W1741" i="2"/>
  <c r="U1742" i="2"/>
  <c r="V1742" i="2"/>
  <c r="W1742" i="2"/>
  <c r="U1743" i="2"/>
  <c r="V1743" i="2"/>
  <c r="W1743" i="2"/>
  <c r="U1744" i="2"/>
  <c r="V1744" i="2"/>
  <c r="W1744" i="2"/>
  <c r="U1745" i="2"/>
  <c r="V1745" i="2"/>
  <c r="W1745" i="2"/>
  <c r="U1746" i="2"/>
  <c r="V1746" i="2"/>
  <c r="W1746" i="2"/>
  <c r="U1747" i="2"/>
  <c r="V1747" i="2"/>
  <c r="W1747" i="2"/>
  <c r="U1748" i="2"/>
  <c r="V1748" i="2"/>
  <c r="W1748" i="2"/>
  <c r="U1749" i="2"/>
  <c r="V1749" i="2"/>
  <c r="W1749" i="2"/>
  <c r="U1750" i="2"/>
  <c r="V1750" i="2"/>
  <c r="W1750" i="2"/>
  <c r="U1751" i="2"/>
  <c r="V1751" i="2"/>
  <c r="W1751" i="2"/>
  <c r="U1752" i="2"/>
  <c r="V1752" i="2"/>
  <c r="W1752" i="2"/>
  <c r="U1753" i="2"/>
  <c r="V1753" i="2"/>
  <c r="W1753" i="2"/>
  <c r="U1754" i="2"/>
  <c r="V1754" i="2"/>
  <c r="W1754" i="2"/>
  <c r="U1755" i="2"/>
  <c r="V1755" i="2"/>
  <c r="W1755" i="2"/>
  <c r="U1756" i="2"/>
  <c r="V1756" i="2"/>
  <c r="W1756" i="2"/>
  <c r="U1757" i="2"/>
  <c r="V1757" i="2"/>
  <c r="W1757" i="2"/>
  <c r="U1758" i="2"/>
  <c r="V1758" i="2"/>
  <c r="W1758" i="2"/>
  <c r="U1759" i="2"/>
  <c r="V1759" i="2"/>
  <c r="W1759" i="2"/>
  <c r="U1760" i="2"/>
  <c r="V1760" i="2"/>
  <c r="W1760" i="2"/>
  <c r="U1761" i="2"/>
  <c r="V1761" i="2"/>
  <c r="W1761" i="2"/>
  <c r="U1762" i="2"/>
  <c r="V1762" i="2"/>
  <c r="W1762" i="2"/>
  <c r="U1763" i="2"/>
  <c r="V1763" i="2"/>
  <c r="W1763" i="2"/>
  <c r="U1764" i="2"/>
  <c r="V1764" i="2"/>
  <c r="W1764" i="2"/>
  <c r="U1765" i="2"/>
  <c r="V1765" i="2"/>
  <c r="W1765" i="2"/>
  <c r="U1766" i="2"/>
  <c r="V1766" i="2"/>
  <c r="W1766" i="2"/>
  <c r="U1767" i="2"/>
  <c r="V1767" i="2"/>
  <c r="W1767" i="2"/>
  <c r="U1768" i="2"/>
  <c r="V1768" i="2"/>
  <c r="W1768" i="2"/>
  <c r="U1769" i="2"/>
  <c r="V1769" i="2"/>
  <c r="W1769" i="2"/>
  <c r="U1770" i="2"/>
  <c r="V1770" i="2"/>
  <c r="W1770" i="2"/>
  <c r="U1771" i="2"/>
  <c r="V1771" i="2"/>
  <c r="W1771" i="2"/>
  <c r="U1772" i="2"/>
  <c r="V1772" i="2"/>
  <c r="W1772" i="2"/>
  <c r="U1773" i="2"/>
  <c r="V1773" i="2"/>
  <c r="W1773" i="2"/>
  <c r="U1774" i="2"/>
  <c r="V1774" i="2"/>
  <c r="W1774" i="2"/>
  <c r="U1775" i="2"/>
  <c r="V1775" i="2"/>
  <c r="W1775" i="2"/>
  <c r="U1776" i="2"/>
  <c r="V1776" i="2"/>
  <c r="W1776" i="2"/>
  <c r="U1777" i="2"/>
  <c r="V1777" i="2"/>
  <c r="W1777" i="2"/>
  <c r="U1778" i="2"/>
  <c r="V1778" i="2"/>
  <c r="W1778" i="2"/>
  <c r="U1779" i="2"/>
  <c r="V1779" i="2"/>
  <c r="W1779" i="2"/>
  <c r="U1780" i="2"/>
  <c r="V1780" i="2"/>
  <c r="W1780" i="2"/>
  <c r="U1781" i="2"/>
  <c r="V1781" i="2"/>
  <c r="W1781" i="2"/>
  <c r="U1782" i="2"/>
  <c r="V1782" i="2"/>
  <c r="W1782" i="2"/>
  <c r="U1783" i="2"/>
  <c r="V1783" i="2"/>
  <c r="W1783" i="2"/>
  <c r="U1784" i="2"/>
  <c r="V1784" i="2"/>
  <c r="W1784" i="2"/>
  <c r="U1785" i="2"/>
  <c r="V1785" i="2"/>
  <c r="W1785" i="2"/>
  <c r="U1786" i="2"/>
  <c r="V1786" i="2"/>
  <c r="W1786" i="2"/>
  <c r="U1787" i="2"/>
  <c r="V1787" i="2"/>
  <c r="W1787" i="2"/>
  <c r="U1788" i="2"/>
  <c r="V1788" i="2"/>
  <c r="W1788" i="2"/>
  <c r="U1789" i="2"/>
  <c r="V1789" i="2"/>
  <c r="W1789" i="2"/>
  <c r="U1790" i="2"/>
  <c r="V1790" i="2"/>
  <c r="W1790" i="2"/>
  <c r="U1791" i="2"/>
  <c r="V1791" i="2"/>
  <c r="W1791" i="2"/>
  <c r="U1792" i="2"/>
  <c r="V1792" i="2"/>
  <c r="W1792" i="2"/>
  <c r="U1793" i="2"/>
  <c r="V1793" i="2"/>
  <c r="W1793" i="2"/>
  <c r="U1794" i="2"/>
  <c r="V1794" i="2"/>
  <c r="W1794" i="2"/>
  <c r="U1795" i="2"/>
  <c r="V1795" i="2"/>
  <c r="W1795" i="2"/>
  <c r="U1796" i="2"/>
  <c r="V1796" i="2"/>
  <c r="W1796" i="2"/>
  <c r="U1797" i="2"/>
  <c r="V1797" i="2"/>
  <c r="W1797" i="2"/>
  <c r="U1798" i="2"/>
  <c r="V1798" i="2"/>
  <c r="W1798" i="2"/>
  <c r="U1799" i="2"/>
  <c r="V1799" i="2"/>
  <c r="W1799" i="2"/>
  <c r="U1800" i="2"/>
  <c r="V1800" i="2"/>
  <c r="W1800" i="2"/>
  <c r="U1801" i="2"/>
  <c r="V1801" i="2"/>
  <c r="W1801" i="2"/>
  <c r="U1802" i="2"/>
  <c r="V1802" i="2"/>
  <c r="W1802" i="2"/>
  <c r="U1803" i="2"/>
  <c r="V1803" i="2"/>
  <c r="W1803" i="2"/>
  <c r="U1804" i="2"/>
  <c r="V1804" i="2"/>
  <c r="W1804" i="2"/>
  <c r="U1805" i="2"/>
  <c r="V1805" i="2"/>
  <c r="W1805" i="2"/>
  <c r="U1806" i="2"/>
  <c r="V1806" i="2"/>
  <c r="W1806" i="2"/>
  <c r="U1807" i="2"/>
  <c r="V1807" i="2"/>
  <c r="W1807" i="2"/>
  <c r="U1808" i="2"/>
  <c r="V1808" i="2"/>
  <c r="W1808" i="2"/>
  <c r="U1809" i="2"/>
  <c r="V1809" i="2"/>
  <c r="W1809" i="2"/>
  <c r="U1810" i="2"/>
  <c r="V1810" i="2"/>
  <c r="W1810" i="2"/>
  <c r="U1811" i="2"/>
  <c r="V1811" i="2"/>
  <c r="W1811" i="2"/>
  <c r="U1812" i="2"/>
  <c r="V1812" i="2"/>
  <c r="W1812" i="2"/>
  <c r="U1813" i="2"/>
  <c r="V1813" i="2"/>
  <c r="W1813" i="2"/>
  <c r="U1814" i="2"/>
  <c r="V1814" i="2"/>
  <c r="W1814" i="2"/>
  <c r="U1815" i="2"/>
  <c r="V1815" i="2"/>
  <c r="W1815" i="2"/>
  <c r="U1816" i="2"/>
  <c r="V1816" i="2"/>
  <c r="W1816" i="2"/>
  <c r="U1817" i="2"/>
  <c r="V1817" i="2"/>
  <c r="W1817" i="2"/>
  <c r="U1818" i="2"/>
  <c r="V1818" i="2"/>
  <c r="W1818" i="2"/>
  <c r="U1819" i="2"/>
  <c r="V1819" i="2"/>
  <c r="W1819" i="2"/>
  <c r="U1820" i="2"/>
  <c r="V1820" i="2"/>
  <c r="W1820" i="2"/>
  <c r="U1821" i="2"/>
  <c r="V1821" i="2"/>
  <c r="W1821" i="2"/>
  <c r="U1822" i="2"/>
  <c r="V1822" i="2"/>
  <c r="W1822" i="2"/>
  <c r="U1823" i="2"/>
  <c r="V1823" i="2"/>
  <c r="W1823" i="2"/>
  <c r="U1824" i="2"/>
  <c r="V1824" i="2"/>
  <c r="W1824" i="2"/>
  <c r="U1825" i="2"/>
  <c r="V1825" i="2"/>
  <c r="W1825" i="2"/>
  <c r="U1826" i="2"/>
  <c r="V1826" i="2"/>
  <c r="W1826" i="2"/>
  <c r="U1827" i="2"/>
  <c r="V1827" i="2"/>
  <c r="W1827" i="2"/>
  <c r="U1828" i="2"/>
  <c r="V1828" i="2"/>
  <c r="W1828" i="2"/>
  <c r="U1829" i="2"/>
  <c r="V1829" i="2"/>
  <c r="W1829" i="2"/>
  <c r="U1830" i="2"/>
  <c r="V1830" i="2"/>
  <c r="W1830" i="2"/>
  <c r="U1831" i="2"/>
  <c r="V1831" i="2"/>
  <c r="W1831" i="2"/>
  <c r="U1832" i="2"/>
  <c r="V1832" i="2"/>
  <c r="W1832" i="2"/>
  <c r="U1833" i="2"/>
  <c r="V1833" i="2"/>
  <c r="W1833" i="2"/>
  <c r="U1834" i="2"/>
  <c r="V1834" i="2"/>
  <c r="W1834" i="2"/>
  <c r="U1835" i="2"/>
  <c r="V1835" i="2"/>
  <c r="W1835" i="2"/>
  <c r="U1836" i="2"/>
  <c r="V1836" i="2"/>
  <c r="W1836" i="2"/>
  <c r="U1837" i="2"/>
  <c r="V1837" i="2"/>
  <c r="W1837" i="2"/>
  <c r="U1838" i="2"/>
  <c r="V1838" i="2"/>
  <c r="W1838" i="2"/>
  <c r="U1839" i="2"/>
  <c r="V1839" i="2"/>
  <c r="W1839" i="2"/>
  <c r="U1840" i="2"/>
  <c r="V1840" i="2"/>
  <c r="W1840" i="2"/>
  <c r="U1841" i="2"/>
  <c r="V1841" i="2"/>
  <c r="W1841" i="2"/>
  <c r="U1842" i="2"/>
  <c r="V1842" i="2"/>
  <c r="W1842" i="2"/>
  <c r="U1843" i="2"/>
  <c r="V1843" i="2"/>
  <c r="W1843" i="2"/>
  <c r="U1844" i="2"/>
  <c r="V1844" i="2"/>
  <c r="W1844" i="2"/>
  <c r="U1845" i="2"/>
  <c r="V1845" i="2"/>
  <c r="W1845" i="2"/>
  <c r="U1846" i="2"/>
  <c r="V1846" i="2"/>
  <c r="W1846" i="2"/>
  <c r="U1847" i="2"/>
  <c r="V1847" i="2"/>
  <c r="W1847" i="2"/>
  <c r="U1848" i="2"/>
  <c r="V1848" i="2"/>
  <c r="W1848" i="2"/>
  <c r="U1849" i="2"/>
  <c r="V1849" i="2"/>
  <c r="W1849" i="2"/>
  <c r="U1850" i="2"/>
  <c r="V1850" i="2"/>
  <c r="W1850" i="2"/>
  <c r="U1851" i="2"/>
  <c r="V1851" i="2"/>
  <c r="W1851" i="2"/>
  <c r="U1852" i="2"/>
  <c r="V1852" i="2"/>
  <c r="W1852" i="2"/>
  <c r="U1853" i="2"/>
  <c r="V1853" i="2"/>
  <c r="W1853" i="2"/>
  <c r="U1854" i="2"/>
  <c r="V1854" i="2"/>
  <c r="W1854" i="2"/>
  <c r="U1855" i="2"/>
  <c r="V1855" i="2"/>
  <c r="W1855" i="2"/>
  <c r="U1856" i="2"/>
  <c r="V1856" i="2"/>
  <c r="W1856" i="2"/>
  <c r="U1857" i="2"/>
  <c r="V1857" i="2"/>
  <c r="W1857" i="2"/>
  <c r="U1858" i="2"/>
  <c r="V1858" i="2"/>
  <c r="W1858" i="2"/>
  <c r="U1859" i="2"/>
  <c r="V1859" i="2"/>
  <c r="W1859" i="2"/>
  <c r="U1860" i="2"/>
  <c r="V1860" i="2"/>
  <c r="W1860" i="2"/>
  <c r="U1861" i="2"/>
  <c r="V1861" i="2"/>
  <c r="W1861" i="2"/>
  <c r="U1862" i="2"/>
  <c r="V1862" i="2"/>
  <c r="W1862" i="2"/>
  <c r="U1863" i="2"/>
  <c r="V1863" i="2"/>
  <c r="W1863" i="2"/>
  <c r="U1864" i="2"/>
  <c r="V1864" i="2"/>
  <c r="W1864" i="2"/>
  <c r="U1865" i="2"/>
  <c r="V1865" i="2"/>
  <c r="W1865" i="2"/>
  <c r="U1866" i="2"/>
  <c r="V1866" i="2"/>
  <c r="W1866" i="2"/>
  <c r="U1867" i="2"/>
  <c r="V1867" i="2"/>
  <c r="W1867" i="2"/>
  <c r="U1868" i="2"/>
  <c r="V1868" i="2"/>
  <c r="W1868" i="2"/>
  <c r="U1869" i="2"/>
  <c r="V1869" i="2"/>
  <c r="W1869" i="2"/>
  <c r="U1870" i="2"/>
  <c r="V1870" i="2"/>
  <c r="W1870" i="2"/>
  <c r="U1871" i="2"/>
  <c r="V1871" i="2"/>
  <c r="W1871" i="2"/>
  <c r="U1872" i="2"/>
  <c r="V1872" i="2"/>
  <c r="W1872" i="2"/>
  <c r="U1873" i="2"/>
  <c r="V1873" i="2"/>
  <c r="W1873" i="2"/>
  <c r="U1874" i="2"/>
  <c r="V1874" i="2"/>
  <c r="W1874" i="2"/>
  <c r="U1875" i="2"/>
  <c r="V1875" i="2"/>
  <c r="W1875" i="2"/>
  <c r="U1876" i="2"/>
  <c r="V1876" i="2"/>
  <c r="W1876" i="2"/>
  <c r="U1877" i="2"/>
  <c r="V1877" i="2"/>
  <c r="W1877" i="2"/>
  <c r="U1878" i="2"/>
  <c r="V1878" i="2"/>
  <c r="W1878" i="2"/>
  <c r="U1879" i="2"/>
  <c r="V1879" i="2"/>
  <c r="W1879" i="2"/>
  <c r="U1880" i="2"/>
  <c r="V1880" i="2"/>
  <c r="W1880" i="2"/>
  <c r="U1881" i="2"/>
  <c r="V1881" i="2"/>
  <c r="W1881" i="2"/>
  <c r="U1882" i="2"/>
  <c r="V1882" i="2"/>
  <c r="W1882" i="2"/>
  <c r="U1883" i="2"/>
  <c r="V1883" i="2"/>
  <c r="W1883" i="2"/>
  <c r="U1884" i="2"/>
  <c r="V1884" i="2"/>
  <c r="W1884" i="2"/>
  <c r="U1885" i="2"/>
  <c r="V1885" i="2"/>
  <c r="W1885" i="2"/>
  <c r="U1886" i="2"/>
  <c r="V1886" i="2"/>
  <c r="W1886" i="2"/>
  <c r="U1887" i="2"/>
  <c r="V1887" i="2"/>
  <c r="W1887" i="2"/>
  <c r="U1888" i="2"/>
  <c r="V1888" i="2"/>
  <c r="W1888" i="2"/>
  <c r="U1889" i="2"/>
  <c r="V1889" i="2"/>
  <c r="W1889" i="2"/>
  <c r="U1890" i="2"/>
  <c r="V1890" i="2"/>
  <c r="W1890" i="2"/>
  <c r="U1891" i="2"/>
  <c r="V1891" i="2"/>
  <c r="W1891" i="2"/>
  <c r="U1892" i="2"/>
  <c r="V1892" i="2"/>
  <c r="W1892" i="2"/>
  <c r="U1893" i="2"/>
  <c r="V1893" i="2"/>
  <c r="W1893" i="2"/>
  <c r="U1894" i="2"/>
  <c r="V1894" i="2"/>
  <c r="W1894" i="2"/>
  <c r="U1895" i="2"/>
  <c r="V1895" i="2"/>
  <c r="W1895" i="2"/>
  <c r="U1896" i="2"/>
  <c r="V1896" i="2"/>
  <c r="W1896" i="2"/>
  <c r="U1897" i="2"/>
  <c r="V1897" i="2"/>
  <c r="W1897" i="2"/>
  <c r="U1898" i="2"/>
  <c r="V1898" i="2"/>
  <c r="W1898" i="2"/>
  <c r="U1899" i="2"/>
  <c r="V1899" i="2"/>
  <c r="W1899" i="2"/>
  <c r="U1900" i="2"/>
  <c r="V1900" i="2"/>
  <c r="W1900" i="2"/>
  <c r="U1901" i="2"/>
  <c r="V1901" i="2"/>
  <c r="W1901" i="2"/>
  <c r="U1902" i="2"/>
  <c r="V1902" i="2"/>
  <c r="W1902" i="2"/>
  <c r="U1903" i="2"/>
  <c r="V1903" i="2"/>
  <c r="W1903" i="2"/>
  <c r="U1904" i="2"/>
  <c r="V1904" i="2"/>
  <c r="W1904" i="2"/>
  <c r="U1905" i="2"/>
  <c r="V1905" i="2"/>
  <c r="W1905" i="2"/>
  <c r="U1906" i="2"/>
  <c r="V1906" i="2"/>
  <c r="W1906" i="2"/>
  <c r="U1907" i="2"/>
  <c r="V1907" i="2"/>
  <c r="W1907" i="2"/>
  <c r="U1908" i="2"/>
  <c r="V1908" i="2"/>
  <c r="W1908" i="2"/>
  <c r="U1909" i="2"/>
  <c r="V1909" i="2"/>
  <c r="W1909" i="2"/>
  <c r="U1910" i="2"/>
  <c r="V1910" i="2"/>
  <c r="W1910" i="2"/>
  <c r="U1911" i="2"/>
  <c r="V1911" i="2"/>
  <c r="W1911" i="2"/>
  <c r="U1912" i="2"/>
  <c r="V1912" i="2"/>
  <c r="W1912" i="2"/>
  <c r="U1913" i="2"/>
  <c r="V1913" i="2"/>
  <c r="W1913" i="2"/>
  <c r="U1914" i="2"/>
  <c r="V1914" i="2"/>
  <c r="W1914" i="2"/>
  <c r="U1915" i="2"/>
  <c r="V1915" i="2"/>
  <c r="W1915" i="2"/>
  <c r="U1916" i="2"/>
  <c r="V1916" i="2"/>
  <c r="W1916" i="2"/>
  <c r="U1917" i="2"/>
  <c r="V1917" i="2"/>
  <c r="W1917" i="2"/>
  <c r="U1918" i="2"/>
  <c r="V1918" i="2"/>
  <c r="W1918" i="2"/>
  <c r="U1919" i="2"/>
  <c r="V1919" i="2"/>
  <c r="W1919" i="2"/>
  <c r="U1920" i="2"/>
  <c r="V1920" i="2"/>
  <c r="W1920" i="2"/>
  <c r="U1921" i="2"/>
  <c r="V1921" i="2"/>
  <c r="W1921" i="2"/>
  <c r="U1922" i="2"/>
  <c r="V1922" i="2"/>
  <c r="W1922" i="2"/>
  <c r="U1923" i="2"/>
  <c r="V1923" i="2"/>
  <c r="W1923" i="2"/>
  <c r="U1924" i="2"/>
  <c r="V1924" i="2"/>
  <c r="W1924" i="2"/>
  <c r="U1925" i="2"/>
  <c r="V1925" i="2"/>
  <c r="W1925" i="2"/>
  <c r="U1926" i="2"/>
  <c r="V1926" i="2"/>
  <c r="W1926" i="2"/>
  <c r="U1927" i="2"/>
  <c r="V1927" i="2"/>
  <c r="W1927" i="2"/>
  <c r="U1928" i="2"/>
  <c r="V1928" i="2"/>
  <c r="W1928" i="2"/>
  <c r="U1929" i="2"/>
  <c r="V1929" i="2"/>
  <c r="W1929" i="2"/>
  <c r="U1930" i="2"/>
  <c r="V1930" i="2"/>
  <c r="W1930" i="2"/>
  <c r="U1931" i="2"/>
  <c r="V1931" i="2"/>
  <c r="W1931" i="2"/>
  <c r="U1932" i="2"/>
  <c r="V1932" i="2"/>
  <c r="W1932" i="2"/>
  <c r="U1933" i="2"/>
  <c r="V1933" i="2"/>
  <c r="W1933" i="2"/>
  <c r="U1934" i="2"/>
  <c r="V1934" i="2"/>
  <c r="W1934" i="2"/>
  <c r="U1935" i="2"/>
  <c r="V1935" i="2"/>
  <c r="W1935" i="2"/>
  <c r="U1936" i="2"/>
  <c r="V1936" i="2"/>
  <c r="W1936" i="2"/>
  <c r="U1937" i="2"/>
  <c r="V1937" i="2"/>
  <c r="W1937" i="2"/>
  <c r="U1938" i="2"/>
  <c r="V1938" i="2"/>
  <c r="W1938" i="2"/>
  <c r="U1939" i="2"/>
  <c r="V1939" i="2"/>
  <c r="W1939" i="2"/>
  <c r="U1940" i="2"/>
  <c r="V1940" i="2"/>
  <c r="W1940" i="2"/>
  <c r="U1941" i="2"/>
  <c r="V1941" i="2"/>
  <c r="W1941" i="2"/>
  <c r="U1942" i="2"/>
  <c r="V1942" i="2"/>
  <c r="W1942" i="2"/>
  <c r="U1943" i="2"/>
  <c r="V1943" i="2"/>
  <c r="W1943" i="2"/>
  <c r="U1944" i="2"/>
  <c r="V1944" i="2"/>
  <c r="W1944" i="2"/>
  <c r="U1945" i="2"/>
  <c r="V1945" i="2"/>
  <c r="W1945" i="2"/>
  <c r="U1946" i="2"/>
  <c r="V1946" i="2"/>
  <c r="W1946" i="2"/>
  <c r="U1947" i="2"/>
  <c r="V1947" i="2"/>
  <c r="W1947" i="2"/>
  <c r="U1948" i="2"/>
  <c r="V1948" i="2"/>
  <c r="W1948" i="2"/>
  <c r="U1949" i="2"/>
  <c r="V1949" i="2"/>
  <c r="W1949" i="2"/>
  <c r="U1950" i="2"/>
  <c r="V1950" i="2"/>
  <c r="W1950" i="2"/>
  <c r="U1951" i="2"/>
  <c r="V1951" i="2"/>
  <c r="W1951" i="2"/>
  <c r="U1952" i="2"/>
  <c r="V1952" i="2"/>
  <c r="W1952" i="2"/>
  <c r="U1953" i="2"/>
  <c r="V1953" i="2"/>
  <c r="W1953" i="2"/>
  <c r="U1954" i="2"/>
  <c r="V1954" i="2"/>
  <c r="W1954" i="2"/>
  <c r="U1955" i="2"/>
  <c r="V1955" i="2"/>
  <c r="W1955" i="2"/>
  <c r="U1956" i="2"/>
  <c r="V1956" i="2"/>
  <c r="W1956" i="2"/>
  <c r="U1957" i="2"/>
  <c r="V1957" i="2"/>
  <c r="W1957" i="2"/>
  <c r="U1958" i="2"/>
  <c r="V1958" i="2"/>
  <c r="W1958" i="2"/>
  <c r="U1959" i="2"/>
  <c r="V1959" i="2"/>
  <c r="W1959" i="2"/>
  <c r="U1960" i="2"/>
  <c r="V1960" i="2"/>
  <c r="W1960" i="2"/>
  <c r="U1961" i="2"/>
  <c r="V1961" i="2"/>
  <c r="W1961" i="2"/>
  <c r="U1962" i="2"/>
  <c r="V1962" i="2"/>
  <c r="W1962" i="2"/>
  <c r="U1963" i="2"/>
  <c r="V1963" i="2"/>
  <c r="W1963" i="2"/>
  <c r="U1964" i="2"/>
  <c r="V1964" i="2"/>
  <c r="W1964" i="2"/>
  <c r="U1965" i="2"/>
  <c r="V1965" i="2"/>
  <c r="W1965" i="2"/>
  <c r="U1966" i="2"/>
  <c r="V1966" i="2"/>
  <c r="W1966" i="2"/>
  <c r="U1967" i="2"/>
  <c r="V1967" i="2"/>
  <c r="W1967" i="2"/>
  <c r="U1968" i="2"/>
  <c r="V1968" i="2"/>
  <c r="W1968" i="2"/>
  <c r="U1969" i="2"/>
  <c r="V1969" i="2"/>
  <c r="W1969" i="2"/>
  <c r="U1970" i="2"/>
  <c r="V1970" i="2"/>
  <c r="W1970" i="2"/>
  <c r="U1971" i="2"/>
  <c r="V1971" i="2"/>
  <c r="W1971" i="2"/>
  <c r="U1972" i="2"/>
  <c r="V1972" i="2"/>
  <c r="W1972" i="2"/>
  <c r="U1973" i="2"/>
  <c r="V1973" i="2"/>
  <c r="W1973" i="2"/>
  <c r="U1974" i="2"/>
  <c r="V1974" i="2"/>
  <c r="W1974" i="2"/>
  <c r="U1975" i="2"/>
  <c r="V1975" i="2"/>
  <c r="W1975" i="2"/>
  <c r="U1976" i="2"/>
  <c r="V1976" i="2"/>
  <c r="W1976" i="2"/>
  <c r="U1977" i="2"/>
  <c r="V1977" i="2"/>
  <c r="W1977" i="2"/>
  <c r="U1978" i="2"/>
  <c r="V1978" i="2"/>
  <c r="W1978" i="2"/>
  <c r="U1979" i="2"/>
  <c r="V1979" i="2"/>
  <c r="W1979" i="2"/>
  <c r="U1980" i="2"/>
  <c r="V1980" i="2"/>
  <c r="W1980" i="2"/>
  <c r="U1981" i="2"/>
  <c r="V1981" i="2"/>
  <c r="W1981" i="2"/>
  <c r="U1982" i="2"/>
  <c r="V1982" i="2"/>
  <c r="W1982" i="2"/>
  <c r="U1983" i="2"/>
  <c r="V1983" i="2"/>
  <c r="W1983" i="2"/>
  <c r="U1984" i="2"/>
  <c r="V1984" i="2"/>
  <c r="W1984" i="2"/>
  <c r="U1985" i="2"/>
  <c r="V1985" i="2"/>
  <c r="W1985" i="2"/>
  <c r="U1986" i="2"/>
  <c r="V1986" i="2"/>
  <c r="W1986" i="2"/>
  <c r="U1987" i="2"/>
  <c r="V1987" i="2"/>
  <c r="W1987" i="2"/>
  <c r="U1988" i="2"/>
  <c r="V1988" i="2"/>
  <c r="W1988" i="2"/>
  <c r="U1989" i="2"/>
  <c r="V1989" i="2"/>
  <c r="W1989" i="2"/>
  <c r="U1990" i="2"/>
  <c r="V1990" i="2"/>
  <c r="W1990" i="2"/>
  <c r="U1991" i="2"/>
  <c r="V1991" i="2"/>
  <c r="W1991" i="2"/>
  <c r="U1992" i="2"/>
  <c r="V1992" i="2"/>
  <c r="W1992" i="2"/>
  <c r="U1993" i="2"/>
  <c r="V1993" i="2"/>
  <c r="W1993" i="2"/>
  <c r="U1994" i="2"/>
  <c r="V1994" i="2"/>
  <c r="W1994" i="2"/>
  <c r="U1995" i="2"/>
  <c r="V1995" i="2"/>
  <c r="W1995" i="2"/>
  <c r="U1996" i="2"/>
  <c r="V1996" i="2"/>
  <c r="W1996" i="2"/>
  <c r="U1997" i="2"/>
  <c r="V1997" i="2"/>
  <c r="W1997" i="2"/>
  <c r="U1998" i="2"/>
  <c r="V1998" i="2"/>
  <c r="W1998" i="2"/>
  <c r="U1999" i="2"/>
  <c r="V1999" i="2"/>
  <c r="W1999" i="2"/>
  <c r="U2000" i="2"/>
  <c r="V2000" i="2"/>
  <c r="W2000" i="2"/>
  <c r="U2001" i="2"/>
  <c r="V2001" i="2"/>
  <c r="W2001" i="2"/>
  <c r="U2002" i="2"/>
  <c r="V2002" i="2"/>
  <c r="W2002" i="2"/>
  <c r="U2003" i="2"/>
  <c r="V2003" i="2"/>
  <c r="W2003" i="2"/>
  <c r="U2004" i="2"/>
  <c r="V2004" i="2"/>
  <c r="W2004" i="2"/>
  <c r="U2005" i="2"/>
  <c r="V2005" i="2"/>
  <c r="W2005" i="2"/>
  <c r="U2006" i="2"/>
  <c r="V2006" i="2"/>
  <c r="W2006" i="2"/>
  <c r="U2007" i="2"/>
  <c r="V2007" i="2"/>
  <c r="W2007" i="2"/>
  <c r="U2008" i="2"/>
  <c r="V2008" i="2"/>
  <c r="W2008" i="2"/>
  <c r="U2009" i="2"/>
  <c r="V2009" i="2"/>
  <c r="W2009" i="2"/>
  <c r="U2010" i="2"/>
  <c r="V2010" i="2"/>
  <c r="W2010" i="2"/>
  <c r="U2011" i="2"/>
  <c r="V2011" i="2"/>
  <c r="W2011" i="2"/>
  <c r="U2012" i="2"/>
  <c r="V2012" i="2"/>
  <c r="W2012" i="2"/>
  <c r="U2013" i="2"/>
  <c r="V2013" i="2"/>
  <c r="W2013" i="2"/>
  <c r="U2014" i="2"/>
  <c r="V2014" i="2"/>
  <c r="W2014" i="2"/>
  <c r="U2015" i="2"/>
  <c r="V2015" i="2"/>
  <c r="W2015" i="2"/>
  <c r="U2016" i="2"/>
  <c r="V2016" i="2"/>
  <c r="W2016" i="2"/>
  <c r="U2017" i="2"/>
  <c r="V2017" i="2"/>
  <c r="W2017" i="2"/>
  <c r="U2018" i="2"/>
  <c r="V2018" i="2"/>
  <c r="W2018" i="2"/>
  <c r="U2019" i="2"/>
  <c r="V2019" i="2"/>
  <c r="W2019" i="2"/>
  <c r="U2020" i="2"/>
  <c r="V2020" i="2"/>
  <c r="W2020" i="2"/>
  <c r="U2021" i="2"/>
  <c r="V2021" i="2"/>
  <c r="W2021" i="2"/>
  <c r="U2022" i="2"/>
  <c r="V2022" i="2"/>
  <c r="W2022" i="2"/>
  <c r="U2023" i="2"/>
  <c r="V2023" i="2"/>
  <c r="W2023" i="2"/>
  <c r="U2024" i="2"/>
  <c r="V2024" i="2"/>
  <c r="W2024" i="2"/>
  <c r="U2025" i="2"/>
  <c r="V2025" i="2"/>
  <c r="W2025" i="2"/>
  <c r="U2026" i="2"/>
  <c r="V2026" i="2"/>
  <c r="W2026" i="2"/>
  <c r="U2027" i="2"/>
  <c r="V2027" i="2"/>
  <c r="W2027" i="2"/>
  <c r="U2028" i="2"/>
  <c r="V2028" i="2"/>
  <c r="W2028" i="2"/>
  <c r="U2029" i="2"/>
  <c r="V2029" i="2"/>
  <c r="W2029" i="2"/>
  <c r="U2030" i="2"/>
  <c r="V2030" i="2"/>
  <c r="W2030" i="2"/>
  <c r="U2031" i="2"/>
  <c r="V2031" i="2"/>
  <c r="W2031" i="2"/>
  <c r="U2032" i="2"/>
  <c r="V2032" i="2"/>
  <c r="W2032" i="2"/>
  <c r="U2033" i="2"/>
  <c r="V2033" i="2"/>
  <c r="W2033" i="2"/>
  <c r="U2034" i="2"/>
  <c r="V2034" i="2"/>
  <c r="W2034" i="2"/>
  <c r="U2035" i="2"/>
  <c r="V2035" i="2"/>
  <c r="W2035" i="2"/>
  <c r="U2036" i="2"/>
  <c r="V2036" i="2"/>
  <c r="W2036" i="2"/>
  <c r="U2037" i="2"/>
  <c r="V2037" i="2"/>
  <c r="W2037" i="2"/>
  <c r="U2038" i="2"/>
  <c r="V2038" i="2"/>
  <c r="W2038" i="2"/>
  <c r="U2039" i="2"/>
  <c r="V2039" i="2"/>
  <c r="W2039" i="2"/>
  <c r="U2040" i="2"/>
  <c r="V2040" i="2"/>
  <c r="W2040" i="2"/>
  <c r="U2041" i="2"/>
  <c r="V2041" i="2"/>
  <c r="W2041" i="2"/>
  <c r="U2042" i="2"/>
  <c r="V2042" i="2"/>
  <c r="W2042" i="2"/>
  <c r="U2043" i="2"/>
  <c r="V2043" i="2"/>
  <c r="W2043" i="2"/>
  <c r="U2044" i="2"/>
  <c r="V2044" i="2"/>
  <c r="W2044" i="2"/>
  <c r="U2045" i="2"/>
  <c r="V2045" i="2"/>
  <c r="W2045" i="2"/>
  <c r="U2046" i="2"/>
  <c r="V2046" i="2"/>
  <c r="W2046" i="2"/>
  <c r="U2047" i="2"/>
  <c r="V2047" i="2"/>
  <c r="W2047" i="2"/>
  <c r="U2048" i="2"/>
  <c r="V2048" i="2"/>
  <c r="W2048" i="2"/>
  <c r="U2049" i="2"/>
  <c r="V2049" i="2"/>
  <c r="W2049" i="2"/>
  <c r="U2050" i="2"/>
  <c r="V2050" i="2"/>
  <c r="W2050" i="2"/>
  <c r="U2051" i="2"/>
  <c r="V2051" i="2"/>
  <c r="W2051" i="2"/>
  <c r="U2052" i="2"/>
  <c r="V2052" i="2"/>
  <c r="W2052" i="2"/>
  <c r="U2053" i="2"/>
  <c r="V2053" i="2"/>
  <c r="W2053" i="2"/>
  <c r="U2054" i="2"/>
  <c r="V2054" i="2"/>
  <c r="W2054" i="2"/>
  <c r="U2055" i="2"/>
  <c r="V2055" i="2"/>
  <c r="W2055" i="2"/>
  <c r="U2056" i="2"/>
  <c r="V2056" i="2"/>
  <c r="W2056" i="2"/>
  <c r="U2057" i="2"/>
  <c r="V2057" i="2"/>
  <c r="W2057" i="2"/>
  <c r="U2058" i="2"/>
  <c r="V2058" i="2"/>
  <c r="W2058" i="2"/>
  <c r="U2059" i="2"/>
  <c r="V2059" i="2"/>
  <c r="W2059" i="2"/>
  <c r="U2060" i="2"/>
  <c r="V2060" i="2"/>
  <c r="W2060" i="2"/>
  <c r="U2061" i="2"/>
  <c r="V2061" i="2"/>
  <c r="W2061" i="2"/>
  <c r="U2062" i="2"/>
  <c r="V2062" i="2"/>
  <c r="W2062" i="2"/>
  <c r="U2063" i="2"/>
  <c r="V2063" i="2"/>
  <c r="W2063" i="2"/>
  <c r="U2064" i="2"/>
  <c r="V2064" i="2"/>
  <c r="W2064" i="2"/>
  <c r="U2065" i="2"/>
  <c r="V2065" i="2"/>
  <c r="W2065" i="2"/>
  <c r="U2066" i="2"/>
  <c r="V2066" i="2"/>
  <c r="W2066" i="2"/>
  <c r="U2067" i="2"/>
  <c r="V2067" i="2"/>
  <c r="W2067" i="2"/>
  <c r="U2068" i="2"/>
  <c r="V2068" i="2"/>
  <c r="W2068" i="2"/>
  <c r="U2069" i="2"/>
  <c r="V2069" i="2"/>
  <c r="W2069" i="2"/>
  <c r="U2070" i="2"/>
  <c r="V2070" i="2"/>
  <c r="W2070" i="2"/>
  <c r="U2071" i="2"/>
  <c r="V2071" i="2"/>
  <c r="W2071" i="2"/>
  <c r="U2072" i="2"/>
  <c r="V2072" i="2"/>
  <c r="W2072" i="2"/>
  <c r="U2073" i="2"/>
  <c r="V2073" i="2"/>
  <c r="W2073" i="2"/>
  <c r="U2074" i="2"/>
  <c r="V2074" i="2"/>
  <c r="W2074" i="2"/>
  <c r="U2075" i="2"/>
  <c r="V2075" i="2"/>
  <c r="W2075" i="2"/>
  <c r="U2076" i="2"/>
  <c r="V2076" i="2"/>
  <c r="W2076" i="2"/>
  <c r="U2077" i="2"/>
  <c r="V2077" i="2"/>
  <c r="W2077" i="2"/>
  <c r="U2078" i="2"/>
  <c r="V2078" i="2"/>
  <c r="W2078" i="2"/>
  <c r="U2079" i="2"/>
  <c r="V2079" i="2"/>
  <c r="W2079" i="2"/>
  <c r="U2080" i="2"/>
  <c r="V2080" i="2"/>
  <c r="W2080" i="2"/>
  <c r="U2081" i="2"/>
  <c r="V2081" i="2"/>
  <c r="W2081" i="2"/>
  <c r="U2082" i="2"/>
  <c r="V2082" i="2"/>
  <c r="W2082" i="2"/>
  <c r="U2083" i="2"/>
  <c r="V2083" i="2"/>
  <c r="W2083" i="2"/>
  <c r="U2084" i="2"/>
  <c r="V2084" i="2"/>
  <c r="W2084" i="2"/>
  <c r="U2085" i="2"/>
  <c r="V2085" i="2"/>
  <c r="W2085" i="2"/>
  <c r="U2086" i="2"/>
  <c r="V2086" i="2"/>
  <c r="W2086" i="2"/>
  <c r="U2087" i="2"/>
  <c r="V2087" i="2"/>
  <c r="W2087" i="2"/>
  <c r="U2088" i="2"/>
  <c r="V2088" i="2"/>
  <c r="W2088" i="2"/>
  <c r="U2089" i="2"/>
  <c r="V2089" i="2"/>
  <c r="W2089" i="2"/>
  <c r="U2090" i="2"/>
  <c r="V2090" i="2"/>
  <c r="W2090" i="2"/>
  <c r="U2091" i="2"/>
  <c r="V2091" i="2"/>
  <c r="W2091" i="2"/>
  <c r="U2092" i="2"/>
  <c r="V2092" i="2"/>
  <c r="W2092" i="2"/>
  <c r="U2093" i="2"/>
  <c r="V2093" i="2"/>
  <c r="W2093" i="2"/>
  <c r="U2094" i="2"/>
  <c r="V2094" i="2"/>
  <c r="W2094" i="2"/>
  <c r="U2095" i="2"/>
  <c r="V2095" i="2"/>
  <c r="W2095" i="2"/>
  <c r="U2096" i="2"/>
  <c r="V2096" i="2"/>
  <c r="W2096" i="2"/>
  <c r="U2097" i="2"/>
  <c r="V2097" i="2"/>
  <c r="W2097" i="2"/>
  <c r="U2098" i="2"/>
  <c r="V2098" i="2"/>
  <c r="W2098" i="2"/>
  <c r="U2099" i="2"/>
  <c r="V2099" i="2"/>
  <c r="W2099" i="2"/>
  <c r="U2100" i="2"/>
  <c r="V2100" i="2"/>
  <c r="W2100" i="2"/>
  <c r="U2101" i="2"/>
  <c r="V2101" i="2"/>
  <c r="W2101" i="2"/>
  <c r="W2" i="2"/>
  <c r="V2" i="2"/>
  <c r="U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" i="2"/>
  <c r="U3" i="1"/>
  <c r="V3" i="1"/>
  <c r="W3" i="1"/>
  <c r="U4" i="1"/>
  <c r="V4" i="1"/>
  <c r="W4" i="1"/>
  <c r="U5" i="1"/>
  <c r="V5" i="1"/>
  <c r="W5" i="1"/>
  <c r="U6" i="1"/>
  <c r="V6" i="1"/>
  <c r="W6" i="1"/>
  <c r="U7" i="1"/>
  <c r="V7" i="1"/>
  <c r="W7" i="1"/>
  <c r="U8" i="1"/>
  <c r="V8" i="1"/>
  <c r="W8" i="1"/>
  <c r="U9" i="1"/>
  <c r="V9" i="1"/>
  <c r="W9" i="1"/>
  <c r="U10" i="1"/>
  <c r="V10" i="1"/>
  <c r="W10" i="1"/>
  <c r="U11" i="1"/>
  <c r="V11" i="1"/>
  <c r="W11" i="1"/>
  <c r="U12" i="1"/>
  <c r="V12" i="1"/>
  <c r="W12" i="1"/>
  <c r="U13" i="1"/>
  <c r="V13" i="1"/>
  <c r="W13" i="1"/>
  <c r="U14" i="1"/>
  <c r="V14" i="1"/>
  <c r="W14" i="1"/>
  <c r="U15" i="1"/>
  <c r="V15" i="1"/>
  <c r="W15" i="1"/>
  <c r="U16" i="1"/>
  <c r="V16" i="1"/>
  <c r="W16" i="1"/>
  <c r="U17" i="1"/>
  <c r="V17" i="1"/>
  <c r="W17" i="1"/>
  <c r="U18" i="1"/>
  <c r="V18" i="1"/>
  <c r="W18" i="1"/>
  <c r="U19" i="1"/>
  <c r="V19" i="1"/>
  <c r="W19" i="1"/>
  <c r="U20" i="1"/>
  <c r="V20" i="1"/>
  <c r="W20" i="1"/>
  <c r="U21" i="1"/>
  <c r="V21" i="1"/>
  <c r="W21" i="1"/>
  <c r="U22" i="1"/>
  <c r="V22" i="1"/>
  <c r="W22" i="1"/>
  <c r="U23" i="1"/>
  <c r="V23" i="1"/>
  <c r="W23" i="1"/>
  <c r="U24" i="1"/>
  <c r="V24" i="1"/>
  <c r="W24" i="1"/>
  <c r="U25" i="1"/>
  <c r="V25" i="1"/>
  <c r="W25" i="1"/>
  <c r="U26" i="1"/>
  <c r="V26" i="1"/>
  <c r="W26" i="1"/>
  <c r="U27" i="1"/>
  <c r="V27" i="1"/>
  <c r="W27" i="1"/>
  <c r="U28" i="1"/>
  <c r="V28" i="1"/>
  <c r="W28" i="1"/>
  <c r="U29" i="1"/>
  <c r="V29" i="1"/>
  <c r="W29" i="1"/>
  <c r="U30" i="1"/>
  <c r="V30" i="1"/>
  <c r="W30" i="1"/>
  <c r="U31" i="1"/>
  <c r="V31" i="1"/>
  <c r="W31" i="1"/>
  <c r="U32" i="1"/>
  <c r="V32" i="1"/>
  <c r="W32" i="1"/>
  <c r="U33" i="1"/>
  <c r="V33" i="1"/>
  <c r="W33" i="1"/>
  <c r="U34" i="1"/>
  <c r="V34" i="1"/>
  <c r="W34" i="1"/>
  <c r="U35" i="1"/>
  <c r="V35" i="1"/>
  <c r="W35" i="1"/>
  <c r="U36" i="1"/>
  <c r="V36" i="1"/>
  <c r="W36" i="1"/>
  <c r="U37" i="1"/>
  <c r="V37" i="1"/>
  <c r="W37" i="1"/>
  <c r="U38" i="1"/>
  <c r="V38" i="1"/>
  <c r="W38" i="1"/>
  <c r="U39" i="1"/>
  <c r="V39" i="1"/>
  <c r="W39" i="1"/>
  <c r="U40" i="1"/>
  <c r="V40" i="1"/>
  <c r="W40" i="1"/>
  <c r="U41" i="1"/>
  <c r="V41" i="1"/>
  <c r="W41" i="1"/>
  <c r="U42" i="1"/>
  <c r="V42" i="1"/>
  <c r="W42" i="1"/>
  <c r="U43" i="1"/>
  <c r="V43" i="1"/>
  <c r="W43" i="1"/>
  <c r="U44" i="1"/>
  <c r="V44" i="1"/>
  <c r="W44" i="1"/>
  <c r="U45" i="1"/>
  <c r="V45" i="1"/>
  <c r="W45" i="1"/>
  <c r="U46" i="1"/>
  <c r="V46" i="1"/>
  <c r="W46" i="1"/>
  <c r="U47" i="1"/>
  <c r="V47" i="1"/>
  <c r="W47" i="1"/>
  <c r="U48" i="1"/>
  <c r="V48" i="1"/>
  <c r="W48" i="1"/>
  <c r="U49" i="1"/>
  <c r="V49" i="1"/>
  <c r="W49" i="1"/>
  <c r="U50" i="1"/>
  <c r="V50" i="1"/>
  <c r="W50" i="1"/>
  <c r="U51" i="1"/>
  <c r="V51" i="1"/>
  <c r="W51" i="1"/>
  <c r="U52" i="1"/>
  <c r="V52" i="1"/>
  <c r="W52" i="1"/>
  <c r="U53" i="1"/>
  <c r="V53" i="1"/>
  <c r="W53" i="1"/>
  <c r="U54" i="1"/>
  <c r="V54" i="1"/>
  <c r="W54" i="1"/>
  <c r="U55" i="1"/>
  <c r="V55" i="1"/>
  <c r="W55" i="1"/>
  <c r="U56" i="1"/>
  <c r="V56" i="1"/>
  <c r="W56" i="1"/>
  <c r="U57" i="1"/>
  <c r="V57" i="1"/>
  <c r="W57" i="1"/>
  <c r="U58" i="1"/>
  <c r="V58" i="1"/>
  <c r="W58" i="1"/>
  <c r="U59" i="1"/>
  <c r="V59" i="1"/>
  <c r="W59" i="1"/>
  <c r="U60" i="1"/>
  <c r="V60" i="1"/>
  <c r="W60" i="1"/>
  <c r="U61" i="1"/>
  <c r="V61" i="1"/>
  <c r="W61" i="1"/>
  <c r="U62" i="1"/>
  <c r="V62" i="1"/>
  <c r="W62" i="1"/>
  <c r="U63" i="1"/>
  <c r="V63" i="1"/>
  <c r="W63" i="1"/>
  <c r="U64" i="1"/>
  <c r="V64" i="1"/>
  <c r="W64" i="1"/>
  <c r="U65" i="1"/>
  <c r="V65" i="1"/>
  <c r="W65" i="1"/>
  <c r="U66" i="1"/>
  <c r="V66" i="1"/>
  <c r="W66" i="1"/>
  <c r="U67" i="1"/>
  <c r="V67" i="1"/>
  <c r="W67" i="1"/>
  <c r="U68" i="1"/>
  <c r="V68" i="1"/>
  <c r="W68" i="1"/>
  <c r="U69" i="1"/>
  <c r="V69" i="1"/>
  <c r="W69" i="1"/>
  <c r="U70" i="1"/>
  <c r="V70" i="1"/>
  <c r="W70" i="1"/>
  <c r="U71" i="1"/>
  <c r="V71" i="1"/>
  <c r="W71" i="1"/>
  <c r="U72" i="1"/>
  <c r="V72" i="1"/>
  <c r="W72" i="1"/>
  <c r="U73" i="1"/>
  <c r="V73" i="1"/>
  <c r="W73" i="1"/>
  <c r="U74" i="1"/>
  <c r="V74" i="1"/>
  <c r="W74" i="1"/>
  <c r="U75" i="1"/>
  <c r="V75" i="1"/>
  <c r="W75" i="1"/>
  <c r="U76" i="1"/>
  <c r="V76" i="1"/>
  <c r="W76" i="1"/>
  <c r="U77" i="1"/>
  <c r="V77" i="1"/>
  <c r="W77" i="1"/>
  <c r="U78" i="1"/>
  <c r="V78" i="1"/>
  <c r="W78" i="1"/>
  <c r="U79" i="1"/>
  <c r="V79" i="1"/>
  <c r="W79" i="1"/>
  <c r="U80" i="1"/>
  <c r="V80" i="1"/>
  <c r="W80" i="1"/>
  <c r="U81" i="1"/>
  <c r="V81" i="1"/>
  <c r="W81" i="1"/>
  <c r="U82" i="1"/>
  <c r="V82" i="1"/>
  <c r="W82" i="1"/>
  <c r="U83" i="1"/>
  <c r="V83" i="1"/>
  <c r="W83" i="1"/>
  <c r="U84" i="1"/>
  <c r="V84" i="1"/>
  <c r="W84" i="1"/>
  <c r="U85" i="1"/>
  <c r="V85" i="1"/>
  <c r="W85" i="1"/>
  <c r="U86" i="1"/>
  <c r="V86" i="1"/>
  <c r="W86" i="1"/>
  <c r="U87" i="1"/>
  <c r="V87" i="1"/>
  <c r="W87" i="1"/>
  <c r="U88" i="1"/>
  <c r="V88" i="1"/>
  <c r="W88" i="1"/>
  <c r="U89" i="1"/>
  <c r="V89" i="1"/>
  <c r="W89" i="1"/>
  <c r="U90" i="1"/>
  <c r="V90" i="1"/>
  <c r="W90" i="1"/>
  <c r="U91" i="1"/>
  <c r="V91" i="1"/>
  <c r="W91" i="1"/>
  <c r="U92" i="1"/>
  <c r="V92" i="1"/>
  <c r="W92" i="1"/>
  <c r="U93" i="1"/>
  <c r="V93" i="1"/>
  <c r="W93" i="1"/>
  <c r="U94" i="1"/>
  <c r="V94" i="1"/>
  <c r="W94" i="1"/>
  <c r="U95" i="1"/>
  <c r="V95" i="1"/>
  <c r="W95" i="1"/>
  <c r="U96" i="1"/>
  <c r="V96" i="1"/>
  <c r="W96" i="1"/>
  <c r="U97" i="1"/>
  <c r="V97" i="1"/>
  <c r="W97" i="1"/>
  <c r="U98" i="1"/>
  <c r="V98" i="1"/>
  <c r="W98" i="1"/>
  <c r="U99" i="1"/>
  <c r="V99" i="1"/>
  <c r="W99" i="1"/>
  <c r="U100" i="1"/>
  <c r="V100" i="1"/>
  <c r="W100" i="1"/>
  <c r="U101" i="1"/>
  <c r="V101" i="1"/>
  <c r="W101" i="1"/>
  <c r="U102" i="1"/>
  <c r="V102" i="1"/>
  <c r="W102" i="1"/>
  <c r="U103" i="1"/>
  <c r="V103" i="1"/>
  <c r="W103" i="1"/>
  <c r="U104" i="1"/>
  <c r="V104" i="1"/>
  <c r="W104" i="1"/>
  <c r="U105" i="1"/>
  <c r="V105" i="1"/>
  <c r="W105" i="1"/>
  <c r="U106" i="1"/>
  <c r="V106" i="1"/>
  <c r="W106" i="1"/>
  <c r="U107" i="1"/>
  <c r="V107" i="1"/>
  <c r="W107" i="1"/>
  <c r="U108" i="1"/>
  <c r="V108" i="1"/>
  <c r="W108" i="1"/>
  <c r="U109" i="1"/>
  <c r="V109" i="1"/>
  <c r="W109" i="1"/>
  <c r="U110" i="1"/>
  <c r="V110" i="1"/>
  <c r="W110" i="1"/>
  <c r="U111" i="1"/>
  <c r="V111" i="1"/>
  <c r="W111" i="1"/>
  <c r="U112" i="1"/>
  <c r="V112" i="1"/>
  <c r="W112" i="1"/>
  <c r="U113" i="1"/>
  <c r="V113" i="1"/>
  <c r="W113" i="1"/>
  <c r="U114" i="1"/>
  <c r="V114" i="1"/>
  <c r="W114" i="1"/>
  <c r="U115" i="1"/>
  <c r="V115" i="1"/>
  <c r="W115" i="1"/>
  <c r="U116" i="1"/>
  <c r="V116" i="1"/>
  <c r="W116" i="1"/>
  <c r="U117" i="1"/>
  <c r="V117" i="1"/>
  <c r="W117" i="1"/>
  <c r="U118" i="1"/>
  <c r="V118" i="1"/>
  <c r="W118" i="1"/>
  <c r="U119" i="1"/>
  <c r="V119" i="1"/>
  <c r="W119" i="1"/>
  <c r="U120" i="1"/>
  <c r="V120" i="1"/>
  <c r="W120" i="1"/>
  <c r="U121" i="1"/>
  <c r="V121" i="1"/>
  <c r="W121" i="1"/>
  <c r="U122" i="1"/>
  <c r="V122" i="1"/>
  <c r="W122" i="1"/>
  <c r="U123" i="1"/>
  <c r="V123" i="1"/>
  <c r="W123" i="1"/>
  <c r="U124" i="1"/>
  <c r="V124" i="1"/>
  <c r="W124" i="1"/>
  <c r="U125" i="1"/>
  <c r="V125" i="1"/>
  <c r="W125" i="1"/>
  <c r="U126" i="1"/>
  <c r="V126" i="1"/>
  <c r="W126" i="1"/>
  <c r="U127" i="1"/>
  <c r="V127" i="1"/>
  <c r="W127" i="1"/>
  <c r="U128" i="1"/>
  <c r="V128" i="1"/>
  <c r="W128" i="1"/>
  <c r="U129" i="1"/>
  <c r="V129" i="1"/>
  <c r="W129" i="1"/>
  <c r="U130" i="1"/>
  <c r="V130" i="1"/>
  <c r="W130" i="1"/>
  <c r="U131" i="1"/>
  <c r="V131" i="1"/>
  <c r="W131" i="1"/>
  <c r="U132" i="1"/>
  <c r="V132" i="1"/>
  <c r="W132" i="1"/>
  <c r="U133" i="1"/>
  <c r="V133" i="1"/>
  <c r="W133" i="1"/>
  <c r="U134" i="1"/>
  <c r="V134" i="1"/>
  <c r="W134" i="1"/>
  <c r="U135" i="1"/>
  <c r="V135" i="1"/>
  <c r="W135" i="1"/>
  <c r="U136" i="1"/>
  <c r="V136" i="1"/>
  <c r="W136" i="1"/>
  <c r="U137" i="1"/>
  <c r="V137" i="1"/>
  <c r="W137" i="1"/>
  <c r="U138" i="1"/>
  <c r="V138" i="1"/>
  <c r="W138" i="1"/>
  <c r="U139" i="1"/>
  <c r="V139" i="1"/>
  <c r="W139" i="1"/>
  <c r="U140" i="1"/>
  <c r="V140" i="1"/>
  <c r="W140" i="1"/>
  <c r="U141" i="1"/>
  <c r="V141" i="1"/>
  <c r="W141" i="1"/>
  <c r="U142" i="1"/>
  <c r="V142" i="1"/>
  <c r="W142" i="1"/>
  <c r="U143" i="1"/>
  <c r="V143" i="1"/>
  <c r="W143" i="1"/>
  <c r="U144" i="1"/>
  <c r="V144" i="1"/>
  <c r="W144" i="1"/>
  <c r="U145" i="1"/>
  <c r="V145" i="1"/>
  <c r="W145" i="1"/>
  <c r="U146" i="1"/>
  <c r="V146" i="1"/>
  <c r="W146" i="1"/>
  <c r="U147" i="1"/>
  <c r="V147" i="1"/>
  <c r="W147" i="1"/>
  <c r="U148" i="1"/>
  <c r="V148" i="1"/>
  <c r="W148" i="1"/>
  <c r="U149" i="1"/>
  <c r="V149" i="1"/>
  <c r="W149" i="1"/>
  <c r="U150" i="1"/>
  <c r="V150" i="1"/>
  <c r="W150" i="1"/>
  <c r="U151" i="1"/>
  <c r="V151" i="1"/>
  <c r="W151" i="1"/>
  <c r="U152" i="1"/>
  <c r="V152" i="1"/>
  <c r="W152" i="1"/>
  <c r="U153" i="1"/>
  <c r="V153" i="1"/>
  <c r="W153" i="1"/>
  <c r="U154" i="1"/>
  <c r="V154" i="1"/>
  <c r="W154" i="1"/>
  <c r="U155" i="1"/>
  <c r="V155" i="1"/>
  <c r="W155" i="1"/>
  <c r="U156" i="1"/>
  <c r="V156" i="1"/>
  <c r="W156" i="1"/>
  <c r="U157" i="1"/>
  <c r="V157" i="1"/>
  <c r="W157" i="1"/>
  <c r="U158" i="1"/>
  <c r="V158" i="1"/>
  <c r="W158" i="1"/>
  <c r="U159" i="1"/>
  <c r="V159" i="1"/>
  <c r="W159" i="1"/>
  <c r="U160" i="1"/>
  <c r="V160" i="1"/>
  <c r="W160" i="1"/>
  <c r="U161" i="1"/>
  <c r="V161" i="1"/>
  <c r="W161" i="1"/>
  <c r="U162" i="1"/>
  <c r="V162" i="1"/>
  <c r="W162" i="1"/>
  <c r="U163" i="1"/>
  <c r="V163" i="1"/>
  <c r="W163" i="1"/>
  <c r="U164" i="1"/>
  <c r="V164" i="1"/>
  <c r="W164" i="1"/>
  <c r="U165" i="1"/>
  <c r="V165" i="1"/>
  <c r="W165" i="1"/>
  <c r="U166" i="1"/>
  <c r="V166" i="1"/>
  <c r="W166" i="1"/>
  <c r="U167" i="1"/>
  <c r="V167" i="1"/>
  <c r="W167" i="1"/>
  <c r="U168" i="1"/>
  <c r="V168" i="1"/>
  <c r="W168" i="1"/>
  <c r="U169" i="1"/>
  <c r="V169" i="1"/>
  <c r="W169" i="1"/>
  <c r="U170" i="1"/>
  <c r="V170" i="1"/>
  <c r="W170" i="1"/>
  <c r="U171" i="1"/>
  <c r="V171" i="1"/>
  <c r="W171" i="1"/>
  <c r="U172" i="1"/>
  <c r="V172" i="1"/>
  <c r="W172" i="1"/>
  <c r="U173" i="1"/>
  <c r="V173" i="1"/>
  <c r="W173" i="1"/>
  <c r="U174" i="1"/>
  <c r="V174" i="1"/>
  <c r="W174" i="1"/>
  <c r="U175" i="1"/>
  <c r="V175" i="1"/>
  <c r="W175" i="1"/>
  <c r="U176" i="1"/>
  <c r="V176" i="1"/>
  <c r="W176" i="1"/>
  <c r="U177" i="1"/>
  <c r="V177" i="1"/>
  <c r="W177" i="1"/>
  <c r="U178" i="1"/>
  <c r="V178" i="1"/>
  <c r="W178" i="1"/>
  <c r="U179" i="1"/>
  <c r="V179" i="1"/>
  <c r="W179" i="1"/>
  <c r="U180" i="1"/>
  <c r="V180" i="1"/>
  <c r="W180" i="1"/>
  <c r="U181" i="1"/>
  <c r="V181" i="1"/>
  <c r="W181" i="1"/>
  <c r="U182" i="1"/>
  <c r="V182" i="1"/>
  <c r="W182" i="1"/>
  <c r="U183" i="1"/>
  <c r="V183" i="1"/>
  <c r="W183" i="1"/>
  <c r="U184" i="1"/>
  <c r="V184" i="1"/>
  <c r="W184" i="1"/>
  <c r="U185" i="1"/>
  <c r="V185" i="1"/>
  <c r="W185" i="1"/>
  <c r="U186" i="1"/>
  <c r="V186" i="1"/>
  <c r="W186" i="1"/>
  <c r="U187" i="1"/>
  <c r="V187" i="1"/>
  <c r="W187" i="1"/>
  <c r="U188" i="1"/>
  <c r="V188" i="1"/>
  <c r="W188" i="1"/>
  <c r="U189" i="1"/>
  <c r="V189" i="1"/>
  <c r="W189" i="1"/>
  <c r="U190" i="1"/>
  <c r="V190" i="1"/>
  <c r="W190" i="1"/>
  <c r="U191" i="1"/>
  <c r="V191" i="1"/>
  <c r="W191" i="1"/>
  <c r="U192" i="1"/>
  <c r="V192" i="1"/>
  <c r="W192" i="1"/>
  <c r="U193" i="1"/>
  <c r="V193" i="1"/>
  <c r="W193" i="1"/>
  <c r="U194" i="1"/>
  <c r="V194" i="1"/>
  <c r="W194" i="1"/>
  <c r="U195" i="1"/>
  <c r="V195" i="1"/>
  <c r="W195" i="1"/>
  <c r="U196" i="1"/>
  <c r="V196" i="1"/>
  <c r="W196" i="1"/>
  <c r="U197" i="1"/>
  <c r="V197" i="1"/>
  <c r="W197" i="1"/>
  <c r="U198" i="1"/>
  <c r="V198" i="1"/>
  <c r="W198" i="1"/>
  <c r="U199" i="1"/>
  <c r="V199" i="1"/>
  <c r="W199" i="1"/>
  <c r="U200" i="1"/>
  <c r="V200" i="1"/>
  <c r="W200" i="1"/>
  <c r="U201" i="1"/>
  <c r="V201" i="1"/>
  <c r="W201" i="1"/>
  <c r="U202" i="1"/>
  <c r="V202" i="1"/>
  <c r="W202" i="1"/>
  <c r="U203" i="1"/>
  <c r="V203" i="1"/>
  <c r="W203" i="1"/>
  <c r="U204" i="1"/>
  <c r="V204" i="1"/>
  <c r="W204" i="1"/>
  <c r="U205" i="1"/>
  <c r="V205" i="1"/>
  <c r="W205" i="1"/>
  <c r="U206" i="1"/>
  <c r="V206" i="1"/>
  <c r="W206" i="1"/>
  <c r="U207" i="1"/>
  <c r="V207" i="1"/>
  <c r="W207" i="1"/>
  <c r="U208" i="1"/>
  <c r="V208" i="1"/>
  <c r="W208" i="1"/>
  <c r="U209" i="1"/>
  <c r="V209" i="1"/>
  <c r="W209" i="1"/>
  <c r="U210" i="1"/>
  <c r="V210" i="1"/>
  <c r="W210" i="1"/>
  <c r="U211" i="1"/>
  <c r="V211" i="1"/>
  <c r="W211" i="1"/>
  <c r="U212" i="1"/>
  <c r="V212" i="1"/>
  <c r="W212" i="1"/>
  <c r="U213" i="1"/>
  <c r="V213" i="1"/>
  <c r="W213" i="1"/>
  <c r="U214" i="1"/>
  <c r="V214" i="1"/>
  <c r="W214" i="1"/>
  <c r="U215" i="1"/>
  <c r="V215" i="1"/>
  <c r="W215" i="1"/>
  <c r="U216" i="1"/>
  <c r="V216" i="1"/>
  <c r="W216" i="1"/>
  <c r="U217" i="1"/>
  <c r="V217" i="1"/>
  <c r="W217" i="1"/>
  <c r="U218" i="1"/>
  <c r="V218" i="1"/>
  <c r="W218" i="1"/>
  <c r="U219" i="1"/>
  <c r="V219" i="1"/>
  <c r="W219" i="1"/>
  <c r="U220" i="1"/>
  <c r="V220" i="1"/>
  <c r="W220" i="1"/>
  <c r="U221" i="1"/>
  <c r="V221" i="1"/>
  <c r="W221" i="1"/>
  <c r="U222" i="1"/>
  <c r="V222" i="1"/>
  <c r="W222" i="1"/>
  <c r="U223" i="1"/>
  <c r="V223" i="1"/>
  <c r="W223" i="1"/>
  <c r="U224" i="1"/>
  <c r="V224" i="1"/>
  <c r="W224" i="1"/>
  <c r="U225" i="1"/>
  <c r="V225" i="1"/>
  <c r="W225" i="1"/>
  <c r="U226" i="1"/>
  <c r="V226" i="1"/>
  <c r="W226" i="1"/>
  <c r="U227" i="1"/>
  <c r="V227" i="1"/>
  <c r="W227" i="1"/>
  <c r="U228" i="1"/>
  <c r="V228" i="1"/>
  <c r="W228" i="1"/>
  <c r="U229" i="1"/>
  <c r="V229" i="1"/>
  <c r="W229" i="1"/>
  <c r="U230" i="1"/>
  <c r="V230" i="1"/>
  <c r="W230" i="1"/>
  <c r="U231" i="1"/>
  <c r="V231" i="1"/>
  <c r="W231" i="1"/>
  <c r="U232" i="1"/>
  <c r="V232" i="1"/>
  <c r="W232" i="1"/>
  <c r="U233" i="1"/>
  <c r="V233" i="1"/>
  <c r="W233" i="1"/>
  <c r="U234" i="1"/>
  <c r="V234" i="1"/>
  <c r="W234" i="1"/>
  <c r="U235" i="1"/>
  <c r="V235" i="1"/>
  <c r="W235" i="1"/>
  <c r="U236" i="1"/>
  <c r="V236" i="1"/>
  <c r="W236" i="1"/>
  <c r="U237" i="1"/>
  <c r="V237" i="1"/>
  <c r="W237" i="1"/>
  <c r="U238" i="1"/>
  <c r="V238" i="1"/>
  <c r="W238" i="1"/>
  <c r="U239" i="1"/>
  <c r="V239" i="1"/>
  <c r="W239" i="1"/>
  <c r="U240" i="1"/>
  <c r="V240" i="1"/>
  <c r="W240" i="1"/>
  <c r="U241" i="1"/>
  <c r="V241" i="1"/>
  <c r="W241" i="1"/>
  <c r="U242" i="1"/>
  <c r="V242" i="1"/>
  <c r="W242" i="1"/>
  <c r="U243" i="1"/>
  <c r="V243" i="1"/>
  <c r="W243" i="1"/>
  <c r="U244" i="1"/>
  <c r="V244" i="1"/>
  <c r="W244" i="1"/>
  <c r="U245" i="1"/>
  <c r="V245" i="1"/>
  <c r="W245" i="1"/>
  <c r="U246" i="1"/>
  <c r="V246" i="1"/>
  <c r="W246" i="1"/>
  <c r="U247" i="1"/>
  <c r="V247" i="1"/>
  <c r="W247" i="1"/>
  <c r="U248" i="1"/>
  <c r="V248" i="1"/>
  <c r="W248" i="1"/>
  <c r="U249" i="1"/>
  <c r="V249" i="1"/>
  <c r="W249" i="1"/>
  <c r="U250" i="1"/>
  <c r="V250" i="1"/>
  <c r="W250" i="1"/>
  <c r="U251" i="1"/>
  <c r="V251" i="1"/>
  <c r="W251" i="1"/>
  <c r="U252" i="1"/>
  <c r="V252" i="1"/>
  <c r="W252" i="1"/>
  <c r="U253" i="1"/>
  <c r="V253" i="1"/>
  <c r="W253" i="1"/>
  <c r="U254" i="1"/>
  <c r="V254" i="1"/>
  <c r="W254" i="1"/>
  <c r="U255" i="1"/>
  <c r="V255" i="1"/>
  <c r="W255" i="1"/>
  <c r="U256" i="1"/>
  <c r="V256" i="1"/>
  <c r="W256" i="1"/>
  <c r="U257" i="1"/>
  <c r="V257" i="1"/>
  <c r="W257" i="1"/>
  <c r="U258" i="1"/>
  <c r="V258" i="1"/>
  <c r="W258" i="1"/>
  <c r="U259" i="1"/>
  <c r="V259" i="1"/>
  <c r="W259" i="1"/>
  <c r="U260" i="1"/>
  <c r="V260" i="1"/>
  <c r="W260" i="1"/>
  <c r="U261" i="1"/>
  <c r="V261" i="1"/>
  <c r="W261" i="1"/>
  <c r="U262" i="1"/>
  <c r="V262" i="1"/>
  <c r="W262" i="1"/>
  <c r="U263" i="1"/>
  <c r="V263" i="1"/>
  <c r="W263" i="1"/>
  <c r="U264" i="1"/>
  <c r="V264" i="1"/>
  <c r="W264" i="1"/>
  <c r="U265" i="1"/>
  <c r="V265" i="1"/>
  <c r="W265" i="1"/>
  <c r="U266" i="1"/>
  <c r="V266" i="1"/>
  <c r="W266" i="1"/>
  <c r="U267" i="1"/>
  <c r="V267" i="1"/>
  <c r="W267" i="1"/>
  <c r="U268" i="1"/>
  <c r="V268" i="1"/>
  <c r="W268" i="1"/>
  <c r="U269" i="1"/>
  <c r="V269" i="1"/>
  <c r="W269" i="1"/>
  <c r="U270" i="1"/>
  <c r="V270" i="1"/>
  <c r="W270" i="1"/>
  <c r="U271" i="1"/>
  <c r="V271" i="1"/>
  <c r="W271" i="1"/>
  <c r="U272" i="1"/>
  <c r="V272" i="1"/>
  <c r="W272" i="1"/>
  <c r="U273" i="1"/>
  <c r="V273" i="1"/>
  <c r="W273" i="1"/>
  <c r="U274" i="1"/>
  <c r="V274" i="1"/>
  <c r="W274" i="1"/>
  <c r="U275" i="1"/>
  <c r="V275" i="1"/>
  <c r="W275" i="1"/>
  <c r="U276" i="1"/>
  <c r="V276" i="1"/>
  <c r="W276" i="1"/>
  <c r="U277" i="1"/>
  <c r="V277" i="1"/>
  <c r="W277" i="1"/>
  <c r="U278" i="1"/>
  <c r="V278" i="1"/>
  <c r="W278" i="1"/>
  <c r="U279" i="1"/>
  <c r="V279" i="1"/>
  <c r="W279" i="1"/>
  <c r="U280" i="1"/>
  <c r="V280" i="1"/>
  <c r="W280" i="1"/>
  <c r="U281" i="1"/>
  <c r="V281" i="1"/>
  <c r="W281" i="1"/>
  <c r="U282" i="1"/>
  <c r="V282" i="1"/>
  <c r="W282" i="1"/>
  <c r="U283" i="1"/>
  <c r="V283" i="1"/>
  <c r="W283" i="1"/>
  <c r="U284" i="1"/>
  <c r="V284" i="1"/>
  <c r="W284" i="1"/>
  <c r="U285" i="1"/>
  <c r="V285" i="1"/>
  <c r="W285" i="1"/>
  <c r="U286" i="1"/>
  <c r="V286" i="1"/>
  <c r="W286" i="1"/>
  <c r="U287" i="1"/>
  <c r="V287" i="1"/>
  <c r="W287" i="1"/>
  <c r="U288" i="1"/>
  <c r="V288" i="1"/>
  <c r="W288" i="1"/>
  <c r="U289" i="1"/>
  <c r="V289" i="1"/>
  <c r="W289" i="1"/>
  <c r="U290" i="1"/>
  <c r="V290" i="1"/>
  <c r="W290" i="1"/>
  <c r="U291" i="1"/>
  <c r="V291" i="1"/>
  <c r="W291" i="1"/>
  <c r="U292" i="1"/>
  <c r="V292" i="1"/>
  <c r="W292" i="1"/>
  <c r="U293" i="1"/>
  <c r="V293" i="1"/>
  <c r="W293" i="1"/>
  <c r="U294" i="1"/>
  <c r="V294" i="1"/>
  <c r="W294" i="1"/>
  <c r="U295" i="1"/>
  <c r="V295" i="1"/>
  <c r="W295" i="1"/>
  <c r="U296" i="1"/>
  <c r="V296" i="1"/>
  <c r="W296" i="1"/>
  <c r="U297" i="1"/>
  <c r="V297" i="1"/>
  <c r="W297" i="1"/>
  <c r="U298" i="1"/>
  <c r="V298" i="1"/>
  <c r="W298" i="1"/>
  <c r="U299" i="1"/>
  <c r="V299" i="1"/>
  <c r="W299" i="1"/>
  <c r="U300" i="1"/>
  <c r="V300" i="1"/>
  <c r="W300" i="1"/>
  <c r="U301" i="1"/>
  <c r="V301" i="1"/>
  <c r="W301" i="1"/>
  <c r="U302" i="1"/>
  <c r="V302" i="1"/>
  <c r="W302" i="1"/>
  <c r="U303" i="1"/>
  <c r="V303" i="1"/>
  <c r="W303" i="1"/>
  <c r="U304" i="1"/>
  <c r="V304" i="1"/>
  <c r="W304" i="1"/>
  <c r="U305" i="1"/>
  <c r="V305" i="1"/>
  <c r="W305" i="1"/>
  <c r="U306" i="1"/>
  <c r="V306" i="1"/>
  <c r="W306" i="1"/>
  <c r="U307" i="1"/>
  <c r="V307" i="1"/>
  <c r="W307" i="1"/>
  <c r="U308" i="1"/>
  <c r="V308" i="1"/>
  <c r="W308" i="1"/>
  <c r="U309" i="1"/>
  <c r="V309" i="1"/>
  <c r="W309" i="1"/>
  <c r="U310" i="1"/>
  <c r="V310" i="1"/>
  <c r="W310" i="1"/>
  <c r="U311" i="1"/>
  <c r="V311" i="1"/>
  <c r="W311" i="1"/>
  <c r="U312" i="1"/>
  <c r="V312" i="1"/>
  <c r="W312" i="1"/>
  <c r="U313" i="1"/>
  <c r="V313" i="1"/>
  <c r="W313" i="1"/>
  <c r="U314" i="1"/>
  <c r="V314" i="1"/>
  <c r="W314" i="1"/>
  <c r="U315" i="1"/>
  <c r="V315" i="1"/>
  <c r="W315" i="1"/>
  <c r="U316" i="1"/>
  <c r="V316" i="1"/>
  <c r="W316" i="1"/>
  <c r="U317" i="1"/>
  <c r="V317" i="1"/>
  <c r="W317" i="1"/>
  <c r="U318" i="1"/>
  <c r="V318" i="1"/>
  <c r="W318" i="1"/>
  <c r="U319" i="1"/>
  <c r="V319" i="1"/>
  <c r="W319" i="1"/>
  <c r="U320" i="1"/>
  <c r="V320" i="1"/>
  <c r="W320" i="1"/>
  <c r="U321" i="1"/>
  <c r="V321" i="1"/>
  <c r="W321" i="1"/>
  <c r="U322" i="1"/>
  <c r="V322" i="1"/>
  <c r="W322" i="1"/>
  <c r="U323" i="1"/>
  <c r="V323" i="1"/>
  <c r="W323" i="1"/>
  <c r="U324" i="1"/>
  <c r="V324" i="1"/>
  <c r="W324" i="1"/>
  <c r="U325" i="1"/>
  <c r="V325" i="1"/>
  <c r="W325" i="1"/>
  <c r="U326" i="1"/>
  <c r="V326" i="1"/>
  <c r="W326" i="1"/>
  <c r="U327" i="1"/>
  <c r="V327" i="1"/>
  <c r="W327" i="1"/>
  <c r="U328" i="1"/>
  <c r="V328" i="1"/>
  <c r="W328" i="1"/>
  <c r="U329" i="1"/>
  <c r="V329" i="1"/>
  <c r="W329" i="1"/>
  <c r="U330" i="1"/>
  <c r="V330" i="1"/>
  <c r="W330" i="1"/>
  <c r="U331" i="1"/>
  <c r="V331" i="1"/>
  <c r="W331" i="1"/>
  <c r="U332" i="1"/>
  <c r="V332" i="1"/>
  <c r="W332" i="1"/>
  <c r="U333" i="1"/>
  <c r="V333" i="1"/>
  <c r="W333" i="1"/>
  <c r="U334" i="1"/>
  <c r="V334" i="1"/>
  <c r="W334" i="1"/>
  <c r="U335" i="1"/>
  <c r="V335" i="1"/>
  <c r="W335" i="1"/>
  <c r="U336" i="1"/>
  <c r="V336" i="1"/>
  <c r="W336" i="1"/>
  <c r="U337" i="1"/>
  <c r="V337" i="1"/>
  <c r="W337" i="1"/>
  <c r="U338" i="1"/>
  <c r="V338" i="1"/>
  <c r="W338" i="1"/>
  <c r="U339" i="1"/>
  <c r="V339" i="1"/>
  <c r="W339" i="1"/>
  <c r="U340" i="1"/>
  <c r="V340" i="1"/>
  <c r="W340" i="1"/>
  <c r="U341" i="1"/>
  <c r="V341" i="1"/>
  <c r="W341" i="1"/>
  <c r="U342" i="1"/>
  <c r="V342" i="1"/>
  <c r="W342" i="1"/>
  <c r="U343" i="1"/>
  <c r="V343" i="1"/>
  <c r="W343" i="1"/>
  <c r="U344" i="1"/>
  <c r="V344" i="1"/>
  <c r="W344" i="1"/>
  <c r="U345" i="1"/>
  <c r="V345" i="1"/>
  <c r="W345" i="1"/>
  <c r="U346" i="1"/>
  <c r="V346" i="1"/>
  <c r="W346" i="1"/>
  <c r="U347" i="1"/>
  <c r="V347" i="1"/>
  <c r="W347" i="1"/>
  <c r="U348" i="1"/>
  <c r="V348" i="1"/>
  <c r="W348" i="1"/>
  <c r="U349" i="1"/>
  <c r="V349" i="1"/>
  <c r="W349" i="1"/>
  <c r="U350" i="1"/>
  <c r="V350" i="1"/>
  <c r="W350" i="1"/>
  <c r="U351" i="1"/>
  <c r="V351" i="1"/>
  <c r="W351" i="1"/>
  <c r="U352" i="1"/>
  <c r="V352" i="1"/>
  <c r="W352" i="1"/>
  <c r="U353" i="1"/>
  <c r="V353" i="1"/>
  <c r="W353" i="1"/>
  <c r="U354" i="1"/>
  <c r="V354" i="1"/>
  <c r="W354" i="1"/>
  <c r="U355" i="1"/>
  <c r="V355" i="1"/>
  <c r="W355" i="1"/>
  <c r="U356" i="1"/>
  <c r="V356" i="1"/>
  <c r="W356" i="1"/>
  <c r="U357" i="1"/>
  <c r="V357" i="1"/>
  <c r="W357" i="1"/>
  <c r="U358" i="1"/>
  <c r="V358" i="1"/>
  <c r="W358" i="1"/>
  <c r="U359" i="1"/>
  <c r="V359" i="1"/>
  <c r="W359" i="1"/>
  <c r="U360" i="1"/>
  <c r="V360" i="1"/>
  <c r="W360" i="1"/>
  <c r="U361" i="1"/>
  <c r="V361" i="1"/>
  <c r="W361" i="1"/>
  <c r="U362" i="1"/>
  <c r="V362" i="1"/>
  <c r="W362" i="1"/>
  <c r="U363" i="1"/>
  <c r="V363" i="1"/>
  <c r="W363" i="1"/>
  <c r="U364" i="1"/>
  <c r="V364" i="1"/>
  <c r="W364" i="1"/>
  <c r="U365" i="1"/>
  <c r="V365" i="1"/>
  <c r="W365" i="1"/>
  <c r="U366" i="1"/>
  <c r="V366" i="1"/>
  <c r="W366" i="1"/>
  <c r="U367" i="1"/>
  <c r="V367" i="1"/>
  <c r="W367" i="1"/>
  <c r="U368" i="1"/>
  <c r="V368" i="1"/>
  <c r="W368" i="1"/>
  <c r="U369" i="1"/>
  <c r="V369" i="1"/>
  <c r="W369" i="1"/>
  <c r="U370" i="1"/>
  <c r="V370" i="1"/>
  <c r="W370" i="1"/>
  <c r="U371" i="1"/>
  <c r="V371" i="1"/>
  <c r="W371" i="1"/>
  <c r="U372" i="1"/>
  <c r="V372" i="1"/>
  <c r="W372" i="1"/>
  <c r="U373" i="1"/>
  <c r="V373" i="1"/>
  <c r="W373" i="1"/>
  <c r="U374" i="1"/>
  <c r="V374" i="1"/>
  <c r="W374" i="1"/>
  <c r="U375" i="1"/>
  <c r="V375" i="1"/>
  <c r="W375" i="1"/>
  <c r="U376" i="1"/>
  <c r="V376" i="1"/>
  <c r="W376" i="1"/>
  <c r="U377" i="1"/>
  <c r="V377" i="1"/>
  <c r="W377" i="1"/>
  <c r="U378" i="1"/>
  <c r="V378" i="1"/>
  <c r="W378" i="1"/>
  <c r="U379" i="1"/>
  <c r="V379" i="1"/>
  <c r="W379" i="1"/>
  <c r="U380" i="1"/>
  <c r="V380" i="1"/>
  <c r="W380" i="1"/>
  <c r="U381" i="1"/>
  <c r="V381" i="1"/>
  <c r="W381" i="1"/>
  <c r="U382" i="1"/>
  <c r="V382" i="1"/>
  <c r="W382" i="1"/>
  <c r="U383" i="1"/>
  <c r="V383" i="1"/>
  <c r="W383" i="1"/>
  <c r="U384" i="1"/>
  <c r="V384" i="1"/>
  <c r="W384" i="1"/>
  <c r="U385" i="1"/>
  <c r="V385" i="1"/>
  <c r="W385" i="1"/>
  <c r="U386" i="1"/>
  <c r="V386" i="1"/>
  <c r="W386" i="1"/>
  <c r="U387" i="1"/>
  <c r="V387" i="1"/>
  <c r="W387" i="1"/>
  <c r="U388" i="1"/>
  <c r="V388" i="1"/>
  <c r="W388" i="1"/>
  <c r="U389" i="1"/>
  <c r="V389" i="1"/>
  <c r="W389" i="1"/>
  <c r="U390" i="1"/>
  <c r="V390" i="1"/>
  <c r="W390" i="1"/>
  <c r="U391" i="1"/>
  <c r="V391" i="1"/>
  <c r="W391" i="1"/>
  <c r="U392" i="1"/>
  <c r="V392" i="1"/>
  <c r="W392" i="1"/>
  <c r="U393" i="1"/>
  <c r="V393" i="1"/>
  <c r="W393" i="1"/>
  <c r="U394" i="1"/>
  <c r="V394" i="1"/>
  <c r="W394" i="1"/>
  <c r="U395" i="1"/>
  <c r="V395" i="1"/>
  <c r="W395" i="1"/>
  <c r="U396" i="1"/>
  <c r="V396" i="1"/>
  <c r="W396" i="1"/>
  <c r="U397" i="1"/>
  <c r="V397" i="1"/>
  <c r="W397" i="1"/>
  <c r="U398" i="1"/>
  <c r="V398" i="1"/>
  <c r="W398" i="1"/>
  <c r="U399" i="1"/>
  <c r="V399" i="1"/>
  <c r="W399" i="1"/>
  <c r="U400" i="1"/>
  <c r="V400" i="1"/>
  <c r="W400" i="1"/>
  <c r="U401" i="1"/>
  <c r="V401" i="1"/>
  <c r="W401" i="1"/>
  <c r="U402" i="1"/>
  <c r="V402" i="1"/>
  <c r="W402" i="1"/>
  <c r="U403" i="1"/>
  <c r="V403" i="1"/>
  <c r="W403" i="1"/>
  <c r="U404" i="1"/>
  <c r="V404" i="1"/>
  <c r="W404" i="1"/>
  <c r="U405" i="1"/>
  <c r="V405" i="1"/>
  <c r="W405" i="1"/>
  <c r="U406" i="1"/>
  <c r="V406" i="1"/>
  <c r="W406" i="1"/>
  <c r="U407" i="1"/>
  <c r="V407" i="1"/>
  <c r="W407" i="1"/>
  <c r="U408" i="1"/>
  <c r="V408" i="1"/>
  <c r="W408" i="1"/>
  <c r="U409" i="1"/>
  <c r="V409" i="1"/>
  <c r="W409" i="1"/>
  <c r="U410" i="1"/>
  <c r="V410" i="1"/>
  <c r="W410" i="1"/>
  <c r="U411" i="1"/>
  <c r="V411" i="1"/>
  <c r="W411" i="1"/>
  <c r="U412" i="1"/>
  <c r="V412" i="1"/>
  <c r="W412" i="1"/>
  <c r="U413" i="1"/>
  <c r="V413" i="1"/>
  <c r="W413" i="1"/>
  <c r="U414" i="1"/>
  <c r="V414" i="1"/>
  <c r="W414" i="1"/>
  <c r="U415" i="1"/>
  <c r="V415" i="1"/>
  <c r="W415" i="1"/>
  <c r="U416" i="1"/>
  <c r="V416" i="1"/>
  <c r="W416" i="1"/>
  <c r="U417" i="1"/>
  <c r="V417" i="1"/>
  <c r="W417" i="1"/>
  <c r="U418" i="1"/>
  <c r="V418" i="1"/>
  <c r="W418" i="1"/>
  <c r="U419" i="1"/>
  <c r="V419" i="1"/>
  <c r="W419" i="1"/>
  <c r="U420" i="1"/>
  <c r="V420" i="1"/>
  <c r="W420" i="1"/>
  <c r="U421" i="1"/>
  <c r="V421" i="1"/>
  <c r="W421" i="1"/>
  <c r="U422" i="1"/>
  <c r="V422" i="1"/>
  <c r="W422" i="1"/>
  <c r="U423" i="1"/>
  <c r="V423" i="1"/>
  <c r="W423" i="1"/>
  <c r="U424" i="1"/>
  <c r="V424" i="1"/>
  <c r="W424" i="1"/>
  <c r="U425" i="1"/>
  <c r="V425" i="1"/>
  <c r="W425" i="1"/>
  <c r="U426" i="1"/>
  <c r="V426" i="1"/>
  <c r="W426" i="1"/>
  <c r="U427" i="1"/>
  <c r="V427" i="1"/>
  <c r="W427" i="1"/>
  <c r="U428" i="1"/>
  <c r="V428" i="1"/>
  <c r="W428" i="1"/>
  <c r="U429" i="1"/>
  <c r="V429" i="1"/>
  <c r="W429" i="1"/>
  <c r="U430" i="1"/>
  <c r="V430" i="1"/>
  <c r="W430" i="1"/>
  <c r="U431" i="1"/>
  <c r="V431" i="1"/>
  <c r="W431" i="1"/>
  <c r="U432" i="1"/>
  <c r="V432" i="1"/>
  <c r="W432" i="1"/>
  <c r="U433" i="1"/>
  <c r="V433" i="1"/>
  <c r="W433" i="1"/>
  <c r="U434" i="1"/>
  <c r="V434" i="1"/>
  <c r="W434" i="1"/>
  <c r="U435" i="1"/>
  <c r="V435" i="1"/>
  <c r="W435" i="1"/>
  <c r="U436" i="1"/>
  <c r="V436" i="1"/>
  <c r="W436" i="1"/>
  <c r="U437" i="1"/>
  <c r="V437" i="1"/>
  <c r="W437" i="1"/>
  <c r="U438" i="1"/>
  <c r="V438" i="1"/>
  <c r="W438" i="1"/>
  <c r="U439" i="1"/>
  <c r="V439" i="1"/>
  <c r="W439" i="1"/>
  <c r="U440" i="1"/>
  <c r="V440" i="1"/>
  <c r="W440" i="1"/>
  <c r="U441" i="1"/>
  <c r="V441" i="1"/>
  <c r="W441" i="1"/>
  <c r="U442" i="1"/>
  <c r="V442" i="1"/>
  <c r="W442" i="1"/>
  <c r="U443" i="1"/>
  <c r="V443" i="1"/>
  <c r="W443" i="1"/>
  <c r="U444" i="1"/>
  <c r="V444" i="1"/>
  <c r="W444" i="1"/>
  <c r="U445" i="1"/>
  <c r="V445" i="1"/>
  <c r="W445" i="1"/>
  <c r="U446" i="1"/>
  <c r="V446" i="1"/>
  <c r="W446" i="1"/>
  <c r="U447" i="1"/>
  <c r="V447" i="1"/>
  <c r="W447" i="1"/>
  <c r="U448" i="1"/>
  <c r="V448" i="1"/>
  <c r="W448" i="1"/>
  <c r="U449" i="1"/>
  <c r="V449" i="1"/>
  <c r="W449" i="1"/>
  <c r="U450" i="1"/>
  <c r="V450" i="1"/>
  <c r="W450" i="1"/>
  <c r="U451" i="1"/>
  <c r="V451" i="1"/>
  <c r="W451" i="1"/>
  <c r="U452" i="1"/>
  <c r="V452" i="1"/>
  <c r="W452" i="1"/>
  <c r="U453" i="1"/>
  <c r="V453" i="1"/>
  <c r="W453" i="1"/>
  <c r="U454" i="1"/>
  <c r="V454" i="1"/>
  <c r="W454" i="1"/>
  <c r="U455" i="1"/>
  <c r="V455" i="1"/>
  <c r="W455" i="1"/>
  <c r="U456" i="1"/>
  <c r="V456" i="1"/>
  <c r="W456" i="1"/>
  <c r="U457" i="1"/>
  <c r="V457" i="1"/>
  <c r="W457" i="1"/>
  <c r="U458" i="1"/>
  <c r="V458" i="1"/>
  <c r="W458" i="1"/>
  <c r="U459" i="1"/>
  <c r="V459" i="1"/>
  <c r="W459" i="1"/>
  <c r="U460" i="1"/>
  <c r="V460" i="1"/>
  <c r="W460" i="1"/>
  <c r="U461" i="1"/>
  <c r="V461" i="1"/>
  <c r="W461" i="1"/>
  <c r="U462" i="1"/>
  <c r="V462" i="1"/>
  <c r="W462" i="1"/>
  <c r="U463" i="1"/>
  <c r="V463" i="1"/>
  <c r="W463" i="1"/>
  <c r="U464" i="1"/>
  <c r="V464" i="1"/>
  <c r="W464" i="1"/>
  <c r="U465" i="1"/>
  <c r="V465" i="1"/>
  <c r="W465" i="1"/>
  <c r="U466" i="1"/>
  <c r="V466" i="1"/>
  <c r="W466" i="1"/>
  <c r="U467" i="1"/>
  <c r="V467" i="1"/>
  <c r="W467" i="1"/>
  <c r="U468" i="1"/>
  <c r="V468" i="1"/>
  <c r="W468" i="1"/>
  <c r="U469" i="1"/>
  <c r="V469" i="1"/>
  <c r="W469" i="1"/>
  <c r="U470" i="1"/>
  <c r="V470" i="1"/>
  <c r="W470" i="1"/>
  <c r="U471" i="1"/>
  <c r="V471" i="1"/>
  <c r="W471" i="1"/>
  <c r="U472" i="1"/>
  <c r="V472" i="1"/>
  <c r="W472" i="1"/>
  <c r="U473" i="1"/>
  <c r="V473" i="1"/>
  <c r="W473" i="1"/>
  <c r="U474" i="1"/>
  <c r="V474" i="1"/>
  <c r="W474" i="1"/>
  <c r="U475" i="1"/>
  <c r="V475" i="1"/>
  <c r="W475" i="1"/>
  <c r="U476" i="1"/>
  <c r="V476" i="1"/>
  <c r="W476" i="1"/>
  <c r="U477" i="1"/>
  <c r="V477" i="1"/>
  <c r="W477" i="1"/>
  <c r="U478" i="1"/>
  <c r="V478" i="1"/>
  <c r="W478" i="1"/>
  <c r="U479" i="1"/>
  <c r="V479" i="1"/>
  <c r="W479" i="1"/>
  <c r="U480" i="1"/>
  <c r="V480" i="1"/>
  <c r="W480" i="1"/>
  <c r="U481" i="1"/>
  <c r="V481" i="1"/>
  <c r="W481" i="1"/>
  <c r="U482" i="1"/>
  <c r="V482" i="1"/>
  <c r="W482" i="1"/>
  <c r="U483" i="1"/>
  <c r="V483" i="1"/>
  <c r="W483" i="1"/>
  <c r="U484" i="1"/>
  <c r="V484" i="1"/>
  <c r="W484" i="1"/>
  <c r="U485" i="1"/>
  <c r="V485" i="1"/>
  <c r="W485" i="1"/>
  <c r="U486" i="1"/>
  <c r="V486" i="1"/>
  <c r="W486" i="1"/>
  <c r="U487" i="1"/>
  <c r="V487" i="1"/>
  <c r="W487" i="1"/>
  <c r="U488" i="1"/>
  <c r="V488" i="1"/>
  <c r="W488" i="1"/>
  <c r="U489" i="1"/>
  <c r="V489" i="1"/>
  <c r="W489" i="1"/>
  <c r="U490" i="1"/>
  <c r="V490" i="1"/>
  <c r="W490" i="1"/>
  <c r="U491" i="1"/>
  <c r="V491" i="1"/>
  <c r="W491" i="1"/>
  <c r="U492" i="1"/>
  <c r="V492" i="1"/>
  <c r="W492" i="1"/>
  <c r="U493" i="1"/>
  <c r="V493" i="1"/>
  <c r="W493" i="1"/>
  <c r="U494" i="1"/>
  <c r="V494" i="1"/>
  <c r="W494" i="1"/>
  <c r="U495" i="1"/>
  <c r="V495" i="1"/>
  <c r="W495" i="1"/>
  <c r="U496" i="1"/>
  <c r="V496" i="1"/>
  <c r="W496" i="1"/>
  <c r="U497" i="1"/>
  <c r="V497" i="1"/>
  <c r="W497" i="1"/>
  <c r="U498" i="1"/>
  <c r="V498" i="1"/>
  <c r="W498" i="1"/>
  <c r="U499" i="1"/>
  <c r="V499" i="1"/>
  <c r="W499" i="1"/>
  <c r="U500" i="1"/>
  <c r="V500" i="1"/>
  <c r="W500" i="1"/>
  <c r="U501" i="1"/>
  <c r="V501" i="1"/>
  <c r="W501" i="1"/>
  <c r="U502" i="1"/>
  <c r="V502" i="1"/>
  <c r="W502" i="1"/>
  <c r="U503" i="1"/>
  <c r="V503" i="1"/>
  <c r="W503" i="1"/>
  <c r="U504" i="1"/>
  <c r="V504" i="1"/>
  <c r="W504" i="1"/>
  <c r="U505" i="1"/>
  <c r="V505" i="1"/>
  <c r="W505" i="1"/>
  <c r="U506" i="1"/>
  <c r="V506" i="1"/>
  <c r="W506" i="1"/>
  <c r="U507" i="1"/>
  <c r="V507" i="1"/>
  <c r="W507" i="1"/>
  <c r="U508" i="1"/>
  <c r="V508" i="1"/>
  <c r="W508" i="1"/>
  <c r="U509" i="1"/>
  <c r="V509" i="1"/>
  <c r="W509" i="1"/>
  <c r="U510" i="1"/>
  <c r="V510" i="1"/>
  <c r="W510" i="1"/>
  <c r="U511" i="1"/>
  <c r="V511" i="1"/>
  <c r="W511" i="1"/>
  <c r="U512" i="1"/>
  <c r="V512" i="1"/>
  <c r="W512" i="1"/>
  <c r="U513" i="1"/>
  <c r="V513" i="1"/>
  <c r="W513" i="1"/>
  <c r="U514" i="1"/>
  <c r="V514" i="1"/>
  <c r="W514" i="1"/>
  <c r="U515" i="1"/>
  <c r="V515" i="1"/>
  <c r="W515" i="1"/>
  <c r="U516" i="1"/>
  <c r="V516" i="1"/>
  <c r="W516" i="1"/>
  <c r="U517" i="1"/>
  <c r="V517" i="1"/>
  <c r="W517" i="1"/>
  <c r="U518" i="1"/>
  <c r="V518" i="1"/>
  <c r="W518" i="1"/>
  <c r="U519" i="1"/>
  <c r="V519" i="1"/>
  <c r="W519" i="1"/>
  <c r="U520" i="1"/>
  <c r="V520" i="1"/>
  <c r="W520" i="1"/>
  <c r="U521" i="1"/>
  <c r="V521" i="1"/>
  <c r="W521" i="1"/>
  <c r="U522" i="1"/>
  <c r="V522" i="1"/>
  <c r="W522" i="1"/>
  <c r="U523" i="1"/>
  <c r="V523" i="1"/>
  <c r="W523" i="1"/>
  <c r="U524" i="1"/>
  <c r="V524" i="1"/>
  <c r="W524" i="1"/>
  <c r="U525" i="1"/>
  <c r="V525" i="1"/>
  <c r="W525" i="1"/>
  <c r="U526" i="1"/>
  <c r="V526" i="1"/>
  <c r="W526" i="1"/>
  <c r="U527" i="1"/>
  <c r="V527" i="1"/>
  <c r="W527" i="1"/>
  <c r="U528" i="1"/>
  <c r="V528" i="1"/>
  <c r="W528" i="1"/>
  <c r="U529" i="1"/>
  <c r="V529" i="1"/>
  <c r="W529" i="1"/>
  <c r="U530" i="1"/>
  <c r="V530" i="1"/>
  <c r="W530" i="1"/>
  <c r="U531" i="1"/>
  <c r="V531" i="1"/>
  <c r="W531" i="1"/>
  <c r="U532" i="1"/>
  <c r="V532" i="1"/>
  <c r="W532" i="1"/>
  <c r="U533" i="1"/>
  <c r="V533" i="1"/>
  <c r="W533" i="1"/>
  <c r="U534" i="1"/>
  <c r="V534" i="1"/>
  <c r="W534" i="1"/>
  <c r="U535" i="1"/>
  <c r="V535" i="1"/>
  <c r="W535" i="1"/>
  <c r="U536" i="1"/>
  <c r="V536" i="1"/>
  <c r="W536" i="1"/>
  <c r="U537" i="1"/>
  <c r="V537" i="1"/>
  <c r="W537" i="1"/>
  <c r="U538" i="1"/>
  <c r="V538" i="1"/>
  <c r="W538" i="1"/>
  <c r="U539" i="1"/>
  <c r="V539" i="1"/>
  <c r="W539" i="1"/>
  <c r="U540" i="1"/>
  <c r="V540" i="1"/>
  <c r="W540" i="1"/>
  <c r="U541" i="1"/>
  <c r="V541" i="1"/>
  <c r="W541" i="1"/>
  <c r="U542" i="1"/>
  <c r="V542" i="1"/>
  <c r="W542" i="1"/>
  <c r="U543" i="1"/>
  <c r="V543" i="1"/>
  <c r="W543" i="1"/>
  <c r="U544" i="1"/>
  <c r="V544" i="1"/>
  <c r="W544" i="1"/>
  <c r="U545" i="1"/>
  <c r="V545" i="1"/>
  <c r="W545" i="1"/>
  <c r="U546" i="1"/>
  <c r="V546" i="1"/>
  <c r="W546" i="1"/>
  <c r="U547" i="1"/>
  <c r="V547" i="1"/>
  <c r="W547" i="1"/>
  <c r="U548" i="1"/>
  <c r="V548" i="1"/>
  <c r="W548" i="1"/>
  <c r="U549" i="1"/>
  <c r="V549" i="1"/>
  <c r="W549" i="1"/>
  <c r="U550" i="1"/>
  <c r="V550" i="1"/>
  <c r="W550" i="1"/>
  <c r="U551" i="1"/>
  <c r="V551" i="1"/>
  <c r="W551" i="1"/>
  <c r="U552" i="1"/>
  <c r="V552" i="1"/>
  <c r="W552" i="1"/>
  <c r="U553" i="1"/>
  <c r="V553" i="1"/>
  <c r="W553" i="1"/>
  <c r="U554" i="1"/>
  <c r="V554" i="1"/>
  <c r="W554" i="1"/>
  <c r="U555" i="1"/>
  <c r="V555" i="1"/>
  <c r="W555" i="1"/>
  <c r="U556" i="1"/>
  <c r="V556" i="1"/>
  <c r="W556" i="1"/>
  <c r="U557" i="1"/>
  <c r="V557" i="1"/>
  <c r="W557" i="1"/>
  <c r="U558" i="1"/>
  <c r="V558" i="1"/>
  <c r="W558" i="1"/>
  <c r="U559" i="1"/>
  <c r="V559" i="1"/>
  <c r="W559" i="1"/>
  <c r="U560" i="1"/>
  <c r="V560" i="1"/>
  <c r="W560" i="1"/>
  <c r="U561" i="1"/>
  <c r="V561" i="1"/>
  <c r="W561" i="1"/>
  <c r="U562" i="1"/>
  <c r="V562" i="1"/>
  <c r="W562" i="1"/>
  <c r="U563" i="1"/>
  <c r="V563" i="1"/>
  <c r="W563" i="1"/>
  <c r="U564" i="1"/>
  <c r="V564" i="1"/>
  <c r="W564" i="1"/>
  <c r="U565" i="1"/>
  <c r="V565" i="1"/>
  <c r="W565" i="1"/>
  <c r="U566" i="1"/>
  <c r="V566" i="1"/>
  <c r="W566" i="1"/>
  <c r="U567" i="1"/>
  <c r="V567" i="1"/>
  <c r="W567" i="1"/>
  <c r="U568" i="1"/>
  <c r="V568" i="1"/>
  <c r="W568" i="1"/>
  <c r="U569" i="1"/>
  <c r="V569" i="1"/>
  <c r="W569" i="1"/>
  <c r="U570" i="1"/>
  <c r="V570" i="1"/>
  <c r="W570" i="1"/>
  <c r="U571" i="1"/>
  <c r="V571" i="1"/>
  <c r="W571" i="1"/>
  <c r="U572" i="1"/>
  <c r="V572" i="1"/>
  <c r="W572" i="1"/>
  <c r="U573" i="1"/>
  <c r="V573" i="1"/>
  <c r="W573" i="1"/>
  <c r="U574" i="1"/>
  <c r="V574" i="1"/>
  <c r="W574" i="1"/>
  <c r="U575" i="1"/>
  <c r="V575" i="1"/>
  <c r="W575" i="1"/>
  <c r="U576" i="1"/>
  <c r="V576" i="1"/>
  <c r="W576" i="1"/>
  <c r="U577" i="1"/>
  <c r="V577" i="1"/>
  <c r="W577" i="1"/>
  <c r="U578" i="1"/>
  <c r="V578" i="1"/>
  <c r="W578" i="1"/>
  <c r="U579" i="1"/>
  <c r="V579" i="1"/>
  <c r="W579" i="1"/>
  <c r="U580" i="1"/>
  <c r="V580" i="1"/>
  <c r="W580" i="1"/>
  <c r="U581" i="1"/>
  <c r="V581" i="1"/>
  <c r="W581" i="1"/>
  <c r="U582" i="1"/>
  <c r="V582" i="1"/>
  <c r="W582" i="1"/>
  <c r="U583" i="1"/>
  <c r="V583" i="1"/>
  <c r="W583" i="1"/>
  <c r="U584" i="1"/>
  <c r="V584" i="1"/>
  <c r="W584" i="1"/>
  <c r="U585" i="1"/>
  <c r="V585" i="1"/>
  <c r="W585" i="1"/>
  <c r="U586" i="1"/>
  <c r="V586" i="1"/>
  <c r="W586" i="1"/>
  <c r="U587" i="1"/>
  <c r="V587" i="1"/>
  <c r="W587" i="1"/>
  <c r="U588" i="1"/>
  <c r="V588" i="1"/>
  <c r="W588" i="1"/>
  <c r="U589" i="1"/>
  <c r="V589" i="1"/>
  <c r="W589" i="1"/>
  <c r="U590" i="1"/>
  <c r="V590" i="1"/>
  <c r="W590" i="1"/>
  <c r="U591" i="1"/>
  <c r="V591" i="1"/>
  <c r="W591" i="1"/>
  <c r="U592" i="1"/>
  <c r="V592" i="1"/>
  <c r="W592" i="1"/>
  <c r="U593" i="1"/>
  <c r="V593" i="1"/>
  <c r="W593" i="1"/>
  <c r="U594" i="1"/>
  <c r="V594" i="1"/>
  <c r="W594" i="1"/>
  <c r="U595" i="1"/>
  <c r="V595" i="1"/>
  <c r="W595" i="1"/>
  <c r="U596" i="1"/>
  <c r="V596" i="1"/>
  <c r="W596" i="1"/>
  <c r="U597" i="1"/>
  <c r="V597" i="1"/>
  <c r="W597" i="1"/>
  <c r="U598" i="1"/>
  <c r="V598" i="1"/>
  <c r="W598" i="1"/>
  <c r="U599" i="1"/>
  <c r="V599" i="1"/>
  <c r="W599" i="1"/>
  <c r="U600" i="1"/>
  <c r="V600" i="1"/>
  <c r="W600" i="1"/>
  <c r="U601" i="1"/>
  <c r="V601" i="1"/>
  <c r="W601" i="1"/>
  <c r="U602" i="1"/>
  <c r="V602" i="1"/>
  <c r="W602" i="1"/>
  <c r="U603" i="1"/>
  <c r="V603" i="1"/>
  <c r="W603" i="1"/>
  <c r="U604" i="1"/>
  <c r="V604" i="1"/>
  <c r="W604" i="1"/>
  <c r="U605" i="1"/>
  <c r="V605" i="1"/>
  <c r="W605" i="1"/>
  <c r="U606" i="1"/>
  <c r="V606" i="1"/>
  <c r="W606" i="1"/>
  <c r="U607" i="1"/>
  <c r="V607" i="1"/>
  <c r="W607" i="1"/>
  <c r="U608" i="1"/>
  <c r="V608" i="1"/>
  <c r="W608" i="1"/>
  <c r="U609" i="1"/>
  <c r="V609" i="1"/>
  <c r="W609" i="1"/>
  <c r="U610" i="1"/>
  <c r="V610" i="1"/>
  <c r="W610" i="1"/>
  <c r="U611" i="1"/>
  <c r="V611" i="1"/>
  <c r="W611" i="1"/>
  <c r="U612" i="1"/>
  <c r="V612" i="1"/>
  <c r="W612" i="1"/>
  <c r="U613" i="1"/>
  <c r="V613" i="1"/>
  <c r="W613" i="1"/>
  <c r="U614" i="1"/>
  <c r="V614" i="1"/>
  <c r="W614" i="1"/>
  <c r="U615" i="1"/>
  <c r="V615" i="1"/>
  <c r="W615" i="1"/>
  <c r="U616" i="1"/>
  <c r="V616" i="1"/>
  <c r="W616" i="1"/>
  <c r="U617" i="1"/>
  <c r="V617" i="1"/>
  <c r="W617" i="1"/>
  <c r="U618" i="1"/>
  <c r="V618" i="1"/>
  <c r="W618" i="1"/>
  <c r="U619" i="1"/>
  <c r="V619" i="1"/>
  <c r="W619" i="1"/>
  <c r="U620" i="1"/>
  <c r="V620" i="1"/>
  <c r="W620" i="1"/>
  <c r="U621" i="1"/>
  <c r="V621" i="1"/>
  <c r="W621" i="1"/>
  <c r="U622" i="1"/>
  <c r="V622" i="1"/>
  <c r="W622" i="1"/>
  <c r="U623" i="1"/>
  <c r="V623" i="1"/>
  <c r="W623" i="1"/>
  <c r="U624" i="1"/>
  <c r="V624" i="1"/>
  <c r="W624" i="1"/>
  <c r="U625" i="1"/>
  <c r="V625" i="1"/>
  <c r="W625" i="1"/>
  <c r="U626" i="1"/>
  <c r="V626" i="1"/>
  <c r="W626" i="1"/>
  <c r="U627" i="1"/>
  <c r="V627" i="1"/>
  <c r="W627" i="1"/>
  <c r="U628" i="1"/>
  <c r="V628" i="1"/>
  <c r="W628" i="1"/>
  <c r="U629" i="1"/>
  <c r="V629" i="1"/>
  <c r="W629" i="1"/>
  <c r="U630" i="1"/>
  <c r="V630" i="1"/>
  <c r="W630" i="1"/>
  <c r="U631" i="1"/>
  <c r="V631" i="1"/>
  <c r="W631" i="1"/>
  <c r="U632" i="1"/>
  <c r="V632" i="1"/>
  <c r="W632" i="1"/>
  <c r="U633" i="1"/>
  <c r="V633" i="1"/>
  <c r="W633" i="1"/>
  <c r="U634" i="1"/>
  <c r="V634" i="1"/>
  <c r="W634" i="1"/>
  <c r="U635" i="1"/>
  <c r="V635" i="1"/>
  <c r="W635" i="1"/>
  <c r="U636" i="1"/>
  <c r="V636" i="1"/>
  <c r="W636" i="1"/>
  <c r="U637" i="1"/>
  <c r="V637" i="1"/>
  <c r="W637" i="1"/>
  <c r="U638" i="1"/>
  <c r="V638" i="1"/>
  <c r="W638" i="1"/>
  <c r="U639" i="1"/>
  <c r="V639" i="1"/>
  <c r="W639" i="1"/>
  <c r="U640" i="1"/>
  <c r="V640" i="1"/>
  <c r="W640" i="1"/>
  <c r="U641" i="1"/>
  <c r="V641" i="1"/>
  <c r="W641" i="1"/>
  <c r="U642" i="1"/>
  <c r="V642" i="1"/>
  <c r="W642" i="1"/>
  <c r="U643" i="1"/>
  <c r="V643" i="1"/>
  <c r="W643" i="1"/>
  <c r="U644" i="1"/>
  <c r="V644" i="1"/>
  <c r="W644" i="1"/>
  <c r="U645" i="1"/>
  <c r="V645" i="1"/>
  <c r="W645" i="1"/>
  <c r="U646" i="1"/>
  <c r="V646" i="1"/>
  <c r="W646" i="1"/>
  <c r="U647" i="1"/>
  <c r="V647" i="1"/>
  <c r="W647" i="1"/>
  <c r="U648" i="1"/>
  <c r="V648" i="1"/>
  <c r="W648" i="1"/>
  <c r="U649" i="1"/>
  <c r="V649" i="1"/>
  <c r="W649" i="1"/>
  <c r="U650" i="1"/>
  <c r="V650" i="1"/>
  <c r="W650" i="1"/>
  <c r="U651" i="1"/>
  <c r="V651" i="1"/>
  <c r="W651" i="1"/>
  <c r="U652" i="1"/>
  <c r="V652" i="1"/>
  <c r="W652" i="1"/>
  <c r="U653" i="1"/>
  <c r="V653" i="1"/>
  <c r="W653" i="1"/>
  <c r="U654" i="1"/>
  <c r="V654" i="1"/>
  <c r="W654" i="1"/>
  <c r="U655" i="1"/>
  <c r="V655" i="1"/>
  <c r="W655" i="1"/>
  <c r="U656" i="1"/>
  <c r="V656" i="1"/>
  <c r="W656" i="1"/>
  <c r="U657" i="1"/>
  <c r="V657" i="1"/>
  <c r="W657" i="1"/>
  <c r="U658" i="1"/>
  <c r="V658" i="1"/>
  <c r="W658" i="1"/>
  <c r="U659" i="1"/>
  <c r="V659" i="1"/>
  <c r="W659" i="1"/>
  <c r="U660" i="1"/>
  <c r="V660" i="1"/>
  <c r="W660" i="1"/>
  <c r="U661" i="1"/>
  <c r="V661" i="1"/>
  <c r="W661" i="1"/>
  <c r="U662" i="1"/>
  <c r="V662" i="1"/>
  <c r="W662" i="1"/>
  <c r="U663" i="1"/>
  <c r="V663" i="1"/>
  <c r="W663" i="1"/>
  <c r="U664" i="1"/>
  <c r="V664" i="1"/>
  <c r="W664" i="1"/>
  <c r="U665" i="1"/>
  <c r="V665" i="1"/>
  <c r="W665" i="1"/>
  <c r="U666" i="1"/>
  <c r="V666" i="1"/>
  <c r="W666" i="1"/>
  <c r="U667" i="1"/>
  <c r="V667" i="1"/>
  <c r="W667" i="1"/>
  <c r="U668" i="1"/>
  <c r="V668" i="1"/>
  <c r="W668" i="1"/>
  <c r="U669" i="1"/>
  <c r="V669" i="1"/>
  <c r="W669" i="1"/>
  <c r="U670" i="1"/>
  <c r="V670" i="1"/>
  <c r="W670" i="1"/>
  <c r="U671" i="1"/>
  <c r="V671" i="1"/>
  <c r="W671" i="1"/>
  <c r="U672" i="1"/>
  <c r="V672" i="1"/>
  <c r="W672" i="1"/>
  <c r="U673" i="1"/>
  <c r="V673" i="1"/>
  <c r="W673" i="1"/>
  <c r="U674" i="1"/>
  <c r="V674" i="1"/>
  <c r="W674" i="1"/>
  <c r="U675" i="1"/>
  <c r="V675" i="1"/>
  <c r="W675" i="1"/>
  <c r="U676" i="1"/>
  <c r="V676" i="1"/>
  <c r="W676" i="1"/>
  <c r="U677" i="1"/>
  <c r="V677" i="1"/>
  <c r="W677" i="1"/>
  <c r="U678" i="1"/>
  <c r="V678" i="1"/>
  <c r="W678" i="1"/>
  <c r="U679" i="1"/>
  <c r="V679" i="1"/>
  <c r="W679" i="1"/>
  <c r="U680" i="1"/>
  <c r="V680" i="1"/>
  <c r="W680" i="1"/>
  <c r="U681" i="1"/>
  <c r="V681" i="1"/>
  <c r="W681" i="1"/>
  <c r="U682" i="1"/>
  <c r="V682" i="1"/>
  <c r="W682" i="1"/>
  <c r="U683" i="1"/>
  <c r="V683" i="1"/>
  <c r="W683" i="1"/>
  <c r="U684" i="1"/>
  <c r="V684" i="1"/>
  <c r="W684" i="1"/>
  <c r="U685" i="1"/>
  <c r="V685" i="1"/>
  <c r="W685" i="1"/>
  <c r="U686" i="1"/>
  <c r="V686" i="1"/>
  <c r="W686" i="1"/>
  <c r="U687" i="1"/>
  <c r="V687" i="1"/>
  <c r="W687" i="1"/>
  <c r="U688" i="1"/>
  <c r="V688" i="1"/>
  <c r="W688" i="1"/>
  <c r="U689" i="1"/>
  <c r="V689" i="1"/>
  <c r="W689" i="1"/>
  <c r="U690" i="1"/>
  <c r="V690" i="1"/>
  <c r="W690" i="1"/>
  <c r="U691" i="1"/>
  <c r="V691" i="1"/>
  <c r="W691" i="1"/>
  <c r="U692" i="1"/>
  <c r="V692" i="1"/>
  <c r="W692" i="1"/>
  <c r="U693" i="1"/>
  <c r="V693" i="1"/>
  <c r="W693" i="1"/>
  <c r="U694" i="1"/>
  <c r="V694" i="1"/>
  <c r="W694" i="1"/>
  <c r="U695" i="1"/>
  <c r="V695" i="1"/>
  <c r="W695" i="1"/>
  <c r="U696" i="1"/>
  <c r="V696" i="1"/>
  <c r="W696" i="1"/>
  <c r="U697" i="1"/>
  <c r="V697" i="1"/>
  <c r="W697" i="1"/>
  <c r="U698" i="1"/>
  <c r="V698" i="1"/>
  <c r="W698" i="1"/>
  <c r="U699" i="1"/>
  <c r="V699" i="1"/>
  <c r="W699" i="1"/>
  <c r="U700" i="1"/>
  <c r="V700" i="1"/>
  <c r="W700" i="1"/>
  <c r="U701" i="1"/>
  <c r="V701" i="1"/>
  <c r="W701" i="1"/>
  <c r="U702" i="1"/>
  <c r="V702" i="1"/>
  <c r="W702" i="1"/>
  <c r="U703" i="1"/>
  <c r="V703" i="1"/>
  <c r="W703" i="1"/>
  <c r="U704" i="1"/>
  <c r="V704" i="1"/>
  <c r="W704" i="1"/>
  <c r="U705" i="1"/>
  <c r="V705" i="1"/>
  <c r="W705" i="1"/>
  <c r="U706" i="1"/>
  <c r="V706" i="1"/>
  <c r="W706" i="1"/>
  <c r="U707" i="1"/>
  <c r="V707" i="1"/>
  <c r="W707" i="1"/>
  <c r="U708" i="1"/>
  <c r="V708" i="1"/>
  <c r="W708" i="1"/>
  <c r="U709" i="1"/>
  <c r="V709" i="1"/>
  <c r="W709" i="1"/>
  <c r="U710" i="1"/>
  <c r="V710" i="1"/>
  <c r="W710" i="1"/>
  <c r="U711" i="1"/>
  <c r="V711" i="1"/>
  <c r="W711" i="1"/>
  <c r="U712" i="1"/>
  <c r="V712" i="1"/>
  <c r="W712" i="1"/>
  <c r="U713" i="1"/>
  <c r="V713" i="1"/>
  <c r="W713" i="1"/>
  <c r="U714" i="1"/>
  <c r="V714" i="1"/>
  <c r="W714" i="1"/>
  <c r="U715" i="1"/>
  <c r="V715" i="1"/>
  <c r="W715" i="1"/>
  <c r="U716" i="1"/>
  <c r="V716" i="1"/>
  <c r="W716" i="1"/>
  <c r="U717" i="1"/>
  <c r="V717" i="1"/>
  <c r="W717" i="1"/>
  <c r="U718" i="1"/>
  <c r="V718" i="1"/>
  <c r="W718" i="1"/>
  <c r="U719" i="1"/>
  <c r="V719" i="1"/>
  <c r="W719" i="1"/>
  <c r="U720" i="1"/>
  <c r="V720" i="1"/>
  <c r="W720" i="1"/>
  <c r="U721" i="1"/>
  <c r="V721" i="1"/>
  <c r="W721" i="1"/>
  <c r="U722" i="1"/>
  <c r="V722" i="1"/>
  <c r="W722" i="1"/>
  <c r="U723" i="1"/>
  <c r="V723" i="1"/>
  <c r="W723" i="1"/>
  <c r="U724" i="1"/>
  <c r="V724" i="1"/>
  <c r="W724" i="1"/>
  <c r="U725" i="1"/>
  <c r="V725" i="1"/>
  <c r="W725" i="1"/>
  <c r="U726" i="1"/>
  <c r="V726" i="1"/>
  <c r="W726" i="1"/>
  <c r="U727" i="1"/>
  <c r="V727" i="1"/>
  <c r="W727" i="1"/>
  <c r="U728" i="1"/>
  <c r="V728" i="1"/>
  <c r="W728" i="1"/>
  <c r="U729" i="1"/>
  <c r="V729" i="1"/>
  <c r="W729" i="1"/>
  <c r="U730" i="1"/>
  <c r="V730" i="1"/>
  <c r="W730" i="1"/>
  <c r="U731" i="1"/>
  <c r="V731" i="1"/>
  <c r="W731" i="1"/>
  <c r="U732" i="1"/>
  <c r="V732" i="1"/>
  <c r="W732" i="1"/>
  <c r="U733" i="1"/>
  <c r="V733" i="1"/>
  <c r="W733" i="1"/>
  <c r="U734" i="1"/>
  <c r="V734" i="1"/>
  <c r="W734" i="1"/>
  <c r="U735" i="1"/>
  <c r="V735" i="1"/>
  <c r="W735" i="1"/>
  <c r="U736" i="1"/>
  <c r="V736" i="1"/>
  <c r="W736" i="1"/>
  <c r="U737" i="1"/>
  <c r="V737" i="1"/>
  <c r="W737" i="1"/>
  <c r="U738" i="1"/>
  <c r="V738" i="1"/>
  <c r="W738" i="1"/>
  <c r="U739" i="1"/>
  <c r="V739" i="1"/>
  <c r="W739" i="1"/>
  <c r="U740" i="1"/>
  <c r="V740" i="1"/>
  <c r="W740" i="1"/>
  <c r="U741" i="1"/>
  <c r="V741" i="1"/>
  <c r="W741" i="1"/>
  <c r="U742" i="1"/>
  <c r="V742" i="1"/>
  <c r="W742" i="1"/>
  <c r="U743" i="1"/>
  <c r="V743" i="1"/>
  <c r="W743" i="1"/>
  <c r="U744" i="1"/>
  <c r="V744" i="1"/>
  <c r="W744" i="1"/>
  <c r="U745" i="1"/>
  <c r="V745" i="1"/>
  <c r="W745" i="1"/>
  <c r="U746" i="1"/>
  <c r="V746" i="1"/>
  <c r="W746" i="1"/>
  <c r="U747" i="1"/>
  <c r="V747" i="1"/>
  <c r="W747" i="1"/>
  <c r="U748" i="1"/>
  <c r="V748" i="1"/>
  <c r="W748" i="1"/>
  <c r="U749" i="1"/>
  <c r="V749" i="1"/>
  <c r="W749" i="1"/>
  <c r="U750" i="1"/>
  <c r="V750" i="1"/>
  <c r="W750" i="1"/>
  <c r="U751" i="1"/>
  <c r="V751" i="1"/>
  <c r="W751" i="1"/>
  <c r="U752" i="1"/>
  <c r="V752" i="1"/>
  <c r="W752" i="1"/>
  <c r="U753" i="1"/>
  <c r="V753" i="1"/>
  <c r="W753" i="1"/>
  <c r="U754" i="1"/>
  <c r="V754" i="1"/>
  <c r="W754" i="1"/>
  <c r="U755" i="1"/>
  <c r="V755" i="1"/>
  <c r="W755" i="1"/>
  <c r="U756" i="1"/>
  <c r="V756" i="1"/>
  <c r="W756" i="1"/>
  <c r="U757" i="1"/>
  <c r="V757" i="1"/>
  <c r="W757" i="1"/>
  <c r="U758" i="1"/>
  <c r="V758" i="1"/>
  <c r="W758" i="1"/>
  <c r="U759" i="1"/>
  <c r="V759" i="1"/>
  <c r="W759" i="1"/>
  <c r="U760" i="1"/>
  <c r="V760" i="1"/>
  <c r="W760" i="1"/>
  <c r="U761" i="1"/>
  <c r="V761" i="1"/>
  <c r="W761" i="1"/>
  <c r="U762" i="1"/>
  <c r="V762" i="1"/>
  <c r="W762" i="1"/>
  <c r="U763" i="1"/>
  <c r="V763" i="1"/>
  <c r="W763" i="1"/>
  <c r="U764" i="1"/>
  <c r="V764" i="1"/>
  <c r="W764" i="1"/>
  <c r="U765" i="1"/>
  <c r="V765" i="1"/>
  <c r="W765" i="1"/>
  <c r="U766" i="1"/>
  <c r="V766" i="1"/>
  <c r="W766" i="1"/>
  <c r="U767" i="1"/>
  <c r="V767" i="1"/>
  <c r="W767" i="1"/>
  <c r="U768" i="1"/>
  <c r="V768" i="1"/>
  <c r="W768" i="1"/>
  <c r="U769" i="1"/>
  <c r="V769" i="1"/>
  <c r="W769" i="1"/>
  <c r="U770" i="1"/>
  <c r="V770" i="1"/>
  <c r="W770" i="1"/>
  <c r="U771" i="1"/>
  <c r="V771" i="1"/>
  <c r="W771" i="1"/>
  <c r="U772" i="1"/>
  <c r="V772" i="1"/>
  <c r="W772" i="1"/>
  <c r="U773" i="1"/>
  <c r="V773" i="1"/>
  <c r="W773" i="1"/>
  <c r="U774" i="1"/>
  <c r="V774" i="1"/>
  <c r="W774" i="1"/>
  <c r="U775" i="1"/>
  <c r="V775" i="1"/>
  <c r="W775" i="1"/>
  <c r="U776" i="1"/>
  <c r="V776" i="1"/>
  <c r="W776" i="1"/>
  <c r="U777" i="1"/>
  <c r="V777" i="1"/>
  <c r="W777" i="1"/>
  <c r="U778" i="1"/>
  <c r="V778" i="1"/>
  <c r="W778" i="1"/>
  <c r="U779" i="1"/>
  <c r="V779" i="1"/>
  <c r="W779" i="1"/>
  <c r="U780" i="1"/>
  <c r="V780" i="1"/>
  <c r="W780" i="1"/>
  <c r="U781" i="1"/>
  <c r="V781" i="1"/>
  <c r="W781" i="1"/>
  <c r="U782" i="1"/>
  <c r="V782" i="1"/>
  <c r="W782" i="1"/>
  <c r="U783" i="1"/>
  <c r="V783" i="1"/>
  <c r="W783" i="1"/>
  <c r="U784" i="1"/>
  <c r="V784" i="1"/>
  <c r="W784" i="1"/>
  <c r="U785" i="1"/>
  <c r="V785" i="1"/>
  <c r="W785" i="1"/>
  <c r="U786" i="1"/>
  <c r="V786" i="1"/>
  <c r="W786" i="1"/>
  <c r="U787" i="1"/>
  <c r="V787" i="1"/>
  <c r="W787" i="1"/>
  <c r="U788" i="1"/>
  <c r="V788" i="1"/>
  <c r="W788" i="1"/>
  <c r="U789" i="1"/>
  <c r="V789" i="1"/>
  <c r="W789" i="1"/>
  <c r="U790" i="1"/>
  <c r="V790" i="1"/>
  <c r="W790" i="1"/>
  <c r="U791" i="1"/>
  <c r="V791" i="1"/>
  <c r="W791" i="1"/>
  <c r="U792" i="1"/>
  <c r="V792" i="1"/>
  <c r="W792" i="1"/>
  <c r="U793" i="1"/>
  <c r="V793" i="1"/>
  <c r="W793" i="1"/>
  <c r="U794" i="1"/>
  <c r="V794" i="1"/>
  <c r="W794" i="1"/>
  <c r="U795" i="1"/>
  <c r="V795" i="1"/>
  <c r="W795" i="1"/>
  <c r="U796" i="1"/>
  <c r="V796" i="1"/>
  <c r="W796" i="1"/>
  <c r="U797" i="1"/>
  <c r="V797" i="1"/>
  <c r="W797" i="1"/>
  <c r="U798" i="1"/>
  <c r="V798" i="1"/>
  <c r="W798" i="1"/>
  <c r="U799" i="1"/>
  <c r="V799" i="1"/>
  <c r="W799" i="1"/>
  <c r="U800" i="1"/>
  <c r="V800" i="1"/>
  <c r="W800" i="1"/>
  <c r="U801" i="1"/>
  <c r="V801" i="1"/>
  <c r="W801" i="1"/>
  <c r="U802" i="1"/>
  <c r="V802" i="1"/>
  <c r="W802" i="1"/>
  <c r="U803" i="1"/>
  <c r="V803" i="1"/>
  <c r="W803" i="1"/>
  <c r="U804" i="1"/>
  <c r="V804" i="1"/>
  <c r="W804" i="1"/>
  <c r="U805" i="1"/>
  <c r="V805" i="1"/>
  <c r="W805" i="1"/>
  <c r="U806" i="1"/>
  <c r="V806" i="1"/>
  <c r="W806" i="1"/>
  <c r="U807" i="1"/>
  <c r="V807" i="1"/>
  <c r="W807" i="1"/>
  <c r="U808" i="1"/>
  <c r="V808" i="1"/>
  <c r="W808" i="1"/>
  <c r="U809" i="1"/>
  <c r="V809" i="1"/>
  <c r="W809" i="1"/>
  <c r="U810" i="1"/>
  <c r="V810" i="1"/>
  <c r="W810" i="1"/>
  <c r="U811" i="1"/>
  <c r="V811" i="1"/>
  <c r="W811" i="1"/>
  <c r="U812" i="1"/>
  <c r="V812" i="1"/>
  <c r="W812" i="1"/>
  <c r="U813" i="1"/>
  <c r="V813" i="1"/>
  <c r="W813" i="1"/>
  <c r="U814" i="1"/>
  <c r="V814" i="1"/>
  <c r="W814" i="1"/>
  <c r="U815" i="1"/>
  <c r="V815" i="1"/>
  <c r="W815" i="1"/>
  <c r="U816" i="1"/>
  <c r="V816" i="1"/>
  <c r="W816" i="1"/>
  <c r="U817" i="1"/>
  <c r="V817" i="1"/>
  <c r="W817" i="1"/>
  <c r="U818" i="1"/>
  <c r="V818" i="1"/>
  <c r="W818" i="1"/>
  <c r="U819" i="1"/>
  <c r="V819" i="1"/>
  <c r="W819" i="1"/>
  <c r="U820" i="1"/>
  <c r="V820" i="1"/>
  <c r="W820" i="1"/>
  <c r="U821" i="1"/>
  <c r="V821" i="1"/>
  <c r="W821" i="1"/>
  <c r="U822" i="1"/>
  <c r="V822" i="1"/>
  <c r="W822" i="1"/>
  <c r="U823" i="1"/>
  <c r="V823" i="1"/>
  <c r="W823" i="1"/>
  <c r="U824" i="1"/>
  <c r="V824" i="1"/>
  <c r="W824" i="1"/>
  <c r="U825" i="1"/>
  <c r="V825" i="1"/>
  <c r="W825" i="1"/>
  <c r="U826" i="1"/>
  <c r="V826" i="1"/>
  <c r="W826" i="1"/>
  <c r="U827" i="1"/>
  <c r="V827" i="1"/>
  <c r="W827" i="1"/>
  <c r="U828" i="1"/>
  <c r="V828" i="1"/>
  <c r="W828" i="1"/>
  <c r="U829" i="1"/>
  <c r="V829" i="1"/>
  <c r="W829" i="1"/>
  <c r="U830" i="1"/>
  <c r="V830" i="1"/>
  <c r="W830" i="1"/>
  <c r="U831" i="1"/>
  <c r="V831" i="1"/>
  <c r="W831" i="1"/>
  <c r="U832" i="1"/>
  <c r="V832" i="1"/>
  <c r="W832" i="1"/>
  <c r="U833" i="1"/>
  <c r="V833" i="1"/>
  <c r="W833" i="1"/>
  <c r="U834" i="1"/>
  <c r="V834" i="1"/>
  <c r="W834" i="1"/>
  <c r="U835" i="1"/>
  <c r="V835" i="1"/>
  <c r="W835" i="1"/>
  <c r="U836" i="1"/>
  <c r="V836" i="1"/>
  <c r="W836" i="1"/>
  <c r="U837" i="1"/>
  <c r="V837" i="1"/>
  <c r="W837" i="1"/>
  <c r="U838" i="1"/>
  <c r="V838" i="1"/>
  <c r="W838" i="1"/>
  <c r="U839" i="1"/>
  <c r="V839" i="1"/>
  <c r="W839" i="1"/>
  <c r="U840" i="1"/>
  <c r="V840" i="1"/>
  <c r="W840" i="1"/>
  <c r="U841" i="1"/>
  <c r="V841" i="1"/>
  <c r="W841" i="1"/>
  <c r="U842" i="1"/>
  <c r="V842" i="1"/>
  <c r="W842" i="1"/>
  <c r="U843" i="1"/>
  <c r="V843" i="1"/>
  <c r="W843" i="1"/>
  <c r="U844" i="1"/>
  <c r="V844" i="1"/>
  <c r="W844" i="1"/>
  <c r="U845" i="1"/>
  <c r="V845" i="1"/>
  <c r="W845" i="1"/>
  <c r="U846" i="1"/>
  <c r="V846" i="1"/>
  <c r="W846" i="1"/>
  <c r="U847" i="1"/>
  <c r="V847" i="1"/>
  <c r="W847" i="1"/>
  <c r="U848" i="1"/>
  <c r="V848" i="1"/>
  <c r="W848" i="1"/>
  <c r="U849" i="1"/>
  <c r="V849" i="1"/>
  <c r="W849" i="1"/>
  <c r="U850" i="1"/>
  <c r="V850" i="1"/>
  <c r="W850" i="1"/>
  <c r="U851" i="1"/>
  <c r="V851" i="1"/>
  <c r="W851" i="1"/>
  <c r="U852" i="1"/>
  <c r="V852" i="1"/>
  <c r="W852" i="1"/>
  <c r="U853" i="1"/>
  <c r="V853" i="1"/>
  <c r="W853" i="1"/>
  <c r="U854" i="1"/>
  <c r="V854" i="1"/>
  <c r="W854" i="1"/>
  <c r="U855" i="1"/>
  <c r="V855" i="1"/>
  <c r="W855" i="1"/>
  <c r="U856" i="1"/>
  <c r="V856" i="1"/>
  <c r="W856" i="1"/>
  <c r="U857" i="1"/>
  <c r="V857" i="1"/>
  <c r="W857" i="1"/>
  <c r="U858" i="1"/>
  <c r="V858" i="1"/>
  <c r="W858" i="1"/>
  <c r="U859" i="1"/>
  <c r="V859" i="1"/>
  <c r="W859" i="1"/>
  <c r="U860" i="1"/>
  <c r="V860" i="1"/>
  <c r="W860" i="1"/>
  <c r="U861" i="1"/>
  <c r="V861" i="1"/>
  <c r="W861" i="1"/>
  <c r="U862" i="1"/>
  <c r="V862" i="1"/>
  <c r="W862" i="1"/>
  <c r="U863" i="1"/>
  <c r="V863" i="1"/>
  <c r="W863" i="1"/>
  <c r="U864" i="1"/>
  <c r="V864" i="1"/>
  <c r="W864" i="1"/>
  <c r="U865" i="1"/>
  <c r="V865" i="1"/>
  <c r="W865" i="1"/>
  <c r="U866" i="1"/>
  <c r="V866" i="1"/>
  <c r="W866" i="1"/>
  <c r="U867" i="1"/>
  <c r="V867" i="1"/>
  <c r="W867" i="1"/>
  <c r="U868" i="1"/>
  <c r="V868" i="1"/>
  <c r="W868" i="1"/>
  <c r="U869" i="1"/>
  <c r="V869" i="1"/>
  <c r="W869" i="1"/>
  <c r="U870" i="1"/>
  <c r="V870" i="1"/>
  <c r="W870" i="1"/>
  <c r="U871" i="1"/>
  <c r="V871" i="1"/>
  <c r="W871" i="1"/>
  <c r="U872" i="1"/>
  <c r="V872" i="1"/>
  <c r="W872" i="1"/>
  <c r="U873" i="1"/>
  <c r="V873" i="1"/>
  <c r="W873" i="1"/>
  <c r="U874" i="1"/>
  <c r="V874" i="1"/>
  <c r="W874" i="1"/>
  <c r="U875" i="1"/>
  <c r="V875" i="1"/>
  <c r="W875" i="1"/>
  <c r="U876" i="1"/>
  <c r="V876" i="1"/>
  <c r="W876" i="1"/>
  <c r="U877" i="1"/>
  <c r="V877" i="1"/>
  <c r="W877" i="1"/>
  <c r="U878" i="1"/>
  <c r="V878" i="1"/>
  <c r="W878" i="1"/>
  <c r="U879" i="1"/>
  <c r="V879" i="1"/>
  <c r="W879" i="1"/>
  <c r="U880" i="1"/>
  <c r="V880" i="1"/>
  <c r="W880" i="1"/>
  <c r="U881" i="1"/>
  <c r="V881" i="1"/>
  <c r="W881" i="1"/>
  <c r="U882" i="1"/>
  <c r="V882" i="1"/>
  <c r="W882" i="1"/>
  <c r="U883" i="1"/>
  <c r="V883" i="1"/>
  <c r="W883" i="1"/>
  <c r="U884" i="1"/>
  <c r="V884" i="1"/>
  <c r="W884" i="1"/>
  <c r="U885" i="1"/>
  <c r="V885" i="1"/>
  <c r="W885" i="1"/>
  <c r="U886" i="1"/>
  <c r="V886" i="1"/>
  <c r="W886" i="1"/>
  <c r="U887" i="1"/>
  <c r="V887" i="1"/>
  <c r="W887" i="1"/>
  <c r="U888" i="1"/>
  <c r="V888" i="1"/>
  <c r="W888" i="1"/>
  <c r="U889" i="1"/>
  <c r="V889" i="1"/>
  <c r="W889" i="1"/>
  <c r="U890" i="1"/>
  <c r="V890" i="1"/>
  <c r="W890" i="1"/>
  <c r="U891" i="1"/>
  <c r="V891" i="1"/>
  <c r="W891" i="1"/>
  <c r="U892" i="1"/>
  <c r="V892" i="1"/>
  <c r="W892" i="1"/>
  <c r="U893" i="1"/>
  <c r="V893" i="1"/>
  <c r="W893" i="1"/>
  <c r="U894" i="1"/>
  <c r="V894" i="1"/>
  <c r="W894" i="1"/>
  <c r="U895" i="1"/>
  <c r="V895" i="1"/>
  <c r="W895" i="1"/>
  <c r="U896" i="1"/>
  <c r="V896" i="1"/>
  <c r="W896" i="1"/>
  <c r="U897" i="1"/>
  <c r="V897" i="1"/>
  <c r="W897" i="1"/>
  <c r="U898" i="1"/>
  <c r="V898" i="1"/>
  <c r="W898" i="1"/>
  <c r="U899" i="1"/>
  <c r="V899" i="1"/>
  <c r="W899" i="1"/>
  <c r="U900" i="1"/>
  <c r="V900" i="1"/>
  <c r="W900" i="1"/>
  <c r="U901" i="1"/>
  <c r="V901" i="1"/>
  <c r="W901" i="1"/>
  <c r="U902" i="1"/>
  <c r="V902" i="1"/>
  <c r="W902" i="1"/>
  <c r="U903" i="1"/>
  <c r="V903" i="1"/>
  <c r="W903" i="1"/>
  <c r="U904" i="1"/>
  <c r="V904" i="1"/>
  <c r="W904" i="1"/>
  <c r="U905" i="1"/>
  <c r="V905" i="1"/>
  <c r="W905" i="1"/>
  <c r="U906" i="1"/>
  <c r="V906" i="1"/>
  <c r="W906" i="1"/>
  <c r="U907" i="1"/>
  <c r="V907" i="1"/>
  <c r="W907" i="1"/>
  <c r="U908" i="1"/>
  <c r="V908" i="1"/>
  <c r="W908" i="1"/>
  <c r="U909" i="1"/>
  <c r="V909" i="1"/>
  <c r="W909" i="1"/>
  <c r="U910" i="1"/>
  <c r="V910" i="1"/>
  <c r="W910" i="1"/>
  <c r="U911" i="1"/>
  <c r="V911" i="1"/>
  <c r="W911" i="1"/>
  <c r="U912" i="1"/>
  <c r="V912" i="1"/>
  <c r="W912" i="1"/>
  <c r="U913" i="1"/>
  <c r="V913" i="1"/>
  <c r="W913" i="1"/>
  <c r="U914" i="1"/>
  <c r="V914" i="1"/>
  <c r="W914" i="1"/>
  <c r="U915" i="1"/>
  <c r="V915" i="1"/>
  <c r="W915" i="1"/>
  <c r="U916" i="1"/>
  <c r="V916" i="1"/>
  <c r="W916" i="1"/>
  <c r="U917" i="1"/>
  <c r="V917" i="1"/>
  <c r="W917" i="1"/>
  <c r="U918" i="1"/>
  <c r="V918" i="1"/>
  <c r="W918" i="1"/>
  <c r="U919" i="1"/>
  <c r="V919" i="1"/>
  <c r="W919" i="1"/>
  <c r="U920" i="1"/>
  <c r="V920" i="1"/>
  <c r="W920" i="1"/>
  <c r="U921" i="1"/>
  <c r="V921" i="1"/>
  <c r="W921" i="1"/>
  <c r="U922" i="1"/>
  <c r="V922" i="1"/>
  <c r="W922" i="1"/>
  <c r="U923" i="1"/>
  <c r="V923" i="1"/>
  <c r="W923" i="1"/>
  <c r="U924" i="1"/>
  <c r="V924" i="1"/>
  <c r="W924" i="1"/>
  <c r="U925" i="1"/>
  <c r="V925" i="1"/>
  <c r="W925" i="1"/>
  <c r="U926" i="1"/>
  <c r="V926" i="1"/>
  <c r="W926" i="1"/>
  <c r="U927" i="1"/>
  <c r="V927" i="1"/>
  <c r="W927" i="1"/>
  <c r="U928" i="1"/>
  <c r="V928" i="1"/>
  <c r="W928" i="1"/>
  <c r="U929" i="1"/>
  <c r="V929" i="1"/>
  <c r="W929" i="1"/>
  <c r="U930" i="1"/>
  <c r="V930" i="1"/>
  <c r="W930" i="1"/>
  <c r="U931" i="1"/>
  <c r="V931" i="1"/>
  <c r="W931" i="1"/>
  <c r="U932" i="1"/>
  <c r="V932" i="1"/>
  <c r="W932" i="1"/>
  <c r="U933" i="1"/>
  <c r="V933" i="1"/>
  <c r="W933" i="1"/>
  <c r="U934" i="1"/>
  <c r="V934" i="1"/>
  <c r="W934" i="1"/>
  <c r="U935" i="1"/>
  <c r="V935" i="1"/>
  <c r="W935" i="1"/>
  <c r="U936" i="1"/>
  <c r="V936" i="1"/>
  <c r="W936" i="1"/>
  <c r="U937" i="1"/>
  <c r="V937" i="1"/>
  <c r="W937" i="1"/>
  <c r="U938" i="1"/>
  <c r="V938" i="1"/>
  <c r="W938" i="1"/>
  <c r="U939" i="1"/>
  <c r="V939" i="1"/>
  <c r="W939" i="1"/>
  <c r="U940" i="1"/>
  <c r="V940" i="1"/>
  <c r="W940" i="1"/>
  <c r="U941" i="1"/>
  <c r="V941" i="1"/>
  <c r="W941" i="1"/>
  <c r="U942" i="1"/>
  <c r="V942" i="1"/>
  <c r="W942" i="1"/>
  <c r="U943" i="1"/>
  <c r="V943" i="1"/>
  <c r="W943" i="1"/>
  <c r="U944" i="1"/>
  <c r="V944" i="1"/>
  <c r="W944" i="1"/>
  <c r="U945" i="1"/>
  <c r="V945" i="1"/>
  <c r="W945" i="1"/>
  <c r="U946" i="1"/>
  <c r="V946" i="1"/>
  <c r="W946" i="1"/>
  <c r="U947" i="1"/>
  <c r="V947" i="1"/>
  <c r="W947" i="1"/>
  <c r="U948" i="1"/>
  <c r="V948" i="1"/>
  <c r="W948" i="1"/>
  <c r="U949" i="1"/>
  <c r="V949" i="1"/>
  <c r="W949" i="1"/>
  <c r="U950" i="1"/>
  <c r="V950" i="1"/>
  <c r="W950" i="1"/>
  <c r="U951" i="1"/>
  <c r="V951" i="1"/>
  <c r="W951" i="1"/>
  <c r="U952" i="1"/>
  <c r="V952" i="1"/>
  <c r="W952" i="1"/>
  <c r="U953" i="1"/>
  <c r="V953" i="1"/>
  <c r="W953" i="1"/>
  <c r="U954" i="1"/>
  <c r="V954" i="1"/>
  <c r="W954" i="1"/>
  <c r="U955" i="1"/>
  <c r="V955" i="1"/>
  <c r="W955" i="1"/>
  <c r="U956" i="1"/>
  <c r="V956" i="1"/>
  <c r="W956" i="1"/>
  <c r="U957" i="1"/>
  <c r="V957" i="1"/>
  <c r="W957" i="1"/>
  <c r="U958" i="1"/>
  <c r="V958" i="1"/>
  <c r="W958" i="1"/>
  <c r="U959" i="1"/>
  <c r="V959" i="1"/>
  <c r="W959" i="1"/>
  <c r="U960" i="1"/>
  <c r="V960" i="1"/>
  <c r="W960" i="1"/>
  <c r="U961" i="1"/>
  <c r="V961" i="1"/>
  <c r="W961" i="1"/>
  <c r="U962" i="1"/>
  <c r="V962" i="1"/>
  <c r="W962" i="1"/>
  <c r="U963" i="1"/>
  <c r="V963" i="1"/>
  <c r="W963" i="1"/>
  <c r="U964" i="1"/>
  <c r="V964" i="1"/>
  <c r="W964" i="1"/>
  <c r="U965" i="1"/>
  <c r="V965" i="1"/>
  <c r="W965" i="1"/>
  <c r="U966" i="1"/>
  <c r="V966" i="1"/>
  <c r="W966" i="1"/>
  <c r="U967" i="1"/>
  <c r="V967" i="1"/>
  <c r="W967" i="1"/>
  <c r="U968" i="1"/>
  <c r="V968" i="1"/>
  <c r="W968" i="1"/>
  <c r="U969" i="1"/>
  <c r="V969" i="1"/>
  <c r="W969" i="1"/>
  <c r="U970" i="1"/>
  <c r="V970" i="1"/>
  <c r="W970" i="1"/>
  <c r="U971" i="1"/>
  <c r="V971" i="1"/>
  <c r="W971" i="1"/>
  <c r="U972" i="1"/>
  <c r="V972" i="1"/>
  <c r="W972" i="1"/>
  <c r="U973" i="1"/>
  <c r="V973" i="1"/>
  <c r="W973" i="1"/>
  <c r="U974" i="1"/>
  <c r="V974" i="1"/>
  <c r="W974" i="1"/>
  <c r="U975" i="1"/>
  <c r="V975" i="1"/>
  <c r="W975" i="1"/>
  <c r="U976" i="1"/>
  <c r="V976" i="1"/>
  <c r="W976" i="1"/>
  <c r="U977" i="1"/>
  <c r="V977" i="1"/>
  <c r="W977" i="1"/>
  <c r="U978" i="1"/>
  <c r="V978" i="1"/>
  <c r="W978" i="1"/>
  <c r="U979" i="1"/>
  <c r="V979" i="1"/>
  <c r="W979" i="1"/>
  <c r="U980" i="1"/>
  <c r="V980" i="1"/>
  <c r="W980" i="1"/>
  <c r="U981" i="1"/>
  <c r="V981" i="1"/>
  <c r="W981" i="1"/>
  <c r="U982" i="1"/>
  <c r="V982" i="1"/>
  <c r="W982" i="1"/>
  <c r="U983" i="1"/>
  <c r="V983" i="1"/>
  <c r="W983" i="1"/>
  <c r="U984" i="1"/>
  <c r="V984" i="1"/>
  <c r="W984" i="1"/>
  <c r="U985" i="1"/>
  <c r="V985" i="1"/>
  <c r="W985" i="1"/>
  <c r="U986" i="1"/>
  <c r="V986" i="1"/>
  <c r="W986" i="1"/>
  <c r="U987" i="1"/>
  <c r="V987" i="1"/>
  <c r="W987" i="1"/>
  <c r="U988" i="1"/>
  <c r="V988" i="1"/>
  <c r="W988" i="1"/>
  <c r="U989" i="1"/>
  <c r="V989" i="1"/>
  <c r="W989" i="1"/>
  <c r="U990" i="1"/>
  <c r="V990" i="1"/>
  <c r="W990" i="1"/>
  <c r="U991" i="1"/>
  <c r="V991" i="1"/>
  <c r="W991" i="1"/>
  <c r="U992" i="1"/>
  <c r="V992" i="1"/>
  <c r="W992" i="1"/>
  <c r="U993" i="1"/>
  <c r="V993" i="1"/>
  <c r="W993" i="1"/>
  <c r="U994" i="1"/>
  <c r="V994" i="1"/>
  <c r="W994" i="1"/>
  <c r="U995" i="1"/>
  <c r="V995" i="1"/>
  <c r="W995" i="1"/>
  <c r="U996" i="1"/>
  <c r="V996" i="1"/>
  <c r="W996" i="1"/>
  <c r="U997" i="1"/>
  <c r="V997" i="1"/>
  <c r="W997" i="1"/>
  <c r="U998" i="1"/>
  <c r="V998" i="1"/>
  <c r="W998" i="1"/>
  <c r="U999" i="1"/>
  <c r="V999" i="1"/>
  <c r="W999" i="1"/>
  <c r="U1000" i="1"/>
  <c r="V1000" i="1"/>
  <c r="W1000" i="1"/>
  <c r="U1001" i="1"/>
  <c r="V1001" i="1"/>
  <c r="W1001" i="1"/>
  <c r="U1002" i="1"/>
  <c r="V1002" i="1"/>
  <c r="W1002" i="1"/>
  <c r="U1003" i="1"/>
  <c r="V1003" i="1"/>
  <c r="W1003" i="1"/>
  <c r="U1004" i="1"/>
  <c r="V1004" i="1"/>
  <c r="W1004" i="1"/>
  <c r="U1005" i="1"/>
  <c r="V1005" i="1"/>
  <c r="W1005" i="1"/>
  <c r="U1006" i="1"/>
  <c r="V1006" i="1"/>
  <c r="W1006" i="1"/>
  <c r="U1007" i="1"/>
  <c r="V1007" i="1"/>
  <c r="W1007" i="1"/>
  <c r="U1008" i="1"/>
  <c r="V1008" i="1"/>
  <c r="W1008" i="1"/>
  <c r="U1009" i="1"/>
  <c r="V1009" i="1"/>
  <c r="W1009" i="1"/>
  <c r="U1010" i="1"/>
  <c r="V1010" i="1"/>
  <c r="W1010" i="1"/>
  <c r="U1011" i="1"/>
  <c r="V1011" i="1"/>
  <c r="W1011" i="1"/>
  <c r="U1012" i="1"/>
  <c r="V1012" i="1"/>
  <c r="W1012" i="1"/>
  <c r="U1013" i="1"/>
  <c r="V1013" i="1"/>
  <c r="W1013" i="1"/>
  <c r="U1014" i="1"/>
  <c r="V1014" i="1"/>
  <c r="W1014" i="1"/>
  <c r="U1015" i="1"/>
  <c r="V1015" i="1"/>
  <c r="W1015" i="1"/>
  <c r="U1016" i="1"/>
  <c r="V1016" i="1"/>
  <c r="W1016" i="1"/>
  <c r="U1017" i="1"/>
  <c r="V1017" i="1"/>
  <c r="W1017" i="1"/>
  <c r="U1018" i="1"/>
  <c r="V1018" i="1"/>
  <c r="W1018" i="1"/>
  <c r="U1019" i="1"/>
  <c r="V1019" i="1"/>
  <c r="W1019" i="1"/>
  <c r="U1020" i="1"/>
  <c r="V1020" i="1"/>
  <c r="W1020" i="1"/>
  <c r="U1021" i="1"/>
  <c r="V1021" i="1"/>
  <c r="W1021" i="1"/>
  <c r="U1022" i="1"/>
  <c r="V1022" i="1"/>
  <c r="W1022" i="1"/>
  <c r="U1023" i="1"/>
  <c r="V1023" i="1"/>
  <c r="W1023" i="1"/>
  <c r="U1024" i="1"/>
  <c r="V1024" i="1"/>
  <c r="W1024" i="1"/>
  <c r="U1025" i="1"/>
  <c r="V1025" i="1"/>
  <c r="W1025" i="1"/>
  <c r="U1026" i="1"/>
  <c r="V1026" i="1"/>
  <c r="W1026" i="1"/>
  <c r="U1027" i="1"/>
  <c r="V1027" i="1"/>
  <c r="W1027" i="1"/>
  <c r="U1028" i="1"/>
  <c r="V1028" i="1"/>
  <c r="W1028" i="1"/>
  <c r="U1029" i="1"/>
  <c r="V1029" i="1"/>
  <c r="W1029" i="1"/>
  <c r="U1030" i="1"/>
  <c r="V1030" i="1"/>
  <c r="W1030" i="1"/>
  <c r="U1031" i="1"/>
  <c r="V1031" i="1"/>
  <c r="W1031" i="1"/>
  <c r="U1032" i="1"/>
  <c r="V1032" i="1"/>
  <c r="W1032" i="1"/>
  <c r="U1033" i="1"/>
  <c r="V1033" i="1"/>
  <c r="W1033" i="1"/>
  <c r="U1034" i="1"/>
  <c r="V1034" i="1"/>
  <c r="W1034" i="1"/>
  <c r="U1035" i="1"/>
  <c r="V1035" i="1"/>
  <c r="W1035" i="1"/>
  <c r="U1036" i="1"/>
  <c r="V1036" i="1"/>
  <c r="W1036" i="1"/>
  <c r="U1037" i="1"/>
  <c r="V1037" i="1"/>
  <c r="W1037" i="1"/>
  <c r="U1038" i="1"/>
  <c r="V1038" i="1"/>
  <c r="W1038" i="1"/>
  <c r="U1039" i="1"/>
  <c r="V1039" i="1"/>
  <c r="W1039" i="1"/>
  <c r="U1040" i="1"/>
  <c r="V1040" i="1"/>
  <c r="W1040" i="1"/>
  <c r="U1041" i="1"/>
  <c r="V1041" i="1"/>
  <c r="W1041" i="1"/>
  <c r="U1042" i="1"/>
  <c r="V1042" i="1"/>
  <c r="W1042" i="1"/>
  <c r="U1043" i="1"/>
  <c r="V1043" i="1"/>
  <c r="W1043" i="1"/>
  <c r="U1044" i="1"/>
  <c r="V1044" i="1"/>
  <c r="W1044" i="1"/>
  <c r="U1045" i="1"/>
  <c r="V1045" i="1"/>
  <c r="W1045" i="1"/>
  <c r="U1046" i="1"/>
  <c r="V1046" i="1"/>
  <c r="W1046" i="1"/>
  <c r="U1047" i="1"/>
  <c r="V1047" i="1"/>
  <c r="W1047" i="1"/>
  <c r="U1048" i="1"/>
  <c r="V1048" i="1"/>
  <c r="W1048" i="1"/>
  <c r="U1049" i="1"/>
  <c r="V1049" i="1"/>
  <c r="W1049" i="1"/>
  <c r="U1050" i="1"/>
  <c r="V1050" i="1"/>
  <c r="W1050" i="1"/>
  <c r="U1051" i="1"/>
  <c r="V1051" i="1"/>
  <c r="W1051" i="1"/>
  <c r="U1052" i="1"/>
  <c r="V1052" i="1"/>
  <c r="W1052" i="1"/>
  <c r="U1053" i="1"/>
  <c r="V1053" i="1"/>
  <c r="W1053" i="1"/>
  <c r="U1054" i="1"/>
  <c r="V1054" i="1"/>
  <c r="W1054" i="1"/>
  <c r="U1055" i="1"/>
  <c r="V1055" i="1"/>
  <c r="W1055" i="1"/>
  <c r="U1056" i="1"/>
  <c r="V1056" i="1"/>
  <c r="W1056" i="1"/>
  <c r="U1057" i="1"/>
  <c r="V1057" i="1"/>
  <c r="W1057" i="1"/>
  <c r="U1058" i="1"/>
  <c r="V1058" i="1"/>
  <c r="W1058" i="1"/>
  <c r="U1059" i="1"/>
  <c r="V1059" i="1"/>
  <c r="W1059" i="1"/>
  <c r="U1060" i="1"/>
  <c r="V1060" i="1"/>
  <c r="W1060" i="1"/>
  <c r="U1061" i="1"/>
  <c r="V1061" i="1"/>
  <c r="W1061" i="1"/>
  <c r="U1062" i="1"/>
  <c r="V1062" i="1"/>
  <c r="W1062" i="1"/>
  <c r="U1063" i="1"/>
  <c r="V1063" i="1"/>
  <c r="W1063" i="1"/>
  <c r="U1064" i="1"/>
  <c r="V1064" i="1"/>
  <c r="W1064" i="1"/>
  <c r="U1065" i="1"/>
  <c r="V1065" i="1"/>
  <c r="W1065" i="1"/>
  <c r="U1066" i="1"/>
  <c r="V1066" i="1"/>
  <c r="W1066" i="1"/>
  <c r="U1067" i="1"/>
  <c r="V1067" i="1"/>
  <c r="W1067" i="1"/>
  <c r="U1068" i="1"/>
  <c r="V1068" i="1"/>
  <c r="W1068" i="1"/>
  <c r="U1069" i="1"/>
  <c r="V1069" i="1"/>
  <c r="W1069" i="1"/>
  <c r="U1070" i="1"/>
  <c r="V1070" i="1"/>
  <c r="W1070" i="1"/>
  <c r="U1071" i="1"/>
  <c r="V1071" i="1"/>
  <c r="W1071" i="1"/>
  <c r="U1072" i="1"/>
  <c r="V1072" i="1"/>
  <c r="W1072" i="1"/>
  <c r="U1073" i="1"/>
  <c r="V1073" i="1"/>
  <c r="W1073" i="1"/>
  <c r="U1074" i="1"/>
  <c r="V1074" i="1"/>
  <c r="W1074" i="1"/>
  <c r="U1075" i="1"/>
  <c r="V1075" i="1"/>
  <c r="W1075" i="1"/>
  <c r="U1076" i="1"/>
  <c r="V1076" i="1"/>
  <c r="W1076" i="1"/>
  <c r="U1077" i="1"/>
  <c r="V1077" i="1"/>
  <c r="W1077" i="1"/>
  <c r="U1078" i="1"/>
  <c r="V1078" i="1"/>
  <c r="W1078" i="1"/>
  <c r="U1079" i="1"/>
  <c r="V1079" i="1"/>
  <c r="W1079" i="1"/>
  <c r="U1080" i="1"/>
  <c r="V1080" i="1"/>
  <c r="W1080" i="1"/>
  <c r="U1081" i="1"/>
  <c r="V1081" i="1"/>
  <c r="W1081" i="1"/>
  <c r="U1082" i="1"/>
  <c r="V1082" i="1"/>
  <c r="W1082" i="1"/>
  <c r="U1083" i="1"/>
  <c r="V1083" i="1"/>
  <c r="W1083" i="1"/>
  <c r="U1084" i="1"/>
  <c r="V1084" i="1"/>
  <c r="W1084" i="1"/>
  <c r="U1085" i="1"/>
  <c r="V1085" i="1"/>
  <c r="W1085" i="1"/>
  <c r="U1086" i="1"/>
  <c r="V1086" i="1"/>
  <c r="W1086" i="1"/>
  <c r="U1087" i="1"/>
  <c r="V1087" i="1"/>
  <c r="W1087" i="1"/>
  <c r="U1088" i="1"/>
  <c r="V1088" i="1"/>
  <c r="W1088" i="1"/>
  <c r="U1089" i="1"/>
  <c r="V1089" i="1"/>
  <c r="W1089" i="1"/>
  <c r="U1090" i="1"/>
  <c r="V1090" i="1"/>
  <c r="W1090" i="1"/>
  <c r="U1091" i="1"/>
  <c r="V1091" i="1"/>
  <c r="W1091" i="1"/>
  <c r="U1092" i="1"/>
  <c r="V1092" i="1"/>
  <c r="W1092" i="1"/>
  <c r="U1093" i="1"/>
  <c r="V1093" i="1"/>
  <c r="W1093" i="1"/>
  <c r="U1094" i="1"/>
  <c r="V1094" i="1"/>
  <c r="W1094" i="1"/>
  <c r="U1095" i="1"/>
  <c r="V1095" i="1"/>
  <c r="W1095" i="1"/>
  <c r="U1096" i="1"/>
  <c r="V1096" i="1"/>
  <c r="W1096" i="1"/>
  <c r="U1097" i="1"/>
  <c r="V1097" i="1"/>
  <c r="W1097" i="1"/>
  <c r="U1098" i="1"/>
  <c r="V1098" i="1"/>
  <c r="W1098" i="1"/>
  <c r="U1099" i="1"/>
  <c r="V1099" i="1"/>
  <c r="W1099" i="1"/>
  <c r="U1100" i="1"/>
  <c r="V1100" i="1"/>
  <c r="W1100" i="1"/>
  <c r="U1101" i="1"/>
  <c r="V1101" i="1"/>
  <c r="W1101" i="1"/>
  <c r="U1102" i="1"/>
  <c r="V1102" i="1"/>
  <c r="W1102" i="1"/>
  <c r="U1103" i="1"/>
  <c r="V1103" i="1"/>
  <c r="W1103" i="1"/>
  <c r="U1104" i="1"/>
  <c r="V1104" i="1"/>
  <c r="W1104" i="1"/>
  <c r="U1105" i="1"/>
  <c r="V1105" i="1"/>
  <c r="W1105" i="1"/>
  <c r="U1106" i="1"/>
  <c r="V1106" i="1"/>
  <c r="W1106" i="1"/>
  <c r="U1107" i="1"/>
  <c r="V1107" i="1"/>
  <c r="W1107" i="1"/>
  <c r="U1108" i="1"/>
  <c r="V1108" i="1"/>
  <c r="W1108" i="1"/>
  <c r="U1109" i="1"/>
  <c r="V1109" i="1"/>
  <c r="W1109" i="1"/>
  <c r="U1110" i="1"/>
  <c r="V1110" i="1"/>
  <c r="W1110" i="1"/>
  <c r="U1111" i="1"/>
  <c r="V1111" i="1"/>
  <c r="W1111" i="1"/>
  <c r="U1112" i="1"/>
  <c r="V1112" i="1"/>
  <c r="W1112" i="1"/>
  <c r="U1113" i="1"/>
  <c r="V1113" i="1"/>
  <c r="W1113" i="1"/>
  <c r="U1114" i="1"/>
  <c r="V1114" i="1"/>
  <c r="W1114" i="1"/>
  <c r="U1115" i="1"/>
  <c r="V1115" i="1"/>
  <c r="W1115" i="1"/>
  <c r="U1116" i="1"/>
  <c r="V1116" i="1"/>
  <c r="W1116" i="1"/>
  <c r="U1117" i="1"/>
  <c r="V1117" i="1"/>
  <c r="W1117" i="1"/>
  <c r="U1118" i="1"/>
  <c r="V1118" i="1"/>
  <c r="W1118" i="1"/>
  <c r="U1119" i="1"/>
  <c r="V1119" i="1"/>
  <c r="W1119" i="1"/>
  <c r="U1120" i="1"/>
  <c r="V1120" i="1"/>
  <c r="W1120" i="1"/>
  <c r="U1121" i="1"/>
  <c r="V1121" i="1"/>
  <c r="W1121" i="1"/>
  <c r="U1122" i="1"/>
  <c r="V1122" i="1"/>
  <c r="W1122" i="1"/>
  <c r="U1123" i="1"/>
  <c r="V1123" i="1"/>
  <c r="W1123" i="1"/>
  <c r="U1124" i="1"/>
  <c r="V1124" i="1"/>
  <c r="W1124" i="1"/>
  <c r="U1125" i="1"/>
  <c r="V1125" i="1"/>
  <c r="W1125" i="1"/>
  <c r="U1126" i="1"/>
  <c r="V1126" i="1"/>
  <c r="W1126" i="1"/>
  <c r="U1127" i="1"/>
  <c r="V1127" i="1"/>
  <c r="W1127" i="1"/>
  <c r="U1128" i="1"/>
  <c r="V1128" i="1"/>
  <c r="W1128" i="1"/>
  <c r="U1129" i="1"/>
  <c r="V1129" i="1"/>
  <c r="W1129" i="1"/>
  <c r="U1130" i="1"/>
  <c r="V1130" i="1"/>
  <c r="W1130" i="1"/>
  <c r="U1131" i="1"/>
  <c r="V1131" i="1"/>
  <c r="W1131" i="1"/>
  <c r="U1132" i="1"/>
  <c r="V1132" i="1"/>
  <c r="W1132" i="1"/>
  <c r="U1133" i="1"/>
  <c r="V1133" i="1"/>
  <c r="W1133" i="1"/>
  <c r="U1134" i="1"/>
  <c r="V1134" i="1"/>
  <c r="W1134" i="1"/>
  <c r="U1135" i="1"/>
  <c r="V1135" i="1"/>
  <c r="W1135" i="1"/>
  <c r="U1136" i="1"/>
  <c r="V1136" i="1"/>
  <c r="W1136" i="1"/>
  <c r="U1137" i="1"/>
  <c r="V1137" i="1"/>
  <c r="W1137" i="1"/>
  <c r="U1138" i="1"/>
  <c r="V1138" i="1"/>
  <c r="W1138" i="1"/>
  <c r="U1139" i="1"/>
  <c r="V1139" i="1"/>
  <c r="W1139" i="1"/>
  <c r="U1140" i="1"/>
  <c r="V1140" i="1"/>
  <c r="W1140" i="1"/>
  <c r="U1141" i="1"/>
  <c r="V1141" i="1"/>
  <c r="W1141" i="1"/>
  <c r="U1142" i="1"/>
  <c r="V1142" i="1"/>
  <c r="W1142" i="1"/>
  <c r="U1143" i="1"/>
  <c r="V1143" i="1"/>
  <c r="W1143" i="1"/>
  <c r="U1144" i="1"/>
  <c r="V1144" i="1"/>
  <c r="W1144" i="1"/>
  <c r="U1145" i="1"/>
  <c r="V1145" i="1"/>
  <c r="W1145" i="1"/>
  <c r="U1146" i="1"/>
  <c r="V1146" i="1"/>
  <c r="W1146" i="1"/>
  <c r="U1147" i="1"/>
  <c r="V1147" i="1"/>
  <c r="W1147" i="1"/>
  <c r="U1148" i="1"/>
  <c r="V1148" i="1"/>
  <c r="W1148" i="1"/>
  <c r="U1149" i="1"/>
  <c r="V1149" i="1"/>
  <c r="W1149" i="1"/>
  <c r="U1150" i="1"/>
  <c r="V1150" i="1"/>
  <c r="W1150" i="1"/>
  <c r="U1151" i="1"/>
  <c r="V1151" i="1"/>
  <c r="W1151" i="1"/>
  <c r="U1152" i="1"/>
  <c r="V1152" i="1"/>
  <c r="W1152" i="1"/>
  <c r="U1153" i="1"/>
  <c r="V1153" i="1"/>
  <c r="W1153" i="1"/>
  <c r="U1154" i="1"/>
  <c r="V1154" i="1"/>
  <c r="W1154" i="1"/>
  <c r="U1155" i="1"/>
  <c r="V1155" i="1"/>
  <c r="W1155" i="1"/>
  <c r="U1156" i="1"/>
  <c r="V1156" i="1"/>
  <c r="W1156" i="1"/>
  <c r="U1157" i="1"/>
  <c r="V1157" i="1"/>
  <c r="W1157" i="1"/>
  <c r="U1158" i="1"/>
  <c r="V1158" i="1"/>
  <c r="W1158" i="1"/>
  <c r="U1159" i="1"/>
  <c r="V1159" i="1"/>
  <c r="W1159" i="1"/>
  <c r="U1160" i="1"/>
  <c r="V1160" i="1"/>
  <c r="W1160" i="1"/>
  <c r="U1161" i="1"/>
  <c r="V1161" i="1"/>
  <c r="W1161" i="1"/>
  <c r="U1162" i="1"/>
  <c r="V1162" i="1"/>
  <c r="W1162" i="1"/>
  <c r="U1163" i="1"/>
  <c r="V1163" i="1"/>
  <c r="W1163" i="1"/>
  <c r="U1164" i="1"/>
  <c r="V1164" i="1"/>
  <c r="W1164" i="1"/>
  <c r="U1165" i="1"/>
  <c r="V1165" i="1"/>
  <c r="W1165" i="1"/>
  <c r="U1166" i="1"/>
  <c r="V1166" i="1"/>
  <c r="W1166" i="1"/>
  <c r="U1167" i="1"/>
  <c r="V1167" i="1"/>
  <c r="W1167" i="1"/>
  <c r="U1168" i="1"/>
  <c r="V1168" i="1"/>
  <c r="W1168" i="1"/>
  <c r="U1169" i="1"/>
  <c r="V1169" i="1"/>
  <c r="W1169" i="1"/>
  <c r="U1170" i="1"/>
  <c r="V1170" i="1"/>
  <c r="W1170" i="1"/>
  <c r="U1171" i="1"/>
  <c r="V1171" i="1"/>
  <c r="W1171" i="1"/>
  <c r="U1172" i="1"/>
  <c r="V1172" i="1"/>
  <c r="W1172" i="1"/>
  <c r="U1173" i="1"/>
  <c r="V1173" i="1"/>
  <c r="W1173" i="1"/>
  <c r="U1174" i="1"/>
  <c r="V1174" i="1"/>
  <c r="W1174" i="1"/>
  <c r="U1175" i="1"/>
  <c r="V1175" i="1"/>
  <c r="W1175" i="1"/>
  <c r="U1176" i="1"/>
  <c r="V1176" i="1"/>
  <c r="W1176" i="1"/>
  <c r="U1177" i="1"/>
  <c r="V1177" i="1"/>
  <c r="W1177" i="1"/>
  <c r="U1178" i="1"/>
  <c r="V1178" i="1"/>
  <c r="W1178" i="1"/>
  <c r="U1179" i="1"/>
  <c r="V1179" i="1"/>
  <c r="W1179" i="1"/>
  <c r="U1180" i="1"/>
  <c r="V1180" i="1"/>
  <c r="W1180" i="1"/>
  <c r="U1181" i="1"/>
  <c r="V1181" i="1"/>
  <c r="W1181" i="1"/>
  <c r="U1182" i="1"/>
  <c r="V1182" i="1"/>
  <c r="W1182" i="1"/>
  <c r="U1183" i="1"/>
  <c r="V1183" i="1"/>
  <c r="W1183" i="1"/>
  <c r="U1184" i="1"/>
  <c r="V1184" i="1"/>
  <c r="W1184" i="1"/>
  <c r="U1185" i="1"/>
  <c r="V1185" i="1"/>
  <c r="W1185" i="1"/>
  <c r="U1186" i="1"/>
  <c r="V1186" i="1"/>
  <c r="W1186" i="1"/>
  <c r="U1187" i="1"/>
  <c r="V1187" i="1"/>
  <c r="W1187" i="1"/>
  <c r="U1188" i="1"/>
  <c r="V1188" i="1"/>
  <c r="W1188" i="1"/>
  <c r="U1189" i="1"/>
  <c r="V1189" i="1"/>
  <c r="W1189" i="1"/>
  <c r="U1190" i="1"/>
  <c r="V1190" i="1"/>
  <c r="W1190" i="1"/>
  <c r="U1191" i="1"/>
  <c r="V1191" i="1"/>
  <c r="W1191" i="1"/>
  <c r="U1192" i="1"/>
  <c r="V1192" i="1"/>
  <c r="W1192" i="1"/>
  <c r="U1193" i="1"/>
  <c r="V1193" i="1"/>
  <c r="W1193" i="1"/>
  <c r="U1194" i="1"/>
  <c r="V1194" i="1"/>
  <c r="W1194" i="1"/>
  <c r="U1195" i="1"/>
  <c r="V1195" i="1"/>
  <c r="W1195" i="1"/>
  <c r="U1196" i="1"/>
  <c r="V1196" i="1"/>
  <c r="W1196" i="1"/>
  <c r="U1197" i="1"/>
  <c r="V1197" i="1"/>
  <c r="W1197" i="1"/>
  <c r="U1198" i="1"/>
  <c r="V1198" i="1"/>
  <c r="W1198" i="1"/>
  <c r="U1199" i="1"/>
  <c r="V1199" i="1"/>
  <c r="W1199" i="1"/>
  <c r="U1200" i="1"/>
  <c r="V1200" i="1"/>
  <c r="W1200" i="1"/>
  <c r="U1201" i="1"/>
  <c r="V1201" i="1"/>
  <c r="W1201" i="1"/>
  <c r="U1202" i="1"/>
  <c r="V1202" i="1"/>
  <c r="W1202" i="1"/>
  <c r="U1203" i="1"/>
  <c r="V1203" i="1"/>
  <c r="W1203" i="1"/>
  <c r="U1204" i="1"/>
  <c r="V1204" i="1"/>
  <c r="W1204" i="1"/>
  <c r="U1205" i="1"/>
  <c r="V1205" i="1"/>
  <c r="W1205" i="1"/>
  <c r="U1206" i="1"/>
  <c r="V1206" i="1"/>
  <c r="W1206" i="1"/>
  <c r="U1207" i="1"/>
  <c r="V1207" i="1"/>
  <c r="W1207" i="1"/>
  <c r="U1208" i="1"/>
  <c r="V1208" i="1"/>
  <c r="W1208" i="1"/>
  <c r="U1209" i="1"/>
  <c r="V1209" i="1"/>
  <c r="W1209" i="1"/>
  <c r="U1210" i="1"/>
  <c r="V1210" i="1"/>
  <c r="W1210" i="1"/>
  <c r="U1211" i="1"/>
  <c r="V1211" i="1"/>
  <c r="W1211" i="1"/>
  <c r="U1212" i="1"/>
  <c r="V1212" i="1"/>
  <c r="W1212" i="1"/>
  <c r="U1213" i="1"/>
  <c r="V1213" i="1"/>
  <c r="W1213" i="1"/>
  <c r="U1214" i="1"/>
  <c r="V1214" i="1"/>
  <c r="W1214" i="1"/>
  <c r="U1215" i="1"/>
  <c r="V1215" i="1"/>
  <c r="W1215" i="1"/>
  <c r="U1216" i="1"/>
  <c r="V1216" i="1"/>
  <c r="W1216" i="1"/>
  <c r="U1217" i="1"/>
  <c r="V1217" i="1"/>
  <c r="W1217" i="1"/>
  <c r="U1218" i="1"/>
  <c r="V1218" i="1"/>
  <c r="W1218" i="1"/>
  <c r="U1219" i="1"/>
  <c r="V1219" i="1"/>
  <c r="W1219" i="1"/>
  <c r="U1220" i="1"/>
  <c r="V1220" i="1"/>
  <c r="W1220" i="1"/>
  <c r="U1221" i="1"/>
  <c r="V1221" i="1"/>
  <c r="W1221" i="1"/>
  <c r="U1222" i="1"/>
  <c r="V1222" i="1"/>
  <c r="W1222" i="1"/>
  <c r="U1223" i="1"/>
  <c r="V1223" i="1"/>
  <c r="W1223" i="1"/>
  <c r="U1224" i="1"/>
  <c r="V1224" i="1"/>
  <c r="W1224" i="1"/>
  <c r="U1225" i="1"/>
  <c r="V1225" i="1"/>
  <c r="W1225" i="1"/>
  <c r="U1226" i="1"/>
  <c r="V1226" i="1"/>
  <c r="W1226" i="1"/>
  <c r="U1227" i="1"/>
  <c r="V1227" i="1"/>
  <c r="W1227" i="1"/>
  <c r="U1228" i="1"/>
  <c r="V1228" i="1"/>
  <c r="W1228" i="1"/>
  <c r="U1229" i="1"/>
  <c r="V1229" i="1"/>
  <c r="W1229" i="1"/>
  <c r="U1230" i="1"/>
  <c r="V1230" i="1"/>
  <c r="W1230" i="1"/>
  <c r="U1231" i="1"/>
  <c r="V1231" i="1"/>
  <c r="W1231" i="1"/>
  <c r="U1232" i="1"/>
  <c r="V1232" i="1"/>
  <c r="W1232" i="1"/>
  <c r="U1233" i="1"/>
  <c r="V1233" i="1"/>
  <c r="W1233" i="1"/>
  <c r="U1234" i="1"/>
  <c r="V1234" i="1"/>
  <c r="W1234" i="1"/>
  <c r="U1235" i="1"/>
  <c r="V1235" i="1"/>
  <c r="W1235" i="1"/>
  <c r="U1236" i="1"/>
  <c r="V1236" i="1"/>
  <c r="W1236" i="1"/>
  <c r="U1237" i="1"/>
  <c r="V1237" i="1"/>
  <c r="W1237" i="1"/>
  <c r="U1238" i="1"/>
  <c r="V1238" i="1"/>
  <c r="W1238" i="1"/>
  <c r="U1239" i="1"/>
  <c r="V1239" i="1"/>
  <c r="W1239" i="1"/>
  <c r="U1240" i="1"/>
  <c r="V1240" i="1"/>
  <c r="W1240" i="1"/>
  <c r="U1241" i="1"/>
  <c r="V1241" i="1"/>
  <c r="W1241" i="1"/>
  <c r="U1242" i="1"/>
  <c r="V1242" i="1"/>
  <c r="W1242" i="1"/>
  <c r="U1243" i="1"/>
  <c r="V1243" i="1"/>
  <c r="W1243" i="1"/>
  <c r="U1244" i="1"/>
  <c r="V1244" i="1"/>
  <c r="W1244" i="1"/>
  <c r="U1245" i="1"/>
  <c r="V1245" i="1"/>
  <c r="W1245" i="1"/>
  <c r="U1246" i="1"/>
  <c r="V1246" i="1"/>
  <c r="W1246" i="1"/>
  <c r="U1247" i="1"/>
  <c r="V1247" i="1"/>
  <c r="W1247" i="1"/>
  <c r="U1248" i="1"/>
  <c r="V1248" i="1"/>
  <c r="W1248" i="1"/>
  <c r="U1249" i="1"/>
  <c r="V1249" i="1"/>
  <c r="W1249" i="1"/>
  <c r="U1250" i="1"/>
  <c r="V1250" i="1"/>
  <c r="W1250" i="1"/>
  <c r="U1251" i="1"/>
  <c r="V1251" i="1"/>
  <c r="W1251" i="1"/>
  <c r="U1252" i="1"/>
  <c r="V1252" i="1"/>
  <c r="W1252" i="1"/>
  <c r="U1253" i="1"/>
  <c r="V1253" i="1"/>
  <c r="W1253" i="1"/>
  <c r="U1254" i="1"/>
  <c r="V1254" i="1"/>
  <c r="W1254" i="1"/>
  <c r="U1255" i="1"/>
  <c r="V1255" i="1"/>
  <c r="W1255" i="1"/>
  <c r="U1256" i="1"/>
  <c r="V1256" i="1"/>
  <c r="W1256" i="1"/>
  <c r="U1257" i="1"/>
  <c r="V1257" i="1"/>
  <c r="W1257" i="1"/>
  <c r="U1258" i="1"/>
  <c r="V1258" i="1"/>
  <c r="W1258" i="1"/>
  <c r="U1259" i="1"/>
  <c r="V1259" i="1"/>
  <c r="W1259" i="1"/>
  <c r="U1260" i="1"/>
  <c r="V1260" i="1"/>
  <c r="W1260" i="1"/>
  <c r="U1261" i="1"/>
  <c r="V1261" i="1"/>
  <c r="W1261" i="1"/>
  <c r="U1262" i="1"/>
  <c r="V1262" i="1"/>
  <c r="W1262" i="1"/>
  <c r="U1263" i="1"/>
  <c r="V1263" i="1"/>
  <c r="W1263" i="1"/>
  <c r="U1264" i="1"/>
  <c r="V1264" i="1"/>
  <c r="W1264" i="1"/>
  <c r="U1265" i="1"/>
  <c r="V1265" i="1"/>
  <c r="W1265" i="1"/>
  <c r="U1266" i="1"/>
  <c r="V1266" i="1"/>
  <c r="W1266" i="1"/>
  <c r="U1267" i="1"/>
  <c r="V1267" i="1"/>
  <c r="W1267" i="1"/>
  <c r="U1268" i="1"/>
  <c r="V1268" i="1"/>
  <c r="W1268" i="1"/>
  <c r="U1269" i="1"/>
  <c r="V1269" i="1"/>
  <c r="W1269" i="1"/>
  <c r="U1270" i="1"/>
  <c r="V1270" i="1"/>
  <c r="W1270" i="1"/>
  <c r="U1271" i="1"/>
  <c r="V1271" i="1"/>
  <c r="W1271" i="1"/>
  <c r="U1272" i="1"/>
  <c r="V1272" i="1"/>
  <c r="W1272" i="1"/>
  <c r="U1273" i="1"/>
  <c r="V1273" i="1"/>
  <c r="W1273" i="1"/>
  <c r="U1274" i="1"/>
  <c r="V1274" i="1"/>
  <c r="W1274" i="1"/>
  <c r="U1275" i="1"/>
  <c r="V1275" i="1"/>
  <c r="W1275" i="1"/>
  <c r="U1276" i="1"/>
  <c r="V1276" i="1"/>
  <c r="W1276" i="1"/>
  <c r="U1277" i="1"/>
  <c r="V1277" i="1"/>
  <c r="W1277" i="1"/>
  <c r="U1278" i="1"/>
  <c r="V1278" i="1"/>
  <c r="W1278" i="1"/>
  <c r="U1279" i="1"/>
  <c r="V1279" i="1"/>
  <c r="W1279" i="1"/>
  <c r="U1280" i="1"/>
  <c r="V1280" i="1"/>
  <c r="W1280" i="1"/>
  <c r="U1281" i="1"/>
  <c r="V1281" i="1"/>
  <c r="W1281" i="1"/>
  <c r="U1282" i="1"/>
  <c r="V1282" i="1"/>
  <c r="W1282" i="1"/>
  <c r="U1283" i="1"/>
  <c r="V1283" i="1"/>
  <c r="W1283" i="1"/>
  <c r="U1284" i="1"/>
  <c r="V1284" i="1"/>
  <c r="W1284" i="1"/>
  <c r="U1285" i="1"/>
  <c r="V1285" i="1"/>
  <c r="W1285" i="1"/>
  <c r="U1286" i="1"/>
  <c r="V1286" i="1"/>
  <c r="W1286" i="1"/>
  <c r="U1287" i="1"/>
  <c r="V1287" i="1"/>
  <c r="W1287" i="1"/>
  <c r="U1288" i="1"/>
  <c r="V1288" i="1"/>
  <c r="W1288" i="1"/>
  <c r="U1289" i="1"/>
  <c r="V1289" i="1"/>
  <c r="W1289" i="1"/>
  <c r="U1290" i="1"/>
  <c r="V1290" i="1"/>
  <c r="W1290" i="1"/>
  <c r="U1291" i="1"/>
  <c r="V1291" i="1"/>
  <c r="W1291" i="1"/>
  <c r="U1292" i="1"/>
  <c r="V1292" i="1"/>
  <c r="W1292" i="1"/>
  <c r="U1293" i="1"/>
  <c r="V1293" i="1"/>
  <c r="W1293" i="1"/>
  <c r="U1294" i="1"/>
  <c r="V1294" i="1"/>
  <c r="W1294" i="1"/>
  <c r="U1295" i="1"/>
  <c r="V1295" i="1"/>
  <c r="W1295" i="1"/>
  <c r="U1296" i="1"/>
  <c r="V1296" i="1"/>
  <c r="W1296" i="1"/>
  <c r="U1297" i="1"/>
  <c r="V1297" i="1"/>
  <c r="W1297" i="1"/>
  <c r="U1298" i="1"/>
  <c r="V1298" i="1"/>
  <c r="W1298" i="1"/>
  <c r="U1299" i="1"/>
  <c r="V1299" i="1"/>
  <c r="W1299" i="1"/>
  <c r="U1300" i="1"/>
  <c r="V1300" i="1"/>
  <c r="W1300" i="1"/>
  <c r="U1301" i="1"/>
  <c r="V1301" i="1"/>
  <c r="W1301" i="1"/>
  <c r="U1302" i="1"/>
  <c r="V1302" i="1"/>
  <c r="W1302" i="1"/>
  <c r="U1303" i="1"/>
  <c r="V1303" i="1"/>
  <c r="W1303" i="1"/>
  <c r="U1304" i="1"/>
  <c r="V1304" i="1"/>
  <c r="W1304" i="1"/>
  <c r="U1305" i="1"/>
  <c r="V1305" i="1"/>
  <c r="W1305" i="1"/>
  <c r="U1306" i="1"/>
  <c r="V1306" i="1"/>
  <c r="W1306" i="1"/>
  <c r="U1307" i="1"/>
  <c r="V1307" i="1"/>
  <c r="W1307" i="1"/>
  <c r="U1308" i="1"/>
  <c r="V1308" i="1"/>
  <c r="W1308" i="1"/>
  <c r="U1309" i="1"/>
  <c r="V1309" i="1"/>
  <c r="W1309" i="1"/>
  <c r="U1310" i="1"/>
  <c r="V1310" i="1"/>
  <c r="W1310" i="1"/>
  <c r="U1311" i="1"/>
  <c r="V1311" i="1"/>
  <c r="W1311" i="1"/>
  <c r="U1312" i="1"/>
  <c r="V1312" i="1"/>
  <c r="W1312" i="1"/>
  <c r="U1313" i="1"/>
  <c r="V1313" i="1"/>
  <c r="W1313" i="1"/>
  <c r="U1314" i="1"/>
  <c r="V1314" i="1"/>
  <c r="W1314" i="1"/>
  <c r="U1315" i="1"/>
  <c r="V1315" i="1"/>
  <c r="W1315" i="1"/>
  <c r="U1316" i="1"/>
  <c r="V1316" i="1"/>
  <c r="W1316" i="1"/>
  <c r="U1317" i="1"/>
  <c r="V1317" i="1"/>
  <c r="W1317" i="1"/>
  <c r="U1318" i="1"/>
  <c r="V1318" i="1"/>
  <c r="W1318" i="1"/>
  <c r="U1319" i="1"/>
  <c r="V1319" i="1"/>
  <c r="W1319" i="1"/>
  <c r="U1320" i="1"/>
  <c r="V1320" i="1"/>
  <c r="W1320" i="1"/>
  <c r="U1321" i="1"/>
  <c r="V1321" i="1"/>
  <c r="W1321" i="1"/>
  <c r="U1322" i="1"/>
  <c r="V1322" i="1"/>
  <c r="W1322" i="1"/>
  <c r="U1323" i="1"/>
  <c r="V1323" i="1"/>
  <c r="W1323" i="1"/>
  <c r="U1324" i="1"/>
  <c r="V1324" i="1"/>
  <c r="W1324" i="1"/>
  <c r="U1325" i="1"/>
  <c r="V1325" i="1"/>
  <c r="W1325" i="1"/>
  <c r="U1326" i="1"/>
  <c r="V1326" i="1"/>
  <c r="W1326" i="1"/>
  <c r="U1327" i="1"/>
  <c r="V1327" i="1"/>
  <c r="W1327" i="1"/>
  <c r="U1328" i="1"/>
  <c r="V1328" i="1"/>
  <c r="W1328" i="1"/>
  <c r="U1329" i="1"/>
  <c r="V1329" i="1"/>
  <c r="W1329" i="1"/>
  <c r="U1330" i="1"/>
  <c r="V1330" i="1"/>
  <c r="W1330" i="1"/>
  <c r="U1331" i="1"/>
  <c r="V1331" i="1"/>
  <c r="W1331" i="1"/>
  <c r="U1332" i="1"/>
  <c r="V1332" i="1"/>
  <c r="W1332" i="1"/>
  <c r="U1333" i="1"/>
  <c r="V1333" i="1"/>
  <c r="W1333" i="1"/>
  <c r="U1334" i="1"/>
  <c r="V1334" i="1"/>
  <c r="W1334" i="1"/>
  <c r="U1335" i="1"/>
  <c r="V1335" i="1"/>
  <c r="W1335" i="1"/>
  <c r="U1336" i="1"/>
  <c r="V1336" i="1"/>
  <c r="W1336" i="1"/>
  <c r="U1337" i="1"/>
  <c r="V1337" i="1"/>
  <c r="W1337" i="1"/>
  <c r="U1338" i="1"/>
  <c r="V1338" i="1"/>
  <c r="W1338" i="1"/>
  <c r="U1339" i="1"/>
  <c r="V1339" i="1"/>
  <c r="W1339" i="1"/>
  <c r="U1340" i="1"/>
  <c r="V1340" i="1"/>
  <c r="W1340" i="1"/>
  <c r="U1341" i="1"/>
  <c r="V1341" i="1"/>
  <c r="W1341" i="1"/>
  <c r="U1342" i="1"/>
  <c r="V1342" i="1"/>
  <c r="W1342" i="1"/>
  <c r="U1343" i="1"/>
  <c r="V1343" i="1"/>
  <c r="W1343" i="1"/>
  <c r="U1344" i="1"/>
  <c r="V1344" i="1"/>
  <c r="W1344" i="1"/>
  <c r="U1345" i="1"/>
  <c r="V1345" i="1"/>
  <c r="W1345" i="1"/>
  <c r="U1346" i="1"/>
  <c r="V1346" i="1"/>
  <c r="W1346" i="1"/>
  <c r="U1347" i="1"/>
  <c r="V1347" i="1"/>
  <c r="W1347" i="1"/>
  <c r="U1348" i="1"/>
  <c r="V1348" i="1"/>
  <c r="W1348" i="1"/>
  <c r="U1349" i="1"/>
  <c r="V1349" i="1"/>
  <c r="W1349" i="1"/>
  <c r="U1350" i="1"/>
  <c r="V1350" i="1"/>
  <c r="W1350" i="1"/>
  <c r="U1351" i="1"/>
  <c r="V1351" i="1"/>
  <c r="W1351" i="1"/>
  <c r="U1352" i="1"/>
  <c r="V1352" i="1"/>
  <c r="W1352" i="1"/>
  <c r="U1353" i="1"/>
  <c r="V1353" i="1"/>
  <c r="W1353" i="1"/>
  <c r="U1354" i="1"/>
  <c r="V1354" i="1"/>
  <c r="W1354" i="1"/>
  <c r="U1355" i="1"/>
  <c r="V1355" i="1"/>
  <c r="W1355" i="1"/>
  <c r="U1356" i="1"/>
  <c r="V1356" i="1"/>
  <c r="W1356" i="1"/>
  <c r="U1357" i="1"/>
  <c r="V1357" i="1"/>
  <c r="W1357" i="1"/>
  <c r="U1358" i="1"/>
  <c r="V1358" i="1"/>
  <c r="W1358" i="1"/>
  <c r="U1359" i="1"/>
  <c r="V1359" i="1"/>
  <c r="W1359" i="1"/>
  <c r="U1360" i="1"/>
  <c r="V1360" i="1"/>
  <c r="W1360" i="1"/>
  <c r="U1361" i="1"/>
  <c r="V1361" i="1"/>
  <c r="W1361" i="1"/>
  <c r="U1362" i="1"/>
  <c r="V1362" i="1"/>
  <c r="W1362" i="1"/>
  <c r="U1363" i="1"/>
  <c r="V1363" i="1"/>
  <c r="W1363" i="1"/>
  <c r="U1364" i="1"/>
  <c r="V1364" i="1"/>
  <c r="W1364" i="1"/>
  <c r="U1365" i="1"/>
  <c r="V1365" i="1"/>
  <c r="W1365" i="1"/>
  <c r="U1366" i="1"/>
  <c r="V1366" i="1"/>
  <c r="W1366" i="1"/>
  <c r="U1367" i="1"/>
  <c r="V1367" i="1"/>
  <c r="W1367" i="1"/>
  <c r="U1368" i="1"/>
  <c r="V1368" i="1"/>
  <c r="W1368" i="1"/>
  <c r="U1369" i="1"/>
  <c r="V1369" i="1"/>
  <c r="W1369" i="1"/>
  <c r="U1370" i="1"/>
  <c r="V1370" i="1"/>
  <c r="W1370" i="1"/>
  <c r="U1371" i="1"/>
  <c r="V1371" i="1"/>
  <c r="W1371" i="1"/>
  <c r="U1372" i="1"/>
  <c r="V1372" i="1"/>
  <c r="W1372" i="1"/>
  <c r="U1373" i="1"/>
  <c r="V1373" i="1"/>
  <c r="W1373" i="1"/>
  <c r="U1374" i="1"/>
  <c r="V1374" i="1"/>
  <c r="W1374" i="1"/>
  <c r="U1375" i="1"/>
  <c r="V1375" i="1"/>
  <c r="W1375" i="1"/>
  <c r="U1376" i="1"/>
  <c r="V1376" i="1"/>
  <c r="W1376" i="1"/>
  <c r="U1377" i="1"/>
  <c r="V1377" i="1"/>
  <c r="W1377" i="1"/>
  <c r="U1378" i="1"/>
  <c r="V1378" i="1"/>
  <c r="W1378" i="1"/>
  <c r="U1379" i="1"/>
  <c r="V1379" i="1"/>
  <c r="W1379" i="1"/>
  <c r="U1380" i="1"/>
  <c r="V1380" i="1"/>
  <c r="W1380" i="1"/>
  <c r="U1381" i="1"/>
  <c r="V1381" i="1"/>
  <c r="W1381" i="1"/>
  <c r="U1382" i="1"/>
  <c r="V1382" i="1"/>
  <c r="W1382" i="1"/>
  <c r="U1383" i="1"/>
  <c r="V1383" i="1"/>
  <c r="W1383" i="1"/>
  <c r="U1384" i="1"/>
  <c r="V1384" i="1"/>
  <c r="W1384" i="1"/>
  <c r="U1385" i="1"/>
  <c r="V1385" i="1"/>
  <c r="W1385" i="1"/>
  <c r="U1386" i="1"/>
  <c r="V1386" i="1"/>
  <c r="W1386" i="1"/>
  <c r="U1387" i="1"/>
  <c r="V1387" i="1"/>
  <c r="W1387" i="1"/>
  <c r="U1388" i="1"/>
  <c r="V1388" i="1"/>
  <c r="W1388" i="1"/>
  <c r="U1389" i="1"/>
  <c r="V1389" i="1"/>
  <c r="W1389" i="1"/>
  <c r="U1390" i="1"/>
  <c r="V1390" i="1"/>
  <c r="W1390" i="1"/>
  <c r="U1391" i="1"/>
  <c r="V1391" i="1"/>
  <c r="W1391" i="1"/>
  <c r="U1392" i="1"/>
  <c r="V1392" i="1"/>
  <c r="W1392" i="1"/>
  <c r="U1393" i="1"/>
  <c r="V1393" i="1"/>
  <c r="W1393" i="1"/>
  <c r="U1394" i="1"/>
  <c r="V1394" i="1"/>
  <c r="W1394" i="1"/>
  <c r="U1395" i="1"/>
  <c r="V1395" i="1"/>
  <c r="W1395" i="1"/>
  <c r="U1396" i="1"/>
  <c r="V1396" i="1"/>
  <c r="W1396" i="1"/>
  <c r="U1397" i="1"/>
  <c r="V1397" i="1"/>
  <c r="W1397" i="1"/>
  <c r="U1398" i="1"/>
  <c r="V1398" i="1"/>
  <c r="W1398" i="1"/>
  <c r="U1399" i="1"/>
  <c r="V1399" i="1"/>
  <c r="W1399" i="1"/>
  <c r="U1400" i="1"/>
  <c r="V1400" i="1"/>
  <c r="W1400" i="1"/>
  <c r="U1401" i="1"/>
  <c r="V1401" i="1"/>
  <c r="W1401" i="1"/>
  <c r="U1402" i="1"/>
  <c r="V1402" i="1"/>
  <c r="W1402" i="1"/>
  <c r="U1403" i="1"/>
  <c r="V1403" i="1"/>
  <c r="W1403" i="1"/>
  <c r="U1404" i="1"/>
  <c r="V1404" i="1"/>
  <c r="W1404" i="1"/>
  <c r="U1405" i="1"/>
  <c r="V1405" i="1"/>
  <c r="W1405" i="1"/>
  <c r="U1406" i="1"/>
  <c r="V1406" i="1"/>
  <c r="W1406" i="1"/>
  <c r="U1407" i="1"/>
  <c r="V1407" i="1"/>
  <c r="W1407" i="1"/>
  <c r="U1408" i="1"/>
  <c r="V1408" i="1"/>
  <c r="W1408" i="1"/>
  <c r="U1409" i="1"/>
  <c r="V1409" i="1"/>
  <c r="W1409" i="1"/>
  <c r="U1410" i="1"/>
  <c r="V1410" i="1"/>
  <c r="W1410" i="1"/>
  <c r="U1411" i="1"/>
  <c r="V1411" i="1"/>
  <c r="W1411" i="1"/>
  <c r="U1412" i="1"/>
  <c r="V1412" i="1"/>
  <c r="W1412" i="1"/>
  <c r="U1413" i="1"/>
  <c r="V1413" i="1"/>
  <c r="W1413" i="1"/>
  <c r="U1414" i="1"/>
  <c r="V1414" i="1"/>
  <c r="W1414" i="1"/>
  <c r="U1415" i="1"/>
  <c r="V1415" i="1"/>
  <c r="W1415" i="1"/>
  <c r="U1416" i="1"/>
  <c r="V1416" i="1"/>
  <c r="W1416" i="1"/>
  <c r="U1417" i="1"/>
  <c r="V1417" i="1"/>
  <c r="W1417" i="1"/>
  <c r="U1418" i="1"/>
  <c r="V1418" i="1"/>
  <c r="W1418" i="1"/>
  <c r="U1419" i="1"/>
  <c r="V1419" i="1"/>
  <c r="W1419" i="1"/>
  <c r="U1420" i="1"/>
  <c r="V1420" i="1"/>
  <c r="W1420" i="1"/>
  <c r="U1421" i="1"/>
  <c r="V1421" i="1"/>
  <c r="W1421" i="1"/>
  <c r="U1422" i="1"/>
  <c r="V1422" i="1"/>
  <c r="W1422" i="1"/>
  <c r="U1423" i="1"/>
  <c r="V1423" i="1"/>
  <c r="W1423" i="1"/>
  <c r="U1424" i="1"/>
  <c r="V1424" i="1"/>
  <c r="W1424" i="1"/>
  <c r="U1425" i="1"/>
  <c r="V1425" i="1"/>
  <c r="W1425" i="1"/>
  <c r="U1426" i="1"/>
  <c r="V1426" i="1"/>
  <c r="W1426" i="1"/>
  <c r="U1427" i="1"/>
  <c r="V1427" i="1"/>
  <c r="W1427" i="1"/>
  <c r="U1428" i="1"/>
  <c r="V1428" i="1"/>
  <c r="W1428" i="1"/>
  <c r="U1429" i="1"/>
  <c r="V1429" i="1"/>
  <c r="W1429" i="1"/>
  <c r="U1430" i="1"/>
  <c r="V1430" i="1"/>
  <c r="W1430" i="1"/>
  <c r="U1431" i="1"/>
  <c r="V1431" i="1"/>
  <c r="W1431" i="1"/>
  <c r="U1432" i="1"/>
  <c r="V1432" i="1"/>
  <c r="W1432" i="1"/>
  <c r="U1433" i="1"/>
  <c r="V1433" i="1"/>
  <c r="W1433" i="1"/>
  <c r="U1434" i="1"/>
  <c r="V1434" i="1"/>
  <c r="W1434" i="1"/>
  <c r="U1435" i="1"/>
  <c r="V1435" i="1"/>
  <c r="W1435" i="1"/>
  <c r="U1436" i="1"/>
  <c r="V1436" i="1"/>
  <c r="W1436" i="1"/>
  <c r="U1437" i="1"/>
  <c r="V1437" i="1"/>
  <c r="W1437" i="1"/>
  <c r="U1438" i="1"/>
  <c r="V1438" i="1"/>
  <c r="W1438" i="1"/>
  <c r="U1439" i="1"/>
  <c r="V1439" i="1"/>
  <c r="W1439" i="1"/>
  <c r="U1440" i="1"/>
  <c r="V1440" i="1"/>
  <c r="W1440" i="1"/>
  <c r="U1441" i="1"/>
  <c r="V1441" i="1"/>
  <c r="W1441" i="1"/>
  <c r="U1442" i="1"/>
  <c r="V1442" i="1"/>
  <c r="W1442" i="1"/>
  <c r="U1443" i="1"/>
  <c r="V1443" i="1"/>
  <c r="W1443" i="1"/>
  <c r="U1444" i="1"/>
  <c r="V1444" i="1"/>
  <c r="W1444" i="1"/>
  <c r="U1445" i="1"/>
  <c r="V1445" i="1"/>
  <c r="W1445" i="1"/>
  <c r="U1446" i="1"/>
  <c r="V1446" i="1"/>
  <c r="W1446" i="1"/>
  <c r="U1447" i="1"/>
  <c r="V1447" i="1"/>
  <c r="W1447" i="1"/>
  <c r="U1448" i="1"/>
  <c r="V1448" i="1"/>
  <c r="W1448" i="1"/>
  <c r="U1449" i="1"/>
  <c r="V1449" i="1"/>
  <c r="W1449" i="1"/>
  <c r="U1450" i="1"/>
  <c r="V1450" i="1"/>
  <c r="W1450" i="1"/>
  <c r="U1451" i="1"/>
  <c r="V1451" i="1"/>
  <c r="W1451" i="1"/>
  <c r="U1452" i="1"/>
  <c r="V1452" i="1"/>
  <c r="W1452" i="1"/>
  <c r="U1453" i="1"/>
  <c r="V1453" i="1"/>
  <c r="W1453" i="1"/>
  <c r="U1454" i="1"/>
  <c r="V1454" i="1"/>
  <c r="W1454" i="1"/>
  <c r="U1455" i="1"/>
  <c r="V1455" i="1"/>
  <c r="W1455" i="1"/>
  <c r="U1456" i="1"/>
  <c r="V1456" i="1"/>
  <c r="W1456" i="1"/>
  <c r="U1457" i="1"/>
  <c r="V1457" i="1"/>
  <c r="W1457" i="1"/>
  <c r="U1458" i="1"/>
  <c r="V1458" i="1"/>
  <c r="W1458" i="1"/>
  <c r="U1459" i="1"/>
  <c r="V1459" i="1"/>
  <c r="W1459" i="1"/>
  <c r="U1460" i="1"/>
  <c r="V1460" i="1"/>
  <c r="W1460" i="1"/>
  <c r="U1461" i="1"/>
  <c r="V1461" i="1"/>
  <c r="W1461" i="1"/>
  <c r="U1462" i="1"/>
  <c r="V1462" i="1"/>
  <c r="W1462" i="1"/>
  <c r="U1463" i="1"/>
  <c r="V1463" i="1"/>
  <c r="W1463" i="1"/>
  <c r="U1464" i="1"/>
  <c r="V1464" i="1"/>
  <c r="W1464" i="1"/>
  <c r="U1465" i="1"/>
  <c r="V1465" i="1"/>
  <c r="W1465" i="1"/>
  <c r="U1466" i="1"/>
  <c r="V1466" i="1"/>
  <c r="W1466" i="1"/>
  <c r="U1467" i="1"/>
  <c r="V1467" i="1"/>
  <c r="W1467" i="1"/>
  <c r="U1468" i="1"/>
  <c r="V1468" i="1"/>
  <c r="W1468" i="1"/>
  <c r="U1469" i="1"/>
  <c r="V1469" i="1"/>
  <c r="W1469" i="1"/>
  <c r="U1470" i="1"/>
  <c r="V1470" i="1"/>
  <c r="W1470" i="1"/>
  <c r="U1471" i="1"/>
  <c r="V1471" i="1"/>
  <c r="W1471" i="1"/>
  <c r="U1472" i="1"/>
  <c r="V1472" i="1"/>
  <c r="W1472" i="1"/>
  <c r="U1473" i="1"/>
  <c r="V1473" i="1"/>
  <c r="W1473" i="1"/>
  <c r="U1474" i="1"/>
  <c r="V1474" i="1"/>
  <c r="W1474" i="1"/>
  <c r="U1475" i="1"/>
  <c r="V1475" i="1"/>
  <c r="W1475" i="1"/>
  <c r="U1476" i="1"/>
  <c r="V1476" i="1"/>
  <c r="W1476" i="1"/>
  <c r="U1477" i="1"/>
  <c r="V1477" i="1"/>
  <c r="W1477" i="1"/>
  <c r="U1478" i="1"/>
  <c r="V1478" i="1"/>
  <c r="W1478" i="1"/>
  <c r="U1479" i="1"/>
  <c r="V1479" i="1"/>
  <c r="W1479" i="1"/>
  <c r="U1480" i="1"/>
  <c r="V1480" i="1"/>
  <c r="W1480" i="1"/>
  <c r="U1481" i="1"/>
  <c r="V1481" i="1"/>
  <c r="W1481" i="1"/>
  <c r="U1482" i="1"/>
  <c r="V1482" i="1"/>
  <c r="W1482" i="1"/>
  <c r="U1483" i="1"/>
  <c r="V1483" i="1"/>
  <c r="W1483" i="1"/>
  <c r="U1484" i="1"/>
  <c r="V1484" i="1"/>
  <c r="W1484" i="1"/>
  <c r="U1485" i="1"/>
  <c r="V1485" i="1"/>
  <c r="W1485" i="1"/>
  <c r="U1486" i="1"/>
  <c r="V1486" i="1"/>
  <c r="W1486" i="1"/>
  <c r="U1487" i="1"/>
  <c r="V1487" i="1"/>
  <c r="W1487" i="1"/>
  <c r="U1488" i="1"/>
  <c r="V1488" i="1"/>
  <c r="W1488" i="1"/>
  <c r="U1489" i="1"/>
  <c r="V1489" i="1"/>
  <c r="W1489" i="1"/>
  <c r="U1490" i="1"/>
  <c r="V1490" i="1"/>
  <c r="W1490" i="1"/>
  <c r="U1491" i="1"/>
  <c r="V1491" i="1"/>
  <c r="W1491" i="1"/>
  <c r="U1492" i="1"/>
  <c r="V1492" i="1"/>
  <c r="W1492" i="1"/>
  <c r="U1493" i="1"/>
  <c r="V1493" i="1"/>
  <c r="W1493" i="1"/>
  <c r="U1494" i="1"/>
  <c r="V1494" i="1"/>
  <c r="W1494" i="1"/>
  <c r="U1495" i="1"/>
  <c r="V1495" i="1"/>
  <c r="W1495" i="1"/>
  <c r="U1496" i="1"/>
  <c r="V1496" i="1"/>
  <c r="W1496" i="1"/>
  <c r="U1497" i="1"/>
  <c r="V1497" i="1"/>
  <c r="W1497" i="1"/>
  <c r="U1498" i="1"/>
  <c r="V1498" i="1"/>
  <c r="W1498" i="1"/>
  <c r="U1499" i="1"/>
  <c r="V1499" i="1"/>
  <c r="W1499" i="1"/>
  <c r="U1500" i="1"/>
  <c r="V1500" i="1"/>
  <c r="W1500" i="1"/>
  <c r="U1501" i="1"/>
  <c r="V1501" i="1"/>
  <c r="W1501" i="1"/>
  <c r="U1502" i="1"/>
  <c r="V1502" i="1"/>
  <c r="W1502" i="1"/>
  <c r="U1503" i="1"/>
  <c r="V1503" i="1"/>
  <c r="W1503" i="1"/>
  <c r="U1504" i="1"/>
  <c r="V1504" i="1"/>
  <c r="W1504" i="1"/>
  <c r="U1505" i="1"/>
  <c r="V1505" i="1"/>
  <c r="W1505" i="1"/>
  <c r="U1506" i="1"/>
  <c r="V1506" i="1"/>
  <c r="W1506" i="1"/>
  <c r="U1507" i="1"/>
  <c r="V1507" i="1"/>
  <c r="W1507" i="1"/>
  <c r="U1508" i="1"/>
  <c r="V1508" i="1"/>
  <c r="W1508" i="1"/>
  <c r="U1509" i="1"/>
  <c r="V1509" i="1"/>
  <c r="W1509" i="1"/>
  <c r="U1510" i="1"/>
  <c r="V1510" i="1"/>
  <c r="W1510" i="1"/>
  <c r="U1511" i="1"/>
  <c r="V1511" i="1"/>
  <c r="W1511" i="1"/>
  <c r="U1512" i="1"/>
  <c r="V1512" i="1"/>
  <c r="W1512" i="1"/>
  <c r="U1513" i="1"/>
  <c r="V1513" i="1"/>
  <c r="W1513" i="1"/>
  <c r="U1514" i="1"/>
  <c r="V1514" i="1"/>
  <c r="W1514" i="1"/>
  <c r="U1515" i="1"/>
  <c r="V1515" i="1"/>
  <c r="W1515" i="1"/>
  <c r="U1516" i="1"/>
  <c r="V1516" i="1"/>
  <c r="W1516" i="1"/>
  <c r="U1517" i="1"/>
  <c r="V1517" i="1"/>
  <c r="W1517" i="1"/>
  <c r="U1518" i="1"/>
  <c r="V1518" i="1"/>
  <c r="W1518" i="1"/>
  <c r="U1519" i="1"/>
  <c r="V1519" i="1"/>
  <c r="W1519" i="1"/>
  <c r="U1520" i="1"/>
  <c r="V1520" i="1"/>
  <c r="W1520" i="1"/>
  <c r="U1521" i="1"/>
  <c r="V1521" i="1"/>
  <c r="W1521" i="1"/>
  <c r="U1522" i="1"/>
  <c r="V1522" i="1"/>
  <c r="W1522" i="1"/>
  <c r="U1523" i="1"/>
  <c r="V1523" i="1"/>
  <c r="W1523" i="1"/>
  <c r="U1524" i="1"/>
  <c r="V1524" i="1"/>
  <c r="W1524" i="1"/>
  <c r="U1525" i="1"/>
  <c r="V1525" i="1"/>
  <c r="W1525" i="1"/>
  <c r="U1526" i="1"/>
  <c r="V1526" i="1"/>
  <c r="W1526" i="1"/>
  <c r="U1527" i="1"/>
  <c r="V1527" i="1"/>
  <c r="W1527" i="1"/>
  <c r="U1528" i="1"/>
  <c r="V1528" i="1"/>
  <c r="W1528" i="1"/>
  <c r="U1529" i="1"/>
  <c r="V1529" i="1"/>
  <c r="W1529" i="1"/>
  <c r="U1530" i="1"/>
  <c r="V1530" i="1"/>
  <c r="W1530" i="1"/>
  <c r="U1531" i="1"/>
  <c r="V1531" i="1"/>
  <c r="W1531" i="1"/>
  <c r="U1532" i="1"/>
  <c r="V1532" i="1"/>
  <c r="W1532" i="1"/>
  <c r="U1533" i="1"/>
  <c r="V1533" i="1"/>
  <c r="W1533" i="1"/>
  <c r="U1534" i="1"/>
  <c r="V1534" i="1"/>
  <c r="W1534" i="1"/>
  <c r="U1535" i="1"/>
  <c r="V1535" i="1"/>
  <c r="W1535" i="1"/>
  <c r="U1536" i="1"/>
  <c r="V1536" i="1"/>
  <c r="W1536" i="1"/>
  <c r="U1537" i="1"/>
  <c r="V1537" i="1"/>
  <c r="W1537" i="1"/>
  <c r="U1538" i="1"/>
  <c r="V1538" i="1"/>
  <c r="W1538" i="1"/>
  <c r="U1539" i="1"/>
  <c r="V1539" i="1"/>
  <c r="W1539" i="1"/>
  <c r="U1540" i="1"/>
  <c r="V1540" i="1"/>
  <c r="W1540" i="1"/>
  <c r="U1541" i="1"/>
  <c r="V1541" i="1"/>
  <c r="W1541" i="1"/>
  <c r="U1542" i="1"/>
  <c r="V1542" i="1"/>
  <c r="W1542" i="1"/>
  <c r="U1543" i="1"/>
  <c r="V1543" i="1"/>
  <c r="W1543" i="1"/>
  <c r="U1544" i="1"/>
  <c r="V1544" i="1"/>
  <c r="W1544" i="1"/>
  <c r="U1545" i="1"/>
  <c r="V1545" i="1"/>
  <c r="W1545" i="1"/>
  <c r="U1546" i="1"/>
  <c r="V1546" i="1"/>
  <c r="W1546" i="1"/>
  <c r="U1547" i="1"/>
  <c r="V1547" i="1"/>
  <c r="W1547" i="1"/>
  <c r="U1548" i="1"/>
  <c r="V1548" i="1"/>
  <c r="W1548" i="1"/>
  <c r="U1549" i="1"/>
  <c r="V1549" i="1"/>
  <c r="W1549" i="1"/>
  <c r="U1550" i="1"/>
  <c r="V1550" i="1"/>
  <c r="W1550" i="1"/>
  <c r="U1551" i="1"/>
  <c r="V1551" i="1"/>
  <c r="W1551" i="1"/>
  <c r="U1552" i="1"/>
  <c r="V1552" i="1"/>
  <c r="W1552" i="1"/>
  <c r="U1553" i="1"/>
  <c r="V1553" i="1"/>
  <c r="W1553" i="1"/>
  <c r="U1554" i="1"/>
  <c r="V1554" i="1"/>
  <c r="W1554" i="1"/>
  <c r="U1555" i="1"/>
  <c r="V1555" i="1"/>
  <c r="W1555" i="1"/>
  <c r="U1556" i="1"/>
  <c r="V1556" i="1"/>
  <c r="W1556" i="1"/>
  <c r="U1557" i="1"/>
  <c r="V1557" i="1"/>
  <c r="W1557" i="1"/>
  <c r="U1558" i="1"/>
  <c r="V1558" i="1"/>
  <c r="W1558" i="1"/>
  <c r="U1559" i="1"/>
  <c r="V1559" i="1"/>
  <c r="W1559" i="1"/>
  <c r="U1560" i="1"/>
  <c r="V1560" i="1"/>
  <c r="W1560" i="1"/>
  <c r="U1561" i="1"/>
  <c r="V1561" i="1"/>
  <c r="W1561" i="1"/>
  <c r="U1562" i="1"/>
  <c r="V1562" i="1"/>
  <c r="W1562" i="1"/>
  <c r="U1563" i="1"/>
  <c r="V1563" i="1"/>
  <c r="W1563" i="1"/>
  <c r="U1564" i="1"/>
  <c r="V1564" i="1"/>
  <c r="W1564" i="1"/>
  <c r="U1565" i="1"/>
  <c r="V1565" i="1"/>
  <c r="W1565" i="1"/>
  <c r="U1566" i="1"/>
  <c r="V1566" i="1"/>
  <c r="W1566" i="1"/>
  <c r="U1567" i="1"/>
  <c r="V1567" i="1"/>
  <c r="W1567" i="1"/>
  <c r="U1568" i="1"/>
  <c r="V1568" i="1"/>
  <c r="W1568" i="1"/>
  <c r="U1569" i="1"/>
  <c r="V1569" i="1"/>
  <c r="W1569" i="1"/>
  <c r="U1570" i="1"/>
  <c r="V1570" i="1"/>
  <c r="W1570" i="1"/>
  <c r="U1571" i="1"/>
  <c r="V1571" i="1"/>
  <c r="W1571" i="1"/>
  <c r="U1572" i="1"/>
  <c r="V1572" i="1"/>
  <c r="W1572" i="1"/>
  <c r="U1573" i="1"/>
  <c r="V1573" i="1"/>
  <c r="W1573" i="1"/>
  <c r="U1574" i="1"/>
  <c r="V1574" i="1"/>
  <c r="W1574" i="1"/>
  <c r="U1575" i="1"/>
  <c r="V1575" i="1"/>
  <c r="W1575" i="1"/>
  <c r="U1576" i="1"/>
  <c r="V1576" i="1"/>
  <c r="W1576" i="1"/>
  <c r="U1577" i="1"/>
  <c r="V1577" i="1"/>
  <c r="W1577" i="1"/>
  <c r="U1578" i="1"/>
  <c r="V1578" i="1"/>
  <c r="W1578" i="1"/>
  <c r="U1579" i="1"/>
  <c r="V1579" i="1"/>
  <c r="W1579" i="1"/>
  <c r="U1580" i="1"/>
  <c r="V1580" i="1"/>
  <c r="W1580" i="1"/>
  <c r="U1581" i="1"/>
  <c r="V1581" i="1"/>
  <c r="W1581" i="1"/>
  <c r="U1582" i="1"/>
  <c r="V1582" i="1"/>
  <c r="W1582" i="1"/>
  <c r="U1583" i="1"/>
  <c r="V1583" i="1"/>
  <c r="W1583" i="1"/>
  <c r="U1584" i="1"/>
  <c r="V1584" i="1"/>
  <c r="W1584" i="1"/>
  <c r="U1585" i="1"/>
  <c r="V1585" i="1"/>
  <c r="W1585" i="1"/>
  <c r="U1586" i="1"/>
  <c r="V1586" i="1"/>
  <c r="W1586" i="1"/>
  <c r="U1587" i="1"/>
  <c r="V1587" i="1"/>
  <c r="W1587" i="1"/>
  <c r="U1588" i="1"/>
  <c r="V1588" i="1"/>
  <c r="W1588" i="1"/>
  <c r="U1589" i="1"/>
  <c r="V1589" i="1"/>
  <c r="W1589" i="1"/>
  <c r="U1590" i="1"/>
  <c r="V1590" i="1"/>
  <c r="W1590" i="1"/>
  <c r="U1591" i="1"/>
  <c r="V1591" i="1"/>
  <c r="W1591" i="1"/>
  <c r="U1592" i="1"/>
  <c r="V1592" i="1"/>
  <c r="W1592" i="1"/>
  <c r="U1593" i="1"/>
  <c r="V1593" i="1"/>
  <c r="W1593" i="1"/>
  <c r="U1594" i="1"/>
  <c r="V1594" i="1"/>
  <c r="W1594" i="1"/>
  <c r="U1595" i="1"/>
  <c r="V1595" i="1"/>
  <c r="W1595" i="1"/>
  <c r="U1596" i="1"/>
  <c r="V1596" i="1"/>
  <c r="W1596" i="1"/>
  <c r="U1597" i="1"/>
  <c r="V1597" i="1"/>
  <c r="W1597" i="1"/>
  <c r="U1598" i="1"/>
  <c r="V1598" i="1"/>
  <c r="W1598" i="1"/>
  <c r="U1599" i="1"/>
  <c r="V1599" i="1"/>
  <c r="W1599" i="1"/>
  <c r="U1600" i="1"/>
  <c r="V1600" i="1"/>
  <c r="W1600" i="1"/>
  <c r="U1601" i="1"/>
  <c r="V1601" i="1"/>
  <c r="W1601" i="1"/>
  <c r="U1602" i="1"/>
  <c r="V1602" i="1"/>
  <c r="W1602" i="1"/>
  <c r="U1603" i="1"/>
  <c r="V1603" i="1"/>
  <c r="W1603" i="1"/>
  <c r="U1604" i="1"/>
  <c r="V1604" i="1"/>
  <c r="W1604" i="1"/>
  <c r="U1605" i="1"/>
  <c r="V1605" i="1"/>
  <c r="W1605" i="1"/>
  <c r="U1606" i="1"/>
  <c r="V1606" i="1"/>
  <c r="W1606" i="1"/>
  <c r="U1607" i="1"/>
  <c r="V1607" i="1"/>
  <c r="W1607" i="1"/>
  <c r="U1608" i="1"/>
  <c r="V1608" i="1"/>
  <c r="W1608" i="1"/>
  <c r="U1609" i="1"/>
  <c r="V1609" i="1"/>
  <c r="W1609" i="1"/>
  <c r="U1610" i="1"/>
  <c r="V1610" i="1"/>
  <c r="W1610" i="1"/>
  <c r="U1611" i="1"/>
  <c r="V1611" i="1"/>
  <c r="W1611" i="1"/>
  <c r="U1612" i="1"/>
  <c r="V1612" i="1"/>
  <c r="W1612" i="1"/>
  <c r="U1613" i="1"/>
  <c r="V1613" i="1"/>
  <c r="W1613" i="1"/>
  <c r="U1614" i="1"/>
  <c r="V1614" i="1"/>
  <c r="W1614" i="1"/>
  <c r="U1615" i="1"/>
  <c r="V1615" i="1"/>
  <c r="W1615" i="1"/>
  <c r="U1616" i="1"/>
  <c r="V1616" i="1"/>
  <c r="W1616" i="1"/>
  <c r="U1617" i="1"/>
  <c r="V1617" i="1"/>
  <c r="W1617" i="1"/>
  <c r="U1618" i="1"/>
  <c r="V1618" i="1"/>
  <c r="W1618" i="1"/>
  <c r="U1619" i="1"/>
  <c r="V1619" i="1"/>
  <c r="W1619" i="1"/>
  <c r="U1620" i="1"/>
  <c r="V1620" i="1"/>
  <c r="W1620" i="1"/>
  <c r="U1621" i="1"/>
  <c r="V1621" i="1"/>
  <c r="W1621" i="1"/>
  <c r="U1622" i="1"/>
  <c r="V1622" i="1"/>
  <c r="W1622" i="1"/>
  <c r="U1623" i="1"/>
  <c r="V1623" i="1"/>
  <c r="W1623" i="1"/>
  <c r="U1624" i="1"/>
  <c r="V1624" i="1"/>
  <c r="W1624" i="1"/>
  <c r="U1625" i="1"/>
  <c r="V1625" i="1"/>
  <c r="W1625" i="1"/>
  <c r="U1626" i="1"/>
  <c r="V1626" i="1"/>
  <c r="W1626" i="1"/>
  <c r="U1627" i="1"/>
  <c r="V1627" i="1"/>
  <c r="W1627" i="1"/>
  <c r="U1628" i="1"/>
  <c r="V1628" i="1"/>
  <c r="W1628" i="1"/>
  <c r="U1629" i="1"/>
  <c r="V1629" i="1"/>
  <c r="W1629" i="1"/>
  <c r="U1630" i="1"/>
  <c r="V1630" i="1"/>
  <c r="W1630" i="1"/>
  <c r="U1631" i="1"/>
  <c r="V1631" i="1"/>
  <c r="W1631" i="1"/>
  <c r="U1632" i="1"/>
  <c r="V1632" i="1"/>
  <c r="W1632" i="1"/>
  <c r="U1633" i="1"/>
  <c r="V1633" i="1"/>
  <c r="W1633" i="1"/>
  <c r="U1634" i="1"/>
  <c r="V1634" i="1"/>
  <c r="W1634" i="1"/>
  <c r="U1635" i="1"/>
  <c r="V1635" i="1"/>
  <c r="W1635" i="1"/>
  <c r="U1636" i="1"/>
  <c r="V1636" i="1"/>
  <c r="W1636" i="1"/>
  <c r="U1637" i="1"/>
  <c r="V1637" i="1"/>
  <c r="W1637" i="1"/>
  <c r="U1638" i="1"/>
  <c r="V1638" i="1"/>
  <c r="W1638" i="1"/>
  <c r="U1639" i="1"/>
  <c r="V1639" i="1"/>
  <c r="W1639" i="1"/>
  <c r="U1640" i="1"/>
  <c r="V1640" i="1"/>
  <c r="W1640" i="1"/>
  <c r="U1641" i="1"/>
  <c r="V1641" i="1"/>
  <c r="W1641" i="1"/>
  <c r="U1642" i="1"/>
  <c r="V1642" i="1"/>
  <c r="W1642" i="1"/>
  <c r="U1643" i="1"/>
  <c r="V1643" i="1"/>
  <c r="W1643" i="1"/>
  <c r="U1644" i="1"/>
  <c r="V1644" i="1"/>
  <c r="W1644" i="1"/>
  <c r="U1645" i="1"/>
  <c r="V1645" i="1"/>
  <c r="W1645" i="1"/>
  <c r="U1646" i="1"/>
  <c r="V1646" i="1"/>
  <c r="W1646" i="1"/>
  <c r="U1647" i="1"/>
  <c r="V1647" i="1"/>
  <c r="W1647" i="1"/>
  <c r="U1648" i="1"/>
  <c r="V1648" i="1"/>
  <c r="W1648" i="1"/>
  <c r="U1649" i="1"/>
  <c r="V1649" i="1"/>
  <c r="W1649" i="1"/>
  <c r="U1650" i="1"/>
  <c r="V1650" i="1"/>
  <c r="W1650" i="1"/>
  <c r="U1651" i="1"/>
  <c r="V1651" i="1"/>
  <c r="W1651" i="1"/>
  <c r="U1652" i="1"/>
  <c r="V1652" i="1"/>
  <c r="W1652" i="1"/>
  <c r="U1653" i="1"/>
  <c r="V1653" i="1"/>
  <c r="W1653" i="1"/>
  <c r="U1654" i="1"/>
  <c r="V1654" i="1"/>
  <c r="W1654" i="1"/>
  <c r="U1655" i="1"/>
  <c r="V1655" i="1"/>
  <c r="W1655" i="1"/>
  <c r="U1656" i="1"/>
  <c r="V1656" i="1"/>
  <c r="W1656" i="1"/>
  <c r="U1657" i="1"/>
  <c r="V1657" i="1"/>
  <c r="W1657" i="1"/>
  <c r="U1658" i="1"/>
  <c r="V1658" i="1"/>
  <c r="W1658" i="1"/>
  <c r="U1659" i="1"/>
  <c r="V1659" i="1"/>
  <c r="W1659" i="1"/>
  <c r="U1660" i="1"/>
  <c r="V1660" i="1"/>
  <c r="W1660" i="1"/>
  <c r="U1661" i="1"/>
  <c r="V1661" i="1"/>
  <c r="W1661" i="1"/>
  <c r="U1662" i="1"/>
  <c r="V1662" i="1"/>
  <c r="W1662" i="1"/>
  <c r="U1663" i="1"/>
  <c r="V1663" i="1"/>
  <c r="W1663" i="1"/>
  <c r="U1664" i="1"/>
  <c r="V1664" i="1"/>
  <c r="W1664" i="1"/>
  <c r="U1665" i="1"/>
  <c r="V1665" i="1"/>
  <c r="W1665" i="1"/>
  <c r="U1666" i="1"/>
  <c r="V1666" i="1"/>
  <c r="W1666" i="1"/>
  <c r="U1667" i="1"/>
  <c r="V1667" i="1"/>
  <c r="W1667" i="1"/>
  <c r="U1668" i="1"/>
  <c r="V1668" i="1"/>
  <c r="W1668" i="1"/>
  <c r="U1669" i="1"/>
  <c r="V1669" i="1"/>
  <c r="W1669" i="1"/>
  <c r="U1670" i="1"/>
  <c r="V1670" i="1"/>
  <c r="W1670" i="1"/>
  <c r="U1671" i="1"/>
  <c r="V1671" i="1"/>
  <c r="W1671" i="1"/>
  <c r="U1672" i="1"/>
  <c r="V1672" i="1"/>
  <c r="W1672" i="1"/>
  <c r="U1673" i="1"/>
  <c r="V1673" i="1"/>
  <c r="W1673" i="1"/>
  <c r="U1674" i="1"/>
  <c r="V1674" i="1"/>
  <c r="W1674" i="1"/>
  <c r="U1675" i="1"/>
  <c r="V1675" i="1"/>
  <c r="W1675" i="1"/>
  <c r="U1676" i="1"/>
  <c r="V1676" i="1"/>
  <c r="W1676" i="1"/>
  <c r="U1677" i="1"/>
  <c r="V1677" i="1"/>
  <c r="W1677" i="1"/>
  <c r="U1678" i="1"/>
  <c r="V1678" i="1"/>
  <c r="W1678" i="1"/>
  <c r="U1679" i="1"/>
  <c r="V1679" i="1"/>
  <c r="W1679" i="1"/>
  <c r="U1680" i="1"/>
  <c r="V1680" i="1"/>
  <c r="W1680" i="1"/>
  <c r="U1681" i="1"/>
  <c r="V1681" i="1"/>
  <c r="W1681" i="1"/>
  <c r="U1682" i="1"/>
  <c r="V1682" i="1"/>
  <c r="W1682" i="1"/>
  <c r="U1683" i="1"/>
  <c r="V1683" i="1"/>
  <c r="W1683" i="1"/>
  <c r="U1684" i="1"/>
  <c r="V1684" i="1"/>
  <c r="W1684" i="1"/>
  <c r="U1685" i="1"/>
  <c r="V1685" i="1"/>
  <c r="W1685" i="1"/>
  <c r="U1686" i="1"/>
  <c r="V1686" i="1"/>
  <c r="W1686" i="1"/>
  <c r="U1687" i="1"/>
  <c r="V1687" i="1"/>
  <c r="W1687" i="1"/>
  <c r="U1688" i="1"/>
  <c r="V1688" i="1"/>
  <c r="W1688" i="1"/>
  <c r="U1689" i="1"/>
  <c r="V1689" i="1"/>
  <c r="W1689" i="1"/>
  <c r="U1690" i="1"/>
  <c r="V1690" i="1"/>
  <c r="W1690" i="1"/>
  <c r="U1691" i="1"/>
  <c r="V1691" i="1"/>
  <c r="W1691" i="1"/>
  <c r="U1692" i="1"/>
  <c r="V1692" i="1"/>
  <c r="W1692" i="1"/>
  <c r="U1693" i="1"/>
  <c r="V1693" i="1"/>
  <c r="W1693" i="1"/>
  <c r="U1694" i="1"/>
  <c r="V1694" i="1"/>
  <c r="W1694" i="1"/>
  <c r="U1695" i="1"/>
  <c r="V1695" i="1"/>
  <c r="W1695" i="1"/>
  <c r="U1696" i="1"/>
  <c r="V1696" i="1"/>
  <c r="W1696" i="1"/>
  <c r="U1697" i="1"/>
  <c r="V1697" i="1"/>
  <c r="W1697" i="1"/>
  <c r="U1698" i="1"/>
  <c r="V1698" i="1"/>
  <c r="W1698" i="1"/>
  <c r="U1699" i="1"/>
  <c r="V1699" i="1"/>
  <c r="W1699" i="1"/>
  <c r="U1700" i="1"/>
  <c r="V1700" i="1"/>
  <c r="W1700" i="1"/>
  <c r="U1701" i="1"/>
  <c r="V1701" i="1"/>
  <c r="W1701" i="1"/>
  <c r="U1702" i="1"/>
  <c r="V1702" i="1"/>
  <c r="W1702" i="1"/>
  <c r="U1703" i="1"/>
  <c r="V1703" i="1"/>
  <c r="W1703" i="1"/>
  <c r="U1704" i="1"/>
  <c r="V1704" i="1"/>
  <c r="W1704" i="1"/>
  <c r="U1705" i="1"/>
  <c r="V1705" i="1"/>
  <c r="W1705" i="1"/>
  <c r="U1706" i="1"/>
  <c r="V1706" i="1"/>
  <c r="W1706" i="1"/>
  <c r="U1707" i="1"/>
  <c r="V1707" i="1"/>
  <c r="W1707" i="1"/>
  <c r="U1708" i="1"/>
  <c r="V1708" i="1"/>
  <c r="W1708" i="1"/>
  <c r="U1709" i="1"/>
  <c r="V1709" i="1"/>
  <c r="W1709" i="1"/>
  <c r="U1710" i="1"/>
  <c r="V1710" i="1"/>
  <c r="W1710" i="1"/>
  <c r="U1711" i="1"/>
  <c r="V1711" i="1"/>
  <c r="W1711" i="1"/>
  <c r="U1712" i="1"/>
  <c r="V1712" i="1"/>
  <c r="W1712" i="1"/>
  <c r="U1713" i="1"/>
  <c r="V1713" i="1"/>
  <c r="W1713" i="1"/>
  <c r="U1714" i="1"/>
  <c r="V1714" i="1"/>
  <c r="W1714" i="1"/>
  <c r="U1715" i="1"/>
  <c r="V1715" i="1"/>
  <c r="W1715" i="1"/>
  <c r="U1716" i="1"/>
  <c r="V1716" i="1"/>
  <c r="W1716" i="1"/>
  <c r="U1717" i="1"/>
  <c r="V1717" i="1"/>
  <c r="W1717" i="1"/>
  <c r="U1718" i="1"/>
  <c r="V1718" i="1"/>
  <c r="W1718" i="1"/>
  <c r="U1719" i="1"/>
  <c r="V1719" i="1"/>
  <c r="W1719" i="1"/>
  <c r="U1720" i="1"/>
  <c r="V1720" i="1"/>
  <c r="W1720" i="1"/>
  <c r="U1721" i="1"/>
  <c r="V1721" i="1"/>
  <c r="W1721" i="1"/>
  <c r="U1722" i="1"/>
  <c r="V1722" i="1"/>
  <c r="W1722" i="1"/>
  <c r="U1723" i="1"/>
  <c r="V1723" i="1"/>
  <c r="W1723" i="1"/>
  <c r="U1724" i="1"/>
  <c r="V1724" i="1"/>
  <c r="W1724" i="1"/>
  <c r="U1725" i="1"/>
  <c r="V1725" i="1"/>
  <c r="W1725" i="1"/>
  <c r="U1726" i="1"/>
  <c r="V1726" i="1"/>
  <c r="W1726" i="1"/>
  <c r="U1727" i="1"/>
  <c r="V1727" i="1"/>
  <c r="W1727" i="1"/>
  <c r="U1728" i="1"/>
  <c r="V1728" i="1"/>
  <c r="W1728" i="1"/>
  <c r="U1729" i="1"/>
  <c r="V1729" i="1"/>
  <c r="W1729" i="1"/>
  <c r="U1730" i="1"/>
  <c r="V1730" i="1"/>
  <c r="W1730" i="1"/>
  <c r="U1731" i="1"/>
  <c r="V1731" i="1"/>
  <c r="W1731" i="1"/>
  <c r="U1732" i="1"/>
  <c r="V1732" i="1"/>
  <c r="W1732" i="1"/>
  <c r="U1733" i="1"/>
  <c r="V1733" i="1"/>
  <c r="W1733" i="1"/>
  <c r="U1734" i="1"/>
  <c r="V1734" i="1"/>
  <c r="W1734" i="1"/>
  <c r="U1735" i="1"/>
  <c r="V1735" i="1"/>
  <c r="W1735" i="1"/>
  <c r="U1736" i="1"/>
  <c r="V1736" i="1"/>
  <c r="W1736" i="1"/>
  <c r="U1737" i="1"/>
  <c r="V1737" i="1"/>
  <c r="W1737" i="1"/>
  <c r="U1738" i="1"/>
  <c r="V1738" i="1"/>
  <c r="W1738" i="1"/>
  <c r="U1739" i="1"/>
  <c r="V1739" i="1"/>
  <c r="W1739" i="1"/>
  <c r="U1740" i="1"/>
  <c r="V1740" i="1"/>
  <c r="W1740" i="1"/>
  <c r="U1741" i="1"/>
  <c r="V1741" i="1"/>
  <c r="W1741" i="1"/>
  <c r="U1742" i="1"/>
  <c r="V1742" i="1"/>
  <c r="W1742" i="1"/>
  <c r="U1743" i="1"/>
  <c r="V1743" i="1"/>
  <c r="W1743" i="1"/>
  <c r="U1744" i="1"/>
  <c r="V1744" i="1"/>
  <c r="W1744" i="1"/>
  <c r="U1745" i="1"/>
  <c r="V1745" i="1"/>
  <c r="W1745" i="1"/>
  <c r="U1746" i="1"/>
  <c r="V1746" i="1"/>
  <c r="W1746" i="1"/>
  <c r="U1747" i="1"/>
  <c r="V1747" i="1"/>
  <c r="W1747" i="1"/>
  <c r="U1748" i="1"/>
  <c r="V1748" i="1"/>
  <c r="W1748" i="1"/>
  <c r="U1749" i="1"/>
  <c r="V1749" i="1"/>
  <c r="W1749" i="1"/>
  <c r="U1750" i="1"/>
  <c r="V1750" i="1"/>
  <c r="W1750" i="1"/>
  <c r="U1751" i="1"/>
  <c r="V1751" i="1"/>
  <c r="W1751" i="1"/>
  <c r="U1752" i="1"/>
  <c r="V1752" i="1"/>
  <c r="W1752" i="1"/>
  <c r="U1753" i="1"/>
  <c r="V1753" i="1"/>
  <c r="W1753" i="1"/>
  <c r="U1754" i="1"/>
  <c r="V1754" i="1"/>
  <c r="W1754" i="1"/>
  <c r="U1755" i="1"/>
  <c r="V1755" i="1"/>
  <c r="W1755" i="1"/>
  <c r="U1756" i="1"/>
  <c r="V1756" i="1"/>
  <c r="W1756" i="1"/>
  <c r="U1757" i="1"/>
  <c r="V1757" i="1"/>
  <c r="W1757" i="1"/>
  <c r="U1758" i="1"/>
  <c r="V1758" i="1"/>
  <c r="W1758" i="1"/>
  <c r="U1759" i="1"/>
  <c r="V1759" i="1"/>
  <c r="W1759" i="1"/>
  <c r="U1760" i="1"/>
  <c r="V1760" i="1"/>
  <c r="W1760" i="1"/>
  <c r="U1761" i="1"/>
  <c r="V1761" i="1"/>
  <c r="W1761" i="1"/>
  <c r="U1762" i="1"/>
  <c r="V1762" i="1"/>
  <c r="W1762" i="1"/>
  <c r="U1763" i="1"/>
  <c r="V1763" i="1"/>
  <c r="W1763" i="1"/>
  <c r="U1764" i="1"/>
  <c r="V1764" i="1"/>
  <c r="W1764" i="1"/>
  <c r="U1765" i="1"/>
  <c r="V1765" i="1"/>
  <c r="W1765" i="1"/>
  <c r="U1766" i="1"/>
  <c r="V1766" i="1"/>
  <c r="W1766" i="1"/>
  <c r="U1767" i="1"/>
  <c r="V1767" i="1"/>
  <c r="W1767" i="1"/>
  <c r="U1768" i="1"/>
  <c r="V1768" i="1"/>
  <c r="W1768" i="1"/>
  <c r="U1769" i="1"/>
  <c r="V1769" i="1"/>
  <c r="W1769" i="1"/>
  <c r="U1770" i="1"/>
  <c r="V1770" i="1"/>
  <c r="W1770" i="1"/>
  <c r="U1771" i="1"/>
  <c r="V1771" i="1"/>
  <c r="W1771" i="1"/>
  <c r="U1772" i="1"/>
  <c r="V1772" i="1"/>
  <c r="W1772" i="1"/>
  <c r="U1773" i="1"/>
  <c r="V1773" i="1"/>
  <c r="W1773" i="1"/>
  <c r="U1774" i="1"/>
  <c r="V1774" i="1"/>
  <c r="W1774" i="1"/>
  <c r="U1775" i="1"/>
  <c r="V1775" i="1"/>
  <c r="W1775" i="1"/>
  <c r="U1776" i="1"/>
  <c r="V1776" i="1"/>
  <c r="W1776" i="1"/>
  <c r="U1777" i="1"/>
  <c r="V1777" i="1"/>
  <c r="W1777" i="1"/>
  <c r="U1778" i="1"/>
  <c r="V1778" i="1"/>
  <c r="W1778" i="1"/>
  <c r="U1779" i="1"/>
  <c r="V1779" i="1"/>
  <c r="W1779" i="1"/>
  <c r="U1780" i="1"/>
  <c r="V1780" i="1"/>
  <c r="W1780" i="1"/>
  <c r="U1781" i="1"/>
  <c r="V1781" i="1"/>
  <c r="W1781" i="1"/>
  <c r="U1782" i="1"/>
  <c r="V1782" i="1"/>
  <c r="W1782" i="1"/>
  <c r="U1783" i="1"/>
  <c r="V1783" i="1"/>
  <c r="W1783" i="1"/>
  <c r="U1784" i="1"/>
  <c r="V1784" i="1"/>
  <c r="W1784" i="1"/>
  <c r="U1785" i="1"/>
  <c r="V1785" i="1"/>
  <c r="W1785" i="1"/>
  <c r="U1786" i="1"/>
  <c r="V1786" i="1"/>
  <c r="W1786" i="1"/>
  <c r="U1787" i="1"/>
  <c r="V1787" i="1"/>
  <c r="W1787" i="1"/>
  <c r="U1788" i="1"/>
  <c r="V1788" i="1"/>
  <c r="W1788" i="1"/>
  <c r="U1789" i="1"/>
  <c r="V1789" i="1"/>
  <c r="W1789" i="1"/>
  <c r="U1790" i="1"/>
  <c r="V1790" i="1"/>
  <c r="W1790" i="1"/>
  <c r="U1791" i="1"/>
  <c r="V1791" i="1"/>
  <c r="W1791" i="1"/>
  <c r="U1792" i="1"/>
  <c r="V1792" i="1"/>
  <c r="W1792" i="1"/>
  <c r="U1793" i="1"/>
  <c r="V1793" i="1"/>
  <c r="W1793" i="1"/>
  <c r="U1794" i="1"/>
  <c r="V1794" i="1"/>
  <c r="W1794" i="1"/>
  <c r="U1795" i="1"/>
  <c r="V1795" i="1"/>
  <c r="W1795" i="1"/>
  <c r="U1796" i="1"/>
  <c r="V1796" i="1"/>
  <c r="W1796" i="1"/>
  <c r="U1797" i="1"/>
  <c r="V1797" i="1"/>
  <c r="W1797" i="1"/>
  <c r="U1798" i="1"/>
  <c r="V1798" i="1"/>
  <c r="W1798" i="1"/>
  <c r="U1799" i="1"/>
  <c r="V1799" i="1"/>
  <c r="W1799" i="1"/>
  <c r="U1800" i="1"/>
  <c r="V1800" i="1"/>
  <c r="W1800" i="1"/>
  <c r="U1801" i="1"/>
  <c r="V1801" i="1"/>
  <c r="W1801" i="1"/>
  <c r="U1802" i="1"/>
  <c r="V1802" i="1"/>
  <c r="W1802" i="1"/>
  <c r="U1803" i="1"/>
  <c r="V1803" i="1"/>
  <c r="W1803" i="1"/>
  <c r="U1804" i="1"/>
  <c r="V1804" i="1"/>
  <c r="W1804" i="1"/>
  <c r="U1805" i="1"/>
  <c r="V1805" i="1"/>
  <c r="W1805" i="1"/>
  <c r="U1806" i="1"/>
  <c r="V1806" i="1"/>
  <c r="W1806" i="1"/>
  <c r="U1807" i="1"/>
  <c r="V1807" i="1"/>
  <c r="W1807" i="1"/>
  <c r="U1808" i="1"/>
  <c r="V1808" i="1"/>
  <c r="W1808" i="1"/>
  <c r="U1809" i="1"/>
  <c r="V1809" i="1"/>
  <c r="W1809" i="1"/>
  <c r="U1810" i="1"/>
  <c r="V1810" i="1"/>
  <c r="W1810" i="1"/>
  <c r="U1811" i="1"/>
  <c r="V1811" i="1"/>
  <c r="W1811" i="1"/>
  <c r="U1812" i="1"/>
  <c r="V1812" i="1"/>
  <c r="W1812" i="1"/>
  <c r="U1813" i="1"/>
  <c r="V1813" i="1"/>
  <c r="W1813" i="1"/>
  <c r="U1814" i="1"/>
  <c r="V1814" i="1"/>
  <c r="W1814" i="1"/>
  <c r="U1815" i="1"/>
  <c r="V1815" i="1"/>
  <c r="W1815" i="1"/>
  <c r="U1816" i="1"/>
  <c r="V1816" i="1"/>
  <c r="W1816" i="1"/>
  <c r="U1817" i="1"/>
  <c r="V1817" i="1"/>
  <c r="W1817" i="1"/>
  <c r="U1818" i="1"/>
  <c r="V1818" i="1"/>
  <c r="W1818" i="1"/>
  <c r="U1819" i="1"/>
  <c r="V1819" i="1"/>
  <c r="W1819" i="1"/>
  <c r="U1820" i="1"/>
  <c r="V1820" i="1"/>
  <c r="W1820" i="1"/>
  <c r="U1821" i="1"/>
  <c r="V1821" i="1"/>
  <c r="W1821" i="1"/>
  <c r="U1822" i="1"/>
  <c r="V1822" i="1"/>
  <c r="W1822" i="1"/>
  <c r="U1823" i="1"/>
  <c r="V1823" i="1"/>
  <c r="W1823" i="1"/>
  <c r="U1824" i="1"/>
  <c r="V1824" i="1"/>
  <c r="W1824" i="1"/>
  <c r="U1825" i="1"/>
  <c r="V1825" i="1"/>
  <c r="W1825" i="1"/>
  <c r="U1826" i="1"/>
  <c r="V1826" i="1"/>
  <c r="W1826" i="1"/>
  <c r="U1827" i="1"/>
  <c r="V1827" i="1"/>
  <c r="W1827" i="1"/>
  <c r="U1828" i="1"/>
  <c r="V1828" i="1"/>
  <c r="W1828" i="1"/>
  <c r="U1829" i="1"/>
  <c r="V1829" i="1"/>
  <c r="W1829" i="1"/>
  <c r="U1830" i="1"/>
  <c r="V1830" i="1"/>
  <c r="W1830" i="1"/>
  <c r="U1831" i="1"/>
  <c r="V1831" i="1"/>
  <c r="W1831" i="1"/>
  <c r="U1832" i="1"/>
  <c r="V1832" i="1"/>
  <c r="W1832" i="1"/>
  <c r="U1833" i="1"/>
  <c r="V1833" i="1"/>
  <c r="W1833" i="1"/>
  <c r="U1834" i="1"/>
  <c r="V1834" i="1"/>
  <c r="W1834" i="1"/>
  <c r="U1835" i="1"/>
  <c r="V1835" i="1"/>
  <c r="W1835" i="1"/>
  <c r="U1836" i="1"/>
  <c r="V1836" i="1"/>
  <c r="W1836" i="1"/>
  <c r="U1837" i="1"/>
  <c r="V1837" i="1"/>
  <c r="W1837" i="1"/>
  <c r="U1838" i="1"/>
  <c r="V1838" i="1"/>
  <c r="W1838" i="1"/>
  <c r="U1839" i="1"/>
  <c r="V1839" i="1"/>
  <c r="W1839" i="1"/>
  <c r="U1840" i="1"/>
  <c r="V1840" i="1"/>
  <c r="W1840" i="1"/>
  <c r="U1841" i="1"/>
  <c r="V1841" i="1"/>
  <c r="W1841" i="1"/>
  <c r="U1842" i="1"/>
  <c r="V1842" i="1"/>
  <c r="W1842" i="1"/>
  <c r="U1843" i="1"/>
  <c r="V1843" i="1"/>
  <c r="W1843" i="1"/>
  <c r="U1844" i="1"/>
  <c r="V1844" i="1"/>
  <c r="W1844" i="1"/>
  <c r="U1845" i="1"/>
  <c r="V1845" i="1"/>
  <c r="W1845" i="1"/>
  <c r="U1846" i="1"/>
  <c r="V1846" i="1"/>
  <c r="W1846" i="1"/>
  <c r="U1847" i="1"/>
  <c r="V1847" i="1"/>
  <c r="W1847" i="1"/>
  <c r="U1848" i="1"/>
  <c r="V1848" i="1"/>
  <c r="W1848" i="1"/>
  <c r="U1849" i="1"/>
  <c r="V1849" i="1"/>
  <c r="W1849" i="1"/>
  <c r="U1850" i="1"/>
  <c r="V1850" i="1"/>
  <c r="W1850" i="1"/>
  <c r="U1851" i="1"/>
  <c r="V1851" i="1"/>
  <c r="W1851" i="1"/>
  <c r="U1852" i="1"/>
  <c r="V1852" i="1"/>
  <c r="W1852" i="1"/>
  <c r="U1853" i="1"/>
  <c r="V1853" i="1"/>
  <c r="W1853" i="1"/>
  <c r="U1854" i="1"/>
  <c r="V1854" i="1"/>
  <c r="W1854" i="1"/>
  <c r="U1855" i="1"/>
  <c r="V1855" i="1"/>
  <c r="W1855" i="1"/>
  <c r="U1856" i="1"/>
  <c r="V1856" i="1"/>
  <c r="W1856" i="1"/>
  <c r="U1857" i="1"/>
  <c r="V1857" i="1"/>
  <c r="W1857" i="1"/>
  <c r="U1858" i="1"/>
  <c r="V1858" i="1"/>
  <c r="W1858" i="1"/>
  <c r="U1859" i="1"/>
  <c r="V1859" i="1"/>
  <c r="W1859" i="1"/>
  <c r="U1860" i="1"/>
  <c r="V1860" i="1"/>
  <c r="W1860" i="1"/>
  <c r="U1861" i="1"/>
  <c r="V1861" i="1"/>
  <c r="W1861" i="1"/>
  <c r="U1862" i="1"/>
  <c r="V1862" i="1"/>
  <c r="W1862" i="1"/>
  <c r="U1863" i="1"/>
  <c r="V1863" i="1"/>
  <c r="W1863" i="1"/>
  <c r="U1864" i="1"/>
  <c r="V1864" i="1"/>
  <c r="W1864" i="1"/>
  <c r="U1865" i="1"/>
  <c r="V1865" i="1"/>
  <c r="W1865" i="1"/>
  <c r="U1866" i="1"/>
  <c r="V1866" i="1"/>
  <c r="W1866" i="1"/>
  <c r="U1867" i="1"/>
  <c r="V1867" i="1"/>
  <c r="W1867" i="1"/>
  <c r="U1868" i="1"/>
  <c r="V1868" i="1"/>
  <c r="W1868" i="1"/>
  <c r="U1869" i="1"/>
  <c r="V1869" i="1"/>
  <c r="W1869" i="1"/>
  <c r="U1870" i="1"/>
  <c r="V1870" i="1"/>
  <c r="W1870" i="1"/>
  <c r="U1871" i="1"/>
  <c r="V1871" i="1"/>
  <c r="W1871" i="1"/>
  <c r="U1872" i="1"/>
  <c r="V1872" i="1"/>
  <c r="W1872" i="1"/>
  <c r="U1873" i="1"/>
  <c r="V1873" i="1"/>
  <c r="W1873" i="1"/>
  <c r="U1874" i="1"/>
  <c r="V1874" i="1"/>
  <c r="W1874" i="1"/>
  <c r="U1875" i="1"/>
  <c r="V1875" i="1"/>
  <c r="W1875" i="1"/>
  <c r="U1876" i="1"/>
  <c r="V1876" i="1"/>
  <c r="W1876" i="1"/>
  <c r="U1877" i="1"/>
  <c r="V1877" i="1"/>
  <c r="W1877" i="1"/>
  <c r="U1878" i="1"/>
  <c r="V1878" i="1"/>
  <c r="W1878" i="1"/>
  <c r="U1879" i="1"/>
  <c r="V1879" i="1"/>
  <c r="W1879" i="1"/>
  <c r="U1880" i="1"/>
  <c r="V1880" i="1"/>
  <c r="W1880" i="1"/>
  <c r="U1881" i="1"/>
  <c r="V1881" i="1"/>
  <c r="W1881" i="1"/>
  <c r="U1882" i="1"/>
  <c r="V1882" i="1"/>
  <c r="W1882" i="1"/>
  <c r="U1883" i="1"/>
  <c r="V1883" i="1"/>
  <c r="W1883" i="1"/>
  <c r="U1884" i="1"/>
  <c r="V1884" i="1"/>
  <c r="W1884" i="1"/>
  <c r="U1885" i="1"/>
  <c r="V1885" i="1"/>
  <c r="W1885" i="1"/>
  <c r="U1886" i="1"/>
  <c r="V1886" i="1"/>
  <c r="W1886" i="1"/>
  <c r="U1887" i="1"/>
  <c r="V1887" i="1"/>
  <c r="W1887" i="1"/>
  <c r="U1888" i="1"/>
  <c r="V1888" i="1"/>
  <c r="W1888" i="1"/>
  <c r="U1889" i="1"/>
  <c r="V1889" i="1"/>
  <c r="W1889" i="1"/>
  <c r="U1890" i="1"/>
  <c r="V1890" i="1"/>
  <c r="W1890" i="1"/>
  <c r="U1891" i="1"/>
  <c r="V1891" i="1"/>
  <c r="W1891" i="1"/>
  <c r="U1892" i="1"/>
  <c r="V1892" i="1"/>
  <c r="W1892" i="1"/>
  <c r="U1893" i="1"/>
  <c r="V1893" i="1"/>
  <c r="W1893" i="1"/>
  <c r="U1894" i="1"/>
  <c r="V1894" i="1"/>
  <c r="W1894" i="1"/>
  <c r="U1895" i="1"/>
  <c r="V1895" i="1"/>
  <c r="W1895" i="1"/>
  <c r="U1896" i="1"/>
  <c r="V1896" i="1"/>
  <c r="W1896" i="1"/>
  <c r="U1897" i="1"/>
  <c r="V1897" i="1"/>
  <c r="W1897" i="1"/>
  <c r="U1898" i="1"/>
  <c r="V1898" i="1"/>
  <c r="W1898" i="1"/>
  <c r="U1899" i="1"/>
  <c r="V1899" i="1"/>
  <c r="W1899" i="1"/>
  <c r="U1900" i="1"/>
  <c r="V1900" i="1"/>
  <c r="W1900" i="1"/>
  <c r="U1901" i="1"/>
  <c r="V1901" i="1"/>
  <c r="W1901" i="1"/>
  <c r="U1902" i="1"/>
  <c r="V1902" i="1"/>
  <c r="W1902" i="1"/>
  <c r="U1903" i="1"/>
  <c r="V1903" i="1"/>
  <c r="W1903" i="1"/>
  <c r="U1904" i="1"/>
  <c r="V1904" i="1"/>
  <c r="W1904" i="1"/>
  <c r="U1905" i="1"/>
  <c r="V1905" i="1"/>
  <c r="W1905" i="1"/>
  <c r="U1906" i="1"/>
  <c r="V1906" i="1"/>
  <c r="W1906" i="1"/>
  <c r="U1907" i="1"/>
  <c r="V1907" i="1"/>
  <c r="W1907" i="1"/>
  <c r="U1908" i="1"/>
  <c r="V1908" i="1"/>
  <c r="W1908" i="1"/>
  <c r="U1909" i="1"/>
  <c r="V1909" i="1"/>
  <c r="W1909" i="1"/>
  <c r="U1910" i="1"/>
  <c r="V1910" i="1"/>
  <c r="W1910" i="1"/>
  <c r="U1911" i="1"/>
  <c r="V1911" i="1"/>
  <c r="W1911" i="1"/>
  <c r="U1912" i="1"/>
  <c r="V1912" i="1"/>
  <c r="W1912" i="1"/>
  <c r="U1913" i="1"/>
  <c r="V1913" i="1"/>
  <c r="W1913" i="1"/>
  <c r="U1914" i="1"/>
  <c r="V1914" i="1"/>
  <c r="W1914" i="1"/>
  <c r="U1915" i="1"/>
  <c r="V1915" i="1"/>
  <c r="W1915" i="1"/>
  <c r="U1916" i="1"/>
  <c r="V1916" i="1"/>
  <c r="W1916" i="1"/>
  <c r="U1917" i="1"/>
  <c r="V1917" i="1"/>
  <c r="W1917" i="1"/>
  <c r="U1918" i="1"/>
  <c r="V1918" i="1"/>
  <c r="W1918" i="1"/>
  <c r="U1919" i="1"/>
  <c r="V1919" i="1"/>
  <c r="W1919" i="1"/>
  <c r="U1920" i="1"/>
  <c r="V1920" i="1"/>
  <c r="W1920" i="1"/>
  <c r="U1921" i="1"/>
  <c r="V1921" i="1"/>
  <c r="W1921" i="1"/>
  <c r="U1922" i="1"/>
  <c r="V1922" i="1"/>
  <c r="W1922" i="1"/>
  <c r="U1923" i="1"/>
  <c r="V1923" i="1"/>
  <c r="W1923" i="1"/>
  <c r="U1924" i="1"/>
  <c r="V1924" i="1"/>
  <c r="W1924" i="1"/>
  <c r="U1925" i="1"/>
  <c r="V1925" i="1"/>
  <c r="W1925" i="1"/>
  <c r="U1926" i="1"/>
  <c r="V1926" i="1"/>
  <c r="W1926" i="1"/>
  <c r="U1927" i="1"/>
  <c r="V1927" i="1"/>
  <c r="W1927" i="1"/>
  <c r="U1928" i="1"/>
  <c r="V1928" i="1"/>
  <c r="W1928" i="1"/>
  <c r="U1929" i="1"/>
  <c r="V1929" i="1"/>
  <c r="W1929" i="1"/>
  <c r="U1930" i="1"/>
  <c r="V1930" i="1"/>
  <c r="W1930" i="1"/>
  <c r="U1931" i="1"/>
  <c r="V1931" i="1"/>
  <c r="W1931" i="1"/>
  <c r="U1932" i="1"/>
  <c r="V1932" i="1"/>
  <c r="W1932" i="1"/>
  <c r="U1933" i="1"/>
  <c r="V1933" i="1"/>
  <c r="W1933" i="1"/>
  <c r="U1934" i="1"/>
  <c r="V1934" i="1"/>
  <c r="W1934" i="1"/>
  <c r="U1935" i="1"/>
  <c r="V1935" i="1"/>
  <c r="W1935" i="1"/>
  <c r="U1936" i="1"/>
  <c r="V1936" i="1"/>
  <c r="W1936" i="1"/>
  <c r="U1937" i="1"/>
  <c r="V1937" i="1"/>
  <c r="W1937" i="1"/>
  <c r="U1938" i="1"/>
  <c r="V1938" i="1"/>
  <c r="W1938" i="1"/>
  <c r="U1939" i="1"/>
  <c r="V1939" i="1"/>
  <c r="W1939" i="1"/>
  <c r="U1940" i="1"/>
  <c r="V1940" i="1"/>
  <c r="W1940" i="1"/>
  <c r="U1941" i="1"/>
  <c r="V1941" i="1"/>
  <c r="W1941" i="1"/>
  <c r="U1942" i="1"/>
  <c r="V1942" i="1"/>
  <c r="W1942" i="1"/>
  <c r="U1943" i="1"/>
  <c r="V1943" i="1"/>
  <c r="W1943" i="1"/>
  <c r="U1944" i="1"/>
  <c r="V1944" i="1"/>
  <c r="W1944" i="1"/>
  <c r="U1945" i="1"/>
  <c r="V1945" i="1"/>
  <c r="W1945" i="1"/>
  <c r="U1946" i="1"/>
  <c r="V1946" i="1"/>
  <c r="W1946" i="1"/>
  <c r="U1947" i="1"/>
  <c r="V1947" i="1"/>
  <c r="W1947" i="1"/>
  <c r="U1948" i="1"/>
  <c r="V1948" i="1"/>
  <c r="W1948" i="1"/>
  <c r="U1949" i="1"/>
  <c r="V1949" i="1"/>
  <c r="W1949" i="1"/>
  <c r="U1950" i="1"/>
  <c r="V1950" i="1"/>
  <c r="W1950" i="1"/>
  <c r="U1951" i="1"/>
  <c r="V1951" i="1"/>
  <c r="W1951" i="1"/>
  <c r="U1952" i="1"/>
  <c r="V1952" i="1"/>
  <c r="W1952" i="1"/>
  <c r="U1953" i="1"/>
  <c r="V1953" i="1"/>
  <c r="W1953" i="1"/>
  <c r="U1954" i="1"/>
  <c r="V1954" i="1"/>
  <c r="W1954" i="1"/>
  <c r="U1955" i="1"/>
  <c r="V1955" i="1"/>
  <c r="W1955" i="1"/>
  <c r="U1956" i="1"/>
  <c r="V1956" i="1"/>
  <c r="W1956" i="1"/>
  <c r="U1957" i="1"/>
  <c r="V1957" i="1"/>
  <c r="W1957" i="1"/>
  <c r="U1958" i="1"/>
  <c r="V1958" i="1"/>
  <c r="W1958" i="1"/>
  <c r="U1959" i="1"/>
  <c r="V1959" i="1"/>
  <c r="W1959" i="1"/>
  <c r="U1960" i="1"/>
  <c r="V1960" i="1"/>
  <c r="W1960" i="1"/>
  <c r="U1961" i="1"/>
  <c r="V1961" i="1"/>
  <c r="W1961" i="1"/>
  <c r="U1962" i="1"/>
  <c r="V1962" i="1"/>
  <c r="W1962" i="1"/>
  <c r="U1963" i="1"/>
  <c r="V1963" i="1"/>
  <c r="W1963" i="1"/>
  <c r="U1964" i="1"/>
  <c r="V1964" i="1"/>
  <c r="W1964" i="1"/>
  <c r="U1965" i="1"/>
  <c r="V1965" i="1"/>
  <c r="W1965" i="1"/>
  <c r="U1966" i="1"/>
  <c r="V1966" i="1"/>
  <c r="W1966" i="1"/>
  <c r="U1967" i="1"/>
  <c r="V1967" i="1"/>
  <c r="W1967" i="1"/>
  <c r="U1968" i="1"/>
  <c r="V1968" i="1"/>
  <c r="W1968" i="1"/>
  <c r="U1969" i="1"/>
  <c r="V1969" i="1"/>
  <c r="W1969" i="1"/>
  <c r="U1970" i="1"/>
  <c r="V1970" i="1"/>
  <c r="W1970" i="1"/>
  <c r="U1971" i="1"/>
  <c r="V1971" i="1"/>
  <c r="W1971" i="1"/>
  <c r="U1972" i="1"/>
  <c r="V1972" i="1"/>
  <c r="W1972" i="1"/>
  <c r="U1973" i="1"/>
  <c r="V1973" i="1"/>
  <c r="W1973" i="1"/>
  <c r="U1974" i="1"/>
  <c r="V1974" i="1"/>
  <c r="W1974" i="1"/>
  <c r="U1975" i="1"/>
  <c r="V1975" i="1"/>
  <c r="W1975" i="1"/>
  <c r="U1976" i="1"/>
  <c r="V1976" i="1"/>
  <c r="W1976" i="1"/>
  <c r="U1977" i="1"/>
  <c r="V1977" i="1"/>
  <c r="W1977" i="1"/>
  <c r="U1978" i="1"/>
  <c r="V1978" i="1"/>
  <c r="W1978" i="1"/>
  <c r="U1979" i="1"/>
  <c r="V1979" i="1"/>
  <c r="W1979" i="1"/>
  <c r="U1980" i="1"/>
  <c r="V1980" i="1"/>
  <c r="W1980" i="1"/>
  <c r="U1981" i="1"/>
  <c r="V1981" i="1"/>
  <c r="W1981" i="1"/>
  <c r="U1982" i="1"/>
  <c r="V1982" i="1"/>
  <c r="W1982" i="1"/>
  <c r="U1983" i="1"/>
  <c r="V1983" i="1"/>
  <c r="W1983" i="1"/>
  <c r="U1984" i="1"/>
  <c r="V1984" i="1"/>
  <c r="W1984" i="1"/>
  <c r="U1985" i="1"/>
  <c r="V1985" i="1"/>
  <c r="W1985" i="1"/>
  <c r="U1986" i="1"/>
  <c r="V1986" i="1"/>
  <c r="W1986" i="1"/>
  <c r="U1987" i="1"/>
  <c r="V1987" i="1"/>
  <c r="W1987" i="1"/>
  <c r="U1988" i="1"/>
  <c r="V1988" i="1"/>
  <c r="W1988" i="1"/>
  <c r="U1989" i="1"/>
  <c r="V1989" i="1"/>
  <c r="W1989" i="1"/>
  <c r="U1990" i="1"/>
  <c r="V1990" i="1"/>
  <c r="W1990" i="1"/>
  <c r="U1991" i="1"/>
  <c r="V1991" i="1"/>
  <c r="W1991" i="1"/>
  <c r="U1992" i="1"/>
  <c r="V1992" i="1"/>
  <c r="W1992" i="1"/>
  <c r="U1993" i="1"/>
  <c r="V1993" i="1"/>
  <c r="W1993" i="1"/>
  <c r="U1994" i="1"/>
  <c r="V1994" i="1"/>
  <c r="W1994" i="1"/>
  <c r="U1995" i="1"/>
  <c r="V1995" i="1"/>
  <c r="W1995" i="1"/>
  <c r="U1996" i="1"/>
  <c r="V1996" i="1"/>
  <c r="W1996" i="1"/>
  <c r="U1997" i="1"/>
  <c r="V1997" i="1"/>
  <c r="W1997" i="1"/>
  <c r="U1998" i="1"/>
  <c r="V1998" i="1"/>
  <c r="W1998" i="1"/>
  <c r="U1999" i="1"/>
  <c r="V1999" i="1"/>
  <c r="W1999" i="1"/>
  <c r="U2000" i="1"/>
  <c r="V2000" i="1"/>
  <c r="W2000" i="1"/>
  <c r="U2001" i="1"/>
  <c r="V2001" i="1"/>
  <c r="W2001" i="1"/>
  <c r="U2002" i="1"/>
  <c r="V2002" i="1"/>
  <c r="W2002" i="1"/>
  <c r="U2003" i="1"/>
  <c r="V2003" i="1"/>
  <c r="W2003" i="1"/>
  <c r="U2004" i="1"/>
  <c r="V2004" i="1"/>
  <c r="W2004" i="1"/>
  <c r="U2005" i="1"/>
  <c r="V2005" i="1"/>
  <c r="W2005" i="1"/>
  <c r="U2006" i="1"/>
  <c r="V2006" i="1"/>
  <c r="W2006" i="1"/>
  <c r="U2007" i="1"/>
  <c r="V2007" i="1"/>
  <c r="W2007" i="1"/>
  <c r="U2008" i="1"/>
  <c r="V2008" i="1"/>
  <c r="W2008" i="1"/>
  <c r="U2009" i="1"/>
  <c r="V2009" i="1"/>
  <c r="W2009" i="1"/>
  <c r="U2010" i="1"/>
  <c r="V2010" i="1"/>
  <c r="W2010" i="1"/>
  <c r="U2011" i="1"/>
  <c r="V2011" i="1"/>
  <c r="W2011" i="1"/>
  <c r="U2012" i="1"/>
  <c r="V2012" i="1"/>
  <c r="W2012" i="1"/>
  <c r="U2013" i="1"/>
  <c r="V2013" i="1"/>
  <c r="W2013" i="1"/>
  <c r="U2014" i="1"/>
  <c r="V2014" i="1"/>
  <c r="W2014" i="1"/>
  <c r="U2015" i="1"/>
  <c r="V2015" i="1"/>
  <c r="W2015" i="1"/>
  <c r="U2016" i="1"/>
  <c r="V2016" i="1"/>
  <c r="W2016" i="1"/>
  <c r="U2017" i="1"/>
  <c r="V2017" i="1"/>
  <c r="W2017" i="1"/>
  <c r="U2018" i="1"/>
  <c r="V2018" i="1"/>
  <c r="W2018" i="1"/>
  <c r="U2019" i="1"/>
  <c r="V2019" i="1"/>
  <c r="W2019" i="1"/>
  <c r="U2020" i="1"/>
  <c r="V2020" i="1"/>
  <c r="W2020" i="1"/>
  <c r="U2021" i="1"/>
  <c r="V2021" i="1"/>
  <c r="W2021" i="1"/>
  <c r="U2022" i="1"/>
  <c r="V2022" i="1"/>
  <c r="W2022" i="1"/>
  <c r="U2023" i="1"/>
  <c r="V2023" i="1"/>
  <c r="W2023" i="1"/>
  <c r="U2024" i="1"/>
  <c r="V2024" i="1"/>
  <c r="W2024" i="1"/>
  <c r="U2025" i="1"/>
  <c r="V2025" i="1"/>
  <c r="W2025" i="1"/>
  <c r="U2026" i="1"/>
  <c r="V2026" i="1"/>
  <c r="W2026" i="1"/>
  <c r="U2027" i="1"/>
  <c r="V2027" i="1"/>
  <c r="W2027" i="1"/>
  <c r="U2028" i="1"/>
  <c r="V2028" i="1"/>
  <c r="W2028" i="1"/>
  <c r="U2029" i="1"/>
  <c r="V2029" i="1"/>
  <c r="W2029" i="1"/>
  <c r="U2030" i="1"/>
  <c r="V2030" i="1"/>
  <c r="W2030" i="1"/>
  <c r="U2031" i="1"/>
  <c r="V2031" i="1"/>
  <c r="W2031" i="1"/>
  <c r="U2032" i="1"/>
  <c r="V2032" i="1"/>
  <c r="W2032" i="1"/>
  <c r="U2033" i="1"/>
  <c r="V2033" i="1"/>
  <c r="W2033" i="1"/>
  <c r="U2034" i="1"/>
  <c r="V2034" i="1"/>
  <c r="W2034" i="1"/>
  <c r="U2035" i="1"/>
  <c r="V2035" i="1"/>
  <c r="W2035" i="1"/>
  <c r="U2036" i="1"/>
  <c r="V2036" i="1"/>
  <c r="W2036" i="1"/>
  <c r="U2037" i="1"/>
  <c r="V2037" i="1"/>
  <c r="W2037" i="1"/>
  <c r="U2038" i="1"/>
  <c r="V2038" i="1"/>
  <c r="W2038" i="1"/>
  <c r="U2039" i="1"/>
  <c r="V2039" i="1"/>
  <c r="W2039" i="1"/>
  <c r="U2040" i="1"/>
  <c r="V2040" i="1"/>
  <c r="W2040" i="1"/>
  <c r="U2041" i="1"/>
  <c r="V2041" i="1"/>
  <c r="W2041" i="1"/>
  <c r="U2042" i="1"/>
  <c r="V2042" i="1"/>
  <c r="W2042" i="1"/>
  <c r="U2043" i="1"/>
  <c r="V2043" i="1"/>
  <c r="W2043" i="1"/>
  <c r="U2044" i="1"/>
  <c r="V2044" i="1"/>
  <c r="W2044" i="1"/>
  <c r="U2045" i="1"/>
  <c r="V2045" i="1"/>
  <c r="W2045" i="1"/>
  <c r="U2046" i="1"/>
  <c r="V2046" i="1"/>
  <c r="W2046" i="1"/>
  <c r="U2047" i="1"/>
  <c r="V2047" i="1"/>
  <c r="W2047" i="1"/>
  <c r="U2048" i="1"/>
  <c r="V2048" i="1"/>
  <c r="W2048" i="1"/>
  <c r="U2049" i="1"/>
  <c r="V2049" i="1"/>
  <c r="W2049" i="1"/>
  <c r="U2050" i="1"/>
  <c r="V2050" i="1"/>
  <c r="W2050" i="1"/>
  <c r="U2051" i="1"/>
  <c r="V2051" i="1"/>
  <c r="W2051" i="1"/>
  <c r="U2052" i="1"/>
  <c r="V2052" i="1"/>
  <c r="W2052" i="1"/>
  <c r="U2053" i="1"/>
  <c r="V2053" i="1"/>
  <c r="W2053" i="1"/>
  <c r="U2054" i="1"/>
  <c r="V2054" i="1"/>
  <c r="W2054" i="1"/>
  <c r="U2055" i="1"/>
  <c r="V2055" i="1"/>
  <c r="W2055" i="1"/>
  <c r="U2056" i="1"/>
  <c r="V2056" i="1"/>
  <c r="W2056" i="1"/>
  <c r="U2057" i="1"/>
  <c r="V2057" i="1"/>
  <c r="W2057" i="1"/>
  <c r="U2058" i="1"/>
  <c r="V2058" i="1"/>
  <c r="W2058" i="1"/>
  <c r="U2059" i="1"/>
  <c r="V2059" i="1"/>
  <c r="W2059" i="1"/>
  <c r="U2060" i="1"/>
  <c r="V2060" i="1"/>
  <c r="W2060" i="1"/>
  <c r="U2061" i="1"/>
  <c r="V2061" i="1"/>
  <c r="W2061" i="1"/>
  <c r="U2062" i="1"/>
  <c r="V2062" i="1"/>
  <c r="W2062" i="1"/>
  <c r="U2063" i="1"/>
  <c r="V2063" i="1"/>
  <c r="W2063" i="1"/>
  <c r="U2064" i="1"/>
  <c r="V2064" i="1"/>
  <c r="W2064" i="1"/>
  <c r="U2065" i="1"/>
  <c r="V2065" i="1"/>
  <c r="W2065" i="1"/>
  <c r="U2066" i="1"/>
  <c r="V2066" i="1"/>
  <c r="W2066" i="1"/>
  <c r="U2067" i="1"/>
  <c r="V2067" i="1"/>
  <c r="W2067" i="1"/>
  <c r="U2068" i="1"/>
  <c r="V2068" i="1"/>
  <c r="W2068" i="1"/>
  <c r="U2069" i="1"/>
  <c r="V2069" i="1"/>
  <c r="W2069" i="1"/>
  <c r="U2070" i="1"/>
  <c r="V2070" i="1"/>
  <c r="W2070" i="1"/>
  <c r="U2071" i="1"/>
  <c r="V2071" i="1"/>
  <c r="W2071" i="1"/>
  <c r="U2072" i="1"/>
  <c r="V2072" i="1"/>
  <c r="W2072" i="1"/>
  <c r="U2073" i="1"/>
  <c r="V2073" i="1"/>
  <c r="W2073" i="1"/>
  <c r="U2074" i="1"/>
  <c r="V2074" i="1"/>
  <c r="W2074" i="1"/>
  <c r="U2075" i="1"/>
  <c r="V2075" i="1"/>
  <c r="W2075" i="1"/>
  <c r="U2076" i="1"/>
  <c r="V2076" i="1"/>
  <c r="W2076" i="1"/>
  <c r="U2077" i="1"/>
  <c r="V2077" i="1"/>
  <c r="W2077" i="1"/>
  <c r="U2078" i="1"/>
  <c r="V2078" i="1"/>
  <c r="W2078" i="1"/>
  <c r="U2079" i="1"/>
  <c r="V2079" i="1"/>
  <c r="W2079" i="1"/>
  <c r="U2080" i="1"/>
  <c r="V2080" i="1"/>
  <c r="W2080" i="1"/>
  <c r="U2081" i="1"/>
  <c r="V2081" i="1"/>
  <c r="W2081" i="1"/>
  <c r="U2082" i="1"/>
  <c r="V2082" i="1"/>
  <c r="W2082" i="1"/>
  <c r="U2083" i="1"/>
  <c r="V2083" i="1"/>
  <c r="W2083" i="1"/>
  <c r="U2084" i="1"/>
  <c r="V2084" i="1"/>
  <c r="W2084" i="1"/>
  <c r="U2085" i="1"/>
  <c r="V2085" i="1"/>
  <c r="W2085" i="1"/>
  <c r="U2086" i="1"/>
  <c r="V2086" i="1"/>
  <c r="W2086" i="1"/>
  <c r="U2087" i="1"/>
  <c r="V2087" i="1"/>
  <c r="W2087" i="1"/>
  <c r="U2088" i="1"/>
  <c r="V2088" i="1"/>
  <c r="W2088" i="1"/>
  <c r="U2089" i="1"/>
  <c r="V2089" i="1"/>
  <c r="W2089" i="1"/>
  <c r="U2090" i="1"/>
  <c r="V2090" i="1"/>
  <c r="W2090" i="1"/>
  <c r="U2091" i="1"/>
  <c r="V2091" i="1"/>
  <c r="W2091" i="1"/>
  <c r="U2092" i="1"/>
  <c r="V2092" i="1"/>
  <c r="W2092" i="1"/>
  <c r="U2093" i="1"/>
  <c r="V2093" i="1"/>
  <c r="W2093" i="1"/>
  <c r="U2094" i="1"/>
  <c r="V2094" i="1"/>
  <c r="W2094" i="1"/>
  <c r="U2095" i="1"/>
  <c r="V2095" i="1"/>
  <c r="W2095" i="1"/>
  <c r="U2096" i="1"/>
  <c r="V2096" i="1"/>
  <c r="W2096" i="1"/>
  <c r="U2097" i="1"/>
  <c r="V2097" i="1"/>
  <c r="W2097" i="1"/>
  <c r="U2098" i="1"/>
  <c r="V2098" i="1"/>
  <c r="W2098" i="1"/>
  <c r="U2099" i="1"/>
  <c r="V2099" i="1"/>
  <c r="W2099" i="1"/>
  <c r="U2100" i="1"/>
  <c r="V2100" i="1"/>
  <c r="W2100" i="1"/>
  <c r="U2101" i="1"/>
  <c r="V2101" i="1"/>
  <c r="W2101" i="1"/>
  <c r="W2" i="1"/>
  <c r="V2" i="1"/>
  <c r="U2" i="1"/>
  <c r="G3" i="1"/>
  <c r="G4" i="1"/>
  <c r="G5" i="1"/>
  <c r="G6" i="1"/>
  <c r="G7" i="1"/>
  <c r="G8" i="1"/>
  <c r="G9" i="1"/>
  <c r="G10" i="1"/>
  <c r="G11" i="1"/>
  <c r="G12" i="1"/>
  <c r="G13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" i="1"/>
  <c r="E2101" i="1"/>
  <c r="A2101" i="1" s="1"/>
  <c r="E2100" i="1"/>
  <c r="A2100" i="1" s="1"/>
  <c r="E2099" i="1"/>
  <c r="A2099" i="1" s="1"/>
  <c r="E2098" i="1"/>
  <c r="A2098" i="1" s="1"/>
  <c r="E2097" i="1"/>
  <c r="A2097" i="1" s="1"/>
  <c r="E2096" i="1"/>
  <c r="A2096" i="1" s="1"/>
  <c r="E2095" i="1"/>
  <c r="A2095" i="1" s="1"/>
  <c r="E2094" i="1"/>
  <c r="A2094" i="1" s="1"/>
  <c r="E2093" i="1"/>
  <c r="A2093" i="1" s="1"/>
  <c r="E2092" i="1"/>
  <c r="A2092" i="1" s="1"/>
  <c r="E2091" i="1"/>
  <c r="A2091" i="1" s="1"/>
  <c r="E2090" i="1"/>
  <c r="A2090" i="1" s="1"/>
  <c r="E2089" i="1"/>
  <c r="A2089" i="1" s="1"/>
  <c r="E2088" i="1"/>
  <c r="A2088" i="1" s="1"/>
  <c r="E2087" i="1"/>
  <c r="A2087" i="1" s="1"/>
  <c r="E2086" i="1"/>
  <c r="A2086" i="1" s="1"/>
  <c r="E2085" i="1"/>
  <c r="A2085" i="1" s="1"/>
  <c r="E2084" i="1"/>
  <c r="A2084" i="1" s="1"/>
  <c r="E2083" i="1"/>
  <c r="A2083" i="1" s="1"/>
  <c r="E2082" i="1"/>
  <c r="A2082" i="1" s="1"/>
  <c r="E2081" i="1"/>
  <c r="A2081" i="1" s="1"/>
  <c r="E2080" i="1"/>
  <c r="A2080" i="1" s="1"/>
  <c r="E2079" i="1"/>
  <c r="A2079" i="1" s="1"/>
  <c r="E2078" i="1"/>
  <c r="A2078" i="1" s="1"/>
  <c r="E2077" i="1"/>
  <c r="A2077" i="1" s="1"/>
  <c r="E2076" i="1"/>
  <c r="A2076" i="1" s="1"/>
  <c r="E2075" i="1"/>
  <c r="A2075" i="1" s="1"/>
  <c r="E2074" i="1"/>
  <c r="A2074" i="1" s="1"/>
  <c r="E2073" i="1"/>
  <c r="A2073" i="1" s="1"/>
  <c r="E2072" i="1"/>
  <c r="A2072" i="1" s="1"/>
  <c r="E2071" i="1"/>
  <c r="A2071" i="1" s="1"/>
  <c r="E2070" i="1"/>
  <c r="A2070" i="1" s="1"/>
  <c r="E2069" i="1"/>
  <c r="A2069" i="1" s="1"/>
  <c r="E2068" i="1"/>
  <c r="A2068" i="1" s="1"/>
  <c r="E2067" i="1"/>
  <c r="A2067" i="1" s="1"/>
  <c r="E2066" i="1"/>
  <c r="A2066" i="1" s="1"/>
  <c r="E2065" i="1"/>
  <c r="A2065" i="1" s="1"/>
  <c r="E2064" i="1"/>
  <c r="A2064" i="1" s="1"/>
  <c r="E2063" i="1"/>
  <c r="A2063" i="1" s="1"/>
  <c r="E2062" i="1"/>
  <c r="A2062" i="1" s="1"/>
  <c r="E2061" i="1"/>
  <c r="A2061" i="1" s="1"/>
  <c r="E2060" i="1"/>
  <c r="A2060" i="1" s="1"/>
  <c r="E2059" i="1"/>
  <c r="A2059" i="1" s="1"/>
  <c r="E2058" i="1"/>
  <c r="A2058" i="1" s="1"/>
  <c r="E2057" i="1"/>
  <c r="A2057" i="1" s="1"/>
  <c r="E2056" i="1"/>
  <c r="A2056" i="1" s="1"/>
  <c r="E2055" i="1"/>
  <c r="A2055" i="1" s="1"/>
  <c r="E2054" i="1"/>
  <c r="A2054" i="1" s="1"/>
  <c r="E2053" i="1"/>
  <c r="A2053" i="1" s="1"/>
  <c r="E2052" i="1"/>
  <c r="A2052" i="1" s="1"/>
  <c r="E2051" i="1"/>
  <c r="A2051" i="1" s="1"/>
  <c r="E2050" i="1"/>
  <c r="A2050" i="1" s="1"/>
  <c r="E2049" i="1"/>
  <c r="A2049" i="1" s="1"/>
  <c r="E2048" i="1"/>
  <c r="A2048" i="1" s="1"/>
  <c r="E2047" i="1"/>
  <c r="A2047" i="1" s="1"/>
  <c r="E2046" i="1"/>
  <c r="A2046" i="1" s="1"/>
  <c r="E2045" i="1"/>
  <c r="A2045" i="1" s="1"/>
  <c r="E2044" i="1"/>
  <c r="A2044" i="1" s="1"/>
  <c r="E2043" i="1"/>
  <c r="A2043" i="1" s="1"/>
  <c r="E2042" i="1"/>
  <c r="A2042" i="1" s="1"/>
  <c r="E2041" i="1"/>
  <c r="A2041" i="1" s="1"/>
  <c r="E2040" i="1"/>
  <c r="A2040" i="1" s="1"/>
  <c r="E2039" i="1"/>
  <c r="A2039" i="1" s="1"/>
  <c r="E2038" i="1"/>
  <c r="A2038" i="1" s="1"/>
  <c r="E2037" i="1"/>
  <c r="A2037" i="1" s="1"/>
  <c r="E2036" i="1"/>
  <c r="A2036" i="1" s="1"/>
  <c r="E2035" i="1"/>
  <c r="A2035" i="1" s="1"/>
  <c r="E2034" i="1"/>
  <c r="A2034" i="1" s="1"/>
  <c r="E2033" i="1"/>
  <c r="A2033" i="1" s="1"/>
  <c r="E2032" i="1"/>
  <c r="A2032" i="1" s="1"/>
  <c r="E2031" i="1"/>
  <c r="A2031" i="1" s="1"/>
  <c r="E2030" i="1"/>
  <c r="A2030" i="1" s="1"/>
  <c r="E2029" i="1"/>
  <c r="A2029" i="1" s="1"/>
  <c r="E2028" i="1"/>
  <c r="A2028" i="1" s="1"/>
  <c r="E2027" i="1"/>
  <c r="A2027" i="1" s="1"/>
  <c r="E2026" i="1"/>
  <c r="A2026" i="1" s="1"/>
  <c r="E2025" i="1"/>
  <c r="A2025" i="1" s="1"/>
  <c r="E2024" i="1"/>
  <c r="A2024" i="1" s="1"/>
  <c r="E2023" i="1"/>
  <c r="A2023" i="1" s="1"/>
  <c r="E2022" i="1"/>
  <c r="A2022" i="1" s="1"/>
  <c r="E2021" i="1"/>
  <c r="A2021" i="1" s="1"/>
  <c r="E2020" i="1"/>
  <c r="A2020" i="1" s="1"/>
  <c r="E2019" i="1"/>
  <c r="A2019" i="1" s="1"/>
  <c r="E2018" i="1"/>
  <c r="A2018" i="1" s="1"/>
  <c r="E2017" i="1"/>
  <c r="A2017" i="1" s="1"/>
  <c r="E2016" i="1"/>
  <c r="A2016" i="1" s="1"/>
  <c r="E2015" i="1"/>
  <c r="A2015" i="1" s="1"/>
  <c r="E2014" i="1"/>
  <c r="A2014" i="1" s="1"/>
  <c r="E2013" i="1"/>
  <c r="A2013" i="1" s="1"/>
  <c r="E2012" i="1"/>
  <c r="A2012" i="1" s="1"/>
  <c r="E2011" i="1"/>
  <c r="A2011" i="1" s="1"/>
  <c r="E2010" i="1"/>
  <c r="A2010" i="1" s="1"/>
  <c r="E2009" i="1"/>
  <c r="A2009" i="1" s="1"/>
  <c r="E2008" i="1"/>
  <c r="A2008" i="1" s="1"/>
  <c r="E2007" i="1"/>
  <c r="A2007" i="1" s="1"/>
  <c r="E2006" i="1"/>
  <c r="A2006" i="1" s="1"/>
  <c r="E2005" i="1"/>
  <c r="A2005" i="1" s="1"/>
  <c r="E2004" i="1"/>
  <c r="A2004" i="1" s="1"/>
  <c r="E2003" i="1"/>
  <c r="A2003" i="1" s="1"/>
  <c r="E2002" i="1"/>
  <c r="A2002" i="1" s="1"/>
  <c r="E2001" i="1"/>
  <c r="A2001" i="1" s="1"/>
  <c r="E2000" i="1"/>
  <c r="A2000" i="1" s="1"/>
  <c r="E1999" i="1"/>
  <c r="A1999" i="1" s="1"/>
  <c r="E1998" i="1"/>
  <c r="A1998" i="1" s="1"/>
  <c r="E1997" i="1"/>
  <c r="A1997" i="1" s="1"/>
  <c r="E1996" i="1"/>
  <c r="A1996" i="1" s="1"/>
  <c r="E1995" i="1"/>
  <c r="A1995" i="1" s="1"/>
  <c r="E1994" i="1"/>
  <c r="A1994" i="1" s="1"/>
  <c r="E1993" i="1"/>
  <c r="A1993" i="1" s="1"/>
  <c r="E1992" i="1"/>
  <c r="A1992" i="1" s="1"/>
  <c r="E1991" i="1"/>
  <c r="A1991" i="1" s="1"/>
  <c r="E1990" i="1"/>
  <c r="A1990" i="1" s="1"/>
  <c r="E1989" i="1"/>
  <c r="A1989" i="1" s="1"/>
  <c r="E1988" i="1"/>
  <c r="A1988" i="1" s="1"/>
  <c r="E1987" i="1"/>
  <c r="A1987" i="1" s="1"/>
  <c r="E1986" i="1"/>
  <c r="A1986" i="1" s="1"/>
  <c r="E1985" i="1"/>
  <c r="A1985" i="1" s="1"/>
  <c r="E1984" i="1"/>
  <c r="A1984" i="1" s="1"/>
  <c r="E1983" i="1"/>
  <c r="A1983" i="1" s="1"/>
  <c r="E1982" i="1"/>
  <c r="A1982" i="1" s="1"/>
  <c r="E1981" i="1"/>
  <c r="A1981" i="1" s="1"/>
  <c r="E1980" i="1"/>
  <c r="A1980" i="1" s="1"/>
  <c r="E1979" i="1"/>
  <c r="A1979" i="1" s="1"/>
  <c r="E1978" i="1"/>
  <c r="A1978" i="1" s="1"/>
  <c r="E1977" i="1"/>
  <c r="A1977" i="1" s="1"/>
  <c r="E1976" i="1"/>
  <c r="A1976" i="1" s="1"/>
  <c r="E1975" i="1"/>
  <c r="A1975" i="1" s="1"/>
  <c r="E1974" i="1"/>
  <c r="A1974" i="1" s="1"/>
  <c r="E1973" i="1"/>
  <c r="A1973" i="1" s="1"/>
  <c r="E1972" i="1"/>
  <c r="A1972" i="1" s="1"/>
  <c r="E1971" i="1"/>
  <c r="A1971" i="1" s="1"/>
  <c r="E1970" i="1"/>
  <c r="A1970" i="1" s="1"/>
  <c r="E1969" i="1"/>
  <c r="A1969" i="1" s="1"/>
  <c r="E1968" i="1"/>
  <c r="A1968" i="1" s="1"/>
  <c r="E1967" i="1"/>
  <c r="A1967" i="1" s="1"/>
  <c r="E1966" i="1"/>
  <c r="A1966" i="1" s="1"/>
  <c r="E1965" i="1"/>
  <c r="A1965" i="1" s="1"/>
  <c r="E1964" i="1"/>
  <c r="A1964" i="1" s="1"/>
  <c r="E1963" i="1"/>
  <c r="A1963" i="1" s="1"/>
  <c r="E1962" i="1"/>
  <c r="A1962" i="1" s="1"/>
  <c r="E1961" i="1"/>
  <c r="A1961" i="1" s="1"/>
  <c r="E1960" i="1"/>
  <c r="A1960" i="1" s="1"/>
  <c r="E1959" i="1"/>
  <c r="A1959" i="1" s="1"/>
  <c r="E1958" i="1"/>
  <c r="A1958" i="1" s="1"/>
  <c r="E1957" i="1"/>
  <c r="A1957" i="1" s="1"/>
  <c r="E1956" i="1"/>
  <c r="A1956" i="1" s="1"/>
  <c r="E1955" i="1"/>
  <c r="A1955" i="1" s="1"/>
  <c r="E1954" i="1"/>
  <c r="A1954" i="1" s="1"/>
  <c r="E1953" i="1"/>
  <c r="A1953" i="1" s="1"/>
  <c r="E1952" i="1"/>
  <c r="A1952" i="1" s="1"/>
  <c r="E1951" i="1"/>
  <c r="A1951" i="1" s="1"/>
  <c r="E1950" i="1"/>
  <c r="A1950" i="1" s="1"/>
  <c r="E1949" i="1"/>
  <c r="A1949" i="1" s="1"/>
  <c r="E1948" i="1"/>
  <c r="A1948" i="1" s="1"/>
  <c r="E1947" i="1"/>
  <c r="A1947" i="1" s="1"/>
  <c r="E1946" i="1"/>
  <c r="A1946" i="1" s="1"/>
  <c r="E1945" i="1"/>
  <c r="A1945" i="1" s="1"/>
  <c r="E1944" i="1"/>
  <c r="A1944" i="1" s="1"/>
  <c r="E1943" i="1"/>
  <c r="A1943" i="1" s="1"/>
  <c r="E1942" i="1"/>
  <c r="A1942" i="1" s="1"/>
  <c r="E1941" i="1"/>
  <c r="A1941" i="1" s="1"/>
  <c r="E1940" i="1"/>
  <c r="A1940" i="1" s="1"/>
  <c r="E1939" i="1"/>
  <c r="A1939" i="1" s="1"/>
  <c r="E1938" i="1"/>
  <c r="A1938" i="1" s="1"/>
  <c r="E1937" i="1"/>
  <c r="A1937" i="1" s="1"/>
  <c r="E1936" i="1"/>
  <c r="A1936" i="1" s="1"/>
  <c r="E1935" i="1"/>
  <c r="A1935" i="1" s="1"/>
  <c r="E1934" i="1"/>
  <c r="A1934" i="1" s="1"/>
  <c r="E1933" i="1"/>
  <c r="A1933" i="1" s="1"/>
  <c r="E1932" i="1"/>
  <c r="A1932" i="1" s="1"/>
  <c r="E1931" i="1"/>
  <c r="A1931" i="1" s="1"/>
  <c r="E1930" i="1"/>
  <c r="A1930" i="1" s="1"/>
  <c r="E1929" i="1"/>
  <c r="A1929" i="1" s="1"/>
  <c r="E1928" i="1"/>
  <c r="A1928" i="1" s="1"/>
  <c r="E1927" i="1"/>
  <c r="A1927" i="1" s="1"/>
  <c r="E1926" i="1"/>
  <c r="A1926" i="1" s="1"/>
  <c r="E1925" i="1"/>
  <c r="A1925" i="1" s="1"/>
  <c r="E1924" i="1"/>
  <c r="A1924" i="1" s="1"/>
  <c r="E1923" i="1"/>
  <c r="A1923" i="1" s="1"/>
  <c r="E1922" i="1"/>
  <c r="A1922" i="1" s="1"/>
  <c r="E1921" i="1"/>
  <c r="A1921" i="1" s="1"/>
  <c r="E1920" i="1"/>
  <c r="A1920" i="1" s="1"/>
  <c r="E1919" i="1"/>
  <c r="A1919" i="1" s="1"/>
  <c r="E1918" i="1"/>
  <c r="A1918" i="1" s="1"/>
  <c r="E1917" i="1"/>
  <c r="A1917" i="1" s="1"/>
  <c r="E1916" i="1"/>
  <c r="A1916" i="1" s="1"/>
  <c r="E1915" i="1"/>
  <c r="A1915" i="1" s="1"/>
  <c r="E1914" i="1"/>
  <c r="A1914" i="1" s="1"/>
  <c r="E1913" i="1"/>
  <c r="A1913" i="1" s="1"/>
  <c r="E1912" i="1"/>
  <c r="A1912" i="1" s="1"/>
  <c r="E1911" i="1"/>
  <c r="A1911" i="1" s="1"/>
  <c r="E1910" i="1"/>
  <c r="A1910" i="1" s="1"/>
  <c r="E1909" i="1"/>
  <c r="A1909" i="1" s="1"/>
  <c r="E1908" i="1"/>
  <c r="A1908" i="1" s="1"/>
  <c r="E1907" i="1"/>
  <c r="A1907" i="1" s="1"/>
  <c r="E1906" i="1"/>
  <c r="A1906" i="1" s="1"/>
  <c r="E1905" i="1"/>
  <c r="A1905" i="1" s="1"/>
  <c r="E1904" i="1"/>
  <c r="A1904" i="1" s="1"/>
  <c r="E1903" i="1"/>
  <c r="A1903" i="1" s="1"/>
  <c r="E1902" i="1"/>
  <c r="A1902" i="1" s="1"/>
  <c r="E1901" i="1"/>
  <c r="A1901" i="1" s="1"/>
  <c r="E1900" i="1"/>
  <c r="A1900" i="1" s="1"/>
  <c r="E1899" i="1"/>
  <c r="A1899" i="1" s="1"/>
  <c r="E1898" i="1"/>
  <c r="A1898" i="1" s="1"/>
  <c r="E1897" i="1"/>
  <c r="A1897" i="1" s="1"/>
  <c r="E1896" i="1"/>
  <c r="A1896" i="1" s="1"/>
  <c r="E1895" i="1"/>
  <c r="A1895" i="1" s="1"/>
  <c r="E1894" i="1"/>
  <c r="A1894" i="1" s="1"/>
  <c r="E1893" i="1"/>
  <c r="A1893" i="1" s="1"/>
  <c r="E1892" i="1"/>
  <c r="A1892" i="1" s="1"/>
  <c r="E1891" i="1"/>
  <c r="A1891" i="1" s="1"/>
  <c r="E1890" i="1"/>
  <c r="A1890" i="1" s="1"/>
  <c r="E1889" i="1"/>
  <c r="A1889" i="1" s="1"/>
  <c r="E1888" i="1"/>
  <c r="A1888" i="1" s="1"/>
  <c r="E1887" i="1"/>
  <c r="A1887" i="1" s="1"/>
  <c r="E1886" i="1"/>
  <c r="A1886" i="1" s="1"/>
  <c r="E1885" i="1"/>
  <c r="A1885" i="1" s="1"/>
  <c r="E1884" i="1"/>
  <c r="A1884" i="1" s="1"/>
  <c r="E1883" i="1"/>
  <c r="A1883" i="1" s="1"/>
  <c r="E1882" i="1"/>
  <c r="A1882" i="1" s="1"/>
  <c r="E1881" i="1"/>
  <c r="A1881" i="1" s="1"/>
  <c r="E1880" i="1"/>
  <c r="A1880" i="1" s="1"/>
  <c r="E1879" i="1"/>
  <c r="A1879" i="1" s="1"/>
  <c r="E1878" i="1"/>
  <c r="A1878" i="1" s="1"/>
  <c r="E1877" i="1"/>
  <c r="A1877" i="1" s="1"/>
  <c r="E1876" i="1"/>
  <c r="A1876" i="1" s="1"/>
  <c r="E1875" i="1"/>
  <c r="A1875" i="1" s="1"/>
  <c r="E1874" i="1"/>
  <c r="A1874" i="1" s="1"/>
  <c r="E1873" i="1"/>
  <c r="A1873" i="1" s="1"/>
  <c r="E1872" i="1"/>
  <c r="A1872" i="1" s="1"/>
  <c r="E1871" i="1"/>
  <c r="A1871" i="1" s="1"/>
  <c r="E1870" i="1"/>
  <c r="A1870" i="1" s="1"/>
  <c r="E1869" i="1"/>
  <c r="A1869" i="1" s="1"/>
  <c r="E1868" i="1"/>
  <c r="A1868" i="1" s="1"/>
  <c r="E1867" i="1"/>
  <c r="A1867" i="1" s="1"/>
  <c r="E1866" i="1"/>
  <c r="A1866" i="1" s="1"/>
  <c r="E1865" i="1"/>
  <c r="A1865" i="1" s="1"/>
  <c r="E1864" i="1"/>
  <c r="A1864" i="1" s="1"/>
  <c r="E1863" i="1"/>
  <c r="A1863" i="1" s="1"/>
  <c r="E1862" i="1"/>
  <c r="A1862" i="1" s="1"/>
  <c r="E1861" i="1"/>
  <c r="A1861" i="1" s="1"/>
  <c r="E1860" i="1"/>
  <c r="A1860" i="1" s="1"/>
  <c r="E1859" i="1"/>
  <c r="A1859" i="1" s="1"/>
  <c r="E1858" i="1"/>
  <c r="A1858" i="1" s="1"/>
  <c r="E1857" i="1"/>
  <c r="A1857" i="1" s="1"/>
  <c r="E1856" i="1"/>
  <c r="A1856" i="1" s="1"/>
  <c r="E1855" i="1"/>
  <c r="A1855" i="1" s="1"/>
  <c r="E1854" i="1"/>
  <c r="A1854" i="1" s="1"/>
  <c r="E1853" i="1"/>
  <c r="A1853" i="1" s="1"/>
  <c r="E1852" i="1"/>
  <c r="A1852" i="1" s="1"/>
  <c r="E1851" i="1"/>
  <c r="A1851" i="1" s="1"/>
  <c r="E1850" i="1"/>
  <c r="A1850" i="1" s="1"/>
  <c r="E1849" i="1"/>
  <c r="A1849" i="1" s="1"/>
  <c r="E1848" i="1"/>
  <c r="A1848" i="1" s="1"/>
  <c r="E1847" i="1"/>
  <c r="A1847" i="1" s="1"/>
  <c r="E1846" i="1"/>
  <c r="A1846" i="1" s="1"/>
  <c r="E1845" i="1"/>
  <c r="A1845" i="1" s="1"/>
  <c r="E1844" i="1"/>
  <c r="A1844" i="1" s="1"/>
  <c r="E1843" i="1"/>
  <c r="A1843" i="1" s="1"/>
  <c r="E1842" i="1"/>
  <c r="A1842" i="1" s="1"/>
  <c r="E1841" i="1"/>
  <c r="A1841" i="1" s="1"/>
  <c r="E1840" i="1"/>
  <c r="A1840" i="1" s="1"/>
  <c r="E1839" i="1"/>
  <c r="A1839" i="1" s="1"/>
  <c r="E1838" i="1"/>
  <c r="A1838" i="1" s="1"/>
  <c r="E1837" i="1"/>
  <c r="A1837" i="1" s="1"/>
  <c r="E1836" i="1"/>
  <c r="A1836" i="1" s="1"/>
  <c r="E1835" i="1"/>
  <c r="A1835" i="1" s="1"/>
  <c r="E1834" i="1"/>
  <c r="A1834" i="1" s="1"/>
  <c r="E1833" i="1"/>
  <c r="A1833" i="1" s="1"/>
  <c r="E1832" i="1"/>
  <c r="A1832" i="1" s="1"/>
  <c r="E1831" i="1"/>
  <c r="A1831" i="1" s="1"/>
  <c r="E1830" i="1"/>
  <c r="A1830" i="1" s="1"/>
  <c r="E1829" i="1"/>
  <c r="A1829" i="1" s="1"/>
  <c r="E1828" i="1"/>
  <c r="A1828" i="1" s="1"/>
  <c r="E1827" i="1"/>
  <c r="A1827" i="1" s="1"/>
  <c r="E1826" i="1"/>
  <c r="A1826" i="1" s="1"/>
  <c r="E1825" i="1"/>
  <c r="A1825" i="1" s="1"/>
  <c r="E1824" i="1"/>
  <c r="A1824" i="1" s="1"/>
  <c r="E1823" i="1"/>
  <c r="A1823" i="1" s="1"/>
  <c r="E1822" i="1"/>
  <c r="A1822" i="1" s="1"/>
  <c r="E1821" i="1"/>
  <c r="A1821" i="1" s="1"/>
  <c r="E1820" i="1"/>
  <c r="A1820" i="1" s="1"/>
  <c r="E1819" i="1"/>
  <c r="A1819" i="1" s="1"/>
  <c r="E1818" i="1"/>
  <c r="A1818" i="1" s="1"/>
  <c r="E1817" i="1"/>
  <c r="A1817" i="1" s="1"/>
  <c r="E1816" i="1"/>
  <c r="A1816" i="1" s="1"/>
  <c r="E1815" i="1"/>
  <c r="A1815" i="1" s="1"/>
  <c r="E1814" i="1"/>
  <c r="A1814" i="1" s="1"/>
  <c r="E1813" i="1"/>
  <c r="A1813" i="1" s="1"/>
  <c r="E1812" i="1"/>
  <c r="A1812" i="1" s="1"/>
  <c r="E1811" i="1"/>
  <c r="A1811" i="1" s="1"/>
  <c r="E1810" i="1"/>
  <c r="A1810" i="1" s="1"/>
  <c r="E1809" i="1"/>
  <c r="A1809" i="1" s="1"/>
  <c r="E1808" i="1"/>
  <c r="A1808" i="1" s="1"/>
  <c r="E1807" i="1"/>
  <c r="A1807" i="1" s="1"/>
  <c r="E1806" i="1"/>
  <c r="A1806" i="1" s="1"/>
  <c r="E1805" i="1"/>
  <c r="A1805" i="1" s="1"/>
  <c r="E1804" i="1"/>
  <c r="A1804" i="1" s="1"/>
  <c r="E1803" i="1"/>
  <c r="A1803" i="1" s="1"/>
  <c r="E1802" i="1"/>
  <c r="A1802" i="1" s="1"/>
  <c r="E1801" i="1"/>
  <c r="A1801" i="1" s="1"/>
  <c r="E1800" i="1"/>
  <c r="A1800" i="1" s="1"/>
  <c r="E1799" i="1"/>
  <c r="A1799" i="1" s="1"/>
  <c r="E1798" i="1"/>
  <c r="A1798" i="1" s="1"/>
  <c r="E1797" i="1"/>
  <c r="A1797" i="1" s="1"/>
  <c r="E1796" i="1"/>
  <c r="A1796" i="1" s="1"/>
  <c r="E1795" i="1"/>
  <c r="A1795" i="1" s="1"/>
  <c r="E1794" i="1"/>
  <c r="A1794" i="1" s="1"/>
  <c r="E1793" i="1"/>
  <c r="A1793" i="1" s="1"/>
  <c r="E1792" i="1"/>
  <c r="A1792" i="1" s="1"/>
  <c r="E1791" i="1"/>
  <c r="A1791" i="1" s="1"/>
  <c r="E1790" i="1"/>
  <c r="A1790" i="1" s="1"/>
  <c r="E1789" i="1"/>
  <c r="A1789" i="1" s="1"/>
  <c r="E1788" i="1"/>
  <c r="A1788" i="1" s="1"/>
  <c r="E1787" i="1"/>
  <c r="A1787" i="1" s="1"/>
  <c r="E1786" i="1"/>
  <c r="A1786" i="1" s="1"/>
  <c r="E1785" i="1"/>
  <c r="A1785" i="1" s="1"/>
  <c r="E1784" i="1"/>
  <c r="A1784" i="1" s="1"/>
  <c r="E1783" i="1"/>
  <c r="A1783" i="1" s="1"/>
  <c r="E1782" i="1"/>
  <c r="A1782" i="1" s="1"/>
  <c r="E1781" i="1"/>
  <c r="A1781" i="1" s="1"/>
  <c r="E1780" i="1"/>
  <c r="A1780" i="1" s="1"/>
  <c r="E1779" i="1"/>
  <c r="A1779" i="1" s="1"/>
  <c r="E1778" i="1"/>
  <c r="A1778" i="1" s="1"/>
  <c r="E1777" i="1"/>
  <c r="A1777" i="1" s="1"/>
  <c r="E1776" i="1"/>
  <c r="A1776" i="1" s="1"/>
  <c r="E1775" i="1"/>
  <c r="A1775" i="1" s="1"/>
  <c r="E1774" i="1"/>
  <c r="A1774" i="1" s="1"/>
  <c r="E1773" i="1"/>
  <c r="A1773" i="1" s="1"/>
  <c r="E1772" i="1"/>
  <c r="A1772" i="1" s="1"/>
  <c r="E1771" i="1"/>
  <c r="A1771" i="1" s="1"/>
  <c r="E1770" i="1"/>
  <c r="A1770" i="1" s="1"/>
  <c r="E1769" i="1"/>
  <c r="A1769" i="1" s="1"/>
  <c r="E1768" i="1"/>
  <c r="A1768" i="1" s="1"/>
  <c r="E1767" i="1"/>
  <c r="A1767" i="1" s="1"/>
  <c r="E1766" i="1"/>
  <c r="A1766" i="1" s="1"/>
  <c r="E1765" i="1"/>
  <c r="A1765" i="1" s="1"/>
  <c r="E1764" i="1"/>
  <c r="A1764" i="1" s="1"/>
  <c r="E1763" i="1"/>
  <c r="A1763" i="1" s="1"/>
  <c r="E1762" i="1"/>
  <c r="A1762" i="1" s="1"/>
  <c r="E1761" i="1"/>
  <c r="A1761" i="1" s="1"/>
  <c r="E1760" i="1"/>
  <c r="A1760" i="1" s="1"/>
  <c r="E1759" i="1"/>
  <c r="A1759" i="1" s="1"/>
  <c r="E1758" i="1"/>
  <c r="A1758" i="1" s="1"/>
  <c r="E1757" i="1"/>
  <c r="A1757" i="1" s="1"/>
  <c r="E1756" i="1"/>
  <c r="A1756" i="1" s="1"/>
  <c r="E1755" i="1"/>
  <c r="A1755" i="1" s="1"/>
  <c r="E1754" i="1"/>
  <c r="A1754" i="1" s="1"/>
  <c r="E1753" i="1"/>
  <c r="A1753" i="1" s="1"/>
  <c r="E1752" i="1"/>
  <c r="A1752" i="1" s="1"/>
  <c r="E1751" i="1"/>
  <c r="A1751" i="1" s="1"/>
  <c r="E1750" i="1"/>
  <c r="A1750" i="1" s="1"/>
  <c r="E1749" i="1"/>
  <c r="A1749" i="1" s="1"/>
  <c r="E1748" i="1"/>
  <c r="A1748" i="1" s="1"/>
  <c r="E1747" i="1"/>
  <c r="A1747" i="1" s="1"/>
  <c r="E1746" i="1"/>
  <c r="A1746" i="1" s="1"/>
  <c r="E1745" i="1"/>
  <c r="A1745" i="1" s="1"/>
  <c r="E1744" i="1"/>
  <c r="A1744" i="1" s="1"/>
  <c r="E1743" i="1"/>
  <c r="A1743" i="1" s="1"/>
  <c r="E1742" i="1"/>
  <c r="A1742" i="1" s="1"/>
  <c r="E1741" i="1"/>
  <c r="A1741" i="1" s="1"/>
  <c r="E1740" i="1"/>
  <c r="A1740" i="1" s="1"/>
  <c r="E1739" i="1"/>
  <c r="A1739" i="1" s="1"/>
  <c r="E1738" i="1"/>
  <c r="A1738" i="1" s="1"/>
  <c r="E1737" i="1"/>
  <c r="A1737" i="1" s="1"/>
  <c r="E1736" i="1"/>
  <c r="A1736" i="1" s="1"/>
  <c r="E1735" i="1"/>
  <c r="A1735" i="1" s="1"/>
  <c r="E1734" i="1"/>
  <c r="A1734" i="1" s="1"/>
  <c r="E1733" i="1"/>
  <c r="A1733" i="1" s="1"/>
  <c r="E1732" i="1"/>
  <c r="A1732" i="1" s="1"/>
  <c r="E1731" i="1"/>
  <c r="A1731" i="1" s="1"/>
  <c r="E1730" i="1"/>
  <c r="A1730" i="1" s="1"/>
  <c r="E1729" i="1"/>
  <c r="A1729" i="1" s="1"/>
  <c r="E1728" i="1"/>
  <c r="A1728" i="1" s="1"/>
  <c r="E1727" i="1"/>
  <c r="A1727" i="1" s="1"/>
  <c r="E1726" i="1"/>
  <c r="A1726" i="1" s="1"/>
  <c r="E1725" i="1"/>
  <c r="A1725" i="1" s="1"/>
  <c r="E1724" i="1"/>
  <c r="A1724" i="1" s="1"/>
  <c r="E1723" i="1"/>
  <c r="A1723" i="1" s="1"/>
  <c r="E1722" i="1"/>
  <c r="A1722" i="1" s="1"/>
  <c r="E1721" i="1"/>
  <c r="A1721" i="1" s="1"/>
  <c r="E1720" i="1"/>
  <c r="A1720" i="1" s="1"/>
  <c r="E1719" i="1"/>
  <c r="A1719" i="1" s="1"/>
  <c r="E1718" i="1"/>
  <c r="A1718" i="1" s="1"/>
  <c r="E1717" i="1"/>
  <c r="A1717" i="1" s="1"/>
  <c r="E1716" i="1"/>
  <c r="A1716" i="1" s="1"/>
  <c r="E1715" i="1"/>
  <c r="A1715" i="1" s="1"/>
  <c r="E1714" i="1"/>
  <c r="A1714" i="1" s="1"/>
  <c r="E1713" i="1"/>
  <c r="A1713" i="1" s="1"/>
  <c r="E1712" i="1"/>
  <c r="A1712" i="1" s="1"/>
  <c r="E1711" i="1"/>
  <c r="A1711" i="1" s="1"/>
  <c r="E1710" i="1"/>
  <c r="A1710" i="1" s="1"/>
  <c r="E1709" i="1"/>
  <c r="A1709" i="1" s="1"/>
  <c r="E1708" i="1"/>
  <c r="A1708" i="1" s="1"/>
  <c r="E1707" i="1"/>
  <c r="A1707" i="1" s="1"/>
  <c r="E1706" i="1"/>
  <c r="A1706" i="1" s="1"/>
  <c r="E1705" i="1"/>
  <c r="A1705" i="1" s="1"/>
  <c r="E1704" i="1"/>
  <c r="A1704" i="1" s="1"/>
  <c r="E1703" i="1"/>
  <c r="A1703" i="1" s="1"/>
  <c r="E1702" i="1"/>
  <c r="A1702" i="1" s="1"/>
  <c r="E1701" i="1"/>
  <c r="A1701" i="1" s="1"/>
  <c r="E1700" i="1"/>
  <c r="A1700" i="1" s="1"/>
  <c r="E1699" i="1"/>
  <c r="A1699" i="1" s="1"/>
  <c r="E1698" i="1"/>
  <c r="A1698" i="1" s="1"/>
  <c r="E1697" i="1"/>
  <c r="A1697" i="1" s="1"/>
  <c r="E1696" i="1"/>
  <c r="A1696" i="1" s="1"/>
  <c r="E1695" i="1"/>
  <c r="A1695" i="1" s="1"/>
  <c r="E1694" i="1"/>
  <c r="A1694" i="1" s="1"/>
  <c r="E1693" i="1"/>
  <c r="A1693" i="1" s="1"/>
  <c r="E1692" i="1"/>
  <c r="A1692" i="1" s="1"/>
  <c r="E1691" i="1"/>
  <c r="A1691" i="1" s="1"/>
  <c r="E1690" i="1"/>
  <c r="A1690" i="1" s="1"/>
  <c r="E1689" i="1"/>
  <c r="A1689" i="1" s="1"/>
  <c r="E1688" i="1"/>
  <c r="A1688" i="1" s="1"/>
  <c r="E1687" i="1"/>
  <c r="A1687" i="1" s="1"/>
  <c r="E1686" i="1"/>
  <c r="A1686" i="1" s="1"/>
  <c r="E1685" i="1"/>
  <c r="A1685" i="1" s="1"/>
  <c r="E1684" i="1"/>
  <c r="A1684" i="1" s="1"/>
  <c r="E1683" i="1"/>
  <c r="A1683" i="1" s="1"/>
  <c r="E1682" i="1"/>
  <c r="A1682" i="1" s="1"/>
  <c r="E1681" i="1"/>
  <c r="A1681" i="1" s="1"/>
  <c r="E1680" i="1"/>
  <c r="A1680" i="1" s="1"/>
  <c r="E1679" i="1"/>
  <c r="A1679" i="1" s="1"/>
  <c r="E1678" i="1"/>
  <c r="A1678" i="1" s="1"/>
  <c r="E1677" i="1"/>
  <c r="A1677" i="1" s="1"/>
  <c r="E1676" i="1"/>
  <c r="A1676" i="1" s="1"/>
  <c r="E1675" i="1"/>
  <c r="A1675" i="1" s="1"/>
  <c r="E1674" i="1"/>
  <c r="A1674" i="1" s="1"/>
  <c r="E1673" i="1"/>
  <c r="A1673" i="1" s="1"/>
  <c r="E1672" i="1"/>
  <c r="A1672" i="1" s="1"/>
  <c r="E1671" i="1"/>
  <c r="A1671" i="1" s="1"/>
  <c r="E1670" i="1"/>
  <c r="A1670" i="1" s="1"/>
  <c r="E1669" i="1"/>
  <c r="A1669" i="1" s="1"/>
  <c r="E1668" i="1"/>
  <c r="A1668" i="1" s="1"/>
  <c r="E1667" i="1"/>
  <c r="A1667" i="1" s="1"/>
  <c r="E1666" i="1"/>
  <c r="A1666" i="1" s="1"/>
  <c r="E1665" i="1"/>
  <c r="A1665" i="1" s="1"/>
  <c r="E1664" i="1"/>
  <c r="A1664" i="1" s="1"/>
  <c r="E1663" i="1"/>
  <c r="A1663" i="1" s="1"/>
  <c r="E1662" i="1"/>
  <c r="A1662" i="1" s="1"/>
  <c r="E1661" i="1"/>
  <c r="A1661" i="1" s="1"/>
  <c r="E1660" i="1"/>
  <c r="A1660" i="1" s="1"/>
  <c r="E1659" i="1"/>
  <c r="A1659" i="1" s="1"/>
  <c r="E1658" i="1"/>
  <c r="A1658" i="1" s="1"/>
  <c r="E1657" i="1"/>
  <c r="A1657" i="1" s="1"/>
  <c r="E1656" i="1"/>
  <c r="A1656" i="1" s="1"/>
  <c r="E1655" i="1"/>
  <c r="A1655" i="1" s="1"/>
  <c r="E1654" i="1"/>
  <c r="A1654" i="1" s="1"/>
  <c r="E1653" i="1"/>
  <c r="A1653" i="1" s="1"/>
  <c r="E1652" i="1"/>
  <c r="A1652" i="1" s="1"/>
  <c r="E1651" i="1"/>
  <c r="A1651" i="1" s="1"/>
  <c r="E1650" i="1"/>
  <c r="A1650" i="1" s="1"/>
  <c r="E1649" i="1"/>
  <c r="A1649" i="1" s="1"/>
  <c r="E1648" i="1"/>
  <c r="A1648" i="1" s="1"/>
  <c r="E1647" i="1"/>
  <c r="A1647" i="1" s="1"/>
  <c r="E1646" i="1"/>
  <c r="A1646" i="1" s="1"/>
  <c r="E1645" i="1"/>
  <c r="A1645" i="1" s="1"/>
  <c r="E1644" i="1"/>
  <c r="A1644" i="1" s="1"/>
  <c r="E1643" i="1"/>
  <c r="A1643" i="1" s="1"/>
  <c r="E1642" i="1"/>
  <c r="A1642" i="1" s="1"/>
  <c r="E1641" i="1"/>
  <c r="A1641" i="1" s="1"/>
  <c r="E1640" i="1"/>
  <c r="A1640" i="1" s="1"/>
  <c r="E1639" i="1"/>
  <c r="A1639" i="1" s="1"/>
  <c r="E1638" i="1"/>
  <c r="A1638" i="1" s="1"/>
  <c r="E1637" i="1"/>
  <c r="A1637" i="1" s="1"/>
  <c r="E1636" i="1"/>
  <c r="A1636" i="1" s="1"/>
  <c r="E1635" i="1"/>
  <c r="A1635" i="1" s="1"/>
  <c r="E1634" i="1"/>
  <c r="A1634" i="1" s="1"/>
  <c r="E1633" i="1"/>
  <c r="A1633" i="1" s="1"/>
  <c r="E1632" i="1"/>
  <c r="A1632" i="1" s="1"/>
  <c r="E1631" i="1"/>
  <c r="A1631" i="1" s="1"/>
  <c r="E1630" i="1"/>
  <c r="A1630" i="1" s="1"/>
  <c r="E1629" i="1"/>
  <c r="A1629" i="1" s="1"/>
  <c r="E1628" i="1"/>
  <c r="A1628" i="1" s="1"/>
  <c r="E1627" i="1"/>
  <c r="A1627" i="1" s="1"/>
  <c r="E1626" i="1"/>
  <c r="A1626" i="1" s="1"/>
  <c r="E1625" i="1"/>
  <c r="A1625" i="1" s="1"/>
  <c r="E1624" i="1"/>
  <c r="A1624" i="1" s="1"/>
  <c r="E1623" i="1"/>
  <c r="A1623" i="1" s="1"/>
  <c r="E1622" i="1"/>
  <c r="A1622" i="1" s="1"/>
  <c r="E1621" i="1"/>
  <c r="A1621" i="1" s="1"/>
  <c r="E1620" i="1"/>
  <c r="A1620" i="1" s="1"/>
  <c r="E1619" i="1"/>
  <c r="A1619" i="1" s="1"/>
  <c r="E1618" i="1"/>
  <c r="A1618" i="1" s="1"/>
  <c r="E1617" i="1"/>
  <c r="A1617" i="1" s="1"/>
  <c r="E1616" i="1"/>
  <c r="A1616" i="1" s="1"/>
  <c r="E1615" i="1"/>
  <c r="A1615" i="1" s="1"/>
  <c r="E1614" i="1"/>
  <c r="A1614" i="1" s="1"/>
  <c r="E1613" i="1"/>
  <c r="A1613" i="1" s="1"/>
  <c r="E1612" i="1"/>
  <c r="A1612" i="1" s="1"/>
  <c r="E1611" i="1"/>
  <c r="A1611" i="1" s="1"/>
  <c r="E1610" i="1"/>
  <c r="A1610" i="1" s="1"/>
  <c r="E1609" i="1"/>
  <c r="A1609" i="1" s="1"/>
  <c r="E1608" i="1"/>
  <c r="A1608" i="1" s="1"/>
  <c r="E1607" i="1"/>
  <c r="A1607" i="1" s="1"/>
  <c r="E1606" i="1"/>
  <c r="A1606" i="1" s="1"/>
  <c r="E1605" i="1"/>
  <c r="A1605" i="1" s="1"/>
  <c r="E1604" i="1"/>
  <c r="A1604" i="1" s="1"/>
  <c r="E1603" i="1"/>
  <c r="A1603" i="1" s="1"/>
  <c r="E1602" i="1"/>
  <c r="A1602" i="1" s="1"/>
  <c r="E1601" i="1"/>
  <c r="A1601" i="1" s="1"/>
  <c r="E1600" i="1"/>
  <c r="A1600" i="1" s="1"/>
  <c r="E1599" i="1"/>
  <c r="A1599" i="1" s="1"/>
  <c r="E1598" i="1"/>
  <c r="A1598" i="1" s="1"/>
  <c r="E1597" i="1"/>
  <c r="A1597" i="1" s="1"/>
  <c r="E1596" i="1"/>
  <c r="A1596" i="1" s="1"/>
  <c r="E1595" i="1"/>
  <c r="A1595" i="1" s="1"/>
  <c r="E1594" i="1"/>
  <c r="A1594" i="1" s="1"/>
  <c r="E1593" i="1"/>
  <c r="A1593" i="1" s="1"/>
  <c r="E1592" i="1"/>
  <c r="A1592" i="1" s="1"/>
  <c r="E1591" i="1"/>
  <c r="A1591" i="1" s="1"/>
  <c r="E1590" i="1"/>
  <c r="A1590" i="1" s="1"/>
  <c r="E1589" i="1"/>
  <c r="A1589" i="1" s="1"/>
  <c r="E1588" i="1"/>
  <c r="A1588" i="1" s="1"/>
  <c r="E1587" i="1"/>
  <c r="A1587" i="1" s="1"/>
  <c r="E1586" i="1"/>
  <c r="A1586" i="1" s="1"/>
  <c r="E1585" i="1"/>
  <c r="A1585" i="1" s="1"/>
  <c r="E1584" i="1"/>
  <c r="A1584" i="1" s="1"/>
  <c r="E1583" i="1"/>
  <c r="A1583" i="1" s="1"/>
  <c r="E1582" i="1"/>
  <c r="A1582" i="1" s="1"/>
  <c r="E1581" i="1"/>
  <c r="A1581" i="1" s="1"/>
  <c r="E1580" i="1"/>
  <c r="A1580" i="1" s="1"/>
  <c r="E1579" i="1"/>
  <c r="A1579" i="1" s="1"/>
  <c r="E1578" i="1"/>
  <c r="A1578" i="1" s="1"/>
  <c r="E1577" i="1"/>
  <c r="A1577" i="1" s="1"/>
  <c r="E1576" i="1"/>
  <c r="A1576" i="1" s="1"/>
  <c r="E1575" i="1"/>
  <c r="A1575" i="1" s="1"/>
  <c r="E1574" i="1"/>
  <c r="A1574" i="1" s="1"/>
  <c r="E1573" i="1"/>
  <c r="A1573" i="1" s="1"/>
  <c r="E1572" i="1"/>
  <c r="A1572" i="1" s="1"/>
  <c r="E1571" i="1"/>
  <c r="A1571" i="1" s="1"/>
  <c r="E1570" i="1"/>
  <c r="A1570" i="1" s="1"/>
  <c r="E1569" i="1"/>
  <c r="A1569" i="1" s="1"/>
  <c r="E1568" i="1"/>
  <c r="A1568" i="1" s="1"/>
  <c r="E1567" i="1"/>
  <c r="A1567" i="1" s="1"/>
  <c r="E1566" i="1"/>
  <c r="A1566" i="1" s="1"/>
  <c r="E1565" i="1"/>
  <c r="A1565" i="1" s="1"/>
  <c r="E1564" i="1"/>
  <c r="A1564" i="1" s="1"/>
  <c r="E1563" i="1"/>
  <c r="A1563" i="1" s="1"/>
  <c r="E1562" i="1"/>
  <c r="A1562" i="1" s="1"/>
  <c r="E1561" i="1"/>
  <c r="A1561" i="1" s="1"/>
  <c r="E1560" i="1"/>
  <c r="A1560" i="1" s="1"/>
  <c r="E1559" i="1"/>
  <c r="A1559" i="1" s="1"/>
  <c r="E1558" i="1"/>
  <c r="A1558" i="1" s="1"/>
  <c r="E1557" i="1"/>
  <c r="A1557" i="1" s="1"/>
  <c r="E1556" i="1"/>
  <c r="A1556" i="1" s="1"/>
  <c r="E1555" i="1"/>
  <c r="A1555" i="1" s="1"/>
  <c r="E1554" i="1"/>
  <c r="A1554" i="1" s="1"/>
  <c r="E1553" i="1"/>
  <c r="A1553" i="1" s="1"/>
  <c r="E1552" i="1"/>
  <c r="A1552" i="1" s="1"/>
  <c r="E1551" i="1"/>
  <c r="A1551" i="1" s="1"/>
  <c r="E1550" i="1"/>
  <c r="A1550" i="1" s="1"/>
  <c r="E1549" i="1"/>
  <c r="A1549" i="1" s="1"/>
  <c r="E1548" i="1"/>
  <c r="A1548" i="1" s="1"/>
  <c r="E1547" i="1"/>
  <c r="A1547" i="1" s="1"/>
  <c r="E1546" i="1"/>
  <c r="A1546" i="1" s="1"/>
  <c r="E1545" i="1"/>
  <c r="A1545" i="1" s="1"/>
  <c r="E1544" i="1"/>
  <c r="A1544" i="1" s="1"/>
  <c r="E1543" i="1"/>
  <c r="A1543" i="1" s="1"/>
  <c r="E1542" i="1"/>
  <c r="A1542" i="1" s="1"/>
  <c r="E1541" i="1"/>
  <c r="A1541" i="1" s="1"/>
  <c r="E1540" i="1"/>
  <c r="A1540" i="1" s="1"/>
  <c r="E1539" i="1"/>
  <c r="A1539" i="1" s="1"/>
  <c r="E1538" i="1"/>
  <c r="A1538" i="1" s="1"/>
  <c r="E1537" i="1"/>
  <c r="A1537" i="1" s="1"/>
  <c r="E1536" i="1"/>
  <c r="A1536" i="1" s="1"/>
  <c r="E1535" i="1"/>
  <c r="A1535" i="1" s="1"/>
  <c r="E1534" i="1"/>
  <c r="A1534" i="1" s="1"/>
  <c r="E1533" i="1"/>
  <c r="A1533" i="1" s="1"/>
  <c r="E1532" i="1"/>
  <c r="A1532" i="1" s="1"/>
  <c r="E1531" i="1"/>
  <c r="A1531" i="1" s="1"/>
  <c r="E1530" i="1"/>
  <c r="A1530" i="1" s="1"/>
  <c r="E1529" i="1"/>
  <c r="A1529" i="1" s="1"/>
  <c r="E1528" i="1"/>
  <c r="A1528" i="1" s="1"/>
  <c r="E1527" i="1"/>
  <c r="A1527" i="1" s="1"/>
  <c r="E1526" i="1"/>
  <c r="A1526" i="1" s="1"/>
  <c r="E1525" i="1"/>
  <c r="A1525" i="1" s="1"/>
  <c r="E1524" i="1"/>
  <c r="A1524" i="1" s="1"/>
  <c r="E1523" i="1"/>
  <c r="A1523" i="1" s="1"/>
  <c r="E1522" i="1"/>
  <c r="A1522" i="1" s="1"/>
  <c r="E1521" i="1"/>
  <c r="A1521" i="1" s="1"/>
  <c r="E1520" i="1"/>
  <c r="A1520" i="1" s="1"/>
  <c r="E1519" i="1"/>
  <c r="A1519" i="1" s="1"/>
  <c r="E1518" i="1"/>
  <c r="A1518" i="1" s="1"/>
  <c r="E1517" i="1"/>
  <c r="A1517" i="1" s="1"/>
  <c r="E1516" i="1"/>
  <c r="A1516" i="1" s="1"/>
  <c r="E1515" i="1"/>
  <c r="A1515" i="1" s="1"/>
  <c r="E1514" i="1"/>
  <c r="A1514" i="1" s="1"/>
  <c r="E1513" i="1"/>
  <c r="A1513" i="1" s="1"/>
  <c r="E1512" i="1"/>
  <c r="A1512" i="1" s="1"/>
  <c r="E1511" i="1"/>
  <c r="A1511" i="1" s="1"/>
  <c r="E1510" i="1"/>
  <c r="A1510" i="1" s="1"/>
  <c r="E1509" i="1"/>
  <c r="A1509" i="1" s="1"/>
  <c r="E1508" i="1"/>
  <c r="A1508" i="1" s="1"/>
  <c r="E1507" i="1"/>
  <c r="A1507" i="1" s="1"/>
  <c r="E1506" i="1"/>
  <c r="A1506" i="1" s="1"/>
  <c r="E1505" i="1"/>
  <c r="A1505" i="1" s="1"/>
  <c r="E1504" i="1"/>
  <c r="A1504" i="1" s="1"/>
  <c r="E1503" i="1"/>
  <c r="A1503" i="1" s="1"/>
  <c r="E1502" i="1"/>
  <c r="A1502" i="1" s="1"/>
  <c r="E1501" i="1"/>
  <c r="A1501" i="1" s="1"/>
  <c r="E1500" i="1"/>
  <c r="A1500" i="1" s="1"/>
  <c r="E1499" i="1"/>
  <c r="A1499" i="1" s="1"/>
  <c r="E1498" i="1"/>
  <c r="A1498" i="1" s="1"/>
  <c r="E1497" i="1"/>
  <c r="A1497" i="1" s="1"/>
  <c r="E1496" i="1"/>
  <c r="A1496" i="1" s="1"/>
  <c r="E1495" i="1"/>
  <c r="A1495" i="1" s="1"/>
  <c r="E1494" i="1"/>
  <c r="A1494" i="1" s="1"/>
  <c r="E1493" i="1"/>
  <c r="A1493" i="1" s="1"/>
  <c r="E1492" i="1"/>
  <c r="A1492" i="1" s="1"/>
  <c r="E1491" i="1"/>
  <c r="A1491" i="1" s="1"/>
  <c r="E1490" i="1"/>
  <c r="A1490" i="1" s="1"/>
  <c r="E1489" i="1"/>
  <c r="A1489" i="1" s="1"/>
  <c r="E1488" i="1"/>
  <c r="A1488" i="1" s="1"/>
  <c r="E1487" i="1"/>
  <c r="A1487" i="1" s="1"/>
  <c r="E1486" i="1"/>
  <c r="A1486" i="1" s="1"/>
  <c r="E1485" i="1"/>
  <c r="A1485" i="1" s="1"/>
  <c r="E1484" i="1"/>
  <c r="A1484" i="1" s="1"/>
  <c r="E1483" i="1"/>
  <c r="A1483" i="1" s="1"/>
  <c r="E1482" i="1"/>
  <c r="A1482" i="1" s="1"/>
  <c r="E1481" i="1"/>
  <c r="A1481" i="1" s="1"/>
  <c r="E1480" i="1"/>
  <c r="A1480" i="1" s="1"/>
  <c r="E1479" i="1"/>
  <c r="A1479" i="1" s="1"/>
  <c r="E1478" i="1"/>
  <c r="A1478" i="1" s="1"/>
  <c r="E1477" i="1"/>
  <c r="A1477" i="1" s="1"/>
  <c r="E1476" i="1"/>
  <c r="A1476" i="1" s="1"/>
  <c r="E1475" i="1"/>
  <c r="A1475" i="1" s="1"/>
  <c r="E1474" i="1"/>
  <c r="A1474" i="1" s="1"/>
  <c r="E1473" i="1"/>
  <c r="A1473" i="1" s="1"/>
  <c r="E1472" i="1"/>
  <c r="A1472" i="1" s="1"/>
  <c r="E1471" i="1"/>
  <c r="A1471" i="1" s="1"/>
  <c r="E1470" i="1"/>
  <c r="A1470" i="1" s="1"/>
  <c r="E1469" i="1"/>
  <c r="A1469" i="1" s="1"/>
  <c r="E1468" i="1"/>
  <c r="A1468" i="1" s="1"/>
  <c r="E1467" i="1"/>
  <c r="A1467" i="1" s="1"/>
  <c r="E1466" i="1"/>
  <c r="A1466" i="1" s="1"/>
  <c r="E1465" i="1"/>
  <c r="A1465" i="1" s="1"/>
  <c r="E1464" i="1"/>
  <c r="A1464" i="1" s="1"/>
  <c r="E1463" i="1"/>
  <c r="A1463" i="1" s="1"/>
  <c r="E1462" i="1"/>
  <c r="A1462" i="1" s="1"/>
  <c r="E1461" i="1"/>
  <c r="A1461" i="1" s="1"/>
  <c r="E1460" i="1"/>
  <c r="A1460" i="1" s="1"/>
  <c r="E1459" i="1"/>
  <c r="A1459" i="1" s="1"/>
  <c r="E1458" i="1"/>
  <c r="A1458" i="1" s="1"/>
  <c r="E1457" i="1"/>
  <c r="A1457" i="1" s="1"/>
  <c r="E1456" i="1"/>
  <c r="A1456" i="1" s="1"/>
  <c r="E1455" i="1"/>
  <c r="A1455" i="1" s="1"/>
  <c r="E1454" i="1"/>
  <c r="A1454" i="1" s="1"/>
  <c r="E1453" i="1"/>
  <c r="A1453" i="1" s="1"/>
  <c r="E1452" i="1"/>
  <c r="A1452" i="1" s="1"/>
  <c r="E1451" i="1"/>
  <c r="A1451" i="1" s="1"/>
  <c r="E1450" i="1"/>
  <c r="A1450" i="1" s="1"/>
  <c r="E1449" i="1"/>
  <c r="A1449" i="1" s="1"/>
  <c r="E1448" i="1"/>
  <c r="A1448" i="1" s="1"/>
  <c r="E1447" i="1"/>
  <c r="A1447" i="1" s="1"/>
  <c r="E1446" i="1"/>
  <c r="A1446" i="1" s="1"/>
  <c r="E1445" i="1"/>
  <c r="A1445" i="1" s="1"/>
  <c r="E1444" i="1"/>
  <c r="A1444" i="1" s="1"/>
  <c r="E1443" i="1"/>
  <c r="A1443" i="1" s="1"/>
  <c r="E1442" i="1"/>
  <c r="A1442" i="1" s="1"/>
  <c r="E1441" i="1"/>
  <c r="A1441" i="1" s="1"/>
  <c r="E1440" i="1"/>
  <c r="A1440" i="1" s="1"/>
  <c r="E1439" i="1"/>
  <c r="A1439" i="1" s="1"/>
  <c r="E1438" i="1"/>
  <c r="A1438" i="1" s="1"/>
  <c r="E1437" i="1"/>
  <c r="A1437" i="1" s="1"/>
  <c r="E1436" i="1"/>
  <c r="A1436" i="1" s="1"/>
  <c r="E1435" i="1"/>
  <c r="A1435" i="1" s="1"/>
  <c r="E1434" i="1"/>
  <c r="A1434" i="1" s="1"/>
  <c r="E1433" i="1"/>
  <c r="A1433" i="1" s="1"/>
  <c r="E1432" i="1"/>
  <c r="A1432" i="1" s="1"/>
  <c r="E1431" i="1"/>
  <c r="A1431" i="1" s="1"/>
  <c r="E1430" i="1"/>
  <c r="A1430" i="1" s="1"/>
  <c r="E1429" i="1"/>
  <c r="A1429" i="1" s="1"/>
  <c r="E1428" i="1"/>
  <c r="A1428" i="1" s="1"/>
  <c r="E1427" i="1"/>
  <c r="A1427" i="1" s="1"/>
  <c r="E1426" i="1"/>
  <c r="A1426" i="1" s="1"/>
  <c r="E1425" i="1"/>
  <c r="A1425" i="1" s="1"/>
  <c r="E1424" i="1"/>
  <c r="A1424" i="1" s="1"/>
  <c r="E1423" i="1"/>
  <c r="A1423" i="1" s="1"/>
  <c r="E1422" i="1"/>
  <c r="A1422" i="1" s="1"/>
  <c r="E1421" i="1"/>
  <c r="A1421" i="1" s="1"/>
  <c r="E1420" i="1"/>
  <c r="A1420" i="1" s="1"/>
  <c r="E1419" i="1"/>
  <c r="A1419" i="1" s="1"/>
  <c r="E1418" i="1"/>
  <c r="A1418" i="1" s="1"/>
  <c r="E1417" i="1"/>
  <c r="A1417" i="1" s="1"/>
  <c r="E1416" i="1"/>
  <c r="A1416" i="1" s="1"/>
  <c r="E1415" i="1"/>
  <c r="A1415" i="1" s="1"/>
  <c r="E1414" i="1"/>
  <c r="A1414" i="1" s="1"/>
  <c r="E1413" i="1"/>
  <c r="A1413" i="1" s="1"/>
  <c r="E1412" i="1"/>
  <c r="A1412" i="1" s="1"/>
  <c r="E1411" i="1"/>
  <c r="A1411" i="1" s="1"/>
  <c r="E1410" i="1"/>
  <c r="A1410" i="1" s="1"/>
  <c r="E1409" i="1"/>
  <c r="A1409" i="1" s="1"/>
  <c r="E1408" i="1"/>
  <c r="A1408" i="1" s="1"/>
  <c r="E1407" i="1"/>
  <c r="A1407" i="1" s="1"/>
  <c r="E1406" i="1"/>
  <c r="A1406" i="1" s="1"/>
  <c r="E1405" i="1"/>
  <c r="A1405" i="1" s="1"/>
  <c r="E1404" i="1"/>
  <c r="A1404" i="1" s="1"/>
  <c r="E1403" i="1"/>
  <c r="A1403" i="1" s="1"/>
  <c r="E1402" i="1"/>
  <c r="A1402" i="1" s="1"/>
  <c r="E1401" i="1"/>
  <c r="A1401" i="1" s="1"/>
  <c r="E1400" i="1"/>
  <c r="A1400" i="1" s="1"/>
  <c r="E1399" i="1"/>
  <c r="A1399" i="1" s="1"/>
  <c r="E1398" i="1"/>
  <c r="A1398" i="1" s="1"/>
  <c r="E1397" i="1"/>
  <c r="A1397" i="1" s="1"/>
  <c r="E1396" i="1"/>
  <c r="A1396" i="1" s="1"/>
  <c r="E1395" i="1"/>
  <c r="A1395" i="1" s="1"/>
  <c r="E1394" i="1"/>
  <c r="A1394" i="1" s="1"/>
  <c r="E1393" i="1"/>
  <c r="A1393" i="1" s="1"/>
  <c r="E1392" i="1"/>
  <c r="A1392" i="1" s="1"/>
  <c r="E1391" i="1"/>
  <c r="A1391" i="1" s="1"/>
  <c r="E1390" i="1"/>
  <c r="A1390" i="1" s="1"/>
  <c r="E1389" i="1"/>
  <c r="A1389" i="1" s="1"/>
  <c r="E1388" i="1"/>
  <c r="A1388" i="1" s="1"/>
  <c r="E1387" i="1"/>
  <c r="A1387" i="1" s="1"/>
  <c r="E1386" i="1"/>
  <c r="A1386" i="1" s="1"/>
  <c r="E1385" i="1"/>
  <c r="A1385" i="1" s="1"/>
  <c r="E1384" i="1"/>
  <c r="A1384" i="1" s="1"/>
  <c r="E1383" i="1"/>
  <c r="A1383" i="1" s="1"/>
  <c r="E1382" i="1"/>
  <c r="A1382" i="1" s="1"/>
  <c r="E1381" i="1"/>
  <c r="A1381" i="1" s="1"/>
  <c r="E1380" i="1"/>
  <c r="A1380" i="1" s="1"/>
  <c r="E1379" i="1"/>
  <c r="A1379" i="1" s="1"/>
  <c r="E1378" i="1"/>
  <c r="A1378" i="1" s="1"/>
  <c r="E1377" i="1"/>
  <c r="A1377" i="1" s="1"/>
  <c r="E1376" i="1"/>
  <c r="A1376" i="1" s="1"/>
  <c r="E1375" i="1"/>
  <c r="A1375" i="1" s="1"/>
  <c r="E1374" i="1"/>
  <c r="A1374" i="1" s="1"/>
  <c r="E1373" i="1"/>
  <c r="A1373" i="1" s="1"/>
  <c r="E1372" i="1"/>
  <c r="A1372" i="1" s="1"/>
  <c r="E1371" i="1"/>
  <c r="A1371" i="1" s="1"/>
  <c r="E1370" i="1"/>
  <c r="A1370" i="1" s="1"/>
  <c r="E1369" i="1"/>
  <c r="A1369" i="1" s="1"/>
  <c r="E1368" i="1"/>
  <c r="A1368" i="1" s="1"/>
  <c r="E1367" i="1"/>
  <c r="A1367" i="1" s="1"/>
  <c r="E1366" i="1"/>
  <c r="A1366" i="1" s="1"/>
  <c r="E1365" i="1"/>
  <c r="A1365" i="1" s="1"/>
  <c r="E1364" i="1"/>
  <c r="A1364" i="1" s="1"/>
  <c r="E1363" i="1"/>
  <c r="A1363" i="1" s="1"/>
  <c r="E1362" i="1"/>
  <c r="A1362" i="1" s="1"/>
  <c r="E1361" i="1"/>
  <c r="A1361" i="1" s="1"/>
  <c r="E1360" i="1"/>
  <c r="A1360" i="1" s="1"/>
  <c r="E1359" i="1"/>
  <c r="A1359" i="1" s="1"/>
  <c r="E1358" i="1"/>
  <c r="A1358" i="1" s="1"/>
  <c r="E1357" i="1"/>
  <c r="A1357" i="1" s="1"/>
  <c r="E1356" i="1"/>
  <c r="A1356" i="1" s="1"/>
  <c r="E1355" i="1"/>
  <c r="A1355" i="1" s="1"/>
  <c r="E1354" i="1"/>
  <c r="A1354" i="1" s="1"/>
  <c r="E1353" i="1"/>
  <c r="A1353" i="1" s="1"/>
  <c r="E1352" i="1"/>
  <c r="A1352" i="1" s="1"/>
  <c r="E1351" i="1"/>
  <c r="A1351" i="1" s="1"/>
  <c r="E1350" i="1"/>
  <c r="A1350" i="1" s="1"/>
  <c r="E1349" i="1"/>
  <c r="A1349" i="1" s="1"/>
  <c r="E1348" i="1"/>
  <c r="A1348" i="1" s="1"/>
  <c r="E1347" i="1"/>
  <c r="A1347" i="1" s="1"/>
  <c r="E1346" i="1"/>
  <c r="A1346" i="1" s="1"/>
  <c r="E1345" i="1"/>
  <c r="A1345" i="1" s="1"/>
  <c r="E1344" i="1"/>
  <c r="A1344" i="1" s="1"/>
  <c r="E1343" i="1"/>
  <c r="A1343" i="1" s="1"/>
  <c r="E1342" i="1"/>
  <c r="A1342" i="1" s="1"/>
  <c r="E1341" i="1"/>
  <c r="A1341" i="1" s="1"/>
  <c r="E1340" i="1"/>
  <c r="A1340" i="1" s="1"/>
  <c r="E1339" i="1"/>
  <c r="A1339" i="1" s="1"/>
  <c r="E1338" i="1"/>
  <c r="A1338" i="1" s="1"/>
  <c r="E1337" i="1"/>
  <c r="A1337" i="1" s="1"/>
  <c r="E1336" i="1"/>
  <c r="A1336" i="1" s="1"/>
  <c r="E1335" i="1"/>
  <c r="A1335" i="1" s="1"/>
  <c r="E1334" i="1"/>
  <c r="A1334" i="1" s="1"/>
  <c r="E1333" i="1"/>
  <c r="A1333" i="1" s="1"/>
  <c r="E1332" i="1"/>
  <c r="A1332" i="1" s="1"/>
  <c r="E1331" i="1"/>
  <c r="A1331" i="1" s="1"/>
  <c r="E1330" i="1"/>
  <c r="A1330" i="1" s="1"/>
  <c r="E1329" i="1"/>
  <c r="A1329" i="1" s="1"/>
  <c r="E1328" i="1"/>
  <c r="A1328" i="1" s="1"/>
  <c r="E1327" i="1"/>
  <c r="A1327" i="1" s="1"/>
  <c r="E1326" i="1"/>
  <c r="A1326" i="1" s="1"/>
  <c r="E1325" i="1"/>
  <c r="A1325" i="1" s="1"/>
  <c r="E1324" i="1"/>
  <c r="A1324" i="1" s="1"/>
  <c r="E1323" i="1"/>
  <c r="A1323" i="1" s="1"/>
  <c r="E1322" i="1"/>
  <c r="A1322" i="1" s="1"/>
  <c r="E1321" i="1"/>
  <c r="A1321" i="1" s="1"/>
  <c r="E1320" i="1"/>
  <c r="A1320" i="1" s="1"/>
  <c r="E1319" i="1"/>
  <c r="A1319" i="1" s="1"/>
  <c r="E1318" i="1"/>
  <c r="A1318" i="1" s="1"/>
  <c r="E1317" i="1"/>
  <c r="A1317" i="1" s="1"/>
  <c r="E1316" i="1"/>
  <c r="A1316" i="1" s="1"/>
  <c r="E1315" i="1"/>
  <c r="A1315" i="1" s="1"/>
  <c r="E1314" i="1"/>
  <c r="A1314" i="1" s="1"/>
  <c r="E1313" i="1"/>
  <c r="A1313" i="1" s="1"/>
  <c r="E1312" i="1"/>
  <c r="A1312" i="1" s="1"/>
  <c r="E1311" i="1"/>
  <c r="A1311" i="1" s="1"/>
  <c r="E1310" i="1"/>
  <c r="A1310" i="1" s="1"/>
  <c r="E1309" i="1"/>
  <c r="A1309" i="1" s="1"/>
  <c r="E1308" i="1"/>
  <c r="A1308" i="1" s="1"/>
  <c r="E1307" i="1"/>
  <c r="A1307" i="1" s="1"/>
  <c r="E1306" i="1"/>
  <c r="A1306" i="1" s="1"/>
  <c r="E1305" i="1"/>
  <c r="A1305" i="1" s="1"/>
  <c r="E1304" i="1"/>
  <c r="A1304" i="1" s="1"/>
  <c r="E1303" i="1"/>
  <c r="A1303" i="1" s="1"/>
  <c r="E1302" i="1"/>
  <c r="A1302" i="1" s="1"/>
  <c r="E1301" i="1"/>
  <c r="A1301" i="1" s="1"/>
  <c r="E1300" i="1"/>
  <c r="A1300" i="1" s="1"/>
  <c r="E1299" i="1"/>
  <c r="A1299" i="1" s="1"/>
  <c r="E1298" i="1"/>
  <c r="A1298" i="1" s="1"/>
  <c r="E1297" i="1"/>
  <c r="A1297" i="1" s="1"/>
  <c r="E1296" i="1"/>
  <c r="A1296" i="1" s="1"/>
  <c r="E1295" i="1"/>
  <c r="A1295" i="1" s="1"/>
  <c r="E1294" i="1"/>
  <c r="A1294" i="1" s="1"/>
  <c r="E1293" i="1"/>
  <c r="A1293" i="1" s="1"/>
  <c r="E1292" i="1"/>
  <c r="A1292" i="1" s="1"/>
  <c r="E1291" i="1"/>
  <c r="A1291" i="1" s="1"/>
  <c r="E1290" i="1"/>
  <c r="A1290" i="1" s="1"/>
  <c r="E1289" i="1"/>
  <c r="A1289" i="1" s="1"/>
  <c r="E1288" i="1"/>
  <c r="A1288" i="1" s="1"/>
  <c r="E1287" i="1"/>
  <c r="A1287" i="1" s="1"/>
  <c r="E1286" i="1"/>
  <c r="A1286" i="1" s="1"/>
  <c r="E1285" i="1"/>
  <c r="A1285" i="1" s="1"/>
  <c r="E1284" i="1"/>
  <c r="A1284" i="1" s="1"/>
  <c r="E1283" i="1"/>
  <c r="A1283" i="1" s="1"/>
  <c r="E1282" i="1"/>
  <c r="A1282" i="1" s="1"/>
  <c r="E1281" i="1"/>
  <c r="A1281" i="1" s="1"/>
  <c r="E1280" i="1"/>
  <c r="A1280" i="1" s="1"/>
  <c r="E1279" i="1"/>
  <c r="A1279" i="1" s="1"/>
  <c r="E1278" i="1"/>
  <c r="A1278" i="1" s="1"/>
  <c r="E1277" i="1"/>
  <c r="A1277" i="1" s="1"/>
  <c r="E1276" i="1"/>
  <c r="A1276" i="1" s="1"/>
  <c r="E1275" i="1"/>
  <c r="A1275" i="1" s="1"/>
  <c r="E1274" i="1"/>
  <c r="A1274" i="1" s="1"/>
  <c r="E1273" i="1"/>
  <c r="A1273" i="1" s="1"/>
  <c r="E1272" i="1"/>
  <c r="A1272" i="1" s="1"/>
  <c r="E1271" i="1"/>
  <c r="A1271" i="1" s="1"/>
  <c r="E1270" i="1"/>
  <c r="A1270" i="1" s="1"/>
  <c r="E1269" i="1"/>
  <c r="A1269" i="1" s="1"/>
  <c r="E1268" i="1"/>
  <c r="A1268" i="1" s="1"/>
  <c r="E1267" i="1"/>
  <c r="A1267" i="1" s="1"/>
  <c r="E1266" i="1"/>
  <c r="A1266" i="1" s="1"/>
  <c r="E1265" i="1"/>
  <c r="A1265" i="1" s="1"/>
  <c r="E1264" i="1"/>
  <c r="A1264" i="1" s="1"/>
  <c r="E1263" i="1"/>
  <c r="A1263" i="1" s="1"/>
  <c r="E1262" i="1"/>
  <c r="A1262" i="1" s="1"/>
  <c r="E1261" i="1"/>
  <c r="A1261" i="1" s="1"/>
  <c r="E1260" i="1"/>
  <c r="A1260" i="1" s="1"/>
  <c r="E1259" i="1"/>
  <c r="A1259" i="1" s="1"/>
  <c r="E1258" i="1"/>
  <c r="A1258" i="1" s="1"/>
  <c r="E1257" i="1"/>
  <c r="A1257" i="1" s="1"/>
  <c r="E1256" i="1"/>
  <c r="A1256" i="1" s="1"/>
  <c r="E1255" i="1"/>
  <c r="A1255" i="1" s="1"/>
  <c r="E1254" i="1"/>
  <c r="A1254" i="1" s="1"/>
  <c r="E1253" i="1"/>
  <c r="A1253" i="1" s="1"/>
  <c r="E1252" i="1"/>
  <c r="A1252" i="1" s="1"/>
  <c r="E1251" i="1"/>
  <c r="A1251" i="1" s="1"/>
  <c r="E1250" i="1"/>
  <c r="A1250" i="1" s="1"/>
  <c r="E1249" i="1"/>
  <c r="A1249" i="1" s="1"/>
  <c r="E1248" i="1"/>
  <c r="A1248" i="1" s="1"/>
  <c r="E1247" i="1"/>
  <c r="A1247" i="1" s="1"/>
  <c r="E1246" i="1"/>
  <c r="A1246" i="1" s="1"/>
  <c r="E1245" i="1"/>
  <c r="A1245" i="1" s="1"/>
  <c r="E1244" i="1"/>
  <c r="A1244" i="1" s="1"/>
  <c r="E1243" i="1"/>
  <c r="A1243" i="1" s="1"/>
  <c r="E1242" i="1"/>
  <c r="A1242" i="1" s="1"/>
  <c r="E1241" i="1"/>
  <c r="A1241" i="1" s="1"/>
  <c r="E1240" i="1"/>
  <c r="A1240" i="1" s="1"/>
  <c r="E1239" i="1"/>
  <c r="A1239" i="1" s="1"/>
  <c r="E1238" i="1"/>
  <c r="A1238" i="1" s="1"/>
  <c r="E1237" i="1"/>
  <c r="A1237" i="1" s="1"/>
  <c r="E1236" i="1"/>
  <c r="A1236" i="1" s="1"/>
  <c r="E1235" i="1"/>
  <c r="A1235" i="1" s="1"/>
  <c r="E1234" i="1"/>
  <c r="A1234" i="1" s="1"/>
  <c r="E1233" i="1"/>
  <c r="A1233" i="1" s="1"/>
  <c r="E1232" i="1"/>
  <c r="A1232" i="1" s="1"/>
  <c r="E1231" i="1"/>
  <c r="A1231" i="1" s="1"/>
  <c r="E1230" i="1"/>
  <c r="A1230" i="1" s="1"/>
  <c r="E1229" i="1"/>
  <c r="A1229" i="1" s="1"/>
  <c r="E1228" i="1"/>
  <c r="A1228" i="1" s="1"/>
  <c r="E1227" i="1"/>
  <c r="A1227" i="1" s="1"/>
  <c r="E1226" i="1"/>
  <c r="A1226" i="1" s="1"/>
  <c r="E1225" i="1"/>
  <c r="A1225" i="1" s="1"/>
  <c r="E1224" i="1"/>
  <c r="A1224" i="1" s="1"/>
  <c r="E1223" i="1"/>
  <c r="A1223" i="1" s="1"/>
  <c r="E1222" i="1"/>
  <c r="A1222" i="1" s="1"/>
  <c r="E1221" i="1"/>
  <c r="A1221" i="1" s="1"/>
  <c r="E1220" i="1"/>
  <c r="A1220" i="1" s="1"/>
  <c r="E1219" i="1"/>
  <c r="A1219" i="1" s="1"/>
  <c r="E1218" i="1"/>
  <c r="A1218" i="1" s="1"/>
  <c r="E1217" i="1"/>
  <c r="A1217" i="1" s="1"/>
  <c r="E1216" i="1"/>
  <c r="A1216" i="1" s="1"/>
  <c r="E1215" i="1"/>
  <c r="A1215" i="1" s="1"/>
  <c r="E1214" i="1"/>
  <c r="A1214" i="1" s="1"/>
  <c r="E1213" i="1"/>
  <c r="A1213" i="1" s="1"/>
  <c r="E1212" i="1"/>
  <c r="A1212" i="1" s="1"/>
  <c r="E1211" i="1"/>
  <c r="A1211" i="1" s="1"/>
  <c r="E1210" i="1"/>
  <c r="A1210" i="1" s="1"/>
  <c r="E1209" i="1"/>
  <c r="A1209" i="1" s="1"/>
  <c r="E1208" i="1"/>
  <c r="A1208" i="1" s="1"/>
  <c r="E1207" i="1"/>
  <c r="A1207" i="1" s="1"/>
  <c r="E1206" i="1"/>
  <c r="A1206" i="1" s="1"/>
  <c r="E1205" i="1"/>
  <c r="A1205" i="1" s="1"/>
  <c r="E1204" i="1"/>
  <c r="A1204" i="1" s="1"/>
  <c r="E1203" i="1"/>
  <c r="A1203" i="1" s="1"/>
  <c r="E1202" i="1"/>
  <c r="A1202" i="1" s="1"/>
  <c r="E1201" i="1"/>
  <c r="A1201" i="1" s="1"/>
  <c r="E1200" i="1"/>
  <c r="A1200" i="1" s="1"/>
  <c r="E1199" i="1"/>
  <c r="A1199" i="1" s="1"/>
  <c r="E1198" i="1"/>
  <c r="A1198" i="1" s="1"/>
  <c r="E1197" i="1"/>
  <c r="A1197" i="1" s="1"/>
  <c r="E1196" i="1"/>
  <c r="A1196" i="1" s="1"/>
  <c r="E1195" i="1"/>
  <c r="A1195" i="1" s="1"/>
  <c r="E1194" i="1"/>
  <c r="A1194" i="1" s="1"/>
  <c r="E1193" i="1"/>
  <c r="A1193" i="1" s="1"/>
  <c r="E1192" i="1"/>
  <c r="A1192" i="1" s="1"/>
  <c r="E1191" i="1"/>
  <c r="A1191" i="1" s="1"/>
  <c r="E1190" i="1"/>
  <c r="A1190" i="1" s="1"/>
  <c r="E1189" i="1"/>
  <c r="A1189" i="1" s="1"/>
  <c r="E1188" i="1"/>
  <c r="A1188" i="1" s="1"/>
  <c r="E1187" i="1"/>
  <c r="A1187" i="1" s="1"/>
  <c r="E1186" i="1"/>
  <c r="A1186" i="1" s="1"/>
  <c r="E1185" i="1"/>
  <c r="A1185" i="1" s="1"/>
  <c r="E1184" i="1"/>
  <c r="A1184" i="1" s="1"/>
  <c r="E1183" i="1"/>
  <c r="A1183" i="1" s="1"/>
  <c r="E1182" i="1"/>
  <c r="A1182" i="1" s="1"/>
  <c r="E1181" i="1"/>
  <c r="A1181" i="1" s="1"/>
  <c r="E1180" i="1"/>
  <c r="A1180" i="1" s="1"/>
  <c r="E1179" i="1"/>
  <c r="A1179" i="1" s="1"/>
  <c r="E1178" i="1"/>
  <c r="A1178" i="1" s="1"/>
  <c r="E1177" i="1"/>
  <c r="A1177" i="1" s="1"/>
  <c r="E1176" i="1"/>
  <c r="A1176" i="1" s="1"/>
  <c r="E1175" i="1"/>
  <c r="A1175" i="1" s="1"/>
  <c r="E1174" i="1"/>
  <c r="A1174" i="1" s="1"/>
  <c r="E1173" i="1"/>
  <c r="A1173" i="1" s="1"/>
  <c r="E1172" i="1"/>
  <c r="A1172" i="1" s="1"/>
  <c r="E1171" i="1"/>
  <c r="A1171" i="1" s="1"/>
  <c r="E1170" i="1"/>
  <c r="A1170" i="1" s="1"/>
  <c r="E1169" i="1"/>
  <c r="A1169" i="1" s="1"/>
  <c r="E1168" i="1"/>
  <c r="A1168" i="1" s="1"/>
  <c r="E1167" i="1"/>
  <c r="A1167" i="1" s="1"/>
  <c r="E1166" i="1"/>
  <c r="A1166" i="1" s="1"/>
  <c r="E1165" i="1"/>
  <c r="A1165" i="1" s="1"/>
  <c r="E1164" i="1"/>
  <c r="A1164" i="1" s="1"/>
  <c r="E1163" i="1"/>
  <c r="A1163" i="1" s="1"/>
  <c r="E1162" i="1"/>
  <c r="A1162" i="1" s="1"/>
  <c r="E1161" i="1"/>
  <c r="A1161" i="1" s="1"/>
  <c r="E1160" i="1"/>
  <c r="A1160" i="1" s="1"/>
  <c r="E1159" i="1"/>
  <c r="A1159" i="1" s="1"/>
  <c r="E1158" i="1"/>
  <c r="A1158" i="1" s="1"/>
  <c r="E1157" i="1"/>
  <c r="A1157" i="1" s="1"/>
  <c r="E1156" i="1"/>
  <c r="A1156" i="1" s="1"/>
  <c r="E1155" i="1"/>
  <c r="A1155" i="1" s="1"/>
  <c r="E1154" i="1"/>
  <c r="A1154" i="1" s="1"/>
  <c r="E1153" i="1"/>
  <c r="A1153" i="1" s="1"/>
  <c r="E1152" i="1"/>
  <c r="A1152" i="1" s="1"/>
  <c r="E1151" i="1"/>
  <c r="A1151" i="1" s="1"/>
  <c r="E1150" i="1"/>
  <c r="A1150" i="1" s="1"/>
  <c r="E1149" i="1"/>
  <c r="A1149" i="1" s="1"/>
  <c r="E1148" i="1"/>
  <c r="A1148" i="1" s="1"/>
  <c r="E1147" i="1"/>
  <c r="A1147" i="1" s="1"/>
  <c r="E1146" i="1"/>
  <c r="A1146" i="1" s="1"/>
  <c r="E1145" i="1"/>
  <c r="A1145" i="1" s="1"/>
  <c r="E1144" i="1"/>
  <c r="A1144" i="1" s="1"/>
  <c r="E1143" i="1"/>
  <c r="A1143" i="1" s="1"/>
  <c r="E1142" i="1"/>
  <c r="A1142" i="1" s="1"/>
  <c r="E1141" i="1"/>
  <c r="A1141" i="1" s="1"/>
  <c r="E1140" i="1"/>
  <c r="A1140" i="1" s="1"/>
  <c r="E1139" i="1"/>
  <c r="A1139" i="1" s="1"/>
  <c r="E1138" i="1"/>
  <c r="A1138" i="1" s="1"/>
  <c r="E1137" i="1"/>
  <c r="A1137" i="1" s="1"/>
  <c r="E1136" i="1"/>
  <c r="A1136" i="1" s="1"/>
  <c r="E1135" i="1"/>
  <c r="A1135" i="1" s="1"/>
  <c r="E1134" i="1"/>
  <c r="A1134" i="1" s="1"/>
  <c r="E1133" i="1"/>
  <c r="A1133" i="1" s="1"/>
  <c r="E1132" i="1"/>
  <c r="A1132" i="1" s="1"/>
  <c r="E1131" i="1"/>
  <c r="A1131" i="1" s="1"/>
  <c r="E1130" i="1"/>
  <c r="A1130" i="1" s="1"/>
  <c r="E1129" i="1"/>
  <c r="A1129" i="1" s="1"/>
  <c r="E1128" i="1"/>
  <c r="A1128" i="1" s="1"/>
  <c r="E1127" i="1"/>
  <c r="A1127" i="1" s="1"/>
  <c r="E1126" i="1"/>
  <c r="A1126" i="1" s="1"/>
  <c r="E1125" i="1"/>
  <c r="A1125" i="1" s="1"/>
  <c r="E1124" i="1"/>
  <c r="A1124" i="1" s="1"/>
  <c r="E1123" i="1"/>
  <c r="A1123" i="1" s="1"/>
  <c r="E1122" i="1"/>
  <c r="A1122" i="1" s="1"/>
  <c r="E1121" i="1"/>
  <c r="A1121" i="1" s="1"/>
  <c r="E1120" i="1"/>
  <c r="A1120" i="1" s="1"/>
  <c r="E1119" i="1"/>
  <c r="A1119" i="1" s="1"/>
  <c r="E1118" i="1"/>
  <c r="A1118" i="1" s="1"/>
  <c r="E1117" i="1"/>
  <c r="A1117" i="1" s="1"/>
  <c r="E1116" i="1"/>
  <c r="A1116" i="1" s="1"/>
  <c r="E1115" i="1"/>
  <c r="A1115" i="1" s="1"/>
  <c r="E1114" i="1"/>
  <c r="A1114" i="1" s="1"/>
  <c r="E1113" i="1"/>
  <c r="A1113" i="1" s="1"/>
  <c r="E1112" i="1"/>
  <c r="A1112" i="1" s="1"/>
  <c r="E1111" i="1"/>
  <c r="A1111" i="1" s="1"/>
  <c r="E1110" i="1"/>
  <c r="A1110" i="1" s="1"/>
  <c r="E1109" i="1"/>
  <c r="A1109" i="1" s="1"/>
  <c r="E1108" i="1"/>
  <c r="A1108" i="1" s="1"/>
  <c r="E1107" i="1"/>
  <c r="A1107" i="1" s="1"/>
  <c r="E1106" i="1"/>
  <c r="A1106" i="1" s="1"/>
  <c r="E1105" i="1"/>
  <c r="A1105" i="1" s="1"/>
  <c r="E1104" i="1"/>
  <c r="A1104" i="1" s="1"/>
  <c r="E1103" i="1"/>
  <c r="A1103" i="1" s="1"/>
  <c r="E1102" i="1"/>
  <c r="A1102" i="1" s="1"/>
  <c r="E1101" i="1"/>
  <c r="A1101" i="1" s="1"/>
  <c r="E1100" i="1"/>
  <c r="A1100" i="1" s="1"/>
  <c r="E1099" i="1"/>
  <c r="A1099" i="1" s="1"/>
  <c r="E1098" i="1"/>
  <c r="A1098" i="1" s="1"/>
  <c r="E1097" i="1"/>
  <c r="A1097" i="1" s="1"/>
  <c r="E1096" i="1"/>
  <c r="A1096" i="1" s="1"/>
  <c r="E1095" i="1"/>
  <c r="A1095" i="1" s="1"/>
  <c r="E1094" i="1"/>
  <c r="A1094" i="1" s="1"/>
  <c r="E1093" i="1"/>
  <c r="A1093" i="1" s="1"/>
  <c r="E1092" i="1"/>
  <c r="A1092" i="1" s="1"/>
  <c r="E1091" i="1"/>
  <c r="A1091" i="1" s="1"/>
  <c r="E1090" i="1"/>
  <c r="A1090" i="1" s="1"/>
  <c r="E1089" i="1"/>
  <c r="A1089" i="1" s="1"/>
  <c r="E1088" i="1"/>
  <c r="A1088" i="1" s="1"/>
  <c r="E1087" i="1"/>
  <c r="A1087" i="1" s="1"/>
  <c r="E1086" i="1"/>
  <c r="A1086" i="1" s="1"/>
  <c r="E1085" i="1"/>
  <c r="A1085" i="1" s="1"/>
  <c r="E1084" i="1"/>
  <c r="A1084" i="1" s="1"/>
  <c r="E1083" i="1"/>
  <c r="A1083" i="1" s="1"/>
  <c r="E1082" i="1"/>
  <c r="A1082" i="1" s="1"/>
  <c r="E1081" i="1"/>
  <c r="A1081" i="1" s="1"/>
  <c r="E1080" i="1"/>
  <c r="A1080" i="1" s="1"/>
  <c r="E1079" i="1"/>
  <c r="A1079" i="1" s="1"/>
  <c r="E1078" i="1"/>
  <c r="A1078" i="1" s="1"/>
  <c r="E1077" i="1"/>
  <c r="A1077" i="1" s="1"/>
  <c r="E1076" i="1"/>
  <c r="A1076" i="1" s="1"/>
  <c r="E1075" i="1"/>
  <c r="A1075" i="1" s="1"/>
  <c r="E1074" i="1"/>
  <c r="A1074" i="1" s="1"/>
  <c r="E1073" i="1"/>
  <c r="A1073" i="1" s="1"/>
  <c r="E1072" i="1"/>
  <c r="A1072" i="1" s="1"/>
  <c r="E1071" i="1"/>
  <c r="A1071" i="1" s="1"/>
  <c r="E1070" i="1"/>
  <c r="A1070" i="1" s="1"/>
  <c r="E1069" i="1"/>
  <c r="A1069" i="1" s="1"/>
  <c r="E1068" i="1"/>
  <c r="A1068" i="1" s="1"/>
  <c r="E1067" i="1"/>
  <c r="A1067" i="1" s="1"/>
  <c r="E1066" i="1"/>
  <c r="A1066" i="1" s="1"/>
  <c r="E1065" i="1"/>
  <c r="A1065" i="1" s="1"/>
  <c r="E1064" i="1"/>
  <c r="A1064" i="1" s="1"/>
  <c r="E1063" i="1"/>
  <c r="A1063" i="1" s="1"/>
  <c r="E1062" i="1"/>
  <c r="A1062" i="1" s="1"/>
  <c r="E1061" i="1"/>
  <c r="A1061" i="1" s="1"/>
  <c r="E1060" i="1"/>
  <c r="A1060" i="1" s="1"/>
  <c r="E1059" i="1"/>
  <c r="A1059" i="1" s="1"/>
  <c r="E1058" i="1"/>
  <c r="A1058" i="1" s="1"/>
  <c r="E1057" i="1"/>
  <c r="A1057" i="1" s="1"/>
  <c r="E1056" i="1"/>
  <c r="A1056" i="1" s="1"/>
  <c r="E1055" i="1"/>
  <c r="A1055" i="1" s="1"/>
  <c r="E1054" i="1"/>
  <c r="A1054" i="1" s="1"/>
  <c r="E1053" i="1"/>
  <c r="A1053" i="1" s="1"/>
  <c r="E1052" i="1"/>
  <c r="A1052" i="1" s="1"/>
  <c r="E1051" i="1"/>
  <c r="A1051" i="1" s="1"/>
  <c r="E1050" i="1"/>
  <c r="A1050" i="1" s="1"/>
  <c r="E1049" i="1"/>
  <c r="A1049" i="1" s="1"/>
  <c r="E1048" i="1"/>
  <c r="A1048" i="1" s="1"/>
  <c r="E1047" i="1"/>
  <c r="A1047" i="1" s="1"/>
  <c r="E1046" i="1"/>
  <c r="A1046" i="1" s="1"/>
  <c r="E1045" i="1"/>
  <c r="A1045" i="1" s="1"/>
  <c r="E1044" i="1"/>
  <c r="A1044" i="1" s="1"/>
  <c r="E1043" i="1"/>
  <c r="A1043" i="1" s="1"/>
  <c r="E1042" i="1"/>
  <c r="A1042" i="1" s="1"/>
  <c r="E1041" i="1"/>
  <c r="A1041" i="1" s="1"/>
  <c r="E1040" i="1"/>
  <c r="A1040" i="1" s="1"/>
  <c r="E1039" i="1"/>
  <c r="A1039" i="1" s="1"/>
  <c r="E1038" i="1"/>
  <c r="A1038" i="1" s="1"/>
  <c r="E1037" i="1"/>
  <c r="A1037" i="1" s="1"/>
  <c r="E1036" i="1"/>
  <c r="A1036" i="1" s="1"/>
  <c r="E1035" i="1"/>
  <c r="A1035" i="1" s="1"/>
  <c r="E1034" i="1"/>
  <c r="A1034" i="1" s="1"/>
  <c r="E1033" i="1"/>
  <c r="A1033" i="1" s="1"/>
  <c r="E1032" i="1"/>
  <c r="A1032" i="1" s="1"/>
  <c r="E1031" i="1"/>
  <c r="A1031" i="1" s="1"/>
  <c r="E1030" i="1"/>
  <c r="A1030" i="1" s="1"/>
  <c r="E1029" i="1"/>
  <c r="A1029" i="1" s="1"/>
  <c r="E1028" i="1"/>
  <c r="A1028" i="1" s="1"/>
  <c r="E1027" i="1"/>
  <c r="A1027" i="1" s="1"/>
  <c r="E1026" i="1"/>
  <c r="A1026" i="1" s="1"/>
  <c r="E1025" i="1"/>
  <c r="A1025" i="1" s="1"/>
  <c r="E1024" i="1"/>
  <c r="A1024" i="1" s="1"/>
  <c r="E1023" i="1"/>
  <c r="A1023" i="1" s="1"/>
  <c r="E1022" i="1"/>
  <c r="A1022" i="1" s="1"/>
  <c r="E1021" i="1"/>
  <c r="A1021" i="1" s="1"/>
  <c r="E1020" i="1"/>
  <c r="A1020" i="1" s="1"/>
  <c r="E1019" i="1"/>
  <c r="A1019" i="1" s="1"/>
  <c r="E1018" i="1"/>
  <c r="A1018" i="1" s="1"/>
  <c r="E1017" i="1"/>
  <c r="A1017" i="1" s="1"/>
  <c r="E1016" i="1"/>
  <c r="A1016" i="1" s="1"/>
  <c r="E1015" i="1"/>
  <c r="A1015" i="1" s="1"/>
  <c r="E1014" i="1"/>
  <c r="A1014" i="1" s="1"/>
  <c r="E1013" i="1"/>
  <c r="A1013" i="1" s="1"/>
  <c r="E1012" i="1"/>
  <c r="A1012" i="1" s="1"/>
  <c r="E1011" i="1"/>
  <c r="A1011" i="1" s="1"/>
  <c r="E1010" i="1"/>
  <c r="A1010" i="1" s="1"/>
  <c r="E1009" i="1"/>
  <c r="A1009" i="1" s="1"/>
  <c r="E1008" i="1"/>
  <c r="A1008" i="1" s="1"/>
  <c r="E1007" i="1"/>
  <c r="A1007" i="1" s="1"/>
  <c r="E1006" i="1"/>
  <c r="A1006" i="1" s="1"/>
  <c r="E1005" i="1"/>
  <c r="A1005" i="1" s="1"/>
  <c r="E1004" i="1"/>
  <c r="A1004" i="1" s="1"/>
  <c r="E1003" i="1"/>
  <c r="A1003" i="1" s="1"/>
  <c r="E1002" i="1"/>
  <c r="A1002" i="1" s="1"/>
  <c r="E1001" i="1"/>
  <c r="A1001" i="1" s="1"/>
  <c r="E1000" i="1"/>
  <c r="A1000" i="1" s="1"/>
  <c r="E999" i="1"/>
  <c r="A999" i="1" s="1"/>
  <c r="E998" i="1"/>
  <c r="A998" i="1" s="1"/>
  <c r="E997" i="1"/>
  <c r="A997" i="1" s="1"/>
  <c r="E996" i="1"/>
  <c r="A996" i="1" s="1"/>
  <c r="E995" i="1"/>
  <c r="A995" i="1" s="1"/>
  <c r="E994" i="1"/>
  <c r="A994" i="1" s="1"/>
  <c r="E993" i="1"/>
  <c r="A993" i="1" s="1"/>
  <c r="E992" i="1"/>
  <c r="A992" i="1" s="1"/>
  <c r="E991" i="1"/>
  <c r="A991" i="1" s="1"/>
  <c r="E990" i="1"/>
  <c r="A990" i="1" s="1"/>
  <c r="E989" i="1"/>
  <c r="A989" i="1" s="1"/>
  <c r="E988" i="1"/>
  <c r="A988" i="1" s="1"/>
  <c r="E987" i="1"/>
  <c r="A987" i="1" s="1"/>
  <c r="E986" i="1"/>
  <c r="A986" i="1" s="1"/>
  <c r="E985" i="1"/>
  <c r="A985" i="1" s="1"/>
  <c r="E984" i="1"/>
  <c r="A984" i="1" s="1"/>
  <c r="E983" i="1"/>
  <c r="A983" i="1" s="1"/>
  <c r="E982" i="1"/>
  <c r="A982" i="1" s="1"/>
  <c r="E981" i="1"/>
  <c r="A981" i="1" s="1"/>
  <c r="E980" i="1"/>
  <c r="A980" i="1" s="1"/>
  <c r="E979" i="1"/>
  <c r="A979" i="1" s="1"/>
  <c r="E978" i="1"/>
  <c r="A978" i="1" s="1"/>
  <c r="E977" i="1"/>
  <c r="A977" i="1" s="1"/>
  <c r="E976" i="1"/>
  <c r="A976" i="1" s="1"/>
  <c r="E975" i="1"/>
  <c r="A975" i="1" s="1"/>
  <c r="E974" i="1"/>
  <c r="A974" i="1" s="1"/>
  <c r="E973" i="1"/>
  <c r="A973" i="1" s="1"/>
  <c r="E972" i="1"/>
  <c r="A972" i="1" s="1"/>
  <c r="E971" i="1"/>
  <c r="A971" i="1" s="1"/>
  <c r="E970" i="1"/>
  <c r="A970" i="1" s="1"/>
  <c r="E969" i="1"/>
  <c r="A969" i="1" s="1"/>
  <c r="E968" i="1"/>
  <c r="A968" i="1" s="1"/>
  <c r="E967" i="1"/>
  <c r="A967" i="1" s="1"/>
  <c r="E966" i="1"/>
  <c r="A966" i="1" s="1"/>
  <c r="E965" i="1"/>
  <c r="A965" i="1" s="1"/>
  <c r="E964" i="1"/>
  <c r="A964" i="1" s="1"/>
  <c r="E963" i="1"/>
  <c r="A963" i="1" s="1"/>
  <c r="E962" i="1"/>
  <c r="A962" i="1" s="1"/>
  <c r="E961" i="1"/>
  <c r="A961" i="1" s="1"/>
  <c r="E960" i="1"/>
  <c r="A960" i="1" s="1"/>
  <c r="E959" i="1"/>
  <c r="A959" i="1" s="1"/>
  <c r="E958" i="1"/>
  <c r="A958" i="1" s="1"/>
  <c r="E957" i="1"/>
  <c r="A957" i="1" s="1"/>
  <c r="E956" i="1"/>
  <c r="A956" i="1" s="1"/>
  <c r="E955" i="1"/>
  <c r="A955" i="1" s="1"/>
  <c r="E954" i="1"/>
  <c r="A954" i="1" s="1"/>
  <c r="E953" i="1"/>
  <c r="A953" i="1" s="1"/>
  <c r="E952" i="1"/>
  <c r="A952" i="1" s="1"/>
  <c r="E951" i="1"/>
  <c r="A951" i="1" s="1"/>
  <c r="E950" i="1"/>
  <c r="A950" i="1" s="1"/>
  <c r="E949" i="1"/>
  <c r="A949" i="1" s="1"/>
  <c r="E948" i="1"/>
  <c r="A948" i="1" s="1"/>
  <c r="E947" i="1"/>
  <c r="A947" i="1" s="1"/>
  <c r="E946" i="1"/>
  <c r="A946" i="1" s="1"/>
  <c r="E945" i="1"/>
  <c r="A945" i="1" s="1"/>
  <c r="E944" i="1"/>
  <c r="A944" i="1" s="1"/>
  <c r="E943" i="1"/>
  <c r="A943" i="1" s="1"/>
  <c r="E942" i="1"/>
  <c r="A942" i="1" s="1"/>
  <c r="E941" i="1"/>
  <c r="A941" i="1" s="1"/>
  <c r="E940" i="1"/>
  <c r="A940" i="1" s="1"/>
  <c r="E939" i="1"/>
  <c r="A939" i="1" s="1"/>
  <c r="E938" i="1"/>
  <c r="A938" i="1" s="1"/>
  <c r="E937" i="1"/>
  <c r="A937" i="1" s="1"/>
  <c r="E936" i="1"/>
  <c r="A936" i="1" s="1"/>
  <c r="E935" i="1"/>
  <c r="A935" i="1" s="1"/>
  <c r="E934" i="1"/>
  <c r="A934" i="1" s="1"/>
  <c r="E933" i="1"/>
  <c r="A933" i="1" s="1"/>
  <c r="E932" i="1"/>
  <c r="A932" i="1" s="1"/>
  <c r="E931" i="1"/>
  <c r="A931" i="1" s="1"/>
  <c r="E930" i="1"/>
  <c r="A930" i="1" s="1"/>
  <c r="E929" i="1"/>
  <c r="A929" i="1" s="1"/>
  <c r="E928" i="1"/>
  <c r="A928" i="1" s="1"/>
  <c r="E927" i="1"/>
  <c r="A927" i="1" s="1"/>
  <c r="E926" i="1"/>
  <c r="A926" i="1" s="1"/>
  <c r="E925" i="1"/>
  <c r="A925" i="1" s="1"/>
  <c r="E924" i="1"/>
  <c r="A924" i="1" s="1"/>
  <c r="E923" i="1"/>
  <c r="A923" i="1" s="1"/>
  <c r="E922" i="1"/>
  <c r="A922" i="1" s="1"/>
  <c r="E921" i="1"/>
  <c r="A921" i="1" s="1"/>
  <c r="E920" i="1"/>
  <c r="A920" i="1" s="1"/>
  <c r="E919" i="1"/>
  <c r="A919" i="1" s="1"/>
  <c r="E918" i="1"/>
  <c r="A918" i="1" s="1"/>
  <c r="E917" i="1"/>
  <c r="A917" i="1" s="1"/>
  <c r="E916" i="1"/>
  <c r="A916" i="1" s="1"/>
  <c r="E915" i="1"/>
  <c r="A915" i="1" s="1"/>
  <c r="E914" i="1"/>
  <c r="A914" i="1" s="1"/>
  <c r="E913" i="1"/>
  <c r="A913" i="1" s="1"/>
  <c r="E912" i="1"/>
  <c r="A912" i="1" s="1"/>
  <c r="E911" i="1"/>
  <c r="A911" i="1" s="1"/>
  <c r="E910" i="1"/>
  <c r="A910" i="1" s="1"/>
  <c r="E909" i="1"/>
  <c r="A909" i="1" s="1"/>
  <c r="E908" i="1"/>
  <c r="A908" i="1" s="1"/>
  <c r="E907" i="1"/>
  <c r="A907" i="1" s="1"/>
  <c r="E906" i="1"/>
  <c r="A906" i="1" s="1"/>
  <c r="E905" i="1"/>
  <c r="A905" i="1" s="1"/>
  <c r="E904" i="1"/>
  <c r="A904" i="1" s="1"/>
  <c r="E903" i="1"/>
  <c r="A903" i="1" s="1"/>
  <c r="E902" i="1"/>
  <c r="A902" i="1" s="1"/>
  <c r="E901" i="1"/>
  <c r="A901" i="1" s="1"/>
  <c r="E900" i="1"/>
  <c r="A900" i="1" s="1"/>
  <c r="E899" i="1"/>
  <c r="A899" i="1" s="1"/>
  <c r="E898" i="1"/>
  <c r="A898" i="1" s="1"/>
  <c r="E897" i="1"/>
  <c r="A897" i="1" s="1"/>
  <c r="E896" i="1"/>
  <c r="A896" i="1" s="1"/>
  <c r="E895" i="1"/>
  <c r="A895" i="1" s="1"/>
  <c r="E894" i="1"/>
  <c r="A894" i="1" s="1"/>
  <c r="E893" i="1"/>
  <c r="A893" i="1" s="1"/>
  <c r="E892" i="1"/>
  <c r="A892" i="1" s="1"/>
  <c r="E891" i="1"/>
  <c r="A891" i="1" s="1"/>
  <c r="E890" i="1"/>
  <c r="A890" i="1" s="1"/>
  <c r="E889" i="1"/>
  <c r="A889" i="1" s="1"/>
  <c r="E888" i="1"/>
  <c r="A888" i="1" s="1"/>
  <c r="E887" i="1"/>
  <c r="A887" i="1" s="1"/>
  <c r="E886" i="1"/>
  <c r="A886" i="1" s="1"/>
  <c r="E885" i="1"/>
  <c r="A885" i="1" s="1"/>
  <c r="E884" i="1"/>
  <c r="A884" i="1" s="1"/>
  <c r="E883" i="1"/>
  <c r="A883" i="1" s="1"/>
  <c r="E882" i="1"/>
  <c r="A882" i="1" s="1"/>
  <c r="E881" i="1"/>
  <c r="A881" i="1" s="1"/>
  <c r="E880" i="1"/>
  <c r="A880" i="1" s="1"/>
  <c r="E879" i="1"/>
  <c r="A879" i="1" s="1"/>
  <c r="E878" i="1"/>
  <c r="A878" i="1" s="1"/>
  <c r="E877" i="1"/>
  <c r="A877" i="1" s="1"/>
  <c r="E876" i="1"/>
  <c r="A876" i="1" s="1"/>
  <c r="E875" i="1"/>
  <c r="A875" i="1" s="1"/>
  <c r="E874" i="1"/>
  <c r="A874" i="1" s="1"/>
  <c r="E873" i="1"/>
  <c r="A873" i="1" s="1"/>
  <c r="E872" i="1"/>
  <c r="A872" i="1" s="1"/>
  <c r="E871" i="1"/>
  <c r="A871" i="1" s="1"/>
  <c r="E870" i="1"/>
  <c r="A870" i="1" s="1"/>
  <c r="E869" i="1"/>
  <c r="A869" i="1" s="1"/>
  <c r="E868" i="1"/>
  <c r="A868" i="1" s="1"/>
  <c r="E867" i="1"/>
  <c r="A867" i="1" s="1"/>
  <c r="E866" i="1"/>
  <c r="A866" i="1" s="1"/>
  <c r="E865" i="1"/>
  <c r="A865" i="1" s="1"/>
  <c r="E864" i="1"/>
  <c r="A864" i="1" s="1"/>
  <c r="E863" i="1"/>
  <c r="A863" i="1" s="1"/>
  <c r="E862" i="1"/>
  <c r="A862" i="1" s="1"/>
  <c r="E861" i="1"/>
  <c r="A861" i="1" s="1"/>
  <c r="E860" i="1"/>
  <c r="A860" i="1" s="1"/>
  <c r="E859" i="1"/>
  <c r="A859" i="1" s="1"/>
  <c r="E858" i="1"/>
  <c r="A858" i="1" s="1"/>
  <c r="E857" i="1"/>
  <c r="A857" i="1" s="1"/>
  <c r="E856" i="1"/>
  <c r="A856" i="1" s="1"/>
  <c r="E855" i="1"/>
  <c r="A855" i="1" s="1"/>
  <c r="E854" i="1"/>
  <c r="A854" i="1" s="1"/>
  <c r="E853" i="1"/>
  <c r="A853" i="1" s="1"/>
  <c r="E852" i="1"/>
  <c r="A852" i="1" s="1"/>
  <c r="E851" i="1"/>
  <c r="A851" i="1" s="1"/>
  <c r="E850" i="1"/>
  <c r="A850" i="1" s="1"/>
  <c r="E849" i="1"/>
  <c r="A849" i="1" s="1"/>
  <c r="E848" i="1"/>
  <c r="A848" i="1" s="1"/>
  <c r="E847" i="1"/>
  <c r="A847" i="1" s="1"/>
  <c r="E846" i="1"/>
  <c r="A846" i="1" s="1"/>
  <c r="E845" i="1"/>
  <c r="A845" i="1" s="1"/>
  <c r="E844" i="1"/>
  <c r="A844" i="1" s="1"/>
  <c r="E843" i="1"/>
  <c r="A843" i="1" s="1"/>
  <c r="E842" i="1"/>
  <c r="A842" i="1" s="1"/>
  <c r="E841" i="1"/>
  <c r="A841" i="1" s="1"/>
  <c r="E840" i="1"/>
  <c r="A840" i="1" s="1"/>
  <c r="E839" i="1"/>
  <c r="A839" i="1" s="1"/>
  <c r="E838" i="1"/>
  <c r="A838" i="1" s="1"/>
  <c r="E837" i="1"/>
  <c r="A837" i="1" s="1"/>
  <c r="E836" i="1"/>
  <c r="A836" i="1" s="1"/>
  <c r="E835" i="1"/>
  <c r="A835" i="1" s="1"/>
  <c r="E834" i="1"/>
  <c r="A834" i="1" s="1"/>
  <c r="E833" i="1"/>
  <c r="A833" i="1" s="1"/>
  <c r="E832" i="1"/>
  <c r="A832" i="1" s="1"/>
  <c r="E831" i="1"/>
  <c r="A831" i="1" s="1"/>
  <c r="E830" i="1"/>
  <c r="A830" i="1" s="1"/>
  <c r="E829" i="1"/>
  <c r="A829" i="1" s="1"/>
  <c r="E828" i="1"/>
  <c r="A828" i="1" s="1"/>
  <c r="E827" i="1"/>
  <c r="A827" i="1" s="1"/>
  <c r="E826" i="1"/>
  <c r="A826" i="1" s="1"/>
  <c r="E825" i="1"/>
  <c r="A825" i="1" s="1"/>
  <c r="E824" i="1"/>
  <c r="A824" i="1" s="1"/>
  <c r="E823" i="1"/>
  <c r="A823" i="1" s="1"/>
  <c r="E822" i="1"/>
  <c r="A822" i="1" s="1"/>
  <c r="E821" i="1"/>
  <c r="A821" i="1" s="1"/>
  <c r="E820" i="1"/>
  <c r="A820" i="1" s="1"/>
  <c r="E819" i="1"/>
  <c r="A819" i="1" s="1"/>
  <c r="E818" i="1"/>
  <c r="A818" i="1" s="1"/>
  <c r="E817" i="1"/>
  <c r="A817" i="1" s="1"/>
  <c r="E816" i="1"/>
  <c r="A816" i="1" s="1"/>
  <c r="E815" i="1"/>
  <c r="A815" i="1" s="1"/>
  <c r="E814" i="1"/>
  <c r="A814" i="1" s="1"/>
  <c r="E813" i="1"/>
  <c r="A813" i="1" s="1"/>
  <c r="E812" i="1"/>
  <c r="A812" i="1" s="1"/>
  <c r="E811" i="1"/>
  <c r="A811" i="1" s="1"/>
  <c r="E810" i="1"/>
  <c r="A810" i="1" s="1"/>
  <c r="E809" i="1"/>
  <c r="A809" i="1" s="1"/>
  <c r="E808" i="1"/>
  <c r="A808" i="1" s="1"/>
  <c r="E807" i="1"/>
  <c r="A807" i="1" s="1"/>
  <c r="E806" i="1"/>
  <c r="A806" i="1" s="1"/>
  <c r="E805" i="1"/>
  <c r="A805" i="1" s="1"/>
  <c r="E804" i="1"/>
  <c r="A804" i="1" s="1"/>
  <c r="E803" i="1"/>
  <c r="A803" i="1" s="1"/>
  <c r="E802" i="1"/>
  <c r="A802" i="1" s="1"/>
  <c r="E801" i="1"/>
  <c r="A801" i="1" s="1"/>
  <c r="E800" i="1"/>
  <c r="A800" i="1" s="1"/>
  <c r="E799" i="1"/>
  <c r="A799" i="1" s="1"/>
  <c r="E798" i="1"/>
  <c r="A798" i="1" s="1"/>
  <c r="E797" i="1"/>
  <c r="A797" i="1" s="1"/>
  <c r="E796" i="1"/>
  <c r="A796" i="1" s="1"/>
  <c r="E795" i="1"/>
  <c r="A795" i="1" s="1"/>
  <c r="E794" i="1"/>
  <c r="A794" i="1" s="1"/>
  <c r="E793" i="1"/>
  <c r="A793" i="1" s="1"/>
  <c r="E792" i="1"/>
  <c r="A792" i="1" s="1"/>
  <c r="E791" i="1"/>
  <c r="A791" i="1" s="1"/>
  <c r="E790" i="1"/>
  <c r="A790" i="1" s="1"/>
  <c r="E789" i="1"/>
  <c r="A789" i="1" s="1"/>
  <c r="E788" i="1"/>
  <c r="A788" i="1" s="1"/>
  <c r="E787" i="1"/>
  <c r="A787" i="1" s="1"/>
  <c r="E786" i="1"/>
  <c r="A786" i="1" s="1"/>
  <c r="E785" i="1"/>
  <c r="A785" i="1" s="1"/>
  <c r="E784" i="1"/>
  <c r="A784" i="1" s="1"/>
  <c r="E783" i="1"/>
  <c r="A783" i="1" s="1"/>
  <c r="E782" i="1"/>
  <c r="A782" i="1" s="1"/>
  <c r="E781" i="1"/>
  <c r="A781" i="1" s="1"/>
  <c r="E780" i="1"/>
  <c r="A780" i="1" s="1"/>
  <c r="E779" i="1"/>
  <c r="A779" i="1" s="1"/>
  <c r="E778" i="1"/>
  <c r="A778" i="1" s="1"/>
  <c r="E777" i="1"/>
  <c r="A777" i="1" s="1"/>
  <c r="E776" i="1"/>
  <c r="A776" i="1" s="1"/>
  <c r="E775" i="1"/>
  <c r="A775" i="1" s="1"/>
  <c r="E774" i="1"/>
  <c r="A774" i="1" s="1"/>
  <c r="E773" i="1"/>
  <c r="A773" i="1" s="1"/>
  <c r="E772" i="1"/>
  <c r="A772" i="1" s="1"/>
  <c r="E771" i="1"/>
  <c r="A771" i="1" s="1"/>
  <c r="E770" i="1"/>
  <c r="A770" i="1" s="1"/>
  <c r="E769" i="1"/>
  <c r="A769" i="1" s="1"/>
  <c r="E768" i="1"/>
  <c r="A768" i="1" s="1"/>
  <c r="E767" i="1"/>
  <c r="A767" i="1" s="1"/>
  <c r="E766" i="1"/>
  <c r="A766" i="1" s="1"/>
  <c r="E765" i="1"/>
  <c r="A765" i="1" s="1"/>
  <c r="E764" i="1"/>
  <c r="A764" i="1" s="1"/>
  <c r="E763" i="1"/>
  <c r="A763" i="1" s="1"/>
  <c r="E762" i="1"/>
  <c r="A762" i="1" s="1"/>
  <c r="E761" i="1"/>
  <c r="A761" i="1" s="1"/>
  <c r="E760" i="1"/>
  <c r="A760" i="1" s="1"/>
  <c r="E759" i="1"/>
  <c r="A759" i="1" s="1"/>
  <c r="E758" i="1"/>
  <c r="A758" i="1" s="1"/>
  <c r="E757" i="1"/>
  <c r="A757" i="1" s="1"/>
  <c r="E756" i="1"/>
  <c r="A756" i="1" s="1"/>
  <c r="E755" i="1"/>
  <c r="A755" i="1" s="1"/>
  <c r="E754" i="1"/>
  <c r="A754" i="1" s="1"/>
  <c r="E753" i="1"/>
  <c r="A753" i="1" s="1"/>
  <c r="E752" i="1"/>
  <c r="A752" i="1" s="1"/>
  <c r="E751" i="1"/>
  <c r="A751" i="1" s="1"/>
  <c r="E750" i="1"/>
  <c r="A750" i="1" s="1"/>
  <c r="E749" i="1"/>
  <c r="A749" i="1" s="1"/>
  <c r="E748" i="1"/>
  <c r="A748" i="1" s="1"/>
  <c r="E747" i="1"/>
  <c r="A747" i="1" s="1"/>
  <c r="E746" i="1"/>
  <c r="A746" i="1" s="1"/>
  <c r="E745" i="1"/>
  <c r="A745" i="1" s="1"/>
  <c r="E744" i="1"/>
  <c r="A744" i="1" s="1"/>
  <c r="E743" i="1"/>
  <c r="A743" i="1" s="1"/>
  <c r="E742" i="1"/>
  <c r="A742" i="1" s="1"/>
  <c r="E741" i="1"/>
  <c r="A741" i="1" s="1"/>
  <c r="E740" i="1"/>
  <c r="A740" i="1" s="1"/>
  <c r="E739" i="1"/>
  <c r="A739" i="1" s="1"/>
  <c r="E738" i="1"/>
  <c r="A738" i="1" s="1"/>
  <c r="E737" i="1"/>
  <c r="A737" i="1" s="1"/>
  <c r="E736" i="1"/>
  <c r="A736" i="1" s="1"/>
  <c r="E735" i="1"/>
  <c r="A735" i="1" s="1"/>
  <c r="E734" i="1"/>
  <c r="A734" i="1" s="1"/>
  <c r="E733" i="1"/>
  <c r="A733" i="1" s="1"/>
  <c r="E732" i="1"/>
  <c r="A732" i="1" s="1"/>
  <c r="E731" i="1"/>
  <c r="A731" i="1" s="1"/>
  <c r="E730" i="1"/>
  <c r="A730" i="1" s="1"/>
  <c r="E729" i="1"/>
  <c r="A729" i="1" s="1"/>
  <c r="E728" i="1"/>
  <c r="A728" i="1" s="1"/>
  <c r="E727" i="1"/>
  <c r="A727" i="1" s="1"/>
  <c r="E726" i="1"/>
  <c r="A726" i="1" s="1"/>
  <c r="E725" i="1"/>
  <c r="A725" i="1" s="1"/>
  <c r="E724" i="1"/>
  <c r="A724" i="1" s="1"/>
  <c r="E723" i="1"/>
  <c r="A723" i="1" s="1"/>
  <c r="E722" i="1"/>
  <c r="A722" i="1" s="1"/>
  <c r="E721" i="1"/>
  <c r="A721" i="1" s="1"/>
  <c r="E720" i="1"/>
  <c r="A720" i="1" s="1"/>
  <c r="E719" i="1"/>
  <c r="A719" i="1" s="1"/>
  <c r="E718" i="1"/>
  <c r="A718" i="1" s="1"/>
  <c r="E717" i="1"/>
  <c r="A717" i="1" s="1"/>
  <c r="E716" i="1"/>
  <c r="A716" i="1" s="1"/>
  <c r="E715" i="1"/>
  <c r="A715" i="1" s="1"/>
  <c r="E714" i="1"/>
  <c r="A714" i="1" s="1"/>
  <c r="E713" i="1"/>
  <c r="A713" i="1" s="1"/>
  <c r="E712" i="1"/>
  <c r="A712" i="1" s="1"/>
  <c r="E711" i="1"/>
  <c r="A711" i="1" s="1"/>
  <c r="E710" i="1"/>
  <c r="A710" i="1" s="1"/>
  <c r="E709" i="1"/>
  <c r="A709" i="1" s="1"/>
  <c r="E708" i="1"/>
  <c r="A708" i="1" s="1"/>
  <c r="E707" i="1"/>
  <c r="A707" i="1" s="1"/>
  <c r="E706" i="1"/>
  <c r="A706" i="1" s="1"/>
  <c r="E705" i="1"/>
  <c r="A705" i="1" s="1"/>
  <c r="E704" i="1"/>
  <c r="A704" i="1" s="1"/>
  <c r="E703" i="1"/>
  <c r="A703" i="1" s="1"/>
  <c r="E702" i="1"/>
  <c r="A702" i="1" s="1"/>
  <c r="E701" i="1"/>
  <c r="A701" i="1" s="1"/>
  <c r="E700" i="1"/>
  <c r="A700" i="1" s="1"/>
  <c r="E699" i="1"/>
  <c r="A699" i="1" s="1"/>
  <c r="E698" i="1"/>
  <c r="A698" i="1" s="1"/>
  <c r="E697" i="1"/>
  <c r="A697" i="1" s="1"/>
  <c r="E696" i="1"/>
  <c r="A696" i="1" s="1"/>
  <c r="E695" i="1"/>
  <c r="A695" i="1" s="1"/>
  <c r="E694" i="1"/>
  <c r="A694" i="1" s="1"/>
  <c r="E693" i="1"/>
  <c r="A693" i="1" s="1"/>
  <c r="E692" i="1"/>
  <c r="A692" i="1" s="1"/>
  <c r="E691" i="1"/>
  <c r="A691" i="1" s="1"/>
  <c r="E690" i="1"/>
  <c r="A690" i="1" s="1"/>
  <c r="E689" i="1"/>
  <c r="A689" i="1" s="1"/>
  <c r="E688" i="1"/>
  <c r="A688" i="1" s="1"/>
  <c r="E687" i="1"/>
  <c r="A687" i="1" s="1"/>
  <c r="E686" i="1"/>
  <c r="A686" i="1" s="1"/>
  <c r="E685" i="1"/>
  <c r="A685" i="1" s="1"/>
  <c r="E684" i="1"/>
  <c r="A684" i="1" s="1"/>
  <c r="E683" i="1"/>
  <c r="A683" i="1" s="1"/>
  <c r="E682" i="1"/>
  <c r="A682" i="1" s="1"/>
  <c r="E681" i="1"/>
  <c r="A681" i="1" s="1"/>
  <c r="E680" i="1"/>
  <c r="A680" i="1" s="1"/>
  <c r="E679" i="1"/>
  <c r="A679" i="1" s="1"/>
  <c r="E678" i="1"/>
  <c r="A678" i="1" s="1"/>
  <c r="E677" i="1"/>
  <c r="A677" i="1" s="1"/>
  <c r="E676" i="1"/>
  <c r="A676" i="1" s="1"/>
  <c r="E675" i="1"/>
  <c r="A675" i="1" s="1"/>
  <c r="E674" i="1"/>
  <c r="A674" i="1" s="1"/>
  <c r="E673" i="1"/>
  <c r="A673" i="1" s="1"/>
  <c r="E672" i="1"/>
  <c r="A672" i="1" s="1"/>
  <c r="E671" i="1"/>
  <c r="A671" i="1" s="1"/>
  <c r="E670" i="1"/>
  <c r="A670" i="1" s="1"/>
  <c r="E669" i="1"/>
  <c r="A669" i="1" s="1"/>
  <c r="E668" i="1"/>
  <c r="A668" i="1" s="1"/>
  <c r="E667" i="1"/>
  <c r="A667" i="1" s="1"/>
  <c r="E666" i="1"/>
  <c r="A666" i="1" s="1"/>
  <c r="E665" i="1"/>
  <c r="A665" i="1" s="1"/>
  <c r="E664" i="1"/>
  <c r="A664" i="1" s="1"/>
  <c r="E663" i="1"/>
  <c r="A663" i="1" s="1"/>
  <c r="E662" i="1"/>
  <c r="A662" i="1" s="1"/>
  <c r="E661" i="1"/>
  <c r="A661" i="1" s="1"/>
  <c r="E660" i="1"/>
  <c r="A660" i="1" s="1"/>
  <c r="E659" i="1"/>
  <c r="A659" i="1" s="1"/>
  <c r="E658" i="1"/>
  <c r="A658" i="1" s="1"/>
  <c r="E657" i="1"/>
  <c r="A657" i="1" s="1"/>
  <c r="E656" i="1"/>
  <c r="A656" i="1" s="1"/>
  <c r="E655" i="1"/>
  <c r="A655" i="1" s="1"/>
  <c r="E654" i="1"/>
  <c r="A654" i="1" s="1"/>
  <c r="E653" i="1"/>
  <c r="A653" i="1" s="1"/>
  <c r="E652" i="1"/>
  <c r="A652" i="1" s="1"/>
  <c r="E651" i="1"/>
  <c r="A651" i="1" s="1"/>
  <c r="E650" i="1"/>
  <c r="A650" i="1" s="1"/>
  <c r="E649" i="1"/>
  <c r="A649" i="1" s="1"/>
  <c r="E648" i="1"/>
  <c r="A648" i="1" s="1"/>
  <c r="E647" i="1"/>
  <c r="A647" i="1" s="1"/>
  <c r="E646" i="1"/>
  <c r="A646" i="1" s="1"/>
  <c r="E645" i="1"/>
  <c r="A645" i="1" s="1"/>
  <c r="E644" i="1"/>
  <c r="A644" i="1" s="1"/>
  <c r="E643" i="1"/>
  <c r="A643" i="1" s="1"/>
  <c r="E642" i="1"/>
  <c r="A642" i="1" s="1"/>
  <c r="E641" i="1"/>
  <c r="A641" i="1" s="1"/>
  <c r="E640" i="1"/>
  <c r="A640" i="1" s="1"/>
  <c r="E639" i="1"/>
  <c r="A639" i="1" s="1"/>
  <c r="E638" i="1"/>
  <c r="A638" i="1" s="1"/>
  <c r="E637" i="1"/>
  <c r="A637" i="1" s="1"/>
  <c r="E636" i="1"/>
  <c r="A636" i="1" s="1"/>
  <c r="E635" i="1"/>
  <c r="A635" i="1" s="1"/>
  <c r="E634" i="1"/>
  <c r="A634" i="1" s="1"/>
  <c r="E633" i="1"/>
  <c r="A633" i="1" s="1"/>
  <c r="E632" i="1"/>
  <c r="A632" i="1" s="1"/>
  <c r="E631" i="1"/>
  <c r="A631" i="1" s="1"/>
  <c r="E630" i="1"/>
  <c r="A630" i="1" s="1"/>
  <c r="E629" i="1"/>
  <c r="A629" i="1" s="1"/>
  <c r="E628" i="1"/>
  <c r="A628" i="1" s="1"/>
  <c r="E627" i="1"/>
  <c r="A627" i="1" s="1"/>
  <c r="E626" i="1"/>
  <c r="A626" i="1" s="1"/>
  <c r="E625" i="1"/>
  <c r="A625" i="1" s="1"/>
  <c r="E624" i="1"/>
  <c r="A624" i="1" s="1"/>
  <c r="E623" i="1"/>
  <c r="A623" i="1" s="1"/>
  <c r="E622" i="1"/>
  <c r="A622" i="1" s="1"/>
  <c r="E621" i="1"/>
  <c r="A621" i="1" s="1"/>
  <c r="E620" i="1"/>
  <c r="A620" i="1" s="1"/>
  <c r="E619" i="1"/>
  <c r="A619" i="1" s="1"/>
  <c r="E618" i="1"/>
  <c r="A618" i="1" s="1"/>
  <c r="E617" i="1"/>
  <c r="A617" i="1" s="1"/>
  <c r="E616" i="1"/>
  <c r="A616" i="1" s="1"/>
  <c r="E615" i="1"/>
  <c r="A615" i="1" s="1"/>
  <c r="E614" i="1"/>
  <c r="A614" i="1" s="1"/>
  <c r="E613" i="1"/>
  <c r="A613" i="1" s="1"/>
  <c r="E612" i="1"/>
  <c r="A612" i="1" s="1"/>
  <c r="E611" i="1"/>
  <c r="A611" i="1" s="1"/>
  <c r="E610" i="1"/>
  <c r="A610" i="1" s="1"/>
  <c r="E609" i="1"/>
  <c r="A609" i="1" s="1"/>
  <c r="E608" i="1"/>
  <c r="A608" i="1" s="1"/>
  <c r="E607" i="1"/>
  <c r="A607" i="1" s="1"/>
  <c r="E606" i="1"/>
  <c r="A606" i="1" s="1"/>
  <c r="E605" i="1"/>
  <c r="A605" i="1" s="1"/>
  <c r="E604" i="1"/>
  <c r="A604" i="1" s="1"/>
  <c r="E603" i="1"/>
  <c r="A603" i="1" s="1"/>
  <c r="E602" i="1"/>
  <c r="A602" i="1" s="1"/>
  <c r="E601" i="1"/>
  <c r="A601" i="1" s="1"/>
  <c r="E600" i="1"/>
  <c r="A600" i="1" s="1"/>
  <c r="E599" i="1"/>
  <c r="A599" i="1" s="1"/>
  <c r="E598" i="1"/>
  <c r="A598" i="1" s="1"/>
  <c r="E597" i="1"/>
  <c r="A597" i="1" s="1"/>
  <c r="E596" i="1"/>
  <c r="A596" i="1" s="1"/>
  <c r="E595" i="1"/>
  <c r="A595" i="1" s="1"/>
  <c r="E594" i="1"/>
  <c r="A594" i="1" s="1"/>
  <c r="E593" i="1"/>
  <c r="A593" i="1" s="1"/>
  <c r="E592" i="1"/>
  <c r="A592" i="1" s="1"/>
  <c r="E591" i="1"/>
  <c r="A591" i="1" s="1"/>
  <c r="E590" i="1"/>
  <c r="A590" i="1" s="1"/>
  <c r="E589" i="1"/>
  <c r="A589" i="1" s="1"/>
  <c r="E588" i="1"/>
  <c r="A588" i="1" s="1"/>
  <c r="E587" i="1"/>
  <c r="A587" i="1" s="1"/>
  <c r="E586" i="1"/>
  <c r="A586" i="1" s="1"/>
  <c r="E585" i="1"/>
  <c r="A585" i="1" s="1"/>
  <c r="E584" i="1"/>
  <c r="A584" i="1" s="1"/>
  <c r="E583" i="1"/>
  <c r="A583" i="1" s="1"/>
  <c r="E582" i="1"/>
  <c r="A582" i="1" s="1"/>
  <c r="E581" i="1"/>
  <c r="A581" i="1" s="1"/>
  <c r="E580" i="1"/>
  <c r="A580" i="1" s="1"/>
  <c r="E579" i="1"/>
  <c r="A579" i="1" s="1"/>
  <c r="E578" i="1"/>
  <c r="A578" i="1" s="1"/>
  <c r="E577" i="1"/>
  <c r="A577" i="1" s="1"/>
  <c r="E576" i="1"/>
  <c r="A576" i="1" s="1"/>
  <c r="E575" i="1"/>
  <c r="A575" i="1" s="1"/>
  <c r="E574" i="1"/>
  <c r="A574" i="1" s="1"/>
  <c r="E573" i="1"/>
  <c r="A573" i="1" s="1"/>
  <c r="E572" i="1"/>
  <c r="A572" i="1" s="1"/>
  <c r="E571" i="1"/>
  <c r="A571" i="1" s="1"/>
  <c r="E570" i="1"/>
  <c r="A570" i="1" s="1"/>
  <c r="E569" i="1"/>
  <c r="A569" i="1" s="1"/>
  <c r="E568" i="1"/>
  <c r="A568" i="1" s="1"/>
  <c r="E567" i="1"/>
  <c r="A567" i="1" s="1"/>
  <c r="E566" i="1"/>
  <c r="A566" i="1" s="1"/>
  <c r="E565" i="1"/>
  <c r="A565" i="1" s="1"/>
  <c r="E564" i="1"/>
  <c r="A564" i="1" s="1"/>
  <c r="E563" i="1"/>
  <c r="A563" i="1" s="1"/>
  <c r="E562" i="1"/>
  <c r="A562" i="1" s="1"/>
  <c r="E561" i="1"/>
  <c r="A561" i="1" s="1"/>
  <c r="E560" i="1"/>
  <c r="A560" i="1" s="1"/>
  <c r="E559" i="1"/>
  <c r="A559" i="1" s="1"/>
  <c r="E558" i="1"/>
  <c r="A558" i="1" s="1"/>
  <c r="E557" i="1"/>
  <c r="A557" i="1" s="1"/>
  <c r="E556" i="1"/>
  <c r="A556" i="1" s="1"/>
  <c r="E555" i="1"/>
  <c r="A555" i="1" s="1"/>
  <c r="E554" i="1"/>
  <c r="A554" i="1" s="1"/>
  <c r="E553" i="1"/>
  <c r="A553" i="1" s="1"/>
  <c r="E552" i="1"/>
  <c r="A552" i="1" s="1"/>
  <c r="E551" i="1"/>
  <c r="A551" i="1" s="1"/>
  <c r="E550" i="1"/>
  <c r="A550" i="1" s="1"/>
  <c r="E549" i="1"/>
  <c r="A549" i="1" s="1"/>
  <c r="E548" i="1"/>
  <c r="A548" i="1" s="1"/>
  <c r="E547" i="1"/>
  <c r="A547" i="1" s="1"/>
  <c r="E546" i="1"/>
  <c r="A546" i="1" s="1"/>
  <c r="E545" i="1"/>
  <c r="A545" i="1" s="1"/>
  <c r="E544" i="1"/>
  <c r="A544" i="1" s="1"/>
  <c r="E543" i="1"/>
  <c r="A543" i="1" s="1"/>
  <c r="E542" i="1"/>
  <c r="A542" i="1" s="1"/>
  <c r="E541" i="1"/>
  <c r="A541" i="1" s="1"/>
  <c r="E540" i="1"/>
  <c r="A540" i="1" s="1"/>
  <c r="E539" i="1"/>
  <c r="A539" i="1" s="1"/>
  <c r="E538" i="1"/>
  <c r="A538" i="1" s="1"/>
  <c r="E537" i="1"/>
  <c r="A537" i="1" s="1"/>
  <c r="E536" i="1"/>
  <c r="A536" i="1" s="1"/>
  <c r="E535" i="1"/>
  <c r="A535" i="1" s="1"/>
  <c r="E534" i="1"/>
  <c r="A534" i="1" s="1"/>
  <c r="E533" i="1"/>
  <c r="A533" i="1" s="1"/>
  <c r="E532" i="1"/>
  <c r="A532" i="1" s="1"/>
  <c r="E531" i="1"/>
  <c r="A531" i="1" s="1"/>
  <c r="E530" i="1"/>
  <c r="A530" i="1" s="1"/>
  <c r="E529" i="1"/>
  <c r="A529" i="1" s="1"/>
  <c r="E528" i="1"/>
  <c r="A528" i="1" s="1"/>
  <c r="E527" i="1"/>
  <c r="A527" i="1" s="1"/>
  <c r="E526" i="1"/>
  <c r="A526" i="1" s="1"/>
  <c r="E525" i="1"/>
  <c r="A525" i="1" s="1"/>
  <c r="E524" i="1"/>
  <c r="A524" i="1" s="1"/>
  <c r="E523" i="1"/>
  <c r="A523" i="1" s="1"/>
  <c r="E522" i="1"/>
  <c r="A522" i="1" s="1"/>
  <c r="E521" i="1"/>
  <c r="A521" i="1" s="1"/>
  <c r="E520" i="1"/>
  <c r="A520" i="1" s="1"/>
  <c r="E519" i="1"/>
  <c r="A519" i="1" s="1"/>
  <c r="E518" i="1"/>
  <c r="A518" i="1" s="1"/>
  <c r="E517" i="1"/>
  <c r="A517" i="1" s="1"/>
  <c r="E516" i="1"/>
  <c r="A516" i="1" s="1"/>
  <c r="E515" i="1"/>
  <c r="A515" i="1" s="1"/>
  <c r="E514" i="1"/>
  <c r="A514" i="1" s="1"/>
  <c r="E513" i="1"/>
  <c r="A513" i="1" s="1"/>
  <c r="E512" i="1"/>
  <c r="A512" i="1" s="1"/>
  <c r="E511" i="1"/>
  <c r="A511" i="1" s="1"/>
  <c r="E510" i="1"/>
  <c r="A510" i="1" s="1"/>
  <c r="E509" i="1"/>
  <c r="A509" i="1" s="1"/>
  <c r="E508" i="1"/>
  <c r="A508" i="1" s="1"/>
  <c r="E507" i="1"/>
  <c r="A507" i="1" s="1"/>
  <c r="E506" i="1"/>
  <c r="A506" i="1" s="1"/>
  <c r="E505" i="1"/>
  <c r="A505" i="1" s="1"/>
  <c r="E504" i="1"/>
  <c r="A504" i="1" s="1"/>
  <c r="E503" i="1"/>
  <c r="A503" i="1" s="1"/>
  <c r="E502" i="1"/>
  <c r="A502" i="1" s="1"/>
  <c r="E501" i="1"/>
  <c r="A501" i="1" s="1"/>
  <c r="E500" i="1"/>
  <c r="A500" i="1" s="1"/>
  <c r="E499" i="1"/>
  <c r="A499" i="1" s="1"/>
  <c r="E498" i="1"/>
  <c r="A498" i="1" s="1"/>
  <c r="E497" i="1"/>
  <c r="A497" i="1" s="1"/>
  <c r="E496" i="1"/>
  <c r="A496" i="1" s="1"/>
  <c r="E495" i="1"/>
  <c r="A495" i="1" s="1"/>
  <c r="E494" i="1"/>
  <c r="A494" i="1" s="1"/>
  <c r="E493" i="1"/>
  <c r="A493" i="1" s="1"/>
  <c r="E492" i="1"/>
  <c r="A492" i="1" s="1"/>
  <c r="E491" i="1"/>
  <c r="A491" i="1" s="1"/>
  <c r="E490" i="1"/>
  <c r="A490" i="1" s="1"/>
  <c r="E489" i="1"/>
  <c r="A489" i="1" s="1"/>
  <c r="E488" i="1"/>
  <c r="A488" i="1" s="1"/>
  <c r="E487" i="1"/>
  <c r="A487" i="1" s="1"/>
  <c r="E486" i="1"/>
  <c r="A486" i="1" s="1"/>
  <c r="E485" i="1"/>
  <c r="A485" i="1" s="1"/>
  <c r="E484" i="1"/>
  <c r="A484" i="1" s="1"/>
  <c r="E483" i="1"/>
  <c r="A483" i="1" s="1"/>
  <c r="E482" i="1"/>
  <c r="A482" i="1" s="1"/>
  <c r="E481" i="1"/>
  <c r="A481" i="1" s="1"/>
  <c r="E480" i="1"/>
  <c r="A480" i="1" s="1"/>
  <c r="E479" i="1"/>
  <c r="A479" i="1" s="1"/>
  <c r="E478" i="1"/>
  <c r="A478" i="1" s="1"/>
  <c r="E477" i="1"/>
  <c r="A477" i="1" s="1"/>
  <c r="E476" i="1"/>
  <c r="A476" i="1" s="1"/>
  <c r="E475" i="1"/>
  <c r="A475" i="1" s="1"/>
  <c r="E474" i="1"/>
  <c r="A474" i="1" s="1"/>
  <c r="E473" i="1"/>
  <c r="A473" i="1" s="1"/>
  <c r="E472" i="1"/>
  <c r="A472" i="1" s="1"/>
  <c r="E471" i="1"/>
  <c r="A471" i="1" s="1"/>
  <c r="E470" i="1"/>
  <c r="A470" i="1" s="1"/>
  <c r="E469" i="1"/>
  <c r="A469" i="1" s="1"/>
  <c r="E468" i="1"/>
  <c r="A468" i="1" s="1"/>
  <c r="E467" i="1"/>
  <c r="A467" i="1" s="1"/>
  <c r="E466" i="1"/>
  <c r="A466" i="1" s="1"/>
  <c r="E465" i="1"/>
  <c r="A465" i="1" s="1"/>
  <c r="E464" i="1"/>
  <c r="A464" i="1" s="1"/>
  <c r="E463" i="1"/>
  <c r="A463" i="1" s="1"/>
  <c r="E462" i="1"/>
  <c r="A462" i="1" s="1"/>
  <c r="E461" i="1"/>
  <c r="A461" i="1" s="1"/>
  <c r="E460" i="1"/>
  <c r="A460" i="1" s="1"/>
  <c r="E459" i="1"/>
  <c r="A459" i="1" s="1"/>
  <c r="E458" i="1"/>
  <c r="A458" i="1" s="1"/>
  <c r="E457" i="1"/>
  <c r="A457" i="1" s="1"/>
  <c r="E456" i="1"/>
  <c r="A456" i="1" s="1"/>
  <c r="E455" i="1"/>
  <c r="A455" i="1" s="1"/>
  <c r="E454" i="1"/>
  <c r="A454" i="1" s="1"/>
  <c r="E453" i="1"/>
  <c r="A453" i="1" s="1"/>
  <c r="E452" i="1"/>
  <c r="A452" i="1" s="1"/>
  <c r="E451" i="1"/>
  <c r="A451" i="1" s="1"/>
  <c r="E450" i="1"/>
  <c r="A450" i="1" s="1"/>
  <c r="E449" i="1"/>
  <c r="A449" i="1" s="1"/>
  <c r="E448" i="1"/>
  <c r="A448" i="1" s="1"/>
  <c r="E447" i="1"/>
  <c r="A447" i="1" s="1"/>
  <c r="E446" i="1"/>
  <c r="A446" i="1" s="1"/>
  <c r="E445" i="1"/>
  <c r="A445" i="1" s="1"/>
  <c r="E444" i="1"/>
  <c r="A444" i="1" s="1"/>
  <c r="E443" i="1"/>
  <c r="A443" i="1" s="1"/>
  <c r="E442" i="1"/>
  <c r="A442" i="1" s="1"/>
  <c r="E441" i="1"/>
  <c r="A441" i="1" s="1"/>
  <c r="E440" i="1"/>
  <c r="A440" i="1" s="1"/>
  <c r="E439" i="1"/>
  <c r="A439" i="1" s="1"/>
  <c r="E438" i="1"/>
  <c r="A438" i="1" s="1"/>
  <c r="E437" i="1"/>
  <c r="A437" i="1" s="1"/>
  <c r="E436" i="1"/>
  <c r="A436" i="1" s="1"/>
  <c r="E435" i="1"/>
  <c r="A435" i="1" s="1"/>
  <c r="E434" i="1"/>
  <c r="A434" i="1" s="1"/>
  <c r="E433" i="1"/>
  <c r="A433" i="1" s="1"/>
  <c r="E432" i="1"/>
  <c r="A432" i="1" s="1"/>
  <c r="E431" i="1"/>
  <c r="A431" i="1" s="1"/>
  <c r="E430" i="1"/>
  <c r="A430" i="1" s="1"/>
  <c r="E429" i="1"/>
  <c r="A429" i="1" s="1"/>
  <c r="E428" i="1"/>
  <c r="A428" i="1" s="1"/>
  <c r="E427" i="1"/>
  <c r="A427" i="1" s="1"/>
  <c r="E426" i="1"/>
  <c r="A426" i="1" s="1"/>
  <c r="E425" i="1"/>
  <c r="A425" i="1" s="1"/>
  <c r="E424" i="1"/>
  <c r="A424" i="1" s="1"/>
  <c r="E423" i="1"/>
  <c r="A423" i="1" s="1"/>
  <c r="E422" i="1"/>
  <c r="A422" i="1" s="1"/>
  <c r="E421" i="1"/>
  <c r="A421" i="1" s="1"/>
  <c r="E420" i="1"/>
  <c r="A420" i="1" s="1"/>
  <c r="E419" i="1"/>
  <c r="A419" i="1" s="1"/>
  <c r="E418" i="1"/>
  <c r="A418" i="1" s="1"/>
  <c r="E417" i="1"/>
  <c r="A417" i="1" s="1"/>
  <c r="E416" i="1"/>
  <c r="A416" i="1" s="1"/>
  <c r="E415" i="1"/>
  <c r="A415" i="1" s="1"/>
  <c r="E414" i="1"/>
  <c r="A414" i="1" s="1"/>
  <c r="E413" i="1"/>
  <c r="A413" i="1" s="1"/>
  <c r="E412" i="1"/>
  <c r="A412" i="1" s="1"/>
  <c r="E411" i="1"/>
  <c r="A411" i="1" s="1"/>
  <c r="E410" i="1"/>
  <c r="A410" i="1" s="1"/>
  <c r="E409" i="1"/>
  <c r="A409" i="1" s="1"/>
  <c r="E408" i="1"/>
  <c r="A408" i="1" s="1"/>
  <c r="E407" i="1"/>
  <c r="A407" i="1" s="1"/>
  <c r="E406" i="1"/>
  <c r="A406" i="1" s="1"/>
  <c r="E405" i="1"/>
  <c r="A405" i="1" s="1"/>
  <c r="E404" i="1"/>
  <c r="A404" i="1" s="1"/>
  <c r="E403" i="1"/>
  <c r="A403" i="1" s="1"/>
  <c r="E402" i="1"/>
  <c r="A402" i="1" s="1"/>
  <c r="E401" i="1"/>
  <c r="A401" i="1" s="1"/>
  <c r="E400" i="1"/>
  <c r="A400" i="1" s="1"/>
  <c r="E399" i="1"/>
  <c r="A399" i="1" s="1"/>
  <c r="E398" i="1"/>
  <c r="A398" i="1" s="1"/>
  <c r="E397" i="1"/>
  <c r="A397" i="1" s="1"/>
  <c r="E396" i="1"/>
  <c r="A396" i="1" s="1"/>
  <c r="E395" i="1"/>
  <c r="A395" i="1" s="1"/>
  <c r="E394" i="1"/>
  <c r="A394" i="1" s="1"/>
  <c r="E393" i="1"/>
  <c r="A393" i="1" s="1"/>
  <c r="E392" i="1"/>
  <c r="A392" i="1" s="1"/>
  <c r="E391" i="1"/>
  <c r="A391" i="1" s="1"/>
  <c r="E390" i="1"/>
  <c r="A390" i="1" s="1"/>
  <c r="E389" i="1"/>
  <c r="A389" i="1" s="1"/>
  <c r="E388" i="1"/>
  <c r="A388" i="1" s="1"/>
  <c r="E387" i="1"/>
  <c r="A387" i="1" s="1"/>
  <c r="E386" i="1"/>
  <c r="A386" i="1" s="1"/>
  <c r="E385" i="1"/>
  <c r="A385" i="1" s="1"/>
  <c r="E384" i="1"/>
  <c r="A384" i="1" s="1"/>
  <c r="E383" i="1"/>
  <c r="A383" i="1" s="1"/>
  <c r="E382" i="1"/>
  <c r="A382" i="1" s="1"/>
  <c r="E381" i="1"/>
  <c r="A381" i="1" s="1"/>
  <c r="E380" i="1"/>
  <c r="A380" i="1" s="1"/>
  <c r="E379" i="1"/>
  <c r="A379" i="1" s="1"/>
  <c r="E378" i="1"/>
  <c r="A378" i="1" s="1"/>
  <c r="E377" i="1"/>
  <c r="A377" i="1" s="1"/>
  <c r="E376" i="1"/>
  <c r="A376" i="1" s="1"/>
  <c r="E375" i="1"/>
  <c r="A375" i="1" s="1"/>
  <c r="E374" i="1"/>
  <c r="A374" i="1" s="1"/>
  <c r="E373" i="1"/>
  <c r="A373" i="1" s="1"/>
  <c r="E372" i="1"/>
  <c r="A372" i="1" s="1"/>
  <c r="E371" i="1"/>
  <c r="A371" i="1" s="1"/>
  <c r="E370" i="1"/>
  <c r="A370" i="1" s="1"/>
  <c r="E369" i="1"/>
  <c r="A369" i="1" s="1"/>
  <c r="E368" i="1"/>
  <c r="A368" i="1" s="1"/>
  <c r="E367" i="1"/>
  <c r="A367" i="1" s="1"/>
  <c r="E366" i="1"/>
  <c r="A366" i="1" s="1"/>
  <c r="E365" i="1"/>
  <c r="A365" i="1" s="1"/>
  <c r="E364" i="1"/>
  <c r="A364" i="1" s="1"/>
  <c r="E363" i="1"/>
  <c r="A363" i="1" s="1"/>
  <c r="E362" i="1"/>
  <c r="A362" i="1" s="1"/>
  <c r="E361" i="1"/>
  <c r="A361" i="1" s="1"/>
  <c r="E360" i="1"/>
  <c r="A360" i="1" s="1"/>
  <c r="E359" i="1"/>
  <c r="A359" i="1" s="1"/>
  <c r="E358" i="1"/>
  <c r="A358" i="1" s="1"/>
  <c r="E357" i="1"/>
  <c r="A357" i="1" s="1"/>
  <c r="E356" i="1"/>
  <c r="A356" i="1" s="1"/>
  <c r="E355" i="1"/>
  <c r="A355" i="1" s="1"/>
  <c r="E354" i="1"/>
  <c r="A354" i="1" s="1"/>
  <c r="E353" i="1"/>
  <c r="A353" i="1" s="1"/>
  <c r="E352" i="1"/>
  <c r="A352" i="1" s="1"/>
  <c r="E351" i="1"/>
  <c r="A351" i="1" s="1"/>
  <c r="E350" i="1"/>
  <c r="A350" i="1" s="1"/>
  <c r="E349" i="1"/>
  <c r="A349" i="1" s="1"/>
  <c r="E348" i="1"/>
  <c r="A348" i="1" s="1"/>
  <c r="E347" i="1"/>
  <c r="A347" i="1" s="1"/>
  <c r="E346" i="1"/>
  <c r="A346" i="1" s="1"/>
  <c r="E345" i="1"/>
  <c r="A345" i="1" s="1"/>
  <c r="E344" i="1"/>
  <c r="A344" i="1" s="1"/>
  <c r="E343" i="1"/>
  <c r="A343" i="1" s="1"/>
  <c r="E342" i="1"/>
  <c r="A342" i="1" s="1"/>
  <c r="E341" i="1"/>
  <c r="A341" i="1" s="1"/>
  <c r="E340" i="1"/>
  <c r="A340" i="1" s="1"/>
  <c r="E339" i="1"/>
  <c r="A339" i="1" s="1"/>
  <c r="E338" i="1"/>
  <c r="A338" i="1" s="1"/>
  <c r="E337" i="1"/>
  <c r="A337" i="1" s="1"/>
  <c r="E336" i="1"/>
  <c r="A336" i="1" s="1"/>
  <c r="E335" i="1"/>
  <c r="A335" i="1" s="1"/>
  <c r="E334" i="1"/>
  <c r="A334" i="1" s="1"/>
  <c r="E333" i="1"/>
  <c r="A333" i="1" s="1"/>
  <c r="E332" i="1"/>
  <c r="A332" i="1" s="1"/>
  <c r="E331" i="1"/>
  <c r="A331" i="1" s="1"/>
  <c r="E330" i="1"/>
  <c r="A330" i="1" s="1"/>
  <c r="E329" i="1"/>
  <c r="A329" i="1" s="1"/>
  <c r="E328" i="1"/>
  <c r="A328" i="1" s="1"/>
  <c r="E327" i="1"/>
  <c r="A327" i="1" s="1"/>
  <c r="E326" i="1"/>
  <c r="A326" i="1" s="1"/>
  <c r="E325" i="1"/>
  <c r="A325" i="1" s="1"/>
  <c r="E324" i="1"/>
  <c r="A324" i="1" s="1"/>
  <c r="E323" i="1"/>
  <c r="A323" i="1" s="1"/>
  <c r="E322" i="1"/>
  <c r="A322" i="1" s="1"/>
  <c r="E321" i="1"/>
  <c r="A321" i="1" s="1"/>
  <c r="E320" i="1"/>
  <c r="A320" i="1" s="1"/>
  <c r="E319" i="1"/>
  <c r="A319" i="1" s="1"/>
  <c r="E318" i="1"/>
  <c r="A318" i="1" s="1"/>
  <c r="E317" i="1"/>
  <c r="A317" i="1" s="1"/>
  <c r="E316" i="1"/>
  <c r="A316" i="1" s="1"/>
  <c r="E315" i="1"/>
  <c r="A315" i="1" s="1"/>
  <c r="E314" i="1"/>
  <c r="A314" i="1" s="1"/>
  <c r="E313" i="1"/>
  <c r="A313" i="1" s="1"/>
  <c r="E312" i="1"/>
  <c r="A312" i="1" s="1"/>
  <c r="E311" i="1"/>
  <c r="A311" i="1" s="1"/>
  <c r="E310" i="1"/>
  <c r="A310" i="1" s="1"/>
  <c r="E309" i="1"/>
  <c r="A309" i="1" s="1"/>
  <c r="E308" i="1"/>
  <c r="A308" i="1" s="1"/>
  <c r="E307" i="1"/>
  <c r="A307" i="1" s="1"/>
  <c r="E306" i="1"/>
  <c r="A306" i="1" s="1"/>
  <c r="E305" i="1"/>
  <c r="A305" i="1" s="1"/>
  <c r="E304" i="1"/>
  <c r="A304" i="1" s="1"/>
  <c r="E303" i="1"/>
  <c r="A303" i="1" s="1"/>
  <c r="E302" i="1"/>
  <c r="A302" i="1" s="1"/>
  <c r="E301" i="1"/>
  <c r="A301" i="1" s="1"/>
  <c r="E300" i="1"/>
  <c r="A300" i="1" s="1"/>
  <c r="E299" i="1"/>
  <c r="A299" i="1" s="1"/>
  <c r="E298" i="1"/>
  <c r="A298" i="1" s="1"/>
  <c r="E297" i="1"/>
  <c r="A297" i="1" s="1"/>
  <c r="E296" i="1"/>
  <c r="A296" i="1" s="1"/>
  <c r="E295" i="1"/>
  <c r="A295" i="1" s="1"/>
  <c r="E294" i="1"/>
  <c r="A294" i="1" s="1"/>
  <c r="E293" i="1"/>
  <c r="A293" i="1" s="1"/>
  <c r="E292" i="1"/>
  <c r="A292" i="1" s="1"/>
  <c r="E291" i="1"/>
  <c r="A291" i="1" s="1"/>
  <c r="E290" i="1"/>
  <c r="A290" i="1" s="1"/>
  <c r="E289" i="1"/>
  <c r="A289" i="1" s="1"/>
  <c r="E288" i="1"/>
  <c r="A288" i="1" s="1"/>
  <c r="E287" i="1"/>
  <c r="A287" i="1" s="1"/>
  <c r="E286" i="1"/>
  <c r="A286" i="1" s="1"/>
  <c r="E285" i="1"/>
  <c r="A285" i="1" s="1"/>
  <c r="E284" i="1"/>
  <c r="A284" i="1" s="1"/>
  <c r="E283" i="1"/>
  <c r="A283" i="1" s="1"/>
  <c r="E282" i="1"/>
  <c r="A282" i="1" s="1"/>
  <c r="E281" i="1"/>
  <c r="A281" i="1" s="1"/>
  <c r="E280" i="1"/>
  <c r="A280" i="1" s="1"/>
  <c r="E279" i="1"/>
  <c r="A279" i="1" s="1"/>
  <c r="E278" i="1"/>
  <c r="A278" i="1" s="1"/>
  <c r="E277" i="1"/>
  <c r="A277" i="1" s="1"/>
  <c r="E276" i="1"/>
  <c r="A276" i="1" s="1"/>
  <c r="E275" i="1"/>
  <c r="A275" i="1" s="1"/>
  <c r="E274" i="1"/>
  <c r="A274" i="1" s="1"/>
  <c r="E273" i="1"/>
  <c r="A273" i="1" s="1"/>
  <c r="E272" i="1"/>
  <c r="A272" i="1" s="1"/>
  <c r="E271" i="1"/>
  <c r="A271" i="1" s="1"/>
  <c r="E270" i="1"/>
  <c r="A270" i="1" s="1"/>
  <c r="E269" i="1"/>
  <c r="A269" i="1" s="1"/>
  <c r="E268" i="1"/>
  <c r="A268" i="1" s="1"/>
  <c r="E267" i="1"/>
  <c r="A267" i="1" s="1"/>
  <c r="E266" i="1"/>
  <c r="A266" i="1" s="1"/>
  <c r="E265" i="1"/>
  <c r="A265" i="1" s="1"/>
  <c r="E264" i="1"/>
  <c r="A264" i="1" s="1"/>
  <c r="E263" i="1"/>
  <c r="A263" i="1" s="1"/>
  <c r="E262" i="1"/>
  <c r="A262" i="1" s="1"/>
  <c r="E261" i="1"/>
  <c r="A261" i="1" s="1"/>
  <c r="E260" i="1"/>
  <c r="A260" i="1" s="1"/>
  <c r="E259" i="1"/>
  <c r="A259" i="1" s="1"/>
  <c r="E258" i="1"/>
  <c r="A258" i="1" s="1"/>
  <c r="E257" i="1"/>
  <c r="A257" i="1" s="1"/>
  <c r="E256" i="1"/>
  <c r="A256" i="1" s="1"/>
  <c r="E255" i="1"/>
  <c r="A255" i="1" s="1"/>
  <c r="E254" i="1"/>
  <c r="A254" i="1" s="1"/>
  <c r="E253" i="1"/>
  <c r="A253" i="1" s="1"/>
  <c r="E252" i="1"/>
  <c r="A252" i="1" s="1"/>
  <c r="E251" i="1"/>
  <c r="A251" i="1" s="1"/>
  <c r="E250" i="1"/>
  <c r="A250" i="1" s="1"/>
  <c r="E249" i="1"/>
  <c r="A249" i="1" s="1"/>
  <c r="E248" i="1"/>
  <c r="A248" i="1" s="1"/>
  <c r="E247" i="1"/>
  <c r="A247" i="1" s="1"/>
  <c r="E246" i="1"/>
  <c r="A246" i="1" s="1"/>
  <c r="E245" i="1"/>
  <c r="A245" i="1" s="1"/>
  <c r="E244" i="1"/>
  <c r="A244" i="1" s="1"/>
  <c r="E243" i="1"/>
  <c r="A243" i="1" s="1"/>
  <c r="E242" i="1"/>
  <c r="A242" i="1" s="1"/>
  <c r="E241" i="1"/>
  <c r="A241" i="1" s="1"/>
  <c r="E240" i="1"/>
  <c r="A240" i="1" s="1"/>
  <c r="E239" i="1"/>
  <c r="A239" i="1" s="1"/>
  <c r="E238" i="1"/>
  <c r="A238" i="1" s="1"/>
  <c r="E237" i="1"/>
  <c r="A237" i="1" s="1"/>
  <c r="E236" i="1"/>
  <c r="A236" i="1" s="1"/>
  <c r="E235" i="1"/>
  <c r="A235" i="1" s="1"/>
  <c r="E234" i="1"/>
  <c r="A234" i="1" s="1"/>
  <c r="E233" i="1"/>
  <c r="A233" i="1" s="1"/>
  <c r="E232" i="1"/>
  <c r="A232" i="1" s="1"/>
  <c r="E231" i="1"/>
  <c r="A231" i="1" s="1"/>
  <c r="E230" i="1"/>
  <c r="A230" i="1" s="1"/>
  <c r="E229" i="1"/>
  <c r="A229" i="1" s="1"/>
  <c r="E228" i="1"/>
  <c r="A228" i="1" s="1"/>
  <c r="E227" i="1"/>
  <c r="A227" i="1" s="1"/>
  <c r="E226" i="1"/>
  <c r="A226" i="1" s="1"/>
  <c r="E225" i="1"/>
  <c r="A225" i="1" s="1"/>
  <c r="E224" i="1"/>
  <c r="A224" i="1" s="1"/>
  <c r="E223" i="1"/>
  <c r="A223" i="1" s="1"/>
  <c r="E222" i="1"/>
  <c r="A222" i="1" s="1"/>
  <c r="E221" i="1"/>
  <c r="A221" i="1" s="1"/>
  <c r="E220" i="1"/>
  <c r="A220" i="1" s="1"/>
  <c r="E219" i="1"/>
  <c r="A219" i="1" s="1"/>
  <c r="E218" i="1"/>
  <c r="A218" i="1" s="1"/>
  <c r="E217" i="1"/>
  <c r="A217" i="1" s="1"/>
  <c r="E216" i="1"/>
  <c r="A216" i="1" s="1"/>
  <c r="E215" i="1"/>
  <c r="A215" i="1" s="1"/>
  <c r="E214" i="1"/>
  <c r="A214" i="1" s="1"/>
  <c r="E213" i="1"/>
  <c r="A213" i="1" s="1"/>
  <c r="E212" i="1"/>
  <c r="A212" i="1" s="1"/>
  <c r="E211" i="1"/>
  <c r="A211" i="1" s="1"/>
  <c r="E210" i="1"/>
  <c r="A210" i="1" s="1"/>
  <c r="E209" i="1"/>
  <c r="A209" i="1" s="1"/>
  <c r="E208" i="1"/>
  <c r="A208" i="1" s="1"/>
  <c r="E207" i="1"/>
  <c r="A207" i="1" s="1"/>
  <c r="E206" i="1"/>
  <c r="A206" i="1" s="1"/>
  <c r="E205" i="1"/>
  <c r="A205" i="1" s="1"/>
  <c r="E204" i="1"/>
  <c r="A204" i="1" s="1"/>
  <c r="E203" i="1"/>
  <c r="A203" i="1" s="1"/>
  <c r="E202" i="1"/>
  <c r="A202" i="1" s="1"/>
  <c r="E201" i="1"/>
  <c r="A201" i="1" s="1"/>
  <c r="E200" i="1"/>
  <c r="A200" i="1" s="1"/>
  <c r="E199" i="1"/>
  <c r="A199" i="1" s="1"/>
  <c r="E198" i="1"/>
  <c r="A198" i="1" s="1"/>
  <c r="E197" i="1"/>
  <c r="A197" i="1" s="1"/>
  <c r="E196" i="1"/>
  <c r="A196" i="1" s="1"/>
  <c r="E195" i="1"/>
  <c r="A195" i="1" s="1"/>
  <c r="E194" i="1"/>
  <c r="A194" i="1" s="1"/>
  <c r="E193" i="1"/>
  <c r="A193" i="1" s="1"/>
  <c r="E192" i="1"/>
  <c r="A192" i="1" s="1"/>
  <c r="E191" i="1"/>
  <c r="A191" i="1" s="1"/>
  <c r="E190" i="1"/>
  <c r="A190" i="1" s="1"/>
  <c r="E189" i="1"/>
  <c r="A189" i="1" s="1"/>
  <c r="E188" i="1"/>
  <c r="A188" i="1" s="1"/>
  <c r="E187" i="1"/>
  <c r="A187" i="1" s="1"/>
  <c r="E186" i="1"/>
  <c r="A186" i="1" s="1"/>
  <c r="E185" i="1"/>
  <c r="A185" i="1" s="1"/>
  <c r="E184" i="1"/>
  <c r="A184" i="1" s="1"/>
  <c r="E183" i="1"/>
  <c r="A183" i="1" s="1"/>
  <c r="E182" i="1"/>
  <c r="A182" i="1" s="1"/>
  <c r="E181" i="1"/>
  <c r="A181" i="1" s="1"/>
  <c r="E180" i="1"/>
  <c r="A180" i="1" s="1"/>
  <c r="E179" i="1"/>
  <c r="A179" i="1" s="1"/>
  <c r="E178" i="1"/>
  <c r="A178" i="1" s="1"/>
  <c r="E177" i="1"/>
  <c r="A177" i="1" s="1"/>
  <c r="E176" i="1"/>
  <c r="A176" i="1" s="1"/>
  <c r="E175" i="1"/>
  <c r="A175" i="1" s="1"/>
  <c r="E174" i="1"/>
  <c r="A174" i="1" s="1"/>
  <c r="E173" i="1"/>
  <c r="A173" i="1" s="1"/>
  <c r="E172" i="1"/>
  <c r="A172" i="1" s="1"/>
  <c r="E171" i="1"/>
  <c r="A171" i="1" s="1"/>
  <c r="E170" i="1"/>
  <c r="A170" i="1" s="1"/>
  <c r="E169" i="1"/>
  <c r="A169" i="1" s="1"/>
  <c r="E168" i="1"/>
  <c r="A168" i="1" s="1"/>
  <c r="E167" i="1"/>
  <c r="A167" i="1" s="1"/>
  <c r="E166" i="1"/>
  <c r="A166" i="1" s="1"/>
  <c r="E165" i="1"/>
  <c r="A165" i="1" s="1"/>
  <c r="E164" i="1"/>
  <c r="A164" i="1" s="1"/>
  <c r="E163" i="1"/>
  <c r="A163" i="1" s="1"/>
  <c r="E162" i="1"/>
  <c r="A162" i="1" s="1"/>
  <c r="E161" i="1"/>
  <c r="A161" i="1" s="1"/>
  <c r="E160" i="1"/>
  <c r="A160" i="1" s="1"/>
  <c r="E159" i="1"/>
  <c r="A159" i="1" s="1"/>
  <c r="E158" i="1"/>
  <c r="A158" i="1" s="1"/>
  <c r="E157" i="1"/>
  <c r="A157" i="1" s="1"/>
  <c r="E156" i="1"/>
  <c r="A156" i="1" s="1"/>
  <c r="E155" i="1"/>
  <c r="A155" i="1" s="1"/>
  <c r="E154" i="1"/>
  <c r="A154" i="1" s="1"/>
  <c r="E153" i="1"/>
  <c r="A153" i="1" s="1"/>
  <c r="E152" i="1"/>
  <c r="A152" i="1" s="1"/>
  <c r="E151" i="1"/>
  <c r="A151" i="1" s="1"/>
  <c r="E150" i="1"/>
  <c r="A150" i="1" s="1"/>
  <c r="E149" i="1"/>
  <c r="A149" i="1" s="1"/>
  <c r="E148" i="1"/>
  <c r="A148" i="1" s="1"/>
  <c r="E147" i="1"/>
  <c r="A147" i="1" s="1"/>
  <c r="E146" i="1"/>
  <c r="A146" i="1" s="1"/>
  <c r="E145" i="1"/>
  <c r="A145" i="1" s="1"/>
  <c r="E144" i="1"/>
  <c r="A144" i="1" s="1"/>
  <c r="E143" i="1"/>
  <c r="A143" i="1" s="1"/>
  <c r="E142" i="1"/>
  <c r="A142" i="1" s="1"/>
  <c r="E141" i="1"/>
  <c r="A141" i="1" s="1"/>
  <c r="E140" i="1"/>
  <c r="A140" i="1" s="1"/>
  <c r="E139" i="1"/>
  <c r="A139" i="1" s="1"/>
  <c r="E138" i="1"/>
  <c r="A138" i="1" s="1"/>
  <c r="E137" i="1"/>
  <c r="A137" i="1" s="1"/>
  <c r="E136" i="1"/>
  <c r="A136" i="1" s="1"/>
  <c r="E135" i="1"/>
  <c r="A135" i="1" s="1"/>
  <c r="E134" i="1"/>
  <c r="A134" i="1" s="1"/>
  <c r="E133" i="1"/>
  <c r="A133" i="1" s="1"/>
  <c r="E132" i="1"/>
  <c r="A132" i="1" s="1"/>
  <c r="E131" i="1"/>
  <c r="A131" i="1" s="1"/>
  <c r="E130" i="1"/>
  <c r="A130" i="1" s="1"/>
  <c r="E129" i="1"/>
  <c r="A129" i="1" s="1"/>
  <c r="E128" i="1"/>
  <c r="A128" i="1" s="1"/>
  <c r="E127" i="1"/>
  <c r="A127" i="1" s="1"/>
  <c r="E126" i="1"/>
  <c r="A126" i="1" s="1"/>
  <c r="E125" i="1"/>
  <c r="A125" i="1" s="1"/>
  <c r="E124" i="1"/>
  <c r="A124" i="1" s="1"/>
  <c r="E123" i="1"/>
  <c r="A123" i="1" s="1"/>
  <c r="E122" i="1"/>
  <c r="A122" i="1" s="1"/>
  <c r="E121" i="1"/>
  <c r="A121" i="1" s="1"/>
  <c r="E120" i="1"/>
  <c r="A120" i="1" s="1"/>
  <c r="E119" i="1"/>
  <c r="A119" i="1" s="1"/>
  <c r="E118" i="1"/>
  <c r="A118" i="1" s="1"/>
  <c r="E117" i="1"/>
  <c r="A117" i="1" s="1"/>
  <c r="E116" i="1"/>
  <c r="A116" i="1" s="1"/>
  <c r="E115" i="1"/>
  <c r="A115" i="1" s="1"/>
  <c r="E114" i="1"/>
  <c r="A114" i="1" s="1"/>
  <c r="E113" i="1"/>
  <c r="A113" i="1" s="1"/>
  <c r="E112" i="1"/>
  <c r="A112" i="1" s="1"/>
  <c r="E111" i="1"/>
  <c r="A111" i="1" s="1"/>
  <c r="E110" i="1"/>
  <c r="A110" i="1" s="1"/>
  <c r="E109" i="1"/>
  <c r="A109" i="1" s="1"/>
  <c r="E108" i="1"/>
  <c r="A108" i="1" s="1"/>
  <c r="E107" i="1"/>
  <c r="A107" i="1" s="1"/>
  <c r="E106" i="1"/>
  <c r="A106" i="1" s="1"/>
  <c r="E105" i="1"/>
  <c r="A105" i="1" s="1"/>
  <c r="E104" i="1"/>
  <c r="A104" i="1" s="1"/>
  <c r="E103" i="1"/>
  <c r="A103" i="1" s="1"/>
  <c r="E102" i="1"/>
  <c r="A102" i="1" s="1"/>
  <c r="E101" i="1"/>
  <c r="A101" i="1" s="1"/>
  <c r="E100" i="1"/>
  <c r="A100" i="1" s="1"/>
  <c r="E99" i="1"/>
  <c r="A99" i="1" s="1"/>
  <c r="E98" i="1"/>
  <c r="A98" i="1" s="1"/>
  <c r="E97" i="1"/>
  <c r="A97" i="1" s="1"/>
  <c r="E96" i="1"/>
  <c r="A96" i="1" s="1"/>
  <c r="E95" i="1"/>
  <c r="A95" i="1" s="1"/>
  <c r="E94" i="1"/>
  <c r="A94" i="1" s="1"/>
  <c r="E93" i="1"/>
  <c r="A93" i="1" s="1"/>
  <c r="E92" i="1"/>
  <c r="A92" i="1" s="1"/>
  <c r="E91" i="1"/>
  <c r="A91" i="1" s="1"/>
  <c r="E90" i="1"/>
  <c r="A90" i="1" s="1"/>
  <c r="E89" i="1"/>
  <c r="A89" i="1" s="1"/>
  <c r="E88" i="1"/>
  <c r="A88" i="1" s="1"/>
  <c r="E87" i="1"/>
  <c r="A87" i="1" s="1"/>
  <c r="E86" i="1"/>
  <c r="A86" i="1" s="1"/>
  <c r="E85" i="1"/>
  <c r="A85" i="1" s="1"/>
  <c r="E84" i="1"/>
  <c r="A84" i="1" s="1"/>
  <c r="E83" i="1"/>
  <c r="A83" i="1" s="1"/>
  <c r="E82" i="1"/>
  <c r="A82" i="1" s="1"/>
  <c r="E81" i="1"/>
  <c r="A81" i="1" s="1"/>
  <c r="E80" i="1"/>
  <c r="A80" i="1" s="1"/>
  <c r="E79" i="1"/>
  <c r="A79" i="1" s="1"/>
  <c r="E78" i="1"/>
  <c r="A78" i="1" s="1"/>
  <c r="E77" i="1"/>
  <c r="A77" i="1" s="1"/>
  <c r="E76" i="1"/>
  <c r="A76" i="1" s="1"/>
  <c r="E75" i="1"/>
  <c r="A75" i="1" s="1"/>
  <c r="E74" i="1"/>
  <c r="A74" i="1" s="1"/>
  <c r="E73" i="1"/>
  <c r="A73" i="1" s="1"/>
  <c r="E72" i="1"/>
  <c r="A72" i="1" s="1"/>
  <c r="E71" i="1"/>
  <c r="A71" i="1" s="1"/>
  <c r="E70" i="1"/>
  <c r="A70" i="1" s="1"/>
  <c r="E69" i="1"/>
  <c r="A69" i="1" s="1"/>
  <c r="E68" i="1"/>
  <c r="A68" i="1" s="1"/>
  <c r="E67" i="1"/>
  <c r="A67" i="1" s="1"/>
  <c r="E66" i="1"/>
  <c r="A66" i="1" s="1"/>
  <c r="E65" i="1"/>
  <c r="A65" i="1" s="1"/>
  <c r="E64" i="1"/>
  <c r="A64" i="1" s="1"/>
  <c r="E63" i="1"/>
  <c r="A63" i="1" s="1"/>
  <c r="E62" i="1"/>
  <c r="A62" i="1" s="1"/>
  <c r="E61" i="1"/>
  <c r="A61" i="1" s="1"/>
  <c r="E60" i="1"/>
  <c r="A60" i="1" s="1"/>
  <c r="E59" i="1"/>
  <c r="A59" i="1" s="1"/>
  <c r="E58" i="1"/>
  <c r="A58" i="1" s="1"/>
  <c r="E57" i="1"/>
  <c r="A57" i="1" s="1"/>
  <c r="E56" i="1"/>
  <c r="A56" i="1" s="1"/>
  <c r="E55" i="1"/>
  <c r="A55" i="1" s="1"/>
  <c r="E54" i="1"/>
  <c r="A54" i="1" s="1"/>
  <c r="E53" i="1"/>
  <c r="A53" i="1" s="1"/>
  <c r="E52" i="1"/>
  <c r="A52" i="1" s="1"/>
  <c r="E51" i="1"/>
  <c r="A51" i="1" s="1"/>
  <c r="E50" i="1"/>
  <c r="A50" i="1" s="1"/>
  <c r="E49" i="1"/>
  <c r="A49" i="1" s="1"/>
  <c r="E48" i="1"/>
  <c r="A48" i="1" s="1"/>
  <c r="E47" i="1"/>
  <c r="A47" i="1" s="1"/>
  <c r="E46" i="1"/>
  <c r="A46" i="1" s="1"/>
  <c r="E45" i="1"/>
  <c r="A45" i="1" s="1"/>
  <c r="E44" i="1"/>
  <c r="A44" i="1" s="1"/>
  <c r="E43" i="1"/>
  <c r="A43" i="1" s="1"/>
  <c r="E42" i="1"/>
  <c r="A42" i="1" s="1"/>
  <c r="E41" i="1"/>
  <c r="A41" i="1" s="1"/>
  <c r="E40" i="1"/>
  <c r="A40" i="1" s="1"/>
  <c r="E39" i="1"/>
  <c r="A39" i="1" s="1"/>
  <c r="E38" i="1"/>
  <c r="A38" i="1" s="1"/>
  <c r="E37" i="1"/>
  <c r="A37" i="1" s="1"/>
  <c r="E36" i="1"/>
  <c r="A36" i="1" s="1"/>
  <c r="E35" i="1"/>
  <c r="A35" i="1" s="1"/>
  <c r="E34" i="1"/>
  <c r="A34" i="1" s="1"/>
  <c r="E33" i="1"/>
  <c r="A33" i="1" s="1"/>
  <c r="E32" i="1"/>
  <c r="A32" i="1" s="1"/>
  <c r="E31" i="1"/>
  <c r="A31" i="1" s="1"/>
  <c r="E30" i="1"/>
  <c r="A30" i="1" s="1"/>
  <c r="E29" i="1"/>
  <c r="A29" i="1" s="1"/>
  <c r="E28" i="1"/>
  <c r="A28" i="1" s="1"/>
  <c r="E27" i="1"/>
  <c r="A27" i="1" s="1"/>
  <c r="E26" i="1"/>
  <c r="A26" i="1" s="1"/>
  <c r="E25" i="1"/>
  <c r="A25" i="1" s="1"/>
  <c r="E24" i="1"/>
  <c r="A24" i="1" s="1"/>
  <c r="E23" i="1"/>
  <c r="A23" i="1" s="1"/>
  <c r="E22" i="1"/>
  <c r="A22" i="1" s="1"/>
  <c r="E21" i="1"/>
  <c r="A21" i="1" s="1"/>
  <c r="E20" i="1"/>
  <c r="A20" i="1" s="1"/>
  <c r="E19" i="1"/>
  <c r="A19" i="1" s="1"/>
  <c r="E18" i="1"/>
  <c r="A18" i="1" s="1"/>
  <c r="E17" i="1"/>
  <c r="A17" i="1" s="1"/>
  <c r="E16" i="1"/>
  <c r="A16" i="1" s="1"/>
  <c r="E15" i="1"/>
  <c r="A15" i="1" s="1"/>
  <c r="E14" i="1"/>
  <c r="A14" i="1" s="1"/>
  <c r="E13" i="1"/>
  <c r="A13" i="1" s="1"/>
  <c r="E12" i="1"/>
  <c r="A12" i="1" s="1"/>
  <c r="E11" i="1"/>
  <c r="A11" i="1" s="1"/>
  <c r="E10" i="1"/>
  <c r="A10" i="1" s="1"/>
  <c r="E9" i="1"/>
  <c r="A9" i="1" s="1"/>
  <c r="E8" i="1"/>
  <c r="A8" i="1" s="1"/>
  <c r="E7" i="1"/>
  <c r="A7" i="1" s="1"/>
  <c r="E6" i="1"/>
  <c r="A6" i="1" s="1"/>
  <c r="E5" i="1"/>
  <c r="A5" i="1" s="1"/>
  <c r="E4" i="1"/>
  <c r="A4" i="1" s="1"/>
  <c r="E3" i="1"/>
  <c r="A3" i="1" s="1"/>
  <c r="E2" i="1"/>
  <c r="A2" i="1" s="1"/>
  <c r="E2101" i="2"/>
  <c r="A2101" i="2" s="1"/>
  <c r="E2100" i="2"/>
  <c r="A2100" i="2" s="1"/>
  <c r="E2099" i="2"/>
  <c r="A2099" i="2" s="1"/>
  <c r="E2098" i="2"/>
  <c r="A2098" i="2" s="1"/>
  <c r="E2097" i="2"/>
  <c r="A2097" i="2" s="1"/>
  <c r="E2096" i="2"/>
  <c r="A2096" i="2" s="1"/>
  <c r="E2095" i="2"/>
  <c r="A2095" i="2" s="1"/>
  <c r="E2094" i="2"/>
  <c r="A2094" i="2" s="1"/>
  <c r="E2093" i="2"/>
  <c r="A2093" i="2" s="1"/>
  <c r="E2092" i="2"/>
  <c r="A2092" i="2" s="1"/>
  <c r="E2091" i="2"/>
  <c r="A2091" i="2" s="1"/>
  <c r="E2090" i="2"/>
  <c r="A2090" i="2" s="1"/>
  <c r="E2089" i="2"/>
  <c r="A2089" i="2" s="1"/>
  <c r="E2088" i="2"/>
  <c r="A2088" i="2" s="1"/>
  <c r="E2087" i="2"/>
  <c r="A2087" i="2" s="1"/>
  <c r="E2086" i="2"/>
  <c r="A2086" i="2" s="1"/>
  <c r="E2085" i="2"/>
  <c r="A2085" i="2" s="1"/>
  <c r="E2084" i="2"/>
  <c r="A2084" i="2" s="1"/>
  <c r="E2083" i="2"/>
  <c r="A2083" i="2" s="1"/>
  <c r="E2082" i="2"/>
  <c r="A2082" i="2" s="1"/>
  <c r="E2081" i="2"/>
  <c r="A2081" i="2" s="1"/>
  <c r="E2080" i="2"/>
  <c r="A2080" i="2" s="1"/>
  <c r="E2079" i="2"/>
  <c r="A2079" i="2" s="1"/>
  <c r="E2078" i="2"/>
  <c r="A2078" i="2" s="1"/>
  <c r="E2077" i="2"/>
  <c r="A2077" i="2" s="1"/>
  <c r="E2076" i="2"/>
  <c r="A2076" i="2" s="1"/>
  <c r="E2075" i="2"/>
  <c r="A2075" i="2" s="1"/>
  <c r="E2074" i="2"/>
  <c r="A2074" i="2" s="1"/>
  <c r="E2073" i="2"/>
  <c r="A2073" i="2" s="1"/>
  <c r="E2072" i="2"/>
  <c r="A2072" i="2" s="1"/>
  <c r="E2071" i="2"/>
  <c r="A2071" i="2" s="1"/>
  <c r="E2070" i="2"/>
  <c r="A2070" i="2" s="1"/>
  <c r="E2069" i="2"/>
  <c r="A2069" i="2" s="1"/>
  <c r="E2068" i="2"/>
  <c r="A2068" i="2" s="1"/>
  <c r="E2067" i="2"/>
  <c r="A2067" i="2" s="1"/>
  <c r="E2066" i="2"/>
  <c r="A2066" i="2" s="1"/>
  <c r="E2065" i="2"/>
  <c r="A2065" i="2" s="1"/>
  <c r="E2064" i="2"/>
  <c r="A2064" i="2" s="1"/>
  <c r="E2063" i="2"/>
  <c r="A2063" i="2" s="1"/>
  <c r="E2062" i="2"/>
  <c r="A2062" i="2" s="1"/>
  <c r="E2061" i="2"/>
  <c r="A2061" i="2" s="1"/>
  <c r="E2060" i="2"/>
  <c r="A2060" i="2" s="1"/>
  <c r="E2059" i="2"/>
  <c r="A2059" i="2" s="1"/>
  <c r="E2058" i="2"/>
  <c r="A2058" i="2" s="1"/>
  <c r="E2057" i="2"/>
  <c r="A2057" i="2" s="1"/>
  <c r="E2056" i="2"/>
  <c r="A2056" i="2" s="1"/>
  <c r="E2055" i="2"/>
  <c r="A2055" i="2" s="1"/>
  <c r="E2054" i="2"/>
  <c r="A2054" i="2" s="1"/>
  <c r="E2053" i="2"/>
  <c r="A2053" i="2" s="1"/>
  <c r="E2052" i="2"/>
  <c r="A2052" i="2" s="1"/>
  <c r="E2051" i="2"/>
  <c r="A2051" i="2" s="1"/>
  <c r="E2050" i="2"/>
  <c r="A2050" i="2" s="1"/>
  <c r="E2049" i="2"/>
  <c r="A2049" i="2" s="1"/>
  <c r="E2048" i="2"/>
  <c r="A2048" i="2" s="1"/>
  <c r="E2047" i="2"/>
  <c r="A2047" i="2" s="1"/>
  <c r="E2046" i="2"/>
  <c r="A2046" i="2" s="1"/>
  <c r="E2045" i="2"/>
  <c r="A2045" i="2" s="1"/>
  <c r="E2044" i="2"/>
  <c r="A2044" i="2" s="1"/>
  <c r="E2043" i="2"/>
  <c r="A2043" i="2" s="1"/>
  <c r="E2042" i="2"/>
  <c r="A2042" i="2" s="1"/>
  <c r="E2041" i="2"/>
  <c r="A2041" i="2" s="1"/>
  <c r="E2040" i="2"/>
  <c r="A2040" i="2" s="1"/>
  <c r="E2039" i="2"/>
  <c r="A2039" i="2" s="1"/>
  <c r="E2038" i="2"/>
  <c r="A2038" i="2" s="1"/>
  <c r="E2037" i="2"/>
  <c r="A2037" i="2" s="1"/>
  <c r="E2036" i="2"/>
  <c r="A2036" i="2" s="1"/>
  <c r="E2035" i="2"/>
  <c r="A2035" i="2" s="1"/>
  <c r="E2034" i="2"/>
  <c r="A2034" i="2" s="1"/>
  <c r="E2033" i="2"/>
  <c r="A2033" i="2" s="1"/>
  <c r="E2032" i="2"/>
  <c r="A2032" i="2" s="1"/>
  <c r="E2031" i="2"/>
  <c r="A2031" i="2" s="1"/>
  <c r="E2030" i="2"/>
  <c r="A2030" i="2" s="1"/>
  <c r="E2029" i="2"/>
  <c r="A2029" i="2" s="1"/>
  <c r="E2028" i="2"/>
  <c r="A2028" i="2" s="1"/>
  <c r="E2027" i="2"/>
  <c r="A2027" i="2" s="1"/>
  <c r="E2026" i="2"/>
  <c r="A2026" i="2" s="1"/>
  <c r="E2025" i="2"/>
  <c r="A2025" i="2" s="1"/>
  <c r="E2024" i="2"/>
  <c r="A2024" i="2" s="1"/>
  <c r="E2023" i="2"/>
  <c r="A2023" i="2" s="1"/>
  <c r="E2022" i="2"/>
  <c r="A2022" i="2" s="1"/>
  <c r="E2021" i="2"/>
  <c r="A2021" i="2" s="1"/>
  <c r="E2020" i="2"/>
  <c r="A2020" i="2" s="1"/>
  <c r="E2019" i="2"/>
  <c r="A2019" i="2" s="1"/>
  <c r="E2018" i="2"/>
  <c r="A2018" i="2" s="1"/>
  <c r="E2017" i="2"/>
  <c r="A2017" i="2" s="1"/>
  <c r="E2016" i="2"/>
  <c r="A2016" i="2" s="1"/>
  <c r="E2015" i="2"/>
  <c r="A2015" i="2" s="1"/>
  <c r="E2014" i="2"/>
  <c r="A2014" i="2" s="1"/>
  <c r="E2013" i="2"/>
  <c r="A2013" i="2" s="1"/>
  <c r="E2012" i="2"/>
  <c r="A2012" i="2" s="1"/>
  <c r="E2011" i="2"/>
  <c r="A2011" i="2" s="1"/>
  <c r="E2010" i="2"/>
  <c r="A2010" i="2" s="1"/>
  <c r="E2009" i="2"/>
  <c r="A2009" i="2" s="1"/>
  <c r="E2008" i="2"/>
  <c r="A2008" i="2" s="1"/>
  <c r="E2007" i="2"/>
  <c r="A2007" i="2" s="1"/>
  <c r="E2006" i="2"/>
  <c r="A2006" i="2" s="1"/>
  <c r="E2005" i="2"/>
  <c r="A2005" i="2" s="1"/>
  <c r="E2004" i="2"/>
  <c r="A2004" i="2" s="1"/>
  <c r="E2003" i="2"/>
  <c r="A2003" i="2" s="1"/>
  <c r="E2002" i="2"/>
  <c r="A2002" i="2" s="1"/>
  <c r="E2001" i="2"/>
  <c r="A2001" i="2" s="1"/>
  <c r="E2000" i="2"/>
  <c r="A2000" i="2" s="1"/>
  <c r="E1999" i="2"/>
  <c r="A1999" i="2" s="1"/>
  <c r="E1998" i="2"/>
  <c r="A1998" i="2" s="1"/>
  <c r="E1997" i="2"/>
  <c r="A1997" i="2" s="1"/>
  <c r="E1996" i="2"/>
  <c r="A1996" i="2" s="1"/>
  <c r="E1995" i="2"/>
  <c r="A1995" i="2" s="1"/>
  <c r="E1994" i="2"/>
  <c r="A1994" i="2" s="1"/>
  <c r="E1993" i="2"/>
  <c r="A1993" i="2" s="1"/>
  <c r="E1992" i="2"/>
  <c r="A1992" i="2" s="1"/>
  <c r="E1991" i="2"/>
  <c r="A1991" i="2" s="1"/>
  <c r="E1990" i="2"/>
  <c r="A1990" i="2" s="1"/>
  <c r="E1989" i="2"/>
  <c r="A1989" i="2" s="1"/>
  <c r="E1988" i="2"/>
  <c r="A1988" i="2" s="1"/>
  <c r="E1987" i="2"/>
  <c r="A1987" i="2" s="1"/>
  <c r="E1986" i="2"/>
  <c r="A1986" i="2" s="1"/>
  <c r="E1985" i="2"/>
  <c r="A1985" i="2" s="1"/>
  <c r="E1984" i="2"/>
  <c r="A1984" i="2" s="1"/>
  <c r="E1983" i="2"/>
  <c r="A1983" i="2" s="1"/>
  <c r="E1982" i="2"/>
  <c r="A1982" i="2" s="1"/>
  <c r="E1981" i="2"/>
  <c r="A1981" i="2" s="1"/>
  <c r="E1980" i="2"/>
  <c r="A1980" i="2" s="1"/>
  <c r="E1979" i="2"/>
  <c r="A1979" i="2" s="1"/>
  <c r="E1978" i="2"/>
  <c r="A1978" i="2" s="1"/>
  <c r="E1977" i="2"/>
  <c r="A1977" i="2" s="1"/>
  <c r="E1976" i="2"/>
  <c r="A1976" i="2" s="1"/>
  <c r="E1975" i="2"/>
  <c r="A1975" i="2" s="1"/>
  <c r="E1974" i="2"/>
  <c r="A1974" i="2" s="1"/>
  <c r="E1973" i="2"/>
  <c r="A1973" i="2" s="1"/>
  <c r="E1972" i="2"/>
  <c r="A1972" i="2" s="1"/>
  <c r="E1971" i="2"/>
  <c r="A1971" i="2" s="1"/>
  <c r="E1970" i="2"/>
  <c r="A1970" i="2" s="1"/>
  <c r="E1969" i="2"/>
  <c r="A1969" i="2" s="1"/>
  <c r="E1968" i="2"/>
  <c r="A1968" i="2" s="1"/>
  <c r="E1967" i="2"/>
  <c r="A1967" i="2" s="1"/>
  <c r="E1966" i="2"/>
  <c r="A1966" i="2" s="1"/>
  <c r="E1965" i="2"/>
  <c r="A1965" i="2" s="1"/>
  <c r="E1964" i="2"/>
  <c r="A1964" i="2" s="1"/>
  <c r="E1963" i="2"/>
  <c r="A1963" i="2" s="1"/>
  <c r="E1962" i="2"/>
  <c r="A1962" i="2" s="1"/>
  <c r="E1961" i="2"/>
  <c r="A1961" i="2" s="1"/>
  <c r="E1960" i="2"/>
  <c r="A1960" i="2" s="1"/>
  <c r="E1959" i="2"/>
  <c r="A1959" i="2" s="1"/>
  <c r="E1958" i="2"/>
  <c r="A1958" i="2" s="1"/>
  <c r="E1957" i="2"/>
  <c r="A1957" i="2" s="1"/>
  <c r="E1956" i="2"/>
  <c r="A1956" i="2" s="1"/>
  <c r="E1955" i="2"/>
  <c r="A1955" i="2" s="1"/>
  <c r="E1954" i="2"/>
  <c r="A1954" i="2" s="1"/>
  <c r="E1953" i="2"/>
  <c r="A1953" i="2" s="1"/>
  <c r="E1952" i="2"/>
  <c r="A1952" i="2" s="1"/>
  <c r="E1951" i="2"/>
  <c r="A1951" i="2" s="1"/>
  <c r="E1950" i="2"/>
  <c r="A1950" i="2" s="1"/>
  <c r="E1949" i="2"/>
  <c r="A1949" i="2" s="1"/>
  <c r="E1948" i="2"/>
  <c r="A1948" i="2" s="1"/>
  <c r="E1947" i="2"/>
  <c r="A1947" i="2" s="1"/>
  <c r="E1946" i="2"/>
  <c r="A1946" i="2" s="1"/>
  <c r="E1945" i="2"/>
  <c r="A1945" i="2" s="1"/>
  <c r="E1944" i="2"/>
  <c r="A1944" i="2" s="1"/>
  <c r="E1943" i="2"/>
  <c r="A1943" i="2" s="1"/>
  <c r="E1942" i="2"/>
  <c r="A1942" i="2" s="1"/>
  <c r="E1941" i="2"/>
  <c r="A1941" i="2" s="1"/>
  <c r="E1940" i="2"/>
  <c r="A1940" i="2" s="1"/>
  <c r="E1939" i="2"/>
  <c r="A1939" i="2" s="1"/>
  <c r="E1938" i="2"/>
  <c r="A1938" i="2" s="1"/>
  <c r="E1937" i="2"/>
  <c r="A1937" i="2" s="1"/>
  <c r="E1936" i="2"/>
  <c r="A1936" i="2" s="1"/>
  <c r="E1935" i="2"/>
  <c r="A1935" i="2" s="1"/>
  <c r="E1934" i="2"/>
  <c r="A1934" i="2" s="1"/>
  <c r="E1933" i="2"/>
  <c r="A1933" i="2" s="1"/>
  <c r="E1932" i="2"/>
  <c r="A1932" i="2" s="1"/>
  <c r="E1931" i="2"/>
  <c r="A1931" i="2" s="1"/>
  <c r="E1930" i="2"/>
  <c r="A1930" i="2" s="1"/>
  <c r="E1929" i="2"/>
  <c r="A1929" i="2" s="1"/>
  <c r="E1928" i="2"/>
  <c r="A1928" i="2" s="1"/>
  <c r="E1927" i="2"/>
  <c r="A1927" i="2" s="1"/>
  <c r="E1926" i="2"/>
  <c r="A1926" i="2" s="1"/>
  <c r="E1925" i="2"/>
  <c r="A1925" i="2" s="1"/>
  <c r="E1924" i="2"/>
  <c r="A1924" i="2" s="1"/>
  <c r="E1923" i="2"/>
  <c r="A1923" i="2" s="1"/>
  <c r="E1922" i="2"/>
  <c r="A1922" i="2" s="1"/>
  <c r="E1921" i="2"/>
  <c r="A1921" i="2" s="1"/>
  <c r="E1920" i="2"/>
  <c r="A1920" i="2" s="1"/>
  <c r="E1919" i="2"/>
  <c r="A1919" i="2" s="1"/>
  <c r="E1918" i="2"/>
  <c r="A1918" i="2" s="1"/>
  <c r="E1917" i="2"/>
  <c r="A1917" i="2" s="1"/>
  <c r="E1916" i="2"/>
  <c r="A1916" i="2" s="1"/>
  <c r="E1915" i="2"/>
  <c r="A1915" i="2" s="1"/>
  <c r="E1914" i="2"/>
  <c r="A1914" i="2" s="1"/>
  <c r="E1913" i="2"/>
  <c r="A1913" i="2" s="1"/>
  <c r="E1912" i="2"/>
  <c r="A1912" i="2" s="1"/>
  <c r="E1911" i="2"/>
  <c r="A1911" i="2" s="1"/>
  <c r="E1910" i="2"/>
  <c r="A1910" i="2" s="1"/>
  <c r="E1909" i="2"/>
  <c r="A1909" i="2" s="1"/>
  <c r="E1908" i="2"/>
  <c r="A1908" i="2" s="1"/>
  <c r="E1907" i="2"/>
  <c r="A1907" i="2" s="1"/>
  <c r="E1906" i="2"/>
  <c r="A1906" i="2" s="1"/>
  <c r="E1905" i="2"/>
  <c r="A1905" i="2" s="1"/>
  <c r="E1904" i="2"/>
  <c r="A1904" i="2" s="1"/>
  <c r="E1903" i="2"/>
  <c r="A1903" i="2" s="1"/>
  <c r="E1902" i="2"/>
  <c r="A1902" i="2" s="1"/>
  <c r="E1901" i="2"/>
  <c r="A1901" i="2" s="1"/>
  <c r="E1900" i="2"/>
  <c r="A1900" i="2" s="1"/>
  <c r="E1899" i="2"/>
  <c r="A1899" i="2" s="1"/>
  <c r="E1898" i="2"/>
  <c r="A1898" i="2" s="1"/>
  <c r="E1897" i="2"/>
  <c r="A1897" i="2" s="1"/>
  <c r="E1896" i="2"/>
  <c r="A1896" i="2" s="1"/>
  <c r="E1895" i="2"/>
  <c r="A1895" i="2" s="1"/>
  <c r="E1894" i="2"/>
  <c r="A1894" i="2" s="1"/>
  <c r="E1893" i="2"/>
  <c r="A1893" i="2" s="1"/>
  <c r="E1892" i="2"/>
  <c r="A1892" i="2" s="1"/>
  <c r="E1891" i="2"/>
  <c r="A1891" i="2" s="1"/>
  <c r="E1890" i="2"/>
  <c r="A1890" i="2" s="1"/>
  <c r="E1889" i="2"/>
  <c r="A1889" i="2" s="1"/>
  <c r="E1888" i="2"/>
  <c r="A1888" i="2" s="1"/>
  <c r="E1887" i="2"/>
  <c r="A1887" i="2" s="1"/>
  <c r="E1886" i="2"/>
  <c r="A1886" i="2" s="1"/>
  <c r="E1885" i="2"/>
  <c r="A1885" i="2" s="1"/>
  <c r="E1884" i="2"/>
  <c r="A1884" i="2" s="1"/>
  <c r="E1883" i="2"/>
  <c r="A1883" i="2" s="1"/>
  <c r="E1882" i="2"/>
  <c r="A1882" i="2" s="1"/>
  <c r="E1881" i="2"/>
  <c r="A1881" i="2" s="1"/>
  <c r="E1880" i="2"/>
  <c r="A1880" i="2" s="1"/>
  <c r="E1879" i="2"/>
  <c r="A1879" i="2" s="1"/>
  <c r="E1878" i="2"/>
  <c r="A1878" i="2" s="1"/>
  <c r="E1877" i="2"/>
  <c r="A1877" i="2" s="1"/>
  <c r="E1876" i="2"/>
  <c r="A1876" i="2" s="1"/>
  <c r="E1875" i="2"/>
  <c r="A1875" i="2" s="1"/>
  <c r="E1874" i="2"/>
  <c r="A1874" i="2" s="1"/>
  <c r="E1873" i="2"/>
  <c r="A1873" i="2" s="1"/>
  <c r="E1872" i="2"/>
  <c r="A1872" i="2" s="1"/>
  <c r="E1871" i="2"/>
  <c r="A1871" i="2" s="1"/>
  <c r="E1870" i="2"/>
  <c r="A1870" i="2" s="1"/>
  <c r="E1869" i="2"/>
  <c r="A1869" i="2" s="1"/>
  <c r="E1868" i="2"/>
  <c r="A1868" i="2" s="1"/>
  <c r="E1867" i="2"/>
  <c r="A1867" i="2" s="1"/>
  <c r="E1866" i="2"/>
  <c r="A1866" i="2" s="1"/>
  <c r="E1865" i="2"/>
  <c r="A1865" i="2" s="1"/>
  <c r="E1864" i="2"/>
  <c r="A1864" i="2" s="1"/>
  <c r="E1863" i="2"/>
  <c r="A1863" i="2" s="1"/>
  <c r="E1862" i="2"/>
  <c r="A1862" i="2" s="1"/>
  <c r="E1861" i="2"/>
  <c r="A1861" i="2" s="1"/>
  <c r="E1860" i="2"/>
  <c r="A1860" i="2" s="1"/>
  <c r="E1859" i="2"/>
  <c r="A1859" i="2" s="1"/>
  <c r="E1858" i="2"/>
  <c r="A1858" i="2" s="1"/>
  <c r="E1857" i="2"/>
  <c r="A1857" i="2" s="1"/>
  <c r="E1856" i="2"/>
  <c r="A1856" i="2" s="1"/>
  <c r="E1855" i="2"/>
  <c r="A1855" i="2" s="1"/>
  <c r="E1854" i="2"/>
  <c r="A1854" i="2" s="1"/>
  <c r="E1853" i="2"/>
  <c r="A1853" i="2" s="1"/>
  <c r="E1852" i="2"/>
  <c r="A1852" i="2" s="1"/>
  <c r="E1851" i="2"/>
  <c r="A1851" i="2" s="1"/>
  <c r="E1850" i="2"/>
  <c r="A1850" i="2" s="1"/>
  <c r="E1849" i="2"/>
  <c r="A1849" i="2" s="1"/>
  <c r="E1848" i="2"/>
  <c r="A1848" i="2" s="1"/>
  <c r="E1847" i="2"/>
  <c r="A1847" i="2" s="1"/>
  <c r="E1846" i="2"/>
  <c r="A1846" i="2" s="1"/>
  <c r="E1845" i="2"/>
  <c r="A1845" i="2" s="1"/>
  <c r="E1844" i="2"/>
  <c r="A1844" i="2" s="1"/>
  <c r="E1843" i="2"/>
  <c r="A1843" i="2" s="1"/>
  <c r="E1842" i="2"/>
  <c r="A1842" i="2" s="1"/>
  <c r="E1841" i="2"/>
  <c r="A1841" i="2" s="1"/>
  <c r="E1840" i="2"/>
  <c r="A1840" i="2" s="1"/>
  <c r="E1839" i="2"/>
  <c r="A1839" i="2" s="1"/>
  <c r="E1838" i="2"/>
  <c r="A1838" i="2" s="1"/>
  <c r="E1837" i="2"/>
  <c r="A1837" i="2" s="1"/>
  <c r="E1836" i="2"/>
  <c r="A1836" i="2" s="1"/>
  <c r="E1835" i="2"/>
  <c r="A1835" i="2" s="1"/>
  <c r="E1834" i="2"/>
  <c r="A1834" i="2" s="1"/>
  <c r="E1833" i="2"/>
  <c r="A1833" i="2" s="1"/>
  <c r="E1832" i="2"/>
  <c r="A1832" i="2" s="1"/>
  <c r="E1831" i="2"/>
  <c r="A1831" i="2" s="1"/>
  <c r="E1830" i="2"/>
  <c r="A1830" i="2" s="1"/>
  <c r="E1829" i="2"/>
  <c r="A1829" i="2" s="1"/>
  <c r="E1828" i="2"/>
  <c r="A1828" i="2" s="1"/>
  <c r="E1827" i="2"/>
  <c r="A1827" i="2" s="1"/>
  <c r="E1826" i="2"/>
  <c r="A1826" i="2" s="1"/>
  <c r="E1825" i="2"/>
  <c r="A1825" i="2" s="1"/>
  <c r="E1824" i="2"/>
  <c r="A1824" i="2" s="1"/>
  <c r="E1823" i="2"/>
  <c r="A1823" i="2" s="1"/>
  <c r="E1822" i="2"/>
  <c r="A1822" i="2" s="1"/>
  <c r="E1821" i="2"/>
  <c r="A1821" i="2" s="1"/>
  <c r="E1820" i="2"/>
  <c r="A1820" i="2" s="1"/>
  <c r="E1819" i="2"/>
  <c r="A1819" i="2" s="1"/>
  <c r="E1818" i="2"/>
  <c r="A1818" i="2" s="1"/>
  <c r="E1817" i="2"/>
  <c r="A1817" i="2" s="1"/>
  <c r="E1816" i="2"/>
  <c r="A1816" i="2" s="1"/>
  <c r="E1815" i="2"/>
  <c r="A1815" i="2" s="1"/>
  <c r="E1814" i="2"/>
  <c r="A1814" i="2" s="1"/>
  <c r="E1813" i="2"/>
  <c r="A1813" i="2" s="1"/>
  <c r="E1812" i="2"/>
  <c r="A1812" i="2" s="1"/>
  <c r="E1811" i="2"/>
  <c r="A1811" i="2" s="1"/>
  <c r="E1810" i="2"/>
  <c r="A1810" i="2" s="1"/>
  <c r="E1809" i="2"/>
  <c r="A1809" i="2" s="1"/>
  <c r="E1808" i="2"/>
  <c r="A1808" i="2" s="1"/>
  <c r="E1807" i="2"/>
  <c r="A1807" i="2" s="1"/>
  <c r="E1806" i="2"/>
  <c r="A1806" i="2" s="1"/>
  <c r="E1805" i="2"/>
  <c r="A1805" i="2" s="1"/>
  <c r="E1804" i="2"/>
  <c r="A1804" i="2" s="1"/>
  <c r="E1803" i="2"/>
  <c r="A1803" i="2" s="1"/>
  <c r="E1802" i="2"/>
  <c r="A1802" i="2" s="1"/>
  <c r="E1801" i="2"/>
  <c r="A1801" i="2" s="1"/>
  <c r="E1800" i="2"/>
  <c r="A1800" i="2" s="1"/>
  <c r="E1799" i="2"/>
  <c r="A1799" i="2" s="1"/>
  <c r="E1798" i="2"/>
  <c r="A1798" i="2" s="1"/>
  <c r="E1797" i="2"/>
  <c r="A1797" i="2" s="1"/>
  <c r="E1796" i="2"/>
  <c r="A1796" i="2" s="1"/>
  <c r="E1795" i="2"/>
  <c r="A1795" i="2" s="1"/>
  <c r="E1794" i="2"/>
  <c r="A1794" i="2" s="1"/>
  <c r="E1793" i="2"/>
  <c r="A1793" i="2" s="1"/>
  <c r="E1792" i="2"/>
  <c r="A1792" i="2" s="1"/>
  <c r="E1791" i="2"/>
  <c r="A1791" i="2" s="1"/>
  <c r="E1790" i="2"/>
  <c r="A1790" i="2" s="1"/>
  <c r="E1789" i="2"/>
  <c r="A1789" i="2" s="1"/>
  <c r="E1788" i="2"/>
  <c r="A1788" i="2" s="1"/>
  <c r="E1787" i="2"/>
  <c r="A1787" i="2" s="1"/>
  <c r="E1786" i="2"/>
  <c r="A1786" i="2" s="1"/>
  <c r="E1785" i="2"/>
  <c r="A1785" i="2" s="1"/>
  <c r="E1784" i="2"/>
  <c r="A1784" i="2" s="1"/>
  <c r="E1783" i="2"/>
  <c r="A1783" i="2" s="1"/>
  <c r="E1782" i="2"/>
  <c r="A1782" i="2" s="1"/>
  <c r="E1781" i="2"/>
  <c r="A1781" i="2" s="1"/>
  <c r="E1780" i="2"/>
  <c r="A1780" i="2" s="1"/>
  <c r="E1779" i="2"/>
  <c r="A1779" i="2" s="1"/>
  <c r="E1778" i="2"/>
  <c r="A1778" i="2" s="1"/>
  <c r="E1777" i="2"/>
  <c r="A1777" i="2" s="1"/>
  <c r="E1776" i="2"/>
  <c r="A1776" i="2" s="1"/>
  <c r="E1775" i="2"/>
  <c r="A1775" i="2" s="1"/>
  <c r="E1774" i="2"/>
  <c r="A1774" i="2" s="1"/>
  <c r="E1773" i="2"/>
  <c r="A1773" i="2" s="1"/>
  <c r="E1772" i="2"/>
  <c r="A1772" i="2" s="1"/>
  <c r="E1771" i="2"/>
  <c r="A1771" i="2" s="1"/>
  <c r="E1770" i="2"/>
  <c r="A1770" i="2" s="1"/>
  <c r="E1769" i="2"/>
  <c r="A1769" i="2" s="1"/>
  <c r="E1768" i="2"/>
  <c r="A1768" i="2" s="1"/>
  <c r="E1767" i="2"/>
  <c r="A1767" i="2" s="1"/>
  <c r="E1766" i="2"/>
  <c r="A1766" i="2" s="1"/>
  <c r="E1765" i="2"/>
  <c r="A1765" i="2" s="1"/>
  <c r="E1764" i="2"/>
  <c r="A1764" i="2" s="1"/>
  <c r="E1763" i="2"/>
  <c r="A1763" i="2" s="1"/>
  <c r="E1762" i="2"/>
  <c r="A1762" i="2" s="1"/>
  <c r="E1761" i="2"/>
  <c r="A1761" i="2" s="1"/>
  <c r="E1760" i="2"/>
  <c r="A1760" i="2" s="1"/>
  <c r="E1759" i="2"/>
  <c r="A1759" i="2" s="1"/>
  <c r="E1758" i="2"/>
  <c r="A1758" i="2" s="1"/>
  <c r="E1757" i="2"/>
  <c r="A1757" i="2" s="1"/>
  <c r="E1756" i="2"/>
  <c r="A1756" i="2" s="1"/>
  <c r="E1755" i="2"/>
  <c r="A1755" i="2" s="1"/>
  <c r="E1754" i="2"/>
  <c r="A1754" i="2" s="1"/>
  <c r="E1753" i="2"/>
  <c r="A1753" i="2" s="1"/>
  <c r="E1752" i="2"/>
  <c r="A1752" i="2" s="1"/>
  <c r="E1751" i="2"/>
  <c r="A1751" i="2" s="1"/>
  <c r="E1750" i="2"/>
  <c r="A1750" i="2" s="1"/>
  <c r="E1749" i="2"/>
  <c r="A1749" i="2" s="1"/>
  <c r="E1748" i="2"/>
  <c r="A1748" i="2" s="1"/>
  <c r="E1747" i="2"/>
  <c r="A1747" i="2" s="1"/>
  <c r="E1746" i="2"/>
  <c r="A1746" i="2" s="1"/>
  <c r="E1745" i="2"/>
  <c r="A1745" i="2" s="1"/>
  <c r="E1744" i="2"/>
  <c r="A1744" i="2" s="1"/>
  <c r="E1743" i="2"/>
  <c r="A1743" i="2" s="1"/>
  <c r="E1742" i="2"/>
  <c r="A1742" i="2" s="1"/>
  <c r="E1741" i="2"/>
  <c r="A1741" i="2" s="1"/>
  <c r="E1740" i="2"/>
  <c r="A1740" i="2" s="1"/>
  <c r="E1739" i="2"/>
  <c r="A1739" i="2" s="1"/>
  <c r="E1738" i="2"/>
  <c r="A1738" i="2" s="1"/>
  <c r="E1737" i="2"/>
  <c r="A1737" i="2" s="1"/>
  <c r="E1736" i="2"/>
  <c r="A1736" i="2" s="1"/>
  <c r="E1735" i="2"/>
  <c r="A1735" i="2" s="1"/>
  <c r="E1734" i="2"/>
  <c r="A1734" i="2" s="1"/>
  <c r="E1733" i="2"/>
  <c r="A1733" i="2" s="1"/>
  <c r="E1732" i="2"/>
  <c r="A1732" i="2" s="1"/>
  <c r="E1731" i="2"/>
  <c r="A1731" i="2" s="1"/>
  <c r="E1730" i="2"/>
  <c r="A1730" i="2" s="1"/>
  <c r="E1729" i="2"/>
  <c r="A1729" i="2" s="1"/>
  <c r="E1728" i="2"/>
  <c r="A1728" i="2" s="1"/>
  <c r="E1727" i="2"/>
  <c r="A1727" i="2" s="1"/>
  <c r="E1726" i="2"/>
  <c r="A1726" i="2" s="1"/>
  <c r="E1725" i="2"/>
  <c r="A1725" i="2" s="1"/>
  <c r="E1724" i="2"/>
  <c r="A1724" i="2" s="1"/>
  <c r="E1723" i="2"/>
  <c r="A1723" i="2" s="1"/>
  <c r="E1722" i="2"/>
  <c r="A1722" i="2" s="1"/>
  <c r="E1721" i="2"/>
  <c r="A1721" i="2" s="1"/>
  <c r="E1720" i="2"/>
  <c r="A1720" i="2" s="1"/>
  <c r="E1719" i="2"/>
  <c r="A1719" i="2" s="1"/>
  <c r="E1718" i="2"/>
  <c r="A1718" i="2" s="1"/>
  <c r="E1717" i="2"/>
  <c r="A1717" i="2" s="1"/>
  <c r="E1716" i="2"/>
  <c r="A1716" i="2" s="1"/>
  <c r="E1715" i="2"/>
  <c r="A1715" i="2" s="1"/>
  <c r="E1714" i="2"/>
  <c r="A1714" i="2" s="1"/>
  <c r="E1713" i="2"/>
  <c r="A1713" i="2" s="1"/>
  <c r="E1712" i="2"/>
  <c r="A1712" i="2" s="1"/>
  <c r="E1711" i="2"/>
  <c r="A1711" i="2" s="1"/>
  <c r="E1710" i="2"/>
  <c r="A1710" i="2" s="1"/>
  <c r="E1709" i="2"/>
  <c r="A1709" i="2" s="1"/>
  <c r="E1708" i="2"/>
  <c r="A1708" i="2" s="1"/>
  <c r="E1707" i="2"/>
  <c r="A1707" i="2" s="1"/>
  <c r="E1706" i="2"/>
  <c r="A1706" i="2" s="1"/>
  <c r="E1705" i="2"/>
  <c r="A1705" i="2" s="1"/>
  <c r="E1704" i="2"/>
  <c r="A1704" i="2" s="1"/>
  <c r="E1703" i="2"/>
  <c r="A1703" i="2" s="1"/>
  <c r="E1702" i="2"/>
  <c r="A1702" i="2" s="1"/>
  <c r="E1701" i="2"/>
  <c r="A1701" i="2" s="1"/>
  <c r="E1700" i="2"/>
  <c r="A1700" i="2" s="1"/>
  <c r="E1699" i="2"/>
  <c r="A1699" i="2" s="1"/>
  <c r="E1698" i="2"/>
  <c r="A1698" i="2" s="1"/>
  <c r="E1697" i="2"/>
  <c r="A1697" i="2" s="1"/>
  <c r="E1696" i="2"/>
  <c r="A1696" i="2" s="1"/>
  <c r="E1695" i="2"/>
  <c r="A1695" i="2" s="1"/>
  <c r="E1694" i="2"/>
  <c r="A1694" i="2" s="1"/>
  <c r="E1693" i="2"/>
  <c r="A1693" i="2" s="1"/>
  <c r="E1692" i="2"/>
  <c r="A1692" i="2" s="1"/>
  <c r="E1691" i="2"/>
  <c r="A1691" i="2" s="1"/>
  <c r="E1690" i="2"/>
  <c r="A1690" i="2" s="1"/>
  <c r="E1689" i="2"/>
  <c r="A1689" i="2" s="1"/>
  <c r="E1688" i="2"/>
  <c r="A1688" i="2" s="1"/>
  <c r="E1687" i="2"/>
  <c r="A1687" i="2" s="1"/>
  <c r="E1686" i="2"/>
  <c r="A1686" i="2" s="1"/>
  <c r="E1685" i="2"/>
  <c r="A1685" i="2" s="1"/>
  <c r="E1684" i="2"/>
  <c r="A1684" i="2" s="1"/>
  <c r="E1683" i="2"/>
  <c r="A1683" i="2" s="1"/>
  <c r="E1682" i="2"/>
  <c r="A1682" i="2" s="1"/>
  <c r="E1681" i="2"/>
  <c r="A1681" i="2" s="1"/>
  <c r="E1680" i="2"/>
  <c r="A1680" i="2" s="1"/>
  <c r="E1679" i="2"/>
  <c r="A1679" i="2" s="1"/>
  <c r="E1678" i="2"/>
  <c r="A1678" i="2" s="1"/>
  <c r="E1677" i="2"/>
  <c r="A1677" i="2" s="1"/>
  <c r="E1676" i="2"/>
  <c r="A1676" i="2" s="1"/>
  <c r="E1675" i="2"/>
  <c r="A1675" i="2" s="1"/>
  <c r="E1674" i="2"/>
  <c r="A1674" i="2" s="1"/>
  <c r="E1673" i="2"/>
  <c r="A1673" i="2" s="1"/>
  <c r="E1672" i="2"/>
  <c r="A1672" i="2" s="1"/>
  <c r="E1671" i="2"/>
  <c r="A1671" i="2" s="1"/>
  <c r="E1670" i="2"/>
  <c r="A1670" i="2" s="1"/>
  <c r="E1669" i="2"/>
  <c r="A1669" i="2" s="1"/>
  <c r="E1668" i="2"/>
  <c r="A1668" i="2" s="1"/>
  <c r="E1667" i="2"/>
  <c r="A1667" i="2" s="1"/>
  <c r="E1666" i="2"/>
  <c r="A1666" i="2" s="1"/>
  <c r="E1665" i="2"/>
  <c r="A1665" i="2" s="1"/>
  <c r="E1664" i="2"/>
  <c r="A1664" i="2" s="1"/>
  <c r="E1663" i="2"/>
  <c r="A1663" i="2" s="1"/>
  <c r="E1662" i="2"/>
  <c r="A1662" i="2" s="1"/>
  <c r="E1661" i="2"/>
  <c r="A1661" i="2" s="1"/>
  <c r="E1660" i="2"/>
  <c r="A1660" i="2" s="1"/>
  <c r="E1659" i="2"/>
  <c r="A1659" i="2" s="1"/>
  <c r="E1658" i="2"/>
  <c r="A1658" i="2" s="1"/>
  <c r="E1657" i="2"/>
  <c r="A1657" i="2" s="1"/>
  <c r="E1656" i="2"/>
  <c r="A1656" i="2" s="1"/>
  <c r="E1655" i="2"/>
  <c r="A1655" i="2" s="1"/>
  <c r="E1654" i="2"/>
  <c r="A1654" i="2" s="1"/>
  <c r="E1653" i="2"/>
  <c r="A1653" i="2" s="1"/>
  <c r="E1652" i="2"/>
  <c r="A1652" i="2" s="1"/>
  <c r="E1651" i="2"/>
  <c r="A1651" i="2" s="1"/>
  <c r="E1650" i="2"/>
  <c r="A1650" i="2" s="1"/>
  <c r="E1649" i="2"/>
  <c r="A1649" i="2" s="1"/>
  <c r="E1648" i="2"/>
  <c r="A1648" i="2" s="1"/>
  <c r="E1647" i="2"/>
  <c r="A1647" i="2" s="1"/>
  <c r="E1646" i="2"/>
  <c r="A1646" i="2" s="1"/>
  <c r="E1645" i="2"/>
  <c r="A1645" i="2" s="1"/>
  <c r="E1644" i="2"/>
  <c r="A1644" i="2" s="1"/>
  <c r="E1643" i="2"/>
  <c r="A1643" i="2" s="1"/>
  <c r="E1642" i="2"/>
  <c r="A1642" i="2" s="1"/>
  <c r="E1641" i="2"/>
  <c r="A1641" i="2" s="1"/>
  <c r="E1640" i="2"/>
  <c r="A1640" i="2" s="1"/>
  <c r="E1639" i="2"/>
  <c r="A1639" i="2" s="1"/>
  <c r="E1638" i="2"/>
  <c r="A1638" i="2" s="1"/>
  <c r="E1637" i="2"/>
  <c r="A1637" i="2" s="1"/>
  <c r="E1636" i="2"/>
  <c r="A1636" i="2" s="1"/>
  <c r="E1635" i="2"/>
  <c r="A1635" i="2" s="1"/>
  <c r="E1634" i="2"/>
  <c r="A1634" i="2" s="1"/>
  <c r="E1633" i="2"/>
  <c r="A1633" i="2" s="1"/>
  <c r="E1632" i="2"/>
  <c r="A1632" i="2" s="1"/>
  <c r="E1631" i="2"/>
  <c r="A1631" i="2" s="1"/>
  <c r="E1630" i="2"/>
  <c r="A1630" i="2" s="1"/>
  <c r="E1629" i="2"/>
  <c r="A1629" i="2" s="1"/>
  <c r="E1628" i="2"/>
  <c r="A1628" i="2" s="1"/>
  <c r="E1627" i="2"/>
  <c r="A1627" i="2" s="1"/>
  <c r="E1626" i="2"/>
  <c r="A1626" i="2" s="1"/>
  <c r="E1625" i="2"/>
  <c r="A1625" i="2" s="1"/>
  <c r="E1624" i="2"/>
  <c r="A1624" i="2" s="1"/>
  <c r="E1623" i="2"/>
  <c r="A1623" i="2" s="1"/>
  <c r="E1622" i="2"/>
  <c r="A1622" i="2" s="1"/>
  <c r="E1621" i="2"/>
  <c r="A1621" i="2" s="1"/>
  <c r="E1620" i="2"/>
  <c r="A1620" i="2" s="1"/>
  <c r="E1619" i="2"/>
  <c r="A1619" i="2" s="1"/>
  <c r="E1618" i="2"/>
  <c r="A1618" i="2" s="1"/>
  <c r="E1617" i="2"/>
  <c r="A1617" i="2" s="1"/>
  <c r="E1616" i="2"/>
  <c r="A1616" i="2" s="1"/>
  <c r="E1615" i="2"/>
  <c r="A1615" i="2" s="1"/>
  <c r="E1614" i="2"/>
  <c r="A1614" i="2" s="1"/>
  <c r="E1613" i="2"/>
  <c r="A1613" i="2" s="1"/>
  <c r="E1612" i="2"/>
  <c r="A1612" i="2" s="1"/>
  <c r="E1611" i="2"/>
  <c r="A1611" i="2" s="1"/>
  <c r="E1610" i="2"/>
  <c r="A1610" i="2" s="1"/>
  <c r="E1609" i="2"/>
  <c r="A1609" i="2" s="1"/>
  <c r="E1608" i="2"/>
  <c r="A1608" i="2" s="1"/>
  <c r="E1607" i="2"/>
  <c r="A1607" i="2" s="1"/>
  <c r="E1606" i="2"/>
  <c r="A1606" i="2" s="1"/>
  <c r="E1605" i="2"/>
  <c r="A1605" i="2" s="1"/>
  <c r="E1604" i="2"/>
  <c r="A1604" i="2" s="1"/>
  <c r="E1603" i="2"/>
  <c r="A1603" i="2" s="1"/>
  <c r="E1602" i="2"/>
  <c r="A1602" i="2" s="1"/>
  <c r="E1601" i="2"/>
  <c r="A1601" i="2" s="1"/>
  <c r="E1600" i="2"/>
  <c r="A1600" i="2" s="1"/>
  <c r="E1599" i="2"/>
  <c r="A1599" i="2" s="1"/>
  <c r="E1598" i="2"/>
  <c r="A1598" i="2" s="1"/>
  <c r="E1597" i="2"/>
  <c r="A1597" i="2" s="1"/>
  <c r="E1596" i="2"/>
  <c r="A1596" i="2" s="1"/>
  <c r="E1595" i="2"/>
  <c r="A1595" i="2" s="1"/>
  <c r="E1594" i="2"/>
  <c r="A1594" i="2" s="1"/>
  <c r="E1593" i="2"/>
  <c r="A1593" i="2" s="1"/>
  <c r="E1592" i="2"/>
  <c r="A1592" i="2" s="1"/>
  <c r="E1591" i="2"/>
  <c r="A1591" i="2" s="1"/>
  <c r="E1590" i="2"/>
  <c r="A1590" i="2" s="1"/>
  <c r="E1589" i="2"/>
  <c r="A1589" i="2" s="1"/>
  <c r="E1588" i="2"/>
  <c r="A1588" i="2" s="1"/>
  <c r="E1587" i="2"/>
  <c r="A1587" i="2" s="1"/>
  <c r="E1586" i="2"/>
  <c r="A1586" i="2" s="1"/>
  <c r="E1585" i="2"/>
  <c r="A1585" i="2" s="1"/>
  <c r="E1584" i="2"/>
  <c r="A1584" i="2" s="1"/>
  <c r="E1583" i="2"/>
  <c r="A1583" i="2" s="1"/>
  <c r="E1582" i="2"/>
  <c r="A1582" i="2" s="1"/>
  <c r="E1581" i="2"/>
  <c r="A1581" i="2" s="1"/>
  <c r="E1580" i="2"/>
  <c r="A1580" i="2" s="1"/>
  <c r="E1579" i="2"/>
  <c r="A1579" i="2" s="1"/>
  <c r="E1578" i="2"/>
  <c r="A1578" i="2" s="1"/>
  <c r="E1577" i="2"/>
  <c r="A1577" i="2" s="1"/>
  <c r="E1576" i="2"/>
  <c r="A1576" i="2" s="1"/>
  <c r="E1575" i="2"/>
  <c r="A1575" i="2" s="1"/>
  <c r="E1574" i="2"/>
  <c r="A1574" i="2" s="1"/>
  <c r="E1573" i="2"/>
  <c r="A1573" i="2" s="1"/>
  <c r="E1572" i="2"/>
  <c r="A1572" i="2" s="1"/>
  <c r="E1571" i="2"/>
  <c r="A1571" i="2" s="1"/>
  <c r="E1570" i="2"/>
  <c r="A1570" i="2" s="1"/>
  <c r="E1569" i="2"/>
  <c r="A1569" i="2" s="1"/>
  <c r="E1568" i="2"/>
  <c r="A1568" i="2" s="1"/>
  <c r="E1567" i="2"/>
  <c r="A1567" i="2" s="1"/>
  <c r="E1566" i="2"/>
  <c r="A1566" i="2" s="1"/>
  <c r="E1565" i="2"/>
  <c r="A1565" i="2" s="1"/>
  <c r="E1564" i="2"/>
  <c r="A1564" i="2" s="1"/>
  <c r="E1563" i="2"/>
  <c r="A1563" i="2" s="1"/>
  <c r="E1562" i="2"/>
  <c r="A1562" i="2" s="1"/>
  <c r="E1561" i="2"/>
  <c r="A1561" i="2" s="1"/>
  <c r="E1560" i="2"/>
  <c r="A1560" i="2" s="1"/>
  <c r="E1559" i="2"/>
  <c r="A1559" i="2" s="1"/>
  <c r="E1558" i="2"/>
  <c r="A1558" i="2" s="1"/>
  <c r="E1557" i="2"/>
  <c r="A1557" i="2" s="1"/>
  <c r="E1556" i="2"/>
  <c r="A1556" i="2" s="1"/>
  <c r="E1555" i="2"/>
  <c r="A1555" i="2" s="1"/>
  <c r="E1554" i="2"/>
  <c r="A1554" i="2" s="1"/>
  <c r="E1553" i="2"/>
  <c r="A1553" i="2" s="1"/>
  <c r="E1552" i="2"/>
  <c r="A1552" i="2" s="1"/>
  <c r="E1551" i="2"/>
  <c r="A1551" i="2" s="1"/>
  <c r="E1550" i="2"/>
  <c r="A1550" i="2" s="1"/>
  <c r="E1549" i="2"/>
  <c r="A1549" i="2" s="1"/>
  <c r="E1548" i="2"/>
  <c r="A1548" i="2" s="1"/>
  <c r="E1547" i="2"/>
  <c r="A1547" i="2" s="1"/>
  <c r="E1546" i="2"/>
  <c r="A1546" i="2" s="1"/>
  <c r="E1545" i="2"/>
  <c r="A1545" i="2" s="1"/>
  <c r="E1544" i="2"/>
  <c r="A1544" i="2" s="1"/>
  <c r="E1543" i="2"/>
  <c r="A1543" i="2" s="1"/>
  <c r="E1542" i="2"/>
  <c r="A1542" i="2" s="1"/>
  <c r="E1541" i="2"/>
  <c r="A1541" i="2" s="1"/>
  <c r="E1540" i="2"/>
  <c r="A1540" i="2" s="1"/>
  <c r="E1539" i="2"/>
  <c r="A1539" i="2" s="1"/>
  <c r="E1538" i="2"/>
  <c r="A1538" i="2" s="1"/>
  <c r="E1537" i="2"/>
  <c r="A1537" i="2" s="1"/>
  <c r="E1536" i="2"/>
  <c r="A1536" i="2" s="1"/>
  <c r="E1535" i="2"/>
  <c r="A1535" i="2" s="1"/>
  <c r="E1534" i="2"/>
  <c r="A1534" i="2" s="1"/>
  <c r="E1533" i="2"/>
  <c r="A1533" i="2" s="1"/>
  <c r="E1532" i="2"/>
  <c r="A1532" i="2" s="1"/>
  <c r="E1531" i="2"/>
  <c r="A1531" i="2" s="1"/>
  <c r="E1530" i="2"/>
  <c r="A1530" i="2" s="1"/>
  <c r="E1529" i="2"/>
  <c r="A1529" i="2" s="1"/>
  <c r="E1528" i="2"/>
  <c r="A1528" i="2" s="1"/>
  <c r="E1527" i="2"/>
  <c r="A1527" i="2" s="1"/>
  <c r="E1526" i="2"/>
  <c r="A1526" i="2" s="1"/>
  <c r="E1525" i="2"/>
  <c r="A1525" i="2" s="1"/>
  <c r="E1524" i="2"/>
  <c r="A1524" i="2" s="1"/>
  <c r="E1523" i="2"/>
  <c r="A1523" i="2" s="1"/>
  <c r="E1522" i="2"/>
  <c r="A1522" i="2" s="1"/>
  <c r="E1521" i="2"/>
  <c r="A1521" i="2" s="1"/>
  <c r="E1520" i="2"/>
  <c r="A1520" i="2" s="1"/>
  <c r="E1519" i="2"/>
  <c r="A1519" i="2" s="1"/>
  <c r="E1518" i="2"/>
  <c r="A1518" i="2" s="1"/>
  <c r="E1517" i="2"/>
  <c r="A1517" i="2" s="1"/>
  <c r="E1516" i="2"/>
  <c r="A1516" i="2" s="1"/>
  <c r="E1515" i="2"/>
  <c r="A1515" i="2" s="1"/>
  <c r="E1514" i="2"/>
  <c r="A1514" i="2" s="1"/>
  <c r="E1513" i="2"/>
  <c r="A1513" i="2" s="1"/>
  <c r="E1512" i="2"/>
  <c r="A1512" i="2" s="1"/>
  <c r="E1511" i="2"/>
  <c r="A1511" i="2" s="1"/>
  <c r="E1510" i="2"/>
  <c r="A1510" i="2" s="1"/>
  <c r="E1509" i="2"/>
  <c r="A1509" i="2" s="1"/>
  <c r="E1508" i="2"/>
  <c r="A1508" i="2" s="1"/>
  <c r="E1507" i="2"/>
  <c r="A1507" i="2" s="1"/>
  <c r="E1506" i="2"/>
  <c r="A1506" i="2" s="1"/>
  <c r="E1505" i="2"/>
  <c r="A1505" i="2" s="1"/>
  <c r="E1504" i="2"/>
  <c r="A1504" i="2" s="1"/>
  <c r="E1503" i="2"/>
  <c r="A1503" i="2" s="1"/>
  <c r="E1502" i="2"/>
  <c r="A1502" i="2" s="1"/>
  <c r="E1501" i="2"/>
  <c r="A1501" i="2" s="1"/>
  <c r="E1500" i="2"/>
  <c r="A1500" i="2" s="1"/>
  <c r="E1499" i="2"/>
  <c r="A1499" i="2" s="1"/>
  <c r="E1498" i="2"/>
  <c r="A1498" i="2" s="1"/>
  <c r="E1497" i="2"/>
  <c r="A1497" i="2" s="1"/>
  <c r="E1496" i="2"/>
  <c r="A1496" i="2" s="1"/>
  <c r="E1495" i="2"/>
  <c r="A1495" i="2" s="1"/>
  <c r="E1494" i="2"/>
  <c r="A1494" i="2" s="1"/>
  <c r="E1493" i="2"/>
  <c r="A1493" i="2" s="1"/>
  <c r="E1492" i="2"/>
  <c r="A1492" i="2" s="1"/>
  <c r="E1491" i="2"/>
  <c r="A1491" i="2" s="1"/>
  <c r="E1490" i="2"/>
  <c r="A1490" i="2" s="1"/>
  <c r="E1489" i="2"/>
  <c r="A1489" i="2" s="1"/>
  <c r="E1488" i="2"/>
  <c r="A1488" i="2" s="1"/>
  <c r="E1487" i="2"/>
  <c r="A1487" i="2" s="1"/>
  <c r="E1486" i="2"/>
  <c r="A1486" i="2" s="1"/>
  <c r="E1485" i="2"/>
  <c r="A1485" i="2" s="1"/>
  <c r="E1484" i="2"/>
  <c r="A1484" i="2" s="1"/>
  <c r="E1483" i="2"/>
  <c r="A1483" i="2" s="1"/>
  <c r="E1482" i="2"/>
  <c r="A1482" i="2" s="1"/>
  <c r="E1481" i="2"/>
  <c r="A1481" i="2" s="1"/>
  <c r="E1480" i="2"/>
  <c r="A1480" i="2" s="1"/>
  <c r="E1479" i="2"/>
  <c r="A1479" i="2" s="1"/>
  <c r="E1478" i="2"/>
  <c r="A1478" i="2" s="1"/>
  <c r="E1477" i="2"/>
  <c r="A1477" i="2" s="1"/>
  <c r="E1476" i="2"/>
  <c r="A1476" i="2" s="1"/>
  <c r="E1475" i="2"/>
  <c r="A1475" i="2" s="1"/>
  <c r="E1474" i="2"/>
  <c r="A1474" i="2" s="1"/>
  <c r="E1473" i="2"/>
  <c r="A1473" i="2" s="1"/>
  <c r="E1472" i="2"/>
  <c r="A1472" i="2" s="1"/>
  <c r="E1471" i="2"/>
  <c r="A1471" i="2" s="1"/>
  <c r="E1470" i="2"/>
  <c r="A1470" i="2" s="1"/>
  <c r="E1469" i="2"/>
  <c r="A1469" i="2" s="1"/>
  <c r="E1468" i="2"/>
  <c r="A1468" i="2" s="1"/>
  <c r="E1467" i="2"/>
  <c r="A1467" i="2" s="1"/>
  <c r="E1466" i="2"/>
  <c r="A1466" i="2" s="1"/>
  <c r="E1465" i="2"/>
  <c r="A1465" i="2" s="1"/>
  <c r="E1464" i="2"/>
  <c r="A1464" i="2" s="1"/>
  <c r="E1463" i="2"/>
  <c r="A1463" i="2" s="1"/>
  <c r="E1462" i="2"/>
  <c r="A1462" i="2" s="1"/>
  <c r="E1461" i="2"/>
  <c r="A1461" i="2" s="1"/>
  <c r="E1460" i="2"/>
  <c r="A1460" i="2" s="1"/>
  <c r="E1459" i="2"/>
  <c r="A1459" i="2" s="1"/>
  <c r="E1458" i="2"/>
  <c r="A1458" i="2" s="1"/>
  <c r="E1457" i="2"/>
  <c r="A1457" i="2" s="1"/>
  <c r="E1456" i="2"/>
  <c r="A1456" i="2" s="1"/>
  <c r="E1455" i="2"/>
  <c r="A1455" i="2" s="1"/>
  <c r="E1454" i="2"/>
  <c r="A1454" i="2" s="1"/>
  <c r="E1453" i="2"/>
  <c r="A1453" i="2" s="1"/>
  <c r="E1452" i="2"/>
  <c r="A1452" i="2" s="1"/>
  <c r="E1451" i="2"/>
  <c r="A1451" i="2" s="1"/>
  <c r="E1450" i="2"/>
  <c r="A1450" i="2" s="1"/>
  <c r="E1449" i="2"/>
  <c r="A1449" i="2" s="1"/>
  <c r="E1448" i="2"/>
  <c r="A1448" i="2" s="1"/>
  <c r="E1447" i="2"/>
  <c r="A1447" i="2" s="1"/>
  <c r="E1446" i="2"/>
  <c r="A1446" i="2" s="1"/>
  <c r="E1445" i="2"/>
  <c r="A1445" i="2" s="1"/>
  <c r="E1444" i="2"/>
  <c r="A1444" i="2" s="1"/>
  <c r="E1443" i="2"/>
  <c r="A1443" i="2" s="1"/>
  <c r="E1442" i="2"/>
  <c r="A1442" i="2" s="1"/>
  <c r="E1441" i="2"/>
  <c r="A1441" i="2" s="1"/>
  <c r="E1440" i="2"/>
  <c r="A1440" i="2" s="1"/>
  <c r="E1439" i="2"/>
  <c r="A1439" i="2" s="1"/>
  <c r="E1438" i="2"/>
  <c r="A1438" i="2" s="1"/>
  <c r="E1437" i="2"/>
  <c r="A1437" i="2" s="1"/>
  <c r="E1436" i="2"/>
  <c r="A1436" i="2" s="1"/>
  <c r="E1435" i="2"/>
  <c r="A1435" i="2" s="1"/>
  <c r="E1434" i="2"/>
  <c r="A1434" i="2" s="1"/>
  <c r="E1433" i="2"/>
  <c r="A1433" i="2" s="1"/>
  <c r="E1432" i="2"/>
  <c r="A1432" i="2" s="1"/>
  <c r="E1431" i="2"/>
  <c r="A1431" i="2" s="1"/>
  <c r="E1430" i="2"/>
  <c r="A1430" i="2" s="1"/>
  <c r="E1429" i="2"/>
  <c r="A1429" i="2" s="1"/>
  <c r="E1428" i="2"/>
  <c r="A1428" i="2" s="1"/>
  <c r="E1427" i="2"/>
  <c r="A1427" i="2" s="1"/>
  <c r="E1426" i="2"/>
  <c r="A1426" i="2" s="1"/>
  <c r="E1425" i="2"/>
  <c r="A1425" i="2" s="1"/>
  <c r="E1424" i="2"/>
  <c r="A1424" i="2" s="1"/>
  <c r="E1423" i="2"/>
  <c r="A1423" i="2" s="1"/>
  <c r="E1422" i="2"/>
  <c r="A1422" i="2" s="1"/>
  <c r="E1421" i="2"/>
  <c r="A1421" i="2" s="1"/>
  <c r="E1420" i="2"/>
  <c r="A1420" i="2" s="1"/>
  <c r="E1419" i="2"/>
  <c r="A1419" i="2" s="1"/>
  <c r="E1418" i="2"/>
  <c r="A1418" i="2" s="1"/>
  <c r="E1417" i="2"/>
  <c r="A1417" i="2" s="1"/>
  <c r="E1416" i="2"/>
  <c r="A1416" i="2" s="1"/>
  <c r="E1415" i="2"/>
  <c r="A1415" i="2" s="1"/>
  <c r="E1414" i="2"/>
  <c r="A1414" i="2" s="1"/>
  <c r="E1413" i="2"/>
  <c r="A1413" i="2" s="1"/>
  <c r="E1412" i="2"/>
  <c r="A1412" i="2" s="1"/>
  <c r="E1411" i="2"/>
  <c r="A1411" i="2" s="1"/>
  <c r="E1410" i="2"/>
  <c r="A1410" i="2" s="1"/>
  <c r="E1409" i="2"/>
  <c r="A1409" i="2" s="1"/>
  <c r="E1408" i="2"/>
  <c r="A1408" i="2" s="1"/>
  <c r="E1407" i="2"/>
  <c r="A1407" i="2" s="1"/>
  <c r="E1406" i="2"/>
  <c r="A1406" i="2" s="1"/>
  <c r="E1405" i="2"/>
  <c r="A1405" i="2" s="1"/>
  <c r="E1404" i="2"/>
  <c r="A1404" i="2" s="1"/>
  <c r="E1403" i="2"/>
  <c r="A1403" i="2" s="1"/>
  <c r="E1402" i="2"/>
  <c r="A1402" i="2" s="1"/>
  <c r="E1401" i="2"/>
  <c r="A1401" i="2" s="1"/>
  <c r="E1400" i="2"/>
  <c r="A1400" i="2" s="1"/>
  <c r="E1399" i="2"/>
  <c r="A1399" i="2" s="1"/>
  <c r="E1398" i="2"/>
  <c r="A1398" i="2" s="1"/>
  <c r="E1397" i="2"/>
  <c r="A1397" i="2" s="1"/>
  <c r="E1396" i="2"/>
  <c r="A1396" i="2" s="1"/>
  <c r="E1395" i="2"/>
  <c r="A1395" i="2" s="1"/>
  <c r="E1394" i="2"/>
  <c r="A1394" i="2" s="1"/>
  <c r="E1393" i="2"/>
  <c r="A1393" i="2" s="1"/>
  <c r="E1392" i="2"/>
  <c r="A1392" i="2" s="1"/>
  <c r="E1391" i="2"/>
  <c r="A1391" i="2" s="1"/>
  <c r="E1390" i="2"/>
  <c r="A1390" i="2" s="1"/>
  <c r="E1389" i="2"/>
  <c r="A1389" i="2" s="1"/>
  <c r="E1388" i="2"/>
  <c r="A1388" i="2" s="1"/>
  <c r="E1387" i="2"/>
  <c r="A1387" i="2" s="1"/>
  <c r="E1386" i="2"/>
  <c r="A1386" i="2" s="1"/>
  <c r="E1385" i="2"/>
  <c r="A1385" i="2" s="1"/>
  <c r="E1384" i="2"/>
  <c r="A1384" i="2" s="1"/>
  <c r="E1383" i="2"/>
  <c r="A1383" i="2" s="1"/>
  <c r="E1382" i="2"/>
  <c r="A1382" i="2" s="1"/>
  <c r="E1381" i="2"/>
  <c r="A1381" i="2" s="1"/>
  <c r="E1380" i="2"/>
  <c r="A1380" i="2" s="1"/>
  <c r="E1379" i="2"/>
  <c r="A1379" i="2" s="1"/>
  <c r="E1378" i="2"/>
  <c r="A1378" i="2" s="1"/>
  <c r="E1377" i="2"/>
  <c r="A1377" i="2" s="1"/>
  <c r="E1376" i="2"/>
  <c r="A1376" i="2" s="1"/>
  <c r="E1375" i="2"/>
  <c r="A1375" i="2" s="1"/>
  <c r="E1374" i="2"/>
  <c r="A1374" i="2" s="1"/>
  <c r="E1373" i="2"/>
  <c r="A1373" i="2" s="1"/>
  <c r="E1372" i="2"/>
  <c r="A1372" i="2" s="1"/>
  <c r="E1371" i="2"/>
  <c r="A1371" i="2" s="1"/>
  <c r="E1370" i="2"/>
  <c r="A1370" i="2" s="1"/>
  <c r="E1369" i="2"/>
  <c r="A1369" i="2" s="1"/>
  <c r="E1368" i="2"/>
  <c r="A1368" i="2" s="1"/>
  <c r="E1367" i="2"/>
  <c r="A1367" i="2" s="1"/>
  <c r="E1366" i="2"/>
  <c r="A1366" i="2" s="1"/>
  <c r="E1365" i="2"/>
  <c r="A1365" i="2" s="1"/>
  <c r="E1364" i="2"/>
  <c r="A1364" i="2" s="1"/>
  <c r="E1363" i="2"/>
  <c r="A1363" i="2" s="1"/>
  <c r="E1362" i="2"/>
  <c r="A1362" i="2" s="1"/>
  <c r="E1361" i="2"/>
  <c r="A1361" i="2" s="1"/>
  <c r="E1360" i="2"/>
  <c r="A1360" i="2" s="1"/>
  <c r="E1359" i="2"/>
  <c r="A1359" i="2" s="1"/>
  <c r="E1358" i="2"/>
  <c r="A1358" i="2" s="1"/>
  <c r="E1357" i="2"/>
  <c r="A1357" i="2" s="1"/>
  <c r="E1356" i="2"/>
  <c r="A1356" i="2" s="1"/>
  <c r="E1355" i="2"/>
  <c r="A1355" i="2" s="1"/>
  <c r="E1354" i="2"/>
  <c r="A1354" i="2" s="1"/>
  <c r="E1353" i="2"/>
  <c r="A1353" i="2" s="1"/>
  <c r="E1352" i="2"/>
  <c r="A1352" i="2" s="1"/>
  <c r="E1351" i="2"/>
  <c r="A1351" i="2" s="1"/>
  <c r="E1350" i="2"/>
  <c r="A1350" i="2" s="1"/>
  <c r="E1349" i="2"/>
  <c r="A1349" i="2" s="1"/>
  <c r="E1348" i="2"/>
  <c r="A1348" i="2" s="1"/>
  <c r="E1347" i="2"/>
  <c r="A1347" i="2" s="1"/>
  <c r="E1346" i="2"/>
  <c r="A1346" i="2" s="1"/>
  <c r="E1345" i="2"/>
  <c r="A1345" i="2" s="1"/>
  <c r="E1344" i="2"/>
  <c r="A1344" i="2" s="1"/>
  <c r="E1343" i="2"/>
  <c r="A1343" i="2" s="1"/>
  <c r="E1342" i="2"/>
  <c r="A1342" i="2" s="1"/>
  <c r="E1341" i="2"/>
  <c r="A1341" i="2" s="1"/>
  <c r="E1340" i="2"/>
  <c r="A1340" i="2" s="1"/>
  <c r="E1339" i="2"/>
  <c r="A1339" i="2" s="1"/>
  <c r="E1338" i="2"/>
  <c r="A1338" i="2" s="1"/>
  <c r="E1337" i="2"/>
  <c r="A1337" i="2" s="1"/>
  <c r="E1336" i="2"/>
  <c r="A1336" i="2" s="1"/>
  <c r="E1335" i="2"/>
  <c r="A1335" i="2" s="1"/>
  <c r="E1334" i="2"/>
  <c r="A1334" i="2" s="1"/>
  <c r="E1333" i="2"/>
  <c r="A1333" i="2" s="1"/>
  <c r="E1332" i="2"/>
  <c r="A1332" i="2" s="1"/>
  <c r="E1331" i="2"/>
  <c r="A1331" i="2" s="1"/>
  <c r="E1330" i="2"/>
  <c r="A1330" i="2" s="1"/>
  <c r="E1329" i="2"/>
  <c r="A1329" i="2" s="1"/>
  <c r="E1328" i="2"/>
  <c r="A1328" i="2" s="1"/>
  <c r="E1327" i="2"/>
  <c r="A1327" i="2" s="1"/>
  <c r="E1326" i="2"/>
  <c r="A1326" i="2" s="1"/>
  <c r="E1325" i="2"/>
  <c r="A1325" i="2" s="1"/>
  <c r="E1324" i="2"/>
  <c r="A1324" i="2" s="1"/>
  <c r="E1323" i="2"/>
  <c r="A1323" i="2" s="1"/>
  <c r="E1322" i="2"/>
  <c r="A1322" i="2" s="1"/>
  <c r="E1321" i="2"/>
  <c r="A1321" i="2" s="1"/>
  <c r="E1320" i="2"/>
  <c r="A1320" i="2" s="1"/>
  <c r="E1319" i="2"/>
  <c r="A1319" i="2" s="1"/>
  <c r="E1318" i="2"/>
  <c r="A1318" i="2" s="1"/>
  <c r="E1317" i="2"/>
  <c r="A1317" i="2" s="1"/>
  <c r="E1316" i="2"/>
  <c r="A1316" i="2" s="1"/>
  <c r="E1315" i="2"/>
  <c r="A1315" i="2" s="1"/>
  <c r="E1314" i="2"/>
  <c r="A1314" i="2" s="1"/>
  <c r="E1313" i="2"/>
  <c r="A1313" i="2" s="1"/>
  <c r="E1312" i="2"/>
  <c r="A1312" i="2" s="1"/>
  <c r="E1311" i="2"/>
  <c r="A1311" i="2" s="1"/>
  <c r="E1310" i="2"/>
  <c r="A1310" i="2" s="1"/>
  <c r="E1309" i="2"/>
  <c r="A1309" i="2" s="1"/>
  <c r="E1308" i="2"/>
  <c r="A1308" i="2" s="1"/>
  <c r="E1307" i="2"/>
  <c r="A1307" i="2" s="1"/>
  <c r="E1306" i="2"/>
  <c r="A1306" i="2" s="1"/>
  <c r="E1305" i="2"/>
  <c r="A1305" i="2" s="1"/>
  <c r="E1304" i="2"/>
  <c r="A1304" i="2" s="1"/>
  <c r="E1303" i="2"/>
  <c r="A1303" i="2" s="1"/>
  <c r="E1302" i="2"/>
  <c r="A1302" i="2" s="1"/>
  <c r="E1301" i="2"/>
  <c r="A1301" i="2" s="1"/>
  <c r="E1300" i="2"/>
  <c r="A1300" i="2" s="1"/>
  <c r="E1299" i="2"/>
  <c r="A1299" i="2" s="1"/>
  <c r="E1298" i="2"/>
  <c r="A1298" i="2" s="1"/>
  <c r="E1297" i="2"/>
  <c r="A1297" i="2" s="1"/>
  <c r="E1296" i="2"/>
  <c r="A1296" i="2" s="1"/>
  <c r="E1295" i="2"/>
  <c r="A1295" i="2" s="1"/>
  <c r="E1294" i="2"/>
  <c r="A1294" i="2" s="1"/>
  <c r="E1293" i="2"/>
  <c r="A1293" i="2" s="1"/>
  <c r="E1292" i="2"/>
  <c r="A1292" i="2" s="1"/>
  <c r="E1291" i="2"/>
  <c r="A1291" i="2" s="1"/>
  <c r="E1290" i="2"/>
  <c r="A1290" i="2" s="1"/>
  <c r="E1289" i="2"/>
  <c r="A1289" i="2" s="1"/>
  <c r="E1288" i="2"/>
  <c r="A1288" i="2" s="1"/>
  <c r="E1287" i="2"/>
  <c r="A1287" i="2" s="1"/>
  <c r="E1286" i="2"/>
  <c r="A1286" i="2" s="1"/>
  <c r="E1285" i="2"/>
  <c r="A1285" i="2" s="1"/>
  <c r="E1284" i="2"/>
  <c r="A1284" i="2" s="1"/>
  <c r="E1283" i="2"/>
  <c r="A1283" i="2" s="1"/>
  <c r="E1282" i="2"/>
  <c r="A1282" i="2" s="1"/>
  <c r="E1281" i="2"/>
  <c r="A1281" i="2" s="1"/>
  <c r="E1280" i="2"/>
  <c r="A1280" i="2" s="1"/>
  <c r="E1279" i="2"/>
  <c r="A1279" i="2" s="1"/>
  <c r="E1278" i="2"/>
  <c r="A1278" i="2" s="1"/>
  <c r="E1277" i="2"/>
  <c r="A1277" i="2" s="1"/>
  <c r="E1276" i="2"/>
  <c r="A1276" i="2" s="1"/>
  <c r="E1275" i="2"/>
  <c r="A1275" i="2" s="1"/>
  <c r="E1274" i="2"/>
  <c r="A1274" i="2" s="1"/>
  <c r="E1273" i="2"/>
  <c r="A1273" i="2" s="1"/>
  <c r="E1272" i="2"/>
  <c r="A1272" i="2" s="1"/>
  <c r="E1271" i="2"/>
  <c r="A1271" i="2" s="1"/>
  <c r="E1270" i="2"/>
  <c r="A1270" i="2" s="1"/>
  <c r="E1269" i="2"/>
  <c r="A1269" i="2" s="1"/>
  <c r="E1268" i="2"/>
  <c r="A1268" i="2" s="1"/>
  <c r="E1267" i="2"/>
  <c r="A1267" i="2" s="1"/>
  <c r="E1266" i="2"/>
  <c r="A1266" i="2" s="1"/>
  <c r="E1265" i="2"/>
  <c r="A1265" i="2" s="1"/>
  <c r="E1264" i="2"/>
  <c r="A1264" i="2" s="1"/>
  <c r="E1263" i="2"/>
  <c r="A1263" i="2" s="1"/>
  <c r="E1262" i="2"/>
  <c r="A1262" i="2" s="1"/>
  <c r="E1261" i="2"/>
  <c r="A1261" i="2" s="1"/>
  <c r="E1260" i="2"/>
  <c r="A1260" i="2" s="1"/>
  <c r="E1259" i="2"/>
  <c r="A1259" i="2" s="1"/>
  <c r="E1258" i="2"/>
  <c r="A1258" i="2" s="1"/>
  <c r="E1257" i="2"/>
  <c r="A1257" i="2" s="1"/>
  <c r="E1256" i="2"/>
  <c r="A1256" i="2" s="1"/>
  <c r="E1255" i="2"/>
  <c r="A1255" i="2" s="1"/>
  <c r="E1254" i="2"/>
  <c r="A1254" i="2" s="1"/>
  <c r="E1253" i="2"/>
  <c r="A1253" i="2" s="1"/>
  <c r="E1252" i="2"/>
  <c r="A1252" i="2" s="1"/>
  <c r="E1251" i="2"/>
  <c r="A1251" i="2" s="1"/>
  <c r="E1250" i="2"/>
  <c r="A1250" i="2" s="1"/>
  <c r="E1249" i="2"/>
  <c r="A1249" i="2" s="1"/>
  <c r="E1248" i="2"/>
  <c r="A1248" i="2" s="1"/>
  <c r="E1247" i="2"/>
  <c r="A1247" i="2" s="1"/>
  <c r="E1246" i="2"/>
  <c r="A1246" i="2" s="1"/>
  <c r="E1245" i="2"/>
  <c r="A1245" i="2" s="1"/>
  <c r="E1244" i="2"/>
  <c r="A1244" i="2" s="1"/>
  <c r="E1243" i="2"/>
  <c r="A1243" i="2" s="1"/>
  <c r="E1242" i="2"/>
  <c r="A1242" i="2" s="1"/>
  <c r="E1241" i="2"/>
  <c r="A1241" i="2" s="1"/>
  <c r="E1240" i="2"/>
  <c r="A1240" i="2" s="1"/>
  <c r="E1239" i="2"/>
  <c r="A1239" i="2" s="1"/>
  <c r="E1238" i="2"/>
  <c r="A1238" i="2" s="1"/>
  <c r="E1237" i="2"/>
  <c r="A1237" i="2" s="1"/>
  <c r="E1236" i="2"/>
  <c r="A1236" i="2" s="1"/>
  <c r="E1235" i="2"/>
  <c r="A1235" i="2" s="1"/>
  <c r="E1234" i="2"/>
  <c r="A1234" i="2" s="1"/>
  <c r="E1233" i="2"/>
  <c r="A1233" i="2" s="1"/>
  <c r="E1232" i="2"/>
  <c r="A1232" i="2" s="1"/>
  <c r="E1231" i="2"/>
  <c r="A1231" i="2" s="1"/>
  <c r="E1230" i="2"/>
  <c r="A1230" i="2" s="1"/>
  <c r="E1229" i="2"/>
  <c r="A1229" i="2" s="1"/>
  <c r="E1228" i="2"/>
  <c r="A1228" i="2" s="1"/>
  <c r="E1227" i="2"/>
  <c r="A1227" i="2" s="1"/>
  <c r="E1226" i="2"/>
  <c r="A1226" i="2" s="1"/>
  <c r="E1225" i="2"/>
  <c r="A1225" i="2" s="1"/>
  <c r="E1224" i="2"/>
  <c r="A1224" i="2" s="1"/>
  <c r="E1223" i="2"/>
  <c r="A1223" i="2" s="1"/>
  <c r="E1222" i="2"/>
  <c r="A1222" i="2" s="1"/>
  <c r="E1221" i="2"/>
  <c r="A1221" i="2" s="1"/>
  <c r="E1220" i="2"/>
  <c r="A1220" i="2" s="1"/>
  <c r="E1219" i="2"/>
  <c r="A1219" i="2" s="1"/>
  <c r="E1218" i="2"/>
  <c r="A1218" i="2" s="1"/>
  <c r="E1217" i="2"/>
  <c r="A1217" i="2" s="1"/>
  <c r="E1216" i="2"/>
  <c r="A1216" i="2" s="1"/>
  <c r="E1215" i="2"/>
  <c r="A1215" i="2" s="1"/>
  <c r="E1214" i="2"/>
  <c r="A1214" i="2" s="1"/>
  <c r="E1213" i="2"/>
  <c r="A1213" i="2" s="1"/>
  <c r="E1212" i="2"/>
  <c r="A1212" i="2" s="1"/>
  <c r="E1211" i="2"/>
  <c r="A1211" i="2" s="1"/>
  <c r="E1210" i="2"/>
  <c r="A1210" i="2" s="1"/>
  <c r="E1209" i="2"/>
  <c r="A1209" i="2" s="1"/>
  <c r="E1208" i="2"/>
  <c r="A1208" i="2" s="1"/>
  <c r="E1207" i="2"/>
  <c r="A1207" i="2" s="1"/>
  <c r="E1206" i="2"/>
  <c r="A1206" i="2" s="1"/>
  <c r="E1205" i="2"/>
  <c r="A1205" i="2" s="1"/>
  <c r="E1204" i="2"/>
  <c r="A1204" i="2" s="1"/>
  <c r="E1203" i="2"/>
  <c r="A1203" i="2" s="1"/>
  <c r="E1202" i="2"/>
  <c r="A1202" i="2" s="1"/>
  <c r="E1201" i="2"/>
  <c r="A1201" i="2" s="1"/>
  <c r="E1200" i="2"/>
  <c r="A1200" i="2" s="1"/>
  <c r="E1199" i="2"/>
  <c r="A1199" i="2" s="1"/>
  <c r="E1198" i="2"/>
  <c r="A1198" i="2" s="1"/>
  <c r="E1197" i="2"/>
  <c r="A1197" i="2" s="1"/>
  <c r="E1196" i="2"/>
  <c r="A1196" i="2" s="1"/>
  <c r="E1195" i="2"/>
  <c r="A1195" i="2" s="1"/>
  <c r="E1194" i="2"/>
  <c r="A1194" i="2" s="1"/>
  <c r="E1193" i="2"/>
  <c r="A1193" i="2" s="1"/>
  <c r="E1192" i="2"/>
  <c r="A1192" i="2" s="1"/>
  <c r="E1191" i="2"/>
  <c r="A1191" i="2" s="1"/>
  <c r="E1190" i="2"/>
  <c r="A1190" i="2" s="1"/>
  <c r="E1189" i="2"/>
  <c r="A1189" i="2" s="1"/>
  <c r="E1188" i="2"/>
  <c r="A1188" i="2" s="1"/>
  <c r="E1187" i="2"/>
  <c r="A1187" i="2" s="1"/>
  <c r="E1186" i="2"/>
  <c r="A1186" i="2" s="1"/>
  <c r="E1185" i="2"/>
  <c r="A1185" i="2" s="1"/>
  <c r="E1184" i="2"/>
  <c r="A1184" i="2" s="1"/>
  <c r="E1183" i="2"/>
  <c r="A1183" i="2" s="1"/>
  <c r="E1182" i="2"/>
  <c r="A1182" i="2" s="1"/>
  <c r="E1181" i="2"/>
  <c r="A1181" i="2" s="1"/>
  <c r="E1180" i="2"/>
  <c r="A1180" i="2" s="1"/>
  <c r="E1179" i="2"/>
  <c r="A1179" i="2" s="1"/>
  <c r="E1178" i="2"/>
  <c r="A1178" i="2" s="1"/>
  <c r="E1177" i="2"/>
  <c r="A1177" i="2" s="1"/>
  <c r="E1176" i="2"/>
  <c r="A1176" i="2" s="1"/>
  <c r="E1175" i="2"/>
  <c r="A1175" i="2" s="1"/>
  <c r="E1174" i="2"/>
  <c r="A1174" i="2" s="1"/>
  <c r="E1173" i="2"/>
  <c r="A1173" i="2" s="1"/>
  <c r="E1172" i="2"/>
  <c r="A1172" i="2" s="1"/>
  <c r="E1171" i="2"/>
  <c r="A1171" i="2" s="1"/>
  <c r="E1170" i="2"/>
  <c r="A1170" i="2" s="1"/>
  <c r="E1169" i="2"/>
  <c r="A1169" i="2" s="1"/>
  <c r="E1168" i="2"/>
  <c r="A1168" i="2" s="1"/>
  <c r="E1167" i="2"/>
  <c r="A1167" i="2" s="1"/>
  <c r="E1166" i="2"/>
  <c r="A1166" i="2" s="1"/>
  <c r="E1165" i="2"/>
  <c r="A1165" i="2" s="1"/>
  <c r="E1164" i="2"/>
  <c r="A1164" i="2" s="1"/>
  <c r="E1163" i="2"/>
  <c r="A1163" i="2" s="1"/>
  <c r="E1162" i="2"/>
  <c r="A1162" i="2" s="1"/>
  <c r="E1161" i="2"/>
  <c r="A1161" i="2" s="1"/>
  <c r="E1160" i="2"/>
  <c r="A1160" i="2" s="1"/>
  <c r="E1159" i="2"/>
  <c r="A1159" i="2" s="1"/>
  <c r="E1158" i="2"/>
  <c r="A1158" i="2" s="1"/>
  <c r="E1157" i="2"/>
  <c r="A1157" i="2" s="1"/>
  <c r="E1156" i="2"/>
  <c r="A1156" i="2" s="1"/>
  <c r="E1155" i="2"/>
  <c r="A1155" i="2" s="1"/>
  <c r="E1154" i="2"/>
  <c r="A1154" i="2" s="1"/>
  <c r="E1153" i="2"/>
  <c r="A1153" i="2" s="1"/>
  <c r="E1152" i="2"/>
  <c r="A1152" i="2" s="1"/>
  <c r="E1151" i="2"/>
  <c r="A1151" i="2" s="1"/>
  <c r="E1150" i="2"/>
  <c r="A1150" i="2" s="1"/>
  <c r="E1149" i="2"/>
  <c r="A1149" i="2" s="1"/>
  <c r="E1148" i="2"/>
  <c r="A1148" i="2" s="1"/>
  <c r="E1147" i="2"/>
  <c r="A1147" i="2" s="1"/>
  <c r="E1146" i="2"/>
  <c r="A1146" i="2" s="1"/>
  <c r="E1145" i="2"/>
  <c r="A1145" i="2" s="1"/>
  <c r="E1144" i="2"/>
  <c r="A1144" i="2" s="1"/>
  <c r="E1143" i="2"/>
  <c r="A1143" i="2" s="1"/>
  <c r="E1142" i="2"/>
  <c r="A1142" i="2" s="1"/>
  <c r="E1141" i="2"/>
  <c r="A1141" i="2" s="1"/>
  <c r="E1140" i="2"/>
  <c r="A1140" i="2" s="1"/>
  <c r="E1139" i="2"/>
  <c r="A1139" i="2" s="1"/>
  <c r="E1138" i="2"/>
  <c r="A1138" i="2" s="1"/>
  <c r="E1137" i="2"/>
  <c r="A1137" i="2" s="1"/>
  <c r="E1136" i="2"/>
  <c r="A1136" i="2" s="1"/>
  <c r="E1135" i="2"/>
  <c r="A1135" i="2" s="1"/>
  <c r="E1134" i="2"/>
  <c r="A1134" i="2" s="1"/>
  <c r="E1133" i="2"/>
  <c r="A1133" i="2" s="1"/>
  <c r="E1132" i="2"/>
  <c r="A1132" i="2" s="1"/>
  <c r="E1131" i="2"/>
  <c r="A1131" i="2" s="1"/>
  <c r="E1130" i="2"/>
  <c r="A1130" i="2" s="1"/>
  <c r="E1129" i="2"/>
  <c r="A1129" i="2" s="1"/>
  <c r="E1128" i="2"/>
  <c r="A1128" i="2" s="1"/>
  <c r="E1127" i="2"/>
  <c r="A1127" i="2" s="1"/>
  <c r="E1126" i="2"/>
  <c r="A1126" i="2" s="1"/>
  <c r="E1125" i="2"/>
  <c r="A1125" i="2" s="1"/>
  <c r="E1124" i="2"/>
  <c r="A1124" i="2" s="1"/>
  <c r="E1123" i="2"/>
  <c r="A1123" i="2" s="1"/>
  <c r="E1122" i="2"/>
  <c r="A1122" i="2" s="1"/>
  <c r="E1121" i="2"/>
  <c r="A1121" i="2" s="1"/>
  <c r="E1120" i="2"/>
  <c r="A1120" i="2" s="1"/>
  <c r="E1119" i="2"/>
  <c r="A1119" i="2" s="1"/>
  <c r="E1118" i="2"/>
  <c r="A1118" i="2" s="1"/>
  <c r="E1117" i="2"/>
  <c r="A1117" i="2" s="1"/>
  <c r="E1116" i="2"/>
  <c r="A1116" i="2" s="1"/>
  <c r="E1115" i="2"/>
  <c r="A1115" i="2" s="1"/>
  <c r="E1114" i="2"/>
  <c r="A1114" i="2" s="1"/>
  <c r="E1113" i="2"/>
  <c r="A1113" i="2" s="1"/>
  <c r="E1112" i="2"/>
  <c r="A1112" i="2" s="1"/>
  <c r="E1111" i="2"/>
  <c r="A1111" i="2" s="1"/>
  <c r="E1110" i="2"/>
  <c r="A1110" i="2" s="1"/>
  <c r="E1109" i="2"/>
  <c r="A1109" i="2" s="1"/>
  <c r="E1108" i="2"/>
  <c r="A1108" i="2" s="1"/>
  <c r="E1107" i="2"/>
  <c r="A1107" i="2" s="1"/>
  <c r="E1106" i="2"/>
  <c r="A1106" i="2" s="1"/>
  <c r="E1105" i="2"/>
  <c r="A1105" i="2" s="1"/>
  <c r="E1104" i="2"/>
  <c r="A1104" i="2" s="1"/>
  <c r="E1103" i="2"/>
  <c r="A1103" i="2" s="1"/>
  <c r="E1102" i="2"/>
  <c r="A1102" i="2" s="1"/>
  <c r="E1101" i="2"/>
  <c r="A1101" i="2" s="1"/>
  <c r="E1100" i="2"/>
  <c r="A1100" i="2" s="1"/>
  <c r="E1099" i="2"/>
  <c r="A1099" i="2" s="1"/>
  <c r="E1098" i="2"/>
  <c r="A1098" i="2" s="1"/>
  <c r="E1097" i="2"/>
  <c r="A1097" i="2" s="1"/>
  <c r="E1096" i="2"/>
  <c r="A1096" i="2" s="1"/>
  <c r="E1095" i="2"/>
  <c r="A1095" i="2" s="1"/>
  <c r="E1094" i="2"/>
  <c r="A1094" i="2" s="1"/>
  <c r="E1093" i="2"/>
  <c r="A1093" i="2" s="1"/>
  <c r="E1092" i="2"/>
  <c r="A1092" i="2" s="1"/>
  <c r="E1091" i="2"/>
  <c r="A1091" i="2" s="1"/>
  <c r="E1090" i="2"/>
  <c r="A1090" i="2" s="1"/>
  <c r="E1089" i="2"/>
  <c r="A1089" i="2" s="1"/>
  <c r="E1088" i="2"/>
  <c r="A1088" i="2" s="1"/>
  <c r="E1087" i="2"/>
  <c r="A1087" i="2" s="1"/>
  <c r="E1086" i="2"/>
  <c r="A1086" i="2" s="1"/>
  <c r="E1085" i="2"/>
  <c r="A1085" i="2" s="1"/>
  <c r="E1084" i="2"/>
  <c r="A1084" i="2" s="1"/>
  <c r="E1083" i="2"/>
  <c r="A1083" i="2" s="1"/>
  <c r="E1082" i="2"/>
  <c r="A1082" i="2" s="1"/>
  <c r="E1081" i="2"/>
  <c r="A1081" i="2" s="1"/>
  <c r="E1080" i="2"/>
  <c r="A1080" i="2" s="1"/>
  <c r="E1079" i="2"/>
  <c r="A1079" i="2" s="1"/>
  <c r="E1078" i="2"/>
  <c r="A1078" i="2" s="1"/>
  <c r="E1077" i="2"/>
  <c r="A1077" i="2" s="1"/>
  <c r="E1076" i="2"/>
  <c r="A1076" i="2" s="1"/>
  <c r="E1075" i="2"/>
  <c r="A1075" i="2" s="1"/>
  <c r="E1074" i="2"/>
  <c r="A1074" i="2" s="1"/>
  <c r="E1073" i="2"/>
  <c r="A1073" i="2" s="1"/>
  <c r="E1072" i="2"/>
  <c r="A1072" i="2" s="1"/>
  <c r="E1071" i="2"/>
  <c r="A1071" i="2" s="1"/>
  <c r="E1070" i="2"/>
  <c r="A1070" i="2" s="1"/>
  <c r="E1069" i="2"/>
  <c r="A1069" i="2" s="1"/>
  <c r="E1068" i="2"/>
  <c r="A1068" i="2" s="1"/>
  <c r="E1067" i="2"/>
  <c r="A1067" i="2" s="1"/>
  <c r="E1066" i="2"/>
  <c r="A1066" i="2" s="1"/>
  <c r="E1065" i="2"/>
  <c r="A1065" i="2" s="1"/>
  <c r="E1064" i="2"/>
  <c r="A1064" i="2" s="1"/>
  <c r="E1063" i="2"/>
  <c r="A1063" i="2" s="1"/>
  <c r="E1062" i="2"/>
  <c r="A1062" i="2" s="1"/>
  <c r="E1061" i="2"/>
  <c r="A1061" i="2" s="1"/>
  <c r="E1060" i="2"/>
  <c r="A1060" i="2" s="1"/>
  <c r="E1059" i="2"/>
  <c r="A1059" i="2" s="1"/>
  <c r="E1058" i="2"/>
  <c r="A1058" i="2" s="1"/>
  <c r="E1057" i="2"/>
  <c r="A1057" i="2" s="1"/>
  <c r="E1056" i="2"/>
  <c r="A1056" i="2" s="1"/>
  <c r="E1055" i="2"/>
  <c r="A1055" i="2" s="1"/>
  <c r="E1054" i="2"/>
  <c r="A1054" i="2" s="1"/>
  <c r="E1053" i="2"/>
  <c r="A1053" i="2" s="1"/>
  <c r="E1052" i="2"/>
  <c r="A1052" i="2" s="1"/>
  <c r="E1051" i="2"/>
  <c r="A1051" i="2" s="1"/>
  <c r="E1050" i="2"/>
  <c r="A1050" i="2" s="1"/>
  <c r="E1049" i="2"/>
  <c r="A1049" i="2" s="1"/>
  <c r="E1048" i="2"/>
  <c r="A1048" i="2" s="1"/>
  <c r="E1047" i="2"/>
  <c r="A1047" i="2" s="1"/>
  <c r="E1046" i="2"/>
  <c r="A1046" i="2" s="1"/>
  <c r="E1045" i="2"/>
  <c r="A1045" i="2" s="1"/>
  <c r="E1044" i="2"/>
  <c r="A1044" i="2" s="1"/>
  <c r="E1043" i="2"/>
  <c r="A1043" i="2" s="1"/>
  <c r="E1042" i="2"/>
  <c r="A1042" i="2" s="1"/>
  <c r="E1041" i="2"/>
  <c r="A1041" i="2" s="1"/>
  <c r="E1040" i="2"/>
  <c r="A1040" i="2" s="1"/>
  <c r="E1039" i="2"/>
  <c r="A1039" i="2" s="1"/>
  <c r="E1038" i="2"/>
  <c r="A1038" i="2" s="1"/>
  <c r="E1037" i="2"/>
  <c r="A1037" i="2" s="1"/>
  <c r="E1036" i="2"/>
  <c r="A1036" i="2" s="1"/>
  <c r="E1035" i="2"/>
  <c r="A1035" i="2" s="1"/>
  <c r="E1034" i="2"/>
  <c r="A1034" i="2" s="1"/>
  <c r="E1033" i="2"/>
  <c r="A1033" i="2" s="1"/>
  <c r="E1032" i="2"/>
  <c r="A1032" i="2" s="1"/>
  <c r="E1031" i="2"/>
  <c r="A1031" i="2" s="1"/>
  <c r="E1030" i="2"/>
  <c r="A1030" i="2" s="1"/>
  <c r="E1029" i="2"/>
  <c r="A1029" i="2" s="1"/>
  <c r="E1028" i="2"/>
  <c r="A1028" i="2" s="1"/>
  <c r="E1027" i="2"/>
  <c r="A1027" i="2" s="1"/>
  <c r="E1026" i="2"/>
  <c r="A1026" i="2" s="1"/>
  <c r="E1025" i="2"/>
  <c r="A1025" i="2" s="1"/>
  <c r="E1024" i="2"/>
  <c r="A1024" i="2" s="1"/>
  <c r="E1023" i="2"/>
  <c r="A1023" i="2" s="1"/>
  <c r="E1022" i="2"/>
  <c r="A1022" i="2" s="1"/>
  <c r="E1021" i="2"/>
  <c r="A1021" i="2" s="1"/>
  <c r="E1020" i="2"/>
  <c r="A1020" i="2" s="1"/>
  <c r="E1019" i="2"/>
  <c r="A1019" i="2" s="1"/>
  <c r="E1018" i="2"/>
  <c r="A1018" i="2" s="1"/>
  <c r="E1017" i="2"/>
  <c r="A1017" i="2" s="1"/>
  <c r="E1016" i="2"/>
  <c r="A1016" i="2" s="1"/>
  <c r="E1015" i="2"/>
  <c r="A1015" i="2" s="1"/>
  <c r="E1014" i="2"/>
  <c r="A1014" i="2" s="1"/>
  <c r="E1013" i="2"/>
  <c r="A1013" i="2" s="1"/>
  <c r="E1012" i="2"/>
  <c r="A1012" i="2" s="1"/>
  <c r="E1011" i="2"/>
  <c r="A1011" i="2" s="1"/>
  <c r="E1010" i="2"/>
  <c r="A1010" i="2" s="1"/>
  <c r="E1009" i="2"/>
  <c r="A1009" i="2" s="1"/>
  <c r="E1008" i="2"/>
  <c r="A1008" i="2" s="1"/>
  <c r="E1007" i="2"/>
  <c r="A1007" i="2" s="1"/>
  <c r="E1006" i="2"/>
  <c r="A1006" i="2" s="1"/>
  <c r="E1005" i="2"/>
  <c r="A1005" i="2" s="1"/>
  <c r="E1004" i="2"/>
  <c r="A1004" i="2" s="1"/>
  <c r="E1003" i="2"/>
  <c r="A1003" i="2" s="1"/>
  <c r="E1002" i="2"/>
  <c r="A1002" i="2" s="1"/>
  <c r="E1001" i="2"/>
  <c r="A1001" i="2" s="1"/>
  <c r="E1000" i="2"/>
  <c r="A1000" i="2" s="1"/>
  <c r="E999" i="2"/>
  <c r="A999" i="2" s="1"/>
  <c r="E998" i="2"/>
  <c r="A998" i="2" s="1"/>
  <c r="E997" i="2"/>
  <c r="A997" i="2" s="1"/>
  <c r="E996" i="2"/>
  <c r="A996" i="2" s="1"/>
  <c r="E995" i="2"/>
  <c r="A995" i="2" s="1"/>
  <c r="E994" i="2"/>
  <c r="A994" i="2" s="1"/>
  <c r="E993" i="2"/>
  <c r="A993" i="2" s="1"/>
  <c r="E992" i="2"/>
  <c r="A992" i="2" s="1"/>
  <c r="E991" i="2"/>
  <c r="A991" i="2" s="1"/>
  <c r="E990" i="2"/>
  <c r="A990" i="2" s="1"/>
  <c r="E989" i="2"/>
  <c r="A989" i="2" s="1"/>
  <c r="E988" i="2"/>
  <c r="A988" i="2" s="1"/>
  <c r="E987" i="2"/>
  <c r="A987" i="2" s="1"/>
  <c r="E986" i="2"/>
  <c r="A986" i="2" s="1"/>
  <c r="E985" i="2"/>
  <c r="A985" i="2" s="1"/>
  <c r="E984" i="2"/>
  <c r="A984" i="2" s="1"/>
  <c r="E983" i="2"/>
  <c r="A983" i="2" s="1"/>
  <c r="E982" i="2"/>
  <c r="A982" i="2" s="1"/>
  <c r="E981" i="2"/>
  <c r="A981" i="2" s="1"/>
  <c r="E980" i="2"/>
  <c r="A980" i="2" s="1"/>
  <c r="E979" i="2"/>
  <c r="A979" i="2" s="1"/>
  <c r="E978" i="2"/>
  <c r="A978" i="2" s="1"/>
  <c r="E977" i="2"/>
  <c r="A977" i="2" s="1"/>
  <c r="E976" i="2"/>
  <c r="A976" i="2" s="1"/>
  <c r="E975" i="2"/>
  <c r="A975" i="2" s="1"/>
  <c r="E974" i="2"/>
  <c r="A974" i="2" s="1"/>
  <c r="E973" i="2"/>
  <c r="A973" i="2" s="1"/>
  <c r="E972" i="2"/>
  <c r="A972" i="2" s="1"/>
  <c r="E971" i="2"/>
  <c r="A971" i="2" s="1"/>
  <c r="E970" i="2"/>
  <c r="A970" i="2" s="1"/>
  <c r="E969" i="2"/>
  <c r="A969" i="2" s="1"/>
  <c r="E968" i="2"/>
  <c r="A968" i="2" s="1"/>
  <c r="E967" i="2"/>
  <c r="A967" i="2" s="1"/>
  <c r="E966" i="2"/>
  <c r="A966" i="2" s="1"/>
  <c r="E965" i="2"/>
  <c r="A965" i="2" s="1"/>
  <c r="E964" i="2"/>
  <c r="A964" i="2" s="1"/>
  <c r="E963" i="2"/>
  <c r="A963" i="2" s="1"/>
  <c r="E962" i="2"/>
  <c r="A962" i="2" s="1"/>
  <c r="E961" i="2"/>
  <c r="A961" i="2" s="1"/>
  <c r="E960" i="2"/>
  <c r="A960" i="2" s="1"/>
  <c r="E959" i="2"/>
  <c r="A959" i="2" s="1"/>
  <c r="E958" i="2"/>
  <c r="A958" i="2" s="1"/>
  <c r="E957" i="2"/>
  <c r="A957" i="2" s="1"/>
  <c r="E956" i="2"/>
  <c r="A956" i="2" s="1"/>
  <c r="E955" i="2"/>
  <c r="A955" i="2" s="1"/>
  <c r="E954" i="2"/>
  <c r="A954" i="2" s="1"/>
  <c r="E953" i="2"/>
  <c r="A953" i="2" s="1"/>
  <c r="E952" i="2"/>
  <c r="A952" i="2" s="1"/>
  <c r="E951" i="2"/>
  <c r="A951" i="2" s="1"/>
  <c r="E950" i="2"/>
  <c r="A950" i="2" s="1"/>
  <c r="E949" i="2"/>
  <c r="A949" i="2" s="1"/>
  <c r="E948" i="2"/>
  <c r="A948" i="2" s="1"/>
  <c r="E947" i="2"/>
  <c r="A947" i="2" s="1"/>
  <c r="E946" i="2"/>
  <c r="A946" i="2" s="1"/>
  <c r="E945" i="2"/>
  <c r="A945" i="2" s="1"/>
  <c r="E944" i="2"/>
  <c r="A944" i="2" s="1"/>
  <c r="E943" i="2"/>
  <c r="A943" i="2" s="1"/>
  <c r="E942" i="2"/>
  <c r="A942" i="2" s="1"/>
  <c r="E941" i="2"/>
  <c r="A941" i="2" s="1"/>
  <c r="E940" i="2"/>
  <c r="A940" i="2" s="1"/>
  <c r="E939" i="2"/>
  <c r="A939" i="2" s="1"/>
  <c r="E938" i="2"/>
  <c r="A938" i="2" s="1"/>
  <c r="E937" i="2"/>
  <c r="A937" i="2" s="1"/>
  <c r="E936" i="2"/>
  <c r="A936" i="2" s="1"/>
  <c r="E935" i="2"/>
  <c r="A935" i="2" s="1"/>
  <c r="E934" i="2"/>
  <c r="A934" i="2" s="1"/>
  <c r="E933" i="2"/>
  <c r="A933" i="2" s="1"/>
  <c r="E932" i="2"/>
  <c r="A932" i="2" s="1"/>
  <c r="E931" i="2"/>
  <c r="A931" i="2" s="1"/>
  <c r="E930" i="2"/>
  <c r="A930" i="2" s="1"/>
  <c r="E929" i="2"/>
  <c r="A929" i="2" s="1"/>
  <c r="E928" i="2"/>
  <c r="A928" i="2" s="1"/>
  <c r="E927" i="2"/>
  <c r="A927" i="2" s="1"/>
  <c r="E926" i="2"/>
  <c r="A926" i="2" s="1"/>
  <c r="E925" i="2"/>
  <c r="A925" i="2" s="1"/>
  <c r="E924" i="2"/>
  <c r="A924" i="2" s="1"/>
  <c r="E923" i="2"/>
  <c r="A923" i="2" s="1"/>
  <c r="E922" i="2"/>
  <c r="A922" i="2" s="1"/>
  <c r="E921" i="2"/>
  <c r="A921" i="2" s="1"/>
  <c r="E920" i="2"/>
  <c r="A920" i="2" s="1"/>
  <c r="E919" i="2"/>
  <c r="A919" i="2" s="1"/>
  <c r="E918" i="2"/>
  <c r="A918" i="2" s="1"/>
  <c r="E917" i="2"/>
  <c r="A917" i="2" s="1"/>
  <c r="E916" i="2"/>
  <c r="A916" i="2" s="1"/>
  <c r="E915" i="2"/>
  <c r="A915" i="2" s="1"/>
  <c r="E914" i="2"/>
  <c r="A914" i="2" s="1"/>
  <c r="E913" i="2"/>
  <c r="A913" i="2" s="1"/>
  <c r="E912" i="2"/>
  <c r="A912" i="2" s="1"/>
  <c r="E911" i="2"/>
  <c r="A911" i="2" s="1"/>
  <c r="E910" i="2"/>
  <c r="A910" i="2" s="1"/>
  <c r="E909" i="2"/>
  <c r="A909" i="2" s="1"/>
  <c r="E908" i="2"/>
  <c r="A908" i="2" s="1"/>
  <c r="E907" i="2"/>
  <c r="A907" i="2" s="1"/>
  <c r="E906" i="2"/>
  <c r="A906" i="2" s="1"/>
  <c r="E905" i="2"/>
  <c r="A905" i="2" s="1"/>
  <c r="E904" i="2"/>
  <c r="A904" i="2" s="1"/>
  <c r="E903" i="2"/>
  <c r="A903" i="2" s="1"/>
  <c r="E902" i="2"/>
  <c r="A902" i="2" s="1"/>
  <c r="E901" i="2"/>
  <c r="A901" i="2" s="1"/>
  <c r="E900" i="2"/>
  <c r="A900" i="2" s="1"/>
  <c r="E899" i="2"/>
  <c r="A899" i="2" s="1"/>
  <c r="E898" i="2"/>
  <c r="A898" i="2" s="1"/>
  <c r="E897" i="2"/>
  <c r="A897" i="2" s="1"/>
  <c r="E896" i="2"/>
  <c r="A896" i="2" s="1"/>
  <c r="E895" i="2"/>
  <c r="A895" i="2" s="1"/>
  <c r="E894" i="2"/>
  <c r="A894" i="2" s="1"/>
  <c r="E893" i="2"/>
  <c r="A893" i="2" s="1"/>
  <c r="E892" i="2"/>
  <c r="A892" i="2" s="1"/>
  <c r="E891" i="2"/>
  <c r="A891" i="2" s="1"/>
  <c r="E890" i="2"/>
  <c r="A890" i="2" s="1"/>
  <c r="E889" i="2"/>
  <c r="A889" i="2" s="1"/>
  <c r="E888" i="2"/>
  <c r="A888" i="2" s="1"/>
  <c r="E887" i="2"/>
  <c r="A887" i="2" s="1"/>
  <c r="E886" i="2"/>
  <c r="A886" i="2" s="1"/>
  <c r="E885" i="2"/>
  <c r="A885" i="2" s="1"/>
  <c r="E884" i="2"/>
  <c r="A884" i="2" s="1"/>
  <c r="E883" i="2"/>
  <c r="A883" i="2" s="1"/>
  <c r="E882" i="2"/>
  <c r="A882" i="2" s="1"/>
  <c r="E881" i="2"/>
  <c r="A881" i="2" s="1"/>
  <c r="E880" i="2"/>
  <c r="A880" i="2" s="1"/>
  <c r="E879" i="2"/>
  <c r="A879" i="2" s="1"/>
  <c r="E878" i="2"/>
  <c r="A878" i="2" s="1"/>
  <c r="E877" i="2"/>
  <c r="A877" i="2" s="1"/>
  <c r="E876" i="2"/>
  <c r="A876" i="2" s="1"/>
  <c r="E875" i="2"/>
  <c r="A875" i="2" s="1"/>
  <c r="E874" i="2"/>
  <c r="A874" i="2" s="1"/>
  <c r="E873" i="2"/>
  <c r="A873" i="2" s="1"/>
  <c r="E872" i="2"/>
  <c r="A872" i="2" s="1"/>
  <c r="E871" i="2"/>
  <c r="A871" i="2" s="1"/>
  <c r="E870" i="2"/>
  <c r="A870" i="2" s="1"/>
  <c r="E869" i="2"/>
  <c r="A869" i="2" s="1"/>
  <c r="E868" i="2"/>
  <c r="A868" i="2" s="1"/>
  <c r="E867" i="2"/>
  <c r="A867" i="2" s="1"/>
  <c r="E866" i="2"/>
  <c r="A866" i="2" s="1"/>
  <c r="E865" i="2"/>
  <c r="A865" i="2" s="1"/>
  <c r="E864" i="2"/>
  <c r="A864" i="2" s="1"/>
  <c r="E863" i="2"/>
  <c r="A863" i="2" s="1"/>
  <c r="E862" i="2"/>
  <c r="A862" i="2" s="1"/>
  <c r="E861" i="2"/>
  <c r="A861" i="2" s="1"/>
  <c r="E860" i="2"/>
  <c r="A860" i="2" s="1"/>
  <c r="E859" i="2"/>
  <c r="A859" i="2" s="1"/>
  <c r="E858" i="2"/>
  <c r="A858" i="2" s="1"/>
  <c r="E857" i="2"/>
  <c r="A857" i="2" s="1"/>
  <c r="E856" i="2"/>
  <c r="A856" i="2" s="1"/>
  <c r="E855" i="2"/>
  <c r="A855" i="2" s="1"/>
  <c r="E854" i="2"/>
  <c r="A854" i="2" s="1"/>
  <c r="E853" i="2"/>
  <c r="A853" i="2" s="1"/>
  <c r="E852" i="2"/>
  <c r="A852" i="2" s="1"/>
  <c r="E851" i="2"/>
  <c r="A851" i="2" s="1"/>
  <c r="E850" i="2"/>
  <c r="A850" i="2" s="1"/>
  <c r="E849" i="2"/>
  <c r="A849" i="2" s="1"/>
  <c r="E848" i="2"/>
  <c r="A848" i="2" s="1"/>
  <c r="E847" i="2"/>
  <c r="A847" i="2" s="1"/>
  <c r="E846" i="2"/>
  <c r="A846" i="2" s="1"/>
  <c r="E845" i="2"/>
  <c r="A845" i="2" s="1"/>
  <c r="E844" i="2"/>
  <c r="A844" i="2" s="1"/>
  <c r="E843" i="2"/>
  <c r="A843" i="2" s="1"/>
  <c r="E842" i="2"/>
  <c r="A842" i="2" s="1"/>
  <c r="E841" i="2"/>
  <c r="A841" i="2" s="1"/>
  <c r="E840" i="2"/>
  <c r="A840" i="2" s="1"/>
  <c r="E839" i="2"/>
  <c r="A839" i="2" s="1"/>
  <c r="E838" i="2"/>
  <c r="A838" i="2" s="1"/>
  <c r="E837" i="2"/>
  <c r="A837" i="2" s="1"/>
  <c r="E836" i="2"/>
  <c r="A836" i="2" s="1"/>
  <c r="E835" i="2"/>
  <c r="A835" i="2" s="1"/>
  <c r="E834" i="2"/>
  <c r="A834" i="2" s="1"/>
  <c r="E833" i="2"/>
  <c r="A833" i="2" s="1"/>
  <c r="E832" i="2"/>
  <c r="A832" i="2" s="1"/>
  <c r="E831" i="2"/>
  <c r="A831" i="2" s="1"/>
  <c r="E830" i="2"/>
  <c r="A830" i="2" s="1"/>
  <c r="E829" i="2"/>
  <c r="A829" i="2" s="1"/>
  <c r="E828" i="2"/>
  <c r="A828" i="2" s="1"/>
  <c r="E827" i="2"/>
  <c r="A827" i="2" s="1"/>
  <c r="E826" i="2"/>
  <c r="A826" i="2" s="1"/>
  <c r="E825" i="2"/>
  <c r="A825" i="2" s="1"/>
  <c r="E824" i="2"/>
  <c r="A824" i="2" s="1"/>
  <c r="E823" i="2"/>
  <c r="A823" i="2" s="1"/>
  <c r="E822" i="2"/>
  <c r="A822" i="2" s="1"/>
  <c r="E821" i="2"/>
  <c r="A821" i="2" s="1"/>
  <c r="E820" i="2"/>
  <c r="A820" i="2" s="1"/>
  <c r="E819" i="2"/>
  <c r="A819" i="2" s="1"/>
  <c r="E818" i="2"/>
  <c r="A818" i="2" s="1"/>
  <c r="E817" i="2"/>
  <c r="A817" i="2" s="1"/>
  <c r="E816" i="2"/>
  <c r="A816" i="2" s="1"/>
  <c r="E815" i="2"/>
  <c r="A815" i="2" s="1"/>
  <c r="E814" i="2"/>
  <c r="A814" i="2" s="1"/>
  <c r="E813" i="2"/>
  <c r="A813" i="2" s="1"/>
  <c r="E812" i="2"/>
  <c r="A812" i="2" s="1"/>
  <c r="E811" i="2"/>
  <c r="A811" i="2" s="1"/>
  <c r="E810" i="2"/>
  <c r="A810" i="2" s="1"/>
  <c r="E809" i="2"/>
  <c r="A809" i="2" s="1"/>
  <c r="E808" i="2"/>
  <c r="A808" i="2" s="1"/>
  <c r="E807" i="2"/>
  <c r="A807" i="2" s="1"/>
  <c r="E806" i="2"/>
  <c r="A806" i="2" s="1"/>
  <c r="E805" i="2"/>
  <c r="A805" i="2" s="1"/>
  <c r="E804" i="2"/>
  <c r="A804" i="2" s="1"/>
  <c r="E803" i="2"/>
  <c r="A803" i="2" s="1"/>
  <c r="E802" i="2"/>
  <c r="A802" i="2" s="1"/>
  <c r="E801" i="2"/>
  <c r="A801" i="2" s="1"/>
  <c r="E800" i="2"/>
  <c r="A800" i="2" s="1"/>
  <c r="E799" i="2"/>
  <c r="A799" i="2" s="1"/>
  <c r="E798" i="2"/>
  <c r="A798" i="2" s="1"/>
  <c r="E797" i="2"/>
  <c r="A797" i="2" s="1"/>
  <c r="E796" i="2"/>
  <c r="A796" i="2" s="1"/>
  <c r="E795" i="2"/>
  <c r="A795" i="2" s="1"/>
  <c r="E794" i="2"/>
  <c r="A794" i="2" s="1"/>
  <c r="E793" i="2"/>
  <c r="A793" i="2" s="1"/>
  <c r="E792" i="2"/>
  <c r="A792" i="2" s="1"/>
  <c r="E791" i="2"/>
  <c r="A791" i="2" s="1"/>
  <c r="E790" i="2"/>
  <c r="A790" i="2" s="1"/>
  <c r="E789" i="2"/>
  <c r="A789" i="2" s="1"/>
  <c r="E788" i="2"/>
  <c r="A788" i="2" s="1"/>
  <c r="E787" i="2"/>
  <c r="A787" i="2" s="1"/>
  <c r="E786" i="2"/>
  <c r="A786" i="2" s="1"/>
  <c r="E785" i="2"/>
  <c r="A785" i="2" s="1"/>
  <c r="E784" i="2"/>
  <c r="A784" i="2" s="1"/>
  <c r="E783" i="2"/>
  <c r="A783" i="2" s="1"/>
  <c r="E782" i="2"/>
  <c r="A782" i="2" s="1"/>
  <c r="E781" i="2"/>
  <c r="A781" i="2" s="1"/>
  <c r="E780" i="2"/>
  <c r="A780" i="2" s="1"/>
  <c r="E779" i="2"/>
  <c r="A779" i="2" s="1"/>
  <c r="E778" i="2"/>
  <c r="A778" i="2" s="1"/>
  <c r="E777" i="2"/>
  <c r="A777" i="2" s="1"/>
  <c r="E776" i="2"/>
  <c r="A776" i="2" s="1"/>
  <c r="E775" i="2"/>
  <c r="A775" i="2" s="1"/>
  <c r="E774" i="2"/>
  <c r="A774" i="2" s="1"/>
  <c r="E773" i="2"/>
  <c r="A773" i="2" s="1"/>
  <c r="E772" i="2"/>
  <c r="A772" i="2" s="1"/>
  <c r="E771" i="2"/>
  <c r="A771" i="2" s="1"/>
  <c r="E770" i="2"/>
  <c r="A770" i="2" s="1"/>
  <c r="E769" i="2"/>
  <c r="A769" i="2" s="1"/>
  <c r="E768" i="2"/>
  <c r="A768" i="2" s="1"/>
  <c r="E767" i="2"/>
  <c r="A767" i="2" s="1"/>
  <c r="E766" i="2"/>
  <c r="A766" i="2" s="1"/>
  <c r="E765" i="2"/>
  <c r="A765" i="2" s="1"/>
  <c r="E764" i="2"/>
  <c r="A764" i="2" s="1"/>
  <c r="E763" i="2"/>
  <c r="A763" i="2" s="1"/>
  <c r="E762" i="2"/>
  <c r="A762" i="2" s="1"/>
  <c r="E761" i="2"/>
  <c r="A761" i="2" s="1"/>
  <c r="E760" i="2"/>
  <c r="A760" i="2" s="1"/>
  <c r="E759" i="2"/>
  <c r="A759" i="2" s="1"/>
  <c r="E758" i="2"/>
  <c r="A758" i="2" s="1"/>
  <c r="E757" i="2"/>
  <c r="A757" i="2" s="1"/>
  <c r="E756" i="2"/>
  <c r="A756" i="2" s="1"/>
  <c r="E755" i="2"/>
  <c r="A755" i="2" s="1"/>
  <c r="E754" i="2"/>
  <c r="A754" i="2" s="1"/>
  <c r="E753" i="2"/>
  <c r="A753" i="2" s="1"/>
  <c r="E752" i="2"/>
  <c r="A752" i="2" s="1"/>
  <c r="E751" i="2"/>
  <c r="A751" i="2" s="1"/>
  <c r="E750" i="2"/>
  <c r="A750" i="2" s="1"/>
  <c r="E749" i="2"/>
  <c r="A749" i="2" s="1"/>
  <c r="E748" i="2"/>
  <c r="A748" i="2" s="1"/>
  <c r="E747" i="2"/>
  <c r="A747" i="2" s="1"/>
  <c r="E746" i="2"/>
  <c r="A746" i="2" s="1"/>
  <c r="E745" i="2"/>
  <c r="A745" i="2" s="1"/>
  <c r="E744" i="2"/>
  <c r="A744" i="2" s="1"/>
  <c r="E743" i="2"/>
  <c r="A743" i="2" s="1"/>
  <c r="E742" i="2"/>
  <c r="A742" i="2" s="1"/>
  <c r="E741" i="2"/>
  <c r="A741" i="2" s="1"/>
  <c r="E740" i="2"/>
  <c r="A740" i="2" s="1"/>
  <c r="E739" i="2"/>
  <c r="A739" i="2" s="1"/>
  <c r="E738" i="2"/>
  <c r="A738" i="2" s="1"/>
  <c r="E737" i="2"/>
  <c r="A737" i="2" s="1"/>
  <c r="E736" i="2"/>
  <c r="A736" i="2" s="1"/>
  <c r="E735" i="2"/>
  <c r="A735" i="2" s="1"/>
  <c r="E734" i="2"/>
  <c r="A734" i="2" s="1"/>
  <c r="E733" i="2"/>
  <c r="A733" i="2" s="1"/>
  <c r="E732" i="2"/>
  <c r="A732" i="2" s="1"/>
  <c r="E731" i="2"/>
  <c r="A731" i="2" s="1"/>
  <c r="E730" i="2"/>
  <c r="A730" i="2" s="1"/>
  <c r="E729" i="2"/>
  <c r="A729" i="2" s="1"/>
  <c r="E728" i="2"/>
  <c r="A728" i="2" s="1"/>
  <c r="E727" i="2"/>
  <c r="A727" i="2" s="1"/>
  <c r="E726" i="2"/>
  <c r="A726" i="2" s="1"/>
  <c r="E725" i="2"/>
  <c r="A725" i="2" s="1"/>
  <c r="E724" i="2"/>
  <c r="A724" i="2" s="1"/>
  <c r="E723" i="2"/>
  <c r="A723" i="2" s="1"/>
  <c r="E722" i="2"/>
  <c r="A722" i="2" s="1"/>
  <c r="E721" i="2"/>
  <c r="A721" i="2" s="1"/>
  <c r="E720" i="2"/>
  <c r="A720" i="2" s="1"/>
  <c r="E719" i="2"/>
  <c r="A719" i="2" s="1"/>
  <c r="E718" i="2"/>
  <c r="A718" i="2" s="1"/>
  <c r="E717" i="2"/>
  <c r="A717" i="2" s="1"/>
  <c r="E716" i="2"/>
  <c r="A716" i="2" s="1"/>
  <c r="E715" i="2"/>
  <c r="A715" i="2" s="1"/>
  <c r="E714" i="2"/>
  <c r="A714" i="2" s="1"/>
  <c r="E713" i="2"/>
  <c r="A713" i="2" s="1"/>
  <c r="E712" i="2"/>
  <c r="A712" i="2" s="1"/>
  <c r="E711" i="2"/>
  <c r="A711" i="2" s="1"/>
  <c r="E710" i="2"/>
  <c r="A710" i="2" s="1"/>
  <c r="E709" i="2"/>
  <c r="A709" i="2" s="1"/>
  <c r="E708" i="2"/>
  <c r="A708" i="2" s="1"/>
  <c r="E707" i="2"/>
  <c r="A707" i="2" s="1"/>
  <c r="E706" i="2"/>
  <c r="A706" i="2" s="1"/>
  <c r="E705" i="2"/>
  <c r="A705" i="2" s="1"/>
  <c r="E704" i="2"/>
  <c r="A704" i="2" s="1"/>
  <c r="E703" i="2"/>
  <c r="A703" i="2" s="1"/>
  <c r="E702" i="2"/>
  <c r="A702" i="2" s="1"/>
  <c r="E701" i="2"/>
  <c r="A701" i="2" s="1"/>
  <c r="E700" i="2"/>
  <c r="A700" i="2" s="1"/>
  <c r="E699" i="2"/>
  <c r="A699" i="2" s="1"/>
  <c r="E698" i="2"/>
  <c r="A698" i="2" s="1"/>
  <c r="E697" i="2"/>
  <c r="A697" i="2" s="1"/>
  <c r="E696" i="2"/>
  <c r="A696" i="2" s="1"/>
  <c r="E695" i="2"/>
  <c r="A695" i="2" s="1"/>
  <c r="E694" i="2"/>
  <c r="A694" i="2" s="1"/>
  <c r="E693" i="2"/>
  <c r="A693" i="2" s="1"/>
  <c r="E692" i="2"/>
  <c r="A692" i="2" s="1"/>
  <c r="E691" i="2"/>
  <c r="A691" i="2" s="1"/>
  <c r="E690" i="2"/>
  <c r="A690" i="2" s="1"/>
  <c r="E689" i="2"/>
  <c r="A689" i="2" s="1"/>
  <c r="E688" i="2"/>
  <c r="A688" i="2" s="1"/>
  <c r="E687" i="2"/>
  <c r="A687" i="2" s="1"/>
  <c r="E686" i="2"/>
  <c r="A686" i="2" s="1"/>
  <c r="E685" i="2"/>
  <c r="A685" i="2" s="1"/>
  <c r="E684" i="2"/>
  <c r="A684" i="2" s="1"/>
  <c r="E683" i="2"/>
  <c r="A683" i="2" s="1"/>
  <c r="E682" i="2"/>
  <c r="A682" i="2" s="1"/>
  <c r="E681" i="2"/>
  <c r="A681" i="2" s="1"/>
  <c r="E680" i="2"/>
  <c r="A680" i="2" s="1"/>
  <c r="E679" i="2"/>
  <c r="A679" i="2" s="1"/>
  <c r="E678" i="2"/>
  <c r="A678" i="2" s="1"/>
  <c r="E677" i="2"/>
  <c r="A677" i="2" s="1"/>
  <c r="E676" i="2"/>
  <c r="A676" i="2" s="1"/>
  <c r="E675" i="2"/>
  <c r="A675" i="2" s="1"/>
  <c r="E674" i="2"/>
  <c r="A674" i="2" s="1"/>
  <c r="E673" i="2"/>
  <c r="A673" i="2" s="1"/>
  <c r="E672" i="2"/>
  <c r="A672" i="2" s="1"/>
  <c r="E671" i="2"/>
  <c r="A671" i="2" s="1"/>
  <c r="E670" i="2"/>
  <c r="A670" i="2" s="1"/>
  <c r="E669" i="2"/>
  <c r="A669" i="2" s="1"/>
  <c r="E668" i="2"/>
  <c r="A668" i="2" s="1"/>
  <c r="E667" i="2"/>
  <c r="A667" i="2" s="1"/>
  <c r="E666" i="2"/>
  <c r="A666" i="2" s="1"/>
  <c r="E665" i="2"/>
  <c r="A665" i="2" s="1"/>
  <c r="E664" i="2"/>
  <c r="A664" i="2" s="1"/>
  <c r="E663" i="2"/>
  <c r="A663" i="2" s="1"/>
  <c r="E662" i="2"/>
  <c r="A662" i="2" s="1"/>
  <c r="E661" i="2"/>
  <c r="A661" i="2" s="1"/>
  <c r="E660" i="2"/>
  <c r="A660" i="2" s="1"/>
  <c r="E659" i="2"/>
  <c r="A659" i="2" s="1"/>
  <c r="E658" i="2"/>
  <c r="A658" i="2" s="1"/>
  <c r="E657" i="2"/>
  <c r="A657" i="2" s="1"/>
  <c r="E656" i="2"/>
  <c r="A656" i="2" s="1"/>
  <c r="E655" i="2"/>
  <c r="A655" i="2" s="1"/>
  <c r="E654" i="2"/>
  <c r="A654" i="2" s="1"/>
  <c r="E653" i="2"/>
  <c r="A653" i="2" s="1"/>
  <c r="E652" i="2"/>
  <c r="A652" i="2" s="1"/>
  <c r="E651" i="2"/>
  <c r="A651" i="2" s="1"/>
  <c r="E650" i="2"/>
  <c r="A650" i="2" s="1"/>
  <c r="E649" i="2"/>
  <c r="A649" i="2" s="1"/>
  <c r="E648" i="2"/>
  <c r="A648" i="2" s="1"/>
  <c r="E647" i="2"/>
  <c r="A647" i="2" s="1"/>
  <c r="E646" i="2"/>
  <c r="A646" i="2" s="1"/>
  <c r="E645" i="2"/>
  <c r="A645" i="2" s="1"/>
  <c r="E644" i="2"/>
  <c r="A644" i="2" s="1"/>
  <c r="E643" i="2"/>
  <c r="A643" i="2" s="1"/>
  <c r="E642" i="2"/>
  <c r="A642" i="2" s="1"/>
  <c r="E641" i="2"/>
  <c r="A641" i="2" s="1"/>
  <c r="E640" i="2"/>
  <c r="A640" i="2" s="1"/>
  <c r="E639" i="2"/>
  <c r="A639" i="2" s="1"/>
  <c r="E638" i="2"/>
  <c r="A638" i="2" s="1"/>
  <c r="E637" i="2"/>
  <c r="A637" i="2" s="1"/>
  <c r="E636" i="2"/>
  <c r="A636" i="2" s="1"/>
  <c r="E635" i="2"/>
  <c r="A635" i="2" s="1"/>
  <c r="E634" i="2"/>
  <c r="A634" i="2" s="1"/>
  <c r="E633" i="2"/>
  <c r="A633" i="2" s="1"/>
  <c r="E632" i="2"/>
  <c r="A632" i="2" s="1"/>
  <c r="E631" i="2"/>
  <c r="A631" i="2" s="1"/>
  <c r="E630" i="2"/>
  <c r="A630" i="2" s="1"/>
  <c r="E629" i="2"/>
  <c r="A629" i="2" s="1"/>
  <c r="E628" i="2"/>
  <c r="A628" i="2" s="1"/>
  <c r="E627" i="2"/>
  <c r="A627" i="2" s="1"/>
  <c r="E626" i="2"/>
  <c r="A626" i="2" s="1"/>
  <c r="E625" i="2"/>
  <c r="A625" i="2" s="1"/>
  <c r="E624" i="2"/>
  <c r="A624" i="2" s="1"/>
  <c r="E623" i="2"/>
  <c r="A623" i="2" s="1"/>
  <c r="E622" i="2"/>
  <c r="A622" i="2" s="1"/>
  <c r="E621" i="2"/>
  <c r="A621" i="2" s="1"/>
  <c r="E620" i="2"/>
  <c r="A620" i="2" s="1"/>
  <c r="E619" i="2"/>
  <c r="A619" i="2" s="1"/>
  <c r="E618" i="2"/>
  <c r="A618" i="2" s="1"/>
  <c r="E617" i="2"/>
  <c r="A617" i="2" s="1"/>
  <c r="E616" i="2"/>
  <c r="A616" i="2" s="1"/>
  <c r="E615" i="2"/>
  <c r="A615" i="2" s="1"/>
  <c r="E614" i="2"/>
  <c r="A614" i="2" s="1"/>
  <c r="E613" i="2"/>
  <c r="A613" i="2" s="1"/>
  <c r="E612" i="2"/>
  <c r="A612" i="2" s="1"/>
  <c r="E611" i="2"/>
  <c r="A611" i="2" s="1"/>
  <c r="E610" i="2"/>
  <c r="A610" i="2" s="1"/>
  <c r="E609" i="2"/>
  <c r="A609" i="2" s="1"/>
  <c r="E608" i="2"/>
  <c r="A608" i="2" s="1"/>
  <c r="E607" i="2"/>
  <c r="A607" i="2" s="1"/>
  <c r="E606" i="2"/>
  <c r="A606" i="2" s="1"/>
  <c r="E605" i="2"/>
  <c r="A605" i="2" s="1"/>
  <c r="E604" i="2"/>
  <c r="A604" i="2" s="1"/>
  <c r="E603" i="2"/>
  <c r="A603" i="2" s="1"/>
  <c r="E602" i="2"/>
  <c r="A602" i="2" s="1"/>
  <c r="E601" i="2"/>
  <c r="A601" i="2" s="1"/>
  <c r="E600" i="2"/>
  <c r="A600" i="2" s="1"/>
  <c r="E599" i="2"/>
  <c r="A599" i="2" s="1"/>
  <c r="E598" i="2"/>
  <c r="A598" i="2" s="1"/>
  <c r="E597" i="2"/>
  <c r="A597" i="2" s="1"/>
  <c r="E596" i="2"/>
  <c r="A596" i="2" s="1"/>
  <c r="E595" i="2"/>
  <c r="A595" i="2" s="1"/>
  <c r="E594" i="2"/>
  <c r="A594" i="2" s="1"/>
  <c r="E593" i="2"/>
  <c r="A593" i="2" s="1"/>
  <c r="E592" i="2"/>
  <c r="A592" i="2" s="1"/>
  <c r="E591" i="2"/>
  <c r="A591" i="2" s="1"/>
  <c r="E590" i="2"/>
  <c r="A590" i="2" s="1"/>
  <c r="E589" i="2"/>
  <c r="A589" i="2" s="1"/>
  <c r="E588" i="2"/>
  <c r="A588" i="2" s="1"/>
  <c r="E587" i="2"/>
  <c r="A587" i="2" s="1"/>
  <c r="E586" i="2"/>
  <c r="A586" i="2" s="1"/>
  <c r="E585" i="2"/>
  <c r="A585" i="2" s="1"/>
  <c r="E584" i="2"/>
  <c r="A584" i="2" s="1"/>
  <c r="E583" i="2"/>
  <c r="A583" i="2" s="1"/>
  <c r="E582" i="2"/>
  <c r="A582" i="2" s="1"/>
  <c r="E581" i="2"/>
  <c r="A581" i="2" s="1"/>
  <c r="E580" i="2"/>
  <c r="A580" i="2" s="1"/>
  <c r="E579" i="2"/>
  <c r="A579" i="2" s="1"/>
  <c r="E578" i="2"/>
  <c r="A578" i="2" s="1"/>
  <c r="E577" i="2"/>
  <c r="A577" i="2" s="1"/>
  <c r="E576" i="2"/>
  <c r="A576" i="2" s="1"/>
  <c r="E575" i="2"/>
  <c r="A575" i="2" s="1"/>
  <c r="E574" i="2"/>
  <c r="A574" i="2" s="1"/>
  <c r="E573" i="2"/>
  <c r="A573" i="2" s="1"/>
  <c r="E572" i="2"/>
  <c r="A572" i="2" s="1"/>
  <c r="E571" i="2"/>
  <c r="A571" i="2" s="1"/>
  <c r="E570" i="2"/>
  <c r="A570" i="2" s="1"/>
  <c r="E569" i="2"/>
  <c r="A569" i="2" s="1"/>
  <c r="E568" i="2"/>
  <c r="A568" i="2" s="1"/>
  <c r="E567" i="2"/>
  <c r="A567" i="2" s="1"/>
  <c r="E566" i="2"/>
  <c r="A566" i="2" s="1"/>
  <c r="E565" i="2"/>
  <c r="A565" i="2" s="1"/>
  <c r="E564" i="2"/>
  <c r="A564" i="2" s="1"/>
  <c r="E563" i="2"/>
  <c r="A563" i="2" s="1"/>
  <c r="E562" i="2"/>
  <c r="A562" i="2" s="1"/>
  <c r="E561" i="2"/>
  <c r="A561" i="2" s="1"/>
  <c r="E560" i="2"/>
  <c r="A560" i="2" s="1"/>
  <c r="E559" i="2"/>
  <c r="A559" i="2" s="1"/>
  <c r="E558" i="2"/>
  <c r="A558" i="2" s="1"/>
  <c r="E557" i="2"/>
  <c r="A557" i="2" s="1"/>
  <c r="E556" i="2"/>
  <c r="A556" i="2" s="1"/>
  <c r="E555" i="2"/>
  <c r="A555" i="2" s="1"/>
  <c r="E554" i="2"/>
  <c r="A554" i="2" s="1"/>
  <c r="E553" i="2"/>
  <c r="A553" i="2" s="1"/>
  <c r="E552" i="2"/>
  <c r="A552" i="2" s="1"/>
  <c r="E551" i="2"/>
  <c r="A551" i="2" s="1"/>
  <c r="E550" i="2"/>
  <c r="A550" i="2" s="1"/>
  <c r="E549" i="2"/>
  <c r="A549" i="2" s="1"/>
  <c r="E548" i="2"/>
  <c r="A548" i="2" s="1"/>
  <c r="E547" i="2"/>
  <c r="A547" i="2" s="1"/>
  <c r="E546" i="2"/>
  <c r="A546" i="2" s="1"/>
  <c r="E545" i="2"/>
  <c r="A545" i="2" s="1"/>
  <c r="E544" i="2"/>
  <c r="A544" i="2" s="1"/>
  <c r="E543" i="2"/>
  <c r="A543" i="2" s="1"/>
  <c r="E542" i="2"/>
  <c r="A542" i="2" s="1"/>
  <c r="E541" i="2"/>
  <c r="A541" i="2" s="1"/>
  <c r="E540" i="2"/>
  <c r="A540" i="2" s="1"/>
  <c r="E539" i="2"/>
  <c r="A539" i="2" s="1"/>
  <c r="E538" i="2"/>
  <c r="A538" i="2" s="1"/>
  <c r="E537" i="2"/>
  <c r="A537" i="2" s="1"/>
  <c r="E536" i="2"/>
  <c r="A536" i="2" s="1"/>
  <c r="E535" i="2"/>
  <c r="A535" i="2" s="1"/>
  <c r="E534" i="2"/>
  <c r="A534" i="2" s="1"/>
  <c r="E533" i="2"/>
  <c r="A533" i="2" s="1"/>
  <c r="E532" i="2"/>
  <c r="A532" i="2" s="1"/>
  <c r="E531" i="2"/>
  <c r="A531" i="2" s="1"/>
  <c r="E530" i="2"/>
  <c r="A530" i="2" s="1"/>
  <c r="E529" i="2"/>
  <c r="A529" i="2" s="1"/>
  <c r="E528" i="2"/>
  <c r="A528" i="2" s="1"/>
  <c r="E527" i="2"/>
  <c r="A527" i="2" s="1"/>
  <c r="E526" i="2"/>
  <c r="A526" i="2" s="1"/>
  <c r="E525" i="2"/>
  <c r="A525" i="2" s="1"/>
  <c r="E524" i="2"/>
  <c r="A524" i="2" s="1"/>
  <c r="E523" i="2"/>
  <c r="A523" i="2" s="1"/>
  <c r="E522" i="2"/>
  <c r="A522" i="2" s="1"/>
  <c r="E521" i="2"/>
  <c r="A521" i="2" s="1"/>
  <c r="E520" i="2"/>
  <c r="A520" i="2" s="1"/>
  <c r="E519" i="2"/>
  <c r="A519" i="2" s="1"/>
  <c r="E518" i="2"/>
  <c r="A518" i="2" s="1"/>
  <c r="E517" i="2"/>
  <c r="A517" i="2" s="1"/>
  <c r="E516" i="2"/>
  <c r="A516" i="2" s="1"/>
  <c r="E515" i="2"/>
  <c r="A515" i="2" s="1"/>
  <c r="E514" i="2"/>
  <c r="A514" i="2" s="1"/>
  <c r="E513" i="2"/>
  <c r="A513" i="2" s="1"/>
  <c r="E512" i="2"/>
  <c r="A512" i="2" s="1"/>
  <c r="E511" i="2"/>
  <c r="A511" i="2" s="1"/>
  <c r="E510" i="2"/>
  <c r="A510" i="2" s="1"/>
  <c r="E509" i="2"/>
  <c r="A509" i="2" s="1"/>
  <c r="E508" i="2"/>
  <c r="A508" i="2" s="1"/>
  <c r="E507" i="2"/>
  <c r="A507" i="2" s="1"/>
  <c r="E506" i="2"/>
  <c r="A506" i="2" s="1"/>
  <c r="E505" i="2"/>
  <c r="A505" i="2" s="1"/>
  <c r="E504" i="2"/>
  <c r="A504" i="2" s="1"/>
  <c r="E503" i="2"/>
  <c r="A503" i="2" s="1"/>
  <c r="E502" i="2"/>
  <c r="A502" i="2" s="1"/>
  <c r="E501" i="2"/>
  <c r="A501" i="2" s="1"/>
  <c r="E500" i="2"/>
  <c r="A500" i="2" s="1"/>
  <c r="E499" i="2"/>
  <c r="A499" i="2" s="1"/>
  <c r="E498" i="2"/>
  <c r="A498" i="2" s="1"/>
  <c r="E497" i="2"/>
  <c r="A497" i="2" s="1"/>
  <c r="E496" i="2"/>
  <c r="A496" i="2" s="1"/>
  <c r="E495" i="2"/>
  <c r="A495" i="2" s="1"/>
  <c r="E494" i="2"/>
  <c r="A494" i="2" s="1"/>
  <c r="E493" i="2"/>
  <c r="A493" i="2" s="1"/>
  <c r="E492" i="2"/>
  <c r="A492" i="2" s="1"/>
  <c r="E491" i="2"/>
  <c r="A491" i="2" s="1"/>
  <c r="E490" i="2"/>
  <c r="A490" i="2" s="1"/>
  <c r="E489" i="2"/>
  <c r="A489" i="2" s="1"/>
  <c r="E488" i="2"/>
  <c r="A488" i="2" s="1"/>
  <c r="E487" i="2"/>
  <c r="A487" i="2" s="1"/>
  <c r="E486" i="2"/>
  <c r="A486" i="2" s="1"/>
  <c r="E485" i="2"/>
  <c r="A485" i="2" s="1"/>
  <c r="E484" i="2"/>
  <c r="A484" i="2" s="1"/>
  <c r="E483" i="2"/>
  <c r="A483" i="2" s="1"/>
  <c r="E482" i="2"/>
  <c r="A482" i="2" s="1"/>
  <c r="E481" i="2"/>
  <c r="A481" i="2" s="1"/>
  <c r="E480" i="2"/>
  <c r="A480" i="2" s="1"/>
  <c r="E479" i="2"/>
  <c r="A479" i="2" s="1"/>
  <c r="E478" i="2"/>
  <c r="A478" i="2" s="1"/>
  <c r="E477" i="2"/>
  <c r="A477" i="2" s="1"/>
  <c r="E476" i="2"/>
  <c r="A476" i="2" s="1"/>
  <c r="E475" i="2"/>
  <c r="A475" i="2" s="1"/>
  <c r="E474" i="2"/>
  <c r="A474" i="2" s="1"/>
  <c r="E473" i="2"/>
  <c r="A473" i="2" s="1"/>
  <c r="E472" i="2"/>
  <c r="A472" i="2" s="1"/>
  <c r="E471" i="2"/>
  <c r="A471" i="2" s="1"/>
  <c r="E470" i="2"/>
  <c r="A470" i="2" s="1"/>
  <c r="E469" i="2"/>
  <c r="A469" i="2" s="1"/>
  <c r="E468" i="2"/>
  <c r="A468" i="2" s="1"/>
  <c r="E467" i="2"/>
  <c r="A467" i="2" s="1"/>
  <c r="E466" i="2"/>
  <c r="A466" i="2" s="1"/>
  <c r="E465" i="2"/>
  <c r="A465" i="2" s="1"/>
  <c r="E464" i="2"/>
  <c r="A464" i="2" s="1"/>
  <c r="E463" i="2"/>
  <c r="A463" i="2" s="1"/>
  <c r="E462" i="2"/>
  <c r="A462" i="2" s="1"/>
  <c r="E461" i="2"/>
  <c r="A461" i="2" s="1"/>
  <c r="E460" i="2"/>
  <c r="A460" i="2" s="1"/>
  <c r="E459" i="2"/>
  <c r="A459" i="2" s="1"/>
  <c r="E458" i="2"/>
  <c r="A458" i="2" s="1"/>
  <c r="E457" i="2"/>
  <c r="A457" i="2" s="1"/>
  <c r="E456" i="2"/>
  <c r="A456" i="2" s="1"/>
  <c r="E455" i="2"/>
  <c r="A455" i="2" s="1"/>
  <c r="E454" i="2"/>
  <c r="A454" i="2" s="1"/>
  <c r="E453" i="2"/>
  <c r="A453" i="2" s="1"/>
  <c r="E452" i="2"/>
  <c r="A452" i="2" s="1"/>
  <c r="E451" i="2"/>
  <c r="A451" i="2" s="1"/>
  <c r="E450" i="2"/>
  <c r="A450" i="2" s="1"/>
  <c r="E449" i="2"/>
  <c r="A449" i="2" s="1"/>
  <c r="E448" i="2"/>
  <c r="A448" i="2" s="1"/>
  <c r="E447" i="2"/>
  <c r="A447" i="2" s="1"/>
  <c r="E446" i="2"/>
  <c r="A446" i="2" s="1"/>
  <c r="E445" i="2"/>
  <c r="A445" i="2" s="1"/>
  <c r="E444" i="2"/>
  <c r="A444" i="2" s="1"/>
  <c r="E443" i="2"/>
  <c r="A443" i="2" s="1"/>
  <c r="E442" i="2"/>
  <c r="A442" i="2" s="1"/>
  <c r="E441" i="2"/>
  <c r="A441" i="2" s="1"/>
  <c r="E440" i="2"/>
  <c r="A440" i="2" s="1"/>
  <c r="E439" i="2"/>
  <c r="A439" i="2" s="1"/>
  <c r="E438" i="2"/>
  <c r="A438" i="2" s="1"/>
  <c r="E437" i="2"/>
  <c r="A437" i="2" s="1"/>
  <c r="E436" i="2"/>
  <c r="A436" i="2" s="1"/>
  <c r="E435" i="2"/>
  <c r="A435" i="2" s="1"/>
  <c r="E434" i="2"/>
  <c r="A434" i="2" s="1"/>
  <c r="E433" i="2"/>
  <c r="A433" i="2" s="1"/>
  <c r="E432" i="2"/>
  <c r="A432" i="2" s="1"/>
  <c r="E431" i="2"/>
  <c r="A431" i="2" s="1"/>
  <c r="E430" i="2"/>
  <c r="A430" i="2" s="1"/>
  <c r="E429" i="2"/>
  <c r="A429" i="2" s="1"/>
  <c r="E428" i="2"/>
  <c r="A428" i="2" s="1"/>
  <c r="E427" i="2"/>
  <c r="A427" i="2" s="1"/>
  <c r="E426" i="2"/>
  <c r="A426" i="2" s="1"/>
  <c r="E425" i="2"/>
  <c r="A425" i="2" s="1"/>
  <c r="E424" i="2"/>
  <c r="A424" i="2" s="1"/>
  <c r="E423" i="2"/>
  <c r="A423" i="2" s="1"/>
  <c r="E422" i="2"/>
  <c r="A422" i="2" s="1"/>
  <c r="E421" i="2"/>
  <c r="A421" i="2" s="1"/>
  <c r="E420" i="2"/>
  <c r="A420" i="2" s="1"/>
  <c r="E419" i="2"/>
  <c r="A419" i="2" s="1"/>
  <c r="E418" i="2"/>
  <c r="A418" i="2" s="1"/>
  <c r="E417" i="2"/>
  <c r="A417" i="2" s="1"/>
  <c r="E416" i="2"/>
  <c r="A416" i="2" s="1"/>
  <c r="E415" i="2"/>
  <c r="A415" i="2" s="1"/>
  <c r="E414" i="2"/>
  <c r="A414" i="2" s="1"/>
  <c r="E413" i="2"/>
  <c r="A413" i="2" s="1"/>
  <c r="E412" i="2"/>
  <c r="A412" i="2" s="1"/>
  <c r="E411" i="2"/>
  <c r="A411" i="2" s="1"/>
  <c r="E410" i="2"/>
  <c r="A410" i="2" s="1"/>
  <c r="E409" i="2"/>
  <c r="A409" i="2" s="1"/>
  <c r="E408" i="2"/>
  <c r="A408" i="2" s="1"/>
  <c r="E407" i="2"/>
  <c r="A407" i="2" s="1"/>
  <c r="E406" i="2"/>
  <c r="A406" i="2" s="1"/>
  <c r="E405" i="2"/>
  <c r="A405" i="2" s="1"/>
  <c r="E404" i="2"/>
  <c r="A404" i="2" s="1"/>
  <c r="E403" i="2"/>
  <c r="A403" i="2" s="1"/>
  <c r="E402" i="2"/>
  <c r="A402" i="2" s="1"/>
  <c r="E401" i="2"/>
  <c r="A401" i="2" s="1"/>
  <c r="E400" i="2"/>
  <c r="A400" i="2" s="1"/>
  <c r="E399" i="2"/>
  <c r="A399" i="2" s="1"/>
  <c r="E398" i="2"/>
  <c r="A398" i="2" s="1"/>
  <c r="E397" i="2"/>
  <c r="A397" i="2" s="1"/>
  <c r="E396" i="2"/>
  <c r="A396" i="2" s="1"/>
  <c r="E395" i="2"/>
  <c r="A395" i="2" s="1"/>
  <c r="E394" i="2"/>
  <c r="A394" i="2" s="1"/>
  <c r="E393" i="2"/>
  <c r="A393" i="2" s="1"/>
  <c r="E392" i="2"/>
  <c r="A392" i="2" s="1"/>
  <c r="E391" i="2"/>
  <c r="A391" i="2" s="1"/>
  <c r="E390" i="2"/>
  <c r="A390" i="2" s="1"/>
  <c r="E389" i="2"/>
  <c r="A389" i="2" s="1"/>
  <c r="E388" i="2"/>
  <c r="A388" i="2" s="1"/>
  <c r="E387" i="2"/>
  <c r="A387" i="2" s="1"/>
  <c r="E386" i="2"/>
  <c r="A386" i="2" s="1"/>
  <c r="E385" i="2"/>
  <c r="A385" i="2" s="1"/>
  <c r="E384" i="2"/>
  <c r="A384" i="2" s="1"/>
  <c r="E383" i="2"/>
  <c r="A383" i="2" s="1"/>
  <c r="E382" i="2"/>
  <c r="A382" i="2" s="1"/>
  <c r="E381" i="2"/>
  <c r="A381" i="2" s="1"/>
  <c r="E380" i="2"/>
  <c r="A380" i="2" s="1"/>
  <c r="E379" i="2"/>
  <c r="A379" i="2" s="1"/>
  <c r="E378" i="2"/>
  <c r="A378" i="2" s="1"/>
  <c r="E377" i="2"/>
  <c r="A377" i="2" s="1"/>
  <c r="E376" i="2"/>
  <c r="A376" i="2" s="1"/>
  <c r="E375" i="2"/>
  <c r="A375" i="2" s="1"/>
  <c r="E374" i="2"/>
  <c r="A374" i="2" s="1"/>
  <c r="E373" i="2"/>
  <c r="A373" i="2" s="1"/>
  <c r="E372" i="2"/>
  <c r="A372" i="2" s="1"/>
  <c r="E371" i="2"/>
  <c r="A371" i="2" s="1"/>
  <c r="E370" i="2"/>
  <c r="A370" i="2" s="1"/>
  <c r="E369" i="2"/>
  <c r="A369" i="2" s="1"/>
  <c r="E368" i="2"/>
  <c r="A368" i="2" s="1"/>
  <c r="E367" i="2"/>
  <c r="A367" i="2" s="1"/>
  <c r="E366" i="2"/>
  <c r="A366" i="2" s="1"/>
  <c r="E365" i="2"/>
  <c r="A365" i="2" s="1"/>
  <c r="E364" i="2"/>
  <c r="A364" i="2" s="1"/>
  <c r="E363" i="2"/>
  <c r="A363" i="2" s="1"/>
  <c r="E362" i="2"/>
  <c r="A362" i="2" s="1"/>
  <c r="E361" i="2"/>
  <c r="A361" i="2" s="1"/>
  <c r="E360" i="2"/>
  <c r="A360" i="2" s="1"/>
  <c r="E359" i="2"/>
  <c r="A359" i="2" s="1"/>
  <c r="E358" i="2"/>
  <c r="A358" i="2" s="1"/>
  <c r="E357" i="2"/>
  <c r="A357" i="2" s="1"/>
  <c r="E356" i="2"/>
  <c r="A356" i="2" s="1"/>
  <c r="E355" i="2"/>
  <c r="A355" i="2" s="1"/>
  <c r="E354" i="2"/>
  <c r="A354" i="2" s="1"/>
  <c r="E353" i="2"/>
  <c r="A353" i="2" s="1"/>
  <c r="E352" i="2"/>
  <c r="A352" i="2" s="1"/>
  <c r="E351" i="2"/>
  <c r="A351" i="2" s="1"/>
  <c r="E350" i="2"/>
  <c r="A350" i="2" s="1"/>
  <c r="E349" i="2"/>
  <c r="A349" i="2" s="1"/>
  <c r="E348" i="2"/>
  <c r="A348" i="2" s="1"/>
  <c r="E347" i="2"/>
  <c r="A347" i="2" s="1"/>
  <c r="E346" i="2"/>
  <c r="A346" i="2" s="1"/>
  <c r="E345" i="2"/>
  <c r="A345" i="2" s="1"/>
  <c r="E344" i="2"/>
  <c r="A344" i="2" s="1"/>
  <c r="E343" i="2"/>
  <c r="A343" i="2" s="1"/>
  <c r="E342" i="2"/>
  <c r="A342" i="2" s="1"/>
  <c r="E341" i="2"/>
  <c r="A341" i="2" s="1"/>
  <c r="E340" i="2"/>
  <c r="A340" i="2" s="1"/>
  <c r="E339" i="2"/>
  <c r="A339" i="2" s="1"/>
  <c r="E338" i="2"/>
  <c r="A338" i="2" s="1"/>
  <c r="E337" i="2"/>
  <c r="A337" i="2" s="1"/>
  <c r="E336" i="2"/>
  <c r="A336" i="2" s="1"/>
  <c r="E335" i="2"/>
  <c r="A335" i="2" s="1"/>
  <c r="E334" i="2"/>
  <c r="A334" i="2" s="1"/>
  <c r="E333" i="2"/>
  <c r="A333" i="2" s="1"/>
  <c r="E332" i="2"/>
  <c r="A332" i="2" s="1"/>
  <c r="E331" i="2"/>
  <c r="A331" i="2" s="1"/>
  <c r="E330" i="2"/>
  <c r="A330" i="2" s="1"/>
  <c r="E329" i="2"/>
  <c r="A329" i="2" s="1"/>
  <c r="E328" i="2"/>
  <c r="A328" i="2" s="1"/>
  <c r="E327" i="2"/>
  <c r="A327" i="2" s="1"/>
  <c r="E326" i="2"/>
  <c r="A326" i="2" s="1"/>
  <c r="E325" i="2"/>
  <c r="A325" i="2" s="1"/>
  <c r="E324" i="2"/>
  <c r="A324" i="2" s="1"/>
  <c r="E323" i="2"/>
  <c r="A323" i="2" s="1"/>
  <c r="E322" i="2"/>
  <c r="A322" i="2" s="1"/>
  <c r="E321" i="2"/>
  <c r="A321" i="2" s="1"/>
  <c r="E320" i="2"/>
  <c r="A320" i="2" s="1"/>
  <c r="E319" i="2"/>
  <c r="A319" i="2" s="1"/>
  <c r="E318" i="2"/>
  <c r="A318" i="2" s="1"/>
  <c r="E317" i="2"/>
  <c r="A317" i="2" s="1"/>
  <c r="E316" i="2"/>
  <c r="A316" i="2" s="1"/>
  <c r="E315" i="2"/>
  <c r="A315" i="2" s="1"/>
  <c r="E314" i="2"/>
  <c r="A314" i="2" s="1"/>
  <c r="E313" i="2"/>
  <c r="A313" i="2" s="1"/>
  <c r="E312" i="2"/>
  <c r="A312" i="2" s="1"/>
  <c r="E311" i="2"/>
  <c r="A311" i="2" s="1"/>
  <c r="E310" i="2"/>
  <c r="A310" i="2" s="1"/>
  <c r="E309" i="2"/>
  <c r="A309" i="2" s="1"/>
  <c r="E308" i="2"/>
  <c r="A308" i="2" s="1"/>
  <c r="E307" i="2"/>
  <c r="A307" i="2" s="1"/>
  <c r="E306" i="2"/>
  <c r="A306" i="2" s="1"/>
  <c r="E305" i="2"/>
  <c r="A305" i="2" s="1"/>
  <c r="E304" i="2"/>
  <c r="A304" i="2" s="1"/>
  <c r="E303" i="2"/>
  <c r="A303" i="2" s="1"/>
  <c r="E302" i="2"/>
  <c r="A302" i="2" s="1"/>
  <c r="E301" i="2"/>
  <c r="A301" i="2" s="1"/>
  <c r="E300" i="2"/>
  <c r="A300" i="2" s="1"/>
  <c r="E299" i="2"/>
  <c r="A299" i="2" s="1"/>
  <c r="E298" i="2"/>
  <c r="A298" i="2" s="1"/>
  <c r="E297" i="2"/>
  <c r="A297" i="2" s="1"/>
  <c r="E296" i="2"/>
  <c r="A296" i="2" s="1"/>
  <c r="E295" i="2"/>
  <c r="A295" i="2" s="1"/>
  <c r="E294" i="2"/>
  <c r="A294" i="2" s="1"/>
  <c r="E293" i="2"/>
  <c r="A293" i="2" s="1"/>
  <c r="E292" i="2"/>
  <c r="A292" i="2" s="1"/>
  <c r="E291" i="2"/>
  <c r="A291" i="2" s="1"/>
  <c r="E290" i="2"/>
  <c r="A290" i="2" s="1"/>
  <c r="E289" i="2"/>
  <c r="A289" i="2" s="1"/>
  <c r="E288" i="2"/>
  <c r="A288" i="2" s="1"/>
  <c r="E287" i="2"/>
  <c r="A287" i="2" s="1"/>
  <c r="E286" i="2"/>
  <c r="A286" i="2" s="1"/>
  <c r="E285" i="2"/>
  <c r="A285" i="2" s="1"/>
  <c r="E284" i="2"/>
  <c r="A284" i="2" s="1"/>
  <c r="E283" i="2"/>
  <c r="A283" i="2" s="1"/>
  <c r="E282" i="2"/>
  <c r="A282" i="2" s="1"/>
  <c r="E281" i="2"/>
  <c r="A281" i="2" s="1"/>
  <c r="E280" i="2"/>
  <c r="A280" i="2" s="1"/>
  <c r="E279" i="2"/>
  <c r="A279" i="2" s="1"/>
  <c r="E278" i="2"/>
  <c r="A278" i="2" s="1"/>
  <c r="E277" i="2"/>
  <c r="A277" i="2" s="1"/>
  <c r="E276" i="2"/>
  <c r="A276" i="2" s="1"/>
  <c r="E275" i="2"/>
  <c r="A275" i="2" s="1"/>
  <c r="E274" i="2"/>
  <c r="A274" i="2" s="1"/>
  <c r="E273" i="2"/>
  <c r="A273" i="2" s="1"/>
  <c r="E272" i="2"/>
  <c r="A272" i="2" s="1"/>
  <c r="E271" i="2"/>
  <c r="A271" i="2" s="1"/>
  <c r="E270" i="2"/>
  <c r="A270" i="2" s="1"/>
  <c r="E269" i="2"/>
  <c r="A269" i="2" s="1"/>
  <c r="E268" i="2"/>
  <c r="A268" i="2" s="1"/>
  <c r="E267" i="2"/>
  <c r="A267" i="2" s="1"/>
  <c r="E266" i="2"/>
  <c r="A266" i="2" s="1"/>
  <c r="E265" i="2"/>
  <c r="A265" i="2" s="1"/>
  <c r="E264" i="2"/>
  <c r="A264" i="2" s="1"/>
  <c r="E263" i="2"/>
  <c r="A263" i="2" s="1"/>
  <c r="E262" i="2"/>
  <c r="A262" i="2" s="1"/>
  <c r="E261" i="2"/>
  <c r="A261" i="2" s="1"/>
  <c r="E260" i="2"/>
  <c r="A260" i="2" s="1"/>
  <c r="E259" i="2"/>
  <c r="A259" i="2" s="1"/>
  <c r="E258" i="2"/>
  <c r="A258" i="2" s="1"/>
  <c r="E257" i="2"/>
  <c r="A257" i="2" s="1"/>
  <c r="E256" i="2"/>
  <c r="A256" i="2" s="1"/>
  <c r="E255" i="2"/>
  <c r="A255" i="2" s="1"/>
  <c r="E254" i="2"/>
  <c r="A254" i="2" s="1"/>
  <c r="E253" i="2"/>
  <c r="A253" i="2" s="1"/>
  <c r="E252" i="2"/>
  <c r="A252" i="2" s="1"/>
  <c r="E251" i="2"/>
  <c r="A251" i="2" s="1"/>
  <c r="E250" i="2"/>
  <c r="A250" i="2" s="1"/>
  <c r="E249" i="2"/>
  <c r="A249" i="2" s="1"/>
  <c r="E248" i="2"/>
  <c r="A248" i="2" s="1"/>
  <c r="E247" i="2"/>
  <c r="A247" i="2" s="1"/>
  <c r="E246" i="2"/>
  <c r="A246" i="2" s="1"/>
  <c r="E245" i="2"/>
  <c r="A245" i="2" s="1"/>
  <c r="E244" i="2"/>
  <c r="A244" i="2" s="1"/>
  <c r="E243" i="2"/>
  <c r="A243" i="2" s="1"/>
  <c r="E242" i="2"/>
  <c r="A242" i="2" s="1"/>
  <c r="E241" i="2"/>
  <c r="A241" i="2" s="1"/>
  <c r="E240" i="2"/>
  <c r="A240" i="2" s="1"/>
  <c r="E239" i="2"/>
  <c r="A239" i="2" s="1"/>
  <c r="E238" i="2"/>
  <c r="A238" i="2" s="1"/>
  <c r="E237" i="2"/>
  <c r="A237" i="2" s="1"/>
  <c r="E236" i="2"/>
  <c r="A236" i="2" s="1"/>
  <c r="E235" i="2"/>
  <c r="A235" i="2" s="1"/>
  <c r="E234" i="2"/>
  <c r="A234" i="2" s="1"/>
  <c r="E233" i="2"/>
  <c r="A233" i="2" s="1"/>
  <c r="E232" i="2"/>
  <c r="A232" i="2" s="1"/>
  <c r="E231" i="2"/>
  <c r="A231" i="2" s="1"/>
  <c r="E230" i="2"/>
  <c r="A230" i="2" s="1"/>
  <c r="E229" i="2"/>
  <c r="A229" i="2" s="1"/>
  <c r="E228" i="2"/>
  <c r="A228" i="2" s="1"/>
  <c r="E227" i="2"/>
  <c r="A227" i="2" s="1"/>
  <c r="E226" i="2"/>
  <c r="A226" i="2" s="1"/>
  <c r="E225" i="2"/>
  <c r="A225" i="2" s="1"/>
  <c r="E224" i="2"/>
  <c r="A224" i="2" s="1"/>
  <c r="E223" i="2"/>
  <c r="A223" i="2" s="1"/>
  <c r="E222" i="2"/>
  <c r="A222" i="2" s="1"/>
  <c r="E221" i="2"/>
  <c r="A221" i="2" s="1"/>
  <c r="E220" i="2"/>
  <c r="A220" i="2" s="1"/>
  <c r="E219" i="2"/>
  <c r="A219" i="2" s="1"/>
  <c r="E218" i="2"/>
  <c r="A218" i="2" s="1"/>
  <c r="E217" i="2"/>
  <c r="A217" i="2" s="1"/>
  <c r="E216" i="2"/>
  <c r="A216" i="2" s="1"/>
  <c r="E215" i="2"/>
  <c r="A215" i="2" s="1"/>
  <c r="E214" i="2"/>
  <c r="A214" i="2" s="1"/>
  <c r="E213" i="2"/>
  <c r="A213" i="2" s="1"/>
  <c r="E212" i="2"/>
  <c r="A212" i="2" s="1"/>
  <c r="E211" i="2"/>
  <c r="A211" i="2" s="1"/>
  <c r="E210" i="2"/>
  <c r="A210" i="2" s="1"/>
  <c r="E209" i="2"/>
  <c r="A209" i="2" s="1"/>
  <c r="E208" i="2"/>
  <c r="A208" i="2" s="1"/>
  <c r="E207" i="2"/>
  <c r="A207" i="2" s="1"/>
  <c r="E206" i="2"/>
  <c r="A206" i="2" s="1"/>
  <c r="E205" i="2"/>
  <c r="A205" i="2" s="1"/>
  <c r="E204" i="2"/>
  <c r="A204" i="2" s="1"/>
  <c r="E203" i="2"/>
  <c r="A203" i="2" s="1"/>
  <c r="E202" i="2"/>
  <c r="A202" i="2" s="1"/>
  <c r="E201" i="2"/>
  <c r="A201" i="2" s="1"/>
  <c r="E200" i="2"/>
  <c r="A200" i="2" s="1"/>
  <c r="E199" i="2"/>
  <c r="A199" i="2" s="1"/>
  <c r="E198" i="2"/>
  <c r="A198" i="2" s="1"/>
  <c r="E197" i="2"/>
  <c r="A197" i="2" s="1"/>
  <c r="E196" i="2"/>
  <c r="A196" i="2" s="1"/>
  <c r="E195" i="2"/>
  <c r="A195" i="2" s="1"/>
  <c r="E194" i="2"/>
  <c r="A194" i="2" s="1"/>
  <c r="E193" i="2"/>
  <c r="A193" i="2" s="1"/>
  <c r="E192" i="2"/>
  <c r="A192" i="2" s="1"/>
  <c r="E191" i="2"/>
  <c r="A191" i="2" s="1"/>
  <c r="E190" i="2"/>
  <c r="A190" i="2" s="1"/>
  <c r="E189" i="2"/>
  <c r="A189" i="2" s="1"/>
  <c r="E188" i="2"/>
  <c r="A188" i="2" s="1"/>
  <c r="E187" i="2"/>
  <c r="A187" i="2" s="1"/>
  <c r="E186" i="2"/>
  <c r="A186" i="2" s="1"/>
  <c r="E185" i="2"/>
  <c r="A185" i="2" s="1"/>
  <c r="E184" i="2"/>
  <c r="A184" i="2" s="1"/>
  <c r="E183" i="2"/>
  <c r="A183" i="2" s="1"/>
  <c r="E182" i="2"/>
  <c r="A182" i="2" s="1"/>
  <c r="E181" i="2"/>
  <c r="A181" i="2" s="1"/>
  <c r="E180" i="2"/>
  <c r="A180" i="2" s="1"/>
  <c r="E179" i="2"/>
  <c r="A179" i="2" s="1"/>
  <c r="E178" i="2"/>
  <c r="A178" i="2" s="1"/>
  <c r="E177" i="2"/>
  <c r="A177" i="2" s="1"/>
  <c r="E176" i="2"/>
  <c r="A176" i="2" s="1"/>
  <c r="E175" i="2"/>
  <c r="A175" i="2" s="1"/>
  <c r="E174" i="2"/>
  <c r="A174" i="2" s="1"/>
  <c r="E173" i="2"/>
  <c r="A173" i="2" s="1"/>
  <c r="E172" i="2"/>
  <c r="A172" i="2" s="1"/>
  <c r="E171" i="2"/>
  <c r="A171" i="2" s="1"/>
  <c r="E170" i="2"/>
  <c r="A170" i="2" s="1"/>
  <c r="E169" i="2"/>
  <c r="A169" i="2" s="1"/>
  <c r="E168" i="2"/>
  <c r="A168" i="2" s="1"/>
  <c r="E167" i="2"/>
  <c r="A167" i="2" s="1"/>
  <c r="E166" i="2"/>
  <c r="A166" i="2" s="1"/>
  <c r="E165" i="2"/>
  <c r="A165" i="2" s="1"/>
  <c r="E164" i="2"/>
  <c r="A164" i="2" s="1"/>
  <c r="E163" i="2"/>
  <c r="A163" i="2" s="1"/>
  <c r="E162" i="2"/>
  <c r="A162" i="2" s="1"/>
  <c r="E161" i="2"/>
  <c r="A161" i="2" s="1"/>
  <c r="E160" i="2"/>
  <c r="A160" i="2" s="1"/>
  <c r="E159" i="2"/>
  <c r="A159" i="2" s="1"/>
  <c r="E158" i="2"/>
  <c r="A158" i="2" s="1"/>
  <c r="E157" i="2"/>
  <c r="A157" i="2" s="1"/>
  <c r="E156" i="2"/>
  <c r="A156" i="2" s="1"/>
  <c r="E155" i="2"/>
  <c r="A155" i="2" s="1"/>
  <c r="E154" i="2"/>
  <c r="A154" i="2" s="1"/>
  <c r="E153" i="2"/>
  <c r="A153" i="2" s="1"/>
  <c r="E152" i="2"/>
  <c r="A152" i="2" s="1"/>
  <c r="E151" i="2"/>
  <c r="A151" i="2" s="1"/>
  <c r="E150" i="2"/>
  <c r="A150" i="2" s="1"/>
  <c r="E149" i="2"/>
  <c r="A149" i="2" s="1"/>
  <c r="E148" i="2"/>
  <c r="A148" i="2" s="1"/>
  <c r="E147" i="2"/>
  <c r="A147" i="2" s="1"/>
  <c r="E146" i="2"/>
  <c r="A146" i="2" s="1"/>
  <c r="E145" i="2"/>
  <c r="A145" i="2" s="1"/>
  <c r="E144" i="2"/>
  <c r="A144" i="2" s="1"/>
  <c r="E143" i="2"/>
  <c r="A143" i="2" s="1"/>
  <c r="E142" i="2"/>
  <c r="A142" i="2" s="1"/>
  <c r="E141" i="2"/>
  <c r="A141" i="2" s="1"/>
  <c r="E140" i="2"/>
  <c r="A140" i="2" s="1"/>
  <c r="E139" i="2"/>
  <c r="A139" i="2" s="1"/>
  <c r="E138" i="2"/>
  <c r="A138" i="2" s="1"/>
  <c r="E137" i="2"/>
  <c r="A137" i="2" s="1"/>
  <c r="E136" i="2"/>
  <c r="A136" i="2" s="1"/>
  <c r="E135" i="2"/>
  <c r="A135" i="2" s="1"/>
  <c r="E134" i="2"/>
  <c r="A134" i="2" s="1"/>
  <c r="E133" i="2"/>
  <c r="A133" i="2" s="1"/>
  <c r="E132" i="2"/>
  <c r="A132" i="2" s="1"/>
  <c r="E131" i="2"/>
  <c r="A131" i="2" s="1"/>
  <c r="E130" i="2"/>
  <c r="A130" i="2" s="1"/>
  <c r="E129" i="2"/>
  <c r="A129" i="2" s="1"/>
  <c r="E128" i="2"/>
  <c r="A128" i="2" s="1"/>
  <c r="E127" i="2"/>
  <c r="A127" i="2" s="1"/>
  <c r="E126" i="2"/>
  <c r="A126" i="2" s="1"/>
  <c r="E125" i="2"/>
  <c r="A125" i="2" s="1"/>
  <c r="E124" i="2"/>
  <c r="A124" i="2" s="1"/>
  <c r="E123" i="2"/>
  <c r="A123" i="2" s="1"/>
  <c r="E122" i="2"/>
  <c r="A122" i="2" s="1"/>
  <c r="E121" i="2"/>
  <c r="A121" i="2" s="1"/>
  <c r="E120" i="2"/>
  <c r="A120" i="2" s="1"/>
  <c r="E119" i="2"/>
  <c r="A119" i="2" s="1"/>
  <c r="E118" i="2"/>
  <c r="A118" i="2" s="1"/>
  <c r="E117" i="2"/>
  <c r="A117" i="2" s="1"/>
  <c r="E116" i="2"/>
  <c r="A116" i="2" s="1"/>
  <c r="E115" i="2"/>
  <c r="A115" i="2" s="1"/>
  <c r="E114" i="2"/>
  <c r="A114" i="2" s="1"/>
  <c r="E113" i="2"/>
  <c r="A113" i="2" s="1"/>
  <c r="E112" i="2"/>
  <c r="A112" i="2" s="1"/>
  <c r="E111" i="2"/>
  <c r="A111" i="2" s="1"/>
  <c r="E110" i="2"/>
  <c r="A110" i="2" s="1"/>
  <c r="E109" i="2"/>
  <c r="A109" i="2" s="1"/>
  <c r="E108" i="2"/>
  <c r="A108" i="2" s="1"/>
  <c r="E107" i="2"/>
  <c r="A107" i="2" s="1"/>
  <c r="E106" i="2"/>
  <c r="A106" i="2" s="1"/>
  <c r="E105" i="2"/>
  <c r="A105" i="2" s="1"/>
  <c r="E104" i="2"/>
  <c r="A104" i="2" s="1"/>
  <c r="E103" i="2"/>
  <c r="A103" i="2" s="1"/>
  <c r="E102" i="2"/>
  <c r="A102" i="2" s="1"/>
  <c r="E101" i="2"/>
  <c r="A101" i="2" s="1"/>
  <c r="E100" i="2"/>
  <c r="A100" i="2" s="1"/>
  <c r="E99" i="2"/>
  <c r="A99" i="2" s="1"/>
  <c r="E98" i="2"/>
  <c r="A98" i="2" s="1"/>
  <c r="E97" i="2"/>
  <c r="A97" i="2" s="1"/>
  <c r="E96" i="2"/>
  <c r="A96" i="2" s="1"/>
  <c r="E95" i="2"/>
  <c r="A95" i="2" s="1"/>
  <c r="E94" i="2"/>
  <c r="A94" i="2" s="1"/>
  <c r="E93" i="2"/>
  <c r="A93" i="2" s="1"/>
  <c r="E92" i="2"/>
  <c r="A92" i="2" s="1"/>
  <c r="E91" i="2"/>
  <c r="A91" i="2" s="1"/>
  <c r="E90" i="2"/>
  <c r="A90" i="2" s="1"/>
  <c r="E89" i="2"/>
  <c r="A89" i="2" s="1"/>
  <c r="E88" i="2"/>
  <c r="A88" i="2" s="1"/>
  <c r="E87" i="2"/>
  <c r="A87" i="2" s="1"/>
  <c r="E86" i="2"/>
  <c r="A86" i="2" s="1"/>
  <c r="E85" i="2"/>
  <c r="A85" i="2" s="1"/>
  <c r="E84" i="2"/>
  <c r="A84" i="2" s="1"/>
  <c r="E83" i="2"/>
  <c r="A83" i="2" s="1"/>
  <c r="E82" i="2"/>
  <c r="A82" i="2" s="1"/>
  <c r="E81" i="2"/>
  <c r="A81" i="2" s="1"/>
  <c r="E80" i="2"/>
  <c r="A80" i="2" s="1"/>
  <c r="E79" i="2"/>
  <c r="A79" i="2" s="1"/>
  <c r="E78" i="2"/>
  <c r="A78" i="2" s="1"/>
  <c r="E77" i="2"/>
  <c r="A77" i="2" s="1"/>
  <c r="E76" i="2"/>
  <c r="A76" i="2" s="1"/>
  <c r="E75" i="2"/>
  <c r="A75" i="2" s="1"/>
  <c r="E74" i="2"/>
  <c r="A74" i="2" s="1"/>
  <c r="E73" i="2"/>
  <c r="A73" i="2" s="1"/>
  <c r="E72" i="2"/>
  <c r="A72" i="2" s="1"/>
  <c r="E71" i="2"/>
  <c r="A71" i="2" s="1"/>
  <c r="E70" i="2"/>
  <c r="A70" i="2" s="1"/>
  <c r="E69" i="2"/>
  <c r="A69" i="2" s="1"/>
  <c r="E68" i="2"/>
  <c r="A68" i="2" s="1"/>
  <c r="E67" i="2"/>
  <c r="A67" i="2" s="1"/>
  <c r="E66" i="2"/>
  <c r="A66" i="2" s="1"/>
  <c r="E65" i="2"/>
  <c r="A65" i="2" s="1"/>
  <c r="E64" i="2"/>
  <c r="A64" i="2" s="1"/>
  <c r="E63" i="2"/>
  <c r="A63" i="2" s="1"/>
  <c r="E62" i="2"/>
  <c r="A62" i="2" s="1"/>
  <c r="E61" i="2"/>
  <c r="A61" i="2" s="1"/>
  <c r="E60" i="2"/>
  <c r="A60" i="2" s="1"/>
  <c r="E59" i="2"/>
  <c r="A59" i="2" s="1"/>
  <c r="E58" i="2"/>
  <c r="A58" i="2" s="1"/>
  <c r="E57" i="2"/>
  <c r="A57" i="2" s="1"/>
  <c r="E56" i="2"/>
  <c r="A56" i="2" s="1"/>
  <c r="E55" i="2"/>
  <c r="A55" i="2" s="1"/>
  <c r="E54" i="2"/>
  <c r="A54" i="2" s="1"/>
  <c r="E53" i="2"/>
  <c r="A53" i="2" s="1"/>
  <c r="E52" i="2"/>
  <c r="A52" i="2" s="1"/>
  <c r="E51" i="2"/>
  <c r="A51" i="2" s="1"/>
  <c r="E50" i="2"/>
  <c r="A50" i="2" s="1"/>
  <c r="E49" i="2"/>
  <c r="A49" i="2" s="1"/>
  <c r="E48" i="2"/>
  <c r="A48" i="2" s="1"/>
  <c r="E47" i="2"/>
  <c r="A47" i="2" s="1"/>
  <c r="E46" i="2"/>
  <c r="A46" i="2" s="1"/>
  <c r="E45" i="2"/>
  <c r="A45" i="2" s="1"/>
  <c r="E44" i="2"/>
  <c r="A44" i="2" s="1"/>
  <c r="E43" i="2"/>
  <c r="A43" i="2" s="1"/>
  <c r="E42" i="2"/>
  <c r="A42" i="2" s="1"/>
  <c r="E41" i="2"/>
  <c r="A41" i="2" s="1"/>
  <c r="E40" i="2"/>
  <c r="A40" i="2" s="1"/>
  <c r="E39" i="2"/>
  <c r="A39" i="2" s="1"/>
  <c r="E38" i="2"/>
  <c r="A38" i="2" s="1"/>
  <c r="E37" i="2"/>
  <c r="A37" i="2" s="1"/>
  <c r="E36" i="2"/>
  <c r="A36" i="2" s="1"/>
  <c r="E35" i="2"/>
  <c r="A35" i="2" s="1"/>
  <c r="E34" i="2"/>
  <c r="A34" i="2" s="1"/>
  <c r="E33" i="2"/>
  <c r="A33" i="2" s="1"/>
  <c r="E32" i="2"/>
  <c r="A32" i="2" s="1"/>
  <c r="E31" i="2"/>
  <c r="A31" i="2" s="1"/>
  <c r="E30" i="2"/>
  <c r="A30" i="2" s="1"/>
  <c r="E29" i="2"/>
  <c r="A29" i="2" s="1"/>
  <c r="E28" i="2"/>
  <c r="A28" i="2" s="1"/>
  <c r="E27" i="2"/>
  <c r="A27" i="2" s="1"/>
  <c r="E26" i="2"/>
  <c r="A26" i="2" s="1"/>
  <c r="E25" i="2"/>
  <c r="A25" i="2" s="1"/>
  <c r="E24" i="2"/>
  <c r="A24" i="2" s="1"/>
  <c r="E23" i="2"/>
  <c r="A23" i="2" s="1"/>
  <c r="E22" i="2"/>
  <c r="A22" i="2" s="1"/>
  <c r="E21" i="2"/>
  <c r="A21" i="2" s="1"/>
  <c r="E20" i="2"/>
  <c r="A20" i="2" s="1"/>
  <c r="E19" i="2"/>
  <c r="A19" i="2" s="1"/>
  <c r="E18" i="2"/>
  <c r="A18" i="2" s="1"/>
  <c r="E17" i="2"/>
  <c r="A17" i="2" s="1"/>
  <c r="E16" i="2"/>
  <c r="A16" i="2" s="1"/>
  <c r="E15" i="2"/>
  <c r="A15" i="2" s="1"/>
  <c r="E14" i="2"/>
  <c r="A14" i="2" s="1"/>
  <c r="E13" i="2"/>
  <c r="A13" i="2" s="1"/>
  <c r="E12" i="2"/>
  <c r="A12" i="2" s="1"/>
  <c r="E11" i="2"/>
  <c r="A11" i="2" s="1"/>
  <c r="E10" i="2"/>
  <c r="A10" i="2" s="1"/>
  <c r="E9" i="2"/>
  <c r="A9" i="2" s="1"/>
  <c r="E8" i="2"/>
  <c r="A8" i="2" s="1"/>
  <c r="E7" i="2"/>
  <c r="A7" i="2" s="1"/>
  <c r="E6" i="2"/>
  <c r="A6" i="2" s="1"/>
  <c r="E5" i="2"/>
  <c r="A5" i="2" s="1"/>
  <c r="E4" i="2"/>
  <c r="A4" i="2" s="1"/>
  <c r="E3" i="2"/>
  <c r="A3" i="2" s="1"/>
  <c r="E2" i="2"/>
  <c r="A2" i="2" s="1"/>
  <c r="E2101" i="3"/>
  <c r="A2101" i="3" s="1"/>
  <c r="E2100" i="3"/>
  <c r="A2100" i="3" s="1"/>
  <c r="E2099" i="3"/>
  <c r="A2099" i="3" s="1"/>
  <c r="E2098" i="3"/>
  <c r="A2098" i="3" s="1"/>
  <c r="E2097" i="3"/>
  <c r="A2097" i="3" s="1"/>
  <c r="E2096" i="3"/>
  <c r="A2096" i="3" s="1"/>
  <c r="E2095" i="3"/>
  <c r="A2095" i="3" s="1"/>
  <c r="E2094" i="3"/>
  <c r="A2094" i="3" s="1"/>
  <c r="E2093" i="3"/>
  <c r="A2093" i="3" s="1"/>
  <c r="E2092" i="3"/>
  <c r="A2092" i="3" s="1"/>
  <c r="E2091" i="3"/>
  <c r="A2091" i="3" s="1"/>
  <c r="E2090" i="3"/>
  <c r="A2090" i="3" s="1"/>
  <c r="E2089" i="3"/>
  <c r="A2089" i="3" s="1"/>
  <c r="E2088" i="3"/>
  <c r="A2088" i="3" s="1"/>
  <c r="E2087" i="3"/>
  <c r="A2087" i="3" s="1"/>
  <c r="E2086" i="3"/>
  <c r="A2086" i="3" s="1"/>
  <c r="E2085" i="3"/>
  <c r="A2085" i="3" s="1"/>
  <c r="E2084" i="3"/>
  <c r="A2084" i="3" s="1"/>
  <c r="E2083" i="3"/>
  <c r="A2083" i="3" s="1"/>
  <c r="E2082" i="3"/>
  <c r="A2082" i="3" s="1"/>
  <c r="E2081" i="3"/>
  <c r="A2081" i="3" s="1"/>
  <c r="E2080" i="3"/>
  <c r="A2080" i="3" s="1"/>
  <c r="E2079" i="3"/>
  <c r="A2079" i="3" s="1"/>
  <c r="E2078" i="3"/>
  <c r="A2078" i="3" s="1"/>
  <c r="E2077" i="3"/>
  <c r="A2077" i="3" s="1"/>
  <c r="E2076" i="3"/>
  <c r="A2076" i="3" s="1"/>
  <c r="E2075" i="3"/>
  <c r="A2075" i="3" s="1"/>
  <c r="E2074" i="3"/>
  <c r="A2074" i="3" s="1"/>
  <c r="E2073" i="3"/>
  <c r="A2073" i="3" s="1"/>
  <c r="E2072" i="3"/>
  <c r="A2072" i="3" s="1"/>
  <c r="E2071" i="3"/>
  <c r="A2071" i="3" s="1"/>
  <c r="E2070" i="3"/>
  <c r="A2070" i="3" s="1"/>
  <c r="E2069" i="3"/>
  <c r="A2069" i="3" s="1"/>
  <c r="E2068" i="3"/>
  <c r="A2068" i="3" s="1"/>
  <c r="E2067" i="3"/>
  <c r="A2067" i="3" s="1"/>
  <c r="E2066" i="3"/>
  <c r="A2066" i="3" s="1"/>
  <c r="E2065" i="3"/>
  <c r="A2065" i="3" s="1"/>
  <c r="E2064" i="3"/>
  <c r="A2064" i="3" s="1"/>
  <c r="E2063" i="3"/>
  <c r="A2063" i="3" s="1"/>
  <c r="E2062" i="3"/>
  <c r="A2062" i="3" s="1"/>
  <c r="E2061" i="3"/>
  <c r="A2061" i="3" s="1"/>
  <c r="E2060" i="3"/>
  <c r="A2060" i="3" s="1"/>
  <c r="E2059" i="3"/>
  <c r="A2059" i="3" s="1"/>
  <c r="E2058" i="3"/>
  <c r="A2058" i="3" s="1"/>
  <c r="E2057" i="3"/>
  <c r="A2057" i="3" s="1"/>
  <c r="E2056" i="3"/>
  <c r="A2056" i="3" s="1"/>
  <c r="E2055" i="3"/>
  <c r="A2055" i="3" s="1"/>
  <c r="E2054" i="3"/>
  <c r="A2054" i="3" s="1"/>
  <c r="E2053" i="3"/>
  <c r="A2053" i="3" s="1"/>
  <c r="E2052" i="3"/>
  <c r="A2052" i="3" s="1"/>
  <c r="E2051" i="3"/>
  <c r="A2051" i="3" s="1"/>
  <c r="E2050" i="3"/>
  <c r="A2050" i="3" s="1"/>
  <c r="E2049" i="3"/>
  <c r="A2049" i="3" s="1"/>
  <c r="E2048" i="3"/>
  <c r="A2048" i="3" s="1"/>
  <c r="E2047" i="3"/>
  <c r="A2047" i="3" s="1"/>
  <c r="E2046" i="3"/>
  <c r="A2046" i="3" s="1"/>
  <c r="E2045" i="3"/>
  <c r="A2045" i="3" s="1"/>
  <c r="E2044" i="3"/>
  <c r="A2044" i="3" s="1"/>
  <c r="E2043" i="3"/>
  <c r="A2043" i="3" s="1"/>
  <c r="E2042" i="3"/>
  <c r="A2042" i="3" s="1"/>
  <c r="E2041" i="3"/>
  <c r="A2041" i="3" s="1"/>
  <c r="E2040" i="3"/>
  <c r="A2040" i="3" s="1"/>
  <c r="E2039" i="3"/>
  <c r="A2039" i="3" s="1"/>
  <c r="E2038" i="3"/>
  <c r="A2038" i="3" s="1"/>
  <c r="E2037" i="3"/>
  <c r="A2037" i="3" s="1"/>
  <c r="E2036" i="3"/>
  <c r="A2036" i="3" s="1"/>
  <c r="E2035" i="3"/>
  <c r="A2035" i="3" s="1"/>
  <c r="E2034" i="3"/>
  <c r="A2034" i="3" s="1"/>
  <c r="E2033" i="3"/>
  <c r="A2033" i="3" s="1"/>
  <c r="E2032" i="3"/>
  <c r="A2032" i="3" s="1"/>
  <c r="E2031" i="3"/>
  <c r="A2031" i="3" s="1"/>
  <c r="E2030" i="3"/>
  <c r="A2030" i="3" s="1"/>
  <c r="E2029" i="3"/>
  <c r="A2029" i="3" s="1"/>
  <c r="E2028" i="3"/>
  <c r="A2028" i="3" s="1"/>
  <c r="E2027" i="3"/>
  <c r="A2027" i="3" s="1"/>
  <c r="E2026" i="3"/>
  <c r="A2026" i="3" s="1"/>
  <c r="E2025" i="3"/>
  <c r="A2025" i="3" s="1"/>
  <c r="E2024" i="3"/>
  <c r="A2024" i="3" s="1"/>
  <c r="E2023" i="3"/>
  <c r="A2023" i="3" s="1"/>
  <c r="E2022" i="3"/>
  <c r="A2022" i="3" s="1"/>
  <c r="E2021" i="3"/>
  <c r="A2021" i="3" s="1"/>
  <c r="E2020" i="3"/>
  <c r="A2020" i="3" s="1"/>
  <c r="E2019" i="3"/>
  <c r="A2019" i="3" s="1"/>
  <c r="E2018" i="3"/>
  <c r="A2018" i="3" s="1"/>
  <c r="E2017" i="3"/>
  <c r="A2017" i="3" s="1"/>
  <c r="E2016" i="3"/>
  <c r="A2016" i="3" s="1"/>
  <c r="E2015" i="3"/>
  <c r="A2015" i="3" s="1"/>
  <c r="E2014" i="3"/>
  <c r="A2014" i="3" s="1"/>
  <c r="E2013" i="3"/>
  <c r="A2013" i="3" s="1"/>
  <c r="E2012" i="3"/>
  <c r="A2012" i="3" s="1"/>
  <c r="E2011" i="3"/>
  <c r="A2011" i="3" s="1"/>
  <c r="E2010" i="3"/>
  <c r="A2010" i="3" s="1"/>
  <c r="E2009" i="3"/>
  <c r="A2009" i="3" s="1"/>
  <c r="E2008" i="3"/>
  <c r="A2008" i="3" s="1"/>
  <c r="E2007" i="3"/>
  <c r="A2007" i="3" s="1"/>
  <c r="E2006" i="3"/>
  <c r="A2006" i="3" s="1"/>
  <c r="E2005" i="3"/>
  <c r="A2005" i="3" s="1"/>
  <c r="E2004" i="3"/>
  <c r="A2004" i="3" s="1"/>
  <c r="E2003" i="3"/>
  <c r="A2003" i="3" s="1"/>
  <c r="E2002" i="3"/>
  <c r="A2002" i="3" s="1"/>
  <c r="E2001" i="3"/>
  <c r="A2001" i="3" s="1"/>
  <c r="E2000" i="3"/>
  <c r="A2000" i="3" s="1"/>
  <c r="E1999" i="3"/>
  <c r="A1999" i="3" s="1"/>
  <c r="E1998" i="3"/>
  <c r="A1998" i="3" s="1"/>
  <c r="E1997" i="3"/>
  <c r="A1997" i="3" s="1"/>
  <c r="E1996" i="3"/>
  <c r="A1996" i="3" s="1"/>
  <c r="E1995" i="3"/>
  <c r="A1995" i="3" s="1"/>
  <c r="E1994" i="3"/>
  <c r="A1994" i="3" s="1"/>
  <c r="E1993" i="3"/>
  <c r="A1993" i="3" s="1"/>
  <c r="E1992" i="3"/>
  <c r="A1992" i="3" s="1"/>
  <c r="E1991" i="3"/>
  <c r="A1991" i="3" s="1"/>
  <c r="E1990" i="3"/>
  <c r="A1990" i="3" s="1"/>
  <c r="E1989" i="3"/>
  <c r="A1989" i="3" s="1"/>
  <c r="E1988" i="3"/>
  <c r="A1988" i="3" s="1"/>
  <c r="E1987" i="3"/>
  <c r="A1987" i="3" s="1"/>
  <c r="E1986" i="3"/>
  <c r="A1986" i="3" s="1"/>
  <c r="E1985" i="3"/>
  <c r="A1985" i="3" s="1"/>
  <c r="E1984" i="3"/>
  <c r="A1984" i="3" s="1"/>
  <c r="E1983" i="3"/>
  <c r="A1983" i="3" s="1"/>
  <c r="E1982" i="3"/>
  <c r="A1982" i="3" s="1"/>
  <c r="E1981" i="3"/>
  <c r="A1981" i="3" s="1"/>
  <c r="E1980" i="3"/>
  <c r="A1980" i="3" s="1"/>
  <c r="E1979" i="3"/>
  <c r="A1979" i="3" s="1"/>
  <c r="E1978" i="3"/>
  <c r="A1978" i="3" s="1"/>
  <c r="E1977" i="3"/>
  <c r="A1977" i="3" s="1"/>
  <c r="E1976" i="3"/>
  <c r="A1976" i="3" s="1"/>
  <c r="E1975" i="3"/>
  <c r="A1975" i="3" s="1"/>
  <c r="E1974" i="3"/>
  <c r="A1974" i="3" s="1"/>
  <c r="E1973" i="3"/>
  <c r="A1973" i="3" s="1"/>
  <c r="E1972" i="3"/>
  <c r="A1972" i="3" s="1"/>
  <c r="E1971" i="3"/>
  <c r="A1971" i="3" s="1"/>
  <c r="E1970" i="3"/>
  <c r="A1970" i="3" s="1"/>
  <c r="E1969" i="3"/>
  <c r="A1969" i="3" s="1"/>
  <c r="E1968" i="3"/>
  <c r="A1968" i="3" s="1"/>
  <c r="E1967" i="3"/>
  <c r="A1967" i="3" s="1"/>
  <c r="E1966" i="3"/>
  <c r="A1966" i="3" s="1"/>
  <c r="E1965" i="3"/>
  <c r="A1965" i="3" s="1"/>
  <c r="E1964" i="3"/>
  <c r="A1964" i="3" s="1"/>
  <c r="E1963" i="3"/>
  <c r="A1963" i="3" s="1"/>
  <c r="E1962" i="3"/>
  <c r="A1962" i="3" s="1"/>
  <c r="E1961" i="3"/>
  <c r="A1961" i="3" s="1"/>
  <c r="E1960" i="3"/>
  <c r="A1960" i="3" s="1"/>
  <c r="E1959" i="3"/>
  <c r="A1959" i="3" s="1"/>
  <c r="E1958" i="3"/>
  <c r="A1958" i="3" s="1"/>
  <c r="E1957" i="3"/>
  <c r="A1957" i="3" s="1"/>
  <c r="E1956" i="3"/>
  <c r="A1956" i="3" s="1"/>
  <c r="E1955" i="3"/>
  <c r="A1955" i="3" s="1"/>
  <c r="E1954" i="3"/>
  <c r="A1954" i="3" s="1"/>
  <c r="E1953" i="3"/>
  <c r="A1953" i="3" s="1"/>
  <c r="E1952" i="3"/>
  <c r="A1952" i="3" s="1"/>
  <c r="E1951" i="3"/>
  <c r="A1951" i="3" s="1"/>
  <c r="E1950" i="3"/>
  <c r="A1950" i="3" s="1"/>
  <c r="E1949" i="3"/>
  <c r="A1949" i="3" s="1"/>
  <c r="E1948" i="3"/>
  <c r="A1948" i="3" s="1"/>
  <c r="E1947" i="3"/>
  <c r="A1947" i="3" s="1"/>
  <c r="E1946" i="3"/>
  <c r="A1946" i="3" s="1"/>
  <c r="E1945" i="3"/>
  <c r="A1945" i="3" s="1"/>
  <c r="E1944" i="3"/>
  <c r="A1944" i="3" s="1"/>
  <c r="E1943" i="3"/>
  <c r="A1943" i="3" s="1"/>
  <c r="E1942" i="3"/>
  <c r="A1942" i="3" s="1"/>
  <c r="E1941" i="3"/>
  <c r="A1941" i="3" s="1"/>
  <c r="E1940" i="3"/>
  <c r="A1940" i="3" s="1"/>
  <c r="E1939" i="3"/>
  <c r="A1939" i="3" s="1"/>
  <c r="E1938" i="3"/>
  <c r="A1938" i="3" s="1"/>
  <c r="E1937" i="3"/>
  <c r="A1937" i="3" s="1"/>
  <c r="E1936" i="3"/>
  <c r="A1936" i="3" s="1"/>
  <c r="E1935" i="3"/>
  <c r="A1935" i="3" s="1"/>
  <c r="E1934" i="3"/>
  <c r="A1934" i="3" s="1"/>
  <c r="E1933" i="3"/>
  <c r="A1933" i="3" s="1"/>
  <c r="E1932" i="3"/>
  <c r="A1932" i="3" s="1"/>
  <c r="E1931" i="3"/>
  <c r="A1931" i="3" s="1"/>
  <c r="E1930" i="3"/>
  <c r="A1930" i="3" s="1"/>
  <c r="E1929" i="3"/>
  <c r="A1929" i="3" s="1"/>
  <c r="E1928" i="3"/>
  <c r="A1928" i="3" s="1"/>
  <c r="E1927" i="3"/>
  <c r="A1927" i="3" s="1"/>
  <c r="E1926" i="3"/>
  <c r="A1926" i="3" s="1"/>
  <c r="E1925" i="3"/>
  <c r="A1925" i="3" s="1"/>
  <c r="E1924" i="3"/>
  <c r="A1924" i="3" s="1"/>
  <c r="E1923" i="3"/>
  <c r="A1923" i="3" s="1"/>
  <c r="E1922" i="3"/>
  <c r="A1922" i="3" s="1"/>
  <c r="E1921" i="3"/>
  <c r="A1921" i="3" s="1"/>
  <c r="E1920" i="3"/>
  <c r="A1920" i="3" s="1"/>
  <c r="E1919" i="3"/>
  <c r="A1919" i="3" s="1"/>
  <c r="E1918" i="3"/>
  <c r="A1918" i="3" s="1"/>
  <c r="E1917" i="3"/>
  <c r="A1917" i="3" s="1"/>
  <c r="E1916" i="3"/>
  <c r="A1916" i="3" s="1"/>
  <c r="E1915" i="3"/>
  <c r="A1915" i="3" s="1"/>
  <c r="E1914" i="3"/>
  <c r="A1914" i="3" s="1"/>
  <c r="E1913" i="3"/>
  <c r="A1913" i="3" s="1"/>
  <c r="E1912" i="3"/>
  <c r="A1912" i="3" s="1"/>
  <c r="E1911" i="3"/>
  <c r="A1911" i="3" s="1"/>
  <c r="E1910" i="3"/>
  <c r="A1910" i="3" s="1"/>
  <c r="E1909" i="3"/>
  <c r="A1909" i="3" s="1"/>
  <c r="E1908" i="3"/>
  <c r="A1908" i="3" s="1"/>
  <c r="E1907" i="3"/>
  <c r="A1907" i="3" s="1"/>
  <c r="E1906" i="3"/>
  <c r="A1906" i="3" s="1"/>
  <c r="E1905" i="3"/>
  <c r="A1905" i="3" s="1"/>
  <c r="E1904" i="3"/>
  <c r="A1904" i="3" s="1"/>
  <c r="E1903" i="3"/>
  <c r="A1903" i="3" s="1"/>
  <c r="E1902" i="3"/>
  <c r="A1902" i="3" s="1"/>
  <c r="E1901" i="3"/>
  <c r="A1901" i="3" s="1"/>
  <c r="E1900" i="3"/>
  <c r="A1900" i="3" s="1"/>
  <c r="E1899" i="3"/>
  <c r="A1899" i="3" s="1"/>
  <c r="E1898" i="3"/>
  <c r="A1898" i="3" s="1"/>
  <c r="E1897" i="3"/>
  <c r="A1897" i="3" s="1"/>
  <c r="E1896" i="3"/>
  <c r="A1896" i="3" s="1"/>
  <c r="E1895" i="3"/>
  <c r="A1895" i="3" s="1"/>
  <c r="E1894" i="3"/>
  <c r="A1894" i="3" s="1"/>
  <c r="E1893" i="3"/>
  <c r="A1893" i="3" s="1"/>
  <c r="E1892" i="3"/>
  <c r="A1892" i="3" s="1"/>
  <c r="E1891" i="3"/>
  <c r="A1891" i="3" s="1"/>
  <c r="E1890" i="3"/>
  <c r="A1890" i="3" s="1"/>
  <c r="E1889" i="3"/>
  <c r="A1889" i="3" s="1"/>
  <c r="E1888" i="3"/>
  <c r="A1888" i="3" s="1"/>
  <c r="E1887" i="3"/>
  <c r="A1887" i="3" s="1"/>
  <c r="E1886" i="3"/>
  <c r="A1886" i="3" s="1"/>
  <c r="E1885" i="3"/>
  <c r="A1885" i="3" s="1"/>
  <c r="E1884" i="3"/>
  <c r="A1884" i="3" s="1"/>
  <c r="E1883" i="3"/>
  <c r="A1883" i="3" s="1"/>
  <c r="E1882" i="3"/>
  <c r="A1882" i="3" s="1"/>
  <c r="E1881" i="3"/>
  <c r="A1881" i="3" s="1"/>
  <c r="E1880" i="3"/>
  <c r="A1880" i="3" s="1"/>
  <c r="E1879" i="3"/>
  <c r="A1879" i="3" s="1"/>
  <c r="E1878" i="3"/>
  <c r="A1878" i="3" s="1"/>
  <c r="E1877" i="3"/>
  <c r="A1877" i="3" s="1"/>
  <c r="E1876" i="3"/>
  <c r="A1876" i="3" s="1"/>
  <c r="E1875" i="3"/>
  <c r="A1875" i="3" s="1"/>
  <c r="E1874" i="3"/>
  <c r="A1874" i="3" s="1"/>
  <c r="E1873" i="3"/>
  <c r="A1873" i="3" s="1"/>
  <c r="E1872" i="3"/>
  <c r="A1872" i="3" s="1"/>
  <c r="E1871" i="3"/>
  <c r="A1871" i="3" s="1"/>
  <c r="E1870" i="3"/>
  <c r="A1870" i="3" s="1"/>
  <c r="E1869" i="3"/>
  <c r="A1869" i="3" s="1"/>
  <c r="E1868" i="3"/>
  <c r="A1868" i="3" s="1"/>
  <c r="E1867" i="3"/>
  <c r="A1867" i="3" s="1"/>
  <c r="E1866" i="3"/>
  <c r="A1866" i="3" s="1"/>
  <c r="E1865" i="3"/>
  <c r="A1865" i="3" s="1"/>
  <c r="E1864" i="3"/>
  <c r="A1864" i="3" s="1"/>
  <c r="E1863" i="3"/>
  <c r="A1863" i="3" s="1"/>
  <c r="E1862" i="3"/>
  <c r="A1862" i="3" s="1"/>
  <c r="E1861" i="3"/>
  <c r="A1861" i="3" s="1"/>
  <c r="E1860" i="3"/>
  <c r="A1860" i="3" s="1"/>
  <c r="E1859" i="3"/>
  <c r="A1859" i="3" s="1"/>
  <c r="E1858" i="3"/>
  <c r="A1858" i="3" s="1"/>
  <c r="E1857" i="3"/>
  <c r="A1857" i="3" s="1"/>
  <c r="E1856" i="3"/>
  <c r="A1856" i="3" s="1"/>
  <c r="E1855" i="3"/>
  <c r="A1855" i="3" s="1"/>
  <c r="E1854" i="3"/>
  <c r="A1854" i="3" s="1"/>
  <c r="E1853" i="3"/>
  <c r="A1853" i="3" s="1"/>
  <c r="E1852" i="3"/>
  <c r="A1852" i="3" s="1"/>
  <c r="E1851" i="3"/>
  <c r="A1851" i="3" s="1"/>
  <c r="E1850" i="3"/>
  <c r="A1850" i="3" s="1"/>
  <c r="E1849" i="3"/>
  <c r="A1849" i="3" s="1"/>
  <c r="E1848" i="3"/>
  <c r="A1848" i="3" s="1"/>
  <c r="E1847" i="3"/>
  <c r="A1847" i="3" s="1"/>
  <c r="E1846" i="3"/>
  <c r="A1846" i="3" s="1"/>
  <c r="E1845" i="3"/>
  <c r="A1845" i="3" s="1"/>
  <c r="E1844" i="3"/>
  <c r="A1844" i="3" s="1"/>
  <c r="E1843" i="3"/>
  <c r="A1843" i="3" s="1"/>
  <c r="E1842" i="3"/>
  <c r="A1842" i="3" s="1"/>
  <c r="E1841" i="3"/>
  <c r="A1841" i="3" s="1"/>
  <c r="E1840" i="3"/>
  <c r="A1840" i="3" s="1"/>
  <c r="E1839" i="3"/>
  <c r="A1839" i="3" s="1"/>
  <c r="E1838" i="3"/>
  <c r="A1838" i="3" s="1"/>
  <c r="E1837" i="3"/>
  <c r="A1837" i="3" s="1"/>
  <c r="E1836" i="3"/>
  <c r="A1836" i="3" s="1"/>
  <c r="E1835" i="3"/>
  <c r="A1835" i="3" s="1"/>
  <c r="E1834" i="3"/>
  <c r="A1834" i="3" s="1"/>
  <c r="E1833" i="3"/>
  <c r="A1833" i="3" s="1"/>
  <c r="E1832" i="3"/>
  <c r="A1832" i="3" s="1"/>
  <c r="E1831" i="3"/>
  <c r="A1831" i="3" s="1"/>
  <c r="E1830" i="3"/>
  <c r="A1830" i="3" s="1"/>
  <c r="E1829" i="3"/>
  <c r="A1829" i="3" s="1"/>
  <c r="E1828" i="3"/>
  <c r="A1828" i="3" s="1"/>
  <c r="E1827" i="3"/>
  <c r="A1827" i="3" s="1"/>
  <c r="E1826" i="3"/>
  <c r="A1826" i="3" s="1"/>
  <c r="E1825" i="3"/>
  <c r="A1825" i="3" s="1"/>
  <c r="E1824" i="3"/>
  <c r="A1824" i="3" s="1"/>
  <c r="E1823" i="3"/>
  <c r="A1823" i="3" s="1"/>
  <c r="E1822" i="3"/>
  <c r="A1822" i="3" s="1"/>
  <c r="E1821" i="3"/>
  <c r="A1821" i="3" s="1"/>
  <c r="E1820" i="3"/>
  <c r="A1820" i="3" s="1"/>
  <c r="E1819" i="3"/>
  <c r="A1819" i="3" s="1"/>
  <c r="E1818" i="3"/>
  <c r="A1818" i="3" s="1"/>
  <c r="E1817" i="3"/>
  <c r="A1817" i="3" s="1"/>
  <c r="E1816" i="3"/>
  <c r="A1816" i="3" s="1"/>
  <c r="E1815" i="3"/>
  <c r="A1815" i="3" s="1"/>
  <c r="E1814" i="3"/>
  <c r="A1814" i="3" s="1"/>
  <c r="E1813" i="3"/>
  <c r="A1813" i="3" s="1"/>
  <c r="E1812" i="3"/>
  <c r="A1812" i="3" s="1"/>
  <c r="E1811" i="3"/>
  <c r="A1811" i="3" s="1"/>
  <c r="E1810" i="3"/>
  <c r="A1810" i="3" s="1"/>
  <c r="E1809" i="3"/>
  <c r="A1809" i="3" s="1"/>
  <c r="E1808" i="3"/>
  <c r="A1808" i="3" s="1"/>
  <c r="E1807" i="3"/>
  <c r="A1807" i="3" s="1"/>
  <c r="E1806" i="3"/>
  <c r="A1806" i="3" s="1"/>
  <c r="E1805" i="3"/>
  <c r="A1805" i="3" s="1"/>
  <c r="E1804" i="3"/>
  <c r="A1804" i="3" s="1"/>
  <c r="E1803" i="3"/>
  <c r="A1803" i="3" s="1"/>
  <c r="E1802" i="3"/>
  <c r="A1802" i="3" s="1"/>
  <c r="E1801" i="3"/>
  <c r="A1801" i="3" s="1"/>
  <c r="E1800" i="3"/>
  <c r="A1800" i="3" s="1"/>
  <c r="E1799" i="3"/>
  <c r="A1799" i="3" s="1"/>
  <c r="E1798" i="3"/>
  <c r="A1798" i="3" s="1"/>
  <c r="E1797" i="3"/>
  <c r="A1797" i="3" s="1"/>
  <c r="E1796" i="3"/>
  <c r="A1796" i="3" s="1"/>
  <c r="E1795" i="3"/>
  <c r="A1795" i="3" s="1"/>
  <c r="E1794" i="3"/>
  <c r="A1794" i="3" s="1"/>
  <c r="E1793" i="3"/>
  <c r="A1793" i="3" s="1"/>
  <c r="E1792" i="3"/>
  <c r="A1792" i="3" s="1"/>
  <c r="E1791" i="3"/>
  <c r="A1791" i="3" s="1"/>
  <c r="E1790" i="3"/>
  <c r="A1790" i="3" s="1"/>
  <c r="E1789" i="3"/>
  <c r="A1789" i="3" s="1"/>
  <c r="E1788" i="3"/>
  <c r="A1788" i="3" s="1"/>
  <c r="E1787" i="3"/>
  <c r="A1787" i="3" s="1"/>
  <c r="E1786" i="3"/>
  <c r="A1786" i="3" s="1"/>
  <c r="E1785" i="3"/>
  <c r="A1785" i="3" s="1"/>
  <c r="E1784" i="3"/>
  <c r="A1784" i="3" s="1"/>
  <c r="E1783" i="3"/>
  <c r="A1783" i="3" s="1"/>
  <c r="E1782" i="3"/>
  <c r="A1782" i="3" s="1"/>
  <c r="E1781" i="3"/>
  <c r="A1781" i="3" s="1"/>
  <c r="E1780" i="3"/>
  <c r="A1780" i="3" s="1"/>
  <c r="E1779" i="3"/>
  <c r="A1779" i="3" s="1"/>
  <c r="E1778" i="3"/>
  <c r="A1778" i="3" s="1"/>
  <c r="E1777" i="3"/>
  <c r="A1777" i="3" s="1"/>
  <c r="E1776" i="3"/>
  <c r="A1776" i="3" s="1"/>
  <c r="E1775" i="3"/>
  <c r="A1775" i="3" s="1"/>
  <c r="E1774" i="3"/>
  <c r="A1774" i="3" s="1"/>
  <c r="E1773" i="3"/>
  <c r="A1773" i="3" s="1"/>
  <c r="E1772" i="3"/>
  <c r="A1772" i="3" s="1"/>
  <c r="E1771" i="3"/>
  <c r="A1771" i="3" s="1"/>
  <c r="E1770" i="3"/>
  <c r="A1770" i="3" s="1"/>
  <c r="E1769" i="3"/>
  <c r="A1769" i="3" s="1"/>
  <c r="E1768" i="3"/>
  <c r="A1768" i="3" s="1"/>
  <c r="E1767" i="3"/>
  <c r="A1767" i="3" s="1"/>
  <c r="E1766" i="3"/>
  <c r="A1766" i="3" s="1"/>
  <c r="E1765" i="3"/>
  <c r="A1765" i="3" s="1"/>
  <c r="E1764" i="3"/>
  <c r="A1764" i="3" s="1"/>
  <c r="E1763" i="3"/>
  <c r="A1763" i="3" s="1"/>
  <c r="E1762" i="3"/>
  <c r="A1762" i="3" s="1"/>
  <c r="E1761" i="3"/>
  <c r="A1761" i="3" s="1"/>
  <c r="E1760" i="3"/>
  <c r="A1760" i="3" s="1"/>
  <c r="E1759" i="3"/>
  <c r="A1759" i="3" s="1"/>
  <c r="E1758" i="3"/>
  <c r="A1758" i="3" s="1"/>
  <c r="E1757" i="3"/>
  <c r="A1757" i="3" s="1"/>
  <c r="E1756" i="3"/>
  <c r="A1756" i="3" s="1"/>
  <c r="E1755" i="3"/>
  <c r="A1755" i="3" s="1"/>
  <c r="E1754" i="3"/>
  <c r="A1754" i="3" s="1"/>
  <c r="E1753" i="3"/>
  <c r="A1753" i="3" s="1"/>
  <c r="E1752" i="3"/>
  <c r="A1752" i="3" s="1"/>
  <c r="E1751" i="3"/>
  <c r="A1751" i="3" s="1"/>
  <c r="E1750" i="3"/>
  <c r="A1750" i="3" s="1"/>
  <c r="E1749" i="3"/>
  <c r="A1749" i="3" s="1"/>
  <c r="E1748" i="3"/>
  <c r="A1748" i="3" s="1"/>
  <c r="E1747" i="3"/>
  <c r="A1747" i="3" s="1"/>
  <c r="E1746" i="3"/>
  <c r="A1746" i="3" s="1"/>
  <c r="E1745" i="3"/>
  <c r="A1745" i="3" s="1"/>
  <c r="E1744" i="3"/>
  <c r="A1744" i="3" s="1"/>
  <c r="E1743" i="3"/>
  <c r="A1743" i="3" s="1"/>
  <c r="E1742" i="3"/>
  <c r="A1742" i="3" s="1"/>
  <c r="E1741" i="3"/>
  <c r="A1741" i="3" s="1"/>
  <c r="E1740" i="3"/>
  <c r="A1740" i="3" s="1"/>
  <c r="E1739" i="3"/>
  <c r="A1739" i="3" s="1"/>
  <c r="E1738" i="3"/>
  <c r="A1738" i="3" s="1"/>
  <c r="E1737" i="3"/>
  <c r="A1737" i="3" s="1"/>
  <c r="E1736" i="3"/>
  <c r="A1736" i="3" s="1"/>
  <c r="E1735" i="3"/>
  <c r="A1735" i="3" s="1"/>
  <c r="E1734" i="3"/>
  <c r="A1734" i="3" s="1"/>
  <c r="E1733" i="3"/>
  <c r="A1733" i="3" s="1"/>
  <c r="E1732" i="3"/>
  <c r="A1732" i="3" s="1"/>
  <c r="E1731" i="3"/>
  <c r="A1731" i="3" s="1"/>
  <c r="E1730" i="3"/>
  <c r="A1730" i="3" s="1"/>
  <c r="E1729" i="3"/>
  <c r="A1729" i="3" s="1"/>
  <c r="E1728" i="3"/>
  <c r="A1728" i="3" s="1"/>
  <c r="E1727" i="3"/>
  <c r="A1727" i="3" s="1"/>
  <c r="E1726" i="3"/>
  <c r="A1726" i="3" s="1"/>
  <c r="E1725" i="3"/>
  <c r="A1725" i="3" s="1"/>
  <c r="E1724" i="3"/>
  <c r="A1724" i="3" s="1"/>
  <c r="E1723" i="3"/>
  <c r="A1723" i="3" s="1"/>
  <c r="E1722" i="3"/>
  <c r="A1722" i="3" s="1"/>
  <c r="E1721" i="3"/>
  <c r="A1721" i="3" s="1"/>
  <c r="E1720" i="3"/>
  <c r="A1720" i="3" s="1"/>
  <c r="E1719" i="3"/>
  <c r="A1719" i="3" s="1"/>
  <c r="E1718" i="3"/>
  <c r="A1718" i="3" s="1"/>
  <c r="E1717" i="3"/>
  <c r="A1717" i="3" s="1"/>
  <c r="E1716" i="3"/>
  <c r="A1716" i="3" s="1"/>
  <c r="E1715" i="3"/>
  <c r="A1715" i="3" s="1"/>
  <c r="E1714" i="3"/>
  <c r="A1714" i="3" s="1"/>
  <c r="E1713" i="3"/>
  <c r="A1713" i="3" s="1"/>
  <c r="E1712" i="3"/>
  <c r="A1712" i="3" s="1"/>
  <c r="E1711" i="3"/>
  <c r="A1711" i="3" s="1"/>
  <c r="E1710" i="3"/>
  <c r="A1710" i="3" s="1"/>
  <c r="E1709" i="3"/>
  <c r="A1709" i="3" s="1"/>
  <c r="E1708" i="3"/>
  <c r="A1708" i="3" s="1"/>
  <c r="E1707" i="3"/>
  <c r="A1707" i="3" s="1"/>
  <c r="E1706" i="3"/>
  <c r="A1706" i="3" s="1"/>
  <c r="E1705" i="3"/>
  <c r="A1705" i="3" s="1"/>
  <c r="E1704" i="3"/>
  <c r="A1704" i="3" s="1"/>
  <c r="E1703" i="3"/>
  <c r="A1703" i="3" s="1"/>
  <c r="E1702" i="3"/>
  <c r="A1702" i="3" s="1"/>
  <c r="E1701" i="3"/>
  <c r="A1701" i="3" s="1"/>
  <c r="E1700" i="3"/>
  <c r="A1700" i="3" s="1"/>
  <c r="E1699" i="3"/>
  <c r="A1699" i="3" s="1"/>
  <c r="E1698" i="3"/>
  <c r="A1698" i="3" s="1"/>
  <c r="E1697" i="3"/>
  <c r="A1697" i="3" s="1"/>
  <c r="E1696" i="3"/>
  <c r="A1696" i="3" s="1"/>
  <c r="E1695" i="3"/>
  <c r="A1695" i="3" s="1"/>
  <c r="E1694" i="3"/>
  <c r="A1694" i="3" s="1"/>
  <c r="E1693" i="3"/>
  <c r="A1693" i="3" s="1"/>
  <c r="E1692" i="3"/>
  <c r="A1692" i="3" s="1"/>
  <c r="E1691" i="3"/>
  <c r="A1691" i="3" s="1"/>
  <c r="E1690" i="3"/>
  <c r="A1690" i="3" s="1"/>
  <c r="E1689" i="3"/>
  <c r="A1689" i="3" s="1"/>
  <c r="E1688" i="3"/>
  <c r="A1688" i="3" s="1"/>
  <c r="E1687" i="3"/>
  <c r="A1687" i="3" s="1"/>
  <c r="E1686" i="3"/>
  <c r="A1686" i="3" s="1"/>
  <c r="E1685" i="3"/>
  <c r="A1685" i="3" s="1"/>
  <c r="E1684" i="3"/>
  <c r="A1684" i="3" s="1"/>
  <c r="E1683" i="3"/>
  <c r="A1683" i="3" s="1"/>
  <c r="E1682" i="3"/>
  <c r="A1682" i="3" s="1"/>
  <c r="E1681" i="3"/>
  <c r="A1681" i="3" s="1"/>
  <c r="E1680" i="3"/>
  <c r="A1680" i="3" s="1"/>
  <c r="E1679" i="3"/>
  <c r="A1679" i="3" s="1"/>
  <c r="E1678" i="3"/>
  <c r="A1678" i="3" s="1"/>
  <c r="E1677" i="3"/>
  <c r="A1677" i="3" s="1"/>
  <c r="E1676" i="3"/>
  <c r="A1676" i="3" s="1"/>
  <c r="E1675" i="3"/>
  <c r="A1675" i="3" s="1"/>
  <c r="E1674" i="3"/>
  <c r="A1674" i="3" s="1"/>
  <c r="E1673" i="3"/>
  <c r="A1673" i="3" s="1"/>
  <c r="E1672" i="3"/>
  <c r="A1672" i="3" s="1"/>
  <c r="E1671" i="3"/>
  <c r="A1671" i="3" s="1"/>
  <c r="E1670" i="3"/>
  <c r="A1670" i="3" s="1"/>
  <c r="E1669" i="3"/>
  <c r="A1669" i="3" s="1"/>
  <c r="E1668" i="3"/>
  <c r="A1668" i="3" s="1"/>
  <c r="E1667" i="3"/>
  <c r="A1667" i="3" s="1"/>
  <c r="E1666" i="3"/>
  <c r="A1666" i="3" s="1"/>
  <c r="E1665" i="3"/>
  <c r="A1665" i="3" s="1"/>
  <c r="E1664" i="3"/>
  <c r="A1664" i="3" s="1"/>
  <c r="E1663" i="3"/>
  <c r="A1663" i="3" s="1"/>
  <c r="E1662" i="3"/>
  <c r="A1662" i="3" s="1"/>
  <c r="E1661" i="3"/>
  <c r="A1661" i="3" s="1"/>
  <c r="E1660" i="3"/>
  <c r="A1660" i="3" s="1"/>
  <c r="E1659" i="3"/>
  <c r="A1659" i="3" s="1"/>
  <c r="E1658" i="3"/>
  <c r="A1658" i="3" s="1"/>
  <c r="E1657" i="3"/>
  <c r="A1657" i="3" s="1"/>
  <c r="E1656" i="3"/>
  <c r="A1656" i="3" s="1"/>
  <c r="E1655" i="3"/>
  <c r="A1655" i="3" s="1"/>
  <c r="E1654" i="3"/>
  <c r="A1654" i="3" s="1"/>
  <c r="E1653" i="3"/>
  <c r="A1653" i="3" s="1"/>
  <c r="E1652" i="3"/>
  <c r="A1652" i="3" s="1"/>
  <c r="E1651" i="3"/>
  <c r="A1651" i="3" s="1"/>
  <c r="E1650" i="3"/>
  <c r="A1650" i="3" s="1"/>
  <c r="E1649" i="3"/>
  <c r="A1649" i="3" s="1"/>
  <c r="E1648" i="3"/>
  <c r="A1648" i="3" s="1"/>
  <c r="E1647" i="3"/>
  <c r="A1647" i="3" s="1"/>
  <c r="E1646" i="3"/>
  <c r="A1646" i="3" s="1"/>
  <c r="E1645" i="3"/>
  <c r="A1645" i="3" s="1"/>
  <c r="E1644" i="3"/>
  <c r="A1644" i="3" s="1"/>
  <c r="E1643" i="3"/>
  <c r="A1643" i="3" s="1"/>
  <c r="E1642" i="3"/>
  <c r="A1642" i="3" s="1"/>
  <c r="E1641" i="3"/>
  <c r="A1641" i="3" s="1"/>
  <c r="E1640" i="3"/>
  <c r="A1640" i="3" s="1"/>
  <c r="E1639" i="3"/>
  <c r="A1639" i="3" s="1"/>
  <c r="E1638" i="3"/>
  <c r="A1638" i="3" s="1"/>
  <c r="E1637" i="3"/>
  <c r="A1637" i="3" s="1"/>
  <c r="E1636" i="3"/>
  <c r="A1636" i="3" s="1"/>
  <c r="E1635" i="3"/>
  <c r="A1635" i="3" s="1"/>
  <c r="E1634" i="3"/>
  <c r="A1634" i="3" s="1"/>
  <c r="E1633" i="3"/>
  <c r="A1633" i="3" s="1"/>
  <c r="E1632" i="3"/>
  <c r="A1632" i="3" s="1"/>
  <c r="E1631" i="3"/>
  <c r="A1631" i="3" s="1"/>
  <c r="E1630" i="3"/>
  <c r="A1630" i="3" s="1"/>
  <c r="E1629" i="3"/>
  <c r="A1629" i="3" s="1"/>
  <c r="E1628" i="3"/>
  <c r="A1628" i="3" s="1"/>
  <c r="E1627" i="3"/>
  <c r="A1627" i="3" s="1"/>
  <c r="E1626" i="3"/>
  <c r="A1626" i="3" s="1"/>
  <c r="E1625" i="3"/>
  <c r="A1625" i="3" s="1"/>
  <c r="E1624" i="3"/>
  <c r="A1624" i="3" s="1"/>
  <c r="E1623" i="3"/>
  <c r="A1623" i="3" s="1"/>
  <c r="E1622" i="3"/>
  <c r="A1622" i="3" s="1"/>
  <c r="E1621" i="3"/>
  <c r="A1621" i="3" s="1"/>
  <c r="E1620" i="3"/>
  <c r="A1620" i="3" s="1"/>
  <c r="E1619" i="3"/>
  <c r="A1619" i="3" s="1"/>
  <c r="E1618" i="3"/>
  <c r="A1618" i="3" s="1"/>
  <c r="E1617" i="3"/>
  <c r="A1617" i="3" s="1"/>
  <c r="E1616" i="3"/>
  <c r="A1616" i="3" s="1"/>
  <c r="E1615" i="3"/>
  <c r="A1615" i="3" s="1"/>
  <c r="E1614" i="3"/>
  <c r="A1614" i="3" s="1"/>
  <c r="E1613" i="3"/>
  <c r="A1613" i="3" s="1"/>
  <c r="E1612" i="3"/>
  <c r="A1612" i="3" s="1"/>
  <c r="E1611" i="3"/>
  <c r="A1611" i="3" s="1"/>
  <c r="E1610" i="3"/>
  <c r="A1610" i="3" s="1"/>
  <c r="E1609" i="3"/>
  <c r="A1609" i="3" s="1"/>
  <c r="E1608" i="3"/>
  <c r="A1608" i="3" s="1"/>
  <c r="E1607" i="3"/>
  <c r="A1607" i="3" s="1"/>
  <c r="E1606" i="3"/>
  <c r="A1606" i="3" s="1"/>
  <c r="E1605" i="3"/>
  <c r="A1605" i="3" s="1"/>
  <c r="E1604" i="3"/>
  <c r="A1604" i="3" s="1"/>
  <c r="E1603" i="3"/>
  <c r="A1603" i="3" s="1"/>
  <c r="E1602" i="3"/>
  <c r="A1602" i="3" s="1"/>
  <c r="E1601" i="3"/>
  <c r="A1601" i="3" s="1"/>
  <c r="E1600" i="3"/>
  <c r="A1600" i="3" s="1"/>
  <c r="E1599" i="3"/>
  <c r="A1599" i="3" s="1"/>
  <c r="E1598" i="3"/>
  <c r="A1598" i="3" s="1"/>
  <c r="E1597" i="3"/>
  <c r="A1597" i="3" s="1"/>
  <c r="E1596" i="3"/>
  <c r="A1596" i="3" s="1"/>
  <c r="E1595" i="3"/>
  <c r="A1595" i="3" s="1"/>
  <c r="E1594" i="3"/>
  <c r="A1594" i="3" s="1"/>
  <c r="E1593" i="3"/>
  <c r="A1593" i="3" s="1"/>
  <c r="E1592" i="3"/>
  <c r="A1592" i="3" s="1"/>
  <c r="E1591" i="3"/>
  <c r="A1591" i="3" s="1"/>
  <c r="E1590" i="3"/>
  <c r="A1590" i="3" s="1"/>
  <c r="E1589" i="3"/>
  <c r="A1589" i="3" s="1"/>
  <c r="E1588" i="3"/>
  <c r="A1588" i="3" s="1"/>
  <c r="E1587" i="3"/>
  <c r="A1587" i="3" s="1"/>
  <c r="E1586" i="3"/>
  <c r="A1586" i="3" s="1"/>
  <c r="E1585" i="3"/>
  <c r="A1585" i="3" s="1"/>
  <c r="E1584" i="3"/>
  <c r="A1584" i="3" s="1"/>
  <c r="E1583" i="3"/>
  <c r="A1583" i="3" s="1"/>
  <c r="E1582" i="3"/>
  <c r="A1582" i="3" s="1"/>
  <c r="E1581" i="3"/>
  <c r="A1581" i="3" s="1"/>
  <c r="E1580" i="3"/>
  <c r="A1580" i="3" s="1"/>
  <c r="E1579" i="3"/>
  <c r="A1579" i="3" s="1"/>
  <c r="E1578" i="3"/>
  <c r="A1578" i="3" s="1"/>
  <c r="E1577" i="3"/>
  <c r="A1577" i="3" s="1"/>
  <c r="E1576" i="3"/>
  <c r="A1576" i="3" s="1"/>
  <c r="E1575" i="3"/>
  <c r="A1575" i="3" s="1"/>
  <c r="E1574" i="3"/>
  <c r="A1574" i="3" s="1"/>
  <c r="E1573" i="3"/>
  <c r="A1573" i="3" s="1"/>
  <c r="E1572" i="3"/>
  <c r="A1572" i="3" s="1"/>
  <c r="E1571" i="3"/>
  <c r="A1571" i="3" s="1"/>
  <c r="E1570" i="3"/>
  <c r="A1570" i="3" s="1"/>
  <c r="E1569" i="3"/>
  <c r="A1569" i="3" s="1"/>
  <c r="E1568" i="3"/>
  <c r="A1568" i="3" s="1"/>
  <c r="E1567" i="3"/>
  <c r="A1567" i="3" s="1"/>
  <c r="E1566" i="3"/>
  <c r="A1566" i="3" s="1"/>
  <c r="E1565" i="3"/>
  <c r="A1565" i="3" s="1"/>
  <c r="E1564" i="3"/>
  <c r="A1564" i="3" s="1"/>
  <c r="E1563" i="3"/>
  <c r="A1563" i="3" s="1"/>
  <c r="E1562" i="3"/>
  <c r="A1562" i="3" s="1"/>
  <c r="E1561" i="3"/>
  <c r="A1561" i="3" s="1"/>
  <c r="E1560" i="3"/>
  <c r="A1560" i="3" s="1"/>
  <c r="E1559" i="3"/>
  <c r="A1559" i="3" s="1"/>
  <c r="E1558" i="3"/>
  <c r="A1558" i="3" s="1"/>
  <c r="E1557" i="3"/>
  <c r="A1557" i="3" s="1"/>
  <c r="E1556" i="3"/>
  <c r="A1556" i="3" s="1"/>
  <c r="E1555" i="3"/>
  <c r="A1555" i="3" s="1"/>
  <c r="E1554" i="3"/>
  <c r="A1554" i="3" s="1"/>
  <c r="E1553" i="3"/>
  <c r="A1553" i="3" s="1"/>
  <c r="E1552" i="3"/>
  <c r="A1552" i="3" s="1"/>
  <c r="E1551" i="3"/>
  <c r="A1551" i="3" s="1"/>
  <c r="E1550" i="3"/>
  <c r="A1550" i="3" s="1"/>
  <c r="E1549" i="3"/>
  <c r="A1549" i="3" s="1"/>
  <c r="E1548" i="3"/>
  <c r="A1548" i="3" s="1"/>
  <c r="E1547" i="3"/>
  <c r="A1547" i="3" s="1"/>
  <c r="E1546" i="3"/>
  <c r="A1546" i="3" s="1"/>
  <c r="E1545" i="3"/>
  <c r="A1545" i="3" s="1"/>
  <c r="E1544" i="3"/>
  <c r="A1544" i="3" s="1"/>
  <c r="E1543" i="3"/>
  <c r="A1543" i="3" s="1"/>
  <c r="E1542" i="3"/>
  <c r="A1542" i="3" s="1"/>
  <c r="E1541" i="3"/>
  <c r="A1541" i="3" s="1"/>
  <c r="E1540" i="3"/>
  <c r="A1540" i="3" s="1"/>
  <c r="E1539" i="3"/>
  <c r="A1539" i="3" s="1"/>
  <c r="E1538" i="3"/>
  <c r="A1538" i="3" s="1"/>
  <c r="E1537" i="3"/>
  <c r="A1537" i="3" s="1"/>
  <c r="E1536" i="3"/>
  <c r="A1536" i="3" s="1"/>
  <c r="E1535" i="3"/>
  <c r="A1535" i="3" s="1"/>
  <c r="E1534" i="3"/>
  <c r="A1534" i="3" s="1"/>
  <c r="E1533" i="3"/>
  <c r="A1533" i="3" s="1"/>
  <c r="E1532" i="3"/>
  <c r="A1532" i="3" s="1"/>
  <c r="E1531" i="3"/>
  <c r="A1531" i="3" s="1"/>
  <c r="E1530" i="3"/>
  <c r="A1530" i="3" s="1"/>
  <c r="E1529" i="3"/>
  <c r="A1529" i="3" s="1"/>
  <c r="E1528" i="3"/>
  <c r="A1528" i="3" s="1"/>
  <c r="E1527" i="3"/>
  <c r="A1527" i="3" s="1"/>
  <c r="E1526" i="3"/>
  <c r="A1526" i="3" s="1"/>
  <c r="E1525" i="3"/>
  <c r="A1525" i="3" s="1"/>
  <c r="E1524" i="3"/>
  <c r="A1524" i="3" s="1"/>
  <c r="E1523" i="3"/>
  <c r="A1523" i="3" s="1"/>
  <c r="E1522" i="3"/>
  <c r="A1522" i="3" s="1"/>
  <c r="E1521" i="3"/>
  <c r="A1521" i="3" s="1"/>
  <c r="E1520" i="3"/>
  <c r="A1520" i="3" s="1"/>
  <c r="E1519" i="3"/>
  <c r="A1519" i="3" s="1"/>
  <c r="E1518" i="3"/>
  <c r="A1518" i="3" s="1"/>
  <c r="E1517" i="3"/>
  <c r="A1517" i="3" s="1"/>
  <c r="E1516" i="3"/>
  <c r="A1516" i="3" s="1"/>
  <c r="E1515" i="3"/>
  <c r="A1515" i="3" s="1"/>
  <c r="E1514" i="3"/>
  <c r="A1514" i="3" s="1"/>
  <c r="E1513" i="3"/>
  <c r="A1513" i="3" s="1"/>
  <c r="E1512" i="3"/>
  <c r="A1512" i="3" s="1"/>
  <c r="E1511" i="3"/>
  <c r="A1511" i="3" s="1"/>
  <c r="E1510" i="3"/>
  <c r="A1510" i="3" s="1"/>
  <c r="E1509" i="3"/>
  <c r="A1509" i="3" s="1"/>
  <c r="E1508" i="3"/>
  <c r="A1508" i="3" s="1"/>
  <c r="E1507" i="3"/>
  <c r="A1507" i="3" s="1"/>
  <c r="E1506" i="3"/>
  <c r="A1506" i="3" s="1"/>
  <c r="E1505" i="3"/>
  <c r="A1505" i="3" s="1"/>
  <c r="E1504" i="3"/>
  <c r="A1504" i="3" s="1"/>
  <c r="E1503" i="3"/>
  <c r="A1503" i="3" s="1"/>
  <c r="E1502" i="3"/>
  <c r="A1502" i="3" s="1"/>
  <c r="E1501" i="3"/>
  <c r="A1501" i="3" s="1"/>
  <c r="E1500" i="3"/>
  <c r="A1500" i="3" s="1"/>
  <c r="E1499" i="3"/>
  <c r="A1499" i="3" s="1"/>
  <c r="E1498" i="3"/>
  <c r="A1498" i="3" s="1"/>
  <c r="E1497" i="3"/>
  <c r="A1497" i="3" s="1"/>
  <c r="E1496" i="3"/>
  <c r="A1496" i="3" s="1"/>
  <c r="E1495" i="3"/>
  <c r="A1495" i="3" s="1"/>
  <c r="E1494" i="3"/>
  <c r="A1494" i="3" s="1"/>
  <c r="E1493" i="3"/>
  <c r="A1493" i="3" s="1"/>
  <c r="E1492" i="3"/>
  <c r="A1492" i="3" s="1"/>
  <c r="E1491" i="3"/>
  <c r="A1491" i="3" s="1"/>
  <c r="E1490" i="3"/>
  <c r="A1490" i="3" s="1"/>
  <c r="E1489" i="3"/>
  <c r="A1489" i="3" s="1"/>
  <c r="E1488" i="3"/>
  <c r="A1488" i="3" s="1"/>
  <c r="E1487" i="3"/>
  <c r="A1487" i="3" s="1"/>
  <c r="E1486" i="3"/>
  <c r="A1486" i="3" s="1"/>
  <c r="E1485" i="3"/>
  <c r="A1485" i="3" s="1"/>
  <c r="E1484" i="3"/>
  <c r="A1484" i="3" s="1"/>
  <c r="E1483" i="3"/>
  <c r="A1483" i="3" s="1"/>
  <c r="E1482" i="3"/>
  <c r="A1482" i="3" s="1"/>
  <c r="E1481" i="3"/>
  <c r="A1481" i="3" s="1"/>
  <c r="E1480" i="3"/>
  <c r="A1480" i="3" s="1"/>
  <c r="E1479" i="3"/>
  <c r="A1479" i="3" s="1"/>
  <c r="E1478" i="3"/>
  <c r="A1478" i="3" s="1"/>
  <c r="E1477" i="3"/>
  <c r="A1477" i="3" s="1"/>
  <c r="E1476" i="3"/>
  <c r="A1476" i="3" s="1"/>
  <c r="E1475" i="3"/>
  <c r="A1475" i="3" s="1"/>
  <c r="E1474" i="3"/>
  <c r="A1474" i="3" s="1"/>
  <c r="E1473" i="3"/>
  <c r="A1473" i="3" s="1"/>
  <c r="E1472" i="3"/>
  <c r="A1472" i="3" s="1"/>
  <c r="E1471" i="3"/>
  <c r="A1471" i="3" s="1"/>
  <c r="E1470" i="3"/>
  <c r="A1470" i="3" s="1"/>
  <c r="E1469" i="3"/>
  <c r="A1469" i="3" s="1"/>
  <c r="E1468" i="3"/>
  <c r="A1468" i="3" s="1"/>
  <c r="E1467" i="3"/>
  <c r="A1467" i="3" s="1"/>
  <c r="E1466" i="3"/>
  <c r="A1466" i="3" s="1"/>
  <c r="E1465" i="3"/>
  <c r="A1465" i="3" s="1"/>
  <c r="E1464" i="3"/>
  <c r="A1464" i="3" s="1"/>
  <c r="E1463" i="3"/>
  <c r="A1463" i="3" s="1"/>
  <c r="E1462" i="3"/>
  <c r="A1462" i="3" s="1"/>
  <c r="E1461" i="3"/>
  <c r="A1461" i="3" s="1"/>
  <c r="E1460" i="3"/>
  <c r="A1460" i="3" s="1"/>
  <c r="E1459" i="3"/>
  <c r="A1459" i="3" s="1"/>
  <c r="E1458" i="3"/>
  <c r="A1458" i="3" s="1"/>
  <c r="E1457" i="3"/>
  <c r="A1457" i="3" s="1"/>
  <c r="E1456" i="3"/>
  <c r="A1456" i="3" s="1"/>
  <c r="E1455" i="3"/>
  <c r="A1455" i="3" s="1"/>
  <c r="E1454" i="3"/>
  <c r="A1454" i="3" s="1"/>
  <c r="E1453" i="3"/>
  <c r="A1453" i="3" s="1"/>
  <c r="E1452" i="3"/>
  <c r="A1452" i="3" s="1"/>
  <c r="E1451" i="3"/>
  <c r="A1451" i="3" s="1"/>
  <c r="E1450" i="3"/>
  <c r="A1450" i="3" s="1"/>
  <c r="E1449" i="3"/>
  <c r="A1449" i="3" s="1"/>
  <c r="E1448" i="3"/>
  <c r="A1448" i="3" s="1"/>
  <c r="E1447" i="3"/>
  <c r="A1447" i="3" s="1"/>
  <c r="E1446" i="3"/>
  <c r="A1446" i="3" s="1"/>
  <c r="E1445" i="3"/>
  <c r="A1445" i="3" s="1"/>
  <c r="E1444" i="3"/>
  <c r="A1444" i="3" s="1"/>
  <c r="E1443" i="3"/>
  <c r="A1443" i="3" s="1"/>
  <c r="E1442" i="3"/>
  <c r="A1442" i="3" s="1"/>
  <c r="E1441" i="3"/>
  <c r="A1441" i="3" s="1"/>
  <c r="E1440" i="3"/>
  <c r="A1440" i="3" s="1"/>
  <c r="E1439" i="3"/>
  <c r="A1439" i="3" s="1"/>
  <c r="E1438" i="3"/>
  <c r="A1438" i="3" s="1"/>
  <c r="E1437" i="3"/>
  <c r="A1437" i="3" s="1"/>
  <c r="E1436" i="3"/>
  <c r="A1436" i="3" s="1"/>
  <c r="E1435" i="3"/>
  <c r="A1435" i="3" s="1"/>
  <c r="E1434" i="3"/>
  <c r="A1434" i="3" s="1"/>
  <c r="E1433" i="3"/>
  <c r="A1433" i="3" s="1"/>
  <c r="E1432" i="3"/>
  <c r="A1432" i="3" s="1"/>
  <c r="E1431" i="3"/>
  <c r="A1431" i="3" s="1"/>
  <c r="E1430" i="3"/>
  <c r="A1430" i="3" s="1"/>
  <c r="E1429" i="3"/>
  <c r="A1429" i="3" s="1"/>
  <c r="E1428" i="3"/>
  <c r="A1428" i="3" s="1"/>
  <c r="E1427" i="3"/>
  <c r="A1427" i="3" s="1"/>
  <c r="E1426" i="3"/>
  <c r="A1426" i="3" s="1"/>
  <c r="E1425" i="3"/>
  <c r="A1425" i="3" s="1"/>
  <c r="E1424" i="3"/>
  <c r="A1424" i="3" s="1"/>
  <c r="E1423" i="3"/>
  <c r="A1423" i="3" s="1"/>
  <c r="E1422" i="3"/>
  <c r="A1422" i="3" s="1"/>
  <c r="E1421" i="3"/>
  <c r="A1421" i="3" s="1"/>
  <c r="E1420" i="3"/>
  <c r="A1420" i="3" s="1"/>
  <c r="E1419" i="3"/>
  <c r="A1419" i="3" s="1"/>
  <c r="E1418" i="3"/>
  <c r="A1418" i="3" s="1"/>
  <c r="E1417" i="3"/>
  <c r="A1417" i="3" s="1"/>
  <c r="E1416" i="3"/>
  <c r="A1416" i="3" s="1"/>
  <c r="E1415" i="3"/>
  <c r="A1415" i="3" s="1"/>
  <c r="E1414" i="3"/>
  <c r="A1414" i="3" s="1"/>
  <c r="E1413" i="3"/>
  <c r="A1413" i="3" s="1"/>
  <c r="E1412" i="3"/>
  <c r="A1412" i="3" s="1"/>
  <c r="E1411" i="3"/>
  <c r="A1411" i="3" s="1"/>
  <c r="E1410" i="3"/>
  <c r="A1410" i="3" s="1"/>
  <c r="E1409" i="3"/>
  <c r="A1409" i="3" s="1"/>
  <c r="E1408" i="3"/>
  <c r="A1408" i="3" s="1"/>
  <c r="E1407" i="3"/>
  <c r="A1407" i="3" s="1"/>
  <c r="E1406" i="3"/>
  <c r="A1406" i="3" s="1"/>
  <c r="E1405" i="3"/>
  <c r="A1405" i="3" s="1"/>
  <c r="E1404" i="3"/>
  <c r="A1404" i="3" s="1"/>
  <c r="E1403" i="3"/>
  <c r="A1403" i="3" s="1"/>
  <c r="E1402" i="3"/>
  <c r="A1402" i="3" s="1"/>
  <c r="E1401" i="3"/>
  <c r="A1401" i="3" s="1"/>
  <c r="E1400" i="3"/>
  <c r="A1400" i="3" s="1"/>
  <c r="E1399" i="3"/>
  <c r="A1399" i="3" s="1"/>
  <c r="E1398" i="3"/>
  <c r="A1398" i="3" s="1"/>
  <c r="E1397" i="3"/>
  <c r="A1397" i="3" s="1"/>
  <c r="E1396" i="3"/>
  <c r="A1396" i="3" s="1"/>
  <c r="E1395" i="3"/>
  <c r="A1395" i="3" s="1"/>
  <c r="E1394" i="3"/>
  <c r="A1394" i="3" s="1"/>
  <c r="E1393" i="3"/>
  <c r="A1393" i="3" s="1"/>
  <c r="E1392" i="3"/>
  <c r="A1392" i="3" s="1"/>
  <c r="E1391" i="3"/>
  <c r="A1391" i="3" s="1"/>
  <c r="E1390" i="3"/>
  <c r="A1390" i="3" s="1"/>
  <c r="E1389" i="3"/>
  <c r="A1389" i="3" s="1"/>
  <c r="E1388" i="3"/>
  <c r="A1388" i="3" s="1"/>
  <c r="E1387" i="3"/>
  <c r="A1387" i="3" s="1"/>
  <c r="E1386" i="3"/>
  <c r="A1386" i="3" s="1"/>
  <c r="E1385" i="3"/>
  <c r="A1385" i="3" s="1"/>
  <c r="E1384" i="3"/>
  <c r="A1384" i="3" s="1"/>
  <c r="E1383" i="3"/>
  <c r="A1383" i="3" s="1"/>
  <c r="E1382" i="3"/>
  <c r="A1382" i="3" s="1"/>
  <c r="E1381" i="3"/>
  <c r="A1381" i="3" s="1"/>
  <c r="E1380" i="3"/>
  <c r="A1380" i="3" s="1"/>
  <c r="E1379" i="3"/>
  <c r="A1379" i="3" s="1"/>
  <c r="E1378" i="3"/>
  <c r="A1378" i="3" s="1"/>
  <c r="E1377" i="3"/>
  <c r="A1377" i="3" s="1"/>
  <c r="E1376" i="3"/>
  <c r="A1376" i="3" s="1"/>
  <c r="E1375" i="3"/>
  <c r="A1375" i="3" s="1"/>
  <c r="E1374" i="3"/>
  <c r="A1374" i="3" s="1"/>
  <c r="E1373" i="3"/>
  <c r="A1373" i="3" s="1"/>
  <c r="E1372" i="3"/>
  <c r="A1372" i="3" s="1"/>
  <c r="E1371" i="3"/>
  <c r="A1371" i="3" s="1"/>
  <c r="E1370" i="3"/>
  <c r="A1370" i="3" s="1"/>
  <c r="E1369" i="3"/>
  <c r="A1369" i="3" s="1"/>
  <c r="E1368" i="3"/>
  <c r="A1368" i="3" s="1"/>
  <c r="E1367" i="3"/>
  <c r="A1367" i="3" s="1"/>
  <c r="E1366" i="3"/>
  <c r="A1366" i="3" s="1"/>
  <c r="E1365" i="3"/>
  <c r="A1365" i="3" s="1"/>
  <c r="E1364" i="3"/>
  <c r="A1364" i="3" s="1"/>
  <c r="E1363" i="3"/>
  <c r="A1363" i="3" s="1"/>
  <c r="E1362" i="3"/>
  <c r="A1362" i="3" s="1"/>
  <c r="E1361" i="3"/>
  <c r="A1361" i="3" s="1"/>
  <c r="E1360" i="3"/>
  <c r="A1360" i="3" s="1"/>
  <c r="E1359" i="3"/>
  <c r="A1359" i="3" s="1"/>
  <c r="E1358" i="3"/>
  <c r="A1358" i="3" s="1"/>
  <c r="E1357" i="3"/>
  <c r="A1357" i="3" s="1"/>
  <c r="E1356" i="3"/>
  <c r="A1356" i="3" s="1"/>
  <c r="E1355" i="3"/>
  <c r="A1355" i="3" s="1"/>
  <c r="E1354" i="3"/>
  <c r="A1354" i="3" s="1"/>
  <c r="E1353" i="3"/>
  <c r="A1353" i="3" s="1"/>
  <c r="E1352" i="3"/>
  <c r="A1352" i="3" s="1"/>
  <c r="E1351" i="3"/>
  <c r="A1351" i="3" s="1"/>
  <c r="E1350" i="3"/>
  <c r="A1350" i="3" s="1"/>
  <c r="E1349" i="3"/>
  <c r="A1349" i="3" s="1"/>
  <c r="E1348" i="3"/>
  <c r="A1348" i="3" s="1"/>
  <c r="E1347" i="3"/>
  <c r="A1347" i="3" s="1"/>
  <c r="E1346" i="3"/>
  <c r="A1346" i="3" s="1"/>
  <c r="E1345" i="3"/>
  <c r="A1345" i="3" s="1"/>
  <c r="E1344" i="3"/>
  <c r="A1344" i="3" s="1"/>
  <c r="E1343" i="3"/>
  <c r="A1343" i="3" s="1"/>
  <c r="E1342" i="3"/>
  <c r="A1342" i="3" s="1"/>
  <c r="E1341" i="3"/>
  <c r="A1341" i="3" s="1"/>
  <c r="E1340" i="3"/>
  <c r="A1340" i="3" s="1"/>
  <c r="E1339" i="3"/>
  <c r="A1339" i="3" s="1"/>
  <c r="E1338" i="3"/>
  <c r="A1338" i="3" s="1"/>
  <c r="E1337" i="3"/>
  <c r="A1337" i="3" s="1"/>
  <c r="E1336" i="3"/>
  <c r="A1336" i="3" s="1"/>
  <c r="E1335" i="3"/>
  <c r="A1335" i="3" s="1"/>
  <c r="E1334" i="3"/>
  <c r="A1334" i="3" s="1"/>
  <c r="E1333" i="3"/>
  <c r="A1333" i="3" s="1"/>
  <c r="E1332" i="3"/>
  <c r="A1332" i="3" s="1"/>
  <c r="E1331" i="3"/>
  <c r="A1331" i="3" s="1"/>
  <c r="E1330" i="3"/>
  <c r="A1330" i="3" s="1"/>
  <c r="E1329" i="3"/>
  <c r="A1329" i="3" s="1"/>
  <c r="E1328" i="3"/>
  <c r="A1328" i="3" s="1"/>
  <c r="E1327" i="3"/>
  <c r="A1327" i="3" s="1"/>
  <c r="E1326" i="3"/>
  <c r="A1326" i="3" s="1"/>
  <c r="E1325" i="3"/>
  <c r="A1325" i="3" s="1"/>
  <c r="E1324" i="3"/>
  <c r="A1324" i="3" s="1"/>
  <c r="E1323" i="3"/>
  <c r="A1323" i="3" s="1"/>
  <c r="E1322" i="3"/>
  <c r="A1322" i="3" s="1"/>
  <c r="E1321" i="3"/>
  <c r="A1321" i="3" s="1"/>
  <c r="E1320" i="3"/>
  <c r="A1320" i="3" s="1"/>
  <c r="E1319" i="3"/>
  <c r="A1319" i="3" s="1"/>
  <c r="E1318" i="3"/>
  <c r="A1318" i="3" s="1"/>
  <c r="E1317" i="3"/>
  <c r="A1317" i="3" s="1"/>
  <c r="E1316" i="3"/>
  <c r="A1316" i="3" s="1"/>
  <c r="E1315" i="3"/>
  <c r="A1315" i="3" s="1"/>
  <c r="E1314" i="3"/>
  <c r="A1314" i="3" s="1"/>
  <c r="E1313" i="3"/>
  <c r="A1313" i="3" s="1"/>
  <c r="E1312" i="3"/>
  <c r="A1312" i="3" s="1"/>
  <c r="E1311" i="3"/>
  <c r="A1311" i="3" s="1"/>
  <c r="E1310" i="3"/>
  <c r="A1310" i="3" s="1"/>
  <c r="E1309" i="3"/>
  <c r="A1309" i="3" s="1"/>
  <c r="E1308" i="3"/>
  <c r="A1308" i="3" s="1"/>
  <c r="E1307" i="3"/>
  <c r="A1307" i="3" s="1"/>
  <c r="E1306" i="3"/>
  <c r="A1306" i="3" s="1"/>
  <c r="E1305" i="3"/>
  <c r="A1305" i="3" s="1"/>
  <c r="E1304" i="3"/>
  <c r="A1304" i="3" s="1"/>
  <c r="E1303" i="3"/>
  <c r="A1303" i="3" s="1"/>
  <c r="E1302" i="3"/>
  <c r="A1302" i="3" s="1"/>
  <c r="E1301" i="3"/>
  <c r="A1301" i="3" s="1"/>
  <c r="E1300" i="3"/>
  <c r="A1300" i="3" s="1"/>
  <c r="E1299" i="3"/>
  <c r="A1299" i="3" s="1"/>
  <c r="E1298" i="3"/>
  <c r="A1298" i="3" s="1"/>
  <c r="E1297" i="3"/>
  <c r="A1297" i="3" s="1"/>
  <c r="E1296" i="3"/>
  <c r="A1296" i="3" s="1"/>
  <c r="E1295" i="3"/>
  <c r="A1295" i="3" s="1"/>
  <c r="E1294" i="3"/>
  <c r="A1294" i="3" s="1"/>
  <c r="E1293" i="3"/>
  <c r="A1293" i="3" s="1"/>
  <c r="E1292" i="3"/>
  <c r="A1292" i="3" s="1"/>
  <c r="E1291" i="3"/>
  <c r="A1291" i="3" s="1"/>
  <c r="E1290" i="3"/>
  <c r="A1290" i="3" s="1"/>
  <c r="E1289" i="3"/>
  <c r="A1289" i="3" s="1"/>
  <c r="E1288" i="3"/>
  <c r="A1288" i="3" s="1"/>
  <c r="E1287" i="3"/>
  <c r="A1287" i="3" s="1"/>
  <c r="E1286" i="3"/>
  <c r="A1286" i="3" s="1"/>
  <c r="E1285" i="3"/>
  <c r="A1285" i="3" s="1"/>
  <c r="E1284" i="3"/>
  <c r="A1284" i="3" s="1"/>
  <c r="E1283" i="3"/>
  <c r="A1283" i="3" s="1"/>
  <c r="E1282" i="3"/>
  <c r="A1282" i="3" s="1"/>
  <c r="E1281" i="3"/>
  <c r="A1281" i="3" s="1"/>
  <c r="E1280" i="3"/>
  <c r="A1280" i="3" s="1"/>
  <c r="E1279" i="3"/>
  <c r="A1279" i="3" s="1"/>
  <c r="E1278" i="3"/>
  <c r="A1278" i="3" s="1"/>
  <c r="E1277" i="3"/>
  <c r="A1277" i="3" s="1"/>
  <c r="E1276" i="3"/>
  <c r="A1276" i="3" s="1"/>
  <c r="E1275" i="3"/>
  <c r="A1275" i="3" s="1"/>
  <c r="E1274" i="3"/>
  <c r="A1274" i="3" s="1"/>
  <c r="E1273" i="3"/>
  <c r="A1273" i="3" s="1"/>
  <c r="E1272" i="3"/>
  <c r="A1272" i="3" s="1"/>
  <c r="E1271" i="3"/>
  <c r="A1271" i="3" s="1"/>
  <c r="E1270" i="3"/>
  <c r="A1270" i="3" s="1"/>
  <c r="E1269" i="3"/>
  <c r="A1269" i="3" s="1"/>
  <c r="E1268" i="3"/>
  <c r="A1268" i="3" s="1"/>
  <c r="E1267" i="3"/>
  <c r="A1267" i="3" s="1"/>
  <c r="E1266" i="3"/>
  <c r="A1266" i="3" s="1"/>
  <c r="E1265" i="3"/>
  <c r="A1265" i="3" s="1"/>
  <c r="E1264" i="3"/>
  <c r="A1264" i="3" s="1"/>
  <c r="E1263" i="3"/>
  <c r="A1263" i="3" s="1"/>
  <c r="E1262" i="3"/>
  <c r="A1262" i="3" s="1"/>
  <c r="E1261" i="3"/>
  <c r="A1261" i="3" s="1"/>
  <c r="E1260" i="3"/>
  <c r="A1260" i="3" s="1"/>
  <c r="E1259" i="3"/>
  <c r="A1259" i="3" s="1"/>
  <c r="E1258" i="3"/>
  <c r="A1258" i="3" s="1"/>
  <c r="E1257" i="3"/>
  <c r="A1257" i="3" s="1"/>
  <c r="E1256" i="3"/>
  <c r="A1256" i="3" s="1"/>
  <c r="E1255" i="3"/>
  <c r="A1255" i="3" s="1"/>
  <c r="E1254" i="3"/>
  <c r="A1254" i="3" s="1"/>
  <c r="E1253" i="3"/>
  <c r="A1253" i="3" s="1"/>
  <c r="E1252" i="3"/>
  <c r="A1252" i="3" s="1"/>
  <c r="E1251" i="3"/>
  <c r="A1251" i="3" s="1"/>
  <c r="E1250" i="3"/>
  <c r="A1250" i="3" s="1"/>
  <c r="E1249" i="3"/>
  <c r="A1249" i="3" s="1"/>
  <c r="E1248" i="3"/>
  <c r="A1248" i="3" s="1"/>
  <c r="E1247" i="3"/>
  <c r="A1247" i="3" s="1"/>
  <c r="E1246" i="3"/>
  <c r="A1246" i="3" s="1"/>
  <c r="E1245" i="3"/>
  <c r="A1245" i="3" s="1"/>
  <c r="E1244" i="3"/>
  <c r="A1244" i="3" s="1"/>
  <c r="E1243" i="3"/>
  <c r="A1243" i="3" s="1"/>
  <c r="E1242" i="3"/>
  <c r="A1242" i="3" s="1"/>
  <c r="E1241" i="3"/>
  <c r="A1241" i="3" s="1"/>
  <c r="E1240" i="3"/>
  <c r="A1240" i="3" s="1"/>
  <c r="E1239" i="3"/>
  <c r="A1239" i="3" s="1"/>
  <c r="E1238" i="3"/>
  <c r="A1238" i="3" s="1"/>
  <c r="E1237" i="3"/>
  <c r="A1237" i="3" s="1"/>
  <c r="E1236" i="3"/>
  <c r="A1236" i="3" s="1"/>
  <c r="E1235" i="3"/>
  <c r="A1235" i="3" s="1"/>
  <c r="E1234" i="3"/>
  <c r="A1234" i="3" s="1"/>
  <c r="E1233" i="3"/>
  <c r="A1233" i="3" s="1"/>
  <c r="E1232" i="3"/>
  <c r="A1232" i="3" s="1"/>
  <c r="E1231" i="3"/>
  <c r="A1231" i="3" s="1"/>
  <c r="E1230" i="3"/>
  <c r="A1230" i="3" s="1"/>
  <c r="E1229" i="3"/>
  <c r="A1229" i="3" s="1"/>
  <c r="E1228" i="3"/>
  <c r="A1228" i="3" s="1"/>
  <c r="E1227" i="3"/>
  <c r="A1227" i="3" s="1"/>
  <c r="E1226" i="3"/>
  <c r="A1226" i="3" s="1"/>
  <c r="E1225" i="3"/>
  <c r="A1225" i="3" s="1"/>
  <c r="E1224" i="3"/>
  <c r="A1224" i="3" s="1"/>
  <c r="E1223" i="3"/>
  <c r="A1223" i="3" s="1"/>
  <c r="E1222" i="3"/>
  <c r="A1222" i="3" s="1"/>
  <c r="E1221" i="3"/>
  <c r="A1221" i="3" s="1"/>
  <c r="E1220" i="3"/>
  <c r="A1220" i="3" s="1"/>
  <c r="E1219" i="3"/>
  <c r="A1219" i="3" s="1"/>
  <c r="E1218" i="3"/>
  <c r="A1218" i="3" s="1"/>
  <c r="E1217" i="3"/>
  <c r="A1217" i="3" s="1"/>
  <c r="E1216" i="3"/>
  <c r="A1216" i="3" s="1"/>
  <c r="E1215" i="3"/>
  <c r="A1215" i="3" s="1"/>
  <c r="E1214" i="3"/>
  <c r="A1214" i="3" s="1"/>
  <c r="E1213" i="3"/>
  <c r="A1213" i="3" s="1"/>
  <c r="E1212" i="3"/>
  <c r="A1212" i="3" s="1"/>
  <c r="E1211" i="3"/>
  <c r="A1211" i="3" s="1"/>
  <c r="E1210" i="3"/>
  <c r="A1210" i="3" s="1"/>
  <c r="E1209" i="3"/>
  <c r="A1209" i="3" s="1"/>
  <c r="E1208" i="3"/>
  <c r="A1208" i="3" s="1"/>
  <c r="E1207" i="3"/>
  <c r="A1207" i="3" s="1"/>
  <c r="E1206" i="3"/>
  <c r="A1206" i="3" s="1"/>
  <c r="E1205" i="3"/>
  <c r="A1205" i="3" s="1"/>
  <c r="E1204" i="3"/>
  <c r="A1204" i="3" s="1"/>
  <c r="E1203" i="3"/>
  <c r="A1203" i="3" s="1"/>
  <c r="E1202" i="3"/>
  <c r="A1202" i="3" s="1"/>
  <c r="E1201" i="3"/>
  <c r="A1201" i="3" s="1"/>
  <c r="E1200" i="3"/>
  <c r="A1200" i="3" s="1"/>
  <c r="E1199" i="3"/>
  <c r="A1199" i="3" s="1"/>
  <c r="E1198" i="3"/>
  <c r="A1198" i="3" s="1"/>
  <c r="E1197" i="3"/>
  <c r="A1197" i="3" s="1"/>
  <c r="E1196" i="3"/>
  <c r="A1196" i="3" s="1"/>
  <c r="E1195" i="3"/>
  <c r="A1195" i="3" s="1"/>
  <c r="E1194" i="3"/>
  <c r="A1194" i="3" s="1"/>
  <c r="E1193" i="3"/>
  <c r="A1193" i="3" s="1"/>
  <c r="E1192" i="3"/>
  <c r="A1192" i="3" s="1"/>
  <c r="E1191" i="3"/>
  <c r="A1191" i="3" s="1"/>
  <c r="E1190" i="3"/>
  <c r="A1190" i="3" s="1"/>
  <c r="E1189" i="3"/>
  <c r="A1189" i="3" s="1"/>
  <c r="E1188" i="3"/>
  <c r="A1188" i="3" s="1"/>
  <c r="E1187" i="3"/>
  <c r="A1187" i="3" s="1"/>
  <c r="E1186" i="3"/>
  <c r="A1186" i="3" s="1"/>
  <c r="E1185" i="3"/>
  <c r="A1185" i="3" s="1"/>
  <c r="E1184" i="3"/>
  <c r="A1184" i="3" s="1"/>
  <c r="E1183" i="3"/>
  <c r="A1183" i="3" s="1"/>
  <c r="E1182" i="3"/>
  <c r="A1182" i="3" s="1"/>
  <c r="E1181" i="3"/>
  <c r="A1181" i="3" s="1"/>
  <c r="E1180" i="3"/>
  <c r="A1180" i="3" s="1"/>
  <c r="E1179" i="3"/>
  <c r="A1179" i="3" s="1"/>
  <c r="E1178" i="3"/>
  <c r="A1178" i="3" s="1"/>
  <c r="E1177" i="3"/>
  <c r="A1177" i="3" s="1"/>
  <c r="E1176" i="3"/>
  <c r="A1176" i="3" s="1"/>
  <c r="E1175" i="3"/>
  <c r="A1175" i="3" s="1"/>
  <c r="E1174" i="3"/>
  <c r="A1174" i="3" s="1"/>
  <c r="E1173" i="3"/>
  <c r="A1173" i="3" s="1"/>
  <c r="E1172" i="3"/>
  <c r="A1172" i="3" s="1"/>
  <c r="E1171" i="3"/>
  <c r="A1171" i="3" s="1"/>
  <c r="E1170" i="3"/>
  <c r="A1170" i="3" s="1"/>
  <c r="E1169" i="3"/>
  <c r="A1169" i="3" s="1"/>
  <c r="E1168" i="3"/>
  <c r="A1168" i="3" s="1"/>
  <c r="E1167" i="3"/>
  <c r="A1167" i="3" s="1"/>
  <c r="E1166" i="3"/>
  <c r="A1166" i="3" s="1"/>
  <c r="E1165" i="3"/>
  <c r="A1165" i="3" s="1"/>
  <c r="E1164" i="3"/>
  <c r="A1164" i="3" s="1"/>
  <c r="E1163" i="3"/>
  <c r="A1163" i="3" s="1"/>
  <c r="E1162" i="3"/>
  <c r="A1162" i="3" s="1"/>
  <c r="E1161" i="3"/>
  <c r="A1161" i="3" s="1"/>
  <c r="E1160" i="3"/>
  <c r="A1160" i="3" s="1"/>
  <c r="E1159" i="3"/>
  <c r="A1159" i="3" s="1"/>
  <c r="E1158" i="3"/>
  <c r="A1158" i="3" s="1"/>
  <c r="E1157" i="3"/>
  <c r="A1157" i="3" s="1"/>
  <c r="E1156" i="3"/>
  <c r="A1156" i="3" s="1"/>
  <c r="E1155" i="3"/>
  <c r="A1155" i="3" s="1"/>
  <c r="E1154" i="3"/>
  <c r="A1154" i="3" s="1"/>
  <c r="E1153" i="3"/>
  <c r="A1153" i="3" s="1"/>
  <c r="E1152" i="3"/>
  <c r="A1152" i="3" s="1"/>
  <c r="E1151" i="3"/>
  <c r="A1151" i="3" s="1"/>
  <c r="E1150" i="3"/>
  <c r="A1150" i="3" s="1"/>
  <c r="E1149" i="3"/>
  <c r="A1149" i="3" s="1"/>
  <c r="E1148" i="3"/>
  <c r="A1148" i="3" s="1"/>
  <c r="E1147" i="3"/>
  <c r="A1147" i="3" s="1"/>
  <c r="E1146" i="3"/>
  <c r="A1146" i="3" s="1"/>
  <c r="E1145" i="3"/>
  <c r="A1145" i="3" s="1"/>
  <c r="E1144" i="3"/>
  <c r="A1144" i="3" s="1"/>
  <c r="E1143" i="3"/>
  <c r="A1143" i="3" s="1"/>
  <c r="E1142" i="3"/>
  <c r="A1142" i="3" s="1"/>
  <c r="E1141" i="3"/>
  <c r="A1141" i="3" s="1"/>
  <c r="E1140" i="3"/>
  <c r="A1140" i="3" s="1"/>
  <c r="E1139" i="3"/>
  <c r="A1139" i="3" s="1"/>
  <c r="E1138" i="3"/>
  <c r="A1138" i="3" s="1"/>
  <c r="E1137" i="3"/>
  <c r="A1137" i="3" s="1"/>
  <c r="E1136" i="3"/>
  <c r="A1136" i="3" s="1"/>
  <c r="E1135" i="3"/>
  <c r="A1135" i="3" s="1"/>
  <c r="E1134" i="3"/>
  <c r="A1134" i="3" s="1"/>
  <c r="E1133" i="3"/>
  <c r="A1133" i="3" s="1"/>
  <c r="E1132" i="3"/>
  <c r="A1132" i="3" s="1"/>
  <c r="E1131" i="3"/>
  <c r="A1131" i="3" s="1"/>
  <c r="E1130" i="3"/>
  <c r="A1130" i="3" s="1"/>
  <c r="E1129" i="3"/>
  <c r="A1129" i="3" s="1"/>
  <c r="E1128" i="3"/>
  <c r="A1128" i="3" s="1"/>
  <c r="E1127" i="3"/>
  <c r="A1127" i="3" s="1"/>
  <c r="E1126" i="3"/>
  <c r="A1126" i="3" s="1"/>
  <c r="E1125" i="3"/>
  <c r="A1125" i="3" s="1"/>
  <c r="E1124" i="3"/>
  <c r="A1124" i="3" s="1"/>
  <c r="E1123" i="3"/>
  <c r="A1123" i="3" s="1"/>
  <c r="E1122" i="3"/>
  <c r="A1122" i="3" s="1"/>
  <c r="E1121" i="3"/>
  <c r="A1121" i="3" s="1"/>
  <c r="E1120" i="3"/>
  <c r="A1120" i="3" s="1"/>
  <c r="E1119" i="3"/>
  <c r="A1119" i="3" s="1"/>
  <c r="E1118" i="3"/>
  <c r="A1118" i="3" s="1"/>
  <c r="E1117" i="3"/>
  <c r="A1117" i="3" s="1"/>
  <c r="E1116" i="3"/>
  <c r="A1116" i="3" s="1"/>
  <c r="E1115" i="3"/>
  <c r="A1115" i="3" s="1"/>
  <c r="E1114" i="3"/>
  <c r="A1114" i="3" s="1"/>
  <c r="E1113" i="3"/>
  <c r="A1113" i="3" s="1"/>
  <c r="E1112" i="3"/>
  <c r="A1112" i="3" s="1"/>
  <c r="E1111" i="3"/>
  <c r="A1111" i="3" s="1"/>
  <c r="E1110" i="3"/>
  <c r="A1110" i="3" s="1"/>
  <c r="E1109" i="3"/>
  <c r="A1109" i="3" s="1"/>
  <c r="E1108" i="3"/>
  <c r="A1108" i="3" s="1"/>
  <c r="E1107" i="3"/>
  <c r="A1107" i="3" s="1"/>
  <c r="E1106" i="3"/>
  <c r="A1106" i="3" s="1"/>
  <c r="E1105" i="3"/>
  <c r="A1105" i="3" s="1"/>
  <c r="E1104" i="3"/>
  <c r="A1104" i="3" s="1"/>
  <c r="E1103" i="3"/>
  <c r="A1103" i="3" s="1"/>
  <c r="E1102" i="3"/>
  <c r="A1102" i="3" s="1"/>
  <c r="E1101" i="3"/>
  <c r="A1101" i="3" s="1"/>
  <c r="E1100" i="3"/>
  <c r="A1100" i="3" s="1"/>
  <c r="E1099" i="3"/>
  <c r="A1099" i="3" s="1"/>
  <c r="E1098" i="3"/>
  <c r="A1098" i="3" s="1"/>
  <c r="E1097" i="3"/>
  <c r="A1097" i="3" s="1"/>
  <c r="E1096" i="3"/>
  <c r="A1096" i="3" s="1"/>
  <c r="E1095" i="3"/>
  <c r="A1095" i="3" s="1"/>
  <c r="E1094" i="3"/>
  <c r="A1094" i="3" s="1"/>
  <c r="E1093" i="3"/>
  <c r="A1093" i="3" s="1"/>
  <c r="E1092" i="3"/>
  <c r="A1092" i="3" s="1"/>
  <c r="E1091" i="3"/>
  <c r="A1091" i="3" s="1"/>
  <c r="E1090" i="3"/>
  <c r="A1090" i="3" s="1"/>
  <c r="E1089" i="3"/>
  <c r="A1089" i="3" s="1"/>
  <c r="E1088" i="3"/>
  <c r="A1088" i="3" s="1"/>
  <c r="E1087" i="3"/>
  <c r="A1087" i="3" s="1"/>
  <c r="E1086" i="3"/>
  <c r="A1086" i="3" s="1"/>
  <c r="E1085" i="3"/>
  <c r="A1085" i="3" s="1"/>
  <c r="E1084" i="3"/>
  <c r="A1084" i="3" s="1"/>
  <c r="E1083" i="3"/>
  <c r="A1083" i="3" s="1"/>
  <c r="E1082" i="3"/>
  <c r="A1082" i="3" s="1"/>
  <c r="E1081" i="3"/>
  <c r="A1081" i="3" s="1"/>
  <c r="E1080" i="3"/>
  <c r="A1080" i="3" s="1"/>
  <c r="E1079" i="3"/>
  <c r="A1079" i="3" s="1"/>
  <c r="E1078" i="3"/>
  <c r="A1078" i="3" s="1"/>
  <c r="E1077" i="3"/>
  <c r="A1077" i="3" s="1"/>
  <c r="E1076" i="3"/>
  <c r="A1076" i="3" s="1"/>
  <c r="E1075" i="3"/>
  <c r="A1075" i="3" s="1"/>
  <c r="E1074" i="3"/>
  <c r="A1074" i="3" s="1"/>
  <c r="E1073" i="3"/>
  <c r="A1073" i="3" s="1"/>
  <c r="E1072" i="3"/>
  <c r="A1072" i="3" s="1"/>
  <c r="E1071" i="3"/>
  <c r="A1071" i="3" s="1"/>
  <c r="E1070" i="3"/>
  <c r="A1070" i="3" s="1"/>
  <c r="E1069" i="3"/>
  <c r="A1069" i="3" s="1"/>
  <c r="E1068" i="3"/>
  <c r="A1068" i="3" s="1"/>
  <c r="E1067" i="3"/>
  <c r="A1067" i="3" s="1"/>
  <c r="E1066" i="3"/>
  <c r="A1066" i="3" s="1"/>
  <c r="E1065" i="3"/>
  <c r="A1065" i="3" s="1"/>
  <c r="E1064" i="3"/>
  <c r="A1064" i="3" s="1"/>
  <c r="E1063" i="3"/>
  <c r="A1063" i="3" s="1"/>
  <c r="E1062" i="3"/>
  <c r="A1062" i="3" s="1"/>
  <c r="E1061" i="3"/>
  <c r="A1061" i="3" s="1"/>
  <c r="E1060" i="3"/>
  <c r="A1060" i="3" s="1"/>
  <c r="E1059" i="3"/>
  <c r="A1059" i="3" s="1"/>
  <c r="E1058" i="3"/>
  <c r="A1058" i="3" s="1"/>
  <c r="E1057" i="3"/>
  <c r="A1057" i="3" s="1"/>
  <c r="E1056" i="3"/>
  <c r="A1056" i="3" s="1"/>
  <c r="E1055" i="3"/>
  <c r="A1055" i="3" s="1"/>
  <c r="E1054" i="3"/>
  <c r="A1054" i="3" s="1"/>
  <c r="E1053" i="3"/>
  <c r="A1053" i="3" s="1"/>
  <c r="E1052" i="3"/>
  <c r="A1052" i="3" s="1"/>
  <c r="E1051" i="3"/>
  <c r="A1051" i="3" s="1"/>
  <c r="E1050" i="3"/>
  <c r="A1050" i="3" s="1"/>
  <c r="E1049" i="3"/>
  <c r="A1049" i="3" s="1"/>
  <c r="E1048" i="3"/>
  <c r="A1048" i="3" s="1"/>
  <c r="E1047" i="3"/>
  <c r="A1047" i="3" s="1"/>
  <c r="E1046" i="3"/>
  <c r="A1046" i="3" s="1"/>
  <c r="E1045" i="3"/>
  <c r="A1045" i="3" s="1"/>
  <c r="E1044" i="3"/>
  <c r="A1044" i="3" s="1"/>
  <c r="E1043" i="3"/>
  <c r="A1043" i="3" s="1"/>
  <c r="E1042" i="3"/>
  <c r="A1042" i="3" s="1"/>
  <c r="E1041" i="3"/>
  <c r="A1041" i="3" s="1"/>
  <c r="E1040" i="3"/>
  <c r="A1040" i="3" s="1"/>
  <c r="E1039" i="3"/>
  <c r="A1039" i="3" s="1"/>
  <c r="E1038" i="3"/>
  <c r="A1038" i="3" s="1"/>
  <c r="E1037" i="3"/>
  <c r="A1037" i="3" s="1"/>
  <c r="E1036" i="3"/>
  <c r="A1036" i="3" s="1"/>
  <c r="E1035" i="3"/>
  <c r="A1035" i="3" s="1"/>
  <c r="E1034" i="3"/>
  <c r="A1034" i="3" s="1"/>
  <c r="E1033" i="3"/>
  <c r="A1033" i="3" s="1"/>
  <c r="E1032" i="3"/>
  <c r="A1032" i="3" s="1"/>
  <c r="E1031" i="3"/>
  <c r="A1031" i="3" s="1"/>
  <c r="E1030" i="3"/>
  <c r="A1030" i="3" s="1"/>
  <c r="E1029" i="3"/>
  <c r="A1029" i="3" s="1"/>
  <c r="E1028" i="3"/>
  <c r="A1028" i="3" s="1"/>
  <c r="E1027" i="3"/>
  <c r="A1027" i="3" s="1"/>
  <c r="E1026" i="3"/>
  <c r="A1026" i="3" s="1"/>
  <c r="E1025" i="3"/>
  <c r="A1025" i="3" s="1"/>
  <c r="E1024" i="3"/>
  <c r="A1024" i="3" s="1"/>
  <c r="E1023" i="3"/>
  <c r="A1023" i="3" s="1"/>
  <c r="E1022" i="3"/>
  <c r="A1022" i="3" s="1"/>
  <c r="E1021" i="3"/>
  <c r="A1021" i="3" s="1"/>
  <c r="E1020" i="3"/>
  <c r="A1020" i="3" s="1"/>
  <c r="E1019" i="3"/>
  <c r="A1019" i="3" s="1"/>
  <c r="E1018" i="3"/>
  <c r="A1018" i="3" s="1"/>
  <c r="E1017" i="3"/>
  <c r="A1017" i="3" s="1"/>
  <c r="E1016" i="3"/>
  <c r="A1016" i="3" s="1"/>
  <c r="E1015" i="3"/>
  <c r="A1015" i="3" s="1"/>
  <c r="E1014" i="3"/>
  <c r="A1014" i="3" s="1"/>
  <c r="E1013" i="3"/>
  <c r="A1013" i="3" s="1"/>
  <c r="E1012" i="3"/>
  <c r="A1012" i="3" s="1"/>
  <c r="E1011" i="3"/>
  <c r="A1011" i="3" s="1"/>
  <c r="E1010" i="3"/>
  <c r="A1010" i="3" s="1"/>
  <c r="E1009" i="3"/>
  <c r="A1009" i="3" s="1"/>
  <c r="E1008" i="3"/>
  <c r="A1008" i="3" s="1"/>
  <c r="E1007" i="3"/>
  <c r="A1007" i="3" s="1"/>
  <c r="E1006" i="3"/>
  <c r="A1006" i="3" s="1"/>
  <c r="E1005" i="3"/>
  <c r="A1005" i="3" s="1"/>
  <c r="E1004" i="3"/>
  <c r="A1004" i="3" s="1"/>
  <c r="E1003" i="3"/>
  <c r="A1003" i="3" s="1"/>
  <c r="E1002" i="3"/>
  <c r="A1002" i="3" s="1"/>
  <c r="E1001" i="3"/>
  <c r="A1001" i="3" s="1"/>
  <c r="E1000" i="3"/>
  <c r="A1000" i="3" s="1"/>
  <c r="E999" i="3"/>
  <c r="A999" i="3" s="1"/>
  <c r="E998" i="3"/>
  <c r="A998" i="3" s="1"/>
  <c r="E997" i="3"/>
  <c r="A997" i="3" s="1"/>
  <c r="E996" i="3"/>
  <c r="A996" i="3" s="1"/>
  <c r="E995" i="3"/>
  <c r="A995" i="3" s="1"/>
  <c r="E994" i="3"/>
  <c r="A994" i="3" s="1"/>
  <c r="E993" i="3"/>
  <c r="A993" i="3" s="1"/>
  <c r="E992" i="3"/>
  <c r="A992" i="3" s="1"/>
  <c r="E991" i="3"/>
  <c r="A991" i="3" s="1"/>
  <c r="E990" i="3"/>
  <c r="A990" i="3" s="1"/>
  <c r="E989" i="3"/>
  <c r="A989" i="3" s="1"/>
  <c r="E988" i="3"/>
  <c r="A988" i="3" s="1"/>
  <c r="E987" i="3"/>
  <c r="A987" i="3" s="1"/>
  <c r="E986" i="3"/>
  <c r="A986" i="3" s="1"/>
  <c r="E985" i="3"/>
  <c r="A985" i="3" s="1"/>
  <c r="E984" i="3"/>
  <c r="A984" i="3" s="1"/>
  <c r="E983" i="3"/>
  <c r="A983" i="3" s="1"/>
  <c r="E982" i="3"/>
  <c r="A982" i="3" s="1"/>
  <c r="E981" i="3"/>
  <c r="A981" i="3" s="1"/>
  <c r="E980" i="3"/>
  <c r="A980" i="3" s="1"/>
  <c r="E979" i="3"/>
  <c r="A979" i="3" s="1"/>
  <c r="E978" i="3"/>
  <c r="A978" i="3" s="1"/>
  <c r="E977" i="3"/>
  <c r="A977" i="3" s="1"/>
  <c r="E976" i="3"/>
  <c r="A976" i="3" s="1"/>
  <c r="E975" i="3"/>
  <c r="A975" i="3" s="1"/>
  <c r="E974" i="3"/>
  <c r="A974" i="3" s="1"/>
  <c r="E973" i="3"/>
  <c r="A973" i="3" s="1"/>
  <c r="E972" i="3"/>
  <c r="A972" i="3" s="1"/>
  <c r="E971" i="3"/>
  <c r="A971" i="3" s="1"/>
  <c r="E970" i="3"/>
  <c r="A970" i="3" s="1"/>
  <c r="E969" i="3"/>
  <c r="A969" i="3" s="1"/>
  <c r="E968" i="3"/>
  <c r="A968" i="3" s="1"/>
  <c r="E967" i="3"/>
  <c r="A967" i="3" s="1"/>
  <c r="E966" i="3"/>
  <c r="A966" i="3" s="1"/>
  <c r="E965" i="3"/>
  <c r="A965" i="3" s="1"/>
  <c r="E964" i="3"/>
  <c r="A964" i="3" s="1"/>
  <c r="E963" i="3"/>
  <c r="A963" i="3" s="1"/>
  <c r="E962" i="3"/>
  <c r="A962" i="3" s="1"/>
  <c r="E961" i="3"/>
  <c r="A961" i="3" s="1"/>
  <c r="E960" i="3"/>
  <c r="A960" i="3" s="1"/>
  <c r="E959" i="3"/>
  <c r="A959" i="3" s="1"/>
  <c r="E958" i="3"/>
  <c r="A958" i="3" s="1"/>
  <c r="E957" i="3"/>
  <c r="A957" i="3" s="1"/>
  <c r="E956" i="3"/>
  <c r="A956" i="3" s="1"/>
  <c r="E955" i="3"/>
  <c r="A955" i="3" s="1"/>
  <c r="E954" i="3"/>
  <c r="A954" i="3" s="1"/>
  <c r="E953" i="3"/>
  <c r="A953" i="3" s="1"/>
  <c r="E952" i="3"/>
  <c r="A952" i="3" s="1"/>
  <c r="E951" i="3"/>
  <c r="A951" i="3" s="1"/>
  <c r="E950" i="3"/>
  <c r="A950" i="3" s="1"/>
  <c r="E949" i="3"/>
  <c r="A949" i="3" s="1"/>
  <c r="E948" i="3"/>
  <c r="A948" i="3" s="1"/>
  <c r="E947" i="3"/>
  <c r="A947" i="3" s="1"/>
  <c r="E946" i="3"/>
  <c r="A946" i="3" s="1"/>
  <c r="E945" i="3"/>
  <c r="A945" i="3" s="1"/>
  <c r="E944" i="3"/>
  <c r="A944" i="3" s="1"/>
  <c r="E943" i="3"/>
  <c r="A943" i="3" s="1"/>
  <c r="E942" i="3"/>
  <c r="A942" i="3" s="1"/>
  <c r="E941" i="3"/>
  <c r="A941" i="3" s="1"/>
  <c r="E940" i="3"/>
  <c r="A940" i="3" s="1"/>
  <c r="E939" i="3"/>
  <c r="A939" i="3" s="1"/>
  <c r="E938" i="3"/>
  <c r="A938" i="3" s="1"/>
  <c r="E937" i="3"/>
  <c r="A937" i="3" s="1"/>
  <c r="E936" i="3"/>
  <c r="A936" i="3" s="1"/>
  <c r="E935" i="3"/>
  <c r="A935" i="3" s="1"/>
  <c r="E934" i="3"/>
  <c r="A934" i="3" s="1"/>
  <c r="E933" i="3"/>
  <c r="A933" i="3" s="1"/>
  <c r="E932" i="3"/>
  <c r="A932" i="3" s="1"/>
  <c r="E931" i="3"/>
  <c r="A931" i="3" s="1"/>
  <c r="E930" i="3"/>
  <c r="A930" i="3" s="1"/>
  <c r="E929" i="3"/>
  <c r="A929" i="3" s="1"/>
  <c r="E928" i="3"/>
  <c r="A928" i="3" s="1"/>
  <c r="E927" i="3"/>
  <c r="A927" i="3" s="1"/>
  <c r="E926" i="3"/>
  <c r="A926" i="3" s="1"/>
  <c r="E925" i="3"/>
  <c r="A925" i="3" s="1"/>
  <c r="E924" i="3"/>
  <c r="A924" i="3" s="1"/>
  <c r="E923" i="3"/>
  <c r="A923" i="3" s="1"/>
  <c r="E922" i="3"/>
  <c r="A922" i="3" s="1"/>
  <c r="E921" i="3"/>
  <c r="A921" i="3" s="1"/>
  <c r="E920" i="3"/>
  <c r="A920" i="3" s="1"/>
  <c r="E919" i="3"/>
  <c r="A919" i="3" s="1"/>
  <c r="E918" i="3"/>
  <c r="A918" i="3" s="1"/>
  <c r="E917" i="3"/>
  <c r="A917" i="3" s="1"/>
  <c r="E916" i="3"/>
  <c r="A916" i="3" s="1"/>
  <c r="E915" i="3"/>
  <c r="A915" i="3" s="1"/>
  <c r="E914" i="3"/>
  <c r="A914" i="3" s="1"/>
  <c r="E913" i="3"/>
  <c r="A913" i="3" s="1"/>
  <c r="E912" i="3"/>
  <c r="A912" i="3" s="1"/>
  <c r="E911" i="3"/>
  <c r="A911" i="3" s="1"/>
  <c r="E910" i="3"/>
  <c r="A910" i="3" s="1"/>
  <c r="E909" i="3"/>
  <c r="A909" i="3" s="1"/>
  <c r="E908" i="3"/>
  <c r="A908" i="3" s="1"/>
  <c r="E907" i="3"/>
  <c r="A907" i="3" s="1"/>
  <c r="E906" i="3"/>
  <c r="A906" i="3" s="1"/>
  <c r="E905" i="3"/>
  <c r="A905" i="3" s="1"/>
  <c r="E904" i="3"/>
  <c r="A904" i="3" s="1"/>
  <c r="E903" i="3"/>
  <c r="A903" i="3" s="1"/>
  <c r="E902" i="3"/>
  <c r="A902" i="3" s="1"/>
  <c r="E901" i="3"/>
  <c r="A901" i="3" s="1"/>
  <c r="E900" i="3"/>
  <c r="A900" i="3" s="1"/>
  <c r="E899" i="3"/>
  <c r="A899" i="3" s="1"/>
  <c r="E898" i="3"/>
  <c r="A898" i="3" s="1"/>
  <c r="E897" i="3"/>
  <c r="A897" i="3" s="1"/>
  <c r="E896" i="3"/>
  <c r="A896" i="3" s="1"/>
  <c r="E895" i="3"/>
  <c r="A895" i="3" s="1"/>
  <c r="E894" i="3"/>
  <c r="A894" i="3" s="1"/>
  <c r="E893" i="3"/>
  <c r="A893" i="3" s="1"/>
  <c r="E892" i="3"/>
  <c r="A892" i="3" s="1"/>
  <c r="E891" i="3"/>
  <c r="A891" i="3" s="1"/>
  <c r="E890" i="3"/>
  <c r="A890" i="3" s="1"/>
  <c r="E889" i="3"/>
  <c r="A889" i="3" s="1"/>
  <c r="E888" i="3"/>
  <c r="A888" i="3" s="1"/>
  <c r="E887" i="3"/>
  <c r="A887" i="3" s="1"/>
  <c r="E886" i="3"/>
  <c r="A886" i="3" s="1"/>
  <c r="E885" i="3"/>
  <c r="A885" i="3" s="1"/>
  <c r="E884" i="3"/>
  <c r="A884" i="3" s="1"/>
  <c r="E883" i="3"/>
  <c r="A883" i="3" s="1"/>
  <c r="E882" i="3"/>
  <c r="A882" i="3" s="1"/>
  <c r="E881" i="3"/>
  <c r="A881" i="3" s="1"/>
  <c r="E880" i="3"/>
  <c r="A880" i="3" s="1"/>
  <c r="E879" i="3"/>
  <c r="A879" i="3" s="1"/>
  <c r="E878" i="3"/>
  <c r="A878" i="3" s="1"/>
  <c r="E877" i="3"/>
  <c r="A877" i="3" s="1"/>
  <c r="E876" i="3"/>
  <c r="A876" i="3" s="1"/>
  <c r="E875" i="3"/>
  <c r="A875" i="3" s="1"/>
  <c r="E874" i="3"/>
  <c r="A874" i="3" s="1"/>
  <c r="E873" i="3"/>
  <c r="A873" i="3" s="1"/>
  <c r="E872" i="3"/>
  <c r="A872" i="3" s="1"/>
  <c r="E871" i="3"/>
  <c r="A871" i="3" s="1"/>
  <c r="E870" i="3"/>
  <c r="A870" i="3" s="1"/>
  <c r="E869" i="3"/>
  <c r="A869" i="3" s="1"/>
  <c r="E868" i="3"/>
  <c r="A868" i="3" s="1"/>
  <c r="E867" i="3"/>
  <c r="A867" i="3" s="1"/>
  <c r="E866" i="3"/>
  <c r="A866" i="3" s="1"/>
  <c r="E865" i="3"/>
  <c r="A865" i="3" s="1"/>
  <c r="E864" i="3"/>
  <c r="A864" i="3" s="1"/>
  <c r="E863" i="3"/>
  <c r="A863" i="3" s="1"/>
  <c r="E862" i="3"/>
  <c r="A862" i="3" s="1"/>
  <c r="E861" i="3"/>
  <c r="A861" i="3" s="1"/>
  <c r="E860" i="3"/>
  <c r="A860" i="3" s="1"/>
  <c r="E859" i="3"/>
  <c r="A859" i="3" s="1"/>
  <c r="E858" i="3"/>
  <c r="A858" i="3" s="1"/>
  <c r="E857" i="3"/>
  <c r="A857" i="3" s="1"/>
  <c r="E856" i="3"/>
  <c r="A856" i="3" s="1"/>
  <c r="E855" i="3"/>
  <c r="A855" i="3" s="1"/>
  <c r="E854" i="3"/>
  <c r="A854" i="3" s="1"/>
  <c r="E853" i="3"/>
  <c r="A853" i="3" s="1"/>
  <c r="E852" i="3"/>
  <c r="A852" i="3" s="1"/>
  <c r="E851" i="3"/>
  <c r="A851" i="3" s="1"/>
  <c r="E850" i="3"/>
  <c r="A850" i="3" s="1"/>
  <c r="E849" i="3"/>
  <c r="A849" i="3" s="1"/>
  <c r="E848" i="3"/>
  <c r="A848" i="3" s="1"/>
  <c r="E847" i="3"/>
  <c r="A847" i="3" s="1"/>
  <c r="E846" i="3"/>
  <c r="A846" i="3" s="1"/>
  <c r="E845" i="3"/>
  <c r="A845" i="3" s="1"/>
  <c r="E844" i="3"/>
  <c r="A844" i="3" s="1"/>
  <c r="E843" i="3"/>
  <c r="A843" i="3" s="1"/>
  <c r="E842" i="3"/>
  <c r="A842" i="3" s="1"/>
  <c r="E841" i="3"/>
  <c r="A841" i="3" s="1"/>
  <c r="E840" i="3"/>
  <c r="A840" i="3" s="1"/>
  <c r="E839" i="3"/>
  <c r="A839" i="3" s="1"/>
  <c r="E838" i="3"/>
  <c r="A838" i="3" s="1"/>
  <c r="E837" i="3"/>
  <c r="A837" i="3" s="1"/>
  <c r="E836" i="3"/>
  <c r="A836" i="3" s="1"/>
  <c r="E835" i="3"/>
  <c r="A835" i="3" s="1"/>
  <c r="E834" i="3"/>
  <c r="A834" i="3" s="1"/>
  <c r="E833" i="3"/>
  <c r="A833" i="3" s="1"/>
  <c r="E832" i="3"/>
  <c r="A832" i="3" s="1"/>
  <c r="E831" i="3"/>
  <c r="A831" i="3" s="1"/>
  <c r="E830" i="3"/>
  <c r="A830" i="3" s="1"/>
  <c r="E829" i="3"/>
  <c r="A829" i="3" s="1"/>
  <c r="E828" i="3"/>
  <c r="A828" i="3" s="1"/>
  <c r="E827" i="3"/>
  <c r="A827" i="3" s="1"/>
  <c r="E826" i="3"/>
  <c r="A826" i="3" s="1"/>
  <c r="E825" i="3"/>
  <c r="A825" i="3" s="1"/>
  <c r="E824" i="3"/>
  <c r="A824" i="3" s="1"/>
  <c r="E823" i="3"/>
  <c r="A823" i="3" s="1"/>
  <c r="E822" i="3"/>
  <c r="A822" i="3" s="1"/>
  <c r="E821" i="3"/>
  <c r="A821" i="3" s="1"/>
  <c r="E820" i="3"/>
  <c r="A820" i="3" s="1"/>
  <c r="E819" i="3"/>
  <c r="A819" i="3" s="1"/>
  <c r="E818" i="3"/>
  <c r="A818" i="3" s="1"/>
  <c r="E817" i="3"/>
  <c r="A817" i="3" s="1"/>
  <c r="E816" i="3"/>
  <c r="A816" i="3" s="1"/>
  <c r="E815" i="3"/>
  <c r="A815" i="3" s="1"/>
  <c r="E814" i="3"/>
  <c r="A814" i="3" s="1"/>
  <c r="E813" i="3"/>
  <c r="A813" i="3" s="1"/>
  <c r="E812" i="3"/>
  <c r="A812" i="3" s="1"/>
  <c r="E811" i="3"/>
  <c r="A811" i="3" s="1"/>
  <c r="E810" i="3"/>
  <c r="A810" i="3" s="1"/>
  <c r="E809" i="3"/>
  <c r="A809" i="3" s="1"/>
  <c r="E808" i="3"/>
  <c r="A808" i="3" s="1"/>
  <c r="E807" i="3"/>
  <c r="A807" i="3" s="1"/>
  <c r="E806" i="3"/>
  <c r="A806" i="3" s="1"/>
  <c r="E805" i="3"/>
  <c r="A805" i="3" s="1"/>
  <c r="E804" i="3"/>
  <c r="A804" i="3" s="1"/>
  <c r="E803" i="3"/>
  <c r="A803" i="3" s="1"/>
  <c r="E802" i="3"/>
  <c r="A802" i="3" s="1"/>
  <c r="E801" i="3"/>
  <c r="A801" i="3" s="1"/>
  <c r="E800" i="3"/>
  <c r="A800" i="3" s="1"/>
  <c r="E799" i="3"/>
  <c r="A799" i="3" s="1"/>
  <c r="E798" i="3"/>
  <c r="A798" i="3" s="1"/>
  <c r="E797" i="3"/>
  <c r="A797" i="3" s="1"/>
  <c r="E796" i="3"/>
  <c r="A796" i="3" s="1"/>
  <c r="E795" i="3"/>
  <c r="A795" i="3" s="1"/>
  <c r="E794" i="3"/>
  <c r="A794" i="3" s="1"/>
  <c r="E793" i="3"/>
  <c r="A793" i="3" s="1"/>
  <c r="E792" i="3"/>
  <c r="A792" i="3" s="1"/>
  <c r="E791" i="3"/>
  <c r="A791" i="3" s="1"/>
  <c r="E790" i="3"/>
  <c r="A790" i="3" s="1"/>
  <c r="E789" i="3"/>
  <c r="A789" i="3" s="1"/>
  <c r="E788" i="3"/>
  <c r="A788" i="3" s="1"/>
  <c r="E787" i="3"/>
  <c r="A787" i="3" s="1"/>
  <c r="E786" i="3"/>
  <c r="A786" i="3" s="1"/>
  <c r="E785" i="3"/>
  <c r="A785" i="3" s="1"/>
  <c r="E784" i="3"/>
  <c r="A784" i="3" s="1"/>
  <c r="E783" i="3"/>
  <c r="A783" i="3" s="1"/>
  <c r="E782" i="3"/>
  <c r="A782" i="3" s="1"/>
  <c r="E781" i="3"/>
  <c r="A781" i="3" s="1"/>
  <c r="E780" i="3"/>
  <c r="A780" i="3" s="1"/>
  <c r="E779" i="3"/>
  <c r="A779" i="3" s="1"/>
  <c r="E778" i="3"/>
  <c r="A778" i="3" s="1"/>
  <c r="E777" i="3"/>
  <c r="A777" i="3" s="1"/>
  <c r="E776" i="3"/>
  <c r="A776" i="3" s="1"/>
  <c r="E775" i="3"/>
  <c r="A775" i="3" s="1"/>
  <c r="E774" i="3"/>
  <c r="A774" i="3" s="1"/>
  <c r="E773" i="3"/>
  <c r="A773" i="3" s="1"/>
  <c r="E772" i="3"/>
  <c r="A772" i="3" s="1"/>
  <c r="E771" i="3"/>
  <c r="A771" i="3" s="1"/>
  <c r="E770" i="3"/>
  <c r="A770" i="3" s="1"/>
  <c r="E769" i="3"/>
  <c r="A769" i="3" s="1"/>
  <c r="E768" i="3"/>
  <c r="A768" i="3" s="1"/>
  <c r="E767" i="3"/>
  <c r="A767" i="3" s="1"/>
  <c r="E766" i="3"/>
  <c r="A766" i="3" s="1"/>
  <c r="E765" i="3"/>
  <c r="A765" i="3" s="1"/>
  <c r="E764" i="3"/>
  <c r="A764" i="3" s="1"/>
  <c r="E763" i="3"/>
  <c r="A763" i="3" s="1"/>
  <c r="E762" i="3"/>
  <c r="A762" i="3" s="1"/>
  <c r="E761" i="3"/>
  <c r="A761" i="3" s="1"/>
  <c r="E760" i="3"/>
  <c r="A760" i="3" s="1"/>
  <c r="E759" i="3"/>
  <c r="A759" i="3" s="1"/>
  <c r="E758" i="3"/>
  <c r="A758" i="3" s="1"/>
  <c r="E757" i="3"/>
  <c r="A757" i="3" s="1"/>
  <c r="E756" i="3"/>
  <c r="A756" i="3" s="1"/>
  <c r="E755" i="3"/>
  <c r="A755" i="3" s="1"/>
  <c r="E754" i="3"/>
  <c r="A754" i="3" s="1"/>
  <c r="E753" i="3"/>
  <c r="A753" i="3" s="1"/>
  <c r="E752" i="3"/>
  <c r="A752" i="3" s="1"/>
  <c r="E751" i="3"/>
  <c r="A751" i="3" s="1"/>
  <c r="E750" i="3"/>
  <c r="A750" i="3" s="1"/>
  <c r="E749" i="3"/>
  <c r="A749" i="3" s="1"/>
  <c r="E748" i="3"/>
  <c r="A748" i="3" s="1"/>
  <c r="E747" i="3"/>
  <c r="A747" i="3" s="1"/>
  <c r="E746" i="3"/>
  <c r="A746" i="3" s="1"/>
  <c r="E745" i="3"/>
  <c r="A745" i="3" s="1"/>
  <c r="E744" i="3"/>
  <c r="A744" i="3" s="1"/>
  <c r="E743" i="3"/>
  <c r="A743" i="3" s="1"/>
  <c r="E742" i="3"/>
  <c r="A742" i="3" s="1"/>
  <c r="E741" i="3"/>
  <c r="A741" i="3" s="1"/>
  <c r="E740" i="3"/>
  <c r="A740" i="3" s="1"/>
  <c r="E739" i="3"/>
  <c r="A739" i="3" s="1"/>
  <c r="E738" i="3"/>
  <c r="A738" i="3" s="1"/>
  <c r="E737" i="3"/>
  <c r="A737" i="3" s="1"/>
  <c r="E736" i="3"/>
  <c r="A736" i="3" s="1"/>
  <c r="E735" i="3"/>
  <c r="A735" i="3" s="1"/>
  <c r="E734" i="3"/>
  <c r="A734" i="3" s="1"/>
  <c r="E733" i="3"/>
  <c r="A733" i="3" s="1"/>
  <c r="E732" i="3"/>
  <c r="A732" i="3" s="1"/>
  <c r="E731" i="3"/>
  <c r="A731" i="3" s="1"/>
  <c r="E730" i="3"/>
  <c r="A730" i="3" s="1"/>
  <c r="E729" i="3"/>
  <c r="A729" i="3" s="1"/>
  <c r="E728" i="3"/>
  <c r="A728" i="3" s="1"/>
  <c r="E727" i="3"/>
  <c r="A727" i="3" s="1"/>
  <c r="E726" i="3"/>
  <c r="A726" i="3" s="1"/>
  <c r="E725" i="3"/>
  <c r="A725" i="3" s="1"/>
  <c r="E724" i="3"/>
  <c r="A724" i="3" s="1"/>
  <c r="E723" i="3"/>
  <c r="A723" i="3" s="1"/>
  <c r="E722" i="3"/>
  <c r="A722" i="3" s="1"/>
  <c r="E721" i="3"/>
  <c r="A721" i="3" s="1"/>
  <c r="E720" i="3"/>
  <c r="A720" i="3" s="1"/>
  <c r="E719" i="3"/>
  <c r="A719" i="3" s="1"/>
  <c r="E718" i="3"/>
  <c r="A718" i="3" s="1"/>
  <c r="E717" i="3"/>
  <c r="A717" i="3" s="1"/>
  <c r="E716" i="3"/>
  <c r="A716" i="3" s="1"/>
  <c r="E715" i="3"/>
  <c r="A715" i="3" s="1"/>
  <c r="E714" i="3"/>
  <c r="A714" i="3" s="1"/>
  <c r="E713" i="3"/>
  <c r="A713" i="3" s="1"/>
  <c r="E712" i="3"/>
  <c r="A712" i="3" s="1"/>
  <c r="E711" i="3"/>
  <c r="A711" i="3" s="1"/>
  <c r="E710" i="3"/>
  <c r="A710" i="3" s="1"/>
  <c r="E709" i="3"/>
  <c r="A709" i="3" s="1"/>
  <c r="E708" i="3"/>
  <c r="A708" i="3" s="1"/>
  <c r="E707" i="3"/>
  <c r="A707" i="3" s="1"/>
  <c r="E706" i="3"/>
  <c r="A706" i="3" s="1"/>
  <c r="E705" i="3"/>
  <c r="A705" i="3" s="1"/>
  <c r="E704" i="3"/>
  <c r="A704" i="3" s="1"/>
  <c r="E703" i="3"/>
  <c r="A703" i="3" s="1"/>
  <c r="E702" i="3"/>
  <c r="A702" i="3" s="1"/>
  <c r="E701" i="3"/>
  <c r="A701" i="3" s="1"/>
  <c r="E700" i="3"/>
  <c r="A700" i="3" s="1"/>
  <c r="E699" i="3"/>
  <c r="A699" i="3" s="1"/>
  <c r="E698" i="3"/>
  <c r="A698" i="3" s="1"/>
  <c r="E697" i="3"/>
  <c r="A697" i="3" s="1"/>
  <c r="E696" i="3"/>
  <c r="A696" i="3" s="1"/>
  <c r="E695" i="3"/>
  <c r="A695" i="3" s="1"/>
  <c r="E694" i="3"/>
  <c r="A694" i="3" s="1"/>
  <c r="E693" i="3"/>
  <c r="A693" i="3" s="1"/>
  <c r="E692" i="3"/>
  <c r="A692" i="3" s="1"/>
  <c r="E691" i="3"/>
  <c r="A691" i="3" s="1"/>
  <c r="E690" i="3"/>
  <c r="A690" i="3" s="1"/>
  <c r="E689" i="3"/>
  <c r="A689" i="3" s="1"/>
  <c r="E688" i="3"/>
  <c r="A688" i="3" s="1"/>
  <c r="E687" i="3"/>
  <c r="A687" i="3" s="1"/>
  <c r="E686" i="3"/>
  <c r="A686" i="3" s="1"/>
  <c r="E685" i="3"/>
  <c r="A685" i="3" s="1"/>
  <c r="E684" i="3"/>
  <c r="A684" i="3" s="1"/>
  <c r="E683" i="3"/>
  <c r="A683" i="3" s="1"/>
  <c r="E682" i="3"/>
  <c r="A682" i="3" s="1"/>
  <c r="E681" i="3"/>
  <c r="A681" i="3" s="1"/>
  <c r="E680" i="3"/>
  <c r="A680" i="3" s="1"/>
  <c r="E679" i="3"/>
  <c r="A679" i="3" s="1"/>
  <c r="E678" i="3"/>
  <c r="A678" i="3" s="1"/>
  <c r="E677" i="3"/>
  <c r="A677" i="3" s="1"/>
  <c r="E676" i="3"/>
  <c r="A676" i="3" s="1"/>
  <c r="E675" i="3"/>
  <c r="A675" i="3" s="1"/>
  <c r="E674" i="3"/>
  <c r="A674" i="3" s="1"/>
  <c r="E673" i="3"/>
  <c r="A673" i="3" s="1"/>
  <c r="E672" i="3"/>
  <c r="A672" i="3" s="1"/>
  <c r="E671" i="3"/>
  <c r="A671" i="3" s="1"/>
  <c r="E670" i="3"/>
  <c r="A670" i="3" s="1"/>
  <c r="E669" i="3"/>
  <c r="A669" i="3" s="1"/>
  <c r="E668" i="3"/>
  <c r="A668" i="3" s="1"/>
  <c r="E667" i="3"/>
  <c r="A667" i="3" s="1"/>
  <c r="E666" i="3"/>
  <c r="A666" i="3" s="1"/>
  <c r="E665" i="3"/>
  <c r="A665" i="3" s="1"/>
  <c r="E664" i="3"/>
  <c r="A664" i="3" s="1"/>
  <c r="E663" i="3"/>
  <c r="A663" i="3" s="1"/>
  <c r="E662" i="3"/>
  <c r="A662" i="3" s="1"/>
  <c r="E661" i="3"/>
  <c r="A661" i="3" s="1"/>
  <c r="E660" i="3"/>
  <c r="A660" i="3" s="1"/>
  <c r="E659" i="3"/>
  <c r="A659" i="3" s="1"/>
  <c r="E658" i="3"/>
  <c r="A658" i="3" s="1"/>
  <c r="E657" i="3"/>
  <c r="A657" i="3" s="1"/>
  <c r="E656" i="3"/>
  <c r="A656" i="3" s="1"/>
  <c r="E655" i="3"/>
  <c r="A655" i="3" s="1"/>
  <c r="E654" i="3"/>
  <c r="A654" i="3" s="1"/>
  <c r="E653" i="3"/>
  <c r="A653" i="3" s="1"/>
  <c r="E652" i="3"/>
  <c r="A652" i="3" s="1"/>
  <c r="E651" i="3"/>
  <c r="A651" i="3" s="1"/>
  <c r="E650" i="3"/>
  <c r="A650" i="3" s="1"/>
  <c r="E649" i="3"/>
  <c r="A649" i="3" s="1"/>
  <c r="E648" i="3"/>
  <c r="A648" i="3" s="1"/>
  <c r="E647" i="3"/>
  <c r="A647" i="3" s="1"/>
  <c r="E646" i="3"/>
  <c r="A646" i="3" s="1"/>
  <c r="E645" i="3"/>
  <c r="A645" i="3" s="1"/>
  <c r="E644" i="3"/>
  <c r="A644" i="3" s="1"/>
  <c r="E643" i="3"/>
  <c r="A643" i="3" s="1"/>
  <c r="E642" i="3"/>
  <c r="A642" i="3" s="1"/>
  <c r="E641" i="3"/>
  <c r="A641" i="3" s="1"/>
  <c r="E640" i="3"/>
  <c r="A640" i="3" s="1"/>
  <c r="E639" i="3"/>
  <c r="A639" i="3" s="1"/>
  <c r="E638" i="3"/>
  <c r="A638" i="3" s="1"/>
  <c r="E637" i="3"/>
  <c r="A637" i="3" s="1"/>
  <c r="E636" i="3"/>
  <c r="A636" i="3" s="1"/>
  <c r="E635" i="3"/>
  <c r="A635" i="3" s="1"/>
  <c r="E634" i="3"/>
  <c r="A634" i="3" s="1"/>
  <c r="E633" i="3"/>
  <c r="A633" i="3" s="1"/>
  <c r="E632" i="3"/>
  <c r="A632" i="3" s="1"/>
  <c r="E631" i="3"/>
  <c r="A631" i="3" s="1"/>
  <c r="E630" i="3"/>
  <c r="A630" i="3" s="1"/>
  <c r="E629" i="3"/>
  <c r="A629" i="3" s="1"/>
  <c r="E628" i="3"/>
  <c r="A628" i="3" s="1"/>
  <c r="E627" i="3"/>
  <c r="A627" i="3" s="1"/>
  <c r="E626" i="3"/>
  <c r="A626" i="3" s="1"/>
  <c r="E625" i="3"/>
  <c r="A625" i="3" s="1"/>
  <c r="E624" i="3"/>
  <c r="A624" i="3" s="1"/>
  <c r="E623" i="3"/>
  <c r="A623" i="3" s="1"/>
  <c r="E622" i="3"/>
  <c r="A622" i="3" s="1"/>
  <c r="E621" i="3"/>
  <c r="A621" i="3" s="1"/>
  <c r="E620" i="3"/>
  <c r="A620" i="3" s="1"/>
  <c r="E619" i="3"/>
  <c r="A619" i="3" s="1"/>
  <c r="E618" i="3"/>
  <c r="A618" i="3" s="1"/>
  <c r="E617" i="3"/>
  <c r="A617" i="3" s="1"/>
  <c r="E616" i="3"/>
  <c r="A616" i="3" s="1"/>
  <c r="E615" i="3"/>
  <c r="A615" i="3" s="1"/>
  <c r="E614" i="3"/>
  <c r="A614" i="3" s="1"/>
  <c r="E613" i="3"/>
  <c r="A613" i="3" s="1"/>
  <c r="E612" i="3"/>
  <c r="A612" i="3" s="1"/>
  <c r="E611" i="3"/>
  <c r="A611" i="3" s="1"/>
  <c r="E610" i="3"/>
  <c r="A610" i="3" s="1"/>
  <c r="E609" i="3"/>
  <c r="A609" i="3" s="1"/>
  <c r="E608" i="3"/>
  <c r="A608" i="3" s="1"/>
  <c r="E607" i="3"/>
  <c r="A607" i="3" s="1"/>
  <c r="E606" i="3"/>
  <c r="A606" i="3" s="1"/>
  <c r="E605" i="3"/>
  <c r="A605" i="3" s="1"/>
  <c r="E604" i="3"/>
  <c r="A604" i="3" s="1"/>
  <c r="E603" i="3"/>
  <c r="A603" i="3" s="1"/>
  <c r="E602" i="3"/>
  <c r="A602" i="3" s="1"/>
  <c r="E601" i="3"/>
  <c r="A601" i="3" s="1"/>
  <c r="E600" i="3"/>
  <c r="A600" i="3" s="1"/>
  <c r="E599" i="3"/>
  <c r="A599" i="3" s="1"/>
  <c r="E598" i="3"/>
  <c r="A598" i="3" s="1"/>
  <c r="E597" i="3"/>
  <c r="A597" i="3" s="1"/>
  <c r="E596" i="3"/>
  <c r="A596" i="3" s="1"/>
  <c r="E595" i="3"/>
  <c r="A595" i="3" s="1"/>
  <c r="E594" i="3"/>
  <c r="A594" i="3" s="1"/>
  <c r="E593" i="3"/>
  <c r="A593" i="3" s="1"/>
  <c r="E592" i="3"/>
  <c r="A592" i="3" s="1"/>
  <c r="E591" i="3"/>
  <c r="A591" i="3" s="1"/>
  <c r="E590" i="3"/>
  <c r="A590" i="3" s="1"/>
  <c r="E589" i="3"/>
  <c r="A589" i="3" s="1"/>
  <c r="E588" i="3"/>
  <c r="A588" i="3" s="1"/>
  <c r="E587" i="3"/>
  <c r="A587" i="3" s="1"/>
  <c r="E586" i="3"/>
  <c r="A586" i="3" s="1"/>
  <c r="E585" i="3"/>
  <c r="A585" i="3" s="1"/>
  <c r="E584" i="3"/>
  <c r="A584" i="3" s="1"/>
  <c r="E583" i="3"/>
  <c r="A583" i="3" s="1"/>
  <c r="E582" i="3"/>
  <c r="A582" i="3" s="1"/>
  <c r="E581" i="3"/>
  <c r="A581" i="3" s="1"/>
  <c r="E580" i="3"/>
  <c r="A580" i="3" s="1"/>
  <c r="E579" i="3"/>
  <c r="A579" i="3" s="1"/>
  <c r="E578" i="3"/>
  <c r="A578" i="3" s="1"/>
  <c r="E577" i="3"/>
  <c r="A577" i="3" s="1"/>
  <c r="E576" i="3"/>
  <c r="A576" i="3" s="1"/>
  <c r="E575" i="3"/>
  <c r="A575" i="3" s="1"/>
  <c r="E574" i="3"/>
  <c r="A574" i="3" s="1"/>
  <c r="E573" i="3"/>
  <c r="A573" i="3" s="1"/>
  <c r="E572" i="3"/>
  <c r="A572" i="3" s="1"/>
  <c r="E571" i="3"/>
  <c r="A571" i="3" s="1"/>
  <c r="E570" i="3"/>
  <c r="A570" i="3" s="1"/>
  <c r="E569" i="3"/>
  <c r="A569" i="3" s="1"/>
  <c r="E568" i="3"/>
  <c r="A568" i="3" s="1"/>
  <c r="E567" i="3"/>
  <c r="A567" i="3" s="1"/>
  <c r="E566" i="3"/>
  <c r="A566" i="3" s="1"/>
  <c r="E565" i="3"/>
  <c r="A565" i="3" s="1"/>
  <c r="E564" i="3"/>
  <c r="A564" i="3" s="1"/>
  <c r="E563" i="3"/>
  <c r="A563" i="3" s="1"/>
  <c r="E562" i="3"/>
  <c r="A562" i="3" s="1"/>
  <c r="E561" i="3"/>
  <c r="A561" i="3" s="1"/>
  <c r="E560" i="3"/>
  <c r="A560" i="3" s="1"/>
  <c r="E559" i="3"/>
  <c r="A559" i="3" s="1"/>
  <c r="E558" i="3"/>
  <c r="A558" i="3" s="1"/>
  <c r="E557" i="3"/>
  <c r="A557" i="3" s="1"/>
  <c r="E556" i="3"/>
  <c r="A556" i="3" s="1"/>
  <c r="E555" i="3"/>
  <c r="A555" i="3" s="1"/>
  <c r="E554" i="3"/>
  <c r="A554" i="3" s="1"/>
  <c r="E553" i="3"/>
  <c r="A553" i="3" s="1"/>
  <c r="E552" i="3"/>
  <c r="A552" i="3" s="1"/>
  <c r="E551" i="3"/>
  <c r="A551" i="3" s="1"/>
  <c r="E550" i="3"/>
  <c r="A550" i="3" s="1"/>
  <c r="E549" i="3"/>
  <c r="A549" i="3" s="1"/>
  <c r="E548" i="3"/>
  <c r="A548" i="3" s="1"/>
  <c r="E547" i="3"/>
  <c r="A547" i="3" s="1"/>
  <c r="E546" i="3"/>
  <c r="A546" i="3" s="1"/>
  <c r="E545" i="3"/>
  <c r="A545" i="3" s="1"/>
  <c r="E544" i="3"/>
  <c r="A544" i="3" s="1"/>
  <c r="E543" i="3"/>
  <c r="A543" i="3" s="1"/>
  <c r="E542" i="3"/>
  <c r="A542" i="3" s="1"/>
  <c r="E541" i="3"/>
  <c r="A541" i="3" s="1"/>
  <c r="E540" i="3"/>
  <c r="A540" i="3" s="1"/>
  <c r="E539" i="3"/>
  <c r="A539" i="3" s="1"/>
  <c r="E538" i="3"/>
  <c r="A538" i="3" s="1"/>
  <c r="E537" i="3"/>
  <c r="A537" i="3" s="1"/>
  <c r="E536" i="3"/>
  <c r="A536" i="3" s="1"/>
  <c r="E535" i="3"/>
  <c r="A535" i="3" s="1"/>
  <c r="E534" i="3"/>
  <c r="A534" i="3" s="1"/>
  <c r="E533" i="3"/>
  <c r="A533" i="3" s="1"/>
  <c r="E532" i="3"/>
  <c r="A532" i="3" s="1"/>
  <c r="E531" i="3"/>
  <c r="A531" i="3" s="1"/>
  <c r="E530" i="3"/>
  <c r="A530" i="3" s="1"/>
  <c r="E529" i="3"/>
  <c r="A529" i="3" s="1"/>
  <c r="E528" i="3"/>
  <c r="A528" i="3" s="1"/>
  <c r="E527" i="3"/>
  <c r="A527" i="3" s="1"/>
  <c r="E526" i="3"/>
  <c r="A526" i="3" s="1"/>
  <c r="E525" i="3"/>
  <c r="A525" i="3" s="1"/>
  <c r="E524" i="3"/>
  <c r="A524" i="3" s="1"/>
  <c r="E523" i="3"/>
  <c r="A523" i="3" s="1"/>
  <c r="E522" i="3"/>
  <c r="A522" i="3" s="1"/>
  <c r="E521" i="3"/>
  <c r="A521" i="3" s="1"/>
  <c r="E520" i="3"/>
  <c r="A520" i="3" s="1"/>
  <c r="E519" i="3"/>
  <c r="A519" i="3" s="1"/>
  <c r="E518" i="3"/>
  <c r="A518" i="3" s="1"/>
  <c r="E517" i="3"/>
  <c r="A517" i="3" s="1"/>
  <c r="E516" i="3"/>
  <c r="A516" i="3" s="1"/>
  <c r="E515" i="3"/>
  <c r="A515" i="3" s="1"/>
  <c r="E514" i="3"/>
  <c r="A514" i="3" s="1"/>
  <c r="E513" i="3"/>
  <c r="A513" i="3" s="1"/>
  <c r="E512" i="3"/>
  <c r="A512" i="3" s="1"/>
  <c r="E511" i="3"/>
  <c r="A511" i="3" s="1"/>
  <c r="E510" i="3"/>
  <c r="A510" i="3" s="1"/>
  <c r="E509" i="3"/>
  <c r="A509" i="3" s="1"/>
  <c r="E508" i="3"/>
  <c r="A508" i="3" s="1"/>
  <c r="E507" i="3"/>
  <c r="A507" i="3" s="1"/>
  <c r="E506" i="3"/>
  <c r="A506" i="3" s="1"/>
  <c r="E505" i="3"/>
  <c r="A505" i="3" s="1"/>
  <c r="E504" i="3"/>
  <c r="A504" i="3" s="1"/>
  <c r="E503" i="3"/>
  <c r="A503" i="3" s="1"/>
  <c r="E502" i="3"/>
  <c r="A502" i="3" s="1"/>
  <c r="E501" i="3"/>
  <c r="A501" i="3" s="1"/>
  <c r="E500" i="3"/>
  <c r="A500" i="3" s="1"/>
  <c r="E499" i="3"/>
  <c r="A499" i="3" s="1"/>
  <c r="E498" i="3"/>
  <c r="A498" i="3" s="1"/>
  <c r="E497" i="3"/>
  <c r="A497" i="3" s="1"/>
  <c r="E496" i="3"/>
  <c r="A496" i="3" s="1"/>
  <c r="E495" i="3"/>
  <c r="A495" i="3" s="1"/>
  <c r="E494" i="3"/>
  <c r="A494" i="3" s="1"/>
  <c r="E493" i="3"/>
  <c r="A493" i="3" s="1"/>
  <c r="E492" i="3"/>
  <c r="A492" i="3" s="1"/>
  <c r="E491" i="3"/>
  <c r="A491" i="3" s="1"/>
  <c r="E490" i="3"/>
  <c r="A490" i="3" s="1"/>
  <c r="E489" i="3"/>
  <c r="A489" i="3" s="1"/>
  <c r="E488" i="3"/>
  <c r="A488" i="3" s="1"/>
  <c r="E487" i="3"/>
  <c r="A487" i="3" s="1"/>
  <c r="E486" i="3"/>
  <c r="A486" i="3" s="1"/>
  <c r="E485" i="3"/>
  <c r="A485" i="3" s="1"/>
  <c r="E484" i="3"/>
  <c r="A484" i="3" s="1"/>
  <c r="E483" i="3"/>
  <c r="A483" i="3" s="1"/>
  <c r="E482" i="3"/>
  <c r="A482" i="3" s="1"/>
  <c r="E481" i="3"/>
  <c r="A481" i="3" s="1"/>
  <c r="E480" i="3"/>
  <c r="A480" i="3" s="1"/>
  <c r="E479" i="3"/>
  <c r="A479" i="3" s="1"/>
  <c r="E478" i="3"/>
  <c r="A478" i="3" s="1"/>
  <c r="E477" i="3"/>
  <c r="A477" i="3" s="1"/>
  <c r="E476" i="3"/>
  <c r="A476" i="3" s="1"/>
  <c r="E475" i="3"/>
  <c r="A475" i="3" s="1"/>
  <c r="E474" i="3"/>
  <c r="A474" i="3" s="1"/>
  <c r="E473" i="3"/>
  <c r="A473" i="3" s="1"/>
  <c r="E472" i="3"/>
  <c r="A472" i="3" s="1"/>
  <c r="E471" i="3"/>
  <c r="A471" i="3" s="1"/>
  <c r="E470" i="3"/>
  <c r="A470" i="3" s="1"/>
  <c r="E469" i="3"/>
  <c r="A469" i="3" s="1"/>
  <c r="E468" i="3"/>
  <c r="A468" i="3" s="1"/>
  <c r="E467" i="3"/>
  <c r="A467" i="3" s="1"/>
  <c r="E466" i="3"/>
  <c r="A466" i="3" s="1"/>
  <c r="E465" i="3"/>
  <c r="A465" i="3" s="1"/>
  <c r="E464" i="3"/>
  <c r="A464" i="3" s="1"/>
  <c r="E463" i="3"/>
  <c r="A463" i="3" s="1"/>
  <c r="E462" i="3"/>
  <c r="A462" i="3" s="1"/>
  <c r="E461" i="3"/>
  <c r="A461" i="3" s="1"/>
  <c r="E460" i="3"/>
  <c r="A460" i="3" s="1"/>
  <c r="E459" i="3"/>
  <c r="A459" i="3" s="1"/>
  <c r="E458" i="3"/>
  <c r="A458" i="3" s="1"/>
  <c r="E457" i="3"/>
  <c r="A457" i="3" s="1"/>
  <c r="E456" i="3"/>
  <c r="A456" i="3" s="1"/>
  <c r="E455" i="3"/>
  <c r="A455" i="3" s="1"/>
  <c r="E454" i="3"/>
  <c r="A454" i="3" s="1"/>
  <c r="E453" i="3"/>
  <c r="A453" i="3" s="1"/>
  <c r="E452" i="3"/>
  <c r="A452" i="3" s="1"/>
  <c r="E451" i="3"/>
  <c r="A451" i="3" s="1"/>
  <c r="E450" i="3"/>
  <c r="A450" i="3" s="1"/>
  <c r="E449" i="3"/>
  <c r="A449" i="3" s="1"/>
  <c r="E448" i="3"/>
  <c r="A448" i="3" s="1"/>
  <c r="E447" i="3"/>
  <c r="A447" i="3" s="1"/>
  <c r="E446" i="3"/>
  <c r="A446" i="3" s="1"/>
  <c r="E445" i="3"/>
  <c r="A445" i="3" s="1"/>
  <c r="E444" i="3"/>
  <c r="A444" i="3" s="1"/>
  <c r="E443" i="3"/>
  <c r="A443" i="3" s="1"/>
  <c r="E442" i="3"/>
  <c r="A442" i="3" s="1"/>
  <c r="E441" i="3"/>
  <c r="A441" i="3" s="1"/>
  <c r="E440" i="3"/>
  <c r="A440" i="3" s="1"/>
  <c r="E439" i="3"/>
  <c r="A439" i="3" s="1"/>
  <c r="E438" i="3"/>
  <c r="A438" i="3" s="1"/>
  <c r="E437" i="3"/>
  <c r="A437" i="3" s="1"/>
  <c r="E436" i="3"/>
  <c r="A436" i="3" s="1"/>
  <c r="E435" i="3"/>
  <c r="A435" i="3" s="1"/>
  <c r="E434" i="3"/>
  <c r="A434" i="3" s="1"/>
  <c r="E433" i="3"/>
  <c r="A433" i="3" s="1"/>
  <c r="E432" i="3"/>
  <c r="A432" i="3" s="1"/>
  <c r="E431" i="3"/>
  <c r="A431" i="3" s="1"/>
  <c r="E430" i="3"/>
  <c r="A430" i="3" s="1"/>
  <c r="E429" i="3"/>
  <c r="A429" i="3" s="1"/>
  <c r="E428" i="3"/>
  <c r="A428" i="3" s="1"/>
  <c r="E427" i="3"/>
  <c r="A427" i="3" s="1"/>
  <c r="E426" i="3"/>
  <c r="A426" i="3" s="1"/>
  <c r="E425" i="3"/>
  <c r="A425" i="3" s="1"/>
  <c r="E424" i="3"/>
  <c r="A424" i="3" s="1"/>
  <c r="E423" i="3"/>
  <c r="A423" i="3" s="1"/>
  <c r="E422" i="3"/>
  <c r="A422" i="3" s="1"/>
  <c r="E421" i="3"/>
  <c r="A421" i="3" s="1"/>
  <c r="E420" i="3"/>
  <c r="A420" i="3" s="1"/>
  <c r="E419" i="3"/>
  <c r="A419" i="3" s="1"/>
  <c r="E418" i="3"/>
  <c r="A418" i="3" s="1"/>
  <c r="E417" i="3"/>
  <c r="A417" i="3" s="1"/>
  <c r="E416" i="3"/>
  <c r="A416" i="3" s="1"/>
  <c r="E415" i="3"/>
  <c r="A415" i="3" s="1"/>
  <c r="E414" i="3"/>
  <c r="A414" i="3" s="1"/>
  <c r="E413" i="3"/>
  <c r="A413" i="3" s="1"/>
  <c r="E412" i="3"/>
  <c r="A412" i="3" s="1"/>
  <c r="E411" i="3"/>
  <c r="A411" i="3" s="1"/>
  <c r="E410" i="3"/>
  <c r="A410" i="3" s="1"/>
  <c r="E409" i="3"/>
  <c r="A409" i="3" s="1"/>
  <c r="E408" i="3"/>
  <c r="A408" i="3" s="1"/>
  <c r="E407" i="3"/>
  <c r="A407" i="3" s="1"/>
  <c r="E406" i="3"/>
  <c r="A406" i="3" s="1"/>
  <c r="E405" i="3"/>
  <c r="A405" i="3" s="1"/>
  <c r="E404" i="3"/>
  <c r="A404" i="3" s="1"/>
  <c r="E403" i="3"/>
  <c r="A403" i="3" s="1"/>
  <c r="E402" i="3"/>
  <c r="A402" i="3" s="1"/>
  <c r="E401" i="3"/>
  <c r="A401" i="3" s="1"/>
  <c r="E400" i="3"/>
  <c r="A400" i="3" s="1"/>
  <c r="E399" i="3"/>
  <c r="A399" i="3" s="1"/>
  <c r="E398" i="3"/>
  <c r="A398" i="3" s="1"/>
  <c r="E397" i="3"/>
  <c r="A397" i="3" s="1"/>
  <c r="E396" i="3"/>
  <c r="A396" i="3" s="1"/>
  <c r="E395" i="3"/>
  <c r="A395" i="3" s="1"/>
  <c r="E394" i="3"/>
  <c r="A394" i="3" s="1"/>
  <c r="E393" i="3"/>
  <c r="A393" i="3" s="1"/>
  <c r="E392" i="3"/>
  <c r="A392" i="3" s="1"/>
  <c r="E391" i="3"/>
  <c r="A391" i="3" s="1"/>
  <c r="E390" i="3"/>
  <c r="A390" i="3" s="1"/>
  <c r="E389" i="3"/>
  <c r="A389" i="3" s="1"/>
  <c r="E388" i="3"/>
  <c r="A388" i="3" s="1"/>
  <c r="E387" i="3"/>
  <c r="A387" i="3" s="1"/>
  <c r="E386" i="3"/>
  <c r="A386" i="3" s="1"/>
  <c r="E385" i="3"/>
  <c r="A385" i="3" s="1"/>
  <c r="E384" i="3"/>
  <c r="A384" i="3" s="1"/>
  <c r="E383" i="3"/>
  <c r="A383" i="3" s="1"/>
  <c r="E382" i="3"/>
  <c r="A382" i="3" s="1"/>
  <c r="E381" i="3"/>
  <c r="A381" i="3" s="1"/>
  <c r="E380" i="3"/>
  <c r="A380" i="3" s="1"/>
  <c r="E379" i="3"/>
  <c r="A379" i="3" s="1"/>
  <c r="E378" i="3"/>
  <c r="A378" i="3" s="1"/>
  <c r="E377" i="3"/>
  <c r="A377" i="3" s="1"/>
  <c r="E376" i="3"/>
  <c r="A376" i="3" s="1"/>
  <c r="E375" i="3"/>
  <c r="A375" i="3" s="1"/>
  <c r="E374" i="3"/>
  <c r="A374" i="3" s="1"/>
  <c r="E373" i="3"/>
  <c r="A373" i="3" s="1"/>
  <c r="E372" i="3"/>
  <c r="A372" i="3" s="1"/>
  <c r="E371" i="3"/>
  <c r="A371" i="3" s="1"/>
  <c r="E370" i="3"/>
  <c r="A370" i="3" s="1"/>
  <c r="E369" i="3"/>
  <c r="A369" i="3" s="1"/>
  <c r="E368" i="3"/>
  <c r="A368" i="3" s="1"/>
  <c r="E367" i="3"/>
  <c r="A367" i="3" s="1"/>
  <c r="E366" i="3"/>
  <c r="A366" i="3" s="1"/>
  <c r="E365" i="3"/>
  <c r="A365" i="3" s="1"/>
  <c r="E364" i="3"/>
  <c r="A364" i="3" s="1"/>
  <c r="E363" i="3"/>
  <c r="A363" i="3" s="1"/>
  <c r="E362" i="3"/>
  <c r="A362" i="3" s="1"/>
  <c r="E361" i="3"/>
  <c r="A361" i="3" s="1"/>
  <c r="E360" i="3"/>
  <c r="A360" i="3" s="1"/>
  <c r="E359" i="3"/>
  <c r="A359" i="3" s="1"/>
  <c r="E358" i="3"/>
  <c r="A358" i="3" s="1"/>
  <c r="E357" i="3"/>
  <c r="A357" i="3" s="1"/>
  <c r="E356" i="3"/>
  <c r="A356" i="3" s="1"/>
  <c r="E355" i="3"/>
  <c r="A355" i="3" s="1"/>
  <c r="E354" i="3"/>
  <c r="A354" i="3" s="1"/>
  <c r="E353" i="3"/>
  <c r="A353" i="3" s="1"/>
  <c r="E352" i="3"/>
  <c r="A352" i="3" s="1"/>
  <c r="E351" i="3"/>
  <c r="A351" i="3" s="1"/>
  <c r="E350" i="3"/>
  <c r="A350" i="3" s="1"/>
  <c r="E349" i="3"/>
  <c r="A349" i="3" s="1"/>
  <c r="E348" i="3"/>
  <c r="A348" i="3" s="1"/>
  <c r="E347" i="3"/>
  <c r="A347" i="3" s="1"/>
  <c r="E346" i="3"/>
  <c r="A346" i="3" s="1"/>
  <c r="E345" i="3"/>
  <c r="A345" i="3" s="1"/>
  <c r="E344" i="3"/>
  <c r="A344" i="3" s="1"/>
  <c r="E343" i="3"/>
  <c r="A343" i="3" s="1"/>
  <c r="E342" i="3"/>
  <c r="A342" i="3" s="1"/>
  <c r="E341" i="3"/>
  <c r="A341" i="3" s="1"/>
  <c r="E340" i="3"/>
  <c r="A340" i="3" s="1"/>
  <c r="E339" i="3"/>
  <c r="A339" i="3" s="1"/>
  <c r="E338" i="3"/>
  <c r="A338" i="3" s="1"/>
  <c r="E337" i="3"/>
  <c r="A337" i="3" s="1"/>
  <c r="E336" i="3"/>
  <c r="A336" i="3" s="1"/>
  <c r="E335" i="3"/>
  <c r="A335" i="3" s="1"/>
  <c r="E334" i="3"/>
  <c r="A334" i="3" s="1"/>
  <c r="E333" i="3"/>
  <c r="A333" i="3" s="1"/>
  <c r="E332" i="3"/>
  <c r="A332" i="3" s="1"/>
  <c r="E331" i="3"/>
  <c r="A331" i="3" s="1"/>
  <c r="E330" i="3"/>
  <c r="A330" i="3" s="1"/>
  <c r="E329" i="3"/>
  <c r="A329" i="3" s="1"/>
  <c r="E328" i="3"/>
  <c r="A328" i="3" s="1"/>
  <c r="E327" i="3"/>
  <c r="A327" i="3" s="1"/>
  <c r="E326" i="3"/>
  <c r="A326" i="3" s="1"/>
  <c r="E325" i="3"/>
  <c r="A325" i="3" s="1"/>
  <c r="E324" i="3"/>
  <c r="A324" i="3" s="1"/>
  <c r="E323" i="3"/>
  <c r="A323" i="3" s="1"/>
  <c r="E322" i="3"/>
  <c r="A322" i="3" s="1"/>
  <c r="E321" i="3"/>
  <c r="A321" i="3" s="1"/>
  <c r="E320" i="3"/>
  <c r="A320" i="3" s="1"/>
  <c r="E319" i="3"/>
  <c r="A319" i="3" s="1"/>
  <c r="E318" i="3"/>
  <c r="A318" i="3" s="1"/>
  <c r="E317" i="3"/>
  <c r="A317" i="3" s="1"/>
  <c r="E316" i="3"/>
  <c r="A316" i="3" s="1"/>
  <c r="E315" i="3"/>
  <c r="A315" i="3" s="1"/>
  <c r="E314" i="3"/>
  <c r="A314" i="3" s="1"/>
  <c r="E313" i="3"/>
  <c r="A313" i="3" s="1"/>
  <c r="E312" i="3"/>
  <c r="A312" i="3" s="1"/>
  <c r="E311" i="3"/>
  <c r="A311" i="3" s="1"/>
  <c r="E310" i="3"/>
  <c r="A310" i="3" s="1"/>
  <c r="E309" i="3"/>
  <c r="A309" i="3" s="1"/>
  <c r="E308" i="3"/>
  <c r="A308" i="3" s="1"/>
  <c r="E307" i="3"/>
  <c r="A307" i="3" s="1"/>
  <c r="E306" i="3"/>
  <c r="A306" i="3" s="1"/>
  <c r="E305" i="3"/>
  <c r="A305" i="3" s="1"/>
  <c r="E304" i="3"/>
  <c r="A304" i="3" s="1"/>
  <c r="E303" i="3"/>
  <c r="A303" i="3" s="1"/>
  <c r="E302" i="3"/>
  <c r="A302" i="3" s="1"/>
  <c r="E301" i="3"/>
  <c r="A301" i="3" s="1"/>
  <c r="E300" i="3"/>
  <c r="A300" i="3" s="1"/>
  <c r="E299" i="3"/>
  <c r="A299" i="3" s="1"/>
  <c r="E298" i="3"/>
  <c r="A298" i="3" s="1"/>
  <c r="E297" i="3"/>
  <c r="A297" i="3" s="1"/>
  <c r="E296" i="3"/>
  <c r="A296" i="3" s="1"/>
  <c r="E295" i="3"/>
  <c r="A295" i="3" s="1"/>
  <c r="E294" i="3"/>
  <c r="A294" i="3" s="1"/>
  <c r="E293" i="3"/>
  <c r="A293" i="3" s="1"/>
  <c r="E292" i="3"/>
  <c r="A292" i="3" s="1"/>
  <c r="E291" i="3"/>
  <c r="A291" i="3" s="1"/>
  <c r="E290" i="3"/>
  <c r="A290" i="3" s="1"/>
  <c r="E289" i="3"/>
  <c r="A289" i="3" s="1"/>
  <c r="E288" i="3"/>
  <c r="A288" i="3" s="1"/>
  <c r="E287" i="3"/>
  <c r="A287" i="3" s="1"/>
  <c r="E286" i="3"/>
  <c r="A286" i="3" s="1"/>
  <c r="E285" i="3"/>
  <c r="A285" i="3" s="1"/>
  <c r="E284" i="3"/>
  <c r="A284" i="3" s="1"/>
  <c r="E283" i="3"/>
  <c r="A283" i="3" s="1"/>
  <c r="E282" i="3"/>
  <c r="A282" i="3" s="1"/>
  <c r="E281" i="3"/>
  <c r="A281" i="3" s="1"/>
  <c r="E280" i="3"/>
  <c r="A280" i="3" s="1"/>
  <c r="E279" i="3"/>
  <c r="A279" i="3" s="1"/>
  <c r="E278" i="3"/>
  <c r="A278" i="3" s="1"/>
  <c r="E277" i="3"/>
  <c r="A277" i="3" s="1"/>
  <c r="E276" i="3"/>
  <c r="A276" i="3" s="1"/>
  <c r="E275" i="3"/>
  <c r="A275" i="3" s="1"/>
  <c r="E274" i="3"/>
  <c r="A274" i="3" s="1"/>
  <c r="E273" i="3"/>
  <c r="A273" i="3" s="1"/>
  <c r="E272" i="3"/>
  <c r="A272" i="3" s="1"/>
  <c r="E271" i="3"/>
  <c r="A271" i="3" s="1"/>
  <c r="E270" i="3"/>
  <c r="A270" i="3" s="1"/>
  <c r="E269" i="3"/>
  <c r="A269" i="3" s="1"/>
  <c r="E268" i="3"/>
  <c r="A268" i="3" s="1"/>
  <c r="E267" i="3"/>
  <c r="A267" i="3" s="1"/>
  <c r="E266" i="3"/>
  <c r="A266" i="3" s="1"/>
  <c r="E265" i="3"/>
  <c r="A265" i="3" s="1"/>
  <c r="E264" i="3"/>
  <c r="A264" i="3" s="1"/>
  <c r="E263" i="3"/>
  <c r="A263" i="3" s="1"/>
  <c r="E262" i="3"/>
  <c r="A262" i="3" s="1"/>
  <c r="E261" i="3"/>
  <c r="A261" i="3" s="1"/>
  <c r="E260" i="3"/>
  <c r="A260" i="3" s="1"/>
  <c r="E259" i="3"/>
  <c r="A259" i="3" s="1"/>
  <c r="E258" i="3"/>
  <c r="A258" i="3" s="1"/>
  <c r="E257" i="3"/>
  <c r="A257" i="3" s="1"/>
  <c r="E256" i="3"/>
  <c r="A256" i="3" s="1"/>
  <c r="E255" i="3"/>
  <c r="A255" i="3" s="1"/>
  <c r="E254" i="3"/>
  <c r="A254" i="3" s="1"/>
  <c r="E253" i="3"/>
  <c r="A253" i="3" s="1"/>
  <c r="E252" i="3"/>
  <c r="A252" i="3" s="1"/>
  <c r="E251" i="3"/>
  <c r="A251" i="3" s="1"/>
  <c r="E250" i="3"/>
  <c r="A250" i="3" s="1"/>
  <c r="E249" i="3"/>
  <c r="A249" i="3" s="1"/>
  <c r="E248" i="3"/>
  <c r="A248" i="3" s="1"/>
  <c r="E247" i="3"/>
  <c r="A247" i="3" s="1"/>
  <c r="E246" i="3"/>
  <c r="A246" i="3" s="1"/>
  <c r="E245" i="3"/>
  <c r="A245" i="3" s="1"/>
  <c r="E244" i="3"/>
  <c r="A244" i="3" s="1"/>
  <c r="E243" i="3"/>
  <c r="A243" i="3" s="1"/>
  <c r="E242" i="3"/>
  <c r="A242" i="3" s="1"/>
  <c r="E241" i="3"/>
  <c r="A241" i="3" s="1"/>
  <c r="E240" i="3"/>
  <c r="A240" i="3" s="1"/>
  <c r="E239" i="3"/>
  <c r="A239" i="3" s="1"/>
  <c r="E238" i="3"/>
  <c r="A238" i="3" s="1"/>
  <c r="E237" i="3"/>
  <c r="A237" i="3" s="1"/>
  <c r="E236" i="3"/>
  <c r="A236" i="3" s="1"/>
  <c r="E235" i="3"/>
  <c r="A235" i="3" s="1"/>
  <c r="E234" i="3"/>
  <c r="A234" i="3" s="1"/>
  <c r="E233" i="3"/>
  <c r="A233" i="3" s="1"/>
  <c r="E232" i="3"/>
  <c r="A232" i="3" s="1"/>
  <c r="E231" i="3"/>
  <c r="A231" i="3" s="1"/>
  <c r="E230" i="3"/>
  <c r="A230" i="3" s="1"/>
  <c r="E229" i="3"/>
  <c r="A229" i="3" s="1"/>
  <c r="E228" i="3"/>
  <c r="A228" i="3" s="1"/>
  <c r="E227" i="3"/>
  <c r="A227" i="3" s="1"/>
  <c r="E226" i="3"/>
  <c r="A226" i="3" s="1"/>
  <c r="E225" i="3"/>
  <c r="A225" i="3" s="1"/>
  <c r="E224" i="3"/>
  <c r="A224" i="3" s="1"/>
  <c r="E223" i="3"/>
  <c r="A223" i="3" s="1"/>
  <c r="E222" i="3"/>
  <c r="A222" i="3" s="1"/>
  <c r="E221" i="3"/>
  <c r="A221" i="3" s="1"/>
  <c r="E220" i="3"/>
  <c r="A220" i="3" s="1"/>
  <c r="E219" i="3"/>
  <c r="A219" i="3" s="1"/>
  <c r="E218" i="3"/>
  <c r="A218" i="3" s="1"/>
  <c r="E217" i="3"/>
  <c r="A217" i="3" s="1"/>
  <c r="E216" i="3"/>
  <c r="A216" i="3" s="1"/>
  <c r="E215" i="3"/>
  <c r="A215" i="3" s="1"/>
  <c r="E214" i="3"/>
  <c r="A214" i="3" s="1"/>
  <c r="E213" i="3"/>
  <c r="A213" i="3" s="1"/>
  <c r="E212" i="3"/>
  <c r="A212" i="3" s="1"/>
  <c r="E211" i="3"/>
  <c r="A211" i="3" s="1"/>
  <c r="E210" i="3"/>
  <c r="A210" i="3" s="1"/>
  <c r="E209" i="3"/>
  <c r="A209" i="3" s="1"/>
  <c r="E208" i="3"/>
  <c r="A208" i="3" s="1"/>
  <c r="E207" i="3"/>
  <c r="A207" i="3" s="1"/>
  <c r="E206" i="3"/>
  <c r="A206" i="3" s="1"/>
  <c r="E205" i="3"/>
  <c r="A205" i="3" s="1"/>
  <c r="E204" i="3"/>
  <c r="A204" i="3" s="1"/>
  <c r="E203" i="3"/>
  <c r="A203" i="3" s="1"/>
  <c r="E202" i="3"/>
  <c r="A202" i="3" s="1"/>
  <c r="E201" i="3"/>
  <c r="A201" i="3" s="1"/>
  <c r="E200" i="3"/>
  <c r="A200" i="3" s="1"/>
  <c r="E199" i="3"/>
  <c r="A199" i="3" s="1"/>
  <c r="E198" i="3"/>
  <c r="A198" i="3" s="1"/>
  <c r="E197" i="3"/>
  <c r="A197" i="3" s="1"/>
  <c r="E196" i="3"/>
  <c r="A196" i="3" s="1"/>
  <c r="E195" i="3"/>
  <c r="A195" i="3" s="1"/>
  <c r="E194" i="3"/>
  <c r="A194" i="3" s="1"/>
  <c r="E193" i="3"/>
  <c r="A193" i="3" s="1"/>
  <c r="E192" i="3"/>
  <c r="A192" i="3" s="1"/>
  <c r="E191" i="3"/>
  <c r="A191" i="3" s="1"/>
  <c r="E190" i="3"/>
  <c r="A190" i="3" s="1"/>
  <c r="E189" i="3"/>
  <c r="A189" i="3" s="1"/>
  <c r="E188" i="3"/>
  <c r="A188" i="3" s="1"/>
  <c r="E187" i="3"/>
  <c r="A187" i="3" s="1"/>
  <c r="E186" i="3"/>
  <c r="A186" i="3" s="1"/>
  <c r="E185" i="3"/>
  <c r="A185" i="3" s="1"/>
  <c r="E184" i="3"/>
  <c r="A184" i="3" s="1"/>
  <c r="E183" i="3"/>
  <c r="A183" i="3" s="1"/>
  <c r="E182" i="3"/>
  <c r="A182" i="3" s="1"/>
  <c r="E181" i="3"/>
  <c r="A181" i="3" s="1"/>
  <c r="E180" i="3"/>
  <c r="A180" i="3" s="1"/>
  <c r="E179" i="3"/>
  <c r="A179" i="3" s="1"/>
  <c r="E178" i="3"/>
  <c r="A178" i="3" s="1"/>
  <c r="E177" i="3"/>
  <c r="A177" i="3" s="1"/>
  <c r="E176" i="3"/>
  <c r="A176" i="3" s="1"/>
  <c r="E175" i="3"/>
  <c r="A175" i="3" s="1"/>
  <c r="E174" i="3"/>
  <c r="A174" i="3" s="1"/>
  <c r="E173" i="3"/>
  <c r="A173" i="3" s="1"/>
  <c r="E172" i="3"/>
  <c r="A172" i="3" s="1"/>
  <c r="E171" i="3"/>
  <c r="A171" i="3" s="1"/>
  <c r="E170" i="3"/>
  <c r="A170" i="3" s="1"/>
  <c r="E169" i="3"/>
  <c r="A169" i="3" s="1"/>
  <c r="E168" i="3"/>
  <c r="A168" i="3" s="1"/>
  <c r="E167" i="3"/>
  <c r="A167" i="3" s="1"/>
  <c r="E166" i="3"/>
  <c r="A166" i="3" s="1"/>
  <c r="E165" i="3"/>
  <c r="A165" i="3" s="1"/>
  <c r="E164" i="3"/>
  <c r="A164" i="3" s="1"/>
  <c r="E163" i="3"/>
  <c r="A163" i="3" s="1"/>
  <c r="E162" i="3"/>
  <c r="A162" i="3" s="1"/>
  <c r="E161" i="3"/>
  <c r="A161" i="3" s="1"/>
  <c r="E160" i="3"/>
  <c r="A160" i="3" s="1"/>
  <c r="E159" i="3"/>
  <c r="A159" i="3" s="1"/>
  <c r="E158" i="3"/>
  <c r="A158" i="3" s="1"/>
  <c r="E157" i="3"/>
  <c r="A157" i="3" s="1"/>
  <c r="E156" i="3"/>
  <c r="A156" i="3" s="1"/>
  <c r="E155" i="3"/>
  <c r="A155" i="3" s="1"/>
  <c r="E154" i="3"/>
  <c r="A154" i="3" s="1"/>
  <c r="E153" i="3"/>
  <c r="A153" i="3" s="1"/>
  <c r="E152" i="3"/>
  <c r="A152" i="3" s="1"/>
  <c r="E151" i="3"/>
  <c r="A151" i="3" s="1"/>
  <c r="E150" i="3"/>
  <c r="A150" i="3" s="1"/>
  <c r="E149" i="3"/>
  <c r="A149" i="3" s="1"/>
  <c r="E148" i="3"/>
  <c r="A148" i="3" s="1"/>
  <c r="E147" i="3"/>
  <c r="A147" i="3" s="1"/>
  <c r="E146" i="3"/>
  <c r="A146" i="3" s="1"/>
  <c r="E145" i="3"/>
  <c r="A145" i="3" s="1"/>
  <c r="E144" i="3"/>
  <c r="A144" i="3" s="1"/>
  <c r="E143" i="3"/>
  <c r="A143" i="3" s="1"/>
  <c r="E142" i="3"/>
  <c r="A142" i="3" s="1"/>
  <c r="E141" i="3"/>
  <c r="A141" i="3" s="1"/>
  <c r="E140" i="3"/>
  <c r="A140" i="3" s="1"/>
  <c r="E139" i="3"/>
  <c r="A139" i="3" s="1"/>
  <c r="E138" i="3"/>
  <c r="A138" i="3" s="1"/>
  <c r="E137" i="3"/>
  <c r="A137" i="3" s="1"/>
  <c r="E136" i="3"/>
  <c r="A136" i="3" s="1"/>
  <c r="E135" i="3"/>
  <c r="A135" i="3" s="1"/>
  <c r="E134" i="3"/>
  <c r="A134" i="3" s="1"/>
  <c r="E133" i="3"/>
  <c r="A133" i="3" s="1"/>
  <c r="E132" i="3"/>
  <c r="A132" i="3" s="1"/>
  <c r="E131" i="3"/>
  <c r="A131" i="3" s="1"/>
  <c r="E130" i="3"/>
  <c r="A130" i="3" s="1"/>
  <c r="E129" i="3"/>
  <c r="A129" i="3" s="1"/>
  <c r="E128" i="3"/>
  <c r="A128" i="3" s="1"/>
  <c r="E127" i="3"/>
  <c r="A127" i="3" s="1"/>
  <c r="E126" i="3"/>
  <c r="A126" i="3" s="1"/>
  <c r="E125" i="3"/>
  <c r="A125" i="3" s="1"/>
  <c r="E124" i="3"/>
  <c r="A124" i="3" s="1"/>
  <c r="E123" i="3"/>
  <c r="A123" i="3" s="1"/>
  <c r="E122" i="3"/>
  <c r="A122" i="3" s="1"/>
  <c r="E121" i="3"/>
  <c r="A121" i="3" s="1"/>
  <c r="E120" i="3"/>
  <c r="A120" i="3" s="1"/>
  <c r="E119" i="3"/>
  <c r="A119" i="3" s="1"/>
  <c r="E118" i="3"/>
  <c r="A118" i="3" s="1"/>
  <c r="E117" i="3"/>
  <c r="A117" i="3" s="1"/>
  <c r="E116" i="3"/>
  <c r="A116" i="3" s="1"/>
  <c r="E115" i="3"/>
  <c r="A115" i="3" s="1"/>
  <c r="E114" i="3"/>
  <c r="A114" i="3" s="1"/>
  <c r="E113" i="3"/>
  <c r="A113" i="3" s="1"/>
  <c r="E112" i="3"/>
  <c r="A112" i="3" s="1"/>
  <c r="E111" i="3"/>
  <c r="A111" i="3" s="1"/>
  <c r="E110" i="3"/>
  <c r="A110" i="3" s="1"/>
  <c r="E109" i="3"/>
  <c r="A109" i="3" s="1"/>
  <c r="E108" i="3"/>
  <c r="A108" i="3" s="1"/>
  <c r="E107" i="3"/>
  <c r="A107" i="3" s="1"/>
  <c r="E106" i="3"/>
  <c r="A106" i="3" s="1"/>
  <c r="E105" i="3"/>
  <c r="A105" i="3" s="1"/>
  <c r="E104" i="3"/>
  <c r="A104" i="3" s="1"/>
  <c r="E103" i="3"/>
  <c r="A103" i="3" s="1"/>
  <c r="E102" i="3"/>
  <c r="A102" i="3" s="1"/>
  <c r="E101" i="3"/>
  <c r="A101" i="3" s="1"/>
  <c r="E100" i="3"/>
  <c r="A100" i="3" s="1"/>
  <c r="E99" i="3"/>
  <c r="A99" i="3" s="1"/>
  <c r="E98" i="3"/>
  <c r="A98" i="3" s="1"/>
  <c r="E97" i="3"/>
  <c r="A97" i="3" s="1"/>
  <c r="E96" i="3"/>
  <c r="A96" i="3" s="1"/>
  <c r="E95" i="3"/>
  <c r="A95" i="3" s="1"/>
  <c r="E94" i="3"/>
  <c r="A94" i="3" s="1"/>
  <c r="E93" i="3"/>
  <c r="A93" i="3" s="1"/>
  <c r="E92" i="3"/>
  <c r="A92" i="3" s="1"/>
  <c r="E91" i="3"/>
  <c r="A91" i="3" s="1"/>
  <c r="E90" i="3"/>
  <c r="A90" i="3" s="1"/>
  <c r="E89" i="3"/>
  <c r="A89" i="3" s="1"/>
  <c r="E88" i="3"/>
  <c r="A88" i="3" s="1"/>
  <c r="E87" i="3"/>
  <c r="A87" i="3" s="1"/>
  <c r="E86" i="3"/>
  <c r="A86" i="3" s="1"/>
  <c r="E85" i="3"/>
  <c r="A85" i="3" s="1"/>
  <c r="E84" i="3"/>
  <c r="A84" i="3" s="1"/>
  <c r="E83" i="3"/>
  <c r="A83" i="3" s="1"/>
  <c r="E82" i="3"/>
  <c r="A82" i="3" s="1"/>
  <c r="E81" i="3"/>
  <c r="A81" i="3" s="1"/>
  <c r="E80" i="3"/>
  <c r="A80" i="3" s="1"/>
  <c r="E79" i="3"/>
  <c r="A79" i="3" s="1"/>
  <c r="E78" i="3"/>
  <c r="A78" i="3" s="1"/>
  <c r="E77" i="3"/>
  <c r="A77" i="3" s="1"/>
  <c r="E76" i="3"/>
  <c r="A76" i="3" s="1"/>
  <c r="E75" i="3"/>
  <c r="A75" i="3" s="1"/>
  <c r="E74" i="3"/>
  <c r="A74" i="3" s="1"/>
  <c r="E73" i="3"/>
  <c r="A73" i="3" s="1"/>
  <c r="E72" i="3"/>
  <c r="A72" i="3" s="1"/>
  <c r="E71" i="3"/>
  <c r="A71" i="3" s="1"/>
  <c r="E70" i="3"/>
  <c r="A70" i="3" s="1"/>
  <c r="E69" i="3"/>
  <c r="A69" i="3" s="1"/>
  <c r="E68" i="3"/>
  <c r="A68" i="3" s="1"/>
  <c r="E67" i="3"/>
  <c r="A67" i="3" s="1"/>
  <c r="E66" i="3"/>
  <c r="A66" i="3" s="1"/>
  <c r="E65" i="3"/>
  <c r="A65" i="3" s="1"/>
  <c r="E64" i="3"/>
  <c r="A64" i="3" s="1"/>
  <c r="E63" i="3"/>
  <c r="A63" i="3" s="1"/>
  <c r="E62" i="3"/>
  <c r="A62" i="3" s="1"/>
  <c r="E61" i="3"/>
  <c r="A61" i="3" s="1"/>
  <c r="E60" i="3"/>
  <c r="A60" i="3" s="1"/>
  <c r="E59" i="3"/>
  <c r="A59" i="3" s="1"/>
  <c r="E58" i="3"/>
  <c r="A58" i="3" s="1"/>
  <c r="E57" i="3"/>
  <c r="A57" i="3" s="1"/>
  <c r="E56" i="3"/>
  <c r="A56" i="3" s="1"/>
  <c r="E55" i="3"/>
  <c r="A55" i="3" s="1"/>
  <c r="E54" i="3"/>
  <c r="A54" i="3" s="1"/>
  <c r="E53" i="3"/>
  <c r="A53" i="3" s="1"/>
  <c r="E52" i="3"/>
  <c r="A52" i="3" s="1"/>
  <c r="E51" i="3"/>
  <c r="A51" i="3" s="1"/>
  <c r="E50" i="3"/>
  <c r="A50" i="3" s="1"/>
  <c r="E49" i="3"/>
  <c r="A49" i="3" s="1"/>
  <c r="E48" i="3"/>
  <c r="A48" i="3" s="1"/>
  <c r="E47" i="3"/>
  <c r="A47" i="3" s="1"/>
  <c r="E46" i="3"/>
  <c r="A46" i="3" s="1"/>
  <c r="E45" i="3"/>
  <c r="A45" i="3" s="1"/>
  <c r="E44" i="3"/>
  <c r="A44" i="3" s="1"/>
  <c r="E43" i="3"/>
  <c r="A43" i="3" s="1"/>
  <c r="E42" i="3"/>
  <c r="A42" i="3" s="1"/>
  <c r="E41" i="3"/>
  <c r="A41" i="3" s="1"/>
  <c r="E40" i="3"/>
  <c r="A40" i="3" s="1"/>
  <c r="E39" i="3"/>
  <c r="A39" i="3" s="1"/>
  <c r="E38" i="3"/>
  <c r="A38" i="3" s="1"/>
  <c r="E37" i="3"/>
  <c r="A37" i="3" s="1"/>
  <c r="E36" i="3"/>
  <c r="A36" i="3" s="1"/>
  <c r="E35" i="3"/>
  <c r="A35" i="3" s="1"/>
  <c r="E34" i="3"/>
  <c r="A34" i="3" s="1"/>
  <c r="E33" i="3"/>
  <c r="A33" i="3" s="1"/>
  <c r="E32" i="3"/>
  <c r="A32" i="3" s="1"/>
  <c r="E31" i="3"/>
  <c r="A31" i="3" s="1"/>
  <c r="E30" i="3"/>
  <c r="A30" i="3" s="1"/>
  <c r="E29" i="3"/>
  <c r="A29" i="3" s="1"/>
  <c r="E28" i="3"/>
  <c r="A28" i="3" s="1"/>
  <c r="E27" i="3"/>
  <c r="A27" i="3" s="1"/>
  <c r="E26" i="3"/>
  <c r="A26" i="3" s="1"/>
  <c r="E25" i="3"/>
  <c r="A25" i="3" s="1"/>
  <c r="E24" i="3"/>
  <c r="A24" i="3" s="1"/>
  <c r="E23" i="3"/>
  <c r="A23" i="3" s="1"/>
  <c r="E22" i="3"/>
  <c r="A22" i="3" s="1"/>
  <c r="E21" i="3"/>
  <c r="A21" i="3" s="1"/>
  <c r="E20" i="3"/>
  <c r="A20" i="3" s="1"/>
  <c r="E19" i="3"/>
  <c r="A19" i="3" s="1"/>
  <c r="E18" i="3"/>
  <c r="A18" i="3" s="1"/>
  <c r="E17" i="3"/>
  <c r="A17" i="3" s="1"/>
  <c r="E16" i="3"/>
  <c r="A16" i="3" s="1"/>
  <c r="E15" i="3"/>
  <c r="A15" i="3" s="1"/>
  <c r="E14" i="3"/>
  <c r="A14" i="3" s="1"/>
  <c r="E13" i="3"/>
  <c r="A13" i="3" s="1"/>
  <c r="E12" i="3"/>
  <c r="A12" i="3" s="1"/>
  <c r="E11" i="3"/>
  <c r="A11" i="3" s="1"/>
  <c r="E10" i="3"/>
  <c r="A10" i="3" s="1"/>
  <c r="E9" i="3"/>
  <c r="A9" i="3" s="1"/>
  <c r="E8" i="3"/>
  <c r="A8" i="3" s="1"/>
  <c r="E7" i="3"/>
  <c r="A7" i="3" s="1"/>
  <c r="E6" i="3"/>
  <c r="A6" i="3" s="1"/>
  <c r="E5" i="3"/>
  <c r="A5" i="3" s="1"/>
  <c r="E4" i="3"/>
  <c r="A4" i="3" s="1"/>
  <c r="E3" i="3"/>
  <c r="A3" i="3" s="1"/>
  <c r="E2" i="3"/>
  <c r="A2" i="3" s="1"/>
  <c r="E2101" i="4"/>
  <c r="A2101" i="4" s="1"/>
  <c r="E2100" i="4"/>
  <c r="A2100" i="4" s="1"/>
  <c r="E2099" i="4"/>
  <c r="A2099" i="4" s="1"/>
  <c r="E2098" i="4"/>
  <c r="A2098" i="4" s="1"/>
  <c r="E2097" i="4"/>
  <c r="A2097" i="4" s="1"/>
  <c r="E2096" i="4"/>
  <c r="A2096" i="4" s="1"/>
  <c r="E2095" i="4"/>
  <c r="A2095" i="4" s="1"/>
  <c r="E2094" i="4"/>
  <c r="A2094" i="4" s="1"/>
  <c r="E2093" i="4"/>
  <c r="A2093" i="4" s="1"/>
  <c r="E2092" i="4"/>
  <c r="A2092" i="4" s="1"/>
  <c r="E2091" i="4"/>
  <c r="A2091" i="4" s="1"/>
  <c r="E2090" i="4"/>
  <c r="A2090" i="4" s="1"/>
  <c r="E2089" i="4"/>
  <c r="A2089" i="4" s="1"/>
  <c r="E2088" i="4"/>
  <c r="A2088" i="4" s="1"/>
  <c r="E2087" i="4"/>
  <c r="A2087" i="4" s="1"/>
  <c r="E2086" i="4"/>
  <c r="A2086" i="4" s="1"/>
  <c r="E2085" i="4"/>
  <c r="A2085" i="4" s="1"/>
  <c r="E2084" i="4"/>
  <c r="A2084" i="4" s="1"/>
  <c r="E2083" i="4"/>
  <c r="A2083" i="4" s="1"/>
  <c r="E2082" i="4"/>
  <c r="A2082" i="4" s="1"/>
  <c r="E2081" i="4"/>
  <c r="A2081" i="4" s="1"/>
  <c r="E2080" i="4"/>
  <c r="A2080" i="4" s="1"/>
  <c r="E2079" i="4"/>
  <c r="A2079" i="4" s="1"/>
  <c r="E2078" i="4"/>
  <c r="A2078" i="4" s="1"/>
  <c r="E2077" i="4"/>
  <c r="A2077" i="4" s="1"/>
  <c r="E2076" i="4"/>
  <c r="A2076" i="4" s="1"/>
  <c r="E2075" i="4"/>
  <c r="A2075" i="4" s="1"/>
  <c r="E2074" i="4"/>
  <c r="A2074" i="4" s="1"/>
  <c r="E2073" i="4"/>
  <c r="A2073" i="4" s="1"/>
  <c r="E2072" i="4"/>
  <c r="A2072" i="4" s="1"/>
  <c r="E2071" i="4"/>
  <c r="A2071" i="4" s="1"/>
  <c r="E2070" i="4"/>
  <c r="A2070" i="4" s="1"/>
  <c r="E2069" i="4"/>
  <c r="A2069" i="4" s="1"/>
  <c r="E2068" i="4"/>
  <c r="A2068" i="4" s="1"/>
  <c r="E2067" i="4"/>
  <c r="A2067" i="4" s="1"/>
  <c r="E2066" i="4"/>
  <c r="A2066" i="4" s="1"/>
  <c r="E2065" i="4"/>
  <c r="A2065" i="4" s="1"/>
  <c r="E2064" i="4"/>
  <c r="A2064" i="4" s="1"/>
  <c r="E2063" i="4"/>
  <c r="A2063" i="4" s="1"/>
  <c r="E2062" i="4"/>
  <c r="A2062" i="4" s="1"/>
  <c r="E2061" i="4"/>
  <c r="A2061" i="4" s="1"/>
  <c r="E2060" i="4"/>
  <c r="A2060" i="4" s="1"/>
  <c r="E2059" i="4"/>
  <c r="A2059" i="4" s="1"/>
  <c r="E2058" i="4"/>
  <c r="A2058" i="4" s="1"/>
  <c r="E2057" i="4"/>
  <c r="A2057" i="4" s="1"/>
  <c r="E2056" i="4"/>
  <c r="A2056" i="4" s="1"/>
  <c r="E2055" i="4"/>
  <c r="A2055" i="4" s="1"/>
  <c r="E2054" i="4"/>
  <c r="A2054" i="4" s="1"/>
  <c r="E2053" i="4"/>
  <c r="A2053" i="4" s="1"/>
  <c r="E2052" i="4"/>
  <c r="A2052" i="4" s="1"/>
  <c r="E2051" i="4"/>
  <c r="A2051" i="4" s="1"/>
  <c r="E2050" i="4"/>
  <c r="A2050" i="4" s="1"/>
  <c r="E2049" i="4"/>
  <c r="A2049" i="4" s="1"/>
  <c r="E2048" i="4"/>
  <c r="A2048" i="4" s="1"/>
  <c r="E2047" i="4"/>
  <c r="A2047" i="4" s="1"/>
  <c r="E2046" i="4"/>
  <c r="A2046" i="4" s="1"/>
  <c r="E2045" i="4"/>
  <c r="A2045" i="4" s="1"/>
  <c r="E2044" i="4"/>
  <c r="A2044" i="4" s="1"/>
  <c r="E2043" i="4"/>
  <c r="A2043" i="4" s="1"/>
  <c r="E2042" i="4"/>
  <c r="A2042" i="4" s="1"/>
  <c r="E2041" i="4"/>
  <c r="A2041" i="4" s="1"/>
  <c r="E2040" i="4"/>
  <c r="A2040" i="4" s="1"/>
  <c r="E2039" i="4"/>
  <c r="A2039" i="4" s="1"/>
  <c r="E2038" i="4"/>
  <c r="A2038" i="4" s="1"/>
  <c r="E2037" i="4"/>
  <c r="A2037" i="4" s="1"/>
  <c r="E2036" i="4"/>
  <c r="A2036" i="4" s="1"/>
  <c r="E2035" i="4"/>
  <c r="A2035" i="4" s="1"/>
  <c r="E2034" i="4"/>
  <c r="A2034" i="4" s="1"/>
  <c r="E2033" i="4"/>
  <c r="A2033" i="4" s="1"/>
  <c r="E2032" i="4"/>
  <c r="A2032" i="4" s="1"/>
  <c r="E2031" i="4"/>
  <c r="A2031" i="4" s="1"/>
  <c r="E2030" i="4"/>
  <c r="A2030" i="4" s="1"/>
  <c r="E2029" i="4"/>
  <c r="A2029" i="4" s="1"/>
  <c r="E2028" i="4"/>
  <c r="A2028" i="4" s="1"/>
  <c r="E2027" i="4"/>
  <c r="A2027" i="4" s="1"/>
  <c r="E2026" i="4"/>
  <c r="A2026" i="4" s="1"/>
  <c r="E2025" i="4"/>
  <c r="A2025" i="4" s="1"/>
  <c r="E2024" i="4"/>
  <c r="A2024" i="4" s="1"/>
  <c r="E2023" i="4"/>
  <c r="A2023" i="4" s="1"/>
  <c r="E2022" i="4"/>
  <c r="A2022" i="4" s="1"/>
  <c r="E2021" i="4"/>
  <c r="A2021" i="4" s="1"/>
  <c r="E2020" i="4"/>
  <c r="A2020" i="4" s="1"/>
  <c r="E2019" i="4"/>
  <c r="A2019" i="4" s="1"/>
  <c r="E2018" i="4"/>
  <c r="A2018" i="4" s="1"/>
  <c r="E2017" i="4"/>
  <c r="A2017" i="4" s="1"/>
  <c r="E2016" i="4"/>
  <c r="A2016" i="4" s="1"/>
  <c r="E2015" i="4"/>
  <c r="A2015" i="4" s="1"/>
  <c r="E2014" i="4"/>
  <c r="A2014" i="4" s="1"/>
  <c r="E2013" i="4"/>
  <c r="A2013" i="4" s="1"/>
  <c r="E2012" i="4"/>
  <c r="A2012" i="4" s="1"/>
  <c r="E2011" i="4"/>
  <c r="A2011" i="4" s="1"/>
  <c r="E2010" i="4"/>
  <c r="A2010" i="4" s="1"/>
  <c r="E2009" i="4"/>
  <c r="A2009" i="4" s="1"/>
  <c r="E2008" i="4"/>
  <c r="A2008" i="4" s="1"/>
  <c r="E2007" i="4"/>
  <c r="A2007" i="4" s="1"/>
  <c r="E2006" i="4"/>
  <c r="A2006" i="4" s="1"/>
  <c r="E2005" i="4"/>
  <c r="A2005" i="4" s="1"/>
  <c r="E2004" i="4"/>
  <c r="A2004" i="4" s="1"/>
  <c r="E2003" i="4"/>
  <c r="A2003" i="4" s="1"/>
  <c r="E2002" i="4"/>
  <c r="A2002" i="4" s="1"/>
  <c r="E2001" i="4"/>
  <c r="A2001" i="4" s="1"/>
  <c r="E2000" i="4"/>
  <c r="A2000" i="4" s="1"/>
  <c r="E1999" i="4"/>
  <c r="A1999" i="4" s="1"/>
  <c r="E1998" i="4"/>
  <c r="A1998" i="4" s="1"/>
  <c r="E1997" i="4"/>
  <c r="A1997" i="4" s="1"/>
  <c r="E1996" i="4"/>
  <c r="A1996" i="4" s="1"/>
  <c r="E1995" i="4"/>
  <c r="A1995" i="4" s="1"/>
  <c r="E1994" i="4"/>
  <c r="A1994" i="4" s="1"/>
  <c r="E1993" i="4"/>
  <c r="A1993" i="4" s="1"/>
  <c r="E1992" i="4"/>
  <c r="A1992" i="4" s="1"/>
  <c r="E1991" i="4"/>
  <c r="A1991" i="4" s="1"/>
  <c r="E1990" i="4"/>
  <c r="A1990" i="4" s="1"/>
  <c r="E1989" i="4"/>
  <c r="A1989" i="4" s="1"/>
  <c r="E1988" i="4"/>
  <c r="A1988" i="4" s="1"/>
  <c r="E1987" i="4"/>
  <c r="A1987" i="4" s="1"/>
  <c r="E1986" i="4"/>
  <c r="A1986" i="4" s="1"/>
  <c r="E1985" i="4"/>
  <c r="A1985" i="4" s="1"/>
  <c r="E1984" i="4"/>
  <c r="A1984" i="4" s="1"/>
  <c r="E1983" i="4"/>
  <c r="A1983" i="4" s="1"/>
  <c r="E1982" i="4"/>
  <c r="A1982" i="4" s="1"/>
  <c r="E1981" i="4"/>
  <c r="A1981" i="4" s="1"/>
  <c r="E1980" i="4"/>
  <c r="A1980" i="4" s="1"/>
  <c r="E1979" i="4"/>
  <c r="A1979" i="4" s="1"/>
  <c r="E1978" i="4"/>
  <c r="A1978" i="4" s="1"/>
  <c r="E1977" i="4"/>
  <c r="A1977" i="4" s="1"/>
  <c r="E1976" i="4"/>
  <c r="A1976" i="4" s="1"/>
  <c r="E1975" i="4"/>
  <c r="A1975" i="4" s="1"/>
  <c r="E1974" i="4"/>
  <c r="A1974" i="4" s="1"/>
  <c r="E1973" i="4"/>
  <c r="A1973" i="4" s="1"/>
  <c r="E1972" i="4"/>
  <c r="A1972" i="4" s="1"/>
  <c r="E1971" i="4"/>
  <c r="A1971" i="4" s="1"/>
  <c r="E1970" i="4"/>
  <c r="A1970" i="4" s="1"/>
  <c r="E1969" i="4"/>
  <c r="A1969" i="4" s="1"/>
  <c r="E1968" i="4"/>
  <c r="A1968" i="4" s="1"/>
  <c r="E1967" i="4"/>
  <c r="A1967" i="4" s="1"/>
  <c r="E1966" i="4"/>
  <c r="A1966" i="4" s="1"/>
  <c r="E1965" i="4"/>
  <c r="A1965" i="4" s="1"/>
  <c r="E1964" i="4"/>
  <c r="A1964" i="4" s="1"/>
  <c r="E1963" i="4"/>
  <c r="A1963" i="4" s="1"/>
  <c r="E1962" i="4"/>
  <c r="A1962" i="4" s="1"/>
  <c r="E1961" i="4"/>
  <c r="A1961" i="4" s="1"/>
  <c r="E1960" i="4"/>
  <c r="A1960" i="4" s="1"/>
  <c r="E1959" i="4"/>
  <c r="A1959" i="4" s="1"/>
  <c r="E1958" i="4"/>
  <c r="A1958" i="4" s="1"/>
  <c r="E1957" i="4"/>
  <c r="A1957" i="4" s="1"/>
  <c r="E1956" i="4"/>
  <c r="A1956" i="4" s="1"/>
  <c r="E1955" i="4"/>
  <c r="A1955" i="4" s="1"/>
  <c r="E1954" i="4"/>
  <c r="A1954" i="4" s="1"/>
  <c r="E1953" i="4"/>
  <c r="A1953" i="4" s="1"/>
  <c r="E1952" i="4"/>
  <c r="A1952" i="4" s="1"/>
  <c r="E1951" i="4"/>
  <c r="A1951" i="4" s="1"/>
  <c r="E1950" i="4"/>
  <c r="A1950" i="4" s="1"/>
  <c r="E1949" i="4"/>
  <c r="A1949" i="4" s="1"/>
  <c r="E1948" i="4"/>
  <c r="A1948" i="4" s="1"/>
  <c r="E1947" i="4"/>
  <c r="A1947" i="4" s="1"/>
  <c r="E1946" i="4"/>
  <c r="A1946" i="4" s="1"/>
  <c r="E1945" i="4"/>
  <c r="A1945" i="4" s="1"/>
  <c r="E1944" i="4"/>
  <c r="A1944" i="4" s="1"/>
  <c r="E1943" i="4"/>
  <c r="A1943" i="4" s="1"/>
  <c r="E1942" i="4"/>
  <c r="A1942" i="4" s="1"/>
  <c r="E1941" i="4"/>
  <c r="A1941" i="4" s="1"/>
  <c r="E1940" i="4"/>
  <c r="A1940" i="4" s="1"/>
  <c r="E1939" i="4"/>
  <c r="A1939" i="4" s="1"/>
  <c r="E1938" i="4"/>
  <c r="A1938" i="4" s="1"/>
  <c r="E1937" i="4"/>
  <c r="A1937" i="4" s="1"/>
  <c r="E1936" i="4"/>
  <c r="A1936" i="4" s="1"/>
  <c r="E1935" i="4"/>
  <c r="A1935" i="4" s="1"/>
  <c r="E1934" i="4"/>
  <c r="A1934" i="4" s="1"/>
  <c r="E1933" i="4"/>
  <c r="A1933" i="4" s="1"/>
  <c r="E1932" i="4"/>
  <c r="A1932" i="4" s="1"/>
  <c r="E1931" i="4"/>
  <c r="A1931" i="4" s="1"/>
  <c r="E1930" i="4"/>
  <c r="A1930" i="4" s="1"/>
  <c r="E1929" i="4"/>
  <c r="A1929" i="4" s="1"/>
  <c r="E1928" i="4"/>
  <c r="A1928" i="4" s="1"/>
  <c r="E1927" i="4"/>
  <c r="A1927" i="4" s="1"/>
  <c r="E1926" i="4"/>
  <c r="A1926" i="4" s="1"/>
  <c r="E1925" i="4"/>
  <c r="A1925" i="4" s="1"/>
  <c r="E1924" i="4"/>
  <c r="A1924" i="4" s="1"/>
  <c r="E1923" i="4"/>
  <c r="A1923" i="4" s="1"/>
  <c r="E1922" i="4"/>
  <c r="A1922" i="4" s="1"/>
  <c r="E1921" i="4"/>
  <c r="A1921" i="4" s="1"/>
  <c r="E1920" i="4"/>
  <c r="A1920" i="4" s="1"/>
  <c r="E1919" i="4"/>
  <c r="A1919" i="4" s="1"/>
  <c r="E1918" i="4"/>
  <c r="A1918" i="4" s="1"/>
  <c r="E1917" i="4"/>
  <c r="A1917" i="4" s="1"/>
  <c r="E1916" i="4"/>
  <c r="A1916" i="4" s="1"/>
  <c r="E1915" i="4"/>
  <c r="A1915" i="4" s="1"/>
  <c r="E1914" i="4"/>
  <c r="A1914" i="4" s="1"/>
  <c r="E1913" i="4"/>
  <c r="A1913" i="4" s="1"/>
  <c r="E1912" i="4"/>
  <c r="A1912" i="4" s="1"/>
  <c r="E1911" i="4"/>
  <c r="A1911" i="4" s="1"/>
  <c r="E1910" i="4"/>
  <c r="A1910" i="4" s="1"/>
  <c r="E1909" i="4"/>
  <c r="A1909" i="4" s="1"/>
  <c r="E1908" i="4"/>
  <c r="A1908" i="4" s="1"/>
  <c r="E1907" i="4"/>
  <c r="A1907" i="4" s="1"/>
  <c r="E1906" i="4"/>
  <c r="A1906" i="4" s="1"/>
  <c r="E1905" i="4"/>
  <c r="A1905" i="4" s="1"/>
  <c r="E1904" i="4"/>
  <c r="A1904" i="4" s="1"/>
  <c r="E1903" i="4"/>
  <c r="A1903" i="4" s="1"/>
  <c r="E1902" i="4"/>
  <c r="A1902" i="4" s="1"/>
  <c r="E1901" i="4"/>
  <c r="A1901" i="4" s="1"/>
  <c r="E1900" i="4"/>
  <c r="A1900" i="4" s="1"/>
  <c r="E1899" i="4"/>
  <c r="A1899" i="4" s="1"/>
  <c r="E1898" i="4"/>
  <c r="A1898" i="4" s="1"/>
  <c r="E1897" i="4"/>
  <c r="A1897" i="4" s="1"/>
  <c r="E1896" i="4"/>
  <c r="A1896" i="4" s="1"/>
  <c r="E1895" i="4"/>
  <c r="A1895" i="4" s="1"/>
  <c r="E1894" i="4"/>
  <c r="A1894" i="4" s="1"/>
  <c r="E1893" i="4"/>
  <c r="A1893" i="4" s="1"/>
  <c r="E1892" i="4"/>
  <c r="A1892" i="4" s="1"/>
  <c r="E1891" i="4"/>
  <c r="A1891" i="4" s="1"/>
  <c r="E1890" i="4"/>
  <c r="A1890" i="4" s="1"/>
  <c r="E1889" i="4"/>
  <c r="A1889" i="4" s="1"/>
  <c r="E1888" i="4"/>
  <c r="A1888" i="4" s="1"/>
  <c r="E1887" i="4"/>
  <c r="A1887" i="4" s="1"/>
  <c r="E1886" i="4"/>
  <c r="A1886" i="4" s="1"/>
  <c r="E1885" i="4"/>
  <c r="A1885" i="4" s="1"/>
  <c r="E1884" i="4"/>
  <c r="A1884" i="4" s="1"/>
  <c r="E1883" i="4"/>
  <c r="A1883" i="4" s="1"/>
  <c r="E1882" i="4"/>
  <c r="A1882" i="4" s="1"/>
  <c r="E1881" i="4"/>
  <c r="A1881" i="4" s="1"/>
  <c r="E1880" i="4"/>
  <c r="A1880" i="4" s="1"/>
  <c r="E1879" i="4"/>
  <c r="A1879" i="4" s="1"/>
  <c r="E1878" i="4"/>
  <c r="A1878" i="4" s="1"/>
  <c r="E1877" i="4"/>
  <c r="A1877" i="4" s="1"/>
  <c r="E1876" i="4"/>
  <c r="A1876" i="4" s="1"/>
  <c r="E1875" i="4"/>
  <c r="A1875" i="4" s="1"/>
  <c r="E1874" i="4"/>
  <c r="A1874" i="4" s="1"/>
  <c r="E1873" i="4"/>
  <c r="A1873" i="4" s="1"/>
  <c r="E1872" i="4"/>
  <c r="A1872" i="4" s="1"/>
  <c r="E1871" i="4"/>
  <c r="A1871" i="4" s="1"/>
  <c r="E1870" i="4"/>
  <c r="A1870" i="4" s="1"/>
  <c r="E1869" i="4"/>
  <c r="A1869" i="4" s="1"/>
  <c r="E1868" i="4"/>
  <c r="A1868" i="4" s="1"/>
  <c r="E1867" i="4"/>
  <c r="A1867" i="4" s="1"/>
  <c r="E1866" i="4"/>
  <c r="A1866" i="4" s="1"/>
  <c r="E1865" i="4"/>
  <c r="A1865" i="4" s="1"/>
  <c r="E1864" i="4"/>
  <c r="A1864" i="4" s="1"/>
  <c r="E1863" i="4"/>
  <c r="A1863" i="4" s="1"/>
  <c r="E1862" i="4"/>
  <c r="A1862" i="4" s="1"/>
  <c r="E1861" i="4"/>
  <c r="A1861" i="4" s="1"/>
  <c r="E1860" i="4"/>
  <c r="A1860" i="4" s="1"/>
  <c r="E1859" i="4"/>
  <c r="A1859" i="4" s="1"/>
  <c r="E1858" i="4"/>
  <c r="A1858" i="4" s="1"/>
  <c r="E1857" i="4"/>
  <c r="A1857" i="4" s="1"/>
  <c r="E1856" i="4"/>
  <c r="A1856" i="4" s="1"/>
  <c r="E1855" i="4"/>
  <c r="A1855" i="4" s="1"/>
  <c r="E1854" i="4"/>
  <c r="A1854" i="4" s="1"/>
  <c r="E1853" i="4"/>
  <c r="A1853" i="4" s="1"/>
  <c r="E1852" i="4"/>
  <c r="A1852" i="4" s="1"/>
  <c r="E1851" i="4"/>
  <c r="A1851" i="4" s="1"/>
  <c r="E1850" i="4"/>
  <c r="A1850" i="4" s="1"/>
  <c r="E1849" i="4"/>
  <c r="A1849" i="4" s="1"/>
  <c r="E1848" i="4"/>
  <c r="A1848" i="4" s="1"/>
  <c r="E1847" i="4"/>
  <c r="A1847" i="4" s="1"/>
  <c r="E1846" i="4"/>
  <c r="A1846" i="4" s="1"/>
  <c r="E1845" i="4"/>
  <c r="A1845" i="4" s="1"/>
  <c r="E1844" i="4"/>
  <c r="A1844" i="4" s="1"/>
  <c r="E1843" i="4"/>
  <c r="A1843" i="4" s="1"/>
  <c r="E1842" i="4"/>
  <c r="A1842" i="4" s="1"/>
  <c r="E1841" i="4"/>
  <c r="A1841" i="4" s="1"/>
  <c r="E1840" i="4"/>
  <c r="A1840" i="4" s="1"/>
  <c r="E1839" i="4"/>
  <c r="A1839" i="4" s="1"/>
  <c r="E1838" i="4"/>
  <c r="A1838" i="4" s="1"/>
  <c r="E1837" i="4"/>
  <c r="A1837" i="4" s="1"/>
  <c r="E1836" i="4"/>
  <c r="A1836" i="4" s="1"/>
  <c r="E1835" i="4"/>
  <c r="A1835" i="4" s="1"/>
  <c r="E1834" i="4"/>
  <c r="A1834" i="4" s="1"/>
  <c r="E1833" i="4"/>
  <c r="A1833" i="4" s="1"/>
  <c r="E1832" i="4"/>
  <c r="A1832" i="4" s="1"/>
  <c r="E1831" i="4"/>
  <c r="A1831" i="4" s="1"/>
  <c r="E1830" i="4"/>
  <c r="A1830" i="4" s="1"/>
  <c r="E1829" i="4"/>
  <c r="A1829" i="4" s="1"/>
  <c r="E1828" i="4"/>
  <c r="A1828" i="4" s="1"/>
  <c r="E1827" i="4"/>
  <c r="A1827" i="4" s="1"/>
  <c r="E1826" i="4"/>
  <c r="A1826" i="4" s="1"/>
  <c r="E1825" i="4"/>
  <c r="A1825" i="4" s="1"/>
  <c r="E1824" i="4"/>
  <c r="A1824" i="4" s="1"/>
  <c r="E1823" i="4"/>
  <c r="A1823" i="4" s="1"/>
  <c r="E1822" i="4"/>
  <c r="A1822" i="4" s="1"/>
  <c r="E1821" i="4"/>
  <c r="A1821" i="4" s="1"/>
  <c r="E1820" i="4"/>
  <c r="A1820" i="4" s="1"/>
  <c r="E1819" i="4"/>
  <c r="A1819" i="4" s="1"/>
  <c r="E1818" i="4"/>
  <c r="A1818" i="4" s="1"/>
  <c r="E1817" i="4"/>
  <c r="A1817" i="4" s="1"/>
  <c r="E1816" i="4"/>
  <c r="A1816" i="4" s="1"/>
  <c r="E1815" i="4"/>
  <c r="A1815" i="4" s="1"/>
  <c r="E1814" i="4"/>
  <c r="A1814" i="4" s="1"/>
  <c r="E1813" i="4"/>
  <c r="A1813" i="4" s="1"/>
  <c r="E1812" i="4"/>
  <c r="A1812" i="4" s="1"/>
  <c r="E1811" i="4"/>
  <c r="A1811" i="4" s="1"/>
  <c r="E1810" i="4"/>
  <c r="A1810" i="4" s="1"/>
  <c r="E1809" i="4"/>
  <c r="A1809" i="4" s="1"/>
  <c r="E1808" i="4"/>
  <c r="A1808" i="4" s="1"/>
  <c r="E1807" i="4"/>
  <c r="A1807" i="4" s="1"/>
  <c r="E1806" i="4"/>
  <c r="A1806" i="4" s="1"/>
  <c r="E1805" i="4"/>
  <c r="A1805" i="4" s="1"/>
  <c r="E1804" i="4"/>
  <c r="A1804" i="4" s="1"/>
  <c r="E1803" i="4"/>
  <c r="A1803" i="4" s="1"/>
  <c r="E1802" i="4"/>
  <c r="A1802" i="4" s="1"/>
  <c r="E1801" i="4"/>
  <c r="A1801" i="4" s="1"/>
  <c r="E1800" i="4"/>
  <c r="A1800" i="4" s="1"/>
  <c r="E1799" i="4"/>
  <c r="A1799" i="4" s="1"/>
  <c r="E1798" i="4"/>
  <c r="A1798" i="4" s="1"/>
  <c r="E1797" i="4"/>
  <c r="A1797" i="4" s="1"/>
  <c r="E1796" i="4"/>
  <c r="A1796" i="4" s="1"/>
  <c r="E1795" i="4"/>
  <c r="A1795" i="4" s="1"/>
  <c r="E1794" i="4"/>
  <c r="A1794" i="4" s="1"/>
  <c r="E1793" i="4"/>
  <c r="A1793" i="4" s="1"/>
  <c r="E1792" i="4"/>
  <c r="A1792" i="4" s="1"/>
  <c r="E1791" i="4"/>
  <c r="A1791" i="4" s="1"/>
  <c r="E1790" i="4"/>
  <c r="A1790" i="4" s="1"/>
  <c r="E1789" i="4"/>
  <c r="A1789" i="4" s="1"/>
  <c r="E1788" i="4"/>
  <c r="A1788" i="4" s="1"/>
  <c r="E1787" i="4"/>
  <c r="A1787" i="4" s="1"/>
  <c r="E1786" i="4"/>
  <c r="A1786" i="4" s="1"/>
  <c r="E1785" i="4"/>
  <c r="A1785" i="4" s="1"/>
  <c r="E1784" i="4"/>
  <c r="A1784" i="4" s="1"/>
  <c r="E1783" i="4"/>
  <c r="A1783" i="4" s="1"/>
  <c r="E1782" i="4"/>
  <c r="A1782" i="4" s="1"/>
  <c r="E1781" i="4"/>
  <c r="A1781" i="4" s="1"/>
  <c r="E1780" i="4"/>
  <c r="A1780" i="4" s="1"/>
  <c r="E1779" i="4"/>
  <c r="A1779" i="4" s="1"/>
  <c r="E1778" i="4"/>
  <c r="A1778" i="4" s="1"/>
  <c r="E1777" i="4"/>
  <c r="A1777" i="4" s="1"/>
  <c r="E1776" i="4"/>
  <c r="A1776" i="4" s="1"/>
  <c r="E1775" i="4"/>
  <c r="A1775" i="4" s="1"/>
  <c r="E1774" i="4"/>
  <c r="A1774" i="4" s="1"/>
  <c r="E1773" i="4"/>
  <c r="A1773" i="4" s="1"/>
  <c r="E1772" i="4"/>
  <c r="A1772" i="4" s="1"/>
  <c r="E1771" i="4"/>
  <c r="A1771" i="4" s="1"/>
  <c r="E1770" i="4"/>
  <c r="A1770" i="4" s="1"/>
  <c r="E1769" i="4"/>
  <c r="A1769" i="4" s="1"/>
  <c r="E1768" i="4"/>
  <c r="A1768" i="4" s="1"/>
  <c r="E1767" i="4"/>
  <c r="A1767" i="4" s="1"/>
  <c r="E1766" i="4"/>
  <c r="A1766" i="4" s="1"/>
  <c r="E1765" i="4"/>
  <c r="A1765" i="4" s="1"/>
  <c r="E1764" i="4"/>
  <c r="A1764" i="4" s="1"/>
  <c r="E1763" i="4"/>
  <c r="A1763" i="4" s="1"/>
  <c r="E1762" i="4"/>
  <c r="A1762" i="4" s="1"/>
  <c r="E1761" i="4"/>
  <c r="A1761" i="4" s="1"/>
  <c r="E1760" i="4"/>
  <c r="A1760" i="4" s="1"/>
  <c r="E1759" i="4"/>
  <c r="A1759" i="4" s="1"/>
  <c r="E1758" i="4"/>
  <c r="A1758" i="4" s="1"/>
  <c r="E1757" i="4"/>
  <c r="A1757" i="4" s="1"/>
  <c r="E1756" i="4"/>
  <c r="A1756" i="4" s="1"/>
  <c r="E1755" i="4"/>
  <c r="A1755" i="4" s="1"/>
  <c r="E1754" i="4"/>
  <c r="A1754" i="4" s="1"/>
  <c r="E1753" i="4"/>
  <c r="A1753" i="4" s="1"/>
  <c r="E1752" i="4"/>
  <c r="A1752" i="4" s="1"/>
  <c r="E1751" i="4"/>
  <c r="A1751" i="4" s="1"/>
  <c r="E1750" i="4"/>
  <c r="A1750" i="4" s="1"/>
  <c r="E1749" i="4"/>
  <c r="A1749" i="4" s="1"/>
  <c r="E1748" i="4"/>
  <c r="A1748" i="4" s="1"/>
  <c r="E1747" i="4"/>
  <c r="A1747" i="4" s="1"/>
  <c r="E1746" i="4"/>
  <c r="A1746" i="4" s="1"/>
  <c r="E1745" i="4"/>
  <c r="A1745" i="4" s="1"/>
  <c r="E1744" i="4"/>
  <c r="A1744" i="4" s="1"/>
  <c r="E1743" i="4"/>
  <c r="A1743" i="4" s="1"/>
  <c r="E1742" i="4"/>
  <c r="A1742" i="4" s="1"/>
  <c r="E1741" i="4"/>
  <c r="A1741" i="4" s="1"/>
  <c r="E1740" i="4"/>
  <c r="A1740" i="4" s="1"/>
  <c r="E1739" i="4"/>
  <c r="A1739" i="4" s="1"/>
  <c r="E1738" i="4"/>
  <c r="A1738" i="4" s="1"/>
  <c r="E1737" i="4"/>
  <c r="A1737" i="4" s="1"/>
  <c r="E1736" i="4"/>
  <c r="A1736" i="4" s="1"/>
  <c r="E1735" i="4"/>
  <c r="A1735" i="4" s="1"/>
  <c r="E1734" i="4"/>
  <c r="A1734" i="4" s="1"/>
  <c r="E1733" i="4"/>
  <c r="A1733" i="4" s="1"/>
  <c r="E1732" i="4"/>
  <c r="A1732" i="4" s="1"/>
  <c r="E1731" i="4"/>
  <c r="A1731" i="4" s="1"/>
  <c r="E1730" i="4"/>
  <c r="A1730" i="4" s="1"/>
  <c r="E1729" i="4"/>
  <c r="A1729" i="4" s="1"/>
  <c r="E1728" i="4"/>
  <c r="A1728" i="4" s="1"/>
  <c r="E1727" i="4"/>
  <c r="A1727" i="4" s="1"/>
  <c r="E1726" i="4"/>
  <c r="A1726" i="4" s="1"/>
  <c r="E1725" i="4"/>
  <c r="A1725" i="4" s="1"/>
  <c r="E1724" i="4"/>
  <c r="A1724" i="4" s="1"/>
  <c r="E1723" i="4"/>
  <c r="A1723" i="4" s="1"/>
  <c r="E1722" i="4"/>
  <c r="A1722" i="4" s="1"/>
  <c r="E1721" i="4"/>
  <c r="A1721" i="4" s="1"/>
  <c r="E1720" i="4"/>
  <c r="A1720" i="4" s="1"/>
  <c r="E1719" i="4"/>
  <c r="A1719" i="4" s="1"/>
  <c r="E1718" i="4"/>
  <c r="A1718" i="4" s="1"/>
  <c r="E1717" i="4"/>
  <c r="A1717" i="4" s="1"/>
  <c r="E1716" i="4"/>
  <c r="A1716" i="4" s="1"/>
  <c r="E1715" i="4"/>
  <c r="A1715" i="4" s="1"/>
  <c r="E1714" i="4"/>
  <c r="A1714" i="4" s="1"/>
  <c r="E1713" i="4"/>
  <c r="A1713" i="4" s="1"/>
  <c r="E1712" i="4"/>
  <c r="A1712" i="4" s="1"/>
  <c r="E1711" i="4"/>
  <c r="A1711" i="4" s="1"/>
  <c r="E1710" i="4"/>
  <c r="A1710" i="4" s="1"/>
  <c r="E1709" i="4"/>
  <c r="A1709" i="4" s="1"/>
  <c r="E1708" i="4"/>
  <c r="A1708" i="4" s="1"/>
  <c r="E1707" i="4"/>
  <c r="A1707" i="4" s="1"/>
  <c r="E1706" i="4"/>
  <c r="A1706" i="4" s="1"/>
  <c r="E1705" i="4"/>
  <c r="A1705" i="4" s="1"/>
  <c r="E1704" i="4"/>
  <c r="A1704" i="4" s="1"/>
  <c r="E1703" i="4"/>
  <c r="A1703" i="4" s="1"/>
  <c r="E1702" i="4"/>
  <c r="A1702" i="4" s="1"/>
  <c r="E1701" i="4"/>
  <c r="A1701" i="4" s="1"/>
  <c r="E1700" i="4"/>
  <c r="A1700" i="4" s="1"/>
  <c r="E1699" i="4"/>
  <c r="A1699" i="4" s="1"/>
  <c r="E1698" i="4"/>
  <c r="A1698" i="4" s="1"/>
  <c r="E1697" i="4"/>
  <c r="A1697" i="4" s="1"/>
  <c r="E1696" i="4"/>
  <c r="A1696" i="4" s="1"/>
  <c r="E1695" i="4"/>
  <c r="A1695" i="4" s="1"/>
  <c r="E1694" i="4"/>
  <c r="A1694" i="4" s="1"/>
  <c r="E1693" i="4"/>
  <c r="A1693" i="4" s="1"/>
  <c r="E1692" i="4"/>
  <c r="A1692" i="4" s="1"/>
  <c r="E1691" i="4"/>
  <c r="A1691" i="4" s="1"/>
  <c r="E1690" i="4"/>
  <c r="A1690" i="4" s="1"/>
  <c r="E1689" i="4"/>
  <c r="A1689" i="4" s="1"/>
  <c r="E1688" i="4"/>
  <c r="A1688" i="4" s="1"/>
  <c r="E1687" i="4"/>
  <c r="A1687" i="4" s="1"/>
  <c r="E1686" i="4"/>
  <c r="A1686" i="4" s="1"/>
  <c r="E1685" i="4"/>
  <c r="A1685" i="4" s="1"/>
  <c r="E1684" i="4"/>
  <c r="A1684" i="4" s="1"/>
  <c r="E1683" i="4"/>
  <c r="A1683" i="4" s="1"/>
  <c r="E1682" i="4"/>
  <c r="A1682" i="4" s="1"/>
  <c r="E1681" i="4"/>
  <c r="A1681" i="4" s="1"/>
  <c r="E1680" i="4"/>
  <c r="A1680" i="4" s="1"/>
  <c r="E1679" i="4"/>
  <c r="A1679" i="4" s="1"/>
  <c r="E1678" i="4"/>
  <c r="A1678" i="4" s="1"/>
  <c r="E1677" i="4"/>
  <c r="A1677" i="4" s="1"/>
  <c r="E1676" i="4"/>
  <c r="A1676" i="4" s="1"/>
  <c r="E1675" i="4"/>
  <c r="A1675" i="4" s="1"/>
  <c r="E1674" i="4"/>
  <c r="A1674" i="4" s="1"/>
  <c r="E1673" i="4"/>
  <c r="A1673" i="4" s="1"/>
  <c r="E1672" i="4"/>
  <c r="A1672" i="4" s="1"/>
  <c r="E1671" i="4"/>
  <c r="A1671" i="4" s="1"/>
  <c r="E1670" i="4"/>
  <c r="A1670" i="4" s="1"/>
  <c r="E1669" i="4"/>
  <c r="A1669" i="4" s="1"/>
  <c r="E1668" i="4"/>
  <c r="A1668" i="4" s="1"/>
  <c r="E1667" i="4"/>
  <c r="A1667" i="4" s="1"/>
  <c r="E1666" i="4"/>
  <c r="A1666" i="4" s="1"/>
  <c r="E1665" i="4"/>
  <c r="A1665" i="4" s="1"/>
  <c r="E1664" i="4"/>
  <c r="A1664" i="4" s="1"/>
  <c r="E1663" i="4"/>
  <c r="A1663" i="4" s="1"/>
  <c r="E1662" i="4"/>
  <c r="A1662" i="4" s="1"/>
  <c r="E1661" i="4"/>
  <c r="A1661" i="4" s="1"/>
  <c r="E1660" i="4"/>
  <c r="A1660" i="4" s="1"/>
  <c r="E1659" i="4"/>
  <c r="A1659" i="4" s="1"/>
  <c r="E1658" i="4"/>
  <c r="A1658" i="4" s="1"/>
  <c r="E1657" i="4"/>
  <c r="A1657" i="4" s="1"/>
  <c r="E1656" i="4"/>
  <c r="A1656" i="4" s="1"/>
  <c r="E1655" i="4"/>
  <c r="A1655" i="4" s="1"/>
  <c r="E1654" i="4"/>
  <c r="A1654" i="4" s="1"/>
  <c r="E1653" i="4"/>
  <c r="A1653" i="4" s="1"/>
  <c r="E1652" i="4"/>
  <c r="A1652" i="4" s="1"/>
  <c r="E1651" i="4"/>
  <c r="A1651" i="4" s="1"/>
  <c r="E1650" i="4"/>
  <c r="A1650" i="4" s="1"/>
  <c r="E1649" i="4"/>
  <c r="A1649" i="4" s="1"/>
  <c r="E1648" i="4"/>
  <c r="A1648" i="4" s="1"/>
  <c r="E1647" i="4"/>
  <c r="A1647" i="4" s="1"/>
  <c r="E1646" i="4"/>
  <c r="A1646" i="4" s="1"/>
  <c r="E1645" i="4"/>
  <c r="A1645" i="4" s="1"/>
  <c r="E1644" i="4"/>
  <c r="A1644" i="4" s="1"/>
  <c r="E1643" i="4"/>
  <c r="A1643" i="4" s="1"/>
  <c r="E1642" i="4"/>
  <c r="A1642" i="4" s="1"/>
  <c r="E1641" i="4"/>
  <c r="A1641" i="4" s="1"/>
  <c r="E1640" i="4"/>
  <c r="A1640" i="4" s="1"/>
  <c r="E1639" i="4"/>
  <c r="A1639" i="4" s="1"/>
  <c r="E1638" i="4"/>
  <c r="A1638" i="4" s="1"/>
  <c r="E1637" i="4"/>
  <c r="A1637" i="4" s="1"/>
  <c r="E1636" i="4"/>
  <c r="A1636" i="4" s="1"/>
  <c r="E1635" i="4"/>
  <c r="A1635" i="4" s="1"/>
  <c r="E1634" i="4"/>
  <c r="A1634" i="4" s="1"/>
  <c r="E1633" i="4"/>
  <c r="A1633" i="4" s="1"/>
  <c r="E1632" i="4"/>
  <c r="A1632" i="4" s="1"/>
  <c r="E1631" i="4"/>
  <c r="A1631" i="4" s="1"/>
  <c r="E1630" i="4"/>
  <c r="A1630" i="4" s="1"/>
  <c r="E1629" i="4"/>
  <c r="A1629" i="4" s="1"/>
  <c r="E1628" i="4"/>
  <c r="A1628" i="4" s="1"/>
  <c r="E1627" i="4"/>
  <c r="A1627" i="4" s="1"/>
  <c r="E1626" i="4"/>
  <c r="A1626" i="4" s="1"/>
  <c r="E1625" i="4"/>
  <c r="A1625" i="4" s="1"/>
  <c r="E1624" i="4"/>
  <c r="A1624" i="4" s="1"/>
  <c r="E1623" i="4"/>
  <c r="A1623" i="4" s="1"/>
  <c r="E1622" i="4"/>
  <c r="A1622" i="4" s="1"/>
  <c r="E1621" i="4"/>
  <c r="A1621" i="4" s="1"/>
  <c r="E1620" i="4"/>
  <c r="A1620" i="4" s="1"/>
  <c r="E1619" i="4"/>
  <c r="A1619" i="4" s="1"/>
  <c r="E1618" i="4"/>
  <c r="A1618" i="4" s="1"/>
  <c r="E1617" i="4"/>
  <c r="A1617" i="4" s="1"/>
  <c r="E1616" i="4"/>
  <c r="A1616" i="4" s="1"/>
  <c r="E1615" i="4"/>
  <c r="A1615" i="4" s="1"/>
  <c r="E1614" i="4"/>
  <c r="A1614" i="4" s="1"/>
  <c r="E1613" i="4"/>
  <c r="A1613" i="4" s="1"/>
  <c r="E1612" i="4"/>
  <c r="A1612" i="4" s="1"/>
  <c r="E1611" i="4"/>
  <c r="A1611" i="4" s="1"/>
  <c r="E1610" i="4"/>
  <c r="A1610" i="4" s="1"/>
  <c r="E1609" i="4"/>
  <c r="A1609" i="4" s="1"/>
  <c r="E1608" i="4"/>
  <c r="A1608" i="4" s="1"/>
  <c r="E1607" i="4"/>
  <c r="A1607" i="4" s="1"/>
  <c r="E1606" i="4"/>
  <c r="A1606" i="4" s="1"/>
  <c r="E1605" i="4"/>
  <c r="A1605" i="4" s="1"/>
  <c r="E1604" i="4"/>
  <c r="A1604" i="4" s="1"/>
  <c r="E1603" i="4"/>
  <c r="A1603" i="4" s="1"/>
  <c r="E1602" i="4"/>
  <c r="A1602" i="4" s="1"/>
  <c r="E1601" i="4"/>
  <c r="A1601" i="4" s="1"/>
  <c r="E1600" i="4"/>
  <c r="A1600" i="4" s="1"/>
  <c r="E1599" i="4"/>
  <c r="A1599" i="4" s="1"/>
  <c r="E1598" i="4"/>
  <c r="A1598" i="4" s="1"/>
  <c r="E1597" i="4"/>
  <c r="A1597" i="4" s="1"/>
  <c r="E1596" i="4"/>
  <c r="A1596" i="4" s="1"/>
  <c r="E1595" i="4"/>
  <c r="A1595" i="4" s="1"/>
  <c r="E1594" i="4"/>
  <c r="A1594" i="4" s="1"/>
  <c r="E1593" i="4"/>
  <c r="A1593" i="4" s="1"/>
  <c r="E1592" i="4"/>
  <c r="A1592" i="4" s="1"/>
  <c r="E1591" i="4"/>
  <c r="A1591" i="4" s="1"/>
  <c r="E1590" i="4"/>
  <c r="A1590" i="4" s="1"/>
  <c r="E1589" i="4"/>
  <c r="A1589" i="4" s="1"/>
  <c r="E1588" i="4"/>
  <c r="A1588" i="4" s="1"/>
  <c r="E1587" i="4"/>
  <c r="A1587" i="4" s="1"/>
  <c r="E1586" i="4"/>
  <c r="A1586" i="4" s="1"/>
  <c r="E1585" i="4"/>
  <c r="A1585" i="4" s="1"/>
  <c r="E1584" i="4"/>
  <c r="A1584" i="4" s="1"/>
  <c r="E1583" i="4"/>
  <c r="A1583" i="4" s="1"/>
  <c r="E1582" i="4"/>
  <c r="A1582" i="4" s="1"/>
  <c r="E1581" i="4"/>
  <c r="A1581" i="4" s="1"/>
  <c r="E1580" i="4"/>
  <c r="A1580" i="4" s="1"/>
  <c r="E1579" i="4"/>
  <c r="A1579" i="4" s="1"/>
  <c r="E1578" i="4"/>
  <c r="A1578" i="4" s="1"/>
  <c r="E1577" i="4"/>
  <c r="A1577" i="4" s="1"/>
  <c r="E1576" i="4"/>
  <c r="A1576" i="4" s="1"/>
  <c r="E1575" i="4"/>
  <c r="A1575" i="4" s="1"/>
  <c r="E1574" i="4"/>
  <c r="A1574" i="4" s="1"/>
  <c r="E1573" i="4"/>
  <c r="A1573" i="4" s="1"/>
  <c r="E1572" i="4"/>
  <c r="A1572" i="4" s="1"/>
  <c r="E1571" i="4"/>
  <c r="A1571" i="4" s="1"/>
  <c r="E1570" i="4"/>
  <c r="A1570" i="4" s="1"/>
  <c r="E1569" i="4"/>
  <c r="A1569" i="4" s="1"/>
  <c r="E1568" i="4"/>
  <c r="A1568" i="4" s="1"/>
  <c r="E1567" i="4"/>
  <c r="A1567" i="4" s="1"/>
  <c r="E1566" i="4"/>
  <c r="A1566" i="4" s="1"/>
  <c r="E1565" i="4"/>
  <c r="A1565" i="4" s="1"/>
  <c r="E1564" i="4"/>
  <c r="A1564" i="4" s="1"/>
  <c r="E1563" i="4"/>
  <c r="A1563" i="4" s="1"/>
  <c r="E1562" i="4"/>
  <c r="A1562" i="4" s="1"/>
  <c r="E1561" i="4"/>
  <c r="A1561" i="4" s="1"/>
  <c r="E1560" i="4"/>
  <c r="A1560" i="4" s="1"/>
  <c r="E1559" i="4"/>
  <c r="A1559" i="4" s="1"/>
  <c r="E1558" i="4"/>
  <c r="A1558" i="4" s="1"/>
  <c r="E1557" i="4"/>
  <c r="A1557" i="4" s="1"/>
  <c r="E1556" i="4"/>
  <c r="A1556" i="4" s="1"/>
  <c r="E1555" i="4"/>
  <c r="A1555" i="4" s="1"/>
  <c r="E1554" i="4"/>
  <c r="A1554" i="4" s="1"/>
  <c r="E1553" i="4"/>
  <c r="A1553" i="4" s="1"/>
  <c r="E1552" i="4"/>
  <c r="A1552" i="4" s="1"/>
  <c r="E1551" i="4"/>
  <c r="A1551" i="4" s="1"/>
  <c r="E1550" i="4"/>
  <c r="A1550" i="4" s="1"/>
  <c r="E1549" i="4"/>
  <c r="A1549" i="4" s="1"/>
  <c r="E1548" i="4"/>
  <c r="A1548" i="4" s="1"/>
  <c r="E1547" i="4"/>
  <c r="A1547" i="4" s="1"/>
  <c r="E1546" i="4"/>
  <c r="A1546" i="4" s="1"/>
  <c r="E1545" i="4"/>
  <c r="A1545" i="4" s="1"/>
  <c r="E1544" i="4"/>
  <c r="A1544" i="4" s="1"/>
  <c r="E1543" i="4"/>
  <c r="A1543" i="4" s="1"/>
  <c r="E1542" i="4"/>
  <c r="A1542" i="4" s="1"/>
  <c r="E1541" i="4"/>
  <c r="A1541" i="4" s="1"/>
  <c r="E1540" i="4"/>
  <c r="A1540" i="4" s="1"/>
  <c r="E1539" i="4"/>
  <c r="A1539" i="4" s="1"/>
  <c r="E1538" i="4"/>
  <c r="A1538" i="4" s="1"/>
  <c r="E1537" i="4"/>
  <c r="A1537" i="4" s="1"/>
  <c r="E1536" i="4"/>
  <c r="A1536" i="4" s="1"/>
  <c r="E1535" i="4"/>
  <c r="A1535" i="4" s="1"/>
  <c r="E1534" i="4"/>
  <c r="A1534" i="4" s="1"/>
  <c r="E1533" i="4"/>
  <c r="A1533" i="4" s="1"/>
  <c r="E1532" i="4"/>
  <c r="A1532" i="4" s="1"/>
  <c r="E1531" i="4"/>
  <c r="A1531" i="4" s="1"/>
  <c r="E1530" i="4"/>
  <c r="A1530" i="4" s="1"/>
  <c r="E1529" i="4"/>
  <c r="A1529" i="4" s="1"/>
  <c r="E1528" i="4"/>
  <c r="A1528" i="4" s="1"/>
  <c r="E1527" i="4"/>
  <c r="A1527" i="4" s="1"/>
  <c r="E1526" i="4"/>
  <c r="A1526" i="4" s="1"/>
  <c r="E1525" i="4"/>
  <c r="A1525" i="4" s="1"/>
  <c r="E1524" i="4"/>
  <c r="A1524" i="4" s="1"/>
  <c r="E1523" i="4"/>
  <c r="A1523" i="4" s="1"/>
  <c r="E1522" i="4"/>
  <c r="A1522" i="4" s="1"/>
  <c r="E1521" i="4"/>
  <c r="A1521" i="4" s="1"/>
  <c r="E1520" i="4"/>
  <c r="A1520" i="4" s="1"/>
  <c r="E1519" i="4"/>
  <c r="A1519" i="4" s="1"/>
  <c r="E1518" i="4"/>
  <c r="A1518" i="4" s="1"/>
  <c r="E1517" i="4"/>
  <c r="A1517" i="4" s="1"/>
  <c r="E1516" i="4"/>
  <c r="A1516" i="4" s="1"/>
  <c r="E1515" i="4"/>
  <c r="A1515" i="4" s="1"/>
  <c r="E1514" i="4"/>
  <c r="A1514" i="4" s="1"/>
  <c r="E1513" i="4"/>
  <c r="A1513" i="4" s="1"/>
  <c r="E1512" i="4"/>
  <c r="A1512" i="4" s="1"/>
  <c r="E1511" i="4"/>
  <c r="A1511" i="4" s="1"/>
  <c r="E1510" i="4"/>
  <c r="A1510" i="4" s="1"/>
  <c r="E1509" i="4"/>
  <c r="A1509" i="4" s="1"/>
  <c r="E1508" i="4"/>
  <c r="A1508" i="4" s="1"/>
  <c r="E1507" i="4"/>
  <c r="A1507" i="4" s="1"/>
  <c r="E1506" i="4"/>
  <c r="A1506" i="4" s="1"/>
  <c r="E1505" i="4"/>
  <c r="A1505" i="4" s="1"/>
  <c r="E1504" i="4"/>
  <c r="A1504" i="4" s="1"/>
  <c r="E1503" i="4"/>
  <c r="A1503" i="4" s="1"/>
  <c r="E1502" i="4"/>
  <c r="A1502" i="4" s="1"/>
  <c r="E1501" i="4"/>
  <c r="A1501" i="4" s="1"/>
  <c r="E1500" i="4"/>
  <c r="A1500" i="4" s="1"/>
  <c r="E1499" i="4"/>
  <c r="A1499" i="4" s="1"/>
  <c r="E1498" i="4"/>
  <c r="A1498" i="4" s="1"/>
  <c r="E1497" i="4"/>
  <c r="A1497" i="4" s="1"/>
  <c r="E1496" i="4"/>
  <c r="A1496" i="4" s="1"/>
  <c r="E1495" i="4"/>
  <c r="A1495" i="4" s="1"/>
  <c r="E1494" i="4"/>
  <c r="A1494" i="4" s="1"/>
  <c r="E1493" i="4"/>
  <c r="A1493" i="4" s="1"/>
  <c r="E1492" i="4"/>
  <c r="A1492" i="4" s="1"/>
  <c r="E1491" i="4"/>
  <c r="A1491" i="4" s="1"/>
  <c r="E1490" i="4"/>
  <c r="A1490" i="4" s="1"/>
  <c r="E1489" i="4"/>
  <c r="A1489" i="4" s="1"/>
  <c r="E1488" i="4"/>
  <c r="A1488" i="4" s="1"/>
  <c r="E1487" i="4"/>
  <c r="A1487" i="4" s="1"/>
  <c r="E1486" i="4"/>
  <c r="A1486" i="4" s="1"/>
  <c r="E1485" i="4"/>
  <c r="A1485" i="4" s="1"/>
  <c r="E1484" i="4"/>
  <c r="A1484" i="4" s="1"/>
  <c r="E1483" i="4"/>
  <c r="A1483" i="4" s="1"/>
  <c r="E1482" i="4"/>
  <c r="A1482" i="4" s="1"/>
  <c r="E1481" i="4"/>
  <c r="A1481" i="4" s="1"/>
  <c r="E1480" i="4"/>
  <c r="A1480" i="4" s="1"/>
  <c r="E1479" i="4"/>
  <c r="A1479" i="4" s="1"/>
  <c r="E1478" i="4"/>
  <c r="A1478" i="4" s="1"/>
  <c r="E1477" i="4"/>
  <c r="A1477" i="4" s="1"/>
  <c r="E1476" i="4"/>
  <c r="A1476" i="4" s="1"/>
  <c r="E1475" i="4"/>
  <c r="A1475" i="4" s="1"/>
  <c r="E1474" i="4"/>
  <c r="A1474" i="4" s="1"/>
  <c r="E1473" i="4"/>
  <c r="A1473" i="4" s="1"/>
  <c r="E1472" i="4"/>
  <c r="A1472" i="4" s="1"/>
  <c r="E1471" i="4"/>
  <c r="A1471" i="4" s="1"/>
  <c r="E1470" i="4"/>
  <c r="A1470" i="4" s="1"/>
  <c r="E1469" i="4"/>
  <c r="A1469" i="4" s="1"/>
  <c r="E1468" i="4"/>
  <c r="A1468" i="4" s="1"/>
  <c r="E1467" i="4"/>
  <c r="A1467" i="4" s="1"/>
  <c r="E1466" i="4"/>
  <c r="A1466" i="4" s="1"/>
  <c r="E1465" i="4"/>
  <c r="A1465" i="4" s="1"/>
  <c r="E1464" i="4"/>
  <c r="A1464" i="4" s="1"/>
  <c r="E1463" i="4"/>
  <c r="A1463" i="4" s="1"/>
  <c r="E1462" i="4"/>
  <c r="A1462" i="4" s="1"/>
  <c r="E1461" i="4"/>
  <c r="A1461" i="4" s="1"/>
  <c r="E1460" i="4"/>
  <c r="A1460" i="4" s="1"/>
  <c r="E1459" i="4"/>
  <c r="A1459" i="4" s="1"/>
  <c r="E1458" i="4"/>
  <c r="A1458" i="4" s="1"/>
  <c r="E1457" i="4"/>
  <c r="A1457" i="4" s="1"/>
  <c r="E1456" i="4"/>
  <c r="A1456" i="4" s="1"/>
  <c r="E1455" i="4"/>
  <c r="A1455" i="4" s="1"/>
  <c r="E1454" i="4"/>
  <c r="A1454" i="4" s="1"/>
  <c r="E1453" i="4"/>
  <c r="A1453" i="4" s="1"/>
  <c r="E1452" i="4"/>
  <c r="A1452" i="4" s="1"/>
  <c r="E1451" i="4"/>
  <c r="A1451" i="4" s="1"/>
  <c r="E1450" i="4"/>
  <c r="A1450" i="4" s="1"/>
  <c r="E1449" i="4"/>
  <c r="A1449" i="4" s="1"/>
  <c r="E1448" i="4"/>
  <c r="A1448" i="4" s="1"/>
  <c r="E1447" i="4"/>
  <c r="A1447" i="4" s="1"/>
  <c r="E1446" i="4"/>
  <c r="A1446" i="4" s="1"/>
  <c r="E1445" i="4"/>
  <c r="A1445" i="4" s="1"/>
  <c r="E1444" i="4"/>
  <c r="A1444" i="4" s="1"/>
  <c r="E1443" i="4"/>
  <c r="A1443" i="4" s="1"/>
  <c r="E1442" i="4"/>
  <c r="A1442" i="4" s="1"/>
  <c r="E1441" i="4"/>
  <c r="A1441" i="4" s="1"/>
  <c r="E1440" i="4"/>
  <c r="A1440" i="4" s="1"/>
  <c r="E1439" i="4"/>
  <c r="A1439" i="4" s="1"/>
  <c r="E1438" i="4"/>
  <c r="A1438" i="4" s="1"/>
  <c r="E1437" i="4"/>
  <c r="A1437" i="4" s="1"/>
  <c r="E1436" i="4"/>
  <c r="A1436" i="4" s="1"/>
  <c r="E1435" i="4"/>
  <c r="A1435" i="4" s="1"/>
  <c r="E1434" i="4"/>
  <c r="A1434" i="4" s="1"/>
  <c r="E1433" i="4"/>
  <c r="A1433" i="4" s="1"/>
  <c r="E1432" i="4"/>
  <c r="A1432" i="4" s="1"/>
  <c r="E1431" i="4"/>
  <c r="A1431" i="4" s="1"/>
  <c r="E1430" i="4"/>
  <c r="A1430" i="4" s="1"/>
  <c r="E1429" i="4"/>
  <c r="A1429" i="4" s="1"/>
  <c r="E1428" i="4"/>
  <c r="A1428" i="4" s="1"/>
  <c r="E1427" i="4"/>
  <c r="A1427" i="4" s="1"/>
  <c r="E1426" i="4"/>
  <c r="A1426" i="4" s="1"/>
  <c r="E1425" i="4"/>
  <c r="A1425" i="4" s="1"/>
  <c r="E1424" i="4"/>
  <c r="A1424" i="4" s="1"/>
  <c r="E1423" i="4"/>
  <c r="A1423" i="4" s="1"/>
  <c r="E1422" i="4"/>
  <c r="A1422" i="4" s="1"/>
  <c r="E1421" i="4"/>
  <c r="A1421" i="4" s="1"/>
  <c r="E1420" i="4"/>
  <c r="A1420" i="4" s="1"/>
  <c r="E1419" i="4"/>
  <c r="A1419" i="4" s="1"/>
  <c r="E1418" i="4"/>
  <c r="A1418" i="4" s="1"/>
  <c r="E1417" i="4"/>
  <c r="A1417" i="4" s="1"/>
  <c r="E1416" i="4"/>
  <c r="A1416" i="4" s="1"/>
  <c r="E1415" i="4"/>
  <c r="A1415" i="4" s="1"/>
  <c r="E1414" i="4"/>
  <c r="A1414" i="4" s="1"/>
  <c r="E1413" i="4"/>
  <c r="A1413" i="4" s="1"/>
  <c r="E1412" i="4"/>
  <c r="A1412" i="4" s="1"/>
  <c r="E1411" i="4"/>
  <c r="A1411" i="4" s="1"/>
  <c r="E1410" i="4"/>
  <c r="A1410" i="4" s="1"/>
  <c r="E1409" i="4"/>
  <c r="A1409" i="4" s="1"/>
  <c r="E1408" i="4"/>
  <c r="A1408" i="4" s="1"/>
  <c r="E1407" i="4"/>
  <c r="A1407" i="4" s="1"/>
  <c r="E1406" i="4"/>
  <c r="A1406" i="4" s="1"/>
  <c r="E1405" i="4"/>
  <c r="A1405" i="4" s="1"/>
  <c r="E1404" i="4"/>
  <c r="A1404" i="4" s="1"/>
  <c r="E1403" i="4"/>
  <c r="A1403" i="4" s="1"/>
  <c r="E1402" i="4"/>
  <c r="A1402" i="4" s="1"/>
  <c r="E1401" i="4"/>
  <c r="A1401" i="4" s="1"/>
  <c r="E1400" i="4"/>
  <c r="A1400" i="4" s="1"/>
  <c r="E1399" i="4"/>
  <c r="A1399" i="4" s="1"/>
  <c r="E1398" i="4"/>
  <c r="A1398" i="4" s="1"/>
  <c r="E1397" i="4"/>
  <c r="A1397" i="4" s="1"/>
  <c r="E1396" i="4"/>
  <c r="A1396" i="4" s="1"/>
  <c r="E1395" i="4"/>
  <c r="A1395" i="4" s="1"/>
  <c r="E1394" i="4"/>
  <c r="A1394" i="4" s="1"/>
  <c r="E1393" i="4"/>
  <c r="A1393" i="4" s="1"/>
  <c r="E1392" i="4"/>
  <c r="A1392" i="4" s="1"/>
  <c r="E1391" i="4"/>
  <c r="A1391" i="4" s="1"/>
  <c r="E1390" i="4"/>
  <c r="A1390" i="4" s="1"/>
  <c r="E1389" i="4"/>
  <c r="A1389" i="4" s="1"/>
  <c r="E1388" i="4"/>
  <c r="A1388" i="4" s="1"/>
  <c r="E1387" i="4"/>
  <c r="A1387" i="4" s="1"/>
  <c r="E1386" i="4"/>
  <c r="A1386" i="4" s="1"/>
  <c r="E1385" i="4"/>
  <c r="A1385" i="4" s="1"/>
  <c r="E1384" i="4"/>
  <c r="A1384" i="4" s="1"/>
  <c r="E1383" i="4"/>
  <c r="A1383" i="4" s="1"/>
  <c r="E1382" i="4"/>
  <c r="A1382" i="4" s="1"/>
  <c r="E1381" i="4"/>
  <c r="A1381" i="4" s="1"/>
  <c r="E1380" i="4"/>
  <c r="A1380" i="4" s="1"/>
  <c r="E1379" i="4"/>
  <c r="A1379" i="4" s="1"/>
  <c r="E1378" i="4"/>
  <c r="A1378" i="4" s="1"/>
  <c r="E1377" i="4"/>
  <c r="A1377" i="4" s="1"/>
  <c r="E1376" i="4"/>
  <c r="A1376" i="4" s="1"/>
  <c r="E1375" i="4"/>
  <c r="A1375" i="4" s="1"/>
  <c r="E1374" i="4"/>
  <c r="A1374" i="4" s="1"/>
  <c r="E1373" i="4"/>
  <c r="A1373" i="4" s="1"/>
  <c r="E1372" i="4"/>
  <c r="A1372" i="4" s="1"/>
  <c r="E1371" i="4"/>
  <c r="A1371" i="4" s="1"/>
  <c r="E1370" i="4"/>
  <c r="A1370" i="4" s="1"/>
  <c r="E1369" i="4"/>
  <c r="A1369" i="4" s="1"/>
  <c r="E1368" i="4"/>
  <c r="A1368" i="4" s="1"/>
  <c r="E1367" i="4"/>
  <c r="A1367" i="4" s="1"/>
  <c r="E1366" i="4"/>
  <c r="A1366" i="4" s="1"/>
  <c r="E1365" i="4"/>
  <c r="A1365" i="4" s="1"/>
  <c r="E1364" i="4"/>
  <c r="A1364" i="4" s="1"/>
  <c r="E1363" i="4"/>
  <c r="A1363" i="4" s="1"/>
  <c r="E1362" i="4"/>
  <c r="A1362" i="4" s="1"/>
  <c r="E1361" i="4"/>
  <c r="A1361" i="4" s="1"/>
  <c r="E1360" i="4"/>
  <c r="A1360" i="4" s="1"/>
  <c r="E1359" i="4"/>
  <c r="A1359" i="4" s="1"/>
  <c r="E1358" i="4"/>
  <c r="A1358" i="4" s="1"/>
  <c r="E1357" i="4"/>
  <c r="A1357" i="4" s="1"/>
  <c r="E1356" i="4"/>
  <c r="A1356" i="4" s="1"/>
  <c r="E1355" i="4"/>
  <c r="A1355" i="4" s="1"/>
  <c r="E1354" i="4"/>
  <c r="A1354" i="4" s="1"/>
  <c r="E1353" i="4"/>
  <c r="A1353" i="4" s="1"/>
  <c r="E1352" i="4"/>
  <c r="A1352" i="4" s="1"/>
  <c r="E1351" i="4"/>
  <c r="A1351" i="4" s="1"/>
  <c r="E1350" i="4"/>
  <c r="A1350" i="4" s="1"/>
  <c r="E1349" i="4"/>
  <c r="A1349" i="4" s="1"/>
  <c r="E1348" i="4"/>
  <c r="A1348" i="4" s="1"/>
  <c r="E1347" i="4"/>
  <c r="A1347" i="4" s="1"/>
  <c r="E1346" i="4"/>
  <c r="A1346" i="4" s="1"/>
  <c r="E1345" i="4"/>
  <c r="A1345" i="4" s="1"/>
  <c r="E1344" i="4"/>
  <c r="A1344" i="4" s="1"/>
  <c r="E1343" i="4"/>
  <c r="A1343" i="4" s="1"/>
  <c r="E1342" i="4"/>
  <c r="A1342" i="4" s="1"/>
  <c r="E1341" i="4"/>
  <c r="A1341" i="4" s="1"/>
  <c r="E1340" i="4"/>
  <c r="A1340" i="4" s="1"/>
  <c r="E1339" i="4"/>
  <c r="A1339" i="4" s="1"/>
  <c r="E1338" i="4"/>
  <c r="A1338" i="4" s="1"/>
  <c r="E1337" i="4"/>
  <c r="A1337" i="4" s="1"/>
  <c r="E1336" i="4"/>
  <c r="A1336" i="4" s="1"/>
  <c r="E1335" i="4"/>
  <c r="A1335" i="4" s="1"/>
  <c r="E1334" i="4"/>
  <c r="A1334" i="4" s="1"/>
  <c r="E1333" i="4"/>
  <c r="A1333" i="4" s="1"/>
  <c r="E1332" i="4"/>
  <c r="A1332" i="4" s="1"/>
  <c r="E1331" i="4"/>
  <c r="A1331" i="4" s="1"/>
  <c r="E1330" i="4"/>
  <c r="A1330" i="4" s="1"/>
  <c r="E1329" i="4"/>
  <c r="A1329" i="4" s="1"/>
  <c r="E1328" i="4"/>
  <c r="A1328" i="4" s="1"/>
  <c r="E1327" i="4"/>
  <c r="A1327" i="4" s="1"/>
  <c r="E1326" i="4"/>
  <c r="A1326" i="4" s="1"/>
  <c r="E1325" i="4"/>
  <c r="A1325" i="4" s="1"/>
  <c r="E1324" i="4"/>
  <c r="A1324" i="4" s="1"/>
  <c r="E1323" i="4"/>
  <c r="A1323" i="4" s="1"/>
  <c r="E1322" i="4"/>
  <c r="A1322" i="4" s="1"/>
  <c r="E1321" i="4"/>
  <c r="A1321" i="4" s="1"/>
  <c r="E1320" i="4"/>
  <c r="A1320" i="4" s="1"/>
  <c r="E1319" i="4"/>
  <c r="A1319" i="4" s="1"/>
  <c r="E1318" i="4"/>
  <c r="A1318" i="4" s="1"/>
  <c r="E1317" i="4"/>
  <c r="A1317" i="4" s="1"/>
  <c r="E1316" i="4"/>
  <c r="A1316" i="4" s="1"/>
  <c r="E1315" i="4"/>
  <c r="A1315" i="4" s="1"/>
  <c r="E1314" i="4"/>
  <c r="A1314" i="4" s="1"/>
  <c r="E1313" i="4"/>
  <c r="A1313" i="4" s="1"/>
  <c r="E1312" i="4"/>
  <c r="A1312" i="4" s="1"/>
  <c r="E1311" i="4"/>
  <c r="A1311" i="4" s="1"/>
  <c r="E1310" i="4"/>
  <c r="A1310" i="4" s="1"/>
  <c r="E1309" i="4"/>
  <c r="A1309" i="4" s="1"/>
  <c r="E1308" i="4"/>
  <c r="A1308" i="4" s="1"/>
  <c r="E1307" i="4"/>
  <c r="A1307" i="4" s="1"/>
  <c r="E1306" i="4"/>
  <c r="A1306" i="4" s="1"/>
  <c r="E1305" i="4"/>
  <c r="A1305" i="4" s="1"/>
  <c r="E1304" i="4"/>
  <c r="A1304" i="4" s="1"/>
  <c r="E1303" i="4"/>
  <c r="A1303" i="4" s="1"/>
  <c r="E1302" i="4"/>
  <c r="A1302" i="4" s="1"/>
  <c r="E1301" i="4"/>
  <c r="A1301" i="4" s="1"/>
  <c r="E1300" i="4"/>
  <c r="A1300" i="4" s="1"/>
  <c r="E1299" i="4"/>
  <c r="A1299" i="4" s="1"/>
  <c r="E1298" i="4"/>
  <c r="A1298" i="4" s="1"/>
  <c r="E1297" i="4"/>
  <c r="A1297" i="4" s="1"/>
  <c r="E1296" i="4"/>
  <c r="A1296" i="4" s="1"/>
  <c r="E1295" i="4"/>
  <c r="A1295" i="4" s="1"/>
  <c r="E1294" i="4"/>
  <c r="A1294" i="4" s="1"/>
  <c r="E1293" i="4"/>
  <c r="A1293" i="4" s="1"/>
  <c r="E1292" i="4"/>
  <c r="A1292" i="4" s="1"/>
  <c r="E1291" i="4"/>
  <c r="A1291" i="4" s="1"/>
  <c r="E1290" i="4"/>
  <c r="A1290" i="4" s="1"/>
  <c r="E1289" i="4"/>
  <c r="A1289" i="4" s="1"/>
  <c r="E1288" i="4"/>
  <c r="A1288" i="4" s="1"/>
  <c r="E1287" i="4"/>
  <c r="A1287" i="4" s="1"/>
  <c r="E1286" i="4"/>
  <c r="A1286" i="4" s="1"/>
  <c r="E1285" i="4"/>
  <c r="A1285" i="4" s="1"/>
  <c r="E1284" i="4"/>
  <c r="A1284" i="4" s="1"/>
  <c r="E1283" i="4"/>
  <c r="A1283" i="4" s="1"/>
  <c r="E1282" i="4"/>
  <c r="A1282" i="4" s="1"/>
  <c r="E1281" i="4"/>
  <c r="A1281" i="4" s="1"/>
  <c r="E1280" i="4"/>
  <c r="A1280" i="4" s="1"/>
  <c r="E1279" i="4"/>
  <c r="A1279" i="4" s="1"/>
  <c r="E1278" i="4"/>
  <c r="A1278" i="4" s="1"/>
  <c r="E1277" i="4"/>
  <c r="A1277" i="4" s="1"/>
  <c r="E1276" i="4"/>
  <c r="A1276" i="4" s="1"/>
  <c r="E1275" i="4"/>
  <c r="A1275" i="4" s="1"/>
  <c r="E1274" i="4"/>
  <c r="A1274" i="4" s="1"/>
  <c r="E1273" i="4"/>
  <c r="A1273" i="4" s="1"/>
  <c r="E1272" i="4"/>
  <c r="A1272" i="4" s="1"/>
  <c r="E1271" i="4"/>
  <c r="A1271" i="4" s="1"/>
  <c r="E1270" i="4"/>
  <c r="A1270" i="4" s="1"/>
  <c r="E1269" i="4"/>
  <c r="A1269" i="4" s="1"/>
  <c r="E1268" i="4"/>
  <c r="A1268" i="4" s="1"/>
  <c r="E1267" i="4"/>
  <c r="A1267" i="4" s="1"/>
  <c r="E1266" i="4"/>
  <c r="A1266" i="4" s="1"/>
  <c r="E1265" i="4"/>
  <c r="A1265" i="4" s="1"/>
  <c r="E1264" i="4"/>
  <c r="A1264" i="4" s="1"/>
  <c r="E1263" i="4"/>
  <c r="A1263" i="4" s="1"/>
  <c r="E1262" i="4"/>
  <c r="A1262" i="4" s="1"/>
  <c r="E1261" i="4"/>
  <c r="A1261" i="4" s="1"/>
  <c r="E1260" i="4"/>
  <c r="A1260" i="4" s="1"/>
  <c r="E1259" i="4"/>
  <c r="A1259" i="4" s="1"/>
  <c r="E1258" i="4"/>
  <c r="A1258" i="4" s="1"/>
  <c r="E1257" i="4"/>
  <c r="A1257" i="4" s="1"/>
  <c r="E1256" i="4"/>
  <c r="A1256" i="4" s="1"/>
  <c r="E1255" i="4"/>
  <c r="A1255" i="4" s="1"/>
  <c r="E1254" i="4"/>
  <c r="A1254" i="4" s="1"/>
  <c r="E1253" i="4"/>
  <c r="A1253" i="4" s="1"/>
  <c r="E1252" i="4"/>
  <c r="A1252" i="4" s="1"/>
  <c r="E1251" i="4"/>
  <c r="A1251" i="4" s="1"/>
  <c r="E1250" i="4"/>
  <c r="A1250" i="4" s="1"/>
  <c r="E1249" i="4"/>
  <c r="A1249" i="4" s="1"/>
  <c r="E1248" i="4"/>
  <c r="A1248" i="4" s="1"/>
  <c r="E1247" i="4"/>
  <c r="A1247" i="4" s="1"/>
  <c r="E1246" i="4"/>
  <c r="A1246" i="4" s="1"/>
  <c r="E1245" i="4"/>
  <c r="A1245" i="4" s="1"/>
  <c r="E1244" i="4"/>
  <c r="A1244" i="4" s="1"/>
  <c r="E1243" i="4"/>
  <c r="A1243" i="4" s="1"/>
  <c r="E1242" i="4"/>
  <c r="A1242" i="4" s="1"/>
  <c r="E1241" i="4"/>
  <c r="A1241" i="4" s="1"/>
  <c r="E1240" i="4"/>
  <c r="A1240" i="4" s="1"/>
  <c r="E1239" i="4"/>
  <c r="A1239" i="4" s="1"/>
  <c r="E1238" i="4"/>
  <c r="A1238" i="4" s="1"/>
  <c r="E1237" i="4"/>
  <c r="A1237" i="4" s="1"/>
  <c r="E1236" i="4"/>
  <c r="A1236" i="4" s="1"/>
  <c r="E1235" i="4"/>
  <c r="A1235" i="4" s="1"/>
  <c r="E1234" i="4"/>
  <c r="A1234" i="4" s="1"/>
  <c r="E1233" i="4"/>
  <c r="A1233" i="4" s="1"/>
  <c r="E1232" i="4"/>
  <c r="A1232" i="4" s="1"/>
  <c r="E1231" i="4"/>
  <c r="A1231" i="4" s="1"/>
  <c r="E1230" i="4"/>
  <c r="A1230" i="4" s="1"/>
  <c r="E1229" i="4"/>
  <c r="A1229" i="4" s="1"/>
  <c r="E1228" i="4"/>
  <c r="A1228" i="4" s="1"/>
  <c r="E1227" i="4"/>
  <c r="A1227" i="4" s="1"/>
  <c r="E1226" i="4"/>
  <c r="A1226" i="4" s="1"/>
  <c r="E1225" i="4"/>
  <c r="A1225" i="4" s="1"/>
  <c r="E1224" i="4"/>
  <c r="A1224" i="4" s="1"/>
  <c r="E1223" i="4"/>
  <c r="A1223" i="4" s="1"/>
  <c r="E1222" i="4"/>
  <c r="A1222" i="4" s="1"/>
  <c r="E1221" i="4"/>
  <c r="A1221" i="4" s="1"/>
  <c r="E1220" i="4"/>
  <c r="A1220" i="4" s="1"/>
  <c r="E1219" i="4"/>
  <c r="A1219" i="4" s="1"/>
  <c r="E1218" i="4"/>
  <c r="A1218" i="4" s="1"/>
  <c r="E1217" i="4"/>
  <c r="A1217" i="4" s="1"/>
  <c r="E1216" i="4"/>
  <c r="A1216" i="4" s="1"/>
  <c r="E1215" i="4"/>
  <c r="A1215" i="4" s="1"/>
  <c r="E1214" i="4"/>
  <c r="A1214" i="4" s="1"/>
  <c r="E1213" i="4"/>
  <c r="A1213" i="4" s="1"/>
  <c r="E1212" i="4"/>
  <c r="A1212" i="4" s="1"/>
  <c r="E1211" i="4"/>
  <c r="A1211" i="4" s="1"/>
  <c r="E1210" i="4"/>
  <c r="A1210" i="4" s="1"/>
  <c r="E1209" i="4"/>
  <c r="A1209" i="4" s="1"/>
  <c r="E1208" i="4"/>
  <c r="A1208" i="4" s="1"/>
  <c r="E1207" i="4"/>
  <c r="A1207" i="4" s="1"/>
  <c r="E1206" i="4"/>
  <c r="A1206" i="4" s="1"/>
  <c r="E1205" i="4"/>
  <c r="A1205" i="4" s="1"/>
  <c r="E1204" i="4"/>
  <c r="A1204" i="4" s="1"/>
  <c r="E1203" i="4"/>
  <c r="A1203" i="4" s="1"/>
  <c r="E1202" i="4"/>
  <c r="A1202" i="4" s="1"/>
  <c r="E1201" i="4"/>
  <c r="A1201" i="4" s="1"/>
  <c r="E1200" i="4"/>
  <c r="A1200" i="4" s="1"/>
  <c r="E1199" i="4"/>
  <c r="A1199" i="4" s="1"/>
  <c r="E1198" i="4"/>
  <c r="A1198" i="4" s="1"/>
  <c r="E1197" i="4"/>
  <c r="A1197" i="4" s="1"/>
  <c r="E1196" i="4"/>
  <c r="A1196" i="4" s="1"/>
  <c r="E1195" i="4"/>
  <c r="A1195" i="4" s="1"/>
  <c r="E1194" i="4"/>
  <c r="A1194" i="4" s="1"/>
  <c r="E1193" i="4"/>
  <c r="A1193" i="4" s="1"/>
  <c r="E1192" i="4"/>
  <c r="A1192" i="4" s="1"/>
  <c r="E1191" i="4"/>
  <c r="A1191" i="4" s="1"/>
  <c r="E1190" i="4"/>
  <c r="A1190" i="4" s="1"/>
  <c r="E1189" i="4"/>
  <c r="A1189" i="4" s="1"/>
  <c r="E1188" i="4"/>
  <c r="A1188" i="4" s="1"/>
  <c r="E1187" i="4"/>
  <c r="A1187" i="4" s="1"/>
  <c r="E1186" i="4"/>
  <c r="A1186" i="4" s="1"/>
  <c r="E1185" i="4"/>
  <c r="A1185" i="4" s="1"/>
  <c r="E1184" i="4"/>
  <c r="A1184" i="4" s="1"/>
  <c r="E1183" i="4"/>
  <c r="A1183" i="4" s="1"/>
  <c r="E1182" i="4"/>
  <c r="A1182" i="4" s="1"/>
  <c r="E1181" i="4"/>
  <c r="A1181" i="4" s="1"/>
  <c r="E1180" i="4"/>
  <c r="A1180" i="4" s="1"/>
  <c r="E1179" i="4"/>
  <c r="A1179" i="4" s="1"/>
  <c r="E1178" i="4"/>
  <c r="A1178" i="4" s="1"/>
  <c r="E1177" i="4"/>
  <c r="A1177" i="4" s="1"/>
  <c r="E1176" i="4"/>
  <c r="A1176" i="4" s="1"/>
  <c r="E1175" i="4"/>
  <c r="A1175" i="4" s="1"/>
  <c r="E1174" i="4"/>
  <c r="A1174" i="4" s="1"/>
  <c r="E1173" i="4"/>
  <c r="A1173" i="4" s="1"/>
  <c r="E1172" i="4"/>
  <c r="A1172" i="4" s="1"/>
  <c r="E1171" i="4"/>
  <c r="A1171" i="4" s="1"/>
  <c r="E1170" i="4"/>
  <c r="A1170" i="4" s="1"/>
  <c r="E1169" i="4"/>
  <c r="A1169" i="4" s="1"/>
  <c r="E1168" i="4"/>
  <c r="A1168" i="4" s="1"/>
  <c r="E1167" i="4"/>
  <c r="A1167" i="4" s="1"/>
  <c r="E1166" i="4"/>
  <c r="A1166" i="4" s="1"/>
  <c r="E1165" i="4"/>
  <c r="A1165" i="4" s="1"/>
  <c r="E1164" i="4"/>
  <c r="A1164" i="4" s="1"/>
  <c r="E1163" i="4"/>
  <c r="A1163" i="4" s="1"/>
  <c r="E1162" i="4"/>
  <c r="A1162" i="4" s="1"/>
  <c r="E1161" i="4"/>
  <c r="A1161" i="4" s="1"/>
  <c r="E1160" i="4"/>
  <c r="A1160" i="4" s="1"/>
  <c r="E1159" i="4"/>
  <c r="A1159" i="4" s="1"/>
  <c r="E1158" i="4"/>
  <c r="A1158" i="4" s="1"/>
  <c r="E1157" i="4"/>
  <c r="A1157" i="4" s="1"/>
  <c r="E1156" i="4"/>
  <c r="A1156" i="4" s="1"/>
  <c r="E1155" i="4"/>
  <c r="A1155" i="4" s="1"/>
  <c r="E1154" i="4"/>
  <c r="A1154" i="4" s="1"/>
  <c r="E1153" i="4"/>
  <c r="A1153" i="4" s="1"/>
  <c r="E1152" i="4"/>
  <c r="A1152" i="4" s="1"/>
  <c r="E1151" i="4"/>
  <c r="A1151" i="4" s="1"/>
  <c r="E1150" i="4"/>
  <c r="A1150" i="4" s="1"/>
  <c r="E1149" i="4"/>
  <c r="A1149" i="4" s="1"/>
  <c r="E1148" i="4"/>
  <c r="A1148" i="4" s="1"/>
  <c r="E1147" i="4"/>
  <c r="A1147" i="4" s="1"/>
  <c r="E1146" i="4"/>
  <c r="A1146" i="4" s="1"/>
  <c r="E1145" i="4"/>
  <c r="A1145" i="4" s="1"/>
  <c r="E1144" i="4"/>
  <c r="A1144" i="4" s="1"/>
  <c r="E1143" i="4"/>
  <c r="A1143" i="4" s="1"/>
  <c r="E1142" i="4"/>
  <c r="A1142" i="4" s="1"/>
  <c r="E1141" i="4"/>
  <c r="A1141" i="4" s="1"/>
  <c r="E1140" i="4"/>
  <c r="A1140" i="4" s="1"/>
  <c r="E1139" i="4"/>
  <c r="A1139" i="4" s="1"/>
  <c r="E1138" i="4"/>
  <c r="A1138" i="4" s="1"/>
  <c r="E1137" i="4"/>
  <c r="A1137" i="4" s="1"/>
  <c r="E1136" i="4"/>
  <c r="A1136" i="4" s="1"/>
  <c r="E1135" i="4"/>
  <c r="A1135" i="4" s="1"/>
  <c r="E1134" i="4"/>
  <c r="A1134" i="4" s="1"/>
  <c r="E1133" i="4"/>
  <c r="A1133" i="4" s="1"/>
  <c r="E1132" i="4"/>
  <c r="A1132" i="4" s="1"/>
  <c r="E1131" i="4"/>
  <c r="A1131" i="4" s="1"/>
  <c r="E1130" i="4"/>
  <c r="A1130" i="4" s="1"/>
  <c r="E1129" i="4"/>
  <c r="A1129" i="4" s="1"/>
  <c r="E1128" i="4"/>
  <c r="A1128" i="4" s="1"/>
  <c r="E1127" i="4"/>
  <c r="A1127" i="4" s="1"/>
  <c r="E1126" i="4"/>
  <c r="A1126" i="4" s="1"/>
  <c r="E1125" i="4"/>
  <c r="A1125" i="4" s="1"/>
  <c r="E1124" i="4"/>
  <c r="A1124" i="4" s="1"/>
  <c r="E1123" i="4"/>
  <c r="A1123" i="4" s="1"/>
  <c r="E1122" i="4"/>
  <c r="A1122" i="4" s="1"/>
  <c r="E1121" i="4"/>
  <c r="A1121" i="4" s="1"/>
  <c r="E1120" i="4"/>
  <c r="A1120" i="4" s="1"/>
  <c r="E1119" i="4"/>
  <c r="A1119" i="4" s="1"/>
  <c r="E1118" i="4"/>
  <c r="A1118" i="4" s="1"/>
  <c r="E1117" i="4"/>
  <c r="A1117" i="4" s="1"/>
  <c r="E1116" i="4"/>
  <c r="A1116" i="4" s="1"/>
  <c r="E1115" i="4"/>
  <c r="A1115" i="4" s="1"/>
  <c r="E1114" i="4"/>
  <c r="A1114" i="4" s="1"/>
  <c r="E1113" i="4"/>
  <c r="A1113" i="4" s="1"/>
  <c r="E1112" i="4"/>
  <c r="A1112" i="4" s="1"/>
  <c r="E1111" i="4"/>
  <c r="A1111" i="4" s="1"/>
  <c r="E1110" i="4"/>
  <c r="A1110" i="4" s="1"/>
  <c r="E1109" i="4"/>
  <c r="A1109" i="4" s="1"/>
  <c r="E1108" i="4"/>
  <c r="A1108" i="4" s="1"/>
  <c r="E1107" i="4"/>
  <c r="A1107" i="4" s="1"/>
  <c r="E1106" i="4"/>
  <c r="A1106" i="4" s="1"/>
  <c r="E1105" i="4"/>
  <c r="A1105" i="4" s="1"/>
  <c r="E1104" i="4"/>
  <c r="A1104" i="4" s="1"/>
  <c r="E1103" i="4"/>
  <c r="A1103" i="4" s="1"/>
  <c r="E1102" i="4"/>
  <c r="A1102" i="4" s="1"/>
  <c r="E1101" i="4"/>
  <c r="A1101" i="4" s="1"/>
  <c r="E1100" i="4"/>
  <c r="A1100" i="4" s="1"/>
  <c r="E1099" i="4"/>
  <c r="A1099" i="4" s="1"/>
  <c r="E1098" i="4"/>
  <c r="A1098" i="4" s="1"/>
  <c r="E1097" i="4"/>
  <c r="A1097" i="4" s="1"/>
  <c r="E1096" i="4"/>
  <c r="A1096" i="4" s="1"/>
  <c r="E1095" i="4"/>
  <c r="A1095" i="4" s="1"/>
  <c r="E1094" i="4"/>
  <c r="A1094" i="4" s="1"/>
  <c r="E1093" i="4"/>
  <c r="A1093" i="4" s="1"/>
  <c r="E1092" i="4"/>
  <c r="A1092" i="4" s="1"/>
  <c r="E1091" i="4"/>
  <c r="A1091" i="4" s="1"/>
  <c r="E1090" i="4"/>
  <c r="A1090" i="4" s="1"/>
  <c r="E1089" i="4"/>
  <c r="A1089" i="4" s="1"/>
  <c r="E1088" i="4"/>
  <c r="A1088" i="4" s="1"/>
  <c r="E1087" i="4"/>
  <c r="A1087" i="4" s="1"/>
  <c r="E1086" i="4"/>
  <c r="A1086" i="4" s="1"/>
  <c r="E1085" i="4"/>
  <c r="A1085" i="4" s="1"/>
  <c r="E1084" i="4"/>
  <c r="A1084" i="4" s="1"/>
  <c r="E1083" i="4"/>
  <c r="A1083" i="4" s="1"/>
  <c r="E1082" i="4"/>
  <c r="A1082" i="4" s="1"/>
  <c r="E1081" i="4"/>
  <c r="A1081" i="4" s="1"/>
  <c r="E1080" i="4"/>
  <c r="A1080" i="4" s="1"/>
  <c r="E1079" i="4"/>
  <c r="A1079" i="4" s="1"/>
  <c r="E1078" i="4"/>
  <c r="A1078" i="4" s="1"/>
  <c r="E1077" i="4"/>
  <c r="A1077" i="4" s="1"/>
  <c r="E1076" i="4"/>
  <c r="A1076" i="4" s="1"/>
  <c r="E1075" i="4"/>
  <c r="A1075" i="4" s="1"/>
  <c r="E1074" i="4"/>
  <c r="A1074" i="4" s="1"/>
  <c r="E1073" i="4"/>
  <c r="A1073" i="4" s="1"/>
  <c r="E1072" i="4"/>
  <c r="A1072" i="4" s="1"/>
  <c r="E1071" i="4"/>
  <c r="A1071" i="4" s="1"/>
  <c r="E1070" i="4"/>
  <c r="A1070" i="4" s="1"/>
  <c r="E1069" i="4"/>
  <c r="A1069" i="4" s="1"/>
  <c r="E1068" i="4"/>
  <c r="A1068" i="4" s="1"/>
  <c r="E1067" i="4"/>
  <c r="A1067" i="4" s="1"/>
  <c r="E1066" i="4"/>
  <c r="A1066" i="4" s="1"/>
  <c r="E1065" i="4"/>
  <c r="A1065" i="4" s="1"/>
  <c r="E1064" i="4"/>
  <c r="A1064" i="4" s="1"/>
  <c r="E1063" i="4"/>
  <c r="A1063" i="4" s="1"/>
  <c r="E1062" i="4"/>
  <c r="A1062" i="4" s="1"/>
  <c r="E1061" i="4"/>
  <c r="A1061" i="4" s="1"/>
  <c r="E1060" i="4"/>
  <c r="A1060" i="4" s="1"/>
  <c r="E1059" i="4"/>
  <c r="A1059" i="4" s="1"/>
  <c r="E1058" i="4"/>
  <c r="A1058" i="4" s="1"/>
  <c r="E1057" i="4"/>
  <c r="A1057" i="4" s="1"/>
  <c r="E1056" i="4"/>
  <c r="A1056" i="4" s="1"/>
  <c r="E1055" i="4"/>
  <c r="A1055" i="4" s="1"/>
  <c r="E1054" i="4"/>
  <c r="A1054" i="4" s="1"/>
  <c r="E1053" i="4"/>
  <c r="A1053" i="4" s="1"/>
  <c r="E1052" i="4"/>
  <c r="A1052" i="4" s="1"/>
  <c r="E1051" i="4"/>
  <c r="A1051" i="4" s="1"/>
  <c r="E1050" i="4"/>
  <c r="A1050" i="4" s="1"/>
  <c r="E1049" i="4"/>
  <c r="A1049" i="4" s="1"/>
  <c r="E1048" i="4"/>
  <c r="A1048" i="4" s="1"/>
  <c r="E1047" i="4"/>
  <c r="A1047" i="4" s="1"/>
  <c r="E1046" i="4"/>
  <c r="A1046" i="4" s="1"/>
  <c r="E1045" i="4"/>
  <c r="A1045" i="4" s="1"/>
  <c r="E1044" i="4"/>
  <c r="A1044" i="4" s="1"/>
  <c r="E1043" i="4"/>
  <c r="A1043" i="4" s="1"/>
  <c r="E1042" i="4"/>
  <c r="A1042" i="4" s="1"/>
  <c r="E1041" i="4"/>
  <c r="A1041" i="4" s="1"/>
  <c r="E1040" i="4"/>
  <c r="A1040" i="4" s="1"/>
  <c r="E1039" i="4"/>
  <c r="A1039" i="4" s="1"/>
  <c r="E1038" i="4"/>
  <c r="A1038" i="4" s="1"/>
  <c r="E1037" i="4"/>
  <c r="A1037" i="4" s="1"/>
  <c r="E1036" i="4"/>
  <c r="A1036" i="4" s="1"/>
  <c r="E1035" i="4"/>
  <c r="A1035" i="4" s="1"/>
  <c r="E1034" i="4"/>
  <c r="A1034" i="4" s="1"/>
  <c r="E1033" i="4"/>
  <c r="A1033" i="4" s="1"/>
  <c r="E1032" i="4"/>
  <c r="A1032" i="4" s="1"/>
  <c r="E1031" i="4"/>
  <c r="A1031" i="4" s="1"/>
  <c r="E1030" i="4"/>
  <c r="A1030" i="4" s="1"/>
  <c r="E1029" i="4"/>
  <c r="A1029" i="4" s="1"/>
  <c r="E1028" i="4"/>
  <c r="A1028" i="4" s="1"/>
  <c r="E1027" i="4"/>
  <c r="A1027" i="4" s="1"/>
  <c r="E1026" i="4"/>
  <c r="A1026" i="4" s="1"/>
  <c r="E1025" i="4"/>
  <c r="A1025" i="4" s="1"/>
  <c r="E1024" i="4"/>
  <c r="A1024" i="4" s="1"/>
  <c r="E1023" i="4"/>
  <c r="A1023" i="4" s="1"/>
  <c r="E1022" i="4"/>
  <c r="A1022" i="4" s="1"/>
  <c r="E1021" i="4"/>
  <c r="A1021" i="4" s="1"/>
  <c r="E1020" i="4"/>
  <c r="A1020" i="4" s="1"/>
  <c r="E1019" i="4"/>
  <c r="A1019" i="4" s="1"/>
  <c r="E1018" i="4"/>
  <c r="A1018" i="4" s="1"/>
  <c r="E1017" i="4"/>
  <c r="A1017" i="4" s="1"/>
  <c r="E1016" i="4"/>
  <c r="A1016" i="4" s="1"/>
  <c r="E1015" i="4"/>
  <c r="A1015" i="4" s="1"/>
  <c r="E1014" i="4"/>
  <c r="A1014" i="4" s="1"/>
  <c r="E1013" i="4"/>
  <c r="A1013" i="4" s="1"/>
  <c r="E1012" i="4"/>
  <c r="A1012" i="4" s="1"/>
  <c r="E1011" i="4"/>
  <c r="A1011" i="4" s="1"/>
  <c r="E1010" i="4"/>
  <c r="A1010" i="4" s="1"/>
  <c r="E1009" i="4"/>
  <c r="A1009" i="4" s="1"/>
  <c r="E1008" i="4"/>
  <c r="A1008" i="4" s="1"/>
  <c r="E1007" i="4"/>
  <c r="A1007" i="4" s="1"/>
  <c r="E1006" i="4"/>
  <c r="A1006" i="4" s="1"/>
  <c r="E1005" i="4"/>
  <c r="A1005" i="4" s="1"/>
  <c r="E1004" i="4"/>
  <c r="A1004" i="4" s="1"/>
  <c r="E1003" i="4"/>
  <c r="A1003" i="4" s="1"/>
  <c r="E1002" i="4"/>
  <c r="A1002" i="4" s="1"/>
  <c r="E1001" i="4"/>
  <c r="A1001" i="4" s="1"/>
  <c r="E1000" i="4"/>
  <c r="A1000" i="4" s="1"/>
  <c r="E999" i="4"/>
  <c r="A999" i="4" s="1"/>
  <c r="E998" i="4"/>
  <c r="A998" i="4" s="1"/>
  <c r="E997" i="4"/>
  <c r="A997" i="4" s="1"/>
  <c r="E996" i="4"/>
  <c r="A996" i="4" s="1"/>
  <c r="E995" i="4"/>
  <c r="A995" i="4" s="1"/>
  <c r="E994" i="4"/>
  <c r="A994" i="4" s="1"/>
  <c r="E993" i="4"/>
  <c r="A993" i="4" s="1"/>
  <c r="E992" i="4"/>
  <c r="A992" i="4" s="1"/>
  <c r="E991" i="4"/>
  <c r="A991" i="4" s="1"/>
  <c r="E990" i="4"/>
  <c r="A990" i="4" s="1"/>
  <c r="E989" i="4"/>
  <c r="A989" i="4" s="1"/>
  <c r="E988" i="4"/>
  <c r="A988" i="4" s="1"/>
  <c r="E987" i="4"/>
  <c r="A987" i="4" s="1"/>
  <c r="E986" i="4"/>
  <c r="A986" i="4" s="1"/>
  <c r="E985" i="4"/>
  <c r="A985" i="4" s="1"/>
  <c r="E984" i="4"/>
  <c r="A984" i="4" s="1"/>
  <c r="E983" i="4"/>
  <c r="A983" i="4" s="1"/>
  <c r="E982" i="4"/>
  <c r="A982" i="4" s="1"/>
  <c r="E981" i="4"/>
  <c r="A981" i="4" s="1"/>
  <c r="E980" i="4"/>
  <c r="A980" i="4" s="1"/>
  <c r="E979" i="4"/>
  <c r="A979" i="4" s="1"/>
  <c r="E978" i="4"/>
  <c r="A978" i="4" s="1"/>
  <c r="E977" i="4"/>
  <c r="A977" i="4" s="1"/>
  <c r="E976" i="4"/>
  <c r="A976" i="4" s="1"/>
  <c r="E975" i="4"/>
  <c r="A975" i="4" s="1"/>
  <c r="E974" i="4"/>
  <c r="A974" i="4" s="1"/>
  <c r="E973" i="4"/>
  <c r="A973" i="4" s="1"/>
  <c r="E972" i="4"/>
  <c r="A972" i="4" s="1"/>
  <c r="E971" i="4"/>
  <c r="A971" i="4" s="1"/>
  <c r="E970" i="4"/>
  <c r="A970" i="4" s="1"/>
  <c r="E969" i="4"/>
  <c r="A969" i="4" s="1"/>
  <c r="E968" i="4"/>
  <c r="A968" i="4" s="1"/>
  <c r="E967" i="4"/>
  <c r="A967" i="4" s="1"/>
  <c r="E966" i="4"/>
  <c r="A966" i="4" s="1"/>
  <c r="E965" i="4"/>
  <c r="A965" i="4" s="1"/>
  <c r="E964" i="4"/>
  <c r="A964" i="4" s="1"/>
  <c r="E963" i="4"/>
  <c r="A963" i="4" s="1"/>
  <c r="E962" i="4"/>
  <c r="A962" i="4" s="1"/>
  <c r="E961" i="4"/>
  <c r="A961" i="4" s="1"/>
  <c r="E960" i="4"/>
  <c r="A960" i="4" s="1"/>
  <c r="E959" i="4"/>
  <c r="A959" i="4" s="1"/>
  <c r="E958" i="4"/>
  <c r="A958" i="4" s="1"/>
  <c r="E957" i="4"/>
  <c r="A957" i="4" s="1"/>
  <c r="E956" i="4"/>
  <c r="A956" i="4" s="1"/>
  <c r="E955" i="4"/>
  <c r="A955" i="4" s="1"/>
  <c r="E954" i="4"/>
  <c r="A954" i="4" s="1"/>
  <c r="E953" i="4"/>
  <c r="A953" i="4" s="1"/>
  <c r="E952" i="4"/>
  <c r="A952" i="4" s="1"/>
  <c r="E951" i="4"/>
  <c r="A951" i="4" s="1"/>
  <c r="E950" i="4"/>
  <c r="A950" i="4" s="1"/>
  <c r="E949" i="4"/>
  <c r="A949" i="4" s="1"/>
  <c r="E948" i="4"/>
  <c r="A948" i="4" s="1"/>
  <c r="E947" i="4"/>
  <c r="A947" i="4" s="1"/>
  <c r="E946" i="4"/>
  <c r="A946" i="4" s="1"/>
  <c r="E945" i="4"/>
  <c r="A945" i="4" s="1"/>
  <c r="E944" i="4"/>
  <c r="A944" i="4" s="1"/>
  <c r="E943" i="4"/>
  <c r="A943" i="4" s="1"/>
  <c r="E942" i="4"/>
  <c r="A942" i="4" s="1"/>
  <c r="E941" i="4"/>
  <c r="A941" i="4" s="1"/>
  <c r="E940" i="4"/>
  <c r="A940" i="4" s="1"/>
  <c r="E939" i="4"/>
  <c r="A939" i="4" s="1"/>
  <c r="E938" i="4"/>
  <c r="A938" i="4" s="1"/>
  <c r="E937" i="4"/>
  <c r="A937" i="4" s="1"/>
  <c r="E936" i="4"/>
  <c r="A936" i="4" s="1"/>
  <c r="E935" i="4"/>
  <c r="A935" i="4" s="1"/>
  <c r="E934" i="4"/>
  <c r="A934" i="4" s="1"/>
  <c r="E933" i="4"/>
  <c r="A933" i="4" s="1"/>
  <c r="E932" i="4"/>
  <c r="A932" i="4" s="1"/>
  <c r="E931" i="4"/>
  <c r="A931" i="4" s="1"/>
  <c r="E930" i="4"/>
  <c r="A930" i="4" s="1"/>
  <c r="E929" i="4"/>
  <c r="A929" i="4" s="1"/>
  <c r="E928" i="4"/>
  <c r="A928" i="4" s="1"/>
  <c r="E927" i="4"/>
  <c r="A927" i="4" s="1"/>
  <c r="E926" i="4"/>
  <c r="A926" i="4" s="1"/>
  <c r="E925" i="4"/>
  <c r="A925" i="4" s="1"/>
  <c r="E924" i="4"/>
  <c r="A924" i="4" s="1"/>
  <c r="E923" i="4"/>
  <c r="A923" i="4" s="1"/>
  <c r="E922" i="4"/>
  <c r="A922" i="4" s="1"/>
  <c r="E921" i="4"/>
  <c r="A921" i="4" s="1"/>
  <c r="E920" i="4"/>
  <c r="A920" i="4" s="1"/>
  <c r="E919" i="4"/>
  <c r="A919" i="4" s="1"/>
  <c r="E918" i="4"/>
  <c r="A918" i="4" s="1"/>
  <c r="E917" i="4"/>
  <c r="A917" i="4" s="1"/>
  <c r="E916" i="4"/>
  <c r="A916" i="4" s="1"/>
  <c r="E915" i="4"/>
  <c r="A915" i="4" s="1"/>
  <c r="E914" i="4"/>
  <c r="A914" i="4" s="1"/>
  <c r="E913" i="4"/>
  <c r="A913" i="4" s="1"/>
  <c r="E912" i="4"/>
  <c r="A912" i="4" s="1"/>
  <c r="E911" i="4"/>
  <c r="A911" i="4" s="1"/>
  <c r="E910" i="4"/>
  <c r="A910" i="4" s="1"/>
  <c r="E909" i="4"/>
  <c r="A909" i="4" s="1"/>
  <c r="E908" i="4"/>
  <c r="A908" i="4" s="1"/>
  <c r="E907" i="4"/>
  <c r="A907" i="4" s="1"/>
  <c r="E906" i="4"/>
  <c r="A906" i="4" s="1"/>
  <c r="E905" i="4"/>
  <c r="A905" i="4" s="1"/>
  <c r="E904" i="4"/>
  <c r="A904" i="4" s="1"/>
  <c r="E903" i="4"/>
  <c r="A903" i="4" s="1"/>
  <c r="E902" i="4"/>
  <c r="A902" i="4" s="1"/>
  <c r="E901" i="4"/>
  <c r="A901" i="4" s="1"/>
  <c r="E900" i="4"/>
  <c r="A900" i="4" s="1"/>
  <c r="E899" i="4"/>
  <c r="A899" i="4" s="1"/>
  <c r="E898" i="4"/>
  <c r="A898" i="4" s="1"/>
  <c r="E897" i="4"/>
  <c r="A897" i="4" s="1"/>
  <c r="E896" i="4"/>
  <c r="A896" i="4" s="1"/>
  <c r="E895" i="4"/>
  <c r="A895" i="4" s="1"/>
  <c r="E894" i="4"/>
  <c r="A894" i="4" s="1"/>
  <c r="E893" i="4"/>
  <c r="A893" i="4" s="1"/>
  <c r="E892" i="4"/>
  <c r="A892" i="4" s="1"/>
  <c r="E891" i="4"/>
  <c r="A891" i="4" s="1"/>
  <c r="E890" i="4"/>
  <c r="A890" i="4" s="1"/>
  <c r="E889" i="4"/>
  <c r="A889" i="4" s="1"/>
  <c r="E888" i="4"/>
  <c r="A888" i="4" s="1"/>
  <c r="E887" i="4"/>
  <c r="A887" i="4" s="1"/>
  <c r="E886" i="4"/>
  <c r="A886" i="4" s="1"/>
  <c r="E885" i="4"/>
  <c r="A885" i="4" s="1"/>
  <c r="E884" i="4"/>
  <c r="A884" i="4" s="1"/>
  <c r="E883" i="4"/>
  <c r="A883" i="4" s="1"/>
  <c r="E882" i="4"/>
  <c r="A882" i="4" s="1"/>
  <c r="E881" i="4"/>
  <c r="A881" i="4" s="1"/>
  <c r="E880" i="4"/>
  <c r="A880" i="4" s="1"/>
  <c r="E879" i="4"/>
  <c r="A879" i="4" s="1"/>
  <c r="E878" i="4"/>
  <c r="A878" i="4" s="1"/>
  <c r="E877" i="4"/>
  <c r="A877" i="4" s="1"/>
  <c r="E876" i="4"/>
  <c r="A876" i="4" s="1"/>
  <c r="E875" i="4"/>
  <c r="A875" i="4" s="1"/>
  <c r="E874" i="4"/>
  <c r="A874" i="4" s="1"/>
  <c r="E873" i="4"/>
  <c r="A873" i="4" s="1"/>
  <c r="E872" i="4"/>
  <c r="A872" i="4" s="1"/>
  <c r="E871" i="4"/>
  <c r="A871" i="4" s="1"/>
  <c r="E870" i="4"/>
  <c r="A870" i="4" s="1"/>
  <c r="E869" i="4"/>
  <c r="A869" i="4" s="1"/>
  <c r="E868" i="4"/>
  <c r="A868" i="4" s="1"/>
  <c r="E867" i="4"/>
  <c r="A867" i="4" s="1"/>
  <c r="E866" i="4"/>
  <c r="A866" i="4" s="1"/>
  <c r="E865" i="4"/>
  <c r="A865" i="4" s="1"/>
  <c r="E864" i="4"/>
  <c r="A864" i="4" s="1"/>
  <c r="E863" i="4"/>
  <c r="A863" i="4" s="1"/>
  <c r="E862" i="4"/>
  <c r="A862" i="4" s="1"/>
  <c r="E861" i="4"/>
  <c r="A861" i="4" s="1"/>
  <c r="E860" i="4"/>
  <c r="A860" i="4" s="1"/>
  <c r="E859" i="4"/>
  <c r="A859" i="4" s="1"/>
  <c r="E858" i="4"/>
  <c r="A858" i="4" s="1"/>
  <c r="E857" i="4"/>
  <c r="A857" i="4" s="1"/>
  <c r="E856" i="4"/>
  <c r="A856" i="4" s="1"/>
  <c r="E855" i="4"/>
  <c r="A855" i="4" s="1"/>
  <c r="E854" i="4"/>
  <c r="A854" i="4" s="1"/>
  <c r="E853" i="4"/>
  <c r="A853" i="4" s="1"/>
  <c r="E852" i="4"/>
  <c r="A852" i="4" s="1"/>
  <c r="E851" i="4"/>
  <c r="A851" i="4" s="1"/>
  <c r="E850" i="4"/>
  <c r="A850" i="4" s="1"/>
  <c r="E849" i="4"/>
  <c r="A849" i="4" s="1"/>
  <c r="E848" i="4"/>
  <c r="A848" i="4" s="1"/>
  <c r="E847" i="4"/>
  <c r="A847" i="4" s="1"/>
  <c r="E846" i="4"/>
  <c r="A846" i="4" s="1"/>
  <c r="E845" i="4"/>
  <c r="A845" i="4" s="1"/>
  <c r="E844" i="4"/>
  <c r="A844" i="4" s="1"/>
  <c r="E843" i="4"/>
  <c r="A843" i="4" s="1"/>
  <c r="E842" i="4"/>
  <c r="A842" i="4" s="1"/>
  <c r="E841" i="4"/>
  <c r="A841" i="4" s="1"/>
  <c r="E840" i="4"/>
  <c r="A840" i="4" s="1"/>
  <c r="E839" i="4"/>
  <c r="A839" i="4" s="1"/>
  <c r="E838" i="4"/>
  <c r="A838" i="4" s="1"/>
  <c r="E837" i="4"/>
  <c r="A837" i="4" s="1"/>
  <c r="E836" i="4"/>
  <c r="A836" i="4" s="1"/>
  <c r="E835" i="4"/>
  <c r="A835" i="4" s="1"/>
  <c r="E834" i="4"/>
  <c r="A834" i="4" s="1"/>
  <c r="E833" i="4"/>
  <c r="A833" i="4" s="1"/>
  <c r="E832" i="4"/>
  <c r="A832" i="4" s="1"/>
  <c r="E831" i="4"/>
  <c r="A831" i="4" s="1"/>
  <c r="E830" i="4"/>
  <c r="A830" i="4" s="1"/>
  <c r="E829" i="4"/>
  <c r="A829" i="4" s="1"/>
  <c r="E828" i="4"/>
  <c r="A828" i="4" s="1"/>
  <c r="E827" i="4"/>
  <c r="A827" i="4" s="1"/>
  <c r="E826" i="4"/>
  <c r="A826" i="4" s="1"/>
  <c r="E825" i="4"/>
  <c r="A825" i="4" s="1"/>
  <c r="E824" i="4"/>
  <c r="A824" i="4" s="1"/>
  <c r="E823" i="4"/>
  <c r="A823" i="4" s="1"/>
  <c r="E822" i="4"/>
  <c r="A822" i="4" s="1"/>
  <c r="E821" i="4"/>
  <c r="A821" i="4" s="1"/>
  <c r="E820" i="4"/>
  <c r="A820" i="4" s="1"/>
  <c r="E819" i="4"/>
  <c r="A819" i="4" s="1"/>
  <c r="E818" i="4"/>
  <c r="A818" i="4" s="1"/>
  <c r="E817" i="4"/>
  <c r="A817" i="4" s="1"/>
  <c r="E816" i="4"/>
  <c r="A816" i="4" s="1"/>
  <c r="E815" i="4"/>
  <c r="A815" i="4" s="1"/>
  <c r="E814" i="4"/>
  <c r="A814" i="4" s="1"/>
  <c r="E813" i="4"/>
  <c r="A813" i="4" s="1"/>
  <c r="E812" i="4"/>
  <c r="A812" i="4" s="1"/>
  <c r="E811" i="4"/>
  <c r="A811" i="4" s="1"/>
  <c r="E810" i="4"/>
  <c r="A810" i="4" s="1"/>
  <c r="E809" i="4"/>
  <c r="A809" i="4" s="1"/>
  <c r="E808" i="4"/>
  <c r="A808" i="4" s="1"/>
  <c r="E807" i="4"/>
  <c r="A807" i="4" s="1"/>
  <c r="E806" i="4"/>
  <c r="A806" i="4" s="1"/>
  <c r="E805" i="4"/>
  <c r="A805" i="4" s="1"/>
  <c r="E804" i="4"/>
  <c r="A804" i="4" s="1"/>
  <c r="E803" i="4"/>
  <c r="A803" i="4" s="1"/>
  <c r="E802" i="4"/>
  <c r="A802" i="4" s="1"/>
  <c r="E801" i="4"/>
  <c r="A801" i="4" s="1"/>
  <c r="E800" i="4"/>
  <c r="A800" i="4" s="1"/>
  <c r="E799" i="4"/>
  <c r="A799" i="4" s="1"/>
  <c r="E798" i="4"/>
  <c r="A798" i="4" s="1"/>
  <c r="E797" i="4"/>
  <c r="A797" i="4" s="1"/>
  <c r="E796" i="4"/>
  <c r="A796" i="4" s="1"/>
  <c r="E795" i="4"/>
  <c r="A795" i="4" s="1"/>
  <c r="E794" i="4"/>
  <c r="A794" i="4" s="1"/>
  <c r="E793" i="4"/>
  <c r="A793" i="4" s="1"/>
  <c r="E792" i="4"/>
  <c r="A792" i="4" s="1"/>
  <c r="E791" i="4"/>
  <c r="A791" i="4" s="1"/>
  <c r="E790" i="4"/>
  <c r="A790" i="4" s="1"/>
  <c r="E789" i="4"/>
  <c r="A789" i="4" s="1"/>
  <c r="E788" i="4"/>
  <c r="A788" i="4" s="1"/>
  <c r="E787" i="4"/>
  <c r="A787" i="4" s="1"/>
  <c r="E786" i="4"/>
  <c r="A786" i="4" s="1"/>
  <c r="E785" i="4"/>
  <c r="A785" i="4" s="1"/>
  <c r="E784" i="4"/>
  <c r="A784" i="4" s="1"/>
  <c r="E783" i="4"/>
  <c r="A783" i="4" s="1"/>
  <c r="E782" i="4"/>
  <c r="A782" i="4" s="1"/>
  <c r="E781" i="4"/>
  <c r="A781" i="4" s="1"/>
  <c r="E780" i="4"/>
  <c r="A780" i="4" s="1"/>
  <c r="E779" i="4"/>
  <c r="A779" i="4" s="1"/>
  <c r="E778" i="4"/>
  <c r="A778" i="4" s="1"/>
  <c r="E777" i="4"/>
  <c r="A777" i="4" s="1"/>
  <c r="E776" i="4"/>
  <c r="A776" i="4" s="1"/>
  <c r="E775" i="4"/>
  <c r="A775" i="4" s="1"/>
  <c r="E774" i="4"/>
  <c r="A774" i="4" s="1"/>
  <c r="E773" i="4"/>
  <c r="A773" i="4" s="1"/>
  <c r="E772" i="4"/>
  <c r="A772" i="4" s="1"/>
  <c r="E771" i="4"/>
  <c r="A771" i="4" s="1"/>
  <c r="E770" i="4"/>
  <c r="A770" i="4" s="1"/>
  <c r="E769" i="4"/>
  <c r="A769" i="4" s="1"/>
  <c r="E768" i="4"/>
  <c r="A768" i="4" s="1"/>
  <c r="E767" i="4"/>
  <c r="A767" i="4" s="1"/>
  <c r="E766" i="4"/>
  <c r="A766" i="4" s="1"/>
  <c r="E765" i="4"/>
  <c r="A765" i="4" s="1"/>
  <c r="E764" i="4"/>
  <c r="A764" i="4" s="1"/>
  <c r="E763" i="4"/>
  <c r="A763" i="4" s="1"/>
  <c r="E762" i="4"/>
  <c r="A762" i="4" s="1"/>
  <c r="E761" i="4"/>
  <c r="A761" i="4" s="1"/>
  <c r="E760" i="4"/>
  <c r="A760" i="4" s="1"/>
  <c r="E759" i="4"/>
  <c r="A759" i="4" s="1"/>
  <c r="E758" i="4"/>
  <c r="A758" i="4" s="1"/>
  <c r="E757" i="4"/>
  <c r="A757" i="4" s="1"/>
  <c r="E756" i="4"/>
  <c r="A756" i="4" s="1"/>
  <c r="E755" i="4"/>
  <c r="A755" i="4" s="1"/>
  <c r="E754" i="4"/>
  <c r="A754" i="4" s="1"/>
  <c r="E753" i="4"/>
  <c r="A753" i="4" s="1"/>
  <c r="E752" i="4"/>
  <c r="A752" i="4" s="1"/>
  <c r="E751" i="4"/>
  <c r="A751" i="4" s="1"/>
  <c r="E750" i="4"/>
  <c r="A750" i="4" s="1"/>
  <c r="E749" i="4"/>
  <c r="A749" i="4" s="1"/>
  <c r="E748" i="4"/>
  <c r="A748" i="4" s="1"/>
  <c r="E747" i="4"/>
  <c r="A747" i="4" s="1"/>
  <c r="E746" i="4"/>
  <c r="A746" i="4" s="1"/>
  <c r="E745" i="4"/>
  <c r="A745" i="4" s="1"/>
  <c r="E744" i="4"/>
  <c r="A744" i="4" s="1"/>
  <c r="E743" i="4"/>
  <c r="A743" i="4" s="1"/>
  <c r="E742" i="4"/>
  <c r="A742" i="4" s="1"/>
  <c r="E741" i="4"/>
  <c r="A741" i="4" s="1"/>
  <c r="E740" i="4"/>
  <c r="A740" i="4" s="1"/>
  <c r="E739" i="4"/>
  <c r="A739" i="4" s="1"/>
  <c r="E738" i="4"/>
  <c r="A738" i="4" s="1"/>
  <c r="E737" i="4"/>
  <c r="A737" i="4" s="1"/>
  <c r="E736" i="4"/>
  <c r="A736" i="4" s="1"/>
  <c r="E735" i="4"/>
  <c r="A735" i="4" s="1"/>
  <c r="E734" i="4"/>
  <c r="A734" i="4" s="1"/>
  <c r="E733" i="4"/>
  <c r="A733" i="4" s="1"/>
  <c r="E732" i="4"/>
  <c r="A732" i="4" s="1"/>
  <c r="E731" i="4"/>
  <c r="A731" i="4" s="1"/>
  <c r="E730" i="4"/>
  <c r="A730" i="4" s="1"/>
  <c r="E729" i="4"/>
  <c r="A729" i="4" s="1"/>
  <c r="E728" i="4"/>
  <c r="A728" i="4" s="1"/>
  <c r="E727" i="4"/>
  <c r="A727" i="4" s="1"/>
  <c r="E726" i="4"/>
  <c r="A726" i="4" s="1"/>
  <c r="E725" i="4"/>
  <c r="A725" i="4" s="1"/>
  <c r="E724" i="4"/>
  <c r="A724" i="4" s="1"/>
  <c r="E723" i="4"/>
  <c r="A723" i="4" s="1"/>
  <c r="E722" i="4"/>
  <c r="A722" i="4" s="1"/>
  <c r="E721" i="4"/>
  <c r="A721" i="4" s="1"/>
  <c r="E720" i="4"/>
  <c r="A720" i="4" s="1"/>
  <c r="E719" i="4"/>
  <c r="A719" i="4" s="1"/>
  <c r="E718" i="4"/>
  <c r="A718" i="4" s="1"/>
  <c r="E717" i="4"/>
  <c r="A717" i="4" s="1"/>
  <c r="E716" i="4"/>
  <c r="A716" i="4" s="1"/>
  <c r="E715" i="4"/>
  <c r="A715" i="4" s="1"/>
  <c r="E714" i="4"/>
  <c r="A714" i="4" s="1"/>
  <c r="E713" i="4"/>
  <c r="A713" i="4" s="1"/>
  <c r="E712" i="4"/>
  <c r="A712" i="4" s="1"/>
  <c r="E711" i="4"/>
  <c r="A711" i="4" s="1"/>
  <c r="E710" i="4"/>
  <c r="A710" i="4" s="1"/>
  <c r="E709" i="4"/>
  <c r="A709" i="4" s="1"/>
  <c r="E708" i="4"/>
  <c r="A708" i="4" s="1"/>
  <c r="E707" i="4"/>
  <c r="A707" i="4" s="1"/>
  <c r="E706" i="4"/>
  <c r="A706" i="4" s="1"/>
  <c r="E705" i="4"/>
  <c r="A705" i="4" s="1"/>
  <c r="E704" i="4"/>
  <c r="A704" i="4" s="1"/>
  <c r="E703" i="4"/>
  <c r="A703" i="4" s="1"/>
  <c r="E702" i="4"/>
  <c r="A702" i="4" s="1"/>
  <c r="E701" i="4"/>
  <c r="A701" i="4" s="1"/>
  <c r="E700" i="4"/>
  <c r="A700" i="4" s="1"/>
  <c r="E699" i="4"/>
  <c r="A699" i="4" s="1"/>
  <c r="E698" i="4"/>
  <c r="A698" i="4" s="1"/>
  <c r="E697" i="4"/>
  <c r="A697" i="4" s="1"/>
  <c r="E696" i="4"/>
  <c r="A696" i="4" s="1"/>
  <c r="E695" i="4"/>
  <c r="A695" i="4" s="1"/>
  <c r="E694" i="4"/>
  <c r="A694" i="4" s="1"/>
  <c r="E693" i="4"/>
  <c r="A693" i="4" s="1"/>
  <c r="E692" i="4"/>
  <c r="A692" i="4" s="1"/>
  <c r="E691" i="4"/>
  <c r="A691" i="4" s="1"/>
  <c r="E690" i="4"/>
  <c r="A690" i="4" s="1"/>
  <c r="E689" i="4"/>
  <c r="A689" i="4" s="1"/>
  <c r="E688" i="4"/>
  <c r="A688" i="4" s="1"/>
  <c r="E687" i="4"/>
  <c r="A687" i="4" s="1"/>
  <c r="E686" i="4"/>
  <c r="A686" i="4" s="1"/>
  <c r="E685" i="4"/>
  <c r="A685" i="4" s="1"/>
  <c r="E684" i="4"/>
  <c r="A684" i="4" s="1"/>
  <c r="E683" i="4"/>
  <c r="A683" i="4" s="1"/>
  <c r="E682" i="4"/>
  <c r="A682" i="4" s="1"/>
  <c r="E681" i="4"/>
  <c r="A681" i="4" s="1"/>
  <c r="E680" i="4"/>
  <c r="A680" i="4" s="1"/>
  <c r="E679" i="4"/>
  <c r="A679" i="4" s="1"/>
  <c r="E678" i="4"/>
  <c r="A678" i="4" s="1"/>
  <c r="E677" i="4"/>
  <c r="A677" i="4" s="1"/>
  <c r="E676" i="4"/>
  <c r="A676" i="4" s="1"/>
  <c r="E675" i="4"/>
  <c r="A675" i="4" s="1"/>
  <c r="E674" i="4"/>
  <c r="A674" i="4" s="1"/>
  <c r="E673" i="4"/>
  <c r="A673" i="4" s="1"/>
  <c r="E672" i="4"/>
  <c r="A672" i="4" s="1"/>
  <c r="E671" i="4"/>
  <c r="A671" i="4" s="1"/>
  <c r="E670" i="4"/>
  <c r="A670" i="4" s="1"/>
  <c r="E669" i="4"/>
  <c r="A669" i="4" s="1"/>
  <c r="E668" i="4"/>
  <c r="A668" i="4" s="1"/>
  <c r="E667" i="4"/>
  <c r="A667" i="4" s="1"/>
  <c r="E666" i="4"/>
  <c r="A666" i="4" s="1"/>
  <c r="E665" i="4"/>
  <c r="A665" i="4" s="1"/>
  <c r="E664" i="4"/>
  <c r="A664" i="4" s="1"/>
  <c r="E663" i="4"/>
  <c r="A663" i="4" s="1"/>
  <c r="E662" i="4"/>
  <c r="A662" i="4" s="1"/>
  <c r="E661" i="4"/>
  <c r="A661" i="4" s="1"/>
  <c r="E660" i="4"/>
  <c r="A660" i="4" s="1"/>
  <c r="E659" i="4"/>
  <c r="A659" i="4" s="1"/>
  <c r="E658" i="4"/>
  <c r="A658" i="4" s="1"/>
  <c r="E657" i="4"/>
  <c r="A657" i="4" s="1"/>
  <c r="E656" i="4"/>
  <c r="A656" i="4" s="1"/>
  <c r="E655" i="4"/>
  <c r="A655" i="4" s="1"/>
  <c r="E654" i="4"/>
  <c r="A654" i="4" s="1"/>
  <c r="E653" i="4"/>
  <c r="A653" i="4" s="1"/>
  <c r="E652" i="4"/>
  <c r="A652" i="4" s="1"/>
  <c r="E651" i="4"/>
  <c r="A651" i="4" s="1"/>
  <c r="E650" i="4"/>
  <c r="A650" i="4" s="1"/>
  <c r="E649" i="4"/>
  <c r="A649" i="4" s="1"/>
  <c r="E648" i="4"/>
  <c r="A648" i="4" s="1"/>
  <c r="E647" i="4"/>
  <c r="A647" i="4" s="1"/>
  <c r="E646" i="4"/>
  <c r="A646" i="4" s="1"/>
  <c r="E645" i="4"/>
  <c r="A645" i="4" s="1"/>
  <c r="E644" i="4"/>
  <c r="A644" i="4" s="1"/>
  <c r="E643" i="4"/>
  <c r="A643" i="4" s="1"/>
  <c r="E642" i="4"/>
  <c r="A642" i="4" s="1"/>
  <c r="E641" i="4"/>
  <c r="A641" i="4" s="1"/>
  <c r="E640" i="4"/>
  <c r="A640" i="4" s="1"/>
  <c r="E639" i="4"/>
  <c r="A639" i="4" s="1"/>
  <c r="E638" i="4"/>
  <c r="A638" i="4" s="1"/>
  <c r="E637" i="4"/>
  <c r="A637" i="4" s="1"/>
  <c r="E636" i="4"/>
  <c r="A636" i="4" s="1"/>
  <c r="E635" i="4"/>
  <c r="A635" i="4" s="1"/>
  <c r="E634" i="4"/>
  <c r="A634" i="4" s="1"/>
  <c r="E633" i="4"/>
  <c r="A633" i="4" s="1"/>
  <c r="E632" i="4"/>
  <c r="A632" i="4" s="1"/>
  <c r="E631" i="4"/>
  <c r="A631" i="4" s="1"/>
  <c r="E630" i="4"/>
  <c r="A630" i="4" s="1"/>
  <c r="E629" i="4"/>
  <c r="A629" i="4" s="1"/>
  <c r="E628" i="4"/>
  <c r="A628" i="4" s="1"/>
  <c r="E627" i="4"/>
  <c r="A627" i="4" s="1"/>
  <c r="E626" i="4"/>
  <c r="A626" i="4" s="1"/>
  <c r="E625" i="4"/>
  <c r="A625" i="4" s="1"/>
  <c r="E624" i="4"/>
  <c r="A624" i="4" s="1"/>
  <c r="E623" i="4"/>
  <c r="A623" i="4" s="1"/>
  <c r="E622" i="4"/>
  <c r="A622" i="4" s="1"/>
  <c r="E621" i="4"/>
  <c r="A621" i="4" s="1"/>
  <c r="E620" i="4"/>
  <c r="A620" i="4" s="1"/>
  <c r="E619" i="4"/>
  <c r="A619" i="4" s="1"/>
  <c r="E618" i="4"/>
  <c r="A618" i="4" s="1"/>
  <c r="E617" i="4"/>
  <c r="A617" i="4" s="1"/>
  <c r="E616" i="4"/>
  <c r="A616" i="4" s="1"/>
  <c r="E615" i="4"/>
  <c r="A615" i="4" s="1"/>
  <c r="E614" i="4"/>
  <c r="A614" i="4" s="1"/>
  <c r="E613" i="4"/>
  <c r="A613" i="4" s="1"/>
  <c r="E612" i="4"/>
  <c r="A612" i="4" s="1"/>
  <c r="E611" i="4"/>
  <c r="A611" i="4" s="1"/>
  <c r="E610" i="4"/>
  <c r="A610" i="4" s="1"/>
  <c r="E609" i="4"/>
  <c r="A609" i="4" s="1"/>
  <c r="E608" i="4"/>
  <c r="A608" i="4" s="1"/>
  <c r="E607" i="4"/>
  <c r="A607" i="4" s="1"/>
  <c r="E606" i="4"/>
  <c r="A606" i="4" s="1"/>
  <c r="E605" i="4"/>
  <c r="A605" i="4" s="1"/>
  <c r="E604" i="4"/>
  <c r="A604" i="4" s="1"/>
  <c r="E603" i="4"/>
  <c r="A603" i="4" s="1"/>
  <c r="E602" i="4"/>
  <c r="A602" i="4" s="1"/>
  <c r="E601" i="4"/>
  <c r="A601" i="4" s="1"/>
  <c r="E600" i="4"/>
  <c r="A600" i="4" s="1"/>
  <c r="E599" i="4"/>
  <c r="A599" i="4" s="1"/>
  <c r="E598" i="4"/>
  <c r="A598" i="4" s="1"/>
  <c r="E597" i="4"/>
  <c r="A597" i="4" s="1"/>
  <c r="E596" i="4"/>
  <c r="A596" i="4" s="1"/>
  <c r="E595" i="4"/>
  <c r="A595" i="4" s="1"/>
  <c r="E594" i="4"/>
  <c r="A594" i="4" s="1"/>
  <c r="E593" i="4"/>
  <c r="A593" i="4" s="1"/>
  <c r="E592" i="4"/>
  <c r="A592" i="4" s="1"/>
  <c r="E591" i="4"/>
  <c r="A591" i="4" s="1"/>
  <c r="E590" i="4"/>
  <c r="A590" i="4" s="1"/>
  <c r="E589" i="4"/>
  <c r="A589" i="4" s="1"/>
  <c r="E588" i="4"/>
  <c r="A588" i="4" s="1"/>
  <c r="E587" i="4"/>
  <c r="A587" i="4" s="1"/>
  <c r="E586" i="4"/>
  <c r="A586" i="4" s="1"/>
  <c r="E585" i="4"/>
  <c r="A585" i="4" s="1"/>
  <c r="E584" i="4"/>
  <c r="A584" i="4" s="1"/>
  <c r="E583" i="4"/>
  <c r="A583" i="4" s="1"/>
  <c r="E582" i="4"/>
  <c r="A582" i="4" s="1"/>
  <c r="E581" i="4"/>
  <c r="A581" i="4" s="1"/>
  <c r="E580" i="4"/>
  <c r="A580" i="4" s="1"/>
  <c r="E579" i="4"/>
  <c r="A579" i="4" s="1"/>
  <c r="E578" i="4"/>
  <c r="A578" i="4" s="1"/>
  <c r="E577" i="4"/>
  <c r="A577" i="4" s="1"/>
  <c r="E576" i="4"/>
  <c r="A576" i="4" s="1"/>
  <c r="E575" i="4"/>
  <c r="A575" i="4" s="1"/>
  <c r="E574" i="4"/>
  <c r="A574" i="4" s="1"/>
  <c r="E573" i="4"/>
  <c r="A573" i="4" s="1"/>
  <c r="E572" i="4"/>
  <c r="A572" i="4" s="1"/>
  <c r="E571" i="4"/>
  <c r="A571" i="4" s="1"/>
  <c r="E570" i="4"/>
  <c r="A570" i="4" s="1"/>
  <c r="E569" i="4"/>
  <c r="A569" i="4" s="1"/>
  <c r="E568" i="4"/>
  <c r="A568" i="4" s="1"/>
  <c r="E567" i="4"/>
  <c r="A567" i="4" s="1"/>
  <c r="E566" i="4"/>
  <c r="A566" i="4" s="1"/>
  <c r="E565" i="4"/>
  <c r="A565" i="4" s="1"/>
  <c r="E564" i="4"/>
  <c r="A564" i="4" s="1"/>
  <c r="E563" i="4"/>
  <c r="A563" i="4" s="1"/>
  <c r="E562" i="4"/>
  <c r="A562" i="4" s="1"/>
  <c r="E561" i="4"/>
  <c r="A561" i="4" s="1"/>
  <c r="E560" i="4"/>
  <c r="A560" i="4" s="1"/>
  <c r="E559" i="4"/>
  <c r="A559" i="4" s="1"/>
  <c r="E558" i="4"/>
  <c r="A558" i="4" s="1"/>
  <c r="E557" i="4"/>
  <c r="A557" i="4" s="1"/>
  <c r="E556" i="4"/>
  <c r="A556" i="4" s="1"/>
  <c r="E555" i="4"/>
  <c r="A555" i="4" s="1"/>
  <c r="E554" i="4"/>
  <c r="A554" i="4" s="1"/>
  <c r="E553" i="4"/>
  <c r="A553" i="4" s="1"/>
  <c r="E552" i="4"/>
  <c r="A552" i="4" s="1"/>
  <c r="E551" i="4"/>
  <c r="A551" i="4" s="1"/>
  <c r="E550" i="4"/>
  <c r="A550" i="4" s="1"/>
  <c r="E549" i="4"/>
  <c r="A549" i="4" s="1"/>
  <c r="E548" i="4"/>
  <c r="A548" i="4" s="1"/>
  <c r="E547" i="4"/>
  <c r="A547" i="4" s="1"/>
  <c r="E546" i="4"/>
  <c r="A546" i="4" s="1"/>
  <c r="E545" i="4"/>
  <c r="A545" i="4" s="1"/>
  <c r="E544" i="4"/>
  <c r="A544" i="4" s="1"/>
  <c r="E543" i="4"/>
  <c r="A543" i="4" s="1"/>
  <c r="E542" i="4"/>
  <c r="A542" i="4" s="1"/>
  <c r="E541" i="4"/>
  <c r="A541" i="4" s="1"/>
  <c r="E540" i="4"/>
  <c r="A540" i="4" s="1"/>
  <c r="E539" i="4"/>
  <c r="A539" i="4" s="1"/>
  <c r="E538" i="4"/>
  <c r="A538" i="4" s="1"/>
  <c r="E537" i="4"/>
  <c r="A537" i="4" s="1"/>
  <c r="E536" i="4"/>
  <c r="A536" i="4" s="1"/>
  <c r="E535" i="4"/>
  <c r="A535" i="4" s="1"/>
  <c r="E534" i="4"/>
  <c r="A534" i="4" s="1"/>
  <c r="E533" i="4"/>
  <c r="A533" i="4" s="1"/>
  <c r="E532" i="4"/>
  <c r="A532" i="4" s="1"/>
  <c r="E531" i="4"/>
  <c r="A531" i="4" s="1"/>
  <c r="E530" i="4"/>
  <c r="A530" i="4" s="1"/>
  <c r="E529" i="4"/>
  <c r="A529" i="4" s="1"/>
  <c r="E528" i="4"/>
  <c r="A528" i="4" s="1"/>
  <c r="E527" i="4"/>
  <c r="A527" i="4" s="1"/>
  <c r="E526" i="4"/>
  <c r="A526" i="4" s="1"/>
  <c r="E525" i="4"/>
  <c r="A525" i="4" s="1"/>
  <c r="E524" i="4"/>
  <c r="A524" i="4" s="1"/>
  <c r="E523" i="4"/>
  <c r="A523" i="4" s="1"/>
  <c r="E522" i="4"/>
  <c r="A522" i="4" s="1"/>
  <c r="E521" i="4"/>
  <c r="A521" i="4" s="1"/>
  <c r="E520" i="4"/>
  <c r="A520" i="4" s="1"/>
  <c r="E519" i="4"/>
  <c r="A519" i="4" s="1"/>
  <c r="E518" i="4"/>
  <c r="A518" i="4" s="1"/>
  <c r="E517" i="4"/>
  <c r="A517" i="4" s="1"/>
  <c r="E516" i="4"/>
  <c r="A516" i="4" s="1"/>
  <c r="E515" i="4"/>
  <c r="A515" i="4" s="1"/>
  <c r="E514" i="4"/>
  <c r="A514" i="4" s="1"/>
  <c r="E513" i="4"/>
  <c r="A513" i="4" s="1"/>
  <c r="E512" i="4"/>
  <c r="A512" i="4" s="1"/>
  <c r="E511" i="4"/>
  <c r="A511" i="4" s="1"/>
  <c r="E510" i="4"/>
  <c r="A510" i="4" s="1"/>
  <c r="E509" i="4"/>
  <c r="A509" i="4" s="1"/>
  <c r="E508" i="4"/>
  <c r="A508" i="4" s="1"/>
  <c r="E507" i="4"/>
  <c r="A507" i="4" s="1"/>
  <c r="E506" i="4"/>
  <c r="A506" i="4" s="1"/>
  <c r="E505" i="4"/>
  <c r="A505" i="4" s="1"/>
  <c r="E504" i="4"/>
  <c r="A504" i="4" s="1"/>
  <c r="E503" i="4"/>
  <c r="A503" i="4" s="1"/>
  <c r="E502" i="4"/>
  <c r="A502" i="4" s="1"/>
  <c r="E501" i="4"/>
  <c r="A501" i="4" s="1"/>
  <c r="E500" i="4"/>
  <c r="A500" i="4" s="1"/>
  <c r="E499" i="4"/>
  <c r="A499" i="4" s="1"/>
  <c r="E498" i="4"/>
  <c r="A498" i="4" s="1"/>
  <c r="E497" i="4"/>
  <c r="A497" i="4" s="1"/>
  <c r="E496" i="4"/>
  <c r="A496" i="4" s="1"/>
  <c r="E495" i="4"/>
  <c r="A495" i="4" s="1"/>
  <c r="E494" i="4"/>
  <c r="A494" i="4" s="1"/>
  <c r="E493" i="4"/>
  <c r="A493" i="4" s="1"/>
  <c r="E492" i="4"/>
  <c r="A492" i="4" s="1"/>
  <c r="E491" i="4"/>
  <c r="A491" i="4" s="1"/>
  <c r="E490" i="4"/>
  <c r="A490" i="4" s="1"/>
  <c r="E489" i="4"/>
  <c r="A489" i="4" s="1"/>
  <c r="E488" i="4"/>
  <c r="A488" i="4" s="1"/>
  <c r="E487" i="4"/>
  <c r="A487" i="4" s="1"/>
  <c r="E486" i="4"/>
  <c r="A486" i="4" s="1"/>
  <c r="E485" i="4"/>
  <c r="A485" i="4" s="1"/>
  <c r="E484" i="4"/>
  <c r="A484" i="4" s="1"/>
  <c r="E483" i="4"/>
  <c r="A483" i="4" s="1"/>
  <c r="E482" i="4"/>
  <c r="A482" i="4" s="1"/>
  <c r="E481" i="4"/>
  <c r="A481" i="4" s="1"/>
  <c r="E480" i="4"/>
  <c r="A480" i="4" s="1"/>
  <c r="E479" i="4"/>
  <c r="A479" i="4" s="1"/>
  <c r="E478" i="4"/>
  <c r="A478" i="4" s="1"/>
  <c r="E477" i="4"/>
  <c r="A477" i="4" s="1"/>
  <c r="E476" i="4"/>
  <c r="A476" i="4" s="1"/>
  <c r="E475" i="4"/>
  <c r="A475" i="4" s="1"/>
  <c r="E474" i="4"/>
  <c r="A474" i="4" s="1"/>
  <c r="E473" i="4"/>
  <c r="A473" i="4" s="1"/>
  <c r="E472" i="4"/>
  <c r="A472" i="4" s="1"/>
  <c r="E471" i="4"/>
  <c r="A471" i="4" s="1"/>
  <c r="E470" i="4"/>
  <c r="A470" i="4" s="1"/>
  <c r="E469" i="4"/>
  <c r="A469" i="4" s="1"/>
  <c r="E468" i="4"/>
  <c r="A468" i="4" s="1"/>
  <c r="E467" i="4"/>
  <c r="A467" i="4" s="1"/>
  <c r="E466" i="4"/>
  <c r="A466" i="4" s="1"/>
  <c r="E465" i="4"/>
  <c r="A465" i="4" s="1"/>
  <c r="E464" i="4"/>
  <c r="A464" i="4" s="1"/>
  <c r="E463" i="4"/>
  <c r="A463" i="4" s="1"/>
  <c r="E462" i="4"/>
  <c r="A462" i="4" s="1"/>
  <c r="E461" i="4"/>
  <c r="A461" i="4" s="1"/>
  <c r="E460" i="4"/>
  <c r="A460" i="4" s="1"/>
  <c r="E459" i="4"/>
  <c r="A459" i="4" s="1"/>
  <c r="E458" i="4"/>
  <c r="A458" i="4" s="1"/>
  <c r="E457" i="4"/>
  <c r="A457" i="4" s="1"/>
  <c r="E456" i="4"/>
  <c r="A456" i="4" s="1"/>
  <c r="E455" i="4"/>
  <c r="A455" i="4" s="1"/>
  <c r="E454" i="4"/>
  <c r="A454" i="4" s="1"/>
  <c r="E453" i="4"/>
  <c r="A453" i="4" s="1"/>
  <c r="E452" i="4"/>
  <c r="A452" i="4" s="1"/>
  <c r="E451" i="4"/>
  <c r="A451" i="4" s="1"/>
  <c r="E450" i="4"/>
  <c r="A450" i="4" s="1"/>
  <c r="E449" i="4"/>
  <c r="A449" i="4" s="1"/>
  <c r="E448" i="4"/>
  <c r="A448" i="4" s="1"/>
  <c r="E447" i="4"/>
  <c r="A447" i="4" s="1"/>
  <c r="E446" i="4"/>
  <c r="A446" i="4" s="1"/>
  <c r="E445" i="4"/>
  <c r="A445" i="4" s="1"/>
  <c r="E444" i="4"/>
  <c r="A444" i="4" s="1"/>
  <c r="E443" i="4"/>
  <c r="A443" i="4" s="1"/>
  <c r="E442" i="4"/>
  <c r="A442" i="4" s="1"/>
  <c r="E441" i="4"/>
  <c r="A441" i="4" s="1"/>
  <c r="E440" i="4"/>
  <c r="A440" i="4" s="1"/>
  <c r="E439" i="4"/>
  <c r="A439" i="4" s="1"/>
  <c r="E438" i="4"/>
  <c r="A438" i="4" s="1"/>
  <c r="E437" i="4"/>
  <c r="A437" i="4" s="1"/>
  <c r="E436" i="4"/>
  <c r="A436" i="4" s="1"/>
  <c r="E435" i="4"/>
  <c r="A435" i="4" s="1"/>
  <c r="E434" i="4"/>
  <c r="A434" i="4" s="1"/>
  <c r="E433" i="4"/>
  <c r="A433" i="4" s="1"/>
  <c r="E432" i="4"/>
  <c r="A432" i="4" s="1"/>
  <c r="E431" i="4"/>
  <c r="A431" i="4" s="1"/>
  <c r="E430" i="4"/>
  <c r="A430" i="4" s="1"/>
  <c r="E429" i="4"/>
  <c r="A429" i="4" s="1"/>
  <c r="E428" i="4"/>
  <c r="A428" i="4" s="1"/>
  <c r="E427" i="4"/>
  <c r="A427" i="4" s="1"/>
  <c r="E426" i="4"/>
  <c r="A426" i="4" s="1"/>
  <c r="E425" i="4"/>
  <c r="A425" i="4" s="1"/>
  <c r="E424" i="4"/>
  <c r="A424" i="4" s="1"/>
  <c r="E423" i="4"/>
  <c r="A423" i="4" s="1"/>
  <c r="E422" i="4"/>
  <c r="A422" i="4" s="1"/>
  <c r="E421" i="4"/>
  <c r="A421" i="4" s="1"/>
  <c r="E420" i="4"/>
  <c r="A420" i="4" s="1"/>
  <c r="E419" i="4"/>
  <c r="A419" i="4" s="1"/>
  <c r="E418" i="4"/>
  <c r="A418" i="4" s="1"/>
  <c r="E417" i="4"/>
  <c r="A417" i="4" s="1"/>
  <c r="E416" i="4"/>
  <c r="A416" i="4" s="1"/>
  <c r="E415" i="4"/>
  <c r="A415" i="4" s="1"/>
  <c r="E414" i="4"/>
  <c r="A414" i="4" s="1"/>
  <c r="E413" i="4"/>
  <c r="A413" i="4" s="1"/>
  <c r="E412" i="4"/>
  <c r="A412" i="4" s="1"/>
  <c r="E411" i="4"/>
  <c r="A411" i="4" s="1"/>
  <c r="E410" i="4"/>
  <c r="A410" i="4" s="1"/>
  <c r="E409" i="4"/>
  <c r="A409" i="4" s="1"/>
  <c r="E408" i="4"/>
  <c r="A408" i="4" s="1"/>
  <c r="E407" i="4"/>
  <c r="A407" i="4" s="1"/>
  <c r="E406" i="4"/>
  <c r="A406" i="4" s="1"/>
  <c r="E405" i="4"/>
  <c r="A405" i="4" s="1"/>
  <c r="E404" i="4"/>
  <c r="A404" i="4" s="1"/>
  <c r="E403" i="4"/>
  <c r="A403" i="4" s="1"/>
  <c r="E402" i="4"/>
  <c r="A402" i="4" s="1"/>
  <c r="E401" i="4"/>
  <c r="A401" i="4" s="1"/>
  <c r="E400" i="4"/>
  <c r="A400" i="4" s="1"/>
  <c r="E399" i="4"/>
  <c r="A399" i="4" s="1"/>
  <c r="E398" i="4"/>
  <c r="A398" i="4" s="1"/>
  <c r="E397" i="4"/>
  <c r="A397" i="4" s="1"/>
  <c r="E396" i="4"/>
  <c r="A396" i="4" s="1"/>
  <c r="E395" i="4"/>
  <c r="A395" i="4" s="1"/>
  <c r="E394" i="4"/>
  <c r="A394" i="4" s="1"/>
  <c r="E393" i="4"/>
  <c r="A393" i="4" s="1"/>
  <c r="E392" i="4"/>
  <c r="A392" i="4" s="1"/>
  <c r="E391" i="4"/>
  <c r="A391" i="4" s="1"/>
  <c r="E390" i="4"/>
  <c r="A390" i="4" s="1"/>
  <c r="E389" i="4"/>
  <c r="A389" i="4" s="1"/>
  <c r="E388" i="4"/>
  <c r="A388" i="4" s="1"/>
  <c r="E387" i="4"/>
  <c r="A387" i="4" s="1"/>
  <c r="E386" i="4"/>
  <c r="A386" i="4" s="1"/>
  <c r="E385" i="4"/>
  <c r="A385" i="4" s="1"/>
  <c r="E384" i="4"/>
  <c r="A384" i="4" s="1"/>
  <c r="E383" i="4"/>
  <c r="A383" i="4" s="1"/>
  <c r="E382" i="4"/>
  <c r="A382" i="4" s="1"/>
  <c r="E381" i="4"/>
  <c r="A381" i="4" s="1"/>
  <c r="E380" i="4"/>
  <c r="A380" i="4" s="1"/>
  <c r="E379" i="4"/>
  <c r="A379" i="4" s="1"/>
  <c r="E378" i="4"/>
  <c r="A378" i="4" s="1"/>
  <c r="E377" i="4"/>
  <c r="A377" i="4" s="1"/>
  <c r="E376" i="4"/>
  <c r="A376" i="4" s="1"/>
  <c r="E375" i="4"/>
  <c r="A375" i="4" s="1"/>
  <c r="E374" i="4"/>
  <c r="A374" i="4" s="1"/>
  <c r="E373" i="4"/>
  <c r="A373" i="4" s="1"/>
  <c r="E372" i="4"/>
  <c r="A372" i="4" s="1"/>
  <c r="E371" i="4"/>
  <c r="A371" i="4" s="1"/>
  <c r="E370" i="4"/>
  <c r="A370" i="4" s="1"/>
  <c r="E369" i="4"/>
  <c r="A369" i="4" s="1"/>
  <c r="E368" i="4"/>
  <c r="A368" i="4" s="1"/>
  <c r="E367" i="4"/>
  <c r="A367" i="4" s="1"/>
  <c r="E366" i="4"/>
  <c r="A366" i="4" s="1"/>
  <c r="E365" i="4"/>
  <c r="A365" i="4" s="1"/>
  <c r="E364" i="4"/>
  <c r="A364" i="4" s="1"/>
  <c r="E363" i="4"/>
  <c r="A363" i="4" s="1"/>
  <c r="E362" i="4"/>
  <c r="A362" i="4" s="1"/>
  <c r="E361" i="4"/>
  <c r="A361" i="4" s="1"/>
  <c r="E360" i="4"/>
  <c r="A360" i="4" s="1"/>
  <c r="E359" i="4"/>
  <c r="A359" i="4" s="1"/>
  <c r="E358" i="4"/>
  <c r="A358" i="4" s="1"/>
  <c r="E357" i="4"/>
  <c r="A357" i="4" s="1"/>
  <c r="E356" i="4"/>
  <c r="A356" i="4" s="1"/>
  <c r="E355" i="4"/>
  <c r="A355" i="4" s="1"/>
  <c r="E354" i="4"/>
  <c r="A354" i="4" s="1"/>
  <c r="E353" i="4"/>
  <c r="A353" i="4" s="1"/>
  <c r="E352" i="4"/>
  <c r="A352" i="4" s="1"/>
  <c r="E351" i="4"/>
  <c r="A351" i="4" s="1"/>
  <c r="E350" i="4"/>
  <c r="A350" i="4" s="1"/>
  <c r="E349" i="4"/>
  <c r="A349" i="4" s="1"/>
  <c r="E348" i="4"/>
  <c r="A348" i="4" s="1"/>
  <c r="E347" i="4"/>
  <c r="A347" i="4" s="1"/>
  <c r="E346" i="4"/>
  <c r="A346" i="4" s="1"/>
  <c r="E345" i="4"/>
  <c r="A345" i="4" s="1"/>
  <c r="E344" i="4"/>
  <c r="A344" i="4" s="1"/>
  <c r="E343" i="4"/>
  <c r="A343" i="4" s="1"/>
  <c r="E342" i="4"/>
  <c r="A342" i="4" s="1"/>
  <c r="E341" i="4"/>
  <c r="A341" i="4" s="1"/>
  <c r="E340" i="4"/>
  <c r="A340" i="4" s="1"/>
  <c r="E339" i="4"/>
  <c r="A339" i="4" s="1"/>
  <c r="E338" i="4"/>
  <c r="A338" i="4" s="1"/>
  <c r="E337" i="4"/>
  <c r="A337" i="4" s="1"/>
  <c r="E336" i="4"/>
  <c r="A336" i="4" s="1"/>
  <c r="E335" i="4"/>
  <c r="A335" i="4" s="1"/>
  <c r="E334" i="4"/>
  <c r="A334" i="4" s="1"/>
  <c r="E333" i="4"/>
  <c r="A333" i="4" s="1"/>
  <c r="E332" i="4"/>
  <c r="A332" i="4" s="1"/>
  <c r="E331" i="4"/>
  <c r="A331" i="4" s="1"/>
  <c r="E330" i="4"/>
  <c r="A330" i="4" s="1"/>
  <c r="E329" i="4"/>
  <c r="A329" i="4" s="1"/>
  <c r="E328" i="4"/>
  <c r="A328" i="4" s="1"/>
  <c r="E327" i="4"/>
  <c r="A327" i="4" s="1"/>
  <c r="E326" i="4"/>
  <c r="A326" i="4" s="1"/>
  <c r="E325" i="4"/>
  <c r="A325" i="4" s="1"/>
  <c r="E324" i="4"/>
  <c r="A324" i="4" s="1"/>
  <c r="E323" i="4"/>
  <c r="A323" i="4" s="1"/>
  <c r="E322" i="4"/>
  <c r="A322" i="4" s="1"/>
  <c r="E321" i="4"/>
  <c r="A321" i="4" s="1"/>
  <c r="E320" i="4"/>
  <c r="A320" i="4" s="1"/>
  <c r="E319" i="4"/>
  <c r="A319" i="4" s="1"/>
  <c r="E318" i="4"/>
  <c r="A318" i="4" s="1"/>
  <c r="E317" i="4"/>
  <c r="A317" i="4" s="1"/>
  <c r="E316" i="4"/>
  <c r="A316" i="4" s="1"/>
  <c r="E315" i="4"/>
  <c r="A315" i="4" s="1"/>
  <c r="E314" i="4"/>
  <c r="A314" i="4" s="1"/>
  <c r="E313" i="4"/>
  <c r="A313" i="4" s="1"/>
  <c r="E312" i="4"/>
  <c r="A312" i="4" s="1"/>
  <c r="E311" i="4"/>
  <c r="A311" i="4" s="1"/>
  <c r="E310" i="4"/>
  <c r="A310" i="4" s="1"/>
  <c r="E309" i="4"/>
  <c r="A309" i="4" s="1"/>
  <c r="E308" i="4"/>
  <c r="A308" i="4" s="1"/>
  <c r="E307" i="4"/>
  <c r="A307" i="4" s="1"/>
  <c r="E306" i="4"/>
  <c r="A306" i="4" s="1"/>
  <c r="E305" i="4"/>
  <c r="A305" i="4" s="1"/>
  <c r="E304" i="4"/>
  <c r="A304" i="4" s="1"/>
  <c r="E303" i="4"/>
  <c r="A303" i="4" s="1"/>
  <c r="E302" i="4"/>
  <c r="A302" i="4" s="1"/>
  <c r="E301" i="4"/>
  <c r="A301" i="4" s="1"/>
  <c r="E300" i="4"/>
  <c r="A300" i="4" s="1"/>
  <c r="E299" i="4"/>
  <c r="A299" i="4" s="1"/>
  <c r="E298" i="4"/>
  <c r="A298" i="4" s="1"/>
  <c r="E297" i="4"/>
  <c r="A297" i="4" s="1"/>
  <c r="E296" i="4"/>
  <c r="A296" i="4" s="1"/>
  <c r="E295" i="4"/>
  <c r="A295" i="4" s="1"/>
  <c r="E294" i="4"/>
  <c r="A294" i="4" s="1"/>
  <c r="E293" i="4"/>
  <c r="A293" i="4" s="1"/>
  <c r="E292" i="4"/>
  <c r="A292" i="4" s="1"/>
  <c r="E291" i="4"/>
  <c r="A291" i="4" s="1"/>
  <c r="E290" i="4"/>
  <c r="A290" i="4" s="1"/>
  <c r="E289" i="4"/>
  <c r="A289" i="4" s="1"/>
  <c r="E288" i="4"/>
  <c r="A288" i="4" s="1"/>
  <c r="E287" i="4"/>
  <c r="A287" i="4" s="1"/>
  <c r="E286" i="4"/>
  <c r="A286" i="4" s="1"/>
  <c r="E285" i="4"/>
  <c r="A285" i="4" s="1"/>
  <c r="E284" i="4"/>
  <c r="A284" i="4" s="1"/>
  <c r="E283" i="4"/>
  <c r="A283" i="4" s="1"/>
  <c r="E282" i="4"/>
  <c r="A282" i="4" s="1"/>
  <c r="E281" i="4"/>
  <c r="A281" i="4" s="1"/>
  <c r="E280" i="4"/>
  <c r="A280" i="4" s="1"/>
  <c r="E279" i="4"/>
  <c r="A279" i="4" s="1"/>
  <c r="E278" i="4"/>
  <c r="A278" i="4" s="1"/>
  <c r="E277" i="4"/>
  <c r="A277" i="4" s="1"/>
  <c r="E276" i="4"/>
  <c r="A276" i="4" s="1"/>
  <c r="E275" i="4"/>
  <c r="A275" i="4" s="1"/>
  <c r="E274" i="4"/>
  <c r="A274" i="4" s="1"/>
  <c r="E273" i="4"/>
  <c r="A273" i="4" s="1"/>
  <c r="E272" i="4"/>
  <c r="A272" i="4" s="1"/>
  <c r="E271" i="4"/>
  <c r="A271" i="4" s="1"/>
  <c r="E270" i="4"/>
  <c r="A270" i="4" s="1"/>
  <c r="E269" i="4"/>
  <c r="A269" i="4" s="1"/>
  <c r="E268" i="4"/>
  <c r="A268" i="4" s="1"/>
  <c r="E267" i="4"/>
  <c r="A267" i="4" s="1"/>
  <c r="E266" i="4"/>
  <c r="A266" i="4" s="1"/>
  <c r="E265" i="4"/>
  <c r="A265" i="4" s="1"/>
  <c r="E264" i="4"/>
  <c r="A264" i="4" s="1"/>
  <c r="E263" i="4"/>
  <c r="A263" i="4" s="1"/>
  <c r="E262" i="4"/>
  <c r="A262" i="4" s="1"/>
  <c r="E261" i="4"/>
  <c r="A261" i="4" s="1"/>
  <c r="E260" i="4"/>
  <c r="A260" i="4" s="1"/>
  <c r="E259" i="4"/>
  <c r="A259" i="4" s="1"/>
  <c r="E258" i="4"/>
  <c r="A258" i="4" s="1"/>
  <c r="E257" i="4"/>
  <c r="A257" i="4" s="1"/>
  <c r="E256" i="4"/>
  <c r="A256" i="4" s="1"/>
  <c r="E255" i="4"/>
  <c r="A255" i="4" s="1"/>
  <c r="E254" i="4"/>
  <c r="A254" i="4" s="1"/>
  <c r="E253" i="4"/>
  <c r="A253" i="4" s="1"/>
  <c r="E252" i="4"/>
  <c r="A252" i="4" s="1"/>
  <c r="E251" i="4"/>
  <c r="A251" i="4" s="1"/>
  <c r="E250" i="4"/>
  <c r="A250" i="4" s="1"/>
  <c r="E249" i="4"/>
  <c r="A249" i="4" s="1"/>
  <c r="E248" i="4"/>
  <c r="A248" i="4" s="1"/>
  <c r="E247" i="4"/>
  <c r="A247" i="4" s="1"/>
  <c r="E246" i="4"/>
  <c r="A246" i="4" s="1"/>
  <c r="E245" i="4"/>
  <c r="A245" i="4" s="1"/>
  <c r="E244" i="4"/>
  <c r="A244" i="4" s="1"/>
  <c r="E243" i="4"/>
  <c r="A243" i="4" s="1"/>
  <c r="E242" i="4"/>
  <c r="A242" i="4" s="1"/>
  <c r="E241" i="4"/>
  <c r="A241" i="4" s="1"/>
  <c r="E240" i="4"/>
  <c r="A240" i="4" s="1"/>
  <c r="E239" i="4"/>
  <c r="A239" i="4" s="1"/>
  <c r="E238" i="4"/>
  <c r="A238" i="4" s="1"/>
  <c r="E237" i="4"/>
  <c r="A237" i="4" s="1"/>
  <c r="E236" i="4"/>
  <c r="A236" i="4" s="1"/>
  <c r="E235" i="4"/>
  <c r="A235" i="4" s="1"/>
  <c r="E234" i="4"/>
  <c r="A234" i="4" s="1"/>
  <c r="E233" i="4"/>
  <c r="A233" i="4" s="1"/>
  <c r="E232" i="4"/>
  <c r="A232" i="4" s="1"/>
  <c r="E231" i="4"/>
  <c r="A231" i="4" s="1"/>
  <c r="E230" i="4"/>
  <c r="A230" i="4" s="1"/>
  <c r="E229" i="4"/>
  <c r="A229" i="4" s="1"/>
  <c r="E228" i="4"/>
  <c r="A228" i="4" s="1"/>
  <c r="E227" i="4"/>
  <c r="A227" i="4" s="1"/>
  <c r="E226" i="4"/>
  <c r="A226" i="4" s="1"/>
  <c r="E225" i="4"/>
  <c r="A225" i="4" s="1"/>
  <c r="E224" i="4"/>
  <c r="A224" i="4" s="1"/>
  <c r="E223" i="4"/>
  <c r="A223" i="4" s="1"/>
  <c r="E222" i="4"/>
  <c r="A222" i="4" s="1"/>
  <c r="E221" i="4"/>
  <c r="A221" i="4" s="1"/>
  <c r="E220" i="4"/>
  <c r="A220" i="4" s="1"/>
  <c r="E219" i="4"/>
  <c r="A219" i="4" s="1"/>
  <c r="E218" i="4"/>
  <c r="A218" i="4" s="1"/>
  <c r="E217" i="4"/>
  <c r="A217" i="4" s="1"/>
  <c r="E216" i="4"/>
  <c r="A216" i="4" s="1"/>
  <c r="E215" i="4"/>
  <c r="A215" i="4" s="1"/>
  <c r="E214" i="4"/>
  <c r="A214" i="4" s="1"/>
  <c r="E213" i="4"/>
  <c r="A213" i="4" s="1"/>
  <c r="E212" i="4"/>
  <c r="A212" i="4" s="1"/>
  <c r="E211" i="4"/>
  <c r="A211" i="4" s="1"/>
  <c r="E210" i="4"/>
  <c r="A210" i="4" s="1"/>
  <c r="E209" i="4"/>
  <c r="A209" i="4" s="1"/>
  <c r="E208" i="4"/>
  <c r="A208" i="4" s="1"/>
  <c r="E207" i="4"/>
  <c r="A207" i="4" s="1"/>
  <c r="E206" i="4"/>
  <c r="A206" i="4" s="1"/>
  <c r="E205" i="4"/>
  <c r="A205" i="4" s="1"/>
  <c r="E204" i="4"/>
  <c r="A204" i="4" s="1"/>
  <c r="E203" i="4"/>
  <c r="A203" i="4" s="1"/>
  <c r="E202" i="4"/>
  <c r="A202" i="4" s="1"/>
  <c r="E201" i="4"/>
  <c r="A201" i="4" s="1"/>
  <c r="E200" i="4"/>
  <c r="A200" i="4" s="1"/>
  <c r="E199" i="4"/>
  <c r="A199" i="4" s="1"/>
  <c r="E198" i="4"/>
  <c r="A198" i="4" s="1"/>
  <c r="E197" i="4"/>
  <c r="A197" i="4" s="1"/>
  <c r="E196" i="4"/>
  <c r="A196" i="4" s="1"/>
  <c r="E195" i="4"/>
  <c r="A195" i="4" s="1"/>
  <c r="E194" i="4"/>
  <c r="A194" i="4" s="1"/>
  <c r="E193" i="4"/>
  <c r="A193" i="4" s="1"/>
  <c r="E192" i="4"/>
  <c r="A192" i="4" s="1"/>
  <c r="E191" i="4"/>
  <c r="A191" i="4" s="1"/>
  <c r="E190" i="4"/>
  <c r="A190" i="4" s="1"/>
  <c r="E189" i="4"/>
  <c r="A189" i="4" s="1"/>
  <c r="E188" i="4"/>
  <c r="A188" i="4" s="1"/>
  <c r="E187" i="4"/>
  <c r="A187" i="4" s="1"/>
  <c r="E186" i="4"/>
  <c r="A186" i="4" s="1"/>
  <c r="E185" i="4"/>
  <c r="A185" i="4" s="1"/>
  <c r="E184" i="4"/>
  <c r="A184" i="4" s="1"/>
  <c r="E183" i="4"/>
  <c r="A183" i="4" s="1"/>
  <c r="E182" i="4"/>
  <c r="A182" i="4" s="1"/>
  <c r="E181" i="4"/>
  <c r="A181" i="4" s="1"/>
  <c r="E180" i="4"/>
  <c r="A180" i="4" s="1"/>
  <c r="E179" i="4"/>
  <c r="A179" i="4" s="1"/>
  <c r="E178" i="4"/>
  <c r="A178" i="4" s="1"/>
  <c r="E177" i="4"/>
  <c r="A177" i="4" s="1"/>
  <c r="E176" i="4"/>
  <c r="A176" i="4" s="1"/>
  <c r="E175" i="4"/>
  <c r="A175" i="4" s="1"/>
  <c r="E174" i="4"/>
  <c r="A174" i="4" s="1"/>
  <c r="E173" i="4"/>
  <c r="A173" i="4" s="1"/>
  <c r="E172" i="4"/>
  <c r="A172" i="4" s="1"/>
  <c r="E171" i="4"/>
  <c r="A171" i="4" s="1"/>
  <c r="E170" i="4"/>
  <c r="A170" i="4" s="1"/>
  <c r="E169" i="4"/>
  <c r="A169" i="4" s="1"/>
  <c r="E168" i="4"/>
  <c r="A168" i="4" s="1"/>
  <c r="E167" i="4"/>
  <c r="A167" i="4" s="1"/>
  <c r="E166" i="4"/>
  <c r="A166" i="4" s="1"/>
  <c r="E165" i="4"/>
  <c r="A165" i="4" s="1"/>
  <c r="E164" i="4"/>
  <c r="A164" i="4" s="1"/>
  <c r="E163" i="4"/>
  <c r="A163" i="4" s="1"/>
  <c r="E162" i="4"/>
  <c r="A162" i="4" s="1"/>
  <c r="E161" i="4"/>
  <c r="A161" i="4" s="1"/>
  <c r="E160" i="4"/>
  <c r="A160" i="4" s="1"/>
  <c r="E159" i="4"/>
  <c r="A159" i="4" s="1"/>
  <c r="E158" i="4"/>
  <c r="A158" i="4" s="1"/>
  <c r="E157" i="4"/>
  <c r="A157" i="4" s="1"/>
  <c r="E156" i="4"/>
  <c r="A156" i="4" s="1"/>
  <c r="E155" i="4"/>
  <c r="A155" i="4" s="1"/>
  <c r="E154" i="4"/>
  <c r="A154" i="4" s="1"/>
  <c r="E153" i="4"/>
  <c r="A153" i="4" s="1"/>
  <c r="E152" i="4"/>
  <c r="A152" i="4" s="1"/>
  <c r="E151" i="4"/>
  <c r="A151" i="4" s="1"/>
  <c r="E150" i="4"/>
  <c r="A150" i="4" s="1"/>
  <c r="E149" i="4"/>
  <c r="A149" i="4" s="1"/>
  <c r="E148" i="4"/>
  <c r="A148" i="4" s="1"/>
  <c r="E147" i="4"/>
  <c r="A147" i="4" s="1"/>
  <c r="E146" i="4"/>
  <c r="A146" i="4" s="1"/>
  <c r="E145" i="4"/>
  <c r="A145" i="4" s="1"/>
  <c r="E144" i="4"/>
  <c r="A144" i="4" s="1"/>
  <c r="E143" i="4"/>
  <c r="A143" i="4" s="1"/>
  <c r="E142" i="4"/>
  <c r="A142" i="4" s="1"/>
  <c r="E141" i="4"/>
  <c r="A141" i="4" s="1"/>
  <c r="E140" i="4"/>
  <c r="A140" i="4" s="1"/>
  <c r="E139" i="4"/>
  <c r="A139" i="4" s="1"/>
  <c r="E138" i="4"/>
  <c r="A138" i="4" s="1"/>
  <c r="E137" i="4"/>
  <c r="A137" i="4" s="1"/>
  <c r="E136" i="4"/>
  <c r="A136" i="4" s="1"/>
  <c r="E135" i="4"/>
  <c r="A135" i="4" s="1"/>
  <c r="E134" i="4"/>
  <c r="A134" i="4" s="1"/>
  <c r="E133" i="4"/>
  <c r="A133" i="4" s="1"/>
  <c r="E132" i="4"/>
  <c r="A132" i="4" s="1"/>
  <c r="E131" i="4"/>
  <c r="A131" i="4" s="1"/>
  <c r="E130" i="4"/>
  <c r="A130" i="4" s="1"/>
  <c r="E129" i="4"/>
  <c r="A129" i="4" s="1"/>
  <c r="E128" i="4"/>
  <c r="A128" i="4" s="1"/>
  <c r="E127" i="4"/>
  <c r="A127" i="4" s="1"/>
  <c r="E126" i="4"/>
  <c r="A126" i="4" s="1"/>
  <c r="E125" i="4"/>
  <c r="A125" i="4" s="1"/>
  <c r="E124" i="4"/>
  <c r="A124" i="4" s="1"/>
  <c r="E123" i="4"/>
  <c r="A123" i="4" s="1"/>
  <c r="E122" i="4"/>
  <c r="A122" i="4" s="1"/>
  <c r="E121" i="4"/>
  <c r="A121" i="4" s="1"/>
  <c r="E120" i="4"/>
  <c r="A120" i="4" s="1"/>
  <c r="E119" i="4"/>
  <c r="A119" i="4" s="1"/>
  <c r="E118" i="4"/>
  <c r="A118" i="4" s="1"/>
  <c r="E117" i="4"/>
  <c r="A117" i="4" s="1"/>
  <c r="E116" i="4"/>
  <c r="A116" i="4" s="1"/>
  <c r="E115" i="4"/>
  <c r="A115" i="4" s="1"/>
  <c r="E114" i="4"/>
  <c r="A114" i="4" s="1"/>
  <c r="E113" i="4"/>
  <c r="A113" i="4" s="1"/>
  <c r="E112" i="4"/>
  <c r="A112" i="4" s="1"/>
  <c r="E111" i="4"/>
  <c r="A111" i="4" s="1"/>
  <c r="E110" i="4"/>
  <c r="A110" i="4" s="1"/>
  <c r="E109" i="4"/>
  <c r="A109" i="4" s="1"/>
  <c r="E108" i="4"/>
  <c r="A108" i="4" s="1"/>
  <c r="E107" i="4"/>
  <c r="A107" i="4" s="1"/>
  <c r="E106" i="4"/>
  <c r="A106" i="4" s="1"/>
  <c r="E105" i="4"/>
  <c r="A105" i="4" s="1"/>
  <c r="E104" i="4"/>
  <c r="A104" i="4" s="1"/>
  <c r="E103" i="4"/>
  <c r="A103" i="4" s="1"/>
  <c r="E102" i="4"/>
  <c r="A102" i="4" s="1"/>
  <c r="E101" i="4"/>
  <c r="A101" i="4" s="1"/>
  <c r="E100" i="4"/>
  <c r="A100" i="4" s="1"/>
  <c r="E99" i="4"/>
  <c r="A99" i="4" s="1"/>
  <c r="E98" i="4"/>
  <c r="A98" i="4" s="1"/>
  <c r="E97" i="4"/>
  <c r="A97" i="4" s="1"/>
  <c r="E96" i="4"/>
  <c r="A96" i="4" s="1"/>
  <c r="E95" i="4"/>
  <c r="A95" i="4" s="1"/>
  <c r="E94" i="4"/>
  <c r="A94" i="4" s="1"/>
  <c r="E93" i="4"/>
  <c r="A93" i="4" s="1"/>
  <c r="E92" i="4"/>
  <c r="A92" i="4" s="1"/>
  <c r="E91" i="4"/>
  <c r="A91" i="4" s="1"/>
  <c r="E90" i="4"/>
  <c r="A90" i="4" s="1"/>
  <c r="E89" i="4"/>
  <c r="A89" i="4" s="1"/>
  <c r="E88" i="4"/>
  <c r="A88" i="4" s="1"/>
  <c r="E87" i="4"/>
  <c r="A87" i="4" s="1"/>
  <c r="E86" i="4"/>
  <c r="A86" i="4" s="1"/>
  <c r="E85" i="4"/>
  <c r="A85" i="4" s="1"/>
  <c r="E84" i="4"/>
  <c r="A84" i="4" s="1"/>
  <c r="E83" i="4"/>
  <c r="A83" i="4" s="1"/>
  <c r="E82" i="4"/>
  <c r="A82" i="4" s="1"/>
  <c r="E81" i="4"/>
  <c r="A81" i="4" s="1"/>
  <c r="E80" i="4"/>
  <c r="A80" i="4" s="1"/>
  <c r="E79" i="4"/>
  <c r="A79" i="4" s="1"/>
  <c r="E78" i="4"/>
  <c r="A78" i="4" s="1"/>
  <c r="E77" i="4"/>
  <c r="A77" i="4" s="1"/>
  <c r="E76" i="4"/>
  <c r="A76" i="4" s="1"/>
  <c r="E75" i="4"/>
  <c r="A75" i="4" s="1"/>
  <c r="E74" i="4"/>
  <c r="A74" i="4" s="1"/>
  <c r="E73" i="4"/>
  <c r="A73" i="4" s="1"/>
  <c r="E72" i="4"/>
  <c r="A72" i="4" s="1"/>
  <c r="E71" i="4"/>
  <c r="A71" i="4" s="1"/>
  <c r="E70" i="4"/>
  <c r="A70" i="4" s="1"/>
  <c r="E69" i="4"/>
  <c r="A69" i="4" s="1"/>
  <c r="E68" i="4"/>
  <c r="A68" i="4" s="1"/>
  <c r="E67" i="4"/>
  <c r="A67" i="4" s="1"/>
  <c r="E66" i="4"/>
  <c r="A66" i="4" s="1"/>
  <c r="E65" i="4"/>
  <c r="A65" i="4" s="1"/>
  <c r="E64" i="4"/>
  <c r="A64" i="4" s="1"/>
  <c r="E63" i="4"/>
  <c r="A63" i="4" s="1"/>
  <c r="E62" i="4"/>
  <c r="A62" i="4" s="1"/>
  <c r="E61" i="4"/>
  <c r="A61" i="4" s="1"/>
  <c r="E60" i="4"/>
  <c r="A60" i="4" s="1"/>
  <c r="E59" i="4"/>
  <c r="A59" i="4" s="1"/>
  <c r="E58" i="4"/>
  <c r="A58" i="4" s="1"/>
  <c r="E57" i="4"/>
  <c r="A57" i="4" s="1"/>
  <c r="E56" i="4"/>
  <c r="A56" i="4" s="1"/>
  <c r="E55" i="4"/>
  <c r="A55" i="4" s="1"/>
  <c r="E54" i="4"/>
  <c r="A54" i="4" s="1"/>
  <c r="E53" i="4"/>
  <c r="A53" i="4" s="1"/>
  <c r="E52" i="4"/>
  <c r="A52" i="4" s="1"/>
  <c r="E51" i="4"/>
  <c r="A51" i="4" s="1"/>
  <c r="E50" i="4"/>
  <c r="A50" i="4" s="1"/>
  <c r="E49" i="4"/>
  <c r="A49" i="4" s="1"/>
  <c r="E48" i="4"/>
  <c r="A48" i="4" s="1"/>
  <c r="E47" i="4"/>
  <c r="A47" i="4" s="1"/>
  <c r="E46" i="4"/>
  <c r="A46" i="4" s="1"/>
  <c r="E45" i="4"/>
  <c r="A45" i="4" s="1"/>
  <c r="E44" i="4"/>
  <c r="A44" i="4" s="1"/>
  <c r="E43" i="4"/>
  <c r="A43" i="4" s="1"/>
  <c r="E42" i="4"/>
  <c r="A42" i="4" s="1"/>
  <c r="E41" i="4"/>
  <c r="A41" i="4" s="1"/>
  <c r="E40" i="4"/>
  <c r="A40" i="4" s="1"/>
  <c r="E39" i="4"/>
  <c r="A39" i="4" s="1"/>
  <c r="E38" i="4"/>
  <c r="A38" i="4" s="1"/>
  <c r="E37" i="4"/>
  <c r="A37" i="4" s="1"/>
  <c r="E36" i="4"/>
  <c r="A36" i="4" s="1"/>
  <c r="E35" i="4"/>
  <c r="A35" i="4" s="1"/>
  <c r="E34" i="4"/>
  <c r="A34" i="4" s="1"/>
  <c r="E33" i="4"/>
  <c r="A33" i="4" s="1"/>
  <c r="E32" i="4"/>
  <c r="A32" i="4" s="1"/>
  <c r="E31" i="4"/>
  <c r="A31" i="4" s="1"/>
  <c r="E30" i="4"/>
  <c r="A30" i="4" s="1"/>
  <c r="E29" i="4"/>
  <c r="A29" i="4" s="1"/>
  <c r="E28" i="4"/>
  <c r="A28" i="4" s="1"/>
  <c r="E27" i="4"/>
  <c r="A27" i="4" s="1"/>
  <c r="E26" i="4"/>
  <c r="A26" i="4" s="1"/>
  <c r="E25" i="4"/>
  <c r="A25" i="4" s="1"/>
  <c r="E24" i="4"/>
  <c r="A24" i="4" s="1"/>
  <c r="E23" i="4"/>
  <c r="A23" i="4" s="1"/>
  <c r="E22" i="4"/>
  <c r="A22" i="4" s="1"/>
  <c r="E21" i="4"/>
  <c r="A21" i="4" s="1"/>
  <c r="E20" i="4"/>
  <c r="A20" i="4" s="1"/>
  <c r="E19" i="4"/>
  <c r="A19" i="4" s="1"/>
  <c r="E18" i="4"/>
  <c r="A18" i="4" s="1"/>
  <c r="E17" i="4"/>
  <c r="A17" i="4" s="1"/>
  <c r="E16" i="4"/>
  <c r="A16" i="4" s="1"/>
  <c r="E15" i="4"/>
  <c r="A15" i="4" s="1"/>
  <c r="E14" i="4"/>
  <c r="A14" i="4" s="1"/>
  <c r="E13" i="4"/>
  <c r="A13" i="4" s="1"/>
  <c r="E12" i="4"/>
  <c r="A12" i="4" s="1"/>
  <c r="E11" i="4"/>
  <c r="A11" i="4" s="1"/>
  <c r="E10" i="4"/>
  <c r="A10" i="4" s="1"/>
  <c r="E9" i="4"/>
  <c r="A9" i="4" s="1"/>
  <c r="E8" i="4"/>
  <c r="A8" i="4" s="1"/>
  <c r="E7" i="4"/>
  <c r="A7" i="4" s="1"/>
  <c r="E6" i="4"/>
  <c r="A6" i="4" s="1"/>
  <c r="E5" i="4"/>
  <c r="A5" i="4" s="1"/>
  <c r="E4" i="4"/>
  <c r="A4" i="4" s="1"/>
  <c r="E3" i="4"/>
  <c r="A3" i="4" s="1"/>
  <c r="E2" i="4"/>
  <c r="A2" i="4" s="1"/>
  <c r="P151" i="5" l="1"/>
  <c r="G9" i="13" s="1"/>
  <c r="G9" i="16" s="1"/>
  <c r="R76" i="5"/>
  <c r="I6" i="13" s="1"/>
  <c r="I6" i="16" s="1"/>
  <c r="AW326" i="6"/>
  <c r="R44" i="13" s="1"/>
  <c r="R44" i="16" s="1"/>
  <c r="AW176" i="6"/>
  <c r="R38" i="13" s="1"/>
  <c r="R38" i="16" s="1"/>
  <c r="AW26" i="6"/>
  <c r="R32" i="13" s="1"/>
  <c r="R32" i="16" s="1"/>
  <c r="AW476" i="6"/>
  <c r="R50" i="13" s="1"/>
  <c r="R50" i="16" s="1"/>
  <c r="C18" i="5"/>
  <c r="U18" i="6"/>
  <c r="C38" i="5"/>
  <c r="U38" i="6"/>
  <c r="C51" i="5"/>
  <c r="U51" i="6"/>
  <c r="C64" i="5"/>
  <c r="U64" i="6"/>
  <c r="C104" i="5"/>
  <c r="U104" i="6"/>
  <c r="C117" i="5"/>
  <c r="U117" i="6"/>
  <c r="C130" i="5"/>
  <c r="U130" i="6"/>
  <c r="C143" i="5"/>
  <c r="U143" i="6"/>
  <c r="C175" i="5"/>
  <c r="U175" i="6"/>
  <c r="C200" i="5"/>
  <c r="U200" i="6"/>
  <c r="C225" i="5"/>
  <c r="U225" i="6"/>
  <c r="C250" i="5"/>
  <c r="U250" i="6"/>
  <c r="C282" i="5"/>
  <c r="U282" i="6"/>
  <c r="C348" i="5"/>
  <c r="U348" i="6"/>
  <c r="C394" i="5"/>
  <c r="U394" i="6"/>
  <c r="C421" i="5"/>
  <c r="U421" i="6"/>
  <c r="C434" i="5"/>
  <c r="U434" i="6"/>
  <c r="C447" i="5"/>
  <c r="U447" i="6"/>
  <c r="C460" i="5"/>
  <c r="U460" i="6"/>
  <c r="C486" i="5"/>
  <c r="U486" i="6"/>
  <c r="C103" i="5"/>
  <c r="U103" i="6"/>
  <c r="C5" i="5"/>
  <c r="U5" i="6"/>
  <c r="C71" i="5"/>
  <c r="U71" i="6"/>
  <c r="C78" i="5"/>
  <c r="U78" i="6"/>
  <c r="C150" i="5"/>
  <c r="U150" i="6"/>
  <c r="C169" i="5"/>
  <c r="U169" i="6"/>
  <c r="C194" i="5"/>
  <c r="U194" i="6"/>
  <c r="C219" i="5"/>
  <c r="U219" i="6"/>
  <c r="C244" i="5"/>
  <c r="U244" i="6"/>
  <c r="C269" i="5"/>
  <c r="U269" i="6"/>
  <c r="C289" i="5"/>
  <c r="U289" i="6"/>
  <c r="C302" i="5"/>
  <c r="U302" i="6"/>
  <c r="C315" i="5"/>
  <c r="U315" i="6"/>
  <c r="C328" i="5"/>
  <c r="U328" i="6"/>
  <c r="C355" i="5"/>
  <c r="U355" i="6"/>
  <c r="C368" i="5"/>
  <c r="U368" i="6"/>
  <c r="C381" i="5"/>
  <c r="U381" i="6"/>
  <c r="C401" i="5"/>
  <c r="U401" i="6"/>
  <c r="C408" i="5"/>
  <c r="U408" i="6"/>
  <c r="C473" i="5"/>
  <c r="U473" i="6"/>
  <c r="C493" i="5"/>
  <c r="U493" i="6"/>
  <c r="C506" i="5"/>
  <c r="U506" i="6"/>
  <c r="C519" i="5"/>
  <c r="U519" i="6"/>
  <c r="C109" i="5"/>
  <c r="U109" i="6"/>
  <c r="C26" i="5"/>
  <c r="U26" i="6"/>
  <c r="C86" i="5"/>
  <c r="U86" i="6"/>
  <c r="C138" i="5"/>
  <c r="U138" i="6"/>
  <c r="C170" i="5"/>
  <c r="U170" i="6"/>
  <c r="C195" i="5"/>
  <c r="U195" i="6"/>
  <c r="C220" i="5"/>
  <c r="U220" i="6"/>
  <c r="C245" i="5"/>
  <c r="U245" i="6"/>
  <c r="C264" i="5"/>
  <c r="U264" i="6"/>
  <c r="C277" i="5"/>
  <c r="U277" i="6"/>
  <c r="C290" i="5"/>
  <c r="U290" i="6"/>
  <c r="C303" i="5"/>
  <c r="U303" i="6"/>
  <c r="C316" i="5"/>
  <c r="U316" i="6"/>
  <c r="C329" i="5"/>
  <c r="U329" i="6"/>
  <c r="C336" i="5"/>
  <c r="U336" i="6"/>
  <c r="C343" i="5"/>
  <c r="U343" i="6"/>
  <c r="C356" i="5"/>
  <c r="U356" i="6"/>
  <c r="C369" i="5"/>
  <c r="U369" i="6"/>
  <c r="C382" i="5"/>
  <c r="U382" i="6"/>
  <c r="C481" i="5"/>
  <c r="U481" i="6"/>
  <c r="C494" i="5"/>
  <c r="U494" i="6"/>
  <c r="C507" i="5"/>
  <c r="U507" i="6"/>
  <c r="C520" i="5"/>
  <c r="U520" i="6"/>
  <c r="C133" i="5"/>
  <c r="U133" i="6"/>
  <c r="C85" i="5"/>
  <c r="U85" i="6"/>
  <c r="C67" i="5"/>
  <c r="U67" i="6"/>
  <c r="C17" i="5"/>
  <c r="U17" i="6"/>
  <c r="C70" i="5"/>
  <c r="U70" i="6"/>
  <c r="C168" i="5"/>
  <c r="U168" i="6"/>
  <c r="C243" i="5"/>
  <c r="U243" i="6"/>
  <c r="C268" i="5"/>
  <c r="U268" i="6"/>
  <c r="C301" i="5"/>
  <c r="U301" i="6"/>
  <c r="C314" i="5"/>
  <c r="U314" i="6"/>
  <c r="C327" i="5"/>
  <c r="U327" i="6"/>
  <c r="C347" i="5"/>
  <c r="U347" i="6"/>
  <c r="C367" i="5"/>
  <c r="U367" i="6"/>
  <c r="C518" i="5"/>
  <c r="U518" i="6"/>
  <c r="C149" i="5"/>
  <c r="U149" i="6"/>
  <c r="C262" i="5"/>
  <c r="U262" i="6"/>
  <c r="C354" i="5"/>
  <c r="U354" i="6"/>
  <c r="C427" i="5"/>
  <c r="U427" i="6"/>
  <c r="C115" i="5"/>
  <c r="U115" i="6"/>
  <c r="C157" i="5"/>
  <c r="U157" i="6"/>
  <c r="C182" i="5"/>
  <c r="U182" i="6"/>
  <c r="C257" i="5"/>
  <c r="U257" i="6"/>
  <c r="C322" i="5"/>
  <c r="U322" i="6"/>
  <c r="C362" i="5"/>
  <c r="U362" i="6"/>
  <c r="C39" i="5"/>
  <c r="U39" i="6"/>
  <c r="C118" i="5"/>
  <c r="U118" i="6"/>
  <c r="C13" i="5"/>
  <c r="U13" i="6"/>
  <c r="C33" i="5"/>
  <c r="U33" i="6"/>
  <c r="C46" i="5"/>
  <c r="U46" i="6"/>
  <c r="C59" i="5"/>
  <c r="U59" i="6"/>
  <c r="C99" i="5"/>
  <c r="U99" i="6"/>
  <c r="C112" i="5"/>
  <c r="U112" i="6"/>
  <c r="C125" i="5"/>
  <c r="U125" i="6"/>
  <c r="C164" i="5"/>
  <c r="U164" i="6"/>
  <c r="C189" i="5"/>
  <c r="U189" i="6"/>
  <c r="C214" i="5"/>
  <c r="U214" i="6"/>
  <c r="C239" i="5"/>
  <c r="U239" i="6"/>
  <c r="C258" i="5"/>
  <c r="U258" i="6"/>
  <c r="C416" i="5"/>
  <c r="U416" i="6"/>
  <c r="C429" i="5"/>
  <c r="U429" i="6"/>
  <c r="C442" i="5"/>
  <c r="U442" i="6"/>
  <c r="C455" i="5"/>
  <c r="U455" i="6"/>
  <c r="C468" i="5"/>
  <c r="U468" i="6"/>
  <c r="C145" i="5"/>
  <c r="U145" i="6"/>
  <c r="C63" i="5"/>
  <c r="U63" i="6"/>
  <c r="C116" i="5"/>
  <c r="U116" i="6"/>
  <c r="C249" i="5"/>
  <c r="U249" i="6"/>
  <c r="C459" i="5"/>
  <c r="U459" i="6"/>
  <c r="C498" i="5"/>
  <c r="U498" i="6"/>
  <c r="C400" i="5"/>
  <c r="U400" i="6"/>
  <c r="C334" i="5"/>
  <c r="U334" i="6"/>
  <c r="C295" i="5"/>
  <c r="U295" i="6"/>
  <c r="C479" i="5"/>
  <c r="U479" i="6"/>
  <c r="C111" i="5"/>
  <c r="U111" i="6"/>
  <c r="C163" i="5"/>
  <c r="U163" i="6"/>
  <c r="C121" i="5"/>
  <c r="U121" i="6"/>
  <c r="C151" i="5"/>
  <c r="U151" i="6"/>
  <c r="C97" i="5"/>
  <c r="U97" i="6"/>
  <c r="C79" i="5"/>
  <c r="U79" i="6"/>
  <c r="C375" i="5"/>
  <c r="U375" i="6"/>
  <c r="C7" i="5"/>
  <c r="U7" i="6"/>
  <c r="C20" i="5"/>
  <c r="U20" i="6"/>
  <c r="C27" i="5"/>
  <c r="U27" i="6"/>
  <c r="C40" i="5"/>
  <c r="U40" i="6"/>
  <c r="C53" i="5"/>
  <c r="U53" i="6"/>
  <c r="C80" i="5"/>
  <c r="U80" i="6"/>
  <c r="C93" i="5"/>
  <c r="U93" i="6"/>
  <c r="C106" i="5"/>
  <c r="U106" i="6"/>
  <c r="C119" i="5"/>
  <c r="U119" i="6"/>
  <c r="C152" i="5"/>
  <c r="U152" i="6"/>
  <c r="C177" i="5"/>
  <c r="U177" i="6"/>
  <c r="C202" i="5"/>
  <c r="U202" i="6"/>
  <c r="C227" i="5"/>
  <c r="U227" i="6"/>
  <c r="C246" i="5"/>
  <c r="U246" i="6"/>
  <c r="C330" i="5"/>
  <c r="U330" i="6"/>
  <c r="C410" i="5"/>
  <c r="U410" i="6"/>
  <c r="C423" i="5"/>
  <c r="U423" i="6"/>
  <c r="C436" i="5"/>
  <c r="U436" i="6"/>
  <c r="C449" i="5"/>
  <c r="U449" i="6"/>
  <c r="C462" i="5"/>
  <c r="U462" i="6"/>
  <c r="C391" i="5"/>
  <c r="U391" i="6"/>
  <c r="C174" i="5"/>
  <c r="U174" i="6"/>
  <c r="C224" i="5"/>
  <c r="U224" i="6"/>
  <c r="C308" i="5"/>
  <c r="U308" i="6"/>
  <c r="C512" i="5"/>
  <c r="U512" i="6"/>
  <c r="C32" i="5"/>
  <c r="U32" i="6"/>
  <c r="C342" i="5"/>
  <c r="U342" i="6"/>
  <c r="C14" i="5"/>
  <c r="U14" i="6"/>
  <c r="C34" i="5"/>
  <c r="U34" i="6"/>
  <c r="C47" i="5"/>
  <c r="U47" i="6"/>
  <c r="C100" i="5"/>
  <c r="U100" i="6"/>
  <c r="C113" i="5"/>
  <c r="U113" i="6"/>
  <c r="C146" i="5"/>
  <c r="U146" i="6"/>
  <c r="C165" i="5"/>
  <c r="U165" i="6"/>
  <c r="C190" i="5"/>
  <c r="U190" i="6"/>
  <c r="C215" i="5"/>
  <c r="U215" i="6"/>
  <c r="C234" i="5"/>
  <c r="U234" i="6"/>
  <c r="C259" i="5"/>
  <c r="U259" i="6"/>
  <c r="C324" i="5"/>
  <c r="U324" i="6"/>
  <c r="C390" i="5"/>
  <c r="U390" i="6"/>
  <c r="C404" i="5"/>
  <c r="U404" i="6"/>
  <c r="C417" i="5"/>
  <c r="U417" i="6"/>
  <c r="C430" i="5"/>
  <c r="U430" i="6"/>
  <c r="C443" i="5"/>
  <c r="U443" i="6"/>
  <c r="C397" i="5"/>
  <c r="U397" i="6"/>
  <c r="C453" i="5"/>
  <c r="U453" i="6"/>
  <c r="C206" i="5"/>
  <c r="U206" i="6"/>
  <c r="C256" i="5"/>
  <c r="U256" i="6"/>
  <c r="C361" i="5"/>
  <c r="U361" i="6"/>
  <c r="C499" i="5"/>
  <c r="U499" i="6"/>
  <c r="C126" i="5"/>
  <c r="U126" i="6"/>
  <c r="C278" i="5"/>
  <c r="U278" i="6"/>
  <c r="C317" i="5"/>
  <c r="U317" i="6"/>
  <c r="C357" i="5"/>
  <c r="U357" i="6"/>
  <c r="C469" i="5"/>
  <c r="U469" i="6"/>
  <c r="C21" i="5"/>
  <c r="U21" i="6"/>
  <c r="C54" i="5"/>
  <c r="U54" i="6"/>
  <c r="C74" i="5"/>
  <c r="U74" i="6"/>
  <c r="C81" i="5"/>
  <c r="U81" i="6"/>
  <c r="C120" i="5"/>
  <c r="U120" i="6"/>
  <c r="C159" i="5"/>
  <c r="U159" i="6"/>
  <c r="C184" i="5"/>
  <c r="U184" i="6"/>
  <c r="C209" i="5"/>
  <c r="U209" i="6"/>
  <c r="C228" i="5"/>
  <c r="U228" i="6"/>
  <c r="C253" i="5"/>
  <c r="U253" i="6"/>
  <c r="C272" i="5"/>
  <c r="U272" i="6"/>
  <c r="C285" i="5"/>
  <c r="U285" i="6"/>
  <c r="C298" i="5"/>
  <c r="U298" i="6"/>
  <c r="C311" i="5"/>
  <c r="U311" i="6"/>
  <c r="C338" i="5"/>
  <c r="U338" i="6"/>
  <c r="C351" i="5"/>
  <c r="U351" i="6"/>
  <c r="C364" i="5"/>
  <c r="U364" i="6"/>
  <c r="C377" i="5"/>
  <c r="U377" i="6"/>
  <c r="C450" i="5"/>
  <c r="U450" i="6"/>
  <c r="C463" i="5"/>
  <c r="U463" i="6"/>
  <c r="C476" i="5"/>
  <c r="U476" i="6"/>
  <c r="C489" i="5"/>
  <c r="U489" i="6"/>
  <c r="C502" i="5"/>
  <c r="U502" i="6"/>
  <c r="C515" i="5"/>
  <c r="U515" i="6"/>
  <c r="C129" i="5"/>
  <c r="U129" i="6"/>
  <c r="C199" i="5"/>
  <c r="U199" i="6"/>
  <c r="C55" i="5"/>
  <c r="U55" i="6"/>
  <c r="C193" i="5"/>
  <c r="U193" i="6"/>
  <c r="C181" i="5"/>
  <c r="U181" i="6"/>
  <c r="C231" i="5"/>
  <c r="U231" i="6"/>
  <c r="C321" i="5"/>
  <c r="U321" i="6"/>
  <c r="C374" i="5"/>
  <c r="U374" i="6"/>
  <c r="C98" i="5"/>
  <c r="U98" i="6"/>
  <c r="C213" i="5"/>
  <c r="U213" i="6"/>
  <c r="C276" i="5"/>
  <c r="U276" i="6"/>
  <c r="C335" i="5"/>
  <c r="U335" i="6"/>
  <c r="C60" i="5"/>
  <c r="U60" i="6"/>
  <c r="C87" i="5"/>
  <c r="U87" i="6"/>
  <c r="C171" i="5"/>
  <c r="U171" i="6"/>
  <c r="C240" i="5"/>
  <c r="U240" i="6"/>
  <c r="C265" i="5"/>
  <c r="U265" i="6"/>
  <c r="C304" i="5"/>
  <c r="U304" i="6"/>
  <c r="C344" i="5"/>
  <c r="U344" i="6"/>
  <c r="C383" i="5"/>
  <c r="U383" i="6"/>
  <c r="C456" i="5"/>
  <c r="U456" i="6"/>
  <c r="C495" i="5"/>
  <c r="U495" i="6"/>
  <c r="C521" i="5"/>
  <c r="U521" i="6"/>
  <c r="C8" i="5"/>
  <c r="U8" i="6"/>
  <c r="C28" i="5"/>
  <c r="U28" i="6"/>
  <c r="C41" i="5"/>
  <c r="U41" i="6"/>
  <c r="C94" i="5"/>
  <c r="U94" i="6"/>
  <c r="C107" i="5"/>
  <c r="U107" i="6"/>
  <c r="C140" i="5"/>
  <c r="U140" i="6"/>
  <c r="C153" i="5"/>
  <c r="U153" i="6"/>
  <c r="C178" i="5"/>
  <c r="U178" i="6"/>
  <c r="C203" i="5"/>
  <c r="U203" i="6"/>
  <c r="C222" i="5"/>
  <c r="U222" i="6"/>
  <c r="C247" i="5"/>
  <c r="U247" i="6"/>
  <c r="C318" i="5"/>
  <c r="U318" i="6"/>
  <c r="C384" i="5"/>
  <c r="U384" i="6"/>
  <c r="C411" i="5"/>
  <c r="U411" i="6"/>
  <c r="C424" i="5"/>
  <c r="U424" i="6"/>
  <c r="C437" i="5"/>
  <c r="U437" i="6"/>
  <c r="C457" i="5"/>
  <c r="U457" i="6"/>
  <c r="C522" i="5"/>
  <c r="U522" i="6"/>
  <c r="C403" i="5"/>
  <c r="U403" i="6"/>
  <c r="C218" i="5"/>
  <c r="U218" i="6"/>
  <c r="C44" i="5"/>
  <c r="U44" i="6"/>
  <c r="C84" i="5"/>
  <c r="U84" i="6"/>
  <c r="C136" i="5"/>
  <c r="U136" i="6"/>
  <c r="C187" i="5"/>
  <c r="U187" i="6"/>
  <c r="C11" i="5"/>
  <c r="U11" i="6"/>
  <c r="C387" i="5"/>
  <c r="U387" i="6"/>
  <c r="C137" i="5"/>
  <c r="U137" i="6"/>
  <c r="C188" i="5"/>
  <c r="U188" i="6"/>
  <c r="C415" i="5"/>
  <c r="U415" i="6"/>
  <c r="C176" i="5"/>
  <c r="U176" i="6"/>
  <c r="C270" i="5"/>
  <c r="U270" i="6"/>
  <c r="C233" i="5"/>
  <c r="U233" i="6"/>
  <c r="C196" i="5"/>
  <c r="U196" i="6"/>
  <c r="C221" i="5"/>
  <c r="U221" i="6"/>
  <c r="C291" i="5"/>
  <c r="U291" i="6"/>
  <c r="C370" i="5"/>
  <c r="U370" i="6"/>
  <c r="C482" i="5"/>
  <c r="U482" i="6"/>
  <c r="C508" i="5"/>
  <c r="U508" i="6"/>
  <c r="C15" i="5"/>
  <c r="U15" i="6"/>
  <c r="C48" i="5"/>
  <c r="U48" i="6"/>
  <c r="C88" i="5"/>
  <c r="U88" i="6"/>
  <c r="C114" i="5"/>
  <c r="U114" i="6"/>
  <c r="C172" i="5"/>
  <c r="U172" i="6"/>
  <c r="C197" i="5"/>
  <c r="U197" i="6"/>
  <c r="C216" i="5"/>
  <c r="U216" i="6"/>
  <c r="C241" i="5"/>
  <c r="U241" i="6"/>
  <c r="C266" i="5"/>
  <c r="U266" i="6"/>
  <c r="C279" i="5"/>
  <c r="U279" i="6"/>
  <c r="C292" i="5"/>
  <c r="U292" i="6"/>
  <c r="C305" i="5"/>
  <c r="U305" i="6"/>
  <c r="C325" i="5"/>
  <c r="U325" i="6"/>
  <c r="C345" i="5"/>
  <c r="U345" i="6"/>
  <c r="C358" i="5"/>
  <c r="U358" i="6"/>
  <c r="C371" i="5"/>
  <c r="U371" i="6"/>
  <c r="C398" i="5"/>
  <c r="U398" i="6"/>
  <c r="C444" i="5"/>
  <c r="U444" i="6"/>
  <c r="C470" i="5"/>
  <c r="U470" i="6"/>
  <c r="C483" i="5"/>
  <c r="U483" i="6"/>
  <c r="C496" i="5"/>
  <c r="U496" i="6"/>
  <c r="C509" i="5"/>
  <c r="U509" i="6"/>
  <c r="C331" i="5"/>
  <c r="U331" i="6"/>
  <c r="C77" i="5"/>
  <c r="U77" i="6"/>
  <c r="C123" i="5"/>
  <c r="U123" i="6"/>
  <c r="C237" i="5"/>
  <c r="U237" i="6"/>
  <c r="C492" i="5"/>
  <c r="U492" i="6"/>
  <c r="C337" i="5"/>
  <c r="U337" i="6"/>
  <c r="C12" i="5"/>
  <c r="U12" i="6"/>
  <c r="C124" i="5"/>
  <c r="U124" i="6"/>
  <c r="C263" i="5"/>
  <c r="U263" i="6"/>
  <c r="C428" i="5"/>
  <c r="U428" i="6"/>
  <c r="C232" i="5"/>
  <c r="U232" i="6"/>
  <c r="C296" i="5"/>
  <c r="U296" i="6"/>
  <c r="C309" i="5"/>
  <c r="U309" i="6"/>
  <c r="C349" i="5"/>
  <c r="U349" i="6"/>
  <c r="C467" i="5"/>
  <c r="U467" i="6"/>
  <c r="C487" i="5"/>
  <c r="U487" i="6"/>
  <c r="C500" i="5"/>
  <c r="U500" i="6"/>
  <c r="C513" i="5"/>
  <c r="U513" i="6"/>
  <c r="C19" i="5"/>
  <c r="U19" i="6"/>
  <c r="C72" i="5"/>
  <c r="U72" i="6"/>
  <c r="C201" i="5"/>
  <c r="U201" i="6"/>
  <c r="C251" i="5"/>
  <c r="U251" i="6"/>
  <c r="C402" i="5"/>
  <c r="U402" i="6"/>
  <c r="C422" i="5"/>
  <c r="U422" i="6"/>
  <c r="C461" i="5"/>
  <c r="U461" i="6"/>
  <c r="C132" i="5"/>
  <c r="U132" i="6"/>
  <c r="C208" i="5"/>
  <c r="U208" i="6"/>
  <c r="C252" i="5"/>
  <c r="U252" i="6"/>
  <c r="C271" i="5"/>
  <c r="U271" i="6"/>
  <c r="C310" i="5"/>
  <c r="U310" i="6"/>
  <c r="C376" i="5"/>
  <c r="U376" i="6"/>
  <c r="C25" i="5"/>
  <c r="U25" i="6"/>
  <c r="C50" i="5"/>
  <c r="U50" i="6"/>
  <c r="C155" i="5"/>
  <c r="U155" i="6"/>
  <c r="C393" i="5"/>
  <c r="U393" i="6"/>
  <c r="C433" i="5"/>
  <c r="U433" i="6"/>
  <c r="C380" i="5"/>
  <c r="U380" i="6"/>
  <c r="C341" i="5"/>
  <c r="U341" i="6"/>
  <c r="C91" i="5"/>
  <c r="U91" i="6"/>
  <c r="C395" i="5"/>
  <c r="U395" i="6"/>
  <c r="C9" i="5"/>
  <c r="U9" i="6"/>
  <c r="C22" i="5"/>
  <c r="U22" i="6"/>
  <c r="C42" i="5"/>
  <c r="U42" i="6"/>
  <c r="C82" i="5"/>
  <c r="U82" i="6"/>
  <c r="C108" i="5"/>
  <c r="U108" i="6"/>
  <c r="C160" i="5"/>
  <c r="U160" i="6"/>
  <c r="C185" i="5"/>
  <c r="U185" i="6"/>
  <c r="C204" i="5"/>
  <c r="U204" i="6"/>
  <c r="C229" i="5"/>
  <c r="U229" i="6"/>
  <c r="C254" i="5"/>
  <c r="U254" i="6"/>
  <c r="C273" i="5"/>
  <c r="U273" i="6"/>
  <c r="C286" i="5"/>
  <c r="U286" i="6"/>
  <c r="C299" i="5"/>
  <c r="U299" i="6"/>
  <c r="C319" i="5"/>
  <c r="U319" i="6"/>
  <c r="C339" i="5"/>
  <c r="U339" i="6"/>
  <c r="C352" i="5"/>
  <c r="U352" i="6"/>
  <c r="C365" i="5"/>
  <c r="U365" i="6"/>
  <c r="C385" i="5"/>
  <c r="U385" i="6"/>
  <c r="C438" i="5"/>
  <c r="U438" i="6"/>
  <c r="C464" i="5"/>
  <c r="U464" i="6"/>
  <c r="C477" i="5"/>
  <c r="U477" i="6"/>
  <c r="C490" i="5"/>
  <c r="U490" i="6"/>
  <c r="C503" i="5"/>
  <c r="U503" i="6"/>
  <c r="C523" i="5"/>
  <c r="U523" i="6"/>
  <c r="C31" i="5"/>
  <c r="U31" i="6"/>
  <c r="C139" i="5"/>
  <c r="U139" i="6"/>
  <c r="C360" i="5"/>
  <c r="U360" i="6"/>
  <c r="C446" i="5"/>
  <c r="U446" i="6"/>
  <c r="C4" i="5"/>
  <c r="U4" i="6"/>
  <c r="C90" i="5"/>
  <c r="U90" i="6"/>
  <c r="C281" i="5"/>
  <c r="U281" i="6"/>
  <c r="C420" i="5"/>
  <c r="U420" i="6"/>
  <c r="C472" i="5"/>
  <c r="U472" i="6"/>
  <c r="C485" i="5"/>
  <c r="U485" i="6"/>
  <c r="C505" i="5"/>
  <c r="U505" i="6"/>
  <c r="C24" i="5"/>
  <c r="U24" i="6"/>
  <c r="C110" i="5"/>
  <c r="U110" i="6"/>
  <c r="C162" i="5"/>
  <c r="U162" i="6"/>
  <c r="C288" i="5"/>
  <c r="U288" i="6"/>
  <c r="C407" i="5"/>
  <c r="U407" i="6"/>
  <c r="C440" i="5"/>
  <c r="U440" i="6"/>
  <c r="C156" i="5"/>
  <c r="U156" i="6"/>
  <c r="C238" i="5"/>
  <c r="U238" i="6"/>
  <c r="C454" i="5"/>
  <c r="U454" i="6"/>
  <c r="C65" i="5"/>
  <c r="U65" i="6"/>
  <c r="C105" i="5"/>
  <c r="U105" i="6"/>
  <c r="C435" i="5"/>
  <c r="U435" i="6"/>
  <c r="C474" i="5"/>
  <c r="U474" i="6"/>
  <c r="C127" i="5"/>
  <c r="U127" i="6"/>
  <c r="C35" i="5"/>
  <c r="U35" i="6"/>
  <c r="C75" i="5"/>
  <c r="U75" i="6"/>
  <c r="C101" i="5"/>
  <c r="U101" i="6"/>
  <c r="C166" i="5"/>
  <c r="U166" i="6"/>
  <c r="C191" i="5"/>
  <c r="U191" i="6"/>
  <c r="C210" i="5"/>
  <c r="U210" i="6"/>
  <c r="C418" i="5"/>
  <c r="U418" i="6"/>
  <c r="C29" i="5"/>
  <c r="U29" i="6"/>
  <c r="C62" i="5"/>
  <c r="U62" i="6"/>
  <c r="C95" i="5"/>
  <c r="U95" i="6"/>
  <c r="C128" i="5"/>
  <c r="U128" i="6"/>
  <c r="C141" i="5"/>
  <c r="U141" i="6"/>
  <c r="C154" i="5"/>
  <c r="U154" i="6"/>
  <c r="C179" i="5"/>
  <c r="U179" i="6"/>
  <c r="C198" i="5"/>
  <c r="U198" i="6"/>
  <c r="C223" i="5"/>
  <c r="U223" i="6"/>
  <c r="C248" i="5"/>
  <c r="U248" i="6"/>
  <c r="C306" i="5"/>
  <c r="U306" i="6"/>
  <c r="C372" i="5"/>
  <c r="U372" i="6"/>
  <c r="C392" i="5"/>
  <c r="U392" i="6"/>
  <c r="C412" i="5"/>
  <c r="U412" i="6"/>
  <c r="C425" i="5"/>
  <c r="U425" i="6"/>
  <c r="C445" i="5"/>
  <c r="U445" i="6"/>
  <c r="C458" i="5"/>
  <c r="U458" i="6"/>
  <c r="C510" i="5"/>
  <c r="U510" i="6"/>
  <c r="C37" i="5"/>
  <c r="U37" i="6"/>
  <c r="C58" i="5"/>
  <c r="U58" i="6"/>
  <c r="C2" i="5"/>
  <c r="U2" i="6"/>
  <c r="C134" i="5"/>
  <c r="U134" i="6"/>
  <c r="C260" i="5"/>
  <c r="U260" i="6"/>
  <c r="C3" i="5"/>
  <c r="U3" i="6"/>
  <c r="C16" i="5"/>
  <c r="U16" i="6"/>
  <c r="C36" i="5"/>
  <c r="U36" i="6"/>
  <c r="C69" i="5"/>
  <c r="U69" i="6"/>
  <c r="C89" i="5"/>
  <c r="U89" i="6"/>
  <c r="C102" i="5"/>
  <c r="U102" i="6"/>
  <c r="C173" i="5"/>
  <c r="U173" i="6"/>
  <c r="C192" i="5"/>
  <c r="U192" i="6"/>
  <c r="C217" i="5"/>
  <c r="U217" i="6"/>
  <c r="C242" i="5"/>
  <c r="U242" i="6"/>
  <c r="C267" i="5"/>
  <c r="U267" i="6"/>
  <c r="C280" i="5"/>
  <c r="U280" i="6"/>
  <c r="C293" i="5"/>
  <c r="U293" i="6"/>
  <c r="C313" i="5"/>
  <c r="U313" i="6"/>
  <c r="C326" i="5"/>
  <c r="U326" i="6"/>
  <c r="C346" i="5"/>
  <c r="U346" i="6"/>
  <c r="C359" i="5"/>
  <c r="U359" i="6"/>
  <c r="C379" i="5"/>
  <c r="U379" i="6"/>
  <c r="C399" i="5"/>
  <c r="U399" i="6"/>
  <c r="C432" i="5"/>
  <c r="U432" i="6"/>
  <c r="C471" i="5"/>
  <c r="U471" i="6"/>
  <c r="C484" i="5"/>
  <c r="U484" i="6"/>
  <c r="C497" i="5"/>
  <c r="U497" i="6"/>
  <c r="C517" i="5"/>
  <c r="U517" i="6"/>
  <c r="C43" i="5"/>
  <c r="U43" i="6"/>
  <c r="C294" i="5"/>
  <c r="U294" i="6"/>
  <c r="C413" i="5"/>
  <c r="U413" i="6"/>
  <c r="C212" i="5"/>
  <c r="U212" i="6"/>
  <c r="C275" i="5"/>
  <c r="U275" i="6"/>
  <c r="C414" i="5"/>
  <c r="U414" i="6"/>
  <c r="C525" i="5"/>
  <c r="U525" i="6"/>
  <c r="C45" i="5"/>
  <c r="U45" i="6"/>
  <c r="C441" i="5"/>
  <c r="U441" i="6"/>
  <c r="C226" i="5"/>
  <c r="U226" i="6"/>
  <c r="C66" i="5"/>
  <c r="U66" i="6"/>
  <c r="C158" i="5"/>
  <c r="U158" i="6"/>
  <c r="C297" i="5"/>
  <c r="U297" i="6"/>
  <c r="C323" i="5"/>
  <c r="U323" i="6"/>
  <c r="C363" i="5"/>
  <c r="U363" i="6"/>
  <c r="C396" i="5"/>
  <c r="U396" i="6"/>
  <c r="C475" i="5"/>
  <c r="U475" i="6"/>
  <c r="C488" i="5"/>
  <c r="U488" i="6"/>
  <c r="C501" i="5"/>
  <c r="U501" i="6"/>
  <c r="C56" i="5"/>
  <c r="U56" i="6"/>
  <c r="C76" i="5"/>
  <c r="U76" i="6"/>
  <c r="C122" i="5"/>
  <c r="U122" i="6"/>
  <c r="C135" i="5"/>
  <c r="U135" i="6"/>
  <c r="C148" i="5"/>
  <c r="U148" i="6"/>
  <c r="C167" i="5"/>
  <c r="U167" i="6"/>
  <c r="C186" i="5"/>
  <c r="U186" i="6"/>
  <c r="C211" i="5"/>
  <c r="U211" i="6"/>
  <c r="C236" i="5"/>
  <c r="U236" i="6"/>
  <c r="C261" i="5"/>
  <c r="U261" i="6"/>
  <c r="C300" i="5"/>
  <c r="U300" i="6"/>
  <c r="C333" i="5"/>
  <c r="U333" i="6"/>
  <c r="C366" i="5"/>
  <c r="U366" i="6"/>
  <c r="C406" i="5"/>
  <c r="U406" i="6"/>
  <c r="C419" i="5"/>
  <c r="U419" i="6"/>
  <c r="C439" i="5"/>
  <c r="U439" i="6"/>
  <c r="C452" i="5"/>
  <c r="U452" i="6"/>
  <c r="C504" i="5"/>
  <c r="U504" i="6"/>
  <c r="C49" i="5"/>
  <c r="U49" i="6"/>
  <c r="C142" i="5"/>
  <c r="U142" i="6"/>
  <c r="C73" i="5"/>
  <c r="U73" i="6"/>
  <c r="C57" i="5"/>
  <c r="U57" i="6"/>
  <c r="C466" i="5"/>
  <c r="U466" i="6"/>
  <c r="C480" i="5"/>
  <c r="U480" i="6"/>
  <c r="C144" i="5"/>
  <c r="U144" i="6"/>
  <c r="C207" i="5"/>
  <c r="U207" i="6"/>
  <c r="C283" i="5"/>
  <c r="U283" i="6"/>
  <c r="C388" i="5"/>
  <c r="U388" i="6"/>
  <c r="C526" i="5"/>
  <c r="U526" i="6"/>
  <c r="C6" i="5"/>
  <c r="U6" i="6"/>
  <c r="C52" i="5"/>
  <c r="U52" i="6"/>
  <c r="C92" i="5"/>
  <c r="U92" i="6"/>
  <c r="C131" i="5"/>
  <c r="U131" i="6"/>
  <c r="C409" i="5"/>
  <c r="U409" i="6"/>
  <c r="C448" i="5"/>
  <c r="U448" i="6"/>
  <c r="C183" i="5"/>
  <c r="U183" i="6"/>
  <c r="C284" i="5"/>
  <c r="U284" i="6"/>
  <c r="C350" i="5"/>
  <c r="U350" i="6"/>
  <c r="C389" i="5"/>
  <c r="U389" i="6"/>
  <c r="C514" i="5"/>
  <c r="U514" i="6"/>
  <c r="C68" i="5"/>
  <c r="U68" i="6"/>
  <c r="C147" i="5"/>
  <c r="U147" i="6"/>
  <c r="C235" i="5"/>
  <c r="U235" i="6"/>
  <c r="C312" i="5"/>
  <c r="U312" i="6"/>
  <c r="C332" i="5"/>
  <c r="U332" i="6"/>
  <c r="C378" i="5"/>
  <c r="U378" i="6"/>
  <c r="C405" i="5"/>
  <c r="U405" i="6"/>
  <c r="C431" i="5"/>
  <c r="U431" i="6"/>
  <c r="C451" i="5"/>
  <c r="U451" i="6"/>
  <c r="C516" i="5"/>
  <c r="U516" i="6"/>
  <c r="C10" i="5"/>
  <c r="U10" i="6"/>
  <c r="C23" i="5"/>
  <c r="U23" i="6"/>
  <c r="C30" i="5"/>
  <c r="U30" i="6"/>
  <c r="C83" i="5"/>
  <c r="U83" i="6"/>
  <c r="C96" i="5"/>
  <c r="U96" i="6"/>
  <c r="C161" i="5"/>
  <c r="U161" i="6"/>
  <c r="C180" i="5"/>
  <c r="U180" i="6"/>
  <c r="C205" i="5"/>
  <c r="U205" i="6"/>
  <c r="C230" i="5"/>
  <c r="U230" i="6"/>
  <c r="C255" i="5"/>
  <c r="U255" i="6"/>
  <c r="C274" i="5"/>
  <c r="U274" i="6"/>
  <c r="C287" i="5"/>
  <c r="U287" i="6"/>
  <c r="C307" i="5"/>
  <c r="U307" i="6"/>
  <c r="C320" i="5"/>
  <c r="U320" i="6"/>
  <c r="C340" i="5"/>
  <c r="U340" i="6"/>
  <c r="C353" i="5"/>
  <c r="U353" i="6"/>
  <c r="C373" i="5"/>
  <c r="U373" i="6"/>
  <c r="C386" i="5"/>
  <c r="U386" i="6"/>
  <c r="C426" i="5"/>
  <c r="U426" i="6"/>
  <c r="C465" i="5"/>
  <c r="U465" i="6"/>
  <c r="C478" i="5"/>
  <c r="U478" i="6"/>
  <c r="C491" i="5"/>
  <c r="U491" i="6"/>
  <c r="C511" i="5"/>
  <c r="U511" i="6"/>
  <c r="C524" i="5"/>
  <c r="U524" i="6"/>
  <c r="C61" i="5"/>
  <c r="U61" i="6"/>
  <c r="AW301" i="6"/>
  <c r="R40" i="13" s="1"/>
  <c r="R40" i="16" s="1"/>
  <c r="AW451" i="6"/>
  <c r="R46" i="13" s="1"/>
  <c r="R46" i="16" s="1"/>
  <c r="AW151" i="6"/>
  <c r="R34" i="13" s="1"/>
  <c r="R34" i="16" s="1"/>
  <c r="AW51" i="6"/>
  <c r="R33" i="13" s="1"/>
  <c r="R33" i="16" s="1"/>
  <c r="AW76" i="6"/>
  <c r="R31" i="13" s="1"/>
  <c r="AW226" i="6"/>
  <c r="R37" i="13" s="1"/>
  <c r="R37" i="16" s="1"/>
  <c r="AW376" i="6"/>
  <c r="R43" i="13" s="1"/>
  <c r="R43" i="16" s="1"/>
  <c r="AW526" i="6"/>
  <c r="R49" i="13" s="1"/>
  <c r="R49" i="16" s="1"/>
  <c r="AW501" i="6"/>
  <c r="R51" i="13" s="1"/>
  <c r="R51" i="16" s="1"/>
  <c r="AW351" i="6"/>
  <c r="R45" i="13" s="1"/>
  <c r="R45" i="16" s="1"/>
  <c r="AW101" i="6"/>
  <c r="R35" i="13" s="1"/>
  <c r="R35" i="16" s="1"/>
  <c r="AW251" i="6"/>
  <c r="R41" i="13" s="1"/>
  <c r="R41" i="16" s="1"/>
  <c r="AW401" i="6"/>
  <c r="R47" i="13" s="1"/>
  <c r="R47" i="16" s="1"/>
  <c r="AW201" i="6"/>
  <c r="R39" i="13" s="1"/>
  <c r="R39" i="16" s="1"/>
  <c r="AW126" i="6"/>
  <c r="R36" i="13" s="1"/>
  <c r="R36" i="16" s="1"/>
  <c r="AW276" i="6"/>
  <c r="R42" i="13" s="1"/>
  <c r="R42" i="16" s="1"/>
  <c r="AW426" i="6"/>
  <c r="R48" i="13" s="1"/>
  <c r="R48" i="16" s="1"/>
  <c r="I130" i="9"/>
  <c r="I130" i="15" s="1"/>
  <c r="I109" i="15"/>
  <c r="P130" i="9"/>
  <c r="P130" i="15" s="1"/>
  <c r="W130" i="9"/>
  <c r="W130" i="15" s="1"/>
  <c r="S155" i="9"/>
  <c r="S155" i="15" s="1"/>
  <c r="G130" i="9"/>
  <c r="G130" i="15" s="1"/>
  <c r="H130" i="9"/>
  <c r="H130" i="15" s="1"/>
  <c r="AC798" i="4"/>
  <c r="F169" i="9" s="1"/>
  <c r="F169" i="15" s="1"/>
  <c r="AC801" i="4"/>
  <c r="AA169" i="9" s="1"/>
  <c r="AA169" i="15" s="1"/>
  <c r="AC800" i="4"/>
  <c r="T169" i="9" s="1"/>
  <c r="T169" i="15" s="1"/>
  <c r="AC799" i="4"/>
  <c r="M169" i="9" s="1"/>
  <c r="M169" i="15" s="1"/>
  <c r="AC1601" i="4"/>
  <c r="AA177" i="9" s="1"/>
  <c r="AA177" i="15" s="1"/>
  <c r="AC1600" i="4"/>
  <c r="T177" i="9" s="1"/>
  <c r="T177" i="15" s="1"/>
  <c r="AC1599" i="4"/>
  <c r="M177" i="9" s="1"/>
  <c r="M177" i="15" s="1"/>
  <c r="AC1598" i="4"/>
  <c r="F177" i="9" s="1"/>
  <c r="F177" i="15" s="1"/>
  <c r="AC99" i="4"/>
  <c r="M162" i="9" s="1"/>
  <c r="M162" i="15" s="1"/>
  <c r="AC98" i="4"/>
  <c r="F162" i="9" s="1"/>
  <c r="F162" i="15" s="1"/>
  <c r="AC101" i="4"/>
  <c r="AA162" i="9" s="1"/>
  <c r="AA162" i="15" s="1"/>
  <c r="AC100" i="4"/>
  <c r="T162" i="9" s="1"/>
  <c r="T162" i="15" s="1"/>
  <c r="AC901" i="4"/>
  <c r="AA167" i="9" s="1"/>
  <c r="AA167" i="15" s="1"/>
  <c r="AC900" i="4"/>
  <c r="T167" i="9" s="1"/>
  <c r="T167" i="15" s="1"/>
  <c r="AC899" i="4"/>
  <c r="M167" i="9" s="1"/>
  <c r="M167" i="15" s="1"/>
  <c r="AC898" i="4"/>
  <c r="F167" i="9" s="1"/>
  <c r="F167" i="15" s="1"/>
  <c r="AC1700" i="4"/>
  <c r="T178" i="9" s="1"/>
  <c r="T178" i="15" s="1"/>
  <c r="AC1699" i="4"/>
  <c r="M178" i="9" s="1"/>
  <c r="M178" i="15" s="1"/>
  <c r="AC1698" i="4"/>
  <c r="F178" i="9" s="1"/>
  <c r="F178" i="15" s="1"/>
  <c r="AC1701" i="4"/>
  <c r="AA178" i="9" s="1"/>
  <c r="AA178" i="15" s="1"/>
  <c r="AC198" i="4"/>
  <c r="F163" i="9" s="1"/>
  <c r="F163" i="15" s="1"/>
  <c r="AC201" i="4"/>
  <c r="AA163" i="9" s="1"/>
  <c r="AA163" i="15" s="1"/>
  <c r="AC200" i="4"/>
  <c r="T163" i="9" s="1"/>
  <c r="T163" i="15" s="1"/>
  <c r="AC199" i="4"/>
  <c r="M163" i="9" s="1"/>
  <c r="M163" i="15" s="1"/>
  <c r="AC1000" i="4"/>
  <c r="T171" i="9" s="1"/>
  <c r="T171" i="15" s="1"/>
  <c r="AC999" i="4"/>
  <c r="M171" i="9" s="1"/>
  <c r="M171" i="15" s="1"/>
  <c r="AC998" i="4"/>
  <c r="F171" i="9" s="1"/>
  <c r="F171" i="15" s="1"/>
  <c r="AC1001" i="4"/>
  <c r="AA171" i="9" s="1"/>
  <c r="AA171" i="15" s="1"/>
  <c r="AC1799" i="4"/>
  <c r="M176" i="9" s="1"/>
  <c r="M176" i="15" s="1"/>
  <c r="AC1798" i="4"/>
  <c r="F176" i="9" s="1"/>
  <c r="F176" i="15" s="1"/>
  <c r="AC1801" i="4"/>
  <c r="AA176" i="9" s="1"/>
  <c r="AA176" i="15" s="1"/>
  <c r="AC1800" i="4"/>
  <c r="T176" i="9" s="1"/>
  <c r="T176" i="15" s="1"/>
  <c r="AC298" i="4"/>
  <c r="F161" i="9" s="1"/>
  <c r="F161" i="15" s="1"/>
  <c r="AC301" i="4"/>
  <c r="AA161" i="9" s="1"/>
  <c r="AA161" i="15" s="1"/>
  <c r="AC300" i="4"/>
  <c r="T161" i="9" s="1"/>
  <c r="T161" i="15" s="1"/>
  <c r="AC299" i="4"/>
  <c r="M161" i="9" s="1"/>
  <c r="M161" i="15" s="1"/>
  <c r="AC1100" i="4"/>
  <c r="T172" i="9" s="1"/>
  <c r="T172" i="15" s="1"/>
  <c r="AC1099" i="4"/>
  <c r="M172" i="9" s="1"/>
  <c r="M172" i="15" s="1"/>
  <c r="AC1098" i="4"/>
  <c r="F172" i="9" s="1"/>
  <c r="F172" i="15" s="1"/>
  <c r="AC1101" i="4"/>
  <c r="AA172" i="9" s="1"/>
  <c r="AA172" i="15" s="1"/>
  <c r="AC1899" i="4"/>
  <c r="M180" i="9" s="1"/>
  <c r="M180" i="15" s="1"/>
  <c r="AC1898" i="4"/>
  <c r="F180" i="9" s="1"/>
  <c r="F180" i="15" s="1"/>
  <c r="AC1901" i="4"/>
  <c r="AA180" i="9" s="1"/>
  <c r="AA180" i="15" s="1"/>
  <c r="AC1900" i="4"/>
  <c r="T180" i="9" s="1"/>
  <c r="T180" i="15" s="1"/>
  <c r="AC400" i="4"/>
  <c r="T165" i="9" s="1"/>
  <c r="T165" i="15" s="1"/>
  <c r="AC399" i="4"/>
  <c r="M165" i="9" s="1"/>
  <c r="M165" i="15" s="1"/>
  <c r="AC398" i="4"/>
  <c r="F165" i="9" s="1"/>
  <c r="F165" i="15" s="1"/>
  <c r="AC401" i="4"/>
  <c r="AA165" i="9" s="1"/>
  <c r="AA165" i="15" s="1"/>
  <c r="AC1199" i="4"/>
  <c r="M170" i="9" s="1"/>
  <c r="M170" i="15" s="1"/>
  <c r="AC1198" i="4"/>
  <c r="F170" i="9" s="1"/>
  <c r="F170" i="15" s="1"/>
  <c r="AC1201" i="4"/>
  <c r="AA170" i="9" s="1"/>
  <c r="AA170" i="15" s="1"/>
  <c r="AC1200" i="4"/>
  <c r="T170" i="9" s="1"/>
  <c r="T170" i="15" s="1"/>
  <c r="AC1998" i="4"/>
  <c r="F181" i="9" s="1"/>
  <c r="F181" i="15" s="1"/>
  <c r="AC2001" i="4"/>
  <c r="AA181" i="9" s="1"/>
  <c r="AA181" i="15" s="1"/>
  <c r="AC2000" i="4"/>
  <c r="T181" i="9" s="1"/>
  <c r="T181" i="15" s="1"/>
  <c r="AC1999" i="4"/>
  <c r="M181" i="9" s="1"/>
  <c r="M181" i="15" s="1"/>
  <c r="AC499" i="4"/>
  <c r="M166" i="9" s="1"/>
  <c r="M166" i="15" s="1"/>
  <c r="AC498" i="4"/>
  <c r="F166" i="9" s="1"/>
  <c r="F166" i="15" s="1"/>
  <c r="AC501" i="4"/>
  <c r="AA166" i="9" s="1"/>
  <c r="AA166" i="15" s="1"/>
  <c r="AC500" i="4"/>
  <c r="T166" i="9" s="1"/>
  <c r="T166" i="15" s="1"/>
  <c r="AC1299" i="4"/>
  <c r="M174" i="9" s="1"/>
  <c r="M174" i="15" s="1"/>
  <c r="AC1298" i="4"/>
  <c r="F174" i="9" s="1"/>
  <c r="F174" i="15" s="1"/>
  <c r="AC1301" i="4"/>
  <c r="AA174" i="9" s="1"/>
  <c r="AA174" i="15" s="1"/>
  <c r="AC1300" i="4"/>
  <c r="T174" i="9" s="1"/>
  <c r="T174" i="15" s="1"/>
  <c r="AC2098" i="4"/>
  <c r="F179" i="9" s="1"/>
  <c r="F179" i="15" s="1"/>
  <c r="AC2101" i="4"/>
  <c r="AA179" i="9" s="1"/>
  <c r="AA179" i="15" s="1"/>
  <c r="AC2100" i="4"/>
  <c r="T179" i="9" s="1"/>
  <c r="T179" i="15" s="1"/>
  <c r="AC2099" i="4"/>
  <c r="M179" i="9" s="1"/>
  <c r="M179" i="15" s="1"/>
  <c r="AB99" i="4"/>
  <c r="L162" i="9" s="1"/>
  <c r="AB98" i="4"/>
  <c r="E162" i="9" s="1"/>
  <c r="AB101" i="4"/>
  <c r="Z162" i="9" s="1"/>
  <c r="AB100" i="4"/>
  <c r="S162" i="9" s="1"/>
  <c r="AC599" i="4"/>
  <c r="M164" i="9" s="1"/>
  <c r="M164" i="15" s="1"/>
  <c r="AC598" i="4"/>
  <c r="F164" i="9" s="1"/>
  <c r="F164" i="15" s="1"/>
  <c r="AC601" i="4"/>
  <c r="AA164" i="9" s="1"/>
  <c r="AA164" i="15" s="1"/>
  <c r="AC600" i="4"/>
  <c r="T164" i="9" s="1"/>
  <c r="T164" i="15" s="1"/>
  <c r="AC1398" i="4"/>
  <c r="F175" i="9" s="1"/>
  <c r="F175" i="15" s="1"/>
  <c r="AC1401" i="4"/>
  <c r="AA175" i="9" s="1"/>
  <c r="AA175" i="15" s="1"/>
  <c r="AC1400" i="4"/>
  <c r="T175" i="9" s="1"/>
  <c r="T175" i="15" s="1"/>
  <c r="AC1399" i="4"/>
  <c r="M175" i="9" s="1"/>
  <c r="M175" i="15" s="1"/>
  <c r="AC698" i="4"/>
  <c r="F168" i="9" s="1"/>
  <c r="F168" i="15" s="1"/>
  <c r="AC701" i="4"/>
  <c r="AA168" i="9" s="1"/>
  <c r="AA168" i="15" s="1"/>
  <c r="AC700" i="4"/>
  <c r="T168" i="9" s="1"/>
  <c r="T168" i="15" s="1"/>
  <c r="AC699" i="4"/>
  <c r="M168" i="9" s="1"/>
  <c r="M168" i="15" s="1"/>
  <c r="AC1498" i="4"/>
  <c r="F173" i="9" s="1"/>
  <c r="F173" i="15" s="1"/>
  <c r="AC1501" i="4"/>
  <c r="AA173" i="9" s="1"/>
  <c r="AA173" i="15" s="1"/>
  <c r="AC1500" i="4"/>
  <c r="T173" i="9" s="1"/>
  <c r="T173" i="15" s="1"/>
  <c r="AC1499" i="4"/>
  <c r="M173" i="9" s="1"/>
  <c r="M173" i="15" s="1"/>
  <c r="M526" i="6"/>
  <c r="D49" i="13" s="1"/>
  <c r="D49" i="16" s="1"/>
  <c r="M301" i="6"/>
  <c r="D40" i="13" s="1"/>
  <c r="D40" i="16" s="1"/>
  <c r="M351" i="6"/>
  <c r="D45" i="13" s="1"/>
  <c r="D45" i="16" s="1"/>
  <c r="M76" i="6"/>
  <c r="D31" i="13" s="1"/>
  <c r="D31" i="16" s="1"/>
  <c r="M51" i="6"/>
  <c r="D33" i="13" s="1"/>
  <c r="D33" i="16" s="1"/>
  <c r="M26" i="6"/>
  <c r="D32" i="13" s="1"/>
  <c r="D32" i="16" s="1"/>
  <c r="M201" i="6"/>
  <c r="D39" i="13" s="1"/>
  <c r="D39" i="16" s="1"/>
  <c r="M176" i="6"/>
  <c r="D38" i="13" s="1"/>
  <c r="D38" i="16" s="1"/>
  <c r="M151" i="6"/>
  <c r="D34" i="13" s="1"/>
  <c r="D34" i="16" s="1"/>
  <c r="M126" i="6"/>
  <c r="D36" i="13" s="1"/>
  <c r="D36" i="16" s="1"/>
  <c r="M376" i="6"/>
  <c r="D43" i="13" s="1"/>
  <c r="D43" i="16" s="1"/>
  <c r="M326" i="6"/>
  <c r="D44" i="13" s="1"/>
  <c r="D44" i="16" s="1"/>
  <c r="M401" i="6"/>
  <c r="D47" i="13" s="1"/>
  <c r="D47" i="16" s="1"/>
  <c r="M226" i="6"/>
  <c r="D37" i="13" s="1"/>
  <c r="D37" i="16" s="1"/>
  <c r="M426" i="6"/>
  <c r="D48" i="13" s="1"/>
  <c r="D48" i="16" s="1"/>
  <c r="M251" i="6"/>
  <c r="D41" i="13" s="1"/>
  <c r="D41" i="16" s="1"/>
  <c r="M451" i="6"/>
  <c r="D46" i="13" s="1"/>
  <c r="D46" i="16" s="1"/>
  <c r="M476" i="6"/>
  <c r="D50" i="13" s="1"/>
  <c r="D50" i="16" s="1"/>
  <c r="M276" i="6"/>
  <c r="D42" i="13" s="1"/>
  <c r="D42" i="16" s="1"/>
  <c r="M501" i="6"/>
  <c r="D51" i="13" s="1"/>
  <c r="D51" i="16" s="1"/>
  <c r="M101" i="6"/>
  <c r="D35" i="13" s="1"/>
  <c r="D35" i="16" s="1"/>
  <c r="AG76" i="6"/>
  <c r="M33" i="13" s="1"/>
  <c r="M33" i="16" s="1"/>
  <c r="AG526" i="6"/>
  <c r="M51" i="13" s="1"/>
  <c r="M51" i="16" s="1"/>
  <c r="AG376" i="6"/>
  <c r="M45" i="13" s="1"/>
  <c r="M45" i="16" s="1"/>
  <c r="AG226" i="6"/>
  <c r="M39" i="13" s="1"/>
  <c r="M39" i="16" s="1"/>
  <c r="AI51" i="6"/>
  <c r="O32" i="13" s="1"/>
  <c r="O32" i="16" s="1"/>
  <c r="AI201" i="6"/>
  <c r="O38" i="13" s="1"/>
  <c r="O38" i="16" s="1"/>
  <c r="AI351" i="6"/>
  <c r="O44" i="13" s="1"/>
  <c r="O44" i="16" s="1"/>
  <c r="AI126" i="6"/>
  <c r="O35" i="13" s="1"/>
  <c r="O35" i="16" s="1"/>
  <c r="AI526" i="6"/>
  <c r="O51" i="13" s="1"/>
  <c r="O51" i="16" s="1"/>
  <c r="AG101" i="6"/>
  <c r="M34" i="13" s="1"/>
  <c r="M34" i="16" s="1"/>
  <c r="AG251" i="6"/>
  <c r="M40" i="13" s="1"/>
  <c r="M40" i="16" s="1"/>
  <c r="AG401" i="6"/>
  <c r="M46" i="13" s="1"/>
  <c r="M46" i="16" s="1"/>
  <c r="AI101" i="6"/>
  <c r="O34" i="13" s="1"/>
  <c r="O34" i="16" s="1"/>
  <c r="AI251" i="6"/>
  <c r="O40" i="13" s="1"/>
  <c r="O40" i="16" s="1"/>
  <c r="AI401" i="6"/>
  <c r="O46" i="13" s="1"/>
  <c r="O46" i="16" s="1"/>
  <c r="AJ101" i="6"/>
  <c r="P34" i="13" s="1"/>
  <c r="AJ251" i="6"/>
  <c r="P40" i="13" s="1"/>
  <c r="AJ401" i="6"/>
  <c r="P46" i="13" s="1"/>
  <c r="AG126" i="6"/>
  <c r="M35" i="13" s="1"/>
  <c r="M35" i="16" s="1"/>
  <c r="AG276" i="6"/>
  <c r="M41" i="13" s="1"/>
  <c r="M41" i="16" s="1"/>
  <c r="AG426" i="6"/>
  <c r="M47" i="13" s="1"/>
  <c r="M47" i="16" s="1"/>
  <c r="AH126" i="6"/>
  <c r="N35" i="13" s="1"/>
  <c r="AH276" i="6"/>
  <c r="N41" i="13" s="1"/>
  <c r="AH426" i="6"/>
  <c r="N47" i="13" s="1"/>
  <c r="AI276" i="6"/>
  <c r="O41" i="13" s="1"/>
  <c r="O41" i="16" s="1"/>
  <c r="AI426" i="6"/>
  <c r="O47" i="13" s="1"/>
  <c r="O47" i="16" s="1"/>
  <c r="AJ126" i="6"/>
  <c r="P35" i="13" s="1"/>
  <c r="AJ276" i="6"/>
  <c r="P41" i="13" s="1"/>
  <c r="AJ426" i="6"/>
  <c r="P47" i="13" s="1"/>
  <c r="AG151" i="6"/>
  <c r="M36" i="13" s="1"/>
  <c r="M36" i="16" s="1"/>
  <c r="AG301" i="6"/>
  <c r="M42" i="13" s="1"/>
  <c r="M42" i="16" s="1"/>
  <c r="AG451" i="6"/>
  <c r="M48" i="13" s="1"/>
  <c r="M48" i="16" s="1"/>
  <c r="AH151" i="6"/>
  <c r="N36" i="13" s="1"/>
  <c r="AH301" i="6"/>
  <c r="N42" i="13" s="1"/>
  <c r="AH451" i="6"/>
  <c r="N48" i="13" s="1"/>
  <c r="AI151" i="6"/>
  <c r="O36" i="13" s="1"/>
  <c r="O36" i="16" s="1"/>
  <c r="AI301" i="6"/>
  <c r="O42" i="13" s="1"/>
  <c r="O42" i="16" s="1"/>
  <c r="AI451" i="6"/>
  <c r="O48" i="13" s="1"/>
  <c r="O48" i="16" s="1"/>
  <c r="AJ151" i="6"/>
  <c r="P36" i="13" s="1"/>
  <c r="AJ301" i="6"/>
  <c r="P42" i="13" s="1"/>
  <c r="AJ451" i="6"/>
  <c r="P48" i="13" s="1"/>
  <c r="AG26" i="6"/>
  <c r="M31" i="13" s="1"/>
  <c r="M31" i="16" s="1"/>
  <c r="AG176" i="6"/>
  <c r="M37" i="13" s="1"/>
  <c r="M37" i="16" s="1"/>
  <c r="AG326" i="6"/>
  <c r="M43" i="13" s="1"/>
  <c r="M43" i="16" s="1"/>
  <c r="AG476" i="6"/>
  <c r="M49" i="13" s="1"/>
  <c r="M49" i="16" s="1"/>
  <c r="AH26" i="6"/>
  <c r="N31" i="13" s="1"/>
  <c r="AH176" i="6"/>
  <c r="N37" i="13" s="1"/>
  <c r="AH326" i="6"/>
  <c r="N43" i="13" s="1"/>
  <c r="AH476" i="6"/>
  <c r="N49" i="13" s="1"/>
  <c r="AI26" i="6"/>
  <c r="O31" i="13" s="1"/>
  <c r="O31" i="16" s="1"/>
  <c r="AI176" i="6"/>
  <c r="O37" i="13" s="1"/>
  <c r="O37" i="16" s="1"/>
  <c r="AI326" i="6"/>
  <c r="O43" i="13" s="1"/>
  <c r="O43" i="16" s="1"/>
  <c r="AI476" i="6"/>
  <c r="O49" i="13" s="1"/>
  <c r="O49" i="16" s="1"/>
  <c r="AJ26" i="6"/>
  <c r="P31" i="13" s="1"/>
  <c r="P52" i="13" s="1"/>
  <c r="AJ176" i="6"/>
  <c r="P37" i="13" s="1"/>
  <c r="AJ326" i="6"/>
  <c r="P43" i="13" s="1"/>
  <c r="AJ476" i="6"/>
  <c r="P49" i="13" s="1"/>
  <c r="AG51" i="6"/>
  <c r="M32" i="13" s="1"/>
  <c r="M32" i="16" s="1"/>
  <c r="AG201" i="6"/>
  <c r="M38" i="13" s="1"/>
  <c r="M38" i="16" s="1"/>
  <c r="AG351" i="6"/>
  <c r="M44" i="13" s="1"/>
  <c r="M44" i="16" s="1"/>
  <c r="AG501" i="6"/>
  <c r="M50" i="13" s="1"/>
  <c r="M50" i="16" s="1"/>
  <c r="AH51" i="6"/>
  <c r="N32" i="13" s="1"/>
  <c r="AH201" i="6"/>
  <c r="N38" i="13" s="1"/>
  <c r="AH351" i="6"/>
  <c r="N44" i="13" s="1"/>
  <c r="AH501" i="6"/>
  <c r="N50" i="13" s="1"/>
  <c r="AI501" i="6"/>
  <c r="O50" i="13" s="1"/>
  <c r="O50" i="16" s="1"/>
  <c r="AJ501" i="6"/>
  <c r="P50" i="13" s="1"/>
  <c r="AH76" i="6"/>
  <c r="N33" i="13" s="1"/>
  <c r="AH226" i="6"/>
  <c r="N39" i="13" s="1"/>
  <c r="AH376" i="6"/>
  <c r="N45" i="13" s="1"/>
  <c r="AH526" i="6"/>
  <c r="N51" i="13" s="1"/>
  <c r="AI76" i="6"/>
  <c r="O33" i="13" s="1"/>
  <c r="O33" i="16" s="1"/>
  <c r="AI226" i="6"/>
  <c r="O39" i="13" s="1"/>
  <c r="O39" i="16" s="1"/>
  <c r="AI376" i="6"/>
  <c r="O45" i="13" s="1"/>
  <c r="O45" i="16" s="1"/>
  <c r="AJ76" i="6"/>
  <c r="P33" i="13" s="1"/>
  <c r="AJ226" i="6"/>
  <c r="P39" i="13" s="1"/>
  <c r="AJ376" i="6"/>
  <c r="P45" i="13" s="1"/>
  <c r="O301" i="5"/>
  <c r="F15" i="13" s="1"/>
  <c r="F15" i="16" s="1"/>
  <c r="Q226" i="5"/>
  <c r="H12" i="13" s="1"/>
  <c r="H12" i="16" s="1"/>
  <c r="AD78" i="9"/>
  <c r="AD78" i="15" s="1"/>
  <c r="O326" i="5"/>
  <c r="F16" i="13" s="1"/>
  <c r="F16" i="16" s="1"/>
  <c r="Q251" i="5"/>
  <c r="H13" i="13" s="1"/>
  <c r="H13" i="16" s="1"/>
  <c r="P176" i="5"/>
  <c r="G10" i="13" s="1"/>
  <c r="G10" i="16" s="1"/>
  <c r="R101" i="5"/>
  <c r="I7" i="13" s="1"/>
  <c r="I7" i="16" s="1"/>
  <c r="O276" i="5"/>
  <c r="F14" i="13" s="1"/>
  <c r="F14" i="16" s="1"/>
  <c r="Q201" i="5"/>
  <c r="H11" i="13" s="1"/>
  <c r="H11" i="16" s="1"/>
  <c r="P126" i="5"/>
  <c r="G8" i="13" s="1"/>
  <c r="G8" i="16" s="1"/>
  <c r="R51" i="5"/>
  <c r="I5" i="13" s="1"/>
  <c r="I5" i="16" s="1"/>
  <c r="O251" i="5"/>
  <c r="F13" i="13" s="1"/>
  <c r="F13" i="16" s="1"/>
  <c r="Q176" i="5"/>
  <c r="H10" i="13" s="1"/>
  <c r="H10" i="16" s="1"/>
  <c r="P101" i="5"/>
  <c r="G7" i="13" s="1"/>
  <c r="G7" i="16" s="1"/>
  <c r="O226" i="5"/>
  <c r="F12" i="13" s="1"/>
  <c r="F12" i="16" s="1"/>
  <c r="Q151" i="5"/>
  <c r="H9" i="13" s="1"/>
  <c r="H9" i="16" s="1"/>
  <c r="P76" i="5"/>
  <c r="G6" i="13" s="1"/>
  <c r="G6" i="16" s="1"/>
  <c r="O201" i="5"/>
  <c r="F11" i="13" s="1"/>
  <c r="F11" i="16" s="1"/>
  <c r="Q126" i="5"/>
  <c r="H8" i="13" s="1"/>
  <c r="H8" i="16" s="1"/>
  <c r="P51" i="5"/>
  <c r="G5" i="13" s="1"/>
  <c r="G5" i="16" s="1"/>
  <c r="O176" i="5"/>
  <c r="F10" i="13" s="1"/>
  <c r="F10" i="16" s="1"/>
  <c r="Q101" i="5"/>
  <c r="H7" i="13" s="1"/>
  <c r="H7" i="16" s="1"/>
  <c r="R26" i="5"/>
  <c r="I4" i="13" s="1"/>
  <c r="I4" i="16" s="1"/>
  <c r="O151" i="5"/>
  <c r="F9" i="13" s="1"/>
  <c r="F9" i="16" s="1"/>
  <c r="Q76" i="5"/>
  <c r="H6" i="13" s="1"/>
  <c r="H6" i="16" s="1"/>
  <c r="R526" i="5"/>
  <c r="I24" i="13" s="1"/>
  <c r="I24" i="16" s="1"/>
  <c r="O126" i="5"/>
  <c r="F8" i="13" s="1"/>
  <c r="F8" i="16" s="1"/>
  <c r="Q51" i="5"/>
  <c r="H5" i="13" s="1"/>
  <c r="H5" i="16" s="1"/>
  <c r="R501" i="5"/>
  <c r="I23" i="13" s="1"/>
  <c r="I23" i="16" s="1"/>
  <c r="O101" i="5"/>
  <c r="F7" i="13" s="1"/>
  <c r="F7" i="16" s="1"/>
  <c r="P26" i="5"/>
  <c r="G4" i="13" s="1"/>
  <c r="G4" i="16" s="1"/>
  <c r="R476" i="5"/>
  <c r="I22" i="13" s="1"/>
  <c r="I22" i="16" s="1"/>
  <c r="O76" i="5"/>
  <c r="F6" i="13" s="1"/>
  <c r="F6" i="16" s="1"/>
  <c r="P526" i="5"/>
  <c r="G24" i="13" s="1"/>
  <c r="G24" i="16" s="1"/>
  <c r="R451" i="5"/>
  <c r="I21" i="13" s="1"/>
  <c r="I21" i="16" s="1"/>
  <c r="O51" i="5"/>
  <c r="F5" i="13" s="1"/>
  <c r="F5" i="16" s="1"/>
  <c r="P501" i="5"/>
  <c r="G23" i="13" s="1"/>
  <c r="G23" i="16" s="1"/>
  <c r="R426" i="5"/>
  <c r="I20" i="13" s="1"/>
  <c r="I20" i="16" s="1"/>
  <c r="Q26" i="5"/>
  <c r="H4" i="13" s="1"/>
  <c r="H4" i="16" s="1"/>
  <c r="P476" i="5"/>
  <c r="G22" i="13" s="1"/>
  <c r="G22" i="16" s="1"/>
  <c r="R401" i="5"/>
  <c r="I19" i="13" s="1"/>
  <c r="I19" i="16" s="1"/>
  <c r="Q526" i="5"/>
  <c r="H24" i="13" s="1"/>
  <c r="H24" i="16" s="1"/>
  <c r="P451" i="5"/>
  <c r="G21" i="13" s="1"/>
  <c r="G21" i="16" s="1"/>
  <c r="R376" i="5"/>
  <c r="I18" i="13" s="1"/>
  <c r="I18" i="16" s="1"/>
  <c r="Q501" i="5"/>
  <c r="H23" i="13" s="1"/>
  <c r="H23" i="16" s="1"/>
  <c r="P426" i="5"/>
  <c r="G20" i="13" s="1"/>
  <c r="G20" i="16" s="1"/>
  <c r="R351" i="5"/>
  <c r="I17" i="13" s="1"/>
  <c r="I17" i="16" s="1"/>
  <c r="O26" i="5"/>
  <c r="F4" i="13" s="1"/>
  <c r="F4" i="16" s="1"/>
  <c r="Q476" i="5"/>
  <c r="H22" i="13" s="1"/>
  <c r="H22" i="16" s="1"/>
  <c r="P401" i="5"/>
  <c r="G19" i="13" s="1"/>
  <c r="G19" i="16" s="1"/>
  <c r="R326" i="5"/>
  <c r="I16" i="13" s="1"/>
  <c r="I16" i="16" s="1"/>
  <c r="O526" i="5"/>
  <c r="F24" i="13" s="1"/>
  <c r="F24" i="16" s="1"/>
  <c r="Q451" i="5"/>
  <c r="H21" i="13" s="1"/>
  <c r="H21" i="16" s="1"/>
  <c r="P376" i="5"/>
  <c r="G18" i="13" s="1"/>
  <c r="G18" i="16" s="1"/>
  <c r="R301" i="5"/>
  <c r="I15" i="13" s="1"/>
  <c r="I15" i="16" s="1"/>
  <c r="O501" i="5"/>
  <c r="F23" i="13" s="1"/>
  <c r="F23" i="16" s="1"/>
  <c r="Q426" i="5"/>
  <c r="H20" i="13" s="1"/>
  <c r="H20" i="16" s="1"/>
  <c r="P351" i="5"/>
  <c r="G17" i="13" s="1"/>
  <c r="G17" i="16" s="1"/>
  <c r="R276" i="5"/>
  <c r="I14" i="13" s="1"/>
  <c r="I14" i="16" s="1"/>
  <c r="O476" i="5"/>
  <c r="F22" i="13" s="1"/>
  <c r="F22" i="16" s="1"/>
  <c r="Q401" i="5"/>
  <c r="H19" i="13" s="1"/>
  <c r="H19" i="16" s="1"/>
  <c r="P326" i="5"/>
  <c r="G16" i="13" s="1"/>
  <c r="G16" i="16" s="1"/>
  <c r="R251" i="5"/>
  <c r="I13" i="13" s="1"/>
  <c r="I13" i="16" s="1"/>
  <c r="O451" i="5"/>
  <c r="F21" i="13" s="1"/>
  <c r="F21" i="16" s="1"/>
  <c r="Q376" i="5"/>
  <c r="H18" i="13" s="1"/>
  <c r="H18" i="16" s="1"/>
  <c r="P301" i="5"/>
  <c r="G15" i="13" s="1"/>
  <c r="G15" i="16" s="1"/>
  <c r="R226" i="5"/>
  <c r="I12" i="13" s="1"/>
  <c r="I12" i="16" s="1"/>
  <c r="O426" i="5"/>
  <c r="F20" i="13" s="1"/>
  <c r="F20" i="16" s="1"/>
  <c r="Q351" i="5"/>
  <c r="H17" i="13" s="1"/>
  <c r="H17" i="16" s="1"/>
  <c r="P276" i="5"/>
  <c r="G14" i="13" s="1"/>
  <c r="G14" i="16" s="1"/>
  <c r="R201" i="5"/>
  <c r="I11" i="13" s="1"/>
  <c r="I11" i="16" s="1"/>
  <c r="O401" i="5"/>
  <c r="F19" i="13" s="1"/>
  <c r="F19" i="16" s="1"/>
  <c r="Q326" i="5"/>
  <c r="H16" i="13" s="1"/>
  <c r="H16" i="16" s="1"/>
  <c r="P251" i="5"/>
  <c r="G13" i="13" s="1"/>
  <c r="G13" i="16" s="1"/>
  <c r="R176" i="5"/>
  <c r="I10" i="13" s="1"/>
  <c r="I10" i="16" s="1"/>
  <c r="O376" i="5"/>
  <c r="F18" i="13" s="1"/>
  <c r="F18" i="16" s="1"/>
  <c r="Q301" i="5"/>
  <c r="H15" i="13" s="1"/>
  <c r="H15" i="16" s="1"/>
  <c r="P226" i="5"/>
  <c r="G12" i="13" s="1"/>
  <c r="G12" i="16" s="1"/>
  <c r="R151" i="5"/>
  <c r="I9" i="13" s="1"/>
  <c r="I9" i="16" s="1"/>
  <c r="O351" i="5"/>
  <c r="F17" i="13" s="1"/>
  <c r="F17" i="16" s="1"/>
  <c r="Q276" i="5"/>
  <c r="H14" i="13" s="1"/>
  <c r="H14" i="16" s="1"/>
  <c r="P201" i="5"/>
  <c r="G11" i="13" s="1"/>
  <c r="G11" i="16" s="1"/>
  <c r="R126" i="5"/>
  <c r="I8" i="13" s="1"/>
  <c r="I8" i="16" s="1"/>
  <c r="Y68" i="9"/>
  <c r="Y68" i="15" s="1"/>
  <c r="AL1201" i="2"/>
  <c r="AD93" i="9" s="1"/>
  <c r="AD93" i="15" s="1"/>
  <c r="AK1201" i="2"/>
  <c r="AC93" i="9" s="1"/>
  <c r="AC93" i="15" s="1"/>
  <c r="AJ1201" i="2"/>
  <c r="AB93" i="9" s="1"/>
  <c r="AB93" i="15" s="1"/>
  <c r="Y69" i="9"/>
  <c r="Y69" i="15" s="1"/>
  <c r="AL1301" i="2"/>
  <c r="AD94" i="9" s="1"/>
  <c r="AD94" i="15" s="1"/>
  <c r="AK1301" i="2"/>
  <c r="AC94" i="9" s="1"/>
  <c r="AC94" i="15" s="1"/>
  <c r="AJ1301" i="2"/>
  <c r="AB94" i="9" s="1"/>
  <c r="AB94" i="15" s="1"/>
  <c r="Y70" i="9"/>
  <c r="Y70" i="15" s="1"/>
  <c r="AL1401" i="2"/>
  <c r="AD95" i="9" s="1"/>
  <c r="AD95" i="15" s="1"/>
  <c r="AK1401" i="2"/>
  <c r="AC95" i="9" s="1"/>
  <c r="AC95" i="15" s="1"/>
  <c r="AJ1401" i="2"/>
  <c r="AB95" i="9" s="1"/>
  <c r="AB95" i="15" s="1"/>
  <c r="Y62" i="9"/>
  <c r="Y62" i="15" s="1"/>
  <c r="AL601" i="2"/>
  <c r="AD87" i="9" s="1"/>
  <c r="AD87" i="15" s="1"/>
  <c r="AK601" i="2"/>
  <c r="AC87" i="9" s="1"/>
  <c r="AC87" i="15" s="1"/>
  <c r="AJ601" i="2"/>
  <c r="AB87" i="9" s="1"/>
  <c r="AB87" i="15" s="1"/>
  <c r="Y63" i="9"/>
  <c r="Y63" i="15" s="1"/>
  <c r="AL701" i="2"/>
  <c r="AK701" i="2"/>
  <c r="AC88" i="9" s="1"/>
  <c r="AC88" i="15" s="1"/>
  <c r="AJ701" i="2"/>
  <c r="AB88" i="9" s="1"/>
  <c r="AB88" i="15" s="1"/>
  <c r="Y64" i="9"/>
  <c r="Y64" i="15" s="1"/>
  <c r="AL801" i="2"/>
  <c r="AD89" i="9" s="1"/>
  <c r="AD89" i="15" s="1"/>
  <c r="AK801" i="2"/>
  <c r="AC89" i="9" s="1"/>
  <c r="AC89" i="15" s="1"/>
  <c r="AJ801" i="2"/>
  <c r="Y71" i="9"/>
  <c r="Y71" i="15" s="1"/>
  <c r="AL1501" i="2"/>
  <c r="AD96" i="9" s="1"/>
  <c r="AD96" i="15" s="1"/>
  <c r="AK1501" i="2"/>
  <c r="AC96" i="9" s="1"/>
  <c r="AC96" i="15" s="1"/>
  <c r="AJ1501" i="2"/>
  <c r="AB96" i="9" s="1"/>
  <c r="AB96" i="15" s="1"/>
  <c r="Y72" i="9"/>
  <c r="Y72" i="15" s="1"/>
  <c r="AL1601" i="2"/>
  <c r="AD97" i="9" s="1"/>
  <c r="AD97" i="15" s="1"/>
  <c r="AK1601" i="2"/>
  <c r="AC97" i="9" s="1"/>
  <c r="AC97" i="15" s="1"/>
  <c r="AJ1601" i="2"/>
  <c r="AB97" i="9" s="1"/>
  <c r="AB97" i="15" s="1"/>
  <c r="Y73" i="9"/>
  <c r="Y73" i="15" s="1"/>
  <c r="AL1701" i="2"/>
  <c r="AD98" i="9" s="1"/>
  <c r="AD98" i="15" s="1"/>
  <c r="AK1701" i="2"/>
  <c r="AC98" i="9" s="1"/>
  <c r="AC98" i="15" s="1"/>
  <c r="AJ1701" i="2"/>
  <c r="AB98" i="9" s="1"/>
  <c r="AB98" i="15" s="1"/>
  <c r="Y57" i="9"/>
  <c r="Y57" i="15" s="1"/>
  <c r="AL101" i="2"/>
  <c r="AD82" i="9" s="1"/>
  <c r="AD82" i="15" s="1"/>
  <c r="AK101" i="2"/>
  <c r="AJ101" i="2"/>
  <c r="AB82" i="9" s="1"/>
  <c r="AB82" i="15" s="1"/>
  <c r="Y58" i="9"/>
  <c r="Y58" i="15" s="1"/>
  <c r="AL201" i="2"/>
  <c r="AD83" i="9" s="1"/>
  <c r="AD83" i="15" s="1"/>
  <c r="AK201" i="2"/>
  <c r="AC83" i="9" s="1"/>
  <c r="AC83" i="15" s="1"/>
  <c r="AJ201" i="2"/>
  <c r="AB83" i="9" s="1"/>
  <c r="AB83" i="15" s="1"/>
  <c r="Y59" i="9"/>
  <c r="Y59" i="15" s="1"/>
  <c r="AL301" i="2"/>
  <c r="AD84" i="9" s="1"/>
  <c r="AD84" i="15" s="1"/>
  <c r="AK301" i="2"/>
  <c r="AC84" i="9" s="1"/>
  <c r="AC84" i="15" s="1"/>
  <c r="AJ301" i="2"/>
  <c r="AB84" i="9" s="1"/>
  <c r="AB84" i="15" s="1"/>
  <c r="Y60" i="9"/>
  <c r="Y60" i="15" s="1"/>
  <c r="AL401" i="2"/>
  <c r="AD85" i="9" s="1"/>
  <c r="AD85" i="15" s="1"/>
  <c r="AK401" i="2"/>
  <c r="AC85" i="9" s="1"/>
  <c r="AC85" i="15" s="1"/>
  <c r="AJ401" i="2"/>
  <c r="AB85" i="9" s="1"/>
  <c r="AB85" i="15" s="1"/>
  <c r="Y61" i="9"/>
  <c r="Y61" i="15" s="1"/>
  <c r="AL501" i="2"/>
  <c r="AD86" i="9" s="1"/>
  <c r="AD86" i="15" s="1"/>
  <c r="AK501" i="2"/>
  <c r="AJ501" i="2"/>
  <c r="AB86" i="9" s="1"/>
  <c r="AB86" i="15" s="1"/>
  <c r="Y65" i="9"/>
  <c r="Y65" i="15" s="1"/>
  <c r="AL901" i="2"/>
  <c r="AD90" i="9" s="1"/>
  <c r="AD90" i="15" s="1"/>
  <c r="AK901" i="2"/>
  <c r="AC90" i="9" s="1"/>
  <c r="AC90" i="15" s="1"/>
  <c r="AJ901" i="2"/>
  <c r="AB90" i="9" s="1"/>
  <c r="AB90" i="15" s="1"/>
  <c r="Y66" i="9"/>
  <c r="Y66" i="15" s="1"/>
  <c r="AL1001" i="2"/>
  <c r="AD91" i="9" s="1"/>
  <c r="AD91" i="15" s="1"/>
  <c r="AK1001" i="2"/>
  <c r="AC91" i="9" s="1"/>
  <c r="AC91" i="15" s="1"/>
  <c r="AJ1001" i="2"/>
  <c r="AB91" i="9" s="1"/>
  <c r="AB91" i="15" s="1"/>
  <c r="Y67" i="9"/>
  <c r="Y67" i="15" s="1"/>
  <c r="AL1101" i="2"/>
  <c r="AD92" i="9" s="1"/>
  <c r="AD92" i="15" s="1"/>
  <c r="AK1101" i="2"/>
  <c r="AC92" i="9" s="1"/>
  <c r="AC92" i="15" s="1"/>
  <c r="AJ1101" i="2"/>
  <c r="D75" i="9"/>
  <c r="D75" i="15" s="1"/>
  <c r="AL1898" i="2"/>
  <c r="I100" i="9" s="1"/>
  <c r="I100" i="15" s="1"/>
  <c r="AK1898" i="2"/>
  <c r="H100" i="9" s="1"/>
  <c r="H100" i="15" s="1"/>
  <c r="AJ1898" i="2"/>
  <c r="G100" i="9" s="1"/>
  <c r="G100" i="15" s="1"/>
  <c r="D76" i="9"/>
  <c r="D76" i="15" s="1"/>
  <c r="AL1998" i="2"/>
  <c r="I101" i="9" s="1"/>
  <c r="I101" i="15" s="1"/>
  <c r="AK1998" i="2"/>
  <c r="H101" i="9" s="1"/>
  <c r="H101" i="15" s="1"/>
  <c r="AJ1998" i="2"/>
  <c r="G101" i="9" s="1"/>
  <c r="G101" i="15" s="1"/>
  <c r="D77" i="9"/>
  <c r="D77" i="15" s="1"/>
  <c r="AL2098" i="2"/>
  <c r="I102" i="9" s="1"/>
  <c r="I102" i="15" s="1"/>
  <c r="AK2098" i="2"/>
  <c r="H102" i="9" s="1"/>
  <c r="H102" i="15" s="1"/>
  <c r="AJ2098" i="2"/>
  <c r="G102" i="9" s="1"/>
  <c r="G102" i="15" s="1"/>
  <c r="Y103" i="9"/>
  <c r="Y103" i="15" s="1"/>
  <c r="D69" i="9"/>
  <c r="D69" i="15" s="1"/>
  <c r="AL1298" i="2"/>
  <c r="I94" i="9" s="1"/>
  <c r="I94" i="15" s="1"/>
  <c r="AK1298" i="2"/>
  <c r="AJ1298" i="2"/>
  <c r="G94" i="9" s="1"/>
  <c r="G94" i="15" s="1"/>
  <c r="D70" i="9"/>
  <c r="D70" i="15" s="1"/>
  <c r="AL1398" i="2"/>
  <c r="I95" i="9" s="1"/>
  <c r="I95" i="15" s="1"/>
  <c r="AK1398" i="2"/>
  <c r="H95" i="9" s="1"/>
  <c r="H95" i="15" s="1"/>
  <c r="AJ1398" i="2"/>
  <c r="G95" i="9" s="1"/>
  <c r="G95" i="15" s="1"/>
  <c r="D71" i="9"/>
  <c r="D71" i="15" s="1"/>
  <c r="AL1498" i="2"/>
  <c r="I96" i="9" s="1"/>
  <c r="I96" i="15" s="1"/>
  <c r="AK1498" i="2"/>
  <c r="H96" i="9" s="1"/>
  <c r="H96" i="15" s="1"/>
  <c r="AJ1498" i="2"/>
  <c r="G96" i="9" s="1"/>
  <c r="G96" i="15" s="1"/>
  <c r="D63" i="9"/>
  <c r="D63" i="15" s="1"/>
  <c r="AL698" i="2"/>
  <c r="I88" i="9" s="1"/>
  <c r="I88" i="15" s="1"/>
  <c r="AK698" i="2"/>
  <c r="H88" i="9" s="1"/>
  <c r="H88" i="15" s="1"/>
  <c r="AJ698" i="2"/>
  <c r="G88" i="9" s="1"/>
  <c r="G88" i="15" s="1"/>
  <c r="D64" i="9"/>
  <c r="D64" i="15" s="1"/>
  <c r="AL798" i="2"/>
  <c r="I89" i="9" s="1"/>
  <c r="I89" i="15" s="1"/>
  <c r="AK798" i="2"/>
  <c r="H89" i="9" s="1"/>
  <c r="H89" i="15" s="1"/>
  <c r="AJ798" i="2"/>
  <c r="D65" i="9"/>
  <c r="D65" i="15" s="1"/>
  <c r="AL898" i="2"/>
  <c r="I90" i="9" s="1"/>
  <c r="I90" i="15" s="1"/>
  <c r="AK898" i="2"/>
  <c r="H90" i="9" s="1"/>
  <c r="H90" i="15" s="1"/>
  <c r="AJ898" i="2"/>
  <c r="G90" i="9" s="1"/>
  <c r="G90" i="15" s="1"/>
  <c r="D72" i="9"/>
  <c r="D72" i="15" s="1"/>
  <c r="AL1598" i="2"/>
  <c r="I97" i="9" s="1"/>
  <c r="I97" i="15" s="1"/>
  <c r="AK1598" i="2"/>
  <c r="H97" i="9" s="1"/>
  <c r="H97" i="15" s="1"/>
  <c r="AJ1598" i="2"/>
  <c r="G97" i="9" s="1"/>
  <c r="G97" i="15" s="1"/>
  <c r="D73" i="9"/>
  <c r="D73" i="15" s="1"/>
  <c r="AL1698" i="2"/>
  <c r="I98" i="9" s="1"/>
  <c r="I98" i="15" s="1"/>
  <c r="AK1698" i="2"/>
  <c r="H98" i="9" s="1"/>
  <c r="H98" i="15" s="1"/>
  <c r="AJ1698" i="2"/>
  <c r="G98" i="9" s="1"/>
  <c r="G98" i="15" s="1"/>
  <c r="D74" i="9"/>
  <c r="D74" i="15" s="1"/>
  <c r="AL1798" i="2"/>
  <c r="I99" i="9" s="1"/>
  <c r="I99" i="15" s="1"/>
  <c r="AK1798" i="2"/>
  <c r="H99" i="9" s="1"/>
  <c r="H99" i="15" s="1"/>
  <c r="AJ1798" i="2"/>
  <c r="G99" i="9" s="1"/>
  <c r="G99" i="15" s="1"/>
  <c r="D57" i="9"/>
  <c r="D57" i="15" s="1"/>
  <c r="AL98" i="2"/>
  <c r="I82" i="9" s="1"/>
  <c r="I82" i="15" s="1"/>
  <c r="AK98" i="2"/>
  <c r="H82" i="9" s="1"/>
  <c r="H82" i="15" s="1"/>
  <c r="AJ98" i="2"/>
  <c r="G82" i="9" s="1"/>
  <c r="G82" i="15" s="1"/>
  <c r="D58" i="9"/>
  <c r="D58" i="15" s="1"/>
  <c r="AL198" i="2"/>
  <c r="I83" i="9" s="1"/>
  <c r="I83" i="15" s="1"/>
  <c r="AK198" i="2"/>
  <c r="H83" i="9" s="1"/>
  <c r="H83" i="15" s="1"/>
  <c r="AJ198" i="2"/>
  <c r="G83" i="9" s="1"/>
  <c r="G83" i="15" s="1"/>
  <c r="D59" i="9"/>
  <c r="D59" i="15" s="1"/>
  <c r="AL298" i="2"/>
  <c r="I84" i="9" s="1"/>
  <c r="I84" i="15" s="1"/>
  <c r="AK298" i="2"/>
  <c r="H84" i="9" s="1"/>
  <c r="H84" i="15" s="1"/>
  <c r="AJ298" i="2"/>
  <c r="G84" i="9" s="1"/>
  <c r="G84" i="15" s="1"/>
  <c r="D60" i="9"/>
  <c r="D60" i="15" s="1"/>
  <c r="AL398" i="2"/>
  <c r="I85" i="9" s="1"/>
  <c r="I85" i="15" s="1"/>
  <c r="AK398" i="2"/>
  <c r="H85" i="9" s="1"/>
  <c r="H85" i="15" s="1"/>
  <c r="AJ398" i="2"/>
  <c r="G85" i="9" s="1"/>
  <c r="G85" i="15" s="1"/>
  <c r="D61" i="9"/>
  <c r="D61" i="15" s="1"/>
  <c r="AL498" i="2"/>
  <c r="I86" i="9" s="1"/>
  <c r="I86" i="15" s="1"/>
  <c r="AK498" i="2"/>
  <c r="H86" i="9" s="1"/>
  <c r="H86" i="15" s="1"/>
  <c r="AJ498" i="2"/>
  <c r="G86" i="9" s="1"/>
  <c r="G86" i="15" s="1"/>
  <c r="D62" i="9"/>
  <c r="D62" i="15" s="1"/>
  <c r="AL598" i="2"/>
  <c r="I87" i="9" s="1"/>
  <c r="I87" i="15" s="1"/>
  <c r="AK598" i="2"/>
  <c r="H87" i="9" s="1"/>
  <c r="H87" i="15" s="1"/>
  <c r="AJ598" i="2"/>
  <c r="G87" i="9" s="1"/>
  <c r="G87" i="15" s="1"/>
  <c r="D66" i="9"/>
  <c r="D66" i="15" s="1"/>
  <c r="AL998" i="2"/>
  <c r="I91" i="9" s="1"/>
  <c r="I91" i="15" s="1"/>
  <c r="AK998" i="2"/>
  <c r="H91" i="9" s="1"/>
  <c r="H91" i="15" s="1"/>
  <c r="AJ998" i="2"/>
  <c r="D67" i="9"/>
  <c r="D67" i="15" s="1"/>
  <c r="AL1098" i="2"/>
  <c r="I92" i="9" s="1"/>
  <c r="I92" i="15" s="1"/>
  <c r="AK1098" i="2"/>
  <c r="H92" i="9" s="1"/>
  <c r="H92" i="15" s="1"/>
  <c r="AJ1098" i="2"/>
  <c r="G92" i="9" s="1"/>
  <c r="G92" i="15" s="1"/>
  <c r="D68" i="9"/>
  <c r="D68" i="15" s="1"/>
  <c r="AL1198" i="2"/>
  <c r="I93" i="9" s="1"/>
  <c r="I93" i="15" s="1"/>
  <c r="AK1198" i="2"/>
  <c r="H93" i="9" s="1"/>
  <c r="H93" i="15" s="1"/>
  <c r="AJ1198" i="2"/>
  <c r="G93" i="9" s="1"/>
  <c r="G93" i="15" s="1"/>
  <c r="K75" i="9"/>
  <c r="K75" i="15" s="1"/>
  <c r="AL1899" i="2"/>
  <c r="P100" i="9" s="1"/>
  <c r="P100" i="15" s="1"/>
  <c r="AK1899" i="2"/>
  <c r="O100" i="9" s="1"/>
  <c r="O100" i="15" s="1"/>
  <c r="AJ1899" i="2"/>
  <c r="N100" i="9" s="1"/>
  <c r="N100" i="15" s="1"/>
  <c r="K76" i="9"/>
  <c r="K76" i="15" s="1"/>
  <c r="AL1999" i="2"/>
  <c r="P101" i="9" s="1"/>
  <c r="P101" i="15" s="1"/>
  <c r="AK1999" i="2"/>
  <c r="O101" i="9" s="1"/>
  <c r="O101" i="15" s="1"/>
  <c r="AJ1999" i="2"/>
  <c r="N101" i="9" s="1"/>
  <c r="N101" i="15" s="1"/>
  <c r="K77" i="9"/>
  <c r="K77" i="15" s="1"/>
  <c r="AL2099" i="2"/>
  <c r="P102" i="9" s="1"/>
  <c r="P102" i="15" s="1"/>
  <c r="AK2099" i="2"/>
  <c r="O102" i="9" s="1"/>
  <c r="O102" i="15" s="1"/>
  <c r="AJ2099" i="2"/>
  <c r="N102" i="9" s="1"/>
  <c r="N102" i="15" s="1"/>
  <c r="K69" i="9"/>
  <c r="K69" i="15" s="1"/>
  <c r="AL1299" i="2"/>
  <c r="P94" i="9" s="1"/>
  <c r="P94" i="15" s="1"/>
  <c r="AK1299" i="2"/>
  <c r="O94" i="9" s="1"/>
  <c r="O94" i="15" s="1"/>
  <c r="AJ1299" i="2"/>
  <c r="N94" i="9" s="1"/>
  <c r="N94" i="15" s="1"/>
  <c r="K70" i="9"/>
  <c r="K70" i="15" s="1"/>
  <c r="AL1399" i="2"/>
  <c r="P95" i="9" s="1"/>
  <c r="P95" i="15" s="1"/>
  <c r="AK1399" i="2"/>
  <c r="O95" i="9" s="1"/>
  <c r="O95" i="15" s="1"/>
  <c r="AJ1399" i="2"/>
  <c r="N95" i="9" s="1"/>
  <c r="N95" i="15" s="1"/>
  <c r="K74" i="9"/>
  <c r="K74" i="15" s="1"/>
  <c r="AL1799" i="2"/>
  <c r="P99" i="9" s="1"/>
  <c r="P99" i="15" s="1"/>
  <c r="AK1799" i="2"/>
  <c r="O99" i="9" s="1"/>
  <c r="O99" i="15" s="1"/>
  <c r="AJ1799" i="2"/>
  <c r="N99" i="9" s="1"/>
  <c r="N99" i="15" s="1"/>
  <c r="K63" i="9"/>
  <c r="K63" i="15" s="1"/>
  <c r="AL699" i="2"/>
  <c r="P88" i="9" s="1"/>
  <c r="P88" i="15" s="1"/>
  <c r="AK699" i="2"/>
  <c r="O88" i="9" s="1"/>
  <c r="O88" i="15" s="1"/>
  <c r="AJ699" i="2"/>
  <c r="N88" i="9" s="1"/>
  <c r="N88" i="15" s="1"/>
  <c r="K64" i="9"/>
  <c r="K64" i="15" s="1"/>
  <c r="AL799" i="2"/>
  <c r="P89" i="9" s="1"/>
  <c r="P89" i="15" s="1"/>
  <c r="AK799" i="2"/>
  <c r="O89" i="9" s="1"/>
  <c r="O89" i="15" s="1"/>
  <c r="AJ799" i="2"/>
  <c r="N89" i="9" s="1"/>
  <c r="N89" i="15" s="1"/>
  <c r="K65" i="9"/>
  <c r="K65" i="15" s="1"/>
  <c r="AL899" i="2"/>
  <c r="P90" i="9" s="1"/>
  <c r="P90" i="15" s="1"/>
  <c r="AK899" i="2"/>
  <c r="O90" i="9" s="1"/>
  <c r="O90" i="15" s="1"/>
  <c r="AJ899" i="2"/>
  <c r="N90" i="9" s="1"/>
  <c r="N90" i="15" s="1"/>
  <c r="K68" i="9"/>
  <c r="K68" i="15" s="1"/>
  <c r="AL1199" i="2"/>
  <c r="P93" i="9" s="1"/>
  <c r="P93" i="15" s="1"/>
  <c r="AK1199" i="2"/>
  <c r="O93" i="9" s="1"/>
  <c r="O93" i="15" s="1"/>
  <c r="AJ1199" i="2"/>
  <c r="N93" i="9" s="1"/>
  <c r="N93" i="15" s="1"/>
  <c r="K71" i="9"/>
  <c r="K71" i="15" s="1"/>
  <c r="AL1499" i="2"/>
  <c r="P96" i="9" s="1"/>
  <c r="P96" i="15" s="1"/>
  <c r="AK1499" i="2"/>
  <c r="O96" i="9" s="1"/>
  <c r="O96" i="15" s="1"/>
  <c r="AJ1499" i="2"/>
  <c r="N96" i="9" s="1"/>
  <c r="N96" i="15" s="1"/>
  <c r="K72" i="9"/>
  <c r="K72" i="15" s="1"/>
  <c r="AL1599" i="2"/>
  <c r="P97" i="9" s="1"/>
  <c r="P97" i="15" s="1"/>
  <c r="AK1599" i="2"/>
  <c r="O97" i="9" s="1"/>
  <c r="O97" i="15" s="1"/>
  <c r="AJ1599" i="2"/>
  <c r="N97" i="9" s="1"/>
  <c r="N97" i="15" s="1"/>
  <c r="K73" i="9"/>
  <c r="K73" i="15" s="1"/>
  <c r="AL1699" i="2"/>
  <c r="P98" i="9" s="1"/>
  <c r="P98" i="15" s="1"/>
  <c r="AK1699" i="2"/>
  <c r="O98" i="9" s="1"/>
  <c r="O98" i="15" s="1"/>
  <c r="AJ1699" i="2"/>
  <c r="N98" i="9" s="1"/>
  <c r="N98" i="15" s="1"/>
  <c r="K57" i="9"/>
  <c r="K57" i="15" s="1"/>
  <c r="AL99" i="2"/>
  <c r="P82" i="9" s="1"/>
  <c r="P82" i="15" s="1"/>
  <c r="AK99" i="2"/>
  <c r="O82" i="9" s="1"/>
  <c r="O82" i="15" s="1"/>
  <c r="AJ99" i="2"/>
  <c r="N82" i="9" s="1"/>
  <c r="N82" i="15" s="1"/>
  <c r="K58" i="9"/>
  <c r="K58" i="15" s="1"/>
  <c r="AL199" i="2"/>
  <c r="P83" i="9" s="1"/>
  <c r="P83" i="15" s="1"/>
  <c r="AK199" i="2"/>
  <c r="O83" i="9" s="1"/>
  <c r="O83" i="15" s="1"/>
  <c r="AJ199" i="2"/>
  <c r="N83" i="9" s="1"/>
  <c r="N83" i="15" s="1"/>
  <c r="K59" i="9"/>
  <c r="K59" i="15" s="1"/>
  <c r="AL299" i="2"/>
  <c r="P84" i="9" s="1"/>
  <c r="P84" i="15" s="1"/>
  <c r="AK299" i="2"/>
  <c r="O84" i="9" s="1"/>
  <c r="O84" i="15" s="1"/>
  <c r="AJ299" i="2"/>
  <c r="N84" i="9" s="1"/>
  <c r="N84" i="15" s="1"/>
  <c r="K60" i="9"/>
  <c r="K60" i="15" s="1"/>
  <c r="AL399" i="2"/>
  <c r="P85" i="9" s="1"/>
  <c r="P85" i="15" s="1"/>
  <c r="AK399" i="2"/>
  <c r="O85" i="9" s="1"/>
  <c r="O85" i="15" s="1"/>
  <c r="AJ399" i="2"/>
  <c r="N85" i="9" s="1"/>
  <c r="N85" i="15" s="1"/>
  <c r="K61" i="9"/>
  <c r="K61" i="15" s="1"/>
  <c r="AL499" i="2"/>
  <c r="P86" i="9" s="1"/>
  <c r="P86" i="15" s="1"/>
  <c r="AK499" i="2"/>
  <c r="O86" i="9" s="1"/>
  <c r="O86" i="15" s="1"/>
  <c r="AJ499" i="2"/>
  <c r="N86" i="9" s="1"/>
  <c r="N86" i="15" s="1"/>
  <c r="K62" i="9"/>
  <c r="K62" i="15" s="1"/>
  <c r="AL599" i="2"/>
  <c r="P87" i="9" s="1"/>
  <c r="P87" i="15" s="1"/>
  <c r="AK599" i="2"/>
  <c r="O87" i="9" s="1"/>
  <c r="O87" i="15" s="1"/>
  <c r="AJ599" i="2"/>
  <c r="N87" i="9" s="1"/>
  <c r="N87" i="15" s="1"/>
  <c r="K66" i="9"/>
  <c r="K66" i="15" s="1"/>
  <c r="AL999" i="2"/>
  <c r="P91" i="9" s="1"/>
  <c r="P91" i="15" s="1"/>
  <c r="AK999" i="2"/>
  <c r="O91" i="9" s="1"/>
  <c r="O91" i="15" s="1"/>
  <c r="AJ999" i="2"/>
  <c r="N91" i="9" s="1"/>
  <c r="N91" i="15" s="1"/>
  <c r="K67" i="9"/>
  <c r="K67" i="15" s="1"/>
  <c r="AL1099" i="2"/>
  <c r="P92" i="9" s="1"/>
  <c r="P92" i="15" s="1"/>
  <c r="AK1099" i="2"/>
  <c r="O92" i="9" s="1"/>
  <c r="O92" i="15" s="1"/>
  <c r="AJ1099" i="2"/>
  <c r="N92" i="9" s="1"/>
  <c r="N92" i="15" s="1"/>
  <c r="R75" i="9"/>
  <c r="R75" i="15" s="1"/>
  <c r="AL1900" i="2"/>
  <c r="W100" i="9" s="1"/>
  <c r="W100" i="15" s="1"/>
  <c r="AK1900" i="2"/>
  <c r="V100" i="9" s="1"/>
  <c r="V100" i="15" s="1"/>
  <c r="AJ1900" i="2"/>
  <c r="U100" i="9" s="1"/>
  <c r="U100" i="15" s="1"/>
  <c r="R76" i="9"/>
  <c r="R76" i="15" s="1"/>
  <c r="AK2000" i="2"/>
  <c r="V101" i="9" s="1"/>
  <c r="V101" i="15" s="1"/>
  <c r="AL2000" i="2"/>
  <c r="W101" i="9" s="1"/>
  <c r="W101" i="15" s="1"/>
  <c r="AJ2000" i="2"/>
  <c r="U101" i="9" s="1"/>
  <c r="U101" i="15" s="1"/>
  <c r="R77" i="9"/>
  <c r="R77" i="15" s="1"/>
  <c r="AL2100" i="2"/>
  <c r="W102" i="9" s="1"/>
  <c r="W102" i="15" s="1"/>
  <c r="AK2100" i="2"/>
  <c r="V102" i="9" s="1"/>
  <c r="V102" i="15" s="1"/>
  <c r="AJ2100" i="2"/>
  <c r="U102" i="9" s="1"/>
  <c r="U102" i="15" s="1"/>
  <c r="R74" i="9"/>
  <c r="R74" i="15" s="1"/>
  <c r="AK1800" i="2"/>
  <c r="V99" i="9" s="1"/>
  <c r="V99" i="15" s="1"/>
  <c r="AL1800" i="2"/>
  <c r="W99" i="9" s="1"/>
  <c r="W99" i="15" s="1"/>
  <c r="AJ1800" i="2"/>
  <c r="U99" i="9" s="1"/>
  <c r="U99" i="15" s="1"/>
  <c r="R68" i="9"/>
  <c r="R68" i="15" s="1"/>
  <c r="AK1200" i="2"/>
  <c r="V93" i="9" s="1"/>
  <c r="V93" i="15" s="1"/>
  <c r="AL1200" i="2"/>
  <c r="W93" i="9" s="1"/>
  <c r="W93" i="15" s="1"/>
  <c r="AJ1200" i="2"/>
  <c r="U93" i="9" s="1"/>
  <c r="U93" i="15" s="1"/>
  <c r="R69" i="9"/>
  <c r="R69" i="15" s="1"/>
  <c r="AL1300" i="2"/>
  <c r="W94" i="9" s="1"/>
  <c r="W94" i="15" s="1"/>
  <c r="AK1300" i="2"/>
  <c r="V94" i="9" s="1"/>
  <c r="V94" i="15" s="1"/>
  <c r="AJ1300" i="2"/>
  <c r="U94" i="9" s="1"/>
  <c r="U94" i="15" s="1"/>
  <c r="R70" i="9"/>
  <c r="R70" i="15" s="1"/>
  <c r="AK1400" i="2"/>
  <c r="V95" i="9" s="1"/>
  <c r="V95" i="15" s="1"/>
  <c r="AL1400" i="2"/>
  <c r="W95" i="9" s="1"/>
  <c r="W95" i="15" s="1"/>
  <c r="AJ1400" i="2"/>
  <c r="U95" i="9" s="1"/>
  <c r="U95" i="15" s="1"/>
  <c r="R62" i="9"/>
  <c r="R62" i="15" s="1"/>
  <c r="AK600" i="2"/>
  <c r="V87" i="9" s="1"/>
  <c r="V87" i="15" s="1"/>
  <c r="AL600" i="2"/>
  <c r="W87" i="9" s="1"/>
  <c r="W87" i="15" s="1"/>
  <c r="AJ600" i="2"/>
  <c r="U87" i="9" s="1"/>
  <c r="U87" i="15" s="1"/>
  <c r="R63" i="9"/>
  <c r="R63" i="15" s="1"/>
  <c r="AL700" i="2"/>
  <c r="W88" i="9" s="1"/>
  <c r="W88" i="15" s="1"/>
  <c r="AK700" i="2"/>
  <c r="V88" i="9" s="1"/>
  <c r="V88" i="15" s="1"/>
  <c r="AJ700" i="2"/>
  <c r="U88" i="9" s="1"/>
  <c r="U88" i="15" s="1"/>
  <c r="R64" i="9"/>
  <c r="R64" i="15" s="1"/>
  <c r="AK800" i="2"/>
  <c r="V89" i="9" s="1"/>
  <c r="V89" i="15" s="1"/>
  <c r="AL800" i="2"/>
  <c r="W89" i="9" s="1"/>
  <c r="W89" i="15" s="1"/>
  <c r="AJ800" i="2"/>
  <c r="U89" i="9" s="1"/>
  <c r="U89" i="15" s="1"/>
  <c r="R65" i="9"/>
  <c r="R65" i="15" s="1"/>
  <c r="AL900" i="2"/>
  <c r="W90" i="9" s="1"/>
  <c r="W90" i="15" s="1"/>
  <c r="AK900" i="2"/>
  <c r="V90" i="9" s="1"/>
  <c r="V90" i="15" s="1"/>
  <c r="AJ900" i="2"/>
  <c r="U90" i="9" s="1"/>
  <c r="U90" i="15" s="1"/>
  <c r="R71" i="9"/>
  <c r="R71" i="15" s="1"/>
  <c r="AL1500" i="2"/>
  <c r="W96" i="9" s="1"/>
  <c r="W96" i="15" s="1"/>
  <c r="AK1500" i="2"/>
  <c r="V96" i="9" s="1"/>
  <c r="V96" i="15" s="1"/>
  <c r="AJ1500" i="2"/>
  <c r="U96" i="9" s="1"/>
  <c r="U96" i="15" s="1"/>
  <c r="R72" i="9"/>
  <c r="R72" i="15" s="1"/>
  <c r="AL1600" i="2"/>
  <c r="W97" i="9" s="1"/>
  <c r="W97" i="15" s="1"/>
  <c r="AJ1600" i="2"/>
  <c r="U97" i="9" s="1"/>
  <c r="U97" i="15" s="1"/>
  <c r="AK1600" i="2"/>
  <c r="V97" i="9" s="1"/>
  <c r="V97" i="15" s="1"/>
  <c r="R73" i="9"/>
  <c r="R73" i="15" s="1"/>
  <c r="AL1700" i="2"/>
  <c r="W98" i="9" s="1"/>
  <c r="W98" i="15" s="1"/>
  <c r="AK1700" i="2"/>
  <c r="V98" i="9" s="1"/>
  <c r="V98" i="15" s="1"/>
  <c r="AJ1700" i="2"/>
  <c r="U98" i="9" s="1"/>
  <c r="U98" i="15" s="1"/>
  <c r="R57" i="9"/>
  <c r="R57" i="15" s="1"/>
  <c r="AL100" i="2"/>
  <c r="W82" i="9" s="1"/>
  <c r="W82" i="15" s="1"/>
  <c r="AK100" i="2"/>
  <c r="V82" i="9" s="1"/>
  <c r="V82" i="15" s="1"/>
  <c r="AJ100" i="2"/>
  <c r="U82" i="9" s="1"/>
  <c r="U82" i="15" s="1"/>
  <c r="R58" i="9"/>
  <c r="R58" i="15" s="1"/>
  <c r="AK200" i="2"/>
  <c r="V83" i="9" s="1"/>
  <c r="V83" i="15" s="1"/>
  <c r="AL200" i="2"/>
  <c r="W83" i="9" s="1"/>
  <c r="W83" i="15" s="1"/>
  <c r="AJ200" i="2"/>
  <c r="U83" i="9" s="1"/>
  <c r="U83" i="15" s="1"/>
  <c r="R59" i="9"/>
  <c r="R59" i="15" s="1"/>
  <c r="AL300" i="2"/>
  <c r="W84" i="9" s="1"/>
  <c r="W84" i="15" s="1"/>
  <c r="AK300" i="2"/>
  <c r="V84" i="9" s="1"/>
  <c r="V84" i="15" s="1"/>
  <c r="AJ300" i="2"/>
  <c r="U84" i="9" s="1"/>
  <c r="U84" i="15" s="1"/>
  <c r="R60" i="9"/>
  <c r="R60" i="15" s="1"/>
  <c r="AL400" i="2"/>
  <c r="W85" i="9" s="1"/>
  <c r="W85" i="15" s="1"/>
  <c r="AJ400" i="2"/>
  <c r="U85" i="9" s="1"/>
  <c r="U85" i="15" s="1"/>
  <c r="AK400" i="2"/>
  <c r="V85" i="9" s="1"/>
  <c r="V85" i="15" s="1"/>
  <c r="R61" i="9"/>
  <c r="R61" i="15" s="1"/>
  <c r="AL500" i="2"/>
  <c r="W86" i="9" s="1"/>
  <c r="W86" i="15" s="1"/>
  <c r="AK500" i="2"/>
  <c r="V86" i="9" s="1"/>
  <c r="V86" i="15" s="1"/>
  <c r="AJ500" i="2"/>
  <c r="U86" i="9" s="1"/>
  <c r="U86" i="15" s="1"/>
  <c r="R66" i="9"/>
  <c r="R66" i="15" s="1"/>
  <c r="AK1000" i="2"/>
  <c r="V91" i="9" s="1"/>
  <c r="V91" i="15" s="1"/>
  <c r="AL1000" i="2"/>
  <c r="W91" i="9" s="1"/>
  <c r="W91" i="15" s="1"/>
  <c r="AJ1000" i="2"/>
  <c r="U91" i="9" s="1"/>
  <c r="U91" i="15" s="1"/>
  <c r="R67" i="9"/>
  <c r="R67" i="15" s="1"/>
  <c r="AL1100" i="2"/>
  <c r="W92" i="9" s="1"/>
  <c r="W92" i="15" s="1"/>
  <c r="AK1100" i="2"/>
  <c r="V92" i="9" s="1"/>
  <c r="V92" i="15" s="1"/>
  <c r="AJ1100" i="2"/>
  <c r="U92" i="9" s="1"/>
  <c r="U92" i="15" s="1"/>
  <c r="Y75" i="9"/>
  <c r="Y75" i="15" s="1"/>
  <c r="AL1901" i="2"/>
  <c r="AD100" i="9" s="1"/>
  <c r="AD100" i="15" s="1"/>
  <c r="AK1901" i="2"/>
  <c r="AC100" i="9" s="1"/>
  <c r="AC100" i="15" s="1"/>
  <c r="AJ1901" i="2"/>
  <c r="AB100" i="9" s="1"/>
  <c r="AB100" i="15" s="1"/>
  <c r="Y76" i="9"/>
  <c r="Y76" i="15" s="1"/>
  <c r="AL2001" i="2"/>
  <c r="AD101" i="9" s="1"/>
  <c r="AD101" i="15" s="1"/>
  <c r="AK2001" i="2"/>
  <c r="AC101" i="9" s="1"/>
  <c r="AC101" i="15" s="1"/>
  <c r="AJ2001" i="2"/>
  <c r="AB101" i="9" s="1"/>
  <c r="AB101" i="15" s="1"/>
  <c r="Y77" i="9"/>
  <c r="Y77" i="15" s="1"/>
  <c r="AL2101" i="2"/>
  <c r="AD102" i="9" s="1"/>
  <c r="AD102" i="15" s="1"/>
  <c r="AK2101" i="2"/>
  <c r="AC102" i="9" s="1"/>
  <c r="AC102" i="15" s="1"/>
  <c r="AJ2101" i="2"/>
  <c r="AB102" i="9" s="1"/>
  <c r="AB102" i="15" s="1"/>
  <c r="Y74" i="9"/>
  <c r="Y74" i="15" s="1"/>
  <c r="AL1801" i="2"/>
  <c r="AD99" i="9" s="1"/>
  <c r="AD99" i="15" s="1"/>
  <c r="AK1801" i="2"/>
  <c r="AC99" i="9" s="1"/>
  <c r="AC99" i="15" s="1"/>
  <c r="AJ1801" i="2"/>
  <c r="AB99" i="9" s="1"/>
  <c r="AB99" i="15" s="1"/>
  <c r="R26" i="6"/>
  <c r="I32" i="13" s="1"/>
  <c r="O526" i="6"/>
  <c r="F49" i="13" s="1"/>
  <c r="F49" i="16" s="1"/>
  <c r="P476" i="6"/>
  <c r="G50" i="13" s="1"/>
  <c r="R476" i="6"/>
  <c r="I50" i="13" s="1"/>
  <c r="R176" i="6"/>
  <c r="I38" i="13" s="1"/>
  <c r="O501" i="6"/>
  <c r="F51" i="13" s="1"/>
  <c r="F51" i="16" s="1"/>
  <c r="P451" i="6"/>
  <c r="G46" i="13" s="1"/>
  <c r="Q476" i="6"/>
  <c r="H50" i="13" s="1"/>
  <c r="H50" i="16" s="1"/>
  <c r="Q176" i="6"/>
  <c r="H38" i="13" s="1"/>
  <c r="H38" i="16" s="1"/>
  <c r="O476" i="6"/>
  <c r="F50" i="13" s="1"/>
  <c r="F50" i="16" s="1"/>
  <c r="P426" i="6"/>
  <c r="G48" i="13" s="1"/>
  <c r="R451" i="6"/>
  <c r="I46" i="13" s="1"/>
  <c r="R151" i="6"/>
  <c r="I34" i="13" s="1"/>
  <c r="O451" i="6"/>
  <c r="F46" i="13" s="1"/>
  <c r="F46" i="16" s="1"/>
  <c r="P401" i="6"/>
  <c r="G47" i="13" s="1"/>
  <c r="Q451" i="6"/>
  <c r="H46" i="13" s="1"/>
  <c r="H46" i="16" s="1"/>
  <c r="Q151" i="6"/>
  <c r="H34" i="13" s="1"/>
  <c r="H34" i="16" s="1"/>
  <c r="O426" i="6"/>
  <c r="F48" i="13" s="1"/>
  <c r="F48" i="16" s="1"/>
  <c r="P376" i="6"/>
  <c r="G43" i="13" s="1"/>
  <c r="R426" i="6"/>
  <c r="I48" i="13" s="1"/>
  <c r="R126" i="6"/>
  <c r="I36" i="13" s="1"/>
  <c r="O401" i="6"/>
  <c r="F47" i="13" s="1"/>
  <c r="F47" i="16" s="1"/>
  <c r="P351" i="6"/>
  <c r="G45" i="13" s="1"/>
  <c r="Q426" i="6"/>
  <c r="H48" i="13" s="1"/>
  <c r="H48" i="16" s="1"/>
  <c r="Q126" i="6"/>
  <c r="H36" i="13" s="1"/>
  <c r="H36" i="16" s="1"/>
  <c r="O376" i="6"/>
  <c r="F43" i="13" s="1"/>
  <c r="F43" i="16" s="1"/>
  <c r="P326" i="6"/>
  <c r="G44" i="13" s="1"/>
  <c r="R401" i="6"/>
  <c r="I47" i="13" s="1"/>
  <c r="R101" i="6"/>
  <c r="I35" i="13" s="1"/>
  <c r="O351" i="6"/>
  <c r="F45" i="13" s="1"/>
  <c r="F45" i="16" s="1"/>
  <c r="P301" i="6"/>
  <c r="G40" i="13" s="1"/>
  <c r="Q401" i="6"/>
  <c r="H47" i="13" s="1"/>
  <c r="H47" i="16" s="1"/>
  <c r="Q101" i="6"/>
  <c r="H35" i="13" s="1"/>
  <c r="H35" i="16" s="1"/>
  <c r="O326" i="6"/>
  <c r="F44" i="13" s="1"/>
  <c r="F44" i="16" s="1"/>
  <c r="P276" i="6"/>
  <c r="G42" i="13" s="1"/>
  <c r="R376" i="6"/>
  <c r="I43" i="13" s="1"/>
  <c r="R76" i="6"/>
  <c r="I31" i="13" s="1"/>
  <c r="I52" i="13" s="1"/>
  <c r="O301" i="6"/>
  <c r="F40" i="13" s="1"/>
  <c r="F40" i="16" s="1"/>
  <c r="P251" i="6"/>
  <c r="G41" i="13" s="1"/>
  <c r="Q376" i="6"/>
  <c r="H43" i="13" s="1"/>
  <c r="H43" i="16" s="1"/>
  <c r="Q76" i="6"/>
  <c r="H31" i="13" s="1"/>
  <c r="H31" i="16" s="1"/>
  <c r="O276" i="6"/>
  <c r="F42" i="13" s="1"/>
  <c r="F42" i="16" s="1"/>
  <c r="P226" i="6"/>
  <c r="G37" i="13" s="1"/>
  <c r="R351" i="6"/>
  <c r="I45" i="13" s="1"/>
  <c r="R51" i="6"/>
  <c r="I33" i="13" s="1"/>
  <c r="O251" i="6"/>
  <c r="F41" i="13" s="1"/>
  <c r="F41" i="16" s="1"/>
  <c r="P201" i="6"/>
  <c r="G39" i="13" s="1"/>
  <c r="Q351" i="6"/>
  <c r="H45" i="13" s="1"/>
  <c r="H45" i="16" s="1"/>
  <c r="Q51" i="6"/>
  <c r="H33" i="13" s="1"/>
  <c r="H33" i="16" s="1"/>
  <c r="O226" i="6"/>
  <c r="F37" i="13" s="1"/>
  <c r="F37" i="16" s="1"/>
  <c r="P176" i="6"/>
  <c r="G38" i="13" s="1"/>
  <c r="R326" i="6"/>
  <c r="I44" i="13" s="1"/>
  <c r="O201" i="6"/>
  <c r="F39" i="13" s="1"/>
  <c r="F39" i="16" s="1"/>
  <c r="P151" i="6"/>
  <c r="G34" i="13" s="1"/>
  <c r="Q326" i="6"/>
  <c r="H44" i="13" s="1"/>
  <c r="H44" i="16" s="1"/>
  <c r="O176" i="6"/>
  <c r="F38" i="13" s="1"/>
  <c r="F38" i="16" s="1"/>
  <c r="P126" i="6"/>
  <c r="G36" i="13" s="1"/>
  <c r="R301" i="6"/>
  <c r="I40" i="13" s="1"/>
  <c r="O151" i="6"/>
  <c r="F34" i="13" s="1"/>
  <c r="F34" i="16" s="1"/>
  <c r="P101" i="6"/>
  <c r="G35" i="13" s="1"/>
  <c r="Q301" i="6"/>
  <c r="H40" i="13" s="1"/>
  <c r="H40" i="16" s="1"/>
  <c r="O126" i="6"/>
  <c r="F36" i="13" s="1"/>
  <c r="F36" i="16" s="1"/>
  <c r="P76" i="6"/>
  <c r="G31" i="13" s="1"/>
  <c r="R276" i="6"/>
  <c r="I42" i="13" s="1"/>
  <c r="O101" i="6"/>
  <c r="F35" i="13" s="1"/>
  <c r="F35" i="16" s="1"/>
  <c r="P51" i="6"/>
  <c r="G33" i="13" s="1"/>
  <c r="Q276" i="6"/>
  <c r="H42" i="13" s="1"/>
  <c r="H42" i="16" s="1"/>
  <c r="O76" i="6"/>
  <c r="F31" i="13" s="1"/>
  <c r="F31" i="16" s="1"/>
  <c r="Q26" i="6"/>
  <c r="H32" i="13" s="1"/>
  <c r="H32" i="16" s="1"/>
  <c r="R251" i="6"/>
  <c r="I41" i="13" s="1"/>
  <c r="O51" i="6"/>
  <c r="F33" i="13" s="1"/>
  <c r="F33" i="16" s="1"/>
  <c r="Q251" i="6"/>
  <c r="H41" i="13" s="1"/>
  <c r="H41" i="16" s="1"/>
  <c r="O26" i="6"/>
  <c r="F32" i="13" s="1"/>
  <c r="F32" i="16" s="1"/>
  <c r="R526" i="6"/>
  <c r="I49" i="13" s="1"/>
  <c r="R226" i="6"/>
  <c r="I37" i="13" s="1"/>
  <c r="P26" i="6"/>
  <c r="G32" i="13" s="1"/>
  <c r="Q526" i="6"/>
  <c r="H49" i="13" s="1"/>
  <c r="H49" i="16" s="1"/>
  <c r="Q226" i="6"/>
  <c r="H37" i="13" s="1"/>
  <c r="H37" i="16" s="1"/>
  <c r="P526" i="6"/>
  <c r="G49" i="13" s="1"/>
  <c r="R501" i="6"/>
  <c r="I51" i="13" s="1"/>
  <c r="R201" i="6"/>
  <c r="I39" i="13" s="1"/>
  <c r="P501" i="6"/>
  <c r="G51" i="13" s="1"/>
  <c r="Q501" i="6"/>
  <c r="H51" i="13" s="1"/>
  <c r="H51" i="16" s="1"/>
  <c r="Q201" i="6"/>
  <c r="H39" i="13" s="1"/>
  <c r="H39" i="16" s="1"/>
  <c r="O130" i="9"/>
  <c r="O130" i="15" s="1"/>
  <c r="V130" i="9"/>
  <c r="V130" i="15" s="1"/>
  <c r="AC130" i="9"/>
  <c r="AC130" i="15" s="1"/>
  <c r="Y155" i="9"/>
  <c r="Y155" i="15" s="1"/>
  <c r="AD130" i="9"/>
  <c r="AD130" i="15" s="1"/>
  <c r="Z155" i="9"/>
  <c r="Z155" i="15" s="1"/>
  <c r="Y130" i="9"/>
  <c r="Y130" i="15" s="1"/>
  <c r="AB130" i="9"/>
  <c r="AB130" i="15" s="1"/>
  <c r="R130" i="9"/>
  <c r="R130" i="15" s="1"/>
  <c r="U130" i="9"/>
  <c r="U130" i="15" s="1"/>
  <c r="R155" i="9"/>
  <c r="R155" i="15" s="1"/>
  <c r="K130" i="9"/>
  <c r="K130" i="15" s="1"/>
  <c r="N130" i="9"/>
  <c r="N130" i="15" s="1"/>
  <c r="K155" i="9"/>
  <c r="K155" i="15" s="1"/>
  <c r="L155" i="9"/>
  <c r="L155" i="15" s="1"/>
  <c r="D130" i="9"/>
  <c r="D130" i="15" s="1"/>
  <c r="D155" i="9"/>
  <c r="D155" i="15" s="1"/>
  <c r="E155" i="9"/>
  <c r="E155" i="15" s="1"/>
  <c r="AL901" i="3"/>
  <c r="AD142" i="9" s="1"/>
  <c r="AD142" i="15" s="1"/>
  <c r="AK901" i="3"/>
  <c r="AC142" i="9" s="1"/>
  <c r="AC142" i="15" s="1"/>
  <c r="AJ901" i="3"/>
  <c r="AB142" i="9" s="1"/>
  <c r="AB142" i="15" s="1"/>
  <c r="AL1001" i="3"/>
  <c r="AD143" i="9" s="1"/>
  <c r="AD143" i="15" s="1"/>
  <c r="AK1001" i="3"/>
  <c r="AC143" i="9" s="1"/>
  <c r="AC143" i="15" s="1"/>
  <c r="AJ1001" i="3"/>
  <c r="AB143" i="9" s="1"/>
  <c r="AB143" i="15" s="1"/>
  <c r="AL1101" i="3"/>
  <c r="AD144" i="9" s="1"/>
  <c r="AD144" i="15" s="1"/>
  <c r="AK1101" i="3"/>
  <c r="AC144" i="9" s="1"/>
  <c r="AC144" i="15" s="1"/>
  <c r="AJ1101" i="3"/>
  <c r="AB144" i="9" s="1"/>
  <c r="AB144" i="15" s="1"/>
  <c r="AL1201" i="3"/>
  <c r="AD145" i="9" s="1"/>
  <c r="AD145" i="15" s="1"/>
  <c r="AK1201" i="3"/>
  <c r="AC145" i="9" s="1"/>
  <c r="AC145" i="15" s="1"/>
  <c r="AJ1201" i="3"/>
  <c r="AB145" i="9" s="1"/>
  <c r="AB145" i="15" s="1"/>
  <c r="AL1301" i="3"/>
  <c r="AD146" i="9" s="1"/>
  <c r="AD146" i="15" s="1"/>
  <c r="AK1301" i="3"/>
  <c r="AC146" i="9" s="1"/>
  <c r="AC146" i="15" s="1"/>
  <c r="AJ1301" i="3"/>
  <c r="AB146" i="9" s="1"/>
  <c r="AB146" i="15" s="1"/>
  <c r="AL1401" i="3"/>
  <c r="AD147" i="9" s="1"/>
  <c r="AD147" i="15" s="1"/>
  <c r="AK1401" i="3"/>
  <c r="AC147" i="9" s="1"/>
  <c r="AC147" i="15" s="1"/>
  <c r="AJ1401" i="3"/>
  <c r="AB147" i="9" s="1"/>
  <c r="AB147" i="15" s="1"/>
  <c r="AL1501" i="3"/>
  <c r="AD148" i="9" s="1"/>
  <c r="AD148" i="15" s="1"/>
  <c r="AK1501" i="3"/>
  <c r="AC148" i="9" s="1"/>
  <c r="AC148" i="15" s="1"/>
  <c r="AJ1501" i="3"/>
  <c r="AB148" i="9" s="1"/>
  <c r="AB148" i="15" s="1"/>
  <c r="AL1701" i="3"/>
  <c r="AD150" i="9" s="1"/>
  <c r="AD150" i="15" s="1"/>
  <c r="AK1701" i="3"/>
  <c r="AC150" i="9" s="1"/>
  <c r="AC150" i="15" s="1"/>
  <c r="AJ1701" i="3"/>
  <c r="AB150" i="9" s="1"/>
  <c r="AB150" i="15" s="1"/>
  <c r="AL1901" i="3"/>
  <c r="AD152" i="9" s="1"/>
  <c r="AD152" i="15" s="1"/>
  <c r="AK1901" i="3"/>
  <c r="AC152" i="9" s="1"/>
  <c r="AC152" i="15" s="1"/>
  <c r="AJ1901" i="3"/>
  <c r="AB152" i="9" s="1"/>
  <c r="AB152" i="15" s="1"/>
  <c r="AL2101" i="3"/>
  <c r="AD154" i="9" s="1"/>
  <c r="AD154" i="15" s="1"/>
  <c r="AK2101" i="3"/>
  <c r="AC154" i="9" s="1"/>
  <c r="AC154" i="15" s="1"/>
  <c r="AJ2101" i="3"/>
  <c r="AB154" i="9" s="1"/>
  <c r="AB154" i="15" s="1"/>
  <c r="AL1601" i="3"/>
  <c r="AD149" i="9" s="1"/>
  <c r="AD149" i="15" s="1"/>
  <c r="AK1601" i="3"/>
  <c r="AC149" i="9" s="1"/>
  <c r="AC149" i="15" s="1"/>
  <c r="AJ1601" i="3"/>
  <c r="AB149" i="9" s="1"/>
  <c r="AB149" i="15" s="1"/>
  <c r="AL1801" i="3"/>
  <c r="AD151" i="9" s="1"/>
  <c r="AD151" i="15" s="1"/>
  <c r="AK1801" i="3"/>
  <c r="AC151" i="9" s="1"/>
  <c r="AC151" i="15" s="1"/>
  <c r="AJ1801" i="3"/>
  <c r="AB151" i="9" s="1"/>
  <c r="AB151" i="15" s="1"/>
  <c r="AL2001" i="3"/>
  <c r="AD153" i="9" s="1"/>
  <c r="AD153" i="15" s="1"/>
  <c r="AK2001" i="3"/>
  <c r="AC153" i="9" s="1"/>
  <c r="AC153" i="15" s="1"/>
  <c r="AJ2001" i="3"/>
  <c r="AB153" i="9" s="1"/>
  <c r="AB153" i="15" s="1"/>
  <c r="AL98" i="3"/>
  <c r="I134" i="9" s="1"/>
  <c r="I134" i="15" s="1"/>
  <c r="AK98" i="3"/>
  <c r="H134" i="9" s="1"/>
  <c r="H134" i="15" s="1"/>
  <c r="AJ98" i="3"/>
  <c r="G134" i="9" s="1"/>
  <c r="G134" i="15" s="1"/>
  <c r="AK198" i="3"/>
  <c r="H135" i="9" s="1"/>
  <c r="H135" i="15" s="1"/>
  <c r="AL198" i="3"/>
  <c r="I135" i="9" s="1"/>
  <c r="I135" i="15" s="1"/>
  <c r="AJ198" i="3"/>
  <c r="G135" i="9" s="1"/>
  <c r="G135" i="15" s="1"/>
  <c r="AL298" i="3"/>
  <c r="I136" i="9" s="1"/>
  <c r="I136" i="15" s="1"/>
  <c r="AK298" i="3"/>
  <c r="H136" i="9" s="1"/>
  <c r="H136" i="15" s="1"/>
  <c r="AJ298" i="3"/>
  <c r="G136" i="9" s="1"/>
  <c r="G136" i="15" s="1"/>
  <c r="AK398" i="3"/>
  <c r="H137" i="9" s="1"/>
  <c r="H137" i="15" s="1"/>
  <c r="AL398" i="3"/>
  <c r="I137" i="9" s="1"/>
  <c r="I137" i="15" s="1"/>
  <c r="AJ398" i="3"/>
  <c r="G137" i="9" s="1"/>
  <c r="G137" i="15" s="1"/>
  <c r="AL498" i="3"/>
  <c r="I138" i="9" s="1"/>
  <c r="I138" i="15" s="1"/>
  <c r="AK498" i="3"/>
  <c r="H138" i="9" s="1"/>
  <c r="H138" i="15" s="1"/>
  <c r="AJ498" i="3"/>
  <c r="G138" i="9" s="1"/>
  <c r="G138" i="15" s="1"/>
  <c r="AK598" i="3"/>
  <c r="H139" i="9" s="1"/>
  <c r="H139" i="15" s="1"/>
  <c r="AL598" i="3"/>
  <c r="I139" i="9" s="1"/>
  <c r="I139" i="15" s="1"/>
  <c r="AJ598" i="3"/>
  <c r="G139" i="9" s="1"/>
  <c r="G139" i="15" s="1"/>
  <c r="AL698" i="3"/>
  <c r="I140" i="9" s="1"/>
  <c r="I140" i="15" s="1"/>
  <c r="AK698" i="3"/>
  <c r="H140" i="9" s="1"/>
  <c r="H140" i="15" s="1"/>
  <c r="AJ698" i="3"/>
  <c r="G140" i="9" s="1"/>
  <c r="G140" i="15" s="1"/>
  <c r="AL798" i="3"/>
  <c r="I141" i="9" s="1"/>
  <c r="I141" i="15" s="1"/>
  <c r="AJ798" i="3"/>
  <c r="G141" i="9" s="1"/>
  <c r="G141" i="15" s="1"/>
  <c r="AK798" i="3"/>
  <c r="H141" i="9" s="1"/>
  <c r="H141" i="15" s="1"/>
  <c r="AL898" i="3"/>
  <c r="I142" i="9" s="1"/>
  <c r="I142" i="15" s="1"/>
  <c r="AK898" i="3"/>
  <c r="H142" i="9" s="1"/>
  <c r="H142" i="15" s="1"/>
  <c r="AJ898" i="3"/>
  <c r="G142" i="9" s="1"/>
  <c r="G142" i="15" s="1"/>
  <c r="AK998" i="3"/>
  <c r="H143" i="9" s="1"/>
  <c r="H143" i="15" s="1"/>
  <c r="AL998" i="3"/>
  <c r="I143" i="9" s="1"/>
  <c r="I143" i="15" s="1"/>
  <c r="AJ998" i="3"/>
  <c r="G143" i="9" s="1"/>
  <c r="G143" i="15" s="1"/>
  <c r="AL1098" i="3"/>
  <c r="I144" i="9" s="1"/>
  <c r="I144" i="15" s="1"/>
  <c r="AK1098" i="3"/>
  <c r="H144" i="9" s="1"/>
  <c r="H144" i="15" s="1"/>
  <c r="AJ1098" i="3"/>
  <c r="G144" i="9" s="1"/>
  <c r="G144" i="15" s="1"/>
  <c r="AK1198" i="3"/>
  <c r="H145" i="9" s="1"/>
  <c r="H145" i="15" s="1"/>
  <c r="AL1198" i="3"/>
  <c r="I145" i="9" s="1"/>
  <c r="I145" i="15" s="1"/>
  <c r="AJ1198" i="3"/>
  <c r="G145" i="9" s="1"/>
  <c r="G145" i="15" s="1"/>
  <c r="AL1298" i="3"/>
  <c r="I146" i="9" s="1"/>
  <c r="I146" i="15" s="1"/>
  <c r="AK1298" i="3"/>
  <c r="H146" i="9" s="1"/>
  <c r="H146" i="15" s="1"/>
  <c r="AJ1298" i="3"/>
  <c r="G146" i="9" s="1"/>
  <c r="G146" i="15" s="1"/>
  <c r="AK1398" i="3"/>
  <c r="H147" i="9" s="1"/>
  <c r="H147" i="15" s="1"/>
  <c r="AL1398" i="3"/>
  <c r="I147" i="9" s="1"/>
  <c r="I147" i="15" s="1"/>
  <c r="AJ1398" i="3"/>
  <c r="G147" i="9" s="1"/>
  <c r="G147" i="15" s="1"/>
  <c r="AL1498" i="3"/>
  <c r="I148" i="9" s="1"/>
  <c r="I148" i="15" s="1"/>
  <c r="AK1498" i="3"/>
  <c r="H148" i="9" s="1"/>
  <c r="H148" i="15" s="1"/>
  <c r="AJ1498" i="3"/>
  <c r="G148" i="9" s="1"/>
  <c r="G148" i="15" s="1"/>
  <c r="AK1598" i="3"/>
  <c r="H149" i="9" s="1"/>
  <c r="H149" i="15" s="1"/>
  <c r="AL1598" i="3"/>
  <c r="I149" i="9" s="1"/>
  <c r="I149" i="15" s="1"/>
  <c r="AJ1598" i="3"/>
  <c r="G149" i="9" s="1"/>
  <c r="G149" i="15" s="1"/>
  <c r="AL1698" i="3"/>
  <c r="I150" i="9" s="1"/>
  <c r="I150" i="15" s="1"/>
  <c r="AK1698" i="3"/>
  <c r="H150" i="9" s="1"/>
  <c r="H150" i="15" s="1"/>
  <c r="AJ1698" i="3"/>
  <c r="G150" i="9" s="1"/>
  <c r="G150" i="15" s="1"/>
  <c r="AK1798" i="3"/>
  <c r="H151" i="9" s="1"/>
  <c r="H151" i="15" s="1"/>
  <c r="AL1798" i="3"/>
  <c r="I151" i="9" s="1"/>
  <c r="I151" i="15" s="1"/>
  <c r="AJ1798" i="3"/>
  <c r="G151" i="9" s="1"/>
  <c r="G151" i="15" s="1"/>
  <c r="AL1898" i="3"/>
  <c r="I152" i="9" s="1"/>
  <c r="I152" i="15" s="1"/>
  <c r="AK1898" i="3"/>
  <c r="H152" i="9" s="1"/>
  <c r="H152" i="15" s="1"/>
  <c r="AJ1898" i="3"/>
  <c r="G152" i="9" s="1"/>
  <c r="G152" i="15" s="1"/>
  <c r="AK1998" i="3"/>
  <c r="H153" i="9" s="1"/>
  <c r="H153" i="15" s="1"/>
  <c r="AL1998" i="3"/>
  <c r="I153" i="9" s="1"/>
  <c r="I153" i="15" s="1"/>
  <c r="AJ1998" i="3"/>
  <c r="G153" i="9" s="1"/>
  <c r="G153" i="15" s="1"/>
  <c r="AL2098" i="3"/>
  <c r="I154" i="9" s="1"/>
  <c r="I154" i="15" s="1"/>
  <c r="AK2098" i="3"/>
  <c r="H154" i="9" s="1"/>
  <c r="H154" i="15" s="1"/>
  <c r="AJ2098" i="3"/>
  <c r="G154" i="9" s="1"/>
  <c r="G154" i="15" s="1"/>
  <c r="AL99" i="3"/>
  <c r="P134" i="9" s="1"/>
  <c r="P134" i="15" s="1"/>
  <c r="AK99" i="3"/>
  <c r="O134" i="9" s="1"/>
  <c r="O134" i="15" s="1"/>
  <c r="AJ99" i="3"/>
  <c r="N134" i="9" s="1"/>
  <c r="N134" i="15" s="1"/>
  <c r="AL199" i="3"/>
  <c r="P135" i="9" s="1"/>
  <c r="P135" i="15" s="1"/>
  <c r="AK199" i="3"/>
  <c r="O135" i="9" s="1"/>
  <c r="O135" i="15" s="1"/>
  <c r="AJ199" i="3"/>
  <c r="N135" i="9" s="1"/>
  <c r="N135" i="15" s="1"/>
  <c r="AL299" i="3"/>
  <c r="P136" i="9" s="1"/>
  <c r="P136" i="15" s="1"/>
  <c r="AK299" i="3"/>
  <c r="O136" i="9" s="1"/>
  <c r="O136" i="15" s="1"/>
  <c r="AJ299" i="3"/>
  <c r="N136" i="9" s="1"/>
  <c r="N136" i="15" s="1"/>
  <c r="AL399" i="3"/>
  <c r="P137" i="9" s="1"/>
  <c r="P137" i="15" s="1"/>
  <c r="AK399" i="3"/>
  <c r="O137" i="9" s="1"/>
  <c r="O137" i="15" s="1"/>
  <c r="AJ399" i="3"/>
  <c r="N137" i="9" s="1"/>
  <c r="N137" i="15" s="1"/>
  <c r="AL499" i="3"/>
  <c r="P138" i="9" s="1"/>
  <c r="P138" i="15" s="1"/>
  <c r="AK499" i="3"/>
  <c r="O138" i="9" s="1"/>
  <c r="O138" i="15" s="1"/>
  <c r="AJ499" i="3"/>
  <c r="N138" i="9" s="1"/>
  <c r="N138" i="15" s="1"/>
  <c r="AL599" i="3"/>
  <c r="P139" i="9" s="1"/>
  <c r="P139" i="15" s="1"/>
  <c r="AK599" i="3"/>
  <c r="O139" i="9" s="1"/>
  <c r="O139" i="15" s="1"/>
  <c r="AJ599" i="3"/>
  <c r="N139" i="9" s="1"/>
  <c r="N139" i="15" s="1"/>
  <c r="AL699" i="3"/>
  <c r="P140" i="9" s="1"/>
  <c r="P140" i="15" s="1"/>
  <c r="AK699" i="3"/>
  <c r="O140" i="9" s="1"/>
  <c r="O140" i="15" s="1"/>
  <c r="AJ699" i="3"/>
  <c r="N140" i="9" s="1"/>
  <c r="N140" i="15" s="1"/>
  <c r="AL799" i="3"/>
  <c r="P141" i="9" s="1"/>
  <c r="P141" i="15" s="1"/>
  <c r="AK799" i="3"/>
  <c r="O141" i="9" s="1"/>
  <c r="O141" i="15" s="1"/>
  <c r="AJ799" i="3"/>
  <c r="N141" i="9" s="1"/>
  <c r="N141" i="15" s="1"/>
  <c r="AL899" i="3"/>
  <c r="P142" i="9" s="1"/>
  <c r="P142" i="15" s="1"/>
  <c r="AK899" i="3"/>
  <c r="O142" i="9" s="1"/>
  <c r="O142" i="15" s="1"/>
  <c r="AJ899" i="3"/>
  <c r="N142" i="9" s="1"/>
  <c r="N142" i="15" s="1"/>
  <c r="AL999" i="3"/>
  <c r="P143" i="9" s="1"/>
  <c r="P143" i="15" s="1"/>
  <c r="AK999" i="3"/>
  <c r="O143" i="9" s="1"/>
  <c r="O143" i="15" s="1"/>
  <c r="AJ999" i="3"/>
  <c r="N143" i="9" s="1"/>
  <c r="N143" i="15" s="1"/>
  <c r="AL1099" i="3"/>
  <c r="P144" i="9" s="1"/>
  <c r="P144" i="15" s="1"/>
  <c r="AK1099" i="3"/>
  <c r="O144" i="9" s="1"/>
  <c r="O144" i="15" s="1"/>
  <c r="AJ1099" i="3"/>
  <c r="N144" i="9" s="1"/>
  <c r="N144" i="15" s="1"/>
  <c r="AL1199" i="3"/>
  <c r="P145" i="9" s="1"/>
  <c r="P145" i="15" s="1"/>
  <c r="AK1199" i="3"/>
  <c r="O145" i="9" s="1"/>
  <c r="O145" i="15" s="1"/>
  <c r="AJ1199" i="3"/>
  <c r="N145" i="9" s="1"/>
  <c r="N145" i="15" s="1"/>
  <c r="AL1299" i="3"/>
  <c r="P146" i="9" s="1"/>
  <c r="P146" i="15" s="1"/>
  <c r="AK1299" i="3"/>
  <c r="O146" i="9" s="1"/>
  <c r="O146" i="15" s="1"/>
  <c r="AJ1299" i="3"/>
  <c r="N146" i="9" s="1"/>
  <c r="N146" i="15" s="1"/>
  <c r="AL1399" i="3"/>
  <c r="P147" i="9" s="1"/>
  <c r="P147" i="15" s="1"/>
  <c r="AK1399" i="3"/>
  <c r="O147" i="9" s="1"/>
  <c r="O147" i="15" s="1"/>
  <c r="AJ1399" i="3"/>
  <c r="N147" i="9" s="1"/>
  <c r="N147" i="15" s="1"/>
  <c r="AL1499" i="3"/>
  <c r="P148" i="9" s="1"/>
  <c r="P148" i="15" s="1"/>
  <c r="AK1499" i="3"/>
  <c r="O148" i="9" s="1"/>
  <c r="O148" i="15" s="1"/>
  <c r="AJ1499" i="3"/>
  <c r="N148" i="9" s="1"/>
  <c r="N148" i="15" s="1"/>
  <c r="AL1599" i="3"/>
  <c r="P149" i="9" s="1"/>
  <c r="P149" i="15" s="1"/>
  <c r="AK1599" i="3"/>
  <c r="O149" i="9" s="1"/>
  <c r="O149" i="15" s="1"/>
  <c r="AJ1599" i="3"/>
  <c r="N149" i="9" s="1"/>
  <c r="N149" i="15" s="1"/>
  <c r="AL1699" i="3"/>
  <c r="P150" i="9" s="1"/>
  <c r="P150" i="15" s="1"/>
  <c r="AK1699" i="3"/>
  <c r="O150" i="9" s="1"/>
  <c r="O150" i="15" s="1"/>
  <c r="AJ1699" i="3"/>
  <c r="N150" i="9" s="1"/>
  <c r="N150" i="15" s="1"/>
  <c r="AL1799" i="3"/>
  <c r="P151" i="9" s="1"/>
  <c r="P151" i="15" s="1"/>
  <c r="AK1799" i="3"/>
  <c r="O151" i="9" s="1"/>
  <c r="O151" i="15" s="1"/>
  <c r="AJ1799" i="3"/>
  <c r="N151" i="9" s="1"/>
  <c r="N151" i="15" s="1"/>
  <c r="AL1899" i="3"/>
  <c r="P152" i="9" s="1"/>
  <c r="P152" i="15" s="1"/>
  <c r="AK1899" i="3"/>
  <c r="O152" i="9" s="1"/>
  <c r="O152" i="15" s="1"/>
  <c r="AJ1899" i="3"/>
  <c r="N152" i="9" s="1"/>
  <c r="N152" i="15" s="1"/>
  <c r="AL1999" i="3"/>
  <c r="P153" i="9" s="1"/>
  <c r="P153" i="15" s="1"/>
  <c r="AK1999" i="3"/>
  <c r="O153" i="9" s="1"/>
  <c r="O153" i="15" s="1"/>
  <c r="AJ1999" i="3"/>
  <c r="N153" i="9" s="1"/>
  <c r="N153" i="15" s="1"/>
  <c r="AL2099" i="3"/>
  <c r="P154" i="9" s="1"/>
  <c r="P154" i="15" s="1"/>
  <c r="AK2099" i="3"/>
  <c r="O154" i="9" s="1"/>
  <c r="O154" i="15" s="1"/>
  <c r="AJ2099" i="3"/>
  <c r="N154" i="9" s="1"/>
  <c r="N154" i="15" s="1"/>
  <c r="AL100" i="3"/>
  <c r="W134" i="9" s="1"/>
  <c r="W134" i="15" s="1"/>
  <c r="AK100" i="3"/>
  <c r="V134" i="9" s="1"/>
  <c r="V134" i="15" s="1"/>
  <c r="AJ100" i="3"/>
  <c r="U134" i="9" s="1"/>
  <c r="U134" i="15" s="1"/>
  <c r="AL200" i="3"/>
  <c r="W135" i="9" s="1"/>
  <c r="W135" i="15" s="1"/>
  <c r="AK200" i="3"/>
  <c r="V135" i="9" s="1"/>
  <c r="V135" i="15" s="1"/>
  <c r="AJ200" i="3"/>
  <c r="U135" i="9" s="1"/>
  <c r="U135" i="15" s="1"/>
  <c r="AL300" i="3"/>
  <c r="W136" i="9" s="1"/>
  <c r="W136" i="15" s="1"/>
  <c r="AK300" i="3"/>
  <c r="V136" i="9" s="1"/>
  <c r="V136" i="15" s="1"/>
  <c r="AJ300" i="3"/>
  <c r="U136" i="9" s="1"/>
  <c r="U136" i="15" s="1"/>
  <c r="AL400" i="3"/>
  <c r="W137" i="9" s="1"/>
  <c r="W137" i="15" s="1"/>
  <c r="AK400" i="3"/>
  <c r="V137" i="9" s="1"/>
  <c r="V137" i="15" s="1"/>
  <c r="AJ400" i="3"/>
  <c r="U137" i="9" s="1"/>
  <c r="U137" i="15" s="1"/>
  <c r="AL500" i="3"/>
  <c r="W138" i="9" s="1"/>
  <c r="W138" i="15" s="1"/>
  <c r="AK500" i="3"/>
  <c r="V138" i="9" s="1"/>
  <c r="V138" i="15" s="1"/>
  <c r="AJ500" i="3"/>
  <c r="U138" i="9" s="1"/>
  <c r="U138" i="15" s="1"/>
  <c r="AL600" i="3"/>
  <c r="W139" i="9" s="1"/>
  <c r="W139" i="15" s="1"/>
  <c r="AK600" i="3"/>
  <c r="V139" i="9" s="1"/>
  <c r="V139" i="15" s="1"/>
  <c r="AJ600" i="3"/>
  <c r="U139" i="9" s="1"/>
  <c r="U139" i="15" s="1"/>
  <c r="AL700" i="3"/>
  <c r="W140" i="9" s="1"/>
  <c r="W140" i="15" s="1"/>
  <c r="AK700" i="3"/>
  <c r="V140" i="9" s="1"/>
  <c r="V140" i="15" s="1"/>
  <c r="AJ700" i="3"/>
  <c r="U140" i="9" s="1"/>
  <c r="U140" i="15" s="1"/>
  <c r="AL800" i="3"/>
  <c r="W141" i="9" s="1"/>
  <c r="W141" i="15" s="1"/>
  <c r="AK800" i="3"/>
  <c r="V141" i="9" s="1"/>
  <c r="V141" i="15" s="1"/>
  <c r="AJ800" i="3"/>
  <c r="U141" i="9" s="1"/>
  <c r="U141" i="15" s="1"/>
  <c r="AL900" i="3"/>
  <c r="W142" i="9" s="1"/>
  <c r="W142" i="15" s="1"/>
  <c r="AK900" i="3"/>
  <c r="V142" i="9" s="1"/>
  <c r="V142" i="15" s="1"/>
  <c r="AJ900" i="3"/>
  <c r="U142" i="9" s="1"/>
  <c r="U142" i="15" s="1"/>
  <c r="AL1000" i="3"/>
  <c r="W143" i="9" s="1"/>
  <c r="W143" i="15" s="1"/>
  <c r="AK1000" i="3"/>
  <c r="V143" i="9" s="1"/>
  <c r="V143" i="15" s="1"/>
  <c r="AJ1000" i="3"/>
  <c r="U143" i="9" s="1"/>
  <c r="U143" i="15" s="1"/>
  <c r="AL1100" i="3"/>
  <c r="W144" i="9" s="1"/>
  <c r="W144" i="15" s="1"/>
  <c r="AK1100" i="3"/>
  <c r="V144" i="9" s="1"/>
  <c r="V144" i="15" s="1"/>
  <c r="AJ1100" i="3"/>
  <c r="U144" i="9" s="1"/>
  <c r="U144" i="15" s="1"/>
  <c r="AL1200" i="3"/>
  <c r="W145" i="9" s="1"/>
  <c r="W145" i="15" s="1"/>
  <c r="AK1200" i="3"/>
  <c r="V145" i="9" s="1"/>
  <c r="V145" i="15" s="1"/>
  <c r="AJ1200" i="3"/>
  <c r="U145" i="9" s="1"/>
  <c r="U145" i="15" s="1"/>
  <c r="AL1300" i="3"/>
  <c r="W146" i="9" s="1"/>
  <c r="W146" i="15" s="1"/>
  <c r="AK1300" i="3"/>
  <c r="V146" i="9" s="1"/>
  <c r="V146" i="15" s="1"/>
  <c r="AJ1300" i="3"/>
  <c r="U146" i="9" s="1"/>
  <c r="U146" i="15" s="1"/>
  <c r="AL1400" i="3"/>
  <c r="W147" i="9" s="1"/>
  <c r="W147" i="15" s="1"/>
  <c r="AK1400" i="3"/>
  <c r="V147" i="9" s="1"/>
  <c r="V147" i="15" s="1"/>
  <c r="AJ1400" i="3"/>
  <c r="U147" i="9" s="1"/>
  <c r="U147" i="15" s="1"/>
  <c r="AL1500" i="3"/>
  <c r="W148" i="9" s="1"/>
  <c r="W148" i="15" s="1"/>
  <c r="AK1500" i="3"/>
  <c r="V148" i="9" s="1"/>
  <c r="V148" i="15" s="1"/>
  <c r="AJ1500" i="3"/>
  <c r="U148" i="9" s="1"/>
  <c r="U148" i="15" s="1"/>
  <c r="AL1600" i="3"/>
  <c r="W149" i="9" s="1"/>
  <c r="W149" i="15" s="1"/>
  <c r="AK1600" i="3"/>
  <c r="V149" i="9" s="1"/>
  <c r="V149" i="15" s="1"/>
  <c r="AJ1600" i="3"/>
  <c r="U149" i="9" s="1"/>
  <c r="U149" i="15" s="1"/>
  <c r="AL1700" i="3"/>
  <c r="W150" i="9" s="1"/>
  <c r="W150" i="15" s="1"/>
  <c r="AK1700" i="3"/>
  <c r="V150" i="9" s="1"/>
  <c r="V150" i="15" s="1"/>
  <c r="AJ1700" i="3"/>
  <c r="U150" i="9" s="1"/>
  <c r="U150" i="15" s="1"/>
  <c r="AL1800" i="3"/>
  <c r="W151" i="9" s="1"/>
  <c r="W151" i="15" s="1"/>
  <c r="AK1800" i="3"/>
  <c r="V151" i="9" s="1"/>
  <c r="V151" i="15" s="1"/>
  <c r="AJ1800" i="3"/>
  <c r="U151" i="9" s="1"/>
  <c r="U151" i="15" s="1"/>
  <c r="AL1900" i="3"/>
  <c r="W152" i="9" s="1"/>
  <c r="W152" i="15" s="1"/>
  <c r="AK1900" i="3"/>
  <c r="V152" i="9" s="1"/>
  <c r="V152" i="15" s="1"/>
  <c r="AJ1900" i="3"/>
  <c r="U152" i="9" s="1"/>
  <c r="U152" i="15" s="1"/>
  <c r="AL2000" i="3"/>
  <c r="W153" i="9" s="1"/>
  <c r="W153" i="15" s="1"/>
  <c r="AK2000" i="3"/>
  <c r="V153" i="9" s="1"/>
  <c r="V153" i="15" s="1"/>
  <c r="AJ2000" i="3"/>
  <c r="U153" i="9" s="1"/>
  <c r="U153" i="15" s="1"/>
  <c r="AL2100" i="3"/>
  <c r="W154" i="9" s="1"/>
  <c r="W154" i="15" s="1"/>
  <c r="AK2100" i="3"/>
  <c r="V154" i="9" s="1"/>
  <c r="V154" i="15" s="1"/>
  <c r="AJ2100" i="3"/>
  <c r="U154" i="9" s="1"/>
  <c r="U154" i="15" s="1"/>
  <c r="AL101" i="3"/>
  <c r="AD134" i="9" s="1"/>
  <c r="AD134" i="15" s="1"/>
  <c r="AK101" i="3"/>
  <c r="AC134" i="9" s="1"/>
  <c r="AC134" i="15" s="1"/>
  <c r="AJ101" i="3"/>
  <c r="AB134" i="9" s="1"/>
  <c r="AB134" i="15" s="1"/>
  <c r="AL201" i="3"/>
  <c r="AD135" i="9" s="1"/>
  <c r="AD135" i="15" s="1"/>
  <c r="AK201" i="3"/>
  <c r="AC135" i="9" s="1"/>
  <c r="AC135" i="15" s="1"/>
  <c r="AJ201" i="3"/>
  <c r="AB135" i="9" s="1"/>
  <c r="AB135" i="15" s="1"/>
  <c r="AL301" i="3"/>
  <c r="AD136" i="9" s="1"/>
  <c r="AD136" i="15" s="1"/>
  <c r="AK301" i="3"/>
  <c r="AC136" i="9" s="1"/>
  <c r="AC136" i="15" s="1"/>
  <c r="AJ301" i="3"/>
  <c r="AB136" i="9" s="1"/>
  <c r="AB136" i="15" s="1"/>
  <c r="AL401" i="3"/>
  <c r="AD137" i="9" s="1"/>
  <c r="AD137" i="15" s="1"/>
  <c r="AK401" i="3"/>
  <c r="AC137" i="9" s="1"/>
  <c r="AC137" i="15" s="1"/>
  <c r="AJ401" i="3"/>
  <c r="AB137" i="9" s="1"/>
  <c r="AB137" i="15" s="1"/>
  <c r="AL501" i="3"/>
  <c r="AD138" i="9" s="1"/>
  <c r="AD138" i="15" s="1"/>
  <c r="AK501" i="3"/>
  <c r="AC138" i="9" s="1"/>
  <c r="AC138" i="15" s="1"/>
  <c r="AJ501" i="3"/>
  <c r="AB138" i="9" s="1"/>
  <c r="AB138" i="15" s="1"/>
  <c r="AL601" i="3"/>
  <c r="AD139" i="9" s="1"/>
  <c r="AD139" i="15" s="1"/>
  <c r="AK601" i="3"/>
  <c r="AC139" i="9" s="1"/>
  <c r="AC139" i="15" s="1"/>
  <c r="AJ601" i="3"/>
  <c r="AB139" i="9" s="1"/>
  <c r="AB139" i="15" s="1"/>
  <c r="AL701" i="3"/>
  <c r="AD140" i="9" s="1"/>
  <c r="AD140" i="15" s="1"/>
  <c r="AK701" i="3"/>
  <c r="AC140" i="9" s="1"/>
  <c r="AC140" i="15" s="1"/>
  <c r="AJ701" i="3"/>
  <c r="AB140" i="9" s="1"/>
  <c r="AB140" i="15" s="1"/>
  <c r="AL801" i="3"/>
  <c r="AD141" i="9" s="1"/>
  <c r="AD141" i="15" s="1"/>
  <c r="AK801" i="3"/>
  <c r="AC141" i="9" s="1"/>
  <c r="AC141" i="15" s="1"/>
  <c r="AJ801" i="3"/>
  <c r="AB141" i="9" s="1"/>
  <c r="AB141" i="15" s="1"/>
  <c r="AB398" i="3"/>
  <c r="E112" i="9" s="1"/>
  <c r="E112" i="15" s="1"/>
  <c r="AB998" i="3"/>
  <c r="E118" i="9" s="1"/>
  <c r="E118" i="15" s="1"/>
  <c r="AB799" i="3"/>
  <c r="L116" i="9" s="1"/>
  <c r="L116" i="15" s="1"/>
  <c r="AB698" i="3"/>
  <c r="E115" i="9" s="1"/>
  <c r="E115" i="15" s="1"/>
  <c r="AB199" i="3"/>
  <c r="L110" i="9" s="1"/>
  <c r="L110" i="15" s="1"/>
  <c r="AB99" i="3"/>
  <c r="L109" i="9" s="1"/>
  <c r="L109" i="15" s="1"/>
  <c r="AB1399" i="3"/>
  <c r="L122" i="9" s="1"/>
  <c r="L122" i="15" s="1"/>
  <c r="AB1298" i="3"/>
  <c r="E121" i="9" s="1"/>
  <c r="E121" i="15" s="1"/>
  <c r="AB201" i="3"/>
  <c r="Z110" i="9" s="1"/>
  <c r="Z110" i="15" s="1"/>
  <c r="AB101" i="3"/>
  <c r="Z109" i="9" s="1"/>
  <c r="Z109" i="15" s="1"/>
  <c r="AB1699" i="3"/>
  <c r="L125" i="9" s="1"/>
  <c r="L125" i="15" s="1"/>
  <c r="AB400" i="3"/>
  <c r="S112" i="9" s="1"/>
  <c r="S112" i="15" s="1"/>
  <c r="AB1001" i="3"/>
  <c r="Z118" i="9" s="1"/>
  <c r="Z118" i="15" s="1"/>
  <c r="V78" i="9"/>
  <c r="V78" i="15" s="1"/>
  <c r="W78" i="9"/>
  <c r="W78" i="15" s="1"/>
  <c r="H78" i="9"/>
  <c r="H78" i="15" s="1"/>
  <c r="I78" i="9"/>
  <c r="I78" i="15" s="1"/>
  <c r="AC78" i="9"/>
  <c r="AC78" i="15" s="1"/>
  <c r="Z103" i="9"/>
  <c r="Z103" i="15" s="1"/>
  <c r="O78" i="9"/>
  <c r="O78" i="15" s="1"/>
  <c r="P78" i="9"/>
  <c r="P78" i="15" s="1"/>
  <c r="U78" i="9"/>
  <c r="U78" i="15" s="1"/>
  <c r="Y7" i="9"/>
  <c r="Y7" i="15" s="1"/>
  <c r="AL201" i="1"/>
  <c r="AK201" i="1"/>
  <c r="AJ201" i="1"/>
  <c r="Y5" i="9"/>
  <c r="Y5" i="15" s="1"/>
  <c r="AL301" i="1"/>
  <c r="AK301" i="1"/>
  <c r="AJ301" i="1"/>
  <c r="Y9" i="9"/>
  <c r="Y9" i="15" s="1"/>
  <c r="AL401" i="1"/>
  <c r="AK401" i="1"/>
  <c r="AC34" i="9" s="1"/>
  <c r="AC34" i="15" s="1"/>
  <c r="AJ401" i="1"/>
  <c r="AB34" i="9" s="1"/>
  <c r="AB34" i="15" s="1"/>
  <c r="Y10" i="9"/>
  <c r="Y10" i="15" s="1"/>
  <c r="AL501" i="1"/>
  <c r="AK501" i="1"/>
  <c r="AC35" i="9" s="1"/>
  <c r="AC35" i="15" s="1"/>
  <c r="AJ501" i="1"/>
  <c r="Y8" i="9"/>
  <c r="Y8" i="15" s="1"/>
  <c r="AK601" i="1"/>
  <c r="AC33" i="9" s="1"/>
  <c r="AC33" i="15" s="1"/>
  <c r="AL601" i="1"/>
  <c r="AD33" i="9" s="1"/>
  <c r="AD33" i="15" s="1"/>
  <c r="AJ601" i="1"/>
  <c r="AB33" i="9" s="1"/>
  <c r="AB33" i="15" s="1"/>
  <c r="Y12" i="9"/>
  <c r="Y12" i="15" s="1"/>
  <c r="AL701" i="1"/>
  <c r="AD37" i="9" s="1"/>
  <c r="AD37" i="15" s="1"/>
  <c r="AK701" i="1"/>
  <c r="AC37" i="9" s="1"/>
  <c r="AC37" i="15" s="1"/>
  <c r="AJ701" i="1"/>
  <c r="AB37" i="9" s="1"/>
  <c r="AB37" i="15" s="1"/>
  <c r="Y13" i="9"/>
  <c r="Y13" i="15" s="1"/>
  <c r="AL801" i="1"/>
  <c r="AK801" i="1"/>
  <c r="AC38" i="9" s="1"/>
  <c r="AC38" i="15" s="1"/>
  <c r="AJ801" i="1"/>
  <c r="Y11" i="9"/>
  <c r="Y11" i="15" s="1"/>
  <c r="AL901" i="1"/>
  <c r="AK901" i="1"/>
  <c r="AJ901" i="1"/>
  <c r="Y15" i="9"/>
  <c r="Y15" i="15" s="1"/>
  <c r="AL1001" i="1"/>
  <c r="AK1001" i="1"/>
  <c r="AJ1001" i="1"/>
  <c r="Y16" i="9"/>
  <c r="Y16" i="15" s="1"/>
  <c r="AL1101" i="1"/>
  <c r="AD41" i="9" s="1"/>
  <c r="AD41" i="15" s="1"/>
  <c r="AK1101" i="1"/>
  <c r="AC41" i="9" s="1"/>
  <c r="AC41" i="15" s="1"/>
  <c r="AJ1101" i="1"/>
  <c r="AB41" i="9" s="1"/>
  <c r="AB41" i="15" s="1"/>
  <c r="Y14" i="9"/>
  <c r="Y14" i="15" s="1"/>
  <c r="AL1201" i="1"/>
  <c r="AD39" i="9" s="1"/>
  <c r="AD39" i="15" s="1"/>
  <c r="AK1201" i="1"/>
  <c r="AC39" i="9" s="1"/>
  <c r="AC39" i="15" s="1"/>
  <c r="AJ1201" i="1"/>
  <c r="AB39" i="9" s="1"/>
  <c r="AB39" i="15" s="1"/>
  <c r="Y18" i="9"/>
  <c r="Y18" i="15" s="1"/>
  <c r="AL1301" i="1"/>
  <c r="AD43" i="9" s="1"/>
  <c r="AD43" i="15" s="1"/>
  <c r="AK1301" i="1"/>
  <c r="AC43" i="9" s="1"/>
  <c r="AC43" i="15" s="1"/>
  <c r="AJ1301" i="1"/>
  <c r="AB43" i="9" s="1"/>
  <c r="AB43" i="15" s="1"/>
  <c r="Y19" i="9"/>
  <c r="Y19" i="15" s="1"/>
  <c r="AL1401" i="1"/>
  <c r="AD44" i="9" s="1"/>
  <c r="AD44" i="15" s="1"/>
  <c r="AK1401" i="1"/>
  <c r="AC44" i="9" s="1"/>
  <c r="AC44" i="15" s="1"/>
  <c r="AJ1401" i="1"/>
  <c r="AB44" i="9" s="1"/>
  <c r="AB44" i="15" s="1"/>
  <c r="Y17" i="9"/>
  <c r="Y17" i="15" s="1"/>
  <c r="AL1501" i="1"/>
  <c r="AD42" i="9" s="1"/>
  <c r="AD42" i="15" s="1"/>
  <c r="AK1501" i="1"/>
  <c r="AC42" i="9" s="1"/>
  <c r="AC42" i="15" s="1"/>
  <c r="AJ1501" i="1"/>
  <c r="AB42" i="9" s="1"/>
  <c r="AB42" i="15" s="1"/>
  <c r="Y21" i="9"/>
  <c r="Y21" i="15" s="1"/>
  <c r="AL1601" i="1"/>
  <c r="AK1601" i="1"/>
  <c r="AJ1601" i="1"/>
  <c r="AB46" i="9" s="1"/>
  <c r="AB46" i="15" s="1"/>
  <c r="Y22" i="9"/>
  <c r="Y22" i="15" s="1"/>
  <c r="AL1701" i="1"/>
  <c r="AD47" i="9" s="1"/>
  <c r="AD47" i="15" s="1"/>
  <c r="AK1701" i="1"/>
  <c r="AC47" i="9" s="1"/>
  <c r="AC47" i="15" s="1"/>
  <c r="AJ1701" i="1"/>
  <c r="AB47" i="9" s="1"/>
  <c r="AB47" i="15" s="1"/>
  <c r="Y20" i="9"/>
  <c r="Y20" i="15" s="1"/>
  <c r="AL1801" i="1"/>
  <c r="AD45" i="9" s="1"/>
  <c r="AD45" i="15" s="1"/>
  <c r="AK1801" i="1"/>
  <c r="AC45" i="9" s="1"/>
  <c r="AC45" i="15" s="1"/>
  <c r="AJ1801" i="1"/>
  <c r="Y24" i="9"/>
  <c r="Y24" i="15" s="1"/>
  <c r="AL1901" i="1"/>
  <c r="AD49" i="9" s="1"/>
  <c r="AD49" i="15" s="1"/>
  <c r="AK1901" i="1"/>
  <c r="AC49" i="9" s="1"/>
  <c r="AC49" i="15" s="1"/>
  <c r="AJ1901" i="1"/>
  <c r="AB49" i="9" s="1"/>
  <c r="AB49" i="15" s="1"/>
  <c r="Y25" i="9"/>
  <c r="Y25" i="15" s="1"/>
  <c r="AL2001" i="1"/>
  <c r="AD50" i="9" s="1"/>
  <c r="AD50" i="15" s="1"/>
  <c r="AK2001" i="1"/>
  <c r="AC50" i="9" s="1"/>
  <c r="AC50" i="15" s="1"/>
  <c r="AJ2001" i="1"/>
  <c r="AB50" i="9" s="1"/>
  <c r="AB50" i="15" s="1"/>
  <c r="Y23" i="9"/>
  <c r="Y23" i="15" s="1"/>
  <c r="AL2101" i="1"/>
  <c r="AK2101" i="1"/>
  <c r="AC48" i="9" s="1"/>
  <c r="AC48" i="15" s="1"/>
  <c r="AJ2101" i="1"/>
  <c r="AB48" i="9" s="1"/>
  <c r="AB48" i="15" s="1"/>
  <c r="R7" i="9"/>
  <c r="R7" i="15" s="1"/>
  <c r="AL200" i="1"/>
  <c r="W32" i="9" s="1"/>
  <c r="W32" i="15" s="1"/>
  <c r="AK200" i="1"/>
  <c r="V32" i="9" s="1"/>
  <c r="V32" i="15" s="1"/>
  <c r="AJ200" i="1"/>
  <c r="U32" i="9" s="1"/>
  <c r="U32" i="15" s="1"/>
  <c r="R5" i="9"/>
  <c r="R5" i="15" s="1"/>
  <c r="AL300" i="1"/>
  <c r="W30" i="9" s="1"/>
  <c r="W30" i="15" s="1"/>
  <c r="AK300" i="1"/>
  <c r="V30" i="9" s="1"/>
  <c r="V30" i="15" s="1"/>
  <c r="AJ300" i="1"/>
  <c r="R9" i="9"/>
  <c r="R9" i="15" s="1"/>
  <c r="AL400" i="1"/>
  <c r="W34" i="9" s="1"/>
  <c r="W34" i="15" s="1"/>
  <c r="AK400" i="1"/>
  <c r="V34" i="9" s="1"/>
  <c r="V34" i="15" s="1"/>
  <c r="AJ400" i="1"/>
  <c r="U34" i="9" s="1"/>
  <c r="U34" i="15" s="1"/>
  <c r="R10" i="9"/>
  <c r="R10" i="15" s="1"/>
  <c r="AL500" i="1"/>
  <c r="W35" i="9" s="1"/>
  <c r="W35" i="15" s="1"/>
  <c r="AK500" i="1"/>
  <c r="V35" i="9" s="1"/>
  <c r="V35" i="15" s="1"/>
  <c r="AJ500" i="1"/>
  <c r="U35" i="9" s="1"/>
  <c r="U35" i="15" s="1"/>
  <c r="R8" i="9"/>
  <c r="R8" i="15" s="1"/>
  <c r="AL600" i="1"/>
  <c r="AK600" i="1"/>
  <c r="AJ600" i="1"/>
  <c r="U33" i="9" s="1"/>
  <c r="U33" i="15" s="1"/>
  <c r="R12" i="9"/>
  <c r="R12" i="15" s="1"/>
  <c r="AL700" i="1"/>
  <c r="AK700" i="1"/>
  <c r="V37" i="9" s="1"/>
  <c r="V37" i="15" s="1"/>
  <c r="AJ700" i="1"/>
  <c r="U37" i="9" s="1"/>
  <c r="U37" i="15" s="1"/>
  <c r="R13" i="9"/>
  <c r="R13" i="15" s="1"/>
  <c r="AL800" i="1"/>
  <c r="W38" i="9" s="1"/>
  <c r="W38" i="15" s="1"/>
  <c r="AK800" i="1"/>
  <c r="V38" i="9" s="1"/>
  <c r="V38" i="15" s="1"/>
  <c r="AJ800" i="1"/>
  <c r="U38" i="9" s="1"/>
  <c r="U38" i="15" s="1"/>
  <c r="R11" i="9"/>
  <c r="R11" i="15" s="1"/>
  <c r="AL900" i="1"/>
  <c r="W36" i="9" s="1"/>
  <c r="W36" i="15" s="1"/>
  <c r="AK900" i="1"/>
  <c r="V36" i="9" s="1"/>
  <c r="V36" i="15" s="1"/>
  <c r="AJ900" i="1"/>
  <c r="U36" i="9" s="1"/>
  <c r="U36" i="15" s="1"/>
  <c r="R15" i="9"/>
  <c r="R15" i="15" s="1"/>
  <c r="AL1000" i="1"/>
  <c r="W40" i="9" s="1"/>
  <c r="W40" i="15" s="1"/>
  <c r="AK1000" i="1"/>
  <c r="V40" i="9" s="1"/>
  <c r="V40" i="15" s="1"/>
  <c r="AJ1000" i="1"/>
  <c r="U40" i="9" s="1"/>
  <c r="U40" i="15" s="1"/>
  <c r="R16" i="9"/>
  <c r="R16" i="15" s="1"/>
  <c r="AL1100" i="1"/>
  <c r="W41" i="9" s="1"/>
  <c r="W41" i="15" s="1"/>
  <c r="AK1100" i="1"/>
  <c r="V41" i="9" s="1"/>
  <c r="V41" i="15" s="1"/>
  <c r="AJ1100" i="1"/>
  <c r="U41" i="9" s="1"/>
  <c r="U41" i="15" s="1"/>
  <c r="R14" i="9"/>
  <c r="R14" i="15" s="1"/>
  <c r="AL1200" i="1"/>
  <c r="W39" i="9" s="1"/>
  <c r="W39" i="15" s="1"/>
  <c r="AK1200" i="1"/>
  <c r="V39" i="9" s="1"/>
  <c r="V39" i="15" s="1"/>
  <c r="AJ1200" i="1"/>
  <c r="U39" i="9" s="1"/>
  <c r="U39" i="15" s="1"/>
  <c r="R18" i="9"/>
  <c r="R18" i="15" s="1"/>
  <c r="AL1300" i="1"/>
  <c r="W43" i="9" s="1"/>
  <c r="W43" i="15" s="1"/>
  <c r="AK1300" i="1"/>
  <c r="V43" i="9" s="1"/>
  <c r="V43" i="15" s="1"/>
  <c r="AJ1300" i="1"/>
  <c r="U43" i="9" s="1"/>
  <c r="U43" i="15" s="1"/>
  <c r="R19" i="9"/>
  <c r="R19" i="15" s="1"/>
  <c r="AL1400" i="1"/>
  <c r="W44" i="9" s="1"/>
  <c r="W44" i="15" s="1"/>
  <c r="AK1400" i="1"/>
  <c r="V44" i="9" s="1"/>
  <c r="V44" i="15" s="1"/>
  <c r="AJ1400" i="1"/>
  <c r="U44" i="9" s="1"/>
  <c r="U44" i="15" s="1"/>
  <c r="R17" i="9"/>
  <c r="R17" i="15" s="1"/>
  <c r="AL1500" i="1"/>
  <c r="W42" i="9" s="1"/>
  <c r="W42" i="15" s="1"/>
  <c r="AK1500" i="1"/>
  <c r="V42" i="9" s="1"/>
  <c r="V42" i="15" s="1"/>
  <c r="AJ1500" i="1"/>
  <c r="U42" i="9" s="1"/>
  <c r="U42" i="15" s="1"/>
  <c r="R21" i="9"/>
  <c r="R21" i="15" s="1"/>
  <c r="AL1600" i="1"/>
  <c r="W46" i="9" s="1"/>
  <c r="W46" i="15" s="1"/>
  <c r="AK1600" i="1"/>
  <c r="V46" i="9" s="1"/>
  <c r="V46" i="15" s="1"/>
  <c r="AJ1600" i="1"/>
  <c r="U46" i="9" s="1"/>
  <c r="U46" i="15" s="1"/>
  <c r="R22" i="9"/>
  <c r="R22" i="15" s="1"/>
  <c r="AL1700" i="1"/>
  <c r="W47" i="9" s="1"/>
  <c r="W47" i="15" s="1"/>
  <c r="AK1700" i="1"/>
  <c r="V47" i="9" s="1"/>
  <c r="V47" i="15" s="1"/>
  <c r="AJ1700" i="1"/>
  <c r="U47" i="9" s="1"/>
  <c r="U47" i="15" s="1"/>
  <c r="R20" i="9"/>
  <c r="R20" i="15" s="1"/>
  <c r="AL1800" i="1"/>
  <c r="W45" i="9" s="1"/>
  <c r="W45" i="15" s="1"/>
  <c r="AK1800" i="1"/>
  <c r="V45" i="9" s="1"/>
  <c r="V45" i="15" s="1"/>
  <c r="AJ1800" i="1"/>
  <c r="U45" i="9" s="1"/>
  <c r="U45" i="15" s="1"/>
  <c r="R24" i="9"/>
  <c r="R24" i="15" s="1"/>
  <c r="AL1900" i="1"/>
  <c r="W49" i="9" s="1"/>
  <c r="W49" i="15" s="1"/>
  <c r="AK1900" i="1"/>
  <c r="V49" i="9" s="1"/>
  <c r="V49" i="15" s="1"/>
  <c r="AJ1900" i="1"/>
  <c r="U49" i="9" s="1"/>
  <c r="U49" i="15" s="1"/>
  <c r="R25" i="9"/>
  <c r="R25" i="15" s="1"/>
  <c r="AL2000" i="1"/>
  <c r="W50" i="9" s="1"/>
  <c r="W50" i="15" s="1"/>
  <c r="AK2000" i="1"/>
  <c r="V50" i="9" s="1"/>
  <c r="V50" i="15" s="1"/>
  <c r="AJ2000" i="1"/>
  <c r="U50" i="9" s="1"/>
  <c r="U50" i="15" s="1"/>
  <c r="R23" i="9"/>
  <c r="R23" i="15" s="1"/>
  <c r="AL2100" i="1"/>
  <c r="W48" i="9" s="1"/>
  <c r="W48" i="15" s="1"/>
  <c r="AK2100" i="1"/>
  <c r="V48" i="9" s="1"/>
  <c r="V48" i="15" s="1"/>
  <c r="AJ2100" i="1"/>
  <c r="U48" i="9" s="1"/>
  <c r="U48" i="15" s="1"/>
  <c r="K20" i="9"/>
  <c r="K20" i="15" s="1"/>
  <c r="AL1799" i="1"/>
  <c r="P45" i="9" s="1"/>
  <c r="P45" i="15" s="1"/>
  <c r="AK1799" i="1"/>
  <c r="O45" i="9" s="1"/>
  <c r="O45" i="15" s="1"/>
  <c r="AJ1799" i="1"/>
  <c r="N45" i="9" s="1"/>
  <c r="N45" i="15" s="1"/>
  <c r="K24" i="9"/>
  <c r="K24" i="15" s="1"/>
  <c r="AL1899" i="1"/>
  <c r="P49" i="9" s="1"/>
  <c r="P49" i="15" s="1"/>
  <c r="AK1899" i="1"/>
  <c r="O49" i="9" s="1"/>
  <c r="O49" i="15" s="1"/>
  <c r="AJ1899" i="1"/>
  <c r="N49" i="9" s="1"/>
  <c r="N49" i="15" s="1"/>
  <c r="K25" i="9"/>
  <c r="K25" i="15" s="1"/>
  <c r="AL1999" i="1"/>
  <c r="P50" i="9" s="1"/>
  <c r="P50" i="15" s="1"/>
  <c r="AK1999" i="1"/>
  <c r="O50" i="9" s="1"/>
  <c r="O50" i="15" s="1"/>
  <c r="AJ1999" i="1"/>
  <c r="N50" i="9" s="1"/>
  <c r="N50" i="15" s="1"/>
  <c r="K23" i="9"/>
  <c r="K23" i="15" s="1"/>
  <c r="AL2099" i="1"/>
  <c r="P48" i="9" s="1"/>
  <c r="P48" i="15" s="1"/>
  <c r="AK2099" i="1"/>
  <c r="O48" i="9" s="1"/>
  <c r="O48" i="15" s="1"/>
  <c r="AJ2099" i="1"/>
  <c r="N48" i="9" s="1"/>
  <c r="N48" i="15" s="1"/>
  <c r="K7" i="9"/>
  <c r="K7" i="15" s="1"/>
  <c r="AL199" i="1"/>
  <c r="P32" i="9" s="1"/>
  <c r="P32" i="15" s="1"/>
  <c r="AK199" i="1"/>
  <c r="O32" i="9" s="1"/>
  <c r="O32" i="15" s="1"/>
  <c r="AJ199" i="1"/>
  <c r="N32" i="9" s="1"/>
  <c r="N32" i="15" s="1"/>
  <c r="K5" i="9"/>
  <c r="K5" i="15" s="1"/>
  <c r="AL299" i="1"/>
  <c r="P30" i="9" s="1"/>
  <c r="P30" i="15" s="1"/>
  <c r="AK299" i="1"/>
  <c r="AJ299" i="1"/>
  <c r="N30" i="9" s="1"/>
  <c r="N30" i="15" s="1"/>
  <c r="K9" i="9"/>
  <c r="K9" i="15" s="1"/>
  <c r="AL399" i="1"/>
  <c r="P34" i="9" s="1"/>
  <c r="P34" i="15" s="1"/>
  <c r="AK399" i="1"/>
  <c r="O34" i="9" s="1"/>
  <c r="O34" i="15" s="1"/>
  <c r="AJ399" i="1"/>
  <c r="N34" i="9" s="1"/>
  <c r="N34" i="15" s="1"/>
  <c r="K10" i="9"/>
  <c r="K10" i="15" s="1"/>
  <c r="AL499" i="1"/>
  <c r="P35" i="9" s="1"/>
  <c r="P35" i="15" s="1"/>
  <c r="AK499" i="1"/>
  <c r="O35" i="9" s="1"/>
  <c r="O35" i="15" s="1"/>
  <c r="AJ499" i="1"/>
  <c r="N35" i="9" s="1"/>
  <c r="N35" i="15" s="1"/>
  <c r="K8" i="9"/>
  <c r="K8" i="15" s="1"/>
  <c r="AL599" i="1"/>
  <c r="P33" i="9" s="1"/>
  <c r="P33" i="15" s="1"/>
  <c r="AK599" i="1"/>
  <c r="O33" i="9" s="1"/>
  <c r="O33" i="15" s="1"/>
  <c r="AJ599" i="1"/>
  <c r="N33" i="9" s="1"/>
  <c r="N33" i="15" s="1"/>
  <c r="K12" i="9"/>
  <c r="K12" i="15" s="1"/>
  <c r="AL699" i="1"/>
  <c r="P37" i="9" s="1"/>
  <c r="P37" i="15" s="1"/>
  <c r="AK699" i="1"/>
  <c r="O37" i="9" s="1"/>
  <c r="O37" i="15" s="1"/>
  <c r="AJ699" i="1"/>
  <c r="N37" i="9" s="1"/>
  <c r="N37" i="15" s="1"/>
  <c r="K13" i="9"/>
  <c r="K13" i="15" s="1"/>
  <c r="AL799" i="1"/>
  <c r="P38" i="9" s="1"/>
  <c r="P38" i="15" s="1"/>
  <c r="AK799" i="1"/>
  <c r="O38" i="9" s="1"/>
  <c r="O38" i="15" s="1"/>
  <c r="AJ799" i="1"/>
  <c r="N38" i="9" s="1"/>
  <c r="N38" i="15" s="1"/>
  <c r="K11" i="9"/>
  <c r="K11" i="15" s="1"/>
  <c r="AL899" i="1"/>
  <c r="P36" i="9" s="1"/>
  <c r="P36" i="15" s="1"/>
  <c r="AK899" i="1"/>
  <c r="O36" i="9" s="1"/>
  <c r="O36" i="15" s="1"/>
  <c r="AJ899" i="1"/>
  <c r="N36" i="9" s="1"/>
  <c r="N36" i="15" s="1"/>
  <c r="K15" i="9"/>
  <c r="K15" i="15" s="1"/>
  <c r="AL999" i="1"/>
  <c r="P40" i="9" s="1"/>
  <c r="P40" i="15" s="1"/>
  <c r="AK999" i="1"/>
  <c r="O40" i="9" s="1"/>
  <c r="O40" i="15" s="1"/>
  <c r="AJ999" i="1"/>
  <c r="N40" i="9" s="1"/>
  <c r="N40" i="15" s="1"/>
  <c r="K16" i="9"/>
  <c r="K16" i="15" s="1"/>
  <c r="AL1099" i="1"/>
  <c r="P41" i="9" s="1"/>
  <c r="P41" i="15" s="1"/>
  <c r="AK1099" i="1"/>
  <c r="O41" i="9" s="1"/>
  <c r="O41" i="15" s="1"/>
  <c r="AJ1099" i="1"/>
  <c r="N41" i="9" s="1"/>
  <c r="N41" i="15" s="1"/>
  <c r="K14" i="9"/>
  <c r="K14" i="15" s="1"/>
  <c r="AL1199" i="1"/>
  <c r="P39" i="9" s="1"/>
  <c r="P39" i="15" s="1"/>
  <c r="AK1199" i="1"/>
  <c r="O39" i="9" s="1"/>
  <c r="O39" i="15" s="1"/>
  <c r="AJ1199" i="1"/>
  <c r="N39" i="9" s="1"/>
  <c r="N39" i="15" s="1"/>
  <c r="K18" i="9"/>
  <c r="K18" i="15" s="1"/>
  <c r="AL1299" i="1"/>
  <c r="P43" i="9" s="1"/>
  <c r="P43" i="15" s="1"/>
  <c r="AK1299" i="1"/>
  <c r="O43" i="9" s="1"/>
  <c r="O43" i="15" s="1"/>
  <c r="AJ1299" i="1"/>
  <c r="N43" i="9" s="1"/>
  <c r="N43" i="15" s="1"/>
  <c r="K19" i="9"/>
  <c r="K19" i="15" s="1"/>
  <c r="AL1399" i="1"/>
  <c r="P44" i="9" s="1"/>
  <c r="P44" i="15" s="1"/>
  <c r="AK1399" i="1"/>
  <c r="O44" i="9" s="1"/>
  <c r="O44" i="15" s="1"/>
  <c r="AJ1399" i="1"/>
  <c r="N44" i="9" s="1"/>
  <c r="N44" i="15" s="1"/>
  <c r="K17" i="9"/>
  <c r="K17" i="15" s="1"/>
  <c r="AL1499" i="1"/>
  <c r="P42" i="9" s="1"/>
  <c r="P42" i="15" s="1"/>
  <c r="AK1499" i="1"/>
  <c r="O42" i="9" s="1"/>
  <c r="O42" i="15" s="1"/>
  <c r="AJ1499" i="1"/>
  <c r="N42" i="9" s="1"/>
  <c r="N42" i="15" s="1"/>
  <c r="K21" i="9"/>
  <c r="K21" i="15" s="1"/>
  <c r="AL1599" i="1"/>
  <c r="P46" i="9" s="1"/>
  <c r="P46" i="15" s="1"/>
  <c r="AK1599" i="1"/>
  <c r="O46" i="9" s="1"/>
  <c r="O46" i="15" s="1"/>
  <c r="AJ1599" i="1"/>
  <c r="N46" i="9" s="1"/>
  <c r="N46" i="15" s="1"/>
  <c r="K22" i="9"/>
  <c r="K22" i="15" s="1"/>
  <c r="AL1699" i="1"/>
  <c r="P47" i="9" s="1"/>
  <c r="P47" i="15" s="1"/>
  <c r="AK1699" i="1"/>
  <c r="O47" i="9" s="1"/>
  <c r="O47" i="15" s="1"/>
  <c r="AJ1699" i="1"/>
  <c r="N47" i="9" s="1"/>
  <c r="N47" i="15" s="1"/>
  <c r="D19" i="9"/>
  <c r="D19" i="15" s="1"/>
  <c r="AL1398" i="1"/>
  <c r="I44" i="9" s="1"/>
  <c r="I44" i="15" s="1"/>
  <c r="AK1398" i="1"/>
  <c r="H44" i="9" s="1"/>
  <c r="H44" i="15" s="1"/>
  <c r="AJ1398" i="1"/>
  <c r="G44" i="9" s="1"/>
  <c r="G44" i="15" s="1"/>
  <c r="D21" i="9"/>
  <c r="D21" i="15" s="1"/>
  <c r="AL1598" i="1"/>
  <c r="I46" i="9" s="1"/>
  <c r="I46" i="15" s="1"/>
  <c r="AK1598" i="1"/>
  <c r="H46" i="9" s="1"/>
  <c r="H46" i="15" s="1"/>
  <c r="AJ1598" i="1"/>
  <c r="G46" i="9" s="1"/>
  <c r="G46" i="15" s="1"/>
  <c r="D22" i="9"/>
  <c r="D22" i="15" s="1"/>
  <c r="AL1698" i="1"/>
  <c r="AK1698" i="1"/>
  <c r="H47" i="9" s="1"/>
  <c r="H47" i="15" s="1"/>
  <c r="AJ1698" i="1"/>
  <c r="G47" i="9" s="1"/>
  <c r="G47" i="15" s="1"/>
  <c r="D20" i="9"/>
  <c r="D20" i="15" s="1"/>
  <c r="AL1798" i="1"/>
  <c r="I45" i="9" s="1"/>
  <c r="I45" i="15" s="1"/>
  <c r="AK1798" i="1"/>
  <c r="H45" i="9" s="1"/>
  <c r="H45" i="15" s="1"/>
  <c r="AJ1798" i="1"/>
  <c r="G45" i="9" s="1"/>
  <c r="G45" i="15" s="1"/>
  <c r="D24" i="9"/>
  <c r="D24" i="15" s="1"/>
  <c r="AL1898" i="1"/>
  <c r="I49" i="9" s="1"/>
  <c r="I49" i="15" s="1"/>
  <c r="AK1898" i="1"/>
  <c r="H49" i="9" s="1"/>
  <c r="H49" i="15" s="1"/>
  <c r="AJ1898" i="1"/>
  <c r="G49" i="9" s="1"/>
  <c r="G49" i="15" s="1"/>
  <c r="D25" i="9"/>
  <c r="D25" i="15" s="1"/>
  <c r="AL1998" i="1"/>
  <c r="I50" i="9" s="1"/>
  <c r="I50" i="15" s="1"/>
  <c r="AK1998" i="1"/>
  <c r="H50" i="9" s="1"/>
  <c r="H50" i="15" s="1"/>
  <c r="AJ1998" i="1"/>
  <c r="G50" i="9" s="1"/>
  <c r="G50" i="15" s="1"/>
  <c r="D23" i="9"/>
  <c r="D23" i="15" s="1"/>
  <c r="AL2098" i="1"/>
  <c r="I48" i="9" s="1"/>
  <c r="I48" i="15" s="1"/>
  <c r="AK2098" i="1"/>
  <c r="H48" i="9" s="1"/>
  <c r="H48" i="15" s="1"/>
  <c r="AJ2098" i="1"/>
  <c r="G48" i="9" s="1"/>
  <c r="G48" i="15" s="1"/>
  <c r="D7" i="9"/>
  <c r="D7" i="15" s="1"/>
  <c r="AL198" i="1"/>
  <c r="I32" i="9" s="1"/>
  <c r="I32" i="15" s="1"/>
  <c r="AK198" i="1"/>
  <c r="H32" i="9" s="1"/>
  <c r="H32" i="15" s="1"/>
  <c r="AJ198" i="1"/>
  <c r="G32" i="9" s="1"/>
  <c r="G32" i="15" s="1"/>
  <c r="D5" i="9"/>
  <c r="D5" i="15" s="1"/>
  <c r="AL298" i="1"/>
  <c r="I30" i="9" s="1"/>
  <c r="I30" i="15" s="1"/>
  <c r="AK298" i="1"/>
  <c r="H30" i="9" s="1"/>
  <c r="H30" i="15" s="1"/>
  <c r="AJ298" i="1"/>
  <c r="G30" i="9" s="1"/>
  <c r="G30" i="15" s="1"/>
  <c r="D9" i="9"/>
  <c r="D9" i="15" s="1"/>
  <c r="AL398" i="1"/>
  <c r="I34" i="9" s="1"/>
  <c r="I34" i="15" s="1"/>
  <c r="AK398" i="1"/>
  <c r="H34" i="9" s="1"/>
  <c r="H34" i="15" s="1"/>
  <c r="AJ398" i="1"/>
  <c r="G34" i="9" s="1"/>
  <c r="G34" i="15" s="1"/>
  <c r="D10" i="9"/>
  <c r="D10" i="15" s="1"/>
  <c r="AL498" i="1"/>
  <c r="I35" i="9" s="1"/>
  <c r="I35" i="15" s="1"/>
  <c r="AK498" i="1"/>
  <c r="H35" i="9" s="1"/>
  <c r="H35" i="15" s="1"/>
  <c r="AJ498" i="1"/>
  <c r="G35" i="9" s="1"/>
  <c r="G35" i="15" s="1"/>
  <c r="D8" i="9"/>
  <c r="D8" i="15" s="1"/>
  <c r="AK598" i="1"/>
  <c r="H33" i="9" s="1"/>
  <c r="H33" i="15" s="1"/>
  <c r="AL598" i="1"/>
  <c r="I33" i="9" s="1"/>
  <c r="I33" i="15" s="1"/>
  <c r="AJ598" i="1"/>
  <c r="G33" i="9" s="1"/>
  <c r="G33" i="15" s="1"/>
  <c r="D12" i="9"/>
  <c r="D12" i="15" s="1"/>
  <c r="AL698" i="1"/>
  <c r="I37" i="9" s="1"/>
  <c r="I37" i="15" s="1"/>
  <c r="AK698" i="1"/>
  <c r="H37" i="9" s="1"/>
  <c r="H37" i="15" s="1"/>
  <c r="AJ698" i="1"/>
  <c r="G37" i="9" s="1"/>
  <c r="G37" i="15" s="1"/>
  <c r="D13" i="9"/>
  <c r="D13" i="15" s="1"/>
  <c r="AL798" i="1"/>
  <c r="I38" i="9" s="1"/>
  <c r="I38" i="15" s="1"/>
  <c r="AK798" i="1"/>
  <c r="H38" i="9" s="1"/>
  <c r="H38" i="15" s="1"/>
  <c r="AJ798" i="1"/>
  <c r="G38" i="9" s="1"/>
  <c r="G38" i="15" s="1"/>
  <c r="D17" i="9"/>
  <c r="D17" i="15" s="1"/>
  <c r="AL1498" i="1"/>
  <c r="I42" i="9" s="1"/>
  <c r="I42" i="15" s="1"/>
  <c r="AK1498" i="1"/>
  <c r="H42" i="9" s="1"/>
  <c r="H42" i="15" s="1"/>
  <c r="AJ1498" i="1"/>
  <c r="G42" i="9" s="1"/>
  <c r="G42" i="15" s="1"/>
  <c r="D11" i="9"/>
  <c r="D11" i="15" s="1"/>
  <c r="AL898" i="1"/>
  <c r="I36" i="9" s="1"/>
  <c r="I36" i="15" s="1"/>
  <c r="AK898" i="1"/>
  <c r="H36" i="9" s="1"/>
  <c r="H36" i="15" s="1"/>
  <c r="AJ898" i="1"/>
  <c r="G36" i="9" s="1"/>
  <c r="G36" i="15" s="1"/>
  <c r="D15" i="9"/>
  <c r="D15" i="15" s="1"/>
  <c r="AL998" i="1"/>
  <c r="I40" i="9" s="1"/>
  <c r="I40" i="15" s="1"/>
  <c r="AK998" i="1"/>
  <c r="H40" i="9" s="1"/>
  <c r="H40" i="15" s="1"/>
  <c r="AJ998" i="1"/>
  <c r="G40" i="9" s="1"/>
  <c r="G40" i="15" s="1"/>
  <c r="D16" i="9"/>
  <c r="D16" i="15" s="1"/>
  <c r="AL1098" i="1"/>
  <c r="I41" i="9" s="1"/>
  <c r="I41" i="15" s="1"/>
  <c r="AK1098" i="1"/>
  <c r="H41" i="9" s="1"/>
  <c r="H41" i="15" s="1"/>
  <c r="AJ1098" i="1"/>
  <c r="G41" i="9" s="1"/>
  <c r="G41" i="15" s="1"/>
  <c r="D14" i="9"/>
  <c r="D14" i="15" s="1"/>
  <c r="AL1198" i="1"/>
  <c r="I39" i="9" s="1"/>
  <c r="I39" i="15" s="1"/>
  <c r="AK1198" i="1"/>
  <c r="H39" i="9" s="1"/>
  <c r="H39" i="15" s="1"/>
  <c r="AJ1198" i="1"/>
  <c r="G39" i="9" s="1"/>
  <c r="G39" i="15" s="1"/>
  <c r="D18" i="9"/>
  <c r="D18" i="15" s="1"/>
  <c r="AL1298" i="1"/>
  <c r="I43" i="9" s="1"/>
  <c r="I43" i="15" s="1"/>
  <c r="AK1298" i="1"/>
  <c r="H43" i="9" s="1"/>
  <c r="H43" i="15" s="1"/>
  <c r="AJ1298" i="1"/>
  <c r="G43" i="9" s="1"/>
  <c r="G43" i="15" s="1"/>
  <c r="Y6" i="9"/>
  <c r="Y6" i="15" s="1"/>
  <c r="AL101" i="1"/>
  <c r="AD31" i="9" s="1"/>
  <c r="AD31" i="15" s="1"/>
  <c r="AK101" i="1"/>
  <c r="AC31" i="9" s="1"/>
  <c r="AC31" i="15" s="1"/>
  <c r="AJ101" i="1"/>
  <c r="AB31" i="9" s="1"/>
  <c r="AB31" i="15" s="1"/>
  <c r="R6" i="9"/>
  <c r="R6" i="15" s="1"/>
  <c r="AL100" i="1"/>
  <c r="W31" i="9" s="1"/>
  <c r="W31" i="15" s="1"/>
  <c r="AK100" i="1"/>
  <c r="V31" i="9" s="1"/>
  <c r="V31" i="15" s="1"/>
  <c r="AJ100" i="1"/>
  <c r="U31" i="9" s="1"/>
  <c r="U31" i="15" s="1"/>
  <c r="K6" i="9"/>
  <c r="K6" i="15" s="1"/>
  <c r="AL99" i="1"/>
  <c r="P31" i="9" s="1"/>
  <c r="P31" i="15" s="1"/>
  <c r="AK99" i="1"/>
  <c r="O31" i="9" s="1"/>
  <c r="O31" i="15" s="1"/>
  <c r="AJ99" i="1"/>
  <c r="N31" i="9" s="1"/>
  <c r="N31" i="15" s="1"/>
  <c r="D6" i="9"/>
  <c r="D6" i="15" s="1"/>
  <c r="AL98" i="1"/>
  <c r="I31" i="9" s="1"/>
  <c r="I31" i="15" s="1"/>
  <c r="AK98" i="1"/>
  <c r="H31" i="9" s="1"/>
  <c r="H31" i="15" s="1"/>
  <c r="AJ98" i="1"/>
  <c r="G31" i="9" s="1"/>
  <c r="G31" i="15" s="1"/>
  <c r="R103" i="9"/>
  <c r="R103" i="15" s="1"/>
  <c r="S103" i="9"/>
  <c r="S103" i="15" s="1"/>
  <c r="K103" i="9"/>
  <c r="K103" i="15" s="1"/>
  <c r="L103" i="9"/>
  <c r="L103" i="15" s="1"/>
  <c r="D103" i="9"/>
  <c r="D103" i="15" s="1"/>
  <c r="E103" i="9"/>
  <c r="E103" i="15" s="1"/>
  <c r="AB101" i="2"/>
  <c r="Z57" i="9" s="1"/>
  <c r="Z57" i="15" s="1"/>
  <c r="G91" i="9"/>
  <c r="G91" i="15" s="1"/>
  <c r="AB398" i="2"/>
  <c r="E60" i="9" s="1"/>
  <c r="E60" i="15" s="1"/>
  <c r="AB1298" i="2"/>
  <c r="E69" i="9" s="1"/>
  <c r="E69" i="15" s="1"/>
  <c r="AB698" i="2"/>
  <c r="E63" i="9" s="1"/>
  <c r="E63" i="15" s="1"/>
  <c r="AB99" i="2"/>
  <c r="L57" i="9" s="1"/>
  <c r="L57" i="15" s="1"/>
  <c r="AB699" i="2"/>
  <c r="L63" i="9" s="1"/>
  <c r="L63" i="15" s="1"/>
  <c r="AB1999" i="2"/>
  <c r="L76" i="9" s="1"/>
  <c r="L76" i="15" s="1"/>
  <c r="AB1901" i="2"/>
  <c r="Z75" i="9" s="1"/>
  <c r="Z75" i="15" s="1"/>
  <c r="AB700" i="2"/>
  <c r="S63" i="9" s="1"/>
  <c r="S63" i="15" s="1"/>
  <c r="AB98" i="2"/>
  <c r="E57" i="9" s="1"/>
  <c r="E57" i="15" s="1"/>
  <c r="AB1399" i="2"/>
  <c r="L70" i="9" s="1"/>
  <c r="L70" i="15" s="1"/>
  <c r="AB100" i="2"/>
  <c r="S57" i="9" s="1"/>
  <c r="S57" i="15" s="1"/>
  <c r="G89" i="9"/>
  <c r="G89" i="15" s="1"/>
  <c r="AB898" i="2"/>
  <c r="E65" i="9" s="1"/>
  <c r="E65" i="15" s="1"/>
  <c r="AB201" i="2"/>
  <c r="Z58" i="9" s="1"/>
  <c r="Z58" i="15" s="1"/>
  <c r="AB899" i="2"/>
  <c r="L65" i="9" s="1"/>
  <c r="L65" i="15" s="1"/>
  <c r="AB199" i="2"/>
  <c r="L58" i="9" s="1"/>
  <c r="L58" i="15" s="1"/>
  <c r="AB401" i="3"/>
  <c r="Z112" i="9" s="1"/>
  <c r="Z112" i="15" s="1"/>
  <c r="AB701" i="3"/>
  <c r="Z115" i="9" s="1"/>
  <c r="Z115" i="15" s="1"/>
  <c r="AB1301" i="3"/>
  <c r="Z121" i="9" s="1"/>
  <c r="Z121" i="15" s="1"/>
  <c r="AB399" i="3"/>
  <c r="L112" i="9" s="1"/>
  <c r="L112" i="15" s="1"/>
  <c r="AB699" i="3"/>
  <c r="L115" i="9" s="1"/>
  <c r="L115" i="15" s="1"/>
  <c r="AB200" i="3"/>
  <c r="S110" i="9" s="1"/>
  <c r="S110" i="15" s="1"/>
  <c r="AB999" i="3"/>
  <c r="L118" i="9" s="1"/>
  <c r="L118" i="15" s="1"/>
  <c r="AB1299" i="3"/>
  <c r="L121" i="9" s="1"/>
  <c r="L121" i="15" s="1"/>
  <c r="AB800" i="3"/>
  <c r="S116" i="9" s="1"/>
  <c r="S116" i="15" s="1"/>
  <c r="AB1400" i="3"/>
  <c r="S122" i="9" s="1"/>
  <c r="S122" i="15" s="1"/>
  <c r="AB1700" i="3"/>
  <c r="S125" i="9" s="1"/>
  <c r="S125" i="15" s="1"/>
  <c r="AB1398" i="3"/>
  <c r="E122" i="9" s="1"/>
  <c r="E122" i="15" s="1"/>
  <c r="AB798" i="3"/>
  <c r="E116" i="9" s="1"/>
  <c r="E116" i="15" s="1"/>
  <c r="AB1698" i="3"/>
  <c r="E125" i="9" s="1"/>
  <c r="E125" i="15" s="1"/>
  <c r="AB100" i="3"/>
  <c r="S109" i="9" s="1"/>
  <c r="S109" i="15" s="1"/>
  <c r="AB198" i="3"/>
  <c r="E110" i="9" s="1"/>
  <c r="E110" i="15" s="1"/>
  <c r="AB700" i="3"/>
  <c r="S115" i="9" s="1"/>
  <c r="S115" i="15" s="1"/>
  <c r="AB1000" i="3"/>
  <c r="S118" i="9" s="1"/>
  <c r="S118" i="15" s="1"/>
  <c r="AB1300" i="3"/>
  <c r="S121" i="9" s="1"/>
  <c r="S121" i="15" s="1"/>
  <c r="AB801" i="3"/>
  <c r="Z116" i="9" s="1"/>
  <c r="Z116" i="15" s="1"/>
  <c r="AB98" i="3"/>
  <c r="E109" i="9" s="1"/>
  <c r="E109" i="15" s="1"/>
  <c r="AB1401" i="3"/>
  <c r="Z122" i="9" s="1"/>
  <c r="Z122" i="15" s="1"/>
  <c r="AB1701" i="3"/>
  <c r="Z125" i="9" s="1"/>
  <c r="Z125" i="15" s="1"/>
  <c r="AB89" i="9"/>
  <c r="AB89" i="15" s="1"/>
  <c r="AB900" i="2"/>
  <c r="S65" i="9" s="1"/>
  <c r="S65" i="15" s="1"/>
  <c r="AB92" i="9"/>
  <c r="AB92" i="15" s="1"/>
  <c r="AB1301" i="2"/>
  <c r="Z69" i="9" s="1"/>
  <c r="Z69" i="15" s="1"/>
  <c r="AC86" i="9"/>
  <c r="AC86" i="15" s="1"/>
  <c r="AB701" i="2"/>
  <c r="Z63" i="9" s="1"/>
  <c r="Z63" i="15" s="1"/>
  <c r="H94" i="9"/>
  <c r="H94" i="15" s="1"/>
  <c r="AB401" i="2"/>
  <c r="Z60" i="9" s="1"/>
  <c r="Z60" i="15" s="1"/>
  <c r="AB1899" i="2"/>
  <c r="L75" i="9" s="1"/>
  <c r="L75" i="15" s="1"/>
  <c r="AB1299" i="2"/>
  <c r="L69" i="9" s="1"/>
  <c r="L69" i="15" s="1"/>
  <c r="AB2000" i="2"/>
  <c r="S76" i="9" s="1"/>
  <c r="S76" i="15" s="1"/>
  <c r="AB399" i="2"/>
  <c r="L60" i="9" s="1"/>
  <c r="L60" i="15" s="1"/>
  <c r="AB1400" i="2"/>
  <c r="S70" i="9" s="1"/>
  <c r="S70" i="15" s="1"/>
  <c r="AB1998" i="2"/>
  <c r="E76" i="9" s="1"/>
  <c r="E76" i="15" s="1"/>
  <c r="AB200" i="2"/>
  <c r="S58" i="9" s="1"/>
  <c r="S58" i="15" s="1"/>
  <c r="AC82" i="9"/>
  <c r="AC82" i="15" s="1"/>
  <c r="AD88" i="9"/>
  <c r="AD88" i="15" s="1"/>
  <c r="AB901" i="2"/>
  <c r="Z65" i="9" s="1"/>
  <c r="Z65" i="15" s="1"/>
  <c r="AB1398" i="2"/>
  <c r="E70" i="9" s="1"/>
  <c r="E70" i="15" s="1"/>
  <c r="AB198" i="2"/>
  <c r="E58" i="9" s="1"/>
  <c r="E58" i="15" s="1"/>
  <c r="AB1900" i="2"/>
  <c r="S75" i="9" s="1"/>
  <c r="S75" i="15" s="1"/>
  <c r="AB1300" i="2"/>
  <c r="S69" i="9" s="1"/>
  <c r="S69" i="15" s="1"/>
  <c r="AB2001" i="2"/>
  <c r="Z76" i="9" s="1"/>
  <c r="Z76" i="15" s="1"/>
  <c r="AB400" i="2"/>
  <c r="S60" i="9" s="1"/>
  <c r="S60" i="15" s="1"/>
  <c r="AB1401" i="2"/>
  <c r="Z70" i="9" s="1"/>
  <c r="Z70" i="15" s="1"/>
  <c r="AB1898" i="2"/>
  <c r="E75" i="9" s="1"/>
  <c r="E75" i="15" s="1"/>
  <c r="AI601" i="3"/>
  <c r="AA139" i="9" s="1"/>
  <c r="AA139" i="15" s="1"/>
  <c r="AI1201" i="3"/>
  <c r="AA145" i="9" s="1"/>
  <c r="AA145" i="15" s="1"/>
  <c r="AI1801" i="3"/>
  <c r="AA151" i="9" s="1"/>
  <c r="AA151" i="15" s="1"/>
  <c r="AI599" i="3"/>
  <c r="M139" i="9" s="1"/>
  <c r="M139" i="15" s="1"/>
  <c r="AI1199" i="3"/>
  <c r="M145" i="9" s="1"/>
  <c r="M145" i="15" s="1"/>
  <c r="AI1799" i="3"/>
  <c r="M151" i="9" s="1"/>
  <c r="M151" i="15" s="1"/>
  <c r="AI298" i="3"/>
  <c r="F136" i="9" s="1"/>
  <c r="F136" i="15" s="1"/>
  <c r="AI898" i="3"/>
  <c r="F142" i="9" s="1"/>
  <c r="F142" i="15" s="1"/>
  <c r="AI1498" i="3"/>
  <c r="F148" i="9" s="1"/>
  <c r="F148" i="15" s="1"/>
  <c r="AI2098" i="3"/>
  <c r="F154" i="9" s="1"/>
  <c r="F154" i="15" s="1"/>
  <c r="AI501" i="3"/>
  <c r="AA138" i="9" s="1"/>
  <c r="AA138" i="15" s="1"/>
  <c r="AI1101" i="3"/>
  <c r="AA144" i="9" s="1"/>
  <c r="AA144" i="15" s="1"/>
  <c r="AI1701" i="3"/>
  <c r="AA150" i="9" s="1"/>
  <c r="AA150" i="15" s="1"/>
  <c r="AI200" i="3"/>
  <c r="T135" i="9" s="1"/>
  <c r="T135" i="15" s="1"/>
  <c r="AI800" i="3"/>
  <c r="T141" i="9" s="1"/>
  <c r="T141" i="15" s="1"/>
  <c r="AI1400" i="3"/>
  <c r="T147" i="9" s="1"/>
  <c r="T147" i="15" s="1"/>
  <c r="AI2000" i="3"/>
  <c r="T153" i="9" s="1"/>
  <c r="T153" i="15" s="1"/>
  <c r="AI499" i="3"/>
  <c r="M138" i="9" s="1"/>
  <c r="M138" i="15" s="1"/>
  <c r="AI1099" i="3"/>
  <c r="M144" i="9" s="1"/>
  <c r="M144" i="15" s="1"/>
  <c r="AI1699" i="3"/>
  <c r="M150" i="9" s="1"/>
  <c r="M150" i="15" s="1"/>
  <c r="AI198" i="3"/>
  <c r="F135" i="9" s="1"/>
  <c r="F135" i="15" s="1"/>
  <c r="AI798" i="3"/>
  <c r="F141" i="9" s="1"/>
  <c r="F141" i="15" s="1"/>
  <c r="AI1398" i="3"/>
  <c r="F147" i="9" s="1"/>
  <c r="F147" i="15" s="1"/>
  <c r="AI1998" i="3"/>
  <c r="F153" i="9" s="1"/>
  <c r="F153" i="15" s="1"/>
  <c r="AI401" i="3"/>
  <c r="AA137" i="9" s="1"/>
  <c r="AA137" i="15" s="1"/>
  <c r="AI1001" i="3"/>
  <c r="AA143" i="9" s="1"/>
  <c r="AA143" i="15" s="1"/>
  <c r="AI1601" i="3"/>
  <c r="AA149" i="9" s="1"/>
  <c r="AA149" i="15" s="1"/>
  <c r="AI100" i="3"/>
  <c r="T134" i="9" s="1"/>
  <c r="T134" i="15" s="1"/>
  <c r="AI700" i="3"/>
  <c r="T140" i="9" s="1"/>
  <c r="T140" i="15" s="1"/>
  <c r="AI1300" i="3"/>
  <c r="T146" i="9" s="1"/>
  <c r="T146" i="15" s="1"/>
  <c r="AI1900" i="3"/>
  <c r="T152" i="9" s="1"/>
  <c r="T152" i="15" s="1"/>
  <c r="AI399" i="3"/>
  <c r="M137" i="9" s="1"/>
  <c r="M137" i="15" s="1"/>
  <c r="AI999" i="3"/>
  <c r="M143" i="9" s="1"/>
  <c r="M143" i="15" s="1"/>
  <c r="AI1599" i="3"/>
  <c r="M149" i="9" s="1"/>
  <c r="M149" i="15" s="1"/>
  <c r="AI98" i="3"/>
  <c r="F134" i="9" s="1"/>
  <c r="F134" i="15" s="1"/>
  <c r="AI698" i="3"/>
  <c r="F140" i="9" s="1"/>
  <c r="F140" i="15" s="1"/>
  <c r="AI1298" i="3"/>
  <c r="F146" i="9" s="1"/>
  <c r="F146" i="15" s="1"/>
  <c r="AI1898" i="3"/>
  <c r="F152" i="9" s="1"/>
  <c r="F152" i="15" s="1"/>
  <c r="AI201" i="3"/>
  <c r="AA135" i="9" s="1"/>
  <c r="AA135" i="15" s="1"/>
  <c r="AI801" i="3"/>
  <c r="AA141" i="9" s="1"/>
  <c r="AA141" i="15" s="1"/>
  <c r="AI1401" i="3"/>
  <c r="AA147" i="9" s="1"/>
  <c r="AA147" i="15" s="1"/>
  <c r="AI2001" i="3"/>
  <c r="AA153" i="9" s="1"/>
  <c r="AA153" i="15" s="1"/>
  <c r="AI500" i="3"/>
  <c r="T138" i="9" s="1"/>
  <c r="T138" i="15" s="1"/>
  <c r="AI1100" i="3"/>
  <c r="T144" i="9" s="1"/>
  <c r="T144" i="15" s="1"/>
  <c r="AI1700" i="3"/>
  <c r="T150" i="9" s="1"/>
  <c r="T150" i="15" s="1"/>
  <c r="AI400" i="3"/>
  <c r="T137" i="9" s="1"/>
  <c r="T137" i="15" s="1"/>
  <c r="AI1000" i="3"/>
  <c r="T143" i="9" s="1"/>
  <c r="T143" i="15" s="1"/>
  <c r="AI1600" i="3"/>
  <c r="T149" i="9" s="1"/>
  <c r="T149" i="15" s="1"/>
  <c r="AC600" i="3"/>
  <c r="T114" i="9" s="1"/>
  <c r="T114" i="15" s="1"/>
  <c r="AC700" i="3"/>
  <c r="T115" i="9" s="1"/>
  <c r="T115" i="15" s="1"/>
  <c r="AC799" i="3"/>
  <c r="M116" i="9" s="1"/>
  <c r="M116" i="15" s="1"/>
  <c r="AC1000" i="3"/>
  <c r="T118" i="9" s="1"/>
  <c r="T118" i="15" s="1"/>
  <c r="AC500" i="3"/>
  <c r="T113" i="9" s="1"/>
  <c r="T113" i="15" s="1"/>
  <c r="AC699" i="3"/>
  <c r="M115" i="9" s="1"/>
  <c r="M115" i="15" s="1"/>
  <c r="AC100" i="3"/>
  <c r="T109" i="9" s="1"/>
  <c r="T109" i="15" s="1"/>
  <c r="AC200" i="3"/>
  <c r="T110" i="9" s="1"/>
  <c r="T110" i="15" s="1"/>
  <c r="AC300" i="3"/>
  <c r="T111" i="9" s="1"/>
  <c r="T111" i="15" s="1"/>
  <c r="AC400" i="3"/>
  <c r="T112" i="9" s="1"/>
  <c r="T112" i="15" s="1"/>
  <c r="AC498" i="3"/>
  <c r="F113" i="9" s="1"/>
  <c r="F113" i="15" s="1"/>
  <c r="AC601" i="3"/>
  <c r="AA114" i="9" s="1"/>
  <c r="AA114" i="15" s="1"/>
  <c r="AC999" i="3"/>
  <c r="M118" i="9" s="1"/>
  <c r="M118" i="15" s="1"/>
  <c r="AC1001" i="3"/>
  <c r="AA118" i="9" s="1"/>
  <c r="AA118" i="15" s="1"/>
  <c r="AC99" i="3"/>
  <c r="M109" i="9" s="1"/>
  <c r="M109" i="15" s="1"/>
  <c r="AC101" i="3"/>
  <c r="AA109" i="9" s="1"/>
  <c r="AA109" i="15" s="1"/>
  <c r="AC199" i="3"/>
  <c r="M110" i="9" s="1"/>
  <c r="M110" i="15" s="1"/>
  <c r="AC201" i="3"/>
  <c r="AA110" i="9" s="1"/>
  <c r="AA110" i="15" s="1"/>
  <c r="AC299" i="3"/>
  <c r="M111" i="9" s="1"/>
  <c r="M111" i="15" s="1"/>
  <c r="AC301" i="3"/>
  <c r="AA111" i="9" s="1"/>
  <c r="AA111" i="15" s="1"/>
  <c r="AC399" i="3"/>
  <c r="M112" i="9" s="1"/>
  <c r="M112" i="15" s="1"/>
  <c r="AC401" i="3"/>
  <c r="AA112" i="9" s="1"/>
  <c r="AA112" i="15" s="1"/>
  <c r="AC499" i="3"/>
  <c r="M113" i="9" s="1"/>
  <c r="M113" i="15" s="1"/>
  <c r="AC501" i="3"/>
  <c r="AA113" i="9" s="1"/>
  <c r="AA113" i="15" s="1"/>
  <c r="AC599" i="3"/>
  <c r="M114" i="9" s="1"/>
  <c r="M114" i="15" s="1"/>
  <c r="AC701" i="3"/>
  <c r="AA115" i="9" s="1"/>
  <c r="AA115" i="15" s="1"/>
  <c r="AC1900" i="3"/>
  <c r="T127" i="9" s="1"/>
  <c r="T127" i="15" s="1"/>
  <c r="AC1300" i="3"/>
  <c r="T121" i="9" s="1"/>
  <c r="T121" i="15" s="1"/>
  <c r="AC1600" i="3"/>
  <c r="T124" i="9" s="1"/>
  <c r="T124" i="15" s="1"/>
  <c r="AC801" i="3"/>
  <c r="AA116" i="9" s="1"/>
  <c r="AA116" i="15" s="1"/>
  <c r="AC900" i="3"/>
  <c r="T117" i="9" s="1"/>
  <c r="T117" i="15" s="1"/>
  <c r="AC998" i="3"/>
  <c r="F118" i="9" s="1"/>
  <c r="F118" i="15" s="1"/>
  <c r="AC98" i="3"/>
  <c r="F109" i="9" s="1"/>
  <c r="F109" i="15" s="1"/>
  <c r="AC198" i="3"/>
  <c r="F110" i="9" s="1"/>
  <c r="F110" i="15" s="1"/>
  <c r="AC298" i="3"/>
  <c r="F111" i="9" s="1"/>
  <c r="F111" i="15" s="1"/>
  <c r="AC398" i="3"/>
  <c r="F112" i="9" s="1"/>
  <c r="F112" i="15" s="1"/>
  <c r="AC598" i="3"/>
  <c r="F114" i="9" s="1"/>
  <c r="F114" i="15" s="1"/>
  <c r="AC698" i="3"/>
  <c r="F115" i="9" s="1"/>
  <c r="F115" i="15" s="1"/>
  <c r="AC798" i="3"/>
  <c r="F116" i="9" s="1"/>
  <c r="F116" i="15" s="1"/>
  <c r="AC800" i="3"/>
  <c r="T116" i="9" s="1"/>
  <c r="T116" i="15" s="1"/>
  <c r="AC899" i="3"/>
  <c r="M117" i="9" s="1"/>
  <c r="M117" i="15" s="1"/>
  <c r="AC901" i="3"/>
  <c r="AA117" i="9" s="1"/>
  <c r="AA117" i="15" s="1"/>
  <c r="AC1700" i="3"/>
  <c r="T125" i="9" s="1"/>
  <c r="T125" i="15" s="1"/>
  <c r="AC1698" i="3"/>
  <c r="F125" i="9" s="1"/>
  <c r="F125" i="15" s="1"/>
  <c r="AC1701" i="3"/>
  <c r="AA125" i="9" s="1"/>
  <c r="AA125" i="15" s="1"/>
  <c r="AC1699" i="3"/>
  <c r="M125" i="9" s="1"/>
  <c r="M125" i="15" s="1"/>
  <c r="AC1800" i="3"/>
  <c r="T126" i="9" s="1"/>
  <c r="T126" i="15" s="1"/>
  <c r="AC1798" i="3"/>
  <c r="F126" i="9" s="1"/>
  <c r="F126" i="15" s="1"/>
  <c r="AC1801" i="3"/>
  <c r="AA126" i="9" s="1"/>
  <c r="AA126" i="15" s="1"/>
  <c r="AC1799" i="3"/>
  <c r="M126" i="9" s="1"/>
  <c r="M126" i="15" s="1"/>
  <c r="AC2000" i="3"/>
  <c r="T128" i="9" s="1"/>
  <c r="T128" i="15" s="1"/>
  <c r="AC1998" i="3"/>
  <c r="F128" i="9" s="1"/>
  <c r="F128" i="15" s="1"/>
  <c r="AC2001" i="3"/>
  <c r="AA128" i="9" s="1"/>
  <c r="AA128" i="15" s="1"/>
  <c r="AC1999" i="3"/>
  <c r="M128" i="9" s="1"/>
  <c r="M128" i="15" s="1"/>
  <c r="AC2100" i="3"/>
  <c r="T129" i="9" s="1"/>
  <c r="T129" i="15" s="1"/>
  <c r="AC2098" i="3"/>
  <c r="F129" i="9" s="1"/>
  <c r="F129" i="15" s="1"/>
  <c r="AC2101" i="3"/>
  <c r="AA129" i="9" s="1"/>
  <c r="AA129" i="15" s="1"/>
  <c r="AC2099" i="3"/>
  <c r="M129" i="9" s="1"/>
  <c r="M129" i="15" s="1"/>
  <c r="AC1100" i="3"/>
  <c r="T119" i="9" s="1"/>
  <c r="T119" i="15" s="1"/>
  <c r="AC1098" i="3"/>
  <c r="F119" i="9" s="1"/>
  <c r="F119" i="15" s="1"/>
  <c r="AC1101" i="3"/>
  <c r="AA119" i="9" s="1"/>
  <c r="AA119" i="15" s="1"/>
  <c r="AC1099" i="3"/>
  <c r="M119" i="9" s="1"/>
  <c r="M119" i="15" s="1"/>
  <c r="AC1200" i="3"/>
  <c r="T120" i="9" s="1"/>
  <c r="T120" i="15" s="1"/>
  <c r="AC1198" i="3"/>
  <c r="F120" i="9" s="1"/>
  <c r="F120" i="15" s="1"/>
  <c r="AC1201" i="3"/>
  <c r="AA120" i="9" s="1"/>
  <c r="AA120" i="15" s="1"/>
  <c r="AC1199" i="3"/>
  <c r="M120" i="9" s="1"/>
  <c r="M120" i="15" s="1"/>
  <c r="AC1400" i="3"/>
  <c r="T122" i="9" s="1"/>
  <c r="T122" i="15" s="1"/>
  <c r="AC1398" i="3"/>
  <c r="F122" i="9" s="1"/>
  <c r="F122" i="15" s="1"/>
  <c r="AC1401" i="3"/>
  <c r="AA122" i="9" s="1"/>
  <c r="AA122" i="15" s="1"/>
  <c r="AC1399" i="3"/>
  <c r="M122" i="9" s="1"/>
  <c r="M122" i="15" s="1"/>
  <c r="AC1500" i="3"/>
  <c r="T123" i="9" s="1"/>
  <c r="T123" i="15" s="1"/>
  <c r="AC1498" i="3"/>
  <c r="F123" i="9" s="1"/>
  <c r="F123" i="15" s="1"/>
  <c r="AC1501" i="3"/>
  <c r="AA123" i="9" s="1"/>
  <c r="AA123" i="15" s="1"/>
  <c r="AC1499" i="3"/>
  <c r="M123" i="9" s="1"/>
  <c r="M123" i="15" s="1"/>
  <c r="AC898" i="3"/>
  <c r="F117" i="9" s="1"/>
  <c r="F117" i="15" s="1"/>
  <c r="AC1299" i="3"/>
  <c r="M121" i="9" s="1"/>
  <c r="M121" i="15" s="1"/>
  <c r="AC1301" i="3"/>
  <c r="AA121" i="9" s="1"/>
  <c r="AA121" i="15" s="1"/>
  <c r="AC1599" i="3"/>
  <c r="M124" i="9" s="1"/>
  <c r="M124" i="15" s="1"/>
  <c r="AC1601" i="3"/>
  <c r="AA124" i="9" s="1"/>
  <c r="AA124" i="15" s="1"/>
  <c r="AC1899" i="3"/>
  <c r="M127" i="9" s="1"/>
  <c r="M127" i="15" s="1"/>
  <c r="AC1901" i="3"/>
  <c r="AA127" i="9" s="1"/>
  <c r="AA127" i="15" s="1"/>
  <c r="AC1298" i="3"/>
  <c r="F121" i="9" s="1"/>
  <c r="F121" i="15" s="1"/>
  <c r="AC1598" i="3"/>
  <c r="F124" i="9" s="1"/>
  <c r="F124" i="15" s="1"/>
  <c r="AC1898" i="3"/>
  <c r="F127" i="9" s="1"/>
  <c r="F127" i="15" s="1"/>
  <c r="AI398" i="2"/>
  <c r="F85" i="9" s="1"/>
  <c r="F85" i="15" s="1"/>
  <c r="AI601" i="2"/>
  <c r="AA87" i="9" s="1"/>
  <c r="AA87" i="15" s="1"/>
  <c r="AI1199" i="2"/>
  <c r="M93" i="9" s="1"/>
  <c r="M93" i="15" s="1"/>
  <c r="AI2000" i="2"/>
  <c r="T101" i="9" s="1"/>
  <c r="T101" i="15" s="1"/>
  <c r="AI300" i="2"/>
  <c r="T84" i="9" s="1"/>
  <c r="T84" i="15" s="1"/>
  <c r="AI599" i="2"/>
  <c r="M87" i="9" s="1"/>
  <c r="M87" i="15" s="1"/>
  <c r="AI1701" i="2"/>
  <c r="AA98" i="9" s="1"/>
  <c r="AA98" i="15" s="1"/>
  <c r="AI1998" i="2"/>
  <c r="F101" i="9" s="1"/>
  <c r="F101" i="15" s="1"/>
  <c r="AI898" i="2"/>
  <c r="F90" i="9" s="1"/>
  <c r="F90" i="15" s="1"/>
  <c r="AI1400" i="2"/>
  <c r="T95" i="9" s="1"/>
  <c r="T95" i="15" s="1"/>
  <c r="AI298" i="2"/>
  <c r="F84" i="9" s="1"/>
  <c r="F84" i="15" s="1"/>
  <c r="AI1101" i="2"/>
  <c r="AA92" i="9" s="1"/>
  <c r="AA92" i="15" s="1"/>
  <c r="AI1699" i="2"/>
  <c r="M98" i="9" s="1"/>
  <c r="M98" i="15" s="1"/>
  <c r="AI1900" i="2"/>
  <c r="T100" i="9" s="1"/>
  <c r="T100" i="15" s="1"/>
  <c r="AI501" i="2"/>
  <c r="AA86" i="9" s="1"/>
  <c r="AA86" i="15" s="1"/>
  <c r="AI800" i="2"/>
  <c r="T89" i="9" s="1"/>
  <c r="T89" i="15" s="1"/>
  <c r="AI1398" i="2"/>
  <c r="F95" i="9" s="1"/>
  <c r="F95" i="15" s="1"/>
  <c r="AI200" i="2"/>
  <c r="T83" i="9" s="1"/>
  <c r="T83" i="15" s="1"/>
  <c r="AI1099" i="2"/>
  <c r="M92" i="9" s="1"/>
  <c r="M92" i="15" s="1"/>
  <c r="AI1601" i="2"/>
  <c r="AA97" i="9" s="1"/>
  <c r="AA97" i="15" s="1"/>
  <c r="AI1898" i="2"/>
  <c r="F100" i="9" s="1"/>
  <c r="F100" i="15" s="1"/>
  <c r="AI499" i="2"/>
  <c r="M86" i="9" s="1"/>
  <c r="M86" i="15" s="1"/>
  <c r="AI798" i="2"/>
  <c r="F89" i="9" s="1"/>
  <c r="F89" i="15" s="1"/>
  <c r="AI1300" i="2"/>
  <c r="T94" i="9" s="1"/>
  <c r="T94" i="15" s="1"/>
  <c r="AI2101" i="2"/>
  <c r="AA102" i="9" s="1"/>
  <c r="AA102" i="15" s="1"/>
  <c r="AI198" i="2"/>
  <c r="F83" i="9" s="1"/>
  <c r="F83" i="15" s="1"/>
  <c r="AI1001" i="2"/>
  <c r="AA91" i="9" s="1"/>
  <c r="AA91" i="15" s="1"/>
  <c r="AI1599" i="2"/>
  <c r="M97" i="9" s="1"/>
  <c r="M97" i="15" s="1"/>
  <c r="AI401" i="2"/>
  <c r="AA85" i="9" s="1"/>
  <c r="AA85" i="15" s="1"/>
  <c r="AI700" i="2"/>
  <c r="T88" i="9" s="1"/>
  <c r="T88" i="15" s="1"/>
  <c r="AI1298" i="2"/>
  <c r="F94" i="9" s="1"/>
  <c r="F94" i="15" s="1"/>
  <c r="AI1800" i="2"/>
  <c r="T99" i="9" s="1"/>
  <c r="T99" i="15" s="1"/>
  <c r="AI2099" i="2"/>
  <c r="M102" i="9" s="1"/>
  <c r="M102" i="15" s="1"/>
  <c r="AI100" i="2"/>
  <c r="T82" i="9" s="1"/>
  <c r="T82" i="15" s="1"/>
  <c r="AI999" i="2"/>
  <c r="M91" i="9" s="1"/>
  <c r="M91" i="15" s="1"/>
  <c r="AI1501" i="2"/>
  <c r="AA96" i="9" s="1"/>
  <c r="AA96" i="15" s="1"/>
  <c r="AI399" i="2"/>
  <c r="M85" i="9" s="1"/>
  <c r="M85" i="15" s="1"/>
  <c r="AI698" i="2"/>
  <c r="F88" i="9" s="1"/>
  <c r="F88" i="15" s="1"/>
  <c r="AI1200" i="2"/>
  <c r="T93" i="9" s="1"/>
  <c r="T93" i="15" s="1"/>
  <c r="AI2001" i="2"/>
  <c r="AA101" i="9" s="1"/>
  <c r="AA101" i="15" s="1"/>
  <c r="AI98" i="2"/>
  <c r="F82" i="9" s="1"/>
  <c r="F82" i="15" s="1"/>
  <c r="AI901" i="2"/>
  <c r="AA90" i="9" s="1"/>
  <c r="AA90" i="15" s="1"/>
  <c r="AI1499" i="2"/>
  <c r="M96" i="9" s="1"/>
  <c r="M96" i="15" s="1"/>
  <c r="AI1798" i="2"/>
  <c r="F99" i="9" s="1"/>
  <c r="F99" i="15" s="1"/>
  <c r="AI301" i="2"/>
  <c r="AA84" i="9" s="1"/>
  <c r="AA84" i="15" s="1"/>
  <c r="AI600" i="2"/>
  <c r="T87" i="9" s="1"/>
  <c r="T87" i="15" s="1"/>
  <c r="AI1198" i="2"/>
  <c r="F93" i="9" s="1"/>
  <c r="F93" i="15" s="1"/>
  <c r="AI1401" i="2"/>
  <c r="AA95" i="9" s="1"/>
  <c r="AA95" i="15" s="1"/>
  <c r="AI1700" i="2"/>
  <c r="T98" i="9" s="1"/>
  <c r="T98" i="15" s="1"/>
  <c r="AI1901" i="2"/>
  <c r="AA100" i="9" s="1"/>
  <c r="AA100" i="15" s="1"/>
  <c r="AI801" i="2"/>
  <c r="AA89" i="9" s="1"/>
  <c r="AA89" i="15" s="1"/>
  <c r="AI201" i="2"/>
  <c r="AA83" i="9" s="1"/>
  <c r="AA83" i="15" s="1"/>
  <c r="AI1100" i="2"/>
  <c r="T92" i="9" s="1"/>
  <c r="T92" i="15" s="1"/>
  <c r="AI500" i="2"/>
  <c r="T86" i="9" s="1"/>
  <c r="T86" i="15" s="1"/>
  <c r="AI1301" i="2"/>
  <c r="AA94" i="9" s="1"/>
  <c r="AA94" i="15" s="1"/>
  <c r="AI1600" i="2"/>
  <c r="T97" i="9" s="1"/>
  <c r="T97" i="15" s="1"/>
  <c r="AI1801" i="2"/>
  <c r="AA99" i="9" s="1"/>
  <c r="AA99" i="15" s="1"/>
  <c r="AI701" i="2"/>
  <c r="AA88" i="9" s="1"/>
  <c r="AA88" i="15" s="1"/>
  <c r="AI2100" i="2"/>
  <c r="T102" i="9" s="1"/>
  <c r="T102" i="15" s="1"/>
  <c r="AI101" i="2"/>
  <c r="AA82" i="9" s="1"/>
  <c r="AA82" i="15" s="1"/>
  <c r="AI1000" i="2"/>
  <c r="T91" i="9" s="1"/>
  <c r="T91" i="15" s="1"/>
  <c r="AC601" i="2"/>
  <c r="AA62" i="9" s="1"/>
  <c r="AA62" i="15" s="1"/>
  <c r="AC599" i="2"/>
  <c r="M62" i="9" s="1"/>
  <c r="M62" i="15" s="1"/>
  <c r="AC600" i="2"/>
  <c r="T62" i="9" s="1"/>
  <c r="T62" i="15" s="1"/>
  <c r="AC598" i="2"/>
  <c r="F62" i="9" s="1"/>
  <c r="F62" i="15" s="1"/>
  <c r="AC401" i="2"/>
  <c r="AA60" i="9" s="1"/>
  <c r="AA60" i="15" s="1"/>
  <c r="AC399" i="2"/>
  <c r="M60" i="9" s="1"/>
  <c r="M60" i="15" s="1"/>
  <c r="AC400" i="2"/>
  <c r="T60" i="9" s="1"/>
  <c r="T60" i="15" s="1"/>
  <c r="AC398" i="2"/>
  <c r="F60" i="9" s="1"/>
  <c r="F60" i="15" s="1"/>
  <c r="AC1001" i="2"/>
  <c r="AA66" i="9" s="1"/>
  <c r="AA66" i="15" s="1"/>
  <c r="AC999" i="2"/>
  <c r="M66" i="9" s="1"/>
  <c r="M66" i="15" s="1"/>
  <c r="AC1000" i="2"/>
  <c r="T66" i="9" s="1"/>
  <c r="T66" i="15" s="1"/>
  <c r="AC998" i="2"/>
  <c r="F66" i="9" s="1"/>
  <c r="F66" i="15" s="1"/>
  <c r="AD1801" i="2"/>
  <c r="AB74" i="9" s="1"/>
  <c r="AD1799" i="2"/>
  <c r="N74" i="9" s="1"/>
  <c r="N74" i="15" s="1"/>
  <c r="AD599" i="2"/>
  <c r="N62" i="9" s="1"/>
  <c r="N62" i="15" s="1"/>
  <c r="AD1199" i="2"/>
  <c r="N68" i="9" s="1"/>
  <c r="N68" i="15" s="1"/>
  <c r="AC501" i="2"/>
  <c r="AA61" i="9" s="1"/>
  <c r="AA61" i="15" s="1"/>
  <c r="AC499" i="2"/>
  <c r="M61" i="9" s="1"/>
  <c r="M61" i="15" s="1"/>
  <c r="AC500" i="2"/>
  <c r="T61" i="9" s="1"/>
  <c r="T61" i="15" s="1"/>
  <c r="AC498" i="2"/>
  <c r="F61" i="9" s="1"/>
  <c r="F61" i="15" s="1"/>
  <c r="AC1101" i="2"/>
  <c r="AA67" i="9" s="1"/>
  <c r="AA67" i="15" s="1"/>
  <c r="AC1099" i="2"/>
  <c r="M67" i="9" s="1"/>
  <c r="M67" i="15" s="1"/>
  <c r="AC1100" i="2"/>
  <c r="T67" i="9" s="1"/>
  <c r="T67" i="15" s="1"/>
  <c r="AC1098" i="2"/>
  <c r="F67" i="9" s="1"/>
  <c r="F67" i="15" s="1"/>
  <c r="AC1801" i="2"/>
  <c r="AA74" i="9" s="1"/>
  <c r="AA74" i="15" s="1"/>
  <c r="AC1799" i="2"/>
  <c r="M74" i="9" s="1"/>
  <c r="M74" i="15" s="1"/>
  <c r="AC1800" i="2"/>
  <c r="T74" i="9" s="1"/>
  <c r="T74" i="15" s="1"/>
  <c r="AC1798" i="2"/>
  <c r="F74" i="9" s="1"/>
  <c r="F74" i="15" s="1"/>
  <c r="AC1901" i="2"/>
  <c r="AA75" i="9" s="1"/>
  <c r="AA75" i="15" s="1"/>
  <c r="AC1899" i="2"/>
  <c r="M75" i="9" s="1"/>
  <c r="M75" i="15" s="1"/>
  <c r="AC1900" i="2"/>
  <c r="T75" i="9" s="1"/>
  <c r="T75" i="15" s="1"/>
  <c r="AC1898" i="2"/>
  <c r="F75" i="9" s="1"/>
  <c r="F75" i="15" s="1"/>
  <c r="AC2001" i="2"/>
  <c r="AA76" i="9" s="1"/>
  <c r="AA76" i="15" s="1"/>
  <c r="AC1999" i="2"/>
  <c r="M76" i="9" s="1"/>
  <c r="M76" i="15" s="1"/>
  <c r="AC2000" i="2"/>
  <c r="T76" i="9" s="1"/>
  <c r="T76" i="15" s="1"/>
  <c r="AC1998" i="2"/>
  <c r="F76" i="9" s="1"/>
  <c r="F76" i="15" s="1"/>
  <c r="AC2101" i="2"/>
  <c r="AA77" i="9" s="1"/>
  <c r="AA77" i="15" s="1"/>
  <c r="AC2099" i="2"/>
  <c r="M77" i="9" s="1"/>
  <c r="M77" i="15" s="1"/>
  <c r="AC2100" i="2"/>
  <c r="T77" i="9" s="1"/>
  <c r="T77" i="15" s="1"/>
  <c r="AC2098" i="2"/>
  <c r="F77" i="9" s="1"/>
  <c r="F77" i="15" s="1"/>
  <c r="AC1201" i="2"/>
  <c r="AA68" i="9" s="1"/>
  <c r="AA68" i="15" s="1"/>
  <c r="AC1199" i="2"/>
  <c r="M68" i="9" s="1"/>
  <c r="M68" i="15" s="1"/>
  <c r="AC1200" i="2"/>
  <c r="T68" i="9" s="1"/>
  <c r="T68" i="15" s="1"/>
  <c r="AC1198" i="2"/>
  <c r="F68" i="9" s="1"/>
  <c r="F68" i="15" s="1"/>
  <c r="AC1301" i="2"/>
  <c r="AA69" i="9" s="1"/>
  <c r="AA69" i="15" s="1"/>
  <c r="AC1299" i="2"/>
  <c r="M69" i="9" s="1"/>
  <c r="M69" i="15" s="1"/>
  <c r="AC1300" i="2"/>
  <c r="T69" i="9" s="1"/>
  <c r="T69" i="15" s="1"/>
  <c r="AC1298" i="2"/>
  <c r="F69" i="9" s="1"/>
  <c r="F69" i="15" s="1"/>
  <c r="AC1401" i="2"/>
  <c r="AA70" i="9" s="1"/>
  <c r="AA70" i="15" s="1"/>
  <c r="AC1399" i="2"/>
  <c r="M70" i="9" s="1"/>
  <c r="M70" i="15" s="1"/>
  <c r="AC1400" i="2"/>
  <c r="T70" i="9" s="1"/>
  <c r="T70" i="15" s="1"/>
  <c r="AC1398" i="2"/>
  <c r="F70" i="9" s="1"/>
  <c r="F70" i="15" s="1"/>
  <c r="AC1501" i="2"/>
  <c r="AA71" i="9" s="1"/>
  <c r="AA71" i="15" s="1"/>
  <c r="AC1499" i="2"/>
  <c r="M71" i="9" s="1"/>
  <c r="M71" i="15" s="1"/>
  <c r="AC1500" i="2"/>
  <c r="T71" i="9" s="1"/>
  <c r="T71" i="15" s="1"/>
  <c r="AC1498" i="2"/>
  <c r="F71" i="9" s="1"/>
  <c r="F71" i="15" s="1"/>
  <c r="AC1601" i="2"/>
  <c r="AA72" i="9" s="1"/>
  <c r="AA72" i="15" s="1"/>
  <c r="AC1599" i="2"/>
  <c r="M72" i="9" s="1"/>
  <c r="M72" i="15" s="1"/>
  <c r="AC1600" i="2"/>
  <c r="T72" i="9" s="1"/>
  <c r="T72" i="15" s="1"/>
  <c r="AC1598" i="2"/>
  <c r="F72" i="9" s="1"/>
  <c r="F72" i="15" s="1"/>
  <c r="AC1701" i="2"/>
  <c r="AA73" i="9" s="1"/>
  <c r="AA73" i="15" s="1"/>
  <c r="AC1699" i="2"/>
  <c r="M73" i="9" s="1"/>
  <c r="M73" i="15" s="1"/>
  <c r="AC1700" i="2"/>
  <c r="T73" i="9" s="1"/>
  <c r="T73" i="15" s="1"/>
  <c r="AC1698" i="2"/>
  <c r="F73" i="9" s="1"/>
  <c r="F73" i="15" s="1"/>
  <c r="AC701" i="2"/>
  <c r="AA63" i="9" s="1"/>
  <c r="AA63" i="15" s="1"/>
  <c r="AC699" i="2"/>
  <c r="M63" i="9" s="1"/>
  <c r="M63" i="15" s="1"/>
  <c r="AC700" i="2"/>
  <c r="T63" i="9" s="1"/>
  <c r="T63" i="15" s="1"/>
  <c r="AC698" i="2"/>
  <c r="F63" i="9" s="1"/>
  <c r="F63" i="15" s="1"/>
  <c r="AC201" i="2"/>
  <c r="AA58" i="9" s="1"/>
  <c r="AA58" i="15" s="1"/>
  <c r="AC199" i="2"/>
  <c r="M58" i="9" s="1"/>
  <c r="M58" i="15" s="1"/>
  <c r="AC200" i="2"/>
  <c r="T58" i="9" s="1"/>
  <c r="T58" i="15" s="1"/>
  <c r="AC198" i="2"/>
  <c r="F58" i="9" s="1"/>
  <c r="F58" i="15" s="1"/>
  <c r="AC801" i="2"/>
  <c r="AA64" i="9" s="1"/>
  <c r="AA64" i="15" s="1"/>
  <c r="AC799" i="2"/>
  <c r="M64" i="9" s="1"/>
  <c r="M64" i="15" s="1"/>
  <c r="AC800" i="2"/>
  <c r="T64" i="9" s="1"/>
  <c r="T64" i="15" s="1"/>
  <c r="AC798" i="2"/>
  <c r="F64" i="9" s="1"/>
  <c r="F64" i="15" s="1"/>
  <c r="AD1798" i="2"/>
  <c r="G74" i="9" s="1"/>
  <c r="AC101" i="2"/>
  <c r="AA57" i="9" s="1"/>
  <c r="AA57" i="15" s="1"/>
  <c r="AC99" i="2"/>
  <c r="M57" i="9" s="1"/>
  <c r="M57" i="15" s="1"/>
  <c r="AC100" i="2"/>
  <c r="T57" i="9" s="1"/>
  <c r="T57" i="15" s="1"/>
  <c r="AC98" i="2"/>
  <c r="F57" i="9" s="1"/>
  <c r="F57" i="15" s="1"/>
  <c r="AC301" i="2"/>
  <c r="AA59" i="9" s="1"/>
  <c r="AA59" i="15" s="1"/>
  <c r="AC299" i="2"/>
  <c r="M59" i="9" s="1"/>
  <c r="M59" i="15" s="1"/>
  <c r="AC300" i="2"/>
  <c r="T59" i="9" s="1"/>
  <c r="T59" i="15" s="1"/>
  <c r="AC298" i="2"/>
  <c r="F59" i="9" s="1"/>
  <c r="F59" i="15" s="1"/>
  <c r="AC901" i="2"/>
  <c r="AA65" i="9" s="1"/>
  <c r="AA65" i="15" s="1"/>
  <c r="AC899" i="2"/>
  <c r="M65" i="9" s="1"/>
  <c r="M65" i="15" s="1"/>
  <c r="AC900" i="2"/>
  <c r="T65" i="9" s="1"/>
  <c r="T65" i="15" s="1"/>
  <c r="AC898" i="2"/>
  <c r="F65" i="9" s="1"/>
  <c r="F65" i="15" s="1"/>
  <c r="AI300" i="1"/>
  <c r="T30" i="9" s="1"/>
  <c r="T30" i="15" s="1"/>
  <c r="AI99" i="1"/>
  <c r="M31" i="9" s="1"/>
  <c r="M31" i="15" s="1"/>
  <c r="AI399" i="1"/>
  <c r="M34" i="9" s="1"/>
  <c r="M34" i="15" s="1"/>
  <c r="AI699" i="1"/>
  <c r="M37" i="9" s="1"/>
  <c r="M37" i="15" s="1"/>
  <c r="AI999" i="1"/>
  <c r="M40" i="9" s="1"/>
  <c r="M40" i="15" s="1"/>
  <c r="AI1299" i="1"/>
  <c r="M43" i="9" s="1"/>
  <c r="M43" i="15" s="1"/>
  <c r="AI1599" i="1"/>
  <c r="M46" i="9" s="1"/>
  <c r="M46" i="15" s="1"/>
  <c r="AI1899" i="1"/>
  <c r="M49" i="9" s="1"/>
  <c r="M49" i="15" s="1"/>
  <c r="AI100" i="1"/>
  <c r="T31" i="9" s="1"/>
  <c r="T31" i="15" s="1"/>
  <c r="AI400" i="1"/>
  <c r="T34" i="9" s="1"/>
  <c r="T34" i="15" s="1"/>
  <c r="AI700" i="1"/>
  <c r="T37" i="9" s="1"/>
  <c r="T37" i="15" s="1"/>
  <c r="AI1000" i="1"/>
  <c r="T40" i="9" s="1"/>
  <c r="T40" i="15" s="1"/>
  <c r="AI1300" i="1"/>
  <c r="T43" i="9" s="1"/>
  <c r="T43" i="15" s="1"/>
  <c r="AI1600" i="1"/>
  <c r="T46" i="9" s="1"/>
  <c r="T46" i="15" s="1"/>
  <c r="AI1900" i="1"/>
  <c r="T49" i="9" s="1"/>
  <c r="T49" i="15" s="1"/>
  <c r="AI1398" i="1"/>
  <c r="F44" i="9" s="1"/>
  <c r="F44" i="15" s="1"/>
  <c r="AI1698" i="1"/>
  <c r="F47" i="9" s="1"/>
  <c r="F47" i="15" s="1"/>
  <c r="AI1998" i="1"/>
  <c r="F50" i="9" s="1"/>
  <c r="F50" i="15" s="1"/>
  <c r="AI198" i="1"/>
  <c r="F32" i="9" s="1"/>
  <c r="F32" i="15" s="1"/>
  <c r="AI498" i="1"/>
  <c r="F35" i="9" s="1"/>
  <c r="F35" i="15" s="1"/>
  <c r="AI199" i="1"/>
  <c r="M32" i="9" s="1"/>
  <c r="M32" i="15" s="1"/>
  <c r="AI499" i="1"/>
  <c r="M35" i="9" s="1"/>
  <c r="M35" i="15" s="1"/>
  <c r="AI799" i="1"/>
  <c r="M38" i="9" s="1"/>
  <c r="M38" i="15" s="1"/>
  <c r="AI1099" i="1"/>
  <c r="M41" i="9" s="1"/>
  <c r="M41" i="15" s="1"/>
  <c r="AI1399" i="1"/>
  <c r="M44" i="9" s="1"/>
  <c r="M44" i="15" s="1"/>
  <c r="AI1699" i="1"/>
  <c r="M47" i="9" s="1"/>
  <c r="M47" i="15" s="1"/>
  <c r="AI1999" i="1"/>
  <c r="M50" i="9" s="1"/>
  <c r="M50" i="15" s="1"/>
  <c r="AI798" i="1"/>
  <c r="F38" i="9" s="1"/>
  <c r="F38" i="15" s="1"/>
  <c r="AI1098" i="1"/>
  <c r="F41" i="9" s="1"/>
  <c r="F41" i="15" s="1"/>
  <c r="AI500" i="1"/>
  <c r="T35" i="9" s="1"/>
  <c r="T35" i="15" s="1"/>
  <c r="AI1700" i="1"/>
  <c r="T47" i="9" s="1"/>
  <c r="T47" i="15" s="1"/>
  <c r="AI2000" i="1"/>
  <c r="T50" i="9" s="1"/>
  <c r="T50" i="15" s="1"/>
  <c r="AI298" i="1"/>
  <c r="F30" i="9" s="1"/>
  <c r="F30" i="15" s="1"/>
  <c r="AI598" i="1"/>
  <c r="F33" i="9" s="1"/>
  <c r="F33" i="15" s="1"/>
  <c r="AI898" i="1"/>
  <c r="F36" i="9" s="1"/>
  <c r="F36" i="15" s="1"/>
  <c r="AI1198" i="1"/>
  <c r="F39" i="9" s="1"/>
  <c r="F39" i="15" s="1"/>
  <c r="AI1498" i="1"/>
  <c r="F42" i="9" s="1"/>
  <c r="F42" i="15" s="1"/>
  <c r="AI1798" i="1"/>
  <c r="F45" i="9" s="1"/>
  <c r="F45" i="15" s="1"/>
  <c r="AI2098" i="1"/>
  <c r="F48" i="9" s="1"/>
  <c r="F48" i="15" s="1"/>
  <c r="AI299" i="1"/>
  <c r="M30" i="9" s="1"/>
  <c r="M30" i="15" s="1"/>
  <c r="AI599" i="1"/>
  <c r="M33" i="9" s="1"/>
  <c r="M33" i="15" s="1"/>
  <c r="AI899" i="1"/>
  <c r="M36" i="9" s="1"/>
  <c r="M36" i="15" s="1"/>
  <c r="AI1199" i="1"/>
  <c r="M39" i="9" s="1"/>
  <c r="M39" i="15" s="1"/>
  <c r="AI1499" i="1"/>
  <c r="M42" i="9" s="1"/>
  <c r="M42" i="15" s="1"/>
  <c r="AI1799" i="1"/>
  <c r="M45" i="9" s="1"/>
  <c r="M45" i="15" s="1"/>
  <c r="AI2099" i="1"/>
  <c r="M48" i="9" s="1"/>
  <c r="M48" i="15" s="1"/>
  <c r="AI1200" i="1"/>
  <c r="T39" i="9" s="1"/>
  <c r="T39" i="15" s="1"/>
  <c r="AI1800" i="1"/>
  <c r="T45" i="9" s="1"/>
  <c r="T45" i="15" s="1"/>
  <c r="AI2100" i="1"/>
  <c r="T48" i="9" s="1"/>
  <c r="T48" i="15" s="1"/>
  <c r="AI900" i="1"/>
  <c r="T36" i="9" s="1"/>
  <c r="T36" i="15" s="1"/>
  <c r="AI600" i="1"/>
  <c r="T33" i="9" s="1"/>
  <c r="T33" i="15" s="1"/>
  <c r="E51" i="9"/>
  <c r="E51" i="15" s="1"/>
  <c r="D51" i="9"/>
  <c r="D51" i="15" s="1"/>
  <c r="S51" i="9"/>
  <c r="S51" i="15" s="1"/>
  <c r="K51" i="9"/>
  <c r="K51" i="15" s="1"/>
  <c r="L51" i="9"/>
  <c r="L51" i="15" s="1"/>
  <c r="R51" i="9"/>
  <c r="R51" i="15" s="1"/>
  <c r="U26" i="9"/>
  <c r="U26" i="15" s="1"/>
  <c r="Y51" i="9"/>
  <c r="Y51" i="15" s="1"/>
  <c r="AB26" i="9"/>
  <c r="AB26" i="15" s="1"/>
  <c r="AC26" i="9"/>
  <c r="AC26" i="15" s="1"/>
  <c r="AD26" i="9"/>
  <c r="AD26" i="15" s="1"/>
  <c r="Z51" i="9"/>
  <c r="Z51" i="15" s="1"/>
  <c r="AA51" i="9"/>
  <c r="AA51" i="15" s="1"/>
  <c r="W26" i="9"/>
  <c r="W26" i="15" s="1"/>
  <c r="V26" i="9"/>
  <c r="V26" i="15" s="1"/>
  <c r="P26" i="9"/>
  <c r="P26" i="15" s="1"/>
  <c r="N26" i="9"/>
  <c r="N26" i="15" s="1"/>
  <c r="O26" i="9"/>
  <c r="O26" i="15" s="1"/>
  <c r="I26" i="9"/>
  <c r="I26" i="15" s="1"/>
  <c r="G26" i="9"/>
  <c r="G26" i="15" s="1"/>
  <c r="H26" i="9"/>
  <c r="H26" i="15" s="1"/>
  <c r="AC40" i="9"/>
  <c r="AC40" i="15" s="1"/>
  <c r="AC32" i="9"/>
  <c r="AC32" i="15" s="1"/>
  <c r="AD40" i="9"/>
  <c r="AD40" i="15" s="1"/>
  <c r="AD38" i="9"/>
  <c r="AD38" i="15" s="1"/>
  <c r="AD34" i="9"/>
  <c r="AD34" i="15" s="1"/>
  <c r="AD32" i="9"/>
  <c r="AD32" i="15" s="1"/>
  <c r="AB45" i="9"/>
  <c r="AB45" i="15" s="1"/>
  <c r="AB40" i="9"/>
  <c r="AB40" i="15" s="1"/>
  <c r="AB38" i="9"/>
  <c r="AB38" i="15" s="1"/>
  <c r="AB32" i="9"/>
  <c r="AB32" i="15" s="1"/>
  <c r="AD46" i="9"/>
  <c r="AD46" i="15" s="1"/>
  <c r="AC101" i="1"/>
  <c r="AA6" i="9" s="1"/>
  <c r="AA6" i="15" s="1"/>
  <c r="AC1601" i="1"/>
  <c r="AA21" i="9" s="1"/>
  <c r="AA21" i="15" s="1"/>
  <c r="AC401" i="1"/>
  <c r="AA9" i="9" s="1"/>
  <c r="AA9" i="15" s="1"/>
  <c r="AD36" i="9"/>
  <c r="AD36" i="15" s="1"/>
  <c r="AD35" i="9"/>
  <c r="AD35" i="15" s="1"/>
  <c r="AD30" i="9"/>
  <c r="AD30" i="15" s="1"/>
  <c r="AC46" i="9"/>
  <c r="AC46" i="15" s="1"/>
  <c r="AB36" i="9"/>
  <c r="AB36" i="15" s="1"/>
  <c r="AB35" i="9"/>
  <c r="AB35" i="15" s="1"/>
  <c r="AB30" i="9"/>
  <c r="AB30" i="15" s="1"/>
  <c r="AC36" i="9"/>
  <c r="AC36" i="15" s="1"/>
  <c r="W33" i="9"/>
  <c r="W33" i="15" s="1"/>
  <c r="V33" i="9"/>
  <c r="V33" i="15" s="1"/>
  <c r="AC30" i="9"/>
  <c r="AC30" i="15" s="1"/>
  <c r="AD48" i="9"/>
  <c r="AD48" i="15" s="1"/>
  <c r="W37" i="9"/>
  <c r="W37" i="15" s="1"/>
  <c r="U30" i="9"/>
  <c r="U30" i="15" s="1"/>
  <c r="AC1001" i="1"/>
  <c r="AA15" i="9" s="1"/>
  <c r="AA15" i="15" s="1"/>
  <c r="O30" i="9"/>
  <c r="O30" i="15" s="1"/>
  <c r="AC1000" i="1"/>
  <c r="T15" i="9" s="1"/>
  <c r="T15" i="15" s="1"/>
  <c r="AC1600" i="1"/>
  <c r="T21" i="9" s="1"/>
  <c r="T21" i="15" s="1"/>
  <c r="AC999" i="1"/>
  <c r="M15" i="9" s="1"/>
  <c r="M15" i="15" s="1"/>
  <c r="AC1699" i="1"/>
  <c r="M22" i="9" s="1"/>
  <c r="M22" i="15" s="1"/>
  <c r="AC399" i="1"/>
  <c r="M9" i="9" s="1"/>
  <c r="M9" i="15" s="1"/>
  <c r="AC2101" i="1"/>
  <c r="AA23" i="9" s="1"/>
  <c r="AA23" i="15" s="1"/>
  <c r="AC1501" i="1"/>
  <c r="AA17" i="9" s="1"/>
  <c r="AA17" i="15" s="1"/>
  <c r="AC901" i="1"/>
  <c r="AA11" i="9" s="1"/>
  <c r="AA11" i="15" s="1"/>
  <c r="AC301" i="1"/>
  <c r="AA5" i="9" s="1"/>
  <c r="AA5" i="15" s="1"/>
  <c r="AC199" i="1"/>
  <c r="M7" i="9" s="1"/>
  <c r="M7" i="15" s="1"/>
  <c r="AC799" i="1"/>
  <c r="M13" i="9" s="1"/>
  <c r="M13" i="15" s="1"/>
  <c r="I47" i="9"/>
  <c r="I47" i="15" s="1"/>
  <c r="AC1399" i="1"/>
  <c r="M19" i="9" s="1"/>
  <c r="M19" i="15" s="1"/>
  <c r="AC1999" i="1"/>
  <c r="M25" i="9" s="1"/>
  <c r="M25" i="15" s="1"/>
  <c r="AC100" i="1"/>
  <c r="T6" i="9" s="1"/>
  <c r="T6" i="15" s="1"/>
  <c r="AC1901" i="1"/>
  <c r="AA24" i="9" s="1"/>
  <c r="AA24" i="15" s="1"/>
  <c r="AC1301" i="1"/>
  <c r="AA18" i="9" s="1"/>
  <c r="AA18" i="15" s="1"/>
  <c r="AC701" i="1"/>
  <c r="AA12" i="9" s="1"/>
  <c r="AA12" i="15" s="1"/>
  <c r="AC1801" i="1"/>
  <c r="AA20" i="9" s="1"/>
  <c r="AA20" i="15" s="1"/>
  <c r="AC601" i="1"/>
  <c r="AA8" i="9" s="1"/>
  <c r="AA8" i="15" s="1"/>
  <c r="AC1201" i="1"/>
  <c r="AA14" i="9" s="1"/>
  <c r="AA14" i="15" s="1"/>
  <c r="AC1099" i="1"/>
  <c r="M16" i="9" s="1"/>
  <c r="M16" i="15" s="1"/>
  <c r="AC499" i="1"/>
  <c r="M10" i="9" s="1"/>
  <c r="M10" i="15" s="1"/>
  <c r="AC400" i="1"/>
  <c r="T9" i="9" s="1"/>
  <c r="T9" i="15" s="1"/>
  <c r="AC98" i="1"/>
  <c r="F6" i="9" s="1"/>
  <c r="F6" i="15" s="1"/>
  <c r="AC200" i="1"/>
  <c r="T7" i="9" s="1"/>
  <c r="T7" i="15" s="1"/>
  <c r="AC398" i="1"/>
  <c r="F9" i="9" s="1"/>
  <c r="F9" i="15" s="1"/>
  <c r="AC500" i="1"/>
  <c r="T10" i="9" s="1"/>
  <c r="T10" i="15" s="1"/>
  <c r="AC698" i="1"/>
  <c r="F12" i="9" s="1"/>
  <c r="F12" i="15" s="1"/>
  <c r="AC800" i="1"/>
  <c r="T13" i="9" s="1"/>
  <c r="T13" i="15" s="1"/>
  <c r="AC998" i="1"/>
  <c r="F15" i="9" s="1"/>
  <c r="F15" i="15" s="1"/>
  <c r="AC1100" i="1"/>
  <c r="T16" i="9" s="1"/>
  <c r="T16" i="15" s="1"/>
  <c r="AC1298" i="1"/>
  <c r="F18" i="9" s="1"/>
  <c r="F18" i="15" s="1"/>
  <c r="AC1400" i="1"/>
  <c r="T19" i="9" s="1"/>
  <c r="T19" i="15" s="1"/>
  <c r="AC1598" i="1"/>
  <c r="F21" i="9" s="1"/>
  <c r="F21" i="15" s="1"/>
  <c r="AC1700" i="1"/>
  <c r="T22" i="9" s="1"/>
  <c r="T22" i="15" s="1"/>
  <c r="AC1898" i="1"/>
  <c r="F24" i="9" s="1"/>
  <c r="F24" i="15" s="1"/>
  <c r="AC2000" i="1"/>
  <c r="T25" i="9" s="1"/>
  <c r="T25" i="15" s="1"/>
  <c r="AC99" i="1"/>
  <c r="M6" i="9" s="1"/>
  <c r="M6" i="15" s="1"/>
  <c r="AC201" i="1"/>
  <c r="AA7" i="9" s="1"/>
  <c r="AA7" i="15" s="1"/>
  <c r="AC501" i="1"/>
  <c r="AA10" i="9" s="1"/>
  <c r="AA10" i="15" s="1"/>
  <c r="AC699" i="1"/>
  <c r="M12" i="9" s="1"/>
  <c r="M12" i="15" s="1"/>
  <c r="AC801" i="1"/>
  <c r="AA13" i="9" s="1"/>
  <c r="AA13" i="15" s="1"/>
  <c r="AC1101" i="1"/>
  <c r="AA16" i="9" s="1"/>
  <c r="AA16" i="15" s="1"/>
  <c r="AC1299" i="1"/>
  <c r="M18" i="9" s="1"/>
  <c r="M18" i="15" s="1"/>
  <c r="AC1401" i="1"/>
  <c r="AA19" i="9" s="1"/>
  <c r="AA19" i="15" s="1"/>
  <c r="AC1599" i="1"/>
  <c r="M21" i="9" s="1"/>
  <c r="M21" i="15" s="1"/>
  <c r="AC1701" i="1"/>
  <c r="AA22" i="9" s="1"/>
  <c r="AA22" i="15" s="1"/>
  <c r="AC1899" i="1"/>
  <c r="M24" i="9" s="1"/>
  <c r="M24" i="15" s="1"/>
  <c r="AC2001" i="1"/>
  <c r="AA25" i="9" s="1"/>
  <c r="AA25" i="15" s="1"/>
  <c r="AB398" i="1"/>
  <c r="E9" i="9" s="1"/>
  <c r="E9" i="15" s="1"/>
  <c r="AB598" i="1"/>
  <c r="E8" i="9" s="1"/>
  <c r="E8" i="15" s="1"/>
  <c r="AC298" i="1"/>
  <c r="F5" i="9" s="1"/>
  <c r="F5" i="15" s="1"/>
  <c r="AC598" i="1"/>
  <c r="F8" i="9" s="1"/>
  <c r="F8" i="15" s="1"/>
  <c r="AC700" i="1"/>
  <c r="T12" i="9" s="1"/>
  <c r="T12" i="15" s="1"/>
  <c r="AC898" i="1"/>
  <c r="F11" i="9" s="1"/>
  <c r="F11" i="15" s="1"/>
  <c r="AC1198" i="1"/>
  <c r="F14" i="9" s="1"/>
  <c r="F14" i="15" s="1"/>
  <c r="AC1300" i="1"/>
  <c r="T18" i="9" s="1"/>
  <c r="T18" i="15" s="1"/>
  <c r="AC1498" i="1"/>
  <c r="F17" i="9" s="1"/>
  <c r="F17" i="15" s="1"/>
  <c r="AC1798" i="1"/>
  <c r="F20" i="9" s="1"/>
  <c r="F20" i="15" s="1"/>
  <c r="AC1900" i="1"/>
  <c r="T24" i="9" s="1"/>
  <c r="T24" i="15" s="1"/>
  <c r="AC2098" i="1"/>
  <c r="F23" i="9" s="1"/>
  <c r="F23" i="15" s="1"/>
  <c r="AB198" i="1"/>
  <c r="E7" i="9" s="1"/>
  <c r="E7" i="15" s="1"/>
  <c r="AB498" i="1"/>
  <c r="E10" i="9" s="1"/>
  <c r="E10" i="15" s="1"/>
  <c r="AC299" i="1"/>
  <c r="M5" i="9" s="1"/>
  <c r="M5" i="15" s="1"/>
  <c r="AC599" i="1"/>
  <c r="M8" i="9" s="1"/>
  <c r="M8" i="15" s="1"/>
  <c r="AC899" i="1"/>
  <c r="M11" i="9" s="1"/>
  <c r="M11" i="15" s="1"/>
  <c r="AC1199" i="1"/>
  <c r="M14" i="9" s="1"/>
  <c r="M14" i="15" s="1"/>
  <c r="AC1499" i="1"/>
  <c r="M17" i="9" s="1"/>
  <c r="M17" i="15" s="1"/>
  <c r="AC1799" i="1"/>
  <c r="M20" i="9" s="1"/>
  <c r="M20" i="15" s="1"/>
  <c r="AC2099" i="1"/>
  <c r="M23" i="9" s="1"/>
  <c r="M23" i="15" s="1"/>
  <c r="AB698" i="1"/>
  <c r="E12" i="9" s="1"/>
  <c r="E12" i="15" s="1"/>
  <c r="AB298" i="1"/>
  <c r="E5" i="9" s="1"/>
  <c r="E5" i="15" s="1"/>
  <c r="AB98" i="1"/>
  <c r="E6" i="9" s="1"/>
  <c r="E6" i="15" s="1"/>
  <c r="AC198" i="1"/>
  <c r="F7" i="9" s="1"/>
  <c r="F7" i="15" s="1"/>
  <c r="AC300" i="1"/>
  <c r="T5" i="9" s="1"/>
  <c r="T5" i="15" s="1"/>
  <c r="AC498" i="1"/>
  <c r="F10" i="9" s="1"/>
  <c r="F10" i="15" s="1"/>
  <c r="AC600" i="1"/>
  <c r="T8" i="9" s="1"/>
  <c r="T8" i="15" s="1"/>
  <c r="AC798" i="1"/>
  <c r="F13" i="9" s="1"/>
  <c r="F13" i="15" s="1"/>
  <c r="AC900" i="1"/>
  <c r="T11" i="9" s="1"/>
  <c r="T11" i="15" s="1"/>
  <c r="AC1098" i="1"/>
  <c r="F16" i="9" s="1"/>
  <c r="F16" i="15" s="1"/>
  <c r="AC1200" i="1"/>
  <c r="T14" i="9" s="1"/>
  <c r="T14" i="15" s="1"/>
  <c r="AC1398" i="1"/>
  <c r="F19" i="9" s="1"/>
  <c r="F19" i="15" s="1"/>
  <c r="AC1500" i="1"/>
  <c r="T17" i="9" s="1"/>
  <c r="T17" i="15" s="1"/>
  <c r="AC1698" i="1"/>
  <c r="F22" i="9" s="1"/>
  <c r="F22" i="15" s="1"/>
  <c r="AC1800" i="1"/>
  <c r="T20" i="9" s="1"/>
  <c r="T20" i="15" s="1"/>
  <c r="AC1998" i="1"/>
  <c r="F25" i="9" s="1"/>
  <c r="F25" i="15" s="1"/>
  <c r="AC2100" i="1"/>
  <c r="T23" i="9" s="1"/>
  <c r="T23" i="15" s="1"/>
  <c r="AB399" i="1"/>
  <c r="L9" i="9" s="1"/>
  <c r="L9" i="15" s="1"/>
  <c r="AB299" i="1"/>
  <c r="L5" i="9" s="1"/>
  <c r="L5" i="15" s="1"/>
  <c r="AB899" i="1"/>
  <c r="L11" i="9" s="1"/>
  <c r="L11" i="15" s="1"/>
  <c r="AB799" i="1"/>
  <c r="L13" i="9" s="1"/>
  <c r="L13" i="15" s="1"/>
  <c r="AB699" i="1"/>
  <c r="L12" i="9" s="1"/>
  <c r="L12" i="15" s="1"/>
  <c r="AB599" i="1"/>
  <c r="L8" i="9" s="1"/>
  <c r="L8" i="15" s="1"/>
  <c r="AB499" i="1"/>
  <c r="L10" i="9" s="1"/>
  <c r="L10" i="15" s="1"/>
  <c r="AB999" i="1"/>
  <c r="L15" i="9" s="1"/>
  <c r="L15" i="15" s="1"/>
  <c r="AB798" i="1"/>
  <c r="E13" i="9" s="1"/>
  <c r="E13" i="15" s="1"/>
  <c r="AB1499" i="1"/>
  <c r="L17" i="9" s="1"/>
  <c r="L17" i="15" s="1"/>
  <c r="AB1399" i="1"/>
  <c r="L19" i="9" s="1"/>
  <c r="L19" i="15" s="1"/>
  <c r="AB1299" i="1"/>
  <c r="L18" i="9" s="1"/>
  <c r="L18" i="15" s="1"/>
  <c r="AB1199" i="1"/>
  <c r="L14" i="9" s="1"/>
  <c r="L14" i="15" s="1"/>
  <c r="AB1099" i="1"/>
  <c r="L16" i="9" s="1"/>
  <c r="L16" i="15" s="1"/>
  <c r="AB1599" i="1"/>
  <c r="L21" i="9" s="1"/>
  <c r="L21" i="15" s="1"/>
  <c r="AB898" i="1"/>
  <c r="E11" i="9" s="1"/>
  <c r="E11" i="15" s="1"/>
  <c r="AB99" i="1"/>
  <c r="L6" i="9" s="1"/>
  <c r="L6" i="15" s="1"/>
  <c r="AB2099" i="1"/>
  <c r="L23" i="9" s="1"/>
  <c r="L23" i="15" s="1"/>
  <c r="AB1999" i="1"/>
  <c r="L25" i="9" s="1"/>
  <c r="L25" i="15" s="1"/>
  <c r="AB1899" i="1"/>
  <c r="L24" i="9" s="1"/>
  <c r="L24" i="15" s="1"/>
  <c r="AB1799" i="1"/>
  <c r="L20" i="9" s="1"/>
  <c r="L20" i="15" s="1"/>
  <c r="AB1699" i="1"/>
  <c r="L22" i="9" s="1"/>
  <c r="L22" i="15" s="1"/>
  <c r="AB998" i="1"/>
  <c r="E15" i="9" s="1"/>
  <c r="E15" i="15" s="1"/>
  <c r="AB199" i="1"/>
  <c r="L7" i="9" s="1"/>
  <c r="L7" i="15" s="1"/>
  <c r="AB1098" i="1"/>
  <c r="E16" i="9" s="1"/>
  <c r="E16" i="15" s="1"/>
  <c r="AB1198" i="1"/>
  <c r="E14" i="9" s="1"/>
  <c r="E14" i="15" s="1"/>
  <c r="AB1298" i="1"/>
  <c r="E18" i="9" s="1"/>
  <c r="E18" i="15" s="1"/>
  <c r="AB1398" i="1"/>
  <c r="E19" i="9" s="1"/>
  <c r="E19" i="15" s="1"/>
  <c r="AB1498" i="1"/>
  <c r="E17" i="9" s="1"/>
  <c r="E17" i="15" s="1"/>
  <c r="AB1598" i="1"/>
  <c r="E21" i="9" s="1"/>
  <c r="E21" i="15" s="1"/>
  <c r="AB1698" i="1"/>
  <c r="E22" i="9" s="1"/>
  <c r="E22" i="15" s="1"/>
  <c r="AB1798" i="1"/>
  <c r="E20" i="9" s="1"/>
  <c r="E20" i="15" s="1"/>
  <c r="AB1898" i="1"/>
  <c r="E24" i="9" s="1"/>
  <c r="E24" i="15" s="1"/>
  <c r="AB1998" i="1"/>
  <c r="E25" i="9" s="1"/>
  <c r="E25" i="15" s="1"/>
  <c r="AB2098" i="1"/>
  <c r="E23" i="9" s="1"/>
  <c r="E23" i="15" s="1"/>
  <c r="AB300" i="1"/>
  <c r="S5" i="9" s="1"/>
  <c r="S5" i="15" s="1"/>
  <c r="AB400" i="1"/>
  <c r="S9" i="9" s="1"/>
  <c r="S9" i="15" s="1"/>
  <c r="AB700" i="1"/>
  <c r="S12" i="9" s="1"/>
  <c r="S12" i="15" s="1"/>
  <c r="AB800" i="1"/>
  <c r="S13" i="9" s="1"/>
  <c r="S13" i="15" s="1"/>
  <c r="AB100" i="1"/>
  <c r="S6" i="9" s="1"/>
  <c r="S6" i="15" s="1"/>
  <c r="AB200" i="1"/>
  <c r="S7" i="9" s="1"/>
  <c r="S7" i="15" s="1"/>
  <c r="AB900" i="1"/>
  <c r="S11" i="9" s="1"/>
  <c r="S11" i="15" s="1"/>
  <c r="AB600" i="1"/>
  <c r="S8" i="9" s="1"/>
  <c r="S8" i="15" s="1"/>
  <c r="AB500" i="1"/>
  <c r="S10" i="9" s="1"/>
  <c r="S10" i="15" s="1"/>
  <c r="AB301" i="1"/>
  <c r="Z5" i="9" s="1"/>
  <c r="Z5" i="15" s="1"/>
  <c r="AB201" i="1"/>
  <c r="Z7" i="9" s="1"/>
  <c r="Z7" i="15" s="1"/>
  <c r="AB401" i="1"/>
  <c r="Z9" i="9" s="1"/>
  <c r="Z9" i="15" s="1"/>
  <c r="AB701" i="1"/>
  <c r="Z12" i="9" s="1"/>
  <c r="Z12" i="15" s="1"/>
  <c r="AB1001" i="1"/>
  <c r="Z15" i="9" s="1"/>
  <c r="Z15" i="15" s="1"/>
  <c r="AB1501" i="1"/>
  <c r="Z17" i="9" s="1"/>
  <c r="Z17" i="15" s="1"/>
  <c r="AB1401" i="1"/>
  <c r="Z19" i="9" s="1"/>
  <c r="Z19" i="15" s="1"/>
  <c r="AB1301" i="1"/>
  <c r="Z18" i="9" s="1"/>
  <c r="Z18" i="15" s="1"/>
  <c r="AB1201" i="1"/>
  <c r="Z14" i="9" s="1"/>
  <c r="Z14" i="15" s="1"/>
  <c r="AB1101" i="1"/>
  <c r="Z16" i="9" s="1"/>
  <c r="Z16" i="15" s="1"/>
  <c r="AB1601" i="1"/>
  <c r="Z21" i="9" s="1"/>
  <c r="Z21" i="15" s="1"/>
  <c r="AB601" i="1"/>
  <c r="Z8" i="9" s="1"/>
  <c r="Z8" i="15" s="1"/>
  <c r="AB101" i="1"/>
  <c r="Z6" i="9" s="1"/>
  <c r="Z6" i="15" s="1"/>
  <c r="AB2101" i="1"/>
  <c r="Z23" i="9" s="1"/>
  <c r="Z23" i="15" s="1"/>
  <c r="AB2001" i="1"/>
  <c r="Z25" i="9" s="1"/>
  <c r="Z25" i="15" s="1"/>
  <c r="AB1901" i="1"/>
  <c r="Z24" i="9" s="1"/>
  <c r="Z24" i="15" s="1"/>
  <c r="AB1801" i="1"/>
  <c r="Z20" i="9" s="1"/>
  <c r="Z20" i="15" s="1"/>
  <c r="AB1701" i="1"/>
  <c r="Z22" i="9" s="1"/>
  <c r="Z22" i="15" s="1"/>
  <c r="AB1000" i="1"/>
  <c r="S15" i="9" s="1"/>
  <c r="S15" i="15" s="1"/>
  <c r="AB501" i="1"/>
  <c r="Z10" i="9" s="1"/>
  <c r="Z10" i="15" s="1"/>
  <c r="AB1100" i="1"/>
  <c r="S16" i="9" s="1"/>
  <c r="S16" i="15" s="1"/>
  <c r="AB801" i="1"/>
  <c r="Z13" i="9" s="1"/>
  <c r="Z13" i="15" s="1"/>
  <c r="AB1200" i="1"/>
  <c r="S14" i="9" s="1"/>
  <c r="S14" i="15" s="1"/>
  <c r="AB901" i="1"/>
  <c r="Z11" i="9" s="1"/>
  <c r="Z11" i="15" s="1"/>
  <c r="AB1300" i="1"/>
  <c r="S18" i="9" s="1"/>
  <c r="S18" i="15" s="1"/>
  <c r="AB1400" i="1"/>
  <c r="S19" i="9" s="1"/>
  <c r="S19" i="15" s="1"/>
  <c r="AB1500" i="1"/>
  <c r="S17" i="9" s="1"/>
  <c r="S17" i="15" s="1"/>
  <c r="AB1600" i="1"/>
  <c r="S21" i="9" s="1"/>
  <c r="S21" i="15" s="1"/>
  <c r="AB1700" i="1"/>
  <c r="S22" i="9" s="1"/>
  <c r="S22" i="15" s="1"/>
  <c r="AB1800" i="1"/>
  <c r="S20" i="9" s="1"/>
  <c r="S20" i="15" s="1"/>
  <c r="AB1900" i="1"/>
  <c r="S24" i="9" s="1"/>
  <c r="S24" i="15" s="1"/>
  <c r="AB2000" i="1"/>
  <c r="S25" i="9" s="1"/>
  <c r="S25" i="15" s="1"/>
  <c r="AB2100" i="1"/>
  <c r="S23" i="9" s="1"/>
  <c r="S23" i="15" s="1"/>
  <c r="G230" i="3"/>
  <c r="G254" i="3"/>
  <c r="G422" i="3"/>
  <c r="AB500" i="3" s="1"/>
  <c r="S113" i="9" s="1"/>
  <c r="S113" i="15" s="1"/>
  <c r="G518" i="3"/>
  <c r="G542" i="3"/>
  <c r="G566" i="3"/>
  <c r="G590" i="3"/>
  <c r="G806" i="3"/>
  <c r="G830" i="3"/>
  <c r="G854" i="3"/>
  <c r="G1022" i="3"/>
  <c r="AB1101" i="3" s="1"/>
  <c r="Z119" i="9" s="1"/>
  <c r="Z119" i="15" s="1"/>
  <c r="G1118" i="3"/>
  <c r="G1142" i="3"/>
  <c r="G1166" i="3"/>
  <c r="G1190" i="3"/>
  <c r="G1406" i="3"/>
  <c r="G1430" i="3"/>
  <c r="G1454" i="3"/>
  <c r="G1478" i="3"/>
  <c r="G2078" i="3"/>
  <c r="G2054" i="3"/>
  <c r="G2030" i="3"/>
  <c r="G2006" i="3"/>
  <c r="G1982" i="3"/>
  <c r="G1958" i="3"/>
  <c r="G1934" i="3"/>
  <c r="G1910" i="3"/>
  <c r="G1886" i="3"/>
  <c r="G1862" i="3"/>
  <c r="G1838" i="3"/>
  <c r="G1814" i="3"/>
  <c r="G1790" i="3"/>
  <c r="G1766" i="3"/>
  <c r="G1742" i="3"/>
  <c r="G1598" i="3"/>
  <c r="AB1598" i="3" s="1"/>
  <c r="E124" i="9" s="1"/>
  <c r="E124" i="15" s="1"/>
  <c r="G496" i="2"/>
  <c r="AB500" i="2" s="1"/>
  <c r="S61" i="9" s="1"/>
  <c r="S61" i="15" s="1"/>
  <c r="G280" i="2"/>
  <c r="G281" i="2"/>
  <c r="G521" i="2"/>
  <c r="G545" i="2"/>
  <c r="G593" i="2"/>
  <c r="G761" i="2"/>
  <c r="G905" i="2"/>
  <c r="G977" i="2"/>
  <c r="G1001" i="2"/>
  <c r="G1121" i="2"/>
  <c r="G1169" i="2"/>
  <c r="G1193" i="2"/>
  <c r="G1481" i="2"/>
  <c r="AB1498" i="2" s="1"/>
  <c r="E71" i="9" s="1"/>
  <c r="E71" i="15" s="1"/>
  <c r="G1553" i="2"/>
  <c r="G1577" i="2"/>
  <c r="G1649" i="2"/>
  <c r="G1673" i="2"/>
  <c r="G1697" i="2"/>
  <c r="G1721" i="2"/>
  <c r="G1769" i="2"/>
  <c r="G2009" i="2"/>
  <c r="G2033" i="2"/>
  <c r="G592" i="2"/>
  <c r="G760" i="2"/>
  <c r="G904" i="2"/>
  <c r="G976" i="2"/>
  <c r="G1576" i="2"/>
  <c r="G1000" i="2"/>
  <c r="G1024" i="2"/>
  <c r="AB1099" i="2" s="1"/>
  <c r="L67" i="9" s="1"/>
  <c r="L67" i="15" s="1"/>
  <c r="M51" i="5" l="1"/>
  <c r="D5" i="13" s="1"/>
  <c r="D5" i="16" s="1"/>
  <c r="M326" i="5"/>
  <c r="D16" i="13" s="1"/>
  <c r="D16" i="16" s="1"/>
  <c r="M176" i="5"/>
  <c r="D10" i="13" s="1"/>
  <c r="D10" i="16" s="1"/>
  <c r="M276" i="5"/>
  <c r="D14" i="13" s="1"/>
  <c r="D14" i="16" s="1"/>
  <c r="M226" i="5"/>
  <c r="D12" i="13" s="1"/>
  <c r="D12" i="16" s="1"/>
  <c r="M201" i="5"/>
  <c r="D11" i="13" s="1"/>
  <c r="D11" i="16" s="1"/>
  <c r="M526" i="5"/>
  <c r="D24" i="13" s="1"/>
  <c r="D24" i="16" s="1"/>
  <c r="M251" i="5"/>
  <c r="D13" i="13" s="1"/>
  <c r="D13" i="16" s="1"/>
  <c r="M501" i="5"/>
  <c r="D23" i="13" s="1"/>
  <c r="D23" i="16" s="1"/>
  <c r="M151" i="5"/>
  <c r="D9" i="13" s="1"/>
  <c r="D9" i="16" s="1"/>
  <c r="M351" i="5"/>
  <c r="D17" i="13" s="1"/>
  <c r="D17" i="16" s="1"/>
  <c r="M376" i="5"/>
  <c r="D18" i="13" s="1"/>
  <c r="D18" i="16" s="1"/>
  <c r="M101" i="5"/>
  <c r="D7" i="13" s="1"/>
  <c r="D7" i="16" s="1"/>
  <c r="M426" i="5"/>
  <c r="D20" i="13" s="1"/>
  <c r="D20" i="16" s="1"/>
  <c r="M401" i="5"/>
  <c r="D19" i="13" s="1"/>
  <c r="D19" i="16" s="1"/>
  <c r="M76" i="5"/>
  <c r="D6" i="13" s="1"/>
  <c r="D6" i="16" s="1"/>
  <c r="M26" i="5"/>
  <c r="D4" i="13" s="1"/>
  <c r="D4" i="16" s="1"/>
  <c r="M126" i="5"/>
  <c r="D8" i="13" s="1"/>
  <c r="D8" i="16" s="1"/>
  <c r="AE451" i="6"/>
  <c r="K48" i="13" s="1"/>
  <c r="K48" i="16" s="1"/>
  <c r="M451" i="5"/>
  <c r="D21" i="13" s="1"/>
  <c r="D21" i="16" s="1"/>
  <c r="M476" i="5"/>
  <c r="D22" i="13" s="1"/>
  <c r="D22" i="16" s="1"/>
  <c r="M301" i="5"/>
  <c r="D15" i="13" s="1"/>
  <c r="D15" i="16" s="1"/>
  <c r="AE476" i="6"/>
  <c r="K49" i="13" s="1"/>
  <c r="K49" i="16" s="1"/>
  <c r="AE426" i="6"/>
  <c r="K47" i="13" s="1"/>
  <c r="K47" i="16" s="1"/>
  <c r="AE26" i="6"/>
  <c r="K31" i="13" s="1"/>
  <c r="AE326" i="6"/>
  <c r="K43" i="13" s="1"/>
  <c r="K43" i="16" s="1"/>
  <c r="AE226" i="6"/>
  <c r="K39" i="13" s="1"/>
  <c r="K39" i="16" s="1"/>
  <c r="AE126" i="6"/>
  <c r="K35" i="13" s="1"/>
  <c r="K35" i="16" s="1"/>
  <c r="AE151" i="6"/>
  <c r="K36" i="13" s="1"/>
  <c r="K36" i="16" s="1"/>
  <c r="AE201" i="6"/>
  <c r="K38" i="13" s="1"/>
  <c r="K38" i="16" s="1"/>
  <c r="AE351" i="6"/>
  <c r="K44" i="13" s="1"/>
  <c r="K44" i="16" s="1"/>
  <c r="AE301" i="6"/>
  <c r="K42" i="13" s="1"/>
  <c r="K42" i="16" s="1"/>
  <c r="AE51" i="6"/>
  <c r="K32" i="13" s="1"/>
  <c r="K32" i="16" s="1"/>
  <c r="AE376" i="6"/>
  <c r="K45" i="13" s="1"/>
  <c r="K45" i="16" s="1"/>
  <c r="AE276" i="6"/>
  <c r="K41" i="13" s="1"/>
  <c r="K41" i="16" s="1"/>
  <c r="AE176" i="6"/>
  <c r="K37" i="13" s="1"/>
  <c r="K37" i="16" s="1"/>
  <c r="AE526" i="6"/>
  <c r="K51" i="13" s="1"/>
  <c r="K51" i="16" s="1"/>
  <c r="AE401" i="6"/>
  <c r="K46" i="13" s="1"/>
  <c r="K46" i="16" s="1"/>
  <c r="AE251" i="6"/>
  <c r="K40" i="13" s="1"/>
  <c r="K40" i="16" s="1"/>
  <c r="AE101" i="6"/>
  <c r="K34" i="13" s="1"/>
  <c r="K34" i="16" s="1"/>
  <c r="AE76" i="6"/>
  <c r="K33" i="13" s="1"/>
  <c r="K33" i="16" s="1"/>
  <c r="AE501" i="6"/>
  <c r="K50" i="13" s="1"/>
  <c r="K50" i="16" s="1"/>
  <c r="Z182" i="9"/>
  <c r="Z182" i="15" s="1"/>
  <c r="Z162" i="15"/>
  <c r="E182" i="9"/>
  <c r="E182" i="15" s="1"/>
  <c r="E162" i="15"/>
  <c r="R52" i="13"/>
  <c r="R52" i="16" s="1"/>
  <c r="R31" i="16"/>
  <c r="S182" i="9"/>
  <c r="S182" i="15" s="1"/>
  <c r="S162" i="15"/>
  <c r="L182" i="9"/>
  <c r="L182" i="15" s="1"/>
  <c r="L162" i="15"/>
  <c r="G78" i="9"/>
  <c r="G78" i="15" s="1"/>
  <c r="G74" i="15"/>
  <c r="AB78" i="9"/>
  <c r="AB78" i="15" s="1"/>
  <c r="AB74" i="15"/>
  <c r="AA182" i="9"/>
  <c r="AA182" i="15" s="1"/>
  <c r="T182" i="9"/>
  <c r="T182" i="15" s="1"/>
  <c r="F182" i="9"/>
  <c r="F182" i="15" s="1"/>
  <c r="M182" i="9"/>
  <c r="M182" i="15" s="1"/>
  <c r="D52" i="13"/>
  <c r="D52" i="16" s="1"/>
  <c r="O52" i="13"/>
  <c r="O52" i="16" s="1"/>
  <c r="F52" i="13"/>
  <c r="F52" i="16" s="1"/>
  <c r="N52" i="13"/>
  <c r="H52" i="13"/>
  <c r="H52" i="16" s="1"/>
  <c r="G52" i="13"/>
  <c r="M52" i="13"/>
  <c r="M52" i="16" s="1"/>
  <c r="R78" i="9"/>
  <c r="R78" i="15" s="1"/>
  <c r="F25" i="13"/>
  <c r="F25" i="16" s="1"/>
  <c r="I25" i="13"/>
  <c r="I25" i="16" s="1"/>
  <c r="H25" i="13"/>
  <c r="H25" i="16" s="1"/>
  <c r="G25" i="13"/>
  <c r="G25" i="16" s="1"/>
  <c r="K78" i="9"/>
  <c r="K78" i="15" s="1"/>
  <c r="D78" i="9"/>
  <c r="D78" i="15" s="1"/>
  <c r="Y78" i="9"/>
  <c r="Y78" i="15" s="1"/>
  <c r="AB2099" i="3"/>
  <c r="L129" i="9" s="1"/>
  <c r="L129" i="15" s="1"/>
  <c r="AB155" i="9"/>
  <c r="AB155" i="15" s="1"/>
  <c r="AC155" i="9"/>
  <c r="AC155" i="15" s="1"/>
  <c r="AD155" i="9"/>
  <c r="AD155" i="15" s="1"/>
  <c r="AA130" i="9"/>
  <c r="AA130" i="15" s="1"/>
  <c r="AA155" i="9"/>
  <c r="AA155" i="15" s="1"/>
  <c r="K26" i="9"/>
  <c r="K26" i="15" s="1"/>
  <c r="R26" i="9"/>
  <c r="R26" i="15" s="1"/>
  <c r="Y26" i="9"/>
  <c r="Y26" i="15" s="1"/>
  <c r="AB1801" i="3"/>
  <c r="Z126" i="9" s="1"/>
  <c r="Z126" i="15" s="1"/>
  <c r="T130" i="9"/>
  <c r="T130" i="15" s="1"/>
  <c r="M155" i="9"/>
  <c r="M155" i="15" s="1"/>
  <c r="V155" i="9"/>
  <c r="V155" i="15" s="1"/>
  <c r="U155" i="9"/>
  <c r="U155" i="15" s="1"/>
  <c r="T155" i="9"/>
  <c r="T155" i="15" s="1"/>
  <c r="W155" i="9"/>
  <c r="W155" i="15" s="1"/>
  <c r="N155" i="9"/>
  <c r="N155" i="15" s="1"/>
  <c r="O155" i="9"/>
  <c r="O155" i="15" s="1"/>
  <c r="P155" i="9"/>
  <c r="P155" i="15" s="1"/>
  <c r="M130" i="9"/>
  <c r="M130" i="15" s="1"/>
  <c r="AB600" i="3"/>
  <c r="S114" i="9" s="1"/>
  <c r="S114" i="15" s="1"/>
  <c r="G155" i="9"/>
  <c r="G155" i="15" s="1"/>
  <c r="I155" i="9"/>
  <c r="I155" i="15" s="1"/>
  <c r="H155" i="9"/>
  <c r="H155" i="15" s="1"/>
  <c r="F155" i="9"/>
  <c r="F155" i="15" s="1"/>
  <c r="AB1198" i="3"/>
  <c r="E120" i="9" s="1"/>
  <c r="E120" i="15" s="1"/>
  <c r="F130" i="9"/>
  <c r="F130" i="15" s="1"/>
  <c r="AB301" i="3"/>
  <c r="Z111" i="9" s="1"/>
  <c r="Z111" i="15" s="1"/>
  <c r="AB1501" i="3"/>
  <c r="Z123" i="9" s="1"/>
  <c r="Z123" i="15" s="1"/>
  <c r="AB1999" i="3"/>
  <c r="L128" i="9" s="1"/>
  <c r="L128" i="15" s="1"/>
  <c r="AB1100" i="3"/>
  <c r="S119" i="9" s="1"/>
  <c r="S119" i="15" s="1"/>
  <c r="AB2101" i="3"/>
  <c r="Z129" i="9" s="1"/>
  <c r="Z129" i="15" s="1"/>
  <c r="AB1500" i="3"/>
  <c r="S123" i="9" s="1"/>
  <c r="S123" i="15" s="1"/>
  <c r="AB901" i="3"/>
  <c r="Z117" i="9" s="1"/>
  <c r="Z117" i="15" s="1"/>
  <c r="AB1898" i="3"/>
  <c r="E127" i="9" s="1"/>
  <c r="E127" i="15" s="1"/>
  <c r="AB1798" i="2"/>
  <c r="E74" i="9" s="1"/>
  <c r="E74" i="15" s="1"/>
  <c r="N78" i="9"/>
  <c r="N78" i="15" s="1"/>
  <c r="AC103" i="9"/>
  <c r="AC103" i="15" s="1"/>
  <c r="T78" i="9"/>
  <c r="T78" i="15" s="1"/>
  <c r="M78" i="9"/>
  <c r="M78" i="15" s="1"/>
  <c r="F78" i="9"/>
  <c r="F78" i="15" s="1"/>
  <c r="AA78" i="9"/>
  <c r="AA78" i="15" s="1"/>
  <c r="AD103" i="9"/>
  <c r="AD103" i="15" s="1"/>
  <c r="AB103" i="9"/>
  <c r="AB103" i="15" s="1"/>
  <c r="AA103" i="9"/>
  <c r="AA103" i="15" s="1"/>
  <c r="D26" i="9"/>
  <c r="D26" i="15" s="1"/>
  <c r="AD51" i="9"/>
  <c r="AD51" i="15" s="1"/>
  <c r="W103" i="9"/>
  <c r="W103" i="15" s="1"/>
  <c r="U103" i="9"/>
  <c r="U103" i="15" s="1"/>
  <c r="V103" i="9"/>
  <c r="V103" i="15" s="1"/>
  <c r="T103" i="9"/>
  <c r="T103" i="15" s="1"/>
  <c r="M103" i="9"/>
  <c r="M103" i="15" s="1"/>
  <c r="N103" i="9"/>
  <c r="N103" i="15" s="1"/>
  <c r="O103" i="9"/>
  <c r="O103" i="15" s="1"/>
  <c r="P103" i="9"/>
  <c r="P103" i="15" s="1"/>
  <c r="AB798" i="2"/>
  <c r="E64" i="9" s="1"/>
  <c r="E64" i="15" s="1"/>
  <c r="AB601" i="2"/>
  <c r="Z62" i="9" s="1"/>
  <c r="Z62" i="15" s="1"/>
  <c r="H103" i="9"/>
  <c r="H103" i="15" s="1"/>
  <c r="AB1699" i="2"/>
  <c r="L73" i="9" s="1"/>
  <c r="L73" i="15" s="1"/>
  <c r="F103" i="9"/>
  <c r="F103" i="15" s="1"/>
  <c r="I103" i="9"/>
  <c r="I103" i="15" s="1"/>
  <c r="G103" i="9"/>
  <c r="G103" i="15" s="1"/>
  <c r="AB1199" i="2"/>
  <c r="L68" i="9" s="1"/>
  <c r="L68" i="15" s="1"/>
  <c r="AB1101" i="2"/>
  <c r="Z67" i="9" s="1"/>
  <c r="Z67" i="15" s="1"/>
  <c r="AB1000" i="2"/>
  <c r="S66" i="9" s="1"/>
  <c r="S66" i="15" s="1"/>
  <c r="AB2101" i="2"/>
  <c r="Z77" i="9" s="1"/>
  <c r="Z77" i="15" s="1"/>
  <c r="AB299" i="2"/>
  <c r="L59" i="9" s="1"/>
  <c r="L59" i="15" s="1"/>
  <c r="AB799" i="2"/>
  <c r="L64" i="9" s="1"/>
  <c r="L64" i="15" s="1"/>
  <c r="AB1598" i="2"/>
  <c r="E72" i="9" s="1"/>
  <c r="E72" i="15" s="1"/>
  <c r="AB1201" i="2"/>
  <c r="Z68" i="9" s="1"/>
  <c r="Z68" i="15" s="1"/>
  <c r="AB1201" i="3"/>
  <c r="Z120" i="9" s="1"/>
  <c r="Z120" i="15" s="1"/>
  <c r="AB2000" i="3"/>
  <c r="S128" i="9" s="1"/>
  <c r="S128" i="15" s="1"/>
  <c r="AB900" i="3"/>
  <c r="S117" i="9" s="1"/>
  <c r="S117" i="15" s="1"/>
  <c r="AB1900" i="3"/>
  <c r="S127" i="9" s="1"/>
  <c r="S127" i="15" s="1"/>
  <c r="AB1498" i="3"/>
  <c r="E123" i="9" s="1"/>
  <c r="E123" i="15" s="1"/>
  <c r="AB300" i="3"/>
  <c r="S111" i="9" s="1"/>
  <c r="S111" i="15" s="1"/>
  <c r="AB1098" i="3"/>
  <c r="E119" i="9" s="1"/>
  <c r="E119" i="15" s="1"/>
  <c r="AB1899" i="3"/>
  <c r="L127" i="9" s="1"/>
  <c r="L127" i="15" s="1"/>
  <c r="AB298" i="3"/>
  <c r="E111" i="9" s="1"/>
  <c r="E111" i="15" s="1"/>
  <c r="AB1998" i="3"/>
  <c r="E128" i="9" s="1"/>
  <c r="E128" i="15" s="1"/>
  <c r="AB1901" i="3"/>
  <c r="Z127" i="9" s="1"/>
  <c r="Z127" i="15" s="1"/>
  <c r="AB499" i="3"/>
  <c r="L113" i="9" s="1"/>
  <c r="L113" i="15" s="1"/>
  <c r="AB2098" i="3"/>
  <c r="E129" i="9" s="1"/>
  <c r="E129" i="15" s="1"/>
  <c r="AB299" i="3"/>
  <c r="L111" i="9" s="1"/>
  <c r="L111" i="15" s="1"/>
  <c r="AB2001" i="3"/>
  <c r="Z128" i="9" s="1"/>
  <c r="Z128" i="15" s="1"/>
  <c r="AB1599" i="3"/>
  <c r="L124" i="9" s="1"/>
  <c r="L124" i="15" s="1"/>
  <c r="AB2100" i="3"/>
  <c r="S129" i="9" s="1"/>
  <c r="S129" i="15" s="1"/>
  <c r="AB1601" i="3"/>
  <c r="Z124" i="9" s="1"/>
  <c r="Z124" i="15" s="1"/>
  <c r="AB498" i="3"/>
  <c r="E113" i="9" s="1"/>
  <c r="E113" i="15" s="1"/>
  <c r="AB601" i="3"/>
  <c r="Z114" i="9" s="1"/>
  <c r="Z114" i="15" s="1"/>
  <c r="AB1798" i="3"/>
  <c r="E126" i="9" s="1"/>
  <c r="E126" i="15" s="1"/>
  <c r="AB1799" i="3"/>
  <c r="L126" i="9" s="1"/>
  <c r="L126" i="15" s="1"/>
  <c r="AB501" i="3"/>
  <c r="Z113" i="9" s="1"/>
  <c r="Z113" i="15" s="1"/>
  <c r="AB1800" i="3"/>
  <c r="S126" i="9" s="1"/>
  <c r="S126" i="15" s="1"/>
  <c r="AB1099" i="3"/>
  <c r="L119" i="9" s="1"/>
  <c r="L119" i="15" s="1"/>
  <c r="AB1499" i="3"/>
  <c r="L123" i="9" s="1"/>
  <c r="L123" i="15" s="1"/>
  <c r="AB898" i="3"/>
  <c r="E117" i="9" s="1"/>
  <c r="E117" i="15" s="1"/>
  <c r="AB1200" i="3"/>
  <c r="S120" i="9" s="1"/>
  <c r="S120" i="15" s="1"/>
  <c r="AB599" i="3"/>
  <c r="L114" i="9" s="1"/>
  <c r="L114" i="15" s="1"/>
  <c r="AB1600" i="3"/>
  <c r="S124" i="9" s="1"/>
  <c r="S124" i="15" s="1"/>
  <c r="AB1199" i="3"/>
  <c r="L120" i="9" s="1"/>
  <c r="L120" i="15" s="1"/>
  <c r="AB598" i="3"/>
  <c r="E114" i="9" s="1"/>
  <c r="E114" i="15" s="1"/>
  <c r="AB899" i="3"/>
  <c r="L117" i="9" s="1"/>
  <c r="L117" i="15" s="1"/>
  <c r="AB1799" i="2"/>
  <c r="L74" i="9" s="1"/>
  <c r="L74" i="15" s="1"/>
  <c r="AB1701" i="2"/>
  <c r="Z73" i="9" s="1"/>
  <c r="Z73" i="15" s="1"/>
  <c r="AB1098" i="2"/>
  <c r="E67" i="9" s="1"/>
  <c r="E67" i="15" s="1"/>
  <c r="AB1001" i="2"/>
  <c r="Z66" i="9" s="1"/>
  <c r="Z66" i="15" s="1"/>
  <c r="AB1800" i="2"/>
  <c r="S74" i="9" s="1"/>
  <c r="S74" i="15" s="1"/>
  <c r="AB300" i="2"/>
  <c r="S59" i="9" s="1"/>
  <c r="S59" i="15" s="1"/>
  <c r="AB2100" i="2"/>
  <c r="S77" i="9" s="1"/>
  <c r="S77" i="15" s="1"/>
  <c r="AB999" i="2"/>
  <c r="L66" i="9" s="1"/>
  <c r="L66" i="15" s="1"/>
  <c r="AB998" i="2"/>
  <c r="E66" i="9" s="1"/>
  <c r="E66" i="15" s="1"/>
  <c r="AB600" i="2"/>
  <c r="S62" i="9" s="1"/>
  <c r="S62" i="15" s="1"/>
  <c r="AB498" i="2"/>
  <c r="E61" i="9" s="1"/>
  <c r="E61" i="15" s="1"/>
  <c r="AB1198" i="2"/>
  <c r="E68" i="9" s="1"/>
  <c r="E68" i="15" s="1"/>
  <c r="AB1601" i="2"/>
  <c r="Z72" i="9" s="1"/>
  <c r="Z72" i="15" s="1"/>
  <c r="AB598" i="2"/>
  <c r="E62" i="9" s="1"/>
  <c r="E62" i="15" s="1"/>
  <c r="AB301" i="2"/>
  <c r="Z59" i="9" s="1"/>
  <c r="Z59" i="15" s="1"/>
  <c r="AB1100" i="2"/>
  <c r="S67" i="9" s="1"/>
  <c r="S67" i="15" s="1"/>
  <c r="AB1499" i="2"/>
  <c r="L71" i="9" s="1"/>
  <c r="L71" i="15" s="1"/>
  <c r="AB298" i="2"/>
  <c r="E59" i="9" s="1"/>
  <c r="E59" i="15" s="1"/>
  <c r="AB1500" i="2"/>
  <c r="S71" i="9" s="1"/>
  <c r="S71" i="15" s="1"/>
  <c r="AB501" i="2"/>
  <c r="Z61" i="9" s="1"/>
  <c r="Z61" i="15" s="1"/>
  <c r="AB801" i="2"/>
  <c r="Z64" i="9" s="1"/>
  <c r="Z64" i="15" s="1"/>
  <c r="AB499" i="2"/>
  <c r="L61" i="9" s="1"/>
  <c r="L61" i="15" s="1"/>
  <c r="AB1698" i="2"/>
  <c r="E73" i="9" s="1"/>
  <c r="E73" i="15" s="1"/>
  <c r="AB1801" i="2"/>
  <c r="Z74" i="9" s="1"/>
  <c r="Z74" i="15" s="1"/>
  <c r="AB599" i="2"/>
  <c r="L62" i="9" s="1"/>
  <c r="L62" i="15" s="1"/>
  <c r="AB1700" i="2"/>
  <c r="S73" i="9" s="1"/>
  <c r="S73" i="15" s="1"/>
  <c r="AB1501" i="2"/>
  <c r="Z71" i="9" s="1"/>
  <c r="Z71" i="15" s="1"/>
  <c r="AB1599" i="2"/>
  <c r="L72" i="9" s="1"/>
  <c r="L72" i="15" s="1"/>
  <c r="AB1600" i="2"/>
  <c r="S72" i="9" s="1"/>
  <c r="S72" i="15" s="1"/>
  <c r="AB2098" i="2"/>
  <c r="E77" i="9" s="1"/>
  <c r="E77" i="15" s="1"/>
  <c r="AB1200" i="2"/>
  <c r="S68" i="9" s="1"/>
  <c r="S68" i="15" s="1"/>
  <c r="AB800" i="2"/>
  <c r="S64" i="9" s="1"/>
  <c r="S64" i="15" s="1"/>
  <c r="AB2099" i="2"/>
  <c r="L77" i="9" s="1"/>
  <c r="L77" i="15" s="1"/>
  <c r="M51" i="9"/>
  <c r="M51" i="15" s="1"/>
  <c r="F51" i="9"/>
  <c r="F51" i="15" s="1"/>
  <c r="T51" i="9"/>
  <c r="T51" i="15" s="1"/>
  <c r="P51" i="9"/>
  <c r="P51" i="15" s="1"/>
  <c r="G51" i="9"/>
  <c r="G51" i="15" s="1"/>
  <c r="AB51" i="9"/>
  <c r="AB51" i="15" s="1"/>
  <c r="H51" i="9"/>
  <c r="H51" i="15" s="1"/>
  <c r="I51" i="9"/>
  <c r="I51" i="15" s="1"/>
  <c r="N51" i="9"/>
  <c r="N51" i="15" s="1"/>
  <c r="O51" i="9"/>
  <c r="O51" i="15" s="1"/>
  <c r="W51" i="9"/>
  <c r="W51" i="15" s="1"/>
  <c r="U51" i="9"/>
  <c r="U51" i="15" s="1"/>
  <c r="V51" i="9"/>
  <c r="V51" i="15" s="1"/>
  <c r="AC51" i="9"/>
  <c r="AC51" i="15" s="1"/>
  <c r="AA26" i="9"/>
  <c r="AA26" i="15" s="1"/>
  <c r="Z26" i="9"/>
  <c r="Z26" i="15" s="1"/>
  <c r="S26" i="9"/>
  <c r="S26" i="15" s="1"/>
  <c r="T26" i="9"/>
  <c r="T26" i="15" s="1"/>
  <c r="L26" i="9"/>
  <c r="L26" i="15" s="1"/>
  <c r="M26" i="9"/>
  <c r="M26" i="15" s="1"/>
  <c r="F26" i="9"/>
  <c r="F26" i="15" s="1"/>
  <c r="E26" i="9"/>
  <c r="E26" i="15" s="1"/>
  <c r="D25" i="13" l="1"/>
  <c r="D25" i="16" s="1"/>
  <c r="K31" i="16"/>
  <c r="K52" i="13"/>
  <c r="K52" i="16" s="1"/>
  <c r="Z130" i="9"/>
  <c r="Z130" i="15" s="1"/>
  <c r="S130" i="9"/>
  <c r="S130" i="15" s="1"/>
  <c r="L130" i="9"/>
  <c r="L130" i="15" s="1"/>
  <c r="E130" i="9"/>
  <c r="E130" i="15" s="1"/>
  <c r="E78" i="9"/>
  <c r="E78" i="15" s="1"/>
  <c r="Z78" i="9"/>
  <c r="Z78" i="15" s="1"/>
  <c r="L78" i="9"/>
  <c r="L78" i="15" s="1"/>
  <c r="S78" i="9"/>
  <c r="S78" i="15" s="1"/>
</calcChain>
</file>

<file path=xl/sharedStrings.xml><?xml version="1.0" encoding="utf-8"?>
<sst xmlns="http://schemas.openxmlformats.org/spreadsheetml/2006/main" count="9729" uniqueCount="102">
  <si>
    <t>instances</t>
    <phoneticPr fontId="1" type="noConversion"/>
  </si>
  <si>
    <t>TD</t>
    <phoneticPr fontId="1" type="noConversion"/>
  </si>
  <si>
    <t>OS</t>
    <phoneticPr fontId="1" type="noConversion"/>
  </si>
  <si>
    <t>configuration</t>
    <phoneticPr fontId="1" type="noConversion"/>
  </si>
  <si>
    <t>LB</t>
    <phoneticPr fontId="1" type="noConversion"/>
  </si>
  <si>
    <t>UB</t>
    <phoneticPr fontId="1" type="noConversion"/>
  </si>
  <si>
    <t>opt</t>
    <phoneticPr fontId="1" type="noConversion"/>
  </si>
  <si>
    <t>time</t>
    <phoneticPr fontId="1" type="noConversion"/>
  </si>
  <si>
    <t>LB_dff</t>
    <phoneticPr fontId="1" type="noConversion"/>
  </si>
  <si>
    <t>LB_machine</t>
    <phoneticPr fontId="1" type="noConversion"/>
  </si>
  <si>
    <t>LB_DW</t>
    <phoneticPr fontId="1" type="noConversion"/>
  </si>
  <si>
    <t>PB</t>
    <phoneticPr fontId="1" type="noConversion"/>
  </si>
  <si>
    <t>PM</t>
    <phoneticPr fontId="1" type="noConversion"/>
  </si>
  <si>
    <t>BM</t>
    <phoneticPr fontId="1" type="noConversion"/>
  </si>
  <si>
    <t>gap(%)</t>
    <phoneticPr fontId="1" type="noConversion"/>
  </si>
  <si>
    <t>lb time</t>
    <phoneticPr fontId="1" type="noConversion"/>
  </si>
  <si>
    <t>bdp time</t>
    <phoneticPr fontId="1" type="noConversion"/>
  </si>
  <si>
    <t>lns time</t>
    <phoneticPr fontId="1" type="noConversion"/>
  </si>
  <si>
    <t>lb time</t>
  </si>
  <si>
    <t>gap_1</t>
    <phoneticPr fontId="1" type="noConversion"/>
  </si>
  <si>
    <t>gap_2</t>
  </si>
  <si>
    <t>gap_3</t>
  </si>
  <si>
    <t>time_1</t>
    <phoneticPr fontId="1" type="noConversion"/>
  </si>
  <si>
    <t>time_2</t>
  </si>
  <si>
    <t>time_3</t>
  </si>
  <si>
    <t>ILS time</t>
    <phoneticPr fontId="1" type="noConversion"/>
  </si>
  <si>
    <t>initial solution time</t>
    <phoneticPr fontId="1" type="noConversion"/>
  </si>
  <si>
    <t>initial solution</t>
    <phoneticPr fontId="1" type="noConversion"/>
  </si>
  <si>
    <t>UB_BBR</t>
    <phoneticPr fontId="1" type="noConversion"/>
  </si>
  <si>
    <t>UB_ours</t>
    <phoneticPr fontId="1" type="noConversion"/>
  </si>
  <si>
    <t>time_ours</t>
    <phoneticPr fontId="1" type="noConversion"/>
  </si>
  <si>
    <t>time_BBR</t>
    <phoneticPr fontId="1" type="noConversion"/>
  </si>
  <si>
    <t>gap_ours</t>
    <phoneticPr fontId="1" type="noConversion"/>
  </si>
  <si>
    <t>gap_BBR</t>
    <phoneticPr fontId="1" type="noConversion"/>
  </si>
  <si>
    <t>opt_ours</t>
    <phoneticPr fontId="1" type="noConversion"/>
  </si>
  <si>
    <t>opt_BBR</t>
    <phoneticPr fontId="1" type="noConversion"/>
  </si>
  <si>
    <t>time_BMILS</t>
    <phoneticPr fontId="1" type="noConversion"/>
  </si>
  <si>
    <t>gap_BMILS</t>
    <phoneticPr fontId="1" type="noConversion"/>
  </si>
  <si>
    <t>opt_BMILS</t>
    <phoneticPr fontId="1" type="noConversion"/>
  </si>
  <si>
    <t>UB_BMILS</t>
    <phoneticPr fontId="1" type="noConversion"/>
  </si>
  <si>
    <t>instances n=50</t>
    <phoneticPr fontId="1" type="noConversion"/>
  </si>
  <si>
    <t>instances n=100</t>
    <phoneticPr fontId="1" type="noConversion"/>
  </si>
  <si>
    <t>instances n=1000</t>
    <phoneticPr fontId="1" type="noConversion"/>
  </si>
  <si>
    <t>Computation results for n=50</t>
    <phoneticPr fontId="1" type="noConversion"/>
  </si>
  <si>
    <t>Struct.</t>
    <phoneticPr fontId="1" type="noConversion"/>
  </si>
  <si>
    <t>Configuration K=1</t>
    <phoneticPr fontId="1" type="noConversion"/>
  </si>
  <si>
    <t>Configuration K=2</t>
    <phoneticPr fontId="1" type="noConversion"/>
  </si>
  <si>
    <t>Configuration K=3</t>
    <phoneticPr fontId="1" type="noConversion"/>
  </si>
  <si>
    <t>Configuration K=4</t>
    <phoneticPr fontId="1" type="noConversion"/>
  </si>
  <si>
    <t>gap(\%)</t>
    <phoneticPr fontId="1" type="noConversion"/>
  </si>
  <si>
    <t>BN</t>
    <phoneticPr fontId="1" type="noConversion"/>
  </si>
  <si>
    <t>CH</t>
    <phoneticPr fontId="1" type="noConversion"/>
  </si>
  <si>
    <t>MIXED</t>
    <phoneticPr fontId="1" type="noConversion"/>
  </si>
  <si>
    <t>Overall</t>
    <phoneticPr fontId="1" type="noConversion"/>
  </si>
  <si>
    <t>lb1 time</t>
    <phoneticPr fontId="1" type="noConversion"/>
  </si>
  <si>
    <t>lb2 time</t>
    <phoneticPr fontId="1" type="noConversion"/>
  </si>
  <si>
    <t>lb3 time</t>
    <phoneticPr fontId="1" type="noConversion"/>
  </si>
  <si>
    <t>lb1 gap</t>
    <phoneticPr fontId="1" type="noConversion"/>
  </si>
  <si>
    <t>lb2 gap</t>
    <phoneticPr fontId="1" type="noConversion"/>
  </si>
  <si>
    <t>lb3 gap</t>
    <phoneticPr fontId="1" type="noConversion"/>
  </si>
  <si>
    <t>Computation results for n=100</t>
    <phoneticPr fontId="1" type="noConversion"/>
  </si>
  <si>
    <t>Computation results for n=300</t>
    <phoneticPr fontId="1" type="noConversion"/>
  </si>
  <si>
    <t>Computation results for n=1000</t>
    <phoneticPr fontId="1" type="noConversion"/>
  </si>
  <si>
    <t>time BBR</t>
    <phoneticPr fontId="1" type="noConversion"/>
  </si>
  <si>
    <t>opt BBR</t>
    <phoneticPr fontId="1" type="noConversion"/>
  </si>
  <si>
    <t>gap BBR(%)</t>
    <phoneticPr fontId="1" type="noConversion"/>
  </si>
  <si>
    <t>Compared with BBR</t>
    <phoneticPr fontId="1" type="noConversion"/>
  </si>
  <si>
    <t>Compared with BM-ILS</t>
    <phoneticPr fontId="1" type="noConversion"/>
  </si>
  <si>
    <t>n=50</t>
    <phoneticPr fontId="1" type="noConversion"/>
  </si>
  <si>
    <t>n=100</t>
    <phoneticPr fontId="1" type="noConversion"/>
  </si>
  <si>
    <t>n=1000</t>
    <phoneticPr fontId="1" type="noConversion"/>
  </si>
  <si>
    <t>time-K</t>
    <phoneticPr fontId="1" type="noConversion"/>
  </si>
  <si>
    <t>gap-K(%)</t>
    <phoneticPr fontId="1" type="noConversion"/>
  </si>
  <si>
    <t>opt-K</t>
    <phoneticPr fontId="1" type="noConversion"/>
  </si>
  <si>
    <t xml:space="preserve">   </t>
    <phoneticPr fontId="1" type="noConversion"/>
  </si>
  <si>
    <t>LB</t>
    <phoneticPr fontId="1" type="noConversion"/>
  </si>
  <si>
    <t>UB</t>
    <phoneticPr fontId="1" type="noConversion"/>
  </si>
  <si>
    <t>instances</t>
    <phoneticPr fontId="1" type="noConversion"/>
  </si>
  <si>
    <t>r</t>
    <phoneticPr fontId="1" type="noConversion"/>
  </si>
  <si>
    <t>LB_avg</t>
    <phoneticPr fontId="1" type="noConversion"/>
  </si>
  <si>
    <t>UB_avg</t>
    <phoneticPr fontId="1" type="noConversion"/>
  </si>
  <si>
    <t>Struct</t>
    <phoneticPr fontId="1" type="noConversion"/>
  </si>
  <si>
    <t>min C_k</t>
    <phoneticPr fontId="1" type="noConversion"/>
  </si>
  <si>
    <t>MIX</t>
    <phoneticPr fontId="1" type="noConversion"/>
  </si>
  <si>
    <t>max min Ck</t>
    <phoneticPr fontId="1" type="noConversion"/>
  </si>
  <si>
    <t>num all fea</t>
    <phoneticPr fontId="1" type="noConversion"/>
  </si>
  <si>
    <t>Instances</t>
    <phoneticPr fontId="1" type="noConversion"/>
  </si>
  <si>
    <t>worse</t>
    <phoneticPr fontId="1" type="noConversion"/>
  </si>
  <si>
    <t>better</t>
    <phoneticPr fontId="1" type="noConversion"/>
  </si>
  <si>
    <t>gap</t>
    <phoneticPr fontId="1" type="noConversion"/>
  </si>
  <si>
    <t>gap increase</t>
    <phoneticPr fontId="1" type="noConversion"/>
  </si>
  <si>
    <t>time increase</t>
    <phoneticPr fontId="1" type="noConversion"/>
  </si>
  <si>
    <t>all operators</t>
    <phoneticPr fontId="1" type="noConversion"/>
  </si>
  <si>
    <t>no relocate</t>
    <phoneticPr fontId="1" type="noConversion"/>
  </si>
  <si>
    <t>no D&amp;R</t>
    <phoneticPr fontId="1" type="noConversion"/>
  </si>
  <si>
    <t>initial solution</t>
  </si>
  <si>
    <t>no st</t>
    <phoneticPr fontId="1" type="noConversion"/>
  </si>
  <si>
    <t>no sc</t>
    <phoneticPr fontId="1" type="noConversion"/>
  </si>
  <si>
    <t>gap(%) increase</t>
    <phoneticPr fontId="1" type="noConversion"/>
  </si>
  <si>
    <t>num infea</t>
    <phoneticPr fontId="1" type="noConversion"/>
  </si>
  <si>
    <t>ini sol</t>
    <phoneticPr fontId="1" type="noConversion"/>
  </si>
  <si>
    <t>LB_ours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</si>
</sst>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_ "/>
    <numFmt numFmtId="177" formatCode="0.00_);[Red]\(0.00\)"/>
    <numFmt numFmtId="178" formatCode="0.000_ "/>
  </numFmts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76" fontId="2" fillId="0" borderId="0" xfId="0" applyNumberFormat="1" applyFont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10" fontId="2" fillId="0" borderId="0" xfId="0" applyNumberFormat="1" applyFont="1" applyAlignment="1">
      <alignment horizontal="center" vertical="center"/>
    </xf>
    <xf numFmtId="176" fontId="3" fillId="0" borderId="1" xfId="0" applyNumberFormat="1" applyFon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177" fontId="2" fillId="0" borderId="0" xfId="0" applyNumberFormat="1" applyFont="1" applyAlignment="1">
      <alignment horizontal="center" vertical="center"/>
    </xf>
    <xf numFmtId="177" fontId="2" fillId="0" borderId="1" xfId="0" applyNumberFormat="1" applyFont="1" applyBorder="1" applyAlignment="1">
      <alignment horizontal="center" vertical="center"/>
    </xf>
    <xf numFmtId="177" fontId="3" fillId="0" borderId="1" xfId="0" applyNumberFormat="1" applyFont="1" applyBorder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7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76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76" fontId="3" fillId="0" borderId="1" xfId="0" applyNumberFormat="1" applyFont="1" applyBorder="1" applyAlignment="1">
      <alignment horizontal="center" vertical="center" wrapText="1"/>
    </xf>
    <xf numFmtId="176" fontId="2" fillId="0" borderId="1" xfId="0" applyNumberFormat="1" applyFont="1" applyBorder="1" applyAlignment="1">
      <alignment horizontal="center" vertical="center" wrapText="1"/>
    </xf>
    <xf numFmtId="178" fontId="3" fillId="0" borderId="1" xfId="0" applyNumberFormat="1" applyFont="1" applyBorder="1" applyAlignment="1">
      <alignment horizontal="center" vertical="center"/>
    </xf>
    <xf numFmtId="178" fontId="2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D3F92-6555-4F0A-8AC8-7569EC82D16F}">
  <dimension ref="A1:AF207"/>
  <sheetViews>
    <sheetView topLeftCell="A169" zoomScale="70" zoomScaleNormal="70" workbookViewId="0">
      <selection activeCell="A184" sqref="A184:AD207"/>
    </sheetView>
  </sheetViews>
  <sheetFormatPr defaultRowHeight="14" x14ac:dyDescent="0.3"/>
  <sheetData>
    <row r="1" spans="1:32" x14ac:dyDescent="0.3">
      <c r="A1" s="38" t="s">
        <v>43</v>
      </c>
      <c r="B1" s="38"/>
      <c r="C1" s="38"/>
      <c r="D1" s="38"/>
      <c r="E1" s="38"/>
      <c r="F1" s="38"/>
      <c r="G1" s="38"/>
      <c r="H1" s="38"/>
      <c r="I1" s="38"/>
    </row>
    <row r="3" spans="1:32" x14ac:dyDescent="0.3">
      <c r="A3" s="35" t="s">
        <v>44</v>
      </c>
      <c r="B3" s="35" t="s">
        <v>2</v>
      </c>
      <c r="C3" s="35" t="s">
        <v>1</v>
      </c>
      <c r="D3" s="34" t="s">
        <v>45</v>
      </c>
      <c r="E3" s="34"/>
      <c r="F3" s="34"/>
      <c r="G3" s="34"/>
      <c r="H3" s="34"/>
      <c r="I3" s="34"/>
      <c r="J3" s="7"/>
      <c r="K3" s="34" t="s">
        <v>46</v>
      </c>
      <c r="L3" s="34"/>
      <c r="M3" s="34"/>
      <c r="N3" s="34"/>
      <c r="O3" s="34"/>
      <c r="P3" s="34"/>
      <c r="Q3" s="7"/>
      <c r="R3" s="34" t="s">
        <v>47</v>
      </c>
      <c r="S3" s="34"/>
      <c r="T3" s="34"/>
      <c r="U3" s="34"/>
      <c r="V3" s="34"/>
      <c r="W3" s="34"/>
      <c r="X3" s="7"/>
      <c r="Y3" s="34" t="s">
        <v>48</v>
      </c>
      <c r="Z3" s="34"/>
      <c r="AA3" s="34"/>
      <c r="AB3" s="34"/>
      <c r="AC3" s="34"/>
      <c r="AD3" s="34"/>
    </row>
    <row r="4" spans="1:32" x14ac:dyDescent="0.3">
      <c r="A4" s="37"/>
      <c r="B4" s="37"/>
      <c r="C4" s="37"/>
      <c r="D4" s="8" t="s">
        <v>6</v>
      </c>
      <c r="E4" s="9" t="s">
        <v>14</v>
      </c>
      <c r="F4" s="2" t="s">
        <v>7</v>
      </c>
      <c r="G4" s="2" t="s">
        <v>15</v>
      </c>
      <c r="H4" s="2" t="s">
        <v>16</v>
      </c>
      <c r="I4" s="2" t="s">
        <v>17</v>
      </c>
      <c r="J4" s="2"/>
      <c r="K4" s="8" t="s">
        <v>6</v>
      </c>
      <c r="L4" s="9" t="s">
        <v>14</v>
      </c>
      <c r="M4" s="2" t="s">
        <v>7</v>
      </c>
      <c r="N4" s="2" t="s">
        <v>15</v>
      </c>
      <c r="O4" s="2" t="s">
        <v>16</v>
      </c>
      <c r="P4" s="2" t="s">
        <v>17</v>
      </c>
      <c r="Q4" s="2"/>
      <c r="R4" s="8" t="s">
        <v>6</v>
      </c>
      <c r="S4" s="9" t="s">
        <v>14</v>
      </c>
      <c r="T4" s="2" t="s">
        <v>7</v>
      </c>
      <c r="U4" s="2" t="s">
        <v>15</v>
      </c>
      <c r="V4" s="2" t="s">
        <v>16</v>
      </c>
      <c r="W4" s="2" t="s">
        <v>17</v>
      </c>
      <c r="X4" s="2"/>
      <c r="Y4" s="8" t="s">
        <v>6</v>
      </c>
      <c r="Z4" s="9" t="s">
        <v>14</v>
      </c>
      <c r="AA4" s="2" t="s">
        <v>7</v>
      </c>
      <c r="AB4" s="2" t="s">
        <v>15</v>
      </c>
      <c r="AC4" s="2" t="s">
        <v>16</v>
      </c>
      <c r="AD4" s="2" t="s">
        <v>17</v>
      </c>
    </row>
    <row r="5" spans="1:32" x14ac:dyDescent="0.3">
      <c r="A5" s="35" t="s">
        <v>50</v>
      </c>
      <c r="B5" s="35">
        <v>0.2</v>
      </c>
      <c r="C5" s="10" t="s">
        <v>13</v>
      </c>
      <c r="D5" s="6" t="str">
        <f>TEXT('Section 6.3 &amp; 6.4'!D5,"0")</f>
        <v>22</v>
      </c>
      <c r="E5" s="1" t="str">
        <f>TEXT('Section 6.3 &amp; 6.4'!E5,"0.00")</f>
        <v>1.06</v>
      </c>
      <c r="F5" s="1" t="str">
        <f>TEXT('Section 6.3 &amp; 6.4'!F5,"0.00")</f>
        <v>0.27</v>
      </c>
      <c r="G5" s="1" t="str">
        <f>TEXT('Section 6.3 &amp; 6.4'!G5,"0.00")</f>
        <v>0.08</v>
      </c>
      <c r="H5" s="1" t="str">
        <f>TEXT('Section 6.3 &amp; 6.4'!H5,"0.00")</f>
        <v>0.18</v>
      </c>
      <c r="I5" s="1" t="str">
        <f>TEXT('Section 6.3 &amp; 6.4'!I5,"0.00")</f>
        <v>0.02</v>
      </c>
      <c r="J5" s="6"/>
      <c r="K5" s="6" t="str">
        <f>TEXT('Section 6.3 &amp; 6.4'!K5,"0")</f>
        <v>22</v>
      </c>
      <c r="L5" s="1" t="str">
        <f>TEXT('Section 6.3 &amp; 6.4'!L5,"0.00")</f>
        <v>1.06</v>
      </c>
      <c r="M5" s="1" t="str">
        <f>TEXT('Section 6.3 &amp; 6.4'!M5,"0.00")</f>
        <v>0.28</v>
      </c>
      <c r="N5" s="1" t="str">
        <f>TEXT('Section 6.3 &amp; 6.4'!N5,"0.00")</f>
        <v>0.09</v>
      </c>
      <c r="O5" s="1" t="str">
        <f>TEXT('Section 6.3 &amp; 6.4'!O5,"0.00")</f>
        <v>0.17</v>
      </c>
      <c r="P5" s="1" t="str">
        <f>TEXT('Section 6.3 &amp; 6.4'!P5,"0.00")</f>
        <v>0.02</v>
      </c>
      <c r="Q5" s="6"/>
      <c r="R5" s="6" t="str">
        <f>TEXT('Section 6.3 &amp; 6.4'!R5,"0")</f>
        <v>22</v>
      </c>
      <c r="S5" s="1" t="str">
        <f>TEXT('Section 6.3 &amp; 6.4'!S5,"0.00")</f>
        <v>1.06</v>
      </c>
      <c r="T5" s="1" t="str">
        <f>TEXT('Section 6.3 &amp; 6.4'!T5,"0.00")</f>
        <v>0.29</v>
      </c>
      <c r="U5" s="1" t="str">
        <f>TEXT('Section 6.3 &amp; 6.4'!U5,"0.00")</f>
        <v>0.09</v>
      </c>
      <c r="V5" s="1" t="str">
        <f>TEXT('Section 6.3 &amp; 6.4'!V5,"0.00")</f>
        <v>0.18</v>
      </c>
      <c r="W5" s="1" t="str">
        <f>TEXT('Section 6.3 &amp; 6.4'!W5,"0.00")</f>
        <v>0.02</v>
      </c>
      <c r="X5" s="6"/>
      <c r="Y5" s="6" t="str">
        <f>TEXT('Section 6.3 &amp; 6.4'!Y5,"0")</f>
        <v>22</v>
      </c>
      <c r="Z5" s="1" t="str">
        <f>TEXT('Section 6.3 &amp; 6.4'!Z5,"0.00")</f>
        <v>1.06</v>
      </c>
      <c r="AA5" s="1" t="str">
        <f>TEXT('Section 6.3 &amp; 6.4'!AA5,"0.00")</f>
        <v>0.39</v>
      </c>
      <c r="AB5" s="1" t="str">
        <f>TEXT('Section 6.3 &amp; 6.4'!AB5,"0.00")</f>
        <v>0.10</v>
      </c>
      <c r="AC5" s="1" t="str">
        <f>TEXT('Section 6.3 &amp; 6.4'!AC5,"0.00")</f>
        <v>0.28</v>
      </c>
      <c r="AD5" s="1" t="str">
        <f>TEXT('Section 6.3 &amp; 6.4'!AD5,"0.00")</f>
        <v>0.02</v>
      </c>
      <c r="AF5" s="10"/>
    </row>
    <row r="6" spans="1:32" x14ac:dyDescent="0.3">
      <c r="A6" s="36"/>
      <c r="B6" s="36"/>
      <c r="C6" s="10" t="s">
        <v>11</v>
      </c>
      <c r="D6" s="6" t="str">
        <f>TEXT('Section 6.3 &amp; 6.4'!D6,"0")</f>
        <v>23</v>
      </c>
      <c r="E6" s="1" t="str">
        <f>TEXT('Section 6.3 &amp; 6.4'!E6,"0.00")</f>
        <v>1.00</v>
      </c>
      <c r="F6" s="1" t="str">
        <f>TEXT('Section 6.3 &amp; 6.4'!F6,"0.00")</f>
        <v>0.08</v>
      </c>
      <c r="G6" s="1" t="str">
        <f>TEXT('Section 6.3 &amp; 6.4'!G6,"0.00")</f>
        <v>0.03</v>
      </c>
      <c r="H6" s="1" t="str">
        <f>TEXT('Section 6.3 &amp; 6.4'!H6,"0.00")</f>
        <v>0.03</v>
      </c>
      <c r="I6" s="1" t="str">
        <f>TEXT('Section 6.3 &amp; 6.4'!I6,"0.00")</f>
        <v>0.01</v>
      </c>
      <c r="J6" s="6"/>
      <c r="K6" s="6" t="str">
        <f>TEXT('Section 6.3 &amp; 6.4'!K6,"0")</f>
        <v>16</v>
      </c>
      <c r="L6" s="1" t="str">
        <f>TEXT('Section 6.3 &amp; 6.4'!L6,"0.00")</f>
        <v>4.44</v>
      </c>
      <c r="M6" s="1" t="str">
        <f>TEXT('Section 6.3 &amp; 6.4'!M6,"0.00")</f>
        <v>0.14</v>
      </c>
      <c r="N6" s="1" t="str">
        <f>TEXT('Section 6.3 &amp; 6.4'!N6,"0.00")</f>
        <v>0.05</v>
      </c>
      <c r="O6" s="1" t="str">
        <f>TEXT('Section 6.3 &amp; 6.4'!O6,"0.00")</f>
        <v>0.05</v>
      </c>
      <c r="P6" s="1" t="str">
        <f>TEXT('Section 6.3 &amp; 6.4'!P6,"0.00")</f>
        <v>0.04</v>
      </c>
      <c r="Q6" s="6"/>
      <c r="R6" s="6" t="str">
        <f>TEXT('Section 6.3 &amp; 6.4'!R6,"0")</f>
        <v>23</v>
      </c>
      <c r="S6" s="1" t="str">
        <f>TEXT('Section 6.3 &amp; 6.4'!S6,"0.00")</f>
        <v>1.00</v>
      </c>
      <c r="T6" s="1" t="str">
        <f>TEXT('Section 6.3 &amp; 6.4'!T6,"0.00")</f>
        <v>0.15</v>
      </c>
      <c r="U6" s="1" t="str">
        <f>TEXT('Section 6.3 &amp; 6.4'!U6,"0.00")</f>
        <v>0.04</v>
      </c>
      <c r="V6" s="1" t="str">
        <f>TEXT('Section 6.3 &amp; 6.4'!V6,"0.00")</f>
        <v>0.06</v>
      </c>
      <c r="W6" s="1" t="str">
        <f>TEXT('Section 6.3 &amp; 6.4'!W6,"0.00")</f>
        <v>0.05</v>
      </c>
      <c r="X6" s="6"/>
      <c r="Y6" s="6" t="str">
        <f>TEXT('Section 6.3 &amp; 6.4'!Y6,"0")</f>
        <v>22</v>
      </c>
      <c r="Z6" s="1" t="str">
        <f>TEXT('Section 6.3 &amp; 6.4'!Z6,"0.00")</f>
        <v>1.50</v>
      </c>
      <c r="AA6" s="1" t="str">
        <f>TEXT('Section 6.3 &amp; 6.4'!AA6,"0.00")</f>
        <v>0.16</v>
      </c>
      <c r="AB6" s="1" t="str">
        <f>TEXT('Section 6.3 &amp; 6.4'!AB6,"0.00")</f>
        <v>0.04</v>
      </c>
      <c r="AC6" s="1" t="str">
        <f>TEXT('Section 6.3 &amp; 6.4'!AC6,"0.00")</f>
        <v>0.08</v>
      </c>
      <c r="AD6" s="1" t="str">
        <f>TEXT('Section 6.3 &amp; 6.4'!AD6,"0.00")</f>
        <v>0.04</v>
      </c>
      <c r="AF6" s="10"/>
    </row>
    <row r="7" spans="1:32" x14ac:dyDescent="0.3">
      <c r="A7" s="36"/>
      <c r="B7" s="36"/>
      <c r="C7" s="10" t="s">
        <v>12</v>
      </c>
      <c r="D7" s="6" t="str">
        <f>TEXT('Section 6.3 &amp; 6.4'!D7,"0")</f>
        <v>19</v>
      </c>
      <c r="E7" s="1" t="str">
        <f>TEXT('Section 6.3 &amp; 6.4'!E7,"0.00")</f>
        <v>0.91</v>
      </c>
      <c r="F7" s="1" t="str">
        <f>TEXT('Section 6.3 &amp; 6.4'!F7,"0.00")</f>
        <v>0.27</v>
      </c>
      <c r="G7" s="1" t="str">
        <f>TEXT('Section 6.3 &amp; 6.4'!G7,"0.00")</f>
        <v>0.13</v>
      </c>
      <c r="H7" s="1" t="str">
        <f>TEXT('Section 6.3 &amp; 6.4'!H7,"0.00")</f>
        <v>0.10</v>
      </c>
      <c r="I7" s="1" t="str">
        <f>TEXT('Section 6.3 &amp; 6.4'!I7,"0.00")</f>
        <v>0.04</v>
      </c>
      <c r="J7" s="6"/>
      <c r="K7" s="6" t="str">
        <f>TEXT('Section 6.3 &amp; 6.4'!K7,"0")</f>
        <v>18</v>
      </c>
      <c r="L7" s="1" t="str">
        <f>TEXT('Section 6.3 &amp; 6.4'!L7,"0.00")</f>
        <v>1.06</v>
      </c>
      <c r="M7" s="1" t="str">
        <f>TEXT('Section 6.3 &amp; 6.4'!M7,"0.00")</f>
        <v>0.30</v>
      </c>
      <c r="N7" s="1" t="str">
        <f>TEXT('Section 6.3 &amp; 6.4'!N7,"0.00")</f>
        <v>0.15</v>
      </c>
      <c r="O7" s="1" t="str">
        <f>TEXT('Section 6.3 &amp; 6.4'!O7,"0.00")</f>
        <v>0.10</v>
      </c>
      <c r="P7" s="1" t="str">
        <f>TEXT('Section 6.3 &amp; 6.4'!P7,"0.00")</f>
        <v>0.05</v>
      </c>
      <c r="Q7" s="6"/>
      <c r="R7" s="6" t="str">
        <f>TEXT('Section 6.3 &amp; 6.4'!R7,"0")</f>
        <v>19</v>
      </c>
      <c r="S7" s="1" t="str">
        <f>TEXT('Section 6.3 &amp; 6.4'!S7,"0.00")</f>
        <v>0.91</v>
      </c>
      <c r="T7" s="1" t="str">
        <f>TEXT('Section 6.3 &amp; 6.4'!T7,"0.00")</f>
        <v>0.30</v>
      </c>
      <c r="U7" s="1" t="str">
        <f>TEXT('Section 6.3 &amp; 6.4'!U7,"0.00")</f>
        <v>0.16</v>
      </c>
      <c r="V7" s="1" t="str">
        <f>TEXT('Section 6.3 &amp; 6.4'!V7,"0.00")</f>
        <v>0.10</v>
      </c>
      <c r="W7" s="1" t="str">
        <f>TEXT('Section 6.3 &amp; 6.4'!W7,"0.00")</f>
        <v>0.05</v>
      </c>
      <c r="X7" s="6"/>
      <c r="Y7" s="6" t="str">
        <f>TEXT('Section 6.3 &amp; 6.4'!Y7,"0")</f>
        <v>19</v>
      </c>
      <c r="Z7" s="1" t="str">
        <f>TEXT('Section 6.3 &amp; 6.4'!Z7,"0.00")</f>
        <v>0.88</v>
      </c>
      <c r="AA7" s="1" t="str">
        <f>TEXT('Section 6.3 &amp; 6.4'!AA7,"0.00")</f>
        <v>0.30</v>
      </c>
      <c r="AB7" s="1" t="str">
        <f>TEXT('Section 6.3 &amp; 6.4'!AB7,"0.00")</f>
        <v>0.15</v>
      </c>
      <c r="AC7" s="1" t="str">
        <f>TEXT('Section 6.3 &amp; 6.4'!AC7,"0.00")</f>
        <v>0.11</v>
      </c>
      <c r="AD7" s="1" t="str">
        <f>TEXT('Section 6.3 &amp; 6.4'!AD7,"0.00")</f>
        <v>0.05</v>
      </c>
      <c r="AF7" s="10"/>
    </row>
    <row r="8" spans="1:32" x14ac:dyDescent="0.3">
      <c r="A8" s="36"/>
      <c r="B8" s="36">
        <v>0.6</v>
      </c>
      <c r="C8" s="10" t="s">
        <v>13</v>
      </c>
      <c r="D8" s="6" t="str">
        <f>TEXT('Section 6.3 &amp; 6.4'!D8,"0")</f>
        <v>21</v>
      </c>
      <c r="E8" s="1" t="str">
        <f>TEXT('Section 6.3 &amp; 6.4'!E8,"0.00")</f>
        <v>1.19</v>
      </c>
      <c r="F8" s="1" t="str">
        <f>TEXT('Section 6.3 &amp; 6.4'!F8,"0.00")</f>
        <v>0.09</v>
      </c>
      <c r="G8" s="1" t="str">
        <f>TEXT('Section 6.3 &amp; 6.4'!G8,"0.00")</f>
        <v>0.05</v>
      </c>
      <c r="H8" s="1" t="str">
        <f>TEXT('Section 6.3 &amp; 6.4'!H8,"0.00")</f>
        <v>0.02</v>
      </c>
      <c r="I8" s="1" t="str">
        <f>TEXT('Section 6.3 &amp; 6.4'!I8,"0.00")</f>
        <v>0.03</v>
      </c>
      <c r="J8" s="6"/>
      <c r="K8" s="6" t="str">
        <f>TEXT('Section 6.3 &amp; 6.4'!K8,"0")</f>
        <v>18</v>
      </c>
      <c r="L8" s="1" t="str">
        <f>TEXT('Section 6.3 &amp; 6.4'!L8,"0.00")</f>
        <v>2.07</v>
      </c>
      <c r="M8" s="1" t="str">
        <f>TEXT('Section 6.3 &amp; 6.4'!M8,"0.00")</f>
        <v>0.12</v>
      </c>
      <c r="N8" s="1" t="str">
        <f>TEXT('Section 6.3 &amp; 6.4'!N8,"0.00")</f>
        <v>0.06</v>
      </c>
      <c r="O8" s="1" t="str">
        <f>TEXT('Section 6.3 &amp; 6.4'!O8,"0.00")</f>
        <v>0.02</v>
      </c>
      <c r="P8" s="1" t="str">
        <f>TEXT('Section 6.3 &amp; 6.4'!P8,"0.00")</f>
        <v>0.04</v>
      </c>
      <c r="Q8" s="6"/>
      <c r="R8" s="6" t="str">
        <f>TEXT('Section 6.3 &amp; 6.4'!R8,"0")</f>
        <v>21</v>
      </c>
      <c r="S8" s="1" t="str">
        <f>TEXT('Section 6.3 &amp; 6.4'!S8,"0.00")</f>
        <v>1.19</v>
      </c>
      <c r="T8" s="1" t="str">
        <f>TEXT('Section 6.3 &amp; 6.4'!T8,"0.00")</f>
        <v>0.11</v>
      </c>
      <c r="U8" s="1" t="str">
        <f>TEXT('Section 6.3 &amp; 6.4'!U8,"0.00")</f>
        <v>0.06</v>
      </c>
      <c r="V8" s="1" t="str">
        <f>TEXT('Section 6.3 &amp; 6.4'!V8,"0.00")</f>
        <v>0.01</v>
      </c>
      <c r="W8" s="1" t="str">
        <f>TEXT('Section 6.3 &amp; 6.4'!W8,"0.00")</f>
        <v>0.04</v>
      </c>
      <c r="X8" s="6"/>
      <c r="Y8" s="6" t="str">
        <f>TEXT('Section 6.3 &amp; 6.4'!Y8,"0")</f>
        <v>21</v>
      </c>
      <c r="Z8" s="1" t="str">
        <f>TEXT('Section 6.3 &amp; 6.4'!Z8,"0.00")</f>
        <v>1.19</v>
      </c>
      <c r="AA8" s="1" t="str">
        <f>TEXT('Section 6.3 &amp; 6.4'!AA8,"0.00")</f>
        <v>0.12</v>
      </c>
      <c r="AB8" s="1" t="str">
        <f>TEXT('Section 6.3 &amp; 6.4'!AB8,"0.00")</f>
        <v>0.06</v>
      </c>
      <c r="AC8" s="1" t="str">
        <f>TEXT('Section 6.3 &amp; 6.4'!AC8,"0.00")</f>
        <v>0.02</v>
      </c>
      <c r="AD8" s="1" t="str">
        <f>TEXT('Section 6.3 &amp; 6.4'!AD8,"0.00")</f>
        <v>0.05</v>
      </c>
      <c r="AF8" s="10"/>
    </row>
    <row r="9" spans="1:32" x14ac:dyDescent="0.3">
      <c r="A9" s="36"/>
      <c r="B9" s="36"/>
      <c r="C9" s="10" t="s">
        <v>11</v>
      </c>
      <c r="D9" s="6" t="str">
        <f>TEXT('Section 6.3 &amp; 6.4'!D9,"0")</f>
        <v>25</v>
      </c>
      <c r="E9" s="1" t="str">
        <f>TEXT('Section 6.3 &amp; 6.4'!E9,"0.00")</f>
        <v>0.00</v>
      </c>
      <c r="F9" s="1" t="str">
        <f>TEXT('Section 6.3 &amp; 6.4'!F9,"0.00")</f>
        <v>0.03</v>
      </c>
      <c r="G9" s="1" t="str">
        <f>TEXT('Section 6.3 &amp; 6.4'!G9,"0.00")</f>
        <v>0.03</v>
      </c>
      <c r="H9" s="1" t="str">
        <f>TEXT('Section 6.3 &amp; 6.4'!H9,"0.00")</f>
        <v>0.00</v>
      </c>
      <c r="I9" s="1" t="str">
        <f>TEXT('Section 6.3 &amp; 6.4'!I9,"0.00")</f>
        <v>0.00</v>
      </c>
      <c r="J9" s="6"/>
      <c r="K9" s="6" t="str">
        <f>TEXT('Section 6.3 &amp; 6.4'!K9,"0")</f>
        <v>25</v>
      </c>
      <c r="L9" s="1" t="str">
        <f>TEXT('Section 6.3 &amp; 6.4'!L9,"0.00")</f>
        <v>0.00</v>
      </c>
      <c r="M9" s="1" t="str">
        <f>TEXT('Section 6.3 &amp; 6.4'!M9,"0.00")</f>
        <v>0.04</v>
      </c>
      <c r="N9" s="1" t="str">
        <f>TEXT('Section 6.3 &amp; 6.4'!N9,"0.00")</f>
        <v>0.04</v>
      </c>
      <c r="O9" s="1" t="str">
        <f>TEXT('Section 6.3 &amp; 6.4'!O9,"0.00")</f>
        <v>0.00</v>
      </c>
      <c r="P9" s="1" t="str">
        <f>TEXT('Section 6.3 &amp; 6.4'!P9,"0.00")</f>
        <v>0.00</v>
      </c>
      <c r="Q9" s="6"/>
      <c r="R9" s="6" t="str">
        <f>TEXT('Section 6.3 &amp; 6.4'!R9,"0")</f>
        <v>25</v>
      </c>
      <c r="S9" s="1" t="str">
        <f>TEXT('Section 6.3 &amp; 6.4'!S9,"0.00")</f>
        <v>0.00</v>
      </c>
      <c r="T9" s="1" t="str">
        <f>TEXT('Section 6.3 &amp; 6.4'!T9,"0.00")</f>
        <v>0.03</v>
      </c>
      <c r="U9" s="1" t="str">
        <f>TEXT('Section 6.3 &amp; 6.4'!U9,"0.00")</f>
        <v>0.03</v>
      </c>
      <c r="V9" s="1" t="str">
        <f>TEXT('Section 6.3 &amp; 6.4'!V9,"0.00")</f>
        <v>0.00</v>
      </c>
      <c r="W9" s="1" t="str">
        <f>TEXT('Section 6.3 &amp; 6.4'!W9,"0.00")</f>
        <v>0.00</v>
      </c>
      <c r="X9" s="6"/>
      <c r="Y9" s="6" t="str">
        <f>TEXT('Section 6.3 &amp; 6.4'!Y9,"0")</f>
        <v>25</v>
      </c>
      <c r="Z9" s="1" t="str">
        <f>TEXT('Section 6.3 &amp; 6.4'!Z9,"0.00")</f>
        <v>0.00</v>
      </c>
      <c r="AA9" s="1" t="str">
        <f>TEXT('Section 6.3 &amp; 6.4'!AA9,"0.00")</f>
        <v>0.03</v>
      </c>
      <c r="AB9" s="1" t="str">
        <f>TEXT('Section 6.3 &amp; 6.4'!AB9,"0.00")</f>
        <v>0.03</v>
      </c>
      <c r="AC9" s="1" t="str">
        <f>TEXT('Section 6.3 &amp; 6.4'!AC9,"0.00")</f>
        <v>0.00</v>
      </c>
      <c r="AD9" s="1" t="str">
        <f>TEXT('Section 6.3 &amp; 6.4'!AD9,"0.00")</f>
        <v>0.00</v>
      </c>
      <c r="AF9" s="10"/>
    </row>
    <row r="10" spans="1:32" x14ac:dyDescent="0.3">
      <c r="A10" s="37"/>
      <c r="B10" s="37"/>
      <c r="C10" s="8" t="s">
        <v>12</v>
      </c>
      <c r="D10" s="2" t="str">
        <f>TEXT('Section 6.3 &amp; 6.4'!D10,"0")</f>
        <v>21</v>
      </c>
      <c r="E10" s="32" t="str">
        <f>TEXT('Section 6.3 &amp; 6.4'!E10,"0.00")</f>
        <v>0.56</v>
      </c>
      <c r="F10" s="32" t="str">
        <f>TEXT('Section 6.3 &amp; 6.4'!F10,"0.00")</f>
        <v>0.16</v>
      </c>
      <c r="G10" s="32" t="str">
        <f>TEXT('Section 6.3 &amp; 6.4'!G10,"0.00")</f>
        <v>0.09</v>
      </c>
      <c r="H10" s="32" t="str">
        <f>TEXT('Section 6.3 &amp; 6.4'!H10,"0.00")</f>
        <v>0.04</v>
      </c>
      <c r="I10" s="32" t="str">
        <f>TEXT('Section 6.3 &amp; 6.4'!I10,"0.00")</f>
        <v>0.03</v>
      </c>
      <c r="J10" s="2"/>
      <c r="K10" s="2" t="str">
        <f>TEXT('Section 6.3 &amp; 6.4'!K10,"0")</f>
        <v>21</v>
      </c>
      <c r="L10" s="32" t="str">
        <f>TEXT('Section 6.3 &amp; 6.4'!L10,"0.00")</f>
        <v>0.56</v>
      </c>
      <c r="M10" s="32" t="str">
        <f>TEXT('Section 6.3 &amp; 6.4'!M10,"0.00")</f>
        <v>0.17</v>
      </c>
      <c r="N10" s="32" t="str">
        <f>TEXT('Section 6.3 &amp; 6.4'!N10,"0.00")</f>
        <v>0.10</v>
      </c>
      <c r="O10" s="32" t="str">
        <f>TEXT('Section 6.3 &amp; 6.4'!O10,"0.00")</f>
        <v>0.04</v>
      </c>
      <c r="P10" s="32" t="str">
        <f>TEXT('Section 6.3 &amp; 6.4'!P10,"0.00")</f>
        <v>0.03</v>
      </c>
      <c r="Q10" s="2"/>
      <c r="R10" s="2" t="str">
        <f>TEXT('Section 6.3 &amp; 6.4'!R10,"0")</f>
        <v>21</v>
      </c>
      <c r="S10" s="32" t="str">
        <f>TEXT('Section 6.3 &amp; 6.4'!S10,"0.00")</f>
        <v>0.56</v>
      </c>
      <c r="T10" s="32" t="str">
        <f>TEXT('Section 6.3 &amp; 6.4'!T10,"0.00")</f>
        <v>0.17</v>
      </c>
      <c r="U10" s="32" t="str">
        <f>TEXT('Section 6.3 &amp; 6.4'!U10,"0.00")</f>
        <v>0.11</v>
      </c>
      <c r="V10" s="32" t="str">
        <f>TEXT('Section 6.3 &amp; 6.4'!V10,"0.00")</f>
        <v>0.04</v>
      </c>
      <c r="W10" s="32" t="str">
        <f>TEXT('Section 6.3 &amp; 6.4'!W10,"0.00")</f>
        <v>0.03</v>
      </c>
      <c r="X10" s="2"/>
      <c r="Y10" s="2" t="str">
        <f>TEXT('Section 6.3 &amp; 6.4'!Y10,"0")</f>
        <v>21</v>
      </c>
      <c r="Z10" s="32" t="str">
        <f>TEXT('Section 6.3 &amp; 6.4'!Z10,"0.00")</f>
        <v>0.56</v>
      </c>
      <c r="AA10" s="32" t="str">
        <f>TEXT('Section 6.3 &amp; 6.4'!AA10,"0.00")</f>
        <v>0.18</v>
      </c>
      <c r="AB10" s="32" t="str">
        <f>TEXT('Section 6.3 &amp; 6.4'!AB10,"0.00")</f>
        <v>0.11</v>
      </c>
      <c r="AC10" s="32" t="str">
        <f>TEXT('Section 6.3 &amp; 6.4'!AC10,"0.00")</f>
        <v>0.04</v>
      </c>
      <c r="AD10" s="32" t="str">
        <f>TEXT('Section 6.3 &amp; 6.4'!AD10,"0.00")</f>
        <v>0.03</v>
      </c>
      <c r="AF10" s="10"/>
    </row>
    <row r="11" spans="1:32" x14ac:dyDescent="0.3">
      <c r="A11" s="35" t="s">
        <v>51</v>
      </c>
      <c r="B11" s="35">
        <v>0.2</v>
      </c>
      <c r="C11" s="10" t="s">
        <v>13</v>
      </c>
      <c r="D11" s="6" t="str">
        <f>TEXT('Section 6.3 &amp; 6.4'!D11,"0")</f>
        <v>20</v>
      </c>
      <c r="E11" s="1" t="str">
        <f>TEXT('Section 6.3 &amp; 6.4'!E11,"0.00")</f>
        <v>1.92</v>
      </c>
      <c r="F11" s="1" t="str">
        <f>TEXT('Section 6.3 &amp; 6.4'!F11,"0.00")</f>
        <v>0.21</v>
      </c>
      <c r="G11" s="1" t="str">
        <f>TEXT('Section 6.3 &amp; 6.4'!G11,"0.00")</f>
        <v>0.08</v>
      </c>
      <c r="H11" s="1" t="str">
        <f>TEXT('Section 6.3 &amp; 6.4'!H11,"0.00")</f>
        <v>0.11</v>
      </c>
      <c r="I11" s="1" t="str">
        <f>TEXT('Section 6.3 &amp; 6.4'!I11,"0.00")</f>
        <v>0.02</v>
      </c>
      <c r="J11" s="6"/>
      <c r="K11" s="6" t="str">
        <f>TEXT('Section 6.3 &amp; 6.4'!K11,"0")</f>
        <v>19</v>
      </c>
      <c r="L11" s="1" t="str">
        <f>TEXT('Section 6.3 &amp; 6.4'!L11,"0.00")</f>
        <v>2.25</v>
      </c>
      <c r="M11" s="1" t="str">
        <f>TEXT('Section 6.3 &amp; 6.4'!M11,"0.00")</f>
        <v>0.23</v>
      </c>
      <c r="N11" s="1" t="str">
        <f>TEXT('Section 6.3 &amp; 6.4'!N11,"0.00")</f>
        <v>0.09</v>
      </c>
      <c r="O11" s="1" t="str">
        <f>TEXT('Section 6.3 &amp; 6.4'!O11,"0.00")</f>
        <v>0.11</v>
      </c>
      <c r="P11" s="1" t="str">
        <f>TEXT('Section 6.3 &amp; 6.4'!P11,"0.00")</f>
        <v>0.03</v>
      </c>
      <c r="Q11" s="6"/>
      <c r="R11" s="6" t="str">
        <f>TEXT('Section 6.3 &amp; 6.4'!R11,"0")</f>
        <v>20</v>
      </c>
      <c r="S11" s="1" t="str">
        <f>TEXT('Section 6.3 &amp; 6.4'!S11,"0.00")</f>
        <v>1.92</v>
      </c>
      <c r="T11" s="1" t="str">
        <f>TEXT('Section 6.3 &amp; 6.4'!T11,"0.00")</f>
        <v>0.25</v>
      </c>
      <c r="U11" s="1" t="str">
        <f>TEXT('Section 6.3 &amp; 6.4'!U11,"0.00")</f>
        <v>0.09</v>
      </c>
      <c r="V11" s="1" t="str">
        <f>TEXT('Section 6.3 &amp; 6.4'!V11,"0.00")</f>
        <v>0.12</v>
      </c>
      <c r="W11" s="1" t="str">
        <f>TEXT('Section 6.3 &amp; 6.4'!W11,"0.00")</f>
        <v>0.04</v>
      </c>
      <c r="X11" s="6"/>
      <c r="Y11" s="6" t="str">
        <f>TEXT('Section 6.3 &amp; 6.4'!Y11,"0")</f>
        <v>20</v>
      </c>
      <c r="Z11" s="1" t="str">
        <f>TEXT('Section 6.3 &amp; 6.4'!Z11,"0.00")</f>
        <v>1.92</v>
      </c>
      <c r="AA11" s="1" t="str">
        <f>TEXT('Section 6.3 &amp; 6.4'!AA11,"0.00")</f>
        <v>0.30</v>
      </c>
      <c r="AB11" s="1" t="str">
        <f>TEXT('Section 6.3 &amp; 6.4'!AB11,"0.00")</f>
        <v>0.10</v>
      </c>
      <c r="AC11" s="1" t="str">
        <f>TEXT('Section 6.3 &amp; 6.4'!AC11,"0.00")</f>
        <v>0.16</v>
      </c>
      <c r="AD11" s="1" t="str">
        <f>TEXT('Section 6.3 &amp; 6.4'!AD11,"0.00")</f>
        <v>0.04</v>
      </c>
      <c r="AF11" s="10"/>
    </row>
    <row r="12" spans="1:32" x14ac:dyDescent="0.3">
      <c r="A12" s="36"/>
      <c r="B12" s="36"/>
      <c r="C12" s="10" t="s">
        <v>11</v>
      </c>
      <c r="D12" s="6" t="str">
        <f>TEXT('Section 6.3 &amp; 6.4'!D12,"0")</f>
        <v>23</v>
      </c>
      <c r="E12" s="1" t="str">
        <f>TEXT('Section 6.3 &amp; 6.4'!E12,"0.00")</f>
        <v>1.00</v>
      </c>
      <c r="F12" s="1" t="str">
        <f>TEXT('Section 6.3 &amp; 6.4'!F12,"0.00")</f>
        <v>0.07</v>
      </c>
      <c r="G12" s="1" t="str">
        <f>TEXT('Section 6.3 &amp; 6.4'!G12,"0.00")</f>
        <v>0.04</v>
      </c>
      <c r="H12" s="1" t="str">
        <f>TEXT('Section 6.3 &amp; 6.4'!H12,"0.00")</f>
        <v>0.02</v>
      </c>
      <c r="I12" s="1" t="str">
        <f>TEXT('Section 6.3 &amp; 6.4'!I12,"0.00")</f>
        <v>0.02</v>
      </c>
      <c r="J12" s="6"/>
      <c r="K12" s="6" t="str">
        <f>TEXT('Section 6.3 &amp; 6.4'!K12,"0")</f>
        <v>16</v>
      </c>
      <c r="L12" s="1" t="str">
        <f>TEXT('Section 6.3 &amp; 6.4'!L12,"0.00")</f>
        <v>4.50</v>
      </c>
      <c r="M12" s="1" t="str">
        <f>TEXT('Section 6.3 &amp; 6.4'!M12,"0.00")</f>
        <v>0.16</v>
      </c>
      <c r="N12" s="1" t="str">
        <f>TEXT('Section 6.3 &amp; 6.4'!N12,"0.00")</f>
        <v>0.05</v>
      </c>
      <c r="O12" s="1" t="str">
        <f>TEXT('Section 6.3 &amp; 6.4'!O12,"0.00")</f>
        <v>0.03</v>
      </c>
      <c r="P12" s="1" t="str">
        <f>TEXT('Section 6.3 &amp; 6.4'!P12,"0.00")</f>
        <v>0.07</v>
      </c>
      <c r="Q12" s="6"/>
      <c r="R12" s="6" t="str">
        <f>TEXT('Section 6.3 &amp; 6.4'!R12,"0")</f>
        <v>23</v>
      </c>
      <c r="S12" s="1" t="str">
        <f>TEXT('Section 6.3 &amp; 6.4'!S12,"0.00")</f>
        <v>1.00</v>
      </c>
      <c r="T12" s="1" t="str">
        <f>TEXT('Section 6.3 &amp; 6.4'!T12,"0.00")</f>
        <v>0.14</v>
      </c>
      <c r="U12" s="1" t="str">
        <f>TEXT('Section 6.3 &amp; 6.4'!U12,"0.00")</f>
        <v>0.04</v>
      </c>
      <c r="V12" s="1" t="str">
        <f>TEXT('Section 6.3 &amp; 6.4'!V12,"0.00")</f>
        <v>0.03</v>
      </c>
      <c r="W12" s="1" t="str">
        <f>TEXT('Section 6.3 &amp; 6.4'!W12,"0.00")</f>
        <v>0.07</v>
      </c>
      <c r="X12" s="6"/>
      <c r="Y12" s="6" t="str">
        <f>TEXT('Section 6.3 &amp; 6.4'!Y12,"0")</f>
        <v>21</v>
      </c>
      <c r="Z12" s="1" t="str">
        <f>TEXT('Section 6.3 &amp; 6.4'!Z12,"0.00")</f>
        <v>2.00</v>
      </c>
      <c r="AA12" s="1" t="str">
        <f>TEXT('Section 6.3 &amp; 6.4'!AA12,"0.00")</f>
        <v>0.17</v>
      </c>
      <c r="AB12" s="1" t="str">
        <f>TEXT('Section 6.3 &amp; 6.4'!AB12,"0.00")</f>
        <v>0.05</v>
      </c>
      <c r="AC12" s="1" t="str">
        <f>TEXT('Section 6.3 &amp; 6.4'!AC12,"0.00")</f>
        <v>0.04</v>
      </c>
      <c r="AD12" s="1" t="str">
        <f>TEXT('Section 6.3 &amp; 6.4'!AD12,"0.00")</f>
        <v>0.08</v>
      </c>
      <c r="AF12" s="10"/>
    </row>
    <row r="13" spans="1:32" x14ac:dyDescent="0.3">
      <c r="A13" s="36"/>
      <c r="B13" s="36"/>
      <c r="C13" s="10" t="s">
        <v>12</v>
      </c>
      <c r="D13" s="6" t="str">
        <f>TEXT('Section 6.3 &amp; 6.4'!D13,"0")</f>
        <v>20</v>
      </c>
      <c r="E13" s="1" t="str">
        <f>TEXT('Section 6.3 &amp; 6.4'!E13,"0.00")</f>
        <v>0.77</v>
      </c>
      <c r="F13" s="1" t="str">
        <f>TEXT('Section 6.3 &amp; 6.4'!F13,"0.00")</f>
        <v>0.25</v>
      </c>
      <c r="G13" s="1" t="str">
        <f>TEXT('Section 6.3 &amp; 6.4'!G13,"0.00")</f>
        <v>0.13</v>
      </c>
      <c r="H13" s="1" t="str">
        <f>TEXT('Section 6.3 &amp; 6.4'!H13,"0.00")</f>
        <v>0.08</v>
      </c>
      <c r="I13" s="1" t="str">
        <f>TEXT('Section 6.3 &amp; 6.4'!I13,"0.00")</f>
        <v>0.04</v>
      </c>
      <c r="J13" s="6"/>
      <c r="K13" s="6" t="str">
        <f>TEXT('Section 6.3 &amp; 6.4'!K13,"0")</f>
        <v>19</v>
      </c>
      <c r="L13" s="1" t="str">
        <f>TEXT('Section 6.3 &amp; 6.4'!L13,"0.00")</f>
        <v>0.90</v>
      </c>
      <c r="M13" s="1" t="str">
        <f>TEXT('Section 6.3 &amp; 6.4'!M13,"0.00")</f>
        <v>0.28</v>
      </c>
      <c r="N13" s="1" t="str">
        <f>TEXT('Section 6.3 &amp; 6.4'!N13,"0.00")</f>
        <v>0.15</v>
      </c>
      <c r="O13" s="1" t="str">
        <f>TEXT('Section 6.3 &amp; 6.4'!O13,"0.00")</f>
        <v>0.08</v>
      </c>
      <c r="P13" s="1" t="str">
        <f>TEXT('Section 6.3 &amp; 6.4'!P13,"0.00")</f>
        <v>0.04</v>
      </c>
      <c r="Q13" s="6"/>
      <c r="R13" s="6" t="str">
        <f>TEXT('Section 6.3 &amp; 6.4'!R13,"0")</f>
        <v>20</v>
      </c>
      <c r="S13" s="1" t="str">
        <f>TEXT('Section 6.3 &amp; 6.4'!S13,"0.00")</f>
        <v>0.77</v>
      </c>
      <c r="T13" s="1" t="str">
        <f>TEXT('Section 6.3 &amp; 6.4'!T13,"0.00")</f>
        <v>0.29</v>
      </c>
      <c r="U13" s="1" t="str">
        <f>TEXT('Section 6.3 &amp; 6.4'!U13,"0.00")</f>
        <v>0.16</v>
      </c>
      <c r="V13" s="1" t="str">
        <f>TEXT('Section 6.3 &amp; 6.4'!V13,"0.00")</f>
        <v>0.08</v>
      </c>
      <c r="W13" s="1" t="str">
        <f>TEXT('Section 6.3 &amp; 6.4'!W13,"0.00")</f>
        <v>0.05</v>
      </c>
      <c r="X13" s="6"/>
      <c r="Y13" s="6" t="str">
        <f>TEXT('Section 6.3 &amp; 6.4'!Y13,"0")</f>
        <v>19</v>
      </c>
      <c r="Z13" s="1" t="str">
        <f>TEXT('Section 6.3 &amp; 6.4'!Z13,"0.00")</f>
        <v>0.90</v>
      </c>
      <c r="AA13" s="1" t="str">
        <f>TEXT('Section 6.3 &amp; 6.4'!AA13,"0.00")</f>
        <v>0.30</v>
      </c>
      <c r="AB13" s="1" t="str">
        <f>TEXT('Section 6.3 &amp; 6.4'!AB13,"0.00")</f>
        <v>0.17</v>
      </c>
      <c r="AC13" s="1" t="str">
        <f>TEXT('Section 6.3 &amp; 6.4'!AC13,"0.00")</f>
        <v>0.09</v>
      </c>
      <c r="AD13" s="1" t="str">
        <f>TEXT('Section 6.3 &amp; 6.4'!AD13,"0.00")</f>
        <v>0.04</v>
      </c>
      <c r="AF13" s="10"/>
    </row>
    <row r="14" spans="1:32" x14ac:dyDescent="0.3">
      <c r="A14" s="36"/>
      <c r="B14" s="36">
        <v>0.6</v>
      </c>
      <c r="C14" s="10" t="s">
        <v>13</v>
      </c>
      <c r="D14" s="6" t="str">
        <f>TEXT('Section 6.3 &amp; 6.4'!D14,"0")</f>
        <v>20</v>
      </c>
      <c r="E14" s="1" t="str">
        <f>TEXT('Section 6.3 &amp; 6.4'!E14,"0.00")</f>
        <v>1.40</v>
      </c>
      <c r="F14" s="1" t="str">
        <f>TEXT('Section 6.3 &amp; 6.4'!F14,"0.00")</f>
        <v>0.10</v>
      </c>
      <c r="G14" s="1" t="str">
        <f>TEXT('Section 6.3 &amp; 6.4'!G14,"0.00")</f>
        <v>0.06</v>
      </c>
      <c r="H14" s="1" t="str">
        <f>TEXT('Section 6.3 &amp; 6.4'!H14,"0.00")</f>
        <v>0.01</v>
      </c>
      <c r="I14" s="1" t="str">
        <f>TEXT('Section 6.3 &amp; 6.4'!I14,"0.00")</f>
        <v>0.04</v>
      </c>
      <c r="J14" s="6"/>
      <c r="K14" s="6" t="str">
        <f>TEXT('Section 6.3 &amp; 6.4'!K14,"0")</f>
        <v>21</v>
      </c>
      <c r="L14" s="1" t="str">
        <f>TEXT('Section 6.3 &amp; 6.4'!L14,"0.00")</f>
        <v>1.11</v>
      </c>
      <c r="M14" s="1" t="str">
        <f>TEXT('Section 6.3 &amp; 6.4'!M14,"0.00")</f>
        <v>0.11</v>
      </c>
      <c r="N14" s="1" t="str">
        <f>TEXT('Section 6.3 &amp; 6.4'!N14,"0.00")</f>
        <v>0.06</v>
      </c>
      <c r="O14" s="1" t="str">
        <f>TEXT('Section 6.3 &amp; 6.4'!O14,"0.00")</f>
        <v>0.01</v>
      </c>
      <c r="P14" s="1" t="str">
        <f>TEXT('Section 6.3 &amp; 6.4'!P14,"0.00")</f>
        <v>0.04</v>
      </c>
      <c r="Q14" s="6"/>
      <c r="R14" s="6" t="str">
        <f>TEXT('Section 6.3 &amp; 6.4'!R14,"0")</f>
        <v>20</v>
      </c>
      <c r="S14" s="1" t="str">
        <f>TEXT('Section 6.3 &amp; 6.4'!S14,"0.00")</f>
        <v>1.40</v>
      </c>
      <c r="T14" s="1" t="str">
        <f>TEXT('Section 6.3 &amp; 6.4'!T14,"0.00")</f>
        <v>0.11</v>
      </c>
      <c r="U14" s="1" t="str">
        <f>TEXT('Section 6.3 &amp; 6.4'!U14,"0.00")</f>
        <v>0.06</v>
      </c>
      <c r="V14" s="1" t="str">
        <f>TEXT('Section 6.3 &amp; 6.4'!V14,"0.00")</f>
        <v>0.01</v>
      </c>
      <c r="W14" s="1" t="str">
        <f>TEXT('Section 6.3 &amp; 6.4'!W14,"0.00")</f>
        <v>0.04</v>
      </c>
      <c r="X14" s="6"/>
      <c r="Y14" s="6" t="str">
        <f>TEXT('Section 6.3 &amp; 6.4'!Y14,"0")</f>
        <v>20</v>
      </c>
      <c r="Z14" s="1" t="str">
        <f>TEXT('Section 6.3 &amp; 6.4'!Z14,"0.00")</f>
        <v>1.40</v>
      </c>
      <c r="AA14" s="1" t="str">
        <f>TEXT('Section 6.3 &amp; 6.4'!AA14,"0.00")</f>
        <v>0.13</v>
      </c>
      <c r="AB14" s="1" t="str">
        <f>TEXT('Section 6.3 &amp; 6.4'!AB14,"0.00")</f>
        <v>0.07</v>
      </c>
      <c r="AC14" s="1" t="str">
        <f>TEXT('Section 6.3 &amp; 6.4'!AC14,"0.00")</f>
        <v>0.01</v>
      </c>
      <c r="AD14" s="1" t="str">
        <f>TEXT('Section 6.3 &amp; 6.4'!AD14,"0.00")</f>
        <v>0.05</v>
      </c>
      <c r="AF14" s="10"/>
    </row>
    <row r="15" spans="1:32" x14ac:dyDescent="0.3">
      <c r="A15" s="36"/>
      <c r="B15" s="36"/>
      <c r="C15" s="10" t="s">
        <v>11</v>
      </c>
      <c r="D15" s="6" t="str">
        <f>TEXT('Section 6.3 &amp; 6.4'!D15,"0")</f>
        <v>25</v>
      </c>
      <c r="E15" s="1" t="str">
        <f>TEXT('Section 6.3 &amp; 6.4'!E15,"0.00")</f>
        <v>0.00</v>
      </c>
      <c r="F15" s="1" t="str">
        <f>TEXT('Section 6.3 &amp; 6.4'!F15,"0.00")</f>
        <v>0.03</v>
      </c>
      <c r="G15" s="1" t="str">
        <f>TEXT('Section 6.3 &amp; 6.4'!G15,"0.00")</f>
        <v>0.03</v>
      </c>
      <c r="H15" s="1" t="str">
        <f>TEXT('Section 6.3 &amp; 6.4'!H15,"0.00")</f>
        <v>0.00</v>
      </c>
      <c r="I15" s="1" t="str">
        <f>TEXT('Section 6.3 &amp; 6.4'!I15,"0.00")</f>
        <v>0.00</v>
      </c>
      <c r="J15" s="6"/>
      <c r="K15" s="6" t="str">
        <f>TEXT('Section 6.3 &amp; 6.4'!K15,"0")</f>
        <v>25</v>
      </c>
      <c r="L15" s="1" t="str">
        <f>TEXT('Section 6.3 &amp; 6.4'!L15,"0.00")</f>
        <v>0.00</v>
      </c>
      <c r="M15" s="1" t="str">
        <f>TEXT('Section 6.3 &amp; 6.4'!M15,"0.00")</f>
        <v>0.04</v>
      </c>
      <c r="N15" s="1" t="str">
        <f>TEXT('Section 6.3 &amp; 6.4'!N15,"0.00")</f>
        <v>0.04</v>
      </c>
      <c r="O15" s="1" t="str">
        <f>TEXT('Section 6.3 &amp; 6.4'!O15,"0.00")</f>
        <v>0.00</v>
      </c>
      <c r="P15" s="1" t="str">
        <f>TEXT('Section 6.3 &amp; 6.4'!P15,"0.00")</f>
        <v>0.00</v>
      </c>
      <c r="Q15" s="6"/>
      <c r="R15" s="6" t="str">
        <f>TEXT('Section 6.3 &amp; 6.4'!R15,"0")</f>
        <v>25</v>
      </c>
      <c r="S15" s="1" t="str">
        <f>TEXT('Section 6.3 &amp; 6.4'!S15,"0.00")</f>
        <v>0.00</v>
      </c>
      <c r="T15" s="1" t="str">
        <f>TEXT('Section 6.3 &amp; 6.4'!T15,"0.00")</f>
        <v>0.03</v>
      </c>
      <c r="U15" s="1" t="str">
        <f>TEXT('Section 6.3 &amp; 6.4'!U15,"0.00")</f>
        <v>0.03</v>
      </c>
      <c r="V15" s="1" t="str">
        <f>TEXT('Section 6.3 &amp; 6.4'!V15,"0.00")</f>
        <v>0.00</v>
      </c>
      <c r="W15" s="1" t="str">
        <f>TEXT('Section 6.3 &amp; 6.4'!W15,"0.00")</f>
        <v>0.00</v>
      </c>
      <c r="X15" s="6"/>
      <c r="Y15" s="6" t="str">
        <f>TEXT('Section 6.3 &amp; 6.4'!Y15,"0")</f>
        <v>25</v>
      </c>
      <c r="Z15" s="1" t="str">
        <f>TEXT('Section 6.3 &amp; 6.4'!Z15,"0.00")</f>
        <v>0.00</v>
      </c>
      <c r="AA15" s="1" t="str">
        <f>TEXT('Section 6.3 &amp; 6.4'!AA15,"0.00")</f>
        <v>0.04</v>
      </c>
      <c r="AB15" s="1" t="str">
        <f>TEXT('Section 6.3 &amp; 6.4'!AB15,"0.00")</f>
        <v>0.04</v>
      </c>
      <c r="AC15" s="1" t="str">
        <f>TEXT('Section 6.3 &amp; 6.4'!AC15,"0.00")</f>
        <v>0.00</v>
      </c>
      <c r="AD15" s="1" t="str">
        <f>TEXT('Section 6.3 &amp; 6.4'!AD15,"0.00")</f>
        <v>0.00</v>
      </c>
      <c r="AF15" s="10"/>
    </row>
    <row r="16" spans="1:32" x14ac:dyDescent="0.3">
      <c r="A16" s="37"/>
      <c r="B16" s="37"/>
      <c r="C16" s="8" t="s">
        <v>12</v>
      </c>
      <c r="D16" s="2" t="str">
        <f>TEXT('Section 6.3 &amp; 6.4'!D16,"0")</f>
        <v>12</v>
      </c>
      <c r="E16" s="32" t="str">
        <f>TEXT('Section 6.3 &amp; 6.4'!E16,"0.00")</f>
        <v>1.84</v>
      </c>
      <c r="F16" s="32" t="str">
        <f>TEXT('Section 6.3 &amp; 6.4'!F16,"0.00")</f>
        <v>0.21</v>
      </c>
      <c r="G16" s="32" t="str">
        <f>TEXT('Section 6.3 &amp; 6.4'!G16,"0.00")</f>
        <v>0.09</v>
      </c>
      <c r="H16" s="32" t="str">
        <f>TEXT('Section 6.3 &amp; 6.4'!H16,"0.00")</f>
        <v>0.02</v>
      </c>
      <c r="I16" s="32" t="str">
        <f>TEXT('Section 6.3 &amp; 6.4'!I16,"0.00")</f>
        <v>0.10</v>
      </c>
      <c r="J16" s="2"/>
      <c r="K16" s="2" t="str">
        <f>TEXT('Section 6.3 &amp; 6.4'!K16,"0")</f>
        <v>12</v>
      </c>
      <c r="L16" s="32" t="str">
        <f>TEXT('Section 6.3 &amp; 6.4'!L16,"0.00")</f>
        <v>1.99</v>
      </c>
      <c r="M16" s="32" t="str">
        <f>TEXT('Section 6.3 &amp; 6.4'!M16,"0.00")</f>
        <v>0.23</v>
      </c>
      <c r="N16" s="32" t="str">
        <f>TEXT('Section 6.3 &amp; 6.4'!N16,"0.00")</f>
        <v>0.11</v>
      </c>
      <c r="O16" s="32" t="str">
        <f>TEXT('Section 6.3 &amp; 6.4'!O16,"0.00")</f>
        <v>0.02</v>
      </c>
      <c r="P16" s="32" t="str">
        <f>TEXT('Section 6.3 &amp; 6.4'!P16,"0.00")</f>
        <v>0.10</v>
      </c>
      <c r="Q16" s="2"/>
      <c r="R16" s="2" t="str">
        <f>TEXT('Section 6.3 &amp; 6.4'!R16,"0")</f>
        <v>12</v>
      </c>
      <c r="S16" s="32" t="str">
        <f>TEXT('Section 6.3 &amp; 6.4'!S16,"0.00")</f>
        <v>1.84</v>
      </c>
      <c r="T16" s="32" t="str">
        <f>TEXT('Section 6.3 &amp; 6.4'!T16,"0.00")</f>
        <v>0.24</v>
      </c>
      <c r="U16" s="32" t="str">
        <f>TEXT('Section 6.3 &amp; 6.4'!U16,"0.00")</f>
        <v>0.11</v>
      </c>
      <c r="V16" s="32" t="str">
        <f>TEXT('Section 6.3 &amp; 6.4'!V16,"0.00")</f>
        <v>0.02</v>
      </c>
      <c r="W16" s="32" t="str">
        <f>TEXT('Section 6.3 &amp; 6.4'!W16,"0.00")</f>
        <v>0.10</v>
      </c>
      <c r="X16" s="2"/>
      <c r="Y16" s="2" t="str">
        <f>TEXT('Section 6.3 &amp; 6.4'!Y16,"0")</f>
        <v>12</v>
      </c>
      <c r="Z16" s="32" t="str">
        <f>TEXT('Section 6.3 &amp; 6.4'!Z16,"0.00")</f>
        <v>1.84</v>
      </c>
      <c r="AA16" s="32" t="str">
        <f>TEXT('Section 6.3 &amp; 6.4'!AA16,"0.00")</f>
        <v>0.24</v>
      </c>
      <c r="AB16" s="32" t="str">
        <f>TEXT('Section 6.3 &amp; 6.4'!AB16,"0.00")</f>
        <v>0.12</v>
      </c>
      <c r="AC16" s="32" t="str">
        <f>TEXT('Section 6.3 &amp; 6.4'!AC16,"0.00")</f>
        <v>0.02</v>
      </c>
      <c r="AD16" s="32" t="str">
        <f>TEXT('Section 6.3 &amp; 6.4'!AD16,"0.00")</f>
        <v>0.10</v>
      </c>
      <c r="AF16" s="10"/>
    </row>
    <row r="17" spans="1:32" x14ac:dyDescent="0.3">
      <c r="A17" s="35" t="s">
        <v>52</v>
      </c>
      <c r="B17" s="35">
        <v>0.2</v>
      </c>
      <c r="C17" s="10" t="s">
        <v>13</v>
      </c>
      <c r="D17" s="6" t="str">
        <f>TEXT('Section 6.3 &amp; 6.4'!D17,"0")</f>
        <v>23</v>
      </c>
      <c r="E17" s="1" t="str">
        <f>TEXT('Section 6.3 &amp; 6.4'!E17,"0.00")</f>
        <v>0.73</v>
      </c>
      <c r="F17" s="1" t="str">
        <f>TEXT('Section 6.3 &amp; 6.4'!F17,"0.00")</f>
        <v>0.25</v>
      </c>
      <c r="G17" s="1" t="str">
        <f>TEXT('Section 6.3 &amp; 6.4'!G17,"0.00")</f>
        <v>0.08</v>
      </c>
      <c r="H17" s="1" t="str">
        <f>TEXT('Section 6.3 &amp; 6.4'!H17,"0.00")</f>
        <v>0.17</v>
      </c>
      <c r="I17" s="1" t="str">
        <f>TEXT('Section 6.3 &amp; 6.4'!I17,"0.00")</f>
        <v>0.01</v>
      </c>
      <c r="J17" s="6"/>
      <c r="K17" s="6" t="str">
        <f>TEXT('Section 6.3 &amp; 6.4'!K17,"0")</f>
        <v>22</v>
      </c>
      <c r="L17" s="1" t="str">
        <f>TEXT('Section 6.3 &amp; 6.4'!L17,"0.00")</f>
        <v>1.13</v>
      </c>
      <c r="M17" s="1" t="str">
        <f>TEXT('Section 6.3 &amp; 6.4'!M17,"0.00")</f>
        <v>0.27</v>
      </c>
      <c r="N17" s="1" t="str">
        <f>TEXT('Section 6.3 &amp; 6.4'!N17,"0.00")</f>
        <v>0.09</v>
      </c>
      <c r="O17" s="1" t="str">
        <f>TEXT('Section 6.3 &amp; 6.4'!O17,"0.00")</f>
        <v>0.16</v>
      </c>
      <c r="P17" s="1" t="str">
        <f>TEXT('Section 6.3 &amp; 6.4'!P17,"0.00")</f>
        <v>0.02</v>
      </c>
      <c r="Q17" s="6"/>
      <c r="R17" s="6" t="str">
        <f>TEXT('Section 6.3 &amp; 6.4'!R17,"0")</f>
        <v>23</v>
      </c>
      <c r="S17" s="1" t="str">
        <f>TEXT('Section 6.3 &amp; 6.4'!S17,"0.00")</f>
        <v>0.73</v>
      </c>
      <c r="T17" s="1" t="str">
        <f>TEXT('Section 6.3 &amp; 6.4'!T17,"0.00")</f>
        <v>0.28</v>
      </c>
      <c r="U17" s="1" t="str">
        <f>TEXT('Section 6.3 &amp; 6.4'!U17,"0.00")</f>
        <v>0.09</v>
      </c>
      <c r="V17" s="1" t="str">
        <f>TEXT('Section 6.3 &amp; 6.4'!V17,"0.00")</f>
        <v>0.17</v>
      </c>
      <c r="W17" s="1" t="str">
        <f>TEXT('Section 6.3 &amp; 6.4'!W17,"0.00")</f>
        <v>0.02</v>
      </c>
      <c r="X17" s="6"/>
      <c r="Y17" s="6" t="str">
        <f>TEXT('Section 6.3 &amp; 6.4'!Y17,"0")</f>
        <v>22</v>
      </c>
      <c r="Z17" s="1" t="str">
        <f>TEXT('Section 6.3 &amp; 6.4'!Z17,"0.00")</f>
        <v>1.13</v>
      </c>
      <c r="AA17" s="1" t="str">
        <f>TEXT('Section 6.3 &amp; 6.4'!AA17,"0.00")</f>
        <v>0.34</v>
      </c>
      <c r="AB17" s="1" t="str">
        <f>TEXT('Section 6.3 &amp; 6.4'!AB17,"0.00")</f>
        <v>0.10</v>
      </c>
      <c r="AC17" s="1" t="str">
        <f>TEXT('Section 6.3 &amp; 6.4'!AC17,"0.00")</f>
        <v>0.23</v>
      </c>
      <c r="AD17" s="1" t="str">
        <f>TEXT('Section 6.3 &amp; 6.4'!AD17,"0.00")</f>
        <v>0.02</v>
      </c>
      <c r="AF17" s="10"/>
    </row>
    <row r="18" spans="1:32" x14ac:dyDescent="0.3">
      <c r="A18" s="36"/>
      <c r="B18" s="36"/>
      <c r="C18" s="10" t="s">
        <v>11</v>
      </c>
      <c r="D18" s="6" t="str">
        <f>TEXT('Section 6.3 &amp; 6.4'!D18,"0")</f>
        <v>24</v>
      </c>
      <c r="E18" s="1" t="str">
        <f>TEXT('Section 6.3 &amp; 6.4'!E18,"0.00")</f>
        <v>0.50</v>
      </c>
      <c r="F18" s="1" t="str">
        <f>TEXT('Section 6.3 &amp; 6.4'!F18,"0.00")</f>
        <v>0.06</v>
      </c>
      <c r="G18" s="1" t="str">
        <f>TEXT('Section 6.3 &amp; 6.4'!G18,"0.00")</f>
        <v>0.04</v>
      </c>
      <c r="H18" s="1" t="str">
        <f>TEXT('Section 6.3 &amp; 6.4'!H18,"0.00")</f>
        <v>0.01</v>
      </c>
      <c r="I18" s="1" t="str">
        <f>TEXT('Section 6.3 &amp; 6.4'!I18,"0.00")</f>
        <v>0.01</v>
      </c>
      <c r="J18" s="6"/>
      <c r="K18" s="6" t="str">
        <f>TEXT('Section 6.3 &amp; 6.4'!K18,"0")</f>
        <v>18</v>
      </c>
      <c r="L18" s="1" t="str">
        <f>TEXT('Section 6.3 &amp; 6.4'!L18,"0.00")</f>
        <v>3.50</v>
      </c>
      <c r="M18" s="1" t="str">
        <f>TEXT('Section 6.3 &amp; 6.4'!M18,"0.00")</f>
        <v>0.12</v>
      </c>
      <c r="N18" s="1" t="str">
        <f>TEXT('Section 6.3 &amp; 6.4'!N18,"0.00")</f>
        <v>0.05</v>
      </c>
      <c r="O18" s="1" t="str">
        <f>TEXT('Section 6.3 &amp; 6.4'!O18,"0.00")</f>
        <v>0.03</v>
      </c>
      <c r="P18" s="1" t="str">
        <f>TEXT('Section 6.3 &amp; 6.4'!P18,"0.00")</f>
        <v>0.05</v>
      </c>
      <c r="Q18" s="6"/>
      <c r="R18" s="6" t="str">
        <f>TEXT('Section 6.3 &amp; 6.4'!R18,"0")</f>
        <v>24</v>
      </c>
      <c r="S18" s="1" t="str">
        <f>TEXT('Section 6.3 &amp; 6.4'!S18,"0.00")</f>
        <v>0.50</v>
      </c>
      <c r="T18" s="1" t="str">
        <f>TEXT('Section 6.3 &amp; 6.4'!T18,"0.00")</f>
        <v>0.12</v>
      </c>
      <c r="U18" s="1" t="str">
        <f>TEXT('Section 6.3 &amp; 6.4'!U18,"0.00")</f>
        <v>0.04</v>
      </c>
      <c r="V18" s="1" t="str">
        <f>TEXT('Section 6.3 &amp; 6.4'!V18,"0.00")</f>
        <v>0.03</v>
      </c>
      <c r="W18" s="1" t="str">
        <f>TEXT('Section 6.3 &amp; 6.4'!W18,"0.00")</f>
        <v>0.05</v>
      </c>
      <c r="X18" s="6"/>
      <c r="Y18" s="6" t="str">
        <f>TEXT('Section 6.3 &amp; 6.4'!Y18,"0")</f>
        <v>24</v>
      </c>
      <c r="Z18" s="1" t="str">
        <f>TEXT('Section 6.3 &amp; 6.4'!Z18,"0.00")</f>
        <v>0.50</v>
      </c>
      <c r="AA18" s="1" t="str">
        <f>TEXT('Section 6.3 &amp; 6.4'!AA18,"0.00")</f>
        <v>0.12</v>
      </c>
      <c r="AB18" s="1" t="str">
        <f>TEXT('Section 6.3 &amp; 6.4'!AB18,"0.00")</f>
        <v>0.04</v>
      </c>
      <c r="AC18" s="1" t="str">
        <f>TEXT('Section 6.3 &amp; 6.4'!AC18,"0.00")</f>
        <v>0.03</v>
      </c>
      <c r="AD18" s="1" t="str">
        <f>TEXT('Section 6.3 &amp; 6.4'!AD18,"0.00")</f>
        <v>0.05</v>
      </c>
      <c r="AF18" s="10"/>
    </row>
    <row r="19" spans="1:32" x14ac:dyDescent="0.3">
      <c r="A19" s="36"/>
      <c r="B19" s="36"/>
      <c r="C19" s="10" t="s">
        <v>12</v>
      </c>
      <c r="D19" s="6" t="str">
        <f>TEXT('Section 6.3 &amp; 6.4'!D19,"0")</f>
        <v>23</v>
      </c>
      <c r="E19" s="1" t="str">
        <f>TEXT('Section 6.3 &amp; 6.4'!E19,"0.00")</f>
        <v>0.30</v>
      </c>
      <c r="F19" s="1" t="str">
        <f>TEXT('Section 6.3 &amp; 6.4'!F19,"0.00")</f>
        <v>0.25</v>
      </c>
      <c r="G19" s="1" t="str">
        <f>TEXT('Section 6.3 &amp; 6.4'!G19,"0.00")</f>
        <v>0.13</v>
      </c>
      <c r="H19" s="1" t="str">
        <f>TEXT('Section 6.3 &amp; 6.4'!H19,"0.00")</f>
        <v>0.10</v>
      </c>
      <c r="I19" s="1" t="str">
        <f>TEXT('Section 6.3 &amp; 6.4'!I19,"0.00")</f>
        <v>0.02</v>
      </c>
      <c r="J19" s="6"/>
      <c r="K19" s="6" t="str">
        <f>TEXT('Section 6.3 &amp; 6.4'!K19,"0")</f>
        <v>23</v>
      </c>
      <c r="L19" s="1" t="str">
        <f>TEXT('Section 6.3 &amp; 6.4'!L19,"0.00")</f>
        <v>0.30</v>
      </c>
      <c r="M19" s="1" t="str">
        <f>TEXT('Section 6.3 &amp; 6.4'!M19,"0.00")</f>
        <v>0.27</v>
      </c>
      <c r="N19" s="1" t="str">
        <f>TEXT('Section 6.3 &amp; 6.4'!N19,"0.00")</f>
        <v>0.15</v>
      </c>
      <c r="O19" s="1" t="str">
        <f>TEXT('Section 6.3 &amp; 6.4'!O19,"0.00")</f>
        <v>0.10</v>
      </c>
      <c r="P19" s="1" t="str">
        <f>TEXT('Section 6.3 &amp; 6.4'!P19,"0.00")</f>
        <v>0.02</v>
      </c>
      <c r="Q19" s="6"/>
      <c r="R19" s="6" t="str">
        <f>TEXT('Section 6.3 &amp; 6.4'!R19,"0")</f>
        <v>23</v>
      </c>
      <c r="S19" s="1" t="str">
        <f>TEXT('Section 6.3 &amp; 6.4'!S19,"0.00")</f>
        <v>0.30</v>
      </c>
      <c r="T19" s="1" t="str">
        <f>TEXT('Section 6.3 &amp; 6.4'!T19,"0.00")</f>
        <v>0.28</v>
      </c>
      <c r="U19" s="1" t="str">
        <f>TEXT('Section 6.3 &amp; 6.4'!U19,"0.00")</f>
        <v>0.16</v>
      </c>
      <c r="V19" s="1" t="str">
        <f>TEXT('Section 6.3 &amp; 6.4'!V19,"0.00")</f>
        <v>0.10</v>
      </c>
      <c r="W19" s="1" t="str">
        <f>TEXT('Section 6.3 &amp; 6.4'!W19,"0.00")</f>
        <v>0.02</v>
      </c>
      <c r="X19" s="6"/>
      <c r="Y19" s="6" t="str">
        <f>TEXT('Section 6.3 &amp; 6.4'!Y19,"0")</f>
        <v>23</v>
      </c>
      <c r="Z19" s="1" t="str">
        <f>TEXT('Section 6.3 &amp; 6.4'!Z19,"0.00")</f>
        <v>0.30</v>
      </c>
      <c r="AA19" s="1" t="str">
        <f>TEXT('Section 6.3 &amp; 6.4'!AA19,"0.00")</f>
        <v>0.28</v>
      </c>
      <c r="AB19" s="1" t="str">
        <f>TEXT('Section 6.3 &amp; 6.4'!AB19,"0.00")</f>
        <v>0.16</v>
      </c>
      <c r="AC19" s="1" t="str">
        <f>TEXT('Section 6.3 &amp; 6.4'!AC19,"0.00")</f>
        <v>0.11</v>
      </c>
      <c r="AD19" s="1" t="str">
        <f>TEXT('Section 6.3 &amp; 6.4'!AD19,"0.00")</f>
        <v>0.02</v>
      </c>
      <c r="AF19" s="10"/>
    </row>
    <row r="20" spans="1:32" x14ac:dyDescent="0.3">
      <c r="A20" s="36"/>
      <c r="B20" s="36">
        <v>0.6</v>
      </c>
      <c r="C20" s="10" t="s">
        <v>13</v>
      </c>
      <c r="D20" s="6" t="str">
        <f>TEXT('Section 6.3 &amp; 6.4'!D20,"0")</f>
        <v>19</v>
      </c>
      <c r="E20" s="1" t="str">
        <f>TEXT('Section 6.3 &amp; 6.4'!E20,"0.00")</f>
        <v>1.88</v>
      </c>
      <c r="F20" s="1" t="str">
        <f>TEXT('Section 6.3 &amp; 6.4'!F20,"0.00")</f>
        <v>0.10</v>
      </c>
      <c r="G20" s="1" t="str">
        <f>TEXT('Section 6.3 &amp; 6.4'!G20,"0.00")</f>
        <v>0.06</v>
      </c>
      <c r="H20" s="1" t="str">
        <f>TEXT('Section 6.3 &amp; 6.4'!H20,"0.00")</f>
        <v>0.01</v>
      </c>
      <c r="I20" s="1" t="str">
        <f>TEXT('Section 6.3 &amp; 6.4'!I20,"0.00")</f>
        <v>0.04</v>
      </c>
      <c r="J20" s="6"/>
      <c r="K20" s="6" t="str">
        <f>TEXT('Section 6.3 &amp; 6.4'!K20,"0")</f>
        <v>20</v>
      </c>
      <c r="L20" s="1" t="str">
        <f>TEXT('Section 6.3 &amp; 6.4'!L20,"0.00")</f>
        <v>1.62</v>
      </c>
      <c r="M20" s="1" t="str">
        <f>TEXT('Section 6.3 &amp; 6.4'!M20,"0.00")</f>
        <v>0.12</v>
      </c>
      <c r="N20" s="1" t="str">
        <f>TEXT('Section 6.3 &amp; 6.4'!N20,"0.00")</f>
        <v>0.06</v>
      </c>
      <c r="O20" s="1" t="str">
        <f>TEXT('Section 6.3 &amp; 6.4'!O20,"0.00")</f>
        <v>0.01</v>
      </c>
      <c r="P20" s="1" t="str">
        <f>TEXT('Section 6.3 &amp; 6.4'!P20,"0.00")</f>
        <v>0.05</v>
      </c>
      <c r="Q20" s="6"/>
      <c r="R20" s="6" t="str">
        <f>TEXT('Section 6.3 &amp; 6.4'!R20,"0")</f>
        <v>19</v>
      </c>
      <c r="S20" s="1" t="str">
        <f>TEXT('Section 6.3 &amp; 6.4'!S20,"0.00")</f>
        <v>1.88</v>
      </c>
      <c r="T20" s="1" t="str">
        <f>TEXT('Section 6.3 &amp; 6.4'!T20,"0.00")</f>
        <v>0.12</v>
      </c>
      <c r="U20" s="1" t="str">
        <f>TEXT('Section 6.3 &amp; 6.4'!U20,"0.00")</f>
        <v>0.06</v>
      </c>
      <c r="V20" s="1" t="str">
        <f>TEXT('Section 6.3 &amp; 6.4'!V20,"0.00")</f>
        <v>0.01</v>
      </c>
      <c r="W20" s="1" t="str">
        <f>TEXT('Section 6.3 &amp; 6.4'!W20,"0.00")</f>
        <v>0.04</v>
      </c>
      <c r="X20" s="6"/>
      <c r="Y20" s="6" t="str">
        <f>TEXT('Section 6.3 &amp; 6.4'!Y20,"0")</f>
        <v>18</v>
      </c>
      <c r="Z20" s="1" t="str">
        <f>TEXT('Section 6.3 &amp; 6.4'!Z20,"0.00")</f>
        <v>2.19</v>
      </c>
      <c r="AA20" s="1" t="str">
        <f>TEXT('Section 6.3 &amp; 6.4'!AA20,"0.00")</f>
        <v>0.12</v>
      </c>
      <c r="AB20" s="1" t="str">
        <f>TEXT('Section 6.3 &amp; 6.4'!AB20,"0.00")</f>
        <v>0.07</v>
      </c>
      <c r="AC20" s="1" t="str">
        <f>TEXT('Section 6.3 &amp; 6.4'!AC20,"0.00")</f>
        <v>0.01</v>
      </c>
      <c r="AD20" s="1" t="str">
        <f>TEXT('Section 6.3 &amp; 6.4'!AD20,"0.00")</f>
        <v>0.05</v>
      </c>
      <c r="AF20" s="10"/>
    </row>
    <row r="21" spans="1:32" x14ac:dyDescent="0.3">
      <c r="A21" s="36"/>
      <c r="B21" s="36"/>
      <c r="C21" s="10" t="s">
        <v>11</v>
      </c>
      <c r="D21" s="6" t="str">
        <f>TEXT('Section 6.3 &amp; 6.4'!D21,"0")</f>
        <v>25</v>
      </c>
      <c r="E21" s="1" t="str">
        <f>TEXT('Section 6.3 &amp; 6.4'!E21,"0.00")</f>
        <v>0.00</v>
      </c>
      <c r="F21" s="1" t="str">
        <f>TEXT('Section 6.3 &amp; 6.4'!F21,"0.00")</f>
        <v>0.03</v>
      </c>
      <c r="G21" s="1" t="str">
        <f>TEXT('Section 6.3 &amp; 6.4'!G21,"0.00")</f>
        <v>0.03</v>
      </c>
      <c r="H21" s="1" t="str">
        <f>TEXT('Section 6.3 &amp; 6.4'!H21,"0.00")</f>
        <v>0.00</v>
      </c>
      <c r="I21" s="1" t="str">
        <f>TEXT('Section 6.3 &amp; 6.4'!I21,"0.00")</f>
        <v>0.00</v>
      </c>
      <c r="J21" s="6"/>
      <c r="K21" s="6" t="str">
        <f>TEXT('Section 6.3 &amp; 6.4'!K21,"0")</f>
        <v>25</v>
      </c>
      <c r="L21" s="1" t="str">
        <f>TEXT('Section 6.3 &amp; 6.4'!L21,"0.00")</f>
        <v>0.00</v>
      </c>
      <c r="M21" s="1" t="str">
        <f>TEXT('Section 6.3 &amp; 6.4'!M21,"0.00")</f>
        <v>0.04</v>
      </c>
      <c r="N21" s="1" t="str">
        <f>TEXT('Section 6.3 &amp; 6.4'!N21,"0.00")</f>
        <v>0.04</v>
      </c>
      <c r="O21" s="1" t="str">
        <f>TEXT('Section 6.3 &amp; 6.4'!O21,"0.00")</f>
        <v>0.00</v>
      </c>
      <c r="P21" s="1" t="str">
        <f>TEXT('Section 6.3 &amp; 6.4'!P21,"0.00")</f>
        <v>0.00</v>
      </c>
      <c r="Q21" s="6"/>
      <c r="R21" s="6" t="str">
        <f>TEXT('Section 6.3 &amp; 6.4'!R21,"0")</f>
        <v>25</v>
      </c>
      <c r="S21" s="1" t="str">
        <f>TEXT('Section 6.3 &amp; 6.4'!S21,"0.00")</f>
        <v>0.00</v>
      </c>
      <c r="T21" s="1" t="str">
        <f>TEXT('Section 6.3 &amp; 6.4'!T21,"0.00")</f>
        <v>0.03</v>
      </c>
      <c r="U21" s="1" t="str">
        <f>TEXT('Section 6.3 &amp; 6.4'!U21,"0.00")</f>
        <v>0.03</v>
      </c>
      <c r="V21" s="1" t="str">
        <f>TEXT('Section 6.3 &amp; 6.4'!V21,"0.00")</f>
        <v>0.00</v>
      </c>
      <c r="W21" s="1" t="str">
        <f>TEXT('Section 6.3 &amp; 6.4'!W21,"0.00")</f>
        <v>0.00</v>
      </c>
      <c r="X21" s="6"/>
      <c r="Y21" s="6" t="str">
        <f>TEXT('Section 6.3 &amp; 6.4'!Y21,"0")</f>
        <v>25</v>
      </c>
      <c r="Z21" s="1" t="str">
        <f>TEXT('Section 6.3 &amp; 6.4'!Z21,"0.00")</f>
        <v>0.00</v>
      </c>
      <c r="AA21" s="1" t="str">
        <f>TEXT('Section 6.3 &amp; 6.4'!AA21,"0.00")</f>
        <v>0.03</v>
      </c>
      <c r="AB21" s="1" t="str">
        <f>TEXT('Section 6.3 &amp; 6.4'!AB21,"0.00")</f>
        <v>0.03</v>
      </c>
      <c r="AC21" s="1" t="str">
        <f>TEXT('Section 6.3 &amp; 6.4'!AC21,"0.00")</f>
        <v>0.00</v>
      </c>
      <c r="AD21" s="1" t="str">
        <f>TEXT('Section 6.3 &amp; 6.4'!AD21,"0.00")</f>
        <v>0.00</v>
      </c>
      <c r="AF21" s="10"/>
    </row>
    <row r="22" spans="1:32" x14ac:dyDescent="0.3">
      <c r="A22" s="36"/>
      <c r="B22" s="36"/>
      <c r="C22" s="10" t="s">
        <v>12</v>
      </c>
      <c r="D22" s="6" t="str">
        <f>TEXT('Section 6.3 &amp; 6.4'!D22,"0")</f>
        <v>19</v>
      </c>
      <c r="E22" s="1" t="str">
        <f>TEXT('Section 6.3 &amp; 6.4'!E22,"0.00")</f>
        <v>0.86</v>
      </c>
      <c r="F22" s="1" t="str">
        <f>TEXT('Section 6.3 &amp; 6.4'!F22,"0.00")</f>
        <v>0.17</v>
      </c>
      <c r="G22" s="1" t="str">
        <f>TEXT('Section 6.3 &amp; 6.4'!G22,"0.00")</f>
        <v>0.09</v>
      </c>
      <c r="H22" s="1" t="str">
        <f>TEXT('Section 6.3 &amp; 6.4'!H22,"0.00")</f>
        <v>0.03</v>
      </c>
      <c r="I22" s="1" t="str">
        <f>TEXT('Section 6.3 &amp; 6.4'!I22,"0.00")</f>
        <v>0.05</v>
      </c>
      <c r="J22" s="6"/>
      <c r="K22" s="6" t="str">
        <f>TEXT('Section 6.3 &amp; 6.4'!K22,"0")</f>
        <v>19</v>
      </c>
      <c r="L22" s="1" t="str">
        <f>TEXT('Section 6.3 &amp; 6.4'!L22,"0.00")</f>
        <v>0.86</v>
      </c>
      <c r="M22" s="1" t="str">
        <f>TEXT('Section 6.3 &amp; 6.4'!M22,"0.00")</f>
        <v>0.19</v>
      </c>
      <c r="N22" s="1" t="str">
        <f>TEXT('Section 6.3 &amp; 6.4'!N22,"0.00")</f>
        <v>0.11</v>
      </c>
      <c r="O22" s="1" t="str">
        <f>TEXT('Section 6.3 &amp; 6.4'!O22,"0.00")</f>
        <v>0.03</v>
      </c>
      <c r="P22" s="1" t="str">
        <f>TEXT('Section 6.3 &amp; 6.4'!P22,"0.00")</f>
        <v>0.06</v>
      </c>
      <c r="Q22" s="6"/>
      <c r="R22" s="6" t="str">
        <f>TEXT('Section 6.3 &amp; 6.4'!R22,"0")</f>
        <v>19</v>
      </c>
      <c r="S22" s="1" t="str">
        <f>TEXT('Section 6.3 &amp; 6.4'!S22,"0.00")</f>
        <v>0.86</v>
      </c>
      <c r="T22" s="1" t="str">
        <f>TEXT('Section 6.3 &amp; 6.4'!T22,"0.00")</f>
        <v>0.19</v>
      </c>
      <c r="U22" s="1" t="str">
        <f>TEXT('Section 6.3 &amp; 6.4'!U22,"0.00")</f>
        <v>0.11</v>
      </c>
      <c r="V22" s="1" t="str">
        <f>TEXT('Section 6.3 &amp; 6.4'!V22,"0.00")</f>
        <v>0.03</v>
      </c>
      <c r="W22" s="1" t="str">
        <f>TEXT('Section 6.3 &amp; 6.4'!W22,"0.00")</f>
        <v>0.06</v>
      </c>
      <c r="X22" s="6"/>
      <c r="Y22" s="6" t="str">
        <f>TEXT('Section 6.3 &amp; 6.4'!Y22,"0")</f>
        <v>19</v>
      </c>
      <c r="Z22" s="1" t="str">
        <f>TEXT('Section 6.3 &amp; 6.4'!Z22,"0.00")</f>
        <v>0.86</v>
      </c>
      <c r="AA22" s="1" t="str">
        <f>TEXT('Section 6.3 &amp; 6.4'!AA22,"0.00")</f>
        <v>0.20</v>
      </c>
      <c r="AB22" s="1" t="str">
        <f>TEXT('Section 6.3 &amp; 6.4'!AB22,"0.00")</f>
        <v>0.12</v>
      </c>
      <c r="AC22" s="1" t="str">
        <f>TEXT('Section 6.3 &amp; 6.4'!AC22,"0.00")</f>
        <v>0.03</v>
      </c>
      <c r="AD22" s="1" t="str">
        <f>TEXT('Section 6.3 &amp; 6.4'!AD22,"0.00")</f>
        <v>0.05</v>
      </c>
      <c r="AF22" s="10"/>
    </row>
    <row r="23" spans="1:32" x14ac:dyDescent="0.3">
      <c r="A23" s="36"/>
      <c r="B23" s="36">
        <v>0.9</v>
      </c>
      <c r="C23" s="10" t="s">
        <v>13</v>
      </c>
      <c r="D23" s="6" t="str">
        <f>TEXT('Section 6.3 &amp; 6.4'!D23,"0")</f>
        <v>25</v>
      </c>
      <c r="E23" s="1" t="str">
        <f>TEXT('Section 6.3 &amp; 6.4'!E23,"0.00")</f>
        <v>0.00</v>
      </c>
      <c r="F23" s="1" t="str">
        <f>TEXT('Section 6.3 &amp; 6.4'!F23,"0.00")</f>
        <v>0.04</v>
      </c>
      <c r="G23" s="1" t="str">
        <f>TEXT('Section 6.3 &amp; 6.4'!G23,"0.00")</f>
        <v>0.04</v>
      </c>
      <c r="H23" s="1" t="str">
        <f>TEXT('Section 6.3 &amp; 6.4'!H23,"0.00")</f>
        <v>0.00</v>
      </c>
      <c r="I23" s="1" t="str">
        <f>TEXT('Section 6.3 &amp; 6.4'!I23,"0.00")</f>
        <v>0.00</v>
      </c>
      <c r="J23" s="6"/>
      <c r="K23" s="6" t="str">
        <f>TEXT('Section 6.3 &amp; 6.4'!K23,"0")</f>
        <v>25</v>
      </c>
      <c r="L23" s="1" t="str">
        <f>TEXT('Section 6.3 &amp; 6.4'!L23,"0.00")</f>
        <v>0.00</v>
      </c>
      <c r="M23" s="1" t="str">
        <f>TEXT('Section 6.3 &amp; 6.4'!M23,"0.00")</f>
        <v>0.04</v>
      </c>
      <c r="N23" s="1" t="str">
        <f>TEXT('Section 6.3 &amp; 6.4'!N23,"0.00")</f>
        <v>0.04</v>
      </c>
      <c r="O23" s="1" t="str">
        <f>TEXT('Section 6.3 &amp; 6.4'!O23,"0.00")</f>
        <v>0.00</v>
      </c>
      <c r="P23" s="1" t="str">
        <f>TEXT('Section 6.3 &amp; 6.4'!P23,"0.00")</f>
        <v>0.00</v>
      </c>
      <c r="Q23" s="6"/>
      <c r="R23" s="6" t="str">
        <f>TEXT('Section 6.3 &amp; 6.4'!R23,"0")</f>
        <v>25</v>
      </c>
      <c r="S23" s="1" t="str">
        <f>TEXT('Section 6.3 &amp; 6.4'!S23,"0.00")</f>
        <v>0.00</v>
      </c>
      <c r="T23" s="1" t="str">
        <f>TEXT('Section 6.3 &amp; 6.4'!T23,"0.00")</f>
        <v>0.04</v>
      </c>
      <c r="U23" s="1" t="str">
        <f>TEXT('Section 6.3 &amp; 6.4'!U23,"0.00")</f>
        <v>0.04</v>
      </c>
      <c r="V23" s="1" t="str">
        <f>TEXT('Section 6.3 &amp; 6.4'!V23,"0.00")</f>
        <v>0.00</v>
      </c>
      <c r="W23" s="1" t="str">
        <f>TEXT('Section 6.3 &amp; 6.4'!W23,"0.00")</f>
        <v>0.00</v>
      </c>
      <c r="X23" s="6"/>
      <c r="Y23" s="6" t="str">
        <f>TEXT('Section 6.3 &amp; 6.4'!Y23,"0")</f>
        <v>25</v>
      </c>
      <c r="Z23" s="1" t="str">
        <f>TEXT('Section 6.3 &amp; 6.4'!Z23,"0.00")</f>
        <v>0.00</v>
      </c>
      <c r="AA23" s="1" t="str">
        <f>TEXT('Section 6.3 &amp; 6.4'!AA23,"0.00")</f>
        <v>0.04</v>
      </c>
      <c r="AB23" s="1" t="str">
        <f>TEXT('Section 6.3 &amp; 6.4'!AB23,"0.00")</f>
        <v>0.04</v>
      </c>
      <c r="AC23" s="1" t="str">
        <f>TEXT('Section 6.3 &amp; 6.4'!AC23,"0.00")</f>
        <v>0.00</v>
      </c>
      <c r="AD23" s="1" t="str">
        <f>TEXT('Section 6.3 &amp; 6.4'!AD23,"0.00")</f>
        <v>0.00</v>
      </c>
      <c r="AF23" s="10"/>
    </row>
    <row r="24" spans="1:32" x14ac:dyDescent="0.3">
      <c r="A24" s="36"/>
      <c r="B24" s="36"/>
      <c r="C24" s="10" t="s">
        <v>11</v>
      </c>
      <c r="D24" s="6" t="str">
        <f>TEXT('Section 6.3 &amp; 6.4'!D24,"0")</f>
        <v>25</v>
      </c>
      <c r="E24" s="1" t="str">
        <f>TEXT('Section 6.3 &amp; 6.4'!E24,"0.00")</f>
        <v>0.00</v>
      </c>
      <c r="F24" s="1" t="str">
        <f>TEXT('Section 6.3 &amp; 6.4'!F24,"0.00")</f>
        <v>0.03</v>
      </c>
      <c r="G24" s="1" t="str">
        <f>TEXT('Section 6.3 &amp; 6.4'!G24,"0.00")</f>
        <v>0.03</v>
      </c>
      <c r="H24" s="1" t="str">
        <f>TEXT('Section 6.3 &amp; 6.4'!H24,"0.00")</f>
        <v>0.00</v>
      </c>
      <c r="I24" s="1" t="str">
        <f>TEXT('Section 6.3 &amp; 6.4'!I24,"0.00")</f>
        <v>0.00</v>
      </c>
      <c r="J24" s="6"/>
      <c r="K24" s="6" t="str">
        <f>TEXT('Section 6.3 &amp; 6.4'!K24,"0")</f>
        <v>25</v>
      </c>
      <c r="L24" s="1" t="str">
        <f>TEXT('Section 6.3 &amp; 6.4'!L24,"0.00")</f>
        <v>0.00</v>
      </c>
      <c r="M24" s="1" t="str">
        <f>TEXT('Section 6.3 &amp; 6.4'!M24,"0.00")</f>
        <v>0.04</v>
      </c>
      <c r="N24" s="1" t="str">
        <f>TEXT('Section 6.3 &amp; 6.4'!N24,"0.00")</f>
        <v>0.04</v>
      </c>
      <c r="O24" s="1" t="str">
        <f>TEXT('Section 6.3 &amp; 6.4'!O24,"0.00")</f>
        <v>0.00</v>
      </c>
      <c r="P24" s="1" t="str">
        <f>TEXT('Section 6.3 &amp; 6.4'!P24,"0.00")</f>
        <v>0.00</v>
      </c>
      <c r="Q24" s="6"/>
      <c r="R24" s="6" t="str">
        <f>TEXT('Section 6.3 &amp; 6.4'!R24,"0")</f>
        <v>25</v>
      </c>
      <c r="S24" s="1" t="str">
        <f>TEXT('Section 6.3 &amp; 6.4'!S24,"0.00")</f>
        <v>0.00</v>
      </c>
      <c r="T24" s="1" t="str">
        <f>TEXT('Section 6.3 &amp; 6.4'!T24,"0.00")</f>
        <v>0.03</v>
      </c>
      <c r="U24" s="1" t="str">
        <f>TEXT('Section 6.3 &amp; 6.4'!U24,"0.00")</f>
        <v>0.03</v>
      </c>
      <c r="V24" s="1" t="str">
        <f>TEXT('Section 6.3 &amp; 6.4'!V24,"0.00")</f>
        <v>0.00</v>
      </c>
      <c r="W24" s="1" t="str">
        <f>TEXT('Section 6.3 &amp; 6.4'!W24,"0.00")</f>
        <v>0.00</v>
      </c>
      <c r="X24" s="6"/>
      <c r="Y24" s="6" t="str">
        <f>TEXT('Section 6.3 &amp; 6.4'!Y24,"0")</f>
        <v>25</v>
      </c>
      <c r="Z24" s="1" t="str">
        <f>TEXT('Section 6.3 &amp; 6.4'!Z24,"0.00")</f>
        <v>0.00</v>
      </c>
      <c r="AA24" s="1" t="str">
        <f>TEXT('Section 6.3 &amp; 6.4'!AA24,"0.00")</f>
        <v>0.04</v>
      </c>
      <c r="AB24" s="1" t="str">
        <f>TEXT('Section 6.3 &amp; 6.4'!AB24,"0.00")</f>
        <v>0.04</v>
      </c>
      <c r="AC24" s="1" t="str">
        <f>TEXT('Section 6.3 &amp; 6.4'!AC24,"0.00")</f>
        <v>0.00</v>
      </c>
      <c r="AD24" s="1" t="str">
        <f>TEXT('Section 6.3 &amp; 6.4'!AD24,"0.00")</f>
        <v>0.00</v>
      </c>
      <c r="AF24" s="10"/>
    </row>
    <row r="25" spans="1:32" x14ac:dyDescent="0.3">
      <c r="A25" s="37"/>
      <c r="B25" s="37"/>
      <c r="C25" s="8" t="s">
        <v>12</v>
      </c>
      <c r="D25" s="2" t="str">
        <f>TEXT('Section 6.3 &amp; 6.4'!D25,"0")</f>
        <v>25</v>
      </c>
      <c r="E25" s="32" t="str">
        <f>TEXT('Section 6.3 &amp; 6.4'!E25,"0.00")</f>
        <v>0.00</v>
      </c>
      <c r="F25" s="32" t="str">
        <f>TEXT('Section 6.3 &amp; 6.4'!F25,"0.00")</f>
        <v>0.06</v>
      </c>
      <c r="G25" s="32" t="str">
        <f>TEXT('Section 6.3 &amp; 6.4'!G25,"0.00")</f>
        <v>0.06</v>
      </c>
      <c r="H25" s="32" t="str">
        <f>TEXT('Section 6.3 &amp; 6.4'!H25,"0.00")</f>
        <v>0.00</v>
      </c>
      <c r="I25" s="32" t="str">
        <f>TEXT('Section 6.3 &amp; 6.4'!I25,"0.00")</f>
        <v>0.00</v>
      </c>
      <c r="J25" s="2"/>
      <c r="K25" s="2" t="str">
        <f>TEXT('Section 6.3 &amp; 6.4'!K25,"0")</f>
        <v>25</v>
      </c>
      <c r="L25" s="32" t="str">
        <f>TEXT('Section 6.3 &amp; 6.4'!L25,"0.00")</f>
        <v>0.00</v>
      </c>
      <c r="M25" s="32" t="str">
        <f>TEXT('Section 6.3 &amp; 6.4'!M25,"0.00")</f>
        <v>0.07</v>
      </c>
      <c r="N25" s="32" t="str">
        <f>TEXT('Section 6.3 &amp; 6.4'!N25,"0.00")</f>
        <v>0.07</v>
      </c>
      <c r="O25" s="32" t="str">
        <f>TEXT('Section 6.3 &amp; 6.4'!O25,"0.00")</f>
        <v>0.00</v>
      </c>
      <c r="P25" s="32" t="str">
        <f>TEXT('Section 6.3 &amp; 6.4'!P25,"0.00")</f>
        <v>0.00</v>
      </c>
      <c r="Q25" s="2"/>
      <c r="R25" s="2" t="str">
        <f>TEXT('Section 6.3 &amp; 6.4'!R25,"0")</f>
        <v>25</v>
      </c>
      <c r="S25" s="32" t="str">
        <f>TEXT('Section 6.3 &amp; 6.4'!S25,"0.00")</f>
        <v>0.00</v>
      </c>
      <c r="T25" s="32" t="str">
        <f>TEXT('Section 6.3 &amp; 6.4'!T25,"0.00")</f>
        <v>0.07</v>
      </c>
      <c r="U25" s="32" t="str">
        <f>TEXT('Section 6.3 &amp; 6.4'!U25,"0.00")</f>
        <v>0.07</v>
      </c>
      <c r="V25" s="32" t="str">
        <f>TEXT('Section 6.3 &amp; 6.4'!V25,"0.00")</f>
        <v>0.00</v>
      </c>
      <c r="W25" s="32" t="str">
        <f>TEXT('Section 6.3 &amp; 6.4'!W25,"0.00")</f>
        <v>0.00</v>
      </c>
      <c r="X25" s="2"/>
      <c r="Y25" s="2" t="str">
        <f>TEXT('Section 6.3 &amp; 6.4'!Y25,"0")</f>
        <v>25</v>
      </c>
      <c r="Z25" s="32" t="str">
        <f>TEXT('Section 6.3 &amp; 6.4'!Z25,"0.00")</f>
        <v>0.00</v>
      </c>
      <c r="AA25" s="32" t="str">
        <f>TEXT('Section 6.3 &amp; 6.4'!AA25,"0.00")</f>
        <v>0.08</v>
      </c>
      <c r="AB25" s="32" t="str">
        <f>TEXT('Section 6.3 &amp; 6.4'!AB25,"0.00")</f>
        <v>0.08</v>
      </c>
      <c r="AC25" s="32" t="str">
        <f>TEXT('Section 6.3 &amp; 6.4'!AC25,"0.00")</f>
        <v>0.00</v>
      </c>
      <c r="AD25" s="32" t="str">
        <f>TEXT('Section 6.3 &amp; 6.4'!AD25,"0.00")</f>
        <v>0.00</v>
      </c>
      <c r="AF25" s="10"/>
    </row>
    <row r="26" spans="1:32" x14ac:dyDescent="0.3">
      <c r="A26" s="39" t="s">
        <v>53</v>
      </c>
      <c r="B26" s="39"/>
      <c r="C26" s="39"/>
      <c r="D26" s="8" t="str">
        <f>TEXT('Section 6.3 &amp; 6.4'!D26,"0")</f>
        <v>459</v>
      </c>
      <c r="E26" s="2" t="str">
        <f>TEXT('Section 6.3 &amp; 6.4'!E26,"0.00")</f>
        <v>0.76</v>
      </c>
      <c r="F26" s="2" t="str">
        <f>TEXT('Section 6.3 &amp; 6.4'!F26,"0.00")</f>
        <v>0.13</v>
      </c>
      <c r="G26" s="2" t="str">
        <f>TEXT('Section 6.3 &amp; 6.4'!G26,"0.00")</f>
        <v>0.06</v>
      </c>
      <c r="H26" s="2" t="str">
        <f>TEXT('Section 6.3 &amp; 6.4'!H26,"0.00")</f>
        <v>0.04</v>
      </c>
      <c r="I26" s="2" t="str">
        <f>TEXT('Section 6.3 &amp; 6.4'!I26,"0.00")</f>
        <v>0.02</v>
      </c>
      <c r="J26" s="2"/>
      <c r="K26" s="8" t="str">
        <f>TEXT('Section 6.3 &amp; 6.4'!K26,"0")</f>
        <v>434</v>
      </c>
      <c r="L26" s="2" t="str">
        <f>TEXT('Section 6.3 &amp; 6.4'!L26,"0.00")</f>
        <v>1.30</v>
      </c>
      <c r="M26" s="2" t="str">
        <f>TEXT('Section 6.3 &amp; 6.4'!M26,"0.00")</f>
        <v>0.16</v>
      </c>
      <c r="N26" s="2" t="str">
        <f>TEXT('Section 6.3 &amp; 6.4'!N26,"0.00")</f>
        <v>0.08</v>
      </c>
      <c r="O26" s="2" t="str">
        <f>TEXT('Section 6.3 &amp; 6.4'!O26,"0.00")</f>
        <v>0.05</v>
      </c>
      <c r="P26" s="2" t="str">
        <f>TEXT('Section 6.3 &amp; 6.4'!P26,"0.00")</f>
        <v>0.03</v>
      </c>
      <c r="Q26" s="2"/>
      <c r="R26" s="8" t="str">
        <f>TEXT('Section 6.3 &amp; 6.4'!R26,"0")</f>
        <v>459</v>
      </c>
      <c r="S26" s="2" t="str">
        <f>TEXT('Section 6.3 &amp; 6.4'!S26,"0.00")</f>
        <v>0.76</v>
      </c>
      <c r="T26" s="2" t="str">
        <f>TEXT('Section 6.3 &amp; 6.4'!T26,"0.00")</f>
        <v>0.16</v>
      </c>
      <c r="U26" s="2" t="str">
        <f>TEXT('Section 6.3 &amp; 6.4'!U26,"0.00")</f>
        <v>0.08</v>
      </c>
      <c r="V26" s="2" t="str">
        <f>TEXT('Section 6.3 &amp; 6.4'!V26,"0.00")</f>
        <v>0.05</v>
      </c>
      <c r="W26" s="2" t="str">
        <f>TEXT('Section 6.3 &amp; 6.4'!W26,"0.00")</f>
        <v>0.03</v>
      </c>
      <c r="X26" s="2"/>
      <c r="Y26" s="8" t="str">
        <f>TEXT('Section 6.3 &amp; 6.4'!Y26,"0")</f>
        <v>453</v>
      </c>
      <c r="Z26" s="2" t="str">
        <f>TEXT('Section 6.3 &amp; 6.4'!Z26,"0.00")</f>
        <v>0.87</v>
      </c>
      <c r="AA26" s="2" t="str">
        <f>TEXT('Section 6.3 &amp; 6.4'!AA26,"0.00")</f>
        <v>0.17</v>
      </c>
      <c r="AB26" s="2" t="str">
        <f>TEXT('Section 6.3 &amp; 6.4'!AB26,"0.00")</f>
        <v>0.08</v>
      </c>
      <c r="AC26" s="2" t="str">
        <f>TEXT('Section 6.3 &amp; 6.4'!AC26,"0.00")</f>
        <v>0.06</v>
      </c>
      <c r="AD26" s="2" t="str">
        <f>TEXT('Section 6.3 &amp; 6.4'!AD26,"0.00")</f>
        <v>0.03</v>
      </c>
    </row>
    <row r="27" spans="1:32" x14ac:dyDescent="0.3">
      <c r="A27" s="10"/>
      <c r="B27" s="10"/>
      <c r="C27" s="10"/>
      <c r="D27" s="10"/>
      <c r="E27" s="13"/>
      <c r="F27" s="11"/>
      <c r="G27" s="11"/>
      <c r="H27" s="11"/>
      <c r="I27" s="11"/>
      <c r="J27" s="6"/>
      <c r="K27" s="10"/>
      <c r="L27" s="13"/>
      <c r="M27" s="11"/>
      <c r="N27" s="11"/>
      <c r="O27" s="11"/>
      <c r="P27" s="11"/>
      <c r="Q27" s="6"/>
      <c r="R27" s="10"/>
      <c r="S27" s="13"/>
      <c r="T27" s="11"/>
      <c r="U27" s="11"/>
      <c r="V27" s="11"/>
      <c r="W27" s="11"/>
      <c r="X27" s="6"/>
      <c r="Y27" s="10"/>
      <c r="Z27" s="13"/>
      <c r="AA27" s="11"/>
      <c r="AB27" s="11"/>
      <c r="AC27" s="11"/>
      <c r="AD27" s="11"/>
    </row>
    <row r="28" spans="1:32" x14ac:dyDescent="0.3">
      <c r="A28" s="35" t="s">
        <v>44</v>
      </c>
      <c r="B28" s="35" t="s">
        <v>2</v>
      </c>
      <c r="C28" s="35" t="s">
        <v>1</v>
      </c>
      <c r="D28" s="34" t="s">
        <v>45</v>
      </c>
      <c r="E28" s="34"/>
      <c r="F28" s="34"/>
      <c r="G28" s="34"/>
      <c r="H28" s="34"/>
      <c r="I28" s="34"/>
      <c r="J28" s="7"/>
      <c r="K28" s="34" t="s">
        <v>46</v>
      </c>
      <c r="L28" s="34"/>
      <c r="M28" s="34"/>
      <c r="N28" s="34"/>
      <c r="O28" s="34"/>
      <c r="P28" s="34"/>
      <c r="Q28" s="7"/>
      <c r="R28" s="34" t="s">
        <v>47</v>
      </c>
      <c r="S28" s="34"/>
      <c r="T28" s="34"/>
      <c r="U28" s="34"/>
      <c r="V28" s="34"/>
      <c r="W28" s="34"/>
      <c r="X28" s="7"/>
      <c r="Y28" s="34" t="s">
        <v>48</v>
      </c>
      <c r="Z28" s="34"/>
      <c r="AA28" s="34"/>
      <c r="AB28" s="34"/>
      <c r="AC28" s="34"/>
      <c r="AD28" s="34"/>
    </row>
    <row r="29" spans="1:32" x14ac:dyDescent="0.3">
      <c r="A29" s="37"/>
      <c r="B29" s="37"/>
      <c r="C29" s="37"/>
      <c r="D29" s="8" t="s">
        <v>54</v>
      </c>
      <c r="E29" s="8" t="s">
        <v>55</v>
      </c>
      <c r="F29" s="8" t="s">
        <v>56</v>
      </c>
      <c r="G29" s="2" t="s">
        <v>57</v>
      </c>
      <c r="H29" s="2" t="s">
        <v>58</v>
      </c>
      <c r="I29" s="2" t="s">
        <v>59</v>
      </c>
      <c r="J29" s="2"/>
      <c r="K29" s="8" t="s">
        <v>54</v>
      </c>
      <c r="L29" s="8" t="s">
        <v>55</v>
      </c>
      <c r="M29" s="8" t="s">
        <v>56</v>
      </c>
      <c r="N29" s="2" t="s">
        <v>57</v>
      </c>
      <c r="O29" s="2" t="s">
        <v>58</v>
      </c>
      <c r="P29" s="2" t="s">
        <v>59</v>
      </c>
      <c r="Q29" s="2"/>
      <c r="R29" s="8" t="s">
        <v>54</v>
      </c>
      <c r="S29" s="8" t="s">
        <v>55</v>
      </c>
      <c r="T29" s="8" t="s">
        <v>56</v>
      </c>
      <c r="U29" s="2" t="s">
        <v>57</v>
      </c>
      <c r="V29" s="2" t="s">
        <v>58</v>
      </c>
      <c r="W29" s="2" t="s">
        <v>59</v>
      </c>
      <c r="X29" s="2"/>
      <c r="Y29" s="8" t="s">
        <v>54</v>
      </c>
      <c r="Z29" s="8" t="s">
        <v>55</v>
      </c>
      <c r="AA29" s="8" t="s">
        <v>56</v>
      </c>
      <c r="AB29" s="2" t="s">
        <v>57</v>
      </c>
      <c r="AC29" s="2" t="s">
        <v>58</v>
      </c>
      <c r="AD29" s="2" t="s">
        <v>59</v>
      </c>
    </row>
    <row r="30" spans="1:32" x14ac:dyDescent="0.3">
      <c r="A30" s="35" t="s">
        <v>50</v>
      </c>
      <c r="B30" s="35">
        <v>0.2</v>
      </c>
      <c r="C30" s="10" t="s">
        <v>13</v>
      </c>
      <c r="D30" s="17" t="str">
        <f>TEXT('Section 6.3 &amp; 6.4'!D30,"0.00")</f>
        <v>0.04</v>
      </c>
      <c r="E30" s="20" t="str">
        <f>TEXT('Section 6.3 &amp; 6.4'!E30,"0.00")</f>
        <v>0.00</v>
      </c>
      <c r="F30" s="4" t="str">
        <f>TEXT('Section 6.3 &amp; 6.4'!F30,"0.00")</f>
        <v>0.04</v>
      </c>
      <c r="G30" s="4" t="str">
        <f>TEXT('Section 6.3 &amp; 6.4'!G30,"0.00")</f>
        <v>0.38</v>
      </c>
      <c r="H30" s="20" t="str">
        <f>TEXT('Section 6.3 &amp; 6.4'!H30,"0.00")</f>
        <v>0.00</v>
      </c>
      <c r="I30" s="17" t="str">
        <f>TEXT('Section 6.3 &amp; 6.4'!I30,"0.00")</f>
        <v>0.38</v>
      </c>
      <c r="J30" s="17"/>
      <c r="K30" s="17" t="str">
        <f>TEXT('Section 6.3 &amp; 6.4'!K30,"0.00")</f>
        <v>0.05</v>
      </c>
      <c r="L30" s="20" t="str">
        <f>TEXT('Section 6.3 &amp; 6.4'!L30,"0.00")</f>
        <v>0.00</v>
      </c>
      <c r="M30" s="4" t="str">
        <f>TEXT('Section 6.3 &amp; 6.4'!M30,"0.00")</f>
        <v>0.04</v>
      </c>
      <c r="N30" s="4" t="str">
        <f>TEXT('Section 6.3 &amp; 6.4'!N30,"0.00")</f>
        <v>0.38</v>
      </c>
      <c r="O30" s="20" t="str">
        <f>TEXT('Section 6.3 &amp; 6.4'!O30,"0.00")</f>
        <v>0.00</v>
      </c>
      <c r="P30" s="17" t="str">
        <f>TEXT('Section 6.3 &amp; 6.4'!P30,"0.00")</f>
        <v>0.38</v>
      </c>
      <c r="Q30" s="17"/>
      <c r="R30" s="17" t="str">
        <f>TEXT('Section 6.3 &amp; 6.4'!R30,"0.00")</f>
        <v>0.05</v>
      </c>
      <c r="S30" s="20" t="str">
        <f>TEXT('Section 6.3 &amp; 6.4'!S30,"0.00")</f>
        <v>0.00</v>
      </c>
      <c r="T30" s="4" t="str">
        <f>TEXT('Section 6.3 &amp; 6.4'!T30,"0.00")</f>
        <v>0.04</v>
      </c>
      <c r="U30" s="4" t="str">
        <f>TEXT('Section 6.3 &amp; 6.4'!U30,"0.00")</f>
        <v>0.38</v>
      </c>
      <c r="V30" s="20" t="str">
        <f>TEXT('Section 6.3 &amp; 6.4'!V30,"0.00")</f>
        <v>0.00</v>
      </c>
      <c r="W30" s="17" t="str">
        <f>TEXT('Section 6.3 &amp; 6.4'!W30,"0.00")</f>
        <v>0.38</v>
      </c>
      <c r="X30" s="17"/>
      <c r="Y30" s="17" t="str">
        <f>TEXT('Section 6.3 &amp; 6.4'!Y30,"0.00")</f>
        <v>0.06</v>
      </c>
      <c r="Z30" s="20" t="str">
        <f>TEXT('Section 6.3 &amp; 6.4'!Z30,"0.00")</f>
        <v>0.00</v>
      </c>
      <c r="AA30" s="4" t="str">
        <f>TEXT('Section 6.3 &amp; 6.4'!AA30,"0.00")</f>
        <v>0.04</v>
      </c>
      <c r="AB30" s="4" t="str">
        <f>TEXT('Section 6.3 &amp; 6.4'!AB30,"0.00")</f>
        <v>0.38</v>
      </c>
      <c r="AC30" s="20" t="str">
        <f>TEXT('Section 6.3 &amp; 6.4'!AC30,"0.00")</f>
        <v>0.00</v>
      </c>
      <c r="AD30" s="17" t="str">
        <f>TEXT('Section 6.3 &amp; 6.4'!AD30,"0.00")</f>
        <v>0.38</v>
      </c>
      <c r="AF30" s="10"/>
    </row>
    <row r="31" spans="1:32" x14ac:dyDescent="0.3">
      <c r="A31" s="36"/>
      <c r="B31" s="36"/>
      <c r="C31" s="10" t="s">
        <v>11</v>
      </c>
      <c r="D31" s="17" t="str">
        <f>TEXT('Section 6.3 &amp; 6.4'!D31,"0.00")</f>
        <v>0.02</v>
      </c>
      <c r="E31" s="20" t="str">
        <f>TEXT('Section 6.3 &amp; 6.4'!E31,"0.00")</f>
        <v>0.00</v>
      </c>
      <c r="F31" s="4" t="str">
        <f>TEXT('Section 6.3 &amp; 6.4'!F31,"0.00")</f>
        <v>0.01</v>
      </c>
      <c r="G31" s="4" t="str">
        <f>TEXT('Section 6.3 &amp; 6.4'!G31,"0.00")</f>
        <v>4.83</v>
      </c>
      <c r="H31" s="20" t="str">
        <f>TEXT('Section 6.3 &amp; 6.4'!H31,"0.00")</f>
        <v>0.48</v>
      </c>
      <c r="I31" s="17" t="str">
        <f>TEXT('Section 6.3 &amp; 6.4'!I31,"0.00")</f>
        <v>1.45</v>
      </c>
      <c r="J31" s="17"/>
      <c r="K31" s="17" t="str">
        <f>TEXT('Section 6.3 &amp; 6.4'!K31,"0.00")</f>
        <v>0.03</v>
      </c>
      <c r="L31" s="20" t="str">
        <f>TEXT('Section 6.3 &amp; 6.4'!L31,"0.00")</f>
        <v>0.00</v>
      </c>
      <c r="M31" s="4" t="str">
        <f>TEXT('Section 6.3 &amp; 6.4'!M31,"0.00")</f>
        <v>0.02</v>
      </c>
      <c r="N31" s="4" t="str">
        <f>TEXT('Section 6.3 &amp; 6.4'!N31,"0.00")</f>
        <v>11.11</v>
      </c>
      <c r="O31" s="20" t="str">
        <f>TEXT('Section 6.3 &amp; 6.4'!O31,"0.00")</f>
        <v>3.47</v>
      </c>
      <c r="P31" s="20" t="str">
        <f>TEXT('Section 6.3 &amp; 6.4'!P31,"0.00")</f>
        <v>3.47</v>
      </c>
      <c r="Q31" s="17"/>
      <c r="R31" s="17" t="str">
        <f>TEXT('Section 6.3 &amp; 6.4'!R31,"0.00")</f>
        <v>0.02</v>
      </c>
      <c r="S31" s="20" t="str">
        <f>TEXT('Section 6.3 &amp; 6.4'!S31,"0.00")</f>
        <v>0.00</v>
      </c>
      <c r="T31" s="4" t="str">
        <f>TEXT('Section 6.3 &amp; 6.4'!T31,"0.00")</f>
        <v>0.01</v>
      </c>
      <c r="U31" s="4" t="str">
        <f>TEXT('Section 6.3 &amp; 6.4'!U31,"0.00")</f>
        <v>4.83</v>
      </c>
      <c r="V31" s="20" t="str">
        <f>TEXT('Section 6.3 &amp; 6.4'!V31,"0.00")</f>
        <v>0.48</v>
      </c>
      <c r="W31" s="17" t="str">
        <f>TEXT('Section 6.3 &amp; 6.4'!W31,"0.00")</f>
        <v>1.45</v>
      </c>
      <c r="X31" s="17"/>
      <c r="Y31" s="17" t="str">
        <f>TEXT('Section 6.3 &amp; 6.4'!Y31,"0.00")</f>
        <v>0.03</v>
      </c>
      <c r="Z31" s="20" t="str">
        <f>TEXT('Section 6.3 &amp; 6.4'!Z31,"0.00")</f>
        <v>0.00</v>
      </c>
      <c r="AA31" s="4" t="str">
        <f>TEXT('Section 6.3 &amp; 6.4'!AA31,"0.00")</f>
        <v>0.01</v>
      </c>
      <c r="AB31" s="4" t="str">
        <f>TEXT('Section 6.3 &amp; 6.4'!AB31,"0.00")</f>
        <v>6.06</v>
      </c>
      <c r="AC31" s="20" t="str">
        <f>TEXT('Section 6.3 &amp; 6.4'!AC31,"0.00")</f>
        <v>1.01</v>
      </c>
      <c r="AD31" s="17" t="str">
        <f>TEXT('Section 6.3 &amp; 6.4'!AD31,"0.00")</f>
        <v>2.02</v>
      </c>
      <c r="AF31" s="10"/>
    </row>
    <row r="32" spans="1:32" x14ac:dyDescent="0.3">
      <c r="A32" s="36"/>
      <c r="B32" s="36"/>
      <c r="C32" s="10" t="s">
        <v>12</v>
      </c>
      <c r="D32" s="17" t="str">
        <f>TEXT('Section 6.3 &amp; 6.4'!D32,"0.00")</f>
        <v>0.12</v>
      </c>
      <c r="E32" s="20" t="str">
        <f>TEXT('Section 6.3 &amp; 6.4'!E32,"0.00")</f>
        <v>0.00</v>
      </c>
      <c r="F32" s="20" t="str">
        <f>TEXT('Section 6.3 &amp; 6.4'!F32,"0.00")</f>
        <v>0.00</v>
      </c>
      <c r="G32" s="4" t="str">
        <f>TEXT('Section 6.3 &amp; 6.4'!G32,"0.00")</f>
        <v>3.44</v>
      </c>
      <c r="H32" s="17" t="str">
        <f>TEXT('Section 6.3 &amp; 6.4'!H32,"0.00")</f>
        <v>0.97</v>
      </c>
      <c r="I32" s="20" t="str">
        <f>TEXT('Section 6.3 &amp; 6.4'!I32,"0.00")</f>
        <v>0.00</v>
      </c>
      <c r="J32" s="17"/>
      <c r="K32" s="17" t="str">
        <f>TEXT('Section 6.3 &amp; 6.4'!K32,"0.00")</f>
        <v>0.14</v>
      </c>
      <c r="L32" s="20" t="str">
        <f>TEXT('Section 6.3 &amp; 6.4'!L32,"0.00")</f>
        <v>0.00</v>
      </c>
      <c r="M32" s="20" t="str">
        <f>TEXT('Section 6.3 &amp; 6.4'!M32,"0.00")</f>
        <v>0.00</v>
      </c>
      <c r="N32" s="4" t="str">
        <f>TEXT('Section 6.3 &amp; 6.4'!N32,"0.00")</f>
        <v>3.63</v>
      </c>
      <c r="O32" s="17" t="str">
        <f>TEXT('Section 6.3 &amp; 6.4'!O32,"0.00")</f>
        <v>1.02</v>
      </c>
      <c r="P32" s="20" t="str">
        <f>TEXT('Section 6.3 &amp; 6.4'!P32,"0.00")</f>
        <v>0.00</v>
      </c>
      <c r="Q32" s="17"/>
      <c r="R32" s="17" t="str">
        <f>TEXT('Section 6.3 &amp; 6.4'!R32,"0.00")</f>
        <v>0.15</v>
      </c>
      <c r="S32" s="20" t="str">
        <f>TEXT('Section 6.3 &amp; 6.4'!S32,"0.00")</f>
        <v>0.00</v>
      </c>
      <c r="T32" s="20" t="str">
        <f>TEXT('Section 6.3 &amp; 6.4'!T32,"0.00")</f>
        <v>0.00</v>
      </c>
      <c r="U32" s="4" t="str">
        <f>TEXT('Section 6.3 &amp; 6.4'!U32,"0.00")</f>
        <v>3.44</v>
      </c>
      <c r="V32" s="17" t="str">
        <f>TEXT('Section 6.3 &amp; 6.4'!V32,"0.00")</f>
        <v>0.97</v>
      </c>
      <c r="W32" s="20" t="str">
        <f>TEXT('Section 6.3 &amp; 6.4'!W32,"0.00")</f>
        <v>0.00</v>
      </c>
      <c r="X32" s="17"/>
      <c r="Y32" s="17" t="str">
        <f>TEXT('Section 6.3 &amp; 6.4'!Y32,"0.00")</f>
        <v>0.14</v>
      </c>
      <c r="Z32" s="20" t="str">
        <f>TEXT('Section 6.3 &amp; 6.4'!Z32,"0.00")</f>
        <v>0.00</v>
      </c>
      <c r="AA32" s="20" t="str">
        <f>TEXT('Section 6.3 &amp; 6.4'!AA32,"0.00")</f>
        <v>0.00</v>
      </c>
      <c r="AB32" s="4" t="str">
        <f>TEXT('Section 6.3 &amp; 6.4'!AB32,"0.00")</f>
        <v>3.10</v>
      </c>
      <c r="AC32" s="17" t="str">
        <f>TEXT('Section 6.3 &amp; 6.4'!AC32,"0.00")</f>
        <v>0.97</v>
      </c>
      <c r="AD32" s="20" t="str">
        <f>TEXT('Section 6.3 &amp; 6.4'!AD32,"0.00")</f>
        <v>0.00</v>
      </c>
      <c r="AF32" s="10"/>
    </row>
    <row r="33" spans="1:32" x14ac:dyDescent="0.3">
      <c r="A33" s="36"/>
      <c r="B33" s="36">
        <v>0.6</v>
      </c>
      <c r="C33" s="10" t="s">
        <v>13</v>
      </c>
      <c r="D33" s="17" t="str">
        <f>TEXT('Section 6.3 &amp; 6.4'!D33,"0.00")</f>
        <v>0.03</v>
      </c>
      <c r="E33" s="20" t="str">
        <f>TEXT('Section 6.3 &amp; 6.4'!E33,"0.00")</f>
        <v>0.01</v>
      </c>
      <c r="F33" s="4" t="str">
        <f>TEXT('Section 6.3 &amp; 6.4'!F33,"0.00")</f>
        <v>0.02</v>
      </c>
      <c r="G33" s="4" t="str">
        <f>TEXT('Section 6.3 &amp; 6.4'!G33,"0.00")</f>
        <v>8.10</v>
      </c>
      <c r="H33" s="17" t="str">
        <f>TEXT('Section 6.3 &amp; 6.4'!H33,"0.00")</f>
        <v>2.83</v>
      </c>
      <c r="I33" s="20" t="str">
        <f>TEXT('Section 6.3 &amp; 6.4'!I33,"0.00")</f>
        <v>1.76</v>
      </c>
      <c r="J33" s="17"/>
      <c r="K33" s="17" t="str">
        <f>TEXT('Section 6.3 &amp; 6.4'!K33,"0.00")</f>
        <v>0.04</v>
      </c>
      <c r="L33" s="20" t="str">
        <f>TEXT('Section 6.3 &amp; 6.4'!L33,"0.00")</f>
        <v>0.01</v>
      </c>
      <c r="M33" s="4" t="str">
        <f>TEXT('Section 6.3 &amp; 6.4'!M33,"0.00")</f>
        <v>0.02</v>
      </c>
      <c r="N33" s="4" t="str">
        <f>TEXT('Section 6.3 &amp; 6.4'!N33,"0.00")</f>
        <v>11.69</v>
      </c>
      <c r="O33" s="17" t="str">
        <f>TEXT('Section 6.3 &amp; 6.4'!O33,"0.00")</f>
        <v>5.29</v>
      </c>
      <c r="P33" s="20" t="str">
        <f>TEXT('Section 6.3 &amp; 6.4'!P33,"0.00")</f>
        <v>3.18</v>
      </c>
      <c r="Q33" s="17"/>
      <c r="R33" s="17" t="str">
        <f>TEXT('Section 6.3 &amp; 6.4'!R33,"0.00")</f>
        <v>0.04</v>
      </c>
      <c r="S33" s="20" t="str">
        <f>TEXT('Section 6.3 &amp; 6.4'!S33,"0.00")</f>
        <v>0.01</v>
      </c>
      <c r="T33" s="4" t="str">
        <f>TEXT('Section 6.3 &amp; 6.4'!T33,"0.00")</f>
        <v>0.02</v>
      </c>
      <c r="U33" s="4" t="str">
        <f>TEXT('Section 6.3 &amp; 6.4'!U33,"0.00")</f>
        <v>8.10</v>
      </c>
      <c r="V33" s="17" t="str">
        <f>TEXT('Section 6.3 &amp; 6.4'!V33,"0.00")</f>
        <v>2.83</v>
      </c>
      <c r="W33" s="20" t="str">
        <f>TEXT('Section 6.3 &amp; 6.4'!W33,"0.00")</f>
        <v>1.76</v>
      </c>
      <c r="X33" s="17"/>
      <c r="Y33" s="17" t="str">
        <f>TEXT('Section 6.3 &amp; 6.4'!Y33,"0.00")</f>
        <v>0.04</v>
      </c>
      <c r="Z33" s="20" t="str">
        <f>TEXT('Section 6.3 &amp; 6.4'!Z33,"0.00")</f>
        <v>0.01</v>
      </c>
      <c r="AA33" s="4" t="str">
        <f>TEXT('Section 6.3 &amp; 6.4'!AA33,"0.00")</f>
        <v>0.02</v>
      </c>
      <c r="AB33" s="4" t="str">
        <f>TEXT('Section 6.3 &amp; 6.4'!AB33,"0.00")</f>
        <v>9.20</v>
      </c>
      <c r="AC33" s="17" t="str">
        <f>TEXT('Section 6.3 &amp; 6.4'!AC33,"0.00")</f>
        <v>3.20</v>
      </c>
      <c r="AD33" s="20" t="str">
        <f>TEXT('Section 6.3 &amp; 6.4'!AD33,"0.00")</f>
        <v>2.12</v>
      </c>
      <c r="AF33" s="10"/>
    </row>
    <row r="34" spans="1:32" x14ac:dyDescent="0.3">
      <c r="A34" s="36"/>
      <c r="B34" s="36"/>
      <c r="C34" s="10" t="s">
        <v>11</v>
      </c>
      <c r="D34" s="17" t="str">
        <f>TEXT('Section 6.3 &amp; 6.4'!D34,"0.00")</f>
        <v>0.02</v>
      </c>
      <c r="E34" s="20" t="str">
        <f>TEXT('Section 6.3 &amp; 6.4'!E34,"0.00")</f>
        <v>0.01</v>
      </c>
      <c r="F34" s="20" t="str">
        <f>TEXT('Section 6.3 &amp; 6.4'!F34,"0.00")</f>
        <v>0.01</v>
      </c>
      <c r="G34" s="4" t="str">
        <f>TEXT('Section 6.3 &amp; 6.4'!G34,"0.00")</f>
        <v>2.33</v>
      </c>
      <c r="H34" s="20" t="str">
        <f>TEXT('Section 6.3 &amp; 6.4'!H34,"0.00")</f>
        <v>0.00</v>
      </c>
      <c r="I34" s="17" t="str">
        <f>TEXT('Section 6.3 &amp; 6.4'!I34,"0.00")</f>
        <v>0.67</v>
      </c>
      <c r="J34" s="17"/>
      <c r="K34" s="17" t="str">
        <f>TEXT('Section 6.3 &amp; 6.4'!K34,"0.00")</f>
        <v>0.03</v>
      </c>
      <c r="L34" s="20" t="str">
        <f>TEXT('Section 6.3 &amp; 6.4'!L34,"0.00")</f>
        <v>0.01</v>
      </c>
      <c r="M34" s="20" t="str">
        <f>TEXT('Section 6.3 &amp; 6.4'!M34,"0.00")</f>
        <v>0.01</v>
      </c>
      <c r="N34" s="4" t="str">
        <f>TEXT('Section 6.3 &amp; 6.4'!N34,"0.00")</f>
        <v>18.87</v>
      </c>
      <c r="O34" s="17" t="str">
        <f>TEXT('Section 6.3 &amp; 6.4'!O34,"0.00")</f>
        <v>4.31</v>
      </c>
      <c r="P34" s="20" t="str">
        <f>TEXT('Section 6.3 &amp; 6.4'!P34,"0.00")</f>
        <v>3.31</v>
      </c>
      <c r="Q34" s="17"/>
      <c r="R34" s="17" t="str">
        <f>TEXT('Section 6.3 &amp; 6.4'!R34,"0.00")</f>
        <v>0.02</v>
      </c>
      <c r="S34" s="20" t="str">
        <f>TEXT('Section 6.3 &amp; 6.4'!S34,"0.00")</f>
        <v>0.01</v>
      </c>
      <c r="T34" s="20" t="str">
        <f>TEXT('Section 6.3 &amp; 6.4'!T34,"0.00")</f>
        <v>0.01</v>
      </c>
      <c r="U34" s="4" t="str">
        <f>TEXT('Section 6.3 &amp; 6.4'!U34,"0.00")</f>
        <v>3.67</v>
      </c>
      <c r="V34" s="20" t="str">
        <f>TEXT('Section 6.3 &amp; 6.4'!V34,"0.00")</f>
        <v>0.33</v>
      </c>
      <c r="W34" s="17" t="str">
        <f>TEXT('Section 6.3 &amp; 6.4'!W34,"0.00")</f>
        <v>0.67</v>
      </c>
      <c r="X34" s="17"/>
      <c r="Y34" s="17" t="str">
        <f>TEXT('Section 6.3 &amp; 6.4'!Y34,"0.00")</f>
        <v>0.02</v>
      </c>
      <c r="Z34" s="20" t="str">
        <f>TEXT('Section 6.3 &amp; 6.4'!Z34,"0.00")</f>
        <v>0.01</v>
      </c>
      <c r="AA34" s="20" t="str">
        <f>TEXT('Section 6.3 &amp; 6.4'!AA34,"0.00")</f>
        <v>0.01</v>
      </c>
      <c r="AB34" s="4" t="str">
        <f>TEXT('Section 6.3 &amp; 6.4'!AB34,"0.00")</f>
        <v>2.33</v>
      </c>
      <c r="AC34" s="20" t="str">
        <f>TEXT('Section 6.3 &amp; 6.4'!AC34,"0.00")</f>
        <v>0.00</v>
      </c>
      <c r="AD34" s="17" t="str">
        <f>TEXT('Section 6.3 &amp; 6.4'!AD34,"0.00")</f>
        <v>0.67</v>
      </c>
      <c r="AF34" s="10"/>
    </row>
    <row r="35" spans="1:32" x14ac:dyDescent="0.3">
      <c r="A35" s="37"/>
      <c r="B35" s="37"/>
      <c r="C35" s="8" t="s">
        <v>12</v>
      </c>
      <c r="D35" s="18" t="str">
        <f>TEXT('Section 6.3 &amp; 6.4'!D35,"0.00")</f>
        <v>0.08</v>
      </c>
      <c r="E35" s="19" t="str">
        <f>TEXT('Section 6.3 &amp; 6.4'!E35,"0.00")</f>
        <v>0.01</v>
      </c>
      <c r="F35" s="19" t="str">
        <f>TEXT('Section 6.3 &amp; 6.4'!F35,"0.00")</f>
        <v>0.01</v>
      </c>
      <c r="G35" s="16" t="str">
        <f>TEXT('Section 6.3 &amp; 6.4'!G35,"0.00")</f>
        <v>8.30</v>
      </c>
      <c r="H35" s="18" t="str">
        <f>TEXT('Section 6.3 &amp; 6.4'!H35,"0.00")</f>
        <v>5.16</v>
      </c>
      <c r="I35" s="19" t="str">
        <f>TEXT('Section 6.3 &amp; 6.4'!I35,"0.00")</f>
        <v>0.00</v>
      </c>
      <c r="J35" s="18"/>
      <c r="K35" s="18" t="str">
        <f>TEXT('Section 6.3 &amp; 6.4'!K35,"0.00")</f>
        <v>0.09</v>
      </c>
      <c r="L35" s="19" t="str">
        <f>TEXT('Section 6.3 &amp; 6.4'!L35,"0.00")</f>
        <v>0.01</v>
      </c>
      <c r="M35" s="19" t="str">
        <f>TEXT('Section 6.3 &amp; 6.4'!M35,"0.00")</f>
        <v>0.01</v>
      </c>
      <c r="N35" s="16" t="str">
        <f>TEXT('Section 6.3 &amp; 6.4'!N35,"0.00")</f>
        <v>8.30</v>
      </c>
      <c r="O35" s="18" t="str">
        <f>TEXT('Section 6.3 &amp; 6.4'!O35,"0.00")</f>
        <v>5.16</v>
      </c>
      <c r="P35" s="19" t="str">
        <f>TEXT('Section 6.3 &amp; 6.4'!P35,"0.00")</f>
        <v>0.00</v>
      </c>
      <c r="Q35" s="18"/>
      <c r="R35" s="18" t="str">
        <f>TEXT('Section 6.3 &amp; 6.4'!R35,"0.00")</f>
        <v>0.10</v>
      </c>
      <c r="S35" s="19" t="str">
        <f>TEXT('Section 6.3 &amp; 6.4'!S35,"0.00")</f>
        <v>0.01</v>
      </c>
      <c r="T35" s="19" t="str">
        <f>TEXT('Section 6.3 &amp; 6.4'!T35,"0.00")</f>
        <v>0.01</v>
      </c>
      <c r="U35" s="16" t="str">
        <f>TEXT('Section 6.3 &amp; 6.4'!U35,"0.00")</f>
        <v>8.30</v>
      </c>
      <c r="V35" s="18" t="str">
        <f>TEXT('Section 6.3 &amp; 6.4'!V35,"0.00")</f>
        <v>5.16</v>
      </c>
      <c r="W35" s="19" t="str">
        <f>TEXT('Section 6.3 &amp; 6.4'!W35,"0.00")</f>
        <v>0.00</v>
      </c>
      <c r="X35" s="18"/>
      <c r="Y35" s="18" t="str">
        <f>TEXT('Section 6.3 &amp; 6.4'!Y35,"0.00")</f>
        <v>0.11</v>
      </c>
      <c r="Z35" s="19" t="str">
        <f>TEXT('Section 6.3 &amp; 6.4'!Z35,"0.00")</f>
        <v>0.01</v>
      </c>
      <c r="AA35" s="19" t="str">
        <f>TEXT('Section 6.3 &amp; 6.4'!AA35,"0.00")</f>
        <v>0.01</v>
      </c>
      <c r="AB35" s="16" t="str">
        <f>TEXT('Section 6.3 &amp; 6.4'!AB35,"0.00")</f>
        <v>8.30</v>
      </c>
      <c r="AC35" s="18" t="str">
        <f>TEXT('Section 6.3 &amp; 6.4'!AC35,"0.00")</f>
        <v>5.16</v>
      </c>
      <c r="AD35" s="19" t="str">
        <f>TEXT('Section 6.3 &amp; 6.4'!AD35,"0.00")</f>
        <v>0.00</v>
      </c>
      <c r="AF35" s="10"/>
    </row>
    <row r="36" spans="1:32" x14ac:dyDescent="0.3">
      <c r="A36" s="35" t="s">
        <v>51</v>
      </c>
      <c r="B36" s="35">
        <v>0.2</v>
      </c>
      <c r="C36" s="10" t="s">
        <v>13</v>
      </c>
      <c r="D36" s="17" t="str">
        <f>TEXT('Section 6.3 &amp; 6.4'!D36,"0.00")</f>
        <v>0.04</v>
      </c>
      <c r="E36" s="20" t="str">
        <f>TEXT('Section 6.3 &amp; 6.4'!E36,"0.00")</f>
        <v>0.00</v>
      </c>
      <c r="F36" s="4" t="str">
        <f>TEXT('Section 6.3 &amp; 6.4'!F36,"0.00")</f>
        <v>0.04</v>
      </c>
      <c r="G36" s="4" t="str">
        <f>TEXT('Section 6.3 &amp; 6.4'!G36,"0.00")</f>
        <v>0.77</v>
      </c>
      <c r="H36" s="20" t="str">
        <f>TEXT('Section 6.3 &amp; 6.4'!H36,"0.00")</f>
        <v>0.00</v>
      </c>
      <c r="I36" s="17" t="str">
        <f>TEXT('Section 6.3 &amp; 6.4'!I36,"0.00")</f>
        <v>0.77</v>
      </c>
      <c r="J36" s="17"/>
      <c r="K36" s="17" t="str">
        <f>TEXT('Section 6.3 &amp; 6.4'!K36,"0.00")</f>
        <v>0.05</v>
      </c>
      <c r="L36" s="20" t="str">
        <f>TEXT('Section 6.3 &amp; 6.4'!L36,"0.00")</f>
        <v>0.00</v>
      </c>
      <c r="M36" s="4" t="str">
        <f>TEXT('Section 6.3 &amp; 6.4'!M36,"0.00")</f>
        <v>0.04</v>
      </c>
      <c r="N36" s="4" t="str">
        <f>TEXT('Section 6.3 &amp; 6.4'!N36,"0.00")</f>
        <v>0.81</v>
      </c>
      <c r="O36" s="20" t="str">
        <f>TEXT('Section 6.3 &amp; 6.4'!O36,"0.00")</f>
        <v>0.00</v>
      </c>
      <c r="P36" s="17" t="str">
        <f>TEXT('Section 6.3 &amp; 6.4'!P36,"0.00")</f>
        <v>0.81</v>
      </c>
      <c r="Q36" s="17"/>
      <c r="R36" s="17" t="str">
        <f>TEXT('Section 6.3 &amp; 6.4'!R36,"0.00")</f>
        <v>0.05</v>
      </c>
      <c r="S36" s="20" t="str">
        <f>TEXT('Section 6.3 &amp; 6.4'!S36,"0.00")</f>
        <v>0.00</v>
      </c>
      <c r="T36" s="4" t="str">
        <f>TEXT('Section 6.3 &amp; 6.4'!T36,"0.00")</f>
        <v>0.04</v>
      </c>
      <c r="U36" s="4" t="str">
        <f>TEXT('Section 6.3 &amp; 6.4'!U36,"0.00")</f>
        <v>0.77</v>
      </c>
      <c r="V36" s="20" t="str">
        <f>TEXT('Section 6.3 &amp; 6.4'!V36,"0.00")</f>
        <v>0.00</v>
      </c>
      <c r="W36" s="17" t="str">
        <f>TEXT('Section 6.3 &amp; 6.4'!W36,"0.00")</f>
        <v>0.77</v>
      </c>
      <c r="X36" s="17"/>
      <c r="Y36" s="17" t="str">
        <f>TEXT('Section 6.3 &amp; 6.4'!Y36,"0.00")</f>
        <v>0.05</v>
      </c>
      <c r="Z36" s="20" t="str">
        <f>TEXT('Section 6.3 &amp; 6.4'!Z36,"0.00")</f>
        <v>0.00</v>
      </c>
      <c r="AA36" s="4" t="str">
        <f>TEXT('Section 6.3 &amp; 6.4'!AA36,"0.00")</f>
        <v>0.04</v>
      </c>
      <c r="AB36" s="4" t="str">
        <f>TEXT('Section 6.3 &amp; 6.4'!AB36,"0.00")</f>
        <v>0.77</v>
      </c>
      <c r="AC36" s="20" t="str">
        <f>TEXT('Section 6.3 &amp; 6.4'!AC36,"0.00")</f>
        <v>0.00</v>
      </c>
      <c r="AD36" s="17" t="str">
        <f>TEXT('Section 6.3 &amp; 6.4'!AD36,"0.00")</f>
        <v>0.77</v>
      </c>
      <c r="AF36" s="10"/>
    </row>
    <row r="37" spans="1:32" x14ac:dyDescent="0.3">
      <c r="A37" s="36"/>
      <c r="B37" s="36"/>
      <c r="C37" s="10" t="s">
        <v>11</v>
      </c>
      <c r="D37" s="17" t="str">
        <f>TEXT('Section 6.3 &amp; 6.4'!D37,"0.00")</f>
        <v>0.02</v>
      </c>
      <c r="E37" s="20" t="str">
        <f>TEXT('Section 6.3 &amp; 6.4'!E37,"0.00")</f>
        <v>0.00</v>
      </c>
      <c r="F37" s="4" t="str">
        <f>TEXT('Section 6.3 &amp; 6.4'!F37,"0.00")</f>
        <v>0.02</v>
      </c>
      <c r="G37" s="4" t="str">
        <f>TEXT('Section 6.3 &amp; 6.4'!G37,"0.00")</f>
        <v>7.73</v>
      </c>
      <c r="H37" s="20" t="str">
        <f>TEXT('Section 6.3 &amp; 6.4'!H37,"0.00")</f>
        <v>1.45</v>
      </c>
      <c r="I37" s="17" t="str">
        <f>TEXT('Section 6.3 &amp; 6.4'!I37,"0.00")</f>
        <v>3.86</v>
      </c>
      <c r="J37" s="17"/>
      <c r="K37" s="17" t="str">
        <f>TEXT('Section 6.3 &amp; 6.4'!K37,"0.00")</f>
        <v>0.03</v>
      </c>
      <c r="L37" s="20" t="str">
        <f>TEXT('Section 6.3 &amp; 6.4'!L37,"0.00")</f>
        <v>0.00</v>
      </c>
      <c r="M37" s="4" t="str">
        <f>TEXT('Section 6.3 &amp; 6.4'!M37,"0.00")</f>
        <v>0.02</v>
      </c>
      <c r="N37" s="4" t="str">
        <f>TEXT('Section 6.3 &amp; 6.4'!N37,"0.00")</f>
        <v>13.19</v>
      </c>
      <c r="O37" s="20" t="str">
        <f>TEXT('Section 6.3 &amp; 6.4'!O37,"0.00")</f>
        <v>4.17</v>
      </c>
      <c r="P37" s="17" t="str">
        <f>TEXT('Section 6.3 &amp; 6.4'!P37,"0.00")</f>
        <v>6.25</v>
      </c>
      <c r="Q37" s="17"/>
      <c r="R37" s="17" t="str">
        <f>TEXT('Section 6.3 &amp; 6.4'!R37,"0.00")</f>
        <v>0.02</v>
      </c>
      <c r="S37" s="20" t="str">
        <f>TEXT('Section 6.3 &amp; 6.4'!S37,"0.00")</f>
        <v>0.00</v>
      </c>
      <c r="T37" s="4" t="str">
        <f>TEXT('Section 6.3 &amp; 6.4'!T37,"0.00")</f>
        <v>0.02</v>
      </c>
      <c r="U37" s="4" t="str">
        <f>TEXT('Section 6.3 &amp; 6.4'!U37,"0.00")</f>
        <v>8.21</v>
      </c>
      <c r="V37" s="20" t="str">
        <f>TEXT('Section 6.3 &amp; 6.4'!V37,"0.00")</f>
        <v>1.93</v>
      </c>
      <c r="W37" s="17" t="str">
        <f>TEXT('Section 6.3 &amp; 6.4'!W37,"0.00")</f>
        <v>4.35</v>
      </c>
      <c r="X37" s="17"/>
      <c r="Y37" s="17" t="str">
        <f>TEXT('Section 6.3 &amp; 6.4'!Y37,"0.00")</f>
        <v>0.03</v>
      </c>
      <c r="Z37" s="20" t="str">
        <f>TEXT('Section 6.3 &amp; 6.4'!Z37,"0.00")</f>
        <v>0.00</v>
      </c>
      <c r="AA37" s="4" t="str">
        <f>TEXT('Section 6.3 &amp; 6.4'!AA37,"0.00")</f>
        <v>0.02</v>
      </c>
      <c r="AB37" s="4" t="str">
        <f>TEXT('Section 6.3 &amp; 6.4'!AB37,"0.00")</f>
        <v>11.64</v>
      </c>
      <c r="AC37" s="20" t="str">
        <f>TEXT('Section 6.3 &amp; 6.4'!AC37,"0.00")</f>
        <v>3.17</v>
      </c>
      <c r="AD37" s="17" t="str">
        <f>TEXT('Section 6.3 &amp; 6.4'!AD37,"0.00")</f>
        <v>5.82</v>
      </c>
      <c r="AF37" s="10"/>
    </row>
    <row r="38" spans="1:32" x14ac:dyDescent="0.3">
      <c r="A38" s="36"/>
      <c r="B38" s="36"/>
      <c r="C38" s="10" t="s">
        <v>12</v>
      </c>
      <c r="D38" s="17" t="str">
        <f>TEXT('Section 6.3 &amp; 6.4'!D38,"0.00")</f>
        <v>0.12</v>
      </c>
      <c r="E38" s="20" t="str">
        <f>TEXT('Section 6.3 &amp; 6.4'!E38,"0.00")</f>
        <v>0.00</v>
      </c>
      <c r="F38" s="20" t="str">
        <f>TEXT('Section 6.3 &amp; 6.4'!F38,"0.00")</f>
        <v>0.00</v>
      </c>
      <c r="G38" s="4" t="str">
        <f>TEXT('Section 6.3 &amp; 6.4'!G38,"0.00")</f>
        <v>2.76</v>
      </c>
      <c r="H38" s="17" t="str">
        <f>TEXT('Section 6.3 &amp; 6.4'!H38,"0.00")</f>
        <v>1.30</v>
      </c>
      <c r="I38" s="20" t="str">
        <f>TEXT('Section 6.3 &amp; 6.4'!I38,"0.00")</f>
        <v>0.00</v>
      </c>
      <c r="J38" s="17"/>
      <c r="K38" s="17" t="str">
        <f>TEXT('Section 6.3 &amp; 6.4'!K38,"0.00")</f>
        <v>0.15</v>
      </c>
      <c r="L38" s="20" t="str">
        <f>TEXT('Section 6.3 &amp; 6.4'!L38,"0.00")</f>
        <v>0.00</v>
      </c>
      <c r="M38" s="20" t="str">
        <f>TEXT('Section 6.3 &amp; 6.4'!M38,"0.00")</f>
        <v>0.00</v>
      </c>
      <c r="N38" s="4" t="str">
        <f>TEXT('Section 6.3 &amp; 6.4'!N38,"0.00")</f>
        <v>2.73</v>
      </c>
      <c r="O38" s="17" t="str">
        <f>TEXT('Section 6.3 &amp; 6.4'!O38,"0.00")</f>
        <v>1.37</v>
      </c>
      <c r="P38" s="20" t="str">
        <f>TEXT('Section 6.3 &amp; 6.4'!P38,"0.00")</f>
        <v>0.00</v>
      </c>
      <c r="Q38" s="17"/>
      <c r="R38" s="17" t="str">
        <f>TEXT('Section 6.3 &amp; 6.4'!R38,"0.00")</f>
        <v>0.16</v>
      </c>
      <c r="S38" s="20" t="str">
        <f>TEXT('Section 6.3 &amp; 6.4'!S38,"0.00")</f>
        <v>0.00</v>
      </c>
      <c r="T38" s="20" t="str">
        <f>TEXT('Section 6.3 &amp; 6.4'!T38,"0.00")</f>
        <v>0.00</v>
      </c>
      <c r="U38" s="4" t="str">
        <f>TEXT('Section 6.3 &amp; 6.4'!U38,"0.00")</f>
        <v>2.76</v>
      </c>
      <c r="V38" s="17" t="str">
        <f>TEXT('Section 6.3 &amp; 6.4'!V38,"0.00")</f>
        <v>1.30</v>
      </c>
      <c r="W38" s="20" t="str">
        <f>TEXT('Section 6.3 &amp; 6.4'!W38,"0.00")</f>
        <v>0.00</v>
      </c>
      <c r="X38" s="17"/>
      <c r="Y38" s="17" t="str">
        <f>TEXT('Section 6.3 &amp; 6.4'!Y38,"0.00")</f>
        <v>0.16</v>
      </c>
      <c r="Z38" s="20" t="str">
        <f>TEXT('Section 6.3 &amp; 6.4'!Z38,"0.00")</f>
        <v>0.00</v>
      </c>
      <c r="AA38" s="20" t="str">
        <f>TEXT('Section 6.3 &amp; 6.4'!AA38,"0.00")</f>
        <v>0.00</v>
      </c>
      <c r="AB38" s="4" t="str">
        <f>TEXT('Section 6.3 &amp; 6.4'!AB38,"0.00")</f>
        <v>2.73</v>
      </c>
      <c r="AC38" s="17" t="str">
        <f>TEXT('Section 6.3 &amp; 6.4'!AC38,"0.00")</f>
        <v>1.37</v>
      </c>
      <c r="AD38" s="20" t="str">
        <f>TEXT('Section 6.3 &amp; 6.4'!AD38,"0.00")</f>
        <v>0.00</v>
      </c>
      <c r="AF38" s="10"/>
    </row>
    <row r="39" spans="1:32" x14ac:dyDescent="0.3">
      <c r="A39" s="36"/>
      <c r="B39" s="36">
        <v>0.6</v>
      </c>
      <c r="C39" s="10" t="s">
        <v>13</v>
      </c>
      <c r="D39" s="17" t="str">
        <f>TEXT('Section 6.3 &amp; 6.4'!D39,"0.00")</f>
        <v>0.04</v>
      </c>
      <c r="E39" s="20" t="str">
        <f>TEXT('Section 6.3 &amp; 6.4'!E39,"0.00")</f>
        <v>0.01</v>
      </c>
      <c r="F39" s="4" t="str">
        <f>TEXT('Section 6.3 &amp; 6.4'!F39,"0.00")</f>
        <v>0.02</v>
      </c>
      <c r="G39" s="4" t="str">
        <f>TEXT('Section 6.3 &amp; 6.4'!G39,"0.00")</f>
        <v>13.64</v>
      </c>
      <c r="H39" s="20" t="str">
        <f>TEXT('Section 6.3 &amp; 6.4'!H39,"0.00")</f>
        <v>4.58</v>
      </c>
      <c r="I39" s="17" t="str">
        <f>TEXT('Section 6.3 &amp; 6.4'!I39,"0.00")</f>
        <v>5.94</v>
      </c>
      <c r="J39" s="17"/>
      <c r="K39" s="17" t="str">
        <f>TEXT('Section 6.3 &amp; 6.4'!K39,"0.00")</f>
        <v>0.04</v>
      </c>
      <c r="L39" s="20" t="str">
        <f>TEXT('Section 6.3 &amp; 6.4'!L39,"0.00")</f>
        <v>0.01</v>
      </c>
      <c r="M39" s="4" t="str">
        <f>TEXT('Section 6.3 &amp; 6.4'!M39,"0.00")</f>
        <v>0.02</v>
      </c>
      <c r="N39" s="4" t="str">
        <f>TEXT('Section 6.3 &amp; 6.4'!N39,"0.00")</f>
        <v>14.45</v>
      </c>
      <c r="O39" s="20" t="str">
        <f>TEXT('Section 6.3 &amp; 6.4'!O39,"0.00")</f>
        <v>5.60</v>
      </c>
      <c r="P39" s="20" t="str">
        <f>TEXT('Section 6.3 &amp; 6.4'!P39,"0.00")</f>
        <v>5.60</v>
      </c>
      <c r="Q39" s="17"/>
      <c r="R39" s="17" t="str">
        <f>TEXT('Section 6.3 &amp; 6.4'!R39,"0.00")</f>
        <v>0.05</v>
      </c>
      <c r="S39" s="20" t="str">
        <f>TEXT('Section 6.3 &amp; 6.4'!S39,"0.00")</f>
        <v>0.01</v>
      </c>
      <c r="T39" s="4" t="str">
        <f>TEXT('Section 6.3 &amp; 6.4'!T39,"0.00")</f>
        <v>0.02</v>
      </c>
      <c r="U39" s="4" t="str">
        <f>TEXT('Section 6.3 &amp; 6.4'!U39,"0.00")</f>
        <v>13.64</v>
      </c>
      <c r="V39" s="20" t="str">
        <f>TEXT('Section 6.3 &amp; 6.4'!V39,"0.00")</f>
        <v>4.58</v>
      </c>
      <c r="W39" s="17" t="str">
        <f>TEXT('Section 6.3 &amp; 6.4'!W39,"0.00")</f>
        <v>5.94</v>
      </c>
      <c r="X39" s="17"/>
      <c r="Y39" s="17" t="str">
        <f>TEXT('Section 6.3 &amp; 6.4'!Y39,"0.00")</f>
        <v>0.05</v>
      </c>
      <c r="Z39" s="20" t="str">
        <f>TEXT('Section 6.3 &amp; 6.4'!Z39,"0.00")</f>
        <v>0.01</v>
      </c>
      <c r="AA39" s="4" t="str">
        <f>TEXT('Section 6.3 &amp; 6.4'!AA39,"0.00")</f>
        <v>0.02</v>
      </c>
      <c r="AB39" s="4" t="str">
        <f>TEXT('Section 6.3 &amp; 6.4'!AB39,"0.00")</f>
        <v>13.64</v>
      </c>
      <c r="AC39" s="20" t="str">
        <f>TEXT('Section 6.3 &amp; 6.4'!AC39,"0.00")</f>
        <v>4.58</v>
      </c>
      <c r="AD39" s="17" t="str">
        <f>TEXT('Section 6.3 &amp; 6.4'!AD39,"0.00")</f>
        <v>5.94</v>
      </c>
      <c r="AF39" s="10"/>
    </row>
    <row r="40" spans="1:32" x14ac:dyDescent="0.3">
      <c r="A40" s="36"/>
      <c r="B40" s="36"/>
      <c r="C40" s="10" t="s">
        <v>11</v>
      </c>
      <c r="D40" s="17" t="str">
        <f>TEXT('Section 6.3 &amp; 6.4'!D40,"0.00")</f>
        <v>0.02</v>
      </c>
      <c r="E40" s="20" t="str">
        <f>TEXT('Section 6.3 &amp; 6.4'!E40,"0.00")</f>
        <v>0.01</v>
      </c>
      <c r="F40" s="20" t="str">
        <f>TEXT('Section 6.3 &amp; 6.4'!F40,"0.00")</f>
        <v>0.01</v>
      </c>
      <c r="G40" s="4" t="str">
        <f>TEXT('Section 6.3 &amp; 6.4'!G40,"0.00")</f>
        <v>12.00</v>
      </c>
      <c r="H40" s="20" t="str">
        <f>TEXT('Section 6.3 &amp; 6.4'!H40,"0.00")</f>
        <v>0.33</v>
      </c>
      <c r="I40" s="17" t="str">
        <f>TEXT('Section 6.3 &amp; 6.4'!I40,"0.00")</f>
        <v>1.33</v>
      </c>
      <c r="J40" s="17"/>
      <c r="K40" s="17" t="str">
        <f>TEXT('Section 6.3 &amp; 6.4'!K40,"0.00")</f>
        <v>0.03</v>
      </c>
      <c r="L40" s="20" t="str">
        <f>TEXT('Section 6.3 &amp; 6.4'!L40,"0.00")</f>
        <v>0.01</v>
      </c>
      <c r="M40" s="20" t="str">
        <f>TEXT('Section 6.3 &amp; 6.4'!M40,"0.00")</f>
        <v>0.01</v>
      </c>
      <c r="N40" s="4" t="str">
        <f>TEXT('Section 6.3 &amp; 6.4'!N40,"0.00")</f>
        <v>27.82</v>
      </c>
      <c r="O40" s="17" t="str">
        <f>TEXT('Section 6.3 &amp; 6.4'!O40,"0.00")</f>
        <v>6.21</v>
      </c>
      <c r="P40" s="20" t="str">
        <f>TEXT('Section 6.3 &amp; 6.4'!P40,"0.00")</f>
        <v>5.59</v>
      </c>
      <c r="Q40" s="17"/>
      <c r="R40" s="17" t="str">
        <f>TEXT('Section 6.3 &amp; 6.4'!R40,"0.00")</f>
        <v>0.02</v>
      </c>
      <c r="S40" s="20" t="str">
        <f>TEXT('Section 6.3 &amp; 6.4'!S40,"0.00")</f>
        <v>0.01</v>
      </c>
      <c r="T40" s="20" t="str">
        <f>TEXT('Section 6.3 &amp; 6.4'!T40,"0.00")</f>
        <v>0.01</v>
      </c>
      <c r="U40" s="4" t="str">
        <f>TEXT('Section 6.3 &amp; 6.4'!U40,"0.00")</f>
        <v>15.67</v>
      </c>
      <c r="V40" s="20" t="str">
        <f>TEXT('Section 6.3 &amp; 6.4'!V40,"0.00")</f>
        <v>1.33</v>
      </c>
      <c r="W40" s="17" t="str">
        <f>TEXT('Section 6.3 &amp; 6.4'!W40,"0.00")</f>
        <v>2.33</v>
      </c>
      <c r="X40" s="17"/>
      <c r="Y40" s="17" t="str">
        <f>TEXT('Section 6.3 &amp; 6.4'!Y40,"0.00")</f>
        <v>0.03</v>
      </c>
      <c r="Z40" s="20" t="str">
        <f>TEXT('Section 6.3 &amp; 6.4'!Z40,"0.00")</f>
        <v>0.01</v>
      </c>
      <c r="AA40" s="20" t="str">
        <f>TEXT('Section 6.3 &amp; 6.4'!AA40,"0.00")</f>
        <v>0.01</v>
      </c>
      <c r="AB40" s="4" t="str">
        <f>TEXT('Section 6.3 &amp; 6.4'!AB40,"0.00")</f>
        <v>21.00</v>
      </c>
      <c r="AC40" s="20" t="str">
        <f>TEXT('Section 6.3 &amp; 6.4'!AC40,"0.00")</f>
        <v>2.67</v>
      </c>
      <c r="AD40" s="17" t="str">
        <f>TEXT('Section 6.3 &amp; 6.4'!AD40,"0.00")</f>
        <v>3.33</v>
      </c>
      <c r="AF40" s="10"/>
    </row>
    <row r="41" spans="1:32" x14ac:dyDescent="0.3">
      <c r="A41" s="37"/>
      <c r="B41" s="37"/>
      <c r="C41" s="8" t="s">
        <v>12</v>
      </c>
      <c r="D41" s="18" t="str">
        <f>TEXT('Section 6.3 &amp; 6.4'!D41,"0.00")</f>
        <v>0.08</v>
      </c>
      <c r="E41" s="19" t="str">
        <f>TEXT('Section 6.3 &amp; 6.4'!E41,"0.00")</f>
        <v>0.01</v>
      </c>
      <c r="F41" s="19" t="str">
        <f>TEXT('Section 6.3 &amp; 6.4'!F41,"0.00")</f>
        <v>0.01</v>
      </c>
      <c r="G41" s="16" t="str">
        <f>TEXT('Section 6.3 &amp; 6.4'!G41,"0.00")</f>
        <v>7.82</v>
      </c>
      <c r="H41" s="18" t="str">
        <f>TEXT('Section 6.3 &amp; 6.4'!H41,"0.00")</f>
        <v>5.38</v>
      </c>
      <c r="I41" s="19" t="str">
        <f>TEXT('Section 6.3 &amp; 6.4'!I41,"0.00")</f>
        <v>0.00</v>
      </c>
      <c r="J41" s="18"/>
      <c r="K41" s="18" t="str">
        <f>TEXT('Section 6.3 &amp; 6.4'!K41,"0.00")</f>
        <v>0.10</v>
      </c>
      <c r="L41" s="19" t="str">
        <f>TEXT('Section 6.3 &amp; 6.4'!L41,"0.00")</f>
        <v>0.01</v>
      </c>
      <c r="M41" s="19" t="str">
        <f>TEXT('Section 6.3 &amp; 6.4'!M41,"0.00")</f>
        <v>0.01</v>
      </c>
      <c r="N41" s="16" t="str">
        <f>TEXT('Section 6.3 &amp; 6.4'!N41,"0.00")</f>
        <v>7.82</v>
      </c>
      <c r="O41" s="18" t="str">
        <f>TEXT('Section 6.3 &amp; 6.4'!O41,"0.00")</f>
        <v>5.38</v>
      </c>
      <c r="P41" s="19" t="str">
        <f>TEXT('Section 6.3 &amp; 6.4'!P41,"0.00")</f>
        <v>0.00</v>
      </c>
      <c r="Q41" s="18"/>
      <c r="R41" s="18" t="str">
        <f>TEXT('Section 6.3 &amp; 6.4'!R41,"0.00")</f>
        <v>0.10</v>
      </c>
      <c r="S41" s="19" t="str">
        <f>TEXT('Section 6.3 &amp; 6.4'!S41,"0.00")</f>
        <v>0.01</v>
      </c>
      <c r="T41" s="19" t="str">
        <f>TEXT('Section 6.3 &amp; 6.4'!T41,"0.00")</f>
        <v>0.01</v>
      </c>
      <c r="U41" s="16" t="str">
        <f>TEXT('Section 6.3 &amp; 6.4'!U41,"0.00")</f>
        <v>7.82</v>
      </c>
      <c r="V41" s="18" t="str">
        <f>TEXT('Section 6.3 &amp; 6.4'!V41,"0.00")</f>
        <v>5.38</v>
      </c>
      <c r="W41" s="19" t="str">
        <f>TEXT('Section 6.3 &amp; 6.4'!W41,"0.00")</f>
        <v>0.00</v>
      </c>
      <c r="X41" s="18"/>
      <c r="Y41" s="18" t="str">
        <f>TEXT('Section 6.3 &amp; 6.4'!Y41,"0.00")</f>
        <v>0.11</v>
      </c>
      <c r="Z41" s="19" t="str">
        <f>TEXT('Section 6.3 &amp; 6.4'!Z41,"0.00")</f>
        <v>0.01</v>
      </c>
      <c r="AA41" s="19" t="str">
        <f>TEXT('Section 6.3 &amp; 6.4'!AA41,"0.00")</f>
        <v>0.01</v>
      </c>
      <c r="AB41" s="16" t="str">
        <f>TEXT('Section 6.3 &amp; 6.4'!AB41,"0.00")</f>
        <v>7.82</v>
      </c>
      <c r="AC41" s="18" t="str">
        <f>TEXT('Section 6.3 &amp; 6.4'!AC41,"0.00")</f>
        <v>5.38</v>
      </c>
      <c r="AD41" s="19" t="str">
        <f>TEXT('Section 6.3 &amp; 6.4'!AD41,"0.00")</f>
        <v>0.00</v>
      </c>
      <c r="AF41" s="10"/>
    </row>
    <row r="42" spans="1:32" x14ac:dyDescent="0.3">
      <c r="A42" s="35" t="s">
        <v>52</v>
      </c>
      <c r="B42" s="35">
        <v>0.2</v>
      </c>
      <c r="C42" s="10" t="s">
        <v>13</v>
      </c>
      <c r="D42" s="17" t="str">
        <f>TEXT('Section 6.3 &amp; 6.4'!D42,"0.00")</f>
        <v>0.04</v>
      </c>
      <c r="E42" s="20" t="str">
        <f>TEXT('Section 6.3 &amp; 6.4'!E42,"0.00")</f>
        <v>0.00</v>
      </c>
      <c r="F42" s="4" t="str">
        <f>TEXT('Section 6.3 &amp; 6.4'!F42,"0.00")</f>
        <v>0.04</v>
      </c>
      <c r="G42" s="4" t="str">
        <f>TEXT('Section 6.3 &amp; 6.4'!G42,"0.00")</f>
        <v>0.72</v>
      </c>
      <c r="H42" s="20" t="str">
        <f>TEXT('Section 6.3 &amp; 6.4'!H42,"0.00")</f>
        <v>0.00</v>
      </c>
      <c r="I42" s="17" t="str">
        <f>TEXT('Section 6.3 &amp; 6.4'!I42,"0.00")</f>
        <v>0.36</v>
      </c>
      <c r="J42" s="17"/>
      <c r="K42" s="17" t="str">
        <f>TEXT('Section 6.3 &amp; 6.4'!K42,"0.00")</f>
        <v>0.05</v>
      </c>
      <c r="L42" s="20" t="str">
        <f>TEXT('Section 6.3 &amp; 6.4'!L42,"0.00")</f>
        <v>0.00</v>
      </c>
      <c r="M42" s="4" t="str">
        <f>TEXT('Section 6.3 &amp; 6.4'!M42,"0.00")</f>
        <v>0.04</v>
      </c>
      <c r="N42" s="4" t="str">
        <f>TEXT('Section 6.3 &amp; 6.4'!N42,"0.00")</f>
        <v>0.76</v>
      </c>
      <c r="O42" s="20" t="str">
        <f>TEXT('Section 6.3 &amp; 6.4'!O42,"0.00")</f>
        <v>0.00</v>
      </c>
      <c r="P42" s="17" t="str">
        <f>TEXT('Section 6.3 &amp; 6.4'!P42,"0.00")</f>
        <v>0.38</v>
      </c>
      <c r="Q42" s="17"/>
      <c r="R42" s="17" t="str">
        <f>TEXT('Section 6.3 &amp; 6.4'!R42,"0.00")</f>
        <v>0.05</v>
      </c>
      <c r="S42" s="20" t="str">
        <f>TEXT('Section 6.3 &amp; 6.4'!S42,"0.00")</f>
        <v>0.00</v>
      </c>
      <c r="T42" s="4" t="str">
        <f>TEXT('Section 6.3 &amp; 6.4'!T42,"0.00")</f>
        <v>0.04</v>
      </c>
      <c r="U42" s="4" t="str">
        <f>TEXT('Section 6.3 &amp; 6.4'!U42,"0.00")</f>
        <v>0.72</v>
      </c>
      <c r="V42" s="20" t="str">
        <f>TEXT('Section 6.3 &amp; 6.4'!V42,"0.00")</f>
        <v>0.00</v>
      </c>
      <c r="W42" s="17" t="str">
        <f>TEXT('Section 6.3 &amp; 6.4'!W42,"0.00")</f>
        <v>0.36</v>
      </c>
      <c r="X42" s="17"/>
      <c r="Y42" s="17" t="str">
        <f>TEXT('Section 6.3 &amp; 6.4'!Y42,"0.00")</f>
        <v>0.06</v>
      </c>
      <c r="Z42" s="20" t="str">
        <f>TEXT('Section 6.3 &amp; 6.4'!Z42,"0.00")</f>
        <v>0.00</v>
      </c>
      <c r="AA42" s="4" t="str">
        <f>TEXT('Section 6.3 &amp; 6.4'!AA42,"0.00")</f>
        <v>0.04</v>
      </c>
      <c r="AB42" s="4" t="str">
        <f>TEXT('Section 6.3 &amp; 6.4'!AB42,"0.00")</f>
        <v>0.76</v>
      </c>
      <c r="AC42" s="20" t="str">
        <f>TEXT('Section 6.3 &amp; 6.4'!AC42,"0.00")</f>
        <v>0.00</v>
      </c>
      <c r="AD42" s="17" t="str">
        <f>TEXT('Section 6.3 &amp; 6.4'!AD42,"0.00")</f>
        <v>0.38</v>
      </c>
      <c r="AF42" s="10"/>
    </row>
    <row r="43" spans="1:32" x14ac:dyDescent="0.3">
      <c r="A43" s="36"/>
      <c r="B43" s="36"/>
      <c r="C43" s="10" t="s">
        <v>11</v>
      </c>
      <c r="D43" s="17" t="str">
        <f>TEXT('Section 6.3 &amp; 6.4'!D43,"0.00")</f>
        <v>0.02</v>
      </c>
      <c r="E43" s="20" t="str">
        <f>TEXT('Section 6.3 &amp; 6.4'!E43,"0.00")</f>
        <v>0.00</v>
      </c>
      <c r="F43" s="4" t="str">
        <f>TEXT('Section 6.3 &amp; 6.4'!F43,"0.00")</f>
        <v>0.02</v>
      </c>
      <c r="G43" s="4" t="str">
        <f>TEXT('Section 6.3 &amp; 6.4'!G43,"0.00")</f>
        <v>6.48</v>
      </c>
      <c r="H43" s="20" t="str">
        <f>TEXT('Section 6.3 &amp; 6.4'!H43,"0.00")</f>
        <v>0.46</v>
      </c>
      <c r="I43" s="17" t="str">
        <f>TEXT('Section 6.3 &amp; 6.4'!I43,"0.00")</f>
        <v>2.78</v>
      </c>
      <c r="J43" s="17"/>
      <c r="K43" s="17" t="str">
        <f>TEXT('Section 6.3 &amp; 6.4'!K43,"0.00")</f>
        <v>0.03</v>
      </c>
      <c r="L43" s="20" t="str">
        <f>TEXT('Section 6.3 &amp; 6.4'!L43,"0.00")</f>
        <v>0.00</v>
      </c>
      <c r="M43" s="4" t="str">
        <f>TEXT('Section 6.3 &amp; 6.4'!M43,"0.00")</f>
        <v>0.02</v>
      </c>
      <c r="N43" s="4" t="str">
        <f>TEXT('Section 6.3 &amp; 6.4'!N43,"0.00")</f>
        <v>13.40</v>
      </c>
      <c r="O43" s="20" t="str">
        <f>TEXT('Section 6.3 &amp; 6.4'!O43,"0.00")</f>
        <v>3.02</v>
      </c>
      <c r="P43" s="17" t="str">
        <f>TEXT('Section 6.3 &amp; 6.4'!P43,"0.00")</f>
        <v>4.20</v>
      </c>
      <c r="Q43" s="17"/>
      <c r="R43" s="17" t="str">
        <f>TEXT('Section 6.3 &amp; 6.4'!R43,"0.00")</f>
        <v>0.03</v>
      </c>
      <c r="S43" s="20" t="str">
        <f>TEXT('Section 6.3 &amp; 6.4'!S43,"0.00")</f>
        <v>0.00</v>
      </c>
      <c r="T43" s="4" t="str">
        <f>TEXT('Section 6.3 &amp; 6.4'!T43,"0.00")</f>
        <v>0.02</v>
      </c>
      <c r="U43" s="4" t="str">
        <f>TEXT('Section 6.3 &amp; 6.4'!U43,"0.00")</f>
        <v>6.48</v>
      </c>
      <c r="V43" s="20" t="str">
        <f>TEXT('Section 6.3 &amp; 6.4'!V43,"0.00")</f>
        <v>0.46</v>
      </c>
      <c r="W43" s="17" t="str">
        <f>TEXT('Section 6.3 &amp; 6.4'!W43,"0.00")</f>
        <v>2.78</v>
      </c>
      <c r="X43" s="17"/>
      <c r="Y43" s="17" t="str">
        <f>TEXT('Section 6.3 &amp; 6.4'!Y43,"0.00")</f>
        <v>0.03</v>
      </c>
      <c r="Z43" s="20" t="str">
        <f>TEXT('Section 6.3 &amp; 6.4'!Z43,"0.00")</f>
        <v>0.00</v>
      </c>
      <c r="AA43" s="4" t="str">
        <f>TEXT('Section 6.3 &amp; 6.4'!AA43,"0.00")</f>
        <v>0.02</v>
      </c>
      <c r="AB43" s="4" t="str">
        <f>TEXT('Section 6.3 &amp; 6.4'!AB43,"0.00")</f>
        <v>6.48</v>
      </c>
      <c r="AC43" s="20" t="str">
        <f>TEXT('Section 6.3 &amp; 6.4'!AC43,"0.00")</f>
        <v>0.46</v>
      </c>
      <c r="AD43" s="17" t="str">
        <f>TEXT('Section 6.3 &amp; 6.4'!AD43,"0.00")</f>
        <v>2.78</v>
      </c>
      <c r="AF43" s="10"/>
    </row>
    <row r="44" spans="1:32" x14ac:dyDescent="0.3">
      <c r="A44" s="36"/>
      <c r="B44" s="36"/>
      <c r="C44" s="10" t="s">
        <v>12</v>
      </c>
      <c r="D44" s="17" t="str">
        <f>TEXT('Section 6.3 &amp; 6.4'!D44,"0.00")</f>
        <v>0.12</v>
      </c>
      <c r="E44" s="20" t="str">
        <f>TEXT('Section 6.3 &amp; 6.4'!E44,"0.00")</f>
        <v>0.00</v>
      </c>
      <c r="F44" s="20" t="str">
        <f>TEXT('Section 6.3 &amp; 6.4'!F44,"0.00")</f>
        <v>0.00</v>
      </c>
      <c r="G44" s="4" t="str">
        <f>TEXT('Section 6.3 &amp; 6.4'!G44,"0.00")</f>
        <v>3.24</v>
      </c>
      <c r="H44" s="17" t="str">
        <f>TEXT('Section 6.3 &amp; 6.4'!H44,"0.00")</f>
        <v>0.84</v>
      </c>
      <c r="I44" s="20" t="str">
        <f>TEXT('Section 6.3 &amp; 6.4'!I44,"0.00")</f>
        <v>0.00</v>
      </c>
      <c r="J44" s="17"/>
      <c r="K44" s="17" t="str">
        <f>TEXT('Section 6.3 &amp; 6.4'!K44,"0.00")</f>
        <v>0.14</v>
      </c>
      <c r="L44" s="20" t="str">
        <f>TEXT('Section 6.3 &amp; 6.4'!L44,"0.00")</f>
        <v>0.00</v>
      </c>
      <c r="M44" s="20" t="str">
        <f>TEXT('Section 6.3 &amp; 6.4'!M44,"0.00")</f>
        <v>0.00</v>
      </c>
      <c r="N44" s="4" t="str">
        <f>TEXT('Section 6.3 &amp; 6.4'!N44,"0.00")</f>
        <v>3.24</v>
      </c>
      <c r="O44" s="17" t="str">
        <f>TEXT('Section 6.3 &amp; 6.4'!O44,"0.00")</f>
        <v>0.84</v>
      </c>
      <c r="P44" s="20" t="str">
        <f>TEXT('Section 6.3 &amp; 6.4'!P44,"0.00")</f>
        <v>0.00</v>
      </c>
      <c r="Q44" s="17"/>
      <c r="R44" s="17" t="str">
        <f>TEXT('Section 6.3 &amp; 6.4'!R44,"0.00")</f>
        <v>0.15</v>
      </c>
      <c r="S44" s="20" t="str">
        <f>TEXT('Section 6.3 &amp; 6.4'!S44,"0.00")</f>
        <v>0.00</v>
      </c>
      <c r="T44" s="20" t="str">
        <f>TEXT('Section 6.3 &amp; 6.4'!T44,"0.00")</f>
        <v>0.00</v>
      </c>
      <c r="U44" s="4" t="str">
        <f>TEXT('Section 6.3 &amp; 6.4'!U44,"0.00")</f>
        <v>3.24</v>
      </c>
      <c r="V44" s="17" t="str">
        <f>TEXT('Section 6.3 &amp; 6.4'!V44,"0.00")</f>
        <v>0.84</v>
      </c>
      <c r="W44" s="20" t="str">
        <f>TEXT('Section 6.3 &amp; 6.4'!W44,"0.00")</f>
        <v>0.00</v>
      </c>
      <c r="X44" s="17"/>
      <c r="Y44" s="17" t="str">
        <f>TEXT('Section 6.3 &amp; 6.4'!Y44,"0.00")</f>
        <v>0.15</v>
      </c>
      <c r="Z44" s="20" t="str">
        <f>TEXT('Section 6.3 &amp; 6.4'!Z44,"0.00")</f>
        <v>0.00</v>
      </c>
      <c r="AA44" s="20" t="str">
        <f>TEXT('Section 6.3 &amp; 6.4'!AA44,"0.00")</f>
        <v>0.00</v>
      </c>
      <c r="AB44" s="4" t="str">
        <f>TEXT('Section 6.3 &amp; 6.4'!AB44,"0.00")</f>
        <v>3.24</v>
      </c>
      <c r="AC44" s="17" t="str">
        <f>TEXT('Section 6.3 &amp; 6.4'!AC44,"0.00")</f>
        <v>0.84</v>
      </c>
      <c r="AD44" s="20" t="str">
        <f>TEXT('Section 6.3 &amp; 6.4'!AD44,"0.00")</f>
        <v>0.00</v>
      </c>
      <c r="AF44" s="10"/>
    </row>
    <row r="45" spans="1:32" x14ac:dyDescent="0.3">
      <c r="A45" s="36"/>
      <c r="B45" s="36">
        <v>0.6</v>
      </c>
      <c r="C45" s="10" t="s">
        <v>13</v>
      </c>
      <c r="D45" s="17" t="str">
        <f>TEXT('Section 6.3 &amp; 6.4'!D45,"0.00")</f>
        <v>0.04</v>
      </c>
      <c r="E45" s="20" t="str">
        <f>TEXT('Section 6.3 &amp; 6.4'!E45,"0.00")</f>
        <v>0.01</v>
      </c>
      <c r="F45" s="4" t="str">
        <f>TEXT('Section 6.3 &amp; 6.4'!F45,"0.00")</f>
        <v>0.02</v>
      </c>
      <c r="G45" s="4" t="str">
        <f>TEXT('Section 6.3 &amp; 6.4'!G45,"0.00")</f>
        <v>12.29</v>
      </c>
      <c r="H45" s="20" t="str">
        <f>TEXT('Section 6.3 &amp; 6.4'!H45,"0.00")</f>
        <v>4.34</v>
      </c>
      <c r="I45" s="17" t="str">
        <f>TEXT('Section 6.3 &amp; 6.4'!I45,"0.00")</f>
        <v>4.77</v>
      </c>
      <c r="J45" s="17"/>
      <c r="K45" s="17" t="str">
        <f>TEXT('Section 6.3 &amp; 6.4'!K45,"0.00")</f>
        <v>0.04</v>
      </c>
      <c r="L45" s="20" t="str">
        <f>TEXT('Section 6.3 &amp; 6.4'!L45,"0.00")</f>
        <v>0.01</v>
      </c>
      <c r="M45" s="4" t="str">
        <f>TEXT('Section 6.3 &amp; 6.4'!M45,"0.00")</f>
        <v>0.02</v>
      </c>
      <c r="N45" s="4" t="str">
        <f>TEXT('Section 6.3 &amp; 6.4'!N45,"0.00")</f>
        <v>12.30</v>
      </c>
      <c r="O45" s="17" t="str">
        <f>TEXT('Section 6.3 &amp; 6.4'!O45,"0.00")</f>
        <v>4.43</v>
      </c>
      <c r="P45" s="20" t="str">
        <f>TEXT('Section 6.3 &amp; 6.4'!P45,"0.00")</f>
        <v>4.15</v>
      </c>
      <c r="Q45" s="17"/>
      <c r="R45" s="17" t="str">
        <f>TEXT('Section 6.3 &amp; 6.4'!R45,"0.00")</f>
        <v>0.05</v>
      </c>
      <c r="S45" s="20" t="str">
        <f>TEXT('Section 6.3 &amp; 6.4'!S45,"0.00")</f>
        <v>0.01</v>
      </c>
      <c r="T45" s="4" t="str">
        <f>TEXT('Section 6.3 &amp; 6.4'!T45,"0.00")</f>
        <v>0.02</v>
      </c>
      <c r="U45" s="4" t="str">
        <f>TEXT('Section 6.3 &amp; 6.4'!U45,"0.00")</f>
        <v>12.29</v>
      </c>
      <c r="V45" s="20" t="str">
        <f>TEXT('Section 6.3 &amp; 6.4'!V45,"0.00")</f>
        <v>4.34</v>
      </c>
      <c r="W45" s="17" t="str">
        <f>TEXT('Section 6.3 &amp; 6.4'!W45,"0.00")</f>
        <v>4.77</v>
      </c>
      <c r="X45" s="17"/>
      <c r="Y45" s="17" t="str">
        <f>TEXT('Section 6.3 &amp; 6.4'!Y45,"0.00")</f>
        <v>0.05</v>
      </c>
      <c r="Z45" s="20" t="str">
        <f>TEXT('Section 6.3 &amp; 6.4'!Z45,"0.00")</f>
        <v>0.01</v>
      </c>
      <c r="AA45" s="4" t="str">
        <f>TEXT('Section 6.3 &amp; 6.4'!AA45,"0.00")</f>
        <v>0.02</v>
      </c>
      <c r="AB45" s="4" t="str">
        <f>TEXT('Section 6.3 &amp; 6.4'!AB45,"0.00")</f>
        <v>12.97</v>
      </c>
      <c r="AC45" s="20" t="str">
        <f>TEXT('Section 6.3 &amp; 6.4'!AC45,"0.00")</f>
        <v>4.58</v>
      </c>
      <c r="AD45" s="17" t="str">
        <f>TEXT('Section 6.3 &amp; 6.4'!AD45,"0.00")</f>
        <v>5.04</v>
      </c>
      <c r="AF45" s="10"/>
    </row>
    <row r="46" spans="1:32" x14ac:dyDescent="0.3">
      <c r="A46" s="36"/>
      <c r="B46" s="36"/>
      <c r="C46" s="10" t="s">
        <v>11</v>
      </c>
      <c r="D46" s="17" t="str">
        <f>TEXT('Section 6.3 &amp; 6.4'!D46,"0.00")</f>
        <v>0.02</v>
      </c>
      <c r="E46" s="20" t="str">
        <f>TEXT('Section 6.3 &amp; 6.4'!E46,"0.00")</f>
        <v>0.01</v>
      </c>
      <c r="F46" s="20" t="str">
        <f>TEXT('Section 6.3 &amp; 6.4'!F46,"0.00")</f>
        <v>0.01</v>
      </c>
      <c r="G46" s="4" t="str">
        <f>TEXT('Section 6.3 &amp; 6.4'!G46,"0.00")</f>
        <v>3.33</v>
      </c>
      <c r="H46" s="20" t="str">
        <f>TEXT('Section 6.3 &amp; 6.4'!H46,"0.00")</f>
        <v>0.33</v>
      </c>
      <c r="I46" s="20" t="str">
        <f>TEXT('Section 6.3 &amp; 6.4'!I46,"0.00")</f>
        <v>0.33</v>
      </c>
      <c r="J46" s="17"/>
      <c r="K46" s="17" t="str">
        <f>TEXT('Section 6.3 &amp; 6.4'!K46,"0.00")</f>
        <v>0.03</v>
      </c>
      <c r="L46" s="20" t="str">
        <f>TEXT('Section 6.3 &amp; 6.4'!L46,"0.00")</f>
        <v>0.01</v>
      </c>
      <c r="M46" s="20" t="str">
        <f>TEXT('Section 6.3 &amp; 6.4'!M46,"0.00")</f>
        <v>0.01</v>
      </c>
      <c r="N46" s="4" t="str">
        <f>TEXT('Section 6.3 &amp; 6.4'!N46,"0.00")</f>
        <v>19.41</v>
      </c>
      <c r="O46" s="17" t="str">
        <f>TEXT('Section 6.3 &amp; 6.4'!O46,"0.00")</f>
        <v>4.95</v>
      </c>
      <c r="P46" s="20" t="str">
        <f>TEXT('Section 6.3 &amp; 6.4'!P46,"0.00")</f>
        <v>3.28</v>
      </c>
      <c r="Q46" s="17"/>
      <c r="R46" s="17" t="str">
        <f>TEXT('Section 6.3 &amp; 6.4'!R46,"0.00")</f>
        <v>0.02</v>
      </c>
      <c r="S46" s="20" t="str">
        <f>TEXT('Section 6.3 &amp; 6.4'!S46,"0.00")</f>
        <v>0.01</v>
      </c>
      <c r="T46" s="20" t="str">
        <f>TEXT('Section 6.3 &amp; 6.4'!T46,"0.00")</f>
        <v>0.01</v>
      </c>
      <c r="U46" s="4" t="str">
        <f>TEXT('Section 6.3 &amp; 6.4'!U46,"0.00")</f>
        <v>3.87</v>
      </c>
      <c r="V46" s="20" t="str">
        <f>TEXT('Section 6.3 &amp; 6.4'!V46,"0.00")</f>
        <v>0.64</v>
      </c>
      <c r="W46" s="20" t="str">
        <f>TEXT('Section 6.3 &amp; 6.4'!W46,"0.00")</f>
        <v>0.64</v>
      </c>
      <c r="X46" s="17"/>
      <c r="Y46" s="17" t="str">
        <f>TEXT('Section 6.3 &amp; 6.4'!Y46,"0.00")</f>
        <v>0.02</v>
      </c>
      <c r="Z46" s="20" t="str">
        <f>TEXT('Section 6.3 &amp; 6.4'!Z46,"0.00")</f>
        <v>0.01</v>
      </c>
      <c r="AA46" s="20" t="str">
        <f>TEXT('Section 6.3 &amp; 6.4'!AA46,"0.00")</f>
        <v>0.01</v>
      </c>
      <c r="AB46" s="4" t="str">
        <f>TEXT('Section 6.3 &amp; 6.4'!AB46,"0.00")</f>
        <v>4.67</v>
      </c>
      <c r="AC46" s="20" t="str">
        <f>TEXT('Section 6.3 &amp; 6.4'!AC46,"0.00")</f>
        <v>0.67</v>
      </c>
      <c r="AD46" s="20" t="str">
        <f>TEXT('Section 6.3 &amp; 6.4'!AD46,"0.00")</f>
        <v>0.67</v>
      </c>
      <c r="AF46" s="10"/>
    </row>
    <row r="47" spans="1:32" x14ac:dyDescent="0.3">
      <c r="A47" s="36"/>
      <c r="B47" s="36"/>
      <c r="C47" s="10" t="s">
        <v>12</v>
      </c>
      <c r="D47" s="17" t="str">
        <f>TEXT('Section 6.3 &amp; 6.4'!D47,"0.00")</f>
        <v>0.08</v>
      </c>
      <c r="E47" s="20" t="str">
        <f>TEXT('Section 6.3 &amp; 6.4'!E47,"0.00")</f>
        <v>0.01</v>
      </c>
      <c r="F47" s="20" t="str">
        <f>TEXT('Section 6.3 &amp; 6.4'!F47,"0.00")</f>
        <v>0.01</v>
      </c>
      <c r="G47" s="4" t="str">
        <f>TEXT('Section 6.3 &amp; 6.4'!G47,"0.00")</f>
        <v>8.61</v>
      </c>
      <c r="H47" s="17" t="str">
        <f>TEXT('Section 6.3 &amp; 6.4'!H47,"0.00")</f>
        <v>4.91</v>
      </c>
      <c r="I47" s="20" t="str">
        <f>TEXT('Section 6.3 &amp; 6.4'!I47,"0.00")</f>
        <v>0.16</v>
      </c>
      <c r="J47" s="17"/>
      <c r="K47" s="17" t="str">
        <f>TEXT('Section 6.3 &amp; 6.4'!K47,"0.00")</f>
        <v>0.10</v>
      </c>
      <c r="L47" s="20" t="str">
        <f>TEXT('Section 6.3 &amp; 6.4'!L47,"0.00")</f>
        <v>0.01</v>
      </c>
      <c r="M47" s="20" t="str">
        <f>TEXT('Section 6.3 &amp; 6.4'!M47,"0.00")</f>
        <v>0.01</v>
      </c>
      <c r="N47" s="4" t="str">
        <f>TEXT('Section 6.3 &amp; 6.4'!N47,"0.00")</f>
        <v>8.25</v>
      </c>
      <c r="O47" s="17" t="str">
        <f>TEXT('Section 6.3 &amp; 6.4'!O47,"0.00")</f>
        <v>4.91</v>
      </c>
      <c r="P47" s="20" t="str">
        <f>TEXT('Section 6.3 &amp; 6.4'!P47,"0.00")</f>
        <v>0.16</v>
      </c>
      <c r="Q47" s="17"/>
      <c r="R47" s="17" t="str">
        <f>TEXT('Section 6.3 &amp; 6.4'!R47,"0.00")</f>
        <v>0.10</v>
      </c>
      <c r="S47" s="20" t="str">
        <f>TEXT('Section 6.3 &amp; 6.4'!S47,"0.00")</f>
        <v>0.01</v>
      </c>
      <c r="T47" s="20" t="str">
        <f>TEXT('Section 6.3 &amp; 6.4'!T47,"0.00")</f>
        <v>0.01</v>
      </c>
      <c r="U47" s="4" t="str">
        <f>TEXT('Section 6.3 &amp; 6.4'!U47,"0.00")</f>
        <v>8.61</v>
      </c>
      <c r="V47" s="17" t="str">
        <f>TEXT('Section 6.3 &amp; 6.4'!V47,"0.00")</f>
        <v>4.91</v>
      </c>
      <c r="W47" s="20" t="str">
        <f>TEXT('Section 6.3 &amp; 6.4'!W47,"0.00")</f>
        <v>0.16</v>
      </c>
      <c r="X47" s="17"/>
      <c r="Y47" s="17" t="str">
        <f>TEXT('Section 6.3 &amp; 6.4'!Y47,"0.00")</f>
        <v>0.11</v>
      </c>
      <c r="Z47" s="20" t="str">
        <f>TEXT('Section 6.3 &amp; 6.4'!Z47,"0.00")</f>
        <v>0.01</v>
      </c>
      <c r="AA47" s="20" t="str">
        <f>TEXT('Section 6.3 &amp; 6.4'!AA47,"0.00")</f>
        <v>0.01</v>
      </c>
      <c r="AB47" s="4" t="str">
        <f>TEXT('Section 6.3 &amp; 6.4'!AB47,"0.00")</f>
        <v>8.61</v>
      </c>
      <c r="AC47" s="17" t="str">
        <f>TEXT('Section 6.3 &amp; 6.4'!AC47,"0.00")</f>
        <v>4.91</v>
      </c>
      <c r="AD47" s="20" t="str">
        <f>TEXT('Section 6.3 &amp; 6.4'!AD47,"0.00")</f>
        <v>0.16</v>
      </c>
      <c r="AF47" s="10"/>
    </row>
    <row r="48" spans="1:32" x14ac:dyDescent="0.3">
      <c r="A48" s="36"/>
      <c r="B48" s="36">
        <v>0.9</v>
      </c>
      <c r="C48" s="10" t="s">
        <v>13</v>
      </c>
      <c r="D48" s="17" t="str">
        <f>TEXT('Section 6.3 &amp; 6.4'!D48,"0.00")</f>
        <v>0.02</v>
      </c>
      <c r="E48" s="20" t="str">
        <f>TEXT('Section 6.3 &amp; 6.4'!E48,"0.00")</f>
        <v>0.01</v>
      </c>
      <c r="F48" s="20" t="str">
        <f>TEXT('Section 6.3 &amp; 6.4'!F48,"0.00")</f>
        <v>0.01</v>
      </c>
      <c r="G48" s="4" t="str">
        <f>TEXT('Section 6.3 &amp; 6.4'!G48,"0.00")</f>
        <v>11.66</v>
      </c>
      <c r="H48" s="20" t="str">
        <f>TEXT('Section 6.3 &amp; 6.4'!H48,"0.00")</f>
        <v>0.21</v>
      </c>
      <c r="I48" s="17" t="str">
        <f>TEXT('Section 6.3 &amp; 6.4'!I48,"0.00")</f>
        <v>1.55</v>
      </c>
      <c r="J48" s="17"/>
      <c r="K48" s="17" t="str">
        <f>TEXT('Section 6.3 &amp; 6.4'!K48,"0.00")</f>
        <v>0.03</v>
      </c>
      <c r="L48" s="20" t="str">
        <f>TEXT('Section 6.3 &amp; 6.4'!L48,"0.00")</f>
        <v>0.01</v>
      </c>
      <c r="M48" s="20" t="str">
        <f>TEXT('Section 6.3 &amp; 6.4'!M48,"0.00")</f>
        <v>0.01</v>
      </c>
      <c r="N48" s="4" t="str">
        <f>TEXT('Section 6.3 &amp; 6.4'!N48,"0.00")</f>
        <v>19.17</v>
      </c>
      <c r="O48" s="20" t="str">
        <f>TEXT('Section 6.3 &amp; 6.4'!O48,"0.00")</f>
        <v>1.42</v>
      </c>
      <c r="P48" s="17" t="str">
        <f>TEXT('Section 6.3 &amp; 6.4'!P48,"0.00")</f>
        <v>1.93</v>
      </c>
      <c r="Q48" s="17"/>
      <c r="R48" s="17" t="str">
        <f>TEXT('Section 6.3 &amp; 6.4'!R48,"0.00")</f>
        <v>0.03</v>
      </c>
      <c r="S48" s="20" t="str">
        <f>TEXT('Section 6.3 &amp; 6.4'!S48,"0.00")</f>
        <v>0.01</v>
      </c>
      <c r="T48" s="20" t="str">
        <f>TEXT('Section 6.3 &amp; 6.4'!T48,"0.00")</f>
        <v>0.01</v>
      </c>
      <c r="U48" s="4" t="str">
        <f>TEXT('Section 6.3 &amp; 6.4'!U48,"0.00")</f>
        <v>11.66</v>
      </c>
      <c r="V48" s="20" t="str">
        <f>TEXT('Section 6.3 &amp; 6.4'!V48,"0.00")</f>
        <v>0.21</v>
      </c>
      <c r="W48" s="17" t="str">
        <f>TEXT('Section 6.3 &amp; 6.4'!W48,"0.00")</f>
        <v>1.55</v>
      </c>
      <c r="X48" s="17"/>
      <c r="Y48" s="17" t="str">
        <f>TEXT('Section 6.3 &amp; 6.4'!Y48,"0.00")</f>
        <v>0.03</v>
      </c>
      <c r="Z48" s="20" t="str">
        <f>TEXT('Section 6.3 &amp; 6.4'!Z48,"0.00")</f>
        <v>0.01</v>
      </c>
      <c r="AA48" s="20" t="str">
        <f>TEXT('Section 6.3 &amp; 6.4'!AA48,"0.00")</f>
        <v>0.01</v>
      </c>
      <c r="AB48" s="4" t="str">
        <f>TEXT('Section 6.3 &amp; 6.4'!AB48,"0.00")</f>
        <v>12.73</v>
      </c>
      <c r="AC48" s="20" t="str">
        <f>TEXT('Section 6.3 &amp; 6.4'!AC48,"0.00")</f>
        <v>0.42</v>
      </c>
      <c r="AD48" s="17" t="str">
        <f>TEXT('Section 6.3 &amp; 6.4'!AD48,"0.00")</f>
        <v>1.55</v>
      </c>
      <c r="AF48" s="10"/>
    </row>
    <row r="49" spans="1:32" x14ac:dyDescent="0.3">
      <c r="A49" s="36"/>
      <c r="B49" s="36"/>
      <c r="C49" s="10" t="s">
        <v>11</v>
      </c>
      <c r="D49" s="17" t="str">
        <f>TEXT('Section 6.3 &amp; 6.4'!D49,"0.00")</f>
        <v>0.02</v>
      </c>
      <c r="E49" s="20" t="str">
        <f>TEXT('Section 6.3 &amp; 6.4'!E49,"0.00")</f>
        <v>0.01</v>
      </c>
      <c r="F49" s="20" t="str">
        <f>TEXT('Section 6.3 &amp; 6.4'!F49,"0.00")</f>
        <v>0.01</v>
      </c>
      <c r="G49" s="4" t="str">
        <f>TEXT('Section 6.3 &amp; 6.4'!G49,"0.00")</f>
        <v>0.00</v>
      </c>
      <c r="H49" s="17" t="str">
        <f>TEXT('Section 6.3 &amp; 6.4'!H49,"0.00")</f>
        <v>0.00</v>
      </c>
      <c r="I49" s="17" t="str">
        <f>TEXT('Section 6.3 &amp; 6.4'!I49,"0.00")</f>
        <v>0.00</v>
      </c>
      <c r="J49" s="17"/>
      <c r="K49" s="17" t="str">
        <f>TEXT('Section 6.3 &amp; 6.4'!K49,"0.00")</f>
        <v>0.02</v>
      </c>
      <c r="L49" s="20" t="str">
        <f>TEXT('Section 6.3 &amp; 6.4'!L49,"0.00")</f>
        <v>0.01</v>
      </c>
      <c r="M49" s="20" t="str">
        <f>TEXT('Section 6.3 &amp; 6.4'!M49,"0.00")</f>
        <v>0.01</v>
      </c>
      <c r="N49" s="4" t="str">
        <f>TEXT('Section 6.3 &amp; 6.4'!N49,"0.00")</f>
        <v>13.26</v>
      </c>
      <c r="O49" s="17" t="str">
        <f>TEXT('Section 6.3 &amp; 6.4'!O49,"0.00")</f>
        <v>1.68</v>
      </c>
      <c r="P49" s="20" t="str">
        <f>TEXT('Section 6.3 &amp; 6.4'!P49,"0.00")</f>
        <v>1.26</v>
      </c>
      <c r="Q49" s="17"/>
      <c r="R49" s="17" t="str">
        <f>TEXT('Section 6.3 &amp; 6.4'!R49,"0.00")</f>
        <v>0.02</v>
      </c>
      <c r="S49" s="20" t="str">
        <f>TEXT('Section 6.3 &amp; 6.4'!S49,"0.00")</f>
        <v>0.01</v>
      </c>
      <c r="T49" s="20" t="str">
        <f>TEXT('Section 6.3 &amp; 6.4'!T49,"0.00")</f>
        <v>0.01</v>
      </c>
      <c r="U49" s="4" t="str">
        <f>TEXT('Section 6.3 &amp; 6.4'!U49,"0.00")</f>
        <v>0.00</v>
      </c>
      <c r="V49" s="17" t="str">
        <f>TEXT('Section 6.3 &amp; 6.4'!V49,"0.00")</f>
        <v>0.00</v>
      </c>
      <c r="W49" s="17" t="str">
        <f>TEXT('Section 6.3 &amp; 6.4'!W49,"0.00")</f>
        <v>0.00</v>
      </c>
      <c r="X49" s="17"/>
      <c r="Y49" s="17" t="str">
        <f>TEXT('Section 6.3 &amp; 6.4'!Y49,"0.00")</f>
        <v>0.02</v>
      </c>
      <c r="Z49" s="20" t="str">
        <f>TEXT('Section 6.3 &amp; 6.4'!Z49,"0.00")</f>
        <v>0.01</v>
      </c>
      <c r="AA49" s="20" t="str">
        <f>TEXT('Section 6.3 &amp; 6.4'!AA49,"0.00")</f>
        <v>0.01</v>
      </c>
      <c r="AB49" s="4" t="str">
        <f>TEXT('Section 6.3 &amp; 6.4'!AB49,"0.00")</f>
        <v>3.37</v>
      </c>
      <c r="AC49" s="17" t="str">
        <f>TEXT('Section 6.3 &amp; 6.4'!AC49,"0.00")</f>
        <v>0.42</v>
      </c>
      <c r="AD49" s="20" t="str">
        <f>TEXT('Section 6.3 &amp; 6.4'!AD49,"0.00")</f>
        <v>0.00</v>
      </c>
      <c r="AF49" s="10"/>
    </row>
    <row r="50" spans="1:32" x14ac:dyDescent="0.3">
      <c r="A50" s="37"/>
      <c r="B50" s="37"/>
      <c r="C50" s="8" t="s">
        <v>12</v>
      </c>
      <c r="D50" s="18" t="str">
        <f>TEXT('Section 6.3 &amp; 6.4'!D50,"0.00")</f>
        <v>0.05</v>
      </c>
      <c r="E50" s="19" t="str">
        <f>TEXT('Section 6.3 &amp; 6.4'!E50,"0.00")</f>
        <v>0.01</v>
      </c>
      <c r="F50" s="19" t="str">
        <f>TEXT('Section 6.3 &amp; 6.4'!F50,"0.00")</f>
        <v>0.01</v>
      </c>
      <c r="G50" s="16" t="str">
        <f>TEXT('Section 6.3 &amp; 6.4'!G50,"0.00")</f>
        <v>20.23</v>
      </c>
      <c r="H50" s="18" t="str">
        <f>TEXT('Section 6.3 &amp; 6.4'!H50,"0.00")</f>
        <v>3.54</v>
      </c>
      <c r="I50" s="19" t="str">
        <f>TEXT('Section 6.3 &amp; 6.4'!I50,"0.00")</f>
        <v>1.41</v>
      </c>
      <c r="J50" s="18"/>
      <c r="K50" s="18" t="str">
        <f>TEXT('Section 6.3 &amp; 6.4'!K50,"0.00")</f>
        <v>0.06</v>
      </c>
      <c r="L50" s="19" t="str">
        <f>TEXT('Section 6.3 &amp; 6.4'!L50,"0.00")</f>
        <v>0.01</v>
      </c>
      <c r="M50" s="19" t="str">
        <f>TEXT('Section 6.3 &amp; 6.4'!M50,"0.00")</f>
        <v>0.01</v>
      </c>
      <c r="N50" s="16" t="str">
        <f>TEXT('Section 6.3 &amp; 6.4'!N50,"0.00")</f>
        <v>20.33</v>
      </c>
      <c r="O50" s="18" t="str">
        <f>TEXT('Section 6.3 &amp; 6.4'!O50,"0.00")</f>
        <v>3.65</v>
      </c>
      <c r="P50" s="19" t="str">
        <f>TEXT('Section 6.3 &amp; 6.4'!P50,"0.00")</f>
        <v>1.29</v>
      </c>
      <c r="Q50" s="18"/>
      <c r="R50" s="18" t="str">
        <f>TEXT('Section 6.3 &amp; 6.4'!R50,"0.00")</f>
        <v>0.06</v>
      </c>
      <c r="S50" s="19" t="str">
        <f>TEXT('Section 6.3 &amp; 6.4'!S50,"0.00")</f>
        <v>0.01</v>
      </c>
      <c r="T50" s="19" t="str">
        <f>TEXT('Section 6.3 &amp; 6.4'!T50,"0.00")</f>
        <v>0.01</v>
      </c>
      <c r="U50" s="16" t="str">
        <f>TEXT('Section 6.3 &amp; 6.4'!U50,"0.00")</f>
        <v>20.23</v>
      </c>
      <c r="V50" s="18" t="str">
        <f>TEXT('Section 6.3 &amp; 6.4'!V50,"0.00")</f>
        <v>3.54</v>
      </c>
      <c r="W50" s="19" t="str">
        <f>TEXT('Section 6.3 &amp; 6.4'!W50,"0.00")</f>
        <v>1.41</v>
      </c>
      <c r="X50" s="18"/>
      <c r="Y50" s="18" t="str">
        <f>TEXT('Section 6.3 &amp; 6.4'!Y50,"0.00")</f>
        <v>0.07</v>
      </c>
      <c r="Z50" s="19" t="str">
        <f>TEXT('Section 6.3 &amp; 6.4'!Z50,"0.00")</f>
        <v>0.01</v>
      </c>
      <c r="AA50" s="19" t="str">
        <f>TEXT('Section 6.3 &amp; 6.4'!AA50,"0.00")</f>
        <v>0.01</v>
      </c>
      <c r="AB50" s="16" t="str">
        <f>TEXT('Section 6.3 &amp; 6.4'!AB50,"0.00")</f>
        <v>20.23</v>
      </c>
      <c r="AC50" s="18" t="str">
        <f>TEXT('Section 6.3 &amp; 6.4'!AC50,"0.00")</f>
        <v>3.54</v>
      </c>
      <c r="AD50" s="19" t="str">
        <f>TEXT('Section 6.3 &amp; 6.4'!AD50,"0.00")</f>
        <v>1.41</v>
      </c>
      <c r="AF50" s="10"/>
    </row>
    <row r="51" spans="1:32" x14ac:dyDescent="0.3">
      <c r="A51" s="39" t="s">
        <v>53</v>
      </c>
      <c r="B51" s="39"/>
      <c r="C51" s="39"/>
      <c r="D51" s="18" t="str">
        <f>TEXT('Section 6.3 &amp; 6.4'!D51,"0.00")</f>
        <v>0.05</v>
      </c>
      <c r="E51" s="19" t="str">
        <f>TEXT('Section 6.3 &amp; 6.4'!E51,"0.00")</f>
        <v>0.01</v>
      </c>
      <c r="F51" s="18" t="str">
        <f>TEXT('Section 6.3 &amp; 6.4'!F51,"0.00")</f>
        <v>0.02</v>
      </c>
      <c r="G51" s="18" t="str">
        <f>TEXT('Section 6.3 &amp; 6.4'!G51,"0.00")</f>
        <v>6.60</v>
      </c>
      <c r="H51" s="18" t="str">
        <f>TEXT('Section 6.3 &amp; 6.4'!H51,"0.00")</f>
        <v>1.77</v>
      </c>
      <c r="I51" s="19" t="str">
        <f>TEXT('Section 6.3 &amp; 6.4'!I51,"0.00")</f>
        <v>1.31</v>
      </c>
      <c r="J51" s="18"/>
      <c r="K51" s="18" t="str">
        <f>TEXT('Section 6.3 &amp; 6.4'!K51,"0.00")</f>
        <v>0.06</v>
      </c>
      <c r="L51" s="19" t="str">
        <f>TEXT('Section 6.3 &amp; 6.4'!L51,"0.00")</f>
        <v>0.01</v>
      </c>
      <c r="M51" s="18" t="str">
        <f>TEXT('Section 6.3 &amp; 6.4'!M51,"0.00")</f>
        <v>0.02</v>
      </c>
      <c r="N51" s="18" t="str">
        <f>TEXT('Section 6.3 &amp; 6.4'!N51,"0.00")</f>
        <v>11.00</v>
      </c>
      <c r="O51" s="18" t="str">
        <f>TEXT('Section 6.3 &amp; 6.4'!O51,"0.00")</f>
        <v>3.18</v>
      </c>
      <c r="P51" s="19" t="str">
        <f>TEXT('Section 6.3 &amp; 6.4'!P51,"0.00")</f>
        <v>2.15</v>
      </c>
      <c r="Q51" s="18"/>
      <c r="R51" s="18" t="str">
        <f>TEXT('Section 6.3 &amp; 6.4'!R51,"0.00")</f>
        <v>0.06</v>
      </c>
      <c r="S51" s="19" t="str">
        <f>TEXT('Section 6.3 &amp; 6.4'!S51,"0.00")</f>
        <v>0.01</v>
      </c>
      <c r="T51" s="18" t="str">
        <f>TEXT('Section 6.3 &amp; 6.4'!T51,"0.00")</f>
        <v>0.02</v>
      </c>
      <c r="U51" s="18" t="str">
        <f>TEXT('Section 6.3 &amp; 6.4'!U51,"0.00")</f>
        <v>6.89</v>
      </c>
      <c r="V51" s="18" t="str">
        <f>TEXT('Section 6.3 &amp; 6.4'!V51,"0.00")</f>
        <v>1.87</v>
      </c>
      <c r="W51" s="19" t="str">
        <f>TEXT('Section 6.3 &amp; 6.4'!W51,"0.00")</f>
        <v>1.40</v>
      </c>
      <c r="X51" s="18"/>
      <c r="Y51" s="18" t="str">
        <f>TEXT('Section 6.3 &amp; 6.4'!Y51,"0.00")</f>
        <v>0.07</v>
      </c>
      <c r="Z51" s="19" t="str">
        <f>TEXT('Section 6.3 &amp; 6.4'!Z51,"0.00")</f>
        <v>0.01</v>
      </c>
      <c r="AA51" s="18" t="str">
        <f>TEXT('Section 6.3 &amp; 6.4'!AA51,"0.00")</f>
        <v>0.02</v>
      </c>
      <c r="AB51" s="18" t="str">
        <f>TEXT('Section 6.3 &amp; 6.4'!AB51,"0.00")</f>
        <v>7.62</v>
      </c>
      <c r="AC51" s="18" t="str">
        <f>TEXT('Section 6.3 &amp; 6.4'!AC51,"0.00")</f>
        <v>2.06</v>
      </c>
      <c r="AD51" s="19" t="str">
        <f>TEXT('Section 6.3 &amp; 6.4'!AD51,"0.00")</f>
        <v>1.57</v>
      </c>
    </row>
    <row r="53" spans="1:32" x14ac:dyDescent="0.3">
      <c r="A53" s="38" t="s">
        <v>60</v>
      </c>
      <c r="B53" s="38"/>
      <c r="C53" s="38"/>
      <c r="D53" s="38"/>
      <c r="E53" s="38"/>
      <c r="F53" s="38"/>
      <c r="G53" s="38"/>
      <c r="H53" s="38"/>
      <c r="I53" s="38"/>
    </row>
    <row r="55" spans="1:32" x14ac:dyDescent="0.3">
      <c r="A55" s="35" t="s">
        <v>44</v>
      </c>
      <c r="B55" s="35" t="s">
        <v>2</v>
      </c>
      <c r="C55" s="35" t="s">
        <v>1</v>
      </c>
      <c r="D55" s="34" t="s">
        <v>45</v>
      </c>
      <c r="E55" s="34"/>
      <c r="F55" s="34"/>
      <c r="G55" s="34"/>
      <c r="H55" s="34"/>
      <c r="I55" s="34"/>
      <c r="J55" s="7"/>
      <c r="K55" s="34" t="s">
        <v>46</v>
      </c>
      <c r="L55" s="34"/>
      <c r="M55" s="34"/>
      <c r="N55" s="34"/>
      <c r="O55" s="34"/>
      <c r="P55" s="34"/>
      <c r="Q55" s="7"/>
      <c r="R55" s="34" t="s">
        <v>47</v>
      </c>
      <c r="S55" s="34"/>
      <c r="T55" s="34"/>
      <c r="U55" s="34"/>
      <c r="V55" s="34"/>
      <c r="W55" s="34"/>
      <c r="X55" s="7"/>
      <c r="Y55" s="34" t="s">
        <v>48</v>
      </c>
      <c r="Z55" s="34"/>
      <c r="AA55" s="34"/>
      <c r="AB55" s="34"/>
      <c r="AC55" s="34"/>
      <c r="AD55" s="34"/>
    </row>
    <row r="56" spans="1:32" x14ac:dyDescent="0.3">
      <c r="A56" s="37"/>
      <c r="B56" s="37"/>
      <c r="C56" s="37"/>
      <c r="D56" s="8" t="s">
        <v>6</v>
      </c>
      <c r="E56" s="9" t="s">
        <v>14</v>
      </c>
      <c r="F56" s="2" t="s">
        <v>7</v>
      </c>
      <c r="G56" s="2" t="s">
        <v>15</v>
      </c>
      <c r="H56" s="2" t="s">
        <v>16</v>
      </c>
      <c r="I56" s="2" t="s">
        <v>17</v>
      </c>
      <c r="J56" s="2"/>
      <c r="K56" s="8" t="s">
        <v>6</v>
      </c>
      <c r="L56" s="9" t="s">
        <v>14</v>
      </c>
      <c r="M56" s="2" t="s">
        <v>7</v>
      </c>
      <c r="N56" s="2" t="s">
        <v>15</v>
      </c>
      <c r="O56" s="2" t="s">
        <v>16</v>
      </c>
      <c r="P56" s="2" t="s">
        <v>17</v>
      </c>
      <c r="Q56" s="2"/>
      <c r="R56" s="8" t="s">
        <v>6</v>
      </c>
      <c r="S56" s="9" t="s">
        <v>14</v>
      </c>
      <c r="T56" s="2" t="s">
        <v>7</v>
      </c>
      <c r="U56" s="2" t="s">
        <v>15</v>
      </c>
      <c r="V56" s="2" t="s">
        <v>16</v>
      </c>
      <c r="W56" s="2" t="s">
        <v>17</v>
      </c>
      <c r="X56" s="2"/>
      <c r="Y56" s="8" t="s">
        <v>6</v>
      </c>
      <c r="Z56" s="9" t="s">
        <v>14</v>
      </c>
      <c r="AA56" s="2" t="s">
        <v>7</v>
      </c>
      <c r="AB56" s="2" t="s">
        <v>15</v>
      </c>
      <c r="AC56" s="2" t="s">
        <v>16</v>
      </c>
      <c r="AD56" s="2" t="s">
        <v>17</v>
      </c>
    </row>
    <row r="57" spans="1:32" x14ac:dyDescent="0.3">
      <c r="A57" s="35" t="s">
        <v>50</v>
      </c>
      <c r="B57" s="35">
        <v>0.2</v>
      </c>
      <c r="C57" s="10" t="s">
        <v>13</v>
      </c>
      <c r="D57" s="6" t="str">
        <f>TEXT('Section 6.3 &amp; 6.4'!D57,"0")</f>
        <v>25</v>
      </c>
      <c r="E57" s="1" t="str">
        <f>TEXT('Section 6.3 &amp; 6.4'!E57,"0.00")</f>
        <v>0.00</v>
      </c>
      <c r="F57" s="1" t="str">
        <f>TEXT('Section 6.3 &amp; 6.4'!F57,"0.00")</f>
        <v>3.17</v>
      </c>
      <c r="G57" s="1" t="str">
        <f>TEXT('Section 6.3 &amp; 6.4'!G57,"0.00")</f>
        <v>0.37</v>
      </c>
      <c r="H57" s="1" t="str">
        <f>TEXT('Section 6.3 &amp; 6.4'!H57,"0.00")</f>
        <v>2.81</v>
      </c>
      <c r="I57" s="1" t="str">
        <f>TEXT('Section 6.3 &amp; 6.4'!I57,"0.00")</f>
        <v>0.00</v>
      </c>
      <c r="J57" s="6"/>
      <c r="K57" s="6" t="str">
        <f>TEXT('Section 6.3 &amp; 6.4'!K57,"0")</f>
        <v>25</v>
      </c>
      <c r="L57" s="1" t="str">
        <f>TEXT('Section 6.3 &amp; 6.4'!L57,"0.00")</f>
        <v>0.00</v>
      </c>
      <c r="M57" s="1" t="str">
        <f>TEXT('Section 6.3 &amp; 6.4'!M57,"0.00")</f>
        <v>3.29</v>
      </c>
      <c r="N57" s="1" t="str">
        <f>TEXT('Section 6.3 &amp; 6.4'!N57,"0.00")</f>
        <v>0.39</v>
      </c>
      <c r="O57" s="1" t="str">
        <f>TEXT('Section 6.3 &amp; 6.4'!O57,"0.00")</f>
        <v>2.91</v>
      </c>
      <c r="P57" s="1" t="str">
        <f>TEXT('Section 6.3 &amp; 6.4'!P57,"0.00")</f>
        <v>0.00</v>
      </c>
      <c r="Q57" s="6"/>
      <c r="R57" s="6" t="str">
        <f>TEXT('Section 6.3 &amp; 6.4'!R57,"0")</f>
        <v>25</v>
      </c>
      <c r="S57" s="1" t="str">
        <f>TEXT('Section 6.3 &amp; 6.4'!S57,"0.00")</f>
        <v>0.00</v>
      </c>
      <c r="T57" s="1" t="str">
        <f>TEXT('Section 6.3 &amp; 6.4'!T57,"0.00")</f>
        <v>3.52</v>
      </c>
      <c r="U57" s="1" t="str">
        <f>TEXT('Section 6.3 &amp; 6.4'!U57,"0.00")</f>
        <v>0.41</v>
      </c>
      <c r="V57" s="1" t="str">
        <f>TEXT('Section 6.3 &amp; 6.4'!V57,"0.00")</f>
        <v>3.11</v>
      </c>
      <c r="W57" s="1" t="str">
        <f>TEXT('Section 6.3 &amp; 6.4'!W57,"0.00")</f>
        <v>0.00</v>
      </c>
      <c r="X57" s="6"/>
      <c r="Y57" s="6" t="str">
        <f>TEXT('Section 6.3 &amp; 6.4'!Y57,"0")</f>
        <v>25</v>
      </c>
      <c r="Z57" s="1" t="str">
        <f>TEXT('Section 6.3 &amp; 6.4'!Z57,"0.00")</f>
        <v>0.00</v>
      </c>
      <c r="AA57" s="1" t="str">
        <f>TEXT('Section 6.3 &amp; 6.4'!AA57,"0.00")</f>
        <v>3.03</v>
      </c>
      <c r="AB57" s="1" t="str">
        <f>TEXT('Section 6.3 &amp; 6.4'!AB57,"0.00")</f>
        <v>0.45</v>
      </c>
      <c r="AC57" s="1" t="str">
        <f>TEXT('Section 6.3 &amp; 6.4'!AC57,"0.00")</f>
        <v>2.58</v>
      </c>
      <c r="AD57" s="1" t="str">
        <f>TEXT('Section 6.3 &amp; 6.4'!AD57,"0.00")</f>
        <v>0.00</v>
      </c>
    </row>
    <row r="58" spans="1:32" x14ac:dyDescent="0.3">
      <c r="A58" s="36"/>
      <c r="B58" s="36"/>
      <c r="C58" s="10" t="s">
        <v>11</v>
      </c>
      <c r="D58" s="6" t="str">
        <f>TEXT('Section 6.3 &amp; 6.4'!D58,"0")</f>
        <v>24</v>
      </c>
      <c r="E58" s="1" t="str">
        <f>TEXT('Section 6.3 &amp; 6.4'!E58,"0.00")</f>
        <v>0.29</v>
      </c>
      <c r="F58" s="1" t="str">
        <f>TEXT('Section 6.3 &amp; 6.4'!F58,"0.00")</f>
        <v>6.73</v>
      </c>
      <c r="G58" s="1" t="str">
        <f>TEXT('Section 6.3 &amp; 6.4'!G58,"0.00")</f>
        <v>0.82</v>
      </c>
      <c r="H58" s="1" t="str">
        <f>TEXT('Section 6.3 &amp; 6.4'!H58,"0.00")</f>
        <v>5.87</v>
      </c>
      <c r="I58" s="1" t="str">
        <f>TEXT('Section 6.3 &amp; 6.4'!I58,"0.00")</f>
        <v>0.04</v>
      </c>
      <c r="J58" s="6"/>
      <c r="K58" s="6" t="str">
        <f>TEXT('Section 6.3 &amp; 6.4'!K58,"0")</f>
        <v>23</v>
      </c>
      <c r="L58" s="1" t="str">
        <f>TEXT('Section 6.3 &amp; 6.4'!L58,"0.00")</f>
        <v>0.57</v>
      </c>
      <c r="M58" s="1" t="str">
        <f>TEXT('Section 6.3 &amp; 6.4'!M58,"0.00")</f>
        <v>7.16</v>
      </c>
      <c r="N58" s="1" t="str">
        <f>TEXT('Section 6.3 &amp; 6.4'!N58,"0.00")</f>
        <v>0.69</v>
      </c>
      <c r="O58" s="1" t="str">
        <f>TEXT('Section 6.3 &amp; 6.4'!O58,"0.00")</f>
        <v>6.38</v>
      </c>
      <c r="P58" s="1" t="str">
        <f>TEXT('Section 6.3 &amp; 6.4'!P58,"0.00")</f>
        <v>0.09</v>
      </c>
      <c r="Q58" s="6"/>
      <c r="R58" s="6" t="str">
        <f>TEXT('Section 6.3 &amp; 6.4'!R58,"0")</f>
        <v>23</v>
      </c>
      <c r="S58" s="1" t="str">
        <f>TEXT('Section 6.3 &amp; 6.4'!S58,"0.00")</f>
        <v>0.57</v>
      </c>
      <c r="T58" s="1" t="str">
        <f>TEXT('Section 6.3 &amp; 6.4'!T58,"0.00")</f>
        <v>6.16</v>
      </c>
      <c r="U58" s="1" t="str">
        <f>TEXT('Section 6.3 &amp; 6.4'!U58,"0.00")</f>
        <v>0.77</v>
      </c>
      <c r="V58" s="1" t="str">
        <f>TEXT('Section 6.3 &amp; 6.4'!V58,"0.00")</f>
        <v>5.32</v>
      </c>
      <c r="W58" s="1" t="str">
        <f>TEXT('Section 6.3 &amp; 6.4'!W58,"0.00")</f>
        <v>0.08</v>
      </c>
      <c r="X58" s="6"/>
      <c r="Y58" s="6" t="str">
        <f>TEXT('Section 6.3 &amp; 6.4'!Y58,"0")</f>
        <v>23</v>
      </c>
      <c r="Z58" s="1" t="str">
        <f>TEXT('Section 6.3 &amp; 6.4'!Z58,"0.00")</f>
        <v>0.57</v>
      </c>
      <c r="AA58" s="1" t="str">
        <f>TEXT('Section 6.3 &amp; 6.4'!AA58,"0.00")</f>
        <v>5.97</v>
      </c>
      <c r="AB58" s="1" t="str">
        <f>TEXT('Section 6.3 &amp; 6.4'!AB58,"0.00")</f>
        <v>0.86</v>
      </c>
      <c r="AC58" s="1" t="str">
        <f>TEXT('Section 6.3 &amp; 6.4'!AC58,"0.00")</f>
        <v>4.99</v>
      </c>
      <c r="AD58" s="1" t="str">
        <f>TEXT('Section 6.3 &amp; 6.4'!AD58,"0.00")</f>
        <v>0.12</v>
      </c>
    </row>
    <row r="59" spans="1:32" x14ac:dyDescent="0.3">
      <c r="A59" s="36"/>
      <c r="B59" s="36"/>
      <c r="C59" s="10" t="s">
        <v>12</v>
      </c>
      <c r="D59" s="6" t="str">
        <f>TEXT('Section 6.3 &amp; 6.4'!D59,"0")</f>
        <v>21</v>
      </c>
      <c r="E59" s="1" t="str">
        <f>TEXT('Section 6.3 &amp; 6.4'!E59,"0.00")</f>
        <v>0.47</v>
      </c>
      <c r="F59" s="1" t="str">
        <f>TEXT('Section 6.3 &amp; 6.4'!F59,"0.00")</f>
        <v>1.85</v>
      </c>
      <c r="G59" s="1" t="str">
        <f>TEXT('Section 6.3 &amp; 6.4'!G59,"0.00")</f>
        <v>0.83</v>
      </c>
      <c r="H59" s="1" t="str">
        <f>TEXT('Section 6.3 &amp; 6.4'!H59,"0.00")</f>
        <v>0.63</v>
      </c>
      <c r="I59" s="1" t="str">
        <f>TEXT('Section 6.3 &amp; 6.4'!I59,"0.00")</f>
        <v>0.39</v>
      </c>
      <c r="J59" s="6"/>
      <c r="K59" s="6" t="str">
        <f>TEXT('Section 6.3 &amp; 6.4'!K59,"0")</f>
        <v>17</v>
      </c>
      <c r="L59" s="1" t="str">
        <f>TEXT('Section 6.3 &amp; 6.4'!L59,"0.00")</f>
        <v>0.69</v>
      </c>
      <c r="M59" s="1" t="str">
        <f>TEXT('Section 6.3 &amp; 6.4'!M59,"0.00")</f>
        <v>2.16</v>
      </c>
      <c r="N59" s="1" t="str">
        <f>TEXT('Section 6.3 &amp; 6.4'!N59,"0.00")</f>
        <v>1.00</v>
      </c>
      <c r="O59" s="1" t="str">
        <f>TEXT('Section 6.3 &amp; 6.4'!O59,"0.00")</f>
        <v>0.65</v>
      </c>
      <c r="P59" s="1" t="str">
        <f>TEXT('Section 6.3 &amp; 6.4'!P59,"0.00")</f>
        <v>0.51</v>
      </c>
      <c r="Q59" s="6"/>
      <c r="R59" s="6" t="str">
        <f>TEXT('Section 6.3 &amp; 6.4'!R59,"0")</f>
        <v>19</v>
      </c>
      <c r="S59" s="1" t="str">
        <f>TEXT('Section 6.3 &amp; 6.4'!S59,"0.00")</f>
        <v>0.62</v>
      </c>
      <c r="T59" s="1" t="str">
        <f>TEXT('Section 6.3 &amp; 6.4'!T59,"0.00")</f>
        <v>2.12</v>
      </c>
      <c r="U59" s="1" t="str">
        <f>TEXT('Section 6.3 &amp; 6.4'!U59,"0.00")</f>
        <v>1.05</v>
      </c>
      <c r="V59" s="1" t="str">
        <f>TEXT('Section 6.3 &amp; 6.4'!V59,"0.00")</f>
        <v>0.64</v>
      </c>
      <c r="W59" s="1" t="str">
        <f>TEXT('Section 6.3 &amp; 6.4'!W59,"0.00")</f>
        <v>0.43</v>
      </c>
      <c r="X59" s="6"/>
      <c r="Y59" s="6" t="str">
        <f>TEXT('Section 6.3 &amp; 6.4'!Y59,"0")</f>
        <v>18</v>
      </c>
      <c r="Z59" s="1" t="str">
        <f>TEXT('Section 6.3 &amp; 6.4'!Z59,"0.00")</f>
        <v>0.69</v>
      </c>
      <c r="AA59" s="1" t="str">
        <f>TEXT('Section 6.3 &amp; 6.4'!AA59,"0.00")</f>
        <v>2.24</v>
      </c>
      <c r="AB59" s="1" t="str">
        <f>TEXT('Section 6.3 &amp; 6.4'!AB59,"0.00")</f>
        <v>1.16</v>
      </c>
      <c r="AC59" s="1" t="str">
        <f>TEXT('Section 6.3 &amp; 6.4'!AC59,"0.00")</f>
        <v>0.64</v>
      </c>
      <c r="AD59" s="1" t="str">
        <f>TEXT('Section 6.3 &amp; 6.4'!AD59,"0.00")</f>
        <v>0.44</v>
      </c>
    </row>
    <row r="60" spans="1:32" x14ac:dyDescent="0.3">
      <c r="A60" s="36"/>
      <c r="B60" s="36">
        <v>0.6</v>
      </c>
      <c r="C60" s="10" t="s">
        <v>13</v>
      </c>
      <c r="D60" s="6" t="str">
        <f>TEXT('Section 6.3 &amp; 6.4'!D60,"0")</f>
        <v>22</v>
      </c>
      <c r="E60" s="1" t="str">
        <f>TEXT('Section 6.3 &amp; 6.4'!E60,"0.00")</f>
        <v>0.52</v>
      </c>
      <c r="F60" s="1" t="str">
        <f>TEXT('Section 6.3 &amp; 6.4'!F60,"0.00")</f>
        <v>2.04</v>
      </c>
      <c r="G60" s="1" t="str">
        <f>TEXT('Section 6.3 &amp; 6.4'!G60,"0.00")</f>
        <v>0.47</v>
      </c>
      <c r="H60" s="1" t="str">
        <f>TEXT('Section 6.3 &amp; 6.4'!H60,"0.00")</f>
        <v>1.47</v>
      </c>
      <c r="I60" s="1" t="str">
        <f>TEXT('Section 6.3 &amp; 6.4'!I60,"0.00")</f>
        <v>0.10</v>
      </c>
      <c r="J60" s="6"/>
      <c r="K60" s="6" t="str">
        <f>TEXT('Section 6.3 &amp; 6.4'!K60,"0")</f>
        <v>21</v>
      </c>
      <c r="L60" s="1" t="str">
        <f>TEXT('Section 6.3 &amp; 6.4'!L60,"0.00")</f>
        <v>0.71</v>
      </c>
      <c r="M60" s="1" t="str">
        <f>TEXT('Section 6.3 &amp; 6.4'!M60,"0.00")</f>
        <v>2.01</v>
      </c>
      <c r="N60" s="1" t="str">
        <f>TEXT('Section 6.3 &amp; 6.4'!N60,"0.00")</f>
        <v>0.49</v>
      </c>
      <c r="O60" s="1" t="str">
        <f>TEXT('Section 6.3 &amp; 6.4'!O60,"0.00")</f>
        <v>1.35</v>
      </c>
      <c r="P60" s="1" t="str">
        <f>TEXT('Section 6.3 &amp; 6.4'!P60,"0.00")</f>
        <v>0.17</v>
      </c>
      <c r="Q60" s="6"/>
      <c r="R60" s="6" t="str">
        <f>TEXT('Section 6.3 &amp; 6.4'!R60,"0")</f>
        <v>20</v>
      </c>
      <c r="S60" s="1" t="str">
        <f>TEXT('Section 6.3 &amp; 6.4'!S60,"0.00")</f>
        <v>0.89</v>
      </c>
      <c r="T60" s="1" t="str">
        <f>TEXT('Section 6.3 &amp; 6.4'!T60,"0.00")</f>
        <v>2.17</v>
      </c>
      <c r="U60" s="1" t="str">
        <f>TEXT('Section 6.3 &amp; 6.4'!U60,"0.00")</f>
        <v>0.53</v>
      </c>
      <c r="V60" s="1" t="str">
        <f>TEXT('Section 6.3 &amp; 6.4'!V60,"0.00")</f>
        <v>1.40</v>
      </c>
      <c r="W60" s="1" t="str">
        <f>TEXT('Section 6.3 &amp; 6.4'!W60,"0.00")</f>
        <v>0.25</v>
      </c>
      <c r="X60" s="6"/>
      <c r="Y60" s="6" t="str">
        <f>TEXT('Section 6.3 &amp; 6.4'!Y60,"0")</f>
        <v>21</v>
      </c>
      <c r="Z60" s="1" t="str">
        <f>TEXT('Section 6.3 &amp; 6.4'!Z60,"0.00")</f>
        <v>0.70</v>
      </c>
      <c r="AA60" s="1" t="str">
        <f>TEXT('Section 6.3 &amp; 6.4'!AA60,"0.00")</f>
        <v>2.11</v>
      </c>
      <c r="AB60" s="1" t="str">
        <f>TEXT('Section 6.3 &amp; 6.4'!AB60,"0.00")</f>
        <v>0.54</v>
      </c>
      <c r="AC60" s="1" t="str">
        <f>TEXT('Section 6.3 &amp; 6.4'!AC60,"0.00")</f>
        <v>1.32</v>
      </c>
      <c r="AD60" s="1" t="str">
        <f>TEXT('Section 6.3 &amp; 6.4'!AD60,"0.00")</f>
        <v>0.24</v>
      </c>
    </row>
    <row r="61" spans="1:32" x14ac:dyDescent="0.3">
      <c r="A61" s="36"/>
      <c r="B61" s="36"/>
      <c r="C61" s="10" t="s">
        <v>11</v>
      </c>
      <c r="D61" s="6" t="str">
        <f>TEXT('Section 6.3 &amp; 6.4'!D61,"0")</f>
        <v>25</v>
      </c>
      <c r="E61" s="1" t="str">
        <f>TEXT('Section 6.3 &amp; 6.4'!E61,"0.00")</f>
        <v>0.00</v>
      </c>
      <c r="F61" s="1" t="str">
        <f>TEXT('Section 6.3 &amp; 6.4'!F61,"0.00")</f>
        <v>1.16</v>
      </c>
      <c r="G61" s="1" t="str">
        <f>TEXT('Section 6.3 &amp; 6.4'!G61,"0.00")</f>
        <v>0.26</v>
      </c>
      <c r="H61" s="1" t="str">
        <f>TEXT('Section 6.3 &amp; 6.4'!H61,"0.00")</f>
        <v>0.90</v>
      </c>
      <c r="I61" s="1" t="str">
        <f>TEXT('Section 6.3 &amp; 6.4'!I61,"0.00")</f>
        <v>0.00</v>
      </c>
      <c r="J61" s="6"/>
      <c r="K61" s="6" t="str">
        <f>TEXT('Section 6.3 &amp; 6.4'!K61,"0")</f>
        <v>21</v>
      </c>
      <c r="L61" s="1" t="str">
        <f>TEXT('Section 6.3 &amp; 6.4'!L61,"0.00")</f>
        <v>0.92</v>
      </c>
      <c r="M61" s="1" t="str">
        <f>TEXT('Section 6.3 &amp; 6.4'!M61,"0.00")</f>
        <v>1.26</v>
      </c>
      <c r="N61" s="1" t="str">
        <f>TEXT('Section 6.3 &amp; 6.4'!N61,"0.00")</f>
        <v>0.29</v>
      </c>
      <c r="O61" s="1" t="str">
        <f>TEXT('Section 6.3 &amp; 6.4'!O61,"0.00")</f>
        <v>0.78</v>
      </c>
      <c r="P61" s="1" t="str">
        <f>TEXT('Section 6.3 &amp; 6.4'!P61,"0.00")</f>
        <v>0.19</v>
      </c>
      <c r="Q61" s="6"/>
      <c r="R61" s="6" t="str">
        <f>TEXT('Section 6.3 &amp; 6.4'!R61,"0")</f>
        <v>23</v>
      </c>
      <c r="S61" s="1" t="str">
        <f>TEXT('Section 6.3 &amp; 6.4'!S61,"0.00")</f>
        <v>0.43</v>
      </c>
      <c r="T61" s="1" t="str">
        <f>TEXT('Section 6.3 &amp; 6.4'!T61,"0.00")</f>
        <v>1.47</v>
      </c>
      <c r="U61" s="1" t="str">
        <f>TEXT('Section 6.3 &amp; 6.4'!U61,"0.00")</f>
        <v>0.30</v>
      </c>
      <c r="V61" s="1" t="str">
        <f>TEXT('Section 6.3 &amp; 6.4'!V61,"0.00")</f>
        <v>0.90</v>
      </c>
      <c r="W61" s="1" t="str">
        <f>TEXT('Section 6.3 &amp; 6.4'!W61,"0.00")</f>
        <v>0.27</v>
      </c>
      <c r="X61" s="6"/>
      <c r="Y61" s="6" t="str">
        <f>TEXT('Section 6.3 &amp; 6.4'!Y61,"0")</f>
        <v>16</v>
      </c>
      <c r="Z61" s="1" t="str">
        <f>TEXT('Section 6.3 &amp; 6.4'!Z61,"0.00")</f>
        <v>1.98</v>
      </c>
      <c r="AA61" s="1" t="str">
        <f>TEXT('Section 6.3 &amp; 6.4'!AA61,"0.00")</f>
        <v>1.73</v>
      </c>
      <c r="AB61" s="1" t="str">
        <f>TEXT('Section 6.3 &amp; 6.4'!AB61,"0.00")</f>
        <v>0.39</v>
      </c>
      <c r="AC61" s="1" t="str">
        <f>TEXT('Section 6.3 &amp; 6.4'!AC61,"0.00")</f>
        <v>0.86</v>
      </c>
      <c r="AD61" s="1" t="str">
        <f>TEXT('Section 6.3 &amp; 6.4'!AD61,"0.00")</f>
        <v>0.48</v>
      </c>
    </row>
    <row r="62" spans="1:32" x14ac:dyDescent="0.3">
      <c r="A62" s="37"/>
      <c r="B62" s="37"/>
      <c r="C62" s="8" t="s">
        <v>12</v>
      </c>
      <c r="D62" s="2" t="str">
        <f>TEXT('Section 6.3 &amp; 6.4'!D62,"0")</f>
        <v>17</v>
      </c>
      <c r="E62" s="32" t="str">
        <f>TEXT('Section 6.3 &amp; 6.4'!E62,"0.00")</f>
        <v>0.69</v>
      </c>
      <c r="F62" s="32" t="str">
        <f>TEXT('Section 6.3 &amp; 6.4'!F62,"0.00")</f>
        <v>1.61</v>
      </c>
      <c r="G62" s="32" t="str">
        <f>TEXT('Section 6.3 &amp; 6.4'!G62,"0.00")</f>
        <v>0.60</v>
      </c>
      <c r="H62" s="32" t="str">
        <f>TEXT('Section 6.3 &amp; 6.4'!H62,"0.00")</f>
        <v>0.50</v>
      </c>
      <c r="I62" s="32" t="str">
        <f>TEXT('Section 6.3 &amp; 6.4'!I62,"0.00")</f>
        <v>0.50</v>
      </c>
      <c r="J62" s="2"/>
      <c r="K62" s="2" t="str">
        <f>TEXT('Section 6.3 &amp; 6.4'!K62,"0")</f>
        <v>16</v>
      </c>
      <c r="L62" s="32" t="str">
        <f>TEXT('Section 6.3 &amp; 6.4'!L62,"0.00")</f>
        <v>0.76</v>
      </c>
      <c r="M62" s="32" t="str">
        <f>TEXT('Section 6.3 &amp; 6.4'!M62,"0.00")</f>
        <v>1.73</v>
      </c>
      <c r="N62" s="32" t="str">
        <f>TEXT('Section 6.3 &amp; 6.4'!N62,"0.00")</f>
        <v>0.69</v>
      </c>
      <c r="O62" s="32" t="str">
        <f>TEXT('Section 6.3 &amp; 6.4'!O62,"0.00")</f>
        <v>0.46</v>
      </c>
      <c r="P62" s="32" t="str">
        <f>TEXT('Section 6.3 &amp; 6.4'!P62,"0.00")</f>
        <v>0.58</v>
      </c>
      <c r="Q62" s="2"/>
      <c r="R62" s="2" t="str">
        <f>TEXT('Section 6.3 &amp; 6.4'!R62,"0")</f>
        <v>15</v>
      </c>
      <c r="S62" s="32" t="str">
        <f>TEXT('Section 6.3 &amp; 6.4'!S62,"0.00")</f>
        <v>0.84</v>
      </c>
      <c r="T62" s="32" t="str">
        <f>TEXT('Section 6.3 &amp; 6.4'!T62,"0.00")</f>
        <v>1.72</v>
      </c>
      <c r="U62" s="32" t="str">
        <f>TEXT('Section 6.3 &amp; 6.4'!U62,"0.00")</f>
        <v>0.73</v>
      </c>
      <c r="V62" s="32" t="str">
        <f>TEXT('Section 6.3 &amp; 6.4'!V62,"0.00")</f>
        <v>0.47</v>
      </c>
      <c r="W62" s="32" t="str">
        <f>TEXT('Section 6.3 &amp; 6.4'!W62,"0.00")</f>
        <v>0.52</v>
      </c>
      <c r="X62" s="2"/>
      <c r="Y62" s="2" t="str">
        <f>TEXT('Section 6.3 &amp; 6.4'!Y62,"0")</f>
        <v>17</v>
      </c>
      <c r="Z62" s="32" t="str">
        <f>TEXT('Section 6.3 &amp; 6.4'!Z62,"0.00")</f>
        <v>0.77</v>
      </c>
      <c r="AA62" s="32" t="str">
        <f>TEXT('Section 6.3 &amp; 6.4'!AA62,"0.00")</f>
        <v>1.80</v>
      </c>
      <c r="AB62" s="32" t="str">
        <f>TEXT('Section 6.3 &amp; 6.4'!AB62,"0.00")</f>
        <v>0.80</v>
      </c>
      <c r="AC62" s="32" t="str">
        <f>TEXT('Section 6.3 &amp; 6.4'!AC62,"0.00")</f>
        <v>0.47</v>
      </c>
      <c r="AD62" s="32" t="str">
        <f>TEXT('Section 6.3 &amp; 6.4'!AD62,"0.00")</f>
        <v>0.54</v>
      </c>
    </row>
    <row r="63" spans="1:32" x14ac:dyDescent="0.3">
      <c r="A63" s="35" t="s">
        <v>51</v>
      </c>
      <c r="B63" s="35">
        <v>0.2</v>
      </c>
      <c r="C63" s="10" t="s">
        <v>13</v>
      </c>
      <c r="D63" s="6" t="str">
        <f>TEXT('Section 6.3 &amp; 6.4'!D63,"0")</f>
        <v>21</v>
      </c>
      <c r="E63" s="1" t="str">
        <f>TEXT('Section 6.3 &amp; 6.4'!E63,"0.00")</f>
        <v>0.73</v>
      </c>
      <c r="F63" s="1" t="str">
        <f>TEXT('Section 6.3 &amp; 6.4'!F63,"0.00")</f>
        <v>2.54</v>
      </c>
      <c r="G63" s="1" t="str">
        <f>TEXT('Section 6.3 &amp; 6.4'!G63,"0.00")</f>
        <v>0.49</v>
      </c>
      <c r="H63" s="1" t="str">
        <f>TEXT('Section 6.3 &amp; 6.4'!H63,"0.00")</f>
        <v>1.91</v>
      </c>
      <c r="I63" s="1" t="str">
        <f>TEXT('Section 6.3 &amp; 6.4'!I63,"0.00")</f>
        <v>0.15</v>
      </c>
      <c r="J63" s="6"/>
      <c r="K63" s="6" t="str">
        <f>TEXT('Section 6.3 &amp; 6.4'!K63,"0")</f>
        <v>21</v>
      </c>
      <c r="L63" s="1" t="str">
        <f>TEXT('Section 6.3 &amp; 6.4'!L63,"0.00")</f>
        <v>0.73</v>
      </c>
      <c r="M63" s="1" t="str">
        <f>TEXT('Section 6.3 &amp; 6.4'!M63,"0.00")</f>
        <v>2.80</v>
      </c>
      <c r="N63" s="1" t="str">
        <f>TEXT('Section 6.3 &amp; 6.4'!N63,"0.00")</f>
        <v>0.54</v>
      </c>
      <c r="O63" s="1" t="str">
        <f>TEXT('Section 6.3 &amp; 6.4'!O63,"0.00")</f>
        <v>2.12</v>
      </c>
      <c r="P63" s="1" t="str">
        <f>TEXT('Section 6.3 &amp; 6.4'!P63,"0.00")</f>
        <v>0.15</v>
      </c>
      <c r="Q63" s="6"/>
      <c r="R63" s="6" t="str">
        <f>TEXT('Section 6.3 &amp; 6.4'!R63,"0")</f>
        <v>21</v>
      </c>
      <c r="S63" s="1" t="str">
        <f>TEXT('Section 6.3 &amp; 6.4'!S63,"0.00")</f>
        <v>0.73</v>
      </c>
      <c r="T63" s="1" t="str">
        <f>TEXT('Section 6.3 &amp; 6.4'!T63,"0.00")</f>
        <v>2.71</v>
      </c>
      <c r="U63" s="1" t="str">
        <f>TEXT('Section 6.3 &amp; 6.4'!U63,"0.00")</f>
        <v>0.58</v>
      </c>
      <c r="V63" s="1" t="str">
        <f>TEXT('Section 6.3 &amp; 6.4'!V63,"0.00")</f>
        <v>1.98</v>
      </c>
      <c r="W63" s="1" t="str">
        <f>TEXT('Section 6.3 &amp; 6.4'!W63,"0.00")</f>
        <v>0.16</v>
      </c>
      <c r="X63" s="6"/>
      <c r="Y63" s="6" t="str">
        <f>TEXT('Section 6.3 &amp; 6.4'!Y63,"0")</f>
        <v>21</v>
      </c>
      <c r="Z63" s="1" t="str">
        <f>TEXT('Section 6.3 &amp; 6.4'!Z63,"0.00")</f>
        <v>0.73</v>
      </c>
      <c r="AA63" s="1" t="str">
        <f>TEXT('Section 6.3 &amp; 6.4'!AA63,"0.00")</f>
        <v>2.58</v>
      </c>
      <c r="AB63" s="1" t="str">
        <f>TEXT('Section 6.3 &amp; 6.4'!AB63,"0.00")</f>
        <v>0.63</v>
      </c>
      <c r="AC63" s="1" t="str">
        <f>TEXT('Section 6.3 &amp; 6.4'!AC63,"0.00")</f>
        <v>1.81</v>
      </c>
      <c r="AD63" s="1" t="str">
        <f>TEXT('Section 6.3 &amp; 6.4'!AD63,"0.00")</f>
        <v>0.14</v>
      </c>
    </row>
    <row r="64" spans="1:32" x14ac:dyDescent="0.3">
      <c r="A64" s="36"/>
      <c r="B64" s="36"/>
      <c r="C64" s="10" t="s">
        <v>11</v>
      </c>
      <c r="D64" s="6" t="str">
        <f>TEXT('Section 6.3 &amp; 6.4'!D64,"0")</f>
        <v>24</v>
      </c>
      <c r="E64" s="1" t="str">
        <f>TEXT('Section 6.3 &amp; 6.4'!E64,"0.00")</f>
        <v>0.31</v>
      </c>
      <c r="F64" s="1" t="str">
        <f>TEXT('Section 6.3 &amp; 6.4'!F64,"0.00")</f>
        <v>2.85</v>
      </c>
      <c r="G64" s="1" t="str">
        <f>TEXT('Section 6.3 &amp; 6.4'!G64,"0.00")</f>
        <v>0.69</v>
      </c>
      <c r="H64" s="1" t="str">
        <f>TEXT('Section 6.3 &amp; 6.4'!H64,"0.00")</f>
        <v>2.12</v>
      </c>
      <c r="I64" s="1" t="str">
        <f>TEXT('Section 6.3 &amp; 6.4'!I64,"0.00")</f>
        <v>0.04</v>
      </c>
      <c r="J64" s="6"/>
      <c r="K64" s="6" t="str">
        <f>TEXT('Section 6.3 &amp; 6.4'!K64,"0")</f>
        <v>23</v>
      </c>
      <c r="L64" s="1" t="str">
        <f>TEXT('Section 6.3 &amp; 6.4'!L64,"0.00")</f>
        <v>0.62</v>
      </c>
      <c r="M64" s="1" t="str">
        <f>TEXT('Section 6.3 &amp; 6.4'!M64,"0.00")</f>
        <v>3.00</v>
      </c>
      <c r="N64" s="1" t="str">
        <f>TEXT('Section 6.3 &amp; 6.4'!N64,"0.00")</f>
        <v>0.75</v>
      </c>
      <c r="O64" s="1" t="str">
        <f>TEXT('Section 6.3 &amp; 6.4'!O64,"0.00")</f>
        <v>2.17</v>
      </c>
      <c r="P64" s="1" t="str">
        <f>TEXT('Section 6.3 &amp; 6.4'!P64,"0.00")</f>
        <v>0.08</v>
      </c>
      <c r="Q64" s="6"/>
      <c r="R64" s="6" t="str">
        <f>TEXT('Section 6.3 &amp; 6.4'!R64,"0")</f>
        <v>23</v>
      </c>
      <c r="S64" s="1" t="str">
        <f>TEXT('Section 6.3 &amp; 6.4'!S64,"0.00")</f>
        <v>0.62</v>
      </c>
      <c r="T64" s="1" t="str">
        <f>TEXT('Section 6.3 &amp; 6.4'!T64,"0.00")</f>
        <v>2.89</v>
      </c>
      <c r="U64" s="1" t="str">
        <f>TEXT('Section 6.3 &amp; 6.4'!U64,"0.00")</f>
        <v>0.78</v>
      </c>
      <c r="V64" s="1" t="str">
        <f>TEXT('Section 6.3 &amp; 6.4'!V64,"0.00")</f>
        <v>2.02</v>
      </c>
      <c r="W64" s="1" t="str">
        <f>TEXT('Section 6.3 &amp; 6.4'!W64,"0.00")</f>
        <v>0.09</v>
      </c>
      <c r="X64" s="6"/>
      <c r="Y64" s="6" t="str">
        <f>TEXT('Section 6.3 &amp; 6.4'!Y64,"0")</f>
        <v>23</v>
      </c>
      <c r="Z64" s="1" t="str">
        <f>TEXT('Section 6.3 &amp; 6.4'!Z64,"0.00")</f>
        <v>0.62</v>
      </c>
      <c r="AA64" s="1" t="str">
        <f>TEXT('Section 6.3 &amp; 6.4'!AA64,"0.00")</f>
        <v>2.74</v>
      </c>
      <c r="AB64" s="1" t="str">
        <f>TEXT('Section 6.3 &amp; 6.4'!AB64,"0.00")</f>
        <v>0.88</v>
      </c>
      <c r="AC64" s="1" t="str">
        <f>TEXT('Section 6.3 &amp; 6.4'!AC64,"0.00")</f>
        <v>1.79</v>
      </c>
      <c r="AD64" s="1" t="str">
        <f>TEXT('Section 6.3 &amp; 6.4'!AD64,"0.00")</f>
        <v>0.07</v>
      </c>
    </row>
    <row r="65" spans="1:30" x14ac:dyDescent="0.3">
      <c r="A65" s="36"/>
      <c r="B65" s="36"/>
      <c r="C65" s="10" t="s">
        <v>12</v>
      </c>
      <c r="D65" s="6" t="str">
        <f>TEXT('Section 6.3 &amp; 6.4'!D65,"0")</f>
        <v>17</v>
      </c>
      <c r="E65" s="1" t="str">
        <f>TEXT('Section 6.3 &amp; 6.4'!E65,"0.00")</f>
        <v>0.63</v>
      </c>
      <c r="F65" s="1" t="str">
        <f>TEXT('Section 6.3 &amp; 6.4'!F65,"0.00")</f>
        <v>1.56</v>
      </c>
      <c r="G65" s="1" t="str">
        <f>TEXT('Section 6.3 &amp; 6.4'!G65,"0.00")</f>
        <v>0.61</v>
      </c>
      <c r="H65" s="1" t="str">
        <f>TEXT('Section 6.3 &amp; 6.4'!H65,"0.00")</f>
        <v>0.33</v>
      </c>
      <c r="I65" s="1" t="str">
        <f>TEXT('Section 6.3 &amp; 6.4'!I65,"0.00")</f>
        <v>0.62</v>
      </c>
      <c r="J65" s="6"/>
      <c r="K65" s="6" t="str">
        <f>TEXT('Section 6.3 &amp; 6.4'!K65,"0")</f>
        <v>13</v>
      </c>
      <c r="L65" s="1" t="str">
        <f>TEXT('Section 6.3 &amp; 6.4'!L65,"0.00")</f>
        <v>0.92</v>
      </c>
      <c r="M65" s="1" t="str">
        <f>TEXT('Section 6.3 &amp; 6.4'!M65,"0.00")</f>
        <v>1.83</v>
      </c>
      <c r="N65" s="1" t="str">
        <f>TEXT('Section 6.3 &amp; 6.4'!N65,"0.00")</f>
        <v>0.74</v>
      </c>
      <c r="O65" s="1" t="str">
        <f>TEXT('Section 6.3 &amp; 6.4'!O65,"0.00")</f>
        <v>0.34</v>
      </c>
      <c r="P65" s="1" t="str">
        <f>TEXT('Section 6.3 &amp; 6.4'!P65,"0.00")</f>
        <v>0.75</v>
      </c>
      <c r="Q65" s="6"/>
      <c r="R65" s="6" t="str">
        <f>TEXT('Section 6.3 &amp; 6.4'!R65,"0")</f>
        <v>15</v>
      </c>
      <c r="S65" s="1" t="str">
        <f>TEXT('Section 6.3 &amp; 6.4'!S65,"0.00")</f>
        <v>0.78</v>
      </c>
      <c r="T65" s="1" t="str">
        <f>TEXT('Section 6.3 &amp; 6.4'!T65,"0.00")</f>
        <v>1.78</v>
      </c>
      <c r="U65" s="1" t="str">
        <f>TEXT('Section 6.3 &amp; 6.4'!U65,"0.00")</f>
        <v>0.78</v>
      </c>
      <c r="V65" s="1" t="str">
        <f>TEXT('Section 6.3 &amp; 6.4'!V65,"0.00")</f>
        <v>0.33</v>
      </c>
      <c r="W65" s="1" t="str">
        <f>TEXT('Section 6.3 &amp; 6.4'!W65,"0.00")</f>
        <v>0.68</v>
      </c>
      <c r="X65" s="6"/>
      <c r="Y65" s="6" t="str">
        <f>TEXT('Section 6.3 &amp; 6.4'!Y65,"0")</f>
        <v>17</v>
      </c>
      <c r="Z65" s="1" t="str">
        <f>TEXT('Section 6.3 &amp; 6.4'!Z65,"0.00")</f>
        <v>0.71</v>
      </c>
      <c r="AA65" s="1" t="str">
        <f>TEXT('Section 6.3 &amp; 6.4'!AA65,"0.00")</f>
        <v>1.87</v>
      </c>
      <c r="AB65" s="1" t="str">
        <f>TEXT('Section 6.3 &amp; 6.4'!AB65,"0.00")</f>
        <v>0.87</v>
      </c>
      <c r="AC65" s="1" t="str">
        <f>TEXT('Section 6.3 &amp; 6.4'!AC65,"0.00")</f>
        <v>0.33</v>
      </c>
      <c r="AD65" s="1" t="str">
        <f>TEXT('Section 6.3 &amp; 6.4'!AD65,"0.00")</f>
        <v>0.67</v>
      </c>
    </row>
    <row r="66" spans="1:30" x14ac:dyDescent="0.3">
      <c r="A66" s="36"/>
      <c r="B66" s="36">
        <v>0.6</v>
      </c>
      <c r="C66" s="10" t="s">
        <v>13</v>
      </c>
      <c r="D66" s="6" t="str">
        <f>TEXT('Section 6.3 &amp; 6.4'!D66,"0")</f>
        <v>11</v>
      </c>
      <c r="E66" s="1" t="str">
        <f>TEXT('Section 6.3 &amp; 6.4'!E66,"0.00")</f>
        <v>2.87</v>
      </c>
      <c r="F66" s="1" t="str">
        <f>TEXT('Section 6.3 &amp; 6.4'!F66,"0.00")</f>
        <v>1.06</v>
      </c>
      <c r="G66" s="1" t="str">
        <f>TEXT('Section 6.3 &amp; 6.4'!G66,"0.00")</f>
        <v>0.37</v>
      </c>
      <c r="H66" s="1" t="str">
        <f>TEXT('Section 6.3 &amp; 6.4'!H66,"0.00")</f>
        <v>0.15</v>
      </c>
      <c r="I66" s="1" t="str">
        <f>TEXT('Section 6.3 &amp; 6.4'!I66,"0.00")</f>
        <v>0.54</v>
      </c>
      <c r="J66" s="6"/>
      <c r="K66" s="6" t="str">
        <f>TEXT('Section 6.3 &amp; 6.4'!K66,"0")</f>
        <v>10</v>
      </c>
      <c r="L66" s="1" t="str">
        <f>TEXT('Section 6.3 &amp; 6.4'!L66,"0.00")</f>
        <v>3.03</v>
      </c>
      <c r="M66" s="1" t="str">
        <f>TEXT('Section 6.3 &amp; 6.4'!M66,"0.00")</f>
        <v>1.18</v>
      </c>
      <c r="N66" s="1" t="str">
        <f>TEXT('Section 6.3 &amp; 6.4'!N66,"0.00")</f>
        <v>0.40</v>
      </c>
      <c r="O66" s="1" t="str">
        <f>TEXT('Section 6.3 &amp; 6.4'!O66,"0.00")</f>
        <v>0.14</v>
      </c>
      <c r="P66" s="1" t="str">
        <f>TEXT('Section 6.3 &amp; 6.4'!P66,"0.00")</f>
        <v>0.63</v>
      </c>
      <c r="Q66" s="6"/>
      <c r="R66" s="6" t="str">
        <f>TEXT('Section 6.3 &amp; 6.4'!R66,"0")</f>
        <v>10</v>
      </c>
      <c r="S66" s="1" t="str">
        <f>TEXT('Section 6.3 &amp; 6.4'!S66,"0.00")</f>
        <v>3.03</v>
      </c>
      <c r="T66" s="1" t="str">
        <f>TEXT('Section 6.3 &amp; 6.4'!T66,"0.00")</f>
        <v>1.16</v>
      </c>
      <c r="U66" s="1" t="str">
        <f>TEXT('Section 6.3 &amp; 6.4'!U66,"0.00")</f>
        <v>0.42</v>
      </c>
      <c r="V66" s="1" t="str">
        <f>TEXT('Section 6.3 &amp; 6.4'!V66,"0.00")</f>
        <v>0.14</v>
      </c>
      <c r="W66" s="1" t="str">
        <f>TEXT('Section 6.3 &amp; 6.4'!W66,"0.00")</f>
        <v>0.59</v>
      </c>
      <c r="X66" s="6"/>
      <c r="Y66" s="6" t="str">
        <f>TEXT('Section 6.3 &amp; 6.4'!Y66,"0")</f>
        <v>10</v>
      </c>
      <c r="Z66" s="1" t="str">
        <f>TEXT('Section 6.3 &amp; 6.4'!Z66,"0.00")</f>
        <v>3.03</v>
      </c>
      <c r="AA66" s="1" t="str">
        <f>TEXT('Section 6.3 &amp; 6.4'!AA66,"0.00")</f>
        <v>1.16</v>
      </c>
      <c r="AB66" s="1" t="str">
        <f>TEXT('Section 6.3 &amp; 6.4'!AB66,"0.00")</f>
        <v>0.45</v>
      </c>
      <c r="AC66" s="1" t="str">
        <f>TEXT('Section 6.3 &amp; 6.4'!AC66,"0.00")</f>
        <v>0.15</v>
      </c>
      <c r="AD66" s="1" t="str">
        <f>TEXT('Section 6.3 &amp; 6.4'!AD66,"0.00")</f>
        <v>0.55</v>
      </c>
    </row>
    <row r="67" spans="1:30" x14ac:dyDescent="0.3">
      <c r="A67" s="36"/>
      <c r="B67" s="36"/>
      <c r="C67" s="10" t="s">
        <v>11</v>
      </c>
      <c r="D67" s="6" t="str">
        <f>TEXT('Section 6.3 &amp; 6.4'!D67,"0")</f>
        <v>24</v>
      </c>
      <c r="E67" s="1" t="str">
        <f>TEXT('Section 6.3 &amp; 6.4'!E67,"0.00")</f>
        <v>0.22</v>
      </c>
      <c r="F67" s="1" t="str">
        <f>TEXT('Section 6.3 &amp; 6.4'!F67,"0.00")</f>
        <v>0.34</v>
      </c>
      <c r="G67" s="1" t="str">
        <f>TEXT('Section 6.3 &amp; 6.4'!G67,"0.00")</f>
        <v>0.28</v>
      </c>
      <c r="H67" s="1" t="str">
        <f>TEXT('Section 6.3 &amp; 6.4'!H67,"0.00")</f>
        <v>0.02</v>
      </c>
      <c r="I67" s="1" t="str">
        <f>TEXT('Section 6.3 &amp; 6.4'!I67,"0.00")</f>
        <v>0.04</v>
      </c>
      <c r="J67" s="6"/>
      <c r="K67" s="6" t="str">
        <f>TEXT('Section 6.3 &amp; 6.4'!K67,"0")</f>
        <v>19</v>
      </c>
      <c r="L67" s="1" t="str">
        <f>TEXT('Section 6.3 &amp; 6.4'!L67,"0.00")</f>
        <v>1.57</v>
      </c>
      <c r="M67" s="1" t="str">
        <f>TEXT('Section 6.3 &amp; 6.4'!M67,"0.00")</f>
        <v>0.64</v>
      </c>
      <c r="N67" s="1" t="str">
        <f>TEXT('Section 6.3 &amp; 6.4'!N67,"0.00")</f>
        <v>0.36</v>
      </c>
      <c r="O67" s="1" t="str">
        <f>TEXT('Section 6.3 &amp; 6.4'!O67,"0.00")</f>
        <v>0.03</v>
      </c>
      <c r="P67" s="1" t="str">
        <f>TEXT('Section 6.3 &amp; 6.4'!P67,"0.00")</f>
        <v>0.25</v>
      </c>
      <c r="Q67" s="6"/>
      <c r="R67" s="6" t="str">
        <f>TEXT('Section 6.3 &amp; 6.4'!R67,"0")</f>
        <v>23</v>
      </c>
      <c r="S67" s="1" t="str">
        <f>TEXT('Section 6.3 &amp; 6.4'!S67,"0.00")</f>
        <v>0.67</v>
      </c>
      <c r="T67" s="1" t="str">
        <f>TEXT('Section 6.3 &amp; 6.4'!T67,"0.00")</f>
        <v>0.70</v>
      </c>
      <c r="U67" s="1" t="str">
        <f>TEXT('Section 6.3 &amp; 6.4'!U67,"0.00")</f>
        <v>0.33</v>
      </c>
      <c r="V67" s="1" t="str">
        <f>TEXT('Section 6.3 &amp; 6.4'!V67,"0.00")</f>
        <v>0.03</v>
      </c>
      <c r="W67" s="1" t="str">
        <f>TEXT('Section 6.3 &amp; 6.4'!W67,"0.00")</f>
        <v>0.34</v>
      </c>
      <c r="X67" s="6"/>
      <c r="Y67" s="6" t="str">
        <f>TEXT('Section 6.3 &amp; 6.4'!Y67,"0")</f>
        <v>18</v>
      </c>
      <c r="Z67" s="1" t="str">
        <f>TEXT('Section 6.3 &amp; 6.4'!Z67,"0.00")</f>
        <v>2.50</v>
      </c>
      <c r="AA67" s="1" t="str">
        <f>TEXT('Section 6.3 &amp; 6.4'!AA67,"0.00")</f>
        <v>0.96</v>
      </c>
      <c r="AB67" s="1" t="str">
        <f>TEXT('Section 6.3 &amp; 6.4'!AB67,"0.00")</f>
        <v>0.44</v>
      </c>
      <c r="AC67" s="1" t="str">
        <f>TEXT('Section 6.3 &amp; 6.4'!AC67,"0.00")</f>
        <v>0.04</v>
      </c>
      <c r="AD67" s="1" t="str">
        <f>TEXT('Section 6.3 &amp; 6.4'!AD67,"0.00")</f>
        <v>0.48</v>
      </c>
    </row>
    <row r="68" spans="1:30" x14ac:dyDescent="0.3">
      <c r="A68" s="37"/>
      <c r="B68" s="37"/>
      <c r="C68" s="8" t="s">
        <v>12</v>
      </c>
      <c r="D68" s="2" t="str">
        <f>TEXT('Section 6.3 &amp; 6.4'!D68,"0")</f>
        <v>6</v>
      </c>
      <c r="E68" s="32" t="str">
        <f>TEXT('Section 6.3 &amp; 6.4'!E68,"0.00")</f>
        <v>1.95</v>
      </c>
      <c r="F68" s="32" t="str">
        <f>TEXT('Section 6.3 &amp; 6.4'!F68,"0.00")</f>
        <v>1.82</v>
      </c>
      <c r="G68" s="32" t="str">
        <f>TEXT('Section 6.3 &amp; 6.4'!G68,"0.00")</f>
        <v>0.65</v>
      </c>
      <c r="H68" s="32" t="str">
        <f>TEXT('Section 6.3 &amp; 6.4'!H68,"0.00")</f>
        <v>0.23</v>
      </c>
      <c r="I68" s="32" t="str">
        <f>TEXT('Section 6.3 &amp; 6.4'!I68,"0.00")</f>
        <v>0.95</v>
      </c>
      <c r="J68" s="2"/>
      <c r="K68" s="2" t="str">
        <f>TEXT('Section 6.3 &amp; 6.4'!K68,"0")</f>
        <v>6</v>
      </c>
      <c r="L68" s="32" t="str">
        <f>TEXT('Section 6.3 &amp; 6.4'!L68,"0.00")</f>
        <v>1.95</v>
      </c>
      <c r="M68" s="32" t="str">
        <f>TEXT('Section 6.3 &amp; 6.4'!M68,"0.00")</f>
        <v>1.90</v>
      </c>
      <c r="N68" s="32" t="str">
        <f>TEXT('Section 6.3 &amp; 6.4'!N68,"0.00")</f>
        <v>0.74</v>
      </c>
      <c r="O68" s="32" t="str">
        <f>TEXT('Section 6.3 &amp; 6.4'!O68,"0.00")</f>
        <v>0.23</v>
      </c>
      <c r="P68" s="32" t="str">
        <f>TEXT('Section 6.3 &amp; 6.4'!P68,"0.00")</f>
        <v>0.93</v>
      </c>
      <c r="Q68" s="2"/>
      <c r="R68" s="2" t="str">
        <f>TEXT('Section 6.3 &amp; 6.4'!R68,"0")</f>
        <v>6</v>
      </c>
      <c r="S68" s="32" t="str">
        <f>TEXT('Section 6.3 &amp; 6.4'!S68,"0.00")</f>
        <v>1.95</v>
      </c>
      <c r="T68" s="32" t="str">
        <f>TEXT('Section 6.3 &amp; 6.4'!T68,"0.00")</f>
        <v>2.00</v>
      </c>
      <c r="U68" s="32" t="str">
        <f>TEXT('Section 6.3 &amp; 6.4'!U68,"0.00")</f>
        <v>0.79</v>
      </c>
      <c r="V68" s="32" t="str">
        <f>TEXT('Section 6.3 &amp; 6.4'!V68,"0.00")</f>
        <v>0.23</v>
      </c>
      <c r="W68" s="32" t="str">
        <f>TEXT('Section 6.3 &amp; 6.4'!W68,"0.00")</f>
        <v>0.99</v>
      </c>
      <c r="X68" s="2"/>
      <c r="Y68" s="2" t="str">
        <f>TEXT('Section 6.3 &amp; 6.4'!Y68,"0")</f>
        <v>6</v>
      </c>
      <c r="Z68" s="32" t="str">
        <f>TEXT('Section 6.3 &amp; 6.4'!Z68,"0.00")</f>
        <v>1.88</v>
      </c>
      <c r="AA68" s="32" t="str">
        <f>TEXT('Section 6.3 &amp; 6.4'!AA68,"0.00")</f>
        <v>2.07</v>
      </c>
      <c r="AB68" s="32" t="str">
        <f>TEXT('Section 6.3 &amp; 6.4'!AB68,"0.00")</f>
        <v>0.86</v>
      </c>
      <c r="AC68" s="32" t="str">
        <f>TEXT('Section 6.3 &amp; 6.4'!AC68,"0.00")</f>
        <v>0.23</v>
      </c>
      <c r="AD68" s="32" t="str">
        <f>TEXT('Section 6.3 &amp; 6.4'!AD68,"0.00")</f>
        <v>0.98</v>
      </c>
    </row>
    <row r="69" spans="1:30" x14ac:dyDescent="0.3">
      <c r="A69" s="35" t="s">
        <v>52</v>
      </c>
      <c r="B69" s="35">
        <v>0.2</v>
      </c>
      <c r="C69" s="10" t="s">
        <v>13</v>
      </c>
      <c r="D69" s="6" t="str">
        <f>TEXT('Section 6.3 &amp; 6.4'!D69,"0")</f>
        <v>25</v>
      </c>
      <c r="E69" s="1" t="str">
        <f>TEXT('Section 6.3 &amp; 6.4'!E69,"0.00")</f>
        <v>0.00</v>
      </c>
      <c r="F69" s="1" t="str">
        <f>TEXT('Section 6.3 &amp; 6.4'!F69,"0.00")</f>
        <v>5.10</v>
      </c>
      <c r="G69" s="1" t="str">
        <f>TEXT('Section 6.3 &amp; 6.4'!G69,"0.00")</f>
        <v>0.51</v>
      </c>
      <c r="H69" s="1" t="str">
        <f>TEXT('Section 6.3 &amp; 6.4'!H69,"0.00")</f>
        <v>4.59</v>
      </c>
      <c r="I69" s="1" t="str">
        <f>TEXT('Section 6.3 &amp; 6.4'!I69,"0.00")</f>
        <v>0.00</v>
      </c>
      <c r="J69" s="6"/>
      <c r="K69" s="6" t="str">
        <f>TEXT('Section 6.3 &amp; 6.4'!K69,"0")</f>
        <v>25</v>
      </c>
      <c r="L69" s="1" t="str">
        <f>TEXT('Section 6.3 &amp; 6.4'!L69,"0.00")</f>
        <v>0.00</v>
      </c>
      <c r="M69" s="1" t="str">
        <f>TEXT('Section 6.3 &amp; 6.4'!M69,"0.00")</f>
        <v>5.17</v>
      </c>
      <c r="N69" s="1" t="str">
        <f>TEXT('Section 6.3 &amp; 6.4'!N69,"0.00")</f>
        <v>0.53</v>
      </c>
      <c r="O69" s="1" t="str">
        <f>TEXT('Section 6.3 &amp; 6.4'!O69,"0.00")</f>
        <v>4.64</v>
      </c>
      <c r="P69" s="1" t="str">
        <f>TEXT('Section 6.3 &amp; 6.4'!P69,"0.00")</f>
        <v>0.00</v>
      </c>
      <c r="Q69" s="6"/>
      <c r="R69" s="6" t="str">
        <f>TEXT('Section 6.3 &amp; 6.4'!R69,"0")</f>
        <v>25</v>
      </c>
      <c r="S69" s="1" t="str">
        <f>TEXT('Section 6.3 &amp; 6.4'!S69,"0.00")</f>
        <v>0.00</v>
      </c>
      <c r="T69" s="1" t="str">
        <f>TEXT('Section 6.3 &amp; 6.4'!T69,"0.00")</f>
        <v>4.82</v>
      </c>
      <c r="U69" s="1" t="str">
        <f>TEXT('Section 6.3 &amp; 6.4'!U69,"0.00")</f>
        <v>0.60</v>
      </c>
      <c r="V69" s="1" t="str">
        <f>TEXT('Section 6.3 &amp; 6.4'!V69,"0.00")</f>
        <v>4.23</v>
      </c>
      <c r="W69" s="1" t="str">
        <f>TEXT('Section 6.3 &amp; 6.4'!W69,"0.00")</f>
        <v>0.00</v>
      </c>
      <c r="X69" s="6"/>
      <c r="Y69" s="6" t="str">
        <f>TEXT('Section 6.3 &amp; 6.4'!Y69,"0")</f>
        <v>25</v>
      </c>
      <c r="Z69" s="1" t="str">
        <f>TEXT('Section 6.3 &amp; 6.4'!Z69,"0.00")</f>
        <v>0.00</v>
      </c>
      <c r="AA69" s="1" t="str">
        <f>TEXT('Section 6.3 &amp; 6.4'!AA69,"0.00")</f>
        <v>4.82</v>
      </c>
      <c r="AB69" s="1" t="str">
        <f>TEXT('Section 6.3 &amp; 6.4'!AB69,"0.00")</f>
        <v>0.62</v>
      </c>
      <c r="AC69" s="1" t="str">
        <f>TEXT('Section 6.3 &amp; 6.4'!AC69,"0.00")</f>
        <v>4.20</v>
      </c>
      <c r="AD69" s="1" t="str">
        <f>TEXT('Section 6.3 &amp; 6.4'!AD69,"0.00")</f>
        <v>0.00</v>
      </c>
    </row>
    <row r="70" spans="1:30" x14ac:dyDescent="0.3">
      <c r="A70" s="36"/>
      <c r="B70" s="36"/>
      <c r="C70" s="10" t="s">
        <v>11</v>
      </c>
      <c r="D70" s="6" t="str">
        <f>TEXT('Section 6.3 &amp; 6.4'!D70,"0")</f>
        <v>25</v>
      </c>
      <c r="E70" s="1" t="str">
        <f>TEXT('Section 6.3 &amp; 6.4'!E70,"0.00")</f>
        <v>0.00</v>
      </c>
      <c r="F70" s="1" t="str">
        <f>TEXT('Section 6.3 &amp; 6.4'!F70,"0.00")</f>
        <v>3.81</v>
      </c>
      <c r="G70" s="1" t="str">
        <f>TEXT('Section 6.3 &amp; 6.4'!G70,"0.00")</f>
        <v>0.75</v>
      </c>
      <c r="H70" s="1" t="str">
        <f>TEXT('Section 6.3 &amp; 6.4'!H70,"0.00")</f>
        <v>3.07</v>
      </c>
      <c r="I70" s="1" t="str">
        <f>TEXT('Section 6.3 &amp; 6.4'!I70,"0.00")</f>
        <v>0.00</v>
      </c>
      <c r="J70" s="6"/>
      <c r="K70" s="6" t="str">
        <f>TEXT('Section 6.3 &amp; 6.4'!K70,"0")</f>
        <v>25</v>
      </c>
      <c r="L70" s="1" t="str">
        <f>TEXT('Section 6.3 &amp; 6.4'!L70,"0.00")</f>
        <v>0.00</v>
      </c>
      <c r="M70" s="1" t="str">
        <f>TEXT('Section 6.3 &amp; 6.4'!M70,"0.00")</f>
        <v>4.19</v>
      </c>
      <c r="N70" s="1" t="str">
        <f>TEXT('Section 6.3 &amp; 6.4'!N70,"0.00")</f>
        <v>0.97</v>
      </c>
      <c r="O70" s="1" t="str">
        <f>TEXT('Section 6.3 &amp; 6.4'!O70,"0.00")</f>
        <v>3.21</v>
      </c>
      <c r="P70" s="1" t="str">
        <f>TEXT('Section 6.3 &amp; 6.4'!P70,"0.00")</f>
        <v>0.00</v>
      </c>
      <c r="Q70" s="6"/>
      <c r="R70" s="6" t="str">
        <f>TEXT('Section 6.3 &amp; 6.4'!R70,"0")</f>
        <v>23</v>
      </c>
      <c r="S70" s="1" t="str">
        <f>TEXT('Section 6.3 &amp; 6.4'!S70,"0.00")</f>
        <v>0.57</v>
      </c>
      <c r="T70" s="1" t="str">
        <f>TEXT('Section 6.3 &amp; 6.4'!T70,"0.00")</f>
        <v>3.87</v>
      </c>
      <c r="U70" s="1" t="str">
        <f>TEXT('Section 6.3 &amp; 6.4'!U70,"0.00")</f>
        <v>0.79</v>
      </c>
      <c r="V70" s="1" t="str">
        <f>TEXT('Section 6.3 &amp; 6.4'!V70,"0.00")</f>
        <v>3.00</v>
      </c>
      <c r="W70" s="1" t="str">
        <f>TEXT('Section 6.3 &amp; 6.4'!W70,"0.00")</f>
        <v>0.08</v>
      </c>
      <c r="X70" s="6"/>
      <c r="Y70" s="6" t="str">
        <f>TEXT('Section 6.3 &amp; 6.4'!Y70,"0")</f>
        <v>22</v>
      </c>
      <c r="Z70" s="1" t="str">
        <f>TEXT('Section 6.3 &amp; 6.4'!Z70,"0.00")</f>
        <v>0.86</v>
      </c>
      <c r="AA70" s="1" t="str">
        <f>TEXT('Section 6.3 &amp; 6.4'!AA70,"0.00")</f>
        <v>3.52</v>
      </c>
      <c r="AB70" s="1" t="str">
        <f>TEXT('Section 6.3 &amp; 6.4'!AB70,"0.00")</f>
        <v>0.84</v>
      </c>
      <c r="AC70" s="1" t="str">
        <f>TEXT('Section 6.3 &amp; 6.4'!AC70,"0.00")</f>
        <v>2.54</v>
      </c>
      <c r="AD70" s="1" t="str">
        <f>TEXT('Section 6.3 &amp; 6.4'!AD70,"0.00")</f>
        <v>0.15</v>
      </c>
    </row>
    <row r="71" spans="1:30" x14ac:dyDescent="0.3">
      <c r="A71" s="36"/>
      <c r="B71" s="36"/>
      <c r="C71" s="10" t="s">
        <v>12</v>
      </c>
      <c r="D71" s="6" t="str">
        <f>TEXT('Section 6.3 &amp; 6.4'!D71,"0")</f>
        <v>20</v>
      </c>
      <c r="E71" s="1" t="str">
        <f>TEXT('Section 6.3 &amp; 6.4'!E71,"0.00")</f>
        <v>0.47</v>
      </c>
      <c r="F71" s="1" t="str">
        <f>TEXT('Section 6.3 &amp; 6.4'!F71,"0.00")</f>
        <v>1.79</v>
      </c>
      <c r="G71" s="1" t="str">
        <f>TEXT('Section 6.3 &amp; 6.4'!G71,"0.00")</f>
        <v>0.87</v>
      </c>
      <c r="H71" s="1" t="str">
        <f>TEXT('Section 6.3 &amp; 6.4'!H71,"0.00")</f>
        <v>0.52</v>
      </c>
      <c r="I71" s="1" t="str">
        <f>TEXT('Section 6.3 &amp; 6.4'!I71,"0.00")</f>
        <v>0.40</v>
      </c>
      <c r="J71" s="6"/>
      <c r="K71" s="6" t="str">
        <f>TEXT('Section 6.3 &amp; 6.4'!K71,"0")</f>
        <v>17</v>
      </c>
      <c r="L71" s="1" t="str">
        <f>TEXT('Section 6.3 &amp; 6.4'!L71,"0.00")</f>
        <v>0.76</v>
      </c>
      <c r="M71" s="1" t="str">
        <f>TEXT('Section 6.3 &amp; 6.4'!M71,"0.00")</f>
        <v>2.12</v>
      </c>
      <c r="N71" s="1" t="str">
        <f>TEXT('Section 6.3 &amp; 6.4'!N71,"0.00")</f>
        <v>1.04</v>
      </c>
      <c r="O71" s="1" t="str">
        <f>TEXT('Section 6.3 &amp; 6.4'!O71,"0.00")</f>
        <v>0.53</v>
      </c>
      <c r="P71" s="1" t="str">
        <f>TEXT('Section 6.3 &amp; 6.4'!P71,"0.00")</f>
        <v>0.54</v>
      </c>
      <c r="Q71" s="6"/>
      <c r="R71" s="6" t="str">
        <f>TEXT('Section 6.3 &amp; 6.4'!R71,"0")</f>
        <v>17</v>
      </c>
      <c r="S71" s="1" t="str">
        <f>TEXT('Section 6.3 &amp; 6.4'!S71,"0.00")</f>
        <v>0.77</v>
      </c>
      <c r="T71" s="1" t="str">
        <f>TEXT('Section 6.3 &amp; 6.4'!T71,"0.00")</f>
        <v>2.22</v>
      </c>
      <c r="U71" s="1" t="str">
        <f>TEXT('Section 6.3 &amp; 6.4'!U71,"0.00")</f>
        <v>1.12</v>
      </c>
      <c r="V71" s="1" t="str">
        <f>TEXT('Section 6.3 &amp; 6.4'!V71,"0.00")</f>
        <v>0.50</v>
      </c>
      <c r="W71" s="1" t="str">
        <f>TEXT('Section 6.3 &amp; 6.4'!W71,"0.00")</f>
        <v>0.60</v>
      </c>
      <c r="X71" s="6"/>
      <c r="Y71" s="6" t="str">
        <f>TEXT('Section 6.3 &amp; 6.4'!Y71,"0")</f>
        <v>17</v>
      </c>
      <c r="Z71" s="1" t="str">
        <f>TEXT('Section 6.3 &amp; 6.4'!Z71,"0.00")</f>
        <v>0.76</v>
      </c>
      <c r="AA71" s="1" t="str">
        <f>TEXT('Section 6.3 &amp; 6.4'!AA71,"0.00")</f>
        <v>2.30</v>
      </c>
      <c r="AB71" s="1" t="str">
        <f>TEXT('Section 6.3 &amp; 6.4'!AB71,"0.00")</f>
        <v>1.21</v>
      </c>
      <c r="AC71" s="1" t="str">
        <f>TEXT('Section 6.3 &amp; 6.4'!AC71,"0.00")</f>
        <v>0.50</v>
      </c>
      <c r="AD71" s="1" t="str">
        <f>TEXT('Section 6.3 &amp; 6.4'!AD71,"0.00")</f>
        <v>0.58</v>
      </c>
    </row>
    <row r="72" spans="1:30" x14ac:dyDescent="0.3">
      <c r="A72" s="36"/>
      <c r="B72" s="36">
        <v>0.6</v>
      </c>
      <c r="C72" s="10" t="s">
        <v>13</v>
      </c>
      <c r="D72" s="6" t="str">
        <f>TEXT('Section 6.3 &amp; 6.4'!D72,"0")</f>
        <v>17</v>
      </c>
      <c r="E72" s="1" t="str">
        <f>TEXT('Section 6.3 &amp; 6.4'!E72,"0.00")</f>
        <v>1.46</v>
      </c>
      <c r="F72" s="1" t="str">
        <f>TEXT('Section 6.3 &amp; 6.4'!F72,"0.00")</f>
        <v>1.24</v>
      </c>
      <c r="G72" s="1" t="str">
        <f>TEXT('Section 6.3 &amp; 6.4'!G72,"0.00")</f>
        <v>0.54</v>
      </c>
      <c r="H72" s="1" t="str">
        <f>TEXT('Section 6.3 &amp; 6.4'!H72,"0.00")</f>
        <v>0.41</v>
      </c>
      <c r="I72" s="1" t="str">
        <f>TEXT('Section 6.3 &amp; 6.4'!I72,"0.00")</f>
        <v>0.29</v>
      </c>
      <c r="J72" s="6"/>
      <c r="K72" s="6" t="str">
        <f>TEXT('Section 6.3 &amp; 6.4'!K72,"0")</f>
        <v>17</v>
      </c>
      <c r="L72" s="1" t="str">
        <f>TEXT('Section 6.3 &amp; 6.4'!L72,"0.00")</f>
        <v>1.46</v>
      </c>
      <c r="M72" s="1" t="str">
        <f>TEXT('Section 6.3 &amp; 6.4'!M72,"0.00")</f>
        <v>1.23</v>
      </c>
      <c r="N72" s="1" t="str">
        <f>TEXT('Section 6.3 &amp; 6.4'!N72,"0.00")</f>
        <v>0.57</v>
      </c>
      <c r="O72" s="1" t="str">
        <f>TEXT('Section 6.3 &amp; 6.4'!O72,"0.00")</f>
        <v>0.36</v>
      </c>
      <c r="P72" s="1" t="str">
        <f>TEXT('Section 6.3 &amp; 6.4'!P72,"0.00")</f>
        <v>0.30</v>
      </c>
      <c r="Q72" s="6"/>
      <c r="R72" s="6" t="str">
        <f>TEXT('Section 6.3 &amp; 6.4'!R72,"0")</f>
        <v>16</v>
      </c>
      <c r="S72" s="1" t="str">
        <f>TEXT('Section 6.3 &amp; 6.4'!S72,"0.00")</f>
        <v>1.64</v>
      </c>
      <c r="T72" s="1" t="str">
        <f>TEXT('Section 6.3 &amp; 6.4'!T72,"0.00")</f>
        <v>1.30</v>
      </c>
      <c r="U72" s="1" t="str">
        <f>TEXT('Section 6.3 &amp; 6.4'!U72,"0.00")</f>
        <v>0.60</v>
      </c>
      <c r="V72" s="1" t="str">
        <f>TEXT('Section 6.3 &amp; 6.4'!V72,"0.00")</f>
        <v>0.38</v>
      </c>
      <c r="W72" s="1" t="str">
        <f>TEXT('Section 6.3 &amp; 6.4'!W72,"0.00")</f>
        <v>0.32</v>
      </c>
      <c r="X72" s="6"/>
      <c r="Y72" s="6" t="str">
        <f>TEXT('Section 6.3 &amp; 6.4'!Y72,"0")</f>
        <v>16</v>
      </c>
      <c r="Z72" s="1" t="str">
        <f>TEXT('Section 6.3 &amp; 6.4'!Z72,"0.00")</f>
        <v>1.64</v>
      </c>
      <c r="AA72" s="1" t="str">
        <f>TEXT('Section 6.3 &amp; 6.4'!AA72,"0.00")</f>
        <v>1.33</v>
      </c>
      <c r="AB72" s="1" t="str">
        <f>TEXT('Section 6.3 &amp; 6.4'!AB72,"0.00")</f>
        <v>0.64</v>
      </c>
      <c r="AC72" s="1" t="str">
        <f>TEXT('Section 6.3 &amp; 6.4'!AC72,"0.00")</f>
        <v>0.37</v>
      </c>
      <c r="AD72" s="1" t="str">
        <f>TEXT('Section 6.3 &amp; 6.4'!AD72,"0.00")</f>
        <v>0.32</v>
      </c>
    </row>
    <row r="73" spans="1:30" x14ac:dyDescent="0.3">
      <c r="A73" s="36"/>
      <c r="B73" s="36"/>
      <c r="C73" s="10" t="s">
        <v>11</v>
      </c>
      <c r="D73" s="6" t="str">
        <f>TEXT('Section 6.3 &amp; 6.4'!D73,"0")</f>
        <v>24</v>
      </c>
      <c r="E73" s="1" t="str">
        <f>TEXT('Section 6.3 &amp; 6.4'!E73,"0.00")</f>
        <v>0.22</v>
      </c>
      <c r="F73" s="1" t="str">
        <f>TEXT('Section 6.3 &amp; 6.4'!F73,"0.00")</f>
        <v>0.34</v>
      </c>
      <c r="G73" s="1" t="str">
        <f>TEXT('Section 6.3 &amp; 6.4'!G73,"0.00")</f>
        <v>0.29</v>
      </c>
      <c r="H73" s="1" t="str">
        <f>TEXT('Section 6.3 &amp; 6.4'!H73,"0.00")</f>
        <v>0.05</v>
      </c>
      <c r="I73" s="1" t="str">
        <f>TEXT('Section 6.3 &amp; 6.4'!I73,"0.00")</f>
        <v>0.00</v>
      </c>
      <c r="J73" s="6"/>
      <c r="K73" s="6" t="str">
        <f>TEXT('Section 6.3 &amp; 6.4'!K73,"0")</f>
        <v>21</v>
      </c>
      <c r="L73" s="1" t="str">
        <f>TEXT('Section 6.3 &amp; 6.4'!L73,"0.00")</f>
        <v>1.12</v>
      </c>
      <c r="M73" s="1" t="str">
        <f>TEXT('Section 6.3 &amp; 6.4'!M73,"0.00")</f>
        <v>0.62</v>
      </c>
      <c r="N73" s="1" t="str">
        <f>TEXT('Section 6.3 &amp; 6.4'!N73,"0.00")</f>
        <v>0.33</v>
      </c>
      <c r="O73" s="1" t="str">
        <f>TEXT('Section 6.3 &amp; 6.4'!O73,"0.00")</f>
        <v>0.07</v>
      </c>
      <c r="P73" s="1" t="str">
        <f>TEXT('Section 6.3 &amp; 6.4'!P73,"0.00")</f>
        <v>0.23</v>
      </c>
      <c r="Q73" s="6"/>
      <c r="R73" s="6" t="str">
        <f>TEXT('Section 6.3 &amp; 6.4'!R73,"0")</f>
        <v>21</v>
      </c>
      <c r="S73" s="1" t="str">
        <f>TEXT('Section 6.3 &amp; 6.4'!S73,"0.00")</f>
        <v>1.14</v>
      </c>
      <c r="T73" s="1" t="str">
        <f>TEXT('Section 6.3 &amp; 6.4'!T73,"0.00")</f>
        <v>0.71</v>
      </c>
      <c r="U73" s="1" t="str">
        <f>TEXT('Section 6.3 &amp; 6.4'!U73,"0.00")</f>
        <v>0.33</v>
      </c>
      <c r="V73" s="1" t="str">
        <f>TEXT('Section 6.3 &amp; 6.4'!V73,"0.00")</f>
        <v>0.07</v>
      </c>
      <c r="W73" s="1" t="str">
        <f>TEXT('Section 6.3 &amp; 6.4'!W73,"0.00")</f>
        <v>0.31</v>
      </c>
      <c r="X73" s="6"/>
      <c r="Y73" s="6" t="str">
        <f>TEXT('Section 6.3 &amp; 6.4'!Y73,"0")</f>
        <v>13</v>
      </c>
      <c r="Z73" s="1" t="str">
        <f>TEXT('Section 6.3 &amp; 6.4'!Z73,"0.00")</f>
        <v>3.22</v>
      </c>
      <c r="AA73" s="1" t="str">
        <f>TEXT('Section 6.3 &amp; 6.4'!AA73,"0.00")</f>
        <v>1.28</v>
      </c>
      <c r="AB73" s="1" t="str">
        <f>TEXT('Section 6.3 &amp; 6.4'!AB73,"0.00")</f>
        <v>0.41</v>
      </c>
      <c r="AC73" s="1" t="str">
        <f>TEXT('Section 6.3 &amp; 6.4'!AC73,"0.00")</f>
        <v>0.12</v>
      </c>
      <c r="AD73" s="1" t="str">
        <f>TEXT('Section 6.3 &amp; 6.4'!AD73,"0.00")</f>
        <v>0.76</v>
      </c>
    </row>
    <row r="74" spans="1:30" x14ac:dyDescent="0.3">
      <c r="A74" s="36"/>
      <c r="B74" s="36"/>
      <c r="C74" s="10" t="s">
        <v>12</v>
      </c>
      <c r="D74" s="6" t="str">
        <f>TEXT('Section 6.3 &amp; 6.4'!D74,"0")</f>
        <v>13</v>
      </c>
      <c r="E74" s="1" t="str">
        <f>TEXT('Section 6.3 &amp; 6.4'!E74,"0.00")</f>
        <v>1.19</v>
      </c>
      <c r="F74" s="1" t="str">
        <f>TEXT('Section 6.3 &amp; 6.4'!F74,"0.00")</f>
        <v>1.50</v>
      </c>
      <c r="G74" s="1" t="str">
        <f>TEXT('Section 6.3 &amp; 6.4'!G74,"0.00")</f>
        <v>0.63</v>
      </c>
      <c r="H74" s="1" t="str">
        <f>TEXT('Section 6.3 &amp; 6.4'!H74,"0.00")</f>
        <v>0.27</v>
      </c>
      <c r="I74" s="1" t="str">
        <f>TEXT('Section 6.3 &amp; 6.4'!I74,"0.00")</f>
        <v>0.60</v>
      </c>
      <c r="J74" s="6"/>
      <c r="K74" s="6" t="str">
        <f>TEXT('Section 6.3 &amp; 6.4'!K74,"0")</f>
        <v>13</v>
      </c>
      <c r="L74" s="1" t="str">
        <f>TEXT('Section 6.3 &amp; 6.4'!L74,"0.00")</f>
        <v>1.19</v>
      </c>
      <c r="M74" s="1" t="str">
        <f>TEXT('Section 6.3 &amp; 6.4'!M74,"0.00")</f>
        <v>1.57</v>
      </c>
      <c r="N74" s="1" t="str">
        <f>TEXT('Section 6.3 &amp; 6.4'!N74,"0.00")</f>
        <v>0.72</v>
      </c>
      <c r="O74" s="1" t="str">
        <f>TEXT('Section 6.3 &amp; 6.4'!O74,"0.00")</f>
        <v>0.27</v>
      </c>
      <c r="P74" s="1" t="str">
        <f>TEXT('Section 6.3 &amp; 6.4'!P74,"0.00")</f>
        <v>0.58</v>
      </c>
      <c r="Q74" s="6"/>
      <c r="R74" s="6" t="str">
        <f>TEXT('Section 6.3 &amp; 6.4'!R74,"0")</f>
        <v>13</v>
      </c>
      <c r="S74" s="1" t="str">
        <f>TEXT('Section 6.3 &amp; 6.4'!S74,"0.00")</f>
        <v>1.19</v>
      </c>
      <c r="T74" s="1" t="str">
        <f>TEXT('Section 6.3 &amp; 6.4'!T74,"0.00")</f>
        <v>1.60</v>
      </c>
      <c r="U74" s="1" t="str">
        <f>TEXT('Section 6.3 &amp; 6.4'!U74,"0.00")</f>
        <v>0.77</v>
      </c>
      <c r="V74" s="1" t="str">
        <f>TEXT('Section 6.3 &amp; 6.4'!V74,"0.00")</f>
        <v>0.27</v>
      </c>
      <c r="W74" s="1" t="str">
        <f>TEXT('Section 6.3 &amp; 6.4'!W74,"0.00")</f>
        <v>0.56</v>
      </c>
      <c r="X74" s="6"/>
      <c r="Y74" s="6" t="str">
        <f>TEXT('Section 6.3 &amp; 6.4'!Y74,"0")</f>
        <v>13</v>
      </c>
      <c r="Z74" s="1" t="str">
        <f>TEXT('Section 6.3 &amp; 6.4'!Z74,"0.00")</f>
        <v>1.19</v>
      </c>
      <c r="AA74" s="1" t="str">
        <f>TEXT('Section 6.3 &amp; 6.4'!AA74,"0.00")</f>
        <v>1.68</v>
      </c>
      <c r="AB74" s="1" t="str">
        <f>TEXT('Section 6.3 &amp; 6.4'!AB74,"0.00")</f>
        <v>0.84</v>
      </c>
      <c r="AC74" s="1" t="str">
        <f>TEXT('Section 6.3 &amp; 6.4'!AC74,"0.00")</f>
        <v>0.28</v>
      </c>
      <c r="AD74" s="1" t="str">
        <f>TEXT('Section 6.3 &amp; 6.4'!AD74,"0.00")</f>
        <v>0.56</v>
      </c>
    </row>
    <row r="75" spans="1:30" x14ac:dyDescent="0.3">
      <c r="A75" s="36"/>
      <c r="B75" s="36">
        <v>0.9</v>
      </c>
      <c r="C75" s="10" t="s">
        <v>13</v>
      </c>
      <c r="D75" s="6" t="str">
        <f>TEXT('Section 6.3 &amp; 6.4'!D75,"0")</f>
        <v>23</v>
      </c>
      <c r="E75" s="1" t="str">
        <f>TEXT('Section 6.3 &amp; 6.4'!E75,"0.00")</f>
        <v>0.23</v>
      </c>
      <c r="F75" s="1" t="str">
        <f>TEXT('Section 6.3 &amp; 6.4'!F75,"0.00")</f>
        <v>0.42</v>
      </c>
      <c r="G75" s="1" t="str">
        <f>TEXT('Section 6.3 &amp; 6.4'!G75,"0.00")</f>
        <v>0.31</v>
      </c>
      <c r="H75" s="1" t="str">
        <f>TEXT('Section 6.3 &amp; 6.4'!H75,"0.00")</f>
        <v>0.00</v>
      </c>
      <c r="I75" s="1" t="str">
        <f>TEXT('Section 6.3 &amp; 6.4'!I75,"0.00")</f>
        <v>0.11</v>
      </c>
      <c r="J75" s="6"/>
      <c r="K75" s="6" t="str">
        <f>TEXT('Section 6.3 &amp; 6.4'!K75,"0")</f>
        <v>23</v>
      </c>
      <c r="L75" s="1" t="str">
        <f>TEXT('Section 6.3 &amp; 6.4'!L75,"0.00")</f>
        <v>0.23</v>
      </c>
      <c r="M75" s="1" t="str">
        <f>TEXT('Section 6.3 &amp; 6.4'!M75,"0.00")</f>
        <v>0.43</v>
      </c>
      <c r="N75" s="1" t="str">
        <f>TEXT('Section 6.3 &amp; 6.4'!N75,"0.00")</f>
        <v>0.33</v>
      </c>
      <c r="O75" s="1" t="str">
        <f>TEXT('Section 6.3 &amp; 6.4'!O75,"0.00")</f>
        <v>0.00</v>
      </c>
      <c r="P75" s="1" t="str">
        <f>TEXT('Section 6.3 &amp; 6.4'!P75,"0.00")</f>
        <v>0.10</v>
      </c>
      <c r="Q75" s="6"/>
      <c r="R75" s="6" t="str">
        <f>TEXT('Section 6.3 &amp; 6.4'!R75,"0")</f>
        <v>23</v>
      </c>
      <c r="S75" s="1" t="str">
        <f>TEXT('Section 6.3 &amp; 6.4'!S75,"0.00")</f>
        <v>0.35</v>
      </c>
      <c r="T75" s="1" t="str">
        <f>TEXT('Section 6.3 &amp; 6.4'!T75,"0.00")</f>
        <v>0.51</v>
      </c>
      <c r="U75" s="1" t="str">
        <f>TEXT('Section 6.3 &amp; 6.4'!U75,"0.00")</f>
        <v>0.35</v>
      </c>
      <c r="V75" s="1" t="str">
        <f>TEXT('Section 6.3 &amp; 6.4'!V75,"0.00")</f>
        <v>0.00</v>
      </c>
      <c r="W75" s="1" t="str">
        <f>TEXT('Section 6.3 &amp; 6.4'!W75,"0.00")</f>
        <v>0.16</v>
      </c>
      <c r="X75" s="6"/>
      <c r="Y75" s="6" t="str">
        <f>TEXT('Section 6.3 &amp; 6.4'!Y75,"0")</f>
        <v>24</v>
      </c>
      <c r="Z75" s="1" t="str">
        <f>TEXT('Section 6.3 &amp; 6.4'!Z75,"0.00")</f>
        <v>0.11</v>
      </c>
      <c r="AA75" s="1" t="str">
        <f>TEXT('Section 6.3 &amp; 6.4'!AA75,"0.00")</f>
        <v>0.52</v>
      </c>
      <c r="AB75" s="1" t="str">
        <f>TEXT('Section 6.3 &amp; 6.4'!AB75,"0.00")</f>
        <v>0.37</v>
      </c>
      <c r="AC75" s="1" t="str">
        <f>TEXT('Section 6.3 &amp; 6.4'!AC75,"0.00")</f>
        <v>0.00</v>
      </c>
      <c r="AD75" s="1" t="str">
        <f>TEXT('Section 6.3 &amp; 6.4'!AD75,"0.00")</f>
        <v>0.15</v>
      </c>
    </row>
    <row r="76" spans="1:30" x14ac:dyDescent="0.3">
      <c r="A76" s="36"/>
      <c r="B76" s="36"/>
      <c r="C76" s="10" t="s">
        <v>11</v>
      </c>
      <c r="D76" s="6" t="str">
        <f>TEXT('Section 6.3 &amp; 6.4'!D76,"0")</f>
        <v>25</v>
      </c>
      <c r="E76" s="1" t="str">
        <f>TEXT('Section 6.3 &amp; 6.4'!E76,"0.00")</f>
        <v>0.00</v>
      </c>
      <c r="F76" s="1" t="str">
        <f>TEXT('Section 6.3 &amp; 6.4'!F76,"0.00")</f>
        <v>0.26</v>
      </c>
      <c r="G76" s="1" t="str">
        <f>TEXT('Section 6.3 &amp; 6.4'!G76,"0.00")</f>
        <v>0.26</v>
      </c>
      <c r="H76" s="1" t="str">
        <f>TEXT('Section 6.3 &amp; 6.4'!H76,"0.00")</f>
        <v>0.00</v>
      </c>
      <c r="I76" s="1" t="str">
        <f>TEXT('Section 6.3 &amp; 6.4'!I76,"0.00")</f>
        <v>0.00</v>
      </c>
      <c r="J76" s="6"/>
      <c r="K76" s="6" t="str">
        <f>TEXT('Section 6.3 &amp; 6.4'!K76,"0")</f>
        <v>25</v>
      </c>
      <c r="L76" s="1" t="str">
        <f>TEXT('Section 6.3 &amp; 6.4'!L76,"0.00")</f>
        <v>0.00</v>
      </c>
      <c r="M76" s="1" t="str">
        <f>TEXT('Section 6.3 &amp; 6.4'!M76,"0.00")</f>
        <v>0.28</v>
      </c>
      <c r="N76" s="1" t="str">
        <f>TEXT('Section 6.3 &amp; 6.4'!N76,"0.00")</f>
        <v>0.28</v>
      </c>
      <c r="O76" s="1" t="str">
        <f>TEXT('Section 6.3 &amp; 6.4'!O76,"0.00")</f>
        <v>0.00</v>
      </c>
      <c r="P76" s="1" t="str">
        <f>TEXT('Section 6.3 &amp; 6.4'!P76,"0.00")</f>
        <v>0.00</v>
      </c>
      <c r="Q76" s="6"/>
      <c r="R76" s="6" t="str">
        <f>TEXT('Section 6.3 &amp; 6.4'!R76,"0")</f>
        <v>25</v>
      </c>
      <c r="S76" s="1" t="str">
        <f>TEXT('Section 6.3 &amp; 6.4'!S76,"0.00")</f>
        <v>0.00</v>
      </c>
      <c r="T76" s="1" t="str">
        <f>TEXT('Section 6.3 &amp; 6.4'!T76,"0.00")</f>
        <v>0.30</v>
      </c>
      <c r="U76" s="1" t="str">
        <f>TEXT('Section 6.3 &amp; 6.4'!U76,"0.00")</f>
        <v>0.30</v>
      </c>
      <c r="V76" s="1" t="str">
        <f>TEXT('Section 6.3 &amp; 6.4'!V76,"0.00")</f>
        <v>0.00</v>
      </c>
      <c r="W76" s="1" t="str">
        <f>TEXT('Section 6.3 &amp; 6.4'!W76,"0.00")</f>
        <v>0.00</v>
      </c>
      <c r="X76" s="6"/>
      <c r="Y76" s="6" t="str">
        <f>TEXT('Section 6.3 &amp; 6.4'!Y76,"0")</f>
        <v>25</v>
      </c>
      <c r="Z76" s="1" t="str">
        <f>TEXT('Section 6.3 &amp; 6.4'!Z76,"0.00")</f>
        <v>0.00</v>
      </c>
      <c r="AA76" s="1" t="str">
        <f>TEXT('Section 6.3 &amp; 6.4'!AA76,"0.00")</f>
        <v>0.30</v>
      </c>
      <c r="AB76" s="1" t="str">
        <f>TEXT('Section 6.3 &amp; 6.4'!AB76,"0.00")</f>
        <v>0.30</v>
      </c>
      <c r="AC76" s="1" t="str">
        <f>TEXT('Section 6.3 &amp; 6.4'!AC76,"0.00")</f>
        <v>0.00</v>
      </c>
      <c r="AD76" s="1" t="str">
        <f>TEXT('Section 6.3 &amp; 6.4'!AD76,"0.00")</f>
        <v>0.00</v>
      </c>
    </row>
    <row r="77" spans="1:30" x14ac:dyDescent="0.3">
      <c r="A77" s="37"/>
      <c r="B77" s="37"/>
      <c r="C77" s="8" t="s">
        <v>12</v>
      </c>
      <c r="D77" s="2" t="str">
        <f>TEXT('Section 6.3 &amp; 6.4'!D77,"0")</f>
        <v>11</v>
      </c>
      <c r="E77" s="32" t="str">
        <f>TEXT('Section 6.3 &amp; 6.4'!E77,"0.00")</f>
        <v>1.28</v>
      </c>
      <c r="F77" s="32" t="str">
        <f>TEXT('Section 6.3 &amp; 6.4'!F77,"0.00")</f>
        <v>1.33</v>
      </c>
      <c r="G77" s="32" t="str">
        <f>TEXT('Section 6.3 &amp; 6.4'!G77,"0.00")</f>
        <v>0.46</v>
      </c>
      <c r="H77" s="32" t="str">
        <f>TEXT('Section 6.3 &amp; 6.4'!H77,"0.00")</f>
        <v>0.03</v>
      </c>
      <c r="I77" s="32" t="str">
        <f>TEXT('Section 6.3 &amp; 6.4'!I77,"0.00")</f>
        <v>0.84</v>
      </c>
      <c r="J77" s="2"/>
      <c r="K77" s="2" t="str">
        <f>TEXT('Section 6.3 &amp; 6.4'!K77,"0")</f>
        <v>11</v>
      </c>
      <c r="L77" s="32" t="str">
        <f>TEXT('Section 6.3 &amp; 6.4'!L77,"0.00")</f>
        <v>1.41</v>
      </c>
      <c r="M77" s="32" t="str">
        <f>TEXT('Section 6.3 &amp; 6.4'!M77,"0.00")</f>
        <v>1.38</v>
      </c>
      <c r="N77" s="32" t="str">
        <f>TEXT('Section 6.3 &amp; 6.4'!N77,"0.00")</f>
        <v>0.50</v>
      </c>
      <c r="O77" s="32" t="str">
        <f>TEXT('Section 6.3 &amp; 6.4'!O77,"0.00")</f>
        <v>0.03</v>
      </c>
      <c r="P77" s="32" t="str">
        <f>TEXT('Section 6.3 &amp; 6.4'!P77,"0.00")</f>
        <v>0.85</v>
      </c>
      <c r="Q77" s="2"/>
      <c r="R77" s="2" t="str">
        <f>TEXT('Section 6.3 &amp; 6.4'!R77,"0")</f>
        <v>11</v>
      </c>
      <c r="S77" s="32" t="str">
        <f>TEXT('Section 6.3 &amp; 6.4'!S77,"0.00")</f>
        <v>1.28</v>
      </c>
      <c r="T77" s="32" t="str">
        <f>TEXT('Section 6.3 &amp; 6.4'!T77,"0.00")</f>
        <v>1.41</v>
      </c>
      <c r="U77" s="32" t="str">
        <f>TEXT('Section 6.3 &amp; 6.4'!U77,"0.00")</f>
        <v>0.54</v>
      </c>
      <c r="V77" s="32" t="str">
        <f>TEXT('Section 6.3 &amp; 6.4'!V77,"0.00")</f>
        <v>0.03</v>
      </c>
      <c r="W77" s="32" t="str">
        <f>TEXT('Section 6.3 &amp; 6.4'!W77,"0.00")</f>
        <v>0.84</v>
      </c>
      <c r="X77" s="2"/>
      <c r="Y77" s="2" t="str">
        <f>TEXT('Section 6.3 &amp; 6.4'!Y77,"0")</f>
        <v>11</v>
      </c>
      <c r="Z77" s="32" t="str">
        <f>TEXT('Section 6.3 &amp; 6.4'!Z77,"0.00")</f>
        <v>1.28</v>
      </c>
      <c r="AA77" s="32" t="str">
        <f>TEXT('Section 6.3 &amp; 6.4'!AA77,"0.00")</f>
        <v>1.41</v>
      </c>
      <c r="AB77" s="32" t="str">
        <f>TEXT('Section 6.3 &amp; 6.4'!AB77,"0.00")</f>
        <v>0.58</v>
      </c>
      <c r="AC77" s="32" t="str">
        <f>TEXT('Section 6.3 &amp; 6.4'!AC77,"0.00")</f>
        <v>0.03</v>
      </c>
      <c r="AD77" s="32" t="str">
        <f>TEXT('Section 6.3 &amp; 6.4'!AD77,"0.00")</f>
        <v>0.80</v>
      </c>
    </row>
    <row r="78" spans="1:30" x14ac:dyDescent="0.3">
      <c r="A78" s="39" t="s">
        <v>53</v>
      </c>
      <c r="B78" s="39"/>
      <c r="C78" s="39"/>
      <c r="D78" s="8" t="str">
        <f>TEXT('Section 6.3 &amp; 6.4'!D78,"0")</f>
        <v>420</v>
      </c>
      <c r="E78" s="2" t="str">
        <f>TEXT('Section 6.3 &amp; 6.4'!E78,"0.00")</f>
        <v>0.64</v>
      </c>
      <c r="F78" s="2" t="str">
        <f>TEXT('Section 6.3 &amp; 6.4'!F78,"0.00")</f>
        <v>2.02</v>
      </c>
      <c r="G78" s="2" t="str">
        <f>TEXT('Section 6.3 &amp; 6.4'!G78,"0.00")</f>
        <v>0.53</v>
      </c>
      <c r="H78" s="2" t="str">
        <f>TEXT('Section 6.3 &amp; 6.4'!H78,"0.00")</f>
        <v>1.23</v>
      </c>
      <c r="I78" s="2" t="str">
        <f>TEXT('Section 6.3 &amp; 6.4'!I78,"0.00")</f>
        <v>0.27</v>
      </c>
      <c r="J78" s="2"/>
      <c r="K78" s="8" t="str">
        <f>TEXT('Section 6.3 &amp; 6.4'!K78,"0")</f>
        <v>392</v>
      </c>
      <c r="L78" s="2" t="str">
        <f>TEXT('Section 6.3 &amp; 6.4'!L78,"0.00")</f>
        <v>0.89</v>
      </c>
      <c r="M78" s="2" t="str">
        <f>TEXT('Section 6.3 &amp; 6.4'!M78,"0.00")</f>
        <v>2.19</v>
      </c>
      <c r="N78" s="2" t="str">
        <f>TEXT('Section 6.3 &amp; 6.4'!N78,"0.00")</f>
        <v>0.59</v>
      </c>
      <c r="O78" s="2" t="str">
        <f>TEXT('Section 6.3 &amp; 6.4'!O78,"0.00")</f>
        <v>1.27</v>
      </c>
      <c r="P78" s="2" t="str">
        <f>TEXT('Section 6.3 &amp; 6.4'!P78,"0.00")</f>
        <v>0.33</v>
      </c>
      <c r="Q78" s="2"/>
      <c r="R78" s="8" t="str">
        <f>TEXT('Section 6.3 &amp; 6.4'!R78,"0")</f>
        <v>397</v>
      </c>
      <c r="S78" s="2" t="str">
        <f>TEXT('Section 6.3 &amp; 6.4'!S78,"0.00")</f>
        <v>0.86</v>
      </c>
      <c r="T78" s="2" t="str">
        <f>TEXT('Section 6.3 &amp; 6.4'!T78,"0.00")</f>
        <v>2.15</v>
      </c>
      <c r="U78" s="2" t="str">
        <f>TEXT('Section 6.3 &amp; 6.4'!U78,"0.00")</f>
        <v>0.61</v>
      </c>
      <c r="V78" s="2" t="str">
        <f>TEXT('Section 6.3 &amp; 6.4'!V78,"0.00")</f>
        <v>1.19</v>
      </c>
      <c r="W78" s="2" t="str">
        <f>TEXT('Section 6.3 &amp; 6.4'!W78,"0.00")</f>
        <v>0.35</v>
      </c>
      <c r="X78" s="2"/>
      <c r="Y78" s="8" t="str">
        <f>TEXT('Section 6.3 &amp; 6.4'!Y78,"0")</f>
        <v>381</v>
      </c>
      <c r="Z78" s="2" t="str">
        <f>TEXT('Section 6.3 &amp; 6.4'!Z78,"0.00")</f>
        <v>1.11</v>
      </c>
      <c r="AA78" s="2" t="str">
        <f>TEXT('Section 6.3 &amp; 6.4'!AA78,"0.00")</f>
        <v>2.16</v>
      </c>
      <c r="AB78" s="2" t="str">
        <f>TEXT('Section 6.3 &amp; 6.4'!AB78,"0.00")</f>
        <v>0.67</v>
      </c>
      <c r="AC78" s="2" t="str">
        <f>TEXT('Section 6.3 &amp; 6.4'!AC78,"0.00")</f>
        <v>1.11</v>
      </c>
      <c r="AD78" s="2" t="str">
        <f>TEXT('Section 6.3 &amp; 6.4'!AD78,"0.00")</f>
        <v>0.38</v>
      </c>
    </row>
    <row r="79" spans="1:30" x14ac:dyDescent="0.3">
      <c r="A79" s="10"/>
      <c r="B79" s="10"/>
      <c r="C79" s="10"/>
      <c r="D79" s="10"/>
      <c r="E79" s="13"/>
      <c r="F79" s="11"/>
      <c r="G79" s="11"/>
      <c r="H79" s="11"/>
      <c r="I79" s="11"/>
      <c r="J79" s="6"/>
      <c r="K79" s="10"/>
      <c r="L79" s="13"/>
      <c r="M79" s="11"/>
      <c r="N79" s="11"/>
      <c r="O79" s="11"/>
      <c r="P79" s="11"/>
      <c r="Q79" s="6"/>
      <c r="R79" s="10"/>
      <c r="S79" s="13"/>
      <c r="T79" s="11"/>
      <c r="U79" s="11"/>
      <c r="V79" s="11"/>
      <c r="W79" s="11"/>
      <c r="X79" s="6"/>
      <c r="Y79" s="10"/>
      <c r="Z79" s="13"/>
      <c r="AA79" s="11"/>
      <c r="AB79" s="11"/>
      <c r="AC79" s="11"/>
      <c r="AD79" s="11"/>
    </row>
    <row r="80" spans="1:30" x14ac:dyDescent="0.3">
      <c r="A80" s="35" t="s">
        <v>44</v>
      </c>
      <c r="B80" s="35" t="s">
        <v>2</v>
      </c>
      <c r="C80" s="35" t="s">
        <v>1</v>
      </c>
      <c r="D80" s="34" t="s">
        <v>45</v>
      </c>
      <c r="E80" s="34"/>
      <c r="F80" s="34"/>
      <c r="G80" s="34"/>
      <c r="H80" s="34"/>
      <c r="I80" s="34"/>
      <c r="J80" s="7"/>
      <c r="K80" s="34" t="s">
        <v>46</v>
      </c>
      <c r="L80" s="34"/>
      <c r="M80" s="34"/>
      <c r="N80" s="34"/>
      <c r="O80" s="34"/>
      <c r="P80" s="34"/>
      <c r="Q80" s="7"/>
      <c r="R80" s="34" t="s">
        <v>47</v>
      </c>
      <c r="S80" s="34"/>
      <c r="T80" s="34"/>
      <c r="U80" s="34"/>
      <c r="V80" s="34"/>
      <c r="W80" s="34"/>
      <c r="X80" s="7"/>
      <c r="Y80" s="34" t="s">
        <v>48</v>
      </c>
      <c r="Z80" s="34"/>
      <c r="AA80" s="34"/>
      <c r="AB80" s="34"/>
      <c r="AC80" s="34"/>
      <c r="AD80" s="34"/>
    </row>
    <row r="81" spans="1:30" x14ac:dyDescent="0.3">
      <c r="A81" s="37"/>
      <c r="B81" s="37"/>
      <c r="C81" s="37"/>
      <c r="D81" s="8" t="s">
        <v>54</v>
      </c>
      <c r="E81" s="8" t="s">
        <v>55</v>
      </c>
      <c r="F81" s="8" t="s">
        <v>56</v>
      </c>
      <c r="G81" s="2" t="s">
        <v>57</v>
      </c>
      <c r="H81" s="2" t="s">
        <v>58</v>
      </c>
      <c r="I81" s="2" t="s">
        <v>59</v>
      </c>
      <c r="J81" s="2"/>
      <c r="K81" s="8" t="s">
        <v>54</v>
      </c>
      <c r="L81" s="8" t="s">
        <v>55</v>
      </c>
      <c r="M81" s="8" t="s">
        <v>56</v>
      </c>
      <c r="N81" s="2" t="s">
        <v>57</v>
      </c>
      <c r="O81" s="2" t="s">
        <v>58</v>
      </c>
      <c r="P81" s="2" t="s">
        <v>59</v>
      </c>
      <c r="Q81" s="2"/>
      <c r="R81" s="8" t="s">
        <v>54</v>
      </c>
      <c r="S81" s="8" t="s">
        <v>55</v>
      </c>
      <c r="T81" s="8" t="s">
        <v>56</v>
      </c>
      <c r="U81" s="2" t="s">
        <v>57</v>
      </c>
      <c r="V81" s="2" t="s">
        <v>58</v>
      </c>
      <c r="W81" s="2" t="s">
        <v>59</v>
      </c>
      <c r="X81" s="2"/>
      <c r="Y81" s="8" t="s">
        <v>54</v>
      </c>
      <c r="Z81" s="8" t="s">
        <v>55</v>
      </c>
      <c r="AA81" s="8" t="s">
        <v>56</v>
      </c>
      <c r="AB81" s="2" t="s">
        <v>57</v>
      </c>
      <c r="AC81" s="2" t="s">
        <v>58</v>
      </c>
      <c r="AD81" s="2" t="s">
        <v>59</v>
      </c>
    </row>
    <row r="82" spans="1:30" x14ac:dyDescent="0.3">
      <c r="A82" s="35" t="s">
        <v>50</v>
      </c>
      <c r="B82" s="35">
        <v>0.2</v>
      </c>
      <c r="C82" s="10" t="s">
        <v>13</v>
      </c>
      <c r="D82" s="1" t="str">
        <f>TEXT('Section 6.3 &amp; 6.4'!D82,"0.00")</f>
        <v>0.26</v>
      </c>
      <c r="E82" s="20" t="str">
        <f>TEXT('Section 6.3 &amp; 6.4'!E82,"0.00")</f>
        <v>0.04</v>
      </c>
      <c r="F82" s="4" t="str">
        <f>TEXT('Section 6.3 &amp; 6.4'!F82,"0.00")</f>
        <v>0.18</v>
      </c>
      <c r="G82" s="4" t="str">
        <f>TEXT('Section 6.3 &amp; 6.4'!G82,"0.00")</f>
        <v>0.39</v>
      </c>
      <c r="H82" s="20" t="str">
        <f>TEXT('Section 6.3 &amp; 6.4'!H82,"0.00")</f>
        <v>0.00</v>
      </c>
      <c r="I82" s="17" t="str">
        <f>TEXT('Section 6.3 &amp; 6.4'!I82,"0.00")</f>
        <v>0.39</v>
      </c>
      <c r="J82" s="17"/>
      <c r="K82" s="1" t="str">
        <f>TEXT('Section 6.3 &amp; 6.4'!K82,"0.00")</f>
        <v>0.31</v>
      </c>
      <c r="L82" s="20" t="str">
        <f>TEXT('Section 6.3 &amp; 6.4'!L82,"0.00")</f>
        <v>0.04</v>
      </c>
      <c r="M82" s="4" t="str">
        <f>TEXT('Section 6.3 &amp; 6.4'!M82,"0.00")</f>
        <v>0.16</v>
      </c>
      <c r="N82" s="4" t="str">
        <f>TEXT('Section 6.3 &amp; 6.4'!N82,"0.00")</f>
        <v>0.39</v>
      </c>
      <c r="O82" s="20" t="str">
        <f>TEXT('Section 6.3 &amp; 6.4'!O82,"0.00")</f>
        <v>0.00</v>
      </c>
      <c r="P82" s="17" t="str">
        <f>TEXT('Section 6.3 &amp; 6.4'!P82,"0.00")</f>
        <v>0.39</v>
      </c>
      <c r="Q82" s="17"/>
      <c r="R82" s="17" t="str">
        <f>TEXT('Section 6.3 &amp; 6.4'!R82,"0.00")</f>
        <v>0.35</v>
      </c>
      <c r="S82" s="20" t="str">
        <f>TEXT('Section 6.3 &amp; 6.4'!S82,"0.00")</f>
        <v>0.04</v>
      </c>
      <c r="T82" s="4" t="str">
        <f>TEXT('Section 6.3 &amp; 6.4'!T82,"0.00")</f>
        <v>0.16</v>
      </c>
      <c r="U82" s="4" t="str">
        <f>TEXT('Section 6.3 &amp; 6.4'!U82,"0.00")</f>
        <v>0.39</v>
      </c>
      <c r="V82" s="20" t="str">
        <f>TEXT('Section 6.3 &amp; 6.4'!V82,"0.00")</f>
        <v>0.00</v>
      </c>
      <c r="W82" s="17" t="str">
        <f>TEXT('Section 6.3 &amp; 6.4'!W82,"0.00")</f>
        <v>0.39</v>
      </c>
      <c r="X82" s="17"/>
      <c r="Y82" s="17" t="str">
        <f>TEXT('Section 6.3 &amp; 6.4'!Y82,"0.00")</f>
        <v>0.39</v>
      </c>
      <c r="Z82" s="20" t="str">
        <f>TEXT('Section 6.3 &amp; 6.4'!Z82,"0.00")</f>
        <v>0.04</v>
      </c>
      <c r="AA82" s="4" t="str">
        <f>TEXT('Section 6.3 &amp; 6.4'!AA82,"0.00")</f>
        <v>0.16</v>
      </c>
      <c r="AB82" s="4" t="str">
        <f>TEXT('Section 6.3 &amp; 6.4'!AB82,"0.00")</f>
        <v>0.39</v>
      </c>
      <c r="AC82" s="20" t="str">
        <f>TEXT('Section 6.3 &amp; 6.4'!AC82,"0.00")</f>
        <v>0.00</v>
      </c>
      <c r="AD82" s="17" t="str">
        <f>TEXT('Section 6.3 &amp; 6.4'!AD82,"0.00")</f>
        <v>0.39</v>
      </c>
    </row>
    <row r="83" spans="1:30" x14ac:dyDescent="0.3">
      <c r="A83" s="36"/>
      <c r="B83" s="36"/>
      <c r="C83" s="10" t="s">
        <v>11</v>
      </c>
      <c r="D83" s="17" t="str">
        <f>TEXT('Section 6.3 &amp; 6.4'!D83,"0.00")</f>
        <v>0.16</v>
      </c>
      <c r="E83" s="20" t="str">
        <f>TEXT('Section 6.3 &amp; 6.4'!E83,"0.00")</f>
        <v>0.03</v>
      </c>
      <c r="F83" s="4" t="str">
        <f>TEXT('Section 6.3 &amp; 6.4'!F83,"0.00")</f>
        <v>0.67</v>
      </c>
      <c r="G83" s="4" t="str">
        <f>TEXT('Section 6.3 &amp; 6.4'!G83,"0.00")</f>
        <v>1.11</v>
      </c>
      <c r="H83" s="20" t="str">
        <f>TEXT('Section 6.3 &amp; 6.4'!H83,"0.00")</f>
        <v>0.00</v>
      </c>
      <c r="I83" s="17" t="str">
        <f>TEXT('Section 6.3 &amp; 6.4'!I83,"0.00")</f>
        <v>0.85</v>
      </c>
      <c r="J83" s="17"/>
      <c r="K83" s="17" t="str">
        <f>TEXT('Section 6.3 &amp; 6.4'!K83,"0.00")</f>
        <v>0.20</v>
      </c>
      <c r="L83" s="20" t="str">
        <f>TEXT('Section 6.3 &amp; 6.4'!L83,"0.00")</f>
        <v>0.03</v>
      </c>
      <c r="M83" s="4" t="str">
        <f>TEXT('Section 6.3 &amp; 6.4'!M83,"0.00")</f>
        <v>0.50</v>
      </c>
      <c r="N83" s="4" t="str">
        <f>TEXT('Section 6.3 &amp; 6.4'!N83,"0.00")</f>
        <v>1.16</v>
      </c>
      <c r="O83" s="20" t="str">
        <f>TEXT('Section 6.3 &amp; 6.4'!O83,"0.00")</f>
        <v>0.00</v>
      </c>
      <c r="P83" s="17" t="str">
        <f>TEXT('Section 6.3 &amp; 6.4'!P83,"0.00")</f>
        <v>0.89</v>
      </c>
      <c r="Q83" s="17"/>
      <c r="R83" s="17" t="str">
        <f>TEXT('Section 6.3 &amp; 6.4'!R83,"0.00")</f>
        <v>0.22</v>
      </c>
      <c r="S83" s="20" t="str">
        <f>TEXT('Section 6.3 &amp; 6.4'!S83,"0.00")</f>
        <v>0.03</v>
      </c>
      <c r="T83" s="4" t="str">
        <f>TEXT('Section 6.3 &amp; 6.4'!T83,"0.00")</f>
        <v>0.55</v>
      </c>
      <c r="U83" s="4" t="str">
        <f>TEXT('Section 6.3 &amp; 6.4'!U83,"0.00")</f>
        <v>1.16</v>
      </c>
      <c r="V83" s="20" t="str">
        <f>TEXT('Section 6.3 &amp; 6.4'!V83,"0.00")</f>
        <v>0.00</v>
      </c>
      <c r="W83" s="17" t="str">
        <f>TEXT('Section 6.3 &amp; 6.4'!W83,"0.00")</f>
        <v>0.89</v>
      </c>
      <c r="X83" s="17"/>
      <c r="Y83" s="17" t="str">
        <f>TEXT('Section 6.3 &amp; 6.4'!Y83,"0.00")</f>
        <v>0.26</v>
      </c>
      <c r="Z83" s="20" t="str">
        <f>TEXT('Section 6.3 &amp; 6.4'!Z83,"0.00")</f>
        <v>0.03</v>
      </c>
      <c r="AA83" s="4" t="str">
        <f>TEXT('Section 6.3 &amp; 6.4'!AA83,"0.00")</f>
        <v>0.61</v>
      </c>
      <c r="AB83" s="4" t="str">
        <f>TEXT('Section 6.3 &amp; 6.4'!AB83,"0.00")</f>
        <v>1.16</v>
      </c>
      <c r="AC83" s="20" t="str">
        <f>TEXT('Section 6.3 &amp; 6.4'!AC83,"0.00")</f>
        <v>0.00</v>
      </c>
      <c r="AD83" s="17" t="str">
        <f>TEXT('Section 6.3 &amp; 6.4'!AD83,"0.00")</f>
        <v>0.89</v>
      </c>
    </row>
    <row r="84" spans="1:30" x14ac:dyDescent="0.3">
      <c r="A84" s="36"/>
      <c r="B84" s="36"/>
      <c r="C84" s="10" t="s">
        <v>12</v>
      </c>
      <c r="D84" s="17" t="str">
        <f>TEXT('Section 6.3 &amp; 6.4'!D84,"0.00")</f>
        <v>0.83</v>
      </c>
      <c r="E84" s="20" t="str">
        <f>TEXT('Section 6.3 &amp; 6.4'!E84,"0.00")</f>
        <v>0.03</v>
      </c>
      <c r="F84" s="4" t="str">
        <f>TEXT('Section 6.3 &amp; 6.4'!F84,"0.00")</f>
        <v>0.04</v>
      </c>
      <c r="G84" s="4" t="str">
        <f>TEXT('Section 6.3 &amp; 6.4'!G84,"0.00")</f>
        <v>2.18</v>
      </c>
      <c r="H84" s="17" t="str">
        <f>TEXT('Section 6.3 &amp; 6.4'!H84,"0.00")</f>
        <v>0.82</v>
      </c>
      <c r="I84" s="20" t="str">
        <f>TEXT('Section 6.3 &amp; 6.4'!I84,"0.00")</f>
        <v>0.00</v>
      </c>
      <c r="J84" s="17"/>
      <c r="K84" s="17" t="str">
        <f>TEXT('Section 6.3 &amp; 6.4'!K84,"0.00")</f>
        <v>1.03</v>
      </c>
      <c r="L84" s="20" t="str">
        <f>TEXT('Section 6.3 &amp; 6.4'!L84,"0.00")</f>
        <v>0.03</v>
      </c>
      <c r="M84" s="4" t="str">
        <f>TEXT('Section 6.3 &amp; 6.4'!M84,"0.00")</f>
        <v>0.04</v>
      </c>
      <c r="N84" s="4" t="str">
        <f>TEXT('Section 6.3 &amp; 6.4'!N84,"0.00")</f>
        <v>2.03</v>
      </c>
      <c r="O84" s="17" t="str">
        <f>TEXT('Section 6.3 &amp; 6.4'!O84,"0.00")</f>
        <v>0.90</v>
      </c>
      <c r="P84" s="20" t="str">
        <f>TEXT('Section 6.3 &amp; 6.4'!P84,"0.00")</f>
        <v>0.00</v>
      </c>
      <c r="Q84" s="17"/>
      <c r="R84" s="17" t="str">
        <f>TEXT('Section 6.3 &amp; 6.4'!R84,"0.00")</f>
        <v>1.08</v>
      </c>
      <c r="S84" s="20" t="str">
        <f>TEXT('Section 6.3 &amp; 6.4'!S84,"0.00")</f>
        <v>0.03</v>
      </c>
      <c r="T84" s="4" t="str">
        <f>TEXT('Section 6.3 &amp; 6.4'!T84,"0.00")</f>
        <v>0.04</v>
      </c>
      <c r="U84" s="4" t="str">
        <f>TEXT('Section 6.3 &amp; 6.4'!U84,"0.00")</f>
        <v>2.12</v>
      </c>
      <c r="V84" s="17" t="str">
        <f>TEXT('Section 6.3 &amp; 6.4'!V84,"0.00")</f>
        <v>0.91</v>
      </c>
      <c r="W84" s="20" t="str">
        <f>TEXT('Section 6.3 &amp; 6.4'!W84,"0.00")</f>
        <v>0.00</v>
      </c>
      <c r="X84" s="17"/>
      <c r="Y84" s="17" t="str">
        <f>TEXT('Section 6.3 &amp; 6.4'!Y84,"0.00")</f>
        <v>1.17</v>
      </c>
      <c r="Z84" s="20" t="str">
        <f>TEXT('Section 6.3 &amp; 6.4'!Z84,"0.00")</f>
        <v>0.03</v>
      </c>
      <c r="AA84" s="4" t="str">
        <f>TEXT('Section 6.3 &amp; 6.4'!AA84,"0.00")</f>
        <v>0.04</v>
      </c>
      <c r="AB84" s="4" t="str">
        <f>TEXT('Section 6.3 &amp; 6.4'!AB84,"0.00")</f>
        <v>2.03</v>
      </c>
      <c r="AC84" s="17" t="str">
        <f>TEXT('Section 6.3 &amp; 6.4'!AC84,"0.00")</f>
        <v>0.96</v>
      </c>
      <c r="AD84" s="20" t="str">
        <f>TEXT('Section 6.3 &amp; 6.4'!AD84,"0.00")</f>
        <v>0.00</v>
      </c>
    </row>
    <row r="85" spans="1:30" x14ac:dyDescent="0.3">
      <c r="A85" s="36"/>
      <c r="B85" s="36">
        <v>0.6</v>
      </c>
      <c r="C85" s="10" t="s">
        <v>13</v>
      </c>
      <c r="D85" s="17" t="str">
        <f>TEXT('Section 6.3 &amp; 6.4'!D85,"0.00")</f>
        <v>0.17</v>
      </c>
      <c r="E85" s="20" t="str">
        <f>TEXT('Section 6.3 &amp; 6.4'!E85,"0.00")</f>
        <v>0.11</v>
      </c>
      <c r="F85" s="4" t="str">
        <f>TEXT('Section 6.3 &amp; 6.4'!F85,"0.00")</f>
        <v>0.30</v>
      </c>
      <c r="G85" s="4" t="str">
        <f>TEXT('Section 6.3 &amp; 6.4'!G85,"0.00")</f>
        <v>0.37</v>
      </c>
      <c r="H85" s="20" t="str">
        <f>TEXT('Section 6.3 &amp; 6.4'!H85,"0.00")</f>
        <v>0.00</v>
      </c>
      <c r="I85" s="20" t="str">
        <f>TEXT('Section 6.3 &amp; 6.4'!I85,"0.00")</f>
        <v>0.00</v>
      </c>
      <c r="J85" s="17"/>
      <c r="K85" s="17" t="str">
        <f>TEXT('Section 6.3 &amp; 6.4'!K85,"0.00")</f>
        <v>0.20</v>
      </c>
      <c r="L85" s="20" t="str">
        <f>TEXT('Section 6.3 &amp; 6.4'!L85,"0.00")</f>
        <v>0.11</v>
      </c>
      <c r="M85" s="4" t="str">
        <f>TEXT('Section 6.3 &amp; 6.4'!M85,"0.00")</f>
        <v>0.31</v>
      </c>
      <c r="N85" s="4" t="str">
        <f>TEXT('Section 6.3 &amp; 6.4'!N85,"0.00")</f>
        <v>0.39</v>
      </c>
      <c r="O85" s="20" t="str">
        <f>TEXT('Section 6.3 &amp; 6.4'!O85,"0.00")</f>
        <v>0.00</v>
      </c>
      <c r="P85" s="20" t="str">
        <f>TEXT('Section 6.3 &amp; 6.4'!P85,"0.00")</f>
        <v>0.00</v>
      </c>
      <c r="Q85" s="17"/>
      <c r="R85" s="17" t="str">
        <f>TEXT('Section 6.3 &amp; 6.4'!R85,"0.00")</f>
        <v>0.23</v>
      </c>
      <c r="S85" s="20" t="str">
        <f>TEXT('Section 6.3 &amp; 6.4'!S85,"0.00")</f>
        <v>0.11</v>
      </c>
      <c r="T85" s="4" t="str">
        <f>TEXT('Section 6.3 &amp; 6.4'!T85,"0.00")</f>
        <v>0.32</v>
      </c>
      <c r="U85" s="4" t="str">
        <f>TEXT('Section 6.3 &amp; 6.4'!U85,"0.00")</f>
        <v>0.41</v>
      </c>
      <c r="V85" s="20" t="str">
        <f>TEXT('Section 6.3 &amp; 6.4'!V85,"0.00")</f>
        <v>0.00</v>
      </c>
      <c r="W85" s="20" t="str">
        <f>TEXT('Section 6.3 &amp; 6.4'!W85,"0.00")</f>
        <v>0.00</v>
      </c>
      <c r="X85" s="17"/>
      <c r="Y85" s="17" t="str">
        <f>TEXT('Section 6.3 &amp; 6.4'!Y85,"0.00")</f>
        <v>0.25</v>
      </c>
      <c r="Z85" s="20" t="str">
        <f>TEXT('Section 6.3 &amp; 6.4'!Z85,"0.00")</f>
        <v>0.11</v>
      </c>
      <c r="AA85" s="4" t="str">
        <f>TEXT('Section 6.3 &amp; 6.4'!AA85,"0.00")</f>
        <v>0.31</v>
      </c>
      <c r="AB85" s="4" t="str">
        <f>TEXT('Section 6.3 &amp; 6.4'!AB85,"0.00")</f>
        <v>0.39</v>
      </c>
      <c r="AC85" s="20" t="str">
        <f>TEXT('Section 6.3 &amp; 6.4'!AC85,"0.00")</f>
        <v>0.00</v>
      </c>
      <c r="AD85" s="20" t="str">
        <f>TEXT('Section 6.3 &amp; 6.4'!AD85,"0.00")</f>
        <v>0.00</v>
      </c>
    </row>
    <row r="86" spans="1:30" x14ac:dyDescent="0.3">
      <c r="A86" s="36"/>
      <c r="B86" s="36"/>
      <c r="C86" s="10" t="s">
        <v>11</v>
      </c>
      <c r="D86" s="17" t="str">
        <f>TEXT('Section 6.3 &amp; 6.4'!D86,"0.00")</f>
        <v>0.07</v>
      </c>
      <c r="E86" s="20" t="str">
        <f>TEXT('Section 6.3 &amp; 6.4'!E86,"0.00")</f>
        <v>0.11</v>
      </c>
      <c r="F86" s="4" t="str">
        <f>TEXT('Section 6.3 &amp; 6.4'!F86,"0.00")</f>
        <v>0.18</v>
      </c>
      <c r="G86" s="4" t="str">
        <f>TEXT('Section 6.3 &amp; 6.4'!G86,"0.00")</f>
        <v>4.76</v>
      </c>
      <c r="H86" s="20" t="str">
        <f>TEXT('Section 6.3 &amp; 6.4'!H86,"0.00")</f>
        <v>0.22</v>
      </c>
      <c r="I86" s="17" t="str">
        <f>TEXT('Section 6.3 &amp; 6.4'!I86,"0.00")</f>
        <v>0.42</v>
      </c>
      <c r="J86" s="17"/>
      <c r="K86" s="17" t="str">
        <f>TEXT('Section 6.3 &amp; 6.4'!K86,"0.00")</f>
        <v>0.10</v>
      </c>
      <c r="L86" s="20" t="str">
        <f>TEXT('Section 6.3 &amp; 6.4'!L86,"0.00")</f>
        <v>0.11</v>
      </c>
      <c r="M86" s="4" t="str">
        <f>TEXT('Section 6.3 &amp; 6.4'!M86,"0.00")</f>
        <v>0.18</v>
      </c>
      <c r="N86" s="4" t="str">
        <f>TEXT('Section 6.3 &amp; 6.4'!N86,"0.00")</f>
        <v>6.42</v>
      </c>
      <c r="O86" s="17" t="str">
        <f>TEXT('Section 6.3 &amp; 6.4'!O86,"0.00")</f>
        <v>0.78</v>
      </c>
      <c r="P86" s="20" t="str">
        <f>TEXT('Section 6.3 &amp; 6.4'!P86,"0.00")</f>
        <v>0.50</v>
      </c>
      <c r="Q86" s="17"/>
      <c r="R86" s="20" t="str">
        <f>TEXT('Section 6.3 &amp; 6.4'!R86,"0.00")</f>
        <v>0.11</v>
      </c>
      <c r="S86" s="20" t="str">
        <f>TEXT('Section 6.3 &amp; 6.4'!S86,"0.00")</f>
        <v>0.11</v>
      </c>
      <c r="T86" s="4" t="str">
        <f>TEXT('Section 6.3 &amp; 6.4'!T86,"0.00")</f>
        <v>0.19</v>
      </c>
      <c r="U86" s="4" t="str">
        <f>TEXT('Section 6.3 &amp; 6.4'!U86,"0.00")</f>
        <v>6.20</v>
      </c>
      <c r="V86" s="17" t="str">
        <f>TEXT('Section 6.3 &amp; 6.4'!V86,"0.00")</f>
        <v>0.72</v>
      </c>
      <c r="W86" s="20" t="str">
        <f>TEXT('Section 6.3 &amp; 6.4'!W86,"0.00")</f>
        <v>0.47</v>
      </c>
      <c r="X86" s="17"/>
      <c r="Y86" s="17" t="str">
        <f>TEXT('Section 6.3 &amp; 6.4'!Y86,"0.00")</f>
        <v>0.18</v>
      </c>
      <c r="Z86" s="20" t="str">
        <f>TEXT('Section 6.3 &amp; 6.4'!Z86,"0.00")</f>
        <v>0.11</v>
      </c>
      <c r="AA86" s="4" t="str">
        <f>TEXT('Section 6.3 &amp; 6.4'!AA86,"0.00")</f>
        <v>0.20</v>
      </c>
      <c r="AB86" s="4" t="str">
        <f>TEXT('Section 6.3 &amp; 6.4'!AB86,"0.00")</f>
        <v>12.04</v>
      </c>
      <c r="AC86" s="17" t="str">
        <f>TEXT('Section 6.3 &amp; 6.4'!AC86,"0.00")</f>
        <v>3.09</v>
      </c>
      <c r="AD86" s="20" t="str">
        <f>TEXT('Section 6.3 &amp; 6.4'!AD86,"0.00")</f>
        <v>0.35</v>
      </c>
    </row>
    <row r="87" spans="1:30" x14ac:dyDescent="0.3">
      <c r="A87" s="37"/>
      <c r="B87" s="37"/>
      <c r="C87" s="8" t="s">
        <v>12</v>
      </c>
      <c r="D87" s="18" t="str">
        <f>TEXT('Section 6.3 &amp; 6.4'!D87,"0.00")</f>
        <v>0.50</v>
      </c>
      <c r="E87" s="19" t="str">
        <f>TEXT('Section 6.3 &amp; 6.4'!E87,"0.00")</f>
        <v>0.08</v>
      </c>
      <c r="F87" s="19" t="str">
        <f>TEXT('Section 6.3 &amp; 6.4'!F87,"0.00")</f>
        <v>0.10</v>
      </c>
      <c r="G87" s="16" t="str">
        <f>TEXT('Section 6.3 &amp; 6.4'!G87,"0.00")</f>
        <v>4.00</v>
      </c>
      <c r="H87" s="18" t="str">
        <f>TEXT('Section 6.3 &amp; 6.4'!H87,"0.00")</f>
        <v>2.82</v>
      </c>
      <c r="I87" s="19" t="str">
        <f>TEXT('Section 6.3 &amp; 6.4'!I87,"0.00")</f>
        <v>0.00</v>
      </c>
      <c r="J87" s="18"/>
      <c r="K87" s="18" t="str">
        <f>TEXT('Section 6.3 &amp; 6.4'!K87,"0.00")</f>
        <v>0.58</v>
      </c>
      <c r="L87" s="19" t="str">
        <f>TEXT('Section 6.3 &amp; 6.4'!L87,"0.00")</f>
        <v>0.08</v>
      </c>
      <c r="M87" s="19" t="str">
        <f>TEXT('Section 6.3 &amp; 6.4'!M87,"0.00")</f>
        <v>0.10</v>
      </c>
      <c r="N87" s="16" t="str">
        <f>TEXT('Section 6.3 &amp; 6.4'!N87,"0.00")</f>
        <v>4.01</v>
      </c>
      <c r="O87" s="18" t="str">
        <f>TEXT('Section 6.3 &amp; 6.4'!O87,"0.00")</f>
        <v>2.76</v>
      </c>
      <c r="P87" s="19" t="str">
        <f>TEXT('Section 6.3 &amp; 6.4'!P87,"0.00")</f>
        <v>0.00</v>
      </c>
      <c r="Q87" s="18"/>
      <c r="R87" s="18" t="str">
        <f>TEXT('Section 6.3 &amp; 6.4'!R87,"0.00")</f>
        <v>0.63</v>
      </c>
      <c r="S87" s="19" t="str">
        <f>TEXT('Section 6.3 &amp; 6.4'!S87,"0.00")</f>
        <v>0.08</v>
      </c>
      <c r="T87" s="19" t="str">
        <f>TEXT('Section 6.3 &amp; 6.4'!T87,"0.00")</f>
        <v>0.10</v>
      </c>
      <c r="U87" s="16" t="str">
        <f>TEXT('Section 6.3 &amp; 6.4'!U87,"0.00")</f>
        <v>3.91</v>
      </c>
      <c r="V87" s="18" t="str">
        <f>TEXT('Section 6.3 &amp; 6.4'!V87,"0.00")</f>
        <v>2.70</v>
      </c>
      <c r="W87" s="19" t="str">
        <f>TEXT('Section 6.3 &amp; 6.4'!W87,"0.00")</f>
        <v>0.00</v>
      </c>
      <c r="X87" s="18"/>
      <c r="Y87" s="18" t="str">
        <f>TEXT('Section 6.3 &amp; 6.4'!Y87,"0.00")</f>
        <v>0.71</v>
      </c>
      <c r="Z87" s="19" t="str">
        <f>TEXT('Section 6.3 &amp; 6.4'!Z87,"0.00")</f>
        <v>0.08</v>
      </c>
      <c r="AA87" s="19" t="str">
        <f>TEXT('Section 6.3 &amp; 6.4'!AA87,"0.00")</f>
        <v>0.10</v>
      </c>
      <c r="AB87" s="16" t="str">
        <f>TEXT('Section 6.3 &amp; 6.4'!AB87,"0.00")</f>
        <v>4.17</v>
      </c>
      <c r="AC87" s="18" t="str">
        <f>TEXT('Section 6.3 &amp; 6.4'!AC87,"0.00")</f>
        <v>3.00</v>
      </c>
      <c r="AD87" s="19" t="str">
        <f>TEXT('Section 6.3 &amp; 6.4'!AD87,"0.00")</f>
        <v>0.00</v>
      </c>
    </row>
    <row r="88" spans="1:30" x14ac:dyDescent="0.3">
      <c r="A88" s="35" t="s">
        <v>51</v>
      </c>
      <c r="B88" s="35">
        <v>0.2</v>
      </c>
      <c r="C88" s="10" t="s">
        <v>13</v>
      </c>
      <c r="D88" s="17" t="str">
        <f>TEXT('Section 6.3 &amp; 6.4'!D88,"0.00")</f>
        <v>0.27</v>
      </c>
      <c r="E88" s="20" t="str">
        <f>TEXT('Section 6.3 &amp; 6.4'!E88,"0.00")</f>
        <v>0.03</v>
      </c>
      <c r="F88" s="4" t="str">
        <f>TEXT('Section 6.3 &amp; 6.4'!F88,"0.00")</f>
        <v>0.23</v>
      </c>
      <c r="G88" s="4" t="str">
        <f>TEXT('Section 6.3 &amp; 6.4'!G88,"0.00")</f>
        <v>0.21</v>
      </c>
      <c r="H88" s="20" t="str">
        <f>TEXT('Section 6.3 &amp; 6.4'!H88,"0.00")</f>
        <v>0.00</v>
      </c>
      <c r="I88" s="17" t="str">
        <f>TEXT('Section 6.3 &amp; 6.4'!I88,"0.00")</f>
        <v>0.21</v>
      </c>
      <c r="J88" s="17"/>
      <c r="K88" s="17" t="str">
        <f>TEXT('Section 6.3 &amp; 6.4'!K88,"0.00")</f>
        <v>0.33</v>
      </c>
      <c r="L88" s="20" t="str">
        <f>TEXT('Section 6.3 &amp; 6.4'!L88,"0.00")</f>
        <v>0.03</v>
      </c>
      <c r="M88" s="4" t="str">
        <f>TEXT('Section 6.3 &amp; 6.4'!M88,"0.00")</f>
        <v>0.21</v>
      </c>
      <c r="N88" s="4" t="str">
        <f>TEXT('Section 6.3 &amp; 6.4'!N88,"0.00")</f>
        <v>0.21</v>
      </c>
      <c r="O88" s="20" t="str">
        <f>TEXT('Section 6.3 &amp; 6.4'!O88,"0.00")</f>
        <v>0.00</v>
      </c>
      <c r="P88" s="17" t="str">
        <f>TEXT('Section 6.3 &amp; 6.4'!P88,"0.00")</f>
        <v>0.21</v>
      </c>
      <c r="Q88" s="17"/>
      <c r="R88" s="17" t="str">
        <f>TEXT('Section 6.3 &amp; 6.4'!R88,"0.00")</f>
        <v>0.37</v>
      </c>
      <c r="S88" s="20" t="str">
        <f>TEXT('Section 6.3 &amp; 6.4'!S88,"0.00")</f>
        <v>0.03</v>
      </c>
      <c r="T88" s="4" t="str">
        <f>TEXT('Section 6.3 &amp; 6.4'!T88,"0.00")</f>
        <v>0.21</v>
      </c>
      <c r="U88" s="4" t="str">
        <f>TEXT('Section 6.3 &amp; 6.4'!U88,"0.00")</f>
        <v>0.21</v>
      </c>
      <c r="V88" s="20" t="str">
        <f>TEXT('Section 6.3 &amp; 6.4'!V88,"0.00")</f>
        <v>0.00</v>
      </c>
      <c r="W88" s="17" t="str">
        <f>TEXT('Section 6.3 &amp; 6.4'!W88,"0.00")</f>
        <v>0.21</v>
      </c>
      <c r="X88" s="17"/>
      <c r="Y88" s="17" t="str">
        <f>TEXT('Section 6.3 &amp; 6.4'!Y88,"0.00")</f>
        <v>0.42</v>
      </c>
      <c r="Z88" s="20" t="str">
        <f>TEXT('Section 6.3 &amp; 6.4'!Z88,"0.00")</f>
        <v>0.03</v>
      </c>
      <c r="AA88" s="4" t="str">
        <f>TEXT('Section 6.3 &amp; 6.4'!AA88,"0.00")</f>
        <v>0.22</v>
      </c>
      <c r="AB88" s="4" t="str">
        <f>TEXT('Section 6.3 &amp; 6.4'!AB88,"0.00")</f>
        <v>0.21</v>
      </c>
      <c r="AC88" s="20" t="str">
        <f>TEXT('Section 6.3 &amp; 6.4'!AC88,"0.00")</f>
        <v>0.00</v>
      </c>
      <c r="AD88" s="17" t="str">
        <f>TEXT('Section 6.3 &amp; 6.4'!AD88,"0.00")</f>
        <v>0.21</v>
      </c>
    </row>
    <row r="89" spans="1:30" x14ac:dyDescent="0.3">
      <c r="A89" s="36"/>
      <c r="B89" s="36"/>
      <c r="C89" s="10" t="s">
        <v>11</v>
      </c>
      <c r="D89" s="17" t="str">
        <f>TEXT('Section 6.3 &amp; 6.4'!D89,"0.00")</f>
        <v>0.17</v>
      </c>
      <c r="E89" s="20" t="str">
        <f>TEXT('Section 6.3 &amp; 6.4'!E89,"0.00")</f>
        <v>0.04</v>
      </c>
      <c r="F89" s="4" t="str">
        <f>TEXT('Section 6.3 &amp; 6.4'!F89,"0.00")</f>
        <v>0.52</v>
      </c>
      <c r="G89" s="4" t="str">
        <f>TEXT('Section 6.3 &amp; 6.4'!G89,"0.00")</f>
        <v>2.54</v>
      </c>
      <c r="H89" s="20" t="str">
        <f>TEXT('Section 6.3 &amp; 6.4'!H89,"0.00")</f>
        <v>0.00</v>
      </c>
      <c r="I89" s="17" t="str">
        <f>TEXT('Section 6.3 &amp; 6.4'!I89,"0.00")</f>
        <v>2.00</v>
      </c>
      <c r="J89" s="17"/>
      <c r="K89" s="17" t="str">
        <f>TEXT('Section 6.3 &amp; 6.4'!K89,"0.00")</f>
        <v>0.20</v>
      </c>
      <c r="L89" s="20" t="str">
        <f>TEXT('Section 6.3 &amp; 6.4'!L89,"0.00")</f>
        <v>0.04</v>
      </c>
      <c r="M89" s="4" t="str">
        <f>TEXT('Section 6.3 &amp; 6.4'!M89,"0.00")</f>
        <v>0.55</v>
      </c>
      <c r="N89" s="4" t="str">
        <f>TEXT('Section 6.3 &amp; 6.4'!N89,"0.00")</f>
        <v>2.65</v>
      </c>
      <c r="O89" s="20" t="str">
        <f>TEXT('Section 6.3 &amp; 6.4'!O89,"0.00")</f>
        <v>0.00</v>
      </c>
      <c r="P89" s="17" t="str">
        <f>TEXT('Section 6.3 &amp; 6.4'!P89,"0.00")</f>
        <v>2.09</v>
      </c>
      <c r="Q89" s="17"/>
      <c r="R89" s="17" t="str">
        <f>TEXT('Section 6.3 &amp; 6.4'!R89,"0.00")</f>
        <v>0.24</v>
      </c>
      <c r="S89" s="20" t="str">
        <f>TEXT('Section 6.3 &amp; 6.4'!S89,"0.00")</f>
        <v>0.04</v>
      </c>
      <c r="T89" s="4" t="str">
        <f>TEXT('Section 6.3 &amp; 6.4'!T89,"0.00")</f>
        <v>0.56</v>
      </c>
      <c r="U89" s="4" t="str">
        <f>TEXT('Section 6.3 &amp; 6.4'!U89,"0.00")</f>
        <v>2.65</v>
      </c>
      <c r="V89" s="20" t="str">
        <f>TEXT('Section 6.3 &amp; 6.4'!V89,"0.00")</f>
        <v>0.00</v>
      </c>
      <c r="W89" s="17" t="str">
        <f>TEXT('Section 6.3 &amp; 6.4'!W89,"0.00")</f>
        <v>2.09</v>
      </c>
      <c r="X89" s="17"/>
      <c r="Y89" s="17" t="str">
        <f>TEXT('Section 6.3 &amp; 6.4'!Y89,"0.00")</f>
        <v>0.27</v>
      </c>
      <c r="Z89" s="20" t="str">
        <f>TEXT('Section 6.3 &amp; 6.4'!Z89,"0.00")</f>
        <v>0.04</v>
      </c>
      <c r="AA89" s="4" t="str">
        <f>TEXT('Section 6.3 &amp; 6.4'!AA89,"0.00")</f>
        <v>0.62</v>
      </c>
      <c r="AB89" s="4" t="str">
        <f>TEXT('Section 6.3 &amp; 6.4'!AB89,"0.00")</f>
        <v>2.65</v>
      </c>
      <c r="AC89" s="20" t="str">
        <f>TEXT('Section 6.3 &amp; 6.4'!AC89,"0.00")</f>
        <v>0.00</v>
      </c>
      <c r="AD89" s="17" t="str">
        <f>TEXT('Section 6.3 &amp; 6.4'!AD89,"0.00")</f>
        <v>2.09</v>
      </c>
    </row>
    <row r="90" spans="1:30" x14ac:dyDescent="0.3">
      <c r="A90" s="36"/>
      <c r="B90" s="36"/>
      <c r="C90" s="10" t="s">
        <v>12</v>
      </c>
      <c r="D90" s="17" t="str">
        <f>TEXT('Section 6.3 &amp; 6.4'!D90,"0.00")</f>
        <v>0.88</v>
      </c>
      <c r="E90" s="20" t="str">
        <f>TEXT('Section 6.3 &amp; 6.4'!E90,"0.00")</f>
        <v>0.03</v>
      </c>
      <c r="F90" s="4" t="str">
        <f>TEXT('Section 6.3 &amp; 6.4'!F90,"0.00")</f>
        <v>0.03</v>
      </c>
      <c r="G90" s="4" t="str">
        <f>TEXT('Section 6.3 &amp; 6.4'!G90,"0.00")</f>
        <v>2.41</v>
      </c>
      <c r="H90" s="17" t="str">
        <f>TEXT('Section 6.3 &amp; 6.4'!H90,"0.00")</f>
        <v>0.89</v>
      </c>
      <c r="I90" s="20" t="str">
        <f>TEXT('Section 6.3 &amp; 6.4'!I90,"0.00")</f>
        <v>0.00</v>
      </c>
      <c r="J90" s="17"/>
      <c r="K90" s="17" t="str">
        <f>TEXT('Section 6.3 &amp; 6.4'!K90,"0.00")</f>
        <v>1.06</v>
      </c>
      <c r="L90" s="20" t="str">
        <f>TEXT('Section 6.3 &amp; 6.4'!L90,"0.00")</f>
        <v>0.03</v>
      </c>
      <c r="M90" s="4" t="str">
        <f>TEXT('Section 6.3 &amp; 6.4'!M90,"0.00")</f>
        <v>0.03</v>
      </c>
      <c r="N90" s="4" t="str">
        <f>TEXT('Section 6.3 &amp; 6.4'!N90,"0.00")</f>
        <v>2.45</v>
      </c>
      <c r="O90" s="17" t="str">
        <f>TEXT('Section 6.3 &amp; 6.4'!O90,"0.00")</f>
        <v>1.03</v>
      </c>
      <c r="P90" s="20" t="str">
        <f>TEXT('Section 6.3 &amp; 6.4'!P90,"0.00")</f>
        <v>0.00</v>
      </c>
      <c r="Q90" s="17"/>
      <c r="R90" s="17" t="str">
        <f>TEXT('Section 6.3 &amp; 6.4'!R90,"0.00")</f>
        <v>1.14</v>
      </c>
      <c r="S90" s="20" t="str">
        <f>TEXT('Section 6.3 &amp; 6.4'!S90,"0.00")</f>
        <v>0.03</v>
      </c>
      <c r="T90" s="4" t="str">
        <f>TEXT('Section 6.3 &amp; 6.4'!T90,"0.00")</f>
        <v>0.03</v>
      </c>
      <c r="U90" s="4" t="str">
        <f>TEXT('Section 6.3 &amp; 6.4'!U90,"0.00")</f>
        <v>2.36</v>
      </c>
      <c r="V90" s="17" t="str">
        <f>TEXT('Section 6.3 &amp; 6.4'!V90,"0.00")</f>
        <v>0.89</v>
      </c>
      <c r="W90" s="20" t="str">
        <f>TEXT('Section 6.3 &amp; 6.4'!W90,"0.00")</f>
        <v>0.00</v>
      </c>
      <c r="X90" s="17"/>
      <c r="Y90" s="17" t="str">
        <f>TEXT('Section 6.3 &amp; 6.4'!Y90,"0.00")</f>
        <v>1.28</v>
      </c>
      <c r="Z90" s="20" t="str">
        <f>TEXT('Section 6.3 &amp; 6.4'!Z90,"0.00")</f>
        <v>0.03</v>
      </c>
      <c r="AA90" s="4" t="str">
        <f>TEXT('Section 6.3 &amp; 6.4'!AA90,"0.00")</f>
        <v>0.03</v>
      </c>
      <c r="AB90" s="4" t="str">
        <f>TEXT('Section 6.3 &amp; 6.4'!AB90,"0.00")</f>
        <v>2.41</v>
      </c>
      <c r="AC90" s="17" t="str">
        <f>TEXT('Section 6.3 &amp; 6.4'!AC90,"0.00")</f>
        <v>1.01</v>
      </c>
      <c r="AD90" s="20" t="str">
        <f>TEXT('Section 6.3 &amp; 6.4'!AD90,"0.00")</f>
        <v>0.00</v>
      </c>
    </row>
    <row r="91" spans="1:30" x14ac:dyDescent="0.3">
      <c r="A91" s="36"/>
      <c r="B91" s="36">
        <v>0.6</v>
      </c>
      <c r="C91" s="10" t="s">
        <v>13</v>
      </c>
      <c r="D91" s="17" t="str">
        <f>TEXT('Section 6.3 &amp; 6.4'!D91,"0.00")</f>
        <v>0.20</v>
      </c>
      <c r="E91" s="20" t="str">
        <f>TEXT('Section 6.3 &amp; 6.4'!E91,"0.00")</f>
        <v>0.12</v>
      </c>
      <c r="F91" s="4" t="str">
        <f>TEXT('Section 6.3 &amp; 6.4'!F91,"0.00")</f>
        <v>0.23</v>
      </c>
      <c r="G91" s="4" t="str">
        <f>TEXT('Section 6.3 &amp; 6.4'!G91,"0.00")</f>
        <v>4.05</v>
      </c>
      <c r="H91" s="20" t="str">
        <f>TEXT('Section 6.3 &amp; 6.4'!H91,"0.00")</f>
        <v>0.38</v>
      </c>
      <c r="I91" s="17" t="str">
        <f>TEXT('Section 6.3 &amp; 6.4'!I91,"0.00")</f>
        <v>1.41</v>
      </c>
      <c r="J91" s="17"/>
      <c r="K91" s="17" t="str">
        <f>TEXT('Section 6.3 &amp; 6.4'!K91,"0.00")</f>
        <v>0.23</v>
      </c>
      <c r="L91" s="20" t="str">
        <f>TEXT('Section 6.3 &amp; 6.4'!L91,"0.00")</f>
        <v>0.12</v>
      </c>
      <c r="M91" s="4" t="str">
        <f>TEXT('Section 6.3 &amp; 6.4'!M91,"0.00")</f>
        <v>0.23</v>
      </c>
      <c r="N91" s="4" t="str">
        <f>TEXT('Section 6.3 &amp; 6.4'!N91,"0.00")</f>
        <v>4.06</v>
      </c>
      <c r="O91" s="20" t="str">
        <f>TEXT('Section 6.3 &amp; 6.4'!O91,"0.00")</f>
        <v>0.42</v>
      </c>
      <c r="P91" s="17" t="str">
        <f>TEXT('Section 6.3 &amp; 6.4'!P91,"0.00")</f>
        <v>1.56</v>
      </c>
      <c r="Q91" s="17"/>
      <c r="R91" s="17" t="str">
        <f>TEXT('Section 6.3 &amp; 6.4'!R91,"0.00")</f>
        <v>0.26</v>
      </c>
      <c r="S91" s="20" t="str">
        <f>TEXT('Section 6.3 &amp; 6.4'!S91,"0.00")</f>
        <v>0.12</v>
      </c>
      <c r="T91" s="4" t="str">
        <f>TEXT('Section 6.3 &amp; 6.4'!T91,"0.00")</f>
        <v>0.23</v>
      </c>
      <c r="U91" s="4" t="str">
        <f>TEXT('Section 6.3 &amp; 6.4'!U91,"0.00")</f>
        <v>4.06</v>
      </c>
      <c r="V91" s="20" t="str">
        <f>TEXT('Section 6.3 &amp; 6.4'!V91,"0.00")</f>
        <v>0.42</v>
      </c>
      <c r="W91" s="17" t="str">
        <f>TEXT('Section 6.3 &amp; 6.4'!W91,"0.00")</f>
        <v>1.56</v>
      </c>
      <c r="X91" s="17"/>
      <c r="Y91" s="17" t="str">
        <f>TEXT('Section 6.3 &amp; 6.4'!Y91,"0.00")</f>
        <v>0.30</v>
      </c>
      <c r="Z91" s="20" t="str">
        <f>TEXT('Section 6.3 &amp; 6.4'!Z91,"0.00")</f>
        <v>0.12</v>
      </c>
      <c r="AA91" s="4" t="str">
        <f>TEXT('Section 6.3 &amp; 6.4'!AA91,"0.00")</f>
        <v>0.24</v>
      </c>
      <c r="AB91" s="4" t="str">
        <f>TEXT('Section 6.3 &amp; 6.4'!AB91,"0.00")</f>
        <v>4.06</v>
      </c>
      <c r="AC91" s="20" t="str">
        <f>TEXT('Section 6.3 &amp; 6.4'!AC91,"0.00")</f>
        <v>0.42</v>
      </c>
      <c r="AD91" s="17" t="str">
        <f>TEXT('Section 6.3 &amp; 6.4'!AD91,"0.00")</f>
        <v>1.56</v>
      </c>
    </row>
    <row r="92" spans="1:30" x14ac:dyDescent="0.3">
      <c r="A92" s="36"/>
      <c r="B92" s="36"/>
      <c r="C92" s="10" t="s">
        <v>11</v>
      </c>
      <c r="D92" s="20" t="str">
        <f>TEXT('Section 6.3 &amp; 6.4'!D92,"0.00")</f>
        <v>0.09</v>
      </c>
      <c r="E92" s="17" t="str">
        <f>TEXT('Section 6.3 &amp; 6.4'!E92,"0.00")</f>
        <v>0.11</v>
      </c>
      <c r="F92" s="4" t="str">
        <f>TEXT('Section 6.3 &amp; 6.4'!F92,"0.00")</f>
        <v>0.18</v>
      </c>
      <c r="G92" s="4" t="str">
        <f>TEXT('Section 6.3 &amp; 6.4'!G92,"0.00")</f>
        <v>16.39</v>
      </c>
      <c r="H92" s="20" t="str">
        <f>TEXT('Section 6.3 &amp; 6.4'!H92,"0.00")</f>
        <v>0.22</v>
      </c>
      <c r="I92" s="17" t="str">
        <f>TEXT('Section 6.3 &amp; 6.4'!I92,"0.00")</f>
        <v>2.06</v>
      </c>
      <c r="J92" s="17"/>
      <c r="K92" s="17" t="str">
        <f>TEXT('Section 6.3 &amp; 6.4'!K92,"0.00")</f>
        <v>0.15</v>
      </c>
      <c r="L92" s="20" t="str">
        <f>TEXT('Section 6.3 &amp; 6.4'!L92,"0.00")</f>
        <v>0.11</v>
      </c>
      <c r="M92" s="4" t="str">
        <f>TEXT('Section 6.3 &amp; 6.4'!M92,"0.00")</f>
        <v>0.20</v>
      </c>
      <c r="N92" s="4" t="str">
        <f>TEXT('Section 6.3 &amp; 6.4'!N92,"0.00")</f>
        <v>22.67</v>
      </c>
      <c r="O92" s="20" t="str">
        <f>TEXT('Section 6.3 &amp; 6.4'!O92,"0.00")</f>
        <v>3.34</v>
      </c>
      <c r="P92" s="17" t="str">
        <f>TEXT('Section 6.3 &amp; 6.4'!P92,"0.00")</f>
        <v>5.06</v>
      </c>
      <c r="Q92" s="17"/>
      <c r="R92" s="17" t="str">
        <f>TEXT('Section 6.3 &amp; 6.4'!R92,"0.00")</f>
        <v>0.14</v>
      </c>
      <c r="S92" s="20" t="str">
        <f>TEXT('Section 6.3 &amp; 6.4'!S92,"0.00")</f>
        <v>0.11</v>
      </c>
      <c r="T92" s="4" t="str">
        <f>TEXT('Section 6.3 &amp; 6.4'!T92,"0.00")</f>
        <v>0.20</v>
      </c>
      <c r="U92" s="4" t="str">
        <f>TEXT('Section 6.3 &amp; 6.4'!U92,"0.00")</f>
        <v>19.01</v>
      </c>
      <c r="V92" s="20" t="str">
        <f>TEXT('Section 6.3 &amp; 6.4'!V92,"0.00")</f>
        <v>1.63</v>
      </c>
      <c r="W92" s="17" t="str">
        <f>TEXT('Section 6.3 &amp; 6.4'!W92,"0.00")</f>
        <v>3.05</v>
      </c>
      <c r="X92" s="17"/>
      <c r="Y92" s="17" t="str">
        <f>TEXT('Section 6.3 &amp; 6.4'!Y92,"0.00")</f>
        <v>0.24</v>
      </c>
      <c r="Z92" s="20" t="str">
        <f>TEXT('Section 6.3 &amp; 6.4'!Z92,"0.00")</f>
        <v>0.11</v>
      </c>
      <c r="AA92" s="4" t="str">
        <f>TEXT('Section 6.3 &amp; 6.4'!AA92,"0.00")</f>
        <v>0.21</v>
      </c>
      <c r="AB92" s="4" t="str">
        <f>TEXT('Section 6.3 &amp; 6.4'!AB92,"0.00")</f>
        <v>22.47</v>
      </c>
      <c r="AC92" s="20" t="str">
        <f>TEXT('Section 6.3 &amp; 6.4'!AC92,"0.00")</f>
        <v>2.96</v>
      </c>
      <c r="AD92" s="17" t="str">
        <f>TEXT('Section 6.3 &amp; 6.4'!AD92,"0.00")</f>
        <v>4.45</v>
      </c>
    </row>
    <row r="93" spans="1:30" x14ac:dyDescent="0.3">
      <c r="A93" s="37"/>
      <c r="B93" s="37"/>
      <c r="C93" s="8" t="s">
        <v>12</v>
      </c>
      <c r="D93" s="18" t="str">
        <f>TEXT('Section 6.3 &amp; 6.4'!D93,"0.00")</f>
        <v>0.56</v>
      </c>
      <c r="E93" s="19" t="str">
        <f>TEXT('Section 6.3 &amp; 6.4'!E93,"0.00")</f>
        <v>0.07</v>
      </c>
      <c r="F93" s="16" t="str">
        <f>TEXT('Section 6.3 &amp; 6.4'!F93,"0.00")</f>
        <v>0.09</v>
      </c>
      <c r="G93" s="16" t="str">
        <f>TEXT('Section 6.3 &amp; 6.4'!G93,"0.00")</f>
        <v>5.34</v>
      </c>
      <c r="H93" s="18" t="str">
        <f>TEXT('Section 6.3 &amp; 6.4'!H93,"0.00")</f>
        <v>2.69</v>
      </c>
      <c r="I93" s="19" t="str">
        <f>TEXT('Section 6.3 &amp; 6.4'!I93,"0.00")</f>
        <v>0.00</v>
      </c>
      <c r="J93" s="18"/>
      <c r="K93" s="18" t="str">
        <f>TEXT('Section 6.3 &amp; 6.4'!K93,"0.00")</f>
        <v>0.67</v>
      </c>
      <c r="L93" s="19" t="str">
        <f>TEXT('Section 6.3 &amp; 6.4'!L93,"0.00")</f>
        <v>0.07</v>
      </c>
      <c r="M93" s="16" t="str">
        <f>TEXT('Section 6.3 &amp; 6.4'!M93,"0.00")</f>
        <v>0.09</v>
      </c>
      <c r="N93" s="16" t="str">
        <f>TEXT('Section 6.3 &amp; 6.4'!N93,"0.00")</f>
        <v>5.34</v>
      </c>
      <c r="O93" s="18" t="str">
        <f>TEXT('Section 6.3 &amp; 6.4'!O93,"0.00")</f>
        <v>2.69</v>
      </c>
      <c r="P93" s="19" t="str">
        <f>TEXT('Section 6.3 &amp; 6.4'!P93,"0.00")</f>
        <v>0.00</v>
      </c>
      <c r="Q93" s="18"/>
      <c r="R93" s="18" t="str">
        <f>TEXT('Section 6.3 &amp; 6.4'!R93,"0.00")</f>
        <v>0.70</v>
      </c>
      <c r="S93" s="19" t="str">
        <f>TEXT('Section 6.3 &amp; 6.4'!S93,"0.00")</f>
        <v>0.07</v>
      </c>
      <c r="T93" s="16" t="str">
        <f>TEXT('Section 6.3 &amp; 6.4'!T93,"0.00")</f>
        <v>0.09</v>
      </c>
      <c r="U93" s="16" t="str">
        <f>TEXT('Section 6.3 &amp; 6.4'!U93,"0.00")</f>
        <v>5.34</v>
      </c>
      <c r="V93" s="18" t="str">
        <f>TEXT('Section 6.3 &amp; 6.4'!V93,"0.00")</f>
        <v>2.69</v>
      </c>
      <c r="W93" s="19" t="str">
        <f>TEXT('Section 6.3 &amp; 6.4'!W93,"0.00")</f>
        <v>0.00</v>
      </c>
      <c r="X93" s="18"/>
      <c r="Y93" s="18" t="str">
        <f>TEXT('Section 6.3 &amp; 6.4'!Y93,"0.00")</f>
        <v>0.81</v>
      </c>
      <c r="Z93" s="19" t="str">
        <f>TEXT('Section 6.3 &amp; 6.4'!Z93,"0.00")</f>
        <v>0.07</v>
      </c>
      <c r="AA93" s="16" t="str">
        <f>TEXT('Section 6.3 &amp; 6.4'!AA93,"0.00")</f>
        <v>0.09</v>
      </c>
      <c r="AB93" s="16" t="str">
        <f>TEXT('Section 6.3 &amp; 6.4'!AB93,"0.00")</f>
        <v>5.34</v>
      </c>
      <c r="AC93" s="18" t="str">
        <f>TEXT('Section 6.3 &amp; 6.4'!AC93,"0.00")</f>
        <v>2.69</v>
      </c>
      <c r="AD93" s="19" t="str">
        <f>TEXT('Section 6.3 &amp; 6.4'!AD93,"0.00")</f>
        <v>0.00</v>
      </c>
    </row>
    <row r="94" spans="1:30" x14ac:dyDescent="0.3">
      <c r="A94" s="35" t="s">
        <v>52</v>
      </c>
      <c r="B94" s="35">
        <v>0.2</v>
      </c>
      <c r="C94" s="10" t="s">
        <v>13</v>
      </c>
      <c r="D94" s="17" t="str">
        <f>TEXT('Section 6.3 &amp; 6.4'!D94,"0.00")</f>
        <v>0.26</v>
      </c>
      <c r="E94" s="20" t="str">
        <f>TEXT('Section 6.3 &amp; 6.4'!E94,"0.00")</f>
        <v>0.04</v>
      </c>
      <c r="F94" s="4" t="str">
        <f>TEXT('Section 6.3 &amp; 6.4'!F94,"0.00")</f>
        <v>0.26</v>
      </c>
      <c r="G94" s="4" t="str">
        <f>TEXT('Section 6.3 &amp; 6.4'!G94,"0.00")</f>
        <v>0.36</v>
      </c>
      <c r="H94" s="20" t="str">
        <f>TEXT('Section 6.3 &amp; 6.4'!H94,"0.00")</f>
        <v>0.00</v>
      </c>
      <c r="I94" s="17" t="str">
        <f>TEXT('Section 6.3 &amp; 6.4'!I94,"0.00")</f>
        <v>0.36</v>
      </c>
      <c r="J94" s="17"/>
      <c r="K94" s="17" t="str">
        <f>TEXT('Section 6.3 &amp; 6.4'!K94,"0.00")</f>
        <v>0.33</v>
      </c>
      <c r="L94" s="20" t="str">
        <f>TEXT('Section 6.3 &amp; 6.4'!L94,"0.00")</f>
        <v>0.04</v>
      </c>
      <c r="M94" s="4" t="str">
        <f>TEXT('Section 6.3 &amp; 6.4'!M94,"0.00")</f>
        <v>0.22</v>
      </c>
      <c r="N94" s="4" t="str">
        <f>TEXT('Section 6.3 &amp; 6.4'!N94,"0.00")</f>
        <v>0.36</v>
      </c>
      <c r="O94" s="20" t="str">
        <f>TEXT('Section 6.3 &amp; 6.4'!O94,"0.00")</f>
        <v>0.00</v>
      </c>
      <c r="P94" s="17" t="str">
        <f>TEXT('Section 6.3 &amp; 6.4'!P94,"0.00")</f>
        <v>0.36</v>
      </c>
      <c r="Q94" s="17"/>
      <c r="R94" s="17" t="str">
        <f>TEXT('Section 6.3 &amp; 6.4'!R94,"0.00")</f>
        <v>0.36</v>
      </c>
      <c r="S94" s="20" t="str">
        <f>TEXT('Section 6.3 &amp; 6.4'!S94,"0.00")</f>
        <v>0.04</v>
      </c>
      <c r="T94" s="4" t="str">
        <f>TEXT('Section 6.3 &amp; 6.4'!T94,"0.00")</f>
        <v>0.25</v>
      </c>
      <c r="U94" s="4" t="str">
        <f>TEXT('Section 6.3 &amp; 6.4'!U94,"0.00")</f>
        <v>0.36</v>
      </c>
      <c r="V94" s="20" t="str">
        <f>TEXT('Section 6.3 &amp; 6.4'!V94,"0.00")</f>
        <v>0.00</v>
      </c>
      <c r="W94" s="17" t="str">
        <f>TEXT('Section 6.3 &amp; 6.4'!W94,"0.00")</f>
        <v>0.36</v>
      </c>
      <c r="X94" s="17"/>
      <c r="Y94" s="17" t="str">
        <f>TEXT('Section 6.3 &amp; 6.4'!Y94,"0.00")</f>
        <v>0.43</v>
      </c>
      <c r="Z94" s="20" t="str">
        <f>TEXT('Section 6.3 &amp; 6.4'!Z94,"0.00")</f>
        <v>0.04</v>
      </c>
      <c r="AA94" s="4" t="str">
        <f>TEXT('Section 6.3 &amp; 6.4'!AA94,"0.00")</f>
        <v>0.21</v>
      </c>
      <c r="AB94" s="4" t="str">
        <f>TEXT('Section 6.3 &amp; 6.4'!AB94,"0.00")</f>
        <v>0.36</v>
      </c>
      <c r="AC94" s="20" t="str">
        <f>TEXT('Section 6.3 &amp; 6.4'!AC94,"0.00")</f>
        <v>0.00</v>
      </c>
      <c r="AD94" s="17" t="str">
        <f>TEXT('Section 6.3 &amp; 6.4'!AD94,"0.00")</f>
        <v>0.36</v>
      </c>
    </row>
    <row r="95" spans="1:30" x14ac:dyDescent="0.3">
      <c r="A95" s="36"/>
      <c r="B95" s="36"/>
      <c r="C95" s="10" t="s">
        <v>11</v>
      </c>
      <c r="D95" s="17" t="str">
        <f>TEXT('Section 6.3 &amp; 6.4'!D95,"0.00")</f>
        <v>0.18</v>
      </c>
      <c r="E95" s="20" t="str">
        <f>TEXT('Section 6.3 &amp; 6.4'!E95,"0.00")</f>
        <v>0.03</v>
      </c>
      <c r="F95" s="4" t="str">
        <f>TEXT('Section 6.3 &amp; 6.4'!F95,"0.00")</f>
        <v>0.58</v>
      </c>
      <c r="G95" s="4" t="str">
        <f>TEXT('Section 6.3 &amp; 6.4'!G95,"0.00")</f>
        <v>1.39</v>
      </c>
      <c r="H95" s="20" t="str">
        <f>TEXT('Section 6.3 &amp; 6.4'!H95,"0.00")</f>
        <v>0.00</v>
      </c>
      <c r="I95" s="17" t="str">
        <f>TEXT('Section 6.3 &amp; 6.4'!I95,"0.00")</f>
        <v>1.39</v>
      </c>
      <c r="J95" s="17"/>
      <c r="K95" s="17" t="str">
        <f>TEXT('Section 6.3 &amp; 6.4'!K95,"0.00")</f>
        <v>0.21</v>
      </c>
      <c r="L95" s="20" t="str">
        <f>TEXT('Section 6.3 &amp; 6.4'!L95,"0.00")</f>
        <v>0.03</v>
      </c>
      <c r="M95" s="4" t="str">
        <f>TEXT('Section 6.3 &amp; 6.4'!M95,"0.00")</f>
        <v>0.77</v>
      </c>
      <c r="N95" s="4" t="str">
        <f>TEXT('Section 6.3 &amp; 6.4'!N95,"0.00")</f>
        <v>1.39</v>
      </c>
      <c r="O95" s="20" t="str">
        <f>TEXT('Section 6.3 &amp; 6.4'!O95,"0.00")</f>
        <v>0.00</v>
      </c>
      <c r="P95" s="17" t="str">
        <f>TEXT('Section 6.3 &amp; 6.4'!P95,"0.00")</f>
        <v>1.39</v>
      </c>
      <c r="Q95" s="17"/>
      <c r="R95" s="17" t="str">
        <f>TEXT('Section 6.3 &amp; 6.4'!R95,"0.00")</f>
        <v>0.24</v>
      </c>
      <c r="S95" s="20" t="str">
        <f>TEXT('Section 6.3 &amp; 6.4'!S95,"0.00")</f>
        <v>0.03</v>
      </c>
      <c r="T95" s="4" t="str">
        <f>TEXT('Section 6.3 &amp; 6.4'!T95,"0.00")</f>
        <v>0.56</v>
      </c>
      <c r="U95" s="4" t="str">
        <f>TEXT('Section 6.3 &amp; 6.4'!U95,"0.00")</f>
        <v>1.51</v>
      </c>
      <c r="V95" s="20" t="str">
        <f>TEXT('Section 6.3 &amp; 6.4'!V95,"0.00")</f>
        <v>0.00</v>
      </c>
      <c r="W95" s="17" t="str">
        <f>TEXT('Section 6.3 &amp; 6.4'!W95,"0.00")</f>
        <v>1.51</v>
      </c>
      <c r="X95" s="17"/>
      <c r="Y95" s="17" t="str">
        <f>TEXT('Section 6.3 &amp; 6.4'!Y95,"0.00")</f>
        <v>0.27</v>
      </c>
      <c r="Z95" s="20" t="str">
        <f>TEXT('Section 6.3 &amp; 6.4'!Z95,"0.00")</f>
        <v>0.03</v>
      </c>
      <c r="AA95" s="4" t="str">
        <f>TEXT('Section 6.3 &amp; 6.4'!AA95,"0.00")</f>
        <v>0.57</v>
      </c>
      <c r="AB95" s="4" t="str">
        <f>TEXT('Section 6.3 &amp; 6.4'!AB95,"0.00")</f>
        <v>1.58</v>
      </c>
      <c r="AC95" s="20" t="str">
        <f>TEXT('Section 6.3 &amp; 6.4'!AC95,"0.00")</f>
        <v>0.00</v>
      </c>
      <c r="AD95" s="17" t="str">
        <f>TEXT('Section 6.3 &amp; 6.4'!AD95,"0.00")</f>
        <v>1.58</v>
      </c>
    </row>
    <row r="96" spans="1:30" x14ac:dyDescent="0.3">
      <c r="A96" s="36"/>
      <c r="B96" s="36"/>
      <c r="C96" s="10" t="s">
        <v>12</v>
      </c>
      <c r="D96" s="17" t="str">
        <f>TEXT('Section 6.3 &amp; 6.4'!D96,"0.00")</f>
        <v>0.85</v>
      </c>
      <c r="E96" s="20" t="str">
        <f>TEXT('Section 6.3 &amp; 6.4'!E96,"0.00")</f>
        <v>0.03</v>
      </c>
      <c r="F96" s="4" t="str">
        <f>TEXT('Section 6.3 &amp; 6.4'!F96,"0.00")</f>
        <v>0.04</v>
      </c>
      <c r="G96" s="4" t="str">
        <f>TEXT('Section 6.3 &amp; 6.4'!G96,"0.00")</f>
        <v>2.64</v>
      </c>
      <c r="H96" s="17" t="str">
        <f>TEXT('Section 6.3 &amp; 6.4'!H96,"0.00")</f>
        <v>0.85</v>
      </c>
      <c r="I96" s="20" t="str">
        <f>TEXT('Section 6.3 &amp; 6.4'!I96,"0.00")</f>
        <v>0.00</v>
      </c>
      <c r="J96" s="17"/>
      <c r="K96" s="17" t="str">
        <f>TEXT('Section 6.3 &amp; 6.4'!K96,"0.00")</f>
        <v>1.06</v>
      </c>
      <c r="L96" s="20" t="str">
        <f>TEXT('Section 6.3 &amp; 6.4'!L96,"0.00")</f>
        <v>0.03</v>
      </c>
      <c r="M96" s="4" t="str">
        <f>TEXT('Section 6.3 &amp; 6.4'!M96,"0.00")</f>
        <v>0.04</v>
      </c>
      <c r="N96" s="4" t="str">
        <f>TEXT('Section 6.3 &amp; 6.4'!N96,"0.00")</f>
        <v>2.68</v>
      </c>
      <c r="O96" s="17" t="str">
        <f>TEXT('Section 6.3 &amp; 6.4'!O96,"0.00")</f>
        <v>1.00</v>
      </c>
      <c r="P96" s="20" t="str">
        <f>TEXT('Section 6.3 &amp; 6.4'!P96,"0.00")</f>
        <v>0.00</v>
      </c>
      <c r="Q96" s="17"/>
      <c r="R96" s="17" t="str">
        <f>TEXT('Section 6.3 &amp; 6.4'!R96,"0.00")</f>
        <v>1.13</v>
      </c>
      <c r="S96" s="20" t="str">
        <f>TEXT('Section 6.3 &amp; 6.4'!S96,"0.00")</f>
        <v>0.03</v>
      </c>
      <c r="T96" s="4" t="str">
        <f>TEXT('Section 6.3 &amp; 6.4'!T96,"0.00")</f>
        <v>0.04</v>
      </c>
      <c r="U96" s="4" t="str">
        <f>TEXT('Section 6.3 &amp; 6.4'!U96,"0.00")</f>
        <v>2.56</v>
      </c>
      <c r="V96" s="17" t="str">
        <f>TEXT('Section 6.3 &amp; 6.4'!V96,"0.00")</f>
        <v>0.89</v>
      </c>
      <c r="W96" s="20" t="str">
        <f>TEXT('Section 6.3 &amp; 6.4'!W96,"0.00")</f>
        <v>0.00</v>
      </c>
      <c r="X96" s="17"/>
      <c r="Y96" s="17" t="str">
        <f>TEXT('Section 6.3 &amp; 6.4'!Y96,"0.00")</f>
        <v>1.21</v>
      </c>
      <c r="Z96" s="20" t="str">
        <f>TEXT('Section 6.3 &amp; 6.4'!Z96,"0.00")</f>
        <v>0.03</v>
      </c>
      <c r="AA96" s="4" t="str">
        <f>TEXT('Section 6.3 &amp; 6.4'!AA96,"0.00")</f>
        <v>0.04</v>
      </c>
      <c r="AB96" s="4" t="str">
        <f>TEXT('Section 6.3 &amp; 6.4'!AB96,"0.00")</f>
        <v>2.68</v>
      </c>
      <c r="AC96" s="17" t="str">
        <f>TEXT('Section 6.3 &amp; 6.4'!AC96,"0.00")</f>
        <v>0.89</v>
      </c>
      <c r="AD96" s="20" t="str">
        <f>TEXT('Section 6.3 &amp; 6.4'!AD96,"0.00")</f>
        <v>0.00</v>
      </c>
    </row>
    <row r="97" spans="1:30" x14ac:dyDescent="0.3">
      <c r="A97" s="36"/>
      <c r="B97" s="36">
        <v>0.6</v>
      </c>
      <c r="C97" s="10" t="s">
        <v>13</v>
      </c>
      <c r="D97" s="17" t="str">
        <f>TEXT('Section 6.3 &amp; 6.4'!D97,"0.00")</f>
        <v>0.20</v>
      </c>
      <c r="E97" s="20" t="str">
        <f>TEXT('Section 6.3 &amp; 6.4'!E97,"0.00")</f>
        <v>0.12</v>
      </c>
      <c r="F97" s="4" t="str">
        <f>TEXT('Section 6.3 &amp; 6.4'!F97,"0.00")</f>
        <v>0.34</v>
      </c>
      <c r="G97" s="4" t="str">
        <f>TEXT('Section 6.3 &amp; 6.4'!G97,"0.00")</f>
        <v>1.65</v>
      </c>
      <c r="H97" s="20" t="str">
        <f>TEXT('Section 6.3 &amp; 6.4'!H97,"0.00")</f>
        <v>0.23</v>
      </c>
      <c r="I97" s="17" t="str">
        <f>TEXT('Section 6.3 &amp; 6.4'!I97,"0.00")</f>
        <v>0.96</v>
      </c>
      <c r="J97" s="17"/>
      <c r="K97" s="17" t="str">
        <f>TEXT('Section 6.3 &amp; 6.4'!K97,"0.00")</f>
        <v>0.24</v>
      </c>
      <c r="L97" s="20" t="str">
        <f>TEXT('Section 6.3 &amp; 6.4'!L97,"0.00")</f>
        <v>0.12</v>
      </c>
      <c r="M97" s="4" t="str">
        <f>TEXT('Section 6.3 &amp; 6.4'!M97,"0.00")</f>
        <v>0.34</v>
      </c>
      <c r="N97" s="4" t="str">
        <f>TEXT('Section 6.3 &amp; 6.4'!N97,"0.00")</f>
        <v>1.65</v>
      </c>
      <c r="O97" s="20" t="str">
        <f>TEXT('Section 6.3 &amp; 6.4'!O97,"0.00")</f>
        <v>0.23</v>
      </c>
      <c r="P97" s="17" t="str">
        <f>TEXT('Section 6.3 &amp; 6.4'!P97,"0.00")</f>
        <v>0.96</v>
      </c>
      <c r="Q97" s="17"/>
      <c r="R97" s="17" t="str">
        <f>TEXT('Section 6.3 &amp; 6.4'!R97,"0.00")</f>
        <v>0.26</v>
      </c>
      <c r="S97" s="20" t="str">
        <f>TEXT('Section 6.3 &amp; 6.4'!S97,"0.00")</f>
        <v>0.12</v>
      </c>
      <c r="T97" s="4" t="str">
        <f>TEXT('Section 6.3 &amp; 6.4'!T97,"0.00")</f>
        <v>0.34</v>
      </c>
      <c r="U97" s="4" t="str">
        <f>TEXT('Section 6.3 &amp; 6.4'!U97,"0.00")</f>
        <v>1.75</v>
      </c>
      <c r="V97" s="20" t="str">
        <f>TEXT('Section 6.3 &amp; 6.4'!V97,"0.00")</f>
        <v>0.24</v>
      </c>
      <c r="W97" s="17" t="str">
        <f>TEXT('Section 6.3 &amp; 6.4'!W97,"0.00")</f>
        <v>0.76</v>
      </c>
      <c r="X97" s="17"/>
      <c r="Y97" s="17" t="str">
        <f>TEXT('Section 6.3 &amp; 6.4'!Y97,"0.00")</f>
        <v>0.30</v>
      </c>
      <c r="Z97" s="20" t="str">
        <f>TEXT('Section 6.3 &amp; 6.4'!Z97,"0.00")</f>
        <v>0.12</v>
      </c>
      <c r="AA97" s="4" t="str">
        <f>TEXT('Section 6.3 &amp; 6.4'!AA97,"0.00")</f>
        <v>0.34</v>
      </c>
      <c r="AB97" s="4" t="str">
        <f>TEXT('Section 6.3 &amp; 6.4'!AB97,"0.00")</f>
        <v>1.75</v>
      </c>
      <c r="AC97" s="20" t="str">
        <f>TEXT('Section 6.3 &amp; 6.4'!AC97,"0.00")</f>
        <v>0.24</v>
      </c>
      <c r="AD97" s="17" t="str">
        <f>TEXT('Section 6.3 &amp; 6.4'!AD97,"0.00")</f>
        <v>1.02</v>
      </c>
    </row>
    <row r="98" spans="1:30" x14ac:dyDescent="0.3">
      <c r="A98" s="36"/>
      <c r="B98" s="36"/>
      <c r="C98" s="10" t="s">
        <v>11</v>
      </c>
      <c r="D98" s="20" t="str">
        <f>TEXT('Section 6.3 &amp; 6.4'!D98,"0.00")</f>
        <v>0.10</v>
      </c>
      <c r="E98" s="17" t="str">
        <f>TEXT('Section 6.3 &amp; 6.4'!E98,"0.00")</f>
        <v>0.11</v>
      </c>
      <c r="F98" s="4" t="str">
        <f>TEXT('Section 6.3 &amp; 6.4'!F98,"0.00")</f>
        <v>0.18</v>
      </c>
      <c r="G98" s="4" t="str">
        <f>TEXT('Section 6.3 &amp; 6.4'!G98,"0.00")</f>
        <v>11.23</v>
      </c>
      <c r="H98" s="20" t="str">
        <f>TEXT('Section 6.3 &amp; 6.4'!H98,"0.00")</f>
        <v>0.22</v>
      </c>
      <c r="I98" s="17" t="str">
        <f>TEXT('Section 6.3 &amp; 6.4'!I98,"0.00")</f>
        <v>1.58</v>
      </c>
      <c r="J98" s="17"/>
      <c r="K98" s="17" t="str">
        <f>TEXT('Section 6.3 &amp; 6.4'!K98,"0.00")</f>
        <v>0.12</v>
      </c>
      <c r="L98" s="20" t="str">
        <f>TEXT('Section 6.3 &amp; 6.4'!L98,"0.00")</f>
        <v>0.11</v>
      </c>
      <c r="M98" s="4" t="str">
        <f>TEXT('Section 6.3 &amp; 6.4'!M98,"0.00")</f>
        <v>0.19</v>
      </c>
      <c r="N98" s="4" t="str">
        <f>TEXT('Section 6.3 &amp; 6.4'!N98,"0.00")</f>
        <v>13.83</v>
      </c>
      <c r="O98" s="20" t="str">
        <f>TEXT('Section 6.3 &amp; 6.4'!O98,"0.00")</f>
        <v>1.03</v>
      </c>
      <c r="P98" s="17" t="str">
        <f>TEXT('Section 6.3 &amp; 6.4'!P98,"0.00")</f>
        <v>2.06</v>
      </c>
      <c r="Q98" s="17"/>
      <c r="R98" s="17" t="str">
        <f>TEXT('Section 6.3 &amp; 6.4'!R98,"0.00")</f>
        <v>0.13</v>
      </c>
      <c r="S98" s="20" t="str">
        <f>TEXT('Section 6.3 &amp; 6.4'!S98,"0.00")</f>
        <v>0.11</v>
      </c>
      <c r="T98" s="4" t="str">
        <f>TEXT('Section 6.3 &amp; 6.4'!T98,"0.00")</f>
        <v>0.19</v>
      </c>
      <c r="U98" s="4" t="str">
        <f>TEXT('Section 6.3 &amp; 6.4'!U98,"0.00")</f>
        <v>12.84</v>
      </c>
      <c r="V98" s="20" t="str">
        <f>TEXT('Section 6.3 &amp; 6.4'!V98,"0.00")</f>
        <v>0.52</v>
      </c>
      <c r="W98" s="17" t="str">
        <f>TEXT('Section 6.3 &amp; 6.4'!W98,"0.00")</f>
        <v>1.81</v>
      </c>
      <c r="X98" s="17"/>
      <c r="Y98" s="17" t="str">
        <f>TEXT('Section 6.3 &amp; 6.4'!Y98,"0.00")</f>
        <v>0.20</v>
      </c>
      <c r="Z98" s="20" t="str">
        <f>TEXT('Section 6.3 &amp; 6.4'!Z98,"0.00")</f>
        <v>0.11</v>
      </c>
      <c r="AA98" s="4" t="str">
        <f>TEXT('Section 6.3 &amp; 6.4'!AA98,"0.00")</f>
        <v>0.20</v>
      </c>
      <c r="AB98" s="4" t="str">
        <f>TEXT('Section 6.3 &amp; 6.4'!AB98,"0.00")</f>
        <v>18.59</v>
      </c>
      <c r="AC98" s="17" t="str">
        <f>TEXT('Section 6.3 &amp; 6.4'!AC98,"0.00")</f>
        <v>1.24</v>
      </c>
      <c r="AD98" s="20" t="str">
        <f>TEXT('Section 6.3 &amp; 6.4'!AD98,"0.00")</f>
        <v>1.20</v>
      </c>
    </row>
    <row r="99" spans="1:30" x14ac:dyDescent="0.3">
      <c r="A99" s="36"/>
      <c r="B99" s="36"/>
      <c r="C99" s="10" t="s">
        <v>12</v>
      </c>
      <c r="D99" s="17" t="str">
        <f>TEXT('Section 6.3 &amp; 6.4'!D99,"0.00")</f>
        <v>0.56</v>
      </c>
      <c r="E99" s="20" t="str">
        <f>TEXT('Section 6.3 &amp; 6.4'!E99,"0.00")</f>
        <v>0.08</v>
      </c>
      <c r="F99" s="4" t="str">
        <f>TEXT('Section 6.3 &amp; 6.4'!F99,"0.00")</f>
        <v>0.10</v>
      </c>
      <c r="G99" s="4" t="str">
        <f>TEXT('Section 6.3 &amp; 6.4'!G99,"0.00")</f>
        <v>5.41</v>
      </c>
      <c r="H99" s="17" t="str">
        <f>TEXT('Section 6.3 &amp; 6.4'!H99,"0.00")</f>
        <v>3.29</v>
      </c>
      <c r="I99" s="20" t="str">
        <f>TEXT('Section 6.3 &amp; 6.4'!I99,"0.00")</f>
        <v>0.00</v>
      </c>
      <c r="J99" s="17"/>
      <c r="K99" s="17" t="str">
        <f>TEXT('Section 6.3 &amp; 6.4'!K99,"0.00")</f>
        <v>0.64</v>
      </c>
      <c r="L99" s="20" t="str">
        <f>TEXT('Section 6.3 &amp; 6.4'!L99,"0.00")</f>
        <v>0.08</v>
      </c>
      <c r="M99" s="4" t="str">
        <f>TEXT('Section 6.3 &amp; 6.4'!M99,"0.00")</f>
        <v>0.10</v>
      </c>
      <c r="N99" s="4" t="str">
        <f>TEXT('Section 6.3 &amp; 6.4'!N99,"0.00")</f>
        <v>5.41</v>
      </c>
      <c r="O99" s="17" t="str">
        <f>TEXT('Section 6.3 &amp; 6.4'!O99,"0.00")</f>
        <v>3.29</v>
      </c>
      <c r="P99" s="20" t="str">
        <f>TEXT('Section 6.3 &amp; 6.4'!P99,"0.00")</f>
        <v>0.00</v>
      </c>
      <c r="Q99" s="17"/>
      <c r="R99" s="17" t="str">
        <f>TEXT('Section 6.3 &amp; 6.4'!R99,"0.00")</f>
        <v>0.70</v>
      </c>
      <c r="S99" s="20" t="str">
        <f>TEXT('Section 6.3 &amp; 6.4'!S99,"0.00")</f>
        <v>0.08</v>
      </c>
      <c r="T99" s="4" t="str">
        <f>TEXT('Section 6.3 &amp; 6.4'!T99,"0.00")</f>
        <v>0.10</v>
      </c>
      <c r="U99" s="4" t="str">
        <f>TEXT('Section 6.3 &amp; 6.4'!U99,"0.00")</f>
        <v>5.41</v>
      </c>
      <c r="V99" s="17" t="str">
        <f>TEXT('Section 6.3 &amp; 6.4'!V99,"0.00")</f>
        <v>3.29</v>
      </c>
      <c r="W99" s="20" t="str">
        <f>TEXT('Section 6.3 &amp; 6.4'!W99,"0.00")</f>
        <v>0.00</v>
      </c>
      <c r="X99" s="17"/>
      <c r="Y99" s="17" t="str">
        <f>TEXT('Section 6.3 &amp; 6.4'!Y99,"0.00")</f>
        <v>0.80</v>
      </c>
      <c r="Z99" s="20" t="str">
        <f>TEXT('Section 6.3 &amp; 6.4'!Z99,"0.00")</f>
        <v>0.08</v>
      </c>
      <c r="AA99" s="4" t="str">
        <f>TEXT('Section 6.3 &amp; 6.4'!AA99,"0.00")</f>
        <v>0.10</v>
      </c>
      <c r="AB99" s="4" t="str">
        <f>TEXT('Section 6.3 &amp; 6.4'!AB99,"0.00")</f>
        <v>5.41</v>
      </c>
      <c r="AC99" s="17" t="str">
        <f>TEXT('Section 6.3 &amp; 6.4'!AC99,"0.00")</f>
        <v>3.29</v>
      </c>
      <c r="AD99" s="20" t="str">
        <f>TEXT('Section 6.3 &amp; 6.4'!AD99,"0.00")</f>
        <v>0.00</v>
      </c>
    </row>
    <row r="100" spans="1:30" x14ac:dyDescent="0.3">
      <c r="A100" s="36"/>
      <c r="B100" s="36">
        <v>0.9</v>
      </c>
      <c r="C100" s="10" t="s">
        <v>13</v>
      </c>
      <c r="D100" s="17" t="str">
        <f>TEXT('Section 6.3 &amp; 6.4'!D100,"0.00")</f>
        <v>0.14</v>
      </c>
      <c r="E100" s="17" t="str">
        <f>TEXT('Section 6.3 &amp; 6.4'!E100,"0.00")</f>
        <v>0.14</v>
      </c>
      <c r="F100" s="4" t="str">
        <f>TEXT('Section 6.3 &amp; 6.4'!F100,"0.00")</f>
        <v>0.17</v>
      </c>
      <c r="G100" s="4" t="str">
        <f>TEXT('Section 6.3 &amp; 6.4'!G100,"0.00")</f>
        <v>22.99</v>
      </c>
      <c r="H100" s="20" t="str">
        <f>TEXT('Section 6.3 &amp; 6.4'!H100,"0.00")</f>
        <v>1.00</v>
      </c>
      <c r="I100" s="17" t="str">
        <f>TEXT('Section 6.3 &amp; 6.4'!I100,"0.00")</f>
        <v>4.19</v>
      </c>
      <c r="J100" s="17"/>
      <c r="K100" s="17" t="str">
        <f>TEXT('Section 6.3 &amp; 6.4'!K100,"0.00")</f>
        <v>0.15</v>
      </c>
      <c r="L100" s="20" t="str">
        <f>TEXT('Section 6.3 &amp; 6.4'!L100,"0.00")</f>
        <v>0.14</v>
      </c>
      <c r="M100" s="20" t="str">
        <f>TEXT('Section 6.3 &amp; 6.4'!M100,"0.00")</f>
        <v>0.17</v>
      </c>
      <c r="N100" s="4" t="str">
        <f>TEXT('Section 6.3 &amp; 6.4'!N100,"0.00")</f>
        <v>22.95</v>
      </c>
      <c r="O100" s="20" t="str">
        <f>TEXT('Section 6.3 &amp; 6.4'!O100,"0.00")</f>
        <v>1.13</v>
      </c>
      <c r="P100" s="17" t="str">
        <f>TEXT('Section 6.3 &amp; 6.4'!P100,"0.00")</f>
        <v>4.18</v>
      </c>
      <c r="Q100" s="17"/>
      <c r="R100" s="17" t="str">
        <f>TEXT('Section 6.3 &amp; 6.4'!R100,"0.00")</f>
        <v>0.18</v>
      </c>
      <c r="S100" s="20" t="str">
        <f>TEXT('Section 6.3 &amp; 6.4'!S100,"0.00")</f>
        <v>0.14</v>
      </c>
      <c r="T100" s="20" t="str">
        <f>TEXT('Section 6.3 &amp; 6.4'!T100,"0.00")</f>
        <v>0.17</v>
      </c>
      <c r="U100" s="4" t="str">
        <f>TEXT('Section 6.3 &amp; 6.4'!U100,"0.00")</f>
        <v>24.37</v>
      </c>
      <c r="V100" s="20" t="str">
        <f>TEXT('Section 6.3 &amp; 6.4'!V100,"0.00")</f>
        <v>1.38</v>
      </c>
      <c r="W100" s="17" t="str">
        <f>TEXT('Section 6.3 &amp; 6.4'!W100,"0.00")</f>
        <v>4.30</v>
      </c>
      <c r="X100" s="17"/>
      <c r="Y100" s="17" t="str">
        <f>TEXT('Section 6.3 &amp; 6.4'!Y100,"0.00")</f>
        <v>0.20</v>
      </c>
      <c r="Z100" s="20" t="str">
        <f>TEXT('Section 6.3 &amp; 6.4'!Z100,"0.00")</f>
        <v>0.14</v>
      </c>
      <c r="AA100" s="20" t="str">
        <f>TEXT('Section 6.3 &amp; 6.4'!AA100,"0.00")</f>
        <v>0.17</v>
      </c>
      <c r="AB100" s="4" t="str">
        <f>TEXT('Section 6.3 &amp; 6.4'!AB100,"0.00")</f>
        <v>26.43</v>
      </c>
      <c r="AC100" s="20" t="str">
        <f>TEXT('Section 6.3 &amp; 6.4'!AC100,"0.00")</f>
        <v>1.93</v>
      </c>
      <c r="AD100" s="17" t="str">
        <f>TEXT('Section 6.3 &amp; 6.4'!AD100,"0.00")</f>
        <v>4.59</v>
      </c>
    </row>
    <row r="101" spans="1:30" x14ac:dyDescent="0.3">
      <c r="A101" s="36"/>
      <c r="B101" s="36"/>
      <c r="C101" s="10" t="s">
        <v>11</v>
      </c>
      <c r="D101" s="20" t="str">
        <f>TEXT('Section 6.3 &amp; 6.4'!D101,"0.00")</f>
        <v>0.09</v>
      </c>
      <c r="E101" s="17" t="str">
        <f>TEXT('Section 6.3 &amp; 6.4'!E101,"0.00")</f>
        <v>0.16</v>
      </c>
      <c r="F101" s="4" t="str">
        <f>TEXT('Section 6.3 &amp; 6.4'!F101,"0.00")</f>
        <v>0.17</v>
      </c>
      <c r="G101" s="4" t="str">
        <f>TEXT('Section 6.3 &amp; 6.4'!G101,"0.00")</f>
        <v>0.00</v>
      </c>
      <c r="H101" s="20" t="str">
        <f>TEXT('Section 6.3 &amp; 6.4'!H101,"0.00")</f>
        <v>0.00</v>
      </c>
      <c r="I101" s="20" t="str">
        <f>TEXT('Section 6.3 &amp; 6.4'!I101,"0.00")</f>
        <v>0.00</v>
      </c>
      <c r="J101" s="17"/>
      <c r="K101" s="20" t="str">
        <f>TEXT('Section 6.3 &amp; 6.4'!K101,"0.00")</f>
        <v>0.09</v>
      </c>
      <c r="L101" s="17" t="str">
        <f>TEXT('Section 6.3 &amp; 6.4'!L101,"0.00")</f>
        <v>0.16</v>
      </c>
      <c r="M101" s="4" t="str">
        <f>TEXT('Section 6.3 &amp; 6.4'!M101,"0.00")</f>
        <v>0.17</v>
      </c>
      <c r="N101" s="4" t="str">
        <f>TEXT('Section 6.3 &amp; 6.4'!N101,"0.00")</f>
        <v>11.73</v>
      </c>
      <c r="O101" s="17" t="str">
        <f>TEXT('Section 6.3 &amp; 6.4'!O101,"0.00")</f>
        <v>0.93</v>
      </c>
      <c r="P101" s="20" t="str">
        <f>TEXT('Section 6.3 &amp; 6.4'!P101,"0.00")</f>
        <v>0.67</v>
      </c>
      <c r="Q101" s="17"/>
      <c r="R101" s="20" t="str">
        <f>TEXT('Section 6.3 &amp; 6.4'!R101,"0.00")</f>
        <v>0.11</v>
      </c>
      <c r="S101" s="4" t="str">
        <f>TEXT('Section 6.3 &amp; 6.4'!S101,"0.00")</f>
        <v>0.16</v>
      </c>
      <c r="T101" s="4" t="str">
        <f>TEXT('Section 6.3 &amp; 6.4'!T101,"0.00")</f>
        <v>0.17</v>
      </c>
      <c r="U101" s="4" t="str">
        <f>TEXT('Section 6.3 &amp; 6.4'!U101,"0.00")</f>
        <v>19.93</v>
      </c>
      <c r="V101" s="17" t="str">
        <f>TEXT('Section 6.3 &amp; 6.4'!V101,"0.00")</f>
        <v>1.59</v>
      </c>
      <c r="W101" s="20" t="str">
        <f>TEXT('Section 6.3 &amp; 6.4'!W101,"0.00")</f>
        <v>0.13</v>
      </c>
      <c r="X101" s="17"/>
      <c r="Y101" s="20" t="str">
        <f>TEXT('Section 6.3 &amp; 6.4'!Y101,"0.00")</f>
        <v>0.12</v>
      </c>
      <c r="Z101" s="4" t="str">
        <f>TEXT('Section 6.3 &amp; 6.4'!Z101,"0.00")</f>
        <v>0.16</v>
      </c>
      <c r="AA101" s="4" t="str">
        <f>TEXT('Section 6.3 &amp; 6.4'!AA101,"0.00")</f>
        <v>0.18</v>
      </c>
      <c r="AB101" s="4" t="str">
        <f>TEXT('Section 6.3 &amp; 6.4'!AB101,"0.00")</f>
        <v>21.26</v>
      </c>
      <c r="AC101" s="17" t="str">
        <f>TEXT('Section 6.3 &amp; 6.4'!AC101,"0.00")</f>
        <v>1.86</v>
      </c>
      <c r="AD101" s="20" t="str">
        <f>TEXT('Section 6.3 &amp; 6.4'!AD101,"0.00")</f>
        <v>1.46</v>
      </c>
    </row>
    <row r="102" spans="1:30" x14ac:dyDescent="0.3">
      <c r="A102" s="37"/>
      <c r="B102" s="37"/>
      <c r="C102" s="8" t="s">
        <v>12</v>
      </c>
      <c r="D102" s="18" t="str">
        <f>TEXT('Section 6.3 &amp; 6.4'!D102,"0.00")</f>
        <v>0.35</v>
      </c>
      <c r="E102" s="19" t="str">
        <f>TEXT('Section 6.3 &amp; 6.4'!E102,"0.00")</f>
        <v>0.09</v>
      </c>
      <c r="F102" s="16" t="str">
        <f>TEXT('Section 6.3 &amp; 6.4'!F102,"0.00")</f>
        <v>0.12</v>
      </c>
      <c r="G102" s="16" t="str">
        <f>TEXT('Section 6.3 &amp; 6.4'!G102,"0.00")</f>
        <v>17.19</v>
      </c>
      <c r="H102" s="18" t="str">
        <f>TEXT('Section 6.3 &amp; 6.4'!H102,"0.00")</f>
        <v>5.78</v>
      </c>
      <c r="I102" s="19" t="str">
        <f>TEXT('Section 6.3 &amp; 6.4'!I102,"0.00")</f>
        <v>1.26</v>
      </c>
      <c r="J102" s="18"/>
      <c r="K102" s="18" t="str">
        <f>TEXT('Section 6.3 &amp; 6.4'!K102,"0.00")</f>
        <v>0.40</v>
      </c>
      <c r="L102" s="19" t="str">
        <f>TEXT('Section 6.3 &amp; 6.4'!L102,"0.00")</f>
        <v>0.09</v>
      </c>
      <c r="M102" s="16" t="str">
        <f>TEXT('Section 6.3 &amp; 6.4'!M102,"0.00")</f>
        <v>0.12</v>
      </c>
      <c r="N102" s="16" t="str">
        <f>TEXT('Section 6.3 &amp; 6.4'!N102,"0.00")</f>
        <v>17.19</v>
      </c>
      <c r="O102" s="18" t="str">
        <f>TEXT('Section 6.3 &amp; 6.4'!O102,"0.00")</f>
        <v>5.78</v>
      </c>
      <c r="P102" s="19" t="str">
        <f>TEXT('Section 6.3 &amp; 6.4'!P102,"0.00")</f>
        <v>1.12</v>
      </c>
      <c r="Q102" s="18"/>
      <c r="R102" s="18" t="str">
        <f>TEXT('Section 6.3 &amp; 6.4'!R102,"0.00")</f>
        <v>0.44</v>
      </c>
      <c r="S102" s="19" t="str">
        <f>TEXT('Section 6.3 &amp; 6.4'!S102,"0.00")</f>
        <v>0.09</v>
      </c>
      <c r="T102" s="16" t="str">
        <f>TEXT('Section 6.3 &amp; 6.4'!T102,"0.00")</f>
        <v>0.12</v>
      </c>
      <c r="U102" s="16" t="str">
        <f>TEXT('Section 6.3 &amp; 6.4'!U102,"0.00")</f>
        <v>17.19</v>
      </c>
      <c r="V102" s="18" t="str">
        <f>TEXT('Section 6.3 &amp; 6.4'!V102,"0.00")</f>
        <v>5.78</v>
      </c>
      <c r="W102" s="19" t="str">
        <f>TEXT('Section 6.3 &amp; 6.4'!W102,"0.00")</f>
        <v>1.26</v>
      </c>
      <c r="X102" s="18"/>
      <c r="Y102" s="18" t="str">
        <f>TEXT('Section 6.3 &amp; 6.4'!Y102,"0.00")</f>
        <v>0.49</v>
      </c>
      <c r="Z102" s="19" t="str">
        <f>TEXT('Section 6.3 &amp; 6.4'!Z102,"0.00")</f>
        <v>0.09</v>
      </c>
      <c r="AA102" s="16" t="str">
        <f>TEXT('Section 6.3 &amp; 6.4'!AA102,"0.00")</f>
        <v>0.12</v>
      </c>
      <c r="AB102" s="16" t="str">
        <f>TEXT('Section 6.3 &amp; 6.4'!AB102,"0.00")</f>
        <v>17.19</v>
      </c>
      <c r="AC102" s="18" t="str">
        <f>TEXT('Section 6.3 &amp; 6.4'!AC102,"0.00")</f>
        <v>5.78</v>
      </c>
      <c r="AD102" s="19" t="str">
        <f>TEXT('Section 6.3 &amp; 6.4'!AD102,"0.00")</f>
        <v>1.26</v>
      </c>
    </row>
    <row r="103" spans="1:30" x14ac:dyDescent="0.3">
      <c r="A103" s="39" t="s">
        <v>53</v>
      </c>
      <c r="B103" s="39"/>
      <c r="C103" s="39"/>
      <c r="D103" s="18" t="str">
        <f>TEXT('Section 6.3 &amp; 6.4'!D103,"0.00")</f>
        <v>0.33</v>
      </c>
      <c r="E103" s="19" t="str">
        <f>TEXT('Section 6.3 &amp; 6.4'!E103,"0.00")</f>
        <v>0.08</v>
      </c>
      <c r="F103" s="18" t="str">
        <f>TEXT('Section 6.3 &amp; 6.4'!F103,"0.00")</f>
        <v>0.23</v>
      </c>
      <c r="G103" s="18" t="str">
        <f>TEXT('Section 6.3 &amp; 6.4'!G103,"0.00")</f>
        <v>5.08</v>
      </c>
      <c r="H103" s="18" t="str">
        <f>TEXT('Section 6.3 &amp; 6.4'!H103,"0.00")</f>
        <v>0.92</v>
      </c>
      <c r="I103" s="19" t="str">
        <f>TEXT('Section 6.3 &amp; 6.4'!I103,"0.00")</f>
        <v>0.81</v>
      </c>
      <c r="J103" s="18"/>
      <c r="K103" s="18" t="str">
        <f>TEXT('Section 6.3 &amp; 6.4'!K103,"0.00")</f>
        <v>0.40</v>
      </c>
      <c r="L103" s="19" t="str">
        <f>TEXT('Section 6.3 &amp; 6.4'!L103,"0.00")</f>
        <v>0.08</v>
      </c>
      <c r="M103" s="18" t="str">
        <f>TEXT('Section 6.3 &amp; 6.4'!M103,"0.00")</f>
        <v>0.22</v>
      </c>
      <c r="N103" s="18" t="str">
        <f>TEXT('Section 6.3 &amp; 6.4'!N103,"0.00")</f>
        <v>6.14</v>
      </c>
      <c r="O103" s="18" t="str">
        <f>TEXT('Section 6.3 &amp; 6.4'!O103,"0.00")</f>
        <v>1.21</v>
      </c>
      <c r="P103" s="19" t="str">
        <f>TEXT('Section 6.3 &amp; 6.4'!P103,"0.00")</f>
        <v>1.02</v>
      </c>
      <c r="Q103" s="18"/>
      <c r="R103" s="18" t="str">
        <f>TEXT('Section 6.3 &amp; 6.4'!R103,"0.00")</f>
        <v>0.43</v>
      </c>
      <c r="S103" s="19" t="str">
        <f>TEXT('Section 6.3 &amp; 6.4'!S103,"0.00")</f>
        <v>0.08</v>
      </c>
      <c r="T103" s="18" t="str">
        <f>TEXT('Section 6.3 &amp; 6.4'!T103,"0.00")</f>
        <v>0.22</v>
      </c>
      <c r="U103" s="18" t="str">
        <f>TEXT('Section 6.3 &amp; 6.4'!U103,"0.00")</f>
        <v>6.37</v>
      </c>
      <c r="V103" s="18" t="str">
        <f>TEXT('Section 6.3 &amp; 6.4'!V103,"0.00")</f>
        <v>1.13</v>
      </c>
      <c r="W103" s="19" t="str">
        <f>TEXT('Section 6.3 &amp; 6.4'!W103,"0.00")</f>
        <v>0.90</v>
      </c>
      <c r="X103" s="18"/>
      <c r="Y103" s="18" t="str">
        <f>TEXT('Section 6.3 &amp; 6.4'!Y103,"0.00")</f>
        <v>0.49</v>
      </c>
      <c r="Z103" s="19" t="str">
        <f>TEXT('Section 6.3 &amp; 6.4'!Z103,"0.00")</f>
        <v>0.08</v>
      </c>
      <c r="AA103" s="18" t="str">
        <f>TEXT('Section 6.3 &amp; 6.4'!AA103,"0.00")</f>
        <v>0.23</v>
      </c>
      <c r="AB103" s="18" t="str">
        <f>TEXT('Section 6.3 &amp; 6.4'!AB103,"0.00")</f>
        <v>7.27</v>
      </c>
      <c r="AC103" s="18" t="str">
        <f>TEXT('Section 6.3 &amp; 6.4'!AC103,"0.00")</f>
        <v>1.40</v>
      </c>
      <c r="AD103" s="19" t="str">
        <f>TEXT('Section 6.3 &amp; 6.4'!AD103,"0.00")</f>
        <v>1.02</v>
      </c>
    </row>
    <row r="105" spans="1:30" x14ac:dyDescent="0.3">
      <c r="A105" s="38" t="s">
        <v>61</v>
      </c>
      <c r="B105" s="38"/>
      <c r="C105" s="38"/>
      <c r="D105" s="38"/>
      <c r="E105" s="38"/>
      <c r="F105" s="38"/>
      <c r="G105" s="38"/>
      <c r="H105" s="38"/>
      <c r="I105" s="38"/>
    </row>
    <row r="107" spans="1:30" x14ac:dyDescent="0.3">
      <c r="A107" s="35" t="s">
        <v>44</v>
      </c>
      <c r="B107" s="35" t="s">
        <v>2</v>
      </c>
      <c r="C107" s="35" t="s">
        <v>1</v>
      </c>
      <c r="D107" s="34" t="s">
        <v>45</v>
      </c>
      <c r="E107" s="34"/>
      <c r="F107" s="34"/>
      <c r="G107" s="34"/>
      <c r="H107" s="34"/>
      <c r="I107" s="34"/>
      <c r="J107" s="7"/>
      <c r="K107" s="34" t="s">
        <v>46</v>
      </c>
      <c r="L107" s="34"/>
      <c r="M107" s="34"/>
      <c r="N107" s="34"/>
      <c r="O107" s="34"/>
      <c r="P107" s="34"/>
      <c r="Q107" s="7"/>
      <c r="R107" s="34" t="s">
        <v>47</v>
      </c>
      <c r="S107" s="34"/>
      <c r="T107" s="34"/>
      <c r="U107" s="34"/>
      <c r="V107" s="34"/>
      <c r="W107" s="34"/>
      <c r="X107" s="7"/>
      <c r="Y107" s="34" t="s">
        <v>48</v>
      </c>
      <c r="Z107" s="34"/>
      <c r="AA107" s="34"/>
      <c r="AB107" s="34"/>
      <c r="AC107" s="34"/>
      <c r="AD107" s="34"/>
    </row>
    <row r="108" spans="1:30" x14ac:dyDescent="0.3">
      <c r="A108" s="37"/>
      <c r="B108" s="37"/>
      <c r="C108" s="37"/>
      <c r="D108" s="8" t="s">
        <v>6</v>
      </c>
      <c r="E108" s="9" t="s">
        <v>14</v>
      </c>
      <c r="F108" s="2" t="s">
        <v>7</v>
      </c>
      <c r="G108" s="2" t="s">
        <v>15</v>
      </c>
      <c r="H108" s="2" t="s">
        <v>16</v>
      </c>
      <c r="I108" s="2" t="s">
        <v>17</v>
      </c>
      <c r="J108" s="2"/>
      <c r="K108" s="8" t="s">
        <v>6</v>
      </c>
      <c r="L108" s="9" t="s">
        <v>14</v>
      </c>
      <c r="M108" s="2" t="s">
        <v>7</v>
      </c>
      <c r="N108" s="2" t="s">
        <v>15</v>
      </c>
      <c r="O108" s="2" t="s">
        <v>16</v>
      </c>
      <c r="P108" s="2" t="s">
        <v>17</v>
      </c>
      <c r="Q108" s="2"/>
      <c r="R108" s="8" t="s">
        <v>6</v>
      </c>
      <c r="S108" s="9" t="s">
        <v>14</v>
      </c>
      <c r="T108" s="2" t="s">
        <v>7</v>
      </c>
      <c r="U108" s="2" t="s">
        <v>15</v>
      </c>
      <c r="V108" s="2" t="s">
        <v>16</v>
      </c>
      <c r="W108" s="2" t="s">
        <v>17</v>
      </c>
      <c r="X108" s="2"/>
      <c r="Y108" s="8" t="s">
        <v>6</v>
      </c>
      <c r="Z108" s="9" t="s">
        <v>14</v>
      </c>
      <c r="AA108" s="2" t="s">
        <v>7</v>
      </c>
      <c r="AB108" s="2" t="s">
        <v>15</v>
      </c>
      <c r="AC108" s="2" t="s">
        <v>16</v>
      </c>
      <c r="AD108" s="2" t="s">
        <v>17</v>
      </c>
    </row>
    <row r="109" spans="1:30" x14ac:dyDescent="0.3">
      <c r="A109" s="35" t="s">
        <v>50</v>
      </c>
      <c r="B109" s="35">
        <v>0.2</v>
      </c>
      <c r="C109" s="10" t="s">
        <v>13</v>
      </c>
      <c r="D109" s="6" t="str">
        <f>TEXT('Section 6.3 &amp; 6.4'!D109,"0")</f>
        <v>24</v>
      </c>
      <c r="E109" s="1" t="str">
        <f>TEXT('Section 6.3 &amp; 6.4'!E109,"0.00")</f>
        <v>0.08</v>
      </c>
      <c r="F109" s="1" t="str">
        <f>TEXT('Section 6.3 &amp; 6.4'!F109,"0.00")</f>
        <v>21.46</v>
      </c>
      <c r="G109" s="1" t="str">
        <f>TEXT('Section 6.3 &amp; 6.4'!G109,"0.00")</f>
        <v>6.30</v>
      </c>
      <c r="H109" s="1" t="str">
        <f>TEXT('Section 6.3 &amp; 6.4'!H109,"0.00")</f>
        <v>14.91</v>
      </c>
      <c r="I109" s="1" t="str">
        <f>TEXT('Section 6.3 &amp; 6.4'!I109,"0.00")</f>
        <v>0.25</v>
      </c>
      <c r="J109" s="6"/>
      <c r="K109" s="6" t="str">
        <f>TEXT('Section 6.3 &amp; 6.4'!K109,"0")</f>
        <v>23</v>
      </c>
      <c r="L109" s="1" t="str">
        <f>TEXT('Section 6.3 &amp; 6.4'!L109,"0.00")</f>
        <v>0.15</v>
      </c>
      <c r="M109" s="1" t="str">
        <f>TEXT('Section 6.3 &amp; 6.4'!M109,"0.00")</f>
        <v>18.97</v>
      </c>
      <c r="N109" s="1" t="str">
        <f>TEXT('Section 6.3 &amp; 6.4'!N109,"0.00")</f>
        <v>6.67</v>
      </c>
      <c r="O109" s="1" t="str">
        <f>TEXT('Section 6.3 &amp; 6.4'!O109,"0.00")</f>
        <v>11.48</v>
      </c>
      <c r="P109" s="1" t="str">
        <f>TEXT('Section 6.3 &amp; 6.4'!P109,"0.00")</f>
        <v>0.81</v>
      </c>
      <c r="Q109" s="6"/>
      <c r="R109" s="6" t="str">
        <f>TEXT('Section 6.3 &amp; 6.4'!R109,"0")</f>
        <v>22</v>
      </c>
      <c r="S109" s="1" t="str">
        <f>TEXT('Section 6.3 &amp; 6.4'!S109,"0.00")</f>
        <v>0.23</v>
      </c>
      <c r="T109" s="1" t="str">
        <f>TEXT('Section 6.3 &amp; 6.4'!T109,"0.00")</f>
        <v>21.27</v>
      </c>
      <c r="U109" s="1" t="str">
        <f>TEXT('Section 6.3 &amp; 6.4'!U109,"0.00")</f>
        <v>6.58</v>
      </c>
      <c r="V109" s="1" t="str">
        <f>TEXT('Section 6.3 &amp; 6.4'!V109,"0.00")</f>
        <v>13.45</v>
      </c>
      <c r="W109" s="1" t="str">
        <f>TEXT('Section 6.3 &amp; 6.4'!W109,"0.00")</f>
        <v>1.24</v>
      </c>
      <c r="X109" s="6"/>
      <c r="Y109" s="6" t="str">
        <f>TEXT('Section 6.3 &amp; 6.4'!Y109,"0")</f>
        <v>24</v>
      </c>
      <c r="Z109" s="1" t="str">
        <f>TEXT('Section 6.3 &amp; 6.4'!Z109,"0.00")</f>
        <v>0.08</v>
      </c>
      <c r="AA109" s="1" t="str">
        <f>TEXT('Section 6.3 &amp; 6.4'!AA109,"0.00")</f>
        <v>22.80</v>
      </c>
      <c r="AB109" s="1" t="str">
        <f>TEXT('Section 6.3 &amp; 6.4'!AB109,"0.00")</f>
        <v>6.64</v>
      </c>
      <c r="AC109" s="1" t="str">
        <f>TEXT('Section 6.3 &amp; 6.4'!AC109,"0.00")</f>
        <v>14.99</v>
      </c>
      <c r="AD109" s="1" t="str">
        <f>TEXT('Section 6.3 &amp; 6.4'!AD109,"0.00")</f>
        <v>1.17</v>
      </c>
    </row>
    <row r="110" spans="1:30" x14ac:dyDescent="0.3">
      <c r="A110" s="36"/>
      <c r="B110" s="36"/>
      <c r="C110" s="10" t="s">
        <v>11</v>
      </c>
      <c r="D110" s="6" t="str">
        <f>TEXT('Section 6.3 &amp; 6.4'!D110,"0")</f>
        <v>25</v>
      </c>
      <c r="E110" s="1" t="str">
        <f>TEXT('Section 6.3 &amp; 6.4'!E110,"0.00")</f>
        <v>0.00</v>
      </c>
      <c r="F110" s="1" t="str">
        <f>TEXT('Section 6.3 &amp; 6.4'!F110,"0.00")</f>
        <v>21.94</v>
      </c>
      <c r="G110" s="1" t="str">
        <f>TEXT('Section 6.3 &amp; 6.4'!G110,"0.00")</f>
        <v>6.29</v>
      </c>
      <c r="H110" s="1" t="str">
        <f>TEXT('Section 6.3 &amp; 6.4'!H110,"0.00")</f>
        <v>15.66</v>
      </c>
      <c r="I110" s="1" t="str">
        <f>TEXT('Section 6.3 &amp; 6.4'!I110,"0.00")</f>
        <v>0.00</v>
      </c>
      <c r="J110" s="6"/>
      <c r="K110" s="6" t="str">
        <f>TEXT('Section 6.3 &amp; 6.4'!K110,"0")</f>
        <v>25</v>
      </c>
      <c r="L110" s="1" t="str">
        <f>TEXT('Section 6.3 &amp; 6.4'!L110,"0.00")</f>
        <v>0.00</v>
      </c>
      <c r="M110" s="1" t="str">
        <f>TEXT('Section 6.3 &amp; 6.4'!M110,"0.00")</f>
        <v>18.76</v>
      </c>
      <c r="N110" s="1" t="str">
        <f>TEXT('Section 6.3 &amp; 6.4'!N110,"0.00")</f>
        <v>6.72</v>
      </c>
      <c r="O110" s="1" t="str">
        <f>TEXT('Section 6.3 &amp; 6.4'!O110,"0.00")</f>
        <v>12.04</v>
      </c>
      <c r="P110" s="1" t="str">
        <f>TEXT('Section 6.3 &amp; 6.4'!P110,"0.00")</f>
        <v>0.00</v>
      </c>
      <c r="Q110" s="6"/>
      <c r="R110" s="6" t="str">
        <f>TEXT('Section 6.3 &amp; 6.4'!R110,"0")</f>
        <v>25</v>
      </c>
      <c r="S110" s="1" t="str">
        <f>TEXT('Section 6.3 &amp; 6.4'!S110,"0.00")</f>
        <v>0.00</v>
      </c>
      <c r="T110" s="1" t="str">
        <f>TEXT('Section 6.3 &amp; 6.4'!T110,"0.00")</f>
        <v>20.16</v>
      </c>
      <c r="U110" s="1" t="str">
        <f>TEXT('Section 6.3 &amp; 6.4'!U110,"0.00")</f>
        <v>6.74</v>
      </c>
      <c r="V110" s="1" t="str">
        <f>TEXT('Section 6.3 &amp; 6.4'!V110,"0.00")</f>
        <v>13.41</v>
      </c>
      <c r="W110" s="1" t="str">
        <f>TEXT('Section 6.3 &amp; 6.4'!W110,"0.00")</f>
        <v>0.00</v>
      </c>
      <c r="X110" s="6"/>
      <c r="Y110" s="6" t="str">
        <f>TEXT('Section 6.3 &amp; 6.4'!Y110,"0")</f>
        <v>25</v>
      </c>
      <c r="Z110" s="1" t="str">
        <f>TEXT('Section 6.3 &amp; 6.4'!Z110,"0.00")</f>
        <v>0.00</v>
      </c>
      <c r="AA110" s="1" t="str">
        <f>TEXT('Section 6.3 &amp; 6.4'!AA110,"0.00")</f>
        <v>21.20</v>
      </c>
      <c r="AB110" s="1" t="str">
        <f>TEXT('Section 6.3 &amp; 6.4'!AB110,"0.00")</f>
        <v>6.51</v>
      </c>
      <c r="AC110" s="1" t="str">
        <f>TEXT('Section 6.3 &amp; 6.4'!AC110,"0.00")</f>
        <v>14.69</v>
      </c>
      <c r="AD110" s="1" t="str">
        <f>TEXT('Section 6.3 &amp; 6.4'!AD110,"0.00")</f>
        <v>0.00</v>
      </c>
    </row>
    <row r="111" spans="1:30" x14ac:dyDescent="0.3">
      <c r="A111" s="36"/>
      <c r="B111" s="36"/>
      <c r="C111" s="10" t="s">
        <v>12</v>
      </c>
      <c r="D111" s="6" t="str">
        <f>TEXT('Section 6.3 &amp; 6.4'!D111,"0")</f>
        <v>7</v>
      </c>
      <c r="E111" s="1" t="str">
        <f>TEXT('Section 6.3 &amp; 6.4'!E111,"0.00")</f>
        <v>0.53</v>
      </c>
      <c r="F111" s="1" t="str">
        <f>TEXT('Section 6.3 &amp; 6.4'!F111,"0.00")</f>
        <v>15.84</v>
      </c>
      <c r="G111" s="1" t="str">
        <f>TEXT('Section 6.3 &amp; 6.4'!G111,"0.00")</f>
        <v>2.47</v>
      </c>
      <c r="H111" s="1" t="str">
        <f>TEXT('Section 6.3 &amp; 6.4'!H111,"0.00")</f>
        <v>3.72</v>
      </c>
      <c r="I111" s="1" t="str">
        <f>TEXT('Section 6.3 &amp; 6.4'!I111,"0.00")</f>
        <v>9.65</v>
      </c>
      <c r="J111" s="6"/>
      <c r="K111" s="6" t="str">
        <f>TEXT('Section 6.3 &amp; 6.4'!K111,"0")</f>
        <v>7</v>
      </c>
      <c r="L111" s="1" t="str">
        <f>TEXT('Section 6.3 &amp; 6.4'!L111,"0.00")</f>
        <v>0.54</v>
      </c>
      <c r="M111" s="1" t="str">
        <f>TEXT('Section 6.3 &amp; 6.4'!M111,"0.00")</f>
        <v>17.20</v>
      </c>
      <c r="N111" s="1" t="str">
        <f>TEXT('Section 6.3 &amp; 6.4'!N111,"0.00")</f>
        <v>2.87</v>
      </c>
      <c r="O111" s="1" t="str">
        <f>TEXT('Section 6.3 &amp; 6.4'!O111,"0.00")</f>
        <v>3.83</v>
      </c>
      <c r="P111" s="1" t="str">
        <f>TEXT('Section 6.3 &amp; 6.4'!P111,"0.00")</f>
        <v>10.50</v>
      </c>
      <c r="Q111" s="6"/>
      <c r="R111" s="6" t="str">
        <f>TEXT('Section 6.3 &amp; 6.4'!R111,"0")</f>
        <v>5</v>
      </c>
      <c r="S111" s="1" t="str">
        <f>TEXT('Section 6.3 &amp; 6.4'!S111,"0.00")</f>
        <v>0.66</v>
      </c>
      <c r="T111" s="1" t="str">
        <f>TEXT('Section 6.3 &amp; 6.4'!T111,"0.00")</f>
        <v>17.19</v>
      </c>
      <c r="U111" s="1" t="str">
        <f>TEXT('Section 6.3 &amp; 6.4'!U111,"0.00")</f>
        <v>2.89</v>
      </c>
      <c r="V111" s="1" t="str">
        <f>TEXT('Section 6.3 &amp; 6.4'!V111,"0.00")</f>
        <v>3.82</v>
      </c>
      <c r="W111" s="1" t="str">
        <f>TEXT('Section 6.3 &amp; 6.4'!W111,"0.00")</f>
        <v>10.48</v>
      </c>
      <c r="X111" s="6"/>
      <c r="Y111" s="6" t="str">
        <f>TEXT('Section 6.3 &amp; 6.4'!Y111,"0")</f>
        <v>6</v>
      </c>
      <c r="Z111" s="1" t="str">
        <f>TEXT('Section 6.3 &amp; 6.4'!Z111,"0.00")</f>
        <v>0.64</v>
      </c>
      <c r="AA111" s="1" t="str">
        <f>TEXT('Section 6.3 &amp; 6.4'!AA111,"0.00")</f>
        <v>16.93</v>
      </c>
      <c r="AB111" s="1" t="str">
        <f>TEXT('Section 6.3 &amp; 6.4'!AB111,"0.00")</f>
        <v>2.97</v>
      </c>
      <c r="AC111" s="1" t="str">
        <f>TEXT('Section 6.3 &amp; 6.4'!AC111,"0.00")</f>
        <v>3.59</v>
      </c>
      <c r="AD111" s="1" t="str">
        <f>TEXT('Section 6.3 &amp; 6.4'!AD111,"0.00")</f>
        <v>10.37</v>
      </c>
    </row>
    <row r="112" spans="1:30" x14ac:dyDescent="0.3">
      <c r="A112" s="36"/>
      <c r="B112" s="36">
        <v>0.6</v>
      </c>
      <c r="C112" s="10" t="s">
        <v>13</v>
      </c>
      <c r="D112" s="6" t="str">
        <f>TEXT('Section 6.3 &amp; 6.4'!D112,"0")</f>
        <v>23</v>
      </c>
      <c r="E112" s="1" t="str">
        <f>TEXT('Section 6.3 &amp; 6.4'!E112,"0.00")</f>
        <v>0.15</v>
      </c>
      <c r="F112" s="1" t="str">
        <f>TEXT('Section 6.3 &amp; 6.4'!F112,"0.00")</f>
        <v>18.42</v>
      </c>
      <c r="G112" s="1" t="str">
        <f>TEXT('Section 6.3 &amp; 6.4'!G112,"0.00")</f>
        <v>8.36</v>
      </c>
      <c r="H112" s="1" t="str">
        <f>TEXT('Section 6.3 &amp; 6.4'!H112,"0.00")</f>
        <v>9.42</v>
      </c>
      <c r="I112" s="1" t="str">
        <f>TEXT('Section 6.3 &amp; 6.4'!I112,"0.00")</f>
        <v>0.63</v>
      </c>
      <c r="J112" s="6"/>
      <c r="K112" s="6" t="str">
        <f>TEXT('Section 6.3 &amp; 6.4'!K112,"0")</f>
        <v>17</v>
      </c>
      <c r="L112" s="1" t="str">
        <f>TEXT('Section 6.3 &amp; 6.4'!L112,"0.00")</f>
        <v>0.62</v>
      </c>
      <c r="M112" s="1" t="str">
        <f>TEXT('Section 6.3 &amp; 6.4'!M112,"0.00")</f>
        <v>18.97</v>
      </c>
      <c r="N112" s="1" t="str">
        <f>TEXT('Section 6.3 &amp; 6.4'!N112,"0.00")</f>
        <v>8.62</v>
      </c>
      <c r="O112" s="1" t="str">
        <f>TEXT('Section 6.3 &amp; 6.4'!O112,"0.00")</f>
        <v>7.31</v>
      </c>
      <c r="P112" s="1" t="str">
        <f>TEXT('Section 6.3 &amp; 6.4'!P112,"0.00")</f>
        <v>3.04</v>
      </c>
      <c r="Q112" s="6"/>
      <c r="R112" s="6" t="str">
        <f>TEXT('Section 6.3 &amp; 6.4'!R112,"0")</f>
        <v>21</v>
      </c>
      <c r="S112" s="1" t="str">
        <f>TEXT('Section 6.3 &amp; 6.4'!S112,"0.00")</f>
        <v>0.31</v>
      </c>
      <c r="T112" s="1" t="str">
        <f>TEXT('Section 6.3 &amp; 6.4'!T112,"0.00")</f>
        <v>19.49</v>
      </c>
      <c r="U112" s="1" t="str">
        <f>TEXT('Section 6.3 &amp; 6.4'!U112,"0.00")</f>
        <v>8.70</v>
      </c>
      <c r="V112" s="1" t="str">
        <f>TEXT('Section 6.3 &amp; 6.4'!V112,"0.00")</f>
        <v>7.82</v>
      </c>
      <c r="W112" s="1" t="str">
        <f>TEXT('Section 6.3 &amp; 6.4'!W112,"0.00")</f>
        <v>2.97</v>
      </c>
      <c r="X112" s="6"/>
      <c r="Y112" s="6" t="str">
        <f>TEXT('Section 6.3 &amp; 6.4'!Y112,"0")</f>
        <v>23</v>
      </c>
      <c r="Z112" s="1" t="str">
        <f>TEXT('Section 6.3 &amp; 6.4'!Z112,"0.00")</f>
        <v>0.15</v>
      </c>
      <c r="AA112" s="1" t="str">
        <f>TEXT('Section 6.3 &amp; 6.4'!AA112,"0.00")</f>
        <v>19.91</v>
      </c>
      <c r="AB112" s="1" t="str">
        <f>TEXT('Section 6.3 &amp; 6.4'!AB112,"0.00")</f>
        <v>8.51</v>
      </c>
      <c r="AC112" s="1" t="str">
        <f>TEXT('Section 6.3 &amp; 6.4'!AC112,"0.00")</f>
        <v>8.67</v>
      </c>
      <c r="AD112" s="1" t="str">
        <f>TEXT('Section 6.3 &amp; 6.4'!AD112,"0.00")</f>
        <v>2.72</v>
      </c>
    </row>
    <row r="113" spans="1:30" x14ac:dyDescent="0.3">
      <c r="A113" s="36"/>
      <c r="B113" s="36"/>
      <c r="C113" s="10" t="s">
        <v>11</v>
      </c>
      <c r="D113" s="6" t="str">
        <f>TEXT('Section 6.3 &amp; 6.4'!D113,"0")</f>
        <v>21</v>
      </c>
      <c r="E113" s="1" t="str">
        <f>TEXT('Section 6.3 &amp; 6.4'!E113,"0.00")</f>
        <v>0.30</v>
      </c>
      <c r="F113" s="1" t="str">
        <f>TEXT('Section 6.3 &amp; 6.4'!F113,"0.00")</f>
        <v>18.68</v>
      </c>
      <c r="G113" s="1" t="str">
        <f>TEXT('Section 6.3 &amp; 6.4'!G113,"0.00")</f>
        <v>8.06</v>
      </c>
      <c r="H113" s="1" t="str">
        <f>TEXT('Section 6.3 &amp; 6.4'!H113,"0.00")</f>
        <v>9.27</v>
      </c>
      <c r="I113" s="1" t="str">
        <f>TEXT('Section 6.3 &amp; 6.4'!I113,"0.00")</f>
        <v>1.34</v>
      </c>
      <c r="J113" s="6"/>
      <c r="K113" s="6" t="str">
        <f>TEXT('Section 6.3 &amp; 6.4'!K113,"0")</f>
        <v>16</v>
      </c>
      <c r="L113" s="1" t="str">
        <f>TEXT('Section 6.3 &amp; 6.4'!L113,"0.00")</f>
        <v>0.68</v>
      </c>
      <c r="M113" s="1" t="str">
        <f>TEXT('Section 6.3 &amp; 6.4'!M113,"0.00")</f>
        <v>18.24</v>
      </c>
      <c r="N113" s="1" t="str">
        <f>TEXT('Section 6.3 &amp; 6.4'!N113,"0.00")</f>
        <v>8.26</v>
      </c>
      <c r="O113" s="1" t="str">
        <f>TEXT('Section 6.3 &amp; 6.4'!O113,"0.00")</f>
        <v>6.88</v>
      </c>
      <c r="P113" s="1" t="str">
        <f>TEXT('Section 6.3 &amp; 6.4'!P113,"0.00")</f>
        <v>3.10</v>
      </c>
      <c r="Q113" s="6"/>
      <c r="R113" s="6" t="str">
        <f>TEXT('Section 6.3 &amp; 6.4'!R113,"0")</f>
        <v>18</v>
      </c>
      <c r="S113" s="1" t="str">
        <f>TEXT('Section 6.3 &amp; 6.4'!S113,"0.00")</f>
        <v>0.53</v>
      </c>
      <c r="T113" s="1" t="str">
        <f>TEXT('Section 6.3 &amp; 6.4'!T113,"0.00")</f>
        <v>19.67</v>
      </c>
      <c r="U113" s="1" t="str">
        <f>TEXT('Section 6.3 &amp; 6.4'!U113,"0.00")</f>
        <v>8.39</v>
      </c>
      <c r="V113" s="1" t="str">
        <f>TEXT('Section 6.3 &amp; 6.4'!V113,"0.00")</f>
        <v>7.69</v>
      </c>
      <c r="W113" s="1" t="str">
        <f>TEXT('Section 6.3 &amp; 6.4'!W113,"0.00")</f>
        <v>3.60</v>
      </c>
      <c r="X113" s="6"/>
      <c r="Y113" s="6" t="str">
        <f>TEXT('Section 6.3 &amp; 6.4'!Y113,"0")</f>
        <v>21</v>
      </c>
      <c r="Z113" s="1" t="str">
        <f>TEXT('Section 6.3 &amp; 6.4'!Z113,"0.00")</f>
        <v>0.30</v>
      </c>
      <c r="AA113" s="1" t="str">
        <f>TEXT('Section 6.3 &amp; 6.4'!AA113,"0.00")</f>
        <v>20.31</v>
      </c>
      <c r="AB113" s="1" t="str">
        <f>TEXT('Section 6.3 &amp; 6.4'!AB113,"0.00")</f>
        <v>8.21</v>
      </c>
      <c r="AC113" s="1" t="str">
        <f>TEXT('Section 6.3 &amp; 6.4'!AC113,"0.00")</f>
        <v>8.46</v>
      </c>
      <c r="AD113" s="1" t="str">
        <f>TEXT('Section 6.3 &amp; 6.4'!AD113,"0.00")</f>
        <v>3.64</v>
      </c>
    </row>
    <row r="114" spans="1:30" x14ac:dyDescent="0.3">
      <c r="A114" s="37"/>
      <c r="B114" s="37"/>
      <c r="C114" s="8" t="s">
        <v>12</v>
      </c>
      <c r="D114" s="2" t="str">
        <f>TEXT('Section 6.3 &amp; 6.4'!D114,"0")</f>
        <v>0</v>
      </c>
      <c r="E114" s="32" t="str">
        <f>TEXT('Section 6.3 &amp; 6.4'!E114,"0.00")</f>
        <v>1.18</v>
      </c>
      <c r="F114" s="32" t="str">
        <f>TEXT('Section 6.3 &amp; 6.4'!F114,"0.00")</f>
        <v>17.22</v>
      </c>
      <c r="G114" s="32" t="str">
        <f>TEXT('Section 6.3 &amp; 6.4'!G114,"0.00")</f>
        <v>3.37</v>
      </c>
      <c r="H114" s="32" t="str">
        <f>TEXT('Section 6.3 &amp; 6.4'!H114,"0.00")</f>
        <v>2.15</v>
      </c>
      <c r="I114" s="32" t="str">
        <f>TEXT('Section 6.3 &amp; 6.4'!I114,"0.00")</f>
        <v>11.69</v>
      </c>
      <c r="J114" s="2"/>
      <c r="K114" s="2" t="str">
        <f>TEXT('Section 6.3 &amp; 6.4'!K114,"0")</f>
        <v>1</v>
      </c>
      <c r="L114" s="32" t="str">
        <f>TEXT('Section 6.3 &amp; 6.4'!L114,"0.00")</f>
        <v>1.30</v>
      </c>
      <c r="M114" s="32" t="str">
        <f>TEXT('Section 6.3 &amp; 6.4'!M114,"0.00")</f>
        <v>17.37</v>
      </c>
      <c r="N114" s="32" t="str">
        <f>TEXT('Section 6.3 &amp; 6.4'!N114,"0.00")</f>
        <v>3.53</v>
      </c>
      <c r="O114" s="32" t="str">
        <f>TEXT('Section 6.3 &amp; 6.4'!O114,"0.00")</f>
        <v>2.07</v>
      </c>
      <c r="P114" s="32" t="str">
        <f>TEXT('Section 6.3 &amp; 6.4'!P114,"0.00")</f>
        <v>11.77</v>
      </c>
      <c r="Q114" s="2"/>
      <c r="R114" s="2" t="str">
        <f>TEXT('Section 6.3 &amp; 6.4'!R114,"0")</f>
        <v>0</v>
      </c>
      <c r="S114" s="32" t="str">
        <f>TEXT('Section 6.3 &amp; 6.4'!S114,"0.00")</f>
        <v>1.46</v>
      </c>
      <c r="T114" s="32" t="str">
        <f>TEXT('Section 6.3 &amp; 6.4'!T114,"0.00")</f>
        <v>17.69</v>
      </c>
      <c r="U114" s="32" t="str">
        <f>TEXT('Section 6.3 &amp; 6.4'!U114,"0.00")</f>
        <v>3.53</v>
      </c>
      <c r="V114" s="32" t="str">
        <f>TEXT('Section 6.3 &amp; 6.4'!V114,"0.00")</f>
        <v>2.15</v>
      </c>
      <c r="W114" s="32" t="str">
        <f>TEXT('Section 6.3 &amp; 6.4'!W114,"0.00")</f>
        <v>12.01</v>
      </c>
      <c r="X114" s="2"/>
      <c r="Y114" s="2" t="str">
        <f>TEXT('Section 6.3 &amp; 6.4'!Y114,"0")</f>
        <v>1</v>
      </c>
      <c r="Z114" s="32" t="str">
        <f>TEXT('Section 6.3 &amp; 6.4'!Z114,"0.00")</f>
        <v>1.51</v>
      </c>
      <c r="AA114" s="32" t="str">
        <f>TEXT('Section 6.3 &amp; 6.4'!AA114,"0.00")</f>
        <v>17.51</v>
      </c>
      <c r="AB114" s="32" t="str">
        <f>TEXT('Section 6.3 &amp; 6.4'!AB114,"0.00")</f>
        <v>3.61</v>
      </c>
      <c r="AC114" s="32" t="str">
        <f>TEXT('Section 6.3 &amp; 6.4'!AC114,"0.00")</f>
        <v>2.14</v>
      </c>
      <c r="AD114" s="32" t="str">
        <f>TEXT('Section 6.3 &amp; 6.4'!AD114,"0.00")</f>
        <v>11.76</v>
      </c>
    </row>
    <row r="115" spans="1:30" x14ac:dyDescent="0.3">
      <c r="A115" s="35" t="s">
        <v>51</v>
      </c>
      <c r="B115" s="35">
        <v>0.2</v>
      </c>
      <c r="C115" s="10" t="s">
        <v>13</v>
      </c>
      <c r="D115" s="6" t="str">
        <f>TEXT('Section 6.3 &amp; 6.4'!D115,"0")</f>
        <v>25</v>
      </c>
      <c r="E115" s="1" t="str">
        <f>TEXT('Section 6.3 &amp; 6.4'!E115,"0.00")</f>
        <v>0.00</v>
      </c>
      <c r="F115" s="1" t="str">
        <f>TEXT('Section 6.3 &amp; 6.4'!F115,"0.00")</f>
        <v>22.12</v>
      </c>
      <c r="G115" s="1" t="str">
        <f>TEXT('Section 6.3 &amp; 6.4'!G115,"0.00")</f>
        <v>5.86</v>
      </c>
      <c r="H115" s="1" t="str">
        <f>TEXT('Section 6.3 &amp; 6.4'!H115,"0.00")</f>
        <v>16.26</v>
      </c>
      <c r="I115" s="1" t="str">
        <f>TEXT('Section 6.3 &amp; 6.4'!I115,"0.00")</f>
        <v>0.00</v>
      </c>
      <c r="J115" s="6"/>
      <c r="K115" s="6" t="str">
        <f>TEXT('Section 6.3 &amp; 6.4'!K115,"0")</f>
        <v>24</v>
      </c>
      <c r="L115" s="1" t="str">
        <f>TEXT('Section 6.3 &amp; 6.4'!L115,"0.00")</f>
        <v>0.08</v>
      </c>
      <c r="M115" s="1" t="str">
        <f>TEXT('Section 6.3 &amp; 6.4'!M115,"0.00")</f>
        <v>19.14</v>
      </c>
      <c r="N115" s="1" t="str">
        <f>TEXT('Section 6.3 &amp; 6.4'!N115,"0.00")</f>
        <v>6.08</v>
      </c>
      <c r="O115" s="1" t="str">
        <f>TEXT('Section 6.3 &amp; 6.4'!O115,"0.00")</f>
        <v>12.63</v>
      </c>
      <c r="P115" s="1" t="str">
        <f>TEXT('Section 6.3 &amp; 6.4'!P115,"0.00")</f>
        <v>0.43</v>
      </c>
      <c r="Q115" s="6"/>
      <c r="R115" s="6" t="str">
        <f>TEXT('Section 6.3 &amp; 6.4'!R115,"0")</f>
        <v>23</v>
      </c>
      <c r="S115" s="1" t="str">
        <f>TEXT('Section 6.3 &amp; 6.4'!S115,"0.00")</f>
        <v>0.15</v>
      </c>
      <c r="T115" s="1" t="str">
        <f>TEXT('Section 6.3 &amp; 6.4'!T115,"0.00")</f>
        <v>20.42</v>
      </c>
      <c r="U115" s="1" t="str">
        <f>TEXT('Section 6.3 &amp; 6.4'!U115,"0.00")</f>
        <v>6.07</v>
      </c>
      <c r="V115" s="1" t="str">
        <f>TEXT('Section 6.3 &amp; 6.4'!V115,"0.00")</f>
        <v>13.62</v>
      </c>
      <c r="W115" s="1" t="str">
        <f>TEXT('Section 6.3 &amp; 6.4'!W115,"0.00")</f>
        <v>0.73</v>
      </c>
      <c r="X115" s="6"/>
      <c r="Y115" s="6" t="str">
        <f>TEXT('Section 6.3 &amp; 6.4'!Y115,"0")</f>
        <v>25</v>
      </c>
      <c r="Z115" s="1" t="str">
        <f>TEXT('Section 6.3 &amp; 6.4'!Z115,"0.00")</f>
        <v>0.00</v>
      </c>
      <c r="AA115" s="1" t="str">
        <f>TEXT('Section 6.3 &amp; 6.4'!AA115,"0.00")</f>
        <v>22.23</v>
      </c>
      <c r="AB115" s="1" t="str">
        <f>TEXT('Section 6.3 &amp; 6.4'!AB115,"0.00")</f>
        <v>6.19</v>
      </c>
      <c r="AC115" s="1" t="str">
        <f>TEXT('Section 6.3 &amp; 6.4'!AC115,"0.00")</f>
        <v>15.31</v>
      </c>
      <c r="AD115" s="1" t="str">
        <f>TEXT('Section 6.3 &amp; 6.4'!AD115,"0.00")</f>
        <v>0.73</v>
      </c>
    </row>
    <row r="116" spans="1:30" x14ac:dyDescent="0.3">
      <c r="A116" s="36"/>
      <c r="B116" s="36"/>
      <c r="C116" s="10" t="s">
        <v>11</v>
      </c>
      <c r="D116" s="6" t="str">
        <f>TEXT('Section 6.3 &amp; 6.4'!D116,"0")</f>
        <v>25</v>
      </c>
      <c r="E116" s="1" t="str">
        <f>TEXT('Section 6.3 &amp; 6.4'!E116,"0.00")</f>
        <v>0.00</v>
      </c>
      <c r="F116" s="1" t="str">
        <f>TEXT('Section 6.3 &amp; 6.4'!F116,"0.00")</f>
        <v>21.88</v>
      </c>
      <c r="G116" s="1" t="str">
        <f>TEXT('Section 6.3 &amp; 6.4'!G116,"0.00")</f>
        <v>5.82</v>
      </c>
      <c r="H116" s="1" t="str">
        <f>TEXT('Section 6.3 &amp; 6.4'!H116,"0.00")</f>
        <v>16.06</v>
      </c>
      <c r="I116" s="1" t="str">
        <f>TEXT('Section 6.3 &amp; 6.4'!I116,"0.00")</f>
        <v>0.00</v>
      </c>
      <c r="J116" s="6"/>
      <c r="K116" s="6" t="str">
        <f>TEXT('Section 6.3 &amp; 6.4'!K116,"0")</f>
        <v>25</v>
      </c>
      <c r="L116" s="1" t="str">
        <f>TEXT('Section 6.3 &amp; 6.4'!L116,"0.00")</f>
        <v>0.00</v>
      </c>
      <c r="M116" s="1" t="str">
        <f>TEXT('Section 6.3 &amp; 6.4'!M116,"0.00")</f>
        <v>18.94</v>
      </c>
      <c r="N116" s="1" t="str">
        <f>TEXT('Section 6.3 &amp; 6.4'!N116,"0.00")</f>
        <v>5.89</v>
      </c>
      <c r="O116" s="1" t="str">
        <f>TEXT('Section 6.3 &amp; 6.4'!O116,"0.00")</f>
        <v>13.05</v>
      </c>
      <c r="P116" s="1" t="str">
        <f>TEXT('Section 6.3 &amp; 6.4'!P116,"0.00")</f>
        <v>0.00</v>
      </c>
      <c r="Q116" s="6"/>
      <c r="R116" s="6" t="str">
        <f>TEXT('Section 6.3 &amp; 6.4'!R116,"0")</f>
        <v>25</v>
      </c>
      <c r="S116" s="1" t="str">
        <f>TEXT('Section 6.3 &amp; 6.4'!S116,"0.00")</f>
        <v>0.00</v>
      </c>
      <c r="T116" s="1" t="str">
        <f>TEXT('Section 6.3 &amp; 6.4'!T116,"0.00")</f>
        <v>19.11</v>
      </c>
      <c r="U116" s="1" t="str">
        <f>TEXT('Section 6.3 &amp; 6.4'!U116,"0.00")</f>
        <v>5.89</v>
      </c>
      <c r="V116" s="1" t="str">
        <f>TEXT('Section 6.3 &amp; 6.4'!V116,"0.00")</f>
        <v>13.22</v>
      </c>
      <c r="W116" s="1" t="str">
        <f>TEXT('Section 6.3 &amp; 6.4'!W116,"0.00")</f>
        <v>0.00</v>
      </c>
      <c r="X116" s="6"/>
      <c r="Y116" s="6" t="str">
        <f>TEXT('Section 6.3 &amp; 6.4'!Y116,"0")</f>
        <v>25</v>
      </c>
      <c r="Z116" s="1" t="str">
        <f>TEXT('Section 6.3 &amp; 6.4'!Z116,"0.00")</f>
        <v>0.00</v>
      </c>
      <c r="AA116" s="1" t="str">
        <f>TEXT('Section 6.3 &amp; 6.4'!AA116,"0.00")</f>
        <v>20.81</v>
      </c>
      <c r="AB116" s="1" t="str">
        <f>TEXT('Section 6.3 &amp; 6.4'!AB116,"0.00")</f>
        <v>5.92</v>
      </c>
      <c r="AC116" s="1" t="str">
        <f>TEXT('Section 6.3 &amp; 6.4'!AC116,"0.00")</f>
        <v>14.89</v>
      </c>
      <c r="AD116" s="1" t="str">
        <f>TEXT('Section 6.3 &amp; 6.4'!AD116,"0.00")</f>
        <v>0.00</v>
      </c>
    </row>
    <row r="117" spans="1:30" x14ac:dyDescent="0.3">
      <c r="A117" s="36"/>
      <c r="B117" s="36"/>
      <c r="C117" s="10" t="s">
        <v>12</v>
      </c>
      <c r="D117" s="6" t="str">
        <f>TEXT('Section 6.3 &amp; 6.4'!D117,"0")</f>
        <v>7</v>
      </c>
      <c r="E117" s="1" t="str">
        <f>TEXT('Section 6.3 &amp; 6.4'!E117,"0.00")</f>
        <v>0.67</v>
      </c>
      <c r="F117" s="1" t="str">
        <f>TEXT('Section 6.3 &amp; 6.4'!F117,"0.00")</f>
        <v>14.43</v>
      </c>
      <c r="G117" s="1" t="str">
        <f>TEXT('Section 6.3 &amp; 6.4'!G117,"0.00")</f>
        <v>2.37</v>
      </c>
      <c r="H117" s="1" t="str">
        <f>TEXT('Section 6.3 &amp; 6.4'!H117,"0.00")</f>
        <v>2.89</v>
      </c>
      <c r="I117" s="1" t="str">
        <f>TEXT('Section 6.3 &amp; 6.4'!I117,"0.00")</f>
        <v>9.17</v>
      </c>
      <c r="J117" s="6"/>
      <c r="K117" s="6" t="str">
        <f>TEXT('Section 6.3 &amp; 6.4'!K117,"0")</f>
        <v>5</v>
      </c>
      <c r="L117" s="1" t="str">
        <f>TEXT('Section 6.3 &amp; 6.4'!L117,"0.00")</f>
        <v>0.85</v>
      </c>
      <c r="M117" s="1" t="str">
        <f>TEXT('Section 6.3 &amp; 6.4'!M117,"0.00")</f>
        <v>15.43</v>
      </c>
      <c r="N117" s="1" t="str">
        <f>TEXT('Section 6.3 &amp; 6.4'!N117,"0.00")</f>
        <v>2.72</v>
      </c>
      <c r="O117" s="1" t="str">
        <f>TEXT('Section 6.3 &amp; 6.4'!O117,"0.00")</f>
        <v>3.00</v>
      </c>
      <c r="P117" s="1" t="str">
        <f>TEXT('Section 6.3 &amp; 6.4'!P117,"0.00")</f>
        <v>9.72</v>
      </c>
      <c r="Q117" s="6"/>
      <c r="R117" s="6" t="str">
        <f>TEXT('Section 6.3 &amp; 6.4'!R117,"0")</f>
        <v>3</v>
      </c>
      <c r="S117" s="1" t="str">
        <f>TEXT('Section 6.3 &amp; 6.4'!S117,"0.00")</f>
        <v>0.85</v>
      </c>
      <c r="T117" s="1" t="str">
        <f>TEXT('Section 6.3 &amp; 6.4'!T117,"0.00")</f>
        <v>16.63</v>
      </c>
      <c r="U117" s="1" t="str">
        <f>TEXT('Section 6.3 &amp; 6.4'!U117,"0.00")</f>
        <v>2.95</v>
      </c>
      <c r="V117" s="1" t="str">
        <f>TEXT('Section 6.3 &amp; 6.4'!V117,"0.00")</f>
        <v>2.98</v>
      </c>
      <c r="W117" s="1" t="str">
        <f>TEXT('Section 6.3 &amp; 6.4'!W117,"0.00")</f>
        <v>10.70</v>
      </c>
      <c r="X117" s="6"/>
      <c r="Y117" s="6" t="str">
        <f>TEXT('Section 6.3 &amp; 6.4'!Y117,"0")</f>
        <v>4</v>
      </c>
      <c r="Z117" s="1" t="str">
        <f>TEXT('Section 6.3 &amp; 6.4'!Z117,"0.00")</f>
        <v>0.80</v>
      </c>
      <c r="AA117" s="1" t="str">
        <f>TEXT('Section 6.3 &amp; 6.4'!AA117,"0.00")</f>
        <v>16.67</v>
      </c>
      <c r="AB117" s="1" t="str">
        <f>TEXT('Section 6.3 &amp; 6.4'!AB117,"0.00")</f>
        <v>2.97</v>
      </c>
      <c r="AC117" s="1" t="str">
        <f>TEXT('Section 6.3 &amp; 6.4'!AC117,"0.00")</f>
        <v>3.01</v>
      </c>
      <c r="AD117" s="1" t="str">
        <f>TEXT('Section 6.3 &amp; 6.4'!AD117,"0.00")</f>
        <v>10.68</v>
      </c>
    </row>
    <row r="118" spans="1:30" x14ac:dyDescent="0.3">
      <c r="A118" s="36"/>
      <c r="B118" s="36">
        <v>0.6</v>
      </c>
      <c r="C118" s="10" t="s">
        <v>13</v>
      </c>
      <c r="D118" s="6" t="str">
        <f>TEXT('Section 6.3 &amp; 6.4'!D118,"0")</f>
        <v>23</v>
      </c>
      <c r="E118" s="1" t="str">
        <f>TEXT('Section 6.3 &amp; 6.4'!E118,"0.00")</f>
        <v>0.15</v>
      </c>
      <c r="F118" s="1" t="str">
        <f>TEXT('Section 6.3 &amp; 6.4'!F118,"0.00")</f>
        <v>18.06</v>
      </c>
      <c r="G118" s="1" t="str">
        <f>TEXT('Section 6.3 &amp; 6.4'!G118,"0.00")</f>
        <v>7.99</v>
      </c>
      <c r="H118" s="1" t="str">
        <f>TEXT('Section 6.3 &amp; 6.4'!H118,"0.00")</f>
        <v>9.38</v>
      </c>
      <c r="I118" s="1" t="str">
        <f>TEXT('Section 6.3 &amp; 6.4'!I118,"0.00")</f>
        <v>0.69</v>
      </c>
      <c r="J118" s="6"/>
      <c r="K118" s="6" t="str">
        <f>TEXT('Section 6.3 &amp; 6.4'!K118,"0")</f>
        <v>18</v>
      </c>
      <c r="L118" s="1" t="str">
        <f>TEXT('Section 6.3 &amp; 6.4'!L118,"0.00")</f>
        <v>0.53</v>
      </c>
      <c r="M118" s="1" t="str">
        <f>TEXT('Section 6.3 &amp; 6.4'!M118,"0.00")</f>
        <v>17.51</v>
      </c>
      <c r="N118" s="1" t="str">
        <f>TEXT('Section 6.3 &amp; 6.4'!N118,"0.00")</f>
        <v>8.27</v>
      </c>
      <c r="O118" s="1" t="str">
        <f>TEXT('Section 6.3 &amp; 6.4'!O118,"0.00")</f>
        <v>6.68</v>
      </c>
      <c r="P118" s="1" t="str">
        <f>TEXT('Section 6.3 &amp; 6.4'!P118,"0.00")</f>
        <v>2.57</v>
      </c>
      <c r="Q118" s="6"/>
      <c r="R118" s="6" t="str">
        <f>TEXT('Section 6.3 &amp; 6.4'!R118,"0")</f>
        <v>19</v>
      </c>
      <c r="S118" s="1" t="str">
        <f>TEXT('Section 6.3 &amp; 6.4'!S118,"0.00")</f>
        <v>0.46</v>
      </c>
      <c r="T118" s="1" t="str">
        <f>TEXT('Section 6.3 &amp; 6.4'!T118,"0.00")</f>
        <v>18.07</v>
      </c>
      <c r="U118" s="1" t="str">
        <f>TEXT('Section 6.3 &amp; 6.4'!U118,"0.00")</f>
        <v>8.21</v>
      </c>
      <c r="V118" s="1" t="str">
        <f>TEXT('Section 6.3 &amp; 6.4'!V118,"0.00")</f>
        <v>7.50</v>
      </c>
      <c r="W118" s="1" t="str">
        <f>TEXT('Section 6.3 &amp; 6.4'!W118,"0.00")</f>
        <v>2.36</v>
      </c>
      <c r="X118" s="6"/>
      <c r="Y118" s="6" t="str">
        <f>TEXT('Section 6.3 &amp; 6.4'!Y118,"0")</f>
        <v>22</v>
      </c>
      <c r="Z118" s="1" t="str">
        <f>TEXT('Section 6.3 &amp; 6.4'!Z118,"0.00")</f>
        <v>0.22</v>
      </c>
      <c r="AA118" s="1" t="str">
        <f>TEXT('Section 6.3 &amp; 6.4'!AA118,"0.00")</f>
        <v>19.05</v>
      </c>
      <c r="AB118" s="1" t="str">
        <f>TEXT('Section 6.3 &amp; 6.4'!AB118,"0.00")</f>
        <v>8.15</v>
      </c>
      <c r="AC118" s="1" t="str">
        <f>TEXT('Section 6.3 &amp; 6.4'!AC118,"0.00")</f>
        <v>8.13</v>
      </c>
      <c r="AD118" s="1" t="str">
        <f>TEXT('Section 6.3 &amp; 6.4'!AD118,"0.00")</f>
        <v>2.77</v>
      </c>
    </row>
    <row r="119" spans="1:30" x14ac:dyDescent="0.3">
      <c r="A119" s="36"/>
      <c r="B119" s="36"/>
      <c r="C119" s="10" t="s">
        <v>11</v>
      </c>
      <c r="D119" s="6" t="str">
        <f>TEXT('Section 6.3 &amp; 6.4'!D119,"0")</f>
        <v>22</v>
      </c>
      <c r="E119" s="1" t="str">
        <f>TEXT('Section 6.3 &amp; 6.4'!E119,"0.00")</f>
        <v>0.23</v>
      </c>
      <c r="F119" s="1" t="str">
        <f>TEXT('Section 6.3 &amp; 6.4'!F119,"0.00")</f>
        <v>17.84</v>
      </c>
      <c r="G119" s="1" t="str">
        <f>TEXT('Section 6.3 &amp; 6.4'!G119,"0.00")</f>
        <v>8.16</v>
      </c>
      <c r="H119" s="1" t="str">
        <f>TEXT('Section 6.3 &amp; 6.4'!H119,"0.00")</f>
        <v>8.66</v>
      </c>
      <c r="I119" s="1" t="str">
        <f>TEXT('Section 6.3 &amp; 6.4'!I119,"0.00")</f>
        <v>1.02</v>
      </c>
      <c r="J119" s="6"/>
      <c r="K119" s="6" t="str">
        <f>TEXT('Section 6.3 &amp; 6.4'!K119,"0")</f>
        <v>19</v>
      </c>
      <c r="L119" s="1" t="str">
        <f>TEXT('Section 6.3 &amp; 6.4'!L119,"0.00")</f>
        <v>0.46</v>
      </c>
      <c r="M119" s="1" t="str">
        <f>TEXT('Section 6.3 &amp; 6.4'!M119,"0.00")</f>
        <v>17.55</v>
      </c>
      <c r="N119" s="1" t="str">
        <f>TEXT('Section 6.3 &amp; 6.4'!N119,"0.00")</f>
        <v>8.43</v>
      </c>
      <c r="O119" s="1" t="str">
        <f>TEXT('Section 6.3 &amp; 6.4'!O119,"0.00")</f>
        <v>6.97</v>
      </c>
      <c r="P119" s="1" t="str">
        <f>TEXT('Section 6.3 &amp; 6.4'!P119,"0.00")</f>
        <v>2.15</v>
      </c>
      <c r="Q119" s="6"/>
      <c r="R119" s="6" t="str">
        <f>TEXT('Section 6.3 &amp; 6.4'!R119,"0")</f>
        <v>19</v>
      </c>
      <c r="S119" s="1" t="str">
        <f>TEXT('Section 6.3 &amp; 6.4'!S119,"0.00")</f>
        <v>0.46</v>
      </c>
      <c r="T119" s="1" t="str">
        <f>TEXT('Section 6.3 &amp; 6.4'!T119,"0.00")</f>
        <v>17.63</v>
      </c>
      <c r="U119" s="1" t="str">
        <f>TEXT('Section 6.3 &amp; 6.4'!U119,"0.00")</f>
        <v>8.38</v>
      </c>
      <c r="V119" s="1" t="str">
        <f>TEXT('Section 6.3 &amp; 6.4'!V119,"0.00")</f>
        <v>7.24</v>
      </c>
      <c r="W119" s="1" t="str">
        <f>TEXT('Section 6.3 &amp; 6.4'!W119,"0.00")</f>
        <v>2.01</v>
      </c>
      <c r="X119" s="6"/>
      <c r="Y119" s="6" t="str">
        <f>TEXT('Section 6.3 &amp; 6.4'!Y119,"0")</f>
        <v>22</v>
      </c>
      <c r="Z119" s="1" t="str">
        <f>TEXT('Section 6.3 &amp; 6.4'!Z119,"0.00")</f>
        <v>0.23</v>
      </c>
      <c r="AA119" s="1" t="str">
        <f>TEXT('Section 6.3 &amp; 6.4'!AA119,"0.00")</f>
        <v>18.68</v>
      </c>
      <c r="AB119" s="1" t="str">
        <f>TEXT('Section 6.3 &amp; 6.4'!AB119,"0.00")</f>
        <v>8.34</v>
      </c>
      <c r="AC119" s="1" t="str">
        <f>TEXT('Section 6.3 &amp; 6.4'!AC119,"0.00")</f>
        <v>8.04</v>
      </c>
      <c r="AD119" s="1" t="str">
        <f>TEXT('Section 6.3 &amp; 6.4'!AD119,"0.00")</f>
        <v>2.30</v>
      </c>
    </row>
    <row r="120" spans="1:30" x14ac:dyDescent="0.3">
      <c r="A120" s="37"/>
      <c r="B120" s="37"/>
      <c r="C120" s="8" t="s">
        <v>12</v>
      </c>
      <c r="D120" s="2" t="str">
        <f>TEXT('Section 6.3 &amp; 6.4'!D120,"0")</f>
        <v>1</v>
      </c>
      <c r="E120" s="32" t="str">
        <f>TEXT('Section 6.3 &amp; 6.4'!E120,"0.00")</f>
        <v>1.52</v>
      </c>
      <c r="F120" s="32" t="str">
        <f>TEXT('Section 6.3 &amp; 6.4'!F120,"0.00")</f>
        <v>16.61</v>
      </c>
      <c r="G120" s="32" t="str">
        <f>TEXT('Section 6.3 &amp; 6.4'!G120,"0.00")</f>
        <v>3.45</v>
      </c>
      <c r="H120" s="32" t="str">
        <f>TEXT('Section 6.3 &amp; 6.4'!H120,"0.00")</f>
        <v>2.01</v>
      </c>
      <c r="I120" s="32" t="str">
        <f>TEXT('Section 6.3 &amp; 6.4'!I120,"0.00")</f>
        <v>11.14</v>
      </c>
      <c r="J120" s="2"/>
      <c r="K120" s="2" t="str">
        <f>TEXT('Section 6.3 &amp; 6.4'!K120,"0")</f>
        <v>1</v>
      </c>
      <c r="L120" s="32" t="str">
        <f>TEXT('Section 6.3 &amp; 6.4'!L120,"0.00")</f>
        <v>1.88</v>
      </c>
      <c r="M120" s="32" t="str">
        <f>TEXT('Section 6.3 &amp; 6.4'!M120,"0.00")</f>
        <v>17.03</v>
      </c>
      <c r="N120" s="32" t="str">
        <f>TEXT('Section 6.3 &amp; 6.4'!N120,"0.00")</f>
        <v>3.58</v>
      </c>
      <c r="O120" s="32" t="str">
        <f>TEXT('Section 6.3 &amp; 6.4'!O120,"0.00")</f>
        <v>1.90</v>
      </c>
      <c r="P120" s="32" t="str">
        <f>TEXT('Section 6.3 &amp; 6.4'!P120,"0.00")</f>
        <v>11.55</v>
      </c>
      <c r="Q120" s="2"/>
      <c r="R120" s="2" t="str">
        <f>TEXT('Section 6.3 &amp; 6.4'!R120,"0")</f>
        <v>1</v>
      </c>
      <c r="S120" s="32" t="str">
        <f>TEXT('Section 6.3 &amp; 6.4'!S120,"0.00")</f>
        <v>1.98</v>
      </c>
      <c r="T120" s="32" t="str">
        <f>TEXT('Section 6.3 &amp; 6.4'!T120,"0.00")</f>
        <v>17.08</v>
      </c>
      <c r="U120" s="32" t="str">
        <f>TEXT('Section 6.3 &amp; 6.4'!U120,"0.00")</f>
        <v>3.68</v>
      </c>
      <c r="V120" s="32" t="str">
        <f>TEXT('Section 6.3 &amp; 6.4'!V120,"0.00")</f>
        <v>2.01</v>
      </c>
      <c r="W120" s="32" t="str">
        <f>TEXT('Section 6.3 &amp; 6.4'!W120,"0.00")</f>
        <v>11.39</v>
      </c>
      <c r="X120" s="2"/>
      <c r="Y120" s="2" t="str">
        <f>TEXT('Section 6.3 &amp; 6.4'!Y120,"0")</f>
        <v>1</v>
      </c>
      <c r="Z120" s="32" t="str">
        <f>TEXT('Section 6.3 &amp; 6.4'!Z120,"0.00")</f>
        <v>1.98</v>
      </c>
      <c r="AA120" s="32" t="str">
        <f>TEXT('Section 6.3 &amp; 6.4'!AA120,"0.00")</f>
        <v>17.34</v>
      </c>
      <c r="AB120" s="32" t="str">
        <f>TEXT('Section 6.3 &amp; 6.4'!AB120,"0.00")</f>
        <v>3.67</v>
      </c>
      <c r="AC120" s="32" t="str">
        <f>TEXT('Section 6.3 &amp; 6.4'!AC120,"0.00")</f>
        <v>2.07</v>
      </c>
      <c r="AD120" s="32" t="str">
        <f>TEXT('Section 6.3 &amp; 6.4'!AD120,"0.00")</f>
        <v>11.59</v>
      </c>
    </row>
    <row r="121" spans="1:30" x14ac:dyDescent="0.3">
      <c r="A121" s="35" t="s">
        <v>52</v>
      </c>
      <c r="B121" s="35">
        <v>0.2</v>
      </c>
      <c r="C121" s="10" t="s">
        <v>13</v>
      </c>
      <c r="D121" s="6" t="str">
        <f>TEXT('Section 6.3 &amp; 6.4'!D121,"0")</f>
        <v>24</v>
      </c>
      <c r="E121" s="1" t="str">
        <f>TEXT('Section 6.3 &amp; 6.4'!E121,"0.00")</f>
        <v>0.08</v>
      </c>
      <c r="F121" s="1" t="str">
        <f>TEXT('Section 6.3 &amp; 6.4'!F121,"0.00")</f>
        <v>22.60</v>
      </c>
      <c r="G121" s="1" t="str">
        <f>TEXT('Section 6.3 &amp; 6.4'!G121,"0.00")</f>
        <v>5.91</v>
      </c>
      <c r="H121" s="1" t="str">
        <f>TEXT('Section 6.3 &amp; 6.4'!H121,"0.00")</f>
        <v>16.31</v>
      </c>
      <c r="I121" s="1" t="str">
        <f>TEXT('Section 6.3 &amp; 6.4'!I121,"0.00")</f>
        <v>0.37</v>
      </c>
      <c r="J121" s="6"/>
      <c r="K121" s="6" t="str">
        <f>TEXT('Section 6.3 &amp; 6.4'!K121,"0")</f>
        <v>24</v>
      </c>
      <c r="L121" s="1" t="str">
        <f>TEXT('Section 6.3 &amp; 6.4'!L121,"0.00")</f>
        <v>0.08</v>
      </c>
      <c r="M121" s="1" t="str">
        <f>TEXT('Section 6.3 &amp; 6.4'!M121,"0.00")</f>
        <v>18.86</v>
      </c>
      <c r="N121" s="1" t="str">
        <f>TEXT('Section 6.3 &amp; 6.4'!N121,"0.00")</f>
        <v>6.17</v>
      </c>
      <c r="O121" s="1" t="str">
        <f>TEXT('Section 6.3 &amp; 6.4'!O121,"0.00")</f>
        <v>12.37</v>
      </c>
      <c r="P121" s="1" t="str">
        <f>TEXT('Section 6.3 &amp; 6.4'!P121,"0.00")</f>
        <v>0.33</v>
      </c>
      <c r="Q121" s="6"/>
      <c r="R121" s="6" t="str">
        <f>TEXT('Section 6.3 &amp; 6.4'!R121,"0")</f>
        <v>24</v>
      </c>
      <c r="S121" s="1" t="str">
        <f>TEXT('Section 6.3 &amp; 6.4'!S121,"0.00")</f>
        <v>0.08</v>
      </c>
      <c r="T121" s="1" t="str">
        <f>TEXT('Section 6.3 &amp; 6.4'!T121,"0.00")</f>
        <v>20.72</v>
      </c>
      <c r="U121" s="1" t="str">
        <f>TEXT('Section 6.3 &amp; 6.4'!U121,"0.00")</f>
        <v>6.12</v>
      </c>
      <c r="V121" s="1" t="str">
        <f>TEXT('Section 6.3 &amp; 6.4'!V121,"0.00")</f>
        <v>14.17</v>
      </c>
      <c r="W121" s="1" t="str">
        <f>TEXT('Section 6.3 &amp; 6.4'!W121,"0.00")</f>
        <v>0.43</v>
      </c>
      <c r="X121" s="6"/>
      <c r="Y121" s="6" t="str">
        <f>TEXT('Section 6.3 &amp; 6.4'!Y121,"0")</f>
        <v>24</v>
      </c>
      <c r="Z121" s="1" t="str">
        <f>TEXT('Section 6.3 &amp; 6.4'!Z121,"0.00")</f>
        <v>0.08</v>
      </c>
      <c r="AA121" s="1" t="str">
        <f>TEXT('Section 6.3 &amp; 6.4'!AA121,"0.00")</f>
        <v>22.16</v>
      </c>
      <c r="AB121" s="1" t="str">
        <f>TEXT('Section 6.3 &amp; 6.4'!AB121,"0.00")</f>
        <v>6.05</v>
      </c>
      <c r="AC121" s="1" t="str">
        <f>TEXT('Section 6.3 &amp; 6.4'!AC121,"0.00")</f>
        <v>15.69</v>
      </c>
      <c r="AD121" s="1" t="str">
        <f>TEXT('Section 6.3 &amp; 6.4'!AD121,"0.00")</f>
        <v>0.42</v>
      </c>
    </row>
    <row r="122" spans="1:30" x14ac:dyDescent="0.3">
      <c r="A122" s="36"/>
      <c r="B122" s="36"/>
      <c r="C122" s="10" t="s">
        <v>11</v>
      </c>
      <c r="D122" s="6" t="str">
        <f>TEXT('Section 6.3 &amp; 6.4'!D122,"0")</f>
        <v>23</v>
      </c>
      <c r="E122" s="1" t="str">
        <f>TEXT('Section 6.3 &amp; 6.4'!E122,"0.00")</f>
        <v>0.16</v>
      </c>
      <c r="F122" s="1" t="str">
        <f>TEXT('Section 6.3 &amp; 6.4'!F122,"0.00")</f>
        <v>23.74</v>
      </c>
      <c r="G122" s="1" t="str">
        <f>TEXT('Section 6.3 &amp; 6.4'!G122,"0.00")</f>
        <v>5.87</v>
      </c>
      <c r="H122" s="1" t="str">
        <f>TEXT('Section 6.3 &amp; 6.4'!H122,"0.00")</f>
        <v>17.17</v>
      </c>
      <c r="I122" s="1" t="str">
        <f>TEXT('Section 6.3 &amp; 6.4'!I122,"0.00")</f>
        <v>0.70</v>
      </c>
      <c r="J122" s="6"/>
      <c r="K122" s="6" t="str">
        <f>TEXT('Section 6.3 &amp; 6.4'!K122,"0")</f>
        <v>23</v>
      </c>
      <c r="L122" s="1" t="str">
        <f>TEXT('Section 6.3 &amp; 6.4'!L122,"0.00")</f>
        <v>0.16</v>
      </c>
      <c r="M122" s="1" t="str">
        <f>TEXT('Section 6.3 &amp; 6.4'!M122,"0.00")</f>
        <v>20.13</v>
      </c>
      <c r="N122" s="1" t="str">
        <f>TEXT('Section 6.3 &amp; 6.4'!N122,"0.00")</f>
        <v>6.18</v>
      </c>
      <c r="O122" s="1" t="str">
        <f>TEXT('Section 6.3 &amp; 6.4'!O122,"0.00")</f>
        <v>13.21</v>
      </c>
      <c r="P122" s="1" t="str">
        <f>TEXT('Section 6.3 &amp; 6.4'!P122,"0.00")</f>
        <v>0.74</v>
      </c>
      <c r="Q122" s="6"/>
      <c r="R122" s="6" t="str">
        <f>TEXT('Section 6.3 &amp; 6.4'!R122,"0")</f>
        <v>23</v>
      </c>
      <c r="S122" s="1" t="str">
        <f>TEXT('Section 6.3 &amp; 6.4'!S122,"0.00")</f>
        <v>0.16</v>
      </c>
      <c r="T122" s="1" t="str">
        <f>TEXT('Section 6.3 &amp; 6.4'!T122,"0.00")</f>
        <v>21.87</v>
      </c>
      <c r="U122" s="1" t="str">
        <f>TEXT('Section 6.3 &amp; 6.4'!U122,"0.00")</f>
        <v>6.20</v>
      </c>
      <c r="V122" s="1" t="str">
        <f>TEXT('Section 6.3 &amp; 6.4'!V122,"0.00")</f>
        <v>15.01</v>
      </c>
      <c r="W122" s="1" t="str">
        <f>TEXT('Section 6.3 &amp; 6.4'!W122,"0.00")</f>
        <v>0.66</v>
      </c>
      <c r="X122" s="6"/>
      <c r="Y122" s="6" t="str">
        <f>TEXT('Section 6.3 &amp; 6.4'!Y122,"0")</f>
        <v>23</v>
      </c>
      <c r="Z122" s="1" t="str">
        <f>TEXT('Section 6.3 &amp; 6.4'!Z122,"0.00")</f>
        <v>0.16</v>
      </c>
      <c r="AA122" s="1" t="str">
        <f>TEXT('Section 6.3 &amp; 6.4'!AA122,"0.00")</f>
        <v>28.08</v>
      </c>
      <c r="AB122" s="1" t="str">
        <f>TEXT('Section 6.3 &amp; 6.4'!AB122,"0.00")</f>
        <v>10.85</v>
      </c>
      <c r="AC122" s="1" t="str">
        <f>TEXT('Section 6.3 &amp; 6.4'!AC122,"0.00")</f>
        <v>16.59</v>
      </c>
      <c r="AD122" s="1" t="str">
        <f>TEXT('Section 6.3 &amp; 6.4'!AD122,"0.00")</f>
        <v>0.64</v>
      </c>
    </row>
    <row r="123" spans="1:30" x14ac:dyDescent="0.3">
      <c r="A123" s="36"/>
      <c r="B123" s="36"/>
      <c r="C123" s="10" t="s">
        <v>12</v>
      </c>
      <c r="D123" s="6" t="str">
        <f>TEXT('Section 6.3 &amp; 6.4'!D123,"0")</f>
        <v>8</v>
      </c>
      <c r="E123" s="1" t="str">
        <f>TEXT('Section 6.3 &amp; 6.4'!E123,"0.00")</f>
        <v>0.54</v>
      </c>
      <c r="F123" s="1" t="str">
        <f>TEXT('Section 6.3 &amp; 6.4'!F123,"0.00")</f>
        <v>14.44</v>
      </c>
      <c r="G123" s="1" t="str">
        <f>TEXT('Section 6.3 &amp; 6.4'!G123,"0.00")</f>
        <v>2.41</v>
      </c>
      <c r="H123" s="1" t="str">
        <f>TEXT('Section 6.3 &amp; 6.4'!H123,"0.00")</f>
        <v>3.35</v>
      </c>
      <c r="I123" s="1" t="str">
        <f>TEXT('Section 6.3 &amp; 6.4'!I123,"0.00")</f>
        <v>8.67</v>
      </c>
      <c r="J123" s="6"/>
      <c r="K123" s="6" t="str">
        <f>TEXT('Section 6.3 &amp; 6.4'!K123,"0")</f>
        <v>5</v>
      </c>
      <c r="L123" s="1" t="str">
        <f>TEXT('Section 6.3 &amp; 6.4'!L123,"0.00")</f>
        <v>0.65</v>
      </c>
      <c r="M123" s="1" t="str">
        <f>TEXT('Section 6.3 &amp; 6.4'!M123,"0.00")</f>
        <v>15.96</v>
      </c>
      <c r="N123" s="1" t="str">
        <f>TEXT('Section 6.3 &amp; 6.4'!N123,"0.00")</f>
        <v>2.92</v>
      </c>
      <c r="O123" s="1" t="str">
        <f>TEXT('Section 6.3 &amp; 6.4'!O123,"0.00")</f>
        <v>3.25</v>
      </c>
      <c r="P123" s="1" t="str">
        <f>TEXT('Section 6.3 &amp; 6.4'!P123,"0.00")</f>
        <v>9.79</v>
      </c>
      <c r="Q123" s="6"/>
      <c r="R123" s="6" t="str">
        <f>TEXT('Section 6.3 &amp; 6.4'!R123,"0")</f>
        <v>8</v>
      </c>
      <c r="S123" s="1" t="str">
        <f>TEXT('Section 6.3 &amp; 6.4'!S123,"0.00")</f>
        <v>0.59</v>
      </c>
      <c r="T123" s="1" t="str">
        <f>TEXT('Section 6.3 &amp; 6.4'!T123,"0.00")</f>
        <v>15.08</v>
      </c>
      <c r="U123" s="1" t="str">
        <f>TEXT('Section 6.3 &amp; 6.4'!U123,"0.00")</f>
        <v>2.82</v>
      </c>
      <c r="V123" s="1" t="str">
        <f>TEXT('Section 6.3 &amp; 6.4'!V123,"0.00")</f>
        <v>3.22</v>
      </c>
      <c r="W123" s="1" t="str">
        <f>TEXT('Section 6.3 &amp; 6.4'!W123,"0.00")</f>
        <v>9.04</v>
      </c>
      <c r="X123" s="6"/>
      <c r="Y123" s="6" t="str">
        <f>TEXT('Section 6.3 &amp; 6.4'!Y123,"0")</f>
        <v>5</v>
      </c>
      <c r="Z123" s="1" t="str">
        <f>TEXT('Section 6.3 &amp; 6.4'!Z123,"0.00")</f>
        <v>0.67</v>
      </c>
      <c r="AA123" s="1" t="str">
        <f>TEXT('Section 6.3 &amp; 6.4'!AA123,"0.00")</f>
        <v>16.15</v>
      </c>
      <c r="AB123" s="1" t="str">
        <f>TEXT('Section 6.3 &amp; 6.4'!AB123,"0.00")</f>
        <v>2.97</v>
      </c>
      <c r="AC123" s="1" t="str">
        <f>TEXT('Section 6.3 &amp; 6.4'!AC123,"0.00")</f>
        <v>3.29</v>
      </c>
      <c r="AD123" s="1" t="str">
        <f>TEXT('Section 6.3 &amp; 6.4'!AD123,"0.00")</f>
        <v>9.89</v>
      </c>
    </row>
    <row r="124" spans="1:30" x14ac:dyDescent="0.3">
      <c r="A124" s="36"/>
      <c r="B124" s="36">
        <v>0.6</v>
      </c>
      <c r="C124" s="10" t="s">
        <v>13</v>
      </c>
      <c r="D124" s="6" t="str">
        <f>TEXT('Section 6.3 &amp; 6.4'!D124,"0")</f>
        <v>19</v>
      </c>
      <c r="E124" s="1" t="str">
        <f>TEXT('Section 6.3 &amp; 6.4'!E124,"0.00")</f>
        <v>0.46</v>
      </c>
      <c r="F124" s="1" t="str">
        <f>TEXT('Section 6.3 &amp; 6.4'!F124,"0.00")</f>
        <v>19.17</v>
      </c>
      <c r="G124" s="1" t="str">
        <f>TEXT('Section 6.3 &amp; 6.4'!G124,"0.00")</f>
        <v>7.73</v>
      </c>
      <c r="H124" s="1" t="str">
        <f>TEXT('Section 6.3 &amp; 6.4'!H124,"0.00")</f>
        <v>9.49</v>
      </c>
      <c r="I124" s="1" t="str">
        <f>TEXT('Section 6.3 &amp; 6.4'!I124,"0.00")</f>
        <v>1.95</v>
      </c>
      <c r="J124" s="6"/>
      <c r="K124" s="6" t="str">
        <f>TEXT('Section 6.3 &amp; 6.4'!K124,"0")</f>
        <v>16</v>
      </c>
      <c r="L124" s="1" t="str">
        <f>TEXT('Section 6.3 &amp; 6.4'!L124,"0.00")</f>
        <v>0.69</v>
      </c>
      <c r="M124" s="1" t="str">
        <f>TEXT('Section 6.3 &amp; 6.4'!M124,"0.00")</f>
        <v>18.56</v>
      </c>
      <c r="N124" s="1" t="str">
        <f>TEXT('Section 6.3 &amp; 6.4'!N124,"0.00")</f>
        <v>7.98</v>
      </c>
      <c r="O124" s="1" t="str">
        <f>TEXT('Section 6.3 &amp; 6.4'!O124,"0.00")</f>
        <v>7.49</v>
      </c>
      <c r="P124" s="1" t="str">
        <f>TEXT('Section 6.3 &amp; 6.4'!P124,"0.00")</f>
        <v>3.09</v>
      </c>
      <c r="Q124" s="6"/>
      <c r="R124" s="6" t="str">
        <f>TEXT('Section 6.3 &amp; 6.4'!R124,"0")</f>
        <v>17</v>
      </c>
      <c r="S124" s="1" t="str">
        <f>TEXT('Section 6.3 &amp; 6.4'!S124,"0.00")</f>
        <v>0.61</v>
      </c>
      <c r="T124" s="1" t="str">
        <f>TEXT('Section 6.3 &amp; 6.4'!T124,"0.00")</f>
        <v>18.91</v>
      </c>
      <c r="U124" s="1" t="str">
        <f>TEXT('Section 6.3 &amp; 6.4'!U124,"0.00")</f>
        <v>7.95</v>
      </c>
      <c r="V124" s="1" t="str">
        <f>TEXT('Section 6.3 &amp; 6.4'!V124,"0.00")</f>
        <v>7.98</v>
      </c>
      <c r="W124" s="1" t="str">
        <f>TEXT('Section 6.3 &amp; 6.4'!W124,"0.00")</f>
        <v>2.98</v>
      </c>
      <c r="X124" s="6"/>
      <c r="Y124" s="6" t="str">
        <f>TEXT('Section 6.3 &amp; 6.4'!Y124,"0")</f>
        <v>21</v>
      </c>
      <c r="Z124" s="1" t="str">
        <f>TEXT('Section 6.3 &amp; 6.4'!Z124,"0.00")</f>
        <v>0.31</v>
      </c>
      <c r="AA124" s="1" t="str">
        <f>TEXT('Section 6.3 &amp; 6.4'!AA124,"0.00")</f>
        <v>19.83</v>
      </c>
      <c r="AB124" s="1" t="str">
        <f>TEXT('Section 6.3 &amp; 6.4'!AB124,"0.00")</f>
        <v>7.96</v>
      </c>
      <c r="AC124" s="1" t="str">
        <f>TEXT('Section 6.3 &amp; 6.4'!AC124,"0.00")</f>
        <v>8.77</v>
      </c>
      <c r="AD124" s="1" t="str">
        <f>TEXT('Section 6.3 &amp; 6.4'!AD124,"0.00")</f>
        <v>3.10</v>
      </c>
    </row>
    <row r="125" spans="1:30" x14ac:dyDescent="0.3">
      <c r="A125" s="36"/>
      <c r="B125" s="36"/>
      <c r="C125" s="10" t="s">
        <v>11</v>
      </c>
      <c r="D125" s="6" t="str">
        <f>TEXT('Section 6.3 &amp; 6.4'!D125,"0")</f>
        <v>23</v>
      </c>
      <c r="E125" s="1" t="str">
        <f>TEXT('Section 6.3 &amp; 6.4'!E125,"0.00")</f>
        <v>0.15</v>
      </c>
      <c r="F125" s="1" t="str">
        <f>TEXT('Section 6.3 &amp; 6.4'!F125,"0.00")</f>
        <v>17.97</v>
      </c>
      <c r="G125" s="1" t="str">
        <f>TEXT('Section 6.3 &amp; 6.4'!G125,"0.00")</f>
        <v>7.91</v>
      </c>
      <c r="H125" s="1" t="str">
        <f>TEXT('Section 6.3 &amp; 6.4'!H125,"0.00")</f>
        <v>9.35</v>
      </c>
      <c r="I125" s="1" t="str">
        <f>TEXT('Section 6.3 &amp; 6.4'!I125,"0.00")</f>
        <v>0.70</v>
      </c>
      <c r="J125" s="6"/>
      <c r="K125" s="6" t="str">
        <f>TEXT('Section 6.3 &amp; 6.4'!K125,"0")</f>
        <v>16</v>
      </c>
      <c r="L125" s="1" t="str">
        <f>TEXT('Section 6.3 &amp; 6.4'!L125,"0.00")</f>
        <v>0.69</v>
      </c>
      <c r="M125" s="1" t="str">
        <f>TEXT('Section 6.3 &amp; 6.4'!M125,"0.00")</f>
        <v>18.53</v>
      </c>
      <c r="N125" s="1" t="str">
        <f>TEXT('Section 6.3 &amp; 6.4'!N125,"0.00")</f>
        <v>8.31</v>
      </c>
      <c r="O125" s="1" t="str">
        <f>TEXT('Section 6.3 &amp; 6.4'!O125,"0.00")</f>
        <v>7.49</v>
      </c>
      <c r="P125" s="1" t="str">
        <f>TEXT('Section 6.3 &amp; 6.4'!P125,"0.00")</f>
        <v>2.73</v>
      </c>
      <c r="Q125" s="6"/>
      <c r="R125" s="6" t="str">
        <f>TEXT('Section 6.3 &amp; 6.4'!R125,"0")</f>
        <v>20</v>
      </c>
      <c r="S125" s="1" t="str">
        <f>TEXT('Section 6.3 &amp; 6.4'!S125,"0.00")</f>
        <v>0.39</v>
      </c>
      <c r="T125" s="1" t="str">
        <f>TEXT('Section 6.3 &amp; 6.4'!T125,"0.00")</f>
        <v>19.58</v>
      </c>
      <c r="U125" s="1" t="str">
        <f>TEXT('Section 6.3 &amp; 6.4'!U125,"0.00")</f>
        <v>8.06</v>
      </c>
      <c r="V125" s="1" t="str">
        <f>TEXT('Section 6.3 &amp; 6.4'!V125,"0.00")</f>
        <v>8.05</v>
      </c>
      <c r="W125" s="1" t="str">
        <f>TEXT('Section 6.3 &amp; 6.4'!W125,"0.00")</f>
        <v>3.47</v>
      </c>
      <c r="X125" s="6"/>
      <c r="Y125" s="6" t="str">
        <f>TEXT('Section 6.3 &amp; 6.4'!Y125,"0")</f>
        <v>23</v>
      </c>
      <c r="Z125" s="1" t="str">
        <f>TEXT('Section 6.3 &amp; 6.4'!Z125,"0.00")</f>
        <v>0.15</v>
      </c>
      <c r="AA125" s="1" t="str">
        <f>TEXT('Section 6.3 &amp; 6.4'!AA125,"0.00")</f>
        <v>20.43</v>
      </c>
      <c r="AB125" s="1" t="str">
        <f>TEXT('Section 6.3 &amp; 6.4'!AB125,"0.00")</f>
        <v>8.01</v>
      </c>
      <c r="AC125" s="1" t="str">
        <f>TEXT('Section 6.3 &amp; 6.4'!AC125,"0.00")</f>
        <v>8.95</v>
      </c>
      <c r="AD125" s="1" t="str">
        <f>TEXT('Section 6.3 &amp; 6.4'!AD125,"0.00")</f>
        <v>3.47</v>
      </c>
    </row>
    <row r="126" spans="1:30" x14ac:dyDescent="0.3">
      <c r="A126" s="36"/>
      <c r="B126" s="36"/>
      <c r="C126" s="10" t="s">
        <v>12</v>
      </c>
      <c r="D126" s="6" t="str">
        <f>TEXT('Section 6.3 &amp; 6.4'!D126,"0")</f>
        <v>7</v>
      </c>
      <c r="E126" s="1" t="str">
        <f>TEXT('Section 6.3 &amp; 6.4'!E126,"0.00")</f>
        <v>0.76</v>
      </c>
      <c r="F126" s="1" t="str">
        <f>TEXT('Section 6.3 &amp; 6.4'!F126,"0.00")</f>
        <v>14.45</v>
      </c>
      <c r="G126" s="1" t="str">
        <f>TEXT('Section 6.3 &amp; 6.4'!G126,"0.00")</f>
        <v>3.34</v>
      </c>
      <c r="H126" s="1" t="str">
        <f>TEXT('Section 6.3 &amp; 6.4'!H126,"0.00")</f>
        <v>2.00</v>
      </c>
      <c r="I126" s="1" t="str">
        <f>TEXT('Section 6.3 &amp; 6.4'!I126,"0.00")</f>
        <v>9.11</v>
      </c>
      <c r="J126" s="6"/>
      <c r="K126" s="6" t="str">
        <f>TEXT('Section 6.3 &amp; 6.4'!K126,"0")</f>
        <v>3</v>
      </c>
      <c r="L126" s="1" t="str">
        <f>TEXT('Section 6.3 &amp; 6.4'!L126,"0.00")</f>
        <v>1.09</v>
      </c>
      <c r="M126" s="1" t="str">
        <f>TEXT('Section 6.3 &amp; 6.4'!M126,"0.00")</f>
        <v>16.13</v>
      </c>
      <c r="N126" s="1" t="str">
        <f>TEXT('Section 6.3 &amp; 6.4'!N126,"0.00")</f>
        <v>3.51</v>
      </c>
      <c r="O126" s="1" t="str">
        <f>TEXT('Section 6.3 &amp; 6.4'!O126,"0.00")</f>
        <v>2.02</v>
      </c>
      <c r="P126" s="1" t="str">
        <f>TEXT('Section 6.3 &amp; 6.4'!P126,"0.00")</f>
        <v>10.61</v>
      </c>
      <c r="Q126" s="6"/>
      <c r="R126" s="6" t="str">
        <f>TEXT('Section 6.3 &amp; 6.4'!R126,"0")</f>
        <v>2</v>
      </c>
      <c r="S126" s="1" t="str">
        <f>TEXT('Section 6.3 &amp; 6.4'!S126,"0.00")</f>
        <v>1.16</v>
      </c>
      <c r="T126" s="1" t="str">
        <f>TEXT('Section 6.3 &amp; 6.4'!T126,"0.00")</f>
        <v>16.21</v>
      </c>
      <c r="U126" s="1" t="str">
        <f>TEXT('Section 6.3 &amp; 6.4'!U126,"0.00")</f>
        <v>3.54</v>
      </c>
      <c r="V126" s="1" t="str">
        <f>TEXT('Section 6.3 &amp; 6.4'!V126,"0.00")</f>
        <v>2.05</v>
      </c>
      <c r="W126" s="1" t="str">
        <f>TEXT('Section 6.3 &amp; 6.4'!W126,"0.00")</f>
        <v>10.63</v>
      </c>
      <c r="X126" s="6"/>
      <c r="Y126" s="6" t="str">
        <f>TEXT('Section 6.3 &amp; 6.4'!Y126,"0")</f>
        <v>1</v>
      </c>
      <c r="Z126" s="1" t="str">
        <f>TEXT('Section 6.3 &amp; 6.4'!Z126,"0.00")</f>
        <v>1.21</v>
      </c>
      <c r="AA126" s="1" t="str">
        <f>TEXT('Section 6.3 &amp; 6.4'!AA126,"0.00")</f>
        <v>16.53</v>
      </c>
      <c r="AB126" s="1" t="str">
        <f>TEXT('Section 6.3 &amp; 6.4'!AB126,"0.00")</f>
        <v>3.60</v>
      </c>
      <c r="AC126" s="1" t="str">
        <f>TEXT('Section 6.3 &amp; 6.4'!AC126,"0.00")</f>
        <v>2.11</v>
      </c>
      <c r="AD126" s="1" t="str">
        <f>TEXT('Section 6.3 &amp; 6.4'!AD126,"0.00")</f>
        <v>10.83</v>
      </c>
    </row>
    <row r="127" spans="1:30" x14ac:dyDescent="0.3">
      <c r="A127" s="36"/>
      <c r="B127" s="36">
        <v>0.9</v>
      </c>
      <c r="C127" s="10" t="s">
        <v>13</v>
      </c>
      <c r="D127" s="6" t="str">
        <f>TEXT('Section 6.3 &amp; 6.4'!D127,"0")</f>
        <v>0</v>
      </c>
      <c r="E127" s="1" t="str">
        <f>TEXT('Section 6.3 &amp; 6.4'!E127,"0.00")</f>
        <v>3.13</v>
      </c>
      <c r="F127" s="1" t="str">
        <f>TEXT('Section 6.3 &amp; 6.4'!F127,"0.00")</f>
        <v>19.44</v>
      </c>
      <c r="G127" s="1" t="str">
        <f>TEXT('Section 6.3 &amp; 6.4'!G127,"0.00")</f>
        <v>9.44</v>
      </c>
      <c r="H127" s="1" t="str">
        <f>TEXT('Section 6.3 &amp; 6.4'!H127,"0.00")</f>
        <v>0.97</v>
      </c>
      <c r="I127" s="1" t="str">
        <f>TEXT('Section 6.3 &amp; 6.4'!I127,"0.00")</f>
        <v>9.03</v>
      </c>
      <c r="J127" s="6"/>
      <c r="K127" s="6" t="str">
        <f>TEXT('Section 6.3 &amp; 6.4'!K127,"0")</f>
        <v>0</v>
      </c>
      <c r="L127" s="1" t="str">
        <f>TEXT('Section 6.3 &amp; 6.4'!L127,"0.00")</f>
        <v>4.42</v>
      </c>
      <c r="M127" s="1" t="str">
        <f>TEXT('Section 6.3 &amp; 6.4'!M127,"0.00")</f>
        <v>19.70</v>
      </c>
      <c r="N127" s="1" t="str">
        <f>TEXT('Section 6.3 &amp; 6.4'!N127,"0.00")</f>
        <v>9.24</v>
      </c>
      <c r="O127" s="1" t="str">
        <f>TEXT('Section 6.3 &amp; 6.4'!O127,"0.00")</f>
        <v>0.99</v>
      </c>
      <c r="P127" s="1" t="str">
        <f>TEXT('Section 6.3 &amp; 6.4'!P127,"0.00")</f>
        <v>9.47</v>
      </c>
      <c r="Q127" s="6"/>
      <c r="R127" s="6" t="str">
        <f>TEXT('Section 6.3 &amp; 6.4'!R127,"0")</f>
        <v>0</v>
      </c>
      <c r="S127" s="1" t="str">
        <f>TEXT('Section 6.3 &amp; 6.4'!S127,"0.00")</f>
        <v>4.23</v>
      </c>
      <c r="T127" s="1" t="str">
        <f>TEXT('Section 6.3 &amp; 6.4'!T127,"0.00")</f>
        <v>19.99</v>
      </c>
      <c r="U127" s="1" t="str">
        <f>TEXT('Section 6.3 &amp; 6.4'!U127,"0.00")</f>
        <v>9.39</v>
      </c>
      <c r="V127" s="1" t="str">
        <f>TEXT('Section 6.3 &amp; 6.4'!V127,"0.00")</f>
        <v>0.95</v>
      </c>
      <c r="W127" s="1" t="str">
        <f>TEXT('Section 6.3 &amp; 6.4'!W127,"0.00")</f>
        <v>9.66</v>
      </c>
      <c r="X127" s="6"/>
      <c r="Y127" s="6" t="str">
        <f>TEXT('Section 6.3 &amp; 6.4'!Y127,"0")</f>
        <v>0</v>
      </c>
      <c r="Z127" s="1" t="str">
        <f>TEXT('Section 6.3 &amp; 6.4'!Z127,"0.00")</f>
        <v>3.43</v>
      </c>
      <c r="AA127" s="1" t="str">
        <f>TEXT('Section 6.3 &amp; 6.4'!AA127,"0.00")</f>
        <v>19.28</v>
      </c>
      <c r="AB127" s="1" t="str">
        <f>TEXT('Section 6.3 &amp; 6.4'!AB127,"0.00")</f>
        <v>9.48</v>
      </c>
      <c r="AC127" s="1" t="str">
        <f>TEXT('Section 6.3 &amp; 6.4'!AC127,"0.00")</f>
        <v>1.00</v>
      </c>
      <c r="AD127" s="1" t="str">
        <f>TEXT('Section 6.3 &amp; 6.4'!AD127,"0.00")</f>
        <v>8.80</v>
      </c>
    </row>
    <row r="128" spans="1:30" x14ac:dyDescent="0.3">
      <c r="A128" s="36"/>
      <c r="B128" s="36"/>
      <c r="C128" s="10" t="s">
        <v>11</v>
      </c>
      <c r="D128" s="6" t="str">
        <f>TEXT('Section 6.3 &amp; 6.4'!D128,"0")</f>
        <v>0</v>
      </c>
      <c r="E128" s="1" t="str">
        <f>TEXT('Section 6.3 &amp; 6.4'!E128,"0.00")</f>
        <v>2.65</v>
      </c>
      <c r="F128" s="1" t="str">
        <f>TEXT('Section 6.3 &amp; 6.4'!F128,"0.00")</f>
        <v>18.66</v>
      </c>
      <c r="G128" s="1" t="str">
        <f>TEXT('Section 6.3 &amp; 6.4'!G128,"0.00")</f>
        <v>8.78</v>
      </c>
      <c r="H128" s="1" t="str">
        <f>TEXT('Section 6.3 &amp; 6.4'!H128,"0.00")</f>
        <v>0.97</v>
      </c>
      <c r="I128" s="1" t="str">
        <f>TEXT('Section 6.3 &amp; 6.4'!I128,"0.00")</f>
        <v>8.90</v>
      </c>
      <c r="J128" s="6"/>
      <c r="K128" s="6" t="str">
        <f>TEXT('Section 6.3 &amp; 6.4'!K128,"0")</f>
        <v>0</v>
      </c>
      <c r="L128" s="1" t="str">
        <f>TEXT('Section 6.3 &amp; 6.4'!L128,"0.00")</f>
        <v>4.45</v>
      </c>
      <c r="M128" s="1" t="str">
        <f>TEXT('Section 6.3 &amp; 6.4'!M128,"0.00")</f>
        <v>18.99</v>
      </c>
      <c r="N128" s="1" t="str">
        <f>TEXT('Section 6.3 &amp; 6.4'!N128,"0.00")</f>
        <v>8.63</v>
      </c>
      <c r="O128" s="1" t="str">
        <f>TEXT('Section 6.3 &amp; 6.4'!O128,"0.00")</f>
        <v>0.95</v>
      </c>
      <c r="P128" s="1" t="str">
        <f>TEXT('Section 6.3 &amp; 6.4'!P128,"0.00")</f>
        <v>9.40</v>
      </c>
      <c r="Q128" s="6"/>
      <c r="R128" s="6" t="str">
        <f>TEXT('Section 6.3 &amp; 6.4'!R128,"0")</f>
        <v>0</v>
      </c>
      <c r="S128" s="1" t="str">
        <f>TEXT('Section 6.3 &amp; 6.4'!S128,"0.00")</f>
        <v>3.80</v>
      </c>
      <c r="T128" s="1" t="str">
        <f>TEXT('Section 6.3 &amp; 6.4'!T128,"0.00")</f>
        <v>19.14</v>
      </c>
      <c r="U128" s="1" t="str">
        <f>TEXT('Section 6.3 &amp; 6.4'!U128,"0.00")</f>
        <v>8.85</v>
      </c>
      <c r="V128" s="1" t="str">
        <f>TEXT('Section 6.3 &amp; 6.4'!V128,"0.00")</f>
        <v>1.03</v>
      </c>
      <c r="W128" s="1" t="str">
        <f>TEXT('Section 6.3 &amp; 6.4'!W128,"0.00")</f>
        <v>9.26</v>
      </c>
      <c r="X128" s="6"/>
      <c r="Y128" s="6" t="str">
        <f>TEXT('Section 6.3 &amp; 6.4'!Y128,"0")</f>
        <v>0</v>
      </c>
      <c r="Z128" s="1" t="str">
        <f>TEXT('Section 6.3 &amp; 6.4'!Z128,"0.00")</f>
        <v>3.09</v>
      </c>
      <c r="AA128" s="1" t="str">
        <f>TEXT('Section 6.3 &amp; 6.4'!AA128,"0.00")</f>
        <v>18.81</v>
      </c>
      <c r="AB128" s="1" t="str">
        <f>TEXT('Section 6.3 &amp; 6.4'!AB128,"0.00")</f>
        <v>8.88</v>
      </c>
      <c r="AC128" s="1" t="str">
        <f>TEXT('Section 6.3 &amp; 6.4'!AC128,"0.00")</f>
        <v>1.01</v>
      </c>
      <c r="AD128" s="1" t="str">
        <f>TEXT('Section 6.3 &amp; 6.4'!AD128,"0.00")</f>
        <v>8.92</v>
      </c>
    </row>
    <row r="129" spans="1:30" x14ac:dyDescent="0.3">
      <c r="A129" s="37"/>
      <c r="B129" s="37"/>
      <c r="C129" s="8" t="s">
        <v>12</v>
      </c>
      <c r="D129" s="2" t="str">
        <f>TEXT('Section 6.3 &amp; 6.4'!D129,"0")</f>
        <v>1</v>
      </c>
      <c r="E129" s="32" t="str">
        <f>TEXT('Section 6.3 &amp; 6.4'!E129,"0.00")</f>
        <v>1.24</v>
      </c>
      <c r="F129" s="32" t="str">
        <f>TEXT('Section 6.3 &amp; 6.4'!F129,"0.00")</f>
        <v>16.48</v>
      </c>
      <c r="G129" s="32" t="str">
        <f>TEXT('Section 6.3 &amp; 6.4'!G129,"0.00")</f>
        <v>4.52</v>
      </c>
      <c r="H129" s="32" t="str">
        <f>TEXT('Section 6.3 &amp; 6.4'!H129,"0.00")</f>
        <v>0.96</v>
      </c>
      <c r="I129" s="32" t="str">
        <f>TEXT('Section 6.3 &amp; 6.4'!I129,"0.00")</f>
        <v>10.99</v>
      </c>
      <c r="J129" s="2"/>
      <c r="K129" s="2" t="str">
        <f>TEXT('Section 6.3 &amp; 6.4'!K129,"0")</f>
        <v>1</v>
      </c>
      <c r="L129" s="32" t="str">
        <f>TEXT('Section 6.3 &amp; 6.4'!L129,"0.00")</f>
        <v>1.36</v>
      </c>
      <c r="M129" s="32" t="str">
        <f>TEXT('Section 6.3 &amp; 6.4'!M129,"0.00")</f>
        <v>16.80</v>
      </c>
      <c r="N129" s="32" t="str">
        <f>TEXT('Section 6.3 &amp; 6.4'!N129,"0.00")</f>
        <v>4.57</v>
      </c>
      <c r="O129" s="32" t="str">
        <f>TEXT('Section 6.3 &amp; 6.4'!O129,"0.00")</f>
        <v>0.94</v>
      </c>
      <c r="P129" s="32" t="str">
        <f>TEXT('Section 6.3 &amp; 6.4'!P129,"0.00")</f>
        <v>11.28</v>
      </c>
      <c r="Q129" s="2"/>
      <c r="R129" s="2" t="str">
        <f>TEXT('Section 6.3 &amp; 6.4'!R129,"0")</f>
        <v>1</v>
      </c>
      <c r="S129" s="32" t="str">
        <f>TEXT('Section 6.3 &amp; 6.4'!S129,"0.00")</f>
        <v>1.29</v>
      </c>
      <c r="T129" s="32" t="str">
        <f>TEXT('Section 6.3 &amp; 6.4'!T129,"0.00")</f>
        <v>16.98</v>
      </c>
      <c r="U129" s="32" t="str">
        <f>TEXT('Section 6.3 &amp; 6.4'!U129,"0.00")</f>
        <v>4.61</v>
      </c>
      <c r="V129" s="32" t="str">
        <f>TEXT('Section 6.3 &amp; 6.4'!V129,"0.00")</f>
        <v>0.96</v>
      </c>
      <c r="W129" s="32" t="str">
        <f>TEXT('Section 6.3 &amp; 6.4'!W129,"0.00")</f>
        <v>11.42</v>
      </c>
      <c r="X129" s="2"/>
      <c r="Y129" s="2" t="str">
        <f>TEXT('Section 6.3 &amp; 6.4'!Y129,"0")</f>
        <v>1</v>
      </c>
      <c r="Z129" s="32" t="str">
        <f>TEXT('Section 6.3 &amp; 6.4'!Z129,"0.00")</f>
        <v>1.27</v>
      </c>
      <c r="AA129" s="32" t="str">
        <f>TEXT('Section 6.3 &amp; 6.4'!AA129,"0.00")</f>
        <v>16.81</v>
      </c>
      <c r="AB129" s="32" t="str">
        <f>TEXT('Section 6.3 &amp; 6.4'!AB129,"0.00")</f>
        <v>4.63</v>
      </c>
      <c r="AC129" s="32" t="str">
        <f>TEXT('Section 6.3 &amp; 6.4'!AC129,"0.00")</f>
        <v>0.95</v>
      </c>
      <c r="AD129" s="32" t="str">
        <f>TEXT('Section 6.3 &amp; 6.4'!AD129,"0.00")</f>
        <v>11.23</v>
      </c>
    </row>
    <row r="130" spans="1:30" x14ac:dyDescent="0.3">
      <c r="A130" s="39" t="s">
        <v>53</v>
      </c>
      <c r="B130" s="39"/>
      <c r="C130" s="39"/>
      <c r="D130" s="8" t="str">
        <f>TEXT('Section 6.3 &amp; 6.4'!D130,"0")</f>
        <v>308</v>
      </c>
      <c r="E130" s="2" t="str">
        <f>TEXT('Section 6.3 &amp; 6.4'!E130,"0.00")</f>
        <v>0.67</v>
      </c>
      <c r="F130" s="2" t="str">
        <f>TEXT('Section 6.3 &amp; 6.4'!F130,"0.00")</f>
        <v>18.64</v>
      </c>
      <c r="G130" s="2" t="str">
        <f>TEXT('Section 6.3 &amp; 6.4'!G130,"0.00")</f>
        <v>5.93</v>
      </c>
      <c r="H130" s="2" t="str">
        <f>TEXT('Section 6.3 &amp; 6.4'!H130,"0.00")</f>
        <v>8.14</v>
      </c>
      <c r="I130" s="2" t="str">
        <f>TEXT('Section 6.3 &amp; 6.4'!I130,"0.00")</f>
        <v>4.57</v>
      </c>
      <c r="J130" s="2"/>
      <c r="K130" s="8" t="str">
        <f>TEXT('Section 6.3 &amp; 6.4'!K130,"0")</f>
        <v>269</v>
      </c>
      <c r="L130" s="2" t="str">
        <f>TEXT('Section 6.3 &amp; 6.4'!L130,"0.00")</f>
        <v>0.98</v>
      </c>
      <c r="M130" s="2" t="str">
        <f>TEXT('Section 6.3 &amp; 6.4'!M130,"0.00")</f>
        <v>18.04</v>
      </c>
      <c r="N130" s="2" t="str">
        <f>TEXT('Section 6.3 &amp; 6.4'!N130,"0.00")</f>
        <v>6.15</v>
      </c>
      <c r="O130" s="2" t="str">
        <f>TEXT('Section 6.3 &amp; 6.4'!O130,"0.00")</f>
        <v>6.50</v>
      </c>
      <c r="P130" s="2" t="str">
        <f>TEXT('Section 6.3 &amp; 6.4'!P130,"0.00")</f>
        <v>5.38</v>
      </c>
      <c r="Q130" s="2"/>
      <c r="R130" s="8" t="str">
        <f>TEXT('Section 6.3 &amp; 6.4'!R130,"0")</f>
        <v>276</v>
      </c>
      <c r="S130" s="2" t="str">
        <f>TEXT('Section 6.3 &amp; 6.4'!S130,"0.00")</f>
        <v>0.92</v>
      </c>
      <c r="T130" s="2" t="str">
        <f>TEXT('Section 6.3 &amp; 6.4'!T130,"0.00")</f>
        <v>18.71</v>
      </c>
      <c r="U130" s="2" t="str">
        <f>TEXT('Section 6.3 &amp; 6.4'!U130,"0.00")</f>
        <v>6.17</v>
      </c>
      <c r="V130" s="2" t="str">
        <f>TEXT('Section 6.3 &amp; 6.4'!V130,"0.00")</f>
        <v>7.06</v>
      </c>
      <c r="W130" s="2" t="str">
        <f>TEXT('Section 6.3 &amp; 6.4'!W130,"0.00")</f>
        <v>5.48</v>
      </c>
      <c r="X130" s="2"/>
      <c r="Y130" s="8" t="str">
        <f>TEXT('Section 6.3 &amp; 6.4'!Y130,"0")</f>
        <v>297</v>
      </c>
      <c r="Z130" s="2" t="str">
        <f>TEXT('Section 6.3 &amp; 6.4'!Z130,"0.00")</f>
        <v>0.78</v>
      </c>
      <c r="AA130" s="2" t="str">
        <f>TEXT('Section 6.3 &amp; 6.4'!AA130,"0.00")</f>
        <v>19.60</v>
      </c>
      <c r="AB130" s="2" t="str">
        <f>TEXT('Section 6.3 &amp; 6.4'!AB130,"0.00")</f>
        <v>6.39</v>
      </c>
      <c r="AC130" s="2" t="str">
        <f>TEXT('Section 6.3 &amp; 6.4'!AC130,"0.00")</f>
        <v>7.73</v>
      </c>
      <c r="AD130" s="2" t="str">
        <f>TEXT('Section 6.3 &amp; 6.4'!AD130,"0.00")</f>
        <v>5.48</v>
      </c>
    </row>
    <row r="131" spans="1:30" x14ac:dyDescent="0.3">
      <c r="A131" s="10"/>
      <c r="B131" s="10"/>
      <c r="C131" s="10"/>
      <c r="D131" s="10"/>
      <c r="E131" s="13"/>
      <c r="F131" s="11"/>
      <c r="G131" s="11"/>
      <c r="H131" s="11"/>
      <c r="I131" s="11"/>
      <c r="J131" s="6"/>
      <c r="K131" s="10"/>
      <c r="L131" s="13"/>
      <c r="M131" s="11"/>
      <c r="N131" s="11"/>
      <c r="O131" s="11"/>
      <c r="P131" s="11"/>
      <c r="Q131" s="6"/>
      <c r="R131" s="10"/>
      <c r="S131" s="13"/>
      <c r="T131" s="11"/>
      <c r="U131" s="11"/>
      <c r="V131" s="11"/>
      <c r="W131" s="11"/>
      <c r="X131" s="6"/>
      <c r="Y131" s="10"/>
      <c r="Z131" s="13"/>
      <c r="AA131" s="11"/>
      <c r="AB131" s="11"/>
      <c r="AC131" s="11"/>
      <c r="AD131" s="11"/>
    </row>
    <row r="132" spans="1:30" x14ac:dyDescent="0.3">
      <c r="A132" s="35" t="s">
        <v>44</v>
      </c>
      <c r="B132" s="35" t="s">
        <v>2</v>
      </c>
      <c r="C132" s="35" t="s">
        <v>1</v>
      </c>
      <c r="D132" s="34" t="s">
        <v>45</v>
      </c>
      <c r="E132" s="34"/>
      <c r="F132" s="34"/>
      <c r="G132" s="34"/>
      <c r="H132" s="34"/>
      <c r="I132" s="34"/>
      <c r="J132" s="7"/>
      <c r="K132" s="34" t="s">
        <v>46</v>
      </c>
      <c r="L132" s="34"/>
      <c r="M132" s="34"/>
      <c r="N132" s="34"/>
      <c r="O132" s="34"/>
      <c r="P132" s="34"/>
      <c r="Q132" s="7"/>
      <c r="R132" s="34" t="s">
        <v>47</v>
      </c>
      <c r="S132" s="34"/>
      <c r="T132" s="34"/>
      <c r="U132" s="34"/>
      <c r="V132" s="34"/>
      <c r="W132" s="34"/>
      <c r="X132" s="7"/>
      <c r="Y132" s="34" t="s">
        <v>48</v>
      </c>
      <c r="Z132" s="34"/>
      <c r="AA132" s="34"/>
      <c r="AB132" s="34"/>
      <c r="AC132" s="34"/>
      <c r="AD132" s="34"/>
    </row>
    <row r="133" spans="1:30" x14ac:dyDescent="0.3">
      <c r="A133" s="37"/>
      <c r="B133" s="37"/>
      <c r="C133" s="37"/>
      <c r="D133" s="8" t="s">
        <v>54</v>
      </c>
      <c r="E133" s="8" t="s">
        <v>55</v>
      </c>
      <c r="F133" s="8" t="s">
        <v>56</v>
      </c>
      <c r="G133" s="2" t="s">
        <v>57</v>
      </c>
      <c r="H133" s="2" t="s">
        <v>58</v>
      </c>
      <c r="I133" s="2" t="s">
        <v>59</v>
      </c>
      <c r="J133" s="2"/>
      <c r="K133" s="8" t="s">
        <v>54</v>
      </c>
      <c r="L133" s="8" t="s">
        <v>55</v>
      </c>
      <c r="M133" s="8" t="s">
        <v>56</v>
      </c>
      <c r="N133" s="2" t="s">
        <v>57</v>
      </c>
      <c r="O133" s="2" t="s">
        <v>58</v>
      </c>
      <c r="P133" s="2" t="s">
        <v>59</v>
      </c>
      <c r="Q133" s="2"/>
      <c r="R133" s="8" t="s">
        <v>54</v>
      </c>
      <c r="S133" s="8" t="s">
        <v>55</v>
      </c>
      <c r="T133" s="8" t="s">
        <v>56</v>
      </c>
      <c r="U133" s="2" t="s">
        <v>57</v>
      </c>
      <c r="V133" s="2" t="s">
        <v>58</v>
      </c>
      <c r="W133" s="2" t="s">
        <v>59</v>
      </c>
      <c r="X133" s="2"/>
      <c r="Y133" s="8" t="s">
        <v>54</v>
      </c>
      <c r="Z133" s="8" t="s">
        <v>55</v>
      </c>
      <c r="AA133" s="8" t="s">
        <v>56</v>
      </c>
      <c r="AB133" s="2" t="s">
        <v>57</v>
      </c>
      <c r="AC133" s="2" t="s">
        <v>58</v>
      </c>
      <c r="AD133" s="2" t="s">
        <v>59</v>
      </c>
    </row>
    <row r="134" spans="1:30" x14ac:dyDescent="0.3">
      <c r="A134" s="35" t="s">
        <v>50</v>
      </c>
      <c r="B134" s="35">
        <v>0.2</v>
      </c>
      <c r="C134" s="10" t="s">
        <v>13</v>
      </c>
      <c r="D134" s="20" t="str">
        <f>TEXT('Section 6.3 &amp; 6.4'!D134,"0.00")</f>
        <v>0.09</v>
      </c>
      <c r="E134" s="17" t="str">
        <f>TEXT('Section 6.3 &amp; 6.4'!E134,"0.00")</f>
        <v>1.49</v>
      </c>
      <c r="F134" s="4" t="str">
        <f>TEXT('Section 6.3 &amp; 6.4'!F134,"0.00")</f>
        <v>6.14</v>
      </c>
      <c r="G134" s="4" t="str">
        <f>TEXT('Section 6.3 &amp; 6.4'!G134,"0.00")</f>
        <v>0.39</v>
      </c>
      <c r="H134" s="20" t="str">
        <f>TEXT('Section 6.3 &amp; 6.4'!H134,"0.00")</f>
        <v>0.00</v>
      </c>
      <c r="I134" s="17" t="str">
        <f>TEXT('Section 6.3 &amp; 6.4'!I134,"0.00")</f>
        <v>0.23</v>
      </c>
      <c r="J134" s="17"/>
      <c r="K134" s="20" t="str">
        <f>TEXT('Section 6.3 &amp; 6.4'!K134,"0.00")</f>
        <v>0.21</v>
      </c>
      <c r="L134" s="17" t="str">
        <f>TEXT('Section 6.3 &amp; 6.4'!L134,"0.00")</f>
        <v>1.49</v>
      </c>
      <c r="M134" s="4" t="str">
        <f>TEXT('Section 6.3 &amp; 6.4'!M134,"0.00")</f>
        <v>6.39</v>
      </c>
      <c r="N134" s="4" t="str">
        <f>TEXT('Section 6.3 &amp; 6.4'!N134,"0.00")</f>
        <v>0.41</v>
      </c>
      <c r="O134" s="20" t="str">
        <f>TEXT('Section 6.3 &amp; 6.4'!O134,"0.00")</f>
        <v>0.00</v>
      </c>
      <c r="P134" s="17" t="str">
        <f>TEXT('Section 6.3 &amp; 6.4'!P134,"0.00")</f>
        <v>0.24</v>
      </c>
      <c r="Q134" s="17"/>
      <c r="R134" s="20" t="str">
        <f>TEXT('Section 6.3 &amp; 6.4'!R134,"0.00")</f>
        <v>0.24</v>
      </c>
      <c r="S134" s="4" t="str">
        <f>TEXT('Section 6.3 &amp; 6.4'!S134,"0.00")</f>
        <v>1.49</v>
      </c>
      <c r="T134" s="4" t="str">
        <f>TEXT('Section 6.3 &amp; 6.4'!T134,"0.00")</f>
        <v>6.27</v>
      </c>
      <c r="U134" s="4" t="str">
        <f>TEXT('Section 6.3 &amp; 6.4'!U134,"0.00")</f>
        <v>0.43</v>
      </c>
      <c r="V134" s="20" t="str">
        <f>TEXT('Section 6.3 &amp; 6.4'!V134,"0.00")</f>
        <v>0.00</v>
      </c>
      <c r="W134" s="17" t="str">
        <f>TEXT('Section 6.3 &amp; 6.4'!W134,"0.00")</f>
        <v>0.25</v>
      </c>
      <c r="X134" s="17"/>
      <c r="Y134" s="20" t="str">
        <f>TEXT('Section 6.3 &amp; 6.4'!Y134,"0.00")</f>
        <v>0.27</v>
      </c>
      <c r="Z134" s="4" t="str">
        <f>TEXT('Section 6.3 &amp; 6.4'!Z134,"0.00")</f>
        <v>1.49</v>
      </c>
      <c r="AA134" s="4" t="str">
        <f>TEXT('Section 6.3 &amp; 6.4'!AA134,"0.00")</f>
        <v>6.30</v>
      </c>
      <c r="AB134" s="4" t="str">
        <f>TEXT('Section 6.3 &amp; 6.4'!AB134,"0.00")</f>
        <v>0.39</v>
      </c>
      <c r="AC134" s="20" t="str">
        <f>TEXT('Section 6.3 &amp; 6.4'!AC134,"0.00")</f>
        <v>0.00</v>
      </c>
      <c r="AD134" s="17" t="str">
        <f>TEXT('Section 6.3 &amp; 6.4'!AD134,"0.00")</f>
        <v>0.23</v>
      </c>
    </row>
    <row r="135" spans="1:30" x14ac:dyDescent="0.3">
      <c r="A135" s="36"/>
      <c r="B135" s="36"/>
      <c r="C135" s="10" t="s">
        <v>11</v>
      </c>
      <c r="D135" s="20" t="str">
        <f>TEXT('Section 6.3 &amp; 6.4'!D135,"0.00")</f>
        <v>0.09</v>
      </c>
      <c r="E135" s="17" t="str">
        <f>TEXT('Section 6.3 &amp; 6.4'!E135,"0.00")</f>
        <v>1.53</v>
      </c>
      <c r="F135" s="4" t="str">
        <f>TEXT('Section 6.3 &amp; 6.4'!F135,"0.00")</f>
        <v>6.12</v>
      </c>
      <c r="G135" s="4" t="str">
        <f>TEXT('Section 6.3 &amp; 6.4'!G135,"0.00")</f>
        <v>0.30</v>
      </c>
      <c r="H135" s="20" t="str">
        <f>TEXT('Section 6.3 &amp; 6.4'!H135,"0.00")</f>
        <v>0.00</v>
      </c>
      <c r="I135" s="17" t="str">
        <f>TEXT('Section 6.3 &amp; 6.4'!I135,"0.00")</f>
        <v>0.30</v>
      </c>
      <c r="J135" s="17"/>
      <c r="K135" s="20" t="str">
        <f>TEXT('Section 6.3 &amp; 6.4'!K135,"0.00")</f>
        <v>0.22</v>
      </c>
      <c r="L135" s="17" t="str">
        <f>TEXT('Section 6.3 &amp; 6.4'!L135,"0.00")</f>
        <v>1.53</v>
      </c>
      <c r="M135" s="4" t="str">
        <f>TEXT('Section 6.3 &amp; 6.4'!M135,"0.00")</f>
        <v>6.42</v>
      </c>
      <c r="N135" s="4" t="str">
        <f>TEXT('Section 6.3 &amp; 6.4'!N135,"0.00")</f>
        <v>0.30</v>
      </c>
      <c r="O135" s="20" t="str">
        <f>TEXT('Section 6.3 &amp; 6.4'!O135,"0.00")</f>
        <v>0.00</v>
      </c>
      <c r="P135" s="17" t="str">
        <f>TEXT('Section 6.3 &amp; 6.4'!P135,"0.00")</f>
        <v>0.30</v>
      </c>
      <c r="Q135" s="17"/>
      <c r="R135" s="20" t="str">
        <f>TEXT('Section 6.3 &amp; 6.4'!R135,"0.00")</f>
        <v>0.24</v>
      </c>
      <c r="S135" s="4" t="str">
        <f>TEXT('Section 6.3 &amp; 6.4'!S135,"0.00")</f>
        <v>1.53</v>
      </c>
      <c r="T135" s="4" t="str">
        <f>TEXT('Section 6.3 &amp; 6.4'!T135,"0.00")</f>
        <v>6.43</v>
      </c>
      <c r="U135" s="4" t="str">
        <f>TEXT('Section 6.3 &amp; 6.4'!U135,"0.00")</f>
        <v>0.30</v>
      </c>
      <c r="V135" s="20" t="str">
        <f>TEXT('Section 6.3 &amp; 6.4'!V135,"0.00")</f>
        <v>0.00</v>
      </c>
      <c r="W135" s="17" t="str">
        <f>TEXT('Section 6.3 &amp; 6.4'!W135,"0.00")</f>
        <v>0.30</v>
      </c>
      <c r="X135" s="17"/>
      <c r="Y135" s="20" t="str">
        <f>TEXT('Section 6.3 &amp; 6.4'!Y135,"0.00")</f>
        <v>0.26</v>
      </c>
      <c r="Z135" s="4" t="str">
        <f>TEXT('Section 6.3 &amp; 6.4'!Z135,"0.00")</f>
        <v>1.53</v>
      </c>
      <c r="AA135" s="4" t="str">
        <f>TEXT('Section 6.3 &amp; 6.4'!AA135,"0.00")</f>
        <v>6.18</v>
      </c>
      <c r="AB135" s="4" t="str">
        <f>TEXT('Section 6.3 &amp; 6.4'!AB135,"0.00")</f>
        <v>0.30</v>
      </c>
      <c r="AC135" s="20" t="str">
        <f>TEXT('Section 6.3 &amp; 6.4'!AC135,"0.00")</f>
        <v>0.00</v>
      </c>
      <c r="AD135" s="17" t="str">
        <f>TEXT('Section 6.3 &amp; 6.4'!AD135,"0.00")</f>
        <v>0.30</v>
      </c>
    </row>
    <row r="136" spans="1:30" x14ac:dyDescent="0.3">
      <c r="A136" s="36"/>
      <c r="B136" s="36"/>
      <c r="C136" s="10" t="s">
        <v>12</v>
      </c>
      <c r="D136" s="20" t="str">
        <f>TEXT('Section 6.3 &amp; 6.4'!D136,"0.00")</f>
        <v>0.89</v>
      </c>
      <c r="E136" s="17" t="str">
        <f>TEXT('Section 6.3 &amp; 6.4'!E136,"0.00")</f>
        <v>1.36</v>
      </c>
      <c r="F136" s="4" t="str">
        <f>TEXT('Section 6.3 &amp; 6.4'!F136,"0.00")</f>
        <v>1.45</v>
      </c>
      <c r="G136" s="4" t="str">
        <f>TEXT('Section 6.3 &amp; 6.4'!G136,"0.00")</f>
        <v>3.28</v>
      </c>
      <c r="H136" s="17" t="str">
        <f>TEXT('Section 6.3 &amp; 6.4'!H136,"0.00")</f>
        <v>0.95</v>
      </c>
      <c r="I136" s="20" t="str">
        <f>TEXT('Section 6.3 &amp; 6.4'!I136,"0.00")</f>
        <v>0.00</v>
      </c>
      <c r="J136" s="17"/>
      <c r="K136" s="20" t="str">
        <f>TEXT('Section 6.3 &amp; 6.4'!K136,"0.00")</f>
        <v>1.31</v>
      </c>
      <c r="L136" s="17" t="str">
        <f>TEXT('Section 6.3 &amp; 6.4'!L136,"0.00")</f>
        <v>1.36</v>
      </c>
      <c r="M136" s="4" t="str">
        <f>TEXT('Section 6.3 &amp; 6.4'!M136,"0.00")</f>
        <v>1.44</v>
      </c>
      <c r="N136" s="4" t="str">
        <f>TEXT('Section 6.3 &amp; 6.4'!N136,"0.00")</f>
        <v>3.37</v>
      </c>
      <c r="O136" s="17" t="str">
        <f>TEXT('Section 6.3 &amp; 6.4'!O136,"0.00")</f>
        <v>0.85</v>
      </c>
      <c r="P136" s="20" t="str">
        <f>TEXT('Section 6.3 &amp; 6.4'!P136,"0.00")</f>
        <v>0.00</v>
      </c>
      <c r="Q136" s="17"/>
      <c r="R136" s="20" t="str">
        <f>TEXT('Section 6.3 &amp; 6.4'!R136,"0.00")</f>
        <v>1.31</v>
      </c>
      <c r="S136" s="4" t="str">
        <f>TEXT('Section 6.3 &amp; 6.4'!S136,"0.00")</f>
        <v>1.36</v>
      </c>
      <c r="T136" s="4" t="str">
        <f>TEXT('Section 6.3 &amp; 6.4'!T136,"0.00")</f>
        <v>1.45</v>
      </c>
      <c r="U136" s="4" t="str">
        <f>TEXT('Section 6.3 &amp; 6.4'!U136,"0.00")</f>
        <v>3.67</v>
      </c>
      <c r="V136" s="17" t="str">
        <f>TEXT('Section 6.3 &amp; 6.4'!V136,"0.00")</f>
        <v>0.80</v>
      </c>
      <c r="W136" s="20" t="str">
        <f>TEXT('Section 6.3 &amp; 6.4'!W136,"0.00")</f>
        <v>0.00</v>
      </c>
      <c r="X136" s="17"/>
      <c r="Y136" s="17" t="str">
        <f>TEXT('Section 6.3 &amp; 6.4'!Y136,"0.00")</f>
        <v>1.40</v>
      </c>
      <c r="Z136" s="20" t="str">
        <f>TEXT('Section 6.3 &amp; 6.4'!Z136,"0.00")</f>
        <v>1.36</v>
      </c>
      <c r="AA136" s="4" t="str">
        <f>TEXT('Section 6.3 &amp; 6.4'!AA136,"0.00")</f>
        <v>1.44</v>
      </c>
      <c r="AB136" s="4" t="str">
        <f>TEXT('Section 6.3 &amp; 6.4'!AB136,"0.00")</f>
        <v>3.59</v>
      </c>
      <c r="AC136" s="17" t="str">
        <f>TEXT('Section 6.3 &amp; 6.4'!AC136,"0.00")</f>
        <v>0.67</v>
      </c>
      <c r="AD136" s="20" t="str">
        <f>TEXT('Section 6.3 &amp; 6.4'!AD136,"0.00")</f>
        <v>0.00</v>
      </c>
    </row>
    <row r="137" spans="1:30" x14ac:dyDescent="0.3">
      <c r="A137" s="36"/>
      <c r="B137" s="36">
        <v>0.6</v>
      </c>
      <c r="C137" s="10" t="s">
        <v>13</v>
      </c>
      <c r="D137" s="20" t="str">
        <f>TEXT('Section 6.3 &amp; 6.4'!D137,"0.00")</f>
        <v>0.09</v>
      </c>
      <c r="E137" s="17" t="str">
        <f>TEXT('Section 6.3 &amp; 6.4'!E137,"0.00")</f>
        <v>3.99</v>
      </c>
      <c r="F137" s="4" t="str">
        <f>TEXT('Section 6.3 &amp; 6.4'!F137,"0.00")</f>
        <v>8.22</v>
      </c>
      <c r="G137" s="4" t="str">
        <f>TEXT('Section 6.3 &amp; 6.4'!G137,"0.00")</f>
        <v>1.46</v>
      </c>
      <c r="H137" s="20" t="str">
        <f>TEXT('Section 6.3 &amp; 6.4'!H137,"0.00")</f>
        <v>0.00</v>
      </c>
      <c r="I137" s="17" t="str">
        <f>TEXT('Section 6.3 &amp; 6.4'!I137,"0.00")</f>
        <v>1.22</v>
      </c>
      <c r="J137" s="17"/>
      <c r="K137" s="20" t="str">
        <f>TEXT('Section 6.3 &amp; 6.4'!K137,"0.00")</f>
        <v>0.17</v>
      </c>
      <c r="L137" s="17" t="str">
        <f>TEXT('Section 6.3 &amp; 6.4'!L137,"0.00")</f>
        <v>3.99</v>
      </c>
      <c r="M137" s="4" t="str">
        <f>TEXT('Section 6.3 &amp; 6.4'!M137,"0.00")</f>
        <v>8.41</v>
      </c>
      <c r="N137" s="4" t="str">
        <f>TEXT('Section 6.3 &amp; 6.4'!N137,"0.00")</f>
        <v>1.64</v>
      </c>
      <c r="O137" s="20" t="str">
        <f>TEXT('Section 6.3 &amp; 6.4'!O137,"0.00")</f>
        <v>0.00</v>
      </c>
      <c r="P137" s="17" t="str">
        <f>TEXT('Section 6.3 &amp; 6.4'!P137,"0.00")</f>
        <v>1.41</v>
      </c>
      <c r="Q137" s="17"/>
      <c r="R137" s="20" t="str">
        <f>TEXT('Section 6.3 &amp; 6.4'!R137,"0.00")</f>
        <v>0.18</v>
      </c>
      <c r="S137" s="4" t="str">
        <f>TEXT('Section 6.3 &amp; 6.4'!S137,"0.00")</f>
        <v>3.99</v>
      </c>
      <c r="T137" s="4" t="str">
        <f>TEXT('Section 6.3 &amp; 6.4'!T137,"0.00")</f>
        <v>8.47</v>
      </c>
      <c r="U137" s="4" t="str">
        <f>TEXT('Section 6.3 &amp; 6.4'!U137,"0.00")</f>
        <v>1.60</v>
      </c>
      <c r="V137" s="20" t="str">
        <f>TEXT('Section 6.3 &amp; 6.4'!V137,"0.00")</f>
        <v>0.00</v>
      </c>
      <c r="W137" s="17" t="str">
        <f>TEXT('Section 6.3 &amp; 6.4'!W137,"0.00")</f>
        <v>1.33</v>
      </c>
      <c r="X137" s="17"/>
      <c r="Y137" s="20" t="str">
        <f>TEXT('Section 6.3 &amp; 6.4'!Y137,"0.00")</f>
        <v>0.19</v>
      </c>
      <c r="Z137" s="4" t="str">
        <f>TEXT('Section 6.3 &amp; 6.4'!Z137,"0.00")</f>
        <v>3.99</v>
      </c>
      <c r="AA137" s="4" t="str">
        <f>TEXT('Section 6.3 &amp; 6.4'!AA137,"0.00")</f>
        <v>8.27</v>
      </c>
      <c r="AB137" s="4" t="str">
        <f>TEXT('Section 6.3 &amp; 6.4'!AB137,"0.00")</f>
        <v>1.46</v>
      </c>
      <c r="AC137" s="20" t="str">
        <f>TEXT('Section 6.3 &amp; 6.4'!AC137,"0.00")</f>
        <v>0.00</v>
      </c>
      <c r="AD137" s="17" t="str">
        <f>TEXT('Section 6.3 &amp; 6.4'!AD137,"0.00")</f>
        <v>1.22</v>
      </c>
    </row>
    <row r="138" spans="1:30" x14ac:dyDescent="0.3">
      <c r="A138" s="36"/>
      <c r="B138" s="36"/>
      <c r="C138" s="10" t="s">
        <v>11</v>
      </c>
      <c r="D138" s="20" t="str">
        <f>TEXT('Section 6.3 &amp; 6.4'!D138,"0.00")</f>
        <v>0.08</v>
      </c>
      <c r="E138" s="17" t="str">
        <f>TEXT('Section 6.3 &amp; 6.4'!E138,"0.00")</f>
        <v>3.91</v>
      </c>
      <c r="F138" s="4" t="str">
        <f>TEXT('Section 6.3 &amp; 6.4'!F138,"0.00")</f>
        <v>7.93</v>
      </c>
      <c r="G138" s="4" t="str">
        <f>TEXT('Section 6.3 &amp; 6.4'!G138,"0.00")</f>
        <v>0.52</v>
      </c>
      <c r="H138" s="20" t="str">
        <f>TEXT('Section 6.3 &amp; 6.4'!H138,"0.00")</f>
        <v>0.00</v>
      </c>
      <c r="I138" s="17" t="str">
        <f>TEXT('Section 6.3 &amp; 6.4'!I138,"0.00")</f>
        <v>0.44</v>
      </c>
      <c r="J138" s="17"/>
      <c r="K138" s="20" t="str">
        <f>TEXT('Section 6.3 &amp; 6.4'!K138,"0.00")</f>
        <v>0.17</v>
      </c>
      <c r="L138" s="17" t="str">
        <f>TEXT('Section 6.3 &amp; 6.4'!L138,"0.00")</f>
        <v>3.91</v>
      </c>
      <c r="M138" s="4" t="str">
        <f>TEXT('Section 6.3 &amp; 6.4'!M138,"0.00")</f>
        <v>8.04</v>
      </c>
      <c r="N138" s="4" t="str">
        <f>TEXT('Section 6.3 &amp; 6.4'!N138,"0.00")</f>
        <v>0.45</v>
      </c>
      <c r="O138" s="20" t="str">
        <f>TEXT('Section 6.3 &amp; 6.4'!O138,"0.00")</f>
        <v>0.00</v>
      </c>
      <c r="P138" s="17" t="str">
        <f>TEXT('Section 6.3 &amp; 6.4'!P138,"0.00")</f>
        <v>0.34</v>
      </c>
      <c r="Q138" s="17"/>
      <c r="R138" s="20" t="str">
        <f>TEXT('Section 6.3 &amp; 6.4'!R138,"0.00")</f>
        <v>0.19</v>
      </c>
      <c r="S138" s="4" t="str">
        <f>TEXT('Section 6.3 &amp; 6.4'!S138,"0.00")</f>
        <v>3.91</v>
      </c>
      <c r="T138" s="4" t="str">
        <f>TEXT('Section 6.3 &amp; 6.4'!T138,"0.00")</f>
        <v>8.15</v>
      </c>
      <c r="U138" s="4" t="str">
        <f>TEXT('Section 6.3 &amp; 6.4'!U138,"0.00")</f>
        <v>0.40</v>
      </c>
      <c r="V138" s="20" t="str">
        <f>TEXT('Section 6.3 &amp; 6.4'!V138,"0.00")</f>
        <v>0.00</v>
      </c>
      <c r="W138" s="17" t="str">
        <f>TEXT('Section 6.3 &amp; 6.4'!W138,"0.00")</f>
        <v>0.30</v>
      </c>
      <c r="X138" s="17"/>
      <c r="Y138" s="20" t="str">
        <f>TEXT('Section 6.3 &amp; 6.4'!Y138,"0.00")</f>
        <v>0.18</v>
      </c>
      <c r="Z138" s="4" t="str">
        <f>TEXT('Section 6.3 &amp; 6.4'!Z138,"0.00")</f>
        <v>3.91</v>
      </c>
      <c r="AA138" s="4" t="str">
        <f>TEXT('Section 6.3 &amp; 6.4'!AA138,"0.00")</f>
        <v>7.97</v>
      </c>
      <c r="AB138" s="4" t="str">
        <f>TEXT('Section 6.3 &amp; 6.4'!AB138,"0.00")</f>
        <v>0.52</v>
      </c>
      <c r="AC138" s="20" t="str">
        <f>TEXT('Section 6.3 &amp; 6.4'!AC138,"0.00")</f>
        <v>0.00</v>
      </c>
      <c r="AD138" s="17" t="str">
        <f>TEXT('Section 6.3 &amp; 6.4'!AD138,"0.00")</f>
        <v>0.44</v>
      </c>
    </row>
    <row r="139" spans="1:30" x14ac:dyDescent="0.3">
      <c r="A139" s="37"/>
      <c r="B139" s="37"/>
      <c r="C139" s="8" t="s">
        <v>12</v>
      </c>
      <c r="D139" s="19" t="str">
        <f>TEXT('Section 6.3 &amp; 6.4'!D139,"0.00")</f>
        <v>0.48</v>
      </c>
      <c r="E139" s="18" t="str">
        <f>TEXT('Section 6.3 &amp; 6.4'!E139,"0.00")</f>
        <v>2.72</v>
      </c>
      <c r="F139" s="16" t="str">
        <f>TEXT('Section 6.3 &amp; 6.4'!F139,"0.00")</f>
        <v>2.81</v>
      </c>
      <c r="G139" s="16" t="str">
        <f>TEXT('Section 6.3 &amp; 6.4'!G139,"0.00")</f>
        <v>-</v>
      </c>
      <c r="H139" s="18" t="str">
        <f>TEXT('Section 6.3 &amp; 6.4'!H139,"0.00")</f>
        <v>-</v>
      </c>
      <c r="I139" s="18" t="str">
        <f>TEXT('Section 6.3 &amp; 6.4'!I139,"0.00")</f>
        <v>-</v>
      </c>
      <c r="J139" s="18"/>
      <c r="K139" s="19" t="str">
        <f>TEXT('Section 6.3 &amp; 6.4'!K139,"0.00")</f>
        <v>0.64</v>
      </c>
      <c r="L139" s="18" t="str">
        <f>TEXT('Section 6.3 &amp; 6.4'!L139,"0.00")</f>
        <v>2.72</v>
      </c>
      <c r="M139" s="16" t="str">
        <f>TEXT('Section 6.3 &amp; 6.4'!M139,"0.00")</f>
        <v>2.81</v>
      </c>
      <c r="N139" s="16" t="str">
        <f>TEXT('Section 6.3 &amp; 6.4'!N139,"0.00")</f>
        <v>5.66</v>
      </c>
      <c r="O139" s="18" t="str">
        <f>TEXT('Section 6.3 &amp; 6.4'!O139,"0.00")</f>
        <v>1.89</v>
      </c>
      <c r="P139" s="19" t="str">
        <f>TEXT('Section 6.3 &amp; 6.4'!P139,"0.00")</f>
        <v>0.00</v>
      </c>
      <c r="Q139" s="18"/>
      <c r="R139" s="19" t="str">
        <f>TEXT('Section 6.3 &amp; 6.4'!R139,"0.00")</f>
        <v>0.67</v>
      </c>
      <c r="S139" s="16" t="str">
        <f>TEXT('Section 6.3 &amp; 6.4'!S139,"0.00")</f>
        <v>2.72</v>
      </c>
      <c r="T139" s="16" t="str">
        <f>TEXT('Section 6.3 &amp; 6.4'!T139,"0.00")</f>
        <v>2.79</v>
      </c>
      <c r="U139" s="16" t="str">
        <f>TEXT('Section 6.3 &amp; 6.4'!U139,"0.00")</f>
        <v>-</v>
      </c>
      <c r="V139" s="18" t="str">
        <f>TEXT('Section 6.3 &amp; 6.4'!V139,"0.00")</f>
        <v>-</v>
      </c>
      <c r="W139" s="18" t="str">
        <f>TEXT('Section 6.3 &amp; 6.4'!W139,"0.00")</f>
        <v>-</v>
      </c>
      <c r="X139" s="18"/>
      <c r="Y139" s="19" t="str">
        <f>TEXT('Section 6.3 &amp; 6.4'!Y139,"0.00")</f>
        <v>0.73</v>
      </c>
      <c r="Z139" s="16" t="str">
        <f>TEXT('Section 6.3 &amp; 6.4'!Z139,"0.00")</f>
        <v>2.72</v>
      </c>
      <c r="AA139" s="16" t="str">
        <f>TEXT('Section 6.3 &amp; 6.4'!AA139,"0.00")</f>
        <v>2.81</v>
      </c>
      <c r="AB139" s="16" t="str">
        <f>TEXT('Section 6.3 &amp; 6.4'!AB139,"0.00")</f>
        <v>10.86</v>
      </c>
      <c r="AC139" s="18" t="str">
        <f>TEXT('Section 6.3 &amp; 6.4'!AC139,"0.00")</f>
        <v>0.57</v>
      </c>
      <c r="AD139" s="19" t="str">
        <f>TEXT('Section 6.3 &amp; 6.4'!AD139,"0.00")</f>
        <v>0.00</v>
      </c>
    </row>
    <row r="140" spans="1:30" x14ac:dyDescent="0.3">
      <c r="A140" s="35" t="s">
        <v>51</v>
      </c>
      <c r="B140" s="35">
        <v>0.2</v>
      </c>
      <c r="C140" s="10" t="s">
        <v>13</v>
      </c>
      <c r="D140" s="20" t="str">
        <f>TEXT('Section 6.3 &amp; 6.4'!D140,"0.00")</f>
        <v>0.08</v>
      </c>
      <c r="E140" s="17" t="str">
        <f>TEXT('Section 6.3 &amp; 6.4'!E140,"0.00")</f>
        <v>1.43</v>
      </c>
      <c r="F140" s="4" t="str">
        <f>TEXT('Section 6.3 &amp; 6.4'!F140,"0.00")</f>
        <v>5.71</v>
      </c>
      <c r="G140" s="4" t="str">
        <f>TEXT('Section 6.3 &amp; 6.4'!G140,"0.00")</f>
        <v>0.37</v>
      </c>
      <c r="H140" s="20" t="str">
        <f>TEXT('Section 6.3 &amp; 6.4'!H140,"0.00")</f>
        <v>0.00</v>
      </c>
      <c r="I140" s="17" t="str">
        <f>TEXT('Section 6.3 &amp; 6.4'!I140,"0.00")</f>
        <v>0.37</v>
      </c>
      <c r="J140" s="17"/>
      <c r="K140" s="20" t="str">
        <f>TEXT('Section 6.3 &amp; 6.4'!K140,"0.00")</f>
        <v>0.20</v>
      </c>
      <c r="L140" s="17" t="str">
        <f>TEXT('Section 6.3 &amp; 6.4'!L140,"0.00")</f>
        <v>1.43</v>
      </c>
      <c r="M140" s="4" t="str">
        <f>TEXT('Section 6.3 &amp; 6.4'!M140,"0.00")</f>
        <v>5.81</v>
      </c>
      <c r="N140" s="4" t="str">
        <f>TEXT('Section 6.3 &amp; 6.4'!N140,"0.00")</f>
        <v>0.38</v>
      </c>
      <c r="O140" s="20" t="str">
        <f>TEXT('Section 6.3 &amp; 6.4'!O140,"0.00")</f>
        <v>0.00</v>
      </c>
      <c r="P140" s="17" t="str">
        <f>TEXT('Section 6.3 &amp; 6.4'!P140,"0.00")</f>
        <v>0.38</v>
      </c>
      <c r="Q140" s="17"/>
      <c r="R140" s="20" t="str">
        <f>TEXT('Section 6.3 &amp; 6.4'!R140,"0.00")</f>
        <v>0.23</v>
      </c>
      <c r="S140" s="4" t="str">
        <f>TEXT('Section 6.3 &amp; 6.4'!S140,"0.00")</f>
        <v>1.43</v>
      </c>
      <c r="T140" s="4" t="str">
        <f>TEXT('Section 6.3 &amp; 6.4'!T140,"0.00")</f>
        <v>5.77</v>
      </c>
      <c r="U140" s="4" t="str">
        <f>TEXT('Section 6.3 &amp; 6.4'!U140,"0.00")</f>
        <v>0.40</v>
      </c>
      <c r="V140" s="20" t="str">
        <f>TEXT('Section 6.3 &amp; 6.4'!V140,"0.00")</f>
        <v>0.00</v>
      </c>
      <c r="W140" s="17" t="str">
        <f>TEXT('Section 6.3 &amp; 6.4'!W140,"0.00")</f>
        <v>0.40</v>
      </c>
      <c r="X140" s="17"/>
      <c r="Y140" s="20" t="str">
        <f>TEXT('Section 6.3 &amp; 6.4'!Y140,"0.00")</f>
        <v>0.24</v>
      </c>
      <c r="Z140" s="4" t="str">
        <f>TEXT('Section 6.3 &amp; 6.4'!Z140,"0.00")</f>
        <v>1.43</v>
      </c>
      <c r="AA140" s="4" t="str">
        <f>TEXT('Section 6.3 &amp; 6.4'!AA140,"0.00")</f>
        <v>5.88</v>
      </c>
      <c r="AB140" s="4" t="str">
        <f>TEXT('Section 6.3 &amp; 6.4'!AB140,"0.00")</f>
        <v>0.37</v>
      </c>
      <c r="AC140" s="20" t="str">
        <f>TEXT('Section 6.3 &amp; 6.4'!AC140,"0.00")</f>
        <v>0.00</v>
      </c>
      <c r="AD140" s="17" t="str">
        <f>TEXT('Section 6.3 &amp; 6.4'!AD140,"0.00")</f>
        <v>0.37</v>
      </c>
    </row>
    <row r="141" spans="1:30" x14ac:dyDescent="0.3">
      <c r="A141" s="36"/>
      <c r="B141" s="36"/>
      <c r="C141" s="10" t="s">
        <v>11</v>
      </c>
      <c r="D141" s="20" t="str">
        <f>TEXT('Section 6.3 &amp; 6.4'!D141,"0.00")</f>
        <v>0.08</v>
      </c>
      <c r="E141" s="17" t="str">
        <f>TEXT('Section 6.3 &amp; 6.4'!E141,"0.00")</f>
        <v>1.41</v>
      </c>
      <c r="F141" s="4" t="str">
        <f>TEXT('Section 6.3 &amp; 6.4'!F141,"0.00")</f>
        <v>5.66</v>
      </c>
      <c r="G141" s="4" t="str">
        <f>TEXT('Section 6.3 &amp; 6.4'!G141,"0.00")</f>
        <v>0.23</v>
      </c>
      <c r="H141" s="20" t="str">
        <f>TEXT('Section 6.3 &amp; 6.4'!H141,"0.00")</f>
        <v>0.00</v>
      </c>
      <c r="I141" s="17" t="str">
        <f>TEXT('Section 6.3 &amp; 6.4'!I141,"0.00")</f>
        <v>0.23</v>
      </c>
      <c r="J141" s="17"/>
      <c r="K141" s="20" t="str">
        <f>TEXT('Section 6.3 &amp; 6.4'!K141,"0.00")</f>
        <v>0.20</v>
      </c>
      <c r="L141" s="17" t="str">
        <f>TEXT('Section 6.3 &amp; 6.4'!L141,"0.00")</f>
        <v>1.41</v>
      </c>
      <c r="M141" s="4" t="str">
        <f>TEXT('Section 6.3 &amp; 6.4'!M141,"0.00")</f>
        <v>5.62</v>
      </c>
      <c r="N141" s="4" t="str">
        <f>TEXT('Section 6.3 &amp; 6.4'!N141,"0.00")</f>
        <v>0.23</v>
      </c>
      <c r="O141" s="20" t="str">
        <f>TEXT('Section 6.3 &amp; 6.4'!O141,"0.00")</f>
        <v>0.00</v>
      </c>
      <c r="P141" s="17" t="str">
        <f>TEXT('Section 6.3 &amp; 6.4'!P141,"0.00")</f>
        <v>0.23</v>
      </c>
      <c r="Q141" s="17"/>
      <c r="R141" s="20" t="str">
        <f>TEXT('Section 6.3 &amp; 6.4'!R141,"0.00")</f>
        <v>0.23</v>
      </c>
      <c r="S141" s="4" t="str">
        <f>TEXT('Section 6.3 &amp; 6.4'!S141,"0.00")</f>
        <v>1.41</v>
      </c>
      <c r="T141" s="4" t="str">
        <f>TEXT('Section 6.3 &amp; 6.4'!T141,"0.00")</f>
        <v>5.59</v>
      </c>
      <c r="U141" s="4" t="str">
        <f>TEXT('Section 6.3 &amp; 6.4'!U141,"0.00")</f>
        <v>0.23</v>
      </c>
      <c r="V141" s="20" t="str">
        <f>TEXT('Section 6.3 &amp; 6.4'!V141,"0.00")</f>
        <v>0.00</v>
      </c>
      <c r="W141" s="17" t="str">
        <f>TEXT('Section 6.3 &amp; 6.4'!W141,"0.00")</f>
        <v>0.23</v>
      </c>
      <c r="X141" s="17"/>
      <c r="Y141" s="20" t="str">
        <f>TEXT('Section 6.3 &amp; 6.4'!Y141,"0.00")</f>
        <v>0.27</v>
      </c>
      <c r="Z141" s="4" t="str">
        <f>TEXT('Section 6.3 &amp; 6.4'!Z141,"0.00")</f>
        <v>1.41</v>
      </c>
      <c r="AA141" s="4" t="str">
        <f>TEXT('Section 6.3 &amp; 6.4'!AA141,"0.00")</f>
        <v>5.58</v>
      </c>
      <c r="AB141" s="4" t="str">
        <f>TEXT('Section 6.3 &amp; 6.4'!AB141,"0.00")</f>
        <v>0.23</v>
      </c>
      <c r="AC141" s="20" t="str">
        <f>TEXT('Section 6.3 &amp; 6.4'!AC141,"0.00")</f>
        <v>0.00</v>
      </c>
      <c r="AD141" s="17" t="str">
        <f>TEXT('Section 6.3 &amp; 6.4'!AD141,"0.00")</f>
        <v>0.23</v>
      </c>
    </row>
    <row r="142" spans="1:30" x14ac:dyDescent="0.3">
      <c r="A142" s="36"/>
      <c r="B142" s="36"/>
      <c r="C142" s="10" t="s">
        <v>12</v>
      </c>
      <c r="D142" s="20" t="str">
        <f>TEXT('Section 6.3 &amp; 6.4'!D142,"0.00")</f>
        <v>0.97</v>
      </c>
      <c r="E142" s="17" t="str">
        <f>TEXT('Section 6.3 &amp; 6.4'!E142,"0.00")</f>
        <v>1.19</v>
      </c>
      <c r="F142" s="4" t="str">
        <f>TEXT('Section 6.3 &amp; 6.4'!F142,"0.00")</f>
        <v>1.28</v>
      </c>
      <c r="G142" s="4" t="str">
        <f>TEXT('Section 6.3 &amp; 6.4'!G142,"0.00")</f>
        <v>4.92</v>
      </c>
      <c r="H142" s="17" t="str">
        <f>TEXT('Section 6.3 &amp; 6.4'!H142,"0.00")</f>
        <v>0.28</v>
      </c>
      <c r="I142" s="20" t="str">
        <f>TEXT('Section 6.3 &amp; 6.4'!I142,"0.00")</f>
        <v>0.00</v>
      </c>
      <c r="J142" s="17"/>
      <c r="K142" s="17" t="str">
        <f>TEXT('Section 6.3 &amp; 6.4'!K142,"0.00")</f>
        <v>1.32</v>
      </c>
      <c r="L142" s="20" t="str">
        <f>TEXT('Section 6.3 &amp; 6.4'!L142,"0.00")</f>
        <v>1.19</v>
      </c>
      <c r="M142" s="4" t="str">
        <f>TEXT('Section 6.3 &amp; 6.4'!M142,"0.00")</f>
        <v>1.28</v>
      </c>
      <c r="N142" s="4" t="str">
        <f>TEXT('Section 6.3 &amp; 6.4'!N142,"0.00")</f>
        <v>6.08</v>
      </c>
      <c r="O142" s="20" t="str">
        <f>TEXT('Section 6.3 &amp; 6.4'!O142,"0.00")</f>
        <v>0.00</v>
      </c>
      <c r="P142" s="20" t="str">
        <f>TEXT('Section 6.3 &amp; 6.4'!P142,"0.00")</f>
        <v>0.00</v>
      </c>
      <c r="Q142" s="17"/>
      <c r="R142" s="17" t="str">
        <f>TEXT('Section 6.3 &amp; 6.4'!R142,"0.00")</f>
        <v>1.55</v>
      </c>
      <c r="S142" s="20" t="str">
        <f>TEXT('Section 6.3 &amp; 6.4'!S142,"0.00")</f>
        <v>1.19</v>
      </c>
      <c r="T142" s="4" t="str">
        <f>TEXT('Section 6.3 &amp; 6.4'!T142,"0.00")</f>
        <v>1.28</v>
      </c>
      <c r="U142" s="4" t="str">
        <f>TEXT('Section 6.3 &amp; 6.4'!U142,"0.00")</f>
        <v>6.81</v>
      </c>
      <c r="V142" s="20" t="str">
        <f>TEXT('Section 6.3 &amp; 6.4'!V142,"0.00")</f>
        <v>0.00</v>
      </c>
      <c r="W142" s="20" t="str">
        <f>TEXT('Section 6.3 &amp; 6.4'!W142,"0.00")</f>
        <v>0.00</v>
      </c>
      <c r="X142" s="17"/>
      <c r="Y142" s="17" t="str">
        <f>TEXT('Section 6.3 &amp; 6.4'!Y142,"0.00")</f>
        <v>1.57</v>
      </c>
      <c r="Z142" s="20" t="str">
        <f>TEXT('Section 6.3 &amp; 6.4'!Z142,"0.00")</f>
        <v>1.19</v>
      </c>
      <c r="AA142" s="4" t="str">
        <f>TEXT('Section 6.3 &amp; 6.4'!AA142,"0.00")</f>
        <v>1.29</v>
      </c>
      <c r="AB142" s="4" t="str">
        <f>TEXT('Section 6.3 &amp; 6.4'!AB142,"0.00")</f>
        <v>5.91</v>
      </c>
      <c r="AC142" s="17" t="str">
        <f>TEXT('Section 6.3 &amp; 6.4'!AC142,"0.00")</f>
        <v>0.16</v>
      </c>
      <c r="AD142" s="20" t="str">
        <f>TEXT('Section 6.3 &amp; 6.4'!AD142,"0.00")</f>
        <v>0.00</v>
      </c>
    </row>
    <row r="143" spans="1:30" x14ac:dyDescent="0.3">
      <c r="A143" s="36"/>
      <c r="B143" s="36">
        <v>0.6</v>
      </c>
      <c r="C143" s="10" t="s">
        <v>13</v>
      </c>
      <c r="D143" s="20" t="str">
        <f>TEXT('Section 6.3 &amp; 6.4'!D143,"0.00")</f>
        <v>0.09</v>
      </c>
      <c r="E143" s="17" t="str">
        <f>TEXT('Section 6.3 &amp; 6.4'!E143,"0.00")</f>
        <v>3.86</v>
      </c>
      <c r="F143" s="4" t="str">
        <f>TEXT('Section 6.3 &amp; 6.4'!F143,"0.00")</f>
        <v>7.85</v>
      </c>
      <c r="G143" s="4" t="str">
        <f>TEXT('Section 6.3 &amp; 6.4'!G143,"0.00")</f>
        <v>0.17</v>
      </c>
      <c r="H143" s="20" t="str">
        <f>TEXT('Section 6.3 &amp; 6.4'!H143,"0.00")</f>
        <v>0.00</v>
      </c>
      <c r="I143" s="17" t="str">
        <f>TEXT('Section 6.3 &amp; 6.4'!I143,"0.00")</f>
        <v>0.08</v>
      </c>
      <c r="J143" s="17"/>
      <c r="K143" s="20" t="str">
        <f>TEXT('Section 6.3 &amp; 6.4'!K143,"0.00")</f>
        <v>0.18</v>
      </c>
      <c r="L143" s="17" t="str">
        <f>TEXT('Section 6.3 &amp; 6.4'!L143,"0.00")</f>
        <v>3.86</v>
      </c>
      <c r="M143" s="4" t="str">
        <f>TEXT('Section 6.3 &amp; 6.4'!M143,"0.00")</f>
        <v>8.04</v>
      </c>
      <c r="N143" s="4" t="str">
        <f>TEXT('Section 6.3 &amp; 6.4'!N143,"0.00")</f>
        <v>0.21</v>
      </c>
      <c r="O143" s="20" t="str">
        <f>TEXT('Section 6.3 &amp; 6.4'!O143,"0.00")</f>
        <v>0.00</v>
      </c>
      <c r="P143" s="17" t="str">
        <f>TEXT('Section 6.3 &amp; 6.4'!P143,"0.00")</f>
        <v>0.11</v>
      </c>
      <c r="Q143" s="17"/>
      <c r="R143" s="20" t="str">
        <f>TEXT('Section 6.3 &amp; 6.4'!R143,"0.00")</f>
        <v>0.19</v>
      </c>
      <c r="S143" s="4" t="str">
        <f>TEXT('Section 6.3 &amp; 6.4'!S143,"0.00")</f>
        <v>3.86</v>
      </c>
      <c r="T143" s="4" t="str">
        <f>TEXT('Section 6.3 &amp; 6.4'!T143,"0.00")</f>
        <v>7.97</v>
      </c>
      <c r="U143" s="4" t="str">
        <f>TEXT('Section 6.3 &amp; 6.4'!U143,"0.00")</f>
        <v>0.20</v>
      </c>
      <c r="V143" s="20" t="str">
        <f>TEXT('Section 6.3 &amp; 6.4'!V143,"0.00")</f>
        <v>0.00</v>
      </c>
      <c r="W143" s="17" t="str">
        <f>TEXT('Section 6.3 &amp; 6.4'!W143,"0.00")</f>
        <v>0.10</v>
      </c>
      <c r="X143" s="17"/>
      <c r="Y143" s="20" t="str">
        <f>TEXT('Section 6.3 &amp; 6.4'!Y143,"0.00")</f>
        <v>0.19</v>
      </c>
      <c r="Z143" s="4" t="str">
        <f>TEXT('Section 6.3 &amp; 6.4'!Z143,"0.00")</f>
        <v>3.86</v>
      </c>
      <c r="AA143" s="4" t="str">
        <f>TEXT('Section 6.3 &amp; 6.4'!AA143,"0.00")</f>
        <v>7.91</v>
      </c>
      <c r="AB143" s="4" t="str">
        <f>TEXT('Section 6.3 &amp; 6.4'!AB143,"0.00")</f>
        <v>0.17</v>
      </c>
      <c r="AC143" s="20" t="str">
        <f>TEXT('Section 6.3 &amp; 6.4'!AC143,"0.00")</f>
        <v>0.00</v>
      </c>
      <c r="AD143" s="17" t="str">
        <f>TEXT('Section 6.3 &amp; 6.4'!AD143,"0.00")</f>
        <v>0.09</v>
      </c>
    </row>
    <row r="144" spans="1:30" x14ac:dyDescent="0.3">
      <c r="A144" s="36"/>
      <c r="B144" s="36"/>
      <c r="C144" s="10" t="s">
        <v>11</v>
      </c>
      <c r="D144" s="20" t="str">
        <f>TEXT('Section 6.3 &amp; 6.4'!D144,"0.00")</f>
        <v>0.09</v>
      </c>
      <c r="E144" s="17" t="str">
        <f>TEXT('Section 6.3 &amp; 6.4'!E144,"0.00")</f>
        <v>3.98</v>
      </c>
      <c r="F144" s="4" t="str">
        <f>TEXT('Section 6.3 &amp; 6.4'!F144,"0.00")</f>
        <v>8.01</v>
      </c>
      <c r="G144" s="4" t="str">
        <f>TEXT('Section 6.3 &amp; 6.4'!G144,"0.00")</f>
        <v>0.59</v>
      </c>
      <c r="H144" s="20" t="str">
        <f>TEXT('Section 6.3 &amp; 6.4'!H144,"0.00")</f>
        <v>0.00</v>
      </c>
      <c r="I144" s="17" t="str">
        <f>TEXT('Section 6.3 &amp; 6.4'!I144,"0.00")</f>
        <v>0.34</v>
      </c>
      <c r="J144" s="17"/>
      <c r="K144" s="20" t="str">
        <f>TEXT('Section 6.3 &amp; 6.4'!K144,"0.00")</f>
        <v>0.16</v>
      </c>
      <c r="L144" s="17" t="str">
        <f>TEXT('Section 6.3 &amp; 6.4'!L144,"0.00")</f>
        <v>3.98</v>
      </c>
      <c r="M144" s="4" t="str">
        <f>TEXT('Section 6.3 &amp; 6.4'!M144,"0.00")</f>
        <v>8.22</v>
      </c>
      <c r="N144" s="4" t="str">
        <f>TEXT('Section 6.3 &amp; 6.4'!N144,"0.00")</f>
        <v>0.69</v>
      </c>
      <c r="O144" s="20" t="str">
        <f>TEXT('Section 6.3 &amp; 6.4'!O144,"0.00")</f>
        <v>0.00</v>
      </c>
      <c r="P144" s="17" t="str">
        <f>TEXT('Section 6.3 &amp; 6.4'!P144,"0.00")</f>
        <v>0.40</v>
      </c>
      <c r="Q144" s="17"/>
      <c r="R144" s="20" t="str">
        <f>TEXT('Section 6.3 &amp; 6.4'!R144,"0.00")</f>
        <v>0.18</v>
      </c>
      <c r="S144" s="4" t="str">
        <f>TEXT('Section 6.3 &amp; 6.4'!S144,"0.00")</f>
        <v>3.98</v>
      </c>
      <c r="T144" s="4" t="str">
        <f>TEXT('Section 6.3 &amp; 6.4'!T144,"0.00")</f>
        <v>8.14</v>
      </c>
      <c r="U144" s="4" t="str">
        <f>TEXT('Section 6.3 &amp; 6.4'!U144,"0.00")</f>
        <v>0.69</v>
      </c>
      <c r="V144" s="20" t="str">
        <f>TEXT('Section 6.3 &amp; 6.4'!V144,"0.00")</f>
        <v>0.00</v>
      </c>
      <c r="W144" s="17" t="str">
        <f>TEXT('Section 6.3 &amp; 6.4'!W144,"0.00")</f>
        <v>0.40</v>
      </c>
      <c r="X144" s="17"/>
      <c r="Y144" s="20" t="str">
        <f>TEXT('Section 6.3 &amp; 6.4'!Y144,"0.00")</f>
        <v>0.20</v>
      </c>
      <c r="Z144" s="4" t="str">
        <f>TEXT('Section 6.3 &amp; 6.4'!Z144,"0.00")</f>
        <v>3.98</v>
      </c>
      <c r="AA144" s="4" t="str">
        <f>TEXT('Section 6.3 &amp; 6.4'!AA144,"0.00")</f>
        <v>8.09</v>
      </c>
      <c r="AB144" s="4" t="str">
        <f>TEXT('Section 6.3 &amp; 6.4'!AB144,"0.00")</f>
        <v>0.59</v>
      </c>
      <c r="AC144" s="20" t="str">
        <f>TEXT('Section 6.3 &amp; 6.4'!AC144,"0.00")</f>
        <v>0.00</v>
      </c>
      <c r="AD144" s="17" t="str">
        <f>TEXT('Section 6.3 &amp; 6.4'!AD144,"0.00")</f>
        <v>0.34</v>
      </c>
    </row>
    <row r="145" spans="1:30" x14ac:dyDescent="0.3">
      <c r="A145" s="37"/>
      <c r="B145" s="37"/>
      <c r="C145" s="8" t="s">
        <v>12</v>
      </c>
      <c r="D145" s="19" t="str">
        <f>TEXT('Section 6.3 &amp; 6.4'!D145,"0.00")</f>
        <v>0.49</v>
      </c>
      <c r="E145" s="18" t="str">
        <f>TEXT('Section 6.3 &amp; 6.4'!E145,"0.00")</f>
        <v>2.80</v>
      </c>
      <c r="F145" s="16" t="str">
        <f>TEXT('Section 6.3 &amp; 6.4'!F145,"0.00")</f>
        <v>2.89</v>
      </c>
      <c r="G145" s="16" t="str">
        <f>TEXT('Section 6.3 &amp; 6.4'!G145,"0.00")</f>
        <v>11.93</v>
      </c>
      <c r="H145" s="18" t="str">
        <f>TEXT('Section 6.3 &amp; 6.4'!H145,"0.00")</f>
        <v>0.57</v>
      </c>
      <c r="I145" s="19" t="str">
        <f>TEXT('Section 6.3 &amp; 6.4'!I145,"0.00")</f>
        <v>0.00</v>
      </c>
      <c r="J145" s="18"/>
      <c r="K145" s="19" t="str">
        <f>TEXT('Section 6.3 &amp; 6.4'!K145,"0.00")</f>
        <v>0.62</v>
      </c>
      <c r="L145" s="18" t="str">
        <f>TEXT('Section 6.3 &amp; 6.4'!L145,"0.00")</f>
        <v>2.80</v>
      </c>
      <c r="M145" s="16" t="str">
        <f>TEXT('Section 6.3 &amp; 6.4'!M145,"0.00")</f>
        <v>2.88</v>
      </c>
      <c r="N145" s="16" t="str">
        <f>TEXT('Section 6.3 &amp; 6.4'!N145,"0.00")</f>
        <v>11.93</v>
      </c>
      <c r="O145" s="18" t="str">
        <f>TEXT('Section 6.3 &amp; 6.4'!O145,"0.00")</f>
        <v>0.57</v>
      </c>
      <c r="P145" s="19" t="str">
        <f>TEXT('Section 6.3 &amp; 6.4'!P145,"0.00")</f>
        <v>0.00</v>
      </c>
      <c r="Q145" s="18"/>
      <c r="R145" s="19" t="str">
        <f>TEXT('Section 6.3 &amp; 6.4'!R145,"0.00")</f>
        <v>0.71</v>
      </c>
      <c r="S145" s="16" t="str">
        <f>TEXT('Section 6.3 &amp; 6.4'!S145,"0.00")</f>
        <v>2.80</v>
      </c>
      <c r="T145" s="16" t="str">
        <f>TEXT('Section 6.3 &amp; 6.4'!T145,"0.00")</f>
        <v>2.89</v>
      </c>
      <c r="U145" s="16" t="str">
        <f>TEXT('Section 6.3 &amp; 6.4'!U145,"0.00")</f>
        <v>11.93</v>
      </c>
      <c r="V145" s="18" t="str">
        <f>TEXT('Section 6.3 &amp; 6.4'!V145,"0.00")</f>
        <v>0.57</v>
      </c>
      <c r="W145" s="19" t="str">
        <f>TEXT('Section 6.3 &amp; 6.4'!W145,"0.00")</f>
        <v>0.00</v>
      </c>
      <c r="X145" s="18"/>
      <c r="Y145" s="19" t="str">
        <f>TEXT('Section 6.3 &amp; 6.4'!Y145,"0.00")</f>
        <v>0.71</v>
      </c>
      <c r="Z145" s="16" t="str">
        <f>TEXT('Section 6.3 &amp; 6.4'!Z145,"0.00")</f>
        <v>2.80</v>
      </c>
      <c r="AA145" s="16" t="str">
        <f>TEXT('Section 6.3 &amp; 6.4'!AA145,"0.00")</f>
        <v>2.89</v>
      </c>
      <c r="AB145" s="16" t="str">
        <f>TEXT('Section 6.3 &amp; 6.4'!AB145,"0.00")</f>
        <v>11.93</v>
      </c>
      <c r="AC145" s="18" t="str">
        <f>TEXT('Section 6.3 &amp; 6.4'!AC145,"0.00")</f>
        <v>0.57</v>
      </c>
      <c r="AD145" s="19" t="str">
        <f>TEXT('Section 6.3 &amp; 6.4'!AD145,"0.00")</f>
        <v>0.00</v>
      </c>
    </row>
    <row r="146" spans="1:30" x14ac:dyDescent="0.3">
      <c r="A146" s="35" t="s">
        <v>52</v>
      </c>
      <c r="B146" s="35">
        <v>0.2</v>
      </c>
      <c r="C146" s="10" t="s">
        <v>13</v>
      </c>
      <c r="D146" s="20" t="str">
        <f>TEXT('Section 6.3 &amp; 6.4'!D146,"0.00")</f>
        <v>0.08</v>
      </c>
      <c r="E146" s="17" t="str">
        <f>TEXT('Section 6.3 &amp; 6.4'!E146,"0.00")</f>
        <v>1.47</v>
      </c>
      <c r="F146" s="4" t="str">
        <f>TEXT('Section 6.3 &amp; 6.4'!F146,"0.00")</f>
        <v>5.76</v>
      </c>
      <c r="G146" s="4" t="str">
        <f>TEXT('Section 6.3 &amp; 6.4'!G146,"0.00")</f>
        <v>0.00</v>
      </c>
      <c r="H146" s="17" t="str">
        <f>TEXT('Section 6.3 &amp; 6.4'!H146,"0.00")</f>
        <v>0.00</v>
      </c>
      <c r="I146" s="17" t="str">
        <f>TEXT('Section 6.3 &amp; 6.4'!I146,"0.00")</f>
        <v>0.00</v>
      </c>
      <c r="J146" s="17"/>
      <c r="K146" s="20" t="str">
        <f>TEXT('Section 6.3 &amp; 6.4'!K146,"0.00")</f>
        <v>0.20</v>
      </c>
      <c r="L146" s="17" t="str">
        <f>TEXT('Section 6.3 &amp; 6.4'!L146,"0.00")</f>
        <v>1.47</v>
      </c>
      <c r="M146" s="4" t="str">
        <f>TEXT('Section 6.3 &amp; 6.4'!M146,"0.00")</f>
        <v>5.90</v>
      </c>
      <c r="N146" s="4" t="str">
        <f>TEXT('Section 6.3 &amp; 6.4'!N146,"0.00")</f>
        <v>0.00</v>
      </c>
      <c r="O146" s="17" t="str">
        <f>TEXT('Section 6.3 &amp; 6.4'!O146,"0.00")</f>
        <v>0.00</v>
      </c>
      <c r="P146" s="17" t="str">
        <f>TEXT('Section 6.3 &amp; 6.4'!P146,"0.00")</f>
        <v>0.00</v>
      </c>
      <c r="Q146" s="17"/>
      <c r="R146" s="20" t="str">
        <f>TEXT('Section 6.3 &amp; 6.4'!R146,"0.00")</f>
        <v>0.22</v>
      </c>
      <c r="S146" s="4" t="str">
        <f>TEXT('Section 6.3 &amp; 6.4'!S146,"0.00")</f>
        <v>1.47</v>
      </c>
      <c r="T146" s="4" t="str">
        <f>TEXT('Section 6.3 &amp; 6.4'!T146,"0.00")</f>
        <v>5.82</v>
      </c>
      <c r="U146" s="4" t="str">
        <f>TEXT('Section 6.3 &amp; 6.4'!U146,"0.00")</f>
        <v>0.00</v>
      </c>
      <c r="V146" s="17" t="str">
        <f>TEXT('Section 6.3 &amp; 6.4'!V146,"0.00")</f>
        <v>0.00</v>
      </c>
      <c r="W146" s="17" t="str">
        <f>TEXT('Section 6.3 &amp; 6.4'!W146,"0.00")</f>
        <v>0.00</v>
      </c>
      <c r="X146" s="17"/>
      <c r="Y146" s="20" t="str">
        <f>TEXT('Section 6.3 &amp; 6.4'!Y146,"0.00")</f>
        <v>0.24</v>
      </c>
      <c r="Z146" s="4" t="str">
        <f>TEXT('Section 6.3 &amp; 6.4'!Z146,"0.00")</f>
        <v>1.47</v>
      </c>
      <c r="AA146" s="4" t="str">
        <f>TEXT('Section 6.3 &amp; 6.4'!AA146,"0.00")</f>
        <v>5.74</v>
      </c>
      <c r="AB146" s="4" t="str">
        <f>TEXT('Section 6.3 &amp; 6.4'!AB146,"0.00")</f>
        <v>0.00</v>
      </c>
      <c r="AC146" s="17" t="str">
        <f>TEXT('Section 6.3 &amp; 6.4'!AC146,"0.00")</f>
        <v>0.00</v>
      </c>
      <c r="AD146" s="17" t="str">
        <f>TEXT('Section 6.3 &amp; 6.4'!AD146,"0.00")</f>
        <v>0.00</v>
      </c>
    </row>
    <row r="147" spans="1:30" x14ac:dyDescent="0.3">
      <c r="A147" s="36"/>
      <c r="B147" s="36"/>
      <c r="C147" s="10" t="s">
        <v>11</v>
      </c>
      <c r="D147" s="20" t="str">
        <f>TEXT('Section 6.3 &amp; 6.4'!D147,"0.00")</f>
        <v>0.08</v>
      </c>
      <c r="E147" s="17" t="str">
        <f>TEXT('Section 6.3 &amp; 6.4'!E147,"0.00")</f>
        <v>1.49</v>
      </c>
      <c r="F147" s="4" t="str">
        <f>TEXT('Section 6.3 &amp; 6.4'!F147,"0.00")</f>
        <v>5.72</v>
      </c>
      <c r="G147" s="4" t="str">
        <f>TEXT('Section 6.3 &amp; 6.4'!G147,"0.00")</f>
        <v>0.40</v>
      </c>
      <c r="H147" s="20" t="str">
        <f>TEXT('Section 6.3 &amp; 6.4'!H147,"0.00")</f>
        <v>0.00</v>
      </c>
      <c r="I147" s="17" t="str">
        <f>TEXT('Section 6.3 &amp; 6.4'!I147,"0.00")</f>
        <v>0.40</v>
      </c>
      <c r="J147" s="17"/>
      <c r="K147" s="20" t="str">
        <f>TEXT('Section 6.3 &amp; 6.4'!K147,"0.00")</f>
        <v>0.18</v>
      </c>
      <c r="L147" s="17" t="str">
        <f>TEXT('Section 6.3 &amp; 6.4'!L147,"0.00")</f>
        <v>1.49</v>
      </c>
      <c r="M147" s="4" t="str">
        <f>TEXT('Section 6.3 &amp; 6.4'!M147,"0.00")</f>
        <v>5.93</v>
      </c>
      <c r="N147" s="4" t="str">
        <f>TEXT('Section 6.3 &amp; 6.4'!N147,"0.00")</f>
        <v>0.40</v>
      </c>
      <c r="O147" s="20" t="str">
        <f>TEXT('Section 6.3 &amp; 6.4'!O147,"0.00")</f>
        <v>0.00</v>
      </c>
      <c r="P147" s="17" t="str">
        <f>TEXT('Section 6.3 &amp; 6.4'!P147,"0.00")</f>
        <v>0.40</v>
      </c>
      <c r="Q147" s="17"/>
      <c r="R147" s="20" t="str">
        <f>TEXT('Section 6.3 &amp; 6.4'!R147,"0.00")</f>
        <v>0.24</v>
      </c>
      <c r="S147" s="4" t="str">
        <f>TEXT('Section 6.3 &amp; 6.4'!S147,"0.00")</f>
        <v>1.49</v>
      </c>
      <c r="T147" s="4" t="str">
        <f>TEXT('Section 6.3 &amp; 6.4'!T147,"0.00")</f>
        <v>5.89</v>
      </c>
      <c r="U147" s="4" t="str">
        <f>TEXT('Section 6.3 &amp; 6.4'!U147,"0.00")</f>
        <v>0.40</v>
      </c>
      <c r="V147" s="20" t="str">
        <f>TEXT('Section 6.3 &amp; 6.4'!V147,"0.00")</f>
        <v>0.00</v>
      </c>
      <c r="W147" s="17" t="str">
        <f>TEXT('Section 6.3 &amp; 6.4'!W147,"0.00")</f>
        <v>0.40</v>
      </c>
      <c r="X147" s="17"/>
      <c r="Y147" s="20" t="str">
        <f>TEXT('Section 6.3 &amp; 6.4'!Y147,"0.00")</f>
        <v>0.24</v>
      </c>
      <c r="Z147" s="4" t="str">
        <f>TEXT('Section 6.3 &amp; 6.4'!Z147,"0.00")</f>
        <v>1.49</v>
      </c>
      <c r="AA147" s="4" t="str">
        <f>TEXT('Section 6.3 &amp; 6.4'!AA147,"0.00")</f>
        <v>10.54</v>
      </c>
      <c r="AB147" s="4" t="str">
        <f>TEXT('Section 6.3 &amp; 6.4'!AB147,"0.00")</f>
        <v>0.40</v>
      </c>
      <c r="AC147" s="20" t="str">
        <f>TEXT('Section 6.3 &amp; 6.4'!AC147,"0.00")</f>
        <v>0.00</v>
      </c>
      <c r="AD147" s="17" t="str">
        <f>TEXT('Section 6.3 &amp; 6.4'!AD147,"0.00")</f>
        <v>0.40</v>
      </c>
    </row>
    <row r="148" spans="1:30" x14ac:dyDescent="0.3">
      <c r="A148" s="36"/>
      <c r="B148" s="36"/>
      <c r="C148" s="10" t="s">
        <v>12</v>
      </c>
      <c r="D148" s="20" t="str">
        <f>TEXT('Section 6.3 &amp; 6.4'!D148,"0.00")</f>
        <v>0.92</v>
      </c>
      <c r="E148" s="17" t="str">
        <f>TEXT('Section 6.3 &amp; 6.4'!E148,"0.00")</f>
        <v>1.28</v>
      </c>
      <c r="F148" s="4" t="str">
        <f>TEXT('Section 6.3 &amp; 6.4'!F148,"0.00")</f>
        <v>1.37</v>
      </c>
      <c r="G148" s="4" t="str">
        <f>TEXT('Section 6.3 &amp; 6.4'!G148,"0.00")</f>
        <v>3.86</v>
      </c>
      <c r="H148" s="17" t="str">
        <f>TEXT('Section 6.3 &amp; 6.4'!H148,"0.00")</f>
        <v>0.65</v>
      </c>
      <c r="I148" s="20" t="str">
        <f>TEXT('Section 6.3 &amp; 6.4'!I148,"0.00")</f>
        <v>0.00</v>
      </c>
      <c r="J148" s="17"/>
      <c r="K148" s="17" t="str">
        <f>TEXT('Section 6.3 &amp; 6.4'!K148,"0.00")</f>
        <v>1.42</v>
      </c>
      <c r="L148" s="20" t="str">
        <f>TEXT('Section 6.3 &amp; 6.4'!L148,"0.00")</f>
        <v>1.28</v>
      </c>
      <c r="M148" s="4" t="str">
        <f>TEXT('Section 6.3 &amp; 6.4'!M148,"0.00")</f>
        <v>1.37</v>
      </c>
      <c r="N148" s="4" t="str">
        <f>TEXT('Section 6.3 &amp; 6.4'!N148,"0.00")</f>
        <v>4.38</v>
      </c>
      <c r="O148" s="17" t="str">
        <f>TEXT('Section 6.3 &amp; 6.4'!O148,"0.00")</f>
        <v>0.52</v>
      </c>
      <c r="P148" s="20" t="str">
        <f>TEXT('Section 6.3 &amp; 6.4'!P148,"0.00")</f>
        <v>0.00</v>
      </c>
      <c r="Q148" s="17"/>
      <c r="R148" s="17" t="str">
        <f>TEXT('Section 6.3 &amp; 6.4'!R148,"0.00")</f>
        <v>1.32</v>
      </c>
      <c r="S148" s="20" t="str">
        <f>TEXT('Section 6.3 &amp; 6.4'!S148,"0.00")</f>
        <v>1.28</v>
      </c>
      <c r="T148" s="4" t="str">
        <f>TEXT('Section 6.3 &amp; 6.4'!T148,"0.00")</f>
        <v>1.37</v>
      </c>
      <c r="U148" s="4" t="str">
        <f>TEXT('Section 6.3 &amp; 6.4'!U148,"0.00")</f>
        <v>3.58</v>
      </c>
      <c r="V148" s="17" t="str">
        <f>TEXT('Section 6.3 &amp; 6.4'!V148,"0.00")</f>
        <v>0.73</v>
      </c>
      <c r="W148" s="20" t="str">
        <f>TEXT('Section 6.3 &amp; 6.4'!W148,"0.00")</f>
        <v>0.00</v>
      </c>
      <c r="X148" s="17"/>
      <c r="Y148" s="17" t="str">
        <f>TEXT('Section 6.3 &amp; 6.4'!Y148,"0.00")</f>
        <v>1.48</v>
      </c>
      <c r="Z148" s="20" t="str">
        <f>TEXT('Section 6.3 &amp; 6.4'!Z148,"0.00")</f>
        <v>1.28</v>
      </c>
      <c r="AA148" s="4" t="str">
        <f>TEXT('Section 6.3 &amp; 6.4'!AA148,"0.00")</f>
        <v>1.36</v>
      </c>
      <c r="AB148" s="4" t="str">
        <f>TEXT('Section 6.3 &amp; 6.4'!AB148,"0.00")</f>
        <v>4.38</v>
      </c>
      <c r="AC148" s="17" t="str">
        <f>TEXT('Section 6.3 &amp; 6.4'!AC148,"0.00")</f>
        <v>0.52</v>
      </c>
      <c r="AD148" s="20" t="str">
        <f>TEXT('Section 6.3 &amp; 6.4'!AD148,"0.00")</f>
        <v>0.00</v>
      </c>
    </row>
    <row r="149" spans="1:30" x14ac:dyDescent="0.3">
      <c r="A149" s="36"/>
      <c r="B149" s="36">
        <v>0.6</v>
      </c>
      <c r="C149" s="10" t="s">
        <v>13</v>
      </c>
      <c r="D149" s="20" t="str">
        <f>TEXT('Section 6.3 &amp; 6.4'!D149,"0.00")</f>
        <v>0.09</v>
      </c>
      <c r="E149" s="17" t="str">
        <f>TEXT('Section 6.3 &amp; 6.4'!E149,"0.00")</f>
        <v>3.77</v>
      </c>
      <c r="F149" s="4" t="str">
        <f>TEXT('Section 6.3 &amp; 6.4'!F149,"0.00")</f>
        <v>7.59</v>
      </c>
      <c r="G149" s="4" t="str">
        <f>TEXT('Section 6.3 &amp; 6.4'!G149,"0.00")</f>
        <v>0.00</v>
      </c>
      <c r="H149" s="17" t="str">
        <f>TEXT('Section 6.3 &amp; 6.4'!H149,"0.00")</f>
        <v>0.00</v>
      </c>
      <c r="I149" s="17" t="str">
        <f>TEXT('Section 6.3 &amp; 6.4'!I149,"0.00")</f>
        <v>0.00</v>
      </c>
      <c r="J149" s="17"/>
      <c r="K149" s="20" t="str">
        <f>TEXT('Section 6.3 &amp; 6.4'!K149,"0.00")</f>
        <v>0.17</v>
      </c>
      <c r="L149" s="17" t="str">
        <f>TEXT('Section 6.3 &amp; 6.4'!L149,"0.00")</f>
        <v>3.77</v>
      </c>
      <c r="M149" s="4" t="str">
        <f>TEXT('Section 6.3 &amp; 6.4'!M149,"0.00")</f>
        <v>7.76</v>
      </c>
      <c r="N149" s="4" t="str">
        <f>TEXT('Section 6.3 &amp; 6.4'!N149,"0.00")</f>
        <v>0.00</v>
      </c>
      <c r="O149" s="17" t="str">
        <f>TEXT('Section 6.3 &amp; 6.4'!O149,"0.00")</f>
        <v>0.00</v>
      </c>
      <c r="P149" s="17" t="str">
        <f>TEXT('Section 6.3 &amp; 6.4'!P149,"0.00")</f>
        <v>0.00</v>
      </c>
      <c r="Q149" s="17"/>
      <c r="R149" s="20" t="str">
        <f>TEXT('Section 6.3 &amp; 6.4'!R149,"0.00")</f>
        <v>0.19</v>
      </c>
      <c r="S149" s="4" t="str">
        <f>TEXT('Section 6.3 &amp; 6.4'!S149,"0.00")</f>
        <v>3.77</v>
      </c>
      <c r="T149" s="4" t="str">
        <f>TEXT('Section 6.3 &amp; 6.4'!T149,"0.00")</f>
        <v>7.71</v>
      </c>
      <c r="U149" s="4" t="str">
        <f>TEXT('Section 6.3 &amp; 6.4'!U149,"0.00")</f>
        <v>0.00</v>
      </c>
      <c r="V149" s="17" t="str">
        <f>TEXT('Section 6.3 &amp; 6.4'!V149,"0.00")</f>
        <v>0.00</v>
      </c>
      <c r="W149" s="17" t="str">
        <f>TEXT('Section 6.3 &amp; 6.4'!W149,"0.00")</f>
        <v>0.00</v>
      </c>
      <c r="X149" s="17"/>
      <c r="Y149" s="20" t="str">
        <f>TEXT('Section 6.3 &amp; 6.4'!Y149,"0.00")</f>
        <v>0.20</v>
      </c>
      <c r="Z149" s="4" t="str">
        <f>TEXT('Section 6.3 &amp; 6.4'!Z149,"0.00")</f>
        <v>3.77</v>
      </c>
      <c r="AA149" s="4" t="str">
        <f>TEXT('Section 6.3 &amp; 6.4'!AA149,"0.00")</f>
        <v>7.71</v>
      </c>
      <c r="AB149" s="4" t="str">
        <f>TEXT('Section 6.3 &amp; 6.4'!AB149,"0.00")</f>
        <v>0.00</v>
      </c>
      <c r="AC149" s="17" t="str">
        <f>TEXT('Section 6.3 &amp; 6.4'!AC149,"0.00")</f>
        <v>0.00</v>
      </c>
      <c r="AD149" s="17" t="str">
        <f>TEXT('Section 6.3 &amp; 6.4'!AD149,"0.00")</f>
        <v>0.00</v>
      </c>
    </row>
    <row r="150" spans="1:30" x14ac:dyDescent="0.3">
      <c r="A150" s="36"/>
      <c r="B150" s="36"/>
      <c r="C150" s="10" t="s">
        <v>11</v>
      </c>
      <c r="D150" s="20" t="str">
        <f>TEXT('Section 6.3 &amp; 6.4'!D150,"0.00")</f>
        <v>0.09</v>
      </c>
      <c r="E150" s="17" t="str">
        <f>TEXT('Section 6.3 &amp; 6.4'!E150,"0.00")</f>
        <v>3.93</v>
      </c>
      <c r="F150" s="4" t="str">
        <f>TEXT('Section 6.3 &amp; 6.4'!F150,"0.00")</f>
        <v>7.77</v>
      </c>
      <c r="G150" s="4" t="str">
        <f>TEXT('Section 6.3 &amp; 6.4'!G150,"0.00")</f>
        <v>0.00</v>
      </c>
      <c r="H150" s="17" t="str">
        <f>TEXT('Section 6.3 &amp; 6.4'!H150,"0.00")</f>
        <v>0.00</v>
      </c>
      <c r="I150" s="17" t="str">
        <f>TEXT('Section 6.3 &amp; 6.4'!I150,"0.00")</f>
        <v>0.00</v>
      </c>
      <c r="J150" s="17"/>
      <c r="K150" s="20" t="str">
        <f>TEXT('Section 6.3 &amp; 6.4'!K150,"0.00")</f>
        <v>0.17</v>
      </c>
      <c r="L150" s="17" t="str">
        <f>TEXT('Section 6.3 &amp; 6.4'!L150,"0.00")</f>
        <v>3.93</v>
      </c>
      <c r="M150" s="4" t="str">
        <f>TEXT('Section 6.3 &amp; 6.4'!M150,"0.00")</f>
        <v>8.09</v>
      </c>
      <c r="N150" s="4" t="str">
        <f>TEXT('Section 6.3 &amp; 6.4'!N150,"0.00")</f>
        <v>0.00</v>
      </c>
      <c r="O150" s="17" t="str">
        <f>TEXT('Section 6.3 &amp; 6.4'!O150,"0.00")</f>
        <v>0.00</v>
      </c>
      <c r="P150" s="17" t="str">
        <f>TEXT('Section 6.3 &amp; 6.4'!P150,"0.00")</f>
        <v>0.00</v>
      </c>
      <c r="Q150" s="17"/>
      <c r="R150" s="20" t="str">
        <f>TEXT('Section 6.3 &amp; 6.4'!R150,"0.00")</f>
        <v>0.17</v>
      </c>
      <c r="S150" s="4" t="str">
        <f>TEXT('Section 6.3 &amp; 6.4'!S150,"0.00")</f>
        <v>3.93</v>
      </c>
      <c r="T150" s="4" t="str">
        <f>TEXT('Section 6.3 &amp; 6.4'!T150,"0.00")</f>
        <v>7.84</v>
      </c>
      <c r="U150" s="4" t="str">
        <f>TEXT('Section 6.3 &amp; 6.4'!U150,"0.00")</f>
        <v>0.00</v>
      </c>
      <c r="V150" s="17" t="str">
        <f>TEXT('Section 6.3 &amp; 6.4'!V150,"0.00")</f>
        <v>0.00</v>
      </c>
      <c r="W150" s="17" t="str">
        <f>TEXT('Section 6.3 &amp; 6.4'!W150,"0.00")</f>
        <v>0.00</v>
      </c>
      <c r="X150" s="17"/>
      <c r="Y150" s="20" t="str">
        <f>TEXT('Section 6.3 &amp; 6.4'!Y150,"0.00")</f>
        <v>0.20</v>
      </c>
      <c r="Z150" s="4" t="str">
        <f>TEXT('Section 6.3 &amp; 6.4'!Z150,"0.00")</f>
        <v>3.93</v>
      </c>
      <c r="AA150" s="4" t="str">
        <f>TEXT('Section 6.3 &amp; 6.4'!AA150,"0.00")</f>
        <v>7.75</v>
      </c>
      <c r="AB150" s="4" t="str">
        <f>TEXT('Section 6.3 &amp; 6.4'!AB150,"0.00")</f>
        <v>0.00</v>
      </c>
      <c r="AC150" s="17" t="str">
        <f>TEXT('Section 6.3 &amp; 6.4'!AC150,"0.00")</f>
        <v>0.00</v>
      </c>
      <c r="AD150" s="17" t="str">
        <f>TEXT('Section 6.3 &amp; 6.4'!AD150,"0.00")</f>
        <v>0.00</v>
      </c>
    </row>
    <row r="151" spans="1:30" x14ac:dyDescent="0.3">
      <c r="A151" s="36"/>
      <c r="B151" s="36"/>
      <c r="C151" s="10" t="s">
        <v>12</v>
      </c>
      <c r="D151" s="20" t="str">
        <f>TEXT('Section 6.3 &amp; 6.4'!D151,"0.00")</f>
        <v>0.50</v>
      </c>
      <c r="E151" s="17" t="str">
        <f>TEXT('Section 6.3 &amp; 6.4'!E151,"0.00")</f>
        <v>2.71</v>
      </c>
      <c r="F151" s="4" t="str">
        <f>TEXT('Section 6.3 &amp; 6.4'!F151,"0.00")</f>
        <v>2.77</v>
      </c>
      <c r="G151" s="4" t="str">
        <f>TEXT('Section 6.3 &amp; 6.4'!G151,"0.00")</f>
        <v>6.59</v>
      </c>
      <c r="H151" s="17" t="str">
        <f>TEXT('Section 6.3 &amp; 6.4'!H151,"0.00")</f>
        <v>1.68</v>
      </c>
      <c r="I151" s="20" t="str">
        <f>TEXT('Section 6.3 &amp; 6.4'!I151,"0.00")</f>
        <v>0.00</v>
      </c>
      <c r="J151" s="17"/>
      <c r="K151" s="20" t="str">
        <f>TEXT('Section 6.3 &amp; 6.4'!K151,"0.00")</f>
        <v>0.65</v>
      </c>
      <c r="L151" s="17" t="str">
        <f>TEXT('Section 6.3 &amp; 6.4'!L151,"0.00")</f>
        <v>2.71</v>
      </c>
      <c r="M151" s="4" t="str">
        <f>TEXT('Section 6.3 &amp; 6.4'!M151,"0.00")</f>
        <v>2.78</v>
      </c>
      <c r="N151" s="4" t="str">
        <f>TEXT('Section 6.3 &amp; 6.4'!N151,"0.00")</f>
        <v>6.85</v>
      </c>
      <c r="O151" s="17" t="str">
        <f>TEXT('Section 6.3 &amp; 6.4'!O151,"0.00")</f>
        <v>1.85</v>
      </c>
      <c r="P151" s="20" t="str">
        <f>TEXT('Section 6.3 &amp; 6.4'!P151,"0.00")</f>
        <v>0.00</v>
      </c>
      <c r="Q151" s="17"/>
      <c r="R151" s="20" t="str">
        <f>TEXT('Section 6.3 &amp; 6.4'!R151,"0.00")</f>
        <v>0.69</v>
      </c>
      <c r="S151" s="4" t="str">
        <f>TEXT('Section 6.3 &amp; 6.4'!S151,"0.00")</f>
        <v>2.71</v>
      </c>
      <c r="T151" s="4" t="str">
        <f>TEXT('Section 6.3 &amp; 6.4'!T151,"0.00")</f>
        <v>2.77</v>
      </c>
      <c r="U151" s="4" t="str">
        <f>TEXT('Section 6.3 &amp; 6.4'!U151,"0.00")</f>
        <v>7.46</v>
      </c>
      <c r="V151" s="17" t="str">
        <f>TEXT('Section 6.3 &amp; 6.4'!V151,"0.00")</f>
        <v>1.84</v>
      </c>
      <c r="W151" s="20" t="str">
        <f>TEXT('Section 6.3 &amp; 6.4'!W151,"0.00")</f>
        <v>0.00</v>
      </c>
      <c r="X151" s="17"/>
      <c r="Y151" s="20" t="str">
        <f>TEXT('Section 6.3 &amp; 6.4'!Y151,"0.00")</f>
        <v>0.76</v>
      </c>
      <c r="Z151" s="4" t="str">
        <f>TEXT('Section 6.3 &amp; 6.4'!Z151,"0.00")</f>
        <v>2.71</v>
      </c>
      <c r="AA151" s="4" t="str">
        <f>TEXT('Section 6.3 &amp; 6.4'!AA151,"0.00")</f>
        <v>2.77</v>
      </c>
      <c r="AB151" s="4" t="str">
        <f>TEXT('Section 6.3 &amp; 6.4'!AB151,"0.00")</f>
        <v>9.88</v>
      </c>
      <c r="AC151" s="17" t="str">
        <f>TEXT('Section 6.3 &amp; 6.4'!AC151,"0.00")</f>
        <v>1.16</v>
      </c>
      <c r="AD151" s="20" t="str">
        <f>TEXT('Section 6.3 &amp; 6.4'!AD151,"0.00")</f>
        <v>0.00</v>
      </c>
    </row>
    <row r="152" spans="1:30" x14ac:dyDescent="0.3">
      <c r="A152" s="36"/>
      <c r="B152" s="36">
        <v>0.9</v>
      </c>
      <c r="C152" s="10" t="s">
        <v>13</v>
      </c>
      <c r="D152" s="20" t="str">
        <f>TEXT('Section 6.3 &amp; 6.4'!D152,"0.00")</f>
        <v>0.07</v>
      </c>
      <c r="E152" s="17" t="str">
        <f>TEXT('Section 6.3 &amp; 6.4'!E152,"0.00")</f>
        <v>5.69</v>
      </c>
      <c r="F152" s="4" t="str">
        <f>TEXT('Section 6.3 &amp; 6.4'!F152,"0.00")</f>
        <v>9.33</v>
      </c>
      <c r="G152" s="4" t="str">
        <f>TEXT('Section 6.3 &amp; 6.4'!G152,"0.00")</f>
        <v>-</v>
      </c>
      <c r="H152" s="17" t="str">
        <f>TEXT('Section 6.3 &amp; 6.4'!H152,"0.00")</f>
        <v>-</v>
      </c>
      <c r="I152" s="17" t="str">
        <f>TEXT('Section 6.3 &amp; 6.4'!I152,"0.00")</f>
        <v>-</v>
      </c>
      <c r="J152" s="17"/>
      <c r="K152" s="20" t="str">
        <f>TEXT('Section 6.3 &amp; 6.4'!K152,"0.00")</f>
        <v>0.11</v>
      </c>
      <c r="L152" s="17" t="str">
        <f>TEXT('Section 6.3 &amp; 6.4'!L152,"0.00")</f>
        <v>5.69</v>
      </c>
      <c r="M152" s="4" t="str">
        <f>TEXT('Section 6.3 &amp; 6.4'!M152,"0.00")</f>
        <v>9.08</v>
      </c>
      <c r="N152" s="4" t="str">
        <f>TEXT('Section 6.3 &amp; 6.4'!N152,"0.00")</f>
        <v>-</v>
      </c>
      <c r="O152" s="17" t="str">
        <f>TEXT('Section 6.3 &amp; 6.4'!O152,"0.00")</f>
        <v>-</v>
      </c>
      <c r="P152" s="17" t="str">
        <f>TEXT('Section 6.3 &amp; 6.4'!P152,"0.00")</f>
        <v>-</v>
      </c>
      <c r="Q152" s="17"/>
      <c r="R152" s="20" t="str">
        <f>TEXT('Section 6.3 &amp; 6.4'!R152,"0.00")</f>
        <v>0.11</v>
      </c>
      <c r="S152" s="4" t="str">
        <f>TEXT('Section 6.3 &amp; 6.4'!S152,"0.00")</f>
        <v>5.69</v>
      </c>
      <c r="T152" s="4" t="str">
        <f>TEXT('Section 6.3 &amp; 6.4'!T152,"0.00")</f>
        <v>9.23</v>
      </c>
      <c r="U152" s="4" t="str">
        <f>TEXT('Section 6.3 &amp; 6.4'!U152,"0.00")</f>
        <v>-</v>
      </c>
      <c r="V152" s="17" t="str">
        <f>TEXT('Section 6.3 &amp; 6.4'!V152,"0.00")</f>
        <v>-</v>
      </c>
      <c r="W152" s="17" t="str">
        <f>TEXT('Section 6.3 &amp; 6.4'!W152,"0.00")</f>
        <v>-</v>
      </c>
      <c r="X152" s="17"/>
      <c r="Y152" s="20" t="str">
        <f>TEXT('Section 6.3 &amp; 6.4'!Y152,"0.00")</f>
        <v>0.11</v>
      </c>
      <c r="Z152" s="4" t="str">
        <f>TEXT('Section 6.3 &amp; 6.4'!Z152,"0.00")</f>
        <v>5.69</v>
      </c>
      <c r="AA152" s="4" t="str">
        <f>TEXT('Section 6.3 &amp; 6.4'!AA152,"0.00")</f>
        <v>9.33</v>
      </c>
      <c r="AB152" s="4" t="str">
        <f>TEXT('Section 6.3 &amp; 6.4'!AB152,"0.00")</f>
        <v>-</v>
      </c>
      <c r="AC152" s="17" t="str">
        <f>TEXT('Section 6.3 &amp; 6.4'!AC152,"0.00")</f>
        <v>-</v>
      </c>
      <c r="AD152" s="17" t="str">
        <f>TEXT('Section 6.3 &amp; 6.4'!AD152,"0.00")</f>
        <v>-</v>
      </c>
    </row>
    <row r="153" spans="1:30" x14ac:dyDescent="0.3">
      <c r="A153" s="36"/>
      <c r="B153" s="36"/>
      <c r="C153" s="10" t="s">
        <v>11</v>
      </c>
      <c r="D153" s="20" t="str">
        <f>TEXT('Section 6.3 &amp; 6.4'!D153,"0.00")</f>
        <v>0.07</v>
      </c>
      <c r="E153" s="17" t="str">
        <f>TEXT('Section 6.3 &amp; 6.4'!E153,"0.00")</f>
        <v>5.43</v>
      </c>
      <c r="F153" s="4" t="str">
        <f>TEXT('Section 6.3 &amp; 6.4'!F153,"0.00")</f>
        <v>8.67</v>
      </c>
      <c r="G153" s="4" t="str">
        <f>TEXT('Section 6.3 &amp; 6.4'!G153,"0.00")</f>
        <v>-</v>
      </c>
      <c r="H153" s="17" t="str">
        <f>TEXT('Section 6.3 &amp; 6.4'!H153,"0.00")</f>
        <v>-</v>
      </c>
      <c r="I153" s="17" t="str">
        <f>TEXT('Section 6.3 &amp; 6.4'!I153,"0.00")</f>
        <v>-</v>
      </c>
      <c r="J153" s="17"/>
      <c r="K153" s="20" t="str">
        <f>TEXT('Section 6.3 &amp; 6.4'!K153,"0.00")</f>
        <v>0.12</v>
      </c>
      <c r="L153" s="17" t="str">
        <f>TEXT('Section 6.3 &amp; 6.4'!L153,"0.00")</f>
        <v>5.43</v>
      </c>
      <c r="M153" s="4" t="str">
        <f>TEXT('Section 6.3 &amp; 6.4'!M153,"0.00")</f>
        <v>8.46</v>
      </c>
      <c r="N153" s="4" t="str">
        <f>TEXT('Section 6.3 &amp; 6.4'!N153,"0.00")</f>
        <v>-</v>
      </c>
      <c r="O153" s="17" t="str">
        <f>TEXT('Section 6.3 &amp; 6.4'!O153,"0.00")</f>
        <v>-</v>
      </c>
      <c r="P153" s="17" t="str">
        <f>TEXT('Section 6.3 &amp; 6.4'!P153,"0.00")</f>
        <v>-</v>
      </c>
      <c r="Q153" s="17"/>
      <c r="R153" s="20" t="str">
        <f>TEXT('Section 6.3 &amp; 6.4'!R153,"0.00")</f>
        <v>0.11</v>
      </c>
      <c r="S153" s="4" t="str">
        <f>TEXT('Section 6.3 &amp; 6.4'!S153,"0.00")</f>
        <v>5.43</v>
      </c>
      <c r="T153" s="4" t="str">
        <f>TEXT('Section 6.3 &amp; 6.4'!T153,"0.00")</f>
        <v>8.69</v>
      </c>
      <c r="U153" s="4" t="str">
        <f>TEXT('Section 6.3 &amp; 6.4'!U153,"0.00")</f>
        <v>-</v>
      </c>
      <c r="V153" s="17" t="str">
        <f>TEXT('Section 6.3 &amp; 6.4'!V153,"0.00")</f>
        <v>-</v>
      </c>
      <c r="W153" s="17" t="str">
        <f>TEXT('Section 6.3 &amp; 6.4'!W153,"0.00")</f>
        <v>-</v>
      </c>
      <c r="X153" s="17"/>
      <c r="Y153" s="20" t="str">
        <f>TEXT('Section 6.3 &amp; 6.4'!Y153,"0.00")</f>
        <v>0.12</v>
      </c>
      <c r="Z153" s="4" t="str">
        <f>TEXT('Section 6.3 &amp; 6.4'!Z153,"0.00")</f>
        <v>5.43</v>
      </c>
      <c r="AA153" s="4" t="str">
        <f>TEXT('Section 6.3 &amp; 6.4'!AA153,"0.00")</f>
        <v>8.72</v>
      </c>
      <c r="AB153" s="4" t="str">
        <f>TEXT('Section 6.3 &amp; 6.4'!AB153,"0.00")</f>
        <v>-</v>
      </c>
      <c r="AC153" s="17" t="str">
        <f>TEXT('Section 6.3 &amp; 6.4'!AC153,"0.00")</f>
        <v>-</v>
      </c>
      <c r="AD153" s="17" t="str">
        <f>TEXT('Section 6.3 &amp; 6.4'!AD153,"0.00")</f>
        <v>-</v>
      </c>
    </row>
    <row r="154" spans="1:30" x14ac:dyDescent="0.3">
      <c r="A154" s="37"/>
      <c r="B154" s="37"/>
      <c r="C154" s="8" t="s">
        <v>12</v>
      </c>
      <c r="D154" s="19" t="str">
        <f>TEXT('Section 6.3 &amp; 6.4'!D154,"0.00")</f>
        <v>0.25</v>
      </c>
      <c r="E154" s="18" t="str">
        <f>TEXT('Section 6.3 &amp; 6.4'!E154,"0.00")</f>
        <v>4.20</v>
      </c>
      <c r="F154" s="16" t="str">
        <f>TEXT('Section 6.3 &amp; 6.4'!F154,"0.00")</f>
        <v>4.24</v>
      </c>
      <c r="G154" s="16" t="str">
        <f>TEXT('Section 6.3 &amp; 6.4'!G154,"0.00")</f>
        <v>15.85</v>
      </c>
      <c r="H154" s="18" t="str">
        <f>TEXT('Section 6.3 &amp; 6.4'!H154,"0.00")</f>
        <v>4.92</v>
      </c>
      <c r="I154" s="19" t="str">
        <f>TEXT('Section 6.3 &amp; 6.4'!I154,"0.00")</f>
        <v>0.00</v>
      </c>
      <c r="J154" s="18"/>
      <c r="K154" s="19" t="str">
        <f>TEXT('Section 6.3 &amp; 6.4'!K154,"0.00")</f>
        <v>0.30</v>
      </c>
      <c r="L154" s="18" t="str">
        <f>TEXT('Section 6.3 &amp; 6.4'!L154,"0.00")</f>
        <v>4.20</v>
      </c>
      <c r="M154" s="16" t="str">
        <f>TEXT('Section 6.3 &amp; 6.4'!M154,"0.00")</f>
        <v>4.23</v>
      </c>
      <c r="N154" s="16" t="str">
        <f>TEXT('Section 6.3 &amp; 6.4'!N154,"0.00")</f>
        <v>15.85</v>
      </c>
      <c r="O154" s="18" t="str">
        <f>TEXT('Section 6.3 &amp; 6.4'!O154,"0.00")</f>
        <v>4.92</v>
      </c>
      <c r="P154" s="19" t="str">
        <f>TEXT('Section 6.3 &amp; 6.4'!P154,"0.00")</f>
        <v>0.00</v>
      </c>
      <c r="Q154" s="18"/>
      <c r="R154" s="19" t="str">
        <f>TEXT('Section 6.3 &amp; 6.4'!R154,"0.00")</f>
        <v>0.33</v>
      </c>
      <c r="S154" s="16" t="str">
        <f>TEXT('Section 6.3 &amp; 6.4'!S154,"0.00")</f>
        <v>4.20</v>
      </c>
      <c r="T154" s="16" t="str">
        <f>TEXT('Section 6.3 &amp; 6.4'!T154,"0.00")</f>
        <v>4.23</v>
      </c>
      <c r="U154" s="16" t="str">
        <f>TEXT('Section 6.3 &amp; 6.4'!U154,"0.00")</f>
        <v>15.85</v>
      </c>
      <c r="V154" s="18" t="str">
        <f>TEXT('Section 6.3 &amp; 6.4'!V154,"0.00")</f>
        <v>4.92</v>
      </c>
      <c r="W154" s="19" t="str">
        <f>TEXT('Section 6.3 &amp; 6.4'!W154,"0.00")</f>
        <v>0.00</v>
      </c>
      <c r="X154" s="18"/>
      <c r="Y154" s="19" t="str">
        <f>TEXT('Section 6.3 &amp; 6.4'!Y154,"0.00")</f>
        <v>0.35</v>
      </c>
      <c r="Z154" s="16" t="str">
        <f>TEXT('Section 6.3 &amp; 6.4'!Z154,"0.00")</f>
        <v>4.20</v>
      </c>
      <c r="AA154" s="16" t="str">
        <f>TEXT('Section 6.3 &amp; 6.4'!AA154,"0.00")</f>
        <v>4.23</v>
      </c>
      <c r="AB154" s="16" t="str">
        <f>TEXT('Section 6.3 &amp; 6.4'!AB154,"0.00")</f>
        <v>15.85</v>
      </c>
      <c r="AC154" s="18" t="str">
        <f>TEXT('Section 6.3 &amp; 6.4'!AC154,"0.00")</f>
        <v>4.92</v>
      </c>
      <c r="AD154" s="19" t="str">
        <f>TEXT('Section 6.3 &amp; 6.4'!AD154,"0.00")</f>
        <v>0.00</v>
      </c>
    </row>
    <row r="155" spans="1:30" x14ac:dyDescent="0.3">
      <c r="A155" s="39" t="s">
        <v>53</v>
      </c>
      <c r="B155" s="39"/>
      <c r="C155" s="39"/>
      <c r="D155" s="19" t="str">
        <f>TEXT('Section 6.3 &amp; 6.4'!D155,"0.00")</f>
        <v>0.27</v>
      </c>
      <c r="E155" s="18" t="str">
        <f>TEXT('Section 6.3 &amp; 6.4'!E155,"0.00")</f>
        <v>2.84</v>
      </c>
      <c r="F155" s="18" t="str">
        <f>TEXT('Section 6.3 &amp; 6.4'!F155,"0.00")</f>
        <v>5.59</v>
      </c>
      <c r="G155" s="18" t="str">
        <f>TEXT('Section 6.3 &amp; 6.4'!G155,"0.00")</f>
        <v>2.83</v>
      </c>
      <c r="H155" s="18" t="str">
        <f>TEXT('Section 6.3 &amp; 6.4'!H155,"0.00")</f>
        <v>0.50</v>
      </c>
      <c r="I155" s="19" t="str">
        <f>TEXT('Section 6.3 &amp; 6.4'!I155,"0.00")</f>
        <v>0.20</v>
      </c>
      <c r="J155" s="18"/>
      <c r="K155" s="19" t="str">
        <f>TEXT('Section 6.3 &amp; 6.4'!K155,"0.00")</f>
        <v>0.41</v>
      </c>
      <c r="L155" s="18" t="str">
        <f>TEXT('Section 6.3 &amp; 6.4'!L155,"0.00")</f>
        <v>2.84</v>
      </c>
      <c r="M155" s="18" t="str">
        <f>TEXT('Section 6.3 &amp; 6.4'!M155,"0.00")</f>
        <v>5.66</v>
      </c>
      <c r="N155" s="18" t="str">
        <f>TEXT('Section 6.3 &amp; 6.4'!N155,"0.00")</f>
        <v>3.10</v>
      </c>
      <c r="O155" s="18" t="str">
        <f>TEXT('Section 6.3 &amp; 6.4'!O155,"0.00")</f>
        <v>0.56</v>
      </c>
      <c r="P155" s="19" t="str">
        <f>TEXT('Section 6.3 &amp; 6.4'!P155,"0.00")</f>
        <v>0.20</v>
      </c>
      <c r="Q155" s="18"/>
      <c r="R155" s="19" t="str">
        <f>TEXT('Section 6.3 &amp; 6.4'!R155,"0.00")</f>
        <v>0.44</v>
      </c>
      <c r="S155" s="18" t="str">
        <f>TEXT('Section 6.3 &amp; 6.4'!S155,"0.00")</f>
        <v>2.84</v>
      </c>
      <c r="T155" s="18" t="str">
        <f>TEXT('Section 6.3 &amp; 6.4'!T155,"0.00")</f>
        <v>5.66</v>
      </c>
      <c r="U155" s="18" t="str">
        <f>TEXT('Section 6.3 &amp; 6.4'!U155,"0.00")</f>
        <v>3.00</v>
      </c>
      <c r="V155" s="18" t="str">
        <f>TEXT('Section 6.3 &amp; 6.4'!V155,"0.00")</f>
        <v>0.49</v>
      </c>
      <c r="W155" s="19" t="str">
        <f>TEXT('Section 6.3 &amp; 6.4'!W155,"0.00")</f>
        <v>0.21</v>
      </c>
      <c r="X155" s="18"/>
      <c r="Y155" s="19" t="str">
        <f>TEXT('Section 6.3 &amp; 6.4'!Y155,"0.00")</f>
        <v>0.47</v>
      </c>
      <c r="Z155" s="18" t="str">
        <f>TEXT('Section 6.3 &amp; 6.4'!Z155,"0.00")</f>
        <v>2.84</v>
      </c>
      <c r="AA155" s="18" t="str">
        <f>TEXT('Section 6.3 &amp; 6.4'!AA155,"0.00")</f>
        <v>5.85</v>
      </c>
      <c r="AB155" s="18" t="str">
        <f>TEXT('Section 6.3 &amp; 6.4'!AB155,"0.00")</f>
        <v>3.52</v>
      </c>
      <c r="AC155" s="18" t="str">
        <f>TEXT('Section 6.3 &amp; 6.4'!AC155,"0.00")</f>
        <v>0.45</v>
      </c>
      <c r="AD155" s="19" t="str">
        <f>TEXT('Section 6.3 &amp; 6.4'!AD155,"0.00")</f>
        <v>0.19</v>
      </c>
    </row>
    <row r="157" spans="1:30" x14ac:dyDescent="0.3">
      <c r="A157" s="38" t="s">
        <v>62</v>
      </c>
      <c r="B157" s="38"/>
      <c r="C157" s="38"/>
      <c r="D157" s="38"/>
      <c r="E157" s="38"/>
      <c r="F157" s="38"/>
      <c r="G157" s="38"/>
      <c r="H157" s="38"/>
      <c r="I157" s="38"/>
    </row>
    <row r="159" spans="1:30" x14ac:dyDescent="0.3">
      <c r="A159" s="35" t="s">
        <v>44</v>
      </c>
      <c r="B159" s="35" t="s">
        <v>2</v>
      </c>
      <c r="C159" s="35" t="s">
        <v>1</v>
      </c>
      <c r="D159" s="34" t="s">
        <v>45</v>
      </c>
      <c r="E159" s="34"/>
      <c r="F159" s="34"/>
      <c r="G159" s="34"/>
      <c r="H159" s="34"/>
      <c r="I159" s="34"/>
      <c r="J159" s="7"/>
      <c r="K159" s="34" t="s">
        <v>46</v>
      </c>
      <c r="L159" s="34"/>
      <c r="M159" s="34"/>
      <c r="N159" s="34"/>
      <c r="O159" s="34"/>
      <c r="P159" s="34"/>
      <c r="Q159" s="7"/>
      <c r="R159" s="34" t="s">
        <v>47</v>
      </c>
      <c r="S159" s="34"/>
      <c r="T159" s="34"/>
      <c r="U159" s="34"/>
      <c r="V159" s="34"/>
      <c r="W159" s="34"/>
      <c r="X159" s="7"/>
      <c r="Y159" s="34" t="s">
        <v>48</v>
      </c>
      <c r="Z159" s="34"/>
      <c r="AA159" s="34"/>
      <c r="AB159" s="34"/>
      <c r="AC159" s="34"/>
      <c r="AD159" s="34"/>
    </row>
    <row r="160" spans="1:30" x14ac:dyDescent="0.3">
      <c r="A160" s="37"/>
      <c r="B160" s="37"/>
      <c r="C160" s="37"/>
      <c r="D160" s="8" t="s">
        <v>6</v>
      </c>
      <c r="E160" s="9" t="s">
        <v>14</v>
      </c>
      <c r="F160" s="2" t="s">
        <v>7</v>
      </c>
      <c r="G160" s="2" t="s">
        <v>15</v>
      </c>
      <c r="H160" s="2" t="s">
        <v>16</v>
      </c>
      <c r="I160" s="2" t="s">
        <v>17</v>
      </c>
      <c r="J160" s="2"/>
      <c r="K160" s="8" t="s">
        <v>6</v>
      </c>
      <c r="L160" s="9" t="s">
        <v>14</v>
      </c>
      <c r="M160" s="2" t="s">
        <v>7</v>
      </c>
      <c r="N160" s="2" t="s">
        <v>15</v>
      </c>
      <c r="O160" s="2" t="s">
        <v>16</v>
      </c>
      <c r="P160" s="2" t="s">
        <v>17</v>
      </c>
      <c r="Q160" s="2"/>
      <c r="R160" s="8" t="s">
        <v>6</v>
      </c>
      <c r="S160" s="9" t="s">
        <v>14</v>
      </c>
      <c r="T160" s="2" t="s">
        <v>7</v>
      </c>
      <c r="U160" s="2" t="s">
        <v>15</v>
      </c>
      <c r="V160" s="2" t="s">
        <v>16</v>
      </c>
      <c r="W160" s="2" t="s">
        <v>17</v>
      </c>
      <c r="X160" s="2"/>
      <c r="Y160" s="8" t="s">
        <v>6</v>
      </c>
      <c r="Z160" s="9" t="s">
        <v>14</v>
      </c>
      <c r="AA160" s="2" t="s">
        <v>7</v>
      </c>
      <c r="AB160" s="2" t="s">
        <v>15</v>
      </c>
      <c r="AC160" s="2" t="s">
        <v>16</v>
      </c>
      <c r="AD160" s="2" t="s">
        <v>17</v>
      </c>
    </row>
    <row r="161" spans="1:32" x14ac:dyDescent="0.3">
      <c r="A161" s="35" t="s">
        <v>50</v>
      </c>
      <c r="B161" s="35">
        <v>0.2</v>
      </c>
      <c r="C161" s="10" t="s">
        <v>13</v>
      </c>
      <c r="D161" s="6" t="str">
        <f>TEXT('Section 6.3 &amp; 6.4'!D161,"0")</f>
        <v>25</v>
      </c>
      <c r="E161" s="1" t="str">
        <f>TEXT('Section 6.3 &amp; 6.4'!E161,"0.00")</f>
        <v>0.00</v>
      </c>
      <c r="F161" s="1" t="str">
        <f>TEXT('Section 6.3 &amp; 6.4'!F161,"0.00")</f>
        <v>220.34</v>
      </c>
      <c r="G161" s="1" t="str">
        <f>TEXT('Section 6.3 &amp; 6.4'!G161,"0.00")</f>
        <v>204.35</v>
      </c>
      <c r="H161" s="1" t="str">
        <f>TEXT('Section 6.3 &amp; 6.4'!H161,"0.00")</f>
        <v>15.99</v>
      </c>
      <c r="I161" s="1" t="str">
        <f>TEXT('Section 6.3 &amp; 6.4'!I161,"0.00")</f>
        <v>0.00</v>
      </c>
      <c r="J161" s="6"/>
      <c r="K161" s="6" t="str">
        <f>TEXT('Section 6.3 &amp; 6.4'!K161,"0")</f>
        <v>25</v>
      </c>
      <c r="L161" s="1" t="str">
        <f>TEXT('Section 6.3 &amp; 6.4'!L161,"0.00")</f>
        <v>0.00</v>
      </c>
      <c r="M161" s="1" t="str">
        <f>TEXT('Section 6.3 &amp; 6.4'!M161,"0.00")</f>
        <v>264.95</v>
      </c>
      <c r="N161" s="1" t="str">
        <f>TEXT('Section 6.3 &amp; 6.4'!N161,"0.00")</f>
        <v>249.35</v>
      </c>
      <c r="O161" s="1" t="str">
        <f>TEXT('Section 6.3 &amp; 6.4'!O161,"0.00")</f>
        <v>15.60</v>
      </c>
      <c r="P161" s="1" t="str">
        <f>TEXT('Section 6.3 &amp; 6.4'!P161,"0.00")</f>
        <v>0.00</v>
      </c>
      <c r="Q161" s="6"/>
      <c r="R161" s="6" t="str">
        <f>TEXT('Section 6.3 &amp; 6.4'!R161,"0")</f>
        <v>24</v>
      </c>
      <c r="S161" s="1" t="str">
        <f>TEXT('Section 6.3 &amp; 6.4'!S161,"0.00")</f>
        <v>0.02</v>
      </c>
      <c r="T161" s="1" t="str">
        <f>TEXT('Section 6.3 &amp; 6.4'!T161,"0.00")</f>
        <v>241.17</v>
      </c>
      <c r="U161" s="1" t="str">
        <f>TEXT('Section 6.3 &amp; 6.4'!U161,"0.00")</f>
        <v>224.62</v>
      </c>
      <c r="V161" s="1" t="str">
        <f>TEXT('Section 6.3 &amp; 6.4'!V161,"0.00")</f>
        <v>15.20</v>
      </c>
      <c r="W161" s="1" t="str">
        <f>TEXT('Section 6.3 &amp; 6.4'!W161,"0.00")</f>
        <v>1.35</v>
      </c>
      <c r="X161" s="6"/>
      <c r="Y161" s="6" t="str">
        <f>TEXT('Section 6.3 &amp; 6.4'!Y161,"0")</f>
        <v>25</v>
      </c>
      <c r="Z161" s="1" t="str">
        <f>TEXT('Section 6.3 &amp; 6.4'!Z161,"0.00")</f>
        <v>0.00</v>
      </c>
      <c r="AA161" s="1" t="str">
        <f>TEXT('Section 6.3 &amp; 6.4'!AA161,"0.00")</f>
        <v>260.04</v>
      </c>
      <c r="AB161" s="1" t="str">
        <f>TEXT('Section 6.3 &amp; 6.4'!AB161,"0.00")</f>
        <v>243.67</v>
      </c>
      <c r="AC161" s="1" t="str">
        <f>TEXT('Section 6.3 &amp; 6.4'!AC161,"0.00")</f>
        <v>15.03</v>
      </c>
      <c r="AD161" s="1" t="str">
        <f>TEXT('Section 6.3 &amp; 6.4'!AD161,"0.00")</f>
        <v>1.35</v>
      </c>
      <c r="AF161" s="10"/>
    </row>
    <row r="162" spans="1:32" x14ac:dyDescent="0.3">
      <c r="A162" s="36"/>
      <c r="B162" s="36"/>
      <c r="C162" s="10" t="s">
        <v>11</v>
      </c>
      <c r="D162" s="6" t="str">
        <f>TEXT('Section 6.3 &amp; 6.4'!D162,"0")</f>
        <v>25</v>
      </c>
      <c r="E162" s="1" t="str">
        <f>TEXT('Section 6.3 &amp; 6.4'!E162,"0.00")</f>
        <v>0.00</v>
      </c>
      <c r="F162" s="1" t="str">
        <f>TEXT('Section 6.3 &amp; 6.4'!F162,"0.00")</f>
        <v>459.22</v>
      </c>
      <c r="G162" s="1" t="str">
        <f>TEXT('Section 6.3 &amp; 6.4'!G162,"0.00")</f>
        <v>445.01</v>
      </c>
      <c r="H162" s="1" t="str">
        <f>TEXT('Section 6.3 &amp; 6.4'!H162,"0.00")</f>
        <v>14.21</v>
      </c>
      <c r="I162" s="1" t="str">
        <f>TEXT('Section 6.3 &amp; 6.4'!I162,"0.00")</f>
        <v>0.00</v>
      </c>
      <c r="J162" s="6"/>
      <c r="K162" s="6" t="str">
        <f>TEXT('Section 6.3 &amp; 6.4'!K162,"0")</f>
        <v>25</v>
      </c>
      <c r="L162" s="1" t="str">
        <f>TEXT('Section 6.3 &amp; 6.4'!L162,"0.00")</f>
        <v>0.00</v>
      </c>
      <c r="M162" s="1" t="str">
        <f>TEXT('Section 6.3 &amp; 6.4'!M162,"0.00")</f>
        <v>439.02</v>
      </c>
      <c r="N162" s="1" t="str">
        <f>TEXT('Section 6.3 &amp; 6.4'!N162,"0.00")</f>
        <v>423.70</v>
      </c>
      <c r="O162" s="1" t="str">
        <f>TEXT('Section 6.3 &amp; 6.4'!O162,"0.00")</f>
        <v>14.88</v>
      </c>
      <c r="P162" s="1" t="str">
        <f>TEXT('Section 6.3 &amp; 6.4'!P162,"0.00")</f>
        <v>0.43</v>
      </c>
      <c r="Q162" s="6"/>
      <c r="R162" s="6" t="str">
        <f>TEXT('Section 6.3 &amp; 6.4'!R162,"0")</f>
        <v>25</v>
      </c>
      <c r="S162" s="1" t="str">
        <f>TEXT('Section 6.3 &amp; 6.4'!S162,"0.00")</f>
        <v>0.00</v>
      </c>
      <c r="T162" s="1" t="str">
        <f>TEXT('Section 6.3 &amp; 6.4'!T162,"0.00")</f>
        <v>440.13</v>
      </c>
      <c r="U162" s="1" t="str">
        <f>TEXT('Section 6.3 &amp; 6.4'!U162,"0.00")</f>
        <v>423.39</v>
      </c>
      <c r="V162" s="1" t="str">
        <f>TEXT('Section 6.3 &amp; 6.4'!V162,"0.00")</f>
        <v>14.43</v>
      </c>
      <c r="W162" s="1" t="str">
        <f>TEXT('Section 6.3 &amp; 6.4'!W162,"0.00")</f>
        <v>2.31</v>
      </c>
      <c r="X162" s="6"/>
      <c r="Y162" s="6" t="str">
        <f>TEXT('Section 6.3 &amp; 6.4'!Y162,"0")</f>
        <v>25</v>
      </c>
      <c r="Z162" s="1" t="str">
        <f>TEXT('Section 6.3 &amp; 6.4'!Z162,"0.00")</f>
        <v>0.00</v>
      </c>
      <c r="AA162" s="1" t="str">
        <f>TEXT('Section 6.3 &amp; 6.4'!AA162,"0.00")</f>
        <v>463.51</v>
      </c>
      <c r="AB162" s="1" t="str">
        <f>TEXT('Section 6.3 &amp; 6.4'!AB162,"0.00")</f>
        <v>444.56</v>
      </c>
      <c r="AC162" s="1" t="str">
        <f>TEXT('Section 6.3 &amp; 6.4'!AC162,"0.00")</f>
        <v>14.31</v>
      </c>
      <c r="AD162" s="1" t="str">
        <f>TEXT('Section 6.3 &amp; 6.4'!AD162,"0.00")</f>
        <v>4.65</v>
      </c>
      <c r="AF162" s="10"/>
    </row>
    <row r="163" spans="1:32" x14ac:dyDescent="0.3">
      <c r="A163" s="36"/>
      <c r="B163" s="36"/>
      <c r="C163" s="10" t="s">
        <v>12</v>
      </c>
      <c r="D163" s="6" t="str">
        <f>TEXT('Section 6.3 &amp; 6.4'!D163,"0")</f>
        <v>7</v>
      </c>
      <c r="E163" s="1" t="str">
        <f>TEXT('Section 6.3 &amp; 6.4'!E163,"0.00")</f>
        <v>0.26</v>
      </c>
      <c r="F163" s="1" t="str">
        <f>TEXT('Section 6.3 &amp; 6.4'!F163,"0.00")</f>
        <v>142.93</v>
      </c>
      <c r="G163" s="1" t="str">
        <f>TEXT('Section 6.3 &amp; 6.4'!G163,"0.00")</f>
        <v>73.79</v>
      </c>
      <c r="H163" s="1" t="str">
        <f>TEXT('Section 6.3 &amp; 6.4'!H163,"0.00")</f>
        <v>7.62</v>
      </c>
      <c r="I163" s="1" t="str">
        <f>TEXT('Section 6.3 &amp; 6.4'!I163,"0.00")</f>
        <v>61.53</v>
      </c>
      <c r="J163" s="6"/>
      <c r="K163" s="6" t="str">
        <f>TEXT('Section 6.3 &amp; 6.4'!K163,"0")</f>
        <v>8</v>
      </c>
      <c r="L163" s="1" t="str">
        <f>TEXT('Section 6.3 &amp; 6.4'!L163,"0.00")</f>
        <v>0.23</v>
      </c>
      <c r="M163" s="1" t="str">
        <f>TEXT('Section 6.3 &amp; 6.4'!M163,"0.00")</f>
        <v>140.19</v>
      </c>
      <c r="N163" s="1" t="str">
        <f>TEXT('Section 6.3 &amp; 6.4'!N163,"0.00")</f>
        <v>73.32</v>
      </c>
      <c r="O163" s="1" t="str">
        <f>TEXT('Section 6.3 &amp; 6.4'!O163,"0.00")</f>
        <v>7.49</v>
      </c>
      <c r="P163" s="1" t="str">
        <f>TEXT('Section 6.3 &amp; 6.4'!P163,"0.00")</f>
        <v>59.38</v>
      </c>
      <c r="Q163" s="6"/>
      <c r="R163" s="6" t="str">
        <f>TEXT('Section 6.3 &amp; 6.4'!R163,"0")</f>
        <v>6</v>
      </c>
      <c r="S163" s="1" t="str">
        <f>TEXT('Section 6.3 &amp; 6.4'!S163,"0.00")</f>
        <v>0.26</v>
      </c>
      <c r="T163" s="1" t="str">
        <f>TEXT('Section 6.3 &amp; 6.4'!T163,"0.00")</f>
        <v>146.54</v>
      </c>
      <c r="U163" s="1" t="str">
        <f>TEXT('Section 6.3 &amp; 6.4'!U163,"0.00")</f>
        <v>73.80</v>
      </c>
      <c r="V163" s="1" t="str">
        <f>TEXT('Section 6.3 &amp; 6.4'!V163,"0.00")</f>
        <v>7.56</v>
      </c>
      <c r="W163" s="1" t="str">
        <f>TEXT('Section 6.3 &amp; 6.4'!W163,"0.00")</f>
        <v>65.18</v>
      </c>
      <c r="X163" s="6"/>
      <c r="Y163" s="6" t="str">
        <f>TEXT('Section 6.3 &amp; 6.4'!Y163,"0")</f>
        <v>8</v>
      </c>
      <c r="Z163" s="1" t="str">
        <f>TEXT('Section 6.3 &amp; 6.4'!Z163,"0.00")</f>
        <v>0.26</v>
      </c>
      <c r="AA163" s="1" t="str">
        <f>TEXT('Section 6.3 &amp; 6.4'!AA163,"0.00")</f>
        <v>147.44</v>
      </c>
      <c r="AB163" s="1" t="str">
        <f>TEXT('Section 6.3 &amp; 6.4'!AB163,"0.00")</f>
        <v>73.65</v>
      </c>
      <c r="AC163" s="1" t="str">
        <f>TEXT('Section 6.3 &amp; 6.4'!AC163,"0.00")</f>
        <v>7.55</v>
      </c>
      <c r="AD163" s="1" t="str">
        <f>TEXT('Section 6.3 &amp; 6.4'!AD163,"0.00")</f>
        <v>66.24</v>
      </c>
      <c r="AF163" s="10"/>
    </row>
    <row r="164" spans="1:32" x14ac:dyDescent="0.3">
      <c r="A164" s="36"/>
      <c r="B164" s="36">
        <v>0.6</v>
      </c>
      <c r="C164" s="10" t="s">
        <v>13</v>
      </c>
      <c r="D164" s="6" t="str">
        <f>TEXT('Section 6.3 &amp; 6.4'!D164,"0")</f>
        <v>25</v>
      </c>
      <c r="E164" s="1" t="str">
        <f>TEXT('Section 6.3 &amp; 6.4'!E164,"0.00")</f>
        <v>0.00</v>
      </c>
      <c r="F164" s="1" t="str">
        <f>TEXT('Section 6.3 &amp; 6.4'!F164,"0.00")</f>
        <v>272.06</v>
      </c>
      <c r="G164" s="1" t="str">
        <f>TEXT('Section 6.3 &amp; 6.4'!G164,"0.00")</f>
        <v>256.24</v>
      </c>
      <c r="H164" s="1" t="str">
        <f>TEXT('Section 6.3 &amp; 6.4'!H164,"0.00")</f>
        <v>15.82</v>
      </c>
      <c r="I164" s="1" t="str">
        <f>TEXT('Section 6.3 &amp; 6.4'!I164,"0.00")</f>
        <v>0.00</v>
      </c>
      <c r="J164" s="6"/>
      <c r="K164" s="6" t="str">
        <f>TEXT('Section 6.3 &amp; 6.4'!K164,"0")</f>
        <v>25</v>
      </c>
      <c r="L164" s="1" t="str">
        <f>TEXT('Section 6.3 &amp; 6.4'!L164,"0.00")</f>
        <v>0.00</v>
      </c>
      <c r="M164" s="1" t="str">
        <f>TEXT('Section 6.3 &amp; 6.4'!M164,"0.00")</f>
        <v>270.37</v>
      </c>
      <c r="N164" s="1" t="str">
        <f>TEXT('Section 6.3 &amp; 6.4'!N164,"0.00")</f>
        <v>254.51</v>
      </c>
      <c r="O164" s="1" t="str">
        <f>TEXT('Section 6.3 &amp; 6.4'!O164,"0.00")</f>
        <v>15.86</v>
      </c>
      <c r="P164" s="1" t="str">
        <f>TEXT('Section 6.3 &amp; 6.4'!P164,"0.00")</f>
        <v>0.00</v>
      </c>
      <c r="Q164" s="6"/>
      <c r="R164" s="6" t="str">
        <f>TEXT('Section 6.3 &amp; 6.4'!R164,"0")</f>
        <v>25</v>
      </c>
      <c r="S164" s="1" t="str">
        <f>TEXT('Section 6.3 &amp; 6.4'!S164,"0.00")</f>
        <v>0.00</v>
      </c>
      <c r="T164" s="1" t="str">
        <f>TEXT('Section 6.3 &amp; 6.4'!T164,"0.00")</f>
        <v>271.87</v>
      </c>
      <c r="U164" s="1" t="str">
        <f>TEXT('Section 6.3 &amp; 6.4'!U164,"0.00")</f>
        <v>256.51</v>
      </c>
      <c r="V164" s="1" t="str">
        <f>TEXT('Section 6.3 &amp; 6.4'!V164,"0.00")</f>
        <v>15.36</v>
      </c>
      <c r="W164" s="1" t="str">
        <f>TEXT('Section 6.3 &amp; 6.4'!W164,"0.00")</f>
        <v>0.00</v>
      </c>
      <c r="X164" s="6"/>
      <c r="Y164" s="6" t="str">
        <f>TEXT('Section 6.3 &amp; 6.4'!Y164,"0")</f>
        <v>25</v>
      </c>
      <c r="Z164" s="1" t="str">
        <f>TEXT('Section 6.3 &amp; 6.4'!Z164,"0.00")</f>
        <v>0.00</v>
      </c>
      <c r="AA164" s="1" t="str">
        <f>TEXT('Section 6.3 &amp; 6.4'!AA164,"0.00")</f>
        <v>274.33</v>
      </c>
      <c r="AB164" s="1" t="str">
        <f>TEXT('Section 6.3 &amp; 6.4'!AB164,"0.00")</f>
        <v>259.03</v>
      </c>
      <c r="AC164" s="1" t="str">
        <f>TEXT('Section 6.3 &amp; 6.4'!AC164,"0.00")</f>
        <v>15.30</v>
      </c>
      <c r="AD164" s="1" t="str">
        <f>TEXT('Section 6.3 &amp; 6.4'!AD164,"0.00")</f>
        <v>0.00</v>
      </c>
      <c r="AF164" s="10"/>
    </row>
    <row r="165" spans="1:32" x14ac:dyDescent="0.3">
      <c r="A165" s="36"/>
      <c r="B165" s="36"/>
      <c r="C165" s="10" t="s">
        <v>11</v>
      </c>
      <c r="D165" s="6" t="str">
        <f>TEXT('Section 6.3 &amp; 6.4'!D165,"0")</f>
        <v>25</v>
      </c>
      <c r="E165" s="1" t="str">
        <f>TEXT('Section 6.3 &amp; 6.4'!E165,"0.00")</f>
        <v>0.00</v>
      </c>
      <c r="F165" s="1" t="str">
        <f>TEXT('Section 6.3 &amp; 6.4'!F165,"0.00")</f>
        <v>389.63</v>
      </c>
      <c r="G165" s="1" t="str">
        <f>TEXT('Section 6.3 &amp; 6.4'!G165,"0.00")</f>
        <v>377.68</v>
      </c>
      <c r="H165" s="1" t="str">
        <f>TEXT('Section 6.3 &amp; 6.4'!H165,"0.00")</f>
        <v>11.94</v>
      </c>
      <c r="I165" s="1" t="str">
        <f>TEXT('Section 6.3 &amp; 6.4'!I165,"0.00")</f>
        <v>0.00</v>
      </c>
      <c r="J165" s="6"/>
      <c r="K165" s="6" t="str">
        <f>TEXT('Section 6.3 &amp; 6.4'!K165,"0")</f>
        <v>23</v>
      </c>
      <c r="L165" s="1" t="str">
        <f>TEXT('Section 6.3 &amp; 6.4'!L165,"0.00")</f>
        <v>0.06</v>
      </c>
      <c r="M165" s="1" t="str">
        <f>TEXT('Section 6.3 &amp; 6.4'!M165,"0.00")</f>
        <v>384.62</v>
      </c>
      <c r="N165" s="1" t="str">
        <f>TEXT('Section 6.3 &amp; 6.4'!N165,"0.00")</f>
        <v>368.22</v>
      </c>
      <c r="O165" s="1" t="str">
        <f>TEXT('Section 6.3 &amp; 6.4'!O165,"0.00")</f>
        <v>11.77</v>
      </c>
      <c r="P165" s="1" t="str">
        <f>TEXT('Section 6.3 &amp; 6.4'!P165,"0.00")</f>
        <v>4.63</v>
      </c>
      <c r="Q165" s="6"/>
      <c r="R165" s="6" t="str">
        <f>TEXT('Section 6.3 &amp; 6.4'!R165,"0")</f>
        <v>24</v>
      </c>
      <c r="S165" s="1" t="str">
        <f>TEXT('Section 6.3 &amp; 6.4'!S165,"0.00")</f>
        <v>0.03</v>
      </c>
      <c r="T165" s="1" t="str">
        <f>TEXT('Section 6.3 &amp; 6.4'!T165,"0.00")</f>
        <v>389.71</v>
      </c>
      <c r="U165" s="1" t="str">
        <f>TEXT('Section 6.3 &amp; 6.4'!U165,"0.00")</f>
        <v>370.14</v>
      </c>
      <c r="V165" s="1" t="str">
        <f>TEXT('Section 6.3 &amp; 6.4'!V165,"0.00")</f>
        <v>11.84</v>
      </c>
      <c r="W165" s="1" t="str">
        <f>TEXT('Section 6.3 &amp; 6.4'!W165,"0.00")</f>
        <v>7.73</v>
      </c>
      <c r="X165" s="6"/>
      <c r="Y165" s="6" t="str">
        <f>TEXT('Section 6.3 &amp; 6.4'!Y165,"0")</f>
        <v>23</v>
      </c>
      <c r="Z165" s="1" t="str">
        <f>TEXT('Section 6.3 &amp; 6.4'!Z165,"0.00")</f>
        <v>0.06</v>
      </c>
      <c r="AA165" s="1" t="str">
        <f>TEXT('Section 6.3 &amp; 6.4'!AA165,"0.00")</f>
        <v>407.36</v>
      </c>
      <c r="AB165" s="1" t="str">
        <f>TEXT('Section 6.3 &amp; 6.4'!AB165,"0.00")</f>
        <v>381.57</v>
      </c>
      <c r="AC165" s="1" t="str">
        <f>TEXT('Section 6.3 &amp; 6.4'!AC165,"0.00")</f>
        <v>11.71</v>
      </c>
      <c r="AD165" s="1" t="str">
        <f>TEXT('Section 6.3 &amp; 6.4'!AD165,"0.00")</f>
        <v>14.08</v>
      </c>
      <c r="AF165" s="10"/>
    </row>
    <row r="166" spans="1:32" x14ac:dyDescent="0.3">
      <c r="A166" s="37"/>
      <c r="B166" s="37"/>
      <c r="C166" s="8" t="s">
        <v>12</v>
      </c>
      <c r="D166" s="2" t="str">
        <f>TEXT('Section 6.3 &amp; 6.4'!D166,"0")</f>
        <v>5</v>
      </c>
      <c r="E166" s="32" t="str">
        <f>TEXT('Section 6.3 &amp; 6.4'!E166,"0.00")</f>
        <v>0.26</v>
      </c>
      <c r="F166" s="32" t="str">
        <f>TEXT('Section 6.3 &amp; 6.4'!F166,"0.00")</f>
        <v>210.98</v>
      </c>
      <c r="G166" s="32" t="str">
        <f>TEXT('Section 6.3 &amp; 6.4'!G166,"0.00")</f>
        <v>117.30</v>
      </c>
      <c r="H166" s="32" t="str">
        <f>TEXT('Section 6.3 &amp; 6.4'!H166,"0.00")</f>
        <v>9.44</v>
      </c>
      <c r="I166" s="32" t="str">
        <f>TEXT('Section 6.3 &amp; 6.4'!I166,"0.00")</f>
        <v>84.24</v>
      </c>
      <c r="J166" s="2"/>
      <c r="K166" s="2" t="str">
        <f>TEXT('Section 6.3 &amp; 6.4'!K166,"0")</f>
        <v>5</v>
      </c>
      <c r="L166" s="32" t="str">
        <f>TEXT('Section 6.3 &amp; 6.4'!L166,"0.00")</f>
        <v>0.28</v>
      </c>
      <c r="M166" s="32" t="str">
        <f>TEXT('Section 6.3 &amp; 6.4'!M166,"0.00")</f>
        <v>215.39</v>
      </c>
      <c r="N166" s="32" t="str">
        <f>TEXT('Section 6.3 &amp; 6.4'!N166,"0.00")</f>
        <v>117.36</v>
      </c>
      <c r="O166" s="32" t="str">
        <f>TEXT('Section 6.3 &amp; 6.4'!O166,"0.00")</f>
        <v>9.51</v>
      </c>
      <c r="P166" s="32" t="str">
        <f>TEXT('Section 6.3 &amp; 6.4'!P166,"0.00")</f>
        <v>88.52</v>
      </c>
      <c r="Q166" s="2"/>
      <c r="R166" s="2" t="str">
        <f>TEXT('Section 6.3 &amp; 6.4'!R166,"0")</f>
        <v>4</v>
      </c>
      <c r="S166" s="32" t="str">
        <f>TEXT('Section 6.3 &amp; 6.4'!S166,"0.00")</f>
        <v>0.31</v>
      </c>
      <c r="T166" s="32" t="str">
        <f>TEXT('Section 6.3 &amp; 6.4'!T166,"0.00")</f>
        <v>217.41</v>
      </c>
      <c r="U166" s="32" t="str">
        <f>TEXT('Section 6.3 &amp; 6.4'!U166,"0.00")</f>
        <v>117.35</v>
      </c>
      <c r="V166" s="32" t="str">
        <f>TEXT('Section 6.3 &amp; 6.4'!V166,"0.00")</f>
        <v>9.07</v>
      </c>
      <c r="W166" s="32" t="str">
        <f>TEXT('Section 6.3 &amp; 6.4'!W166,"0.00")</f>
        <v>91.00</v>
      </c>
      <c r="X166" s="2"/>
      <c r="Y166" s="2" t="str">
        <f>TEXT('Section 6.3 &amp; 6.4'!Y166,"0")</f>
        <v>3</v>
      </c>
      <c r="Z166" s="32" t="str">
        <f>TEXT('Section 6.3 &amp; 6.4'!Z166,"0.00")</f>
        <v>0.35</v>
      </c>
      <c r="AA166" s="32" t="str">
        <f>TEXT('Section 6.3 &amp; 6.4'!AA166,"0.00")</f>
        <v>221.47</v>
      </c>
      <c r="AB166" s="32" t="str">
        <f>TEXT('Section 6.3 &amp; 6.4'!AB166,"0.00")</f>
        <v>117.85</v>
      </c>
      <c r="AC166" s="32" t="str">
        <f>TEXT('Section 6.3 &amp; 6.4'!AC166,"0.00")</f>
        <v>9.24</v>
      </c>
      <c r="AD166" s="32" t="str">
        <f>TEXT('Section 6.3 &amp; 6.4'!AD166,"0.00")</f>
        <v>94.38</v>
      </c>
      <c r="AF166" s="10"/>
    </row>
    <row r="167" spans="1:32" x14ac:dyDescent="0.3">
      <c r="A167" s="35" t="s">
        <v>51</v>
      </c>
      <c r="B167" s="35">
        <v>0.2</v>
      </c>
      <c r="C167" s="10" t="s">
        <v>13</v>
      </c>
      <c r="D167" s="6" t="str">
        <f>TEXT('Section 6.3 &amp; 6.4'!D167,"0")</f>
        <v>25</v>
      </c>
      <c r="E167" s="1" t="str">
        <f>TEXT('Section 6.3 &amp; 6.4'!E167,"0.00")</f>
        <v>0.00</v>
      </c>
      <c r="F167" s="1" t="str">
        <f>TEXT('Section 6.3 &amp; 6.4'!F167,"0.00")</f>
        <v>261.01</v>
      </c>
      <c r="G167" s="1" t="str">
        <f>TEXT('Section 6.3 &amp; 6.4'!G167,"0.00")</f>
        <v>241.77</v>
      </c>
      <c r="H167" s="1" t="str">
        <f>TEXT('Section 6.3 &amp; 6.4'!H167,"0.00")</f>
        <v>19.24</v>
      </c>
      <c r="I167" s="1" t="str">
        <f>TEXT('Section 6.3 &amp; 6.4'!I167,"0.00")</f>
        <v>0.00</v>
      </c>
      <c r="J167" s="6"/>
      <c r="K167" s="6" t="str">
        <f>TEXT('Section 6.3 &amp; 6.4'!K167,"0")</f>
        <v>24</v>
      </c>
      <c r="L167" s="1" t="str">
        <f>TEXT('Section 6.3 &amp; 6.4'!L167,"0.00")</f>
        <v>0.02</v>
      </c>
      <c r="M167" s="1" t="str">
        <f>TEXT('Section 6.3 &amp; 6.4'!M167,"0.00")</f>
        <v>356.21</v>
      </c>
      <c r="N167" s="1" t="str">
        <f>TEXT('Section 6.3 &amp; 6.4'!N167,"0.00")</f>
        <v>336.72</v>
      </c>
      <c r="O167" s="1" t="str">
        <f>TEXT('Section 6.3 &amp; 6.4'!O167,"0.00")</f>
        <v>17.72</v>
      </c>
      <c r="P167" s="1" t="str">
        <f>TEXT('Section 6.3 &amp; 6.4'!P167,"0.00")</f>
        <v>1.77</v>
      </c>
      <c r="Q167" s="6"/>
      <c r="R167" s="6" t="str">
        <f>TEXT('Section 6.3 &amp; 6.4'!R167,"0")</f>
        <v>22</v>
      </c>
      <c r="S167" s="1" t="str">
        <f>TEXT('Section 6.3 &amp; 6.4'!S167,"0.00")</f>
        <v>0.05</v>
      </c>
      <c r="T167" s="1" t="str">
        <f>TEXT('Section 6.3 &amp; 6.4'!T167,"0.00")</f>
        <v>265.00</v>
      </c>
      <c r="U167" s="1" t="str">
        <f>TEXT('Section 6.3 &amp; 6.4'!U167,"0.00")</f>
        <v>240.77</v>
      </c>
      <c r="V167" s="1" t="str">
        <f>TEXT('Section 6.3 &amp; 6.4'!V167,"0.00")</f>
        <v>17.48</v>
      </c>
      <c r="W167" s="1" t="str">
        <f>TEXT('Section 6.3 &amp; 6.4'!W167,"0.00")</f>
        <v>6.75</v>
      </c>
      <c r="X167" s="6"/>
      <c r="Y167" s="6" t="str">
        <f>TEXT('Section 6.3 &amp; 6.4'!Y167,"0")</f>
        <v>23</v>
      </c>
      <c r="Z167" s="1" t="str">
        <f>TEXT('Section 6.3 &amp; 6.4'!Z167,"0.00")</f>
        <v>0.04</v>
      </c>
      <c r="AA167" s="1" t="str">
        <f>TEXT('Section 6.3 &amp; 6.4'!AA167,"0.00")</f>
        <v>240.81</v>
      </c>
      <c r="AB167" s="1" t="str">
        <f>TEXT('Section 6.3 &amp; 6.4'!AB167,"0.00")</f>
        <v>213.58</v>
      </c>
      <c r="AC167" s="1" t="str">
        <f>TEXT('Section 6.3 &amp; 6.4'!AC167,"0.00")</f>
        <v>17.52</v>
      </c>
      <c r="AD167" s="1" t="str">
        <f>TEXT('Section 6.3 &amp; 6.4'!AD167,"0.00")</f>
        <v>9.71</v>
      </c>
      <c r="AF167" s="10"/>
    </row>
    <row r="168" spans="1:32" x14ac:dyDescent="0.3">
      <c r="A168" s="36"/>
      <c r="B168" s="36"/>
      <c r="C168" s="10" t="s">
        <v>11</v>
      </c>
      <c r="D168" s="6" t="str">
        <f>TEXT('Section 6.3 &amp; 6.4'!D168,"0")</f>
        <v>25</v>
      </c>
      <c r="E168" s="1" t="str">
        <f>TEXT('Section 6.3 &amp; 6.4'!E168,"0.00")</f>
        <v>0.00</v>
      </c>
      <c r="F168" s="1" t="str">
        <f>TEXT('Section 6.3 &amp; 6.4'!F168,"0.00")</f>
        <v>476.98</v>
      </c>
      <c r="G168" s="1" t="str">
        <f>TEXT('Section 6.3 &amp; 6.4'!G168,"0.00")</f>
        <v>462.35</v>
      </c>
      <c r="H168" s="1" t="str">
        <f>TEXT('Section 6.3 &amp; 6.4'!H168,"0.00")</f>
        <v>14.63</v>
      </c>
      <c r="I168" s="1" t="str">
        <f>TEXT('Section 6.3 &amp; 6.4'!I168,"0.00")</f>
        <v>0.00</v>
      </c>
      <c r="J168" s="6"/>
      <c r="K168" s="6" t="str">
        <f>TEXT('Section 6.3 &amp; 6.4'!K168,"0")</f>
        <v>24</v>
      </c>
      <c r="L168" s="1" t="str">
        <f>TEXT('Section 6.3 &amp; 6.4'!L168,"0.00")</f>
        <v>0.06</v>
      </c>
      <c r="M168" s="1" t="str">
        <f>TEXT('Section 6.3 &amp; 6.4'!M168,"0.00")</f>
        <v>469.21</v>
      </c>
      <c r="N168" s="1" t="str">
        <f>TEXT('Section 6.3 &amp; 6.4'!N168,"0.00")</f>
        <v>450.39</v>
      </c>
      <c r="O168" s="1" t="str">
        <f>TEXT('Section 6.3 &amp; 6.4'!O168,"0.00")</f>
        <v>15.56</v>
      </c>
      <c r="P168" s="1" t="str">
        <f>TEXT('Section 6.3 &amp; 6.4'!P168,"0.00")</f>
        <v>3.26</v>
      </c>
      <c r="Q168" s="6"/>
      <c r="R168" s="6" t="str">
        <f>TEXT('Section 6.3 &amp; 6.4'!R168,"0")</f>
        <v>25</v>
      </c>
      <c r="S168" s="1" t="str">
        <f>TEXT('Section 6.3 &amp; 6.4'!S168,"0.00")</f>
        <v>0.00</v>
      </c>
      <c r="T168" s="1" t="str">
        <f>TEXT('Section 6.3 &amp; 6.4'!T168,"0.00")</f>
        <v>499.17</v>
      </c>
      <c r="U168" s="1" t="str">
        <f>TEXT('Section 6.3 &amp; 6.4'!U168,"0.00")</f>
        <v>480.41</v>
      </c>
      <c r="V168" s="1" t="str">
        <f>TEXT('Section 6.3 &amp; 6.4'!V168,"0.00")</f>
        <v>15.50</v>
      </c>
      <c r="W168" s="1" t="str">
        <f>TEXT('Section 6.3 &amp; 6.4'!W168,"0.00")</f>
        <v>3.26</v>
      </c>
      <c r="X168" s="6"/>
      <c r="Y168" s="6" t="str">
        <f>TEXT('Section 6.3 &amp; 6.4'!Y168,"0")</f>
        <v>23</v>
      </c>
      <c r="Z168" s="1" t="str">
        <f>TEXT('Section 6.3 &amp; 6.4'!Z168,"0.00")</f>
        <v>0.06</v>
      </c>
      <c r="AA168" s="1" t="str">
        <f>TEXT('Section 6.3 &amp; 6.4'!AA168,"0.00")</f>
        <v>470.92</v>
      </c>
      <c r="AB168" s="1" t="str">
        <f>TEXT('Section 6.3 &amp; 6.4'!AB168,"0.00")</f>
        <v>444.58</v>
      </c>
      <c r="AC168" s="1" t="str">
        <f>TEXT('Section 6.3 &amp; 6.4'!AC168,"0.00")</f>
        <v>14.95</v>
      </c>
      <c r="AD168" s="1" t="str">
        <f>TEXT('Section 6.3 &amp; 6.4'!AD168,"0.00")</f>
        <v>11.39</v>
      </c>
      <c r="AF168" s="10"/>
    </row>
    <row r="169" spans="1:32" x14ac:dyDescent="0.3">
      <c r="A169" s="36"/>
      <c r="B169" s="36"/>
      <c r="C169" s="10" t="s">
        <v>12</v>
      </c>
      <c r="D169" s="6" t="str">
        <f>TEXT('Section 6.3 &amp; 6.4'!D169,"0")</f>
        <v>1</v>
      </c>
      <c r="E169" s="1" t="str">
        <f>TEXT('Section 6.3 &amp; 6.4'!E169,"0.00")</f>
        <v>0.40</v>
      </c>
      <c r="F169" s="1" t="str">
        <f>TEXT('Section 6.3 &amp; 6.4'!F169,"0.00")</f>
        <v>178.16</v>
      </c>
      <c r="G169" s="1" t="str">
        <f>TEXT('Section 6.3 &amp; 6.4'!G169,"0.00")</f>
        <v>81.66</v>
      </c>
      <c r="H169" s="1" t="str">
        <f>TEXT('Section 6.3 &amp; 6.4'!H169,"0.00")</f>
        <v>6.77</v>
      </c>
      <c r="I169" s="1" t="str">
        <f>TEXT('Section 6.3 &amp; 6.4'!I169,"0.00")</f>
        <v>89.73</v>
      </c>
      <c r="J169" s="6"/>
      <c r="K169" s="6" t="str">
        <f>TEXT('Section 6.3 &amp; 6.4'!K169,"0")</f>
        <v>1</v>
      </c>
      <c r="L169" s="1" t="str">
        <f>TEXT('Section 6.3 &amp; 6.4'!L169,"0.00")</f>
        <v>0.48</v>
      </c>
      <c r="M169" s="1" t="str">
        <f>TEXT('Section 6.3 &amp; 6.4'!M169,"0.00")</f>
        <v>178.73</v>
      </c>
      <c r="N169" s="1" t="str">
        <f>TEXT('Section 6.3 &amp; 6.4'!N169,"0.00")</f>
        <v>80.91</v>
      </c>
      <c r="O169" s="1" t="str">
        <f>TEXT('Section 6.3 &amp; 6.4'!O169,"0.00")</f>
        <v>7.06</v>
      </c>
      <c r="P169" s="1" t="str">
        <f>TEXT('Section 6.3 &amp; 6.4'!P169,"0.00")</f>
        <v>90.76</v>
      </c>
      <c r="Q169" s="6"/>
      <c r="R169" s="6" t="str">
        <f>TEXT('Section 6.3 &amp; 6.4'!R169,"0")</f>
        <v>1</v>
      </c>
      <c r="S169" s="1" t="str">
        <f>TEXT('Section 6.3 &amp; 6.4'!S169,"0.00")</f>
        <v>0.48</v>
      </c>
      <c r="T169" s="1" t="str">
        <f>TEXT('Section 6.3 &amp; 6.4'!T169,"0.00")</f>
        <v>181.37</v>
      </c>
      <c r="U169" s="1" t="str">
        <f>TEXT('Section 6.3 &amp; 6.4'!U169,"0.00")</f>
        <v>80.83</v>
      </c>
      <c r="V169" s="1" t="str">
        <f>TEXT('Section 6.3 &amp; 6.4'!V169,"0.00")</f>
        <v>6.85</v>
      </c>
      <c r="W169" s="1" t="str">
        <f>TEXT('Section 6.3 &amp; 6.4'!W169,"0.00")</f>
        <v>93.68</v>
      </c>
      <c r="X169" s="6"/>
      <c r="Y169" s="6" t="str">
        <f>TEXT('Section 6.3 &amp; 6.4'!Y169,"0")</f>
        <v>1</v>
      </c>
      <c r="Z169" s="1" t="str">
        <f>TEXT('Section 6.3 &amp; 6.4'!Z169,"0.00")</f>
        <v>0.55</v>
      </c>
      <c r="AA169" s="1" t="str">
        <f>TEXT('Section 6.3 &amp; 6.4'!AA169,"0.00")</f>
        <v>187.63</v>
      </c>
      <c r="AB169" s="1" t="str">
        <f>TEXT('Section 6.3 &amp; 6.4'!AB169,"0.00")</f>
        <v>81.09</v>
      </c>
      <c r="AC169" s="1" t="str">
        <f>TEXT('Section 6.3 &amp; 6.4'!AC169,"0.00")</f>
        <v>6.90</v>
      </c>
      <c r="AD169" s="1" t="str">
        <f>TEXT('Section 6.3 &amp; 6.4'!AD169,"0.00")</f>
        <v>99.64</v>
      </c>
      <c r="AF169" s="10"/>
    </row>
    <row r="170" spans="1:32" x14ac:dyDescent="0.3">
      <c r="A170" s="36"/>
      <c r="B170" s="36">
        <v>0.6</v>
      </c>
      <c r="C170" s="10" t="s">
        <v>13</v>
      </c>
      <c r="D170" s="6" t="str">
        <f>TEXT('Section 6.3 &amp; 6.4'!D170,"0")</f>
        <v>25</v>
      </c>
      <c r="E170" s="1" t="str">
        <f>TEXT('Section 6.3 &amp; 6.4'!E170,"0.00")</f>
        <v>0.00</v>
      </c>
      <c r="F170" s="1" t="str">
        <f>TEXT('Section 6.3 &amp; 6.4'!F170,"0.00")</f>
        <v>257.26</v>
      </c>
      <c r="G170" s="1" t="str">
        <f>TEXT('Section 6.3 &amp; 6.4'!G170,"0.00")</f>
        <v>240.60</v>
      </c>
      <c r="H170" s="1" t="str">
        <f>TEXT('Section 6.3 &amp; 6.4'!H170,"0.00")</f>
        <v>16.66</v>
      </c>
      <c r="I170" s="1" t="str">
        <f>TEXT('Section 6.3 &amp; 6.4'!I170,"0.00")</f>
        <v>0.00</v>
      </c>
      <c r="J170" s="6"/>
      <c r="K170" s="6" t="str">
        <f>TEXT('Section 6.3 &amp; 6.4'!K170,"0")</f>
        <v>25</v>
      </c>
      <c r="L170" s="1" t="str">
        <f>TEXT('Section 6.3 &amp; 6.4'!L170,"0.00")</f>
        <v>0.00</v>
      </c>
      <c r="M170" s="1" t="str">
        <f>TEXT('Section 6.3 &amp; 6.4'!M170,"0.00")</f>
        <v>260.09</v>
      </c>
      <c r="N170" s="1" t="str">
        <f>TEXT('Section 6.3 &amp; 6.4'!N170,"0.00")</f>
        <v>243.60</v>
      </c>
      <c r="O170" s="1" t="str">
        <f>TEXT('Section 6.3 &amp; 6.4'!O170,"0.00")</f>
        <v>16.48</v>
      </c>
      <c r="P170" s="1" t="str">
        <f>TEXT('Section 6.3 &amp; 6.4'!P170,"0.00")</f>
        <v>0.00</v>
      </c>
      <c r="Q170" s="6"/>
      <c r="R170" s="6" t="str">
        <f>TEXT('Section 6.3 &amp; 6.4'!R170,"0")</f>
        <v>25</v>
      </c>
      <c r="S170" s="1" t="str">
        <f>TEXT('Section 6.3 &amp; 6.4'!S170,"0.00")</f>
        <v>0.00</v>
      </c>
      <c r="T170" s="1" t="str">
        <f>TEXT('Section 6.3 &amp; 6.4'!T170,"0.00")</f>
        <v>258.66</v>
      </c>
      <c r="U170" s="1" t="str">
        <f>TEXT('Section 6.3 &amp; 6.4'!U170,"0.00")</f>
        <v>242.68</v>
      </c>
      <c r="V170" s="1" t="str">
        <f>TEXT('Section 6.3 &amp; 6.4'!V170,"0.00")</f>
        <v>15.98</v>
      </c>
      <c r="W170" s="1" t="str">
        <f>TEXT('Section 6.3 &amp; 6.4'!W170,"0.00")</f>
        <v>0.00</v>
      </c>
      <c r="X170" s="6"/>
      <c r="Y170" s="6" t="str">
        <f>TEXT('Section 6.3 &amp; 6.4'!Y170,"0")</f>
        <v>24</v>
      </c>
      <c r="Z170" s="1" t="str">
        <f>TEXT('Section 6.3 &amp; 6.4'!Z170,"0.00")</f>
        <v>0.02</v>
      </c>
      <c r="AA170" s="1" t="str">
        <f>TEXT('Section 6.3 &amp; 6.4'!AA170,"0.00")</f>
        <v>269.52</v>
      </c>
      <c r="AB170" s="1" t="str">
        <f>TEXT('Section 6.3 &amp; 6.4'!AB170,"0.00")</f>
        <v>250.98</v>
      </c>
      <c r="AC170" s="1" t="str">
        <f>TEXT('Section 6.3 &amp; 6.4'!AC170,"0.00")</f>
        <v>15.75</v>
      </c>
      <c r="AD170" s="1" t="str">
        <f>TEXT('Section 6.3 &amp; 6.4'!AD170,"0.00")</f>
        <v>2.79</v>
      </c>
      <c r="AF170" s="10"/>
    </row>
    <row r="171" spans="1:32" x14ac:dyDescent="0.3">
      <c r="A171" s="36"/>
      <c r="B171" s="36"/>
      <c r="C171" s="10" t="s">
        <v>11</v>
      </c>
      <c r="D171" s="6" t="str">
        <f>TEXT('Section 6.3 &amp; 6.4'!D171,"0")</f>
        <v>25</v>
      </c>
      <c r="E171" s="1" t="str">
        <f>TEXT('Section 6.3 &amp; 6.4'!E171,"0.00")</f>
        <v>0.00</v>
      </c>
      <c r="F171" s="1" t="str">
        <f>TEXT('Section 6.3 &amp; 6.4'!F171,"0.00")</f>
        <v>382.48</v>
      </c>
      <c r="G171" s="1" t="str">
        <f>TEXT('Section 6.3 &amp; 6.4'!G171,"0.00")</f>
        <v>368.80</v>
      </c>
      <c r="H171" s="1" t="str">
        <f>TEXT('Section 6.3 &amp; 6.4'!H171,"0.00")</f>
        <v>13.69</v>
      </c>
      <c r="I171" s="1" t="str">
        <f>TEXT('Section 6.3 &amp; 6.4'!I171,"0.00")</f>
        <v>0.00</v>
      </c>
      <c r="J171" s="6"/>
      <c r="K171" s="6" t="str">
        <f>TEXT('Section 6.3 &amp; 6.4'!K171,"0")</f>
        <v>24</v>
      </c>
      <c r="L171" s="1" t="str">
        <f>TEXT('Section 6.3 &amp; 6.4'!L171,"0.00")</f>
        <v>0.06</v>
      </c>
      <c r="M171" s="1" t="str">
        <f>TEXT('Section 6.3 &amp; 6.4'!M171,"0.00")</f>
        <v>388.02</v>
      </c>
      <c r="N171" s="1" t="str">
        <f>TEXT('Section 6.3 &amp; 6.4'!N171,"0.00")</f>
        <v>371.53</v>
      </c>
      <c r="O171" s="1" t="str">
        <f>TEXT('Section 6.3 &amp; 6.4'!O171,"0.00")</f>
        <v>13.73</v>
      </c>
      <c r="P171" s="1" t="str">
        <f>TEXT('Section 6.3 &amp; 6.4'!P171,"0.00")</f>
        <v>2.76</v>
      </c>
      <c r="Q171" s="6"/>
      <c r="R171" s="6" t="str">
        <f>TEXT('Section 6.3 &amp; 6.4'!R171,"0")</f>
        <v>21</v>
      </c>
      <c r="S171" s="1" t="str">
        <f>TEXT('Section 6.3 &amp; 6.4'!S171,"0.00")</f>
        <v>0.12</v>
      </c>
      <c r="T171" s="1" t="str">
        <f>TEXT('Section 6.3 &amp; 6.4'!T171,"0.00")</f>
        <v>401.12</v>
      </c>
      <c r="U171" s="1" t="str">
        <f>TEXT('Section 6.3 &amp; 6.4'!U171,"0.00")</f>
        <v>374.29</v>
      </c>
      <c r="V171" s="1" t="str">
        <f>TEXT('Section 6.3 &amp; 6.4'!V171,"0.00")</f>
        <v>13.11</v>
      </c>
      <c r="W171" s="1" t="str">
        <f>TEXT('Section 6.3 &amp; 6.4'!W171,"0.00")</f>
        <v>13.72</v>
      </c>
      <c r="X171" s="6"/>
      <c r="Y171" s="6" t="str">
        <f>TEXT('Section 6.3 &amp; 6.4'!Y171,"0")</f>
        <v>22</v>
      </c>
      <c r="Z171" s="1" t="str">
        <f>TEXT('Section 6.3 &amp; 6.4'!Z171,"0.00")</f>
        <v>0.09</v>
      </c>
      <c r="AA171" s="1" t="str">
        <f>TEXT('Section 6.3 &amp; 6.4'!AA171,"0.00")</f>
        <v>423.57</v>
      </c>
      <c r="AB171" s="1" t="str">
        <f>TEXT('Section 6.3 &amp; 6.4'!AB171,"0.00")</f>
        <v>388.79</v>
      </c>
      <c r="AC171" s="1" t="str">
        <f>TEXT('Section 6.3 &amp; 6.4'!AC171,"0.00")</f>
        <v>12.77</v>
      </c>
      <c r="AD171" s="1" t="str">
        <f>TEXT('Section 6.3 &amp; 6.4'!AD171,"0.00")</f>
        <v>22.02</v>
      </c>
      <c r="AF171" s="10"/>
    </row>
    <row r="172" spans="1:32" x14ac:dyDescent="0.3">
      <c r="A172" s="37"/>
      <c r="B172" s="37"/>
      <c r="C172" s="8" t="s">
        <v>12</v>
      </c>
      <c r="D172" s="2" t="str">
        <f>TEXT('Section 6.3 &amp; 6.4'!D172,"0")</f>
        <v>0</v>
      </c>
      <c r="E172" s="32" t="str">
        <f>TEXT('Section 6.3 &amp; 6.4'!E172,"0.00")</f>
        <v>1.10</v>
      </c>
      <c r="F172" s="32" t="str">
        <f>TEXT('Section 6.3 &amp; 6.4'!F172,"0.00")</f>
        <v>209.10</v>
      </c>
      <c r="G172" s="32" t="str">
        <f>TEXT('Section 6.3 &amp; 6.4'!G172,"0.00")</f>
        <v>104.83</v>
      </c>
      <c r="H172" s="32" t="str">
        <f>TEXT('Section 6.3 &amp; 6.4'!H172,"0.00")</f>
        <v>4.23</v>
      </c>
      <c r="I172" s="32" t="str">
        <f>TEXT('Section 6.3 &amp; 6.4'!I172,"0.00")</f>
        <v>100.05</v>
      </c>
      <c r="J172" s="2"/>
      <c r="K172" s="2" t="str">
        <f>TEXT('Section 6.3 &amp; 6.4'!K172,"0")</f>
        <v>0</v>
      </c>
      <c r="L172" s="32" t="str">
        <f>TEXT('Section 6.3 &amp; 6.4'!L172,"0.00")</f>
        <v>1.20</v>
      </c>
      <c r="M172" s="32" t="str">
        <f>TEXT('Section 6.3 &amp; 6.4'!M172,"0.00")</f>
        <v>212.03</v>
      </c>
      <c r="N172" s="32" t="str">
        <f>TEXT('Section 6.3 &amp; 6.4'!N172,"0.00")</f>
        <v>104.73</v>
      </c>
      <c r="O172" s="32" t="str">
        <f>TEXT('Section 6.3 &amp; 6.4'!O172,"0.00")</f>
        <v>4.12</v>
      </c>
      <c r="P172" s="32" t="str">
        <f>TEXT('Section 6.3 &amp; 6.4'!P172,"0.00")</f>
        <v>103.18</v>
      </c>
      <c r="Q172" s="2"/>
      <c r="R172" s="2" t="str">
        <f>TEXT('Section 6.3 &amp; 6.4'!R172,"0")</f>
        <v>0</v>
      </c>
      <c r="S172" s="32" t="str">
        <f>TEXT('Section 6.3 &amp; 6.4'!S172,"0.00")</f>
        <v>1.26</v>
      </c>
      <c r="T172" s="32" t="str">
        <f>TEXT('Section 6.3 &amp; 6.4'!T172,"0.00")</f>
        <v>214.83</v>
      </c>
      <c r="U172" s="32" t="str">
        <f>TEXT('Section 6.3 &amp; 6.4'!U172,"0.00")</f>
        <v>105.11</v>
      </c>
      <c r="V172" s="32" t="str">
        <f>TEXT('Section 6.3 &amp; 6.4'!V172,"0.00")</f>
        <v>4.28</v>
      </c>
      <c r="W172" s="32" t="str">
        <f>TEXT('Section 6.3 &amp; 6.4'!W172,"0.00")</f>
        <v>105.43</v>
      </c>
      <c r="X172" s="2"/>
      <c r="Y172" s="2" t="str">
        <f>TEXT('Section 6.3 &amp; 6.4'!Y172,"0")</f>
        <v>0</v>
      </c>
      <c r="Z172" s="32" t="str">
        <f>TEXT('Section 6.3 &amp; 6.4'!Z172,"0.00")</f>
        <v>1.39</v>
      </c>
      <c r="AA172" s="32" t="str">
        <f>TEXT('Section 6.3 &amp; 6.4'!AA172,"0.00")</f>
        <v>215.85</v>
      </c>
      <c r="AB172" s="32" t="str">
        <f>TEXT('Section 6.3 &amp; 6.4'!AB172,"0.00")</f>
        <v>105.26</v>
      </c>
      <c r="AC172" s="32" t="str">
        <f>TEXT('Section 6.3 &amp; 6.4'!AC172,"0.00")</f>
        <v>4.17</v>
      </c>
      <c r="AD172" s="32" t="str">
        <f>TEXT('Section 6.3 &amp; 6.4'!AD172,"0.00")</f>
        <v>106.42</v>
      </c>
      <c r="AF172" s="10"/>
    </row>
    <row r="173" spans="1:32" x14ac:dyDescent="0.3">
      <c r="A173" s="35" t="s">
        <v>52</v>
      </c>
      <c r="B173" s="35">
        <v>0.2</v>
      </c>
      <c r="C173" s="10" t="s">
        <v>13</v>
      </c>
      <c r="D173" s="6" t="str">
        <f>TEXT('Section 6.3 &amp; 6.4'!D173,"0")</f>
        <v>25</v>
      </c>
      <c r="E173" s="1" t="str">
        <f>TEXT('Section 6.3 &amp; 6.4'!E173,"0.00")</f>
        <v>0.00</v>
      </c>
      <c r="F173" s="1" t="str">
        <f>TEXT('Section 6.3 &amp; 6.4'!F173,"0.00")</f>
        <v>276.35</v>
      </c>
      <c r="G173" s="1" t="str">
        <f>TEXT('Section 6.3 &amp; 6.4'!G173,"0.00")</f>
        <v>254.64</v>
      </c>
      <c r="H173" s="1" t="str">
        <f>TEXT('Section 6.3 &amp; 6.4'!H173,"0.00")</f>
        <v>21.71</v>
      </c>
      <c r="I173" s="1" t="str">
        <f>TEXT('Section 6.3 &amp; 6.4'!I173,"0.00")</f>
        <v>0.00</v>
      </c>
      <c r="J173" s="6"/>
      <c r="K173" s="6" t="str">
        <f>TEXT('Section 6.3 &amp; 6.4'!K173,"0")</f>
        <v>23</v>
      </c>
      <c r="L173" s="1" t="str">
        <f>TEXT('Section 6.3 &amp; 6.4'!L173,"0.00")</f>
        <v>0.04</v>
      </c>
      <c r="M173" s="1" t="str">
        <f>TEXT('Section 6.3 &amp; 6.4'!M173,"0.00")</f>
        <v>271.52</v>
      </c>
      <c r="N173" s="1" t="str">
        <f>TEXT('Section 6.3 &amp; 6.4'!N173,"0.00")</f>
        <v>246.93</v>
      </c>
      <c r="O173" s="1" t="str">
        <f>TEXT('Section 6.3 &amp; 6.4'!O173,"0.00")</f>
        <v>20.81</v>
      </c>
      <c r="P173" s="1" t="str">
        <f>TEXT('Section 6.3 &amp; 6.4'!P173,"0.00")</f>
        <v>3.79</v>
      </c>
      <c r="Q173" s="6"/>
      <c r="R173" s="6" t="str">
        <f>TEXT('Section 6.3 &amp; 6.4'!R173,"0")</f>
        <v>24</v>
      </c>
      <c r="S173" s="1" t="str">
        <f>TEXT('Section 6.3 &amp; 6.4'!S173,"0.00")</f>
        <v>0.02</v>
      </c>
      <c r="T173" s="1" t="str">
        <f>TEXT('Section 6.3 &amp; 6.4'!T173,"0.00")</f>
        <v>280.66</v>
      </c>
      <c r="U173" s="1" t="str">
        <f>TEXT('Section 6.3 &amp; 6.4'!U173,"0.00")</f>
        <v>254.33</v>
      </c>
      <c r="V173" s="1" t="str">
        <f>TEXT('Section 6.3 &amp; 6.4'!V173,"0.00")</f>
        <v>20.47</v>
      </c>
      <c r="W173" s="1" t="str">
        <f>TEXT('Section 6.3 &amp; 6.4'!W173,"0.00")</f>
        <v>5.85</v>
      </c>
      <c r="X173" s="6"/>
      <c r="Y173" s="6" t="str">
        <f>TEXT('Section 6.3 &amp; 6.4'!Y173,"0")</f>
        <v>25</v>
      </c>
      <c r="Z173" s="1" t="str">
        <f>TEXT('Section 6.3 &amp; 6.4'!Z173,"0.00")</f>
        <v>0.00</v>
      </c>
      <c r="AA173" s="1" t="str">
        <f>TEXT('Section 6.3 &amp; 6.4'!AA173,"0.00")</f>
        <v>288.39</v>
      </c>
      <c r="AB173" s="1" t="str">
        <f>TEXT('Section 6.3 &amp; 6.4'!AB173,"0.00")</f>
        <v>262.60</v>
      </c>
      <c r="AC173" s="1" t="str">
        <f>TEXT('Section 6.3 &amp; 6.4'!AC173,"0.00")</f>
        <v>19.94</v>
      </c>
      <c r="AD173" s="1" t="str">
        <f>TEXT('Section 6.3 &amp; 6.4'!AD173,"0.00")</f>
        <v>5.85</v>
      </c>
      <c r="AF173" s="10"/>
    </row>
    <row r="174" spans="1:32" x14ac:dyDescent="0.3">
      <c r="A174" s="36"/>
      <c r="B174" s="36"/>
      <c r="C174" s="10" t="s">
        <v>11</v>
      </c>
      <c r="D174" s="6" t="str">
        <f>TEXT('Section 6.3 &amp; 6.4'!D174,"0")</f>
        <v>25</v>
      </c>
      <c r="E174" s="1" t="str">
        <f>TEXT('Section 6.3 &amp; 6.4'!E174,"0.00")</f>
        <v>0.00</v>
      </c>
      <c r="F174" s="1" t="str">
        <f>TEXT('Section 6.3 &amp; 6.4'!F174,"0.00")</f>
        <v>379.06</v>
      </c>
      <c r="G174" s="1" t="str">
        <f>TEXT('Section 6.3 &amp; 6.4'!G174,"0.00")</f>
        <v>364.06</v>
      </c>
      <c r="H174" s="1" t="str">
        <f>TEXT('Section 6.3 &amp; 6.4'!H174,"0.00")</f>
        <v>15.01</v>
      </c>
      <c r="I174" s="1" t="str">
        <f>TEXT('Section 6.3 &amp; 6.4'!I174,"0.00")</f>
        <v>0.00</v>
      </c>
      <c r="J174" s="6"/>
      <c r="K174" s="6" t="str">
        <f>TEXT('Section 6.3 &amp; 6.4'!K174,"0")</f>
        <v>23</v>
      </c>
      <c r="L174" s="1" t="str">
        <f>TEXT('Section 6.3 &amp; 6.4'!L174,"0.00")</f>
        <v>0.06</v>
      </c>
      <c r="M174" s="1" t="str">
        <f>TEXT('Section 6.3 &amp; 6.4'!M174,"0.00")</f>
        <v>379.65</v>
      </c>
      <c r="N174" s="1" t="str">
        <f>TEXT('Section 6.3 &amp; 6.4'!N174,"0.00")</f>
        <v>353.46</v>
      </c>
      <c r="O174" s="1" t="str">
        <f>TEXT('Section 6.3 &amp; 6.4'!O174,"0.00")</f>
        <v>15.97</v>
      </c>
      <c r="P174" s="1" t="str">
        <f>TEXT('Section 6.3 &amp; 6.4'!P174,"0.00")</f>
        <v>10.21</v>
      </c>
      <c r="Q174" s="6"/>
      <c r="R174" s="6" t="str">
        <f>TEXT('Section 6.3 &amp; 6.4'!R174,"0")</f>
        <v>24</v>
      </c>
      <c r="S174" s="1" t="str">
        <f>TEXT('Section 6.3 &amp; 6.4'!S174,"0.00")</f>
        <v>0.03</v>
      </c>
      <c r="T174" s="1" t="str">
        <f>TEXT('Section 6.3 &amp; 6.4'!T174,"0.00")</f>
        <v>384.47</v>
      </c>
      <c r="U174" s="1" t="str">
        <f>TEXT('Section 6.3 &amp; 6.4'!U174,"0.00")</f>
        <v>355.70</v>
      </c>
      <c r="V174" s="1" t="str">
        <f>TEXT('Section 6.3 &amp; 6.4'!V174,"0.00")</f>
        <v>14.87</v>
      </c>
      <c r="W174" s="1" t="str">
        <f>TEXT('Section 6.3 &amp; 6.4'!W174,"0.00")</f>
        <v>13.90</v>
      </c>
      <c r="X174" s="6"/>
      <c r="Y174" s="6" t="str">
        <f>TEXT('Section 6.3 &amp; 6.4'!Y174,"0")</f>
        <v>25</v>
      </c>
      <c r="Z174" s="1" t="str">
        <f>TEXT('Section 6.3 &amp; 6.4'!Z174,"0.00")</f>
        <v>0.00</v>
      </c>
      <c r="AA174" s="1" t="str">
        <f>TEXT('Section 6.3 &amp; 6.4'!AA174,"0.00")</f>
        <v>425.36</v>
      </c>
      <c r="AB174" s="1" t="str">
        <f>TEXT('Section 6.3 &amp; 6.4'!AB174,"0.00")</f>
        <v>395.99</v>
      </c>
      <c r="AC174" s="1" t="str">
        <f>TEXT('Section 6.3 &amp; 6.4'!AC174,"0.00")</f>
        <v>15.03</v>
      </c>
      <c r="AD174" s="1" t="str">
        <f>TEXT('Section 6.3 &amp; 6.4'!AD174,"0.00")</f>
        <v>14.34</v>
      </c>
      <c r="AF174" s="10"/>
    </row>
    <row r="175" spans="1:32" x14ac:dyDescent="0.3">
      <c r="A175" s="36"/>
      <c r="B175" s="36"/>
      <c r="C175" s="10" t="s">
        <v>12</v>
      </c>
      <c r="D175" s="6" t="str">
        <f>TEXT('Section 6.3 &amp; 6.4'!D175,"0")</f>
        <v>5</v>
      </c>
      <c r="E175" s="1" t="str">
        <f>TEXT('Section 6.3 &amp; 6.4'!E175,"0.00")</f>
        <v>0.30</v>
      </c>
      <c r="F175" s="1" t="str">
        <f>TEXT('Section 6.3 &amp; 6.4'!F175,"0.00")</f>
        <v>188.42</v>
      </c>
      <c r="G175" s="1" t="str">
        <f>TEXT('Section 6.3 &amp; 6.4'!G175,"0.00")</f>
        <v>88.50</v>
      </c>
      <c r="H175" s="1" t="str">
        <f>TEXT('Section 6.3 &amp; 6.4'!H175,"0.00")</f>
        <v>9.34</v>
      </c>
      <c r="I175" s="1" t="str">
        <f>TEXT('Section 6.3 &amp; 6.4'!I175,"0.00")</f>
        <v>90.57</v>
      </c>
      <c r="J175" s="6"/>
      <c r="K175" s="6" t="str">
        <f>TEXT('Section 6.3 &amp; 6.4'!K175,"0")</f>
        <v>3</v>
      </c>
      <c r="L175" s="1" t="str">
        <f>TEXT('Section 6.3 &amp; 6.4'!L175,"0.00")</f>
        <v>0.31</v>
      </c>
      <c r="M175" s="1" t="str">
        <f>TEXT('Section 6.3 &amp; 6.4'!M175,"0.00")</f>
        <v>190.85</v>
      </c>
      <c r="N175" s="1" t="str">
        <f>TEXT('Section 6.3 &amp; 6.4'!N175,"0.00")</f>
        <v>89.60</v>
      </c>
      <c r="O175" s="1" t="str">
        <f>TEXT('Section 6.3 &amp; 6.4'!O175,"0.00")</f>
        <v>9.39</v>
      </c>
      <c r="P175" s="1" t="str">
        <f>TEXT('Section 6.3 &amp; 6.4'!P175,"0.00")</f>
        <v>91.86</v>
      </c>
      <c r="Q175" s="6"/>
      <c r="R175" s="6" t="str">
        <f>TEXT('Section 6.3 &amp; 6.4'!R175,"0")</f>
        <v>4</v>
      </c>
      <c r="S175" s="1" t="str">
        <f>TEXT('Section 6.3 &amp; 6.4'!S175,"0.00")</f>
        <v>0.31</v>
      </c>
      <c r="T175" s="1" t="str">
        <f>TEXT('Section 6.3 &amp; 6.4'!T175,"0.00")</f>
        <v>190.58</v>
      </c>
      <c r="U175" s="1" t="str">
        <f>TEXT('Section 6.3 &amp; 6.4'!U175,"0.00")</f>
        <v>88.85</v>
      </c>
      <c r="V175" s="1" t="str">
        <f>TEXT('Section 6.3 &amp; 6.4'!V175,"0.00")</f>
        <v>9.68</v>
      </c>
      <c r="W175" s="1" t="str">
        <f>TEXT('Section 6.3 &amp; 6.4'!W175,"0.00")</f>
        <v>92.06</v>
      </c>
      <c r="X175" s="6"/>
      <c r="Y175" s="6" t="str">
        <f>TEXT('Section 6.3 &amp; 6.4'!Y175,"0")</f>
        <v>3</v>
      </c>
      <c r="Z175" s="1" t="str">
        <f>TEXT('Section 6.3 &amp; 6.4'!Z175,"0.00")</f>
        <v>0.32</v>
      </c>
      <c r="AA175" s="1" t="str">
        <f>TEXT('Section 6.3 &amp; 6.4'!AA175,"0.00")</f>
        <v>194.10</v>
      </c>
      <c r="AB175" s="1" t="str">
        <f>TEXT('Section 6.3 &amp; 6.4'!AB175,"0.00")</f>
        <v>88.79</v>
      </c>
      <c r="AC175" s="1" t="str">
        <f>TEXT('Section 6.3 &amp; 6.4'!AC175,"0.00")</f>
        <v>9.41</v>
      </c>
      <c r="AD175" s="1" t="str">
        <f>TEXT('Section 6.3 &amp; 6.4'!AD175,"0.00")</f>
        <v>95.89</v>
      </c>
      <c r="AF175" s="10"/>
    </row>
    <row r="176" spans="1:32" x14ac:dyDescent="0.3">
      <c r="A176" s="36"/>
      <c r="B176" s="36">
        <v>0.6</v>
      </c>
      <c r="C176" s="10" t="s">
        <v>13</v>
      </c>
      <c r="D176" s="6" t="str">
        <f>TEXT('Section 6.3 &amp; 6.4'!D176,"0")</f>
        <v>25</v>
      </c>
      <c r="E176" s="1" t="str">
        <f>TEXT('Section 6.3 &amp; 6.4'!E176,"0.00")</f>
        <v>0.00</v>
      </c>
      <c r="F176" s="1" t="str">
        <f>TEXT('Section 6.3 &amp; 6.4'!F176,"0.00")</f>
        <v>260.11</v>
      </c>
      <c r="G176" s="1" t="str">
        <f>TEXT('Section 6.3 &amp; 6.4'!G176,"0.00")</f>
        <v>243.48</v>
      </c>
      <c r="H176" s="1" t="str">
        <f>TEXT('Section 6.3 &amp; 6.4'!H176,"0.00")</f>
        <v>16.63</v>
      </c>
      <c r="I176" s="1" t="str">
        <f>TEXT('Section 6.3 &amp; 6.4'!I176,"0.00")</f>
        <v>0.00</v>
      </c>
      <c r="J176" s="6"/>
      <c r="K176" s="6" t="str">
        <f>TEXT('Section 6.3 &amp; 6.4'!K176,"0")</f>
        <v>25</v>
      </c>
      <c r="L176" s="1" t="str">
        <f>TEXT('Section 6.3 &amp; 6.4'!L176,"0.00")</f>
        <v>0.00</v>
      </c>
      <c r="M176" s="1" t="str">
        <f>TEXT('Section 6.3 &amp; 6.4'!M176,"0.00")</f>
        <v>259.43</v>
      </c>
      <c r="N176" s="1" t="str">
        <f>TEXT('Section 6.3 &amp; 6.4'!N176,"0.00")</f>
        <v>243.01</v>
      </c>
      <c r="O176" s="1" t="str">
        <f>TEXT('Section 6.3 &amp; 6.4'!O176,"0.00")</f>
        <v>16.42</v>
      </c>
      <c r="P176" s="1" t="str">
        <f>TEXT('Section 6.3 &amp; 6.4'!P176,"0.00")</f>
        <v>0.00</v>
      </c>
      <c r="Q176" s="6"/>
      <c r="R176" s="6" t="str">
        <f>TEXT('Section 6.3 &amp; 6.4'!R176,"0")</f>
        <v>25</v>
      </c>
      <c r="S176" s="1" t="str">
        <f>TEXT('Section 6.3 &amp; 6.4'!S176,"0.00")</f>
        <v>0.00</v>
      </c>
      <c r="T176" s="1" t="str">
        <f>TEXT('Section 6.3 &amp; 6.4'!T176,"0.00")</f>
        <v>261.66</v>
      </c>
      <c r="U176" s="1" t="str">
        <f>TEXT('Section 6.3 &amp; 6.4'!U176,"0.00")</f>
        <v>245.36</v>
      </c>
      <c r="V176" s="1" t="str">
        <f>TEXT('Section 6.3 &amp; 6.4'!V176,"0.00")</f>
        <v>16.30</v>
      </c>
      <c r="W176" s="1" t="str">
        <f>TEXT('Section 6.3 &amp; 6.4'!W176,"0.00")</f>
        <v>0.00</v>
      </c>
      <c r="X176" s="6"/>
      <c r="Y176" s="6" t="str">
        <f>TEXT('Section 6.3 &amp; 6.4'!Y176,"0")</f>
        <v>24</v>
      </c>
      <c r="Z176" s="1" t="str">
        <f>TEXT('Section 6.3 &amp; 6.4'!Z176,"0.00")</f>
        <v>0.02</v>
      </c>
      <c r="AA176" s="1" t="str">
        <f>TEXT('Section 6.3 &amp; 6.4'!AA176,"0.00")</f>
        <v>267.15</v>
      </c>
      <c r="AB176" s="1" t="str">
        <f>TEXT('Section 6.3 &amp; 6.4'!AB176,"0.00")</f>
        <v>248.30</v>
      </c>
      <c r="AC176" s="1" t="str">
        <f>TEXT('Section 6.3 &amp; 6.4'!AC176,"0.00")</f>
        <v>16.31</v>
      </c>
      <c r="AD176" s="1" t="str">
        <f>TEXT('Section 6.3 &amp; 6.4'!AD176,"0.00")</f>
        <v>2.54</v>
      </c>
      <c r="AF176" s="10"/>
    </row>
    <row r="177" spans="1:32" x14ac:dyDescent="0.3">
      <c r="A177" s="36"/>
      <c r="B177" s="36"/>
      <c r="C177" s="10" t="s">
        <v>11</v>
      </c>
      <c r="D177" s="6" t="str">
        <f>TEXT('Section 6.3 &amp; 6.4'!D177,"0")</f>
        <v>24</v>
      </c>
      <c r="E177" s="1" t="str">
        <f>TEXT('Section 6.3 &amp; 6.4'!E177,"0.00")</f>
        <v>0.03</v>
      </c>
      <c r="F177" s="1" t="str">
        <f>TEXT('Section 6.3 &amp; 6.4'!F177,"0.00")</f>
        <v>384.98</v>
      </c>
      <c r="G177" s="1" t="str">
        <f>TEXT('Section 6.3 &amp; 6.4'!G177,"0.00")</f>
        <v>369.30</v>
      </c>
      <c r="H177" s="1" t="str">
        <f>TEXT('Section 6.3 &amp; 6.4'!H177,"0.00")</f>
        <v>13.57</v>
      </c>
      <c r="I177" s="1" t="str">
        <f>TEXT('Section 6.3 &amp; 6.4'!I177,"0.00")</f>
        <v>2.11</v>
      </c>
      <c r="J177" s="6"/>
      <c r="K177" s="6" t="str">
        <f>TEXT('Section 6.3 &amp; 6.4'!K177,"0")</f>
        <v>24</v>
      </c>
      <c r="L177" s="1" t="str">
        <f>TEXT('Section 6.3 &amp; 6.4'!L177,"0.00")</f>
        <v>0.03</v>
      </c>
      <c r="M177" s="1" t="str">
        <f>TEXT('Section 6.3 &amp; 6.4'!M177,"0.00")</f>
        <v>394.55</v>
      </c>
      <c r="N177" s="1" t="str">
        <f>TEXT('Section 6.3 &amp; 6.4'!N177,"0.00")</f>
        <v>378.29</v>
      </c>
      <c r="O177" s="1" t="str">
        <f>TEXT('Section 6.3 &amp; 6.4'!O177,"0.00")</f>
        <v>13.86</v>
      </c>
      <c r="P177" s="1" t="str">
        <f>TEXT('Section 6.3 &amp; 6.4'!P177,"0.00")</f>
        <v>2.41</v>
      </c>
      <c r="Q177" s="6"/>
      <c r="R177" s="6" t="str">
        <f>TEXT('Section 6.3 &amp; 6.4'!R177,"0")</f>
        <v>24</v>
      </c>
      <c r="S177" s="1" t="str">
        <f>TEXT('Section 6.3 &amp; 6.4'!S177,"0.00")</f>
        <v>0.03</v>
      </c>
      <c r="T177" s="1" t="str">
        <f>TEXT('Section 6.3 &amp; 6.4'!T177,"0.00")</f>
        <v>394.53</v>
      </c>
      <c r="U177" s="1" t="str">
        <f>TEXT('Section 6.3 &amp; 6.4'!U177,"0.00")</f>
        <v>377.77</v>
      </c>
      <c r="V177" s="1" t="str">
        <f>TEXT('Section 6.3 &amp; 6.4'!V177,"0.00")</f>
        <v>14.04</v>
      </c>
      <c r="W177" s="1" t="str">
        <f>TEXT('Section 6.3 &amp; 6.4'!W177,"0.00")</f>
        <v>2.72</v>
      </c>
      <c r="X177" s="6"/>
      <c r="Y177" s="6" t="str">
        <f>TEXT('Section 6.3 &amp; 6.4'!Y177,"0")</f>
        <v>23</v>
      </c>
      <c r="Z177" s="1" t="str">
        <f>TEXT('Section 6.3 &amp; 6.4'!Z177,"0.00")</f>
        <v>0.06</v>
      </c>
      <c r="AA177" s="1" t="str">
        <f>TEXT('Section 6.3 &amp; 6.4'!AA177,"0.00")</f>
        <v>408.87</v>
      </c>
      <c r="AB177" s="1" t="str">
        <f>TEXT('Section 6.3 &amp; 6.4'!AB177,"0.00")</f>
        <v>389.45</v>
      </c>
      <c r="AC177" s="1" t="str">
        <f>TEXT('Section 6.3 &amp; 6.4'!AC177,"0.00")</f>
        <v>12.53</v>
      </c>
      <c r="AD177" s="1" t="str">
        <f>TEXT('Section 6.3 &amp; 6.4'!AD177,"0.00")</f>
        <v>6.89</v>
      </c>
      <c r="AF177" s="10"/>
    </row>
    <row r="178" spans="1:32" x14ac:dyDescent="0.3">
      <c r="A178" s="36"/>
      <c r="B178" s="36"/>
      <c r="C178" s="10" t="s">
        <v>12</v>
      </c>
      <c r="D178" s="6" t="str">
        <f>TEXT('Section 6.3 &amp; 6.4'!D178,"0")</f>
        <v>0</v>
      </c>
      <c r="E178" s="1" t="str">
        <f>TEXT('Section 6.3 &amp; 6.4'!E178,"0.00")</f>
        <v>0.63</v>
      </c>
      <c r="F178" s="1" t="str">
        <f>TEXT('Section 6.3 &amp; 6.4'!F178,"0.00")</f>
        <v>210.93</v>
      </c>
      <c r="G178" s="1" t="str">
        <f>TEXT('Section 6.3 &amp; 6.4'!G178,"0.00")</f>
        <v>114.40</v>
      </c>
      <c r="H178" s="1" t="str">
        <f>TEXT('Section 6.3 &amp; 6.4'!H178,"0.00")</f>
        <v>5.26</v>
      </c>
      <c r="I178" s="1" t="str">
        <f>TEXT('Section 6.3 &amp; 6.4'!I178,"0.00")</f>
        <v>91.27</v>
      </c>
      <c r="J178" s="6"/>
      <c r="K178" s="6" t="str">
        <f>TEXT('Section 6.3 &amp; 6.4'!K178,"0")</f>
        <v>0</v>
      </c>
      <c r="L178" s="1" t="str">
        <f>TEXT('Section 6.3 &amp; 6.4'!L178,"0.00")</f>
        <v>0.69</v>
      </c>
      <c r="M178" s="1" t="str">
        <f>TEXT('Section 6.3 &amp; 6.4'!M178,"0.00")</f>
        <v>213.00</v>
      </c>
      <c r="N178" s="1" t="str">
        <f>TEXT('Section 6.3 &amp; 6.4'!N178,"0.00")</f>
        <v>114.08</v>
      </c>
      <c r="O178" s="1" t="str">
        <f>TEXT('Section 6.3 &amp; 6.4'!O178,"0.00")</f>
        <v>5.30</v>
      </c>
      <c r="P178" s="1" t="str">
        <f>TEXT('Section 6.3 &amp; 6.4'!P178,"0.00")</f>
        <v>93.62</v>
      </c>
      <c r="Q178" s="6"/>
      <c r="R178" s="6" t="str">
        <f>TEXT('Section 6.3 &amp; 6.4'!R178,"0")</f>
        <v>0</v>
      </c>
      <c r="S178" s="1" t="str">
        <f>TEXT('Section 6.3 &amp; 6.4'!S178,"0.00")</f>
        <v>0.73</v>
      </c>
      <c r="T178" s="1" t="str">
        <f>TEXT('Section 6.3 &amp; 6.4'!T178,"0.00")</f>
        <v>212.70</v>
      </c>
      <c r="U178" s="1" t="str">
        <f>TEXT('Section 6.3 &amp; 6.4'!U178,"0.00")</f>
        <v>113.96</v>
      </c>
      <c r="V178" s="1" t="str">
        <f>TEXT('Section 6.3 &amp; 6.4'!V178,"0.00")</f>
        <v>5.26</v>
      </c>
      <c r="W178" s="1" t="str">
        <f>TEXT('Section 6.3 &amp; 6.4'!W178,"0.00")</f>
        <v>93.49</v>
      </c>
      <c r="X178" s="6"/>
      <c r="Y178" s="6" t="str">
        <f>TEXT('Section 6.3 &amp; 6.4'!Y178,"0")</f>
        <v>0</v>
      </c>
      <c r="Z178" s="1" t="str">
        <f>TEXT('Section 6.3 &amp; 6.4'!Z178,"0.00")</f>
        <v>0.80</v>
      </c>
      <c r="AA178" s="1" t="str">
        <f>TEXT('Section 6.3 &amp; 6.4'!AA178,"0.00")</f>
        <v>216.95</v>
      </c>
      <c r="AB178" s="1" t="str">
        <f>TEXT('Section 6.3 &amp; 6.4'!AB178,"0.00")</f>
        <v>114.09</v>
      </c>
      <c r="AC178" s="1" t="str">
        <f>TEXT('Section 6.3 &amp; 6.4'!AC178,"0.00")</f>
        <v>5.54</v>
      </c>
      <c r="AD178" s="1" t="str">
        <f>TEXT('Section 6.3 &amp; 6.4'!AD178,"0.00")</f>
        <v>97.32</v>
      </c>
      <c r="AF178" s="10"/>
    </row>
    <row r="179" spans="1:32" x14ac:dyDescent="0.3">
      <c r="A179" s="36"/>
      <c r="B179" s="36">
        <v>0.9</v>
      </c>
      <c r="C179" s="10" t="s">
        <v>13</v>
      </c>
      <c r="D179" s="6" t="str">
        <f>TEXT('Section 6.3 &amp; 6.4'!D179,"0")</f>
        <v>0</v>
      </c>
      <c r="E179" s="1" t="str">
        <f>TEXT('Section 6.3 &amp; 6.4'!E179,"0.00")</f>
        <v>1.56</v>
      </c>
      <c r="F179" s="1" t="str">
        <f>TEXT('Section 6.3 &amp; 6.4'!F179,"0.00")</f>
        <v>292.71</v>
      </c>
      <c r="G179" s="1" t="str">
        <f>TEXT('Section 6.3 &amp; 6.4'!G179,"0.00")</f>
        <v>198.55</v>
      </c>
      <c r="H179" s="1" t="str">
        <f>TEXT('Section 6.3 &amp; 6.4'!H179,"0.00")</f>
        <v>3.66</v>
      </c>
      <c r="I179" s="1" t="str">
        <f>TEXT('Section 6.3 &amp; 6.4'!I179,"0.00")</f>
        <v>90.50</v>
      </c>
      <c r="J179" s="6"/>
      <c r="K179" s="6" t="str">
        <f>TEXT('Section 6.3 &amp; 6.4'!K179,"0")</f>
        <v>0</v>
      </c>
      <c r="L179" s="1" t="str">
        <f>TEXT('Section 6.3 &amp; 6.4'!L179,"0.00")</f>
        <v>1.67</v>
      </c>
      <c r="M179" s="1" t="str">
        <f>TEXT('Section 6.3 &amp; 6.4'!M179,"0.00")</f>
        <v>306.81</v>
      </c>
      <c r="N179" s="1" t="str">
        <f>TEXT('Section 6.3 &amp; 6.4'!N179,"0.00")</f>
        <v>200.63</v>
      </c>
      <c r="O179" s="1" t="str">
        <f>TEXT('Section 6.3 &amp; 6.4'!O179,"0.00")</f>
        <v>3.67</v>
      </c>
      <c r="P179" s="1" t="str">
        <f>TEXT('Section 6.3 &amp; 6.4'!P179,"0.00")</f>
        <v>102.50</v>
      </c>
      <c r="Q179" s="6"/>
      <c r="R179" s="6" t="str">
        <f>TEXT('Section 6.3 &amp; 6.4'!R179,"0")</f>
        <v>0</v>
      </c>
      <c r="S179" s="1" t="str">
        <f>TEXT('Section 6.3 &amp; 6.4'!S179,"0.00")</f>
        <v>1.78</v>
      </c>
      <c r="T179" s="1" t="str">
        <f>TEXT('Section 6.3 &amp; 6.4'!T179,"0.00")</f>
        <v>299.76</v>
      </c>
      <c r="U179" s="1" t="str">
        <f>TEXT('Section 6.3 &amp; 6.4'!U179,"0.00")</f>
        <v>196.80</v>
      </c>
      <c r="V179" s="1" t="str">
        <f>TEXT('Section 6.3 &amp; 6.4'!V179,"0.00")</f>
        <v>3.59</v>
      </c>
      <c r="W179" s="1" t="str">
        <f>TEXT('Section 6.3 &amp; 6.4'!W179,"0.00")</f>
        <v>99.37</v>
      </c>
      <c r="X179" s="6"/>
      <c r="Y179" s="6" t="str">
        <f>TEXT('Section 6.3 &amp; 6.4'!Y179,"0")</f>
        <v>0</v>
      </c>
      <c r="Z179" s="1" t="str">
        <f>TEXT('Section 6.3 &amp; 6.4'!Z179,"0.00")</f>
        <v>1.99</v>
      </c>
      <c r="AA179" s="1" t="str">
        <f>TEXT('Section 6.3 &amp; 6.4'!AA179,"0.00")</f>
        <v>319.47</v>
      </c>
      <c r="AB179" s="1" t="str">
        <f>TEXT('Section 6.3 &amp; 6.4'!AB179,"0.00")</f>
        <v>201.64</v>
      </c>
      <c r="AC179" s="1" t="str">
        <f>TEXT('Section 6.3 &amp; 6.4'!AC179,"0.00")</f>
        <v>3.64</v>
      </c>
      <c r="AD179" s="1" t="str">
        <f>TEXT('Section 6.3 &amp; 6.4'!AD179,"0.00")</f>
        <v>114.19</v>
      </c>
      <c r="AF179" s="10"/>
    </row>
    <row r="180" spans="1:32" x14ac:dyDescent="0.3">
      <c r="A180" s="36"/>
      <c r="B180" s="36"/>
      <c r="C180" s="10" t="s">
        <v>11</v>
      </c>
      <c r="D180" s="6" t="str">
        <f>TEXT('Section 6.3 &amp; 6.4'!D180,"0")</f>
        <v>0</v>
      </c>
      <c r="E180" s="1" t="str">
        <f>TEXT('Section 6.3 &amp; 6.4'!E180,"0.00")</f>
        <v>1.88</v>
      </c>
      <c r="F180" s="1" t="str">
        <f>TEXT('Section 6.3 &amp; 6.4'!F180,"0.00")</f>
        <v>381.76</v>
      </c>
      <c r="G180" s="1" t="str">
        <f>TEXT('Section 6.3 &amp; 6.4'!G180,"0.00")</f>
        <v>240.51</v>
      </c>
      <c r="H180" s="1" t="str">
        <f>TEXT('Section 6.3 &amp; 6.4'!H180,"0.00")</f>
        <v>3.36</v>
      </c>
      <c r="I180" s="1" t="str">
        <f>TEXT('Section 6.3 &amp; 6.4'!I180,"0.00")</f>
        <v>137.89</v>
      </c>
      <c r="J180" s="6"/>
      <c r="K180" s="6" t="str">
        <f>TEXT('Section 6.3 &amp; 6.4'!K180,"0")</f>
        <v>0</v>
      </c>
      <c r="L180" s="1" t="str">
        <f>TEXT('Section 6.3 &amp; 6.4'!L180,"0.00")</f>
        <v>2.93</v>
      </c>
      <c r="M180" s="1" t="str">
        <f>TEXT('Section 6.3 &amp; 6.4'!M180,"0.00")</f>
        <v>387.52</v>
      </c>
      <c r="N180" s="1" t="str">
        <f>TEXT('Section 6.3 &amp; 6.4'!N180,"0.00")</f>
        <v>242.48</v>
      </c>
      <c r="O180" s="1" t="str">
        <f>TEXT('Section 6.3 &amp; 6.4'!O180,"0.00")</f>
        <v>3.51</v>
      </c>
      <c r="P180" s="1" t="str">
        <f>TEXT('Section 6.3 &amp; 6.4'!P180,"0.00")</f>
        <v>141.53</v>
      </c>
      <c r="Q180" s="6"/>
      <c r="R180" s="6" t="str">
        <f>TEXT('Section 6.3 &amp; 6.4'!R180,"0")</f>
        <v>0</v>
      </c>
      <c r="S180" s="1" t="str">
        <f>TEXT('Section 6.3 &amp; 6.4'!S180,"0.00")</f>
        <v>3.80</v>
      </c>
      <c r="T180" s="1" t="str">
        <f>TEXT('Section 6.3 &amp; 6.4'!T180,"0.00")</f>
        <v>381.74</v>
      </c>
      <c r="U180" s="1" t="str">
        <f>TEXT('Section 6.3 &amp; 6.4'!U180,"0.00")</f>
        <v>234.79</v>
      </c>
      <c r="V180" s="1" t="str">
        <f>TEXT('Section 6.3 &amp; 6.4'!V180,"0.00")</f>
        <v>3.74</v>
      </c>
      <c r="W180" s="1" t="str">
        <f>TEXT('Section 6.3 &amp; 6.4'!W180,"0.00")</f>
        <v>143.21</v>
      </c>
      <c r="X180" s="6"/>
      <c r="Y180" s="6" t="str">
        <f>TEXT('Section 6.3 &amp; 6.4'!Y180,"0")</f>
        <v>0</v>
      </c>
      <c r="Z180" s="1" t="str">
        <f>TEXT('Section 6.3 &amp; 6.4'!Z180,"0.00")</f>
        <v>6.06</v>
      </c>
      <c r="AA180" s="1" t="str">
        <f>TEXT('Section 6.3 &amp; 6.4'!AA180,"0.00")</f>
        <v>397.74</v>
      </c>
      <c r="AB180" s="1" t="str">
        <f>TEXT('Section 6.3 &amp; 6.4'!AB180,"0.00")</f>
        <v>242.99</v>
      </c>
      <c r="AC180" s="1" t="str">
        <f>TEXT('Section 6.3 &amp; 6.4'!AC180,"0.00")</f>
        <v>4.07</v>
      </c>
      <c r="AD180" s="1" t="str">
        <f>TEXT('Section 6.3 &amp; 6.4'!AD180,"0.00")</f>
        <v>150.68</v>
      </c>
      <c r="AF180" s="10"/>
    </row>
    <row r="181" spans="1:32" x14ac:dyDescent="0.3">
      <c r="A181" s="37"/>
      <c r="B181" s="37"/>
      <c r="C181" s="8" t="s">
        <v>12</v>
      </c>
      <c r="D181" s="2" t="str">
        <f>TEXT('Section 6.3 &amp; 6.4'!D181,"0")</f>
        <v>0</v>
      </c>
      <c r="E181" s="32" t="str">
        <f>TEXT('Section 6.3 &amp; 6.4'!E181,"0.00")</f>
        <v>1.24</v>
      </c>
      <c r="F181" s="32" t="str">
        <f>TEXT('Section 6.3 &amp; 6.4'!F181,"0.00")</f>
        <v>229.71</v>
      </c>
      <c r="G181" s="32" t="str">
        <f>TEXT('Section 6.3 &amp; 6.4'!G181,"0.00")</f>
        <v>104.37</v>
      </c>
      <c r="H181" s="32" t="str">
        <f>TEXT('Section 6.3 &amp; 6.4'!H181,"0.00")</f>
        <v>3.17</v>
      </c>
      <c r="I181" s="32" t="str">
        <f>TEXT('Section 6.3 &amp; 6.4'!I181,"0.00")</f>
        <v>122.17</v>
      </c>
      <c r="J181" s="2"/>
      <c r="K181" s="2" t="str">
        <f>TEXT('Section 6.3 &amp; 6.4'!K181,"0")</f>
        <v>0</v>
      </c>
      <c r="L181" s="32" t="str">
        <f>TEXT('Section 6.3 &amp; 6.4'!L181,"0.00")</f>
        <v>1.38</v>
      </c>
      <c r="M181" s="32" t="str">
        <f>TEXT('Section 6.3 &amp; 6.4'!M181,"0.00")</f>
        <v>230.18</v>
      </c>
      <c r="N181" s="32" t="str">
        <f>TEXT('Section 6.3 &amp; 6.4'!N181,"0.00")</f>
        <v>104.33</v>
      </c>
      <c r="O181" s="32" t="str">
        <f>TEXT('Section 6.3 &amp; 6.4'!O181,"0.00")</f>
        <v>3.19</v>
      </c>
      <c r="P181" s="32" t="str">
        <f>TEXT('Section 6.3 &amp; 6.4'!P181,"0.00")</f>
        <v>122.65</v>
      </c>
      <c r="Q181" s="2"/>
      <c r="R181" s="2" t="str">
        <f>TEXT('Section 6.3 &amp; 6.4'!R181,"0")</f>
        <v>0</v>
      </c>
      <c r="S181" s="32" t="str">
        <f>TEXT('Section 6.3 &amp; 6.4'!S181,"0.00")</f>
        <v>1.46</v>
      </c>
      <c r="T181" s="32" t="str">
        <f>TEXT('Section 6.3 &amp; 6.4'!T181,"0.00")</f>
        <v>230.48</v>
      </c>
      <c r="U181" s="32" t="str">
        <f>TEXT('Section 6.3 &amp; 6.4'!U181,"0.00")</f>
        <v>104.13</v>
      </c>
      <c r="V181" s="32" t="str">
        <f>TEXT('Section 6.3 &amp; 6.4'!V181,"0.00")</f>
        <v>3.18</v>
      </c>
      <c r="W181" s="32" t="str">
        <f>TEXT('Section 6.3 &amp; 6.4'!W181,"0.00")</f>
        <v>123.18</v>
      </c>
      <c r="X181" s="2"/>
      <c r="Y181" s="2" t="str">
        <f>TEXT('Section 6.3 &amp; 6.4'!Y181,"0")</f>
        <v>0</v>
      </c>
      <c r="Z181" s="32" t="str">
        <f>TEXT('Section 6.3 &amp; 6.4'!Z181,"0.00")</f>
        <v>1.63</v>
      </c>
      <c r="AA181" s="32" t="str">
        <f>TEXT('Section 6.3 &amp; 6.4'!AA181,"0.00")</f>
        <v>238.50</v>
      </c>
      <c r="AB181" s="32" t="str">
        <f>TEXT('Section 6.3 &amp; 6.4'!AB181,"0.00")</f>
        <v>107.93</v>
      </c>
      <c r="AC181" s="32" t="str">
        <f>TEXT('Section 6.3 &amp; 6.4'!AC181,"0.00")</f>
        <v>3.24</v>
      </c>
      <c r="AD181" s="32" t="str">
        <f>TEXT('Section 6.3 &amp; 6.4'!AD181,"0.00")</f>
        <v>127.34</v>
      </c>
      <c r="AF181" s="10"/>
    </row>
    <row r="182" spans="1:32" x14ac:dyDescent="0.3">
      <c r="A182" s="39" t="s">
        <v>53</v>
      </c>
      <c r="B182" s="39"/>
      <c r="C182" s="39"/>
      <c r="D182" s="8" t="str">
        <f>TEXT('Section 6.3 &amp; 6.4'!D182,"0")</f>
        <v>317</v>
      </c>
      <c r="E182" s="2" t="str">
        <f>TEXT('Section 6.3 &amp; 6.4'!E182,"0.00")</f>
        <v>0.36</v>
      </c>
      <c r="F182" s="2" t="str">
        <f>TEXT('Section 6.3 &amp; 6.4'!F182,"0.00")</f>
        <v>288.77</v>
      </c>
      <c r="G182" s="2" t="str">
        <f>TEXT('Section 6.3 &amp; 6.4'!G182,"0.00")</f>
        <v>235.82</v>
      </c>
      <c r="H182" s="2" t="str">
        <f>TEXT('Section 6.3 &amp; 6.4'!H182,"0.00")</f>
        <v>11.52</v>
      </c>
      <c r="I182" s="2" t="str">
        <f>TEXT('Section 6.3 &amp; 6.4'!I182,"0.00")</f>
        <v>41.43</v>
      </c>
      <c r="J182" s="2"/>
      <c r="K182" s="8" t="str">
        <f>TEXT('Section 6.3 &amp; 6.4'!K182,"0")</f>
        <v>307</v>
      </c>
      <c r="L182" s="2" t="str">
        <f>TEXT('Section 6.3 &amp; 6.4'!L182,"0.00")</f>
        <v>0.45</v>
      </c>
      <c r="M182" s="2" t="str">
        <f>TEXT('Section 6.3 &amp; 6.4'!M182,"0.00")</f>
        <v>295.82</v>
      </c>
      <c r="N182" s="2" t="str">
        <f>TEXT('Section 6.3 &amp; 6.4'!N182,"0.00")</f>
        <v>240.34</v>
      </c>
      <c r="O182" s="2" t="str">
        <f>TEXT('Section 6.3 &amp; 6.4'!O182,"0.00")</f>
        <v>11.52</v>
      </c>
      <c r="P182" s="2" t="str">
        <f>TEXT('Section 6.3 &amp; 6.4'!P182,"0.00")</f>
        <v>43.96</v>
      </c>
      <c r="Q182" s="2"/>
      <c r="R182" s="8" t="str">
        <f>TEXT('Section 6.3 &amp; 6.4'!R182,"0")</f>
        <v>303</v>
      </c>
      <c r="S182" s="2" t="str">
        <f>TEXT('Section 6.3 &amp; 6.4'!S182,"0.00")</f>
        <v>0.51</v>
      </c>
      <c r="T182" s="2" t="str">
        <f>TEXT('Section 6.3 &amp; 6.4'!T182,"0.00")</f>
        <v>293.50</v>
      </c>
      <c r="U182" s="2" t="str">
        <f>TEXT('Section 6.3 &amp; 6.4'!U182,"0.00")</f>
        <v>236.27</v>
      </c>
      <c r="V182" s="2" t="str">
        <f>TEXT('Section 6.3 &amp; 6.4'!V182,"0.00")</f>
        <v>11.32</v>
      </c>
      <c r="W182" s="2" t="str">
        <f>TEXT('Section 6.3 &amp; 6.4'!W182,"0.00")</f>
        <v>45.91</v>
      </c>
      <c r="X182" s="2"/>
      <c r="Y182" s="8" t="str">
        <f>TEXT('Section 6.3 &amp; 6.4'!Y182,"0")</f>
        <v>302</v>
      </c>
      <c r="Z182" s="2" t="str">
        <f>TEXT('Section 6.3 &amp; 6.4'!Z182,"0.00")</f>
        <v>0.65</v>
      </c>
      <c r="AA182" s="2" t="str">
        <f>TEXT('Section 6.3 &amp; 6.4'!AA182,"0.00")</f>
        <v>301.86</v>
      </c>
      <c r="AB182" s="2" t="str">
        <f>TEXT('Section 6.3 &amp; 6.4'!AB182,"0.00")</f>
        <v>240.78</v>
      </c>
      <c r="AC182" s="2" t="str">
        <f>TEXT('Section 6.3 &amp; 6.4'!AC182,"0.00")</f>
        <v>11.19</v>
      </c>
      <c r="AD182" s="2" t="str">
        <f>TEXT('Section 6.3 &amp; 6.4'!AD182,"0.00")</f>
        <v>49.89</v>
      </c>
    </row>
    <row r="183" spans="1:32" x14ac:dyDescent="0.3">
      <c r="A183" s="10"/>
      <c r="B183" s="10"/>
      <c r="C183" s="10"/>
      <c r="D183" s="10"/>
      <c r="E183" s="13"/>
      <c r="F183" s="11"/>
      <c r="G183" s="11"/>
      <c r="H183" s="11"/>
      <c r="I183" s="11"/>
      <c r="J183" s="6"/>
      <c r="K183" s="10"/>
      <c r="L183" s="13"/>
      <c r="M183" s="11"/>
      <c r="N183" s="11"/>
      <c r="O183" s="11"/>
      <c r="P183" s="11"/>
      <c r="Q183" s="6"/>
      <c r="R183" s="10"/>
      <c r="S183" s="13"/>
      <c r="T183" s="11"/>
      <c r="U183" s="11"/>
      <c r="V183" s="11"/>
      <c r="W183" s="11"/>
      <c r="X183" s="6"/>
      <c r="Y183" s="10"/>
      <c r="Z183" s="13"/>
      <c r="AA183" s="11"/>
      <c r="AB183" s="11"/>
      <c r="AC183" s="11"/>
      <c r="AD183" s="11"/>
    </row>
    <row r="184" spans="1:32" x14ac:dyDescent="0.3">
      <c r="A184" s="35" t="s">
        <v>44</v>
      </c>
      <c r="B184" s="35" t="s">
        <v>2</v>
      </c>
      <c r="C184" s="35" t="s">
        <v>1</v>
      </c>
      <c r="D184" s="34" t="s">
        <v>45</v>
      </c>
      <c r="E184" s="34"/>
      <c r="F184" s="34"/>
      <c r="G184" s="34"/>
      <c r="H184" s="34"/>
      <c r="I184" s="34"/>
      <c r="J184" s="7"/>
      <c r="K184" s="34" t="s">
        <v>46</v>
      </c>
      <c r="L184" s="34"/>
      <c r="M184" s="34"/>
      <c r="N184" s="34"/>
      <c r="O184" s="34"/>
      <c r="P184" s="34"/>
      <c r="Q184" s="7"/>
      <c r="R184" s="34" t="s">
        <v>47</v>
      </c>
      <c r="S184" s="34"/>
      <c r="T184" s="34"/>
      <c r="U184" s="34"/>
      <c r="V184" s="34"/>
      <c r="W184" s="34"/>
      <c r="X184" s="7"/>
      <c r="Y184" s="34" t="s">
        <v>48</v>
      </c>
      <c r="Z184" s="34"/>
      <c r="AA184" s="34"/>
      <c r="AB184" s="34"/>
      <c r="AC184" s="34"/>
      <c r="AD184" s="34"/>
    </row>
    <row r="185" spans="1:32" x14ac:dyDescent="0.3">
      <c r="A185" s="37"/>
      <c r="B185" s="37"/>
      <c r="C185" s="37"/>
      <c r="D185" s="8" t="s">
        <v>54</v>
      </c>
      <c r="E185" s="8" t="s">
        <v>55</v>
      </c>
      <c r="F185" s="8" t="s">
        <v>56</v>
      </c>
      <c r="G185" s="2" t="s">
        <v>57</v>
      </c>
      <c r="H185" s="2" t="s">
        <v>58</v>
      </c>
      <c r="I185" s="2" t="s">
        <v>59</v>
      </c>
      <c r="J185" s="2"/>
      <c r="K185" s="8" t="s">
        <v>54</v>
      </c>
      <c r="L185" s="8" t="s">
        <v>55</v>
      </c>
      <c r="M185" s="8" t="s">
        <v>56</v>
      </c>
      <c r="N185" s="2" t="s">
        <v>57</v>
      </c>
      <c r="O185" s="2" t="s">
        <v>58</v>
      </c>
      <c r="P185" s="2" t="s">
        <v>59</v>
      </c>
      <c r="Q185" s="2"/>
      <c r="R185" s="8" t="s">
        <v>54</v>
      </c>
      <c r="S185" s="8" t="s">
        <v>55</v>
      </c>
      <c r="T185" s="8" t="s">
        <v>56</v>
      </c>
      <c r="U185" s="2" t="s">
        <v>57</v>
      </c>
      <c r="V185" s="2" t="s">
        <v>58</v>
      </c>
      <c r="W185" s="2" t="s">
        <v>59</v>
      </c>
      <c r="X185" s="2"/>
      <c r="Y185" s="8" t="s">
        <v>54</v>
      </c>
      <c r="Z185" s="8" t="s">
        <v>55</v>
      </c>
      <c r="AA185" s="8" t="s">
        <v>56</v>
      </c>
      <c r="AB185" s="2" t="s">
        <v>57</v>
      </c>
      <c r="AC185" s="2" t="s">
        <v>58</v>
      </c>
      <c r="AD185" s="2" t="s">
        <v>59</v>
      </c>
    </row>
    <row r="186" spans="1:32" x14ac:dyDescent="0.3">
      <c r="A186" s="35" t="s">
        <v>50</v>
      </c>
      <c r="B186" s="35">
        <v>0.2</v>
      </c>
      <c r="C186" s="10" t="s">
        <v>13</v>
      </c>
      <c r="D186" s="20" t="str">
        <f>TEXT('Section 6.3 &amp; 6.4'!D186,"0.00")</f>
        <v>8.63</v>
      </c>
      <c r="E186" s="17" t="str">
        <f>TEXT('Section 6.3 &amp; 6.4'!E186,"0.00")</f>
        <v>43.92</v>
      </c>
      <c r="F186" s="4" t="str">
        <f>TEXT('Section 6.3 &amp; 6.4'!F186,"0.00")</f>
        <v>194.66</v>
      </c>
      <c r="G186" s="4" t="str">
        <f>TEXT('Section 6.3 &amp; 6.4'!G186,"0.00")</f>
        <v>0.00</v>
      </c>
      <c r="H186" s="17" t="str">
        <f>TEXT('Section 6.3 &amp; 6.4'!H186,"0.00")</f>
        <v>0.00</v>
      </c>
      <c r="I186" s="17" t="str">
        <f>TEXT('Section 6.3 &amp; 6.4'!I186,"0.00")</f>
        <v>0.00</v>
      </c>
      <c r="J186" s="17"/>
      <c r="K186" s="20" t="str">
        <f>TEXT('Section 6.3 &amp; 6.4'!K186,"0.00")</f>
        <v>10.60</v>
      </c>
      <c r="L186" s="17" t="str">
        <f>TEXT('Section 6.3 &amp; 6.4'!L186,"0.00")</f>
        <v>43.92</v>
      </c>
      <c r="M186" s="4" t="str">
        <f>TEXT('Section 6.3 &amp; 6.4'!M186,"0.00")</f>
        <v>237.68</v>
      </c>
      <c r="N186" s="4" t="str">
        <f>TEXT('Section 6.3 &amp; 6.4'!N186,"0.00")</f>
        <v>0.00</v>
      </c>
      <c r="O186" s="17" t="str">
        <f>TEXT('Section 6.3 &amp; 6.4'!O186,"0.00")</f>
        <v>0.00</v>
      </c>
      <c r="P186" s="17" t="str">
        <f>TEXT('Section 6.3 &amp; 6.4'!P186,"0.00")</f>
        <v>0.00</v>
      </c>
      <c r="Q186" s="17"/>
      <c r="R186" s="20" t="str">
        <f>TEXT('Section 6.3 &amp; 6.4'!R186,"0.00")</f>
        <v>12.81</v>
      </c>
      <c r="S186" s="4" t="str">
        <f>TEXT('Section 6.3 &amp; 6.4'!S186,"0.00")</f>
        <v>43.92</v>
      </c>
      <c r="T186" s="4" t="str">
        <f>TEXT('Section 6.3 &amp; 6.4'!T186,"0.00")</f>
        <v>210.75</v>
      </c>
      <c r="U186" s="4" t="str">
        <f>TEXT('Section 6.3 &amp; 6.4'!U186,"0.00")</f>
        <v>0.00</v>
      </c>
      <c r="V186" s="17" t="str">
        <f>TEXT('Section 6.3 &amp; 6.4'!V186,"0.00")</f>
        <v>0.00</v>
      </c>
      <c r="W186" s="17" t="str">
        <f>TEXT('Section 6.3 &amp; 6.4'!W186,"0.00")</f>
        <v>0.00</v>
      </c>
      <c r="X186" s="17"/>
      <c r="Y186" s="17" t="str">
        <f>TEXT('Section 6.3 &amp; 6.4'!Y186,"0.00")</f>
        <v>13.90</v>
      </c>
      <c r="Z186" s="20" t="str">
        <f>TEXT('Section 6.3 &amp; 6.4'!Z186,"0.00")</f>
        <v>43.92</v>
      </c>
      <c r="AA186" s="4" t="str">
        <f>TEXT('Section 6.3 &amp; 6.4'!AA186,"0.00")</f>
        <v>228.71</v>
      </c>
      <c r="AB186" s="4" t="str">
        <f>TEXT('Section 6.3 &amp; 6.4'!AB186,"0.00")</f>
        <v>0.00</v>
      </c>
      <c r="AC186" s="17" t="str">
        <f>TEXT('Section 6.3 &amp; 6.4'!AC186,"0.00")</f>
        <v>0.00</v>
      </c>
      <c r="AD186" s="17" t="str">
        <f>TEXT('Section 6.3 &amp; 6.4'!AD186,"0.00")</f>
        <v>0.00</v>
      </c>
      <c r="AF186" s="10"/>
    </row>
    <row r="187" spans="1:32" x14ac:dyDescent="0.3">
      <c r="A187" s="36"/>
      <c r="B187" s="36"/>
      <c r="C187" s="10" t="s">
        <v>11</v>
      </c>
      <c r="D187" s="20" t="str">
        <f>TEXT('Section 6.3 &amp; 6.4'!D187,"0.00")</f>
        <v>2.17</v>
      </c>
      <c r="E187" s="17" t="str">
        <f>TEXT('Section 6.3 &amp; 6.4'!E187,"0.00")</f>
        <v>45.64</v>
      </c>
      <c r="F187" s="4" t="str">
        <f>TEXT('Section 6.3 &amp; 6.4'!F187,"0.00")</f>
        <v>441.86</v>
      </c>
      <c r="G187" s="4" t="str">
        <f>TEXT('Section 6.3 &amp; 6.4'!G187,"0.00")</f>
        <v>0.00</v>
      </c>
      <c r="H187" s="17" t="str">
        <f>TEXT('Section 6.3 &amp; 6.4'!H187,"0.00")</f>
        <v>0.00</v>
      </c>
      <c r="I187" s="17" t="str">
        <f>TEXT('Section 6.3 &amp; 6.4'!I187,"0.00")</f>
        <v>0.00</v>
      </c>
      <c r="J187" s="17"/>
      <c r="K187" s="20" t="str">
        <f>TEXT('Section 6.3 &amp; 6.4'!K187,"0.00")</f>
        <v>5.50</v>
      </c>
      <c r="L187" s="17" t="str">
        <f>TEXT('Section 6.3 &amp; 6.4'!L187,"0.00")</f>
        <v>45.64</v>
      </c>
      <c r="M187" s="4" t="str">
        <f>TEXT('Section 6.3 &amp; 6.4'!M187,"0.00")</f>
        <v>417.22</v>
      </c>
      <c r="N187" s="4" t="str">
        <f>TEXT('Section 6.3 &amp; 6.4'!N187,"0.00")</f>
        <v>0.00</v>
      </c>
      <c r="O187" s="17" t="str">
        <f>TEXT('Section 6.3 &amp; 6.4'!O187,"0.00")</f>
        <v>0.00</v>
      </c>
      <c r="P187" s="17" t="str">
        <f>TEXT('Section 6.3 &amp; 6.4'!P187,"0.00")</f>
        <v>0.00</v>
      </c>
      <c r="Q187" s="17"/>
      <c r="R187" s="20" t="str">
        <f>TEXT('Section 6.3 &amp; 6.4'!R187,"0.00")</f>
        <v>7.55</v>
      </c>
      <c r="S187" s="4" t="str">
        <f>TEXT('Section 6.3 &amp; 6.4'!S187,"0.00")</f>
        <v>45.64</v>
      </c>
      <c r="T187" s="4" t="str">
        <f>TEXT('Section 6.3 &amp; 6.4'!T187,"0.00")</f>
        <v>414.85</v>
      </c>
      <c r="U187" s="4" t="str">
        <f>TEXT('Section 6.3 &amp; 6.4'!U187,"0.00")</f>
        <v>0.00</v>
      </c>
      <c r="V187" s="17" t="str">
        <f>TEXT('Section 6.3 &amp; 6.4'!V187,"0.00")</f>
        <v>0.00</v>
      </c>
      <c r="W187" s="17" t="str">
        <f>TEXT('Section 6.3 &amp; 6.4'!W187,"0.00")</f>
        <v>0.00</v>
      </c>
      <c r="X187" s="17"/>
      <c r="Y187" s="20" t="str">
        <f>TEXT('Section 6.3 &amp; 6.4'!Y187,"0.00")</f>
        <v>19.69</v>
      </c>
      <c r="Z187" s="4" t="str">
        <f>TEXT('Section 6.3 &amp; 6.4'!Z187,"0.00")</f>
        <v>45.64</v>
      </c>
      <c r="AA187" s="4" t="str">
        <f>TEXT('Section 6.3 &amp; 6.4'!AA187,"0.00")</f>
        <v>423.88</v>
      </c>
      <c r="AB187" s="4" t="str">
        <f>TEXT('Section 6.3 &amp; 6.4'!AB187,"0.00")</f>
        <v>20.00</v>
      </c>
      <c r="AC187" s="20" t="str">
        <f>TEXT('Section 6.3 &amp; 6.4'!AC187,"0.00")</f>
        <v>0.00</v>
      </c>
      <c r="AD187" s="20" t="str">
        <f>TEXT('Section 6.3 &amp; 6.4'!AD187,"0.00")</f>
        <v>0.00</v>
      </c>
      <c r="AF187" s="10"/>
    </row>
    <row r="188" spans="1:32" x14ac:dyDescent="0.3">
      <c r="A188" s="36"/>
      <c r="B188" s="36"/>
      <c r="C188" s="10" t="s">
        <v>12</v>
      </c>
      <c r="D188" s="17" t="str">
        <f>TEXT('Section 6.3 &amp; 6.4'!D188,"0.00")</f>
        <v>30.60</v>
      </c>
      <c r="E188" s="20" t="str">
        <f>TEXT('Section 6.3 &amp; 6.4'!E188,"0.00")</f>
        <v>29.73</v>
      </c>
      <c r="F188" s="4" t="str">
        <f>TEXT('Section 6.3 &amp; 6.4'!F188,"0.00")</f>
        <v>40.70</v>
      </c>
      <c r="G188" s="4" t="str">
        <f>TEXT('Section 6.3 &amp; 6.4'!G188,"0.00")</f>
        <v>100.00</v>
      </c>
      <c r="H188" s="17" t="str">
        <f>TEXT('Section 6.3 &amp; 6.4'!H188,"0.00")</f>
        <v>0.39</v>
      </c>
      <c r="I188" s="20" t="str">
        <f>TEXT('Section 6.3 &amp; 6.4'!I188,"0.00")</f>
        <v>0.00</v>
      </c>
      <c r="J188" s="17"/>
      <c r="K188" s="17" t="str">
        <f>TEXT('Section 6.3 &amp; 6.4'!K188,"0.00")</f>
        <v>30.69</v>
      </c>
      <c r="L188" s="20" t="str">
        <f>TEXT('Section 6.3 &amp; 6.4'!L188,"0.00")</f>
        <v>29.73</v>
      </c>
      <c r="M188" s="4" t="str">
        <f>TEXT('Section 6.3 &amp; 6.4'!M188,"0.00")</f>
        <v>40.14</v>
      </c>
      <c r="N188" s="4" t="str">
        <f>TEXT('Section 6.3 &amp; 6.4'!N188,"0.00")</f>
        <v>100.00</v>
      </c>
      <c r="O188" s="17" t="str">
        <f>TEXT('Section 6.3 &amp; 6.4'!O188,"0.00")</f>
        <v>0.34</v>
      </c>
      <c r="P188" s="20" t="str">
        <f>TEXT('Section 6.3 &amp; 6.4'!P188,"0.00")</f>
        <v>0.00</v>
      </c>
      <c r="Q188" s="17"/>
      <c r="R188" s="17" t="str">
        <f>TEXT('Section 6.3 &amp; 6.4'!R188,"0.00")</f>
        <v>30.72</v>
      </c>
      <c r="S188" s="20" t="str">
        <f>TEXT('Section 6.3 &amp; 6.4'!S188,"0.00")</f>
        <v>29.73</v>
      </c>
      <c r="T188" s="4" t="str">
        <f>TEXT('Section 6.3 &amp; 6.4'!T188,"0.00")</f>
        <v>40.59</v>
      </c>
      <c r="U188" s="4" t="str">
        <f>TEXT('Section 6.3 &amp; 6.4'!U188,"0.00")</f>
        <v>100.00</v>
      </c>
      <c r="V188" s="17" t="str">
        <f>TEXT('Section 6.3 &amp; 6.4'!V188,"0.00")</f>
        <v>0.26</v>
      </c>
      <c r="W188" s="20" t="str">
        <f>TEXT('Section 6.3 &amp; 6.4'!W188,"0.00")</f>
        <v>0.00</v>
      </c>
      <c r="X188" s="17"/>
      <c r="Y188" s="20" t="str">
        <f>TEXT('Section 6.3 &amp; 6.4'!Y188,"0.00")</f>
        <v>30.74</v>
      </c>
      <c r="Z188" s="4" t="str">
        <f>TEXT('Section 6.3 &amp; 6.4'!Z188,"0.00")</f>
        <v>29.73</v>
      </c>
      <c r="AA188" s="4" t="str">
        <f>TEXT('Section 6.3 &amp; 6.4'!AA188,"0.00")</f>
        <v>40.42</v>
      </c>
      <c r="AB188" s="4" t="str">
        <f>TEXT('Section 6.3 &amp; 6.4'!AB188,"0.00")</f>
        <v>100.00</v>
      </c>
      <c r="AC188" s="17" t="str">
        <f>TEXT('Section 6.3 &amp; 6.4'!AC188,"0.00")</f>
        <v>0.34</v>
      </c>
      <c r="AD188" s="20" t="str">
        <f>TEXT('Section 6.3 &amp; 6.4'!AD188,"0.00")</f>
        <v>0.00</v>
      </c>
      <c r="AF188" s="10"/>
    </row>
    <row r="189" spans="1:32" x14ac:dyDescent="0.3">
      <c r="A189" s="36"/>
      <c r="B189" s="36">
        <v>0.6</v>
      </c>
      <c r="C189" s="10" t="s">
        <v>13</v>
      </c>
      <c r="D189" s="20" t="str">
        <f>TEXT('Section 6.3 &amp; 6.4'!D189,"0.00")</f>
        <v>2.99</v>
      </c>
      <c r="E189" s="17" t="str">
        <f>TEXT('Section 6.3 &amp; 6.4'!E189,"0.00")</f>
        <v>112.68</v>
      </c>
      <c r="F189" s="4" t="str">
        <f>TEXT('Section 6.3 &amp; 6.4'!F189,"0.00")</f>
        <v>252.66</v>
      </c>
      <c r="G189" s="4" t="str">
        <f>TEXT('Section 6.3 &amp; 6.4'!G189,"0.00")</f>
        <v>0.00</v>
      </c>
      <c r="H189" s="17" t="str">
        <f>TEXT('Section 6.3 &amp; 6.4'!H189,"0.00")</f>
        <v>0.00</v>
      </c>
      <c r="I189" s="17" t="str">
        <f>TEXT('Section 6.3 &amp; 6.4'!I189,"0.00")</f>
        <v>0.00</v>
      </c>
      <c r="J189" s="17"/>
      <c r="K189" s="20" t="str">
        <f>TEXT('Section 6.3 &amp; 6.4'!K189,"0.00")</f>
        <v>5.08</v>
      </c>
      <c r="L189" s="17" t="str">
        <f>TEXT('Section 6.3 &amp; 6.4'!L189,"0.00")</f>
        <v>112.68</v>
      </c>
      <c r="M189" s="4" t="str">
        <f>TEXT('Section 6.3 &amp; 6.4'!M189,"0.00")</f>
        <v>248.84</v>
      </c>
      <c r="N189" s="4" t="str">
        <f>TEXT('Section 6.3 &amp; 6.4'!N189,"0.00")</f>
        <v>0.00</v>
      </c>
      <c r="O189" s="17" t="str">
        <f>TEXT('Section 6.3 &amp; 6.4'!O189,"0.00")</f>
        <v>0.00</v>
      </c>
      <c r="P189" s="17" t="str">
        <f>TEXT('Section 6.3 &amp; 6.4'!P189,"0.00")</f>
        <v>0.00</v>
      </c>
      <c r="Q189" s="17"/>
      <c r="R189" s="20" t="str">
        <f>TEXT('Section 6.3 &amp; 6.4'!R189,"0.00")</f>
        <v>5.65</v>
      </c>
      <c r="S189" s="4" t="str">
        <f>TEXT('Section 6.3 &amp; 6.4'!S189,"0.00")</f>
        <v>112.68</v>
      </c>
      <c r="T189" s="4" t="str">
        <f>TEXT('Section 6.3 &amp; 6.4'!T189,"0.00")</f>
        <v>250.27</v>
      </c>
      <c r="U189" s="4" t="str">
        <f>TEXT('Section 6.3 &amp; 6.4'!U189,"0.00")</f>
        <v>0.00</v>
      </c>
      <c r="V189" s="17" t="str">
        <f>TEXT('Section 6.3 &amp; 6.4'!V189,"0.00")</f>
        <v>0.00</v>
      </c>
      <c r="W189" s="17" t="str">
        <f>TEXT('Section 6.3 &amp; 6.4'!W189,"0.00")</f>
        <v>0.00</v>
      </c>
      <c r="X189" s="17"/>
      <c r="Y189" s="20" t="str">
        <f>TEXT('Section 6.3 &amp; 6.4'!Y189,"0.00")</f>
        <v>8.71</v>
      </c>
      <c r="Z189" s="4" t="str">
        <f>TEXT('Section 6.3 &amp; 6.4'!Z189,"0.00")</f>
        <v>112.68</v>
      </c>
      <c r="AA189" s="4" t="str">
        <f>TEXT('Section 6.3 &amp; 6.4'!AA189,"0.00")</f>
        <v>249.72</v>
      </c>
      <c r="AB189" s="4" t="str">
        <f>TEXT('Section 6.3 &amp; 6.4'!AB189,"0.00")</f>
        <v>0.00</v>
      </c>
      <c r="AC189" s="17" t="str">
        <f>TEXT('Section 6.3 &amp; 6.4'!AC189,"0.00")</f>
        <v>0.00</v>
      </c>
      <c r="AD189" s="17" t="str">
        <f>TEXT('Section 6.3 &amp; 6.4'!AD189,"0.00")</f>
        <v>0.00</v>
      </c>
      <c r="AF189" s="10"/>
    </row>
    <row r="190" spans="1:32" x14ac:dyDescent="0.3">
      <c r="A190" s="36"/>
      <c r="B190" s="36"/>
      <c r="C190" s="10" t="s">
        <v>11</v>
      </c>
      <c r="D190" s="20" t="str">
        <f>TEXT('Section 6.3 &amp; 6.4'!D190,"0.00")</f>
        <v>1.38</v>
      </c>
      <c r="E190" s="17" t="str">
        <f>TEXT('Section 6.3 &amp; 6.4'!E190,"0.00")</f>
        <v>112.34</v>
      </c>
      <c r="F190" s="4" t="str">
        <f>TEXT('Section 6.3 &amp; 6.4'!F190,"0.00")</f>
        <v>375.76</v>
      </c>
      <c r="G190" s="4" t="str">
        <f>TEXT('Section 6.3 &amp; 6.4'!G190,"0.00")</f>
        <v>0.00</v>
      </c>
      <c r="H190" s="17" t="str">
        <f>TEXT('Section 6.3 &amp; 6.4'!H190,"0.00")</f>
        <v>0.00</v>
      </c>
      <c r="I190" s="17" t="str">
        <f>TEXT('Section 6.3 &amp; 6.4'!I190,"0.00")</f>
        <v>0.00</v>
      </c>
      <c r="J190" s="17"/>
      <c r="K190" s="20" t="str">
        <f>TEXT('Section 6.3 &amp; 6.4'!K190,"0.00")</f>
        <v>3.00</v>
      </c>
      <c r="L190" s="17" t="str">
        <f>TEXT('Section 6.3 &amp; 6.4'!L190,"0.00")</f>
        <v>112.34</v>
      </c>
      <c r="M190" s="4" t="str">
        <f>TEXT('Section 6.3 &amp; 6.4'!M190,"0.00")</f>
        <v>364.67</v>
      </c>
      <c r="N190" s="4" t="str">
        <f>TEXT('Section 6.3 &amp; 6.4'!N190,"0.00")</f>
        <v>0.00</v>
      </c>
      <c r="O190" s="17" t="str">
        <f>TEXT('Section 6.3 &amp; 6.4'!O190,"0.00")</f>
        <v>0.00</v>
      </c>
      <c r="P190" s="17" t="str">
        <f>TEXT('Section 6.3 &amp; 6.4'!P190,"0.00")</f>
        <v>0.00</v>
      </c>
      <c r="Q190" s="17"/>
      <c r="R190" s="20" t="str">
        <f>TEXT('Section 6.3 &amp; 6.4'!R190,"0.00")</f>
        <v>4.77</v>
      </c>
      <c r="S190" s="4" t="str">
        <f>TEXT('Section 6.3 &amp; 6.4'!S190,"0.00")</f>
        <v>112.34</v>
      </c>
      <c r="T190" s="4" t="str">
        <f>TEXT('Section 6.3 &amp; 6.4'!T190,"0.00")</f>
        <v>364.82</v>
      </c>
      <c r="U190" s="4" t="str">
        <f>TEXT('Section 6.3 &amp; 6.4'!U190,"0.00")</f>
        <v>0.00</v>
      </c>
      <c r="V190" s="17" t="str">
        <f>TEXT('Section 6.3 &amp; 6.4'!V190,"0.00")</f>
        <v>0.00</v>
      </c>
      <c r="W190" s="17" t="str">
        <f>TEXT('Section 6.3 &amp; 6.4'!W190,"0.00")</f>
        <v>0.00</v>
      </c>
      <c r="X190" s="17"/>
      <c r="Y190" s="20" t="str">
        <f>TEXT('Section 6.3 &amp; 6.4'!Y190,"0.00")</f>
        <v>10.23</v>
      </c>
      <c r="Z190" s="4" t="str">
        <f>TEXT('Section 6.3 &amp; 6.4'!Z190,"0.00")</f>
        <v>112.34</v>
      </c>
      <c r="AA190" s="4" t="str">
        <f>TEXT('Section 6.3 &amp; 6.4'!AA190,"0.00")</f>
        <v>370.80</v>
      </c>
      <c r="AB190" s="4" t="str">
        <f>TEXT('Section 6.3 &amp; 6.4'!AB190,"0.00")</f>
        <v>0.00</v>
      </c>
      <c r="AC190" s="17" t="str">
        <f>TEXT('Section 6.3 &amp; 6.4'!AC190,"0.00")</f>
        <v>0.00</v>
      </c>
      <c r="AD190" s="17" t="str">
        <f>TEXT('Section 6.3 &amp; 6.4'!AD190,"0.00")</f>
        <v>0.00</v>
      </c>
      <c r="AF190" s="10"/>
    </row>
    <row r="191" spans="1:32" x14ac:dyDescent="0.3">
      <c r="A191" s="37"/>
      <c r="B191" s="37"/>
      <c r="C191" s="8" t="s">
        <v>12</v>
      </c>
      <c r="D191" s="19" t="str">
        <f>TEXT('Section 6.3 &amp; 6.4'!D191,"0.00")</f>
        <v>30.44</v>
      </c>
      <c r="E191" s="18" t="str">
        <f>TEXT('Section 6.3 &amp; 6.4'!E191,"0.00")</f>
        <v>78.85</v>
      </c>
      <c r="F191" s="16" t="str">
        <f>TEXT('Section 6.3 &amp; 6.4'!F191,"0.00")</f>
        <v>85.20</v>
      </c>
      <c r="G191" s="16" t="str">
        <f>TEXT('Section 6.3 &amp; 6.4'!G191,"0.00")</f>
        <v>100.00</v>
      </c>
      <c r="H191" s="18" t="str">
        <f>TEXT('Section 6.3 &amp; 6.4'!H191,"0.00")</f>
        <v>0.39</v>
      </c>
      <c r="I191" s="19" t="str">
        <f>TEXT('Section 6.3 &amp; 6.4'!I191,"0.00")</f>
        <v>0.00</v>
      </c>
      <c r="J191" s="18"/>
      <c r="K191" s="19" t="str">
        <f>TEXT('Section 6.3 &amp; 6.4'!K191,"0.00")</f>
        <v>30.90</v>
      </c>
      <c r="L191" s="18" t="str">
        <f>TEXT('Section 6.3 &amp; 6.4'!L191,"0.00")</f>
        <v>78.85</v>
      </c>
      <c r="M191" s="16" t="str">
        <f>TEXT('Section 6.3 &amp; 6.4'!M191,"0.00")</f>
        <v>84.81</v>
      </c>
      <c r="N191" s="16" t="str">
        <f>TEXT('Section 6.3 &amp; 6.4'!N191,"0.00")</f>
        <v>100.00</v>
      </c>
      <c r="O191" s="18" t="str">
        <f>TEXT('Section 6.3 &amp; 6.4'!O191,"0.00")</f>
        <v>0.39</v>
      </c>
      <c r="P191" s="19" t="str">
        <f>TEXT('Section 6.3 &amp; 6.4'!P191,"0.00")</f>
        <v>0.00</v>
      </c>
      <c r="Q191" s="18"/>
      <c r="R191" s="19" t="str">
        <f>TEXT('Section 6.3 &amp; 6.4'!R191,"0.00")</f>
        <v>30.96</v>
      </c>
      <c r="S191" s="16" t="str">
        <f>TEXT('Section 6.3 &amp; 6.4'!S191,"0.00")</f>
        <v>78.85</v>
      </c>
      <c r="T191" s="16" t="str">
        <f>TEXT('Section 6.3 &amp; 6.4'!T191,"0.00")</f>
        <v>84.74</v>
      </c>
      <c r="U191" s="16" t="str">
        <f>TEXT('Section 6.3 &amp; 6.4'!U191,"0.00")</f>
        <v>100.00</v>
      </c>
      <c r="V191" s="18" t="str">
        <f>TEXT('Section 6.3 &amp; 6.4'!V191,"0.00")</f>
        <v>0.24</v>
      </c>
      <c r="W191" s="19" t="str">
        <f>TEXT('Section 6.3 &amp; 6.4'!W191,"0.00")</f>
        <v>0.00</v>
      </c>
      <c r="X191" s="18"/>
      <c r="Y191" s="19" t="str">
        <f>TEXT('Section 6.3 &amp; 6.4'!Y191,"0.00")</f>
        <v>30.98</v>
      </c>
      <c r="Z191" s="16" t="str">
        <f>TEXT('Section 6.3 &amp; 6.4'!Z191,"0.00")</f>
        <v>78.85</v>
      </c>
      <c r="AA191" s="16" t="str">
        <f>TEXT('Section 6.3 &amp; 6.4'!AA191,"0.00")</f>
        <v>85.21</v>
      </c>
      <c r="AB191" s="16" t="str">
        <f>TEXT('Section 6.3 &amp; 6.4'!AB191,"0.00")</f>
        <v>100.00</v>
      </c>
      <c r="AC191" s="18" t="str">
        <f>TEXT('Section 6.3 &amp; 6.4'!AC191,"0.00")</f>
        <v>0.26</v>
      </c>
      <c r="AD191" s="19" t="str">
        <f>TEXT('Section 6.3 &amp; 6.4'!AD191,"0.00")</f>
        <v>0.00</v>
      </c>
      <c r="AF191" s="10"/>
    </row>
    <row r="192" spans="1:32" x14ac:dyDescent="0.3">
      <c r="A192" s="35" t="s">
        <v>51</v>
      </c>
      <c r="B192" s="35">
        <v>0.2</v>
      </c>
      <c r="C192" s="10" t="s">
        <v>13</v>
      </c>
      <c r="D192" s="20" t="str">
        <f>TEXT('Section 6.3 &amp; 6.4'!D192,"0.00")</f>
        <v>9.55</v>
      </c>
      <c r="E192" s="17" t="str">
        <f>TEXT('Section 6.3 &amp; 6.4'!E192,"0.00")</f>
        <v>36.70</v>
      </c>
      <c r="F192" s="4" t="str">
        <f>TEXT('Section 6.3 &amp; 6.4'!F192,"0.00")</f>
        <v>231.28</v>
      </c>
      <c r="G192" s="4" t="str">
        <f>TEXT('Section 6.3 &amp; 6.4'!G192,"0.00")</f>
        <v>0.00</v>
      </c>
      <c r="H192" s="17" t="str">
        <f>TEXT('Section 6.3 &amp; 6.4'!H192,"0.00")</f>
        <v>0.00</v>
      </c>
      <c r="I192" s="17" t="str">
        <f>TEXT('Section 6.3 &amp; 6.4'!I192,"0.00")</f>
        <v>0.00</v>
      </c>
      <c r="J192" s="17"/>
      <c r="K192" s="20" t="str">
        <f>TEXT('Section 6.3 &amp; 6.4'!K192,"0.00")</f>
        <v>15.42</v>
      </c>
      <c r="L192" s="17" t="str">
        <f>TEXT('Section 6.3 &amp; 6.4'!L192,"0.00")</f>
        <v>36.70</v>
      </c>
      <c r="M192" s="4" t="str">
        <f>TEXT('Section 6.3 &amp; 6.4'!M192,"0.00")</f>
        <v>320.36</v>
      </c>
      <c r="N192" s="4" t="str">
        <f>TEXT('Section 6.3 &amp; 6.4'!N192,"0.00")</f>
        <v>0.00</v>
      </c>
      <c r="O192" s="17" t="str">
        <f>TEXT('Section 6.3 &amp; 6.4'!O192,"0.00")</f>
        <v>0.00</v>
      </c>
      <c r="P192" s="17" t="str">
        <f>TEXT('Section 6.3 &amp; 6.4'!P192,"0.00")</f>
        <v>0.00</v>
      </c>
      <c r="Q192" s="17"/>
      <c r="R192" s="20" t="str">
        <f>TEXT('Section 6.3 &amp; 6.4'!R192,"0.00")</f>
        <v>16.82</v>
      </c>
      <c r="S192" s="17" t="str">
        <f>TEXT('Section 6.3 &amp; 6.4'!S192,"0.00")</f>
        <v>36.70</v>
      </c>
      <c r="T192" s="4" t="str">
        <f>TEXT('Section 6.3 &amp; 6.4'!T192,"0.00")</f>
        <v>223.00</v>
      </c>
      <c r="U192" s="4" t="str">
        <f>TEXT('Section 6.3 &amp; 6.4'!U192,"0.00")</f>
        <v>4.55</v>
      </c>
      <c r="V192" s="17" t="str">
        <f>TEXT('Section 6.3 &amp; 6.4'!V192,"0.00")</f>
        <v>0.00</v>
      </c>
      <c r="W192" s="17" t="str">
        <f>TEXT('Section 6.3 &amp; 6.4'!W192,"0.00")</f>
        <v>0.00</v>
      </c>
      <c r="X192" s="17"/>
      <c r="Y192" s="20" t="str">
        <f>TEXT('Section 6.3 &amp; 6.4'!Y192,"0.00")</f>
        <v>20.03</v>
      </c>
      <c r="Z192" s="17" t="str">
        <f>TEXT('Section 6.3 &amp; 6.4'!Z192,"0.00")</f>
        <v>36.70</v>
      </c>
      <c r="AA192" s="4" t="str">
        <f>TEXT('Section 6.3 &amp; 6.4'!AA192,"0.00")</f>
        <v>192.60</v>
      </c>
      <c r="AB192" s="4" t="str">
        <f>TEXT('Section 6.3 &amp; 6.4'!AB192,"0.00")</f>
        <v>0.00</v>
      </c>
      <c r="AC192" s="17" t="str">
        <f>TEXT('Section 6.3 &amp; 6.4'!AC192,"0.00")</f>
        <v>0.00</v>
      </c>
      <c r="AD192" s="17" t="str">
        <f>TEXT('Section 6.3 &amp; 6.4'!AD192,"0.00")</f>
        <v>0.00</v>
      </c>
      <c r="AF192" s="10"/>
    </row>
    <row r="193" spans="1:32" x14ac:dyDescent="0.3">
      <c r="A193" s="36"/>
      <c r="B193" s="36"/>
      <c r="C193" s="10" t="s">
        <v>11</v>
      </c>
      <c r="D193" s="20" t="str">
        <f>TEXT('Section 6.3 &amp; 6.4'!D193,"0.00")</f>
        <v>3.33</v>
      </c>
      <c r="E193" s="17" t="str">
        <f>TEXT('Section 6.3 &amp; 6.4'!E193,"0.00")</f>
        <v>36.53</v>
      </c>
      <c r="F193" s="4" t="str">
        <f>TEXT('Section 6.3 &amp; 6.4'!F193,"0.00")</f>
        <v>458.22</v>
      </c>
      <c r="G193" s="4" t="str">
        <f>TEXT('Section 6.3 &amp; 6.4'!G193,"0.00")</f>
        <v>0.00</v>
      </c>
      <c r="H193" s="17" t="str">
        <f>TEXT('Section 6.3 &amp; 6.4'!H193,"0.00")</f>
        <v>0.00</v>
      </c>
      <c r="I193" s="17" t="str">
        <f>TEXT('Section 6.3 &amp; 6.4'!I193,"0.00")</f>
        <v>0.00</v>
      </c>
      <c r="J193" s="17"/>
      <c r="K193" s="20" t="str">
        <f>TEXT('Section 6.3 &amp; 6.4'!K193,"0.00")</f>
        <v>7.15</v>
      </c>
      <c r="L193" s="17" t="str">
        <f>TEXT('Section 6.3 &amp; 6.4'!L193,"0.00")</f>
        <v>36.53</v>
      </c>
      <c r="M193" s="4" t="str">
        <f>TEXT('Section 6.3 &amp; 6.4'!M193,"0.00")</f>
        <v>442.44</v>
      </c>
      <c r="N193" s="4" t="str">
        <f>TEXT('Section 6.3 &amp; 6.4'!N193,"0.00")</f>
        <v>0.00</v>
      </c>
      <c r="O193" s="17" t="str">
        <f>TEXT('Section 6.3 &amp; 6.4'!O193,"0.00")</f>
        <v>0.00</v>
      </c>
      <c r="P193" s="17" t="str">
        <f>TEXT('Section 6.3 &amp; 6.4'!P193,"0.00")</f>
        <v>0.00</v>
      </c>
      <c r="Q193" s="17"/>
      <c r="R193" s="20" t="str">
        <f>TEXT('Section 6.3 &amp; 6.4'!R193,"0.00")</f>
        <v>10.46</v>
      </c>
      <c r="S193" s="4" t="str">
        <f>TEXT('Section 6.3 &amp; 6.4'!S193,"0.00")</f>
        <v>36.53</v>
      </c>
      <c r="T193" s="4" t="str">
        <f>TEXT('Section 6.3 &amp; 6.4'!T193,"0.00")</f>
        <v>469.16</v>
      </c>
      <c r="U193" s="4" t="str">
        <f>TEXT('Section 6.3 &amp; 6.4'!U193,"0.00")</f>
        <v>0.00</v>
      </c>
      <c r="V193" s="17" t="str">
        <f>TEXT('Section 6.3 &amp; 6.4'!V193,"0.00")</f>
        <v>0.00</v>
      </c>
      <c r="W193" s="17" t="str">
        <f>TEXT('Section 6.3 &amp; 6.4'!W193,"0.00")</f>
        <v>0.00</v>
      </c>
      <c r="X193" s="17"/>
      <c r="Y193" s="20" t="str">
        <f>TEXT('Section 6.3 &amp; 6.4'!Y193,"0.00")</f>
        <v>25.80</v>
      </c>
      <c r="Z193" s="4" t="str">
        <f>TEXT('Section 6.3 &amp; 6.4'!Z193,"0.00")</f>
        <v>36.53</v>
      </c>
      <c r="AA193" s="4" t="str">
        <f>TEXT('Section 6.3 &amp; 6.4'!AA193,"0.00")</f>
        <v>417.98</v>
      </c>
      <c r="AB193" s="4" t="str">
        <f>TEXT('Section 6.3 &amp; 6.4'!AB193,"0.00")</f>
        <v>43.48</v>
      </c>
      <c r="AC193" s="20" t="str">
        <f>TEXT('Section 6.3 &amp; 6.4'!AC193,"0.00")</f>
        <v>0.00</v>
      </c>
      <c r="AD193" s="20" t="str">
        <f>TEXT('Section 6.3 &amp; 6.4'!AD193,"0.00")</f>
        <v>0.00</v>
      </c>
      <c r="AF193" s="10"/>
    </row>
    <row r="194" spans="1:32" x14ac:dyDescent="0.3">
      <c r="A194" s="36"/>
      <c r="B194" s="36"/>
      <c r="C194" s="10" t="s">
        <v>12</v>
      </c>
      <c r="D194" s="17" t="str">
        <f>TEXT('Section 6.3 &amp; 6.4'!D194,"0.00")</f>
        <v>30.80</v>
      </c>
      <c r="E194" s="20" t="str">
        <f>TEXT('Section 6.3 &amp; 6.4'!E194,"0.00")</f>
        <v>27.92</v>
      </c>
      <c r="F194" s="4" t="str">
        <f>TEXT('Section 6.3 &amp; 6.4'!F194,"0.00")</f>
        <v>48.00</v>
      </c>
      <c r="G194" s="4" t="str">
        <f>TEXT('Section 6.3 &amp; 6.4'!G194,"0.00")</f>
        <v>100.00</v>
      </c>
      <c r="H194" s="17" t="str">
        <f>TEXT('Section 6.3 &amp; 6.4'!H194,"0.00")</f>
        <v>0.39</v>
      </c>
      <c r="I194" s="20" t="str">
        <f>TEXT('Section 6.3 &amp; 6.4'!I194,"0.00")</f>
        <v>0.00</v>
      </c>
      <c r="J194" s="17"/>
      <c r="K194" s="17" t="str">
        <f>TEXT('Section 6.3 &amp; 6.4'!K194,"0.00")</f>
        <v>30.88</v>
      </c>
      <c r="L194" s="20" t="str">
        <f>TEXT('Section 6.3 &amp; 6.4'!L194,"0.00")</f>
        <v>27.92</v>
      </c>
      <c r="M194" s="4" t="str">
        <f>TEXT('Section 6.3 &amp; 6.4'!M194,"0.00")</f>
        <v>47.17</v>
      </c>
      <c r="N194" s="4" t="str">
        <f>TEXT('Section 6.3 &amp; 6.4'!N194,"0.00")</f>
        <v>100.00</v>
      </c>
      <c r="O194" s="17" t="str">
        <f>TEXT('Section 6.3 &amp; 6.4'!O194,"0.00")</f>
        <v>0.39</v>
      </c>
      <c r="P194" s="20" t="str">
        <f>TEXT('Section 6.3 &amp; 6.4'!P194,"0.00")</f>
        <v>0.00</v>
      </c>
      <c r="Q194" s="17"/>
      <c r="R194" s="17" t="str">
        <f>TEXT('Section 6.3 &amp; 6.4'!R194,"0.00")</f>
        <v>30.94</v>
      </c>
      <c r="S194" s="20" t="str">
        <f>TEXT('Section 6.3 &amp; 6.4'!S194,"0.00")</f>
        <v>27.92</v>
      </c>
      <c r="T194" s="4" t="str">
        <f>TEXT('Section 6.3 &amp; 6.4'!T194,"0.00")</f>
        <v>47.03</v>
      </c>
      <c r="U194" s="4" t="str">
        <f>TEXT('Section 6.3 &amp; 6.4'!U194,"0.00")</f>
        <v>100.00</v>
      </c>
      <c r="V194" s="17" t="str">
        <f>TEXT('Section 6.3 &amp; 6.4'!V194,"0.00")</f>
        <v>0.39</v>
      </c>
      <c r="W194" s="20" t="str">
        <f>TEXT('Section 6.3 &amp; 6.4'!W194,"0.00")</f>
        <v>0.00</v>
      </c>
      <c r="X194" s="17"/>
      <c r="Y194" s="17" t="str">
        <f>TEXT('Section 6.3 &amp; 6.4'!Y194,"0.00")</f>
        <v>30.95</v>
      </c>
      <c r="Z194" s="20" t="str">
        <f>TEXT('Section 6.3 &amp; 6.4'!Z194,"0.00")</f>
        <v>27.92</v>
      </c>
      <c r="AA194" s="4" t="str">
        <f>TEXT('Section 6.3 &amp; 6.4'!AA194,"0.00")</f>
        <v>47.28</v>
      </c>
      <c r="AB194" s="4" t="str">
        <f>TEXT('Section 6.3 &amp; 6.4'!AB194,"0.00")</f>
        <v>100.00</v>
      </c>
      <c r="AC194" s="17" t="str">
        <f>TEXT('Section 6.3 &amp; 6.4'!AC194,"0.00")</f>
        <v>0.39</v>
      </c>
      <c r="AD194" s="20" t="str">
        <f>TEXT('Section 6.3 &amp; 6.4'!AD194,"0.00")</f>
        <v>0.00</v>
      </c>
      <c r="AF194" s="10"/>
    </row>
    <row r="195" spans="1:32" x14ac:dyDescent="0.3">
      <c r="A195" s="36"/>
      <c r="B195" s="36">
        <v>0.6</v>
      </c>
      <c r="C195" s="10" t="s">
        <v>13</v>
      </c>
      <c r="D195" s="20" t="str">
        <f>TEXT('Section 6.3 &amp; 6.4'!D195,"0.00")</f>
        <v>3.54</v>
      </c>
      <c r="E195" s="17" t="str">
        <f>TEXT('Section 6.3 &amp; 6.4'!E195,"0.00")</f>
        <v>106.51</v>
      </c>
      <c r="F195" s="4" t="str">
        <f>TEXT('Section 6.3 &amp; 6.4'!F195,"0.00")</f>
        <v>236.49</v>
      </c>
      <c r="G195" s="4" t="str">
        <f>TEXT('Section 6.3 &amp; 6.4'!G195,"0.00")</f>
        <v>0.00</v>
      </c>
      <c r="H195" s="17" t="str">
        <f>TEXT('Section 6.3 &amp; 6.4'!H195,"0.00")</f>
        <v>0.00</v>
      </c>
      <c r="I195" s="17" t="str">
        <f>TEXT('Section 6.3 &amp; 6.4'!I195,"0.00")</f>
        <v>0.00</v>
      </c>
      <c r="J195" s="17"/>
      <c r="K195" s="20" t="str">
        <f>TEXT('Section 6.3 &amp; 6.4'!K195,"0.00")</f>
        <v>5.94</v>
      </c>
      <c r="L195" s="17" t="str">
        <f>TEXT('Section 6.3 &amp; 6.4'!L195,"0.00")</f>
        <v>106.51</v>
      </c>
      <c r="M195" s="4" t="str">
        <f>TEXT('Section 6.3 &amp; 6.4'!M195,"0.00")</f>
        <v>237.09</v>
      </c>
      <c r="N195" s="4" t="str">
        <f>TEXT('Section 6.3 &amp; 6.4'!N195,"0.00")</f>
        <v>0.00</v>
      </c>
      <c r="O195" s="17" t="str">
        <f>TEXT('Section 6.3 &amp; 6.4'!O195,"0.00")</f>
        <v>0.00</v>
      </c>
      <c r="P195" s="17" t="str">
        <f>TEXT('Section 6.3 &amp; 6.4'!P195,"0.00")</f>
        <v>0.00</v>
      </c>
      <c r="Q195" s="17"/>
      <c r="R195" s="20" t="str">
        <f>TEXT('Section 6.3 &amp; 6.4'!R195,"0.00")</f>
        <v>6.47</v>
      </c>
      <c r="S195" s="4" t="str">
        <f>TEXT('Section 6.3 &amp; 6.4'!S195,"0.00")</f>
        <v>106.51</v>
      </c>
      <c r="T195" s="4" t="str">
        <f>TEXT('Section 6.3 &amp; 6.4'!T195,"0.00")</f>
        <v>235.63</v>
      </c>
      <c r="U195" s="4" t="str">
        <f>TEXT('Section 6.3 &amp; 6.4'!U195,"0.00")</f>
        <v>0.00</v>
      </c>
      <c r="V195" s="17" t="str">
        <f>TEXT('Section 6.3 &amp; 6.4'!V195,"0.00")</f>
        <v>0.00</v>
      </c>
      <c r="W195" s="17" t="str">
        <f>TEXT('Section 6.3 &amp; 6.4'!W195,"0.00")</f>
        <v>0.00</v>
      </c>
      <c r="X195" s="17"/>
      <c r="Y195" s="20" t="str">
        <f>TEXT('Section 6.3 &amp; 6.4'!Y195,"0.00")</f>
        <v>11.03</v>
      </c>
      <c r="Z195" s="4" t="str">
        <f>TEXT('Section 6.3 &amp; 6.4'!Z195,"0.00")</f>
        <v>106.51</v>
      </c>
      <c r="AA195" s="4" t="str">
        <f>TEXT('Section 6.3 &amp; 6.4'!AA195,"0.00")</f>
        <v>239.37</v>
      </c>
      <c r="AB195" s="4" t="str">
        <f>TEXT('Section 6.3 &amp; 6.4'!AB195,"0.00")</f>
        <v>0.00</v>
      </c>
      <c r="AC195" s="17" t="str">
        <f>TEXT('Section 6.3 &amp; 6.4'!AC195,"0.00")</f>
        <v>0.00</v>
      </c>
      <c r="AD195" s="20" t="str">
        <f>TEXT('Section 6.3 &amp; 6.4'!AD195,"0.00")</f>
        <v>0.00</v>
      </c>
      <c r="AF195" s="10"/>
    </row>
    <row r="196" spans="1:32" x14ac:dyDescent="0.3">
      <c r="A196" s="36"/>
      <c r="B196" s="36"/>
      <c r="C196" s="10" t="s">
        <v>11</v>
      </c>
      <c r="D196" s="20" t="str">
        <f>TEXT('Section 6.3 &amp; 6.4'!D196,"0.00")</f>
        <v>1.49</v>
      </c>
      <c r="E196" s="17" t="str">
        <f>TEXT('Section 6.3 &amp; 6.4'!E196,"0.00")</f>
        <v>106.83</v>
      </c>
      <c r="F196" s="4" t="str">
        <f>TEXT('Section 6.3 &amp; 6.4'!F196,"0.00")</f>
        <v>366.79</v>
      </c>
      <c r="G196" s="4" t="str">
        <f>TEXT('Section 6.3 &amp; 6.4'!G196,"0.00")</f>
        <v>0.03</v>
      </c>
      <c r="H196" s="20" t="str">
        <f>TEXT('Section 6.3 &amp; 6.4'!H196,"0.00")</f>
        <v>0.00</v>
      </c>
      <c r="I196" s="17" t="str">
        <f>TEXT('Section 6.3 &amp; 6.4'!I196,"0.00")</f>
        <v>0.03</v>
      </c>
      <c r="J196" s="17"/>
      <c r="K196" s="20" t="str">
        <f>TEXT('Section 6.3 &amp; 6.4'!K196,"0.00")</f>
        <v>3.36</v>
      </c>
      <c r="L196" s="17" t="str">
        <f>TEXT('Section 6.3 &amp; 6.4'!L196,"0.00")</f>
        <v>106.83</v>
      </c>
      <c r="M196" s="4" t="str">
        <f>TEXT('Section 6.3 &amp; 6.4'!M196,"0.00")</f>
        <v>367.65</v>
      </c>
      <c r="N196" s="4" t="str">
        <f>TEXT('Section 6.3 &amp; 6.4'!N196,"0.00")</f>
        <v>0.03</v>
      </c>
      <c r="O196" s="20" t="str">
        <f>TEXT('Section 6.3 &amp; 6.4'!O196,"0.00")</f>
        <v>0.00</v>
      </c>
      <c r="P196" s="17" t="str">
        <f>TEXT('Section 6.3 &amp; 6.4'!P196,"0.00")</f>
        <v>0.03</v>
      </c>
      <c r="Q196" s="17"/>
      <c r="R196" s="20" t="str">
        <f>TEXT('Section 6.3 &amp; 6.4'!R196,"0.00")</f>
        <v>6.13</v>
      </c>
      <c r="S196" s="4" t="str">
        <f>TEXT('Section 6.3 &amp; 6.4'!S196,"0.00")</f>
        <v>106.83</v>
      </c>
      <c r="T196" s="4" t="str">
        <f>TEXT('Section 6.3 &amp; 6.4'!T196,"0.00")</f>
        <v>367.64</v>
      </c>
      <c r="U196" s="4" t="str">
        <f>TEXT('Section 6.3 &amp; 6.4'!U196,"0.00")</f>
        <v>0.03</v>
      </c>
      <c r="V196" s="20" t="str">
        <f>TEXT('Section 6.3 &amp; 6.4'!V196,"0.00")</f>
        <v>0.00</v>
      </c>
      <c r="W196" s="17" t="str">
        <f>TEXT('Section 6.3 &amp; 6.4'!W196,"0.00")</f>
        <v>0.03</v>
      </c>
      <c r="X196" s="17"/>
      <c r="Y196" s="20" t="str">
        <f>TEXT('Section 6.3 &amp; 6.4'!Y196,"0.00")</f>
        <v>12.09</v>
      </c>
      <c r="Z196" s="4" t="str">
        <f>TEXT('Section 6.3 &amp; 6.4'!Z196,"0.00")</f>
        <v>106.83</v>
      </c>
      <c r="AA196" s="4" t="str">
        <f>TEXT('Section 6.3 &amp; 6.4'!AA196,"0.00")</f>
        <v>376.18</v>
      </c>
      <c r="AB196" s="4" t="str">
        <f>TEXT('Section 6.3 &amp; 6.4'!AB196,"0.00")</f>
        <v>0.03</v>
      </c>
      <c r="AC196" s="20" t="str">
        <f>TEXT('Section 6.3 &amp; 6.4'!AC196,"0.00")</f>
        <v>0.00</v>
      </c>
      <c r="AD196" s="17" t="str">
        <f>TEXT('Section 6.3 &amp; 6.4'!AD196,"0.00")</f>
        <v>0.03</v>
      </c>
      <c r="AF196" s="10"/>
    </row>
    <row r="197" spans="1:32" x14ac:dyDescent="0.3">
      <c r="A197" s="37"/>
      <c r="B197" s="37"/>
      <c r="C197" s="8" t="s">
        <v>12</v>
      </c>
      <c r="D197" s="19" t="str">
        <f>TEXT('Section 6.3 &amp; 6.4'!D197,"0.00")</f>
        <v>30.80</v>
      </c>
      <c r="E197" s="18" t="str">
        <f>TEXT('Section 6.3 &amp; 6.4'!E197,"0.00")</f>
        <v>61.71</v>
      </c>
      <c r="F197" s="16" t="str">
        <f>TEXT('Section 6.3 &amp; 6.4'!F197,"0.00")</f>
        <v>72.45</v>
      </c>
      <c r="G197" s="18" t="str">
        <f>TEXT('Section 6.3 &amp; 6.4'!G197,"0.00")</f>
        <v>-</v>
      </c>
      <c r="H197" s="18" t="str">
        <f>TEXT('Section 6.3 &amp; 6.4'!H197,"0.00")</f>
        <v>-</v>
      </c>
      <c r="I197" s="18" t="str">
        <f>TEXT('Section 6.3 &amp; 6.4'!I197,"0.00")</f>
        <v>-</v>
      </c>
      <c r="J197" s="18"/>
      <c r="K197" s="19" t="str">
        <f>TEXT('Section 6.3 &amp; 6.4'!K197,"0.00")</f>
        <v>30.87</v>
      </c>
      <c r="L197" s="18" t="str">
        <f>TEXT('Section 6.3 &amp; 6.4'!L197,"0.00")</f>
        <v>61.71</v>
      </c>
      <c r="M197" s="16" t="str">
        <f>TEXT('Section 6.3 &amp; 6.4'!M197,"0.00")</f>
        <v>72.29</v>
      </c>
      <c r="N197" s="18" t="str">
        <f>TEXT('Section 6.3 &amp; 6.4'!N197,"0.00")</f>
        <v>-</v>
      </c>
      <c r="O197" s="18" t="str">
        <f>TEXT('Section 6.3 &amp; 6.4'!O197,"0.00")</f>
        <v>-</v>
      </c>
      <c r="P197" s="18" t="str">
        <f>TEXT('Section 6.3 &amp; 6.4'!P197,"0.00")</f>
        <v>-</v>
      </c>
      <c r="Q197" s="18"/>
      <c r="R197" s="19" t="str">
        <f>TEXT('Section 6.3 &amp; 6.4'!R197,"0.00")</f>
        <v>30.95</v>
      </c>
      <c r="S197" s="16" t="str">
        <f>TEXT('Section 6.3 &amp; 6.4'!S197,"0.00")</f>
        <v>61.71</v>
      </c>
      <c r="T197" s="16" t="str">
        <f>TEXT('Section 6.3 &amp; 6.4'!T197,"0.00")</f>
        <v>72.59</v>
      </c>
      <c r="U197" s="16" t="str">
        <f>TEXT('Section 6.3 &amp; 6.4'!U197,"0.00")</f>
        <v>-</v>
      </c>
      <c r="V197" s="18" t="str">
        <f>TEXT('Section 6.3 &amp; 6.4'!V197,"0.00")</f>
        <v>-</v>
      </c>
      <c r="W197" s="18" t="str">
        <f>TEXT('Section 6.3 &amp; 6.4'!W197,"0.00")</f>
        <v>-</v>
      </c>
      <c r="X197" s="18"/>
      <c r="Y197" s="19" t="str">
        <f>TEXT('Section 6.3 &amp; 6.4'!Y197,"0.00")</f>
        <v>30.93</v>
      </c>
      <c r="Z197" s="16" t="str">
        <f>TEXT('Section 6.3 &amp; 6.4'!Z197,"0.00")</f>
        <v>61.71</v>
      </c>
      <c r="AA197" s="16" t="str">
        <f>TEXT('Section 6.3 &amp; 6.4'!AA197,"0.00")</f>
        <v>72.76</v>
      </c>
      <c r="AB197" s="18" t="str">
        <f>TEXT('Section 6.3 &amp; 6.4'!AB197,"0.00")</f>
        <v>-</v>
      </c>
      <c r="AC197" s="18" t="str">
        <f>TEXT('Section 6.3 &amp; 6.4'!AC197,"0.00")</f>
        <v>-</v>
      </c>
      <c r="AD197" s="18" t="str">
        <f>TEXT('Section 6.3 &amp; 6.4'!AD197,"0.00")</f>
        <v>-</v>
      </c>
      <c r="AF197" s="10"/>
    </row>
    <row r="198" spans="1:32" x14ac:dyDescent="0.3">
      <c r="A198" s="35" t="s">
        <v>52</v>
      </c>
      <c r="B198" s="35">
        <v>0.2</v>
      </c>
      <c r="C198" s="10" t="s">
        <v>13</v>
      </c>
      <c r="D198" s="20" t="str">
        <f>TEXT('Section 6.3 &amp; 6.4'!D198,"0.00")</f>
        <v>11.82</v>
      </c>
      <c r="E198" s="17" t="str">
        <f>TEXT('Section 6.3 &amp; 6.4'!E198,"0.00")</f>
        <v>49.76</v>
      </c>
      <c r="F198" s="4" t="str">
        <f>TEXT('Section 6.3 &amp; 6.4'!F198,"0.00")</f>
        <v>241.61</v>
      </c>
      <c r="G198" s="4" t="str">
        <f>TEXT('Section 6.3 &amp; 6.4'!G198,"0.00")</f>
        <v>0.00</v>
      </c>
      <c r="H198" s="17" t="str">
        <f>TEXT('Section 6.3 &amp; 6.4'!H198,"0.00")</f>
        <v>0.00</v>
      </c>
      <c r="I198" s="17" t="str">
        <f>TEXT('Section 6.3 &amp; 6.4'!I198,"0.00")</f>
        <v>0.00</v>
      </c>
      <c r="J198" s="17"/>
      <c r="K198" s="20" t="str">
        <f>TEXT('Section 6.3 &amp; 6.4'!K198,"0.00")</f>
        <v>16.07</v>
      </c>
      <c r="L198" s="17" t="str">
        <f>TEXT('Section 6.3 &amp; 6.4'!L198,"0.00")</f>
        <v>49.76</v>
      </c>
      <c r="M198" s="4" t="str">
        <f>TEXT('Section 6.3 &amp; 6.4'!M198,"0.00")</f>
        <v>229.64</v>
      </c>
      <c r="N198" s="4" t="str">
        <f>TEXT('Section 6.3 &amp; 6.4'!N198,"0.00")</f>
        <v>0.00</v>
      </c>
      <c r="O198" s="17" t="str">
        <f>TEXT('Section 6.3 &amp; 6.4'!O198,"0.00")</f>
        <v>0.00</v>
      </c>
      <c r="P198" s="17" t="str">
        <f>TEXT('Section 6.3 &amp; 6.4'!P198,"0.00")</f>
        <v>0.00</v>
      </c>
      <c r="Q198" s="17"/>
      <c r="R198" s="20" t="str">
        <f>TEXT('Section 6.3 &amp; 6.4'!R198,"0.00")</f>
        <v>17.10</v>
      </c>
      <c r="S198" s="17" t="str">
        <f>TEXT('Section 6.3 &amp; 6.4'!S198,"0.00")</f>
        <v>49.76</v>
      </c>
      <c r="T198" s="4" t="str">
        <f>TEXT('Section 6.3 &amp; 6.4'!T198,"0.00")</f>
        <v>236.03</v>
      </c>
      <c r="U198" s="4" t="str">
        <f>TEXT('Section 6.3 &amp; 6.4'!U198,"0.00")</f>
        <v>0.00</v>
      </c>
      <c r="V198" s="17" t="str">
        <f>TEXT('Section 6.3 &amp; 6.4'!V198,"0.00")</f>
        <v>0.00</v>
      </c>
      <c r="W198" s="17" t="str">
        <f>TEXT('Section 6.3 &amp; 6.4'!W198,"0.00")</f>
        <v>0.00</v>
      </c>
      <c r="X198" s="17"/>
      <c r="Y198" s="20" t="str">
        <f>TEXT('Section 6.3 &amp; 6.4'!Y198,"0.00")</f>
        <v>21.40</v>
      </c>
      <c r="Z198" s="17" t="str">
        <f>TEXT('Section 6.3 &amp; 6.4'!Z198,"0.00")</f>
        <v>49.76</v>
      </c>
      <c r="AA198" s="4" t="str">
        <f>TEXT('Section 6.3 &amp; 6.4'!AA198,"0.00")</f>
        <v>239.99</v>
      </c>
      <c r="AB198" s="4" t="str">
        <f>TEXT('Section 6.3 &amp; 6.4'!AB198,"0.00")</f>
        <v>4.00</v>
      </c>
      <c r="AC198" s="20" t="str">
        <f>TEXT('Section 6.3 &amp; 6.4'!AC198,"0.00")</f>
        <v>0.00</v>
      </c>
      <c r="AD198" s="20" t="str">
        <f>TEXT('Section 6.3 &amp; 6.4'!AD198,"0.00")</f>
        <v>0.00</v>
      </c>
      <c r="AF198" s="10"/>
    </row>
    <row r="199" spans="1:32" x14ac:dyDescent="0.3">
      <c r="A199" s="36"/>
      <c r="B199" s="36"/>
      <c r="C199" s="10" t="s">
        <v>11</v>
      </c>
      <c r="D199" s="20" t="str">
        <f>TEXT('Section 6.3 &amp; 6.4'!D199,"0.00")</f>
        <v>3.95</v>
      </c>
      <c r="E199" s="17" t="str">
        <f>TEXT('Section 6.3 &amp; 6.4'!E199,"0.00")</f>
        <v>42.53</v>
      </c>
      <c r="F199" s="4" t="str">
        <f>TEXT('Section 6.3 &amp; 6.4'!F199,"0.00")</f>
        <v>359.19</v>
      </c>
      <c r="G199" s="4" t="str">
        <f>TEXT('Section 6.3 &amp; 6.4'!G199,"0.00")</f>
        <v>0.00</v>
      </c>
      <c r="H199" s="17" t="str">
        <f>TEXT('Section 6.3 &amp; 6.4'!H199,"0.00")</f>
        <v>0.00</v>
      </c>
      <c r="I199" s="17" t="str">
        <f>TEXT('Section 6.3 &amp; 6.4'!I199,"0.00")</f>
        <v>0.00</v>
      </c>
      <c r="J199" s="17"/>
      <c r="K199" s="20" t="str">
        <f>TEXT('Section 6.3 &amp; 6.4'!K199,"0.00")</f>
        <v>7.14</v>
      </c>
      <c r="L199" s="17" t="str">
        <f>TEXT('Section 6.3 &amp; 6.4'!L199,"0.00")</f>
        <v>42.53</v>
      </c>
      <c r="M199" s="4" t="str">
        <f>TEXT('Section 6.3 &amp; 6.4'!M199,"0.00")</f>
        <v>345.40</v>
      </c>
      <c r="N199" s="4" t="str">
        <f>TEXT('Section 6.3 &amp; 6.4'!N199,"0.00")</f>
        <v>0.00</v>
      </c>
      <c r="O199" s="17" t="str">
        <f>TEXT('Section 6.3 &amp; 6.4'!O199,"0.00")</f>
        <v>0.00</v>
      </c>
      <c r="P199" s="17" t="str">
        <f>TEXT('Section 6.3 &amp; 6.4'!P199,"0.00")</f>
        <v>0.00</v>
      </c>
      <c r="Q199" s="17"/>
      <c r="R199" s="20" t="str">
        <f>TEXT('Section 6.3 &amp; 6.4'!R199,"0.00")</f>
        <v>9.87</v>
      </c>
      <c r="S199" s="4" t="str">
        <f>TEXT('Section 6.3 &amp; 6.4'!S199,"0.00")</f>
        <v>42.53</v>
      </c>
      <c r="T199" s="4" t="str">
        <f>TEXT('Section 6.3 &amp; 6.4'!T199,"0.00")</f>
        <v>344.91</v>
      </c>
      <c r="U199" s="4" t="str">
        <f>TEXT('Section 6.3 &amp; 6.4'!U199,"0.00")</f>
        <v>0.00</v>
      </c>
      <c r="V199" s="17" t="str">
        <f>TEXT('Section 6.3 &amp; 6.4'!V199,"0.00")</f>
        <v>0.00</v>
      </c>
      <c r="W199" s="17" t="str">
        <f>TEXT('Section 6.3 &amp; 6.4'!W199,"0.00")</f>
        <v>0.00</v>
      </c>
      <c r="X199" s="17"/>
      <c r="Y199" s="20" t="str">
        <f>TEXT('Section 6.3 &amp; 6.4'!Y199,"0.00")</f>
        <v>24.26</v>
      </c>
      <c r="Z199" s="4" t="str">
        <f>TEXT('Section 6.3 &amp; 6.4'!Z199,"0.00")</f>
        <v>42.53</v>
      </c>
      <c r="AA199" s="4" t="str">
        <f>TEXT('Section 6.3 &amp; 6.4'!AA199,"0.00")</f>
        <v>370.81</v>
      </c>
      <c r="AB199" s="4" t="str">
        <f>TEXT('Section 6.3 &amp; 6.4'!AB199,"0.00")</f>
        <v>12.00</v>
      </c>
      <c r="AC199" s="20" t="str">
        <f>TEXT('Section 6.3 &amp; 6.4'!AC199,"0.00")</f>
        <v>0.00</v>
      </c>
      <c r="AD199" s="20" t="str">
        <f>TEXT('Section 6.3 &amp; 6.4'!AD199,"0.00")</f>
        <v>0.00</v>
      </c>
      <c r="AF199" s="10"/>
    </row>
    <row r="200" spans="1:32" x14ac:dyDescent="0.3">
      <c r="A200" s="36"/>
      <c r="B200" s="36"/>
      <c r="C200" s="10" t="s">
        <v>12</v>
      </c>
      <c r="D200" s="20" t="str">
        <f>TEXT('Section 6.3 &amp; 6.4'!D200,"0.00")</f>
        <v>30.80</v>
      </c>
      <c r="E200" s="17" t="str">
        <f>TEXT('Section 6.3 &amp; 6.4'!E200,"0.00")</f>
        <v>37.25</v>
      </c>
      <c r="F200" s="4" t="str">
        <f>TEXT('Section 6.3 &amp; 6.4'!F200,"0.00")</f>
        <v>54.70</v>
      </c>
      <c r="G200" s="4" t="str">
        <f>TEXT('Section 6.3 &amp; 6.4'!G200,"0.00")</f>
        <v>100.00</v>
      </c>
      <c r="H200" s="17" t="str">
        <f>TEXT('Section 6.3 &amp; 6.4'!H200,"0.00")</f>
        <v>0.19</v>
      </c>
      <c r="I200" s="20" t="str">
        <f>TEXT('Section 6.3 &amp; 6.4'!I200,"0.00")</f>
        <v>0.00</v>
      </c>
      <c r="J200" s="17"/>
      <c r="K200" s="20" t="str">
        <f>TEXT('Section 6.3 &amp; 6.4'!K200,"0.00")</f>
        <v>30.91</v>
      </c>
      <c r="L200" s="17" t="str">
        <f>TEXT('Section 6.3 &amp; 6.4'!L200,"0.00")</f>
        <v>37.25</v>
      </c>
      <c r="M200" s="4" t="str">
        <f>TEXT('Section 6.3 &amp; 6.4'!M200,"0.00")</f>
        <v>55.69</v>
      </c>
      <c r="N200" s="4" t="str">
        <f>TEXT('Section 6.3 &amp; 6.4'!N200,"0.00")</f>
        <v>100.00</v>
      </c>
      <c r="O200" s="17" t="str">
        <f>TEXT('Section 6.3 &amp; 6.4'!O200,"0.00")</f>
        <v>0.31</v>
      </c>
      <c r="P200" s="20" t="str">
        <f>TEXT('Section 6.3 &amp; 6.4'!P200,"0.00")</f>
        <v>0.00</v>
      </c>
      <c r="Q200" s="17"/>
      <c r="R200" s="20" t="str">
        <f>TEXT('Section 6.3 &amp; 6.4'!R200,"0.00")</f>
        <v>30.97</v>
      </c>
      <c r="S200" s="4" t="str">
        <f>TEXT('Section 6.3 &amp; 6.4'!S200,"0.00")</f>
        <v>37.25</v>
      </c>
      <c r="T200" s="4" t="str">
        <f>TEXT('Section 6.3 &amp; 6.4'!T200,"0.00")</f>
        <v>54.88</v>
      </c>
      <c r="U200" s="4" t="str">
        <f>TEXT('Section 6.3 &amp; 6.4'!U200,"0.00")</f>
        <v>100.00</v>
      </c>
      <c r="V200" s="17" t="str">
        <f>TEXT('Section 6.3 &amp; 6.4'!V200,"0.00")</f>
        <v>0.23</v>
      </c>
      <c r="W200" s="20" t="str">
        <f>TEXT('Section 6.3 &amp; 6.4'!W200,"0.00")</f>
        <v>0.00</v>
      </c>
      <c r="X200" s="17"/>
      <c r="Y200" s="20" t="str">
        <f>TEXT('Section 6.3 &amp; 6.4'!Y200,"0.00")</f>
        <v>30.98</v>
      </c>
      <c r="Z200" s="4" t="str">
        <f>TEXT('Section 6.3 &amp; 6.4'!Z200,"0.00")</f>
        <v>37.25</v>
      </c>
      <c r="AA200" s="4" t="str">
        <f>TEXT('Section 6.3 &amp; 6.4'!AA200,"0.00")</f>
        <v>54.82</v>
      </c>
      <c r="AB200" s="4" t="str">
        <f>TEXT('Section 6.3 &amp; 6.4'!AB200,"0.00")</f>
        <v>100.00</v>
      </c>
      <c r="AC200" s="17" t="str">
        <f>TEXT('Section 6.3 &amp; 6.4'!AC200,"0.00")</f>
        <v>0.31</v>
      </c>
      <c r="AD200" s="20" t="str">
        <f>TEXT('Section 6.3 &amp; 6.4'!AD200,"0.00")</f>
        <v>0.00</v>
      </c>
      <c r="AF200" s="10"/>
    </row>
    <row r="201" spans="1:32" x14ac:dyDescent="0.3">
      <c r="A201" s="36"/>
      <c r="B201" s="36">
        <v>0.6</v>
      </c>
      <c r="C201" s="10" t="s">
        <v>13</v>
      </c>
      <c r="D201" s="20" t="str">
        <f>TEXT('Section 6.3 &amp; 6.4'!D201,"0.00")</f>
        <v>4.12</v>
      </c>
      <c r="E201" s="17" t="str">
        <f>TEXT('Section 6.3 &amp; 6.4'!E201,"0.00")</f>
        <v>117.13</v>
      </c>
      <c r="F201" s="4" t="str">
        <f>TEXT('Section 6.3 &amp; 6.4'!F201,"0.00")</f>
        <v>238.73</v>
      </c>
      <c r="G201" s="4" t="str">
        <f>TEXT('Section 6.3 &amp; 6.4'!G201,"0.00")</f>
        <v>0.00</v>
      </c>
      <c r="H201" s="17" t="str">
        <f>TEXT('Section 6.3 &amp; 6.4'!H201,"0.00")</f>
        <v>0.00</v>
      </c>
      <c r="I201" s="17" t="str">
        <f>TEXT('Section 6.3 &amp; 6.4'!I201,"0.00")</f>
        <v>0.00</v>
      </c>
      <c r="J201" s="17"/>
      <c r="K201" s="20" t="str">
        <f>TEXT('Section 6.3 &amp; 6.4'!K201,"0.00")</f>
        <v>5.95</v>
      </c>
      <c r="L201" s="17" t="str">
        <f>TEXT('Section 6.3 &amp; 6.4'!L201,"0.00")</f>
        <v>117.13</v>
      </c>
      <c r="M201" s="4" t="str">
        <f>TEXT('Section 6.3 &amp; 6.4'!M201,"0.00")</f>
        <v>236.43</v>
      </c>
      <c r="N201" s="4" t="str">
        <f>TEXT('Section 6.3 &amp; 6.4'!N201,"0.00")</f>
        <v>0.00</v>
      </c>
      <c r="O201" s="17" t="str">
        <f>TEXT('Section 6.3 &amp; 6.4'!O201,"0.00")</f>
        <v>0.00</v>
      </c>
      <c r="P201" s="17" t="str">
        <f>TEXT('Section 6.3 &amp; 6.4'!P201,"0.00")</f>
        <v>0.00</v>
      </c>
      <c r="Q201" s="17"/>
      <c r="R201" s="20" t="str">
        <f>TEXT('Section 6.3 &amp; 6.4'!R201,"0.00")</f>
        <v>6.79</v>
      </c>
      <c r="S201" s="4" t="str">
        <f>TEXT('Section 6.3 &amp; 6.4'!S201,"0.00")</f>
        <v>117.13</v>
      </c>
      <c r="T201" s="4" t="str">
        <f>TEXT('Section 6.3 &amp; 6.4'!T201,"0.00")</f>
        <v>237.94</v>
      </c>
      <c r="U201" s="4" t="str">
        <f>TEXT('Section 6.3 &amp; 6.4'!U201,"0.00")</f>
        <v>0.00</v>
      </c>
      <c r="V201" s="17" t="str">
        <f>TEXT('Section 6.3 &amp; 6.4'!V201,"0.00")</f>
        <v>0.00</v>
      </c>
      <c r="W201" s="17" t="str">
        <f>TEXT('Section 6.3 &amp; 6.4'!W201,"0.00")</f>
        <v>0.00</v>
      </c>
      <c r="X201" s="17"/>
      <c r="Y201" s="20" t="str">
        <f>TEXT('Section 6.3 &amp; 6.4'!Y201,"0.00")</f>
        <v>12.29</v>
      </c>
      <c r="Z201" s="4" t="str">
        <f>TEXT('Section 6.3 &amp; 6.4'!Z201,"0.00")</f>
        <v>117.13</v>
      </c>
      <c r="AA201" s="4" t="str">
        <f>TEXT('Section 6.3 &amp; 6.4'!AA201,"0.00")</f>
        <v>235.38</v>
      </c>
      <c r="AB201" s="4" t="str">
        <f>TEXT('Section 6.3 &amp; 6.4'!AB201,"0.00")</f>
        <v>0.00</v>
      </c>
      <c r="AC201" s="17" t="str">
        <f>TEXT('Section 6.3 &amp; 6.4'!AC201,"0.00")</f>
        <v>0.00</v>
      </c>
      <c r="AD201" s="20" t="str">
        <f>TEXT('Section 6.3 &amp; 6.4'!AD201,"0.00")</f>
        <v>0.00</v>
      </c>
      <c r="AF201" s="10"/>
    </row>
    <row r="202" spans="1:32" x14ac:dyDescent="0.3">
      <c r="A202" s="36"/>
      <c r="B202" s="36"/>
      <c r="C202" s="10" t="s">
        <v>11</v>
      </c>
      <c r="D202" s="20" t="str">
        <f>TEXT('Section 6.3 &amp; 6.4'!D202,"0.00")</f>
        <v>1.50</v>
      </c>
      <c r="E202" s="17" t="str">
        <f>TEXT('Section 6.3 &amp; 6.4'!E202,"0.00")</f>
        <v>114.63</v>
      </c>
      <c r="F202" s="4" t="str">
        <f>TEXT('Section 6.3 &amp; 6.4'!F202,"0.00")</f>
        <v>367.27</v>
      </c>
      <c r="G202" s="4" t="str">
        <f>TEXT('Section 6.3 &amp; 6.4'!G202,"0.00")</f>
        <v>0.00</v>
      </c>
      <c r="H202" s="17" t="str">
        <f>TEXT('Section 6.3 &amp; 6.4'!H202,"0.00")</f>
        <v>0.00</v>
      </c>
      <c r="I202" s="17" t="str">
        <f>TEXT('Section 6.3 &amp; 6.4'!I202,"0.00")</f>
        <v>0.00</v>
      </c>
      <c r="J202" s="17"/>
      <c r="K202" s="20" t="str">
        <f>TEXT('Section 6.3 &amp; 6.4'!K202,"0.00")</f>
        <v>3.95</v>
      </c>
      <c r="L202" s="17" t="str">
        <f>TEXT('Section 6.3 &amp; 6.4'!L202,"0.00")</f>
        <v>114.63</v>
      </c>
      <c r="M202" s="4" t="str">
        <f>TEXT('Section 6.3 &amp; 6.4'!M202,"0.00")</f>
        <v>373.80</v>
      </c>
      <c r="N202" s="4" t="str">
        <f>TEXT('Section 6.3 &amp; 6.4'!N202,"0.00")</f>
        <v>0.00</v>
      </c>
      <c r="O202" s="17" t="str">
        <f>TEXT('Section 6.3 &amp; 6.4'!O202,"0.00")</f>
        <v>0.00</v>
      </c>
      <c r="P202" s="17" t="str">
        <f>TEXT('Section 6.3 &amp; 6.4'!P202,"0.00")</f>
        <v>0.00</v>
      </c>
      <c r="Q202" s="17"/>
      <c r="R202" s="20" t="str">
        <f>TEXT('Section 6.3 &amp; 6.4'!R202,"0.00")</f>
        <v>6.66</v>
      </c>
      <c r="S202" s="4" t="str">
        <f>TEXT('Section 6.3 &amp; 6.4'!S202,"0.00")</f>
        <v>114.63</v>
      </c>
      <c r="T202" s="4" t="str">
        <f>TEXT('Section 6.3 &amp; 6.4'!T202,"0.00")</f>
        <v>370.57</v>
      </c>
      <c r="U202" s="4" t="str">
        <f>TEXT('Section 6.3 &amp; 6.4'!U202,"0.00")</f>
        <v>0.00</v>
      </c>
      <c r="V202" s="17" t="str">
        <f>TEXT('Section 6.3 &amp; 6.4'!V202,"0.00")</f>
        <v>0.00</v>
      </c>
      <c r="W202" s="17" t="str">
        <f>TEXT('Section 6.3 &amp; 6.4'!W202,"0.00")</f>
        <v>0.00</v>
      </c>
      <c r="X202" s="17"/>
      <c r="Y202" s="20" t="str">
        <f>TEXT('Section 6.3 &amp; 6.4'!Y202,"0.00")</f>
        <v>11.93</v>
      </c>
      <c r="Z202" s="4" t="str">
        <f>TEXT('Section 6.3 &amp; 6.4'!Z202,"0.00")</f>
        <v>114.63</v>
      </c>
      <c r="AA202" s="4" t="str">
        <f>TEXT('Section 6.3 &amp; 6.4'!AA202,"0.00")</f>
        <v>376.98</v>
      </c>
      <c r="AB202" s="4" t="str">
        <f>TEXT('Section 6.3 &amp; 6.4'!AB202,"0.00")</f>
        <v>0.00</v>
      </c>
      <c r="AC202" s="17" t="str">
        <f>TEXT('Section 6.3 &amp; 6.4'!AC202,"0.00")</f>
        <v>0.00</v>
      </c>
      <c r="AD202" s="17" t="str">
        <f>TEXT('Section 6.3 &amp; 6.4'!AD202,"0.00")</f>
        <v>0.00</v>
      </c>
      <c r="AF202" s="10"/>
    </row>
    <row r="203" spans="1:32" x14ac:dyDescent="0.3">
      <c r="A203" s="36"/>
      <c r="B203" s="36"/>
      <c r="C203" s="10" t="s">
        <v>12</v>
      </c>
      <c r="D203" s="20" t="str">
        <f>TEXT('Section 6.3 &amp; 6.4'!D203,"0.00")</f>
        <v>30.79</v>
      </c>
      <c r="E203" s="17" t="str">
        <f>TEXT('Section 6.3 &amp; 6.4'!E203,"0.00")</f>
        <v>74.09</v>
      </c>
      <c r="F203" s="4" t="str">
        <f>TEXT('Section 6.3 &amp; 6.4'!F203,"0.00")</f>
        <v>82.02</v>
      </c>
      <c r="G203" s="17" t="str">
        <f>TEXT('Section 6.3 &amp; 6.4'!G203,"0.00")</f>
        <v>-</v>
      </c>
      <c r="H203" s="17" t="str">
        <f>TEXT('Section 6.3 &amp; 6.4'!H203,"0.00")</f>
        <v>-</v>
      </c>
      <c r="I203" s="17" t="str">
        <f>TEXT('Section 6.3 &amp; 6.4'!I203,"0.00")</f>
        <v>-</v>
      </c>
      <c r="J203" s="17"/>
      <c r="K203" s="20" t="str">
        <f>TEXT('Section 6.3 &amp; 6.4'!K203,"0.00")</f>
        <v>30.91</v>
      </c>
      <c r="L203" s="17" t="str">
        <f>TEXT('Section 6.3 &amp; 6.4'!L203,"0.00")</f>
        <v>74.09</v>
      </c>
      <c r="M203" s="4" t="str">
        <f>TEXT('Section 6.3 &amp; 6.4'!M203,"0.00")</f>
        <v>81.57</v>
      </c>
      <c r="N203" s="17" t="str">
        <f>TEXT('Section 6.3 &amp; 6.4'!N203,"0.00")</f>
        <v>-</v>
      </c>
      <c r="O203" s="17" t="str">
        <f>TEXT('Section 6.3 &amp; 6.4'!O203,"0.00")</f>
        <v>-</v>
      </c>
      <c r="P203" s="17" t="str">
        <f>TEXT('Section 6.3 &amp; 6.4'!P203,"0.00")</f>
        <v>-</v>
      </c>
      <c r="Q203" s="17"/>
      <c r="R203" s="20" t="str">
        <f>TEXT('Section 6.3 &amp; 6.4'!R203,"0.00")</f>
        <v>30.95</v>
      </c>
      <c r="S203" s="4" t="str">
        <f>TEXT('Section 6.3 &amp; 6.4'!S203,"0.00")</f>
        <v>74.09</v>
      </c>
      <c r="T203" s="4" t="str">
        <f>TEXT('Section 6.3 &amp; 6.4'!T203,"0.00")</f>
        <v>81.41</v>
      </c>
      <c r="U203" s="17" t="str">
        <f>TEXT('Section 6.3 &amp; 6.4'!U203,"0.00")</f>
        <v>-</v>
      </c>
      <c r="V203" s="17" t="str">
        <f>TEXT('Section 6.3 &amp; 6.4'!V203,"0.00")</f>
        <v>-</v>
      </c>
      <c r="W203" s="17" t="str">
        <f>TEXT('Section 6.3 &amp; 6.4'!W203,"0.00")</f>
        <v>-</v>
      </c>
      <c r="X203" s="17"/>
      <c r="Y203" s="20" t="str">
        <f>TEXT('Section 6.3 &amp; 6.4'!Y203,"0.00")</f>
        <v>30.97</v>
      </c>
      <c r="Z203" s="4" t="str">
        <f>TEXT('Section 6.3 &amp; 6.4'!Z203,"0.00")</f>
        <v>74.09</v>
      </c>
      <c r="AA203" s="4" t="str">
        <f>TEXT('Section 6.3 &amp; 6.4'!AA203,"0.00")</f>
        <v>81.52</v>
      </c>
      <c r="AB203" s="17" t="str">
        <f>TEXT('Section 6.3 &amp; 6.4'!AB203,"0.00")</f>
        <v>-</v>
      </c>
      <c r="AC203" s="17" t="str">
        <f>TEXT('Section 6.3 &amp; 6.4'!AC203,"0.00")</f>
        <v>-</v>
      </c>
      <c r="AD203" s="17" t="str">
        <f>TEXT('Section 6.3 &amp; 6.4'!AD203,"0.00")</f>
        <v>-</v>
      </c>
      <c r="AF203" s="10"/>
    </row>
    <row r="204" spans="1:32" x14ac:dyDescent="0.3">
      <c r="A204" s="36"/>
      <c r="B204" s="36">
        <v>0.9</v>
      </c>
      <c r="C204" s="10" t="s">
        <v>13</v>
      </c>
      <c r="D204" s="20" t="str">
        <f>TEXT('Section 6.3 &amp; 6.4'!D204,"0.00")</f>
        <v>1.13</v>
      </c>
      <c r="E204" s="17" t="str">
        <f>TEXT('Section 6.3 &amp; 6.4'!E204,"0.00")</f>
        <v>125.90</v>
      </c>
      <c r="F204" s="4" t="str">
        <f>TEXT('Section 6.3 &amp; 6.4'!F204,"0.00")</f>
        <v>197.11</v>
      </c>
      <c r="G204" s="17" t="str">
        <f>TEXT('Section 6.3 &amp; 6.4'!G204,"0.00")</f>
        <v>-</v>
      </c>
      <c r="H204" s="17" t="str">
        <f>TEXT('Section 6.3 &amp; 6.4'!H204,"0.00")</f>
        <v>-</v>
      </c>
      <c r="I204" s="17" t="str">
        <f>TEXT('Section 6.3 &amp; 6.4'!I204,"0.00")</f>
        <v>-</v>
      </c>
      <c r="J204" s="17"/>
      <c r="K204" s="20" t="str">
        <f>TEXT('Section 6.3 &amp; 6.4'!K204,"0.00")</f>
        <v>1.68</v>
      </c>
      <c r="L204" s="17" t="str">
        <f>TEXT('Section 6.3 &amp; 6.4'!L204,"0.00")</f>
        <v>125.90</v>
      </c>
      <c r="M204" s="4" t="str">
        <f>TEXT('Section 6.3 &amp; 6.4'!M204,"0.00")</f>
        <v>198.63</v>
      </c>
      <c r="N204" s="17" t="str">
        <f>TEXT('Section 6.3 &amp; 6.4'!N204,"0.00")</f>
        <v>-</v>
      </c>
      <c r="O204" s="17" t="str">
        <f>TEXT('Section 6.3 &amp; 6.4'!O204,"0.00")</f>
        <v>-</v>
      </c>
      <c r="P204" s="17" t="str">
        <f>TEXT('Section 6.3 &amp; 6.4'!P204,"0.00")</f>
        <v>-</v>
      </c>
      <c r="Q204" s="17"/>
      <c r="R204" s="20" t="str">
        <f>TEXT('Section 6.3 &amp; 6.4'!R204,"0.00")</f>
        <v>2.37</v>
      </c>
      <c r="S204" s="4" t="str">
        <f>TEXT('Section 6.3 &amp; 6.4'!S204,"0.00")</f>
        <v>125.90</v>
      </c>
      <c r="T204" s="4" t="str">
        <f>TEXT('Section 6.3 &amp; 6.4'!T204,"0.00")</f>
        <v>194.11</v>
      </c>
      <c r="U204" s="17" t="str">
        <f>TEXT('Section 6.3 &amp; 6.4'!U204,"0.00")</f>
        <v>-</v>
      </c>
      <c r="V204" s="17" t="str">
        <f>TEXT('Section 6.3 &amp; 6.4'!V204,"0.00")</f>
        <v>-</v>
      </c>
      <c r="W204" s="17" t="str">
        <f>TEXT('Section 6.3 &amp; 6.4'!W204,"0.00")</f>
        <v>-</v>
      </c>
      <c r="X204" s="17"/>
      <c r="Y204" s="20" t="str">
        <f>TEXT('Section 6.3 &amp; 6.4'!Y204,"0.00")</f>
        <v>3.55</v>
      </c>
      <c r="Z204" s="4" t="str">
        <f>TEXT('Section 6.3 &amp; 6.4'!Z204,"0.00")</f>
        <v>125.90</v>
      </c>
      <c r="AA204" s="4" t="str">
        <f>TEXT('Section 6.3 &amp; 6.4'!AA204,"0.00")</f>
        <v>197.78</v>
      </c>
      <c r="AB204" s="17" t="str">
        <f>TEXT('Section 6.3 &amp; 6.4'!AB204,"0.00")</f>
        <v>-</v>
      </c>
      <c r="AC204" s="17" t="str">
        <f>TEXT('Section 6.3 &amp; 6.4'!AC204,"0.00")</f>
        <v>-</v>
      </c>
      <c r="AD204" s="17" t="str">
        <f>TEXT('Section 6.3 &amp; 6.4'!AD204,"0.00")</f>
        <v>-</v>
      </c>
      <c r="AF204" s="10"/>
    </row>
    <row r="205" spans="1:32" x14ac:dyDescent="0.3">
      <c r="A205" s="36"/>
      <c r="B205" s="36"/>
      <c r="C205" s="10" t="s">
        <v>11</v>
      </c>
      <c r="D205" s="20" t="str">
        <f>TEXT('Section 6.3 &amp; 6.4'!D205,"0.00")</f>
        <v>1.57</v>
      </c>
      <c r="E205" s="17" t="str">
        <f>TEXT('Section 6.3 &amp; 6.4'!E205,"0.00")</f>
        <v>141.12</v>
      </c>
      <c r="F205" s="4" t="str">
        <f>TEXT('Section 6.3 &amp; 6.4'!F205,"0.00")</f>
        <v>238.53</v>
      </c>
      <c r="G205" s="17" t="str">
        <f>TEXT('Section 6.3 &amp; 6.4'!G205,"0.00")</f>
        <v>-</v>
      </c>
      <c r="H205" s="17" t="str">
        <f>TEXT('Section 6.3 &amp; 6.4'!H205,"0.00")</f>
        <v>-</v>
      </c>
      <c r="I205" s="17" t="str">
        <f>TEXT('Section 6.3 &amp; 6.4'!I205,"0.00")</f>
        <v>-</v>
      </c>
      <c r="J205" s="17"/>
      <c r="K205" s="20" t="str">
        <f>TEXT('Section 6.3 &amp; 6.4'!K205,"0.00")</f>
        <v>2.21</v>
      </c>
      <c r="L205" s="17" t="str">
        <f>TEXT('Section 6.3 &amp; 6.4'!L205,"0.00")</f>
        <v>141.12</v>
      </c>
      <c r="M205" s="4" t="str">
        <f>TEXT('Section 6.3 &amp; 6.4'!M205,"0.00")</f>
        <v>239.87</v>
      </c>
      <c r="N205" s="17" t="str">
        <f>TEXT('Section 6.3 &amp; 6.4'!N205,"0.00")</f>
        <v>-</v>
      </c>
      <c r="O205" s="17" t="str">
        <f>TEXT('Section 6.3 &amp; 6.4'!O205,"0.00")</f>
        <v>-</v>
      </c>
      <c r="P205" s="17" t="str">
        <f>TEXT('Section 6.3 &amp; 6.4'!P205,"0.00")</f>
        <v>-</v>
      </c>
      <c r="Q205" s="17"/>
      <c r="R205" s="20" t="str">
        <f>TEXT('Section 6.3 &amp; 6.4'!R205,"0.00")</f>
        <v>3.46</v>
      </c>
      <c r="S205" s="4" t="str">
        <f>TEXT('Section 6.3 &amp; 6.4'!S205,"0.00")</f>
        <v>141.12</v>
      </c>
      <c r="T205" s="4" t="str">
        <f>TEXT('Section 6.3 &amp; 6.4'!T205,"0.00")</f>
        <v>230.92</v>
      </c>
      <c r="U205" s="17" t="str">
        <f>TEXT('Section 6.3 &amp; 6.4'!U205,"0.00")</f>
        <v>-</v>
      </c>
      <c r="V205" s="17" t="str">
        <f>TEXT('Section 6.3 &amp; 6.4'!V205,"0.00")</f>
        <v>-</v>
      </c>
      <c r="W205" s="17" t="str">
        <f>TEXT('Section 6.3 &amp; 6.4'!W205,"0.00")</f>
        <v>-</v>
      </c>
      <c r="X205" s="17"/>
      <c r="Y205" s="20" t="str">
        <f>TEXT('Section 6.3 &amp; 6.4'!Y205,"0.00")</f>
        <v>8.27</v>
      </c>
      <c r="Z205" s="4" t="str">
        <f>TEXT('Section 6.3 &amp; 6.4'!Z205,"0.00")</f>
        <v>141.12</v>
      </c>
      <c r="AA205" s="4" t="str">
        <f>TEXT('Section 6.3 &amp; 6.4'!AA205,"0.00")</f>
        <v>234.31</v>
      </c>
      <c r="AB205" s="17" t="str">
        <f>TEXT('Section 6.3 &amp; 6.4'!AB205,"0.00")</f>
        <v>-</v>
      </c>
      <c r="AC205" s="17" t="str">
        <f>TEXT('Section 6.3 &amp; 6.4'!AC205,"0.00")</f>
        <v>-</v>
      </c>
      <c r="AD205" s="17" t="str">
        <f>TEXT('Section 6.3 &amp; 6.4'!AD205,"0.00")</f>
        <v>-</v>
      </c>
      <c r="AF205" s="10"/>
    </row>
    <row r="206" spans="1:32" x14ac:dyDescent="0.3">
      <c r="A206" s="37"/>
      <c r="B206" s="37"/>
      <c r="C206" s="8" t="s">
        <v>12</v>
      </c>
      <c r="D206" s="19" t="str">
        <f>TEXT('Section 6.3 &amp; 6.4'!D206,"0.00")</f>
        <v>15.22</v>
      </c>
      <c r="E206" s="18" t="str">
        <f>TEXT('Section 6.3 &amp; 6.4'!E206,"0.00")</f>
        <v>85.17</v>
      </c>
      <c r="F206" s="16" t="str">
        <f>TEXT('Section 6.3 &amp; 6.4'!F206,"0.00")</f>
        <v>88.64</v>
      </c>
      <c r="G206" s="18" t="str">
        <f>TEXT('Section 6.3 &amp; 6.4'!G206,"0.00")</f>
        <v>-</v>
      </c>
      <c r="H206" s="18" t="str">
        <f>TEXT('Section 6.3 &amp; 6.4'!H206,"0.00")</f>
        <v>-</v>
      </c>
      <c r="I206" s="18" t="str">
        <f>TEXT('Section 6.3 &amp; 6.4'!I206,"0.00")</f>
        <v>-</v>
      </c>
      <c r="J206" s="18"/>
      <c r="K206" s="19" t="str">
        <f>TEXT('Section 6.3 &amp; 6.4'!K206,"0.00")</f>
        <v>15.33</v>
      </c>
      <c r="L206" s="18" t="str">
        <f>TEXT('Section 6.3 &amp; 6.4'!L206,"0.00")</f>
        <v>85.17</v>
      </c>
      <c r="M206" s="16" t="str">
        <f>TEXT('Section 6.3 &amp; 6.4'!M206,"0.00")</f>
        <v>88.50</v>
      </c>
      <c r="N206" s="18" t="str">
        <f>TEXT('Section 6.3 &amp; 6.4'!N206,"0.00")</f>
        <v>-</v>
      </c>
      <c r="O206" s="18" t="str">
        <f>TEXT('Section 6.3 &amp; 6.4'!O206,"0.00")</f>
        <v>-</v>
      </c>
      <c r="P206" s="18" t="str">
        <f>TEXT('Section 6.3 &amp; 6.4'!P206,"0.00")</f>
        <v>-</v>
      </c>
      <c r="Q206" s="18"/>
      <c r="R206" s="19" t="str">
        <f>TEXT('Section 6.3 &amp; 6.4'!R206,"0.00")</f>
        <v>15.24</v>
      </c>
      <c r="S206" s="16" t="str">
        <f>TEXT('Section 6.3 &amp; 6.4'!S206,"0.00")</f>
        <v>85.17</v>
      </c>
      <c r="T206" s="16" t="str">
        <f>TEXT('Section 6.3 &amp; 6.4'!T206,"0.00")</f>
        <v>88.38</v>
      </c>
      <c r="U206" s="18" t="str">
        <f>TEXT('Section 6.3 &amp; 6.4'!U206,"0.00")</f>
        <v>-</v>
      </c>
      <c r="V206" s="18" t="str">
        <f>TEXT('Section 6.3 &amp; 6.4'!V206,"0.00")</f>
        <v>-</v>
      </c>
      <c r="W206" s="18" t="str">
        <f>TEXT('Section 6.3 &amp; 6.4'!W206,"0.00")</f>
        <v>-</v>
      </c>
      <c r="X206" s="18"/>
      <c r="Y206" s="19" t="str">
        <f>TEXT('Section 6.3 &amp; 6.4'!Y206,"0.00")</f>
        <v>18.93</v>
      </c>
      <c r="Z206" s="16" t="str">
        <f>TEXT('Section 6.3 &amp; 6.4'!Z206,"0.00")</f>
        <v>85.17</v>
      </c>
      <c r="AA206" s="16" t="str">
        <f>TEXT('Section 6.3 &amp; 6.4'!AA206,"0.00")</f>
        <v>88.49</v>
      </c>
      <c r="AB206" s="18" t="str">
        <f>TEXT('Section 6.3 &amp; 6.4'!AB206,"0.00")</f>
        <v>-</v>
      </c>
      <c r="AC206" s="18" t="str">
        <f>TEXT('Section 6.3 &amp; 6.4'!AC206,"0.00")</f>
        <v>-</v>
      </c>
      <c r="AD206" s="18" t="str">
        <f>TEXT('Section 6.3 &amp; 6.4'!AD206,"0.00")</f>
        <v>-</v>
      </c>
      <c r="AF206" s="10"/>
    </row>
    <row r="207" spans="1:32" x14ac:dyDescent="0.3">
      <c r="A207" s="39" t="s">
        <v>53</v>
      </c>
      <c r="B207" s="39"/>
      <c r="C207" s="39"/>
      <c r="D207" s="19" t="str">
        <f>TEXT('Section 6.3 &amp; 6.4'!D207,"0.00")</f>
        <v>12.22</v>
      </c>
      <c r="E207" s="18" t="str">
        <f>TEXT('Section 6.3 &amp; 6.4'!E207,"0.00")</f>
        <v>75.57</v>
      </c>
      <c r="F207" s="18" t="str">
        <f>TEXT('Section 6.3 &amp; 6.4'!F207,"0.00")</f>
        <v>222.47</v>
      </c>
      <c r="G207" s="18" t="str">
        <f>TEXT('Section 6.3 &amp; 6.4'!G207,"0.00")</f>
        <v>25.00</v>
      </c>
      <c r="H207" s="18" t="str">
        <f>TEXT('Section 6.3 &amp; 6.4'!H207,"0.00")</f>
        <v>0.09</v>
      </c>
      <c r="I207" s="19" t="str">
        <f>TEXT('Section 6.3 &amp; 6.4'!I207,"0.00")</f>
        <v>0.00</v>
      </c>
      <c r="J207" s="18"/>
      <c r="K207" s="19" t="str">
        <f>TEXT('Section 6.3 &amp; 6.4'!K207,"0.00")</f>
        <v>13.98</v>
      </c>
      <c r="L207" s="18" t="str">
        <f>TEXT('Section 6.3 &amp; 6.4'!L207,"0.00")</f>
        <v>75.57</v>
      </c>
      <c r="M207" s="18" t="str">
        <f>TEXT('Section 6.3 &amp; 6.4'!M207,"0.00")</f>
        <v>225.23</v>
      </c>
      <c r="N207" s="18" t="str">
        <f>TEXT('Section 6.3 &amp; 6.4'!N207,"0.00")</f>
        <v>25.00</v>
      </c>
      <c r="O207" s="18" t="str">
        <f>TEXT('Section 6.3 &amp; 6.4'!O207,"0.00")</f>
        <v>0.09</v>
      </c>
      <c r="P207" s="19" t="str">
        <f>TEXT('Section 6.3 &amp; 6.4'!P207,"0.00")</f>
        <v>0.00</v>
      </c>
      <c r="Q207" s="18"/>
      <c r="R207" s="19" t="str">
        <f>TEXT('Section 6.3 &amp; 6.4'!R207,"0.00")</f>
        <v>15.13</v>
      </c>
      <c r="S207" s="18" t="str">
        <f>TEXT('Section 6.3 &amp; 6.4'!S207,"0.00")</f>
        <v>75.57</v>
      </c>
      <c r="T207" s="18" t="str">
        <f>TEXT('Section 6.3 &amp; 6.4'!T207,"0.00")</f>
        <v>220.01</v>
      </c>
      <c r="U207" s="18" t="str">
        <f>TEXT('Section 6.3 &amp; 6.4'!U207,"0.00")</f>
        <v>25.29</v>
      </c>
      <c r="V207" s="18" t="str">
        <f>TEXT('Section 6.3 &amp; 6.4'!V207,"0.00")</f>
        <v>0.07</v>
      </c>
      <c r="W207" s="19" t="str">
        <f>TEXT('Section 6.3 &amp; 6.4'!W207,"0.00")</f>
        <v>0.00</v>
      </c>
      <c r="X207" s="18"/>
      <c r="Y207" s="19" t="str">
        <f>TEXT('Section 6.3 &amp; 6.4'!Y207,"0.00")</f>
        <v>19.41</v>
      </c>
      <c r="Z207" s="18" t="str">
        <f>TEXT('Section 6.3 &amp; 6.4'!Z207,"0.00")</f>
        <v>75.57</v>
      </c>
      <c r="AA207" s="18" t="str">
        <f>TEXT('Section 6.3 &amp; 6.4'!AA207,"0.00")</f>
        <v>220.24</v>
      </c>
      <c r="AB207" s="18" t="str">
        <f>TEXT('Section 6.3 &amp; 6.4'!AB207,"0.00")</f>
        <v>29.97</v>
      </c>
      <c r="AC207" s="18" t="str">
        <f>TEXT('Section 6.3 &amp; 6.4'!AC207,"0.00")</f>
        <v>0.08</v>
      </c>
      <c r="AD207" s="19" t="str">
        <f>TEXT('Section 6.3 &amp; 6.4'!AD207,"0.00")</f>
        <v>0.00</v>
      </c>
    </row>
  </sheetData>
  <mergeCells count="148">
    <mergeCell ref="A198:A206"/>
    <mergeCell ref="B198:B200"/>
    <mergeCell ref="B201:B203"/>
    <mergeCell ref="B204:B206"/>
    <mergeCell ref="A207:C207"/>
    <mergeCell ref="R184:W184"/>
    <mergeCell ref="Y184:AD184"/>
    <mergeCell ref="A186:A191"/>
    <mergeCell ref="B186:B188"/>
    <mergeCell ref="B189:B191"/>
    <mergeCell ref="A192:A197"/>
    <mergeCell ref="B192:B194"/>
    <mergeCell ref="B195:B197"/>
    <mergeCell ref="A182:C182"/>
    <mergeCell ref="A184:A185"/>
    <mergeCell ref="B184:B185"/>
    <mergeCell ref="C184:C185"/>
    <mergeCell ref="D184:I184"/>
    <mergeCell ref="K184:P184"/>
    <mergeCell ref="A167:A172"/>
    <mergeCell ref="B167:B169"/>
    <mergeCell ref="B170:B172"/>
    <mergeCell ref="A173:A181"/>
    <mergeCell ref="B173:B175"/>
    <mergeCell ref="B176:B178"/>
    <mergeCell ref="B179:B181"/>
    <mergeCell ref="K159:P159"/>
    <mergeCell ref="R159:W159"/>
    <mergeCell ref="Y159:AD159"/>
    <mergeCell ref="A161:A166"/>
    <mergeCell ref="B161:B163"/>
    <mergeCell ref="B164:B166"/>
    <mergeCell ref="A155:C155"/>
    <mergeCell ref="A157:I157"/>
    <mergeCell ref="A159:A160"/>
    <mergeCell ref="B159:B160"/>
    <mergeCell ref="C159:C160"/>
    <mergeCell ref="D159:I159"/>
    <mergeCell ref="A140:A145"/>
    <mergeCell ref="B140:B142"/>
    <mergeCell ref="B143:B145"/>
    <mergeCell ref="A146:A154"/>
    <mergeCell ref="B146:B148"/>
    <mergeCell ref="B149:B151"/>
    <mergeCell ref="B152:B154"/>
    <mergeCell ref="D132:I132"/>
    <mergeCell ref="K132:P132"/>
    <mergeCell ref="R132:W132"/>
    <mergeCell ref="Y132:AD132"/>
    <mergeCell ref="A134:A139"/>
    <mergeCell ref="B134:B136"/>
    <mergeCell ref="B137:B139"/>
    <mergeCell ref="A121:A129"/>
    <mergeCell ref="B121:B123"/>
    <mergeCell ref="B124:B126"/>
    <mergeCell ref="B127:B129"/>
    <mergeCell ref="A130:C130"/>
    <mergeCell ref="A132:A133"/>
    <mergeCell ref="B132:B133"/>
    <mergeCell ref="C132:C133"/>
    <mergeCell ref="Y107:AD107"/>
    <mergeCell ref="A109:A114"/>
    <mergeCell ref="B109:B111"/>
    <mergeCell ref="B112:B114"/>
    <mergeCell ref="A115:A120"/>
    <mergeCell ref="B115:B117"/>
    <mergeCell ref="B118:B120"/>
    <mergeCell ref="A107:A108"/>
    <mergeCell ref="B107:B108"/>
    <mergeCell ref="C107:C108"/>
    <mergeCell ref="D107:I107"/>
    <mergeCell ref="K107:P107"/>
    <mergeCell ref="R107:W107"/>
    <mergeCell ref="A94:A102"/>
    <mergeCell ref="B94:B96"/>
    <mergeCell ref="B97:B99"/>
    <mergeCell ref="B100:B102"/>
    <mergeCell ref="A103:C103"/>
    <mergeCell ref="A105:I105"/>
    <mergeCell ref="R80:W80"/>
    <mergeCell ref="Y80:AD80"/>
    <mergeCell ref="A82:A87"/>
    <mergeCell ref="B82:B84"/>
    <mergeCell ref="B85:B87"/>
    <mergeCell ref="A88:A93"/>
    <mergeCell ref="B88:B90"/>
    <mergeCell ref="B91:B93"/>
    <mergeCell ref="A78:C78"/>
    <mergeCell ref="A80:A81"/>
    <mergeCell ref="B80:B81"/>
    <mergeCell ref="C80:C81"/>
    <mergeCell ref="D80:I80"/>
    <mergeCell ref="K80:P80"/>
    <mergeCell ref="A63:A68"/>
    <mergeCell ref="B63:B65"/>
    <mergeCell ref="B66:B68"/>
    <mergeCell ref="A69:A77"/>
    <mergeCell ref="B69:B71"/>
    <mergeCell ref="B72:B74"/>
    <mergeCell ref="B75:B77"/>
    <mergeCell ref="K55:P55"/>
    <mergeCell ref="R55:W55"/>
    <mergeCell ref="Y55:AD55"/>
    <mergeCell ref="A57:A62"/>
    <mergeCell ref="B57:B59"/>
    <mergeCell ref="B60:B62"/>
    <mergeCell ref="A51:C51"/>
    <mergeCell ref="A53:I53"/>
    <mergeCell ref="A55:A56"/>
    <mergeCell ref="B55:B56"/>
    <mergeCell ref="C55:C56"/>
    <mergeCell ref="D55:I55"/>
    <mergeCell ref="A36:A41"/>
    <mergeCell ref="B36:B38"/>
    <mergeCell ref="B39:B41"/>
    <mergeCell ref="A42:A50"/>
    <mergeCell ref="B42:B44"/>
    <mergeCell ref="B45:B47"/>
    <mergeCell ref="B48:B50"/>
    <mergeCell ref="D28:I28"/>
    <mergeCell ref="K28:P28"/>
    <mergeCell ref="R28:W28"/>
    <mergeCell ref="Y28:AD28"/>
    <mergeCell ref="A30:A35"/>
    <mergeCell ref="B30:B32"/>
    <mergeCell ref="B33:B35"/>
    <mergeCell ref="A17:A25"/>
    <mergeCell ref="B17:B19"/>
    <mergeCell ref="B20:B22"/>
    <mergeCell ref="B23:B25"/>
    <mergeCell ref="A26:C26"/>
    <mergeCell ref="A28:A29"/>
    <mergeCell ref="B28:B29"/>
    <mergeCell ref="C28:C29"/>
    <mergeCell ref="R3:W3"/>
    <mergeCell ref="Y3:AD3"/>
    <mergeCell ref="A5:A10"/>
    <mergeCell ref="B5:B7"/>
    <mergeCell ref="B8:B10"/>
    <mergeCell ref="A11:A16"/>
    <mergeCell ref="B11:B13"/>
    <mergeCell ref="B14:B16"/>
    <mergeCell ref="A1:I1"/>
    <mergeCell ref="A3:A4"/>
    <mergeCell ref="B3:B4"/>
    <mergeCell ref="C3:C4"/>
    <mergeCell ref="D3:I3"/>
    <mergeCell ref="K3:P3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6E417-2C7F-45B6-A366-3E0FF97522F6}">
  <dimension ref="A1:W76"/>
  <sheetViews>
    <sheetView topLeftCell="N16" workbookViewId="0">
      <selection activeCell="A29" sqref="A29:W52"/>
    </sheetView>
  </sheetViews>
  <sheetFormatPr defaultRowHeight="14" x14ac:dyDescent="0.3"/>
  <cols>
    <col min="1" max="6" width="8.6640625" style="1"/>
    <col min="7" max="7" width="11.75" style="1" customWidth="1"/>
    <col min="8" max="16384" width="8.6640625" style="1"/>
  </cols>
  <sheetData>
    <row r="1" spans="1:9" x14ac:dyDescent="0.3">
      <c r="A1" s="38" t="s">
        <v>66</v>
      </c>
      <c r="B1" s="38"/>
      <c r="C1" s="38"/>
      <c r="D1" s="38"/>
      <c r="E1" s="38"/>
      <c r="F1" s="38"/>
      <c r="G1" s="38"/>
      <c r="H1" s="38"/>
      <c r="I1" s="38"/>
    </row>
    <row r="3" spans="1:9" x14ac:dyDescent="0.3">
      <c r="A3" s="9" t="s">
        <v>44</v>
      </c>
      <c r="B3" s="9" t="s">
        <v>2</v>
      </c>
      <c r="C3" s="9" t="s">
        <v>1</v>
      </c>
      <c r="D3" s="9" t="s">
        <v>7</v>
      </c>
      <c r="E3" s="9" t="s">
        <v>63</v>
      </c>
      <c r="F3" s="9" t="s">
        <v>14</v>
      </c>
      <c r="G3" s="9" t="s">
        <v>65</v>
      </c>
      <c r="H3" s="9" t="s">
        <v>6</v>
      </c>
      <c r="I3" s="9" t="s">
        <v>64</v>
      </c>
    </row>
    <row r="4" spans="1:9" x14ac:dyDescent="0.3">
      <c r="A4" s="36" t="s">
        <v>50</v>
      </c>
      <c r="B4" s="36">
        <v>0.2</v>
      </c>
      <c r="C4" s="10" t="s">
        <v>13</v>
      </c>
      <c r="D4" s="23" t="str">
        <f>TEXT('Section 6.2'!D4,"0.00")</f>
        <v>3.17</v>
      </c>
      <c r="E4" s="11" t="str">
        <f>TEXT('Section 6.2'!E4,"0.00")</f>
        <v>5.44</v>
      </c>
      <c r="F4" s="11" t="str">
        <f>TEXT('Section 6.2'!F4,"0.00")</f>
        <v>0.00</v>
      </c>
      <c r="G4" s="11" t="str">
        <f>TEXT('Section 6.2'!G4,"0.00")</f>
        <v>0.00</v>
      </c>
      <c r="H4" s="11" t="str">
        <f>TEXT('Section 6.2'!H4,"0")</f>
        <v>25</v>
      </c>
      <c r="I4" s="11" t="str">
        <f>TEXT('Section 6.2'!I4,"0")</f>
        <v>25</v>
      </c>
    </row>
    <row r="5" spans="1:9" x14ac:dyDescent="0.3">
      <c r="A5" s="36"/>
      <c r="B5" s="36"/>
      <c r="C5" s="10" t="s">
        <v>11</v>
      </c>
      <c r="D5" s="11" t="str">
        <f>TEXT('Section 6.2'!D5,"0.00")</f>
        <v>6.73</v>
      </c>
      <c r="E5" s="23" t="str">
        <f>TEXT('Section 6.2'!E5,"0.00")</f>
        <v>3.16</v>
      </c>
      <c r="F5" s="11" t="str">
        <f>TEXT('Section 6.2'!F5,"0.00")</f>
        <v>0.00</v>
      </c>
      <c r="G5" s="11" t="str">
        <f>TEXT('Section 6.2'!G5,"0.00")</f>
        <v>0.00</v>
      </c>
      <c r="H5" s="6" t="str">
        <f>TEXT('Section 6.2'!H5,"0")</f>
        <v>25</v>
      </c>
      <c r="I5" s="6" t="str">
        <f>TEXT('Section 6.2'!I5,"0")</f>
        <v>25</v>
      </c>
    </row>
    <row r="6" spans="1:9" x14ac:dyDescent="0.3">
      <c r="A6" s="36"/>
      <c r="B6" s="36"/>
      <c r="C6" s="10" t="s">
        <v>12</v>
      </c>
      <c r="D6" s="23" t="str">
        <f>TEXT('Section 6.2'!D6,"0.00")</f>
        <v>1.85</v>
      </c>
      <c r="E6" s="11" t="str">
        <f>TEXT('Section 6.2'!E6,"0.00")</f>
        <v>166.87</v>
      </c>
      <c r="F6" s="23" t="str">
        <f>TEXT('Section 6.2'!F6,"0.00")</f>
        <v>0.39</v>
      </c>
      <c r="G6" s="11" t="str">
        <f>TEXT('Section 6.2'!G6,"0.00")</f>
        <v>0.61</v>
      </c>
      <c r="H6" s="24" t="str">
        <f>TEXT('Section 6.2'!H6,"0")</f>
        <v>21</v>
      </c>
      <c r="I6" s="6" t="str">
        <f>TEXT('Section 6.2'!I6,"0")</f>
        <v>17</v>
      </c>
    </row>
    <row r="7" spans="1:9" x14ac:dyDescent="0.3">
      <c r="A7" s="36"/>
      <c r="B7" s="36">
        <v>0.6</v>
      </c>
      <c r="C7" s="10" t="s">
        <v>13</v>
      </c>
      <c r="D7" s="23" t="str">
        <f>TEXT('Section 6.2'!D7,"0.00")</f>
        <v>2.04</v>
      </c>
      <c r="E7" s="11" t="str">
        <f>TEXT('Section 6.2'!E7,"0.00")</f>
        <v>8.52</v>
      </c>
      <c r="F7" s="11" t="str">
        <f>TEXT('Section 6.2'!F7,"0.00")</f>
        <v>0.00</v>
      </c>
      <c r="G7" s="11" t="str">
        <f>TEXT('Section 6.2'!G7,"0.00")</f>
        <v>0.00</v>
      </c>
      <c r="H7" s="6" t="str">
        <f>TEXT('Section 6.2'!H7,"0")</f>
        <v>25</v>
      </c>
      <c r="I7" s="6" t="str">
        <f>TEXT('Section 6.2'!I7,"0")</f>
        <v>25</v>
      </c>
    </row>
    <row r="8" spans="1:9" x14ac:dyDescent="0.3">
      <c r="A8" s="36"/>
      <c r="B8" s="36"/>
      <c r="C8" s="10" t="s">
        <v>11</v>
      </c>
      <c r="D8" s="11" t="str">
        <f>TEXT('Section 6.2'!D8,"0.00")</f>
        <v>1.16</v>
      </c>
      <c r="E8" s="23" t="str">
        <f>TEXT('Section 6.2'!E8,"0.00")</f>
        <v>0.65</v>
      </c>
      <c r="F8" s="11" t="str">
        <f>TEXT('Section 6.2'!F8,"0.00")</f>
        <v>0.00</v>
      </c>
      <c r="G8" s="11" t="str">
        <f>TEXT('Section 6.2'!G8,"0.00")</f>
        <v>0.00</v>
      </c>
      <c r="H8" s="6" t="str">
        <f>TEXT('Section 6.2'!H8,"0")</f>
        <v>25</v>
      </c>
      <c r="I8" s="6" t="str">
        <f>TEXT('Section 6.2'!I8,"0")</f>
        <v>25</v>
      </c>
    </row>
    <row r="9" spans="1:9" x14ac:dyDescent="0.3">
      <c r="A9" s="37"/>
      <c r="B9" s="37"/>
      <c r="C9" s="8" t="s">
        <v>12</v>
      </c>
      <c r="D9" s="14" t="str">
        <f>TEXT('Section 6.2'!D9,"0.00")</f>
        <v>1.61</v>
      </c>
      <c r="E9" s="12" t="str">
        <f>TEXT('Section 6.2'!E9,"0.00")</f>
        <v>33.05</v>
      </c>
      <c r="F9" s="12" t="str">
        <f>TEXT('Section 6.2'!F9,"0.00")</f>
        <v>0.23</v>
      </c>
      <c r="G9" s="14" t="str">
        <f>TEXT('Section 6.2'!G9,"0.00")</f>
        <v>0.07</v>
      </c>
      <c r="H9" s="2" t="str">
        <f>TEXT('Section 6.2'!H9,"0")</f>
        <v>22</v>
      </c>
      <c r="I9" s="31" t="str">
        <f>TEXT('Section 6.2'!I9,"0")</f>
        <v>24</v>
      </c>
    </row>
    <row r="10" spans="1:9" x14ac:dyDescent="0.3">
      <c r="A10" s="36" t="s">
        <v>51</v>
      </c>
      <c r="B10" s="36">
        <v>0.2</v>
      </c>
      <c r="C10" s="10" t="s">
        <v>13</v>
      </c>
      <c r="D10" s="23" t="str">
        <f>TEXT('Section 6.2'!D10,"0.00")</f>
        <v>2.54</v>
      </c>
      <c r="E10" s="11" t="str">
        <f>TEXT('Section 6.2'!E10,"0.00")</f>
        <v>3.91</v>
      </c>
      <c r="F10" s="11" t="str">
        <f>TEXT('Section 6.2'!F10,"0.00")</f>
        <v>0.00</v>
      </c>
      <c r="G10" s="11" t="str">
        <f>TEXT('Section 6.2'!G10,"0.00")</f>
        <v>0.00</v>
      </c>
      <c r="H10" s="6" t="str">
        <f>TEXT('Section 6.2'!H10,"0")</f>
        <v>25</v>
      </c>
      <c r="I10" s="6" t="str">
        <f>TEXT('Section 6.2'!I10,"0")</f>
        <v>25</v>
      </c>
    </row>
    <row r="11" spans="1:9" x14ac:dyDescent="0.3">
      <c r="A11" s="36"/>
      <c r="B11" s="36"/>
      <c r="C11" s="10" t="s">
        <v>11</v>
      </c>
      <c r="D11" s="11" t="str">
        <f>TEXT('Section 6.2'!D11,"0.00")</f>
        <v>2.85</v>
      </c>
      <c r="E11" s="23" t="str">
        <f>TEXT('Section 6.2'!E11,"0.00")</f>
        <v>1.83</v>
      </c>
      <c r="F11" s="11" t="str">
        <f>TEXT('Section 6.2'!F11,"0.00")</f>
        <v>0.00</v>
      </c>
      <c r="G11" s="11" t="str">
        <f>TEXT('Section 6.2'!G11,"0.00")</f>
        <v>0.00</v>
      </c>
      <c r="H11" s="6" t="str">
        <f>TEXT('Section 6.2'!H11,"0")</f>
        <v>25</v>
      </c>
      <c r="I11" s="6" t="str">
        <f>TEXT('Section 6.2'!I11,"0")</f>
        <v>25</v>
      </c>
    </row>
    <row r="12" spans="1:9" x14ac:dyDescent="0.3">
      <c r="A12" s="36"/>
      <c r="B12" s="36"/>
      <c r="C12" s="10" t="s">
        <v>12</v>
      </c>
      <c r="D12" s="23" t="str">
        <f>TEXT('Section 6.2'!D12,"0.00")</f>
        <v>1.56</v>
      </c>
      <c r="E12" s="11" t="str">
        <f>TEXT('Section 6.2'!E12,"0.00")</f>
        <v>226.50</v>
      </c>
      <c r="F12" s="23" t="str">
        <f>TEXT('Section 6.2'!F12,"0.00")</f>
        <v>0.47</v>
      </c>
      <c r="G12" s="11" t="str">
        <f>TEXT('Section 6.2'!G12,"0.00")</f>
        <v>0.75</v>
      </c>
      <c r="H12" s="24" t="str">
        <f>TEXT('Section 6.2'!H12,"0")</f>
        <v>19</v>
      </c>
      <c r="I12" s="6" t="str">
        <f>TEXT('Section 6.2'!I12,"0")</f>
        <v>15</v>
      </c>
    </row>
    <row r="13" spans="1:9" x14ac:dyDescent="0.3">
      <c r="A13" s="36"/>
      <c r="B13" s="36">
        <v>0.6</v>
      </c>
      <c r="C13" s="10" t="s">
        <v>13</v>
      </c>
      <c r="D13" s="11" t="str">
        <f>TEXT('Section 6.2'!D13,"0.00")</f>
        <v>1.06</v>
      </c>
      <c r="E13" s="23" t="str">
        <f>TEXT('Section 6.2'!E13,"0.00")</f>
        <v>1.10</v>
      </c>
      <c r="F13" s="11" t="str">
        <f>TEXT('Section 6.2'!F13,"0.00")</f>
        <v>0.00</v>
      </c>
      <c r="G13" s="11" t="str">
        <f>TEXT('Section 6.2'!G13,"0.00")</f>
        <v>0.00</v>
      </c>
      <c r="H13" s="6" t="str">
        <f>TEXT('Section 6.2'!H13,"0")</f>
        <v>25</v>
      </c>
      <c r="I13" s="6" t="str">
        <f>TEXT('Section 6.2'!I13,"0")</f>
        <v>25</v>
      </c>
    </row>
    <row r="14" spans="1:9" x14ac:dyDescent="0.3">
      <c r="A14" s="36"/>
      <c r="B14" s="36"/>
      <c r="C14" s="10" t="s">
        <v>11</v>
      </c>
      <c r="D14" s="23" t="str">
        <f>TEXT('Section 6.2'!D14,"0.00")</f>
        <v>0.34</v>
      </c>
      <c r="E14" s="11" t="str">
        <f>TEXT('Section 6.2'!E14,"0.00")</f>
        <v>0.43</v>
      </c>
      <c r="F14" s="11" t="str">
        <f>TEXT('Section 6.2'!F14,"0.00")</f>
        <v>0.00</v>
      </c>
      <c r="G14" s="11" t="str">
        <f>TEXT('Section 6.2'!G14,"0.00")</f>
        <v>0.00</v>
      </c>
      <c r="H14" s="6" t="str">
        <f>TEXT('Section 6.2'!H14,"0")</f>
        <v>25</v>
      </c>
      <c r="I14" s="6" t="str">
        <f>TEXT('Section 6.2'!I14,"0")</f>
        <v>25</v>
      </c>
    </row>
    <row r="15" spans="1:9" x14ac:dyDescent="0.3">
      <c r="A15" s="37"/>
      <c r="B15" s="37"/>
      <c r="C15" s="8" t="s">
        <v>12</v>
      </c>
      <c r="D15" s="14" t="str">
        <f>TEXT('Section 6.2'!D15,"0.00")</f>
        <v>1.82</v>
      </c>
      <c r="E15" s="12" t="str">
        <f>TEXT('Section 6.2'!E15,"0.00")</f>
        <v>11.63</v>
      </c>
      <c r="F15" s="12" t="str">
        <f>TEXT('Section 6.2'!F15,"0.00")</f>
        <v>0.29</v>
      </c>
      <c r="G15" s="14" t="str">
        <f>TEXT('Section 6.2'!G15,"0.00")</f>
        <v>0.00</v>
      </c>
      <c r="H15" s="2" t="str">
        <f>TEXT('Section 6.2'!H15,"0")</f>
        <v>21</v>
      </c>
      <c r="I15" s="31" t="str">
        <f>TEXT('Section 6.2'!I15,"0")</f>
        <v>25</v>
      </c>
    </row>
    <row r="16" spans="1:9" x14ac:dyDescent="0.3">
      <c r="A16" s="36" t="s">
        <v>52</v>
      </c>
      <c r="B16" s="36">
        <v>0.2</v>
      </c>
      <c r="C16" s="10" t="s">
        <v>13</v>
      </c>
      <c r="D16" s="23" t="str">
        <f>TEXT('Section 6.2'!D16,"0.00")</f>
        <v>5.10</v>
      </c>
      <c r="E16" s="11" t="str">
        <f>TEXT('Section 6.2'!E16,"0.00")</f>
        <v>8.00</v>
      </c>
      <c r="F16" s="11" t="str">
        <f>TEXT('Section 6.2'!F16,"0.00")</f>
        <v>0.00</v>
      </c>
      <c r="G16" s="11" t="str">
        <f>TEXT('Section 6.2'!G16,"0.00")</f>
        <v>0.00</v>
      </c>
      <c r="H16" s="6" t="str">
        <f>TEXT('Section 6.2'!H16,"0")</f>
        <v>25</v>
      </c>
      <c r="I16" s="6" t="str">
        <f>TEXT('Section 6.2'!I16,"0")</f>
        <v>25</v>
      </c>
    </row>
    <row r="17" spans="1:23" x14ac:dyDescent="0.3">
      <c r="A17" s="36"/>
      <c r="B17" s="36"/>
      <c r="C17" s="10" t="s">
        <v>11</v>
      </c>
      <c r="D17" s="11" t="str">
        <f>TEXT('Section 6.2'!D17,"0.00")</f>
        <v>3.81</v>
      </c>
      <c r="E17" s="23" t="str">
        <f>TEXT('Section 6.2'!E17,"0.00")</f>
        <v>1.90</v>
      </c>
      <c r="F17" s="11" t="str">
        <f>TEXT('Section 6.2'!F17,"0.00")</f>
        <v>0.00</v>
      </c>
      <c r="G17" s="11" t="str">
        <f>TEXT('Section 6.2'!G17,"0.00")</f>
        <v>0.00</v>
      </c>
      <c r="H17" s="6" t="str">
        <f>TEXT('Section 6.2'!H17,"0")</f>
        <v>25</v>
      </c>
      <c r="I17" s="6" t="str">
        <f>TEXT('Section 6.2'!I17,"0")</f>
        <v>25</v>
      </c>
    </row>
    <row r="18" spans="1:23" x14ac:dyDescent="0.3">
      <c r="A18" s="36"/>
      <c r="B18" s="36"/>
      <c r="C18" s="10" t="s">
        <v>12</v>
      </c>
      <c r="D18" s="23" t="str">
        <f>TEXT('Section 6.2'!D18,"0.00")</f>
        <v>1.79</v>
      </c>
      <c r="E18" s="11" t="str">
        <f>TEXT('Section 6.2'!E18,"0.00")</f>
        <v>157.79</v>
      </c>
      <c r="F18" s="23" t="str">
        <f>TEXT('Section 6.2'!F18,"0.00")</f>
        <v>0.31</v>
      </c>
      <c r="G18" s="11" t="str">
        <f>TEXT('Section 6.2'!G18,"0.00")</f>
        <v>0.59</v>
      </c>
      <c r="H18" s="24" t="str">
        <f>TEXT('Section 6.2'!H18,"0")</f>
        <v>22</v>
      </c>
      <c r="I18" s="6" t="str">
        <f>TEXT('Section 6.2'!I18,"0")</f>
        <v>20</v>
      </c>
    </row>
    <row r="19" spans="1:23" x14ac:dyDescent="0.3">
      <c r="A19" s="36"/>
      <c r="B19" s="36">
        <v>0.6</v>
      </c>
      <c r="C19" s="10" t="s">
        <v>13</v>
      </c>
      <c r="D19" s="11" t="str">
        <f>TEXT('Section 6.2'!D19,"0.00")</f>
        <v>1.24</v>
      </c>
      <c r="E19" s="23" t="str">
        <f>TEXT('Section 6.2'!E19,"0.00")</f>
        <v>0.74</v>
      </c>
      <c r="F19" s="11" t="str">
        <f>TEXT('Section 6.2'!F19,"0.00")</f>
        <v>0.00</v>
      </c>
      <c r="G19" s="11" t="str">
        <f>TEXT('Section 6.2'!G19,"0.00")</f>
        <v>0.00</v>
      </c>
      <c r="H19" s="6" t="str">
        <f>TEXT('Section 6.2'!H19,"0")</f>
        <v>25</v>
      </c>
      <c r="I19" s="6" t="str">
        <f>TEXT('Section 6.2'!I19,"0")</f>
        <v>25</v>
      </c>
    </row>
    <row r="20" spans="1:23" x14ac:dyDescent="0.3">
      <c r="A20" s="36"/>
      <c r="B20" s="36"/>
      <c r="C20" s="10" t="s">
        <v>11</v>
      </c>
      <c r="D20" s="23" t="str">
        <f>TEXT('Section 6.2'!D20,"0.00")</f>
        <v>0.34</v>
      </c>
      <c r="E20" s="11" t="str">
        <f>TEXT('Section 6.2'!E20,"0.00")</f>
        <v>0.39</v>
      </c>
      <c r="F20" s="11" t="str">
        <f>TEXT('Section 6.2'!F20,"0.00")</f>
        <v>0.00</v>
      </c>
      <c r="G20" s="11" t="str">
        <f>TEXT('Section 6.2'!G20,"0.00")</f>
        <v>0.00</v>
      </c>
      <c r="H20" s="6" t="str">
        <f>TEXT('Section 6.2'!H20,"0")</f>
        <v>25</v>
      </c>
      <c r="I20" s="6" t="str">
        <f>TEXT('Section 6.2'!I20,"0")</f>
        <v>25</v>
      </c>
    </row>
    <row r="21" spans="1:23" x14ac:dyDescent="0.3">
      <c r="A21" s="36"/>
      <c r="B21" s="36"/>
      <c r="C21" s="10" t="s">
        <v>12</v>
      </c>
      <c r="D21" s="23" t="str">
        <f>TEXT('Section 6.2'!D21,"0.00")</f>
        <v>1.50</v>
      </c>
      <c r="E21" s="11" t="str">
        <f>TEXT('Section 6.2'!E21,"0.00")</f>
        <v>14.50</v>
      </c>
      <c r="F21" s="11" t="str">
        <f>TEXT('Section 6.2'!F21,"0.00")</f>
        <v>0.30</v>
      </c>
      <c r="G21" s="23" t="str">
        <f>TEXT('Section 6.2'!G21,"0.00")</f>
        <v>0.00</v>
      </c>
      <c r="H21" s="6" t="str">
        <f>TEXT('Section 6.2'!H21,"0")</f>
        <v>21</v>
      </c>
      <c r="I21" s="24" t="str">
        <f>TEXT('Section 6.2'!I21,"0")</f>
        <v>25</v>
      </c>
    </row>
    <row r="22" spans="1:23" x14ac:dyDescent="0.3">
      <c r="A22" s="36"/>
      <c r="B22" s="36">
        <v>0.9</v>
      </c>
      <c r="C22" s="10" t="s">
        <v>13</v>
      </c>
      <c r="D22" s="23" t="str">
        <f>TEXT('Section 6.2'!D22,"0.00")</f>
        <v>0.42</v>
      </c>
      <c r="E22" s="11" t="str">
        <f>TEXT('Section 6.2'!E22,"0.00")</f>
        <v>0.67</v>
      </c>
      <c r="F22" s="11" t="str">
        <f>TEXT('Section 6.2'!F22,"0.00")</f>
        <v>0.00</v>
      </c>
      <c r="G22" s="11" t="str">
        <f>TEXT('Section 6.2'!G22,"0.00")</f>
        <v>0.00</v>
      </c>
      <c r="H22" s="6" t="str">
        <f>TEXT('Section 6.2'!H22,"0")</f>
        <v>25</v>
      </c>
      <c r="I22" s="6" t="str">
        <f>TEXT('Section 6.2'!I22,"0")</f>
        <v>25</v>
      </c>
    </row>
    <row r="23" spans="1:23" x14ac:dyDescent="0.3">
      <c r="A23" s="36"/>
      <c r="B23" s="36"/>
      <c r="C23" s="10" t="s">
        <v>11</v>
      </c>
      <c r="D23" s="23" t="str">
        <f>TEXT('Section 6.2'!D23,"0.00")</f>
        <v>0.26</v>
      </c>
      <c r="E23" s="11" t="str">
        <f>TEXT('Section 6.2'!E23,"0.00")</f>
        <v>0.60</v>
      </c>
      <c r="F23" s="11" t="str">
        <f>TEXT('Section 6.2'!F23,"0.00")</f>
        <v>0.00</v>
      </c>
      <c r="G23" s="11" t="str">
        <f>TEXT('Section 6.2'!G23,"0.00")</f>
        <v>0.00</v>
      </c>
      <c r="H23" s="6" t="str">
        <f>TEXT('Section 6.2'!H23,"0")</f>
        <v>25</v>
      </c>
      <c r="I23" s="6" t="str">
        <f>TEXT('Section 6.2'!I23,"0")</f>
        <v>25</v>
      </c>
    </row>
    <row r="24" spans="1:23" x14ac:dyDescent="0.3">
      <c r="A24" s="37"/>
      <c r="B24" s="37"/>
      <c r="C24" s="8" t="s">
        <v>12</v>
      </c>
      <c r="D24" s="12" t="str">
        <f>TEXT('Section 6.2'!D24,"0.00")</f>
        <v>1.33</v>
      </c>
      <c r="E24" s="14" t="str">
        <f>TEXT('Section 6.2'!E24,"0.00")</f>
        <v>0.44</v>
      </c>
      <c r="F24" s="12" t="str">
        <f>TEXT('Section 6.2'!F24,"0.00")</f>
        <v>0.00</v>
      </c>
      <c r="G24" s="12" t="str">
        <f>TEXT('Section 6.2'!G24,"0.00")</f>
        <v>0.00</v>
      </c>
      <c r="H24" s="2" t="str">
        <f>TEXT('Section 6.2'!H24,"0")</f>
        <v>25</v>
      </c>
      <c r="I24" s="2" t="str">
        <f>TEXT('Section 6.2'!I24,"0")</f>
        <v>25</v>
      </c>
    </row>
    <row r="25" spans="1:23" x14ac:dyDescent="0.3">
      <c r="A25" s="37" t="s">
        <v>53</v>
      </c>
      <c r="B25" s="37"/>
      <c r="C25" s="37"/>
      <c r="D25" s="25" t="str">
        <f>TEXT('Section 6.2'!D25,"0.00")</f>
        <v>2.02</v>
      </c>
      <c r="E25" s="26" t="str">
        <f>TEXT('Section 6.2'!E25,"0.00")</f>
        <v>30.86</v>
      </c>
      <c r="F25" s="27" t="str">
        <f>TEXT('Section 6.2'!F25,"0.00")</f>
        <v>0.09</v>
      </c>
      <c r="G25" s="28" t="str">
        <f>TEXT('Section 6.2'!G25,"0.00")</f>
        <v>0.10</v>
      </c>
      <c r="H25" s="8" t="str">
        <f>TEXT('Section 6.2'!H25,"0")</f>
        <v>501</v>
      </c>
      <c r="I25" s="8" t="str">
        <f>TEXT('Section 6.2'!I25,"0")</f>
        <v>501</v>
      </c>
    </row>
    <row r="27" spans="1:23" x14ac:dyDescent="0.3">
      <c r="A27" s="38" t="s">
        <v>67</v>
      </c>
      <c r="B27" s="38"/>
      <c r="C27" s="38"/>
      <c r="D27" s="38"/>
      <c r="E27" s="38"/>
      <c r="F27" s="38"/>
      <c r="G27" s="38"/>
      <c r="H27" s="38"/>
      <c r="I27" s="38"/>
    </row>
    <row r="29" spans="1:23" x14ac:dyDescent="0.3">
      <c r="A29" s="30"/>
      <c r="B29" s="30"/>
      <c r="C29" s="30"/>
      <c r="D29" s="34" t="s">
        <v>68</v>
      </c>
      <c r="E29" s="34"/>
      <c r="F29" s="34"/>
      <c r="G29" s="34"/>
      <c r="H29" s="34"/>
      <c r="I29" s="34"/>
      <c r="J29" s="7"/>
      <c r="K29" s="34" t="s">
        <v>69</v>
      </c>
      <c r="L29" s="34"/>
      <c r="M29" s="34"/>
      <c r="N29" s="34"/>
      <c r="O29" s="34"/>
      <c r="P29" s="34"/>
      <c r="Q29" s="7"/>
      <c r="R29" s="34" t="s">
        <v>70</v>
      </c>
      <c r="S29" s="34"/>
      <c r="T29" s="34"/>
      <c r="U29" s="34"/>
      <c r="V29" s="34"/>
      <c r="W29" s="34"/>
    </row>
    <row r="30" spans="1:23" x14ac:dyDescent="0.3">
      <c r="A30" s="9" t="s">
        <v>44</v>
      </c>
      <c r="B30" s="9" t="s">
        <v>2</v>
      </c>
      <c r="C30" s="9" t="s">
        <v>1</v>
      </c>
      <c r="D30" s="9" t="s">
        <v>7</v>
      </c>
      <c r="E30" s="9" t="s">
        <v>71</v>
      </c>
      <c r="F30" s="9" t="s">
        <v>14</v>
      </c>
      <c r="G30" s="9" t="s">
        <v>72</v>
      </c>
      <c r="H30" s="9" t="s">
        <v>6</v>
      </c>
      <c r="I30" s="9" t="s">
        <v>73</v>
      </c>
      <c r="J30" s="6"/>
      <c r="K30" s="9" t="s">
        <v>7</v>
      </c>
      <c r="L30" s="9" t="s">
        <v>71</v>
      </c>
      <c r="M30" s="9" t="s">
        <v>14</v>
      </c>
      <c r="N30" s="9" t="s">
        <v>72</v>
      </c>
      <c r="O30" s="9" t="s">
        <v>6</v>
      </c>
      <c r="P30" s="9" t="s">
        <v>73</v>
      </c>
      <c r="Q30" s="6"/>
      <c r="R30" s="9" t="s">
        <v>7</v>
      </c>
      <c r="S30" s="9" t="s">
        <v>71</v>
      </c>
      <c r="T30" s="9" t="s">
        <v>14</v>
      </c>
      <c r="U30" s="9" t="s">
        <v>72</v>
      </c>
      <c r="V30" s="9" t="s">
        <v>6</v>
      </c>
      <c r="W30" s="9" t="s">
        <v>73</v>
      </c>
    </row>
    <row r="31" spans="1:23" x14ac:dyDescent="0.3">
      <c r="A31" s="36" t="s">
        <v>50</v>
      </c>
      <c r="B31" s="36">
        <v>0.2</v>
      </c>
      <c r="C31" s="10" t="s">
        <v>13</v>
      </c>
      <c r="D31" s="23" t="str">
        <f>TEXT('Section 6.2'!D31,"0.00")</f>
        <v>0.27</v>
      </c>
      <c r="E31" s="3" t="str">
        <f>TEXT('Section 6.2'!E31,"0.00")</f>
        <v>36.05</v>
      </c>
      <c r="F31" s="3" t="str">
        <f>TEXT('Section 6.2'!F31,"0.00")</f>
        <v>0.33</v>
      </c>
      <c r="G31" s="3" t="str">
        <f>TEXT('Section 6.2'!G31,"0.00")</f>
        <v>0.33</v>
      </c>
      <c r="H31" s="1" t="str">
        <f>TEXT('Section 6.2'!H31,"0")</f>
        <v>24</v>
      </c>
      <c r="I31" s="1" t="str">
        <f>TEXT('Section 6.2'!I31,"0")</f>
        <v>24</v>
      </c>
      <c r="J31" s="6"/>
      <c r="K31" s="23" t="str">
        <f>TEXT('Section 6.2'!K31,"0.00")</f>
        <v>3.17</v>
      </c>
      <c r="L31" s="11" t="str">
        <f>TEXT('Section 6.2'!L31,"0.00")</f>
        <v>21.66</v>
      </c>
      <c r="M31" s="23" t="str">
        <f>TEXT('Section 6.2'!M31,"0.00")</f>
        <v>0.00</v>
      </c>
      <c r="N31" s="11" t="str">
        <f>TEXT('Section 6.2'!N31,"0.00")</f>
        <v>0.19</v>
      </c>
      <c r="O31" s="24" t="str">
        <f>TEXT('Section 6.2'!O31,"0")</f>
        <v>25</v>
      </c>
      <c r="P31" s="6" t="str">
        <f>TEXT('Section 6.2'!P31,"0")</f>
        <v>24</v>
      </c>
      <c r="Q31" s="6"/>
      <c r="R31" s="3" t="str">
        <f>TEXT('Section 6.2'!R31,"0.00")</f>
        <v>220.34</v>
      </c>
      <c r="S31" s="23" t="str">
        <f>TEXT('Section 6.2'!S31,"0.00")</f>
        <v>57.15</v>
      </c>
      <c r="T31" s="23" t="str">
        <f>TEXT('Section 6.2'!T31,"0.00")</f>
        <v>0.00</v>
      </c>
      <c r="U31" s="3" t="str">
        <f>TEXT('Section 6.2'!U31,"0.00")</f>
        <v>0.07</v>
      </c>
      <c r="V31" s="24" t="str">
        <f>TEXT('Section 6.2'!V31,"0")</f>
        <v>25</v>
      </c>
      <c r="W31" s="1" t="str">
        <f>TEXT('Section 6.2'!W31,"0")</f>
        <v>21</v>
      </c>
    </row>
    <row r="32" spans="1:23" x14ac:dyDescent="0.3">
      <c r="A32" s="36"/>
      <c r="B32" s="36"/>
      <c r="C32" s="10" t="s">
        <v>11</v>
      </c>
      <c r="D32" s="23" t="str">
        <f>TEXT('Section 6.2'!D32,"0.00")</f>
        <v>0.08</v>
      </c>
      <c r="E32" s="3" t="str">
        <f>TEXT('Section 6.2'!E32,"0.00")</f>
        <v>36.01</v>
      </c>
      <c r="F32" s="3" t="str">
        <f>TEXT('Section 6.2'!F32,"0.00")</f>
        <v>0.00</v>
      </c>
      <c r="G32" s="3" t="str">
        <f>TEXT('Section 6.2'!G32,"0.00")</f>
        <v>0.00</v>
      </c>
      <c r="H32" s="1" t="str">
        <f>TEXT('Section 6.2'!H32,"0")</f>
        <v>25</v>
      </c>
      <c r="I32" s="1" t="str">
        <f>TEXT('Section 6.2'!I32,"0")</f>
        <v>25</v>
      </c>
      <c r="J32" s="6"/>
      <c r="K32" s="23" t="str">
        <f>TEXT('Section 6.2'!K32,"0.00")</f>
        <v>6.73</v>
      </c>
      <c r="L32" s="11" t="str">
        <f>TEXT('Section 6.2'!L32,"0.00")</f>
        <v>48.10</v>
      </c>
      <c r="M32" s="23" t="str">
        <f>TEXT('Section 6.2'!M32,"0.00")</f>
        <v>0.00</v>
      </c>
      <c r="N32" s="11" t="str">
        <f>TEXT('Section 6.2'!N32,"0.00")</f>
        <v>0.86</v>
      </c>
      <c r="O32" s="24" t="str">
        <f>TEXT('Section 6.2'!O32,"0")</f>
        <v>25</v>
      </c>
      <c r="P32" s="6" t="str">
        <f>TEXT('Section 6.2'!P32,"0")</f>
        <v>22</v>
      </c>
      <c r="Q32" s="6"/>
      <c r="R32" s="3" t="str">
        <f>TEXT('Section 6.2'!R32,"0.00")</f>
        <v>459.22</v>
      </c>
      <c r="S32" s="23" t="str">
        <f>TEXT('Section 6.2'!S32,"0.00")</f>
        <v>69.44</v>
      </c>
      <c r="T32" s="23" t="str">
        <f>TEXT('Section 6.2'!T32,"0.00")</f>
        <v>0.00</v>
      </c>
      <c r="U32" s="3" t="str">
        <f>TEXT('Section 6.2'!U32,"0.00")</f>
        <v>0.09</v>
      </c>
      <c r="V32" s="24" t="str">
        <f>TEXT('Section 6.2'!V32,"0")</f>
        <v>25</v>
      </c>
      <c r="W32" s="1" t="str">
        <f>TEXT('Section 6.2'!W32,"0")</f>
        <v>22</v>
      </c>
    </row>
    <row r="33" spans="1:23" x14ac:dyDescent="0.3">
      <c r="A33" s="36"/>
      <c r="B33" s="36"/>
      <c r="C33" s="10" t="s">
        <v>12</v>
      </c>
      <c r="D33" s="23" t="str">
        <f>TEXT('Section 6.2'!D33,"0.00")</f>
        <v>0.27</v>
      </c>
      <c r="E33" s="3" t="str">
        <f>TEXT('Section 6.2'!E33,"0.00")</f>
        <v>84.57</v>
      </c>
      <c r="F33" s="3" t="str">
        <f>TEXT('Section 6.2'!F33,"0.00")</f>
        <v>0.45</v>
      </c>
      <c r="G33" s="23" t="str">
        <f>TEXT('Section 6.2'!G33,"0.00")</f>
        <v>0.16</v>
      </c>
      <c r="H33" s="1" t="str">
        <f>TEXT('Section 6.2'!H33,"0")</f>
        <v>22</v>
      </c>
      <c r="I33" s="24" t="str">
        <f>TEXT('Section 6.2'!I33,"0")</f>
        <v>24</v>
      </c>
      <c r="J33" s="6"/>
      <c r="K33" s="23" t="str">
        <f>TEXT('Section 6.2'!K33,"0.00")</f>
        <v>1.85</v>
      </c>
      <c r="L33" s="11" t="str">
        <f>TEXT('Section 6.2'!L33,"0.00")</f>
        <v>88.19</v>
      </c>
      <c r="M33" s="11" t="str">
        <f>TEXT('Section 6.2'!M33,"0.00")</f>
        <v>0.47</v>
      </c>
      <c r="N33" s="23" t="str">
        <f>TEXT('Section 6.2'!N33,"0.00")</f>
        <v>0.23</v>
      </c>
      <c r="O33" s="6" t="str">
        <f>TEXT('Section 6.2'!O33,"0")</f>
        <v>21</v>
      </c>
      <c r="P33" s="24" t="str">
        <f>TEXT('Section 6.2'!P33,"0")</f>
        <v>22</v>
      </c>
      <c r="Q33" s="6"/>
      <c r="R33" s="23" t="str">
        <f>TEXT('Section 6.2'!R33,"0.00")</f>
        <v>142.93</v>
      </c>
      <c r="S33" s="3" t="str">
        <f>TEXT('Section 6.2'!S33,"0.00")</f>
        <v>302.54</v>
      </c>
      <c r="T33" s="23" t="str">
        <f>TEXT('Section 6.2'!T33,"0.00")</f>
        <v>0.26</v>
      </c>
      <c r="U33" s="3" t="str">
        <f>TEXT('Section 6.2'!U33,"0.00")</f>
        <v>0.35</v>
      </c>
      <c r="V33" s="24" t="str">
        <f>TEXT('Section 6.2'!V33,"0")</f>
        <v>7</v>
      </c>
      <c r="W33" s="1" t="str">
        <f>TEXT('Section 6.2'!W33,"0")</f>
        <v>1</v>
      </c>
    </row>
    <row r="34" spans="1:23" x14ac:dyDescent="0.3">
      <c r="A34" s="36"/>
      <c r="B34" s="36">
        <v>0.6</v>
      </c>
      <c r="C34" s="10" t="s">
        <v>13</v>
      </c>
      <c r="D34" s="23" t="str">
        <f>TEXT('Section 6.2'!D34,"0.00")</f>
        <v>0.09</v>
      </c>
      <c r="E34" s="3" t="str">
        <f>TEXT('Section 6.2'!E34,"0.00")</f>
        <v>204.02</v>
      </c>
      <c r="F34" s="3" t="str">
        <f>TEXT('Section 6.2'!F34,"0.00")</f>
        <v>0.00</v>
      </c>
      <c r="G34" s="3" t="str">
        <f>TEXT('Section 6.2'!G34,"0.00")</f>
        <v>0.00</v>
      </c>
      <c r="H34" s="1" t="str">
        <f>TEXT('Section 6.2'!H34,"0")</f>
        <v>25</v>
      </c>
      <c r="I34" s="1" t="str">
        <f>TEXT('Section 6.2'!I34,"0")</f>
        <v>25</v>
      </c>
      <c r="J34" s="6"/>
      <c r="K34" s="23" t="str">
        <f>TEXT('Section 6.2'!K34,"0.00")</f>
        <v>2.04</v>
      </c>
      <c r="L34" s="11" t="str">
        <f>TEXT('Section 6.2'!L34,"0.00")</f>
        <v>59.01</v>
      </c>
      <c r="M34" s="23" t="str">
        <f>TEXT('Section 6.2'!M34,"0.00")</f>
        <v>0.00</v>
      </c>
      <c r="N34" s="11" t="str">
        <f>TEXT('Section 6.2'!N34,"0.00")</f>
        <v>0.18</v>
      </c>
      <c r="O34" s="24" t="str">
        <f>TEXT('Section 6.2'!O34,"0")</f>
        <v>25</v>
      </c>
      <c r="P34" s="6" t="str">
        <f>TEXT('Section 6.2'!P34,"0")</f>
        <v>24</v>
      </c>
      <c r="Q34" s="6"/>
      <c r="R34" s="3" t="str">
        <f>TEXT('Section 6.2'!R34,"0.00")</f>
        <v>272.06</v>
      </c>
      <c r="S34" s="23" t="str">
        <f>TEXT('Section 6.2'!S34,"0.00")</f>
        <v>200.03</v>
      </c>
      <c r="T34" s="23" t="str">
        <f>TEXT('Section 6.2'!T34,"0.00")</f>
        <v>0.00</v>
      </c>
      <c r="U34" s="3" t="str">
        <f>TEXT('Section 6.2'!U34,"0.00")</f>
        <v>0.27</v>
      </c>
      <c r="V34" s="24" t="str">
        <f>TEXT('Section 6.2'!V34,"0")</f>
        <v>25</v>
      </c>
      <c r="W34" s="1" t="str">
        <f>TEXT('Section 6.2'!W34,"0")</f>
        <v>10</v>
      </c>
    </row>
    <row r="35" spans="1:23" x14ac:dyDescent="0.3">
      <c r="A35" s="36"/>
      <c r="B35" s="36"/>
      <c r="C35" s="10" t="s">
        <v>11</v>
      </c>
      <c r="D35" s="3" t="str">
        <f>TEXT('Section 6.2'!D35,"0.00")</f>
        <v>0.03</v>
      </c>
      <c r="E35" s="3" t="str">
        <f>TEXT('Section 6.2'!E35,"0.00")</f>
        <v>0.02</v>
      </c>
      <c r="F35" s="3" t="str">
        <f>TEXT('Section 6.2'!F35,"0.00")</f>
        <v>0.00</v>
      </c>
      <c r="G35" s="3" t="str">
        <f>TEXT('Section 6.2'!G35,"0.00")</f>
        <v>0.00</v>
      </c>
      <c r="H35" s="1" t="str">
        <f>TEXT('Section 6.2'!H35,"0")</f>
        <v>25</v>
      </c>
      <c r="I35" s="1" t="str">
        <f>TEXT('Section 6.2'!I35,"0")</f>
        <v>25</v>
      </c>
      <c r="J35" s="6"/>
      <c r="K35" s="23" t="str">
        <f>TEXT('Section 6.2'!K35,"0.00")</f>
        <v>1.16</v>
      </c>
      <c r="L35" s="11" t="str">
        <f>TEXT('Section 6.2'!L35,"0.00")</f>
        <v>12.09</v>
      </c>
      <c r="M35" s="11" t="str">
        <f>TEXT('Section 6.2'!M35,"0.00")</f>
        <v>0.00</v>
      </c>
      <c r="N35" s="11" t="str">
        <f>TEXT('Section 6.2'!N35,"0.00")</f>
        <v>0.00</v>
      </c>
      <c r="O35" s="6" t="str">
        <f>TEXT('Section 6.2'!O35,"0")</f>
        <v>25</v>
      </c>
      <c r="P35" s="6" t="str">
        <f>TEXT('Section 6.2'!P35,"0")</f>
        <v>25</v>
      </c>
      <c r="Q35" s="6"/>
      <c r="R35" s="3" t="str">
        <f>TEXT('Section 6.2'!R35,"0.00")</f>
        <v>389.63</v>
      </c>
      <c r="S35" s="23" t="str">
        <f>TEXT('Section 6.2'!S35,"0.00")</f>
        <v>153.28</v>
      </c>
      <c r="T35" s="23" t="str">
        <f>TEXT('Section 6.2'!T35,"0.00")</f>
        <v>0.00</v>
      </c>
      <c r="U35" s="3" t="str">
        <f>TEXT('Section 6.2'!U35,"0.00")</f>
        <v>0.26</v>
      </c>
      <c r="V35" s="24" t="str">
        <f>TEXT('Section 6.2'!V35,"0")</f>
        <v>25</v>
      </c>
      <c r="W35" s="1" t="str">
        <f>TEXT('Section 6.2'!W35,"0")</f>
        <v>16</v>
      </c>
    </row>
    <row r="36" spans="1:23" x14ac:dyDescent="0.3">
      <c r="A36" s="37"/>
      <c r="B36" s="37"/>
      <c r="C36" s="8" t="s">
        <v>12</v>
      </c>
      <c r="D36" s="14" t="str">
        <f>TEXT('Section 6.2'!D36,"0.00")</f>
        <v>0.16</v>
      </c>
      <c r="E36" s="15" t="str">
        <f>TEXT('Section 6.2'!E36,"0.00")</f>
        <v>252.06</v>
      </c>
      <c r="F36" s="15" t="str">
        <f>TEXT('Section 6.2'!F36,"0.00")</f>
        <v>0.26</v>
      </c>
      <c r="G36" s="15" t="str">
        <f>TEXT('Section 6.2'!G36,"0.00")</f>
        <v>0.26</v>
      </c>
      <c r="H36" s="32" t="str">
        <f>TEXT('Section 6.2'!H36,"0")</f>
        <v>23</v>
      </c>
      <c r="I36" s="32" t="str">
        <f>TEXT('Section 6.2'!I36,"0")</f>
        <v>23</v>
      </c>
      <c r="J36" s="2"/>
      <c r="K36" s="14" t="str">
        <f>TEXT('Section 6.2'!K36,"0.00")</f>
        <v>1.61</v>
      </c>
      <c r="L36" s="12" t="str">
        <f>TEXT('Section 6.2'!L36,"0.00")</f>
        <v>240.32</v>
      </c>
      <c r="M36" s="12" t="str">
        <f>TEXT('Section 6.2'!M36,"0.00")</f>
        <v>0.23</v>
      </c>
      <c r="N36" s="14" t="str">
        <f>TEXT('Section 6.2'!N36,"0.00")</f>
        <v>0.00</v>
      </c>
      <c r="O36" s="2" t="str">
        <f>TEXT('Section 6.2'!O36,"0")</f>
        <v>22</v>
      </c>
      <c r="P36" s="31" t="str">
        <f>TEXT('Section 6.2'!P36,"0")</f>
        <v>25</v>
      </c>
      <c r="Q36" s="2"/>
      <c r="R36" s="14" t="str">
        <f>TEXT('Section 6.2'!R36,"0.00")</f>
        <v>210.98</v>
      </c>
      <c r="S36" s="15" t="str">
        <f>TEXT('Section 6.2'!S36,"0.00")</f>
        <v>302.52</v>
      </c>
      <c r="T36" s="14" t="str">
        <f>TEXT('Section 6.2'!T36,"0.00")</f>
        <v>0.26</v>
      </c>
      <c r="U36" s="15" t="str">
        <f>TEXT('Section 6.2'!U36,"0.00")</f>
        <v>0.49</v>
      </c>
      <c r="V36" s="31" t="str">
        <f>TEXT('Section 6.2'!V36,"0")</f>
        <v>5</v>
      </c>
      <c r="W36" s="32" t="str">
        <f>TEXT('Section 6.2'!W36,"0")</f>
        <v>0</v>
      </c>
    </row>
    <row r="37" spans="1:23" x14ac:dyDescent="0.3">
      <c r="A37" s="36" t="s">
        <v>51</v>
      </c>
      <c r="B37" s="36">
        <v>0.2</v>
      </c>
      <c r="C37" s="10" t="s">
        <v>13</v>
      </c>
      <c r="D37" s="23" t="str">
        <f>TEXT('Section 6.2'!D37,"0.00")</f>
        <v>0.21</v>
      </c>
      <c r="E37" s="3" t="str">
        <f>TEXT('Section 6.2'!E37,"0.00")</f>
        <v>60.08</v>
      </c>
      <c r="F37" s="3" t="str">
        <f>TEXT('Section 6.2'!F37,"0.00")</f>
        <v>0.00</v>
      </c>
      <c r="G37" s="3" t="str">
        <f>TEXT('Section 6.2'!G37,"0.00")</f>
        <v>0.00</v>
      </c>
      <c r="H37" s="1" t="str">
        <f>TEXT('Section 6.2'!H37,"0")</f>
        <v>25</v>
      </c>
      <c r="I37" s="1" t="str">
        <f>TEXT('Section 6.2'!I37,"0")</f>
        <v>25</v>
      </c>
      <c r="J37" s="6"/>
      <c r="K37" s="23" t="str">
        <f>TEXT('Section 6.2'!K37,"0.00")</f>
        <v>2.54</v>
      </c>
      <c r="L37" s="11" t="str">
        <f>TEXT('Section 6.2'!L37,"0.00")</f>
        <v>73.54</v>
      </c>
      <c r="M37" s="23" t="str">
        <f>TEXT('Section 6.2'!M37,"0.00")</f>
        <v>0.00</v>
      </c>
      <c r="N37" s="11" t="str">
        <f>TEXT('Section 6.2'!N37,"0.00")</f>
        <v>0.34</v>
      </c>
      <c r="O37" s="24" t="str">
        <f>TEXT('Section 6.2'!O37,"0")</f>
        <v>25</v>
      </c>
      <c r="P37" s="6" t="str">
        <f>TEXT('Section 6.2'!P37,"0")</f>
        <v>23</v>
      </c>
      <c r="Q37" s="6"/>
      <c r="R37" s="3" t="str">
        <f>TEXT('Section 6.2'!R37,"0.00")</f>
        <v>261.01</v>
      </c>
      <c r="S37" s="23" t="str">
        <f>TEXT('Section 6.2'!S37,"0.00")</f>
        <v>131.45</v>
      </c>
      <c r="T37" s="23" t="str">
        <f>TEXT('Section 6.2'!T37,"0.00")</f>
        <v>0.00</v>
      </c>
      <c r="U37" s="3" t="str">
        <f>TEXT('Section 6.2'!U37,"0.00")</f>
        <v>0.18</v>
      </c>
      <c r="V37" s="24" t="str">
        <f>TEXT('Section 6.2'!V37,"0")</f>
        <v>25</v>
      </c>
      <c r="W37" s="1" t="str">
        <f>TEXT('Section 6.2'!W37,"0")</f>
        <v>15</v>
      </c>
    </row>
    <row r="38" spans="1:23" x14ac:dyDescent="0.3">
      <c r="A38" s="36"/>
      <c r="B38" s="36"/>
      <c r="C38" s="10" t="s">
        <v>11</v>
      </c>
      <c r="D38" s="23" t="str">
        <f>TEXT('Section 6.2'!D38,"0.00")</f>
        <v>0.07</v>
      </c>
      <c r="E38" s="3" t="str">
        <f>TEXT('Section 6.2'!E38,"0.00")</f>
        <v>60.01</v>
      </c>
      <c r="F38" s="3" t="str">
        <f>TEXT('Section 6.2'!F38,"0.00")</f>
        <v>0.00</v>
      </c>
      <c r="G38" s="3" t="str">
        <f>TEXT('Section 6.2'!G38,"0.00")</f>
        <v>0.00</v>
      </c>
      <c r="H38" s="1" t="str">
        <f>TEXT('Section 6.2'!H38,"0")</f>
        <v>25</v>
      </c>
      <c r="I38" s="1" t="str">
        <f>TEXT('Section 6.2'!I38,"0")</f>
        <v>25</v>
      </c>
      <c r="J38" s="6"/>
      <c r="K38" s="23" t="str">
        <f>TEXT('Section 6.2'!K38,"0.00")</f>
        <v>2.85</v>
      </c>
      <c r="L38" s="11" t="str">
        <f>TEXT('Section 6.2'!L38,"0.00")</f>
        <v>12.92</v>
      </c>
      <c r="M38" s="11" t="str">
        <f>TEXT('Section 6.2'!M38,"0.00")</f>
        <v>0.00</v>
      </c>
      <c r="N38" s="11" t="str">
        <f>TEXT('Section 6.2'!N38,"0.00")</f>
        <v>0.00</v>
      </c>
      <c r="O38" s="6" t="str">
        <f>TEXT('Section 6.2'!O38,"0")</f>
        <v>25</v>
      </c>
      <c r="P38" s="6" t="str">
        <f>TEXT('Section 6.2'!P38,"0")</f>
        <v>25</v>
      </c>
      <c r="Q38" s="6"/>
      <c r="R38" s="3" t="str">
        <f>TEXT('Section 6.2'!R38,"0.00")</f>
        <v>476.98</v>
      </c>
      <c r="S38" s="23" t="str">
        <f>TEXT('Section 6.2'!S38,"0.00")</f>
        <v>57.27</v>
      </c>
      <c r="T38" s="23" t="str">
        <f>TEXT('Section 6.2'!T38,"0.00")</f>
        <v>0.00</v>
      </c>
      <c r="U38" s="3" t="str">
        <f>TEXT('Section 6.2'!U38,"0.00")</f>
        <v>0.12</v>
      </c>
      <c r="V38" s="24" t="str">
        <f>TEXT('Section 6.2'!V38,"0")</f>
        <v>25</v>
      </c>
      <c r="W38" s="1" t="str">
        <f>TEXT('Section 6.2'!W38,"0")</f>
        <v>21</v>
      </c>
    </row>
    <row r="39" spans="1:23" x14ac:dyDescent="0.3">
      <c r="A39" s="36"/>
      <c r="B39" s="36"/>
      <c r="C39" s="10" t="s">
        <v>12</v>
      </c>
      <c r="D39" s="23" t="str">
        <f>TEXT('Section 6.2'!D39,"0.00")</f>
        <v>0.25</v>
      </c>
      <c r="E39" s="3" t="str">
        <f>TEXT('Section 6.2'!E39,"0.00")</f>
        <v>90.32</v>
      </c>
      <c r="F39" s="3" t="str">
        <f>TEXT('Section 6.2'!F39,"0.00")</f>
        <v>0.60</v>
      </c>
      <c r="G39" s="23" t="str">
        <f>TEXT('Section 6.2'!G39,"0.00")</f>
        <v>0.31</v>
      </c>
      <c r="H39" s="1" t="str">
        <f>TEXT('Section 6.2'!H39,"0")</f>
        <v>21</v>
      </c>
      <c r="I39" s="24" t="str">
        <f>TEXT('Section 6.2'!I39,"0")</f>
        <v>23</v>
      </c>
      <c r="J39" s="6"/>
      <c r="K39" s="23" t="str">
        <f>TEXT('Section 6.2'!K39,"0.00")</f>
        <v>1.56</v>
      </c>
      <c r="L39" s="11" t="str">
        <f>TEXT('Section 6.2'!L39,"0.00")</f>
        <v>137.08</v>
      </c>
      <c r="M39" s="11" t="str">
        <f>TEXT('Section 6.2'!M39,"0.00")</f>
        <v>0.63</v>
      </c>
      <c r="N39" s="23" t="str">
        <f>TEXT('Section 6.2'!N39,"0.00")</f>
        <v>0.56</v>
      </c>
      <c r="O39" s="6" t="str">
        <f>TEXT('Section 6.2'!O39,"0")</f>
        <v>17</v>
      </c>
      <c r="P39" s="24" t="str">
        <f>TEXT('Section 6.2'!P39,"0")</f>
        <v>18</v>
      </c>
      <c r="Q39" s="6"/>
      <c r="R39" s="23" t="str">
        <f>TEXT('Section 6.2'!R39,"0.00")</f>
        <v>178.16</v>
      </c>
      <c r="S39" s="3" t="str">
        <f>TEXT('Section 6.2'!S39,"0.00")</f>
        <v>302.28</v>
      </c>
      <c r="T39" s="23" t="str">
        <f>TEXT('Section 6.2'!T39,"0.00")</f>
        <v>0.40</v>
      </c>
      <c r="U39" s="3" t="str">
        <f>TEXT('Section 6.2'!U39,"0.00")</f>
        <v>0.93</v>
      </c>
      <c r="V39" s="24" t="str">
        <f>TEXT('Section 6.2'!V39,"0")</f>
        <v>1</v>
      </c>
      <c r="W39" s="1" t="str">
        <f>TEXT('Section 6.2'!W39,"0")</f>
        <v>0</v>
      </c>
    </row>
    <row r="40" spans="1:23" x14ac:dyDescent="0.3">
      <c r="A40" s="36"/>
      <c r="B40" s="36">
        <v>0.6</v>
      </c>
      <c r="C40" s="10" t="s">
        <v>13</v>
      </c>
      <c r="D40" s="23" t="str">
        <f>TEXT('Section 6.2'!D40,"0.00")</f>
        <v>0.10</v>
      </c>
      <c r="E40" s="3" t="str">
        <f>TEXT('Section 6.2'!E40,"0.00")</f>
        <v>252.01</v>
      </c>
      <c r="F40" s="3" t="str">
        <f>TEXT('Section 6.2'!F40,"0.00")</f>
        <v>0.00</v>
      </c>
      <c r="G40" s="3" t="str">
        <f>TEXT('Section 6.2'!G40,"0.00")</f>
        <v>0.00</v>
      </c>
      <c r="H40" s="1" t="str">
        <f>TEXT('Section 6.2'!H40,"0")</f>
        <v>25</v>
      </c>
      <c r="I40" s="1" t="str">
        <f>TEXT('Section 6.2'!I40,"0")</f>
        <v>25</v>
      </c>
      <c r="J40" s="6"/>
      <c r="K40" s="23" t="str">
        <f>TEXT('Section 6.2'!K40,"0.00")</f>
        <v>1.06</v>
      </c>
      <c r="L40" s="11" t="str">
        <f>TEXT('Section 6.2'!L40,"0.00")</f>
        <v>247.40</v>
      </c>
      <c r="M40" s="23" t="str">
        <f>TEXT('Section 6.2'!M40,"0.00")</f>
        <v>0.00</v>
      </c>
      <c r="N40" s="11" t="str">
        <f>TEXT('Section 6.2'!N40,"0.00")</f>
        <v>0.33</v>
      </c>
      <c r="O40" s="24" t="str">
        <f>TEXT('Section 6.2'!O40,"0")</f>
        <v>25</v>
      </c>
      <c r="P40" s="6" t="str">
        <f>TEXT('Section 6.2'!P40,"0")</f>
        <v>23</v>
      </c>
      <c r="Q40" s="6"/>
      <c r="R40" s="23" t="str">
        <f>TEXT('Section 6.2'!R40,"0.00")</f>
        <v>257.26</v>
      </c>
      <c r="S40" s="11" t="str">
        <f>TEXT('Section 6.2'!S40,"0.00")</f>
        <v>293.13</v>
      </c>
      <c r="T40" s="23" t="str">
        <f>TEXT('Section 6.2'!T40,"0.00")</f>
        <v>0.00</v>
      </c>
      <c r="U40" s="3" t="str">
        <f>TEXT('Section 6.2'!U40,"0.00")</f>
        <v>0.41</v>
      </c>
      <c r="V40" s="24" t="str">
        <f>TEXT('Section 6.2'!V40,"0")</f>
        <v>25</v>
      </c>
      <c r="W40" s="1" t="str">
        <f>TEXT('Section 6.2'!W40,"0")</f>
        <v>2</v>
      </c>
    </row>
    <row r="41" spans="1:23" x14ac:dyDescent="0.3">
      <c r="A41" s="36"/>
      <c r="B41" s="36"/>
      <c r="C41" s="10" t="s">
        <v>11</v>
      </c>
      <c r="D41" s="23" t="str">
        <f>TEXT('Section 6.2'!D41,"0.00")</f>
        <v>0.03</v>
      </c>
      <c r="E41" s="3" t="str">
        <f>TEXT('Section 6.2'!E41,"0.00")</f>
        <v>12.02</v>
      </c>
      <c r="F41" s="3" t="str">
        <f>TEXT('Section 6.2'!F41,"0.00")</f>
        <v>0.00</v>
      </c>
      <c r="G41" s="3" t="str">
        <f>TEXT('Section 6.2'!G41,"0.00")</f>
        <v>0.00</v>
      </c>
      <c r="H41" s="1" t="str">
        <f>TEXT('Section 6.2'!H41,"0")</f>
        <v>25</v>
      </c>
      <c r="I41" s="1" t="str">
        <f>TEXT('Section 6.2'!I41,"0")</f>
        <v>25</v>
      </c>
      <c r="J41" s="6"/>
      <c r="K41" s="23" t="str">
        <f>TEXT('Section 6.2'!K41,"0.00")</f>
        <v>0.34</v>
      </c>
      <c r="L41" s="11" t="str">
        <f>TEXT('Section 6.2'!L41,"0.00")</f>
        <v>24.10</v>
      </c>
      <c r="M41" s="11" t="str">
        <f>TEXT('Section 6.2'!M41,"0.00")</f>
        <v>0.00</v>
      </c>
      <c r="N41" s="11" t="str">
        <f>TEXT('Section 6.2'!N41,"0.00")</f>
        <v>0.00</v>
      </c>
      <c r="O41" s="6" t="str">
        <f>TEXT('Section 6.2'!O41,"0")</f>
        <v>25</v>
      </c>
      <c r="P41" s="6" t="str">
        <f>TEXT('Section 6.2'!P41,"0")</f>
        <v>25</v>
      </c>
      <c r="Q41" s="6"/>
      <c r="R41" s="3" t="str">
        <f>TEXT('Section 6.2'!R41,"0.00")</f>
        <v>382.48</v>
      </c>
      <c r="S41" s="23" t="str">
        <f>TEXT('Section 6.2'!S41,"0.00")</f>
        <v>238.86</v>
      </c>
      <c r="T41" s="23" t="str">
        <f>TEXT('Section 6.2'!T41,"0.00")</f>
        <v>0.00</v>
      </c>
      <c r="U41" s="3" t="str">
        <f>TEXT('Section 6.2'!U41,"0.00")</f>
        <v>0.50</v>
      </c>
      <c r="V41" s="24" t="str">
        <f>TEXT('Section 6.2'!V41,"0")</f>
        <v>25</v>
      </c>
      <c r="W41" s="1" t="str">
        <f>TEXT('Section 6.2'!W41,"0")</f>
        <v>9</v>
      </c>
    </row>
    <row r="42" spans="1:23" x14ac:dyDescent="0.3">
      <c r="A42" s="37"/>
      <c r="B42" s="37"/>
      <c r="C42" s="8" t="s">
        <v>12</v>
      </c>
      <c r="D42" s="14" t="str">
        <f>TEXT('Section 6.2'!D42,"0.00")</f>
        <v>0.21</v>
      </c>
      <c r="E42" s="15" t="str">
        <f>TEXT('Section 6.2'!E42,"0.00")</f>
        <v>288.03</v>
      </c>
      <c r="F42" s="15" t="str">
        <f>TEXT('Section 6.2'!F42,"0.00")</f>
        <v>0.97</v>
      </c>
      <c r="G42" s="15" t="str">
        <f>TEXT('Section 6.2'!G42,"0.00")</f>
        <v>0.97</v>
      </c>
      <c r="H42" s="32" t="str">
        <f>TEXT('Section 6.2'!H42,"0")</f>
        <v>18</v>
      </c>
      <c r="I42" s="32" t="str">
        <f>TEXT('Section 6.2'!I42,"0")</f>
        <v>18</v>
      </c>
      <c r="J42" s="2"/>
      <c r="K42" s="14" t="str">
        <f>TEXT('Section 6.2'!K42,"0.00")</f>
        <v>1.82</v>
      </c>
      <c r="L42" s="12" t="str">
        <f>TEXT('Section 6.2'!L42,"0.00")</f>
        <v>288.76</v>
      </c>
      <c r="M42" s="14" t="str">
        <f>TEXT('Section 6.2'!M42,"0.00")</f>
        <v>0.29</v>
      </c>
      <c r="N42" s="12" t="str">
        <f>TEXT('Section 6.2'!N42,"0.00")</f>
        <v>0.36</v>
      </c>
      <c r="O42" s="31" t="str">
        <f>TEXT('Section 6.2'!O42,"0")</f>
        <v>21</v>
      </c>
      <c r="P42" s="2" t="str">
        <f>TEXT('Section 6.2'!P42,"0")</f>
        <v>20</v>
      </c>
      <c r="Q42" s="2"/>
      <c r="R42" s="14" t="str">
        <f>TEXT('Section 6.2'!R42,"0.00")</f>
        <v>209.10</v>
      </c>
      <c r="S42" s="15" t="str">
        <f>TEXT('Section 6.2'!S42,"0.00")</f>
        <v>302.08</v>
      </c>
      <c r="T42" s="14" t="str">
        <f>TEXT('Section 6.2'!T42,"0.00")</f>
        <v>1.10</v>
      </c>
      <c r="U42" s="15" t="str">
        <f>TEXT('Section 6.2'!U42,"0.00")</f>
        <v>1.82</v>
      </c>
      <c r="V42" s="32" t="str">
        <f>TEXT('Section 6.2'!V42,"0")</f>
        <v>0</v>
      </c>
      <c r="W42" s="32" t="str">
        <f>TEXT('Section 6.2'!W42,"0")</f>
        <v>0</v>
      </c>
    </row>
    <row r="43" spans="1:23" x14ac:dyDescent="0.3">
      <c r="A43" s="36" t="s">
        <v>52</v>
      </c>
      <c r="B43" s="36">
        <v>0.2</v>
      </c>
      <c r="C43" s="10" t="s">
        <v>13</v>
      </c>
      <c r="D43" s="23" t="str">
        <f>TEXT('Section 6.2'!D43,"0.00")</f>
        <v>0.25</v>
      </c>
      <c r="E43" s="3" t="str">
        <f>TEXT('Section 6.2'!E43,"0.00")</f>
        <v>34.58</v>
      </c>
      <c r="F43" s="3" t="str">
        <f>TEXT('Section 6.2'!F43,"0.00")</f>
        <v>0.00</v>
      </c>
      <c r="G43" s="3" t="str">
        <f>TEXT('Section 6.2'!G43,"0.00")</f>
        <v>0.00</v>
      </c>
      <c r="H43" s="1" t="str">
        <f>TEXT('Section 6.2'!H43,"0")</f>
        <v>25</v>
      </c>
      <c r="I43" s="1" t="str">
        <f>TEXT('Section 6.2'!I43,"0")</f>
        <v>25</v>
      </c>
      <c r="J43" s="6"/>
      <c r="K43" s="23" t="str">
        <f>TEXT('Section 6.2'!K43,"0.00")</f>
        <v>5.10</v>
      </c>
      <c r="L43" s="11" t="str">
        <f>TEXT('Section 6.2'!L43,"0.00")</f>
        <v>36.60</v>
      </c>
      <c r="M43" s="23" t="str">
        <f>TEXT('Section 6.2'!M43,"0.00")</f>
        <v>0.00</v>
      </c>
      <c r="N43" s="11" t="str">
        <f>TEXT('Section 6.2'!N43,"0.00")</f>
        <v>0.53</v>
      </c>
      <c r="O43" s="24" t="str">
        <f>TEXT('Section 6.2'!O43,"0")</f>
        <v>25</v>
      </c>
      <c r="P43" s="6" t="str">
        <f>TEXT('Section 6.2'!P43,"0")</f>
        <v>22</v>
      </c>
      <c r="Q43" s="6"/>
      <c r="R43" s="3" t="str">
        <f>TEXT('Section 6.2'!R43,"0.00")</f>
        <v>276.35</v>
      </c>
      <c r="S43" s="23" t="str">
        <f>TEXT('Section 6.2'!S43,"0.00")</f>
        <v>120.77</v>
      </c>
      <c r="T43" s="23" t="str">
        <f>TEXT('Section 6.2'!T43,"0.00")</f>
        <v>0.00</v>
      </c>
      <c r="U43" s="3" t="str">
        <f>TEXT('Section 6.2'!U43,"0.00")</f>
        <v>0.16</v>
      </c>
      <c r="V43" s="24" t="str">
        <f>TEXT('Section 6.2'!V43,"0")</f>
        <v>25</v>
      </c>
      <c r="W43" s="1" t="str">
        <f>TEXT('Section 6.2'!W43,"0")</f>
        <v>16</v>
      </c>
    </row>
    <row r="44" spans="1:23" x14ac:dyDescent="0.3">
      <c r="A44" s="36"/>
      <c r="B44" s="36"/>
      <c r="C44" s="10" t="s">
        <v>11</v>
      </c>
      <c r="D44" s="23" t="str">
        <f>TEXT('Section 6.2'!D44,"0.00")</f>
        <v>0.06</v>
      </c>
      <c r="E44" s="3" t="str">
        <f>TEXT('Section 6.2'!E44,"0.00")</f>
        <v>24.01</v>
      </c>
      <c r="F44" s="3" t="str">
        <f>TEXT('Section 6.2'!F44,"0.00")</f>
        <v>0.00</v>
      </c>
      <c r="G44" s="3" t="str">
        <f>TEXT('Section 6.2'!G44,"0.00")</f>
        <v>0.00</v>
      </c>
      <c r="H44" s="1" t="str">
        <f>TEXT('Section 6.2'!H44,"0")</f>
        <v>25</v>
      </c>
      <c r="I44" s="1" t="str">
        <f>TEXT('Section 6.2'!I44,"0")</f>
        <v>25</v>
      </c>
      <c r="J44" s="6"/>
      <c r="K44" s="23" t="str">
        <f>TEXT('Section 6.2'!K44,"0.00")</f>
        <v>3.81</v>
      </c>
      <c r="L44" s="11" t="str">
        <f>TEXT('Section 6.2'!L44,"0.00")</f>
        <v>70.04</v>
      </c>
      <c r="M44" s="23" t="str">
        <f>TEXT('Section 6.2'!M44,"0.00")</f>
        <v>0.00</v>
      </c>
      <c r="N44" s="11" t="str">
        <f>TEXT('Section 6.2'!N44,"0.00")</f>
        <v>1.14</v>
      </c>
      <c r="O44" s="24" t="str">
        <f>TEXT('Section 6.2'!O44,"0")</f>
        <v>25</v>
      </c>
      <c r="P44" s="6" t="str">
        <f>TEXT('Section 6.2'!P44,"0")</f>
        <v>21</v>
      </c>
      <c r="Q44" s="6"/>
      <c r="R44" s="3" t="str">
        <f>TEXT('Section 6.2'!R44,"0.00")</f>
        <v>379.06</v>
      </c>
      <c r="S44" s="23" t="str">
        <f>TEXT('Section 6.2'!S44,"0.00")</f>
        <v>18.82</v>
      </c>
      <c r="T44" s="23" t="str">
        <f>TEXT('Section 6.2'!T44,"0.00")</f>
        <v>0.00</v>
      </c>
      <c r="U44" s="3" t="str">
        <f>TEXT('Section 6.2'!U44,"0.00")</f>
        <v>0.03</v>
      </c>
      <c r="V44" s="24" t="str">
        <f>TEXT('Section 6.2'!V44,"0")</f>
        <v>25</v>
      </c>
      <c r="W44" s="1" t="str">
        <f>TEXT('Section 6.2'!W44,"0")</f>
        <v>24</v>
      </c>
    </row>
    <row r="45" spans="1:23" x14ac:dyDescent="0.3">
      <c r="A45" s="36"/>
      <c r="B45" s="36"/>
      <c r="C45" s="10" t="s">
        <v>12</v>
      </c>
      <c r="D45" s="23" t="str">
        <f>TEXT('Section 6.2'!D45,"0.00")</f>
        <v>0.25</v>
      </c>
      <c r="E45" s="3" t="str">
        <f>TEXT('Section 6.2'!E45,"0.00")</f>
        <v>72.22</v>
      </c>
      <c r="F45" s="3" t="str">
        <f>TEXT('Section 6.2'!F45,"0.00")</f>
        <v>0.15</v>
      </c>
      <c r="G45" s="3" t="str">
        <f>TEXT('Section 6.2'!G45,"0.00")</f>
        <v>0.15</v>
      </c>
      <c r="H45" s="1" t="str">
        <f>TEXT('Section 6.2'!H45,"0")</f>
        <v>24</v>
      </c>
      <c r="I45" s="1" t="str">
        <f>TEXT('Section 6.2'!I45,"0")</f>
        <v>24</v>
      </c>
      <c r="J45" s="6"/>
      <c r="K45" s="23" t="str">
        <f>TEXT('Section 6.2'!K45,"0.00")</f>
        <v>1.79</v>
      </c>
      <c r="L45" s="11" t="str">
        <f>TEXT('Section 6.2'!L45,"0.00")</f>
        <v>122.79</v>
      </c>
      <c r="M45" s="11" t="str">
        <f>TEXT('Section 6.2'!M45,"0.00")</f>
        <v>0.47</v>
      </c>
      <c r="N45" s="23" t="str">
        <f>TEXT('Section 6.2'!N45,"0.00")</f>
        <v>0.31</v>
      </c>
      <c r="O45" s="6" t="str">
        <f>TEXT('Section 6.2'!O45,"0")</f>
        <v>20</v>
      </c>
      <c r="P45" s="24" t="str">
        <f>TEXT('Section 6.2'!P45,"0")</f>
        <v>21</v>
      </c>
      <c r="Q45" s="6"/>
      <c r="R45" s="23" t="str">
        <f>TEXT('Section 6.2'!R45,"0.00")</f>
        <v>188.42</v>
      </c>
      <c r="S45" s="3" t="str">
        <f>TEXT('Section 6.2'!S45,"0.00")</f>
        <v>302.35</v>
      </c>
      <c r="T45" s="23" t="str">
        <f>TEXT('Section 6.2'!T45,"0.00")</f>
        <v>0.30</v>
      </c>
      <c r="U45" s="3" t="str">
        <f>TEXT('Section 6.2'!U45,"0.00")</f>
        <v>0.46</v>
      </c>
      <c r="V45" s="24" t="str">
        <f>TEXT('Section 6.2'!V45,"0")</f>
        <v>5</v>
      </c>
      <c r="W45" s="1" t="str">
        <f>TEXT('Section 6.2'!W45,"0")</f>
        <v>2</v>
      </c>
    </row>
    <row r="46" spans="1:23" x14ac:dyDescent="0.3">
      <c r="A46" s="36"/>
      <c r="B46" s="36">
        <v>0.6</v>
      </c>
      <c r="C46" s="10" t="s">
        <v>13</v>
      </c>
      <c r="D46" s="23" t="str">
        <f>TEXT('Section 6.2'!D46,"0.00")</f>
        <v>0.10</v>
      </c>
      <c r="E46" s="3" t="str">
        <f>TEXT('Section 6.2'!E46,"0.00")</f>
        <v>252.02</v>
      </c>
      <c r="F46" s="3" t="str">
        <f>TEXT('Section 6.2'!F46,"0.00")</f>
        <v>0.00</v>
      </c>
      <c r="G46" s="3" t="str">
        <f>TEXT('Section 6.2'!G46,"0.00")</f>
        <v>0.00</v>
      </c>
      <c r="H46" s="1" t="str">
        <f>TEXT('Section 6.2'!H46,"0")</f>
        <v>25</v>
      </c>
      <c r="I46" s="1" t="str">
        <f>TEXT('Section 6.2'!I46,"0")</f>
        <v>25</v>
      </c>
      <c r="J46" s="6"/>
      <c r="K46" s="23" t="str">
        <f>TEXT('Section 6.2'!K46,"0.00")</f>
        <v>1.24</v>
      </c>
      <c r="L46" s="11" t="str">
        <f>TEXT('Section 6.2'!L46,"0.00")</f>
        <v>149.77</v>
      </c>
      <c r="M46" s="23" t="str">
        <f>TEXT('Section 6.2'!M46,"0.00")</f>
        <v>0.00</v>
      </c>
      <c r="N46" s="11" t="str">
        <f>TEXT('Section 6.2'!N46,"0.00")</f>
        <v>0.17</v>
      </c>
      <c r="O46" s="24" t="str">
        <f>TEXT('Section 6.2'!O46,"0")</f>
        <v>25</v>
      </c>
      <c r="P46" s="6" t="str">
        <f>TEXT('Section 6.2'!P46,"0")</f>
        <v>24</v>
      </c>
      <c r="Q46" s="6"/>
      <c r="R46" s="3" t="str">
        <f>TEXT('Section 6.2'!R46,"0.00")</f>
        <v>260.11</v>
      </c>
      <c r="S46" s="23" t="str">
        <f>TEXT('Section 6.2'!S46,"0.00")</f>
        <v>238.50</v>
      </c>
      <c r="T46" s="23" t="str">
        <f>TEXT('Section 6.2'!T46,"0.00")</f>
        <v>0.00</v>
      </c>
      <c r="U46" s="3" t="str">
        <f>TEXT('Section 6.2'!U46,"0.00")</f>
        <v>0.30</v>
      </c>
      <c r="V46" s="24" t="str">
        <f>TEXT('Section 6.2'!V46,"0")</f>
        <v>25</v>
      </c>
      <c r="W46" s="1" t="str">
        <f>TEXT('Section 6.2'!W46,"0")</f>
        <v>8</v>
      </c>
    </row>
    <row r="47" spans="1:23" x14ac:dyDescent="0.3">
      <c r="A47" s="36"/>
      <c r="B47" s="36"/>
      <c r="C47" s="10" t="s">
        <v>11</v>
      </c>
      <c r="D47" s="23" t="str">
        <f>TEXT('Section 6.2'!D47,"0.00")</f>
        <v>0.03</v>
      </c>
      <c r="E47" s="3" t="str">
        <f>TEXT('Section 6.2'!E47,"0.00")</f>
        <v>12.02</v>
      </c>
      <c r="F47" s="3" t="str">
        <f>TEXT('Section 6.2'!F47,"0.00")</f>
        <v>0.00</v>
      </c>
      <c r="G47" s="3" t="str">
        <f>TEXT('Section 6.2'!G47,"0.00")</f>
        <v>0.00</v>
      </c>
      <c r="H47" s="1" t="str">
        <f>TEXT('Section 6.2'!H47,"0")</f>
        <v>25</v>
      </c>
      <c r="I47" s="1" t="str">
        <f>TEXT('Section 6.2'!I47,"0")</f>
        <v>25</v>
      </c>
      <c r="J47" s="6"/>
      <c r="K47" s="23" t="str">
        <f>TEXT('Section 6.2'!K47,"0.00")</f>
        <v>0.34</v>
      </c>
      <c r="L47" s="11" t="str">
        <f>TEXT('Section 6.2'!L47,"0.00")</f>
        <v>36.06</v>
      </c>
      <c r="M47" s="11" t="str">
        <f>TEXT('Section 6.2'!M47,"0.00")</f>
        <v>0.00</v>
      </c>
      <c r="N47" s="11" t="str">
        <f>TEXT('Section 6.2'!N47,"0.00")</f>
        <v>0.00</v>
      </c>
      <c r="O47" s="6" t="str">
        <f>TEXT('Section 6.2'!O47,"0")</f>
        <v>25</v>
      </c>
      <c r="P47" s="6" t="str">
        <f>TEXT('Section 6.2'!P47,"0")</f>
        <v>25</v>
      </c>
      <c r="Q47" s="6"/>
      <c r="R47" s="3" t="str">
        <f>TEXT('Section 6.2'!R47,"0.00")</f>
        <v>384.98</v>
      </c>
      <c r="S47" s="23" t="str">
        <f>TEXT('Section 6.2'!S47,"0.00")</f>
        <v>237.32</v>
      </c>
      <c r="T47" s="23" t="str">
        <f>TEXT('Section 6.2'!T47,"0.00")</f>
        <v>0.03</v>
      </c>
      <c r="U47" s="3" t="str">
        <f>TEXT('Section 6.2'!U47,"0.00")</f>
        <v>0.50</v>
      </c>
      <c r="V47" s="24" t="str">
        <f>TEXT('Section 6.2'!V47,"0")</f>
        <v>24</v>
      </c>
      <c r="W47" s="1" t="str">
        <f>TEXT('Section 6.2'!W47,"0")</f>
        <v>8</v>
      </c>
    </row>
    <row r="48" spans="1:23" x14ac:dyDescent="0.3">
      <c r="A48" s="36"/>
      <c r="B48" s="36"/>
      <c r="C48" s="10" t="s">
        <v>12</v>
      </c>
      <c r="D48" s="23" t="str">
        <f>TEXT('Section 6.2'!D48,"0.00")</f>
        <v>0.17</v>
      </c>
      <c r="E48" s="3" t="str">
        <f>TEXT('Section 6.2'!E48,"0.00")</f>
        <v>276.17</v>
      </c>
      <c r="F48" s="3" t="str">
        <f>TEXT('Section 6.2'!F48,"0.00")</f>
        <v>0.30</v>
      </c>
      <c r="G48" s="3" t="str">
        <f>TEXT('Section 6.2'!G48,"0.00")</f>
        <v>0.30</v>
      </c>
      <c r="H48" s="1" t="str">
        <f>TEXT('Section 6.2'!H48,"0")</f>
        <v>23</v>
      </c>
      <c r="I48" s="1" t="str">
        <f>TEXT('Section 6.2'!I48,"0")</f>
        <v>23</v>
      </c>
      <c r="J48" s="6"/>
      <c r="K48" s="23" t="str">
        <f>TEXT('Section 6.2'!K48,"0.00")</f>
        <v>1.50</v>
      </c>
      <c r="L48" s="11" t="str">
        <f>TEXT('Section 6.2'!L48,"0.00")</f>
        <v>300.08</v>
      </c>
      <c r="M48" s="23" t="str">
        <f>TEXT('Section 6.2'!M48,"0.00")</f>
        <v>0.30</v>
      </c>
      <c r="N48" s="11" t="str">
        <f>TEXT('Section 6.2'!N48,"0.00")</f>
        <v>0.30</v>
      </c>
      <c r="O48" s="24" t="str">
        <f>TEXT('Section 6.2'!O48,"0")</f>
        <v>21</v>
      </c>
      <c r="P48" s="6" t="str">
        <f>TEXT('Section 6.2'!P48,"0")</f>
        <v>21</v>
      </c>
      <c r="Q48" s="6"/>
      <c r="R48" s="23" t="str">
        <f>TEXT('Section 6.2'!R48,"0.00")</f>
        <v>210.93</v>
      </c>
      <c r="S48" s="3" t="str">
        <f>TEXT('Section 6.2'!S48,"0.00")</f>
        <v>302.15</v>
      </c>
      <c r="T48" s="23" t="str">
        <f>TEXT('Section 6.2'!T48,"0.00")</f>
        <v>0.63</v>
      </c>
      <c r="U48" s="3" t="str">
        <f>TEXT('Section 6.2'!U48,"0.00")</f>
        <v>1.09</v>
      </c>
      <c r="V48" s="1" t="str">
        <f>TEXT('Section 6.2'!V48,"0")</f>
        <v>0</v>
      </c>
      <c r="W48" s="1" t="str">
        <f>TEXT('Section 6.2'!W48,"0")</f>
        <v>0</v>
      </c>
    </row>
    <row r="49" spans="1:23" x14ac:dyDescent="0.3">
      <c r="A49" s="36"/>
      <c r="B49" s="36">
        <v>0.9</v>
      </c>
      <c r="C49" s="10" t="s">
        <v>13</v>
      </c>
      <c r="D49" s="23" t="str">
        <f>TEXT('Section 6.2'!D49,"0.00")</f>
        <v>0.04</v>
      </c>
      <c r="E49" s="3" t="str">
        <f>TEXT('Section 6.2'!E49,"0.00")</f>
        <v>144.02</v>
      </c>
      <c r="F49" s="3" t="str">
        <f>TEXT('Section 6.2'!F49,"0.00")</f>
        <v>0.00</v>
      </c>
      <c r="G49" s="3" t="str">
        <f>TEXT('Section 6.2'!G49,"0.00")</f>
        <v>0.00</v>
      </c>
      <c r="H49" s="1" t="str">
        <f>TEXT('Section 6.2'!H49,"0")</f>
        <v>25</v>
      </c>
      <c r="I49" s="1" t="str">
        <f>TEXT('Section 6.2'!I49,"0")</f>
        <v>25</v>
      </c>
      <c r="J49" s="6"/>
      <c r="K49" s="23" t="str">
        <f>TEXT('Section 6.2'!K49,"0.00")</f>
        <v>0.42</v>
      </c>
      <c r="L49" s="11" t="str">
        <f>TEXT('Section 6.2'!L49,"0.00")</f>
        <v>300.03</v>
      </c>
      <c r="M49" s="11" t="str">
        <f>TEXT('Section 6.2'!M49,"0.00")</f>
        <v>0.00</v>
      </c>
      <c r="N49" s="11" t="str">
        <f>TEXT('Section 6.2'!N49,"0.00")</f>
        <v>0.00</v>
      </c>
      <c r="O49" s="6" t="str">
        <f>TEXT('Section 6.2'!O49,"0")</f>
        <v>25</v>
      </c>
      <c r="P49" s="6" t="str">
        <f>TEXT('Section 6.2'!P49,"0")</f>
        <v>25</v>
      </c>
      <c r="Q49" s="6"/>
      <c r="R49" s="23" t="str">
        <f>TEXT('Section 6.2'!R49,"0.00")</f>
        <v>292.71</v>
      </c>
      <c r="S49" s="11" t="str">
        <f>TEXT('Section 6.2'!S49,"0.00")</f>
        <v>300.99</v>
      </c>
      <c r="T49" s="23" t="str">
        <f>TEXT('Section 6.2'!T49,"0.00")</f>
        <v>1.56</v>
      </c>
      <c r="U49" s="3" t="str">
        <f>TEXT('Section 6.2'!U49,"0.00")</f>
        <v>3.02</v>
      </c>
      <c r="V49" s="1" t="str">
        <f>TEXT('Section 6.2'!V49,"0")</f>
        <v>0</v>
      </c>
      <c r="W49" s="1" t="str">
        <f>TEXT('Section 6.2'!W49,"0")</f>
        <v>0</v>
      </c>
    </row>
    <row r="50" spans="1:23" x14ac:dyDescent="0.3">
      <c r="A50" s="36"/>
      <c r="B50" s="36"/>
      <c r="C50" s="10" t="s">
        <v>11</v>
      </c>
      <c r="D50" s="23" t="str">
        <f>TEXT('Section 6.2'!D50,"0.00")</f>
        <v>0.03</v>
      </c>
      <c r="E50" s="3" t="str">
        <f>TEXT('Section 6.2'!E50,"0.00")</f>
        <v>0.03</v>
      </c>
      <c r="F50" s="3" t="str">
        <f>TEXT('Section 6.2'!F50,"0.00")</f>
        <v>0.00</v>
      </c>
      <c r="G50" s="3" t="str">
        <f>TEXT('Section 6.2'!G50,"0.00")</f>
        <v>0.00</v>
      </c>
      <c r="H50" s="1" t="str">
        <f>TEXT('Section 6.2'!H50,"0")</f>
        <v>25</v>
      </c>
      <c r="I50" s="1" t="str">
        <f>TEXT('Section 6.2'!I50,"0")</f>
        <v>25</v>
      </c>
      <c r="J50" s="6"/>
      <c r="K50" s="11" t="str">
        <f>TEXT('Section 6.2'!K50,"0.00")</f>
        <v>0.26</v>
      </c>
      <c r="L50" s="23" t="str">
        <f>TEXT('Section 6.2'!L50,"0.00")</f>
        <v>0.02</v>
      </c>
      <c r="M50" s="11" t="str">
        <f>TEXT('Section 6.2'!M50,"0.00")</f>
        <v>0.00</v>
      </c>
      <c r="N50" s="11" t="str">
        <f>TEXT('Section 6.2'!N50,"0.00")</f>
        <v>0.00</v>
      </c>
      <c r="O50" s="6" t="str">
        <f>TEXT('Section 6.2'!O50,"0")</f>
        <v>25</v>
      </c>
      <c r="P50" s="6" t="str">
        <f>TEXT('Section 6.2'!P50,"0")</f>
        <v>25</v>
      </c>
      <c r="Q50" s="6"/>
      <c r="R50" s="3" t="str">
        <f>TEXT('Section 6.2'!R50,"0.00")</f>
        <v>381.76</v>
      </c>
      <c r="S50" s="23" t="str">
        <f>TEXT('Section 6.2'!S50,"0.00")</f>
        <v>300.58</v>
      </c>
      <c r="T50" s="23" t="str">
        <f>TEXT('Section 6.2'!T50,"0.00")</f>
        <v>0.36</v>
      </c>
      <c r="U50" s="3" t="str">
        <f>TEXT('Section 6.2'!U50,"0.00")</f>
        <v>2.13</v>
      </c>
      <c r="V50" s="24" t="str">
        <f>TEXT('Section 6.2'!V50,"0")</f>
        <v>16</v>
      </c>
      <c r="W50" s="1" t="str">
        <f>TEXT('Section 6.2'!W50,"0")</f>
        <v>0</v>
      </c>
    </row>
    <row r="51" spans="1:23" x14ac:dyDescent="0.3">
      <c r="A51" s="37"/>
      <c r="B51" s="37"/>
      <c r="C51" s="8" t="s">
        <v>12</v>
      </c>
      <c r="D51" s="14" t="str">
        <f>TEXT('Section 6.2'!D51,"0.00")</f>
        <v>0.06</v>
      </c>
      <c r="E51" s="15" t="str">
        <f>TEXT('Section 6.2'!E51,"0.00")</f>
        <v>300.02</v>
      </c>
      <c r="F51" s="15" t="str">
        <f>TEXT('Section 6.2'!F51,"0.00")</f>
        <v>0.00</v>
      </c>
      <c r="G51" s="15" t="str">
        <f>TEXT('Section 6.2'!G51,"0.00")</f>
        <v>0.00</v>
      </c>
      <c r="H51" s="32" t="str">
        <f>TEXT('Section 6.2'!H51,"0")</f>
        <v>25</v>
      </c>
      <c r="I51" s="32" t="str">
        <f>TEXT('Section 6.2'!I51,"0")</f>
        <v>25</v>
      </c>
      <c r="J51" s="2"/>
      <c r="K51" s="14" t="str">
        <f>TEXT('Section 6.2'!K51,"0.00")</f>
        <v>1.33</v>
      </c>
      <c r="L51" s="12" t="str">
        <f>TEXT('Section 6.2'!L51,"0.00")</f>
        <v>300.08</v>
      </c>
      <c r="M51" s="12" t="str">
        <f>TEXT('Section 6.2'!M51,"0.00")</f>
        <v>0.00</v>
      </c>
      <c r="N51" s="12" t="str">
        <f>TEXT('Section 6.2'!N51,"0.00")</f>
        <v>0.00</v>
      </c>
      <c r="O51" s="2" t="str">
        <f>TEXT('Section 6.2'!O51,"0")</f>
        <v>25</v>
      </c>
      <c r="P51" s="2" t="str">
        <f>TEXT('Section 6.2'!P51,"0")</f>
        <v>25</v>
      </c>
      <c r="Q51" s="2"/>
      <c r="R51" s="14" t="str">
        <f>TEXT('Section 6.2'!R51,"0.00")</f>
        <v>229.71</v>
      </c>
      <c r="S51" s="15" t="str">
        <f>TEXT('Section 6.2'!S51,"0.00")</f>
        <v>302.07</v>
      </c>
      <c r="T51" s="14" t="str">
        <f>TEXT('Section 6.2'!T51,"0.00")</f>
        <v>1.24</v>
      </c>
      <c r="U51" s="15" t="str">
        <f>TEXT('Section 6.2'!U51,"0.00")</f>
        <v>1.45</v>
      </c>
      <c r="V51" s="32" t="str">
        <f>TEXT('Section 6.2'!V51,"0")</f>
        <v>0</v>
      </c>
      <c r="W51" s="32" t="str">
        <f>TEXT('Section 6.2'!W51,"0")</f>
        <v>0</v>
      </c>
    </row>
    <row r="52" spans="1:23" x14ac:dyDescent="0.3">
      <c r="A52" s="37" t="s">
        <v>53</v>
      </c>
      <c r="B52" s="37"/>
      <c r="C52" s="37"/>
      <c r="D52" s="25" t="str">
        <f>TEXT('Section 6.2'!D52,"0.00")</f>
        <v>0.13</v>
      </c>
      <c r="E52" s="26" t="str">
        <f>TEXT('Section 6.2'!E52,"0.00")</f>
        <v>118.59</v>
      </c>
      <c r="F52" s="14" t="str">
        <f>TEXT('Section 6.2'!F52,"0.00")</f>
        <v>0.15</v>
      </c>
      <c r="G52" s="12" t="str">
        <f>TEXT('Section 6.2'!G52,"0.00")</f>
        <v>0.12</v>
      </c>
      <c r="H52" s="29" t="str">
        <f>TEXT('Section 6.2'!H52,"0")</f>
        <v>505</v>
      </c>
      <c r="I52" s="8" t="str">
        <f>TEXT('Section 6.2'!I52,"0")</f>
        <v>509</v>
      </c>
      <c r="J52" s="2"/>
      <c r="K52" s="25" t="str">
        <f>TEXT('Section 6.2'!K52,"0.00")</f>
        <v>2.02</v>
      </c>
      <c r="L52" s="26" t="str">
        <f>TEXT('Section 6.2'!L52,"0.00")</f>
        <v>122.32</v>
      </c>
      <c r="M52" s="14" t="str">
        <f>TEXT('Section 6.2'!M52,"0.00")</f>
        <v>0.11</v>
      </c>
      <c r="N52" s="12" t="str">
        <f>TEXT('Section 6.2'!N52,"0.00")</f>
        <v>0.26</v>
      </c>
      <c r="O52" s="29" t="str">
        <f>TEXT('Section 6.2'!O52,"0")</f>
        <v>497</v>
      </c>
      <c r="P52" s="8" t="str">
        <f>TEXT('Section 6.2'!P52,"0")</f>
        <v>485</v>
      </c>
      <c r="Q52" s="2"/>
      <c r="R52" s="26" t="str">
        <f>TEXT('Section 6.2'!R52,"0.00")</f>
        <v>288.77</v>
      </c>
      <c r="S52" s="25" t="str">
        <f>TEXT('Section 6.2'!S52,"0.00")</f>
        <v>215.88</v>
      </c>
      <c r="T52" s="14" t="str">
        <f>TEXT('Section 6.2'!T52,"0.00")</f>
        <v>0.29</v>
      </c>
      <c r="U52" s="12" t="str">
        <f>TEXT('Section 6.2'!U52,"0.00")</f>
        <v>0.70</v>
      </c>
      <c r="V52" s="29" t="str">
        <f>TEXT('Section 6.2'!V52,"0")</f>
        <v>333</v>
      </c>
      <c r="W52" s="8" t="str">
        <f>TEXT('Section 6.2'!W52,"0")</f>
        <v>175</v>
      </c>
    </row>
    <row r="56" spans="1:23" x14ac:dyDescent="0.3">
      <c r="C56" s="10"/>
      <c r="S56" s="10"/>
    </row>
    <row r="57" spans="1:23" x14ac:dyDescent="0.3">
      <c r="C57" s="10"/>
      <c r="S57" s="10"/>
    </row>
    <row r="58" spans="1:23" x14ac:dyDescent="0.3">
      <c r="C58" s="10"/>
      <c r="S58" s="10"/>
    </row>
    <row r="59" spans="1:23" x14ac:dyDescent="0.3">
      <c r="C59" s="10"/>
      <c r="S59" s="10"/>
    </row>
    <row r="60" spans="1:23" x14ac:dyDescent="0.3">
      <c r="C60" s="10"/>
      <c r="S60" s="10"/>
    </row>
    <row r="61" spans="1:23" x14ac:dyDescent="0.3">
      <c r="C61" s="10"/>
      <c r="S61" s="10"/>
    </row>
    <row r="62" spans="1:23" x14ac:dyDescent="0.3">
      <c r="C62" s="10"/>
      <c r="S62" s="10"/>
    </row>
    <row r="63" spans="1:23" x14ac:dyDescent="0.3">
      <c r="C63" s="10"/>
      <c r="S63" s="10"/>
    </row>
    <row r="64" spans="1:23" x14ac:dyDescent="0.3">
      <c r="C64" s="10"/>
      <c r="S64" s="10"/>
    </row>
    <row r="65" spans="3:19" x14ac:dyDescent="0.3">
      <c r="C65" s="10"/>
      <c r="S65" s="10"/>
    </row>
    <row r="66" spans="3:19" x14ac:dyDescent="0.3">
      <c r="C66" s="10"/>
      <c r="S66" s="10"/>
    </row>
    <row r="67" spans="3:19" x14ac:dyDescent="0.3">
      <c r="C67" s="10"/>
      <c r="S67" s="10"/>
    </row>
    <row r="68" spans="3:19" x14ac:dyDescent="0.3">
      <c r="C68" s="10"/>
      <c r="S68" s="10"/>
    </row>
    <row r="69" spans="3:19" x14ac:dyDescent="0.3">
      <c r="C69" s="10"/>
      <c r="S69" s="10"/>
    </row>
    <row r="70" spans="3:19" x14ac:dyDescent="0.3">
      <c r="C70" s="10"/>
      <c r="S70" s="10"/>
    </row>
    <row r="71" spans="3:19" x14ac:dyDescent="0.3">
      <c r="C71" s="10"/>
      <c r="S71" s="10"/>
    </row>
    <row r="72" spans="3:19" x14ac:dyDescent="0.3">
      <c r="C72" s="10"/>
      <c r="S72" s="10"/>
    </row>
    <row r="73" spans="3:19" x14ac:dyDescent="0.3">
      <c r="C73" s="10"/>
      <c r="S73" s="10"/>
    </row>
    <row r="74" spans="3:19" x14ac:dyDescent="0.3">
      <c r="C74" s="10"/>
      <c r="S74" s="10"/>
    </row>
    <row r="75" spans="3:19" x14ac:dyDescent="0.3">
      <c r="C75" s="10"/>
      <c r="S75" s="10"/>
    </row>
    <row r="76" spans="3:19" x14ac:dyDescent="0.3">
      <c r="C76" s="10"/>
      <c r="S76" s="10"/>
    </row>
  </sheetData>
  <mergeCells count="27">
    <mergeCell ref="A52:C52"/>
    <mergeCell ref="A37:A42"/>
    <mergeCell ref="B37:B39"/>
    <mergeCell ref="B40:B42"/>
    <mergeCell ref="A43:A51"/>
    <mergeCell ref="B43:B45"/>
    <mergeCell ref="B46:B48"/>
    <mergeCell ref="B49:B51"/>
    <mergeCell ref="D29:I29"/>
    <mergeCell ref="K29:P29"/>
    <mergeCell ref="R29:W29"/>
    <mergeCell ref="A31:A36"/>
    <mergeCell ref="B31:B33"/>
    <mergeCell ref="B34:B36"/>
    <mergeCell ref="A27:I27"/>
    <mergeCell ref="A1:I1"/>
    <mergeCell ref="A4:A9"/>
    <mergeCell ref="B4:B6"/>
    <mergeCell ref="B7:B9"/>
    <mergeCell ref="A10:A15"/>
    <mergeCell ref="B10:B12"/>
    <mergeCell ref="B13:B15"/>
    <mergeCell ref="A16:A24"/>
    <mergeCell ref="B16:B18"/>
    <mergeCell ref="B19:B21"/>
    <mergeCell ref="B22:B24"/>
    <mergeCell ref="A25:C25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56386-0A4B-43D0-A368-5C70B462260E}">
  <dimension ref="A1:W76"/>
  <sheetViews>
    <sheetView tabSelected="1" workbookViewId="0">
      <selection activeCell="G24" sqref="G24"/>
    </sheetView>
  </sheetViews>
  <sheetFormatPr defaultRowHeight="14" x14ac:dyDescent="0.3"/>
  <cols>
    <col min="1" max="6" width="8.6640625" style="1"/>
    <col min="7" max="7" width="11.75" style="1" customWidth="1"/>
    <col min="8" max="16384" width="8.6640625" style="1"/>
  </cols>
  <sheetData>
    <row r="1" spans="1:9" x14ac:dyDescent="0.3">
      <c r="A1" s="38" t="s">
        <v>66</v>
      </c>
      <c r="B1" s="38"/>
      <c r="C1" s="38"/>
      <c r="D1" s="38"/>
      <c r="E1" s="38"/>
      <c r="F1" s="38"/>
      <c r="G1" s="38"/>
      <c r="H1" s="38"/>
      <c r="I1" s="38"/>
    </row>
    <row r="3" spans="1:9" x14ac:dyDescent="0.3">
      <c r="A3" s="9" t="s">
        <v>44</v>
      </c>
      <c r="B3" s="9" t="s">
        <v>2</v>
      </c>
      <c r="C3" s="9" t="s">
        <v>1</v>
      </c>
      <c r="D3" s="9" t="s">
        <v>7</v>
      </c>
      <c r="E3" s="9" t="s">
        <v>63</v>
      </c>
      <c r="F3" s="9" t="s">
        <v>14</v>
      </c>
      <c r="G3" s="9" t="s">
        <v>65</v>
      </c>
      <c r="H3" s="9" t="s">
        <v>6</v>
      </c>
      <c r="I3" s="9" t="s">
        <v>64</v>
      </c>
    </row>
    <row r="4" spans="1:9" x14ac:dyDescent="0.3">
      <c r="A4" s="36" t="s">
        <v>50</v>
      </c>
      <c r="B4" s="36">
        <v>0.2</v>
      </c>
      <c r="C4" s="10" t="s">
        <v>13</v>
      </c>
      <c r="D4" s="23">
        <f>'compared with BBR'!M26</f>
        <v>3.1738</v>
      </c>
      <c r="E4" s="11">
        <f>'compared with BBR'!N26</f>
        <v>5.4385199999999996</v>
      </c>
      <c r="F4" s="11">
        <f>'compared with BBR'!O26</f>
        <v>0</v>
      </c>
      <c r="G4" s="11">
        <f>'compared with BBR'!P26</f>
        <v>0</v>
      </c>
      <c r="H4" s="6">
        <f>'compared with BBR'!Q26</f>
        <v>25</v>
      </c>
      <c r="I4" s="6">
        <f>'compared with BBR'!R26</f>
        <v>25</v>
      </c>
    </row>
    <row r="5" spans="1:9" x14ac:dyDescent="0.3">
      <c r="A5" s="36"/>
      <c r="B5" s="36"/>
      <c r="C5" s="10" t="s">
        <v>11</v>
      </c>
      <c r="D5" s="11">
        <f>'compared with BBR'!M51</f>
        <v>6.7341599999999993</v>
      </c>
      <c r="E5" s="23">
        <f>'compared with BBR'!N51</f>
        <v>3.1596000000000002</v>
      </c>
      <c r="F5" s="11">
        <f>'compared with BBR'!O51</f>
        <v>0</v>
      </c>
      <c r="G5" s="11">
        <f>'compared with BBR'!P51</f>
        <v>0</v>
      </c>
      <c r="H5" s="6">
        <f>'compared with BBR'!Q51</f>
        <v>25</v>
      </c>
      <c r="I5" s="6">
        <f>'compared with BBR'!R51</f>
        <v>25</v>
      </c>
    </row>
    <row r="6" spans="1:9" x14ac:dyDescent="0.3">
      <c r="A6" s="36"/>
      <c r="B6" s="36"/>
      <c r="C6" s="10" t="s">
        <v>12</v>
      </c>
      <c r="D6" s="23">
        <f>'compared with BBR'!M76</f>
        <v>1.8464800000000003</v>
      </c>
      <c r="E6" s="11">
        <f>'compared with BBR'!N76</f>
        <v>166.87011999999999</v>
      </c>
      <c r="F6" s="23">
        <f>'compared with BBR'!O76</f>
        <v>0.38612368024132726</v>
      </c>
      <c r="G6" s="11">
        <f>'compared with BBR'!P76</f>
        <v>0.60990502078182429</v>
      </c>
      <c r="H6" s="24">
        <f>'compared with BBR'!Q76</f>
        <v>21</v>
      </c>
      <c r="I6" s="6">
        <f>'compared with BBR'!R76</f>
        <v>17</v>
      </c>
    </row>
    <row r="7" spans="1:9" x14ac:dyDescent="0.3">
      <c r="A7" s="36"/>
      <c r="B7" s="36">
        <v>0.6</v>
      </c>
      <c r="C7" s="10" t="s">
        <v>13</v>
      </c>
      <c r="D7" s="23">
        <f>'compared with BBR'!M101</f>
        <v>2.0393600000000003</v>
      </c>
      <c r="E7" s="11">
        <f>'compared with BBR'!N101</f>
        <v>8.5241200000000017</v>
      </c>
      <c r="F7" s="11">
        <f>'compared with BBR'!O101</f>
        <v>0</v>
      </c>
      <c r="G7" s="11">
        <f>'compared with BBR'!P101</f>
        <v>0</v>
      </c>
      <c r="H7" s="6">
        <f>'compared with BBR'!Q101</f>
        <v>25</v>
      </c>
      <c r="I7" s="6">
        <f>'compared with BBR'!R101</f>
        <v>25</v>
      </c>
    </row>
    <row r="8" spans="1:9" x14ac:dyDescent="0.3">
      <c r="A8" s="36"/>
      <c r="B8" s="36"/>
      <c r="C8" s="10" t="s">
        <v>11</v>
      </c>
      <c r="D8" s="11">
        <f>'compared with BBR'!M126</f>
        <v>1.1550800000000001</v>
      </c>
      <c r="E8" s="23">
        <f>'compared with BBR'!N126</f>
        <v>0.65139999999999998</v>
      </c>
      <c r="F8" s="11">
        <f>'compared with BBR'!O126</f>
        <v>0</v>
      </c>
      <c r="G8" s="11">
        <f>'compared with BBR'!P126</f>
        <v>0</v>
      </c>
      <c r="H8" s="6">
        <f>'compared with BBR'!Q126</f>
        <v>25</v>
      </c>
      <c r="I8" s="6">
        <f>'compared with BBR'!R126</f>
        <v>25</v>
      </c>
    </row>
    <row r="9" spans="1:9" x14ac:dyDescent="0.3">
      <c r="A9" s="36"/>
      <c r="B9" s="36"/>
      <c r="C9" s="10" t="s">
        <v>12</v>
      </c>
      <c r="D9" s="23">
        <f>'compared with BBR'!M151</f>
        <v>1.6117599999999999</v>
      </c>
      <c r="E9" s="11">
        <f>'compared with BBR'!N151</f>
        <v>33.048799999999993</v>
      </c>
      <c r="F9" s="11">
        <f>'compared with BBR'!O151</f>
        <v>0.22646884911035856</v>
      </c>
      <c r="G9" s="23">
        <f>'compared with BBR'!P151</f>
        <v>7.2727272727272724E-2</v>
      </c>
      <c r="H9" s="6">
        <f>'compared with BBR'!Q151</f>
        <v>22</v>
      </c>
      <c r="I9" s="24">
        <f>'compared with BBR'!R151</f>
        <v>24</v>
      </c>
    </row>
    <row r="10" spans="1:9" x14ac:dyDescent="0.3">
      <c r="A10" s="36" t="s">
        <v>51</v>
      </c>
      <c r="B10" s="36">
        <v>0.2</v>
      </c>
      <c r="C10" s="10" t="s">
        <v>13</v>
      </c>
      <c r="D10" s="23">
        <f>'compared with BBR'!M176</f>
        <v>2.5442800000000005</v>
      </c>
      <c r="E10" s="11">
        <f>'compared with BBR'!N176</f>
        <v>3.9139600000000003</v>
      </c>
      <c r="F10" s="11">
        <f>'compared with BBR'!O176</f>
        <v>0</v>
      </c>
      <c r="G10" s="11">
        <f>'compared with BBR'!P176</f>
        <v>0</v>
      </c>
      <c r="H10" s="6">
        <f>'compared with BBR'!Q176</f>
        <v>25</v>
      </c>
      <c r="I10" s="6">
        <f>'compared with BBR'!R176</f>
        <v>25</v>
      </c>
    </row>
    <row r="11" spans="1:9" x14ac:dyDescent="0.3">
      <c r="A11" s="36"/>
      <c r="B11" s="36"/>
      <c r="C11" s="10" t="s">
        <v>11</v>
      </c>
      <c r="D11" s="11">
        <f>'compared with BBR'!M201</f>
        <v>2.8542000000000001</v>
      </c>
      <c r="E11" s="23">
        <f>'compared with BBR'!N201</f>
        <v>1.8292000000000002</v>
      </c>
      <c r="F11" s="11">
        <f>'compared with BBR'!O201</f>
        <v>0</v>
      </c>
      <c r="G11" s="11">
        <f>'compared with BBR'!P201</f>
        <v>0</v>
      </c>
      <c r="H11" s="6">
        <f>'compared with BBR'!Q201</f>
        <v>25</v>
      </c>
      <c r="I11" s="6">
        <f>'compared with BBR'!R201</f>
        <v>25</v>
      </c>
    </row>
    <row r="12" spans="1:9" x14ac:dyDescent="0.3">
      <c r="A12" s="36"/>
      <c r="B12" s="36"/>
      <c r="C12" s="10" t="s">
        <v>12</v>
      </c>
      <c r="D12" s="23">
        <f>'compared with BBR'!M226</f>
        <v>1.5552800000000002</v>
      </c>
      <c r="E12" s="11">
        <f>'compared with BBR'!N226</f>
        <v>226.49984000000001</v>
      </c>
      <c r="F12" s="23">
        <f>'compared with BBR'!O226</f>
        <v>0.47221719457013578</v>
      </c>
      <c r="G12" s="11">
        <f>'compared with BBR'!P226</f>
        <v>0.74662774231976881</v>
      </c>
      <c r="H12" s="24">
        <f>'compared with BBR'!Q226</f>
        <v>19</v>
      </c>
      <c r="I12" s="6">
        <f>'compared with BBR'!R226</f>
        <v>15</v>
      </c>
    </row>
    <row r="13" spans="1:9" x14ac:dyDescent="0.3">
      <c r="A13" s="36"/>
      <c r="B13" s="36">
        <v>0.6</v>
      </c>
      <c r="C13" s="10" t="s">
        <v>13</v>
      </c>
      <c r="D13" s="11">
        <f>'compared with BBR'!M251</f>
        <v>1.0635199999999998</v>
      </c>
      <c r="E13" s="23">
        <f>'compared with BBR'!N251</f>
        <v>1.1042399999999999</v>
      </c>
      <c r="F13" s="11">
        <f>'compared with BBR'!O251</f>
        <v>0</v>
      </c>
      <c r="G13" s="11">
        <f>'compared with BBR'!P251</f>
        <v>0</v>
      </c>
      <c r="H13" s="6">
        <f>'compared with BBR'!Q251</f>
        <v>25</v>
      </c>
      <c r="I13" s="6">
        <f>'compared with BBR'!R251</f>
        <v>25</v>
      </c>
    </row>
    <row r="14" spans="1:9" x14ac:dyDescent="0.3">
      <c r="A14" s="36"/>
      <c r="B14" s="36"/>
      <c r="C14" s="10" t="s">
        <v>11</v>
      </c>
      <c r="D14" s="23">
        <f>'compared with BBR'!M276</f>
        <v>0.33795999999999993</v>
      </c>
      <c r="E14" s="11">
        <f>'compared with BBR'!N276</f>
        <v>0.42511999999999994</v>
      </c>
      <c r="F14" s="11">
        <f>'compared with BBR'!O276</f>
        <v>0</v>
      </c>
      <c r="G14" s="11">
        <f>'compared with BBR'!P276</f>
        <v>0</v>
      </c>
      <c r="H14" s="6">
        <f>'compared with BBR'!Q276</f>
        <v>25</v>
      </c>
      <c r="I14" s="6">
        <f>'compared with BBR'!R276</f>
        <v>25</v>
      </c>
    </row>
    <row r="15" spans="1:9" x14ac:dyDescent="0.3">
      <c r="A15" s="36"/>
      <c r="B15" s="36"/>
      <c r="C15" s="10" t="s">
        <v>12</v>
      </c>
      <c r="D15" s="23">
        <f>'compared with BBR'!M301</f>
        <v>1.8161599999999998</v>
      </c>
      <c r="E15" s="11">
        <f>'compared with BBR'!N301</f>
        <v>11.63068</v>
      </c>
      <c r="F15" s="11">
        <f>'compared with BBR'!O301</f>
        <v>0.2890923890923891</v>
      </c>
      <c r="G15" s="23">
        <f>'compared with BBR'!P301</f>
        <v>0</v>
      </c>
      <c r="H15" s="6">
        <f>'compared with BBR'!Q301</f>
        <v>21</v>
      </c>
      <c r="I15" s="24">
        <f>'compared with BBR'!R301</f>
        <v>25</v>
      </c>
    </row>
    <row r="16" spans="1:9" x14ac:dyDescent="0.3">
      <c r="A16" s="36" t="s">
        <v>52</v>
      </c>
      <c r="B16" s="36">
        <v>0.2</v>
      </c>
      <c r="C16" s="10" t="s">
        <v>13</v>
      </c>
      <c r="D16" s="23">
        <f>'compared with BBR'!M326</f>
        <v>5.1000399999999999</v>
      </c>
      <c r="E16" s="11">
        <f>'compared with BBR'!N326</f>
        <v>8.00108</v>
      </c>
      <c r="F16" s="11">
        <f>'compared with BBR'!O326</f>
        <v>0</v>
      </c>
      <c r="G16" s="11">
        <f>'compared with BBR'!P326</f>
        <v>0</v>
      </c>
      <c r="H16" s="6">
        <f>'compared with BBR'!Q326</f>
        <v>25</v>
      </c>
      <c r="I16" s="6">
        <f>'compared with BBR'!R326</f>
        <v>25</v>
      </c>
    </row>
    <row r="17" spans="1:23" x14ac:dyDescent="0.3">
      <c r="A17" s="36"/>
      <c r="B17" s="36"/>
      <c r="C17" s="10" t="s">
        <v>11</v>
      </c>
      <c r="D17" s="11">
        <f>'compared with BBR'!M351</f>
        <v>3.8134800000000002</v>
      </c>
      <c r="E17" s="23">
        <f>'compared with BBR'!N351</f>
        <v>1.9042400000000002</v>
      </c>
      <c r="F17" s="11">
        <f>'compared with BBR'!O351</f>
        <v>0</v>
      </c>
      <c r="G17" s="11">
        <f>'compared with BBR'!P351</f>
        <v>0</v>
      </c>
      <c r="H17" s="6">
        <f>'compared with BBR'!Q351</f>
        <v>25</v>
      </c>
      <c r="I17" s="6">
        <f>'compared with BBR'!R351</f>
        <v>25</v>
      </c>
    </row>
    <row r="18" spans="1:23" x14ac:dyDescent="0.3">
      <c r="A18" s="36"/>
      <c r="B18" s="36"/>
      <c r="C18" s="10" t="s">
        <v>12</v>
      </c>
      <c r="D18" s="23">
        <f>'compared with BBR'!M376</f>
        <v>1.7898400000000001</v>
      </c>
      <c r="E18" s="11">
        <f>'compared with BBR'!N376</f>
        <v>157.78708</v>
      </c>
      <c r="F18" s="23">
        <f>'compared with BBR'!O376</f>
        <v>0.3107692307692308</v>
      </c>
      <c r="G18" s="11">
        <f>'compared with BBR'!P376</f>
        <v>0.59260258325132664</v>
      </c>
      <c r="H18" s="24">
        <f>'compared with BBR'!Q376</f>
        <v>22</v>
      </c>
      <c r="I18" s="6">
        <f>'compared with BBR'!R376</f>
        <v>20</v>
      </c>
    </row>
    <row r="19" spans="1:23" x14ac:dyDescent="0.3">
      <c r="A19" s="36"/>
      <c r="B19" s="36">
        <v>0.6</v>
      </c>
      <c r="C19" s="10" t="s">
        <v>13</v>
      </c>
      <c r="D19" s="11">
        <f>'compared with BBR'!M401</f>
        <v>1.2403599999999999</v>
      </c>
      <c r="E19" s="23">
        <f>'compared with BBR'!N401</f>
        <v>0.73707999999999996</v>
      </c>
      <c r="F19" s="11">
        <f>'compared with BBR'!O401</f>
        <v>0</v>
      </c>
      <c r="G19" s="11">
        <f>'compared with BBR'!P401</f>
        <v>0</v>
      </c>
      <c r="H19" s="6">
        <f>'compared with BBR'!Q401</f>
        <v>25</v>
      </c>
      <c r="I19" s="6">
        <f>'compared with BBR'!R401</f>
        <v>25</v>
      </c>
    </row>
    <row r="20" spans="1:23" x14ac:dyDescent="0.3">
      <c r="A20" s="36"/>
      <c r="B20" s="36"/>
      <c r="C20" s="10" t="s">
        <v>11</v>
      </c>
      <c r="D20" s="23">
        <f>'compared with BBR'!M426</f>
        <v>0.33535999999999994</v>
      </c>
      <c r="E20" s="11">
        <f>'compared with BBR'!N426</f>
        <v>0.38876000000000005</v>
      </c>
      <c r="F20" s="11">
        <f>'compared with BBR'!O426</f>
        <v>0</v>
      </c>
      <c r="G20" s="11">
        <f>'compared with BBR'!P426</f>
        <v>0</v>
      </c>
      <c r="H20" s="6">
        <f>'compared with BBR'!Q426</f>
        <v>25</v>
      </c>
      <c r="I20" s="6">
        <f>'compared with BBR'!R426</f>
        <v>25</v>
      </c>
    </row>
    <row r="21" spans="1:23" x14ac:dyDescent="0.3">
      <c r="A21" s="36"/>
      <c r="B21" s="36"/>
      <c r="C21" s="10" t="s">
        <v>12</v>
      </c>
      <c r="D21" s="23">
        <f>'compared with BBR'!M451</f>
        <v>1.4972399999999999</v>
      </c>
      <c r="E21" s="11">
        <f>'compared with BBR'!N451</f>
        <v>14.500960000000003</v>
      </c>
      <c r="F21" s="11">
        <f>'compared with BBR'!O451</f>
        <v>0.29789742053892992</v>
      </c>
      <c r="G21" s="23">
        <f>'compared with BBR'!P451</f>
        <v>0</v>
      </c>
      <c r="H21" s="6">
        <f>'compared with BBR'!Q451</f>
        <v>21</v>
      </c>
      <c r="I21" s="24">
        <f>'compared with BBR'!R451</f>
        <v>25</v>
      </c>
    </row>
    <row r="22" spans="1:23" x14ac:dyDescent="0.3">
      <c r="A22" s="36"/>
      <c r="B22" s="36">
        <v>0.9</v>
      </c>
      <c r="C22" s="10" t="s">
        <v>13</v>
      </c>
      <c r="D22" s="23">
        <f>'compared with BBR'!M476</f>
        <v>0.4224</v>
      </c>
      <c r="E22" s="11">
        <f>'compared with BBR'!N476</f>
        <v>0.67336000000000018</v>
      </c>
      <c r="F22" s="11">
        <f>'compared with BBR'!O476</f>
        <v>0</v>
      </c>
      <c r="G22" s="11">
        <f>'compared with BBR'!P476</f>
        <v>0</v>
      </c>
      <c r="H22" s="6">
        <f>'compared with BBR'!Q476</f>
        <v>25</v>
      </c>
      <c r="I22" s="6">
        <f>'compared with BBR'!R476</f>
        <v>25</v>
      </c>
    </row>
    <row r="23" spans="1:23" x14ac:dyDescent="0.3">
      <c r="A23" s="36"/>
      <c r="B23" s="36"/>
      <c r="C23" s="10" t="s">
        <v>11</v>
      </c>
      <c r="D23" s="23">
        <f>'compared with BBR'!M501</f>
        <v>0.26064000000000009</v>
      </c>
      <c r="E23" s="11">
        <f>'compared with BBR'!N501</f>
        <v>0.59831999999999996</v>
      </c>
      <c r="F23" s="11">
        <f>'compared with BBR'!O501</f>
        <v>0</v>
      </c>
      <c r="G23" s="11">
        <f>'compared with BBR'!P501</f>
        <v>0</v>
      </c>
      <c r="H23" s="6">
        <f>'compared with BBR'!Q501</f>
        <v>25</v>
      </c>
      <c r="I23" s="6">
        <f>'compared with BBR'!R501</f>
        <v>25</v>
      </c>
    </row>
    <row r="24" spans="1:23" x14ac:dyDescent="0.3">
      <c r="A24" s="36"/>
      <c r="B24" s="36"/>
      <c r="C24" s="10" t="s">
        <v>12</v>
      </c>
      <c r="D24" s="11">
        <f>'compared with BBR'!M526</f>
        <v>1.3255600000000001</v>
      </c>
      <c r="E24" s="23">
        <f>'compared with BBR'!N526</f>
        <v>0.44395999999999991</v>
      </c>
      <c r="F24" s="11">
        <f>'compared with BBR'!O526</f>
        <v>0</v>
      </c>
      <c r="G24" s="11">
        <f>'compared with BBR'!P526</f>
        <v>0</v>
      </c>
      <c r="H24" s="6">
        <f>'compared with BBR'!Q526</f>
        <v>25</v>
      </c>
      <c r="I24" s="6">
        <f>'compared with BBR'!R526</f>
        <v>25</v>
      </c>
    </row>
    <row r="25" spans="1:23" x14ac:dyDescent="0.3">
      <c r="A25" s="37" t="s">
        <v>53</v>
      </c>
      <c r="B25" s="37"/>
      <c r="C25" s="37"/>
      <c r="D25" s="25">
        <f>AVERAGE(D4:D24)</f>
        <v>2.0246171428571431</v>
      </c>
      <c r="E25" s="26">
        <f t="shared" ref="E25:G25" si="0">AVERAGE(E4:E24)</f>
        <v>30.86335428571428</v>
      </c>
      <c r="F25" s="27">
        <f t="shared" si="0"/>
        <v>9.4408036396303407E-2</v>
      </c>
      <c r="G25" s="28">
        <f t="shared" si="0"/>
        <v>9.6279172337152025E-2</v>
      </c>
      <c r="H25" s="8">
        <f>SUM(H4:H24)</f>
        <v>501</v>
      </c>
      <c r="I25" s="8">
        <f>SUM(I4:I24)</f>
        <v>501</v>
      </c>
    </row>
    <row r="27" spans="1:23" x14ac:dyDescent="0.3">
      <c r="A27" s="38" t="s">
        <v>67</v>
      </c>
      <c r="B27" s="38"/>
      <c r="C27" s="38"/>
      <c r="D27" s="38"/>
      <c r="E27" s="38"/>
      <c r="F27" s="38"/>
      <c r="G27" s="38"/>
      <c r="H27" s="38"/>
      <c r="I27" s="38"/>
    </row>
    <row r="29" spans="1:23" x14ac:dyDescent="0.3">
      <c r="A29" s="30"/>
      <c r="B29" s="30"/>
      <c r="C29" s="30"/>
      <c r="D29" s="34" t="s">
        <v>68</v>
      </c>
      <c r="E29" s="34"/>
      <c r="F29" s="34"/>
      <c r="G29" s="34"/>
      <c r="H29" s="34"/>
      <c r="I29" s="34"/>
      <c r="J29" s="7"/>
      <c r="K29" s="34" t="s">
        <v>69</v>
      </c>
      <c r="L29" s="34"/>
      <c r="M29" s="34"/>
      <c r="N29" s="34"/>
      <c r="O29" s="34"/>
      <c r="P29" s="34"/>
      <c r="Q29" s="7"/>
      <c r="R29" s="34" t="s">
        <v>70</v>
      </c>
      <c r="S29" s="34"/>
      <c r="T29" s="34"/>
      <c r="U29" s="34"/>
      <c r="V29" s="34"/>
      <c r="W29" s="34"/>
    </row>
    <row r="30" spans="1:23" x14ac:dyDescent="0.3">
      <c r="A30" s="9" t="s">
        <v>44</v>
      </c>
      <c r="B30" s="9" t="s">
        <v>2</v>
      </c>
      <c r="C30" s="9" t="s">
        <v>1</v>
      </c>
      <c r="D30" s="9" t="s">
        <v>7</v>
      </c>
      <c r="E30" s="9" t="s">
        <v>71</v>
      </c>
      <c r="F30" s="9" t="s">
        <v>14</v>
      </c>
      <c r="G30" s="9" t="s">
        <v>72</v>
      </c>
      <c r="H30" s="9" t="s">
        <v>6</v>
      </c>
      <c r="I30" s="9" t="s">
        <v>73</v>
      </c>
      <c r="J30" s="6"/>
      <c r="K30" s="9" t="s">
        <v>7</v>
      </c>
      <c r="L30" s="9" t="s">
        <v>71</v>
      </c>
      <c r="M30" s="9" t="s">
        <v>14</v>
      </c>
      <c r="N30" s="9" t="s">
        <v>72</v>
      </c>
      <c r="O30" s="9" t="s">
        <v>6</v>
      </c>
      <c r="P30" s="9" t="s">
        <v>73</v>
      </c>
      <c r="Q30" s="6"/>
      <c r="R30" s="9" t="s">
        <v>7</v>
      </c>
      <c r="S30" s="9" t="s">
        <v>71</v>
      </c>
      <c r="T30" s="9" t="s">
        <v>14</v>
      </c>
      <c r="U30" s="9" t="s">
        <v>72</v>
      </c>
      <c r="V30" s="9" t="s">
        <v>6</v>
      </c>
      <c r="W30" s="9" t="s">
        <v>73</v>
      </c>
    </row>
    <row r="31" spans="1:23" x14ac:dyDescent="0.3">
      <c r="A31" s="36" t="s">
        <v>50</v>
      </c>
      <c r="B31" s="36">
        <v>0.2</v>
      </c>
      <c r="C31" s="10" t="s">
        <v>13</v>
      </c>
      <c r="D31" s="23">
        <f>'compared with BM-ILS'!M76</f>
        <v>0.27347999999999995</v>
      </c>
      <c r="E31" s="3">
        <f>'compared with BM-ILS'!N76</f>
        <v>36.05439999999998</v>
      </c>
      <c r="F31" s="3">
        <f>'compared with BM-ILS'!O76</f>
        <v>0.33333333333333326</v>
      </c>
      <c r="G31" s="3">
        <f>'compared with BM-ILS'!P76</f>
        <v>0.33333333333333326</v>
      </c>
      <c r="H31" s="1">
        <f>'compared with BM-ILS'!Q76</f>
        <v>24</v>
      </c>
      <c r="I31" s="1">
        <f>'compared with BM-ILS'!R76</f>
        <v>24</v>
      </c>
      <c r="J31" s="6"/>
      <c r="K31" s="23">
        <f>'compared with BM-ILS'!AE26</f>
        <v>3.1738</v>
      </c>
      <c r="L31" s="11">
        <f>'compared with BM-ILS'!AF26</f>
        <v>21.658800000000006</v>
      </c>
      <c r="M31" s="23">
        <f>'compared with BM-ILS'!AG26</f>
        <v>0</v>
      </c>
      <c r="N31" s="11">
        <f>'compared with BM-ILS'!AH26</f>
        <v>0.19047619047619047</v>
      </c>
      <c r="O31" s="24">
        <f>'compared with BM-ILS'!AI26</f>
        <v>25</v>
      </c>
      <c r="P31" s="6">
        <f>'compared with BM-ILS'!AJ26</f>
        <v>24</v>
      </c>
      <c r="Q31" s="6"/>
      <c r="R31" s="3">
        <f>'compared with BM-ILS'!AW76</f>
        <v>220.33911999999998</v>
      </c>
      <c r="S31" s="23">
        <f>'compared with BM-ILS'!AX76</f>
        <v>57.145599999999995</v>
      </c>
      <c r="T31" s="23">
        <f>'compared with BM-ILS'!AY76</f>
        <v>0</v>
      </c>
      <c r="U31" s="3">
        <f>'compared with BM-ILS'!AZ76</f>
        <v>7.1052349509642468E-2</v>
      </c>
      <c r="V31" s="24">
        <f>'compared with BM-ILS'!BA76</f>
        <v>25</v>
      </c>
      <c r="W31" s="1">
        <f>'compared with BM-ILS'!BB76</f>
        <v>21</v>
      </c>
    </row>
    <row r="32" spans="1:23" x14ac:dyDescent="0.3">
      <c r="A32" s="36"/>
      <c r="B32" s="36"/>
      <c r="C32" s="10" t="s">
        <v>11</v>
      </c>
      <c r="D32" s="23">
        <f>'compared with BM-ILS'!M26</f>
        <v>7.9279999999999989E-2</v>
      </c>
      <c r="E32" s="3">
        <f>'compared with BM-ILS'!N26</f>
        <v>36.013199999999991</v>
      </c>
      <c r="F32" s="3">
        <f>'compared with BM-ILS'!O26</f>
        <v>0</v>
      </c>
      <c r="G32" s="3">
        <f>'compared with BM-ILS'!P26</f>
        <v>0</v>
      </c>
      <c r="H32" s="1">
        <f>'compared with BM-ILS'!Q26</f>
        <v>25</v>
      </c>
      <c r="I32" s="1">
        <f>'compared with BM-ILS'!R26</f>
        <v>25</v>
      </c>
      <c r="J32" s="6"/>
      <c r="K32" s="23">
        <f>'compared with BM-ILS'!AE51</f>
        <v>6.7341599999999993</v>
      </c>
      <c r="L32" s="11">
        <f>'compared with BM-ILS'!AF51</f>
        <v>48.095999999999982</v>
      </c>
      <c r="M32" s="23">
        <f>'compared with BM-ILS'!AG51</f>
        <v>0</v>
      </c>
      <c r="N32" s="11">
        <f>'compared with BM-ILS'!AH51</f>
        <v>0.8571428571428571</v>
      </c>
      <c r="O32" s="24">
        <f>'compared with BM-ILS'!AI51</f>
        <v>25</v>
      </c>
      <c r="P32" s="6">
        <f>'compared with BM-ILS'!AJ51</f>
        <v>22</v>
      </c>
      <c r="Q32" s="6"/>
      <c r="R32" s="3">
        <f>'compared with BM-ILS'!AW26</f>
        <v>459.21651999999989</v>
      </c>
      <c r="S32" s="23">
        <f>'compared with BM-ILS'!AX26</f>
        <v>69.444800000000015</v>
      </c>
      <c r="T32" s="23">
        <f>'compared with BM-ILS'!AY26</f>
        <v>0</v>
      </c>
      <c r="U32" s="3">
        <f>'compared with BM-ILS'!AZ26</f>
        <v>8.6766066278500295E-2</v>
      </c>
      <c r="V32" s="24">
        <f>'compared with BM-ILS'!BA26</f>
        <v>25</v>
      </c>
      <c r="W32" s="1">
        <f>'compared with BM-ILS'!BB26</f>
        <v>22</v>
      </c>
    </row>
    <row r="33" spans="1:23" x14ac:dyDescent="0.3">
      <c r="A33" s="36"/>
      <c r="B33" s="36"/>
      <c r="C33" s="10" t="s">
        <v>12</v>
      </c>
      <c r="D33" s="23">
        <f>'compared with BM-ILS'!M51</f>
        <v>0.26876</v>
      </c>
      <c r="E33" s="3">
        <f>'compared with BM-ILS'!N51</f>
        <v>84.570399999999992</v>
      </c>
      <c r="F33" s="3">
        <f>'compared with BM-ILS'!O51</f>
        <v>0.44903225806451613</v>
      </c>
      <c r="G33" s="23">
        <f>'compared with BM-ILS'!P51</f>
        <v>0.16</v>
      </c>
      <c r="H33" s="1">
        <f>'compared with BM-ILS'!Q51</f>
        <v>22</v>
      </c>
      <c r="I33" s="24">
        <f>'compared with BM-ILS'!R51</f>
        <v>24</v>
      </c>
      <c r="J33" s="6"/>
      <c r="K33" s="23">
        <f>'compared with BM-ILS'!AE76</f>
        <v>1.8464800000000003</v>
      </c>
      <c r="L33" s="11">
        <f>'compared with BM-ILS'!AF76</f>
        <v>88.189999999999984</v>
      </c>
      <c r="M33" s="11">
        <f>'compared with BM-ILS'!AG76</f>
        <v>0.46606334841628955</v>
      </c>
      <c r="N33" s="23">
        <f>'compared with BM-ILS'!AH76</f>
        <v>0.23378582202111611</v>
      </c>
      <c r="O33" s="6">
        <f>'compared with BM-ILS'!AI76</f>
        <v>21</v>
      </c>
      <c r="P33" s="24">
        <f>'compared with BM-ILS'!AJ76</f>
        <v>22</v>
      </c>
      <c r="Q33" s="6"/>
      <c r="R33" s="23">
        <f>'compared with BM-ILS'!AW51</f>
        <v>142.93316000000002</v>
      </c>
      <c r="S33" s="3">
        <f>'compared with BM-ILS'!AX51</f>
        <v>302.54320000000001</v>
      </c>
      <c r="T33" s="23">
        <f>'compared with BM-ILS'!AY51</f>
        <v>0.2610095724429965</v>
      </c>
      <c r="U33" s="3">
        <f>'compared with BM-ILS'!AZ51</f>
        <v>0.35444001028322097</v>
      </c>
      <c r="V33" s="24">
        <f>'compared with BM-ILS'!BA51</f>
        <v>7</v>
      </c>
      <c r="W33" s="1">
        <f>'compared with BM-ILS'!BB51</f>
        <v>1</v>
      </c>
    </row>
    <row r="34" spans="1:23" x14ac:dyDescent="0.3">
      <c r="A34" s="36"/>
      <c r="B34" s="36">
        <v>0.6</v>
      </c>
      <c r="C34" s="10" t="s">
        <v>13</v>
      </c>
      <c r="D34" s="23">
        <f>'compared with BM-ILS'!M151</f>
        <v>9.0959999999999999E-2</v>
      </c>
      <c r="E34" s="3">
        <f>'compared with BM-ILS'!N151</f>
        <v>204.0204</v>
      </c>
      <c r="F34" s="3">
        <f>'compared with BM-ILS'!O151</f>
        <v>0</v>
      </c>
      <c r="G34" s="3">
        <f>'compared with BM-ILS'!P151</f>
        <v>0</v>
      </c>
      <c r="H34" s="1">
        <f>'compared with BM-ILS'!Q151</f>
        <v>25</v>
      </c>
      <c r="I34" s="1">
        <f>'compared with BM-ILS'!R151</f>
        <v>25</v>
      </c>
      <c r="J34" s="6"/>
      <c r="K34" s="23">
        <f>'compared with BM-ILS'!AE101</f>
        <v>2.0393600000000003</v>
      </c>
      <c r="L34" s="11">
        <f>'compared with BM-ILS'!AF101</f>
        <v>59.009599999999999</v>
      </c>
      <c r="M34" s="23">
        <f>'compared with BM-ILS'!AG101</f>
        <v>0</v>
      </c>
      <c r="N34" s="11">
        <f>'compared with BM-ILS'!AH101</f>
        <v>0.18181818181818182</v>
      </c>
      <c r="O34" s="24">
        <f>'compared with BM-ILS'!AI101</f>
        <v>25</v>
      </c>
      <c r="P34" s="6">
        <f>'compared with BM-ILS'!AJ101</f>
        <v>24</v>
      </c>
      <c r="Q34" s="6"/>
      <c r="R34" s="3">
        <f>'compared with BM-ILS'!AW151</f>
        <v>272.06340000000006</v>
      </c>
      <c r="S34" s="23">
        <f>'compared with BM-ILS'!AX151</f>
        <v>200.02520000000001</v>
      </c>
      <c r="T34" s="23">
        <f>'compared with BM-ILS'!AY151</f>
        <v>0</v>
      </c>
      <c r="U34" s="3">
        <f>'compared with BM-ILS'!AZ151</f>
        <v>0.2724514220339686</v>
      </c>
      <c r="V34" s="24">
        <f>'compared with BM-ILS'!BA151</f>
        <v>25</v>
      </c>
      <c r="W34" s="1">
        <f>'compared with BM-ILS'!BB151</f>
        <v>10</v>
      </c>
    </row>
    <row r="35" spans="1:23" x14ac:dyDescent="0.3">
      <c r="A35" s="36"/>
      <c r="B35" s="36"/>
      <c r="C35" s="10" t="s">
        <v>11</v>
      </c>
      <c r="D35" s="3">
        <f>'compared with BM-ILS'!M101</f>
        <v>2.7920000000000011E-2</v>
      </c>
      <c r="E35" s="3">
        <f>'compared with BM-ILS'!N101</f>
        <v>1.8000000000000006E-2</v>
      </c>
      <c r="F35" s="3">
        <f>'compared with BM-ILS'!O101</f>
        <v>0</v>
      </c>
      <c r="G35" s="3">
        <f>'compared with BM-ILS'!P101</f>
        <v>0</v>
      </c>
      <c r="H35" s="1">
        <f>'compared with BM-ILS'!Q101</f>
        <v>25</v>
      </c>
      <c r="I35" s="1">
        <f>'compared with BM-ILS'!R101</f>
        <v>25</v>
      </c>
      <c r="J35" s="6"/>
      <c r="K35" s="23">
        <f>'compared with BM-ILS'!AE126</f>
        <v>1.1550800000000001</v>
      </c>
      <c r="L35" s="11">
        <f>'compared with BM-ILS'!AF126</f>
        <v>12.086400000000003</v>
      </c>
      <c r="M35" s="11">
        <f>'compared with BM-ILS'!AG126</f>
        <v>0</v>
      </c>
      <c r="N35" s="11">
        <f>'compared with BM-ILS'!AH126</f>
        <v>0</v>
      </c>
      <c r="O35" s="6">
        <f>'compared with BM-ILS'!AI126</f>
        <v>25</v>
      </c>
      <c r="P35" s="6">
        <f>'compared with BM-ILS'!AJ126</f>
        <v>25</v>
      </c>
      <c r="Q35" s="6"/>
      <c r="R35" s="3">
        <f>'compared with BM-ILS'!AW101</f>
        <v>389.62688000000003</v>
      </c>
      <c r="S35" s="23">
        <f>'compared with BM-ILS'!AX101</f>
        <v>153.28200000000001</v>
      </c>
      <c r="T35" s="23">
        <f>'compared with BM-ILS'!AY101</f>
        <v>0</v>
      </c>
      <c r="U35" s="3">
        <f>'compared with BM-ILS'!AZ101</f>
        <v>0.26196694955151756</v>
      </c>
      <c r="V35" s="24">
        <f>'compared with BM-ILS'!BA101</f>
        <v>25</v>
      </c>
      <c r="W35" s="1">
        <f>'compared with BM-ILS'!BB101</f>
        <v>16</v>
      </c>
    </row>
    <row r="36" spans="1:23" x14ac:dyDescent="0.3">
      <c r="A36" s="37"/>
      <c r="B36" s="37"/>
      <c r="C36" s="8" t="s">
        <v>12</v>
      </c>
      <c r="D36" s="14">
        <f>'compared with BM-ILS'!M126</f>
        <v>0.16036</v>
      </c>
      <c r="E36" s="15">
        <f>'compared with BM-ILS'!N126</f>
        <v>252.06119999999987</v>
      </c>
      <c r="F36" s="15">
        <f>'compared with BM-ILS'!O126</f>
        <v>0.26236559139784943</v>
      </c>
      <c r="G36" s="15">
        <f>'compared with BM-ILS'!P126</f>
        <v>0.26236559139784943</v>
      </c>
      <c r="H36" s="32">
        <f>'compared with BM-ILS'!Q126</f>
        <v>23</v>
      </c>
      <c r="I36" s="32">
        <f>'compared with BM-ILS'!R126</f>
        <v>23</v>
      </c>
      <c r="J36" s="2"/>
      <c r="K36" s="14">
        <f>'compared with BM-ILS'!AE151</f>
        <v>1.6117599999999999</v>
      </c>
      <c r="L36" s="12">
        <f>'compared with BM-ILS'!AF151</f>
        <v>240.32399999999998</v>
      </c>
      <c r="M36" s="12">
        <f>'compared with BM-ILS'!AG151</f>
        <v>0.22646884911035856</v>
      </c>
      <c r="N36" s="14">
        <f>'compared with BM-ILS'!AH151</f>
        <v>0</v>
      </c>
      <c r="O36" s="2">
        <f>'compared with BM-ILS'!AI151</f>
        <v>22</v>
      </c>
      <c r="P36" s="31">
        <f>'compared with BM-ILS'!AJ151</f>
        <v>25</v>
      </c>
      <c r="Q36" s="2"/>
      <c r="R36" s="14">
        <f>'compared with BM-ILS'!AW126</f>
        <v>210.97796000000002</v>
      </c>
      <c r="S36" s="15">
        <f>'compared with BM-ILS'!AX126</f>
        <v>302.52</v>
      </c>
      <c r="T36" s="14">
        <f>'compared with BM-ILS'!AY126</f>
        <v>0.25975741843271788</v>
      </c>
      <c r="U36" s="15">
        <f>'compared with BM-ILS'!AZ126</f>
        <v>0.48686958363880917</v>
      </c>
      <c r="V36" s="31">
        <f>'compared with BM-ILS'!BA126</f>
        <v>5</v>
      </c>
      <c r="W36" s="32">
        <f>'compared with BM-ILS'!BB126</f>
        <v>0</v>
      </c>
    </row>
    <row r="37" spans="1:23" x14ac:dyDescent="0.3">
      <c r="A37" s="36" t="s">
        <v>51</v>
      </c>
      <c r="B37" s="36">
        <v>0.2</v>
      </c>
      <c r="C37" s="10" t="s">
        <v>13</v>
      </c>
      <c r="D37" s="23">
        <f>'compared with BM-ILS'!M226</f>
        <v>0.21056</v>
      </c>
      <c r="E37" s="3">
        <f>'compared with BM-ILS'!N226</f>
        <v>60.079599999999985</v>
      </c>
      <c r="F37" s="3">
        <f>'compared with BM-ILS'!O226</f>
        <v>0</v>
      </c>
      <c r="G37" s="3">
        <f>'compared with BM-ILS'!P226</f>
        <v>0</v>
      </c>
      <c r="H37" s="1">
        <f>'compared with BM-ILS'!Q226</f>
        <v>25</v>
      </c>
      <c r="I37" s="1">
        <f>'compared with BM-ILS'!R226</f>
        <v>25</v>
      </c>
      <c r="J37" s="6"/>
      <c r="K37" s="23">
        <f>'compared with BM-ILS'!AE176</f>
        <v>2.5442800000000005</v>
      </c>
      <c r="L37" s="11">
        <f>'compared with BM-ILS'!AF176</f>
        <v>73.535599999999988</v>
      </c>
      <c r="M37" s="23">
        <f>'compared with BM-ILS'!AG176</f>
        <v>0</v>
      </c>
      <c r="N37" s="11">
        <f>'compared with BM-ILS'!AH176</f>
        <v>0.33566433566433568</v>
      </c>
      <c r="O37" s="24">
        <f>'compared with BM-ILS'!AI176</f>
        <v>25</v>
      </c>
      <c r="P37" s="6">
        <f>'compared with BM-ILS'!AJ176</f>
        <v>23</v>
      </c>
      <c r="Q37" s="6"/>
      <c r="R37" s="3">
        <f>'compared with BM-ILS'!AW226</f>
        <v>261.01208000000003</v>
      </c>
      <c r="S37" s="23">
        <f>'compared with BM-ILS'!AX226</f>
        <v>131.4496</v>
      </c>
      <c r="T37" s="23">
        <f>'compared with BM-ILS'!AY226</f>
        <v>0</v>
      </c>
      <c r="U37" s="3">
        <f>'compared with BM-ILS'!AZ226</f>
        <v>0.17767762845306187</v>
      </c>
      <c r="V37" s="24">
        <f>'compared with BM-ILS'!BA226</f>
        <v>25</v>
      </c>
      <c r="W37" s="1">
        <f>'compared with BM-ILS'!BB226</f>
        <v>15</v>
      </c>
    </row>
    <row r="38" spans="1:23" x14ac:dyDescent="0.3">
      <c r="A38" s="36"/>
      <c r="B38" s="36"/>
      <c r="C38" s="10" t="s">
        <v>11</v>
      </c>
      <c r="D38" s="23">
        <f>'compared with BM-ILS'!M176</f>
        <v>6.8679999999999991E-2</v>
      </c>
      <c r="E38" s="3">
        <f>'compared with BM-ILS'!N176</f>
        <v>60.011599999999987</v>
      </c>
      <c r="F38" s="3">
        <f>'compared with BM-ILS'!O176</f>
        <v>0</v>
      </c>
      <c r="G38" s="3">
        <f>'compared with BM-ILS'!P176</f>
        <v>0</v>
      </c>
      <c r="H38" s="1">
        <f>'compared with BM-ILS'!Q176</f>
        <v>25</v>
      </c>
      <c r="I38" s="1">
        <f>'compared with BM-ILS'!R176</f>
        <v>25</v>
      </c>
      <c r="J38" s="6"/>
      <c r="K38" s="23">
        <f>'compared with BM-ILS'!AE201</f>
        <v>2.8542000000000001</v>
      </c>
      <c r="L38" s="11">
        <f>'compared with BM-ILS'!AF201</f>
        <v>12.921600000000002</v>
      </c>
      <c r="M38" s="11">
        <f>'compared with BM-ILS'!AG201</f>
        <v>0</v>
      </c>
      <c r="N38" s="11">
        <f>'compared with BM-ILS'!AH201</f>
        <v>0</v>
      </c>
      <c r="O38" s="6">
        <f>'compared with BM-ILS'!AI201</f>
        <v>25</v>
      </c>
      <c r="P38" s="6">
        <f>'compared with BM-ILS'!AJ201</f>
        <v>25</v>
      </c>
      <c r="Q38" s="6"/>
      <c r="R38" s="3">
        <f>'compared with BM-ILS'!AW176</f>
        <v>476.97987999999981</v>
      </c>
      <c r="S38" s="23">
        <f>'compared with BM-ILS'!AX176</f>
        <v>57.272400000000019</v>
      </c>
      <c r="T38" s="23">
        <f>'compared with BM-ILS'!AY176</f>
        <v>0</v>
      </c>
      <c r="U38" s="3">
        <f>'compared with BM-ILS'!AZ176</f>
        <v>0.11701240882826561</v>
      </c>
      <c r="V38" s="24">
        <f>'compared with BM-ILS'!BA176</f>
        <v>25</v>
      </c>
      <c r="W38" s="1">
        <f>'compared with BM-ILS'!BB176</f>
        <v>21</v>
      </c>
    </row>
    <row r="39" spans="1:23" x14ac:dyDescent="0.3">
      <c r="A39" s="36"/>
      <c r="B39" s="36"/>
      <c r="C39" s="10" t="s">
        <v>12</v>
      </c>
      <c r="D39" s="23">
        <f>'compared with BM-ILS'!M201</f>
        <v>0.24816000000000005</v>
      </c>
      <c r="E39" s="3">
        <f>'compared with BM-ILS'!N201</f>
        <v>90.321600000000004</v>
      </c>
      <c r="F39" s="3">
        <f>'compared with BM-ILS'!O201</f>
        <v>0.59869759869759875</v>
      </c>
      <c r="G39" s="23">
        <f>'compared with BM-ILS'!P201</f>
        <v>0.30769230769230771</v>
      </c>
      <c r="H39" s="1">
        <f>'compared with BM-ILS'!Q201</f>
        <v>21</v>
      </c>
      <c r="I39" s="24">
        <f>'compared with BM-ILS'!R201</f>
        <v>23</v>
      </c>
      <c r="J39" s="6"/>
      <c r="K39" s="23">
        <f>'compared with BM-ILS'!AE226</f>
        <v>1.5552800000000002</v>
      </c>
      <c r="L39" s="11">
        <f>'compared with BM-ILS'!AF226</f>
        <v>137.08240000000001</v>
      </c>
      <c r="M39" s="11">
        <f>'compared with BM-ILS'!AG226</f>
        <v>0.63228122018037991</v>
      </c>
      <c r="N39" s="23">
        <f>'compared with BM-ILS'!AH226</f>
        <v>0.55535814325730293</v>
      </c>
      <c r="O39" s="6">
        <f>'compared with BM-ILS'!AI226</f>
        <v>17</v>
      </c>
      <c r="P39" s="24">
        <f>'compared with BM-ILS'!AJ226</f>
        <v>18</v>
      </c>
      <c r="Q39" s="6"/>
      <c r="R39" s="23">
        <f>'compared with BM-ILS'!AW201</f>
        <v>178.16027999999997</v>
      </c>
      <c r="S39" s="3">
        <f>'compared with BM-ILS'!AX201</f>
        <v>302.28440000000001</v>
      </c>
      <c r="T39" s="23">
        <f>'compared with BM-ILS'!AY201</f>
        <v>0.40110049536653852</v>
      </c>
      <c r="U39" s="3">
        <f>'compared with BM-ILS'!AZ201</f>
        <v>0.9267554988919009</v>
      </c>
      <c r="V39" s="24">
        <f>'compared with BM-ILS'!BA201</f>
        <v>1</v>
      </c>
      <c r="W39" s="1">
        <f>'compared with BM-ILS'!BB201</f>
        <v>0</v>
      </c>
    </row>
    <row r="40" spans="1:23" x14ac:dyDescent="0.3">
      <c r="A40" s="36"/>
      <c r="B40" s="36">
        <v>0.6</v>
      </c>
      <c r="C40" s="10" t="s">
        <v>13</v>
      </c>
      <c r="D40" s="23">
        <f>'compared with BM-ILS'!M301</f>
        <v>0.10116000000000003</v>
      </c>
      <c r="E40" s="3">
        <f>'compared with BM-ILS'!N301</f>
        <v>252.01480000000009</v>
      </c>
      <c r="F40" s="3">
        <f>'compared with BM-ILS'!O301</f>
        <v>0</v>
      </c>
      <c r="G40" s="3">
        <f>'compared with BM-ILS'!P301</f>
        <v>0</v>
      </c>
      <c r="H40" s="1">
        <f>'compared with BM-ILS'!Q301</f>
        <v>25</v>
      </c>
      <c r="I40" s="1">
        <f>'compared with BM-ILS'!R301</f>
        <v>25</v>
      </c>
      <c r="J40" s="6"/>
      <c r="K40" s="23">
        <f>'compared with BM-ILS'!AE251</f>
        <v>1.0635199999999998</v>
      </c>
      <c r="L40" s="11">
        <f>'compared with BM-ILS'!AF251</f>
        <v>247.40040000000002</v>
      </c>
      <c r="M40" s="23">
        <f>'compared with BM-ILS'!AG251</f>
        <v>0</v>
      </c>
      <c r="N40" s="11">
        <f>'compared with BM-ILS'!AH251</f>
        <v>0.33391304347826084</v>
      </c>
      <c r="O40" s="24">
        <f>'compared with BM-ILS'!AI251</f>
        <v>25</v>
      </c>
      <c r="P40" s="6">
        <f>'compared with BM-ILS'!AJ251</f>
        <v>23</v>
      </c>
      <c r="Q40" s="6"/>
      <c r="R40" s="23">
        <f>'compared with BM-ILS'!AW301</f>
        <v>257.26111999999995</v>
      </c>
      <c r="S40" s="11">
        <f>'compared with BM-ILS'!AX301</f>
        <v>293.13160000000005</v>
      </c>
      <c r="T40" s="23">
        <f>'compared with BM-ILS'!AY301</f>
        <v>0</v>
      </c>
      <c r="U40" s="3">
        <f>'compared with BM-ILS'!AZ301</f>
        <v>0.41466589150122501</v>
      </c>
      <c r="V40" s="24">
        <f>'compared with BM-ILS'!BA301</f>
        <v>25</v>
      </c>
      <c r="W40" s="1">
        <f>'compared with BM-ILS'!BB301</f>
        <v>2</v>
      </c>
    </row>
    <row r="41" spans="1:23" x14ac:dyDescent="0.3">
      <c r="A41" s="36"/>
      <c r="B41" s="36"/>
      <c r="C41" s="10" t="s">
        <v>11</v>
      </c>
      <c r="D41" s="23">
        <f>'compared with BM-ILS'!M251</f>
        <v>2.8800000000000006E-2</v>
      </c>
      <c r="E41" s="3">
        <f>'compared with BM-ILS'!N251</f>
        <v>12.015999999999996</v>
      </c>
      <c r="F41" s="3">
        <f>'compared with BM-ILS'!O251</f>
        <v>0</v>
      </c>
      <c r="G41" s="3">
        <f>'compared with BM-ILS'!P251</f>
        <v>0</v>
      </c>
      <c r="H41" s="1">
        <f>'compared with BM-ILS'!Q251</f>
        <v>25</v>
      </c>
      <c r="I41" s="1">
        <f>'compared with BM-ILS'!R251</f>
        <v>25</v>
      </c>
      <c r="J41" s="6"/>
      <c r="K41" s="23">
        <f>'compared with BM-ILS'!AE276</f>
        <v>0.33795999999999993</v>
      </c>
      <c r="L41" s="11">
        <f>'compared with BM-ILS'!AF276</f>
        <v>24.103200000000001</v>
      </c>
      <c r="M41" s="11">
        <f>'compared with BM-ILS'!AG276</f>
        <v>0</v>
      </c>
      <c r="N41" s="11">
        <f>'compared with BM-ILS'!AH276</f>
        <v>0</v>
      </c>
      <c r="O41" s="6">
        <f>'compared with BM-ILS'!AI276</f>
        <v>25</v>
      </c>
      <c r="P41" s="6">
        <f>'compared with BM-ILS'!AJ276</f>
        <v>25</v>
      </c>
      <c r="Q41" s="6"/>
      <c r="R41" s="3">
        <f>'compared with BM-ILS'!AW251</f>
        <v>382.48484000000002</v>
      </c>
      <c r="S41" s="23">
        <f>'compared with BM-ILS'!AX251</f>
        <v>238.8648</v>
      </c>
      <c r="T41" s="23">
        <f>'compared with BM-ILS'!AY251</f>
        <v>0</v>
      </c>
      <c r="U41" s="3">
        <f>'compared with BM-ILS'!AZ251</f>
        <v>0.50228232204568046</v>
      </c>
      <c r="V41" s="24">
        <f>'compared with BM-ILS'!BA251</f>
        <v>25</v>
      </c>
      <c r="W41" s="1">
        <f>'compared with BM-ILS'!BB251</f>
        <v>9</v>
      </c>
    </row>
    <row r="42" spans="1:23" x14ac:dyDescent="0.3">
      <c r="A42" s="37"/>
      <c r="B42" s="37"/>
      <c r="C42" s="8" t="s">
        <v>12</v>
      </c>
      <c r="D42" s="14">
        <f>'compared with BM-ILS'!M276</f>
        <v>0.21480000000000007</v>
      </c>
      <c r="E42" s="15">
        <f>'compared with BM-ILS'!N276</f>
        <v>288.03039999999999</v>
      </c>
      <c r="F42" s="15">
        <f>'compared with BM-ILS'!O276</f>
        <v>0.97077175697865348</v>
      </c>
      <c r="G42" s="15">
        <f>'compared with BM-ILS'!P276</f>
        <v>0.97077175697865348</v>
      </c>
      <c r="H42" s="32">
        <f>'compared with BM-ILS'!Q276</f>
        <v>18</v>
      </c>
      <c r="I42" s="32">
        <f>'compared with BM-ILS'!R276</f>
        <v>18</v>
      </c>
      <c r="J42" s="2"/>
      <c r="K42" s="14">
        <f>'compared with BM-ILS'!AE301</f>
        <v>1.8161599999999998</v>
      </c>
      <c r="L42" s="12">
        <f>'compared with BM-ILS'!AF301</f>
        <v>288.75800000000004</v>
      </c>
      <c r="M42" s="14">
        <f>'compared with BM-ILS'!AG301</f>
        <v>0.2890923890923891</v>
      </c>
      <c r="N42" s="12">
        <f>'compared with BM-ILS'!AH301</f>
        <v>0.3605209605209605</v>
      </c>
      <c r="O42" s="31">
        <f>'compared with BM-ILS'!AI301</f>
        <v>21</v>
      </c>
      <c r="P42" s="2">
        <f>'compared with BM-ILS'!AJ301</f>
        <v>20</v>
      </c>
      <c r="Q42" s="2"/>
      <c r="R42" s="14">
        <f>'compared with BM-ILS'!AW276</f>
        <v>209.10183999999992</v>
      </c>
      <c r="S42" s="15">
        <f>'compared with BM-ILS'!AX276</f>
        <v>302.07960000000008</v>
      </c>
      <c r="T42" s="14">
        <f>'compared with BM-ILS'!AY276</f>
        <v>1.1042648453344466</v>
      </c>
      <c r="U42" s="15">
        <f>'compared with BM-ILS'!AZ276</f>
        <v>1.8170303003691064</v>
      </c>
      <c r="V42" s="32">
        <f>'compared with BM-ILS'!BA276</f>
        <v>0</v>
      </c>
      <c r="W42" s="32">
        <f>'compared with BM-ILS'!BB276</f>
        <v>0</v>
      </c>
    </row>
    <row r="43" spans="1:23" x14ac:dyDescent="0.3">
      <c r="A43" s="36" t="s">
        <v>52</v>
      </c>
      <c r="B43" s="36">
        <v>0.2</v>
      </c>
      <c r="C43" s="10" t="s">
        <v>13</v>
      </c>
      <c r="D43" s="23">
        <f>'compared with BM-ILS'!M376</f>
        <v>0.25368000000000002</v>
      </c>
      <c r="E43" s="3">
        <f>'compared with BM-ILS'!N376</f>
        <v>34.583999999999975</v>
      </c>
      <c r="F43" s="3">
        <f>'compared with BM-ILS'!O376</f>
        <v>0</v>
      </c>
      <c r="G43" s="3">
        <f>'compared with BM-ILS'!P376</f>
        <v>0</v>
      </c>
      <c r="H43" s="1">
        <f>'compared with BM-ILS'!Q376</f>
        <v>25</v>
      </c>
      <c r="I43" s="1">
        <f>'compared with BM-ILS'!R376</f>
        <v>25</v>
      </c>
      <c r="J43" s="6"/>
      <c r="K43" s="23">
        <f>'compared with BM-ILS'!AE326</f>
        <v>5.1000399999999999</v>
      </c>
      <c r="L43" s="11">
        <f>'compared with BM-ILS'!AF326</f>
        <v>36.596000000000011</v>
      </c>
      <c r="M43" s="23">
        <f>'compared with BM-ILS'!AG326</f>
        <v>0</v>
      </c>
      <c r="N43" s="11">
        <f>'compared with BM-ILS'!AH326</f>
        <v>0.53105590062111796</v>
      </c>
      <c r="O43" s="24">
        <f>'compared with BM-ILS'!AI326</f>
        <v>25</v>
      </c>
      <c r="P43" s="6">
        <f>'compared with BM-ILS'!AJ326</f>
        <v>22</v>
      </c>
      <c r="Q43" s="6"/>
      <c r="R43" s="3">
        <f>'compared with BM-ILS'!AW376</f>
        <v>276.35040000000004</v>
      </c>
      <c r="S43" s="23">
        <f>'compared with BM-ILS'!AX376</f>
        <v>120.774</v>
      </c>
      <c r="T43" s="23">
        <f>'compared with BM-ILS'!AY376</f>
        <v>0</v>
      </c>
      <c r="U43" s="3">
        <f>'compared with BM-ILS'!AZ376</f>
        <v>0.16051570580543426</v>
      </c>
      <c r="V43" s="24">
        <f>'compared with BM-ILS'!BA376</f>
        <v>25</v>
      </c>
      <c r="W43" s="1">
        <f>'compared with BM-ILS'!BB376</f>
        <v>16</v>
      </c>
    </row>
    <row r="44" spans="1:23" x14ac:dyDescent="0.3">
      <c r="A44" s="36"/>
      <c r="B44" s="36"/>
      <c r="C44" s="10" t="s">
        <v>11</v>
      </c>
      <c r="D44" s="23">
        <f>'compared with BM-ILS'!M326</f>
        <v>5.7599999999999991E-2</v>
      </c>
      <c r="E44" s="3">
        <f>'compared with BM-ILS'!N326</f>
        <v>24.010799999999989</v>
      </c>
      <c r="F44" s="3">
        <f>'compared with BM-ILS'!O326</f>
        <v>0</v>
      </c>
      <c r="G44" s="3">
        <f>'compared with BM-ILS'!P326</f>
        <v>0</v>
      </c>
      <c r="H44" s="1">
        <f>'compared with BM-ILS'!Q326</f>
        <v>25</v>
      </c>
      <c r="I44" s="1">
        <f>'compared with BM-ILS'!R326</f>
        <v>25</v>
      </c>
      <c r="J44" s="6"/>
      <c r="K44" s="23">
        <f>'compared with BM-ILS'!AE351</f>
        <v>3.8134800000000002</v>
      </c>
      <c r="L44" s="11">
        <f>'compared with BM-ILS'!AF351</f>
        <v>70.037599999999969</v>
      </c>
      <c r="M44" s="23">
        <f>'compared with BM-ILS'!AG351</f>
        <v>0</v>
      </c>
      <c r="N44" s="11">
        <f>'compared with BM-ILS'!AH351</f>
        <v>1.1428571428571428</v>
      </c>
      <c r="O44" s="24">
        <f>'compared with BM-ILS'!AI351</f>
        <v>25</v>
      </c>
      <c r="P44" s="6">
        <f>'compared with BM-ILS'!AJ351</f>
        <v>21</v>
      </c>
      <c r="Q44" s="6"/>
      <c r="R44" s="3">
        <f>'compared with BM-ILS'!AW326</f>
        <v>379.0630799999999</v>
      </c>
      <c r="S44" s="23">
        <f>'compared with BM-ILS'!AX326</f>
        <v>18.818800000000003</v>
      </c>
      <c r="T44" s="23">
        <f>'compared with BM-ILS'!AY326</f>
        <v>0</v>
      </c>
      <c r="U44" s="3">
        <f>'compared with BM-ILS'!AZ326</f>
        <v>2.8985507246376812E-2</v>
      </c>
      <c r="V44" s="24">
        <f>'compared with BM-ILS'!BA326</f>
        <v>25</v>
      </c>
      <c r="W44" s="1">
        <f>'compared with BM-ILS'!BB326</f>
        <v>24</v>
      </c>
    </row>
    <row r="45" spans="1:23" x14ac:dyDescent="0.3">
      <c r="A45" s="36"/>
      <c r="B45" s="36"/>
      <c r="C45" s="10" t="s">
        <v>12</v>
      </c>
      <c r="D45" s="23">
        <f>'compared with BM-ILS'!M351</f>
        <v>0.24812000000000003</v>
      </c>
      <c r="E45" s="3">
        <f>'compared with BM-ILS'!N351</f>
        <v>72.223199999999977</v>
      </c>
      <c r="F45" s="3">
        <f>'compared with BM-ILS'!O351</f>
        <v>0.15384615384615385</v>
      </c>
      <c r="G45" s="3">
        <f>'compared with BM-ILS'!P351</f>
        <v>0.15384615384615385</v>
      </c>
      <c r="H45" s="1">
        <f>'compared with BM-ILS'!Q351</f>
        <v>24</v>
      </c>
      <c r="I45" s="1">
        <f>'compared with BM-ILS'!R351</f>
        <v>24</v>
      </c>
      <c r="J45" s="6"/>
      <c r="K45" s="23">
        <f>'compared with BM-ILS'!AE376</f>
        <v>1.7898400000000001</v>
      </c>
      <c r="L45" s="11">
        <f>'compared with BM-ILS'!AF376</f>
        <v>122.7948</v>
      </c>
      <c r="M45" s="11">
        <f>'compared with BM-ILS'!AG376</f>
        <v>0.46624092888243829</v>
      </c>
      <c r="N45" s="23">
        <f>'compared with BM-ILS'!AH376</f>
        <v>0.3093178519593614</v>
      </c>
      <c r="O45" s="6">
        <f>'compared with BM-ILS'!AI376</f>
        <v>20</v>
      </c>
      <c r="P45" s="24">
        <f>'compared with BM-ILS'!AJ376</f>
        <v>21</v>
      </c>
      <c r="Q45" s="6"/>
      <c r="R45" s="23">
        <f>'compared with BM-ILS'!AW351</f>
        <v>188.41728000000001</v>
      </c>
      <c r="S45" s="3">
        <f>'compared with BM-ILS'!AX351</f>
        <v>302.34519999999998</v>
      </c>
      <c r="T45" s="23">
        <f>'compared with BM-ILS'!AY351</f>
        <v>0.29985636197270632</v>
      </c>
      <c r="U45" s="3">
        <f>'compared with BM-ILS'!AZ351</f>
        <v>0.45692561355762273</v>
      </c>
      <c r="V45" s="24">
        <f>'compared with BM-ILS'!BA351</f>
        <v>5</v>
      </c>
      <c r="W45" s="1">
        <f>'compared with BM-ILS'!BB351</f>
        <v>2</v>
      </c>
    </row>
    <row r="46" spans="1:23" x14ac:dyDescent="0.3">
      <c r="A46" s="36"/>
      <c r="B46" s="36">
        <v>0.6</v>
      </c>
      <c r="C46" s="10" t="s">
        <v>13</v>
      </c>
      <c r="D46" s="23">
        <f>'compared with BM-ILS'!M451</f>
        <v>0.10372000000000002</v>
      </c>
      <c r="E46" s="3">
        <f>'compared with BM-ILS'!N451</f>
        <v>252.01640000000006</v>
      </c>
      <c r="F46" s="3">
        <f>'compared with BM-ILS'!O451</f>
        <v>0</v>
      </c>
      <c r="G46" s="3">
        <f>'compared with BM-ILS'!P451</f>
        <v>0</v>
      </c>
      <c r="H46" s="1">
        <f>'compared with BM-ILS'!Q451</f>
        <v>25</v>
      </c>
      <c r="I46" s="1">
        <f>'compared with BM-ILS'!R451</f>
        <v>25</v>
      </c>
      <c r="J46" s="6"/>
      <c r="K46" s="23">
        <f>'compared with BM-ILS'!AE401</f>
        <v>1.2403599999999999</v>
      </c>
      <c r="L46" s="11">
        <f>'compared with BM-ILS'!AF401</f>
        <v>149.76800000000003</v>
      </c>
      <c r="M46" s="23">
        <f>'compared with BM-ILS'!AG401</f>
        <v>0</v>
      </c>
      <c r="N46" s="11">
        <f>'compared with BM-ILS'!AH401</f>
        <v>0.17391304347826086</v>
      </c>
      <c r="O46" s="24">
        <f>'compared with BM-ILS'!AI401</f>
        <v>25</v>
      </c>
      <c r="P46" s="6">
        <f>'compared with BM-ILS'!AJ401</f>
        <v>24</v>
      </c>
      <c r="Q46" s="6"/>
      <c r="R46" s="3">
        <f>'compared with BM-ILS'!AW451</f>
        <v>260.10820000000001</v>
      </c>
      <c r="S46" s="23">
        <f>'compared with BM-ILS'!AX451</f>
        <v>238.49519999999995</v>
      </c>
      <c r="T46" s="23">
        <f>'compared with BM-ILS'!AY451</f>
        <v>0</v>
      </c>
      <c r="U46" s="3">
        <f>'compared with BM-ILS'!AZ451</f>
        <v>0.30200474542423261</v>
      </c>
      <c r="V46" s="24">
        <f>'compared with BM-ILS'!BA451</f>
        <v>25</v>
      </c>
      <c r="W46" s="1">
        <f>'compared with BM-ILS'!BB451</f>
        <v>8</v>
      </c>
    </row>
    <row r="47" spans="1:23" x14ac:dyDescent="0.3">
      <c r="A47" s="36"/>
      <c r="B47" s="36"/>
      <c r="C47" s="10" t="s">
        <v>11</v>
      </c>
      <c r="D47" s="23">
        <f>'compared with BM-ILS'!M401</f>
        <v>2.8160000000000011E-2</v>
      </c>
      <c r="E47" s="3">
        <f>'compared with BM-ILS'!N401</f>
        <v>12.024799999999994</v>
      </c>
      <c r="F47" s="3">
        <f>'compared with BM-ILS'!O401</f>
        <v>0</v>
      </c>
      <c r="G47" s="3">
        <f>'compared with BM-ILS'!P401</f>
        <v>0</v>
      </c>
      <c r="H47" s="1">
        <f>'compared with BM-ILS'!Q401</f>
        <v>25</v>
      </c>
      <c r="I47" s="1">
        <f>'compared with BM-ILS'!R401</f>
        <v>25</v>
      </c>
      <c r="J47" s="6"/>
      <c r="K47" s="23">
        <f>'compared with BM-ILS'!AE426</f>
        <v>0.33535999999999994</v>
      </c>
      <c r="L47" s="11">
        <f>'compared with BM-ILS'!AF426</f>
        <v>36.061599999999999</v>
      </c>
      <c r="M47" s="11">
        <f>'compared with BM-ILS'!AG426</f>
        <v>0</v>
      </c>
      <c r="N47" s="11">
        <f>'compared with BM-ILS'!AH426</f>
        <v>0</v>
      </c>
      <c r="O47" s="6">
        <f>'compared with BM-ILS'!AI426</f>
        <v>25</v>
      </c>
      <c r="P47" s="6">
        <f>'compared with BM-ILS'!AJ426</f>
        <v>25</v>
      </c>
      <c r="Q47" s="6"/>
      <c r="R47" s="3">
        <f>'compared with BM-ILS'!AW401</f>
        <v>384.97835999999995</v>
      </c>
      <c r="S47" s="23">
        <f>'compared with BM-ILS'!AX401</f>
        <v>237.31960000000004</v>
      </c>
      <c r="T47" s="23">
        <f>'compared with BM-ILS'!AY401</f>
        <v>2.9629629629629631E-2</v>
      </c>
      <c r="U47" s="3">
        <f>'compared with BM-ILS'!AZ401</f>
        <v>0.49667107524031578</v>
      </c>
      <c r="V47" s="24">
        <f>'compared with BM-ILS'!BA401</f>
        <v>24</v>
      </c>
      <c r="W47" s="1">
        <f>'compared with BM-ILS'!BB401</f>
        <v>8</v>
      </c>
    </row>
    <row r="48" spans="1:23" x14ac:dyDescent="0.3">
      <c r="A48" s="36"/>
      <c r="B48" s="36"/>
      <c r="C48" s="10" t="s">
        <v>12</v>
      </c>
      <c r="D48" s="23">
        <f>'compared with BM-ILS'!M426</f>
        <v>0.17187999999999998</v>
      </c>
      <c r="E48" s="3">
        <f>'compared with BM-ILS'!N426</f>
        <v>276.17279999999994</v>
      </c>
      <c r="F48" s="3">
        <f>'compared with BM-ILS'!O426</f>
        <v>0.30199430199430194</v>
      </c>
      <c r="G48" s="3">
        <f>'compared with BM-ILS'!P426</f>
        <v>0.30199430199430194</v>
      </c>
      <c r="H48" s="1">
        <f>'compared with BM-ILS'!Q426</f>
        <v>23</v>
      </c>
      <c r="I48" s="1">
        <f>'compared with BM-ILS'!R426</f>
        <v>23</v>
      </c>
      <c r="J48" s="6"/>
      <c r="K48" s="23">
        <f>'compared with BM-ILS'!AE451</f>
        <v>1.4972399999999999</v>
      </c>
      <c r="L48" s="11">
        <f>'compared with BM-ILS'!AF451</f>
        <v>300.07920000000007</v>
      </c>
      <c r="M48" s="23">
        <f>'compared with BM-ILS'!AG451</f>
        <v>0.29789742053892992</v>
      </c>
      <c r="N48" s="11">
        <f>'compared with BM-ILS'!AH451</f>
        <v>0.30344884284950879</v>
      </c>
      <c r="O48" s="24">
        <f>'compared with BM-ILS'!AI451</f>
        <v>21</v>
      </c>
      <c r="P48" s="6">
        <f>'compared with BM-ILS'!AJ451</f>
        <v>21</v>
      </c>
      <c r="Q48" s="6"/>
      <c r="R48" s="23">
        <f>'compared with BM-ILS'!AW426</f>
        <v>210.92964000000003</v>
      </c>
      <c r="S48" s="3">
        <f>'compared with BM-ILS'!AX426</f>
        <v>302.15359999999998</v>
      </c>
      <c r="T48" s="23">
        <f>'compared with BM-ILS'!AY426</f>
        <v>0.63174666797372236</v>
      </c>
      <c r="U48" s="3">
        <f>'compared with BM-ILS'!AZ426</f>
        <v>1.0856604302664596</v>
      </c>
      <c r="V48" s="1">
        <f>'compared with BM-ILS'!BA426</f>
        <v>0</v>
      </c>
      <c r="W48" s="1">
        <f>'compared with BM-ILS'!BB426</f>
        <v>0</v>
      </c>
    </row>
    <row r="49" spans="1:23" x14ac:dyDescent="0.3">
      <c r="A49" s="36"/>
      <c r="B49" s="36">
        <v>0.9</v>
      </c>
      <c r="C49" s="10" t="s">
        <v>13</v>
      </c>
      <c r="D49" s="23">
        <f>'compared with BM-ILS'!M526</f>
        <v>3.7040000000000017E-2</v>
      </c>
      <c r="E49" s="3">
        <f>'compared with BM-ILS'!N526</f>
        <v>144.01680000000007</v>
      </c>
      <c r="F49" s="3">
        <f>'compared with BM-ILS'!O526</f>
        <v>0</v>
      </c>
      <c r="G49" s="3">
        <f>'compared with BM-ILS'!P526</f>
        <v>0</v>
      </c>
      <c r="H49" s="1">
        <f>'compared with BM-ILS'!Q526</f>
        <v>25</v>
      </c>
      <c r="I49" s="1">
        <f>'compared with BM-ILS'!R526</f>
        <v>25</v>
      </c>
      <c r="J49" s="6"/>
      <c r="K49" s="23">
        <f>'compared with BM-ILS'!AE476</f>
        <v>0.4224</v>
      </c>
      <c r="L49" s="11">
        <f>'compared with BM-ILS'!AF476</f>
        <v>300.02680000000004</v>
      </c>
      <c r="M49" s="11">
        <f>'compared with BM-ILS'!AG476</f>
        <v>0</v>
      </c>
      <c r="N49" s="11">
        <f>'compared with BM-ILS'!AH476</f>
        <v>0</v>
      </c>
      <c r="O49" s="6">
        <f>'compared with BM-ILS'!AI476</f>
        <v>25</v>
      </c>
      <c r="P49" s="6">
        <f>'compared with BM-ILS'!AJ476</f>
        <v>25</v>
      </c>
      <c r="Q49" s="6"/>
      <c r="R49" s="23">
        <f>'compared with BM-ILS'!AW526</f>
        <v>292.70704000000001</v>
      </c>
      <c r="S49" s="11">
        <f>'compared with BM-ILS'!AX526</f>
        <v>300.98719999999992</v>
      </c>
      <c r="T49" s="23">
        <f>'compared with BM-ILS'!AY526</f>
        <v>1.5637276913327944</v>
      </c>
      <c r="U49" s="3">
        <f>'compared with BM-ILS'!AZ526</f>
        <v>3.0205157277097676</v>
      </c>
      <c r="V49" s="1">
        <f>'compared with BM-ILS'!BA526</f>
        <v>0</v>
      </c>
      <c r="W49" s="1">
        <f>'compared with BM-ILS'!BB526</f>
        <v>0</v>
      </c>
    </row>
    <row r="50" spans="1:23" x14ac:dyDescent="0.3">
      <c r="A50" s="36"/>
      <c r="B50" s="36"/>
      <c r="C50" s="10" t="s">
        <v>11</v>
      </c>
      <c r="D50" s="23">
        <f>'compared with BM-ILS'!M476</f>
        <v>3.1280000000000016E-2</v>
      </c>
      <c r="E50" s="3">
        <f>'compared with BM-ILS'!N476</f>
        <v>2.9600000000000019E-2</v>
      </c>
      <c r="F50" s="3">
        <f>'compared with BM-ILS'!O476</f>
        <v>0</v>
      </c>
      <c r="G50" s="3">
        <f>'compared with BM-ILS'!P476</f>
        <v>0</v>
      </c>
      <c r="H50" s="1">
        <f>'compared with BM-ILS'!Q476</f>
        <v>25</v>
      </c>
      <c r="I50" s="1">
        <f>'compared with BM-ILS'!R476</f>
        <v>25</v>
      </c>
      <c r="J50" s="6"/>
      <c r="K50" s="11">
        <f>'compared with BM-ILS'!AE501</f>
        <v>0.26064000000000009</v>
      </c>
      <c r="L50" s="23">
        <f>'compared with BM-ILS'!AF501</f>
        <v>2.3600000000000003E-2</v>
      </c>
      <c r="M50" s="11">
        <f>'compared with BM-ILS'!AG501</f>
        <v>0</v>
      </c>
      <c r="N50" s="11">
        <f>'compared with BM-ILS'!AH501</f>
        <v>0</v>
      </c>
      <c r="O50" s="6">
        <f>'compared with BM-ILS'!AI501</f>
        <v>25</v>
      </c>
      <c r="P50" s="6">
        <f>'compared with BM-ILS'!AJ501</f>
        <v>25</v>
      </c>
      <c r="Q50" s="6"/>
      <c r="R50" s="3">
        <f>'compared with BM-ILS'!AW476</f>
        <v>381.76227999999998</v>
      </c>
      <c r="S50" s="23">
        <f>'compared with BM-ILS'!AX476</f>
        <v>300.57640000000004</v>
      </c>
      <c r="T50" s="23">
        <f>'compared with BM-ILS'!AY476</f>
        <v>0.35572643715230184</v>
      </c>
      <c r="U50" s="3">
        <f>'compared with BM-ILS'!AZ476</f>
        <v>2.128432776712065</v>
      </c>
      <c r="V50" s="24">
        <f>'compared with BM-ILS'!BA476</f>
        <v>16</v>
      </c>
      <c r="W50" s="1">
        <f>'compared with BM-ILS'!BB476</f>
        <v>0</v>
      </c>
    </row>
    <row r="51" spans="1:23" x14ac:dyDescent="0.3">
      <c r="A51" s="37"/>
      <c r="B51" s="37"/>
      <c r="C51" s="8" t="s">
        <v>12</v>
      </c>
      <c r="D51" s="14">
        <f>'compared with BM-ILS'!M501</f>
        <v>6.3120000000000009E-2</v>
      </c>
      <c r="E51" s="15">
        <f>'compared with BM-ILS'!N501</f>
        <v>300.02240000000012</v>
      </c>
      <c r="F51" s="15">
        <f>'compared with BM-ILS'!O501</f>
        <v>0</v>
      </c>
      <c r="G51" s="15">
        <f>'compared with BM-ILS'!P501</f>
        <v>0</v>
      </c>
      <c r="H51" s="32">
        <f>'compared with BM-ILS'!Q501</f>
        <v>25</v>
      </c>
      <c r="I51" s="32">
        <f>'compared with BM-ILS'!R501</f>
        <v>25</v>
      </c>
      <c r="J51" s="2"/>
      <c r="K51" s="14">
        <f>'compared with BM-ILS'!AE526</f>
        <v>1.3255600000000001</v>
      </c>
      <c r="L51" s="12">
        <f>'compared with BM-ILS'!AF526</f>
        <v>300.07760000000007</v>
      </c>
      <c r="M51" s="12">
        <f>'compared with BM-ILS'!AG526</f>
        <v>0</v>
      </c>
      <c r="N51" s="12">
        <f>'compared with BM-ILS'!AH526</f>
        <v>0</v>
      </c>
      <c r="O51" s="2">
        <f>'compared with BM-ILS'!AI526</f>
        <v>25</v>
      </c>
      <c r="P51" s="2">
        <f>'compared with BM-ILS'!AJ526</f>
        <v>25</v>
      </c>
      <c r="Q51" s="2"/>
      <c r="R51" s="14">
        <f>'compared with BM-ILS'!AW501</f>
        <v>229.70667999999998</v>
      </c>
      <c r="S51" s="15">
        <f>'compared with BM-ILS'!AX501</f>
        <v>302.06640000000004</v>
      </c>
      <c r="T51" s="14">
        <f>'compared with BM-ILS'!AY501</f>
        <v>1.2360816881694803</v>
      </c>
      <c r="U51" s="15">
        <f>'compared with BM-ILS'!AZ501</f>
        <v>1.4509515582531562</v>
      </c>
      <c r="V51" s="32">
        <f>'compared with BM-ILS'!BA501</f>
        <v>0</v>
      </c>
      <c r="W51" s="32">
        <f>'compared with BM-ILS'!BB501</f>
        <v>0</v>
      </c>
    </row>
    <row r="52" spans="1:23" x14ac:dyDescent="0.3">
      <c r="A52" s="37" t="s">
        <v>53</v>
      </c>
      <c r="B52" s="37"/>
      <c r="C52" s="37"/>
      <c r="D52" s="25">
        <f>AVERAGE(D31:D51)</f>
        <v>0.13178666666666669</v>
      </c>
      <c r="E52" s="26">
        <f t="shared" ref="E52:G52" si="1">AVERAGE(E31:E51)</f>
        <v>118.58630476190476</v>
      </c>
      <c r="F52" s="14">
        <f t="shared" si="1"/>
        <v>0.14619242830059079</v>
      </c>
      <c r="G52" s="12">
        <f t="shared" si="1"/>
        <v>0.11857159263059999</v>
      </c>
      <c r="H52" s="29">
        <f>SUM(H31:H51)</f>
        <v>505</v>
      </c>
      <c r="I52" s="8">
        <f>SUM(I31:I51)</f>
        <v>509</v>
      </c>
      <c r="J52" s="2"/>
      <c r="K52" s="25">
        <f>AVERAGE(K31:K51)</f>
        <v>2.0246171428571431</v>
      </c>
      <c r="L52" s="26">
        <f t="shared" ref="L52:N52" si="2">AVERAGE(L31:L51)</f>
        <v>122.31577142857144</v>
      </c>
      <c r="M52" s="14">
        <f t="shared" si="2"/>
        <v>0.11324019791527547</v>
      </c>
      <c r="N52" s="12">
        <f t="shared" si="2"/>
        <v>0.2623463007687904</v>
      </c>
      <c r="O52" s="29">
        <f>SUM(O31:O51)</f>
        <v>497</v>
      </c>
      <c r="P52" s="8">
        <f>SUM(P31:P51)</f>
        <v>485</v>
      </c>
      <c r="Q52" s="2"/>
      <c r="R52" s="26">
        <f>AVERAGE(R31:R51)</f>
        <v>288.77047809523805</v>
      </c>
      <c r="S52" s="25">
        <f t="shared" ref="S52:U52" si="3">AVERAGE(S31:S51)</f>
        <v>215.88474285714287</v>
      </c>
      <c r="T52" s="14">
        <f t="shared" si="3"/>
        <v>0.29251908608606353</v>
      </c>
      <c r="U52" s="12">
        <f t="shared" si="3"/>
        <v>0.69617302721906338</v>
      </c>
      <c r="V52" s="29">
        <f>SUM(V31:V51)</f>
        <v>333</v>
      </c>
      <c r="W52" s="8">
        <f>SUM(W31:W51)</f>
        <v>175</v>
      </c>
    </row>
    <row r="56" spans="1:23" x14ac:dyDescent="0.3">
      <c r="C56" s="10"/>
      <c r="S56" s="10"/>
    </row>
    <row r="57" spans="1:23" x14ac:dyDescent="0.3">
      <c r="C57" s="10"/>
      <c r="S57" s="10"/>
    </row>
    <row r="58" spans="1:23" x14ac:dyDescent="0.3">
      <c r="C58" s="10"/>
      <c r="S58" s="10"/>
    </row>
    <row r="59" spans="1:23" x14ac:dyDescent="0.3">
      <c r="C59" s="10"/>
      <c r="S59" s="10"/>
    </row>
    <row r="60" spans="1:23" x14ac:dyDescent="0.3">
      <c r="C60" s="10"/>
      <c r="S60" s="10"/>
    </row>
    <row r="61" spans="1:23" x14ac:dyDescent="0.3">
      <c r="C61" s="10"/>
      <c r="S61" s="10"/>
    </row>
    <row r="62" spans="1:23" x14ac:dyDescent="0.3">
      <c r="C62" s="10"/>
      <c r="S62" s="10"/>
    </row>
    <row r="63" spans="1:23" x14ac:dyDescent="0.3">
      <c r="C63" s="10"/>
      <c r="S63" s="10"/>
    </row>
    <row r="64" spans="1:23" x14ac:dyDescent="0.3">
      <c r="C64" s="10"/>
      <c r="S64" s="10"/>
    </row>
    <row r="65" spans="3:19" x14ac:dyDescent="0.3">
      <c r="C65" s="10"/>
      <c r="S65" s="10"/>
    </row>
    <row r="66" spans="3:19" x14ac:dyDescent="0.3">
      <c r="C66" s="10"/>
      <c r="S66" s="10"/>
    </row>
    <row r="67" spans="3:19" x14ac:dyDescent="0.3">
      <c r="C67" s="10"/>
      <c r="S67" s="10"/>
    </row>
    <row r="68" spans="3:19" x14ac:dyDescent="0.3">
      <c r="C68" s="10"/>
      <c r="S68" s="10"/>
    </row>
    <row r="69" spans="3:19" x14ac:dyDescent="0.3">
      <c r="C69" s="10"/>
      <c r="S69" s="10"/>
    </row>
    <row r="70" spans="3:19" x14ac:dyDescent="0.3">
      <c r="C70" s="10"/>
      <c r="S70" s="10"/>
    </row>
    <row r="71" spans="3:19" x14ac:dyDescent="0.3">
      <c r="C71" s="10"/>
      <c r="S71" s="10"/>
    </row>
    <row r="72" spans="3:19" x14ac:dyDescent="0.3">
      <c r="C72" s="10"/>
      <c r="S72" s="10"/>
    </row>
    <row r="73" spans="3:19" x14ac:dyDescent="0.3">
      <c r="C73" s="10"/>
      <c r="S73" s="10"/>
    </row>
    <row r="74" spans="3:19" x14ac:dyDescent="0.3">
      <c r="C74" s="10"/>
      <c r="S74" s="10"/>
    </row>
    <row r="75" spans="3:19" x14ac:dyDescent="0.3">
      <c r="C75" s="10"/>
      <c r="S75" s="10"/>
    </row>
    <row r="76" spans="3:19" x14ac:dyDescent="0.3">
      <c r="C76" s="10"/>
      <c r="S76" s="10"/>
    </row>
  </sheetData>
  <sortState xmlns:xlrd2="http://schemas.microsoft.com/office/spreadsheetml/2017/richdata2" ref="C56:T76">
    <sortCondition ref="T56:T76"/>
  </sortState>
  <mergeCells count="27">
    <mergeCell ref="A52:C52"/>
    <mergeCell ref="A37:A42"/>
    <mergeCell ref="B37:B39"/>
    <mergeCell ref="B40:B42"/>
    <mergeCell ref="A43:A51"/>
    <mergeCell ref="B43:B45"/>
    <mergeCell ref="B46:B48"/>
    <mergeCell ref="B49:B51"/>
    <mergeCell ref="A27:I27"/>
    <mergeCell ref="D29:I29"/>
    <mergeCell ref="K29:P29"/>
    <mergeCell ref="R29:W29"/>
    <mergeCell ref="A31:A36"/>
    <mergeCell ref="B31:B33"/>
    <mergeCell ref="B34:B36"/>
    <mergeCell ref="A16:A24"/>
    <mergeCell ref="B16:B18"/>
    <mergeCell ref="B19:B21"/>
    <mergeCell ref="B22:B24"/>
    <mergeCell ref="A25:C25"/>
    <mergeCell ref="A1:I1"/>
    <mergeCell ref="A4:A9"/>
    <mergeCell ref="B4:B6"/>
    <mergeCell ref="B7:B9"/>
    <mergeCell ref="A10:A15"/>
    <mergeCell ref="B10:B12"/>
    <mergeCell ref="B13:B15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42739-4D92-463F-9AE7-614D882B961F}">
  <dimension ref="A1:AF207"/>
  <sheetViews>
    <sheetView topLeftCell="A52" zoomScale="85" zoomScaleNormal="85" workbookViewId="0">
      <selection activeCell="A52" sqref="A52"/>
    </sheetView>
  </sheetViews>
  <sheetFormatPr defaultRowHeight="14" x14ac:dyDescent="0.3"/>
  <sheetData>
    <row r="1" spans="1:32" x14ac:dyDescent="0.3">
      <c r="A1" s="38" t="s">
        <v>43</v>
      </c>
      <c r="B1" s="38"/>
      <c r="C1" s="38"/>
      <c r="D1" s="38"/>
      <c r="E1" s="38"/>
      <c r="F1" s="38"/>
      <c r="G1" s="38"/>
      <c r="H1" s="38"/>
      <c r="I1" s="38"/>
    </row>
    <row r="3" spans="1:32" x14ac:dyDescent="0.3">
      <c r="A3" s="35" t="s">
        <v>44</v>
      </c>
      <c r="B3" s="35" t="s">
        <v>2</v>
      </c>
      <c r="C3" s="35" t="s">
        <v>1</v>
      </c>
      <c r="D3" s="34" t="s">
        <v>45</v>
      </c>
      <c r="E3" s="34"/>
      <c r="F3" s="34"/>
      <c r="G3" s="34"/>
      <c r="H3" s="34"/>
      <c r="I3" s="34"/>
      <c r="J3" s="7"/>
      <c r="K3" s="34" t="s">
        <v>46</v>
      </c>
      <c r="L3" s="34"/>
      <c r="M3" s="34"/>
      <c r="N3" s="34"/>
      <c r="O3" s="34"/>
      <c r="P3" s="34"/>
      <c r="Q3" s="7"/>
      <c r="R3" s="34" t="s">
        <v>47</v>
      </c>
      <c r="S3" s="34"/>
      <c r="T3" s="34"/>
      <c r="U3" s="34"/>
      <c r="V3" s="34"/>
      <c r="W3" s="34"/>
      <c r="X3" s="7"/>
      <c r="Y3" s="34" t="s">
        <v>48</v>
      </c>
      <c r="Z3" s="34"/>
      <c r="AA3" s="34"/>
      <c r="AB3" s="34"/>
      <c r="AC3" s="34"/>
      <c r="AD3" s="34"/>
    </row>
    <row r="4" spans="1:32" x14ac:dyDescent="0.3">
      <c r="A4" s="37"/>
      <c r="B4" s="37"/>
      <c r="C4" s="37"/>
      <c r="D4" s="8" t="s">
        <v>6</v>
      </c>
      <c r="E4" s="9" t="s">
        <v>49</v>
      </c>
      <c r="F4" s="2" t="s">
        <v>7</v>
      </c>
      <c r="G4" s="2" t="s">
        <v>15</v>
      </c>
      <c r="H4" s="2" t="s">
        <v>16</v>
      </c>
      <c r="I4" s="2" t="s">
        <v>17</v>
      </c>
      <c r="J4" s="2"/>
      <c r="K4" s="8" t="s">
        <v>6</v>
      </c>
      <c r="L4" s="9" t="s">
        <v>49</v>
      </c>
      <c r="M4" s="2" t="s">
        <v>7</v>
      </c>
      <c r="N4" s="2" t="s">
        <v>15</v>
      </c>
      <c r="O4" s="2" t="s">
        <v>16</v>
      </c>
      <c r="P4" s="2" t="s">
        <v>17</v>
      </c>
      <c r="Q4" s="2"/>
      <c r="R4" s="8" t="s">
        <v>6</v>
      </c>
      <c r="S4" s="9" t="s">
        <v>49</v>
      </c>
      <c r="T4" s="2" t="s">
        <v>7</v>
      </c>
      <c r="U4" s="2" t="s">
        <v>15</v>
      </c>
      <c r="V4" s="2" t="s">
        <v>16</v>
      </c>
      <c r="W4" s="2" t="s">
        <v>17</v>
      </c>
      <c r="X4" s="2"/>
      <c r="Y4" s="8" t="s">
        <v>6</v>
      </c>
      <c r="Z4" s="9" t="s">
        <v>49</v>
      </c>
      <c r="AA4" s="2" t="s">
        <v>7</v>
      </c>
      <c r="AB4" s="2" t="s">
        <v>15</v>
      </c>
      <c r="AC4" s="2" t="s">
        <v>16</v>
      </c>
      <c r="AD4" s="2" t="s">
        <v>17</v>
      </c>
    </row>
    <row r="5" spans="1:32" x14ac:dyDescent="0.3">
      <c r="A5" s="36" t="s">
        <v>50</v>
      </c>
      <c r="B5" s="36">
        <v>0.2</v>
      </c>
      <c r="C5" s="10" t="s">
        <v>13</v>
      </c>
      <c r="D5" s="6">
        <f>'n=50'!AA298</f>
        <v>22</v>
      </c>
      <c r="E5" s="11">
        <f>'n=50'!AB298</f>
        <v>1.0606060606060606</v>
      </c>
      <c r="F5" s="3">
        <f>'n=50'!AC298</f>
        <v>0.27347999999999995</v>
      </c>
      <c r="G5" s="3">
        <f>'n=50'!AD298</f>
        <v>7.7239999999999989E-2</v>
      </c>
      <c r="H5" s="11">
        <f>'n=50'!AE298</f>
        <v>0.17899999999999999</v>
      </c>
      <c r="I5" s="11">
        <f>'n=50'!AF298</f>
        <v>1.7239999999999998E-2</v>
      </c>
      <c r="J5" s="6"/>
      <c r="K5" s="6">
        <f>'n=50'!AA299</f>
        <v>22</v>
      </c>
      <c r="L5" s="11">
        <f>'n=50'!AB299</f>
        <v>1.0606060606060606</v>
      </c>
      <c r="M5" s="3">
        <f>'n=50'!AC299</f>
        <v>0.27728000000000003</v>
      </c>
      <c r="N5" s="3">
        <f>'n=50'!AD299</f>
        <v>8.6279999999999996E-2</v>
      </c>
      <c r="O5" s="11">
        <f>'n=50'!AE299</f>
        <v>0.17316000000000004</v>
      </c>
      <c r="P5" s="11">
        <f>'n=50'!AF299</f>
        <v>1.7840000000000002E-2</v>
      </c>
      <c r="Q5" s="6"/>
      <c r="R5" s="6">
        <f>'n=50'!AA300</f>
        <v>22</v>
      </c>
      <c r="S5" s="4">
        <f>'n=50'!AB300</f>
        <v>1.0606060606060606</v>
      </c>
      <c r="T5" s="3">
        <f>'n=50'!AC300</f>
        <v>0.28971999999999998</v>
      </c>
      <c r="U5" s="3">
        <f>'n=50'!AD300</f>
        <v>9.1440000000000007E-2</v>
      </c>
      <c r="V5" s="11">
        <f>'n=50'!AE300</f>
        <v>0.18236000000000005</v>
      </c>
      <c r="W5" s="11">
        <f>'n=50'!AF300</f>
        <v>1.592E-2</v>
      </c>
      <c r="X5" s="6"/>
      <c r="Y5" s="6">
        <f>'n=50'!AA301</f>
        <v>22</v>
      </c>
      <c r="Z5" s="3">
        <f>'n=50'!AB301</f>
        <v>1.0606060606060606</v>
      </c>
      <c r="AA5" s="3">
        <f>'n=50'!AC301</f>
        <v>0.39435999999999993</v>
      </c>
      <c r="AB5" s="3">
        <f>'n=50'!AD301</f>
        <v>9.716000000000001E-2</v>
      </c>
      <c r="AC5" s="11">
        <f>'n=50'!AE301</f>
        <v>0.27831999999999996</v>
      </c>
      <c r="AD5" s="17">
        <f>'n=50'!AF301</f>
        <v>1.8879999999999997E-2</v>
      </c>
      <c r="AF5" s="10"/>
    </row>
    <row r="6" spans="1:32" x14ac:dyDescent="0.3">
      <c r="A6" s="36"/>
      <c r="B6" s="36"/>
      <c r="C6" s="10" t="s">
        <v>11</v>
      </c>
      <c r="D6" s="6">
        <f>'n=50'!AA98</f>
        <v>23</v>
      </c>
      <c r="E6" s="11">
        <f>'n=50'!AB98</f>
        <v>1</v>
      </c>
      <c r="F6" s="3">
        <f>'n=50'!AC98</f>
        <v>7.9279999999999989E-2</v>
      </c>
      <c r="G6" s="3">
        <f>'n=50'!AD98</f>
        <v>3.160000000000001E-2</v>
      </c>
      <c r="H6" s="11">
        <f>'n=50'!AE98</f>
        <v>3.3960000000000011E-2</v>
      </c>
      <c r="I6" s="11">
        <f>'n=50'!AF98</f>
        <v>1.372E-2</v>
      </c>
      <c r="J6" s="6"/>
      <c r="K6" s="6">
        <f>'n=50'!AA99</f>
        <v>16</v>
      </c>
      <c r="L6" s="11">
        <f>'n=50'!AB99</f>
        <v>4.4444444444444446</v>
      </c>
      <c r="M6" s="3">
        <f>'n=50'!AC99</f>
        <v>0.14172000000000001</v>
      </c>
      <c r="N6" s="3">
        <f>'n=50'!AD99</f>
        <v>4.532000000000002E-2</v>
      </c>
      <c r="O6" s="11">
        <f>'n=50'!AE99</f>
        <v>5.4400000000000011E-2</v>
      </c>
      <c r="P6" s="11">
        <f>'n=50'!AF99</f>
        <v>4.2000000000000003E-2</v>
      </c>
      <c r="Q6" s="6"/>
      <c r="R6" s="6">
        <f>'n=50'!AA100</f>
        <v>23</v>
      </c>
      <c r="S6" s="4">
        <f>'n=50'!AB100</f>
        <v>1</v>
      </c>
      <c r="T6" s="3">
        <f>'n=50'!AC100</f>
        <v>0.14623999999999998</v>
      </c>
      <c r="U6" s="3">
        <f>'n=50'!AD100</f>
        <v>3.6640000000000013E-2</v>
      </c>
      <c r="V6" s="11">
        <f>'n=50'!AE100</f>
        <v>6.4479999999999982E-2</v>
      </c>
      <c r="W6" s="11">
        <f>'n=50'!AF100</f>
        <v>4.5119999999999993E-2</v>
      </c>
      <c r="X6" s="6"/>
      <c r="Y6" s="6">
        <f>'n=50'!AA101</f>
        <v>22</v>
      </c>
      <c r="Z6" s="3">
        <f>'n=50'!AB101</f>
        <v>1.5</v>
      </c>
      <c r="AA6" s="3">
        <f>'n=50'!AC101</f>
        <v>0.16228039999999999</v>
      </c>
      <c r="AB6" s="3">
        <f>'n=50'!AD101</f>
        <v>4.0240000000000012E-2</v>
      </c>
      <c r="AC6" s="11">
        <f>'n=50'!AE101</f>
        <v>8.0519999999999994E-2</v>
      </c>
      <c r="AD6" s="17">
        <f>'n=50'!AF101</f>
        <v>4.1520400000000006E-2</v>
      </c>
      <c r="AF6" s="10"/>
    </row>
    <row r="7" spans="1:32" x14ac:dyDescent="0.3">
      <c r="A7" s="36"/>
      <c r="B7" s="36"/>
      <c r="C7" s="10" t="s">
        <v>12</v>
      </c>
      <c r="D7" s="6">
        <f>'n=50'!AA198</f>
        <v>19</v>
      </c>
      <c r="E7" s="11">
        <f>'n=50'!AB198</f>
        <v>0.91240222143447935</v>
      </c>
      <c r="F7" s="3">
        <f>'n=50'!AC198</f>
        <v>0.26876</v>
      </c>
      <c r="G7" s="3">
        <f>'n=50'!AD198</f>
        <v>0.12540000000000004</v>
      </c>
      <c r="H7" s="11">
        <f>'n=50'!AE198</f>
        <v>9.8840000000000025E-2</v>
      </c>
      <c r="I7" s="11">
        <f>'n=50'!AF198</f>
        <v>4.4519999999999997E-2</v>
      </c>
      <c r="J7" s="6"/>
      <c r="K7" s="6">
        <f>'n=50'!AA199</f>
        <v>18</v>
      </c>
      <c r="L7" s="11">
        <f>'n=50'!AB199</f>
        <v>1.0552593642916221</v>
      </c>
      <c r="M7" s="3">
        <f>'n=50'!AC199</f>
        <v>0.29704000000000008</v>
      </c>
      <c r="N7" s="3">
        <f>'n=50'!AD199</f>
        <v>0.14668</v>
      </c>
      <c r="O7" s="11">
        <f>'n=50'!AE199</f>
        <v>9.6320000000000017E-2</v>
      </c>
      <c r="P7" s="11">
        <f>'n=50'!AF199</f>
        <v>5.4039999999999998E-2</v>
      </c>
      <c r="Q7" s="6"/>
      <c r="R7" s="6">
        <f>'n=50'!AA200</f>
        <v>19</v>
      </c>
      <c r="S7" s="4">
        <f>'n=50'!AB200</f>
        <v>0.91240222143447935</v>
      </c>
      <c r="T7" s="3">
        <f>'n=50'!AC200</f>
        <v>0.30343999999999999</v>
      </c>
      <c r="U7" s="3">
        <f>'n=50'!AD200</f>
        <v>0.15851999999999999</v>
      </c>
      <c r="V7" s="11">
        <f>'n=50'!AE200</f>
        <v>9.8400000000000015E-2</v>
      </c>
      <c r="W7" s="11">
        <f>'n=50'!AF200</f>
        <v>4.6519999999999999E-2</v>
      </c>
      <c r="X7" s="6"/>
      <c r="Y7" s="6">
        <f>'n=50'!AA201</f>
        <v>19</v>
      </c>
      <c r="Z7" s="3">
        <f>'n=50'!AB201</f>
        <v>0.88143447949899556</v>
      </c>
      <c r="AA7" s="3">
        <f>'n=50'!AC201</f>
        <v>0.30236000000000002</v>
      </c>
      <c r="AB7" s="3">
        <f>'n=50'!AD201</f>
        <v>0.14932000000000001</v>
      </c>
      <c r="AC7" s="11">
        <f>'n=50'!AE201</f>
        <v>0.10504000000000001</v>
      </c>
      <c r="AD7" s="17">
        <f>'n=50'!AF201</f>
        <v>4.8000000000000001E-2</v>
      </c>
      <c r="AF7" s="10"/>
    </row>
    <row r="8" spans="1:32" x14ac:dyDescent="0.3">
      <c r="A8" s="36"/>
      <c r="B8" s="36">
        <v>0.6</v>
      </c>
      <c r="C8" s="10" t="s">
        <v>13</v>
      </c>
      <c r="D8" s="6">
        <f>'n=50'!AA598</f>
        <v>21</v>
      </c>
      <c r="E8" s="11">
        <f>'n=50'!AB598</f>
        <v>1.1868131868131868</v>
      </c>
      <c r="F8" s="3">
        <f>'n=50'!AC598</f>
        <v>9.0959999999999999E-2</v>
      </c>
      <c r="G8" s="3">
        <f>'n=50'!AD598</f>
        <v>4.8920000000000005E-2</v>
      </c>
      <c r="H8" s="11">
        <f>'n=50'!AE598</f>
        <v>1.5520000000000004E-2</v>
      </c>
      <c r="I8" s="11">
        <f>'n=50'!AF598</f>
        <v>2.6520000000000002E-2</v>
      </c>
      <c r="J8" s="6"/>
      <c r="K8" s="6">
        <f>'n=50'!AA599</f>
        <v>18</v>
      </c>
      <c r="L8" s="11">
        <f>'n=50'!AB599</f>
        <v>2.0688644688644691</v>
      </c>
      <c r="M8" s="3">
        <f>'n=50'!AC599</f>
        <v>0.12016039999999999</v>
      </c>
      <c r="N8" s="3">
        <f>'n=50'!AD599</f>
        <v>5.9560000000000002E-2</v>
      </c>
      <c r="O8" s="11">
        <f>'n=50'!AE599</f>
        <v>1.5840000000000007E-2</v>
      </c>
      <c r="P8" s="11">
        <f>'n=50'!AF599</f>
        <v>4.4760399999999992E-2</v>
      </c>
      <c r="Q8" s="6"/>
      <c r="R8" s="6">
        <f>'n=50'!AA600</f>
        <v>21</v>
      </c>
      <c r="S8" s="4">
        <f>'n=50'!AB600</f>
        <v>1.1868131868131868</v>
      </c>
      <c r="T8" s="3">
        <f>'n=50'!AC600</f>
        <v>0.11172</v>
      </c>
      <c r="U8" s="3">
        <f>'n=50'!AD600</f>
        <v>5.5640000000000002E-2</v>
      </c>
      <c r="V8" s="11">
        <f>'n=50'!AE600</f>
        <v>1.4720000000000004E-2</v>
      </c>
      <c r="W8" s="11">
        <f>'n=50'!AF600</f>
        <v>4.1360000000000001E-2</v>
      </c>
      <c r="X8" s="6"/>
      <c r="Y8" s="6">
        <f>'n=50'!AA601</f>
        <v>21</v>
      </c>
      <c r="Z8" s="3">
        <f>'n=50'!AB601</f>
        <v>1.1868131868131868</v>
      </c>
      <c r="AA8" s="3">
        <f>'n=50'!AC601</f>
        <v>0.12328</v>
      </c>
      <c r="AB8" s="3">
        <f>'n=50'!AD601</f>
        <v>6.0120000000000007E-2</v>
      </c>
      <c r="AC8" s="11">
        <f>'n=50'!AE601</f>
        <v>1.6040000000000006E-2</v>
      </c>
      <c r="AD8" s="17">
        <f>'n=50'!AF601</f>
        <v>4.7119999999999995E-2</v>
      </c>
      <c r="AF8" s="10"/>
    </row>
    <row r="9" spans="1:32" x14ac:dyDescent="0.3">
      <c r="A9" s="36"/>
      <c r="B9" s="36"/>
      <c r="C9" s="10" t="s">
        <v>11</v>
      </c>
      <c r="D9" s="6">
        <f>'n=50'!AA398</f>
        <v>25</v>
      </c>
      <c r="E9" s="11">
        <f>'n=50'!AB398</f>
        <v>0</v>
      </c>
      <c r="F9" s="3">
        <f>'n=50'!AC398</f>
        <v>2.7920000000000011E-2</v>
      </c>
      <c r="G9" s="3">
        <f>'n=50'!AD398</f>
        <v>2.7280000000000013E-2</v>
      </c>
      <c r="H9" s="11">
        <f>'n=50'!AE398</f>
        <v>6.4000000000000005E-4</v>
      </c>
      <c r="I9" s="11">
        <f>'n=50'!AF398</f>
        <v>0</v>
      </c>
      <c r="J9" s="6"/>
      <c r="K9" s="6">
        <f>'n=50'!AA399</f>
        <v>25</v>
      </c>
      <c r="L9" s="11">
        <f>'n=50'!AB399</f>
        <v>0</v>
      </c>
      <c r="M9" s="3">
        <f>'n=50'!AC399</f>
        <v>3.9400000000000018E-2</v>
      </c>
      <c r="N9" s="3">
        <f>'n=50'!AD399</f>
        <v>3.8200000000000019E-2</v>
      </c>
      <c r="O9" s="11">
        <f>'n=50'!AE399</f>
        <v>1.2000000000000003E-3</v>
      </c>
      <c r="P9" s="11">
        <f>'n=50'!AF399</f>
        <v>0</v>
      </c>
      <c r="Q9" s="6"/>
      <c r="R9" s="6">
        <f>'n=50'!AA400</f>
        <v>25</v>
      </c>
      <c r="S9" s="4">
        <f>'n=50'!AB400</f>
        <v>0</v>
      </c>
      <c r="T9" s="3">
        <f>'n=50'!AC400</f>
        <v>3.2640000000000016E-2</v>
      </c>
      <c r="U9" s="3">
        <f>'n=50'!AD400</f>
        <v>3.2040000000000013E-2</v>
      </c>
      <c r="V9" s="11">
        <f>'n=50'!AE400</f>
        <v>6.0000000000000016E-4</v>
      </c>
      <c r="W9" s="11">
        <f>'n=50'!AF400</f>
        <v>0</v>
      </c>
      <c r="X9" s="6"/>
      <c r="Y9" s="6">
        <f>'n=50'!AA401</f>
        <v>25</v>
      </c>
      <c r="Z9" s="3">
        <f>'n=50'!AB401</f>
        <v>0</v>
      </c>
      <c r="AA9" s="3">
        <f>'n=50'!AC401</f>
        <v>3.3200000000000014E-2</v>
      </c>
      <c r="AB9" s="3">
        <f>'n=50'!AD401</f>
        <v>3.2560000000000013E-2</v>
      </c>
      <c r="AC9" s="11">
        <f>'n=50'!AE401</f>
        <v>6.4000000000000005E-4</v>
      </c>
      <c r="AD9" s="17">
        <f>'n=50'!AF401</f>
        <v>0</v>
      </c>
      <c r="AF9" s="10"/>
    </row>
    <row r="10" spans="1:32" x14ac:dyDescent="0.3">
      <c r="A10" s="37"/>
      <c r="B10" s="37"/>
      <c r="C10" s="8" t="s">
        <v>12</v>
      </c>
      <c r="D10" s="2">
        <f>'n=50'!AA498</f>
        <v>21</v>
      </c>
      <c r="E10" s="12">
        <f>'n=50'!AB498</f>
        <v>0.56435989339215142</v>
      </c>
      <c r="F10" s="15">
        <f>'n=50'!AC498</f>
        <v>0.16036</v>
      </c>
      <c r="G10" s="15">
        <f>'n=50'!AD498</f>
        <v>8.9920000000000014E-2</v>
      </c>
      <c r="H10" s="12">
        <f>'n=50'!AE498</f>
        <v>4.0960000000000017E-2</v>
      </c>
      <c r="I10" s="12">
        <f>'n=50'!AF498</f>
        <v>2.9479999999999999E-2</v>
      </c>
      <c r="J10" s="2"/>
      <c r="K10" s="2">
        <f>'n=50'!AA499</f>
        <v>21</v>
      </c>
      <c r="L10" s="12">
        <f>'n=50'!AB499</f>
        <v>0.56435989339215142</v>
      </c>
      <c r="M10" s="15">
        <f>'n=50'!AC499</f>
        <v>0.16763999999999998</v>
      </c>
      <c r="N10" s="15">
        <f>'n=50'!AD499</f>
        <v>0.10264000000000001</v>
      </c>
      <c r="O10" s="12">
        <f>'n=50'!AE499</f>
        <v>3.8160000000000013E-2</v>
      </c>
      <c r="P10" s="12">
        <f>'n=50'!AF499</f>
        <v>2.6840000000000003E-2</v>
      </c>
      <c r="Q10" s="2"/>
      <c r="R10" s="2">
        <f>'n=50'!AA500</f>
        <v>21</v>
      </c>
      <c r="S10" s="16">
        <f>'n=50'!AB500</f>
        <v>0.56435989339215142</v>
      </c>
      <c r="T10" s="15">
        <f>'n=50'!AC500</f>
        <v>0.17312000000000002</v>
      </c>
      <c r="U10" s="15">
        <f>'n=50'!AD500</f>
        <v>0.10580000000000002</v>
      </c>
      <c r="V10" s="12">
        <f>'n=50'!AE500</f>
        <v>3.8120000000000015E-2</v>
      </c>
      <c r="W10" s="12">
        <f>'n=50'!AF500</f>
        <v>2.92E-2</v>
      </c>
      <c r="X10" s="2"/>
      <c r="Y10" s="2">
        <f>'n=50'!AA501</f>
        <v>21</v>
      </c>
      <c r="Z10" s="15">
        <f>'n=50'!AB501</f>
        <v>0.56435989339215142</v>
      </c>
      <c r="AA10" s="15">
        <f>'n=50'!AC501</f>
        <v>0.18252000000000002</v>
      </c>
      <c r="AB10" s="15">
        <f>'n=50'!AD501</f>
        <v>0.11384000000000004</v>
      </c>
      <c r="AC10" s="12">
        <f>'n=50'!AE501</f>
        <v>3.8320000000000014E-2</v>
      </c>
      <c r="AD10" s="18">
        <f>'n=50'!AF501</f>
        <v>3.0360000000000002E-2</v>
      </c>
      <c r="AF10" s="10"/>
    </row>
    <row r="11" spans="1:32" x14ac:dyDescent="0.3">
      <c r="A11" s="36" t="s">
        <v>51</v>
      </c>
      <c r="B11" s="36">
        <v>0.2</v>
      </c>
      <c r="C11" s="10" t="s">
        <v>13</v>
      </c>
      <c r="D11" s="6">
        <f>'n=50'!AA898</f>
        <v>20</v>
      </c>
      <c r="E11" s="11">
        <f>'n=50'!AB898</f>
        <v>1.9157731157731157</v>
      </c>
      <c r="F11" s="3">
        <f>'n=50'!AC898</f>
        <v>0.21056</v>
      </c>
      <c r="G11" s="3">
        <f>'n=50'!AD898</f>
        <v>7.8359999999999999E-2</v>
      </c>
      <c r="H11" s="11">
        <f>'n=50'!AE898</f>
        <v>0.11219999999999997</v>
      </c>
      <c r="I11" s="11">
        <f>'n=50'!AF898</f>
        <v>1.9999999999999997E-2</v>
      </c>
      <c r="J11" s="6"/>
      <c r="K11" s="6">
        <f>'n=50'!AA899</f>
        <v>19</v>
      </c>
      <c r="L11" s="11">
        <f>'n=50'!AB899</f>
        <v>2.2491064491064492</v>
      </c>
      <c r="M11" s="3">
        <f>'n=50'!AC899</f>
        <v>0.23452000000000001</v>
      </c>
      <c r="N11" s="3">
        <f>'n=50'!AD899</f>
        <v>8.8880000000000015E-2</v>
      </c>
      <c r="O11" s="11">
        <f>'n=50'!AE899</f>
        <v>0.11168000000000002</v>
      </c>
      <c r="P11" s="11">
        <f>'n=50'!AF899</f>
        <v>3.3959999999999997E-2</v>
      </c>
      <c r="Q11" s="6"/>
      <c r="R11" s="6">
        <f>'n=50'!AA900</f>
        <v>20</v>
      </c>
      <c r="S11" s="4">
        <f>'n=50'!AB900</f>
        <v>1.9157731157731157</v>
      </c>
      <c r="T11" s="3">
        <f>'n=50'!AC900</f>
        <v>0.24500000000000011</v>
      </c>
      <c r="U11" s="3">
        <f>'n=50'!AD900</f>
        <v>9.3040000000000025E-2</v>
      </c>
      <c r="V11" s="11">
        <f>'n=50'!AE900</f>
        <v>0.11524</v>
      </c>
      <c r="W11" s="11">
        <f>'n=50'!AF900</f>
        <v>3.6720000000000003E-2</v>
      </c>
      <c r="X11" s="6"/>
      <c r="Y11" s="6">
        <f>'n=50'!AA901</f>
        <v>20</v>
      </c>
      <c r="Z11" s="3">
        <f>'n=50'!AB901</f>
        <v>1.9157731157731157</v>
      </c>
      <c r="AA11" s="3">
        <f>'n=50'!AC901</f>
        <v>0.30024000000000001</v>
      </c>
      <c r="AB11" s="3">
        <f>'n=50'!AD901</f>
        <v>9.9000000000000005E-2</v>
      </c>
      <c r="AC11" s="11">
        <f>'n=50'!AE901</f>
        <v>0.16484000000000001</v>
      </c>
      <c r="AD11" s="17">
        <f>'n=50'!AF901</f>
        <v>3.6400000000000002E-2</v>
      </c>
      <c r="AF11" s="10"/>
    </row>
    <row r="12" spans="1:32" x14ac:dyDescent="0.3">
      <c r="A12" s="36"/>
      <c r="B12" s="36"/>
      <c r="C12" s="10" t="s">
        <v>11</v>
      </c>
      <c r="D12" s="6">
        <f>'n=50'!AA698</f>
        <v>23</v>
      </c>
      <c r="E12" s="11">
        <f>'n=50'!AB698</f>
        <v>1</v>
      </c>
      <c r="F12" s="3">
        <f>'n=50'!AC698</f>
        <v>6.8679999999999991E-2</v>
      </c>
      <c r="G12" s="3">
        <f>'n=50'!AD698</f>
        <v>3.6160000000000012E-2</v>
      </c>
      <c r="H12" s="11">
        <f>'n=50'!AE698</f>
        <v>1.7280000000000004E-2</v>
      </c>
      <c r="I12" s="11">
        <f>'n=50'!AF698</f>
        <v>1.524E-2</v>
      </c>
      <c r="J12" s="6"/>
      <c r="K12" s="6">
        <f>'n=50'!AA699</f>
        <v>16</v>
      </c>
      <c r="L12" s="11">
        <f>'n=50'!AB699</f>
        <v>4.5</v>
      </c>
      <c r="M12" s="3">
        <f>'n=50'!AC699</f>
        <v>0.15723999999999999</v>
      </c>
      <c r="N12" s="3">
        <f>'n=50'!AD699</f>
        <v>5.1160000000000004E-2</v>
      </c>
      <c r="O12" s="11">
        <f>'n=50'!AE699</f>
        <v>3.3720000000000007E-2</v>
      </c>
      <c r="P12" s="11">
        <f>'n=50'!AF699</f>
        <v>7.2360000000000008E-2</v>
      </c>
      <c r="Q12" s="6"/>
      <c r="R12" s="6">
        <f>'n=50'!AA700</f>
        <v>23</v>
      </c>
      <c r="S12" s="4">
        <f>'n=50'!AB700</f>
        <v>1</v>
      </c>
      <c r="T12" s="3">
        <f>'n=50'!AC700</f>
        <v>0.14212</v>
      </c>
      <c r="U12" s="3">
        <f>'n=50'!AD700</f>
        <v>4.284000000000001E-2</v>
      </c>
      <c r="V12" s="11">
        <f>'n=50'!AE700</f>
        <v>2.9919999999999999E-2</v>
      </c>
      <c r="W12" s="11">
        <f>'n=50'!AF700</f>
        <v>6.9360000000000005E-2</v>
      </c>
      <c r="X12" s="6"/>
      <c r="Y12" s="6">
        <f>'n=50'!AA701</f>
        <v>21</v>
      </c>
      <c r="Z12" s="3">
        <f>'n=50'!AB701</f>
        <v>2</v>
      </c>
      <c r="AA12" s="3">
        <f>'n=50'!AC701</f>
        <v>0.17096</v>
      </c>
      <c r="AB12" s="3">
        <f>'n=50'!AD701</f>
        <v>4.9680000000000009E-2</v>
      </c>
      <c r="AC12" s="11">
        <f>'n=50'!AE701</f>
        <v>4.3159999999999997E-2</v>
      </c>
      <c r="AD12" s="17">
        <f>'n=50'!AF701</f>
        <v>7.8119999999999995E-2</v>
      </c>
      <c r="AF12" s="10"/>
    </row>
    <row r="13" spans="1:32" x14ac:dyDescent="0.3">
      <c r="A13" s="36"/>
      <c r="B13" s="36"/>
      <c r="C13" s="10" t="s">
        <v>12</v>
      </c>
      <c r="D13" s="6">
        <f>'n=50'!AA798</f>
        <v>20</v>
      </c>
      <c r="E13" s="11">
        <f>'n=50'!AB798</f>
        <v>0.76536426536426527</v>
      </c>
      <c r="F13" s="3">
        <f>'n=50'!AC798</f>
        <v>0.24816000000000005</v>
      </c>
      <c r="G13" s="3">
        <f>'n=50'!AD798</f>
        <v>0.12616000000000002</v>
      </c>
      <c r="H13" s="11">
        <f>'n=50'!AE798</f>
        <v>8.1799999999999998E-2</v>
      </c>
      <c r="I13" s="11">
        <f>'n=50'!AF798</f>
        <v>4.0199999999999993E-2</v>
      </c>
      <c r="J13" s="6"/>
      <c r="K13" s="6">
        <f>'n=50'!AA799</f>
        <v>19</v>
      </c>
      <c r="L13" s="11">
        <f>'n=50'!AB799</f>
        <v>0.90329529984702395</v>
      </c>
      <c r="M13" s="3">
        <f>'n=50'!AC799</f>
        <v>0.27500000000000002</v>
      </c>
      <c r="N13" s="3">
        <f>'n=50'!AD799</f>
        <v>0.15051999999999999</v>
      </c>
      <c r="O13" s="11">
        <f>'n=50'!AE799</f>
        <v>8.1520000000000009E-2</v>
      </c>
      <c r="P13" s="11">
        <f>'n=50'!AF799</f>
        <v>4.2960000000000005E-2</v>
      </c>
      <c r="Q13" s="6"/>
      <c r="R13" s="6">
        <f>'n=50'!AA800</f>
        <v>20</v>
      </c>
      <c r="S13" s="4">
        <f>'n=50'!AB800</f>
        <v>0.76536426536426527</v>
      </c>
      <c r="T13" s="3">
        <f>'n=50'!AC800</f>
        <v>0.29420000000000007</v>
      </c>
      <c r="U13" s="3">
        <f>'n=50'!AD800</f>
        <v>0.16451999999999997</v>
      </c>
      <c r="V13" s="11">
        <f>'n=50'!AE800</f>
        <v>8.2040000000000002E-2</v>
      </c>
      <c r="W13" s="11">
        <f>'n=50'!AF800</f>
        <v>4.7639999999999995E-2</v>
      </c>
      <c r="X13" s="6"/>
      <c r="Y13" s="6">
        <f>'n=50'!AA801</f>
        <v>19</v>
      </c>
      <c r="Z13" s="3">
        <f>'n=50'!AB801</f>
        <v>0.90329529984702395</v>
      </c>
      <c r="AA13" s="3">
        <f>'n=50'!AC801</f>
        <v>0.29535999999999996</v>
      </c>
      <c r="AB13" s="3">
        <f>'n=50'!AD801</f>
        <v>0.16920000000000004</v>
      </c>
      <c r="AC13" s="11">
        <f>'n=50'!AE801</f>
        <v>8.8039999999999979E-2</v>
      </c>
      <c r="AD13" s="17">
        <f>'n=50'!AF801</f>
        <v>3.8120000000000001E-2</v>
      </c>
      <c r="AF13" s="10"/>
    </row>
    <row r="14" spans="1:32" x14ac:dyDescent="0.3">
      <c r="A14" s="36"/>
      <c r="B14" s="36">
        <v>0.6</v>
      </c>
      <c r="C14" s="10" t="s">
        <v>13</v>
      </c>
      <c r="D14" s="6">
        <f>'n=50'!AA1198</f>
        <v>20</v>
      </c>
      <c r="E14" s="11">
        <f>'n=50'!AB1198</f>
        <v>1.4001292824822236</v>
      </c>
      <c r="F14" s="3">
        <f>'n=50'!AC1198</f>
        <v>0.10116000000000003</v>
      </c>
      <c r="G14" s="3">
        <f>'n=50'!AD1198</f>
        <v>5.5679999999999993E-2</v>
      </c>
      <c r="H14" s="11">
        <f>'n=50'!AE1198</f>
        <v>6.1199999999999996E-3</v>
      </c>
      <c r="I14" s="11">
        <f>'n=50'!AF1198</f>
        <v>3.9359999999999999E-2</v>
      </c>
      <c r="J14" s="6"/>
      <c r="K14" s="6">
        <f>'n=50'!AA1199</f>
        <v>21</v>
      </c>
      <c r="L14" s="11">
        <f>'n=50'!AB1199</f>
        <v>1.114414996767938</v>
      </c>
      <c r="M14" s="3">
        <f>'n=50'!AC1199</f>
        <v>0.11136000000000001</v>
      </c>
      <c r="N14" s="3">
        <f>'n=50'!AD1199</f>
        <v>6.3520000000000007E-2</v>
      </c>
      <c r="O14" s="11">
        <f>'n=50'!AE1199</f>
        <v>7.000000000000001E-3</v>
      </c>
      <c r="P14" s="11">
        <f>'n=50'!AF1199</f>
        <v>4.0840000000000008E-2</v>
      </c>
      <c r="Q14" s="6"/>
      <c r="R14" s="6">
        <f>'n=50'!AA1200</f>
        <v>20</v>
      </c>
      <c r="S14" s="4">
        <f>'n=50'!AB1200</f>
        <v>1.4001292824822236</v>
      </c>
      <c r="T14" s="3">
        <f>'n=50'!AC1200</f>
        <v>0.11267999999999999</v>
      </c>
      <c r="U14" s="3">
        <f>'n=50'!AD1200</f>
        <v>6.4199999999999993E-2</v>
      </c>
      <c r="V14" s="11">
        <f>'n=50'!AE1200</f>
        <v>6.5599999999999999E-3</v>
      </c>
      <c r="W14" s="11">
        <f>'n=50'!AF1200</f>
        <v>4.1919999999999999E-2</v>
      </c>
      <c r="X14" s="6"/>
      <c r="Y14" s="6">
        <f>'n=50'!AA1201</f>
        <v>20</v>
      </c>
      <c r="Z14" s="3">
        <f>'n=50'!AB1201</f>
        <v>1.4001292824822236</v>
      </c>
      <c r="AA14" s="3">
        <f>'n=50'!AC1201</f>
        <v>0.12556</v>
      </c>
      <c r="AB14" s="3">
        <f>'n=50'!AD1201</f>
        <v>6.9800000000000015E-2</v>
      </c>
      <c r="AC14" s="11">
        <f>'n=50'!AE1201</f>
        <v>6.9200000000000008E-3</v>
      </c>
      <c r="AD14" s="17">
        <f>'n=50'!AF1201</f>
        <v>4.8840000000000001E-2</v>
      </c>
      <c r="AF14" s="10"/>
    </row>
    <row r="15" spans="1:32" x14ac:dyDescent="0.3">
      <c r="A15" s="36"/>
      <c r="B15" s="36"/>
      <c r="C15" s="10" t="s">
        <v>11</v>
      </c>
      <c r="D15" s="6">
        <f>'n=50'!AA998</f>
        <v>25</v>
      </c>
      <c r="E15" s="11">
        <f>'n=50'!AB998</f>
        <v>0</v>
      </c>
      <c r="F15" s="3">
        <f>'n=50'!AC998</f>
        <v>2.8800000000000006E-2</v>
      </c>
      <c r="G15" s="3">
        <f>'n=50'!AD998</f>
        <v>2.8720000000000009E-2</v>
      </c>
      <c r="H15" s="11">
        <f>'n=50'!AE998</f>
        <v>8.0000000000000007E-5</v>
      </c>
      <c r="I15" s="11">
        <f>'n=50'!AF998</f>
        <v>0</v>
      </c>
      <c r="J15" s="6"/>
      <c r="K15" s="6">
        <f>'n=50'!AA999</f>
        <v>25</v>
      </c>
      <c r="L15" s="11">
        <f>'n=50'!AB999</f>
        <v>0</v>
      </c>
      <c r="M15" s="3">
        <f>'n=50'!AC999</f>
        <v>4.412000000000002E-2</v>
      </c>
      <c r="N15" s="3">
        <f>'n=50'!AD999</f>
        <v>4.3880000000000009E-2</v>
      </c>
      <c r="O15" s="11">
        <f>'n=50'!AE999</f>
        <v>2.4000000000000001E-4</v>
      </c>
      <c r="P15" s="11">
        <f>'n=50'!AF999</f>
        <v>0</v>
      </c>
      <c r="Q15" s="6"/>
      <c r="R15" s="6">
        <f>'n=50'!AA1000</f>
        <v>25</v>
      </c>
      <c r="S15" s="4">
        <f>'n=50'!AB1000</f>
        <v>0</v>
      </c>
      <c r="T15" s="3">
        <f>'n=50'!AC1000</f>
        <v>3.4400000000000014E-2</v>
      </c>
      <c r="U15" s="3">
        <f>'n=50'!AD1000</f>
        <v>3.4240000000000013E-2</v>
      </c>
      <c r="V15" s="11">
        <f>'n=50'!AE1000</f>
        <v>1.6000000000000001E-4</v>
      </c>
      <c r="W15" s="11">
        <f>'n=50'!AF1000</f>
        <v>0</v>
      </c>
      <c r="X15" s="6"/>
      <c r="Y15" s="6">
        <f>'n=50'!AA1001</f>
        <v>25</v>
      </c>
      <c r="Z15" s="3">
        <f>'n=50'!AB1001</f>
        <v>0</v>
      </c>
      <c r="AA15" s="3">
        <f>'n=50'!AC1001</f>
        <v>3.9400000000000011E-2</v>
      </c>
      <c r="AB15" s="3">
        <f>'n=50'!AD1001</f>
        <v>3.9160000000000014E-2</v>
      </c>
      <c r="AC15" s="11">
        <f>'n=50'!AE1001</f>
        <v>2.4000000000000001E-4</v>
      </c>
      <c r="AD15" s="17">
        <f>'n=50'!AF1001</f>
        <v>0</v>
      </c>
      <c r="AF15" s="10"/>
    </row>
    <row r="16" spans="1:32" x14ac:dyDescent="0.3">
      <c r="A16" s="37"/>
      <c r="B16" s="37"/>
      <c r="C16" s="8" t="s">
        <v>12</v>
      </c>
      <c r="D16" s="2">
        <f>'n=50'!AA1098</f>
        <v>12</v>
      </c>
      <c r="E16" s="12">
        <f>'n=50'!AB1098</f>
        <v>1.8395548257617222</v>
      </c>
      <c r="F16" s="15">
        <f>'n=50'!AC1098</f>
        <v>0.21480000000000007</v>
      </c>
      <c r="G16" s="15">
        <f>'n=50'!AD1098</f>
        <v>9.1640000000000027E-2</v>
      </c>
      <c r="H16" s="12">
        <f>'n=50'!AE1098</f>
        <v>2.4160000000000004E-2</v>
      </c>
      <c r="I16" s="12">
        <f>'n=50'!AF1098</f>
        <v>9.9000000000000005E-2</v>
      </c>
      <c r="J16" s="2"/>
      <c r="K16" s="2">
        <f>'n=50'!AA1099</f>
        <v>12</v>
      </c>
      <c r="L16" s="12">
        <f>'n=50'!AB1099</f>
        <v>1.9877029739098702</v>
      </c>
      <c r="M16" s="15">
        <f>'n=50'!AC1099</f>
        <v>0.23452000000000001</v>
      </c>
      <c r="N16" s="15">
        <f>'n=50'!AD1099</f>
        <v>0.10568000000000004</v>
      </c>
      <c r="O16" s="12">
        <f>'n=50'!AE1099</f>
        <v>2.3880000000000002E-2</v>
      </c>
      <c r="P16" s="12">
        <f>'n=50'!AF1099</f>
        <v>0.10496</v>
      </c>
      <c r="Q16" s="2"/>
      <c r="R16" s="2">
        <f>'n=50'!AA1100</f>
        <v>12</v>
      </c>
      <c r="S16" s="16">
        <f>'n=50'!AB1100</f>
        <v>1.8395548257617222</v>
      </c>
      <c r="T16" s="15">
        <f>'n=50'!AC1100</f>
        <v>0.23692000000000005</v>
      </c>
      <c r="U16" s="15">
        <f>'n=50'!AD1100</f>
        <v>0.11040000000000004</v>
      </c>
      <c r="V16" s="12">
        <f>'n=50'!AE1100</f>
        <v>2.4160000000000004E-2</v>
      </c>
      <c r="W16" s="12">
        <f>'n=50'!AF1100</f>
        <v>0.10235999999999999</v>
      </c>
      <c r="X16" s="2"/>
      <c r="Y16" s="2">
        <f>'n=50'!AA1101</f>
        <v>12</v>
      </c>
      <c r="Z16" s="15">
        <f>'n=50'!AB1101</f>
        <v>1.8395548257617222</v>
      </c>
      <c r="AA16" s="15">
        <f>'n=50'!AC1101</f>
        <v>0.23984000000000008</v>
      </c>
      <c r="AB16" s="15">
        <f>'n=50'!AD1101</f>
        <v>0.11868000000000002</v>
      </c>
      <c r="AC16" s="12">
        <f>'n=50'!AE1101</f>
        <v>2.4320000000000005E-2</v>
      </c>
      <c r="AD16" s="18">
        <f>'n=50'!AF1101</f>
        <v>9.6839999999999982E-2</v>
      </c>
      <c r="AF16" s="10"/>
    </row>
    <row r="17" spans="1:32" x14ac:dyDescent="0.3">
      <c r="A17" s="36" t="s">
        <v>52</v>
      </c>
      <c r="B17" s="36">
        <v>0.2</v>
      </c>
      <c r="C17" s="10" t="s">
        <v>13</v>
      </c>
      <c r="D17" s="6">
        <f>'n=50'!AA1498</f>
        <v>23</v>
      </c>
      <c r="E17" s="11">
        <f>'n=50'!AB1498</f>
        <v>0.73333333333333328</v>
      </c>
      <c r="F17" s="3">
        <f>'n=50'!AC1498</f>
        <v>0.25368000000000002</v>
      </c>
      <c r="G17" s="3">
        <f>'n=50'!AD1498</f>
        <v>7.5239999999999987E-2</v>
      </c>
      <c r="H17" s="11">
        <f>'n=50'!AE1498</f>
        <v>0.16748000000000002</v>
      </c>
      <c r="I17" s="11">
        <f>'n=50'!AF1498</f>
        <v>1.0960000000000001E-2</v>
      </c>
      <c r="J17" s="6"/>
      <c r="K17" s="6">
        <f>'n=50'!AA1499</f>
        <v>22</v>
      </c>
      <c r="L17" s="11">
        <f>'n=50'!AB1499</f>
        <v>1.1333333333333333</v>
      </c>
      <c r="M17" s="3">
        <f>'n=50'!AC1499</f>
        <v>0.26656000000000002</v>
      </c>
      <c r="N17" s="3">
        <f>'n=50'!AD1499</f>
        <v>8.6359999999999992E-2</v>
      </c>
      <c r="O17" s="11">
        <f>'n=50'!AE1499</f>
        <v>0.16228000000000001</v>
      </c>
      <c r="P17" s="11">
        <f>'n=50'!AF1499</f>
        <v>1.7919999999999998E-2</v>
      </c>
      <c r="Q17" s="6"/>
      <c r="R17" s="6">
        <f>'n=50'!AA1500</f>
        <v>23</v>
      </c>
      <c r="S17" s="4">
        <f>'n=50'!AB1500</f>
        <v>0.73333333333333328</v>
      </c>
      <c r="T17" s="3">
        <f>'n=50'!AC1500</f>
        <v>0.27692</v>
      </c>
      <c r="U17" s="3">
        <f>'n=50'!AD1500</f>
        <v>9.0160000000000018E-2</v>
      </c>
      <c r="V17" s="11">
        <f>'n=50'!AE1500</f>
        <v>0.16968</v>
      </c>
      <c r="W17" s="11">
        <f>'n=50'!AF1500</f>
        <v>1.7080000000000001E-2</v>
      </c>
      <c r="X17" s="6"/>
      <c r="Y17" s="6">
        <f>'n=50'!AA1501</f>
        <v>22</v>
      </c>
      <c r="Z17" s="3">
        <f>'n=50'!AB1501</f>
        <v>1.1333333333333333</v>
      </c>
      <c r="AA17" s="3">
        <f>'n=50'!AC1501</f>
        <v>0.33779999999999993</v>
      </c>
      <c r="AB17" s="3">
        <f>'n=50'!AD1501</f>
        <v>9.5760000000000026E-2</v>
      </c>
      <c r="AC17" s="11">
        <f>'n=50'!AE1501</f>
        <v>0.22592000000000001</v>
      </c>
      <c r="AD17" s="17">
        <f>'n=50'!AF1501</f>
        <v>1.6120000000000002E-2</v>
      </c>
      <c r="AF17" s="10"/>
    </row>
    <row r="18" spans="1:32" x14ac:dyDescent="0.3">
      <c r="A18" s="36"/>
      <c r="B18" s="36"/>
      <c r="C18" s="10" t="s">
        <v>11</v>
      </c>
      <c r="D18" s="6">
        <f>'n=50'!AA1298</f>
        <v>24</v>
      </c>
      <c r="E18" s="11">
        <f>'n=50'!AB1298</f>
        <v>0.5</v>
      </c>
      <c r="F18" s="3">
        <f>'n=50'!AC1298</f>
        <v>5.7599999999999991E-2</v>
      </c>
      <c r="G18" s="3">
        <f>'n=50'!AD1298</f>
        <v>3.6120000000000013E-2</v>
      </c>
      <c r="H18" s="11">
        <f>'n=50'!AE1298</f>
        <v>1.4600000000000004E-2</v>
      </c>
      <c r="I18" s="11">
        <f>'n=50'!AF1298</f>
        <v>6.8799999999999998E-3</v>
      </c>
      <c r="J18" s="6"/>
      <c r="K18" s="6">
        <f>'n=50'!AA1299</f>
        <v>18</v>
      </c>
      <c r="L18" s="11">
        <f>'n=50'!AB1299</f>
        <v>3.5</v>
      </c>
      <c r="M18" s="3">
        <f>'n=50'!AC1299</f>
        <v>0.12288</v>
      </c>
      <c r="N18" s="3">
        <f>'n=50'!AD1299</f>
        <v>4.6640000000000008E-2</v>
      </c>
      <c r="O18" s="11">
        <f>'n=50'!AE1299</f>
        <v>2.7880000000000002E-2</v>
      </c>
      <c r="P18" s="11">
        <f>'n=50'!AF1299</f>
        <v>4.8359999999999993E-2</v>
      </c>
      <c r="Q18" s="6"/>
      <c r="R18" s="6">
        <f>'n=50'!AA1300</f>
        <v>24</v>
      </c>
      <c r="S18" s="4">
        <f>'n=50'!AB1300</f>
        <v>0.5</v>
      </c>
      <c r="T18" s="3">
        <f>'n=50'!AC1300</f>
        <v>0.11976000000000001</v>
      </c>
      <c r="U18" s="3">
        <f>'n=50'!AD1300</f>
        <v>4.1160000000000016E-2</v>
      </c>
      <c r="V18" s="11">
        <f>'n=50'!AE1300</f>
        <v>2.6400000000000007E-2</v>
      </c>
      <c r="W18" s="11">
        <f>'n=50'!AF1300</f>
        <v>5.2199999999999996E-2</v>
      </c>
      <c r="X18" s="6"/>
      <c r="Y18" s="6">
        <f>'n=50'!AA1301</f>
        <v>24</v>
      </c>
      <c r="Z18" s="3">
        <f>'n=50'!AB1301</f>
        <v>0.5</v>
      </c>
      <c r="AA18" s="3">
        <f>'n=50'!AC1301</f>
        <v>0.12328000000000003</v>
      </c>
      <c r="AB18" s="3">
        <f>'n=50'!AD1301</f>
        <v>4.3599999999999993E-2</v>
      </c>
      <c r="AC18" s="11">
        <f>'n=50'!AE1301</f>
        <v>2.6280000000000001E-2</v>
      </c>
      <c r="AD18" s="17">
        <f>'n=50'!AF1301</f>
        <v>5.3399999999999989E-2</v>
      </c>
      <c r="AF18" s="10"/>
    </row>
    <row r="19" spans="1:32" x14ac:dyDescent="0.3">
      <c r="A19" s="36"/>
      <c r="B19" s="36"/>
      <c r="C19" s="10" t="s">
        <v>12</v>
      </c>
      <c r="D19" s="6">
        <f>'n=50'!AA1398</f>
        <v>23</v>
      </c>
      <c r="E19" s="11">
        <f>'n=50'!AB1398</f>
        <v>0.30199430199430194</v>
      </c>
      <c r="F19" s="3">
        <f>'n=50'!AC1398</f>
        <v>0.24812000000000003</v>
      </c>
      <c r="G19" s="3">
        <f>'n=50'!AD1398</f>
        <v>0.12692000000000001</v>
      </c>
      <c r="H19" s="11">
        <f>'n=50'!AE1398</f>
        <v>0.10148000000000003</v>
      </c>
      <c r="I19" s="11">
        <f>'n=50'!AF1398</f>
        <v>1.9720000000000001E-2</v>
      </c>
      <c r="J19" s="6"/>
      <c r="K19" s="6">
        <f>'n=50'!AA1399</f>
        <v>23</v>
      </c>
      <c r="L19" s="11">
        <f>'n=50'!AB1399</f>
        <v>0.30199430199430194</v>
      </c>
      <c r="M19" s="3">
        <f>'n=50'!AC1399</f>
        <v>0.26672000000000001</v>
      </c>
      <c r="N19" s="3">
        <f>'n=50'!AD1399</f>
        <v>0.14936000000000005</v>
      </c>
      <c r="O19" s="11">
        <f>'n=50'!AE1399</f>
        <v>9.8359999999999989E-2</v>
      </c>
      <c r="P19" s="11">
        <f>'n=50'!AF1399</f>
        <v>1.9000000000000003E-2</v>
      </c>
      <c r="Q19" s="6"/>
      <c r="R19" s="6">
        <f>'n=50'!AA1400</f>
        <v>23</v>
      </c>
      <c r="S19" s="4">
        <f>'n=50'!AB1400</f>
        <v>0.30199430199430194</v>
      </c>
      <c r="T19" s="3">
        <f>'n=50'!AC1400</f>
        <v>0.27847999999999995</v>
      </c>
      <c r="U19" s="3">
        <f>'n=50'!AD1400</f>
        <v>0.16036</v>
      </c>
      <c r="V19" s="11">
        <f>'n=50'!AE1400</f>
        <v>0.10124000000000002</v>
      </c>
      <c r="W19" s="11">
        <f>'n=50'!AF1400</f>
        <v>1.6880000000000003E-2</v>
      </c>
      <c r="X19" s="6"/>
      <c r="Y19" s="6">
        <f>'n=50'!AA1401</f>
        <v>23</v>
      </c>
      <c r="Z19" s="3">
        <f>'n=50'!AB1401</f>
        <v>0.30199430199430194</v>
      </c>
      <c r="AA19" s="3">
        <f>'n=50'!AC1401</f>
        <v>0.28476000000000001</v>
      </c>
      <c r="AB19" s="3">
        <f>'n=50'!AD1401</f>
        <v>0.16035999999999997</v>
      </c>
      <c r="AC19" s="11">
        <f>'n=50'!AE1401</f>
        <v>0.10668</v>
      </c>
      <c r="AD19" s="17">
        <f>'n=50'!AF1401</f>
        <v>1.7720000000000003E-2</v>
      </c>
      <c r="AF19" s="10"/>
    </row>
    <row r="20" spans="1:32" x14ac:dyDescent="0.3">
      <c r="A20" s="36"/>
      <c r="B20" s="36">
        <v>0.6</v>
      </c>
      <c r="C20" s="10" t="s">
        <v>13</v>
      </c>
      <c r="D20" s="6">
        <f>'n=50'!AA1798</f>
        <v>19</v>
      </c>
      <c r="E20" s="11">
        <f>'n=50'!AB1798</f>
        <v>1.882051282051282</v>
      </c>
      <c r="F20" s="3">
        <f>'n=50'!AC1798</f>
        <v>0.10372000000000002</v>
      </c>
      <c r="G20" s="3">
        <f>'n=50'!AD1798</f>
        <v>5.5640000000000009E-2</v>
      </c>
      <c r="H20" s="11">
        <f>'n=50'!AE1798</f>
        <v>9.7200000000000029E-3</v>
      </c>
      <c r="I20" s="11">
        <f>'n=50'!AF1798</f>
        <v>3.8360000000000005E-2</v>
      </c>
      <c r="J20" s="6"/>
      <c r="K20" s="6">
        <f>'n=50'!AA1799</f>
        <v>20</v>
      </c>
      <c r="L20" s="11">
        <f>'n=50'!AB1799</f>
        <v>1.6153846153846152</v>
      </c>
      <c r="M20" s="3">
        <f>'n=50'!AC1799</f>
        <v>0.12216000000000003</v>
      </c>
      <c r="N20" s="3">
        <f>'n=50'!AD1799</f>
        <v>6.1600000000000002E-2</v>
      </c>
      <c r="O20" s="11">
        <f>'n=50'!AE1799</f>
        <v>9.1600000000000015E-3</v>
      </c>
      <c r="P20" s="11">
        <f>'n=50'!AF1799</f>
        <v>5.1400000000000008E-2</v>
      </c>
      <c r="Q20" s="6"/>
      <c r="R20" s="6">
        <f>'n=50'!AA1800</f>
        <v>19</v>
      </c>
      <c r="S20" s="4">
        <f>'n=50'!AB1800</f>
        <v>1.882051282051282</v>
      </c>
      <c r="T20" s="3">
        <f>'n=50'!AC1800</f>
        <v>0.11755999999999998</v>
      </c>
      <c r="U20" s="3">
        <f>'n=50'!AD1800</f>
        <v>6.4439999999999997E-2</v>
      </c>
      <c r="V20" s="11">
        <f>'n=50'!AE1800</f>
        <v>8.2000000000000024E-3</v>
      </c>
      <c r="W20" s="11">
        <f>'n=50'!AF1800</f>
        <v>4.4920000000000002E-2</v>
      </c>
      <c r="X20" s="6"/>
      <c r="Y20" s="6">
        <f>'n=50'!AA1801</f>
        <v>18</v>
      </c>
      <c r="Z20" s="3">
        <f>'n=50'!AB1801</f>
        <v>2.18974358974359</v>
      </c>
      <c r="AA20" s="3">
        <f>'n=50'!AC1801</f>
        <v>0.12276040000000003</v>
      </c>
      <c r="AB20" s="3">
        <f>'n=50'!AD1801</f>
        <v>6.9360000000000005E-2</v>
      </c>
      <c r="AC20" s="11">
        <f>'n=50'!AE1801</f>
        <v>8.4000000000000012E-3</v>
      </c>
      <c r="AD20" s="17">
        <f>'n=50'!AF1801</f>
        <v>4.5000399999999996E-2</v>
      </c>
      <c r="AF20" s="10"/>
    </row>
    <row r="21" spans="1:32" x14ac:dyDescent="0.3">
      <c r="A21" s="36"/>
      <c r="B21" s="36"/>
      <c r="C21" s="10" t="s">
        <v>11</v>
      </c>
      <c r="D21" s="6">
        <f>'n=50'!AA1598</f>
        <v>25</v>
      </c>
      <c r="E21" s="11">
        <f>'n=50'!AB1598</f>
        <v>0</v>
      </c>
      <c r="F21" s="3">
        <f>'n=50'!AC1598</f>
        <v>2.8160000000000011E-2</v>
      </c>
      <c r="G21" s="3">
        <f>'n=50'!AD1598</f>
        <v>2.8080000000000011E-2</v>
      </c>
      <c r="H21" s="11">
        <f>'n=50'!AE1598</f>
        <v>8.0000000000000007E-5</v>
      </c>
      <c r="I21" s="11">
        <f>'n=50'!AF1598</f>
        <v>0</v>
      </c>
      <c r="J21" s="6"/>
      <c r="K21" s="6">
        <f>'n=50'!AA1599</f>
        <v>25</v>
      </c>
      <c r="L21" s="11">
        <f>'n=50'!AB1599</f>
        <v>0</v>
      </c>
      <c r="M21" s="3">
        <f>'n=50'!AC1599</f>
        <v>4.1680000000000009E-2</v>
      </c>
      <c r="N21" s="3">
        <f>'n=50'!AD1599</f>
        <v>4.1440000000000012E-2</v>
      </c>
      <c r="O21" s="11">
        <f>'n=50'!AE1599</f>
        <v>2.4000000000000001E-4</v>
      </c>
      <c r="P21" s="11">
        <f>'n=50'!AF1599</f>
        <v>0</v>
      </c>
      <c r="Q21" s="6"/>
      <c r="R21" s="6">
        <f>'n=50'!AA1600</f>
        <v>25</v>
      </c>
      <c r="S21" s="4">
        <f>'n=50'!AB1600</f>
        <v>0</v>
      </c>
      <c r="T21" s="3">
        <f>'n=50'!AC1600</f>
        <v>3.3680000000000015E-2</v>
      </c>
      <c r="U21" s="3">
        <f>'n=50'!AD1600</f>
        <v>3.3360000000000015E-2</v>
      </c>
      <c r="V21" s="11">
        <f>'n=50'!AE1600</f>
        <v>3.2000000000000003E-4</v>
      </c>
      <c r="W21" s="11">
        <f>'n=50'!AF1600</f>
        <v>0</v>
      </c>
      <c r="X21" s="6"/>
      <c r="Y21" s="6">
        <f>'n=50'!AA1601</f>
        <v>25</v>
      </c>
      <c r="Z21" s="3">
        <f>'n=50'!AB1601</f>
        <v>0</v>
      </c>
      <c r="AA21" s="3">
        <f>'n=50'!AC1601</f>
        <v>3.432000000000001E-2</v>
      </c>
      <c r="AB21" s="3">
        <f>'n=50'!AD1601</f>
        <v>3.4120000000000011E-2</v>
      </c>
      <c r="AC21" s="11">
        <f>'n=50'!AE1601</f>
        <v>2.0000000000000001E-4</v>
      </c>
      <c r="AD21" s="17">
        <f>'n=50'!AF1601</f>
        <v>0</v>
      </c>
      <c r="AF21" s="10"/>
    </row>
    <row r="22" spans="1:32" x14ac:dyDescent="0.3">
      <c r="A22" s="36"/>
      <c r="B22" s="36"/>
      <c r="C22" s="10" t="s">
        <v>12</v>
      </c>
      <c r="D22" s="6">
        <f>'n=50'!AA1698</f>
        <v>19</v>
      </c>
      <c r="E22" s="11">
        <f>'n=50'!AB1698</f>
        <v>0.86357065667410493</v>
      </c>
      <c r="F22" s="3">
        <f>'n=50'!AC1698</f>
        <v>0.17187999999999998</v>
      </c>
      <c r="G22" s="3">
        <f>'n=50'!AD1698</f>
        <v>9.3360000000000026E-2</v>
      </c>
      <c r="H22" s="11">
        <f>'n=50'!AE1698</f>
        <v>3.0640000000000014E-2</v>
      </c>
      <c r="I22" s="11">
        <f>'n=50'!AF1698</f>
        <v>4.7880000000000006E-2</v>
      </c>
      <c r="J22" s="6"/>
      <c r="K22" s="6">
        <f>'n=50'!AA1699</f>
        <v>19</v>
      </c>
      <c r="L22" s="11">
        <f>'n=50'!AB1699</f>
        <v>0.85864454829972059</v>
      </c>
      <c r="M22" s="3">
        <f>'n=50'!AC1699</f>
        <v>0.19336000000000003</v>
      </c>
      <c r="N22" s="3">
        <f>'n=50'!AD1699</f>
        <v>0.10684000000000005</v>
      </c>
      <c r="O22" s="11">
        <f>'n=50'!AE1699</f>
        <v>2.9520000000000008E-2</v>
      </c>
      <c r="P22" s="11">
        <f>'n=50'!AF1699</f>
        <v>5.7000000000000002E-2</v>
      </c>
      <c r="Q22" s="6"/>
      <c r="R22" s="6">
        <f>'n=50'!AA1700</f>
        <v>19</v>
      </c>
      <c r="S22" s="4">
        <f>'n=50'!AB1700</f>
        <v>0.86357065667410493</v>
      </c>
      <c r="T22" s="3">
        <f>'n=50'!AC1700</f>
        <v>0.1946</v>
      </c>
      <c r="U22" s="3">
        <f>'n=50'!AD1700</f>
        <v>0.11024000000000003</v>
      </c>
      <c r="V22" s="11">
        <f>'n=50'!AE1700</f>
        <v>2.9240000000000013E-2</v>
      </c>
      <c r="W22" s="11">
        <f>'n=50'!AF1700</f>
        <v>5.5120000000000002E-2</v>
      </c>
      <c r="X22" s="6"/>
      <c r="Y22" s="6">
        <f>'n=50'!AA1701</f>
        <v>19</v>
      </c>
      <c r="Z22" s="3">
        <f>'n=50'!AB1701</f>
        <v>0.86357065667410493</v>
      </c>
      <c r="AA22" s="3">
        <f>'n=50'!AC1701</f>
        <v>0.19944000000000003</v>
      </c>
      <c r="AB22" s="3">
        <f>'n=50'!AD1701</f>
        <v>0.12008000000000001</v>
      </c>
      <c r="AC22" s="11">
        <f>'n=50'!AE1701</f>
        <v>2.9520000000000008E-2</v>
      </c>
      <c r="AD22" s="17">
        <f>'n=50'!AF1701</f>
        <v>4.9840000000000002E-2</v>
      </c>
      <c r="AF22" s="10"/>
    </row>
    <row r="23" spans="1:32" x14ac:dyDescent="0.3">
      <c r="A23" s="36"/>
      <c r="B23" s="36">
        <v>0.9</v>
      </c>
      <c r="C23" s="10" t="s">
        <v>13</v>
      </c>
      <c r="D23" s="6">
        <f>'n=50'!AA2098</f>
        <v>25</v>
      </c>
      <c r="E23" s="11">
        <f>'n=50'!AB2098</f>
        <v>0</v>
      </c>
      <c r="F23" s="3">
        <f>'n=50'!AC2098</f>
        <v>3.7040000000000017E-2</v>
      </c>
      <c r="G23" s="3">
        <f>'n=50'!AD2098</f>
        <v>3.6960000000000021E-2</v>
      </c>
      <c r="H23" s="11">
        <f>'n=50'!AE2098</f>
        <v>8.0000000000000007E-5</v>
      </c>
      <c r="I23" s="11">
        <f>'n=50'!AF2098</f>
        <v>0</v>
      </c>
      <c r="J23" s="6"/>
      <c r="K23" s="6">
        <f>'n=50'!AA2099</f>
        <v>25</v>
      </c>
      <c r="L23" s="11">
        <f>'n=50'!AB2099</f>
        <v>0</v>
      </c>
      <c r="M23" s="3">
        <f>'n=50'!AC2099</f>
        <v>4.3080000000000007E-2</v>
      </c>
      <c r="N23" s="3">
        <f>'n=50'!AD2099</f>
        <v>4.2960000000000012E-2</v>
      </c>
      <c r="O23" s="11">
        <f>'n=50'!AE2099</f>
        <v>1.2E-4</v>
      </c>
      <c r="P23" s="11">
        <f>'n=50'!AF2099</f>
        <v>0</v>
      </c>
      <c r="Q23" s="6"/>
      <c r="R23" s="6">
        <f>'n=50'!AA2100</f>
        <v>25</v>
      </c>
      <c r="S23" s="4">
        <f>'n=50'!AB2100</f>
        <v>0</v>
      </c>
      <c r="T23" s="3">
        <f>'n=50'!AC2100</f>
        <v>4.0320000000000016E-2</v>
      </c>
      <c r="U23" s="3">
        <f>'n=50'!AD2100</f>
        <v>4.0240000000000019E-2</v>
      </c>
      <c r="V23" s="11">
        <f>'n=50'!AE2100</f>
        <v>8.0000000000000007E-5</v>
      </c>
      <c r="W23" s="11">
        <f>'n=50'!AF2100</f>
        <v>0</v>
      </c>
      <c r="X23" s="6"/>
      <c r="Y23" s="6">
        <f>'n=50'!AA2101</f>
        <v>25</v>
      </c>
      <c r="Z23" s="3">
        <f>'n=50'!AB2101</f>
        <v>0</v>
      </c>
      <c r="AA23" s="3">
        <f>'n=50'!AC2101</f>
        <v>4.3120000000000012E-2</v>
      </c>
      <c r="AB23" s="3">
        <f>'n=50'!AD2101</f>
        <v>4.3120000000000012E-2</v>
      </c>
      <c r="AC23" s="11">
        <f>'n=50'!AE2101</f>
        <v>0</v>
      </c>
      <c r="AD23" s="17">
        <f>'n=50'!AF2101</f>
        <v>0</v>
      </c>
      <c r="AF23" s="10"/>
    </row>
    <row r="24" spans="1:32" x14ac:dyDescent="0.3">
      <c r="A24" s="36"/>
      <c r="B24" s="36"/>
      <c r="C24" s="10" t="s">
        <v>11</v>
      </c>
      <c r="D24" s="6">
        <f>'n=50'!AA1898</f>
        <v>25</v>
      </c>
      <c r="E24" s="11">
        <f>'n=50'!AB1898</f>
        <v>0</v>
      </c>
      <c r="F24" s="3">
        <f>'n=50'!AC1898</f>
        <v>3.1280000000000016E-2</v>
      </c>
      <c r="G24" s="3">
        <f>'n=50'!AD1898</f>
        <v>3.1240000000000018E-2</v>
      </c>
      <c r="H24" s="11">
        <f>'n=50'!AE1898</f>
        <v>4.0000000000000003E-5</v>
      </c>
      <c r="I24" s="11">
        <f>'n=50'!AF1898</f>
        <v>0</v>
      </c>
      <c r="J24" s="6"/>
      <c r="K24" s="6">
        <f>'n=50'!AA1899</f>
        <v>25</v>
      </c>
      <c r="L24" s="11">
        <f>'n=50'!AB1899</f>
        <v>0</v>
      </c>
      <c r="M24" s="3">
        <f>'n=50'!AC1899</f>
        <v>3.6520000000000018E-2</v>
      </c>
      <c r="N24" s="3">
        <f>'n=50'!AD1899</f>
        <v>3.6520000000000018E-2</v>
      </c>
      <c r="O24" s="11">
        <f>'n=50'!AE1899</f>
        <v>0</v>
      </c>
      <c r="P24" s="11">
        <f>'n=50'!AF1899</f>
        <v>0</v>
      </c>
      <c r="Q24" s="6"/>
      <c r="R24" s="6">
        <f>'n=50'!AA1900</f>
        <v>25</v>
      </c>
      <c r="S24" s="4">
        <f>'n=50'!AB1900</f>
        <v>0</v>
      </c>
      <c r="T24" s="3">
        <f>'n=50'!AC1900</f>
        <v>3.4040000000000022E-2</v>
      </c>
      <c r="U24" s="3">
        <f>'n=50'!AD1900</f>
        <v>3.4040000000000022E-2</v>
      </c>
      <c r="V24" s="11">
        <f>'n=50'!AE1900</f>
        <v>0</v>
      </c>
      <c r="W24" s="11">
        <f>'n=50'!AF1900</f>
        <v>0</v>
      </c>
      <c r="X24" s="6"/>
      <c r="Y24" s="6">
        <f>'n=50'!AA1901</f>
        <v>25</v>
      </c>
      <c r="Z24" s="3">
        <f>'n=50'!AB1901</f>
        <v>0</v>
      </c>
      <c r="AA24" s="3">
        <f>'n=50'!AC1901</f>
        <v>3.6920000000000008E-2</v>
      </c>
      <c r="AB24" s="3">
        <f>'n=50'!AD1901</f>
        <v>3.6920000000000008E-2</v>
      </c>
      <c r="AC24" s="11">
        <f>'n=50'!AE1901</f>
        <v>0</v>
      </c>
      <c r="AD24" s="17">
        <f>'n=50'!AF1901</f>
        <v>0</v>
      </c>
      <c r="AF24" s="10"/>
    </row>
    <row r="25" spans="1:32" x14ac:dyDescent="0.3">
      <c r="A25" s="37"/>
      <c r="B25" s="37"/>
      <c r="C25" s="8" t="s">
        <v>12</v>
      </c>
      <c r="D25" s="2">
        <f>'n=50'!AA1998</f>
        <v>25</v>
      </c>
      <c r="E25" s="12">
        <f>'n=50'!AB1998</f>
        <v>0</v>
      </c>
      <c r="F25" s="15">
        <f>'n=50'!AC1998</f>
        <v>6.3120000000000009E-2</v>
      </c>
      <c r="G25" s="15">
        <f>'n=50'!AD1998</f>
        <v>6.2880000000000005E-2</v>
      </c>
      <c r="H25" s="12">
        <f>'n=50'!AE1998</f>
        <v>2.4000000000000001E-4</v>
      </c>
      <c r="I25" s="12">
        <f>'n=50'!AF1998</f>
        <v>0</v>
      </c>
      <c r="J25" s="2"/>
      <c r="K25" s="2">
        <f>'n=50'!AA1999</f>
        <v>25</v>
      </c>
      <c r="L25" s="12">
        <f>'n=50'!AB1999</f>
        <v>0</v>
      </c>
      <c r="M25" s="15">
        <f>'n=50'!AC1999</f>
        <v>6.9639999999999994E-2</v>
      </c>
      <c r="N25" s="15">
        <f>'n=50'!AD1999</f>
        <v>6.948E-2</v>
      </c>
      <c r="O25" s="12">
        <f>'n=50'!AE1999</f>
        <v>1.6000000000000001E-4</v>
      </c>
      <c r="P25" s="12">
        <f>'n=50'!AF1999</f>
        <v>0</v>
      </c>
      <c r="Q25" s="2"/>
      <c r="R25" s="2">
        <f>'n=50'!AA2000</f>
        <v>25</v>
      </c>
      <c r="S25" s="16">
        <f>'n=50'!AB2000</f>
        <v>0</v>
      </c>
      <c r="T25" s="15">
        <f>'n=50'!AC2000</f>
        <v>7.2359999999999994E-2</v>
      </c>
      <c r="U25" s="15">
        <f>'n=50'!AD2000</f>
        <v>7.2120000000000004E-2</v>
      </c>
      <c r="V25" s="12">
        <f>'n=50'!AE2000</f>
        <v>2.4000000000000001E-4</v>
      </c>
      <c r="W25" s="12">
        <f>'n=50'!AF2000</f>
        <v>0</v>
      </c>
      <c r="X25" s="2"/>
      <c r="Y25" s="2">
        <f>'n=50'!AA2001</f>
        <v>25</v>
      </c>
      <c r="Z25" s="15">
        <f>'n=50'!AB2001</f>
        <v>0</v>
      </c>
      <c r="AA25" s="15">
        <f>'n=50'!AC2001</f>
        <v>7.7079999999999996E-2</v>
      </c>
      <c r="AB25" s="15">
        <f>'n=50'!AD2001</f>
        <v>7.687999999999999E-2</v>
      </c>
      <c r="AC25" s="12">
        <f>'n=50'!AE2001</f>
        <v>2.0000000000000001E-4</v>
      </c>
      <c r="AD25" s="18">
        <f>'n=50'!AF2001</f>
        <v>0</v>
      </c>
      <c r="AF25" s="10"/>
    </row>
    <row r="26" spans="1:32" x14ac:dyDescent="0.3">
      <c r="A26" s="37" t="s">
        <v>53</v>
      </c>
      <c r="B26" s="37"/>
      <c r="C26" s="37"/>
      <c r="D26" s="8">
        <f>SUM(D5:D25)</f>
        <v>459</v>
      </c>
      <c r="E26" s="12">
        <f>AVERAGE(E5:E25)</f>
        <v>0.7583786869371536</v>
      </c>
      <c r="F26" s="12">
        <f t="shared" ref="F26:I26" si="0">AVERAGE(F5:F25)</f>
        <v>0.13178666666666669</v>
      </c>
      <c r="G26" s="12">
        <f t="shared" si="0"/>
        <v>6.4929523809523826E-2</v>
      </c>
      <c r="H26" s="12">
        <f t="shared" si="0"/>
        <v>4.451999999999999E-2</v>
      </c>
      <c r="I26" s="12">
        <f t="shared" si="0"/>
        <v>2.2337142857142861E-2</v>
      </c>
      <c r="J26" s="2"/>
      <c r="K26" s="8">
        <f>SUM(K5:K25)</f>
        <v>434</v>
      </c>
      <c r="L26" s="12">
        <f>AVERAGE(L5:L25)</f>
        <v>1.3027338452496191</v>
      </c>
      <c r="M26" s="12">
        <f t="shared" ref="M26:P26" si="1">AVERAGE(M5:M25)</f>
        <v>0.15536192380952382</v>
      </c>
      <c r="N26" s="12">
        <f t="shared" si="1"/>
        <v>7.7310476190476221E-2</v>
      </c>
      <c r="O26" s="12">
        <f t="shared" si="1"/>
        <v>4.5944761904761912E-2</v>
      </c>
      <c r="P26" s="12">
        <f t="shared" si="1"/>
        <v>3.2106685714285717E-2</v>
      </c>
      <c r="Q26" s="2"/>
      <c r="R26" s="8">
        <f>SUM(R5:R25)</f>
        <v>459</v>
      </c>
      <c r="S26" s="12">
        <f>AVERAGE(S5:S25)</f>
        <v>0.7583786869371536</v>
      </c>
      <c r="T26" s="12">
        <f t="shared" ref="T26:W26" si="2">AVERAGE(T5:T25)</f>
        <v>0.15666285714285716</v>
      </c>
      <c r="U26" s="12">
        <f t="shared" si="2"/>
        <v>7.7878095238095274E-2</v>
      </c>
      <c r="V26" s="12">
        <f t="shared" si="2"/>
        <v>4.7245714285714287E-2</v>
      </c>
      <c r="W26" s="12">
        <f t="shared" si="2"/>
        <v>3.1539047619047619E-2</v>
      </c>
      <c r="X26" s="2"/>
      <c r="Y26" s="8">
        <f>SUM(Y5:Y25)</f>
        <v>453</v>
      </c>
      <c r="Z26" s="12">
        <f>AVERAGE(Z5:Z25)</f>
        <v>0.86860038218665769</v>
      </c>
      <c r="AA26" s="12">
        <f t="shared" ref="AA26:AD26" si="3">AVERAGE(AA5:AA25)</f>
        <v>0.1728019428571429</v>
      </c>
      <c r="AB26" s="12">
        <f t="shared" si="3"/>
        <v>8.185523809523812E-2</v>
      </c>
      <c r="AC26" s="12">
        <f t="shared" si="3"/>
        <v>5.9219047619047623E-2</v>
      </c>
      <c r="AD26" s="18">
        <f t="shared" si="3"/>
        <v>3.1727657142857135E-2</v>
      </c>
    </row>
    <row r="27" spans="1:32" x14ac:dyDescent="0.3">
      <c r="A27" s="10"/>
      <c r="B27" s="10"/>
      <c r="C27" s="10"/>
      <c r="D27" s="10"/>
      <c r="E27" s="13"/>
      <c r="F27" s="11"/>
      <c r="G27" s="11"/>
      <c r="H27" s="11"/>
      <c r="I27" s="11"/>
      <c r="J27" s="6"/>
      <c r="K27" s="10"/>
      <c r="L27" s="13"/>
      <c r="M27" s="11"/>
      <c r="N27" s="11"/>
      <c r="O27" s="11"/>
      <c r="P27" s="11"/>
      <c r="Q27" s="6"/>
      <c r="R27" s="10"/>
      <c r="S27" s="13"/>
      <c r="T27" s="11"/>
      <c r="U27" s="11"/>
      <c r="V27" s="11"/>
      <c r="W27" s="11"/>
      <c r="X27" s="6"/>
      <c r="Y27" s="10"/>
      <c r="Z27" s="13"/>
      <c r="AA27" s="11"/>
      <c r="AB27" s="11"/>
      <c r="AC27" s="11"/>
      <c r="AD27" s="11"/>
    </row>
    <row r="28" spans="1:32" x14ac:dyDescent="0.3">
      <c r="A28" s="35" t="s">
        <v>44</v>
      </c>
      <c r="B28" s="35" t="s">
        <v>2</v>
      </c>
      <c r="C28" s="35" t="s">
        <v>1</v>
      </c>
      <c r="D28" s="34" t="s">
        <v>45</v>
      </c>
      <c r="E28" s="34"/>
      <c r="F28" s="34"/>
      <c r="G28" s="34"/>
      <c r="H28" s="34"/>
      <c r="I28" s="34"/>
      <c r="J28" s="7"/>
      <c r="K28" s="34" t="s">
        <v>46</v>
      </c>
      <c r="L28" s="34"/>
      <c r="M28" s="34"/>
      <c r="N28" s="34"/>
      <c r="O28" s="34"/>
      <c r="P28" s="34"/>
      <c r="Q28" s="7"/>
      <c r="R28" s="34" t="s">
        <v>47</v>
      </c>
      <c r="S28" s="34"/>
      <c r="T28" s="34"/>
      <c r="U28" s="34"/>
      <c r="V28" s="34"/>
      <c r="W28" s="34"/>
      <c r="X28" s="7"/>
      <c r="Y28" s="34" t="s">
        <v>48</v>
      </c>
      <c r="Z28" s="34"/>
      <c r="AA28" s="34"/>
      <c r="AB28" s="34"/>
      <c r="AC28" s="34"/>
      <c r="AD28" s="34"/>
    </row>
    <row r="29" spans="1:32" x14ac:dyDescent="0.3">
      <c r="A29" s="37"/>
      <c r="B29" s="37"/>
      <c r="C29" s="37"/>
      <c r="D29" s="8" t="s">
        <v>54</v>
      </c>
      <c r="E29" s="8" t="s">
        <v>55</v>
      </c>
      <c r="F29" s="8" t="s">
        <v>56</v>
      </c>
      <c r="G29" s="2" t="s">
        <v>57</v>
      </c>
      <c r="H29" s="2" t="s">
        <v>58</v>
      </c>
      <c r="I29" s="2" t="s">
        <v>59</v>
      </c>
      <c r="J29" s="2"/>
      <c r="K29" s="8" t="s">
        <v>54</v>
      </c>
      <c r="L29" s="8" t="s">
        <v>55</v>
      </c>
      <c r="M29" s="8" t="s">
        <v>56</v>
      </c>
      <c r="N29" s="2" t="s">
        <v>57</v>
      </c>
      <c r="O29" s="2" t="s">
        <v>58</v>
      </c>
      <c r="P29" s="2" t="s">
        <v>59</v>
      </c>
      <c r="Q29" s="2"/>
      <c r="R29" s="8" t="s">
        <v>54</v>
      </c>
      <c r="S29" s="8" t="s">
        <v>55</v>
      </c>
      <c r="T29" s="8" t="s">
        <v>56</v>
      </c>
      <c r="U29" s="2" t="s">
        <v>57</v>
      </c>
      <c r="V29" s="2" t="s">
        <v>58</v>
      </c>
      <c r="W29" s="2" t="s">
        <v>59</v>
      </c>
      <c r="X29" s="2"/>
      <c r="Y29" s="8" t="s">
        <v>54</v>
      </c>
      <c r="Z29" s="8" t="s">
        <v>55</v>
      </c>
      <c r="AA29" s="8" t="s">
        <v>56</v>
      </c>
      <c r="AB29" s="2" t="s">
        <v>57</v>
      </c>
      <c r="AC29" s="2" t="s">
        <v>58</v>
      </c>
      <c r="AD29" s="2" t="s">
        <v>59</v>
      </c>
    </row>
    <row r="30" spans="1:32" x14ac:dyDescent="0.3">
      <c r="A30" s="36" t="s">
        <v>50</v>
      </c>
      <c r="B30" s="36">
        <v>0.2</v>
      </c>
      <c r="C30" s="10" t="s">
        <v>13</v>
      </c>
      <c r="D30" s="17">
        <f>'n=50'!AG298</f>
        <v>3.7320000000000013E-2</v>
      </c>
      <c r="E30" s="20">
        <f>'n=50'!AH298</f>
        <v>3.5600000000000015E-3</v>
      </c>
      <c r="F30" s="4">
        <f>'n=50'!AI298</f>
        <v>3.8880000000000019E-2</v>
      </c>
      <c r="G30" s="4">
        <f>'n=50'!AJ298</f>
        <v>0.37878787878787873</v>
      </c>
      <c r="H30" s="20">
        <f>'n=50'!AK298</f>
        <v>0</v>
      </c>
      <c r="I30" s="17">
        <f>'n=50'!AL298</f>
        <v>0.37878787878787873</v>
      </c>
      <c r="J30" s="17"/>
      <c r="K30" s="17">
        <f>'n=50'!AG299</f>
        <v>4.7480000000000001E-2</v>
      </c>
      <c r="L30" s="20">
        <f>'n=50'!AH299</f>
        <v>3.5600000000000015E-3</v>
      </c>
      <c r="M30" s="4">
        <f>'n=50'!AI299</f>
        <v>3.7760000000000023E-2</v>
      </c>
      <c r="N30" s="4">
        <f>'n=50'!AJ299</f>
        <v>0.37878787878787873</v>
      </c>
      <c r="O30" s="20">
        <f>'n=50'!AK299</f>
        <v>0</v>
      </c>
      <c r="P30" s="17">
        <f>'n=50'!AL299</f>
        <v>0.37878787878787873</v>
      </c>
      <c r="Q30" s="17"/>
      <c r="R30" s="17">
        <f>'n=50'!AG300</f>
        <v>5.0680000000000003E-2</v>
      </c>
      <c r="S30" s="20">
        <f>'n=50'!AH300</f>
        <v>3.5600000000000015E-3</v>
      </c>
      <c r="T30" s="4">
        <f>'n=50'!AI300</f>
        <v>3.9720000000000019E-2</v>
      </c>
      <c r="U30" s="4">
        <f>'n=50'!AJ300</f>
        <v>0.37878787878787873</v>
      </c>
      <c r="V30" s="20">
        <f>'n=50'!AK300</f>
        <v>0</v>
      </c>
      <c r="W30" s="17">
        <f>'n=50'!AL300</f>
        <v>0.37878787878787873</v>
      </c>
      <c r="X30" s="17"/>
      <c r="Y30" s="17">
        <f>'n=50'!AG301</f>
        <v>5.7720000000000014E-2</v>
      </c>
      <c r="Z30" s="20">
        <f>'n=50'!AH301</f>
        <v>3.5600000000000015E-3</v>
      </c>
      <c r="AA30" s="4">
        <f>'n=50'!AI301</f>
        <v>3.8400000000000024E-2</v>
      </c>
      <c r="AB30" s="4">
        <f>'n=50'!AJ301</f>
        <v>0.37878787878787873</v>
      </c>
      <c r="AC30" s="20">
        <f>'n=50'!AK301</f>
        <v>0</v>
      </c>
      <c r="AD30" s="17">
        <f>'n=50'!AL301</f>
        <v>0.37878787878787873</v>
      </c>
      <c r="AF30" s="10"/>
    </row>
    <row r="31" spans="1:32" x14ac:dyDescent="0.3">
      <c r="A31" s="36"/>
      <c r="B31" s="36"/>
      <c r="C31" s="10" t="s">
        <v>11</v>
      </c>
      <c r="D31" s="17">
        <f>'n=50'!AG98</f>
        <v>1.8080000000000009E-2</v>
      </c>
      <c r="E31" s="20">
        <f>'n=50'!AH98</f>
        <v>3.4400000000000021E-3</v>
      </c>
      <c r="F31" s="4">
        <f>'n=50'!AI98</f>
        <v>1.2560000000000002E-2</v>
      </c>
      <c r="G31" s="4">
        <f>'n=50'!AJ98</f>
        <v>4.8309178743961354</v>
      </c>
      <c r="H31" s="20">
        <f>'n=50'!AK98</f>
        <v>0.48309178743961351</v>
      </c>
      <c r="I31" s="17">
        <f>'n=50'!AL98</f>
        <v>1.4492753623188404</v>
      </c>
      <c r="J31" s="17"/>
      <c r="K31" s="17">
        <f>'n=50'!AG99</f>
        <v>2.7920000000000011E-2</v>
      </c>
      <c r="L31" s="20">
        <f>'n=50'!AH99</f>
        <v>3.4400000000000021E-3</v>
      </c>
      <c r="M31" s="4">
        <f>'n=50'!AI99</f>
        <v>1.6440000000000007E-2</v>
      </c>
      <c r="N31" s="4">
        <f>'n=50'!AJ99</f>
        <v>11.111111111111112</v>
      </c>
      <c r="O31" s="20">
        <f>'n=50'!AK99</f>
        <v>3.4722222222222223</v>
      </c>
      <c r="P31" s="20">
        <f>'n=50'!AL99</f>
        <v>3.4722222222222223</v>
      </c>
      <c r="Q31" s="17"/>
      <c r="R31" s="17">
        <f>'n=50'!AG100</f>
        <v>2.2920000000000006E-2</v>
      </c>
      <c r="S31" s="20">
        <f>'n=50'!AH100</f>
        <v>3.4400000000000021E-3</v>
      </c>
      <c r="T31" s="4">
        <f>'n=50'!AI100</f>
        <v>1.2760000000000002E-2</v>
      </c>
      <c r="U31" s="4">
        <f>'n=50'!AJ100</f>
        <v>4.8309178743961354</v>
      </c>
      <c r="V31" s="20">
        <f>'n=50'!AK100</f>
        <v>0.48309178743961351</v>
      </c>
      <c r="W31" s="17">
        <f>'n=50'!AL100</f>
        <v>1.4492753623188404</v>
      </c>
      <c r="X31" s="17"/>
      <c r="Y31" s="17">
        <f>'n=50'!AG101</f>
        <v>2.572E-2</v>
      </c>
      <c r="Z31" s="20">
        <f>'n=50'!AH101</f>
        <v>3.4400000000000021E-3</v>
      </c>
      <c r="AA31" s="4">
        <f>'n=50'!AI101</f>
        <v>1.3560000000000003E-2</v>
      </c>
      <c r="AB31" s="4">
        <f>'n=50'!AJ101</f>
        <v>6.0606060606060614</v>
      </c>
      <c r="AC31" s="20">
        <f>'n=50'!AK101</f>
        <v>1.0101010101010102</v>
      </c>
      <c r="AD31" s="17">
        <f>'n=50'!AL101</f>
        <v>2.0202020202020203</v>
      </c>
      <c r="AF31" s="10"/>
    </row>
    <row r="32" spans="1:32" x14ac:dyDescent="0.3">
      <c r="A32" s="36"/>
      <c r="B32" s="36"/>
      <c r="C32" s="10" t="s">
        <v>12</v>
      </c>
      <c r="D32" s="17">
        <f>'n=50'!AG198</f>
        <v>0.12004000000000004</v>
      </c>
      <c r="E32" s="20">
        <f>'n=50'!AH198</f>
        <v>3.0400000000000015E-3</v>
      </c>
      <c r="F32" s="20">
        <f>'n=50'!AI198</f>
        <v>4.4800000000000013E-3</v>
      </c>
      <c r="G32" s="4">
        <f>'n=50'!AJ198</f>
        <v>3.4415716556252827</v>
      </c>
      <c r="H32" s="17">
        <f>'n=50'!AK198</f>
        <v>0.96842801448064608</v>
      </c>
      <c r="I32" s="20">
        <f>'n=50'!AL198</f>
        <v>0</v>
      </c>
      <c r="J32" s="17"/>
      <c r="K32" s="17">
        <f>'n=50'!AG199</f>
        <v>0.14127999999999999</v>
      </c>
      <c r="L32" s="20">
        <f>'n=50'!AH199</f>
        <v>3.0400000000000015E-3</v>
      </c>
      <c r="M32" s="20">
        <f>'n=50'!AI199</f>
        <v>4.5200000000000014E-3</v>
      </c>
      <c r="N32" s="4">
        <f>'n=50'!AJ199</f>
        <v>3.6327700809377981</v>
      </c>
      <c r="O32" s="17">
        <f>'n=50'!AK199</f>
        <v>1.0222295708406819</v>
      </c>
      <c r="P32" s="20">
        <f>'n=50'!AL199</f>
        <v>0</v>
      </c>
      <c r="Q32" s="17"/>
      <c r="R32" s="17">
        <f>'n=50'!AG200</f>
        <v>0.15307999999999999</v>
      </c>
      <c r="S32" s="20">
        <f>'n=50'!AH200</f>
        <v>3.0400000000000015E-3</v>
      </c>
      <c r="T32" s="20">
        <f>'n=50'!AI200</f>
        <v>4.5600000000000016E-3</v>
      </c>
      <c r="U32" s="4">
        <f>'n=50'!AJ200</f>
        <v>3.4415716556252827</v>
      </c>
      <c r="V32" s="17">
        <f>'n=50'!AK200</f>
        <v>0.96842801448064608</v>
      </c>
      <c r="W32" s="20">
        <f>'n=50'!AL200</f>
        <v>0</v>
      </c>
      <c r="X32" s="17"/>
      <c r="Y32" s="17">
        <f>'n=50'!AG201</f>
        <v>0.14384</v>
      </c>
      <c r="Z32" s="20">
        <f>'n=50'!AH201</f>
        <v>3.0400000000000015E-3</v>
      </c>
      <c r="AA32" s="20">
        <f>'n=50'!AI201</f>
        <v>4.6000000000000017E-3</v>
      </c>
      <c r="AB32" s="4">
        <f>'n=50'!AJ201</f>
        <v>3.1020130817712928</v>
      </c>
      <c r="AC32" s="17">
        <f>'n=50'!AK201</f>
        <v>0.96842801448064608</v>
      </c>
      <c r="AD32" s="20">
        <f>'n=50'!AL201</f>
        <v>0</v>
      </c>
      <c r="AF32" s="10"/>
    </row>
    <row r="33" spans="1:32" x14ac:dyDescent="0.3">
      <c r="A33" s="36"/>
      <c r="B33" s="36">
        <v>0.6</v>
      </c>
      <c r="C33" s="10" t="s">
        <v>13</v>
      </c>
      <c r="D33" s="17">
        <f>'n=50'!AG598</f>
        <v>3.1560000000000012E-2</v>
      </c>
      <c r="E33" s="20">
        <f>'n=50'!AH598</f>
        <v>9.0400000000000029E-3</v>
      </c>
      <c r="F33" s="4">
        <f>'n=50'!AI598</f>
        <v>1.6240000000000004E-2</v>
      </c>
      <c r="G33" s="4">
        <f>'n=50'!AJ598</f>
        <v>8.1030873888016739</v>
      </c>
      <c r="H33" s="17">
        <f>'n=50'!AK598</f>
        <v>2.8292342578056866</v>
      </c>
      <c r="I33" s="20">
        <f>'n=50'!AL598</f>
        <v>1.7564974707831853</v>
      </c>
      <c r="J33" s="17"/>
      <c r="K33" s="17">
        <f>'n=50'!AG599</f>
        <v>4.1520000000000022E-2</v>
      </c>
      <c r="L33" s="20">
        <f>'n=50'!AH599</f>
        <v>9.0400000000000029E-3</v>
      </c>
      <c r="M33" s="4">
        <f>'n=50'!AI599</f>
        <v>1.6920000000000004E-2</v>
      </c>
      <c r="N33" s="4">
        <f>'n=50'!AJ599</f>
        <v>11.690069190069188</v>
      </c>
      <c r="O33" s="17">
        <f>'n=50'!AK599</f>
        <v>5.2889702889702885</v>
      </c>
      <c r="P33" s="20">
        <f>'n=50'!AL599</f>
        <v>3.1827431827431827</v>
      </c>
      <c r="Q33" s="17"/>
      <c r="R33" s="17">
        <f>'n=50'!AG600</f>
        <v>3.8280000000000015E-2</v>
      </c>
      <c r="S33" s="20">
        <f>'n=50'!AH600</f>
        <v>9.0400000000000029E-3</v>
      </c>
      <c r="T33" s="4">
        <f>'n=50'!AI600</f>
        <v>1.6240000000000008E-2</v>
      </c>
      <c r="U33" s="4">
        <f>'n=50'!AJ600</f>
        <v>8.1030873888016739</v>
      </c>
      <c r="V33" s="17">
        <f>'n=50'!AK600</f>
        <v>2.8292342578056866</v>
      </c>
      <c r="W33" s="20">
        <f>'n=50'!AL600</f>
        <v>1.7564974707831853</v>
      </c>
      <c r="X33" s="17"/>
      <c r="Y33" s="17">
        <f>'n=50'!AG601</f>
        <v>4.3000000000000017E-2</v>
      </c>
      <c r="Z33" s="20">
        <f>'n=50'!AH601</f>
        <v>9.0400000000000029E-3</v>
      </c>
      <c r="AA33" s="4">
        <f>'n=50'!AI601</f>
        <v>1.6000000000000004E-2</v>
      </c>
      <c r="AB33" s="4">
        <f>'n=50'!AJ601</f>
        <v>9.2019884877027724</v>
      </c>
      <c r="AC33" s="17">
        <f>'n=50'!AK601</f>
        <v>3.1955346241060529</v>
      </c>
      <c r="AD33" s="20">
        <f>'n=50'!AL601</f>
        <v>2.1227978370835516</v>
      </c>
      <c r="AF33" s="10"/>
    </row>
    <row r="34" spans="1:32" x14ac:dyDescent="0.3">
      <c r="A34" s="36"/>
      <c r="B34" s="36"/>
      <c r="C34" s="10" t="s">
        <v>11</v>
      </c>
      <c r="D34" s="17">
        <f>'n=50'!AG398</f>
        <v>1.6480000000000009E-2</v>
      </c>
      <c r="E34" s="20">
        <f>'n=50'!AH398</f>
        <v>9.0000000000000028E-3</v>
      </c>
      <c r="F34" s="20">
        <f>'n=50'!AI398</f>
        <v>1.0040000000000004E-2</v>
      </c>
      <c r="G34" s="4">
        <f>'n=50'!AJ398</f>
        <v>2.3333333333333335</v>
      </c>
      <c r="H34" s="20">
        <f>'n=50'!AK398</f>
        <v>0</v>
      </c>
      <c r="I34" s="17">
        <f>'n=50'!AL398</f>
        <v>0.66666666666666652</v>
      </c>
      <c r="J34" s="17"/>
      <c r="K34" s="17">
        <f>'n=50'!AG399</f>
        <v>2.5400000000000009E-2</v>
      </c>
      <c r="L34" s="20">
        <f>'n=50'!AH399</f>
        <v>9.0000000000000028E-3</v>
      </c>
      <c r="M34" s="20">
        <f>'n=50'!AI399</f>
        <v>1.2040000000000006E-2</v>
      </c>
      <c r="N34" s="4">
        <f>'n=50'!AJ399</f>
        <v>18.871794871794865</v>
      </c>
      <c r="O34" s="17">
        <f>'n=50'!AK399</f>
        <v>4.3076923076923057</v>
      </c>
      <c r="P34" s="20">
        <f>'n=50'!AL399</f>
        <v>3.3076923076923066</v>
      </c>
      <c r="Q34" s="17"/>
      <c r="R34" s="17">
        <f>'n=50'!AG400</f>
        <v>2.0560000000000005E-2</v>
      </c>
      <c r="S34" s="20">
        <f>'n=50'!AH400</f>
        <v>9.0000000000000028E-3</v>
      </c>
      <c r="T34" s="20">
        <f>'n=50'!AI400</f>
        <v>1.0720000000000006E-2</v>
      </c>
      <c r="U34" s="4">
        <f>'n=50'!AJ400</f>
        <v>3.6666666666666661</v>
      </c>
      <c r="V34" s="20">
        <f>'n=50'!AK400</f>
        <v>0.33333333333333326</v>
      </c>
      <c r="W34" s="17">
        <f>'n=50'!AL400</f>
        <v>0.66666666666666652</v>
      </c>
      <c r="X34" s="17"/>
      <c r="Y34" s="17">
        <f>'n=50'!AG401</f>
        <v>2.1440000000000004E-2</v>
      </c>
      <c r="Z34" s="20">
        <f>'n=50'!AH401</f>
        <v>9.0000000000000028E-3</v>
      </c>
      <c r="AA34" s="20">
        <f>'n=50'!AI401</f>
        <v>1.0360000000000005E-2</v>
      </c>
      <c r="AB34" s="4">
        <f>'n=50'!AJ401</f>
        <v>2.3333333333333335</v>
      </c>
      <c r="AC34" s="20">
        <f>'n=50'!AK401</f>
        <v>0</v>
      </c>
      <c r="AD34" s="17">
        <f>'n=50'!AL401</f>
        <v>0.66666666666666652</v>
      </c>
      <c r="AF34" s="10"/>
    </row>
    <row r="35" spans="1:32" x14ac:dyDescent="0.3">
      <c r="A35" s="37"/>
      <c r="B35" s="37"/>
      <c r="C35" s="8" t="s">
        <v>12</v>
      </c>
      <c r="D35" s="18">
        <f>'n=50'!AG498</f>
        <v>8.116000000000001E-2</v>
      </c>
      <c r="E35" s="19">
        <f>'n=50'!AH498</f>
        <v>7.160000000000004E-3</v>
      </c>
      <c r="F35" s="19">
        <f>'n=50'!AI498</f>
        <v>8.3200000000000045E-3</v>
      </c>
      <c r="G35" s="16">
        <f>'n=50'!AJ498</f>
        <v>8.303071435500712</v>
      </c>
      <c r="H35" s="18">
        <f>'n=50'!AK498</f>
        <v>5.1570561202762235</v>
      </c>
      <c r="I35" s="19">
        <f>'n=50'!AL498</f>
        <v>0</v>
      </c>
      <c r="J35" s="18"/>
      <c r="K35" s="18">
        <f>'n=50'!AG499</f>
        <v>9.3720000000000012E-2</v>
      </c>
      <c r="L35" s="19">
        <f>'n=50'!AH499</f>
        <v>7.160000000000004E-3</v>
      </c>
      <c r="M35" s="19">
        <f>'n=50'!AI499</f>
        <v>8.4800000000000049E-3</v>
      </c>
      <c r="N35" s="16">
        <f>'n=50'!AJ499</f>
        <v>8.303071435500712</v>
      </c>
      <c r="O35" s="18">
        <f>'n=50'!AK499</f>
        <v>5.1570561202762235</v>
      </c>
      <c r="P35" s="19">
        <f>'n=50'!AL499</f>
        <v>0</v>
      </c>
      <c r="Q35" s="18"/>
      <c r="R35" s="18">
        <f>'n=50'!AG500</f>
        <v>9.712000000000004E-2</v>
      </c>
      <c r="S35" s="19">
        <f>'n=50'!AH500</f>
        <v>7.160000000000004E-3</v>
      </c>
      <c r="T35" s="19">
        <f>'n=50'!AI500</f>
        <v>8.2400000000000043E-3</v>
      </c>
      <c r="U35" s="16">
        <f>'n=50'!AJ500</f>
        <v>8.303071435500712</v>
      </c>
      <c r="V35" s="18">
        <f>'n=50'!AK500</f>
        <v>5.1570561202762235</v>
      </c>
      <c r="W35" s="19">
        <f>'n=50'!AL500</f>
        <v>0</v>
      </c>
      <c r="X35" s="18"/>
      <c r="Y35" s="18">
        <f>'n=50'!AG501</f>
        <v>0.10504000000000004</v>
      </c>
      <c r="Z35" s="19">
        <f>'n=50'!AH501</f>
        <v>7.160000000000004E-3</v>
      </c>
      <c r="AA35" s="19">
        <f>'n=50'!AI501</f>
        <v>8.3600000000000046E-3</v>
      </c>
      <c r="AB35" s="16">
        <f>'n=50'!AJ501</f>
        <v>8.303071435500712</v>
      </c>
      <c r="AC35" s="18">
        <f>'n=50'!AK501</f>
        <v>5.1570561202762235</v>
      </c>
      <c r="AD35" s="19">
        <f>'n=50'!AL501</f>
        <v>0</v>
      </c>
      <c r="AF35" s="10"/>
    </row>
    <row r="36" spans="1:32" x14ac:dyDescent="0.3">
      <c r="A36" s="36" t="s">
        <v>51</v>
      </c>
      <c r="B36" s="36">
        <v>0.2</v>
      </c>
      <c r="C36" s="10" t="s">
        <v>13</v>
      </c>
      <c r="D36" s="17">
        <f>'n=50'!AG898</f>
        <v>3.5800000000000012E-2</v>
      </c>
      <c r="E36" s="20">
        <f>'n=50'!AH898</f>
        <v>3.6000000000000016E-3</v>
      </c>
      <c r="F36" s="4">
        <f>'n=50'!AI898</f>
        <v>4.1360000000000008E-2</v>
      </c>
      <c r="G36" s="4">
        <f>'n=50'!AJ898</f>
        <v>0.77380952380952372</v>
      </c>
      <c r="H36" s="20">
        <f>'n=50'!AK898</f>
        <v>0</v>
      </c>
      <c r="I36" s="17">
        <f>'n=50'!AL898</f>
        <v>0.77380952380952372</v>
      </c>
      <c r="J36" s="17"/>
      <c r="K36" s="17">
        <f>'n=50'!AG899</f>
        <v>4.6200000000000012E-2</v>
      </c>
      <c r="L36" s="20">
        <f>'n=50'!AH899</f>
        <v>3.6000000000000016E-3</v>
      </c>
      <c r="M36" s="4">
        <f>'n=50'!AI899</f>
        <v>4.1480000000000017E-2</v>
      </c>
      <c r="N36" s="4">
        <f>'n=50'!AJ899</f>
        <v>0.81453634085213023</v>
      </c>
      <c r="O36" s="20">
        <f>'n=50'!AK899</f>
        <v>0</v>
      </c>
      <c r="P36" s="17">
        <f>'n=50'!AL899</f>
        <v>0.81453634085213023</v>
      </c>
      <c r="Q36" s="17"/>
      <c r="R36" s="17">
        <f>'n=50'!AG900</f>
        <v>4.8360000000000014E-2</v>
      </c>
      <c r="S36" s="20">
        <f>'n=50'!AH900</f>
        <v>3.6000000000000016E-3</v>
      </c>
      <c r="T36" s="4">
        <f>'n=50'!AI900</f>
        <v>4.3480000000000019E-2</v>
      </c>
      <c r="U36" s="4">
        <f>'n=50'!AJ900</f>
        <v>0.77380952380952372</v>
      </c>
      <c r="V36" s="20">
        <f>'n=50'!AK900</f>
        <v>0</v>
      </c>
      <c r="W36" s="17">
        <f>'n=50'!AL900</f>
        <v>0.77380952380952372</v>
      </c>
      <c r="X36" s="17"/>
      <c r="Y36" s="17">
        <f>'n=50'!AG901</f>
        <v>5.4520000000000006E-2</v>
      </c>
      <c r="Z36" s="20">
        <f>'n=50'!AH901</f>
        <v>3.6000000000000016E-3</v>
      </c>
      <c r="AA36" s="4">
        <f>'n=50'!AI901</f>
        <v>4.3280000000000013E-2</v>
      </c>
      <c r="AB36" s="4">
        <f>'n=50'!AJ901</f>
        <v>0.77380952380952372</v>
      </c>
      <c r="AC36" s="20">
        <f>'n=50'!AK901</f>
        <v>0</v>
      </c>
      <c r="AD36" s="17">
        <f>'n=50'!AL901</f>
        <v>0.77380952380952372</v>
      </c>
      <c r="AF36" s="10"/>
    </row>
    <row r="37" spans="1:32" x14ac:dyDescent="0.3">
      <c r="A37" s="36"/>
      <c r="B37" s="36"/>
      <c r="C37" s="10" t="s">
        <v>11</v>
      </c>
      <c r="D37" s="17">
        <f>'n=50'!AG698</f>
        <v>1.9600000000000006E-2</v>
      </c>
      <c r="E37" s="20">
        <f>'n=50'!AH698</f>
        <v>3.2400000000000011E-3</v>
      </c>
      <c r="F37" s="4">
        <f>'n=50'!AI698</f>
        <v>1.5600000000000004E-2</v>
      </c>
      <c r="G37" s="4">
        <f>'n=50'!AJ698</f>
        <v>7.729468599033817</v>
      </c>
      <c r="H37" s="20">
        <f>'n=50'!AK698</f>
        <v>1.4492753623188404</v>
      </c>
      <c r="I37" s="17">
        <f>'n=50'!AL698</f>
        <v>3.8647342995169085</v>
      </c>
      <c r="J37" s="17"/>
      <c r="K37" s="17">
        <f>'n=50'!AG699</f>
        <v>2.768000000000001E-2</v>
      </c>
      <c r="L37" s="20">
        <f>'n=50'!AH699</f>
        <v>3.2400000000000011E-3</v>
      </c>
      <c r="M37" s="4">
        <f>'n=50'!AI699</f>
        <v>2.2520000000000005E-2</v>
      </c>
      <c r="N37" s="4">
        <f>'n=50'!AJ699</f>
        <v>13.194444444444446</v>
      </c>
      <c r="O37" s="20">
        <f>'n=50'!AK699</f>
        <v>4.166666666666667</v>
      </c>
      <c r="P37" s="17">
        <f>'n=50'!AL699</f>
        <v>6.2500000000000009</v>
      </c>
      <c r="Q37" s="17"/>
      <c r="R37" s="17">
        <f>'n=50'!AG700</f>
        <v>2.4600000000000014E-2</v>
      </c>
      <c r="S37" s="20">
        <f>'n=50'!AH700</f>
        <v>3.2400000000000011E-3</v>
      </c>
      <c r="T37" s="4">
        <f>'n=50'!AI700</f>
        <v>1.7280000000000007E-2</v>
      </c>
      <c r="U37" s="4">
        <f>'n=50'!AJ700</f>
        <v>8.2125603864734309</v>
      </c>
      <c r="V37" s="20">
        <f>'n=50'!AK700</f>
        <v>1.932367149758454</v>
      </c>
      <c r="W37" s="17">
        <f>'n=50'!AL700</f>
        <v>4.3478260869565224</v>
      </c>
      <c r="X37" s="17"/>
      <c r="Y37" s="17">
        <f>'n=50'!AG701</f>
        <v>2.9520000000000012E-2</v>
      </c>
      <c r="Z37" s="20">
        <f>'n=50'!AH701</f>
        <v>3.2400000000000011E-3</v>
      </c>
      <c r="AA37" s="4">
        <f>'n=50'!AI701</f>
        <v>1.9200000000000005E-2</v>
      </c>
      <c r="AB37" s="4">
        <f>'n=50'!AJ701</f>
        <v>11.640211640211643</v>
      </c>
      <c r="AC37" s="20">
        <f>'n=50'!AK701</f>
        <v>3.1746031746031749</v>
      </c>
      <c r="AD37" s="17">
        <f>'n=50'!AL701</f>
        <v>5.8201058201058213</v>
      </c>
      <c r="AF37" s="10"/>
    </row>
    <row r="38" spans="1:32" x14ac:dyDescent="0.3">
      <c r="A38" s="36"/>
      <c r="B38" s="36"/>
      <c r="C38" s="10" t="s">
        <v>12</v>
      </c>
      <c r="D38" s="17">
        <f>'n=50'!AG798</f>
        <v>0.12068000000000001</v>
      </c>
      <c r="E38" s="20">
        <f>'n=50'!AH798</f>
        <v>3.1200000000000012E-3</v>
      </c>
      <c r="F38" s="20">
        <f>'n=50'!AI798</f>
        <v>4.6400000000000018E-3</v>
      </c>
      <c r="G38" s="4">
        <f>'n=50'!AJ798</f>
        <v>2.7620149327045875</v>
      </c>
      <c r="H38" s="17">
        <f>'n=50'!AK798</f>
        <v>1.2989010989010989</v>
      </c>
      <c r="I38" s="20">
        <f>'n=50'!AL798</f>
        <v>0</v>
      </c>
      <c r="J38" s="17"/>
      <c r="K38" s="17">
        <f>'n=50'!AG799</f>
        <v>0.14507999999999999</v>
      </c>
      <c r="L38" s="20">
        <f>'n=50'!AH799</f>
        <v>3.1200000000000012E-3</v>
      </c>
      <c r="M38" s="20">
        <f>'n=50'!AI799</f>
        <v>4.6000000000000008E-3</v>
      </c>
      <c r="N38" s="4">
        <f>'n=50'!AJ799</f>
        <v>2.7258959364222517</v>
      </c>
      <c r="O38" s="17">
        <f>'n=50'!AK799</f>
        <v>1.3672643146327357</v>
      </c>
      <c r="P38" s="20">
        <f>'n=50'!AL799</f>
        <v>0</v>
      </c>
      <c r="Q38" s="17"/>
      <c r="R38" s="17">
        <f>'n=50'!AG800</f>
        <v>0.15923999999999996</v>
      </c>
      <c r="S38" s="20">
        <f>'n=50'!AH800</f>
        <v>3.1200000000000012E-3</v>
      </c>
      <c r="T38" s="20">
        <f>'n=50'!AI800</f>
        <v>4.4400000000000012E-3</v>
      </c>
      <c r="U38" s="4">
        <f>'n=50'!AJ800</f>
        <v>2.7620149327045875</v>
      </c>
      <c r="V38" s="17">
        <f>'n=50'!AK800</f>
        <v>1.2989010989010989</v>
      </c>
      <c r="W38" s="20">
        <f>'n=50'!AL800</f>
        <v>0</v>
      </c>
      <c r="X38" s="17"/>
      <c r="Y38" s="17">
        <f>'n=50'!AG801</f>
        <v>0.16391999999999998</v>
      </c>
      <c r="Z38" s="20">
        <f>'n=50'!AH801</f>
        <v>3.1200000000000012E-3</v>
      </c>
      <c r="AA38" s="20">
        <f>'n=50'!AI801</f>
        <v>4.4400000000000012E-3</v>
      </c>
      <c r="AB38" s="4">
        <f>'n=50'!AJ801</f>
        <v>2.7258959364222517</v>
      </c>
      <c r="AC38" s="17">
        <f>'n=50'!AK801</f>
        <v>1.3672643146327357</v>
      </c>
      <c r="AD38" s="20">
        <f>'n=50'!AL801</f>
        <v>0</v>
      </c>
      <c r="AF38" s="10"/>
    </row>
    <row r="39" spans="1:32" x14ac:dyDescent="0.3">
      <c r="A39" s="36"/>
      <c r="B39" s="36">
        <v>0.6</v>
      </c>
      <c r="C39" s="10" t="s">
        <v>13</v>
      </c>
      <c r="D39" s="17">
        <f>'n=50'!AG1198</f>
        <v>3.672000000000001E-2</v>
      </c>
      <c r="E39" s="20">
        <f>'n=50'!AH1198</f>
        <v>9.6400000000000027E-3</v>
      </c>
      <c r="F39" s="4">
        <f>'n=50'!AI1198</f>
        <v>1.7880000000000004E-2</v>
      </c>
      <c r="G39" s="4">
        <f>'n=50'!AJ1198</f>
        <v>13.639194139194137</v>
      </c>
      <c r="H39" s="20">
        <f>'n=50'!AK1198</f>
        <v>4.5787545787545785</v>
      </c>
      <c r="I39" s="17">
        <f>'n=50'!AL1198</f>
        <v>5.9358974358974352</v>
      </c>
      <c r="J39" s="17"/>
      <c r="K39" s="17">
        <f>'n=50'!AG1199</f>
        <v>4.4440000000000014E-2</v>
      </c>
      <c r="L39" s="20">
        <f>'n=50'!AH1199</f>
        <v>9.6400000000000027E-3</v>
      </c>
      <c r="M39" s="4">
        <f>'n=50'!AI1199</f>
        <v>1.8000000000000006E-2</v>
      </c>
      <c r="N39" s="4">
        <f>'n=50'!AJ1199</f>
        <v>14.453165881737309</v>
      </c>
      <c r="O39" s="20">
        <f>'n=50'!AK1199</f>
        <v>5.604395604395604</v>
      </c>
      <c r="P39" s="20">
        <f>'n=50'!AL1199</f>
        <v>5.6043956043956049</v>
      </c>
      <c r="Q39" s="17"/>
      <c r="R39" s="17">
        <f>'n=50'!AG1200</f>
        <v>4.5040000000000011E-2</v>
      </c>
      <c r="S39" s="20">
        <f>'n=50'!AH1200</f>
        <v>9.6400000000000027E-3</v>
      </c>
      <c r="T39" s="4">
        <f>'n=50'!AI1200</f>
        <v>1.8080000000000006E-2</v>
      </c>
      <c r="U39" s="4">
        <f>'n=50'!AJ1200</f>
        <v>13.639194139194137</v>
      </c>
      <c r="V39" s="20">
        <f>'n=50'!AK1200</f>
        <v>4.5787545787545785</v>
      </c>
      <c r="W39" s="17">
        <f>'n=50'!AL1200</f>
        <v>5.9358974358974352</v>
      </c>
      <c r="X39" s="17"/>
      <c r="Y39" s="17">
        <f>'n=50'!AG1201</f>
        <v>5.0720000000000008E-2</v>
      </c>
      <c r="Z39" s="20">
        <f>'n=50'!AH1201</f>
        <v>9.6400000000000027E-3</v>
      </c>
      <c r="AA39" s="4">
        <f>'n=50'!AI1201</f>
        <v>1.8000000000000006E-2</v>
      </c>
      <c r="AB39" s="4">
        <f>'n=50'!AJ1201</f>
        <v>13.639194139194137</v>
      </c>
      <c r="AC39" s="20">
        <f>'n=50'!AK1201</f>
        <v>4.5787545787545785</v>
      </c>
      <c r="AD39" s="17">
        <f>'n=50'!AL1201</f>
        <v>5.9358974358974352</v>
      </c>
      <c r="AF39" s="10"/>
    </row>
    <row r="40" spans="1:32" x14ac:dyDescent="0.3">
      <c r="A40" s="36"/>
      <c r="B40" s="36"/>
      <c r="C40" s="10" t="s">
        <v>11</v>
      </c>
      <c r="D40" s="17">
        <f>'n=50'!AG998</f>
        <v>1.6640000000000009E-2</v>
      </c>
      <c r="E40" s="20">
        <f>'n=50'!AH998</f>
        <v>9.4000000000000021E-3</v>
      </c>
      <c r="F40" s="20">
        <f>'n=50'!AI998</f>
        <v>1.1320000000000004E-2</v>
      </c>
      <c r="G40" s="4">
        <f>'n=50'!AJ998</f>
        <v>11.999999999999998</v>
      </c>
      <c r="H40" s="20">
        <f>'n=50'!AK998</f>
        <v>0.33333333333333326</v>
      </c>
      <c r="I40" s="17">
        <f>'n=50'!AL998</f>
        <v>1.333333333333333</v>
      </c>
      <c r="J40" s="17"/>
      <c r="K40" s="17">
        <f>'n=50'!AG999</f>
        <v>2.9480000000000013E-2</v>
      </c>
      <c r="L40" s="20">
        <f>'n=50'!AH999</f>
        <v>9.4000000000000021E-3</v>
      </c>
      <c r="M40" s="20">
        <f>'n=50'!AI999</f>
        <v>1.3640000000000008E-2</v>
      </c>
      <c r="N40" s="4">
        <f>'n=50'!AJ999</f>
        <v>27.820512820512821</v>
      </c>
      <c r="O40" s="17">
        <f>'n=50'!AK999</f>
        <v>6.2051282051282053</v>
      </c>
      <c r="P40" s="20">
        <f>'n=50'!AL999</f>
        <v>5.5897435897435885</v>
      </c>
      <c r="Q40" s="17"/>
      <c r="R40" s="17">
        <f>'n=50'!AG1000</f>
        <v>2.1400000000000009E-2</v>
      </c>
      <c r="S40" s="20">
        <f>'n=50'!AH1000</f>
        <v>9.4000000000000021E-3</v>
      </c>
      <c r="T40" s="20">
        <f>'n=50'!AI1000</f>
        <v>1.2080000000000004E-2</v>
      </c>
      <c r="U40" s="4">
        <f>'n=50'!AJ1000</f>
        <v>15.666666666666664</v>
      </c>
      <c r="V40" s="20">
        <f>'n=50'!AK1000</f>
        <v>1.333333333333333</v>
      </c>
      <c r="W40" s="17">
        <f>'n=50'!AL1000</f>
        <v>2.3333333333333326</v>
      </c>
      <c r="X40" s="17"/>
      <c r="Y40" s="17">
        <f>'n=50'!AG1001</f>
        <v>2.5320000000000013E-2</v>
      </c>
      <c r="Z40" s="20">
        <f>'n=50'!AH1001</f>
        <v>9.4000000000000021E-3</v>
      </c>
      <c r="AA40" s="20">
        <f>'n=50'!AI1001</f>
        <v>1.3080000000000007E-2</v>
      </c>
      <c r="AB40" s="4">
        <f>'n=50'!AJ1001</f>
        <v>20.999999999999996</v>
      </c>
      <c r="AC40" s="20">
        <f>'n=50'!AK1001</f>
        <v>2.6666666666666656</v>
      </c>
      <c r="AD40" s="17">
        <f>'n=50'!AL1001</f>
        <v>3.3333333333333321</v>
      </c>
      <c r="AF40" s="10"/>
    </row>
    <row r="41" spans="1:32" x14ac:dyDescent="0.3">
      <c r="A41" s="37"/>
      <c r="B41" s="37"/>
      <c r="C41" s="8" t="s">
        <v>12</v>
      </c>
      <c r="D41" s="18">
        <f>'n=50'!AG1098</f>
        <v>8.2640000000000005E-2</v>
      </c>
      <c r="E41" s="19">
        <f>'n=50'!AH1098</f>
        <v>6.9600000000000026E-3</v>
      </c>
      <c r="F41" s="19">
        <f>'n=50'!AI1098</f>
        <v>8.2800000000000044E-3</v>
      </c>
      <c r="G41" s="16">
        <f>'n=50'!AJ1098</f>
        <v>7.8192641807306247</v>
      </c>
      <c r="H41" s="18">
        <f>'n=50'!AK1098</f>
        <v>5.3761407988906145</v>
      </c>
      <c r="I41" s="19">
        <f>'n=50'!AL1098</f>
        <v>0</v>
      </c>
      <c r="J41" s="18"/>
      <c r="K41" s="18">
        <f>'n=50'!AG1099</f>
        <v>9.668000000000003E-2</v>
      </c>
      <c r="L41" s="19">
        <f>'n=50'!AH1099</f>
        <v>6.9600000000000026E-3</v>
      </c>
      <c r="M41" s="19">
        <f>'n=50'!AI1099</f>
        <v>8.2800000000000044E-3</v>
      </c>
      <c r="N41" s="16">
        <f>'n=50'!AJ1099</f>
        <v>7.8192641807306247</v>
      </c>
      <c r="O41" s="18">
        <f>'n=50'!AK1099</f>
        <v>5.3761407988906145</v>
      </c>
      <c r="P41" s="19">
        <f>'n=50'!AL1099</f>
        <v>0</v>
      </c>
      <c r="Q41" s="18"/>
      <c r="R41" s="18">
        <f>'n=50'!AG1100</f>
        <v>0.10148000000000003</v>
      </c>
      <c r="S41" s="19">
        <f>'n=50'!AH1100</f>
        <v>6.9600000000000026E-3</v>
      </c>
      <c r="T41" s="19">
        <f>'n=50'!AI1100</f>
        <v>8.2000000000000024E-3</v>
      </c>
      <c r="U41" s="16">
        <f>'n=50'!AJ1100</f>
        <v>7.8192641807306247</v>
      </c>
      <c r="V41" s="18">
        <f>'n=50'!AK1100</f>
        <v>5.3761407988906145</v>
      </c>
      <c r="W41" s="19">
        <f>'n=50'!AL1100</f>
        <v>0</v>
      </c>
      <c r="X41" s="18"/>
      <c r="Y41" s="18">
        <f>'n=50'!AG1101</f>
        <v>0.10983999999999999</v>
      </c>
      <c r="Z41" s="19">
        <f>'n=50'!AH1101</f>
        <v>6.9600000000000026E-3</v>
      </c>
      <c r="AA41" s="19">
        <f>'n=50'!AI1101</f>
        <v>8.120000000000004E-3</v>
      </c>
      <c r="AB41" s="16">
        <f>'n=50'!AJ1101</f>
        <v>7.8192641807306247</v>
      </c>
      <c r="AC41" s="18">
        <f>'n=50'!AK1101</f>
        <v>5.3761407988906145</v>
      </c>
      <c r="AD41" s="19">
        <f>'n=50'!AL1101</f>
        <v>0</v>
      </c>
      <c r="AF41" s="10"/>
    </row>
    <row r="42" spans="1:32" x14ac:dyDescent="0.3">
      <c r="A42" s="36" t="s">
        <v>52</v>
      </c>
      <c r="B42" s="36">
        <v>0.2</v>
      </c>
      <c r="C42" s="10" t="s">
        <v>13</v>
      </c>
      <c r="D42" s="17">
        <f>'n=50'!AG1498</f>
        <v>3.7280000000000015E-2</v>
      </c>
      <c r="E42" s="20">
        <f>'n=50'!AH1498</f>
        <v>3.7600000000000016E-3</v>
      </c>
      <c r="F42" s="4">
        <f>'n=50'!AI1498</f>
        <v>3.6760000000000015E-2</v>
      </c>
      <c r="G42" s="4">
        <f>'n=50'!AJ1498</f>
        <v>0.72463768115942018</v>
      </c>
      <c r="H42" s="20">
        <f>'n=50'!AK1498</f>
        <v>0</v>
      </c>
      <c r="I42" s="17">
        <f>'n=50'!AL1498</f>
        <v>0.36231884057971009</v>
      </c>
      <c r="J42" s="17"/>
      <c r="K42" s="17">
        <f>'n=50'!AG1499</f>
        <v>4.7480000000000008E-2</v>
      </c>
      <c r="L42" s="20">
        <f>'n=50'!AH1499</f>
        <v>3.7600000000000016E-3</v>
      </c>
      <c r="M42" s="4">
        <f>'n=50'!AI1499</f>
        <v>3.7680000000000019E-2</v>
      </c>
      <c r="N42" s="4">
        <f>'n=50'!AJ1499</f>
        <v>0.75757575757575746</v>
      </c>
      <c r="O42" s="20">
        <f>'n=50'!AK1499</f>
        <v>0</v>
      </c>
      <c r="P42" s="17">
        <f>'n=50'!AL1499</f>
        <v>0.37878787878787873</v>
      </c>
      <c r="Q42" s="17"/>
      <c r="R42" s="17">
        <f>'n=50'!AG1500</f>
        <v>5.0560000000000022E-2</v>
      </c>
      <c r="S42" s="20">
        <f>'n=50'!AH1500</f>
        <v>3.7600000000000016E-3</v>
      </c>
      <c r="T42" s="4">
        <f>'n=50'!AI1500</f>
        <v>3.8400000000000017E-2</v>
      </c>
      <c r="U42" s="4">
        <f>'n=50'!AJ1500</f>
        <v>0.72463768115942018</v>
      </c>
      <c r="V42" s="20">
        <f>'n=50'!AK1500</f>
        <v>0</v>
      </c>
      <c r="W42" s="17">
        <f>'n=50'!AL1500</f>
        <v>0.36231884057971009</v>
      </c>
      <c r="X42" s="17"/>
      <c r="Y42" s="17">
        <f>'n=50'!AG1501</f>
        <v>5.7480000000000003E-2</v>
      </c>
      <c r="Z42" s="20">
        <f>'n=50'!AH1501</f>
        <v>3.7600000000000016E-3</v>
      </c>
      <c r="AA42" s="4">
        <f>'n=50'!AI1501</f>
        <v>3.7080000000000016E-2</v>
      </c>
      <c r="AB42" s="4">
        <f>'n=50'!AJ1501</f>
        <v>0.75757575757575746</v>
      </c>
      <c r="AC42" s="20">
        <f>'n=50'!AK1501</f>
        <v>0</v>
      </c>
      <c r="AD42" s="17">
        <f>'n=50'!AL1501</f>
        <v>0.37878787878787873</v>
      </c>
      <c r="AF42" s="10"/>
    </row>
    <row r="43" spans="1:32" x14ac:dyDescent="0.3">
      <c r="A43" s="36"/>
      <c r="B43" s="36"/>
      <c r="C43" s="10" t="s">
        <v>11</v>
      </c>
      <c r="D43" s="17">
        <f>'n=50'!AG1298</f>
        <v>1.9720000000000008E-2</v>
      </c>
      <c r="E43" s="20">
        <f>'n=50'!AH1298</f>
        <v>3.3200000000000013E-3</v>
      </c>
      <c r="F43" s="4">
        <f>'n=50'!AI1298</f>
        <v>1.5440000000000004E-2</v>
      </c>
      <c r="G43" s="4">
        <f>'n=50'!AJ1298</f>
        <v>6.4814814814814818</v>
      </c>
      <c r="H43" s="20">
        <f>'n=50'!AK1298</f>
        <v>0.46296296296296297</v>
      </c>
      <c r="I43" s="17">
        <f>'n=50'!AL1298</f>
        <v>2.7777777777777781</v>
      </c>
      <c r="J43" s="17"/>
      <c r="K43" s="17">
        <f>'n=50'!AG1299</f>
        <v>2.7720000000000012E-2</v>
      </c>
      <c r="L43" s="20">
        <f>'n=50'!AH1299</f>
        <v>3.3200000000000013E-3</v>
      </c>
      <c r="M43" s="4">
        <f>'n=50'!AI1299</f>
        <v>1.7960000000000007E-2</v>
      </c>
      <c r="N43" s="4">
        <f>'n=50'!AJ1299</f>
        <v>13.395061728395063</v>
      </c>
      <c r="O43" s="20">
        <f>'n=50'!AK1299</f>
        <v>3.0246913580246915</v>
      </c>
      <c r="P43" s="17">
        <f>'n=50'!AL1299</f>
        <v>4.1975308641975309</v>
      </c>
      <c r="Q43" s="17"/>
      <c r="R43" s="17">
        <f>'n=50'!AG1300</f>
        <v>2.5080000000000009E-2</v>
      </c>
      <c r="S43" s="20">
        <f>'n=50'!AH1300</f>
        <v>3.3200000000000013E-3</v>
      </c>
      <c r="T43" s="4">
        <f>'n=50'!AI1300</f>
        <v>1.5120000000000005E-2</v>
      </c>
      <c r="U43" s="4">
        <f>'n=50'!AJ1300</f>
        <v>6.4814814814814818</v>
      </c>
      <c r="V43" s="20">
        <f>'n=50'!AK1300</f>
        <v>0.46296296296296297</v>
      </c>
      <c r="W43" s="17">
        <f>'n=50'!AL1300</f>
        <v>2.7777777777777781</v>
      </c>
      <c r="X43" s="17"/>
      <c r="Y43" s="17">
        <f>'n=50'!AG1301</f>
        <v>2.7240000000000007E-2</v>
      </c>
      <c r="Z43" s="20">
        <f>'n=50'!AH1301</f>
        <v>3.3200000000000013E-3</v>
      </c>
      <c r="AA43" s="4">
        <f>'n=50'!AI1301</f>
        <v>1.5400000000000004E-2</v>
      </c>
      <c r="AB43" s="4">
        <f>'n=50'!AJ1301</f>
        <v>6.4814814814814818</v>
      </c>
      <c r="AC43" s="20">
        <f>'n=50'!AK1301</f>
        <v>0.46296296296296297</v>
      </c>
      <c r="AD43" s="17">
        <f>'n=50'!AL1301</f>
        <v>2.7777777777777781</v>
      </c>
      <c r="AF43" s="10"/>
    </row>
    <row r="44" spans="1:32" x14ac:dyDescent="0.3">
      <c r="A44" s="36"/>
      <c r="B44" s="36"/>
      <c r="C44" s="10" t="s">
        <v>12</v>
      </c>
      <c r="D44" s="17">
        <f>'n=50'!AG1398</f>
        <v>0.12140000000000001</v>
      </c>
      <c r="E44" s="20">
        <f>'n=50'!AH1398</f>
        <v>3.2400000000000011E-3</v>
      </c>
      <c r="F44" s="20">
        <f>'n=50'!AI1398</f>
        <v>4.400000000000002E-3</v>
      </c>
      <c r="G44" s="4">
        <f>'n=50'!AJ1398</f>
        <v>3.2412004398511143</v>
      </c>
      <c r="H44" s="17">
        <f>'n=50'!AK1398</f>
        <v>0.83860664295446907</v>
      </c>
      <c r="I44" s="20">
        <f>'n=50'!AL1398</f>
        <v>0</v>
      </c>
      <c r="J44" s="17"/>
      <c r="K44" s="17">
        <f>'n=50'!AG1399</f>
        <v>0.14407999999999999</v>
      </c>
      <c r="L44" s="20">
        <f>'n=50'!AH1399</f>
        <v>3.2400000000000011E-3</v>
      </c>
      <c r="M44" s="20">
        <f>'n=50'!AI1399</f>
        <v>4.1600000000000014E-3</v>
      </c>
      <c r="N44" s="4">
        <f>'n=50'!AJ1399</f>
        <v>3.2412004398511143</v>
      </c>
      <c r="O44" s="17">
        <f>'n=50'!AK1399</f>
        <v>0.83860664295446907</v>
      </c>
      <c r="P44" s="20">
        <f>'n=50'!AL1399</f>
        <v>0</v>
      </c>
      <c r="Q44" s="17"/>
      <c r="R44" s="17">
        <f>'n=50'!AG1400</f>
        <v>0.15484000000000001</v>
      </c>
      <c r="S44" s="20">
        <f>'n=50'!AH1400</f>
        <v>3.2400000000000011E-3</v>
      </c>
      <c r="T44" s="20">
        <f>'n=50'!AI1400</f>
        <v>4.400000000000002E-3</v>
      </c>
      <c r="U44" s="4">
        <f>'n=50'!AJ1400</f>
        <v>3.2412004398511143</v>
      </c>
      <c r="V44" s="17">
        <f>'n=50'!AK1400</f>
        <v>0.83860664295446907</v>
      </c>
      <c r="W44" s="20">
        <f>'n=50'!AL1400</f>
        <v>0</v>
      </c>
      <c r="X44" s="17"/>
      <c r="Y44" s="17">
        <f>'n=50'!AG1401</f>
        <v>0.15495999999999996</v>
      </c>
      <c r="Z44" s="20">
        <f>'n=50'!AH1401</f>
        <v>3.2400000000000011E-3</v>
      </c>
      <c r="AA44" s="20">
        <f>'n=50'!AI1401</f>
        <v>4.2800000000000017E-3</v>
      </c>
      <c r="AB44" s="4">
        <f>'n=50'!AJ1401</f>
        <v>3.2412004398511143</v>
      </c>
      <c r="AC44" s="17">
        <f>'n=50'!AK1401</f>
        <v>0.83860664295446907</v>
      </c>
      <c r="AD44" s="20">
        <f>'n=50'!AL1401</f>
        <v>0</v>
      </c>
      <c r="AF44" s="10"/>
    </row>
    <row r="45" spans="1:32" x14ac:dyDescent="0.3">
      <c r="A45" s="36"/>
      <c r="B45" s="36">
        <v>0.6</v>
      </c>
      <c r="C45" s="10" t="s">
        <v>13</v>
      </c>
      <c r="D45" s="17">
        <f>'n=50'!AG1798</f>
        <v>3.6600000000000021E-2</v>
      </c>
      <c r="E45" s="20">
        <f>'n=50'!AH1798</f>
        <v>9.8000000000000049E-3</v>
      </c>
      <c r="F45" s="4">
        <f>'n=50'!AI1798</f>
        <v>1.8000000000000006E-2</v>
      </c>
      <c r="G45" s="4">
        <f>'n=50'!AJ1798</f>
        <v>12.290341237709656</v>
      </c>
      <c r="H45" s="20">
        <f>'n=50'!AK1798</f>
        <v>4.3377674956622325</v>
      </c>
      <c r="I45" s="17">
        <f>'n=50'!AL1798</f>
        <v>4.7715442452284567</v>
      </c>
      <c r="J45" s="17"/>
      <c r="K45" s="17">
        <f>'n=50'!AG1799</f>
        <v>4.2600000000000006E-2</v>
      </c>
      <c r="L45" s="20">
        <f>'n=50'!AH1799</f>
        <v>9.8000000000000049E-3</v>
      </c>
      <c r="M45" s="4">
        <f>'n=50'!AI1799</f>
        <v>1.7960000000000007E-2</v>
      </c>
      <c r="N45" s="4">
        <f>'n=50'!AJ1799</f>
        <v>12.300824175824173</v>
      </c>
      <c r="O45" s="17">
        <f>'n=50'!AK1799</f>
        <v>4.4333791208791213</v>
      </c>
      <c r="P45" s="20">
        <f>'n=50'!AL1799</f>
        <v>4.1483516483516487</v>
      </c>
      <c r="Q45" s="17"/>
      <c r="R45" s="17">
        <f>'n=50'!AG1800</f>
        <v>4.540000000000001E-2</v>
      </c>
      <c r="S45" s="20">
        <f>'n=50'!AH1800</f>
        <v>9.8000000000000049E-3</v>
      </c>
      <c r="T45" s="4">
        <f>'n=50'!AI1800</f>
        <v>1.8000000000000006E-2</v>
      </c>
      <c r="U45" s="4">
        <f>'n=50'!AJ1800</f>
        <v>12.290341237709656</v>
      </c>
      <c r="V45" s="20">
        <f>'n=50'!AK1800</f>
        <v>4.3377674956622325</v>
      </c>
      <c r="W45" s="17">
        <f>'n=50'!AL1800</f>
        <v>4.7715442452284567</v>
      </c>
      <c r="X45" s="17"/>
      <c r="Y45" s="17">
        <f>'n=50'!AG1801</f>
        <v>5.0240000000000007E-2</v>
      </c>
      <c r="Z45" s="20">
        <f>'n=50'!AH1801</f>
        <v>9.8000000000000049E-3</v>
      </c>
      <c r="AA45" s="4">
        <f>'n=50'!AI1801</f>
        <v>1.8080000000000006E-2</v>
      </c>
      <c r="AB45" s="4">
        <f>'n=50'!AJ1801</f>
        <v>12.973137973137971</v>
      </c>
      <c r="AC45" s="20">
        <f>'n=50'!AK1801</f>
        <v>4.5787545787545794</v>
      </c>
      <c r="AD45" s="17">
        <f>'n=50'!AL1801</f>
        <v>5.0366300366300374</v>
      </c>
      <c r="AF45" s="10"/>
    </row>
    <row r="46" spans="1:32" x14ac:dyDescent="0.3">
      <c r="A46" s="36"/>
      <c r="B46" s="36"/>
      <c r="C46" s="10" t="s">
        <v>11</v>
      </c>
      <c r="D46" s="17">
        <f>'n=50'!AG1598</f>
        <v>1.6560000000000005E-2</v>
      </c>
      <c r="E46" s="20">
        <f>'n=50'!AH1598</f>
        <v>1.0000000000000002E-2</v>
      </c>
      <c r="F46" s="20">
        <f>'n=50'!AI1598</f>
        <v>1.0560000000000003E-2</v>
      </c>
      <c r="G46" s="4">
        <f>'n=50'!AJ1598</f>
        <v>3.333333333333333</v>
      </c>
      <c r="H46" s="20">
        <f>'n=50'!AK1598</f>
        <v>0.33333333333333326</v>
      </c>
      <c r="I46" s="20">
        <f>'n=50'!AL1598</f>
        <v>0.33333333333333326</v>
      </c>
      <c r="J46" s="17"/>
      <c r="K46" s="17">
        <f>'n=50'!AG1599</f>
        <v>2.7960000000000006E-2</v>
      </c>
      <c r="L46" s="20">
        <f>'n=50'!AH1599</f>
        <v>1.0000000000000002E-2</v>
      </c>
      <c r="M46" s="20">
        <f>'n=50'!AI1599</f>
        <v>1.2520000000000005E-2</v>
      </c>
      <c r="N46" s="4">
        <f>'n=50'!AJ1599</f>
        <v>19.410256410256405</v>
      </c>
      <c r="O46" s="17">
        <f>'n=50'!AK1599</f>
        <v>4.9487179487179471</v>
      </c>
      <c r="P46" s="20">
        <f>'n=50'!AL1599</f>
        <v>3.282051282051281</v>
      </c>
      <c r="Q46" s="17"/>
      <c r="R46" s="17">
        <f>'n=50'!AG1600</f>
        <v>2.156000000000001E-2</v>
      </c>
      <c r="S46" s="20">
        <f>'n=50'!AH1600</f>
        <v>1.0000000000000002E-2</v>
      </c>
      <c r="T46" s="20">
        <f>'n=50'!AI1600</f>
        <v>1.0840000000000002E-2</v>
      </c>
      <c r="U46" s="4">
        <f>'n=50'!AJ1600</f>
        <v>3.8717948717948718</v>
      </c>
      <c r="V46" s="20">
        <f>'n=50'!AK1600</f>
        <v>0.64102564102564097</v>
      </c>
      <c r="W46" s="20">
        <f>'n=50'!AL1600</f>
        <v>0.64102564102564097</v>
      </c>
      <c r="X46" s="17"/>
      <c r="Y46" s="17">
        <f>'n=50'!AG1601</f>
        <v>2.2200000000000008E-2</v>
      </c>
      <c r="Z46" s="20">
        <f>'n=50'!AH1601</f>
        <v>1.0000000000000002E-2</v>
      </c>
      <c r="AA46" s="20">
        <f>'n=50'!AI1601</f>
        <v>1.0960000000000003E-2</v>
      </c>
      <c r="AB46" s="4">
        <f>'n=50'!AJ1601</f>
        <v>4.6666666666666661</v>
      </c>
      <c r="AC46" s="20">
        <f>'n=50'!AK1601</f>
        <v>0.66666666666666652</v>
      </c>
      <c r="AD46" s="20">
        <f>'n=50'!AL1601</f>
        <v>0.66666666666666652</v>
      </c>
      <c r="AF46" s="10"/>
    </row>
    <row r="47" spans="1:32" x14ac:dyDescent="0.3">
      <c r="A47" s="36"/>
      <c r="B47" s="36"/>
      <c r="C47" s="10" t="s">
        <v>12</v>
      </c>
      <c r="D47" s="17">
        <f>'n=50'!AG1698</f>
        <v>8.4439999999999987E-2</v>
      </c>
      <c r="E47" s="20">
        <f>'n=50'!AH1698</f>
        <v>7.2000000000000033E-3</v>
      </c>
      <c r="F47" s="20">
        <f>'n=50'!AI1698</f>
        <v>8.2000000000000042E-3</v>
      </c>
      <c r="G47" s="4">
        <f>'n=50'!AJ1698</f>
        <v>8.6127912716967643</v>
      </c>
      <c r="H47" s="17">
        <f>'n=50'!AK1698</f>
        <v>4.910190544400554</v>
      </c>
      <c r="I47" s="20">
        <f>'n=50'!AL1698</f>
        <v>0.15948963317384371</v>
      </c>
      <c r="J47" s="17"/>
      <c r="K47" s="17">
        <f>'n=50'!AG1699</f>
        <v>9.7919999999999993E-2</v>
      </c>
      <c r="L47" s="20">
        <f>'n=50'!AH1699</f>
        <v>7.2000000000000033E-3</v>
      </c>
      <c r="M47" s="20">
        <f>'n=50'!AI1699</f>
        <v>8.2000000000000042E-3</v>
      </c>
      <c r="N47" s="4">
        <f>'n=50'!AJ1699</f>
        <v>8.2498148651631897</v>
      </c>
      <c r="O47" s="17">
        <f>'n=50'!AK1699</f>
        <v>4.910190544400554</v>
      </c>
      <c r="P47" s="20">
        <f>'n=50'!AL1699</f>
        <v>0.15948963317384371</v>
      </c>
      <c r="Q47" s="17"/>
      <c r="R47" s="17">
        <f>'n=50'!AG1700</f>
        <v>0.10136000000000003</v>
      </c>
      <c r="S47" s="20">
        <f>'n=50'!AH1700</f>
        <v>7.2000000000000033E-3</v>
      </c>
      <c r="T47" s="20">
        <f>'n=50'!AI1700</f>
        <v>8.1600000000000041E-3</v>
      </c>
      <c r="U47" s="4">
        <f>'n=50'!AJ1700</f>
        <v>8.6127912716967643</v>
      </c>
      <c r="V47" s="17">
        <f>'n=50'!AK1700</f>
        <v>4.910190544400554</v>
      </c>
      <c r="W47" s="20">
        <f>'n=50'!AL1700</f>
        <v>0.15948963317384371</v>
      </c>
      <c r="X47" s="17"/>
      <c r="Y47" s="17">
        <f>'n=50'!AG1701</f>
        <v>0.11115999999999999</v>
      </c>
      <c r="Z47" s="20">
        <f>'n=50'!AH1701</f>
        <v>7.2000000000000033E-3</v>
      </c>
      <c r="AA47" s="20">
        <f>'n=50'!AI1701</f>
        <v>8.2000000000000042E-3</v>
      </c>
      <c r="AB47" s="4">
        <f>'n=50'!AJ1701</f>
        <v>8.6127912716967643</v>
      </c>
      <c r="AC47" s="17">
        <f>'n=50'!AK1701</f>
        <v>4.910190544400554</v>
      </c>
      <c r="AD47" s="20">
        <f>'n=50'!AL1701</f>
        <v>0.15948963317384371</v>
      </c>
      <c r="AF47" s="10"/>
    </row>
    <row r="48" spans="1:32" x14ac:dyDescent="0.3">
      <c r="A48" s="36"/>
      <c r="B48" s="36">
        <v>0.9</v>
      </c>
      <c r="C48" s="10" t="s">
        <v>13</v>
      </c>
      <c r="D48" s="17">
        <f>'n=50'!AG2098</f>
        <v>2.4560000000000005E-2</v>
      </c>
      <c r="E48" s="20">
        <f>'n=50'!AH2098</f>
        <v>1.1600000000000004E-2</v>
      </c>
      <c r="F48" s="20">
        <f>'n=50'!AI2098</f>
        <v>1.1840000000000003E-2</v>
      </c>
      <c r="G48" s="4">
        <f>'n=50'!AJ2098</f>
        <v>11.655046707678286</v>
      </c>
      <c r="H48" s="20">
        <f>'n=50'!AK2098</f>
        <v>0.21052631578947367</v>
      </c>
      <c r="I48" s="17">
        <f>'n=50'!AL2098</f>
        <v>1.5532467532467533</v>
      </c>
      <c r="J48" s="17"/>
      <c r="K48" s="17">
        <f>'n=50'!AG2099</f>
        <v>3.0560000000000011E-2</v>
      </c>
      <c r="L48" s="20">
        <f>'n=50'!AH2099</f>
        <v>1.1600000000000004E-2</v>
      </c>
      <c r="M48" s="20">
        <f>'n=50'!AI2099</f>
        <v>1.1840000000000003E-2</v>
      </c>
      <c r="N48" s="4">
        <f>'n=50'!AJ2099</f>
        <v>19.170208129018196</v>
      </c>
      <c r="O48" s="20">
        <f>'n=50'!AK2099</f>
        <v>1.4160183066361554</v>
      </c>
      <c r="P48" s="17">
        <f>'n=50'!AL2099</f>
        <v>1.9297809741745668</v>
      </c>
      <c r="Q48" s="17"/>
      <c r="R48" s="17">
        <f>'n=50'!AG2100</f>
        <v>2.8000000000000008E-2</v>
      </c>
      <c r="S48" s="20">
        <f>'n=50'!AH2100</f>
        <v>1.1600000000000004E-2</v>
      </c>
      <c r="T48" s="20">
        <f>'n=50'!AI2100</f>
        <v>1.1680000000000006E-2</v>
      </c>
      <c r="U48" s="4">
        <f>'n=50'!AJ2100</f>
        <v>11.655046707678286</v>
      </c>
      <c r="V48" s="20">
        <f>'n=50'!AK2100</f>
        <v>0.21052631578947367</v>
      </c>
      <c r="W48" s="17">
        <f>'n=50'!AL2100</f>
        <v>1.5532467532467533</v>
      </c>
      <c r="X48" s="17"/>
      <c r="Y48" s="17">
        <f>'n=50'!AG2101</f>
        <v>3.0800000000000008E-2</v>
      </c>
      <c r="Z48" s="20">
        <f>'n=50'!AH2101</f>
        <v>1.1600000000000004E-2</v>
      </c>
      <c r="AA48" s="20">
        <f>'n=50'!AI2101</f>
        <v>1.1760000000000003E-2</v>
      </c>
      <c r="AB48" s="4">
        <f>'n=50'!AJ2101</f>
        <v>12.728730918204601</v>
      </c>
      <c r="AC48" s="20">
        <f>'n=50'!AK2101</f>
        <v>0.42105263157894735</v>
      </c>
      <c r="AD48" s="17">
        <f>'n=50'!AL2101</f>
        <v>1.5532467532467533</v>
      </c>
      <c r="AF48" s="10"/>
    </row>
    <row r="49" spans="1:32" x14ac:dyDescent="0.3">
      <c r="A49" s="36"/>
      <c r="B49" s="36"/>
      <c r="C49" s="10" t="s">
        <v>11</v>
      </c>
      <c r="D49" s="17">
        <f>'n=50'!AG1898</f>
        <v>1.9040000000000005E-2</v>
      </c>
      <c r="E49" s="20">
        <f>'n=50'!AH1898</f>
        <v>1.1880000000000003E-2</v>
      </c>
      <c r="F49" s="20">
        <f>'n=50'!AI1898</f>
        <v>1.1760000000000003E-2</v>
      </c>
      <c r="G49" s="4">
        <f>'n=50'!AJ1898</f>
        <v>0</v>
      </c>
      <c r="H49" s="17">
        <f>'n=50'!AK1898</f>
        <v>0</v>
      </c>
      <c r="I49" s="17">
        <f>'n=50'!AL1898</f>
        <v>0</v>
      </c>
      <c r="J49" s="17"/>
      <c r="K49" s="17">
        <f>'n=50'!AG1899</f>
        <v>2.3960000000000009E-2</v>
      </c>
      <c r="L49" s="20">
        <f>'n=50'!AH1899</f>
        <v>1.1880000000000003E-2</v>
      </c>
      <c r="M49" s="20">
        <f>'n=50'!AI1899</f>
        <v>1.2120000000000004E-2</v>
      </c>
      <c r="N49" s="4">
        <f>'n=50'!AJ1899</f>
        <v>13.263157894736842</v>
      </c>
      <c r="O49" s="17">
        <f>'n=50'!AK1899</f>
        <v>1.6842105263157894</v>
      </c>
      <c r="P49" s="20">
        <f>'n=50'!AL1899</f>
        <v>1.263157894736842</v>
      </c>
      <c r="Q49" s="17"/>
      <c r="R49" s="17">
        <f>'n=50'!AG1900</f>
        <v>2.1800000000000007E-2</v>
      </c>
      <c r="S49" s="20">
        <f>'n=50'!AH1900</f>
        <v>1.1880000000000003E-2</v>
      </c>
      <c r="T49" s="20">
        <f>'n=50'!AI1900</f>
        <v>1.1800000000000003E-2</v>
      </c>
      <c r="U49" s="4">
        <f>'n=50'!AJ1900</f>
        <v>0</v>
      </c>
      <c r="V49" s="17">
        <f>'n=50'!AK1900</f>
        <v>0</v>
      </c>
      <c r="W49" s="17">
        <f>'n=50'!AL1900</f>
        <v>0</v>
      </c>
      <c r="X49" s="17"/>
      <c r="Y49" s="17">
        <f>'n=50'!AG1901</f>
        <v>2.4720000000000009E-2</v>
      </c>
      <c r="Z49" s="20">
        <f>'n=50'!AH1901</f>
        <v>1.1880000000000003E-2</v>
      </c>
      <c r="AA49" s="20">
        <f>'n=50'!AI1901</f>
        <v>1.1760000000000003E-2</v>
      </c>
      <c r="AB49" s="4">
        <f>'n=50'!AJ1901</f>
        <v>3.3684210526315788</v>
      </c>
      <c r="AC49" s="17">
        <f>'n=50'!AK1901</f>
        <v>0.42105263157894735</v>
      </c>
      <c r="AD49" s="20">
        <f>'n=50'!AL1901</f>
        <v>0</v>
      </c>
      <c r="AF49" s="10"/>
    </row>
    <row r="50" spans="1:32" x14ac:dyDescent="0.3">
      <c r="A50" s="37"/>
      <c r="B50" s="37"/>
      <c r="C50" s="8" t="s">
        <v>12</v>
      </c>
      <c r="D50" s="18">
        <f>'n=50'!AG1998</f>
        <v>5.2400000000000009E-2</v>
      </c>
      <c r="E50" s="19">
        <f>'n=50'!AH1998</f>
        <v>9.4800000000000023E-3</v>
      </c>
      <c r="F50" s="19">
        <f>'n=50'!AI1998</f>
        <v>9.8800000000000034E-3</v>
      </c>
      <c r="G50" s="16">
        <f>'n=50'!AJ1998</f>
        <v>20.234538473390462</v>
      </c>
      <c r="H50" s="18">
        <f>'n=50'!AK1998</f>
        <v>3.5352851668790946</v>
      </c>
      <c r="I50" s="19">
        <f>'n=50'!AL1998</f>
        <v>1.4141453714983125</v>
      </c>
      <c r="J50" s="18"/>
      <c r="K50" s="18">
        <f>'n=50'!AG1999</f>
        <v>5.9159999999999997E-2</v>
      </c>
      <c r="L50" s="19">
        <f>'n=50'!AH1999</f>
        <v>9.4800000000000023E-3</v>
      </c>
      <c r="M50" s="19">
        <f>'n=50'!AI1999</f>
        <v>9.7200000000000029E-3</v>
      </c>
      <c r="N50" s="16">
        <f>'n=50'!AJ1999</f>
        <v>20.327230095493849</v>
      </c>
      <c r="O50" s="18">
        <f>'n=50'!AK1999</f>
        <v>3.6493671633140328</v>
      </c>
      <c r="P50" s="19">
        <f>'n=50'!AL1999</f>
        <v>1.2929332502861914</v>
      </c>
      <c r="Q50" s="18"/>
      <c r="R50" s="18">
        <f>'n=50'!AG2000</f>
        <v>6.1800000000000008E-2</v>
      </c>
      <c r="S50" s="19">
        <f>'n=50'!AH2000</f>
        <v>9.4800000000000023E-3</v>
      </c>
      <c r="T50" s="19">
        <f>'n=50'!AI2000</f>
        <v>9.7200000000000029E-3</v>
      </c>
      <c r="U50" s="16">
        <f>'n=50'!AJ2000</f>
        <v>20.234538473390462</v>
      </c>
      <c r="V50" s="18">
        <f>'n=50'!AK2000</f>
        <v>3.5352851668790946</v>
      </c>
      <c r="W50" s="19">
        <f>'n=50'!AL2000</f>
        <v>1.4141453714983125</v>
      </c>
      <c r="X50" s="18"/>
      <c r="Y50" s="18">
        <f>'n=50'!AG2001</f>
        <v>6.6640000000000005E-2</v>
      </c>
      <c r="Z50" s="19">
        <f>'n=50'!AH2001</f>
        <v>9.4800000000000023E-3</v>
      </c>
      <c r="AA50" s="19">
        <f>'n=50'!AI2001</f>
        <v>9.6400000000000027E-3</v>
      </c>
      <c r="AB50" s="16">
        <f>'n=50'!AJ2001</f>
        <v>20.234538473390462</v>
      </c>
      <c r="AC50" s="18">
        <f>'n=50'!AK2001</f>
        <v>3.5352851668790946</v>
      </c>
      <c r="AD50" s="19">
        <f>'n=50'!AL2001</f>
        <v>1.4141453714983125</v>
      </c>
      <c r="AF50" s="10"/>
    </row>
    <row r="51" spans="1:32" x14ac:dyDescent="0.3">
      <c r="A51" s="37" t="s">
        <v>53</v>
      </c>
      <c r="B51" s="37"/>
      <c r="C51" s="37"/>
      <c r="D51" s="18">
        <f>AVERAGE(D30:D50)</f>
        <v>4.8986666666666671E-2</v>
      </c>
      <c r="E51" s="19">
        <f>AVERAGE(E30:E50)</f>
        <v>6.7371428571428599E-3</v>
      </c>
      <c r="F51" s="18">
        <f t="shared" ref="F51:I51" si="4">AVERAGE(F30:F50)</f>
        <v>1.5068571428571435E-2</v>
      </c>
      <c r="G51" s="18">
        <f t="shared" si="4"/>
        <v>6.6041853127722963</v>
      </c>
      <c r="H51" s="18">
        <f t="shared" si="4"/>
        <v>1.76680418162775</v>
      </c>
      <c r="I51" s="19">
        <f t="shared" si="4"/>
        <v>1.3109932345691411</v>
      </c>
      <c r="J51" s="18"/>
      <c r="K51" s="18">
        <f>AVERAGE(K30:K50)</f>
        <v>6.0396190476190478E-2</v>
      </c>
      <c r="L51" s="19">
        <f>AVERAGE(L30:L50)</f>
        <v>6.7371428571428599E-3</v>
      </c>
      <c r="M51" s="18">
        <f t="shared" ref="M51:P51" si="5">AVERAGE(M30:M50)</f>
        <v>1.6040000000000013E-2</v>
      </c>
      <c r="N51" s="18">
        <f t="shared" si="5"/>
        <v>10.99670255567694</v>
      </c>
      <c r="O51" s="18">
        <f t="shared" si="5"/>
        <v>3.1844260814742054</v>
      </c>
      <c r="P51" s="19">
        <f t="shared" si="5"/>
        <v>2.1548668834379381</v>
      </c>
      <c r="Q51" s="18"/>
      <c r="R51" s="18">
        <f>AVERAGE(R30:R50)</f>
        <v>6.1579047619047644E-2</v>
      </c>
      <c r="S51" s="19">
        <f>AVERAGE(S30:S50)</f>
        <v>6.7371428571428599E-3</v>
      </c>
      <c r="T51" s="18">
        <f t="shared" ref="T51:W51" si="6">AVERAGE(T30:T50)</f>
        <v>1.5424761904761912E-2</v>
      </c>
      <c r="U51" s="18">
        <f t="shared" si="6"/>
        <v>6.8909259473390181</v>
      </c>
      <c r="V51" s="18">
        <f t="shared" si="6"/>
        <v>1.867952630602286</v>
      </c>
      <c r="W51" s="19">
        <f t="shared" si="6"/>
        <v>1.396268667670661</v>
      </c>
      <c r="X51" s="18"/>
      <c r="Y51" s="18">
        <f>AVERAGE(Y30:Y50)</f>
        <v>6.5525714285714284E-2</v>
      </c>
      <c r="Z51" s="19">
        <f>AVERAGE(Z30:Z50)</f>
        <v>6.7371428571428599E-3</v>
      </c>
      <c r="AA51" s="18">
        <f t="shared" ref="AA51:AD51" si="7">AVERAGE(AA30:AA50)</f>
        <v>1.5455238095238098E-2</v>
      </c>
      <c r="AB51" s="18">
        <f t="shared" si="7"/>
        <v>7.6210818920336498</v>
      </c>
      <c r="AC51" s="18">
        <f t="shared" si="7"/>
        <v>2.0632914822994244</v>
      </c>
      <c r="AD51" s="19">
        <f t="shared" si="7"/>
        <v>1.5732545063651191</v>
      </c>
    </row>
    <row r="53" spans="1:32" x14ac:dyDescent="0.3">
      <c r="A53" s="38" t="s">
        <v>60</v>
      </c>
      <c r="B53" s="38"/>
      <c r="C53" s="38"/>
      <c r="D53" s="38"/>
      <c r="E53" s="38"/>
      <c r="F53" s="38"/>
      <c r="G53" s="38"/>
      <c r="H53" s="38"/>
      <c r="I53" s="38"/>
    </row>
    <row r="55" spans="1:32" x14ac:dyDescent="0.3">
      <c r="A55" s="35" t="s">
        <v>44</v>
      </c>
      <c r="B55" s="35" t="s">
        <v>2</v>
      </c>
      <c r="C55" s="35" t="s">
        <v>1</v>
      </c>
      <c r="D55" s="34" t="s">
        <v>45</v>
      </c>
      <c r="E55" s="34"/>
      <c r="F55" s="34"/>
      <c r="G55" s="34"/>
      <c r="H55" s="34"/>
      <c r="I55" s="34"/>
      <c r="J55" s="7"/>
      <c r="K55" s="34" t="s">
        <v>46</v>
      </c>
      <c r="L55" s="34"/>
      <c r="M55" s="34"/>
      <c r="N55" s="34"/>
      <c r="O55" s="34"/>
      <c r="P55" s="34"/>
      <c r="Q55" s="7"/>
      <c r="R55" s="34" t="s">
        <v>47</v>
      </c>
      <c r="S55" s="34"/>
      <c r="T55" s="34"/>
      <c r="U55" s="34"/>
      <c r="V55" s="34"/>
      <c r="W55" s="34"/>
      <c r="X55" s="7"/>
      <c r="Y55" s="34" t="s">
        <v>48</v>
      </c>
      <c r="Z55" s="34"/>
      <c r="AA55" s="34"/>
      <c r="AB55" s="34"/>
      <c r="AC55" s="34"/>
      <c r="AD55" s="34"/>
    </row>
    <row r="56" spans="1:32" x14ac:dyDescent="0.3">
      <c r="A56" s="37"/>
      <c r="B56" s="37"/>
      <c r="C56" s="37"/>
      <c r="D56" s="8" t="s">
        <v>6</v>
      </c>
      <c r="E56" s="9" t="s">
        <v>49</v>
      </c>
      <c r="F56" s="2" t="s">
        <v>7</v>
      </c>
      <c r="G56" s="2" t="s">
        <v>15</v>
      </c>
      <c r="H56" s="2" t="s">
        <v>16</v>
      </c>
      <c r="I56" s="2" t="s">
        <v>17</v>
      </c>
      <c r="J56" s="2"/>
      <c r="K56" s="8" t="s">
        <v>6</v>
      </c>
      <c r="L56" s="9" t="s">
        <v>49</v>
      </c>
      <c r="M56" s="2" t="s">
        <v>7</v>
      </c>
      <c r="N56" s="2" t="s">
        <v>15</v>
      </c>
      <c r="O56" s="2" t="s">
        <v>16</v>
      </c>
      <c r="P56" s="2" t="s">
        <v>17</v>
      </c>
      <c r="Q56" s="2"/>
      <c r="R56" s="8" t="s">
        <v>6</v>
      </c>
      <c r="S56" s="9" t="s">
        <v>49</v>
      </c>
      <c r="T56" s="2" t="s">
        <v>7</v>
      </c>
      <c r="U56" s="2" t="s">
        <v>15</v>
      </c>
      <c r="V56" s="2" t="s">
        <v>16</v>
      </c>
      <c r="W56" s="2" t="s">
        <v>17</v>
      </c>
      <c r="X56" s="2"/>
      <c r="Y56" s="8" t="s">
        <v>6</v>
      </c>
      <c r="Z56" s="9" t="s">
        <v>49</v>
      </c>
      <c r="AA56" s="2" t="s">
        <v>7</v>
      </c>
      <c r="AB56" s="2" t="s">
        <v>15</v>
      </c>
      <c r="AC56" s="2" t="s">
        <v>16</v>
      </c>
      <c r="AD56" s="2" t="s">
        <v>17</v>
      </c>
    </row>
    <row r="57" spans="1:32" x14ac:dyDescent="0.3">
      <c r="A57" s="36" t="s">
        <v>50</v>
      </c>
      <c r="B57" s="36">
        <v>0.2</v>
      </c>
      <c r="C57" s="10" t="s">
        <v>13</v>
      </c>
      <c r="D57" s="6">
        <f>'n=100'!AA98</f>
        <v>25</v>
      </c>
      <c r="E57" s="11">
        <f>'n=100'!AB98</f>
        <v>0</v>
      </c>
      <c r="F57" s="3">
        <f>'n=100'!AC98</f>
        <v>3.1738</v>
      </c>
      <c r="G57" s="3">
        <f>'n=100'!AD98</f>
        <v>0.36808000000000002</v>
      </c>
      <c r="H57" s="11">
        <f>'n=100'!AE98</f>
        <v>2.8057200000000004</v>
      </c>
      <c r="I57" s="11">
        <f>'n=100'!AF98</f>
        <v>0</v>
      </c>
      <c r="J57" s="6"/>
      <c r="K57" s="6">
        <f>'n=100'!AA99</f>
        <v>25</v>
      </c>
      <c r="L57" s="11">
        <f>'n=100'!AB99</f>
        <v>0</v>
      </c>
      <c r="M57" s="3">
        <f>'n=100'!AC99</f>
        <v>3.2919200000000002</v>
      </c>
      <c r="N57" s="3">
        <f>'n=100'!AD99</f>
        <v>0.38516</v>
      </c>
      <c r="O57" s="11">
        <f>'n=100'!AE99</f>
        <v>2.9067599999999998</v>
      </c>
      <c r="P57" s="11">
        <f>'n=100'!AF99</f>
        <v>0</v>
      </c>
      <c r="Q57" s="6"/>
      <c r="R57" s="6">
        <f>'n=100'!AA100</f>
        <v>25</v>
      </c>
      <c r="S57" s="4">
        <f>'n=100'!AB100</f>
        <v>0</v>
      </c>
      <c r="T57" s="3">
        <f>'n=100'!AC100</f>
        <v>3.5220799999999999</v>
      </c>
      <c r="U57" s="3">
        <f>'n=100'!AD100</f>
        <v>0.41415999999999997</v>
      </c>
      <c r="V57" s="11">
        <f>'n=100'!AE100</f>
        <v>3.1079199999999996</v>
      </c>
      <c r="W57" s="11">
        <f>'n=100'!AF100</f>
        <v>0</v>
      </c>
      <c r="X57" s="6"/>
      <c r="Y57" s="6">
        <f>'n=100'!AA101</f>
        <v>25</v>
      </c>
      <c r="Z57" s="3">
        <f>'n=100'!AB101</f>
        <v>0</v>
      </c>
      <c r="AA57" s="3">
        <f>'n=100'!AC101</f>
        <v>3.0298799999999999</v>
      </c>
      <c r="AB57" s="3">
        <f>'n=100'!AD101</f>
        <v>0.45408000000000004</v>
      </c>
      <c r="AC57" s="11">
        <f>'n=100'!AE101</f>
        <v>2.5757999999999996</v>
      </c>
      <c r="AD57" s="17">
        <f>'n=100'!AF101</f>
        <v>0</v>
      </c>
    </row>
    <row r="58" spans="1:32" x14ac:dyDescent="0.3">
      <c r="A58" s="36"/>
      <c r="B58" s="36"/>
      <c r="C58" s="10" t="s">
        <v>11</v>
      </c>
      <c r="D58" s="6">
        <f>'n=100'!AA198</f>
        <v>24</v>
      </c>
      <c r="E58" s="11">
        <f>'n=100'!AB198</f>
        <v>0.2857142857142857</v>
      </c>
      <c r="F58" s="3">
        <f>'n=100'!AC198</f>
        <v>6.7341599999999993</v>
      </c>
      <c r="G58" s="3">
        <f>'n=100'!AD198</f>
        <v>0.82155999999999996</v>
      </c>
      <c r="H58" s="11">
        <f>'n=100'!AE198</f>
        <v>5.8738800000000007</v>
      </c>
      <c r="I58" s="11">
        <f>'n=100'!AF198</f>
        <v>3.8719999999999997E-2</v>
      </c>
      <c r="J58" s="6"/>
      <c r="K58" s="6">
        <f>'n=100'!AA199</f>
        <v>23</v>
      </c>
      <c r="L58" s="11">
        <f>'n=100'!AB199</f>
        <v>0.5714285714285714</v>
      </c>
      <c r="M58" s="3">
        <f>'n=100'!AC199</f>
        <v>7.1576000000000013</v>
      </c>
      <c r="N58" s="3">
        <f>'n=100'!AD199</f>
        <v>0.6863999999999999</v>
      </c>
      <c r="O58" s="11">
        <f>'n=100'!AE199</f>
        <v>6.384479999999999</v>
      </c>
      <c r="P58" s="11">
        <f>'n=100'!AF199</f>
        <v>8.6720000000000005E-2</v>
      </c>
      <c r="Q58" s="6"/>
      <c r="R58" s="6">
        <f>'n=100'!AA200</f>
        <v>23</v>
      </c>
      <c r="S58" s="4">
        <f>'n=100'!AB200</f>
        <v>0.5714285714285714</v>
      </c>
      <c r="T58" s="3">
        <f>'n=100'!AC200</f>
        <v>6.1648399999999981</v>
      </c>
      <c r="U58" s="3">
        <f>'n=100'!AD200</f>
        <v>0.76619999999999988</v>
      </c>
      <c r="V58" s="11">
        <f>'n=100'!AE200</f>
        <v>5.3228800000000005</v>
      </c>
      <c r="W58" s="11">
        <f>'n=100'!AF200</f>
        <v>7.5760000000000008E-2</v>
      </c>
      <c r="X58" s="6"/>
      <c r="Y58" s="6">
        <f>'n=100'!AA201</f>
        <v>23</v>
      </c>
      <c r="Z58" s="3">
        <f>'n=100'!AB201</f>
        <v>0.5714285714285714</v>
      </c>
      <c r="AA58" s="3">
        <f>'n=100'!AC201</f>
        <v>5.9655199999999988</v>
      </c>
      <c r="AB58" s="3">
        <f>'n=100'!AD201</f>
        <v>0.86344000000000021</v>
      </c>
      <c r="AC58" s="11">
        <f>'n=100'!AE201</f>
        <v>4.9869200000000005</v>
      </c>
      <c r="AD58" s="17">
        <f>'n=100'!AF201</f>
        <v>0.11516</v>
      </c>
    </row>
    <row r="59" spans="1:32" x14ac:dyDescent="0.3">
      <c r="A59" s="36"/>
      <c r="B59" s="36"/>
      <c r="C59" s="10" t="s">
        <v>12</v>
      </c>
      <c r="D59" s="6">
        <f>'n=100'!AA298</f>
        <v>21</v>
      </c>
      <c r="E59" s="11">
        <f>'n=100'!AB298</f>
        <v>0.46606334841628955</v>
      </c>
      <c r="F59" s="3">
        <f>'n=100'!AC298</f>
        <v>1.8464800000000003</v>
      </c>
      <c r="G59" s="3">
        <f>'n=100'!AD298</f>
        <v>0.83004</v>
      </c>
      <c r="H59" s="11">
        <f>'n=100'!AE298</f>
        <v>0.63047999999999993</v>
      </c>
      <c r="I59" s="11">
        <f>'n=100'!AF298</f>
        <v>0.38595999999999997</v>
      </c>
      <c r="J59" s="6"/>
      <c r="K59" s="6">
        <f>'n=100'!AA299</f>
        <v>17</v>
      </c>
      <c r="L59" s="11">
        <f>'n=100'!AB299</f>
        <v>0.68968319467764527</v>
      </c>
      <c r="M59" s="3">
        <f>'n=100'!AC299</f>
        <v>2.1602000000000001</v>
      </c>
      <c r="N59" s="3">
        <f>'n=100'!AD299</f>
        <v>0.99760000000000015</v>
      </c>
      <c r="O59" s="11">
        <f>'n=100'!AE299</f>
        <v>0.65276000000000001</v>
      </c>
      <c r="P59" s="11">
        <f>'n=100'!AF299</f>
        <v>0.50983999999999996</v>
      </c>
      <c r="Q59" s="6"/>
      <c r="R59" s="6">
        <f>'n=100'!AA300</f>
        <v>19</v>
      </c>
      <c r="S59" s="4">
        <f>'n=100'!AB300</f>
        <v>0.61711741622951388</v>
      </c>
      <c r="T59" s="3">
        <f>'n=100'!AC300</f>
        <v>2.1173999999999999</v>
      </c>
      <c r="U59" s="3">
        <f>'n=100'!AD300</f>
        <v>1.0493999999999999</v>
      </c>
      <c r="V59" s="11">
        <f>'n=100'!AE300</f>
        <v>0.63595999999999986</v>
      </c>
      <c r="W59" s="11">
        <f>'n=100'!AF300</f>
        <v>0.43204000000000009</v>
      </c>
      <c r="X59" s="6"/>
      <c r="Y59" s="6">
        <f>'n=100'!AA301</f>
        <v>18</v>
      </c>
      <c r="Z59" s="3">
        <f>'n=100'!AB301</f>
        <v>0.68968319467764527</v>
      </c>
      <c r="AA59" s="3">
        <f>'n=100'!AC301</f>
        <v>2.2447199999999996</v>
      </c>
      <c r="AB59" s="3">
        <f>'n=100'!AD301</f>
        <v>1.1633199999999999</v>
      </c>
      <c r="AC59" s="11">
        <f>'n=100'!AE301</f>
        <v>0.63832000000000011</v>
      </c>
      <c r="AD59" s="17">
        <f>'n=100'!AF301</f>
        <v>0.44307999999999992</v>
      </c>
    </row>
    <row r="60" spans="1:32" x14ac:dyDescent="0.3">
      <c r="A60" s="36"/>
      <c r="B60" s="36">
        <v>0.6</v>
      </c>
      <c r="C60" s="10" t="s">
        <v>13</v>
      </c>
      <c r="D60" s="6">
        <f>'n=100'!AA398</f>
        <v>22</v>
      </c>
      <c r="E60" s="11">
        <f>'n=100'!AB398</f>
        <v>0.51515151515151514</v>
      </c>
      <c r="F60" s="3">
        <f>'n=100'!AC398</f>
        <v>2.0393600000000003</v>
      </c>
      <c r="G60" s="3">
        <f>'n=100'!AD398</f>
        <v>0.46767999999999998</v>
      </c>
      <c r="H60" s="11">
        <f>'n=100'!AE398</f>
        <v>1.4681600000000004</v>
      </c>
      <c r="I60" s="11">
        <f>'n=100'!AF398</f>
        <v>0.10352</v>
      </c>
      <c r="J60" s="6"/>
      <c r="K60" s="6">
        <f>'n=100'!AA399</f>
        <v>21</v>
      </c>
      <c r="L60" s="11">
        <f>'n=100'!AB399</f>
        <v>0.70562770562770549</v>
      </c>
      <c r="M60" s="3">
        <f>'n=100'!AC399</f>
        <v>2.0144000000000002</v>
      </c>
      <c r="N60" s="3">
        <f>'n=100'!AD399</f>
        <v>0.49420000000000003</v>
      </c>
      <c r="O60" s="11">
        <f>'n=100'!AE399</f>
        <v>1.3453200000000001</v>
      </c>
      <c r="P60" s="11">
        <f>'n=100'!AF399</f>
        <v>0.17488000000000001</v>
      </c>
      <c r="Q60" s="6"/>
      <c r="R60" s="6">
        <f>'n=100'!AA400</f>
        <v>20</v>
      </c>
      <c r="S60" s="4">
        <f>'n=100'!AB400</f>
        <v>0.88744588744588737</v>
      </c>
      <c r="T60" s="3">
        <f>'n=100'!AC400</f>
        <v>2.1730000000000005</v>
      </c>
      <c r="U60" s="3">
        <f>'n=100'!AD400</f>
        <v>0.52800000000000002</v>
      </c>
      <c r="V60" s="11">
        <f>'n=100'!AE400</f>
        <v>1.3973999999999998</v>
      </c>
      <c r="W60" s="11">
        <f>'n=100'!AF400</f>
        <v>0.24759999999999999</v>
      </c>
      <c r="X60" s="6"/>
      <c r="Y60" s="6">
        <f>'n=100'!AA401</f>
        <v>21</v>
      </c>
      <c r="Z60" s="3">
        <f>'n=100'!AB401</f>
        <v>0.69696969696969691</v>
      </c>
      <c r="AA60" s="3">
        <f>'n=100'!AC401</f>
        <v>2.1083599999999998</v>
      </c>
      <c r="AB60" s="3">
        <f>'n=100'!AD401</f>
        <v>0.54127999999999998</v>
      </c>
      <c r="AC60" s="11">
        <f>'n=100'!AE401</f>
        <v>1.3239600000000002</v>
      </c>
      <c r="AD60" s="17">
        <f>'n=100'!AF401</f>
        <v>0.24312</v>
      </c>
    </row>
    <row r="61" spans="1:32" x14ac:dyDescent="0.3">
      <c r="A61" s="36"/>
      <c r="B61" s="36"/>
      <c r="C61" s="10" t="s">
        <v>11</v>
      </c>
      <c r="D61" s="6">
        <f>'n=100'!AA498</f>
        <v>25</v>
      </c>
      <c r="E61" s="11">
        <f>'n=100'!AB498</f>
        <v>0</v>
      </c>
      <c r="F61" s="3">
        <f>'n=100'!AC498</f>
        <v>1.1550800000000001</v>
      </c>
      <c r="G61" s="3">
        <f>'n=100'!AD498</f>
        <v>0.25975999999999999</v>
      </c>
      <c r="H61" s="11">
        <f>'n=100'!AE498</f>
        <v>0.89532000000000012</v>
      </c>
      <c r="I61" s="11">
        <f>'n=100'!AF498</f>
        <v>0</v>
      </c>
      <c r="J61" s="6"/>
      <c r="K61" s="6">
        <f>'n=100'!AA499</f>
        <v>21</v>
      </c>
      <c r="L61" s="11">
        <f>'n=100'!AB499</f>
        <v>0.91503267973856206</v>
      </c>
      <c r="M61" s="3">
        <f>'n=100'!AC499</f>
        <v>1.2601199999999999</v>
      </c>
      <c r="N61" s="3">
        <f>'n=100'!AD499</f>
        <v>0.28603999999999996</v>
      </c>
      <c r="O61" s="11">
        <f>'n=100'!AE499</f>
        <v>0.78156000000000003</v>
      </c>
      <c r="P61" s="11">
        <f>'n=100'!AF499</f>
        <v>0.19252</v>
      </c>
      <c r="Q61" s="6"/>
      <c r="R61" s="6">
        <f>'n=100'!AA500</f>
        <v>23</v>
      </c>
      <c r="S61" s="4">
        <f>'n=100'!AB500</f>
        <v>0.43274853801169583</v>
      </c>
      <c r="T61" s="3">
        <f>'n=100'!AC500</f>
        <v>1.4680399999999998</v>
      </c>
      <c r="U61" s="3">
        <f>'n=100'!AD500</f>
        <v>0.29871999999999999</v>
      </c>
      <c r="V61" s="11">
        <f>'n=100'!AE500</f>
        <v>0.90059999999999973</v>
      </c>
      <c r="W61" s="11">
        <f>'n=100'!AF500</f>
        <v>0.26872000000000001</v>
      </c>
      <c r="X61" s="6"/>
      <c r="Y61" s="6">
        <f>'n=100'!AA501</f>
        <v>16</v>
      </c>
      <c r="Z61" s="3">
        <f>'n=100'!AB501</f>
        <v>1.979153766769866</v>
      </c>
      <c r="AA61" s="3">
        <f>'n=100'!AC501</f>
        <v>1.7315199999999995</v>
      </c>
      <c r="AB61" s="3">
        <f>'n=100'!AD501</f>
        <v>0.38503999999999999</v>
      </c>
      <c r="AC61" s="11">
        <f>'n=100'!AE501</f>
        <v>0.86355999999999977</v>
      </c>
      <c r="AD61" s="17">
        <f>'n=100'!AF501</f>
        <v>0.48292000000000007</v>
      </c>
    </row>
    <row r="62" spans="1:32" x14ac:dyDescent="0.3">
      <c r="A62" s="37"/>
      <c r="B62" s="37"/>
      <c r="C62" s="8" t="s">
        <v>12</v>
      </c>
      <c r="D62" s="2">
        <f>'n=100'!AA598</f>
        <v>17</v>
      </c>
      <c r="E62" s="12">
        <f>'n=100'!AB598</f>
        <v>0.68752077505392539</v>
      </c>
      <c r="F62" s="15">
        <f>'n=100'!AC598</f>
        <v>1.6117599999999999</v>
      </c>
      <c r="G62" s="15">
        <f>'n=100'!AD598</f>
        <v>0.60404000000000002</v>
      </c>
      <c r="H62" s="12">
        <f>'n=100'!AE598</f>
        <v>0.50340000000000007</v>
      </c>
      <c r="I62" s="12">
        <f>'n=100'!AF598</f>
        <v>0.50431999999999988</v>
      </c>
      <c r="J62" s="2"/>
      <c r="K62" s="2">
        <f>'n=100'!AA599</f>
        <v>16</v>
      </c>
      <c r="L62" s="12">
        <f>'n=100'!AB599</f>
        <v>0.76164567182033149</v>
      </c>
      <c r="M62" s="15">
        <f>'n=100'!AC599</f>
        <v>1.7268800000000002</v>
      </c>
      <c r="N62" s="15">
        <f>'n=100'!AD599</f>
        <v>0.6890400000000001</v>
      </c>
      <c r="O62" s="12">
        <f>'n=100'!AE599</f>
        <v>0.46232000000000006</v>
      </c>
      <c r="P62" s="12">
        <f>'n=100'!AF599</f>
        <v>0.57552000000000003</v>
      </c>
      <c r="Q62" s="2"/>
      <c r="R62" s="2">
        <f>'n=100'!AA600</f>
        <v>15</v>
      </c>
      <c r="S62" s="16">
        <f>'n=100'!AB600</f>
        <v>0.83571974589440556</v>
      </c>
      <c r="T62" s="15">
        <f>'n=100'!AC600</f>
        <v>1.7238800000000003</v>
      </c>
      <c r="U62" s="15">
        <f>'n=100'!AD600</f>
        <v>0.73323999999999989</v>
      </c>
      <c r="V62" s="12">
        <f>'n=100'!AE600</f>
        <v>0.47316000000000003</v>
      </c>
      <c r="W62" s="12">
        <f>'n=100'!AF600</f>
        <v>0.51747999999999994</v>
      </c>
      <c r="X62" s="2"/>
      <c r="Y62" s="2">
        <f>'n=100'!AA601</f>
        <v>17</v>
      </c>
      <c r="Z62" s="15">
        <f>'n=100'!AB601</f>
        <v>0.77124840711966125</v>
      </c>
      <c r="AA62" s="15">
        <f>'n=100'!AC601</f>
        <v>1.7995199999999998</v>
      </c>
      <c r="AB62" s="15">
        <f>'n=100'!AD601</f>
        <v>0.79696</v>
      </c>
      <c r="AC62" s="12">
        <f>'n=100'!AE601</f>
        <v>0.46572000000000002</v>
      </c>
      <c r="AD62" s="18">
        <f>'n=100'!AF601</f>
        <v>0.53683999999999998</v>
      </c>
    </row>
    <row r="63" spans="1:32" x14ac:dyDescent="0.3">
      <c r="A63" s="36" t="s">
        <v>51</v>
      </c>
      <c r="B63" s="36">
        <v>0.2</v>
      </c>
      <c r="C63" s="10" t="s">
        <v>13</v>
      </c>
      <c r="D63" s="6">
        <f>'n=100'!AA698</f>
        <v>21</v>
      </c>
      <c r="E63" s="11">
        <f>'n=100'!AB698</f>
        <v>0.72943722943722944</v>
      </c>
      <c r="F63" s="3">
        <f>'n=100'!AC698</f>
        <v>2.5442800000000005</v>
      </c>
      <c r="G63" s="3">
        <f>'n=100'!AD698</f>
        <v>0.4897999999999999</v>
      </c>
      <c r="H63" s="11">
        <f>'n=100'!AE698</f>
        <v>1.9083599999999998</v>
      </c>
      <c r="I63" s="11">
        <f>'n=100'!AF698</f>
        <v>0.14612</v>
      </c>
      <c r="J63" s="6"/>
      <c r="K63" s="6">
        <f>'n=100'!AA699</f>
        <v>21</v>
      </c>
      <c r="L63" s="11">
        <f>'n=100'!AB699</f>
        <v>0.72943722943722944</v>
      </c>
      <c r="M63" s="3">
        <f>'n=100'!AC699</f>
        <v>2.8001199999999993</v>
      </c>
      <c r="N63" s="3">
        <f>'n=100'!AD699</f>
        <v>0.53560000000000008</v>
      </c>
      <c r="O63" s="11">
        <f>'n=100'!AE699</f>
        <v>2.1152399999999996</v>
      </c>
      <c r="P63" s="11">
        <f>'n=100'!AF699</f>
        <v>0.14928</v>
      </c>
      <c r="Q63" s="6"/>
      <c r="R63" s="6">
        <f>'n=100'!AA700</f>
        <v>21</v>
      </c>
      <c r="S63" s="4">
        <f>'n=100'!AB700</f>
        <v>0.72943722943722944</v>
      </c>
      <c r="T63" s="3">
        <f>'n=100'!AC700</f>
        <v>2.7119600000000004</v>
      </c>
      <c r="U63" s="3">
        <f>'n=100'!AD700</f>
        <v>0.57675999999999994</v>
      </c>
      <c r="V63" s="11">
        <f>'n=100'!AE700</f>
        <v>1.9794800000000006</v>
      </c>
      <c r="W63" s="11">
        <f>'n=100'!AF700</f>
        <v>0.15572</v>
      </c>
      <c r="X63" s="6"/>
      <c r="Y63" s="6">
        <f>'n=100'!AA701</f>
        <v>21</v>
      </c>
      <c r="Z63" s="3">
        <f>'n=100'!AB701</f>
        <v>0.72943722943722944</v>
      </c>
      <c r="AA63" s="3">
        <f>'n=100'!AC701</f>
        <v>2.5751999999999997</v>
      </c>
      <c r="AB63" s="3">
        <f>'n=100'!AD701</f>
        <v>0.62783999999999995</v>
      </c>
      <c r="AC63" s="11">
        <f>'n=100'!AE701</f>
        <v>1.8069199999999994</v>
      </c>
      <c r="AD63" s="17">
        <f>'n=100'!AF701</f>
        <v>0.14044000000000001</v>
      </c>
    </row>
    <row r="64" spans="1:32" x14ac:dyDescent="0.3">
      <c r="A64" s="36"/>
      <c r="B64" s="36"/>
      <c r="C64" s="10" t="s">
        <v>11</v>
      </c>
      <c r="D64" s="6">
        <f>'n=100'!AA798</f>
        <v>24</v>
      </c>
      <c r="E64" s="11">
        <f>'n=100'!AB798</f>
        <v>0.30769230769230771</v>
      </c>
      <c r="F64" s="3">
        <f>'n=100'!AC798</f>
        <v>2.8542000000000001</v>
      </c>
      <c r="G64" s="3">
        <f>'n=100'!AD798</f>
        <v>0.68852000000000002</v>
      </c>
      <c r="H64" s="11">
        <f>'n=100'!AE798</f>
        <v>2.1222399999999997</v>
      </c>
      <c r="I64" s="11">
        <f>'n=100'!AF798</f>
        <v>4.3440000000000006E-2</v>
      </c>
      <c r="J64" s="6"/>
      <c r="K64" s="6">
        <f>'n=100'!AA799</f>
        <v>23</v>
      </c>
      <c r="L64" s="11">
        <f>'n=100'!AB799</f>
        <v>0.61538461538461542</v>
      </c>
      <c r="M64" s="3">
        <f>'n=100'!AC799</f>
        <v>2.9999200000000004</v>
      </c>
      <c r="N64" s="3">
        <f>'n=100'!AD799</f>
        <v>0.74763999999999997</v>
      </c>
      <c r="O64" s="11">
        <f>'n=100'!AE799</f>
        <v>2.1676799999999998</v>
      </c>
      <c r="P64" s="11">
        <f>'n=100'!AF799</f>
        <v>8.4600000000000009E-2</v>
      </c>
      <c r="Q64" s="6"/>
      <c r="R64" s="6">
        <f>'n=100'!AA800</f>
        <v>23</v>
      </c>
      <c r="S64" s="4">
        <f>'n=100'!AB800</f>
        <v>0.61538461538461542</v>
      </c>
      <c r="T64" s="3">
        <f>'n=100'!AC800</f>
        <v>2.8931200000000001</v>
      </c>
      <c r="U64" s="3">
        <f>'n=100'!AD800</f>
        <v>0.78491999999999995</v>
      </c>
      <c r="V64" s="11">
        <f>'n=100'!AE800</f>
        <v>2.0213999999999999</v>
      </c>
      <c r="W64" s="11">
        <f>'n=100'!AF800</f>
        <v>8.6800000000000002E-2</v>
      </c>
      <c r="X64" s="6"/>
      <c r="Y64" s="6">
        <f>'n=100'!AA801</f>
        <v>23</v>
      </c>
      <c r="Z64" s="3">
        <f>'n=100'!AB801</f>
        <v>0.61538461538461542</v>
      </c>
      <c r="AA64" s="3">
        <f>'n=100'!AC801</f>
        <v>2.7397200000000002</v>
      </c>
      <c r="AB64" s="3">
        <f>'n=100'!AD801</f>
        <v>0.87743999999999989</v>
      </c>
      <c r="AC64" s="11">
        <f>'n=100'!AE801</f>
        <v>1.78992</v>
      </c>
      <c r="AD64" s="17">
        <f>'n=100'!AF801</f>
        <v>7.2360000000000008E-2</v>
      </c>
    </row>
    <row r="65" spans="1:30" x14ac:dyDescent="0.3">
      <c r="A65" s="36"/>
      <c r="B65" s="36"/>
      <c r="C65" s="10" t="s">
        <v>12</v>
      </c>
      <c r="D65" s="6">
        <f>'n=100'!AA898</f>
        <v>17</v>
      </c>
      <c r="E65" s="11">
        <f>'n=100'!AB898</f>
        <v>0.63228122018037991</v>
      </c>
      <c r="F65" s="3">
        <f>'n=100'!AC898</f>
        <v>1.5552800000000002</v>
      </c>
      <c r="G65" s="3">
        <f>'n=100'!AD898</f>
        <v>0.61451999999999996</v>
      </c>
      <c r="H65" s="11">
        <f>'n=100'!AE898</f>
        <v>0.32567999999999991</v>
      </c>
      <c r="I65" s="11">
        <f>'n=100'!AF898</f>
        <v>0.61508000000000007</v>
      </c>
      <c r="J65" s="6"/>
      <c r="K65" s="6">
        <f>'n=100'!AA899</f>
        <v>13</v>
      </c>
      <c r="L65" s="11">
        <f>'n=100'!AB899</f>
        <v>0.92442841724560965</v>
      </c>
      <c r="M65" s="3">
        <f>'n=100'!AC899</f>
        <v>1.8264400000000003</v>
      </c>
      <c r="N65" s="3">
        <f>'n=100'!AD899</f>
        <v>0.74252000000000029</v>
      </c>
      <c r="O65" s="11">
        <f>'n=100'!AE899</f>
        <v>0.33732000000000001</v>
      </c>
      <c r="P65" s="11">
        <f>'n=100'!AF899</f>
        <v>0.74660000000000015</v>
      </c>
      <c r="Q65" s="6"/>
      <c r="R65" s="6">
        <f>'n=100'!AA900</f>
        <v>15</v>
      </c>
      <c r="S65" s="4">
        <f>'n=100'!AB900</f>
        <v>0.78343986545667221</v>
      </c>
      <c r="T65" s="3">
        <f>'n=100'!AC900</f>
        <v>1.7812400000000002</v>
      </c>
      <c r="U65" s="3">
        <f>'n=100'!AD900</f>
        <v>0.77591999999999994</v>
      </c>
      <c r="V65" s="11">
        <f>'n=100'!AE900</f>
        <v>0.32872000000000001</v>
      </c>
      <c r="W65" s="11">
        <f>'n=100'!AF900</f>
        <v>0.67659999999999998</v>
      </c>
      <c r="X65" s="6"/>
      <c r="Y65" s="6">
        <f>'n=100'!AA901</f>
        <v>17</v>
      </c>
      <c r="Z65" s="3">
        <f>'n=100'!AB901</f>
        <v>0.70763566965247637</v>
      </c>
      <c r="AA65" s="3">
        <f>'n=100'!AC901</f>
        <v>1.8724000000000001</v>
      </c>
      <c r="AB65" s="3">
        <f>'n=100'!AD901</f>
        <v>0.86927999999999983</v>
      </c>
      <c r="AC65" s="11">
        <f>'n=100'!AE901</f>
        <v>0.33240000000000003</v>
      </c>
      <c r="AD65" s="17">
        <f>'n=100'!AF901</f>
        <v>0.67071999999999998</v>
      </c>
    </row>
    <row r="66" spans="1:30" x14ac:dyDescent="0.3">
      <c r="A66" s="36"/>
      <c r="B66" s="36">
        <v>0.6</v>
      </c>
      <c r="C66" s="10" t="s">
        <v>13</v>
      </c>
      <c r="D66" s="6">
        <f>'n=100'!AA998</f>
        <v>11</v>
      </c>
      <c r="E66" s="11">
        <f>'n=100'!AB998</f>
        <v>2.8665845553717406</v>
      </c>
      <c r="F66" s="3">
        <f>'n=100'!AC998</f>
        <v>1.0635199999999998</v>
      </c>
      <c r="G66" s="3">
        <f>'n=100'!AD998</f>
        <v>0.37364000000000003</v>
      </c>
      <c r="H66" s="11">
        <f>'n=100'!AE998</f>
        <v>0.14548000000000003</v>
      </c>
      <c r="I66" s="11">
        <f>'n=100'!AF998</f>
        <v>0.5444</v>
      </c>
      <c r="J66" s="6"/>
      <c r="K66" s="6">
        <f>'n=100'!AA999</f>
        <v>10</v>
      </c>
      <c r="L66" s="11">
        <f>'n=100'!AB999</f>
        <v>3.0265845553717408</v>
      </c>
      <c r="M66" s="3">
        <f>'n=100'!AC999</f>
        <v>1.1765999999999999</v>
      </c>
      <c r="N66" s="3">
        <f>'n=100'!AD999</f>
        <v>0.40088000000000007</v>
      </c>
      <c r="O66" s="11">
        <f>'n=100'!AE999</f>
        <v>0.14124</v>
      </c>
      <c r="P66" s="11">
        <f>'n=100'!AF999</f>
        <v>0.63447999999999982</v>
      </c>
      <c r="Q66" s="6"/>
      <c r="R66" s="6">
        <f>'n=100'!AA1000</f>
        <v>10</v>
      </c>
      <c r="S66" s="4">
        <f>'n=100'!AB1000</f>
        <v>3.0265845553717408</v>
      </c>
      <c r="T66" s="3">
        <f>'n=100'!AC1000</f>
        <v>1.1605599999999998</v>
      </c>
      <c r="U66" s="3">
        <f>'n=100'!AD1000</f>
        <v>0.42208000000000001</v>
      </c>
      <c r="V66" s="11">
        <f>'n=100'!AE1000</f>
        <v>0.14375999999999997</v>
      </c>
      <c r="W66" s="11">
        <f>'n=100'!AF1000</f>
        <v>0.59471999999999992</v>
      </c>
      <c r="X66" s="6"/>
      <c r="Y66" s="6">
        <f>'n=100'!AA1001</f>
        <v>10</v>
      </c>
      <c r="Z66" s="3">
        <f>'n=100'!AB1001</f>
        <v>3.0265845553717408</v>
      </c>
      <c r="AA66" s="3">
        <f>'n=100'!AC1001</f>
        <v>1.1563599999999998</v>
      </c>
      <c r="AB66" s="3">
        <f>'n=100'!AD1001</f>
        <v>0.45452000000000015</v>
      </c>
      <c r="AC66" s="11">
        <f>'n=100'!AE1001</f>
        <v>0.14992</v>
      </c>
      <c r="AD66" s="17">
        <f>'n=100'!AF1001</f>
        <v>0.55191999999999997</v>
      </c>
    </row>
    <row r="67" spans="1:30" x14ac:dyDescent="0.3">
      <c r="A67" s="36"/>
      <c r="B67" s="36"/>
      <c r="C67" s="10" t="s">
        <v>11</v>
      </c>
      <c r="D67" s="6">
        <f>'n=100'!AA1098</f>
        <v>24</v>
      </c>
      <c r="E67" s="11">
        <f>'n=100'!AB1098</f>
        <v>0.22222222222222221</v>
      </c>
      <c r="F67" s="3">
        <f>'n=100'!AC1098</f>
        <v>0.33795999999999993</v>
      </c>
      <c r="G67" s="3">
        <f>'n=100'!AD1098</f>
        <v>0.27616000000000002</v>
      </c>
      <c r="H67" s="11">
        <f>'n=100'!AE1098</f>
        <v>1.7640000000000003E-2</v>
      </c>
      <c r="I67" s="11">
        <f>'n=100'!AF1098</f>
        <v>4.4160000000000005E-2</v>
      </c>
      <c r="J67" s="6"/>
      <c r="K67" s="6">
        <f>'n=100'!AA1099</f>
        <v>19</v>
      </c>
      <c r="L67" s="11">
        <f>'n=100'!AB1099</f>
        <v>1.5686274509803924</v>
      </c>
      <c r="M67" s="3">
        <f>'n=100'!AC1099</f>
        <v>0.63919999999999988</v>
      </c>
      <c r="N67" s="3">
        <f>'n=100'!AD1099</f>
        <v>0.35819999999999991</v>
      </c>
      <c r="O67" s="11">
        <f>'n=100'!AE1099</f>
        <v>2.8600000000000004E-2</v>
      </c>
      <c r="P67" s="11">
        <f>'n=100'!AF1099</f>
        <v>0.25240000000000001</v>
      </c>
      <c r="Q67" s="6"/>
      <c r="R67" s="6">
        <f>'n=100'!AA1100</f>
        <v>23</v>
      </c>
      <c r="S67" s="4">
        <f>'n=100'!AB1100</f>
        <v>0.66666666666666652</v>
      </c>
      <c r="T67" s="3">
        <f>'n=100'!AC1100</f>
        <v>0.6969599999999998</v>
      </c>
      <c r="U67" s="3">
        <f>'n=100'!AD1100</f>
        <v>0.33376</v>
      </c>
      <c r="V67" s="11">
        <f>'n=100'!AE1100</f>
        <v>2.7400000000000001E-2</v>
      </c>
      <c r="W67" s="11">
        <f>'n=100'!AF1100</f>
        <v>0.33579999999999999</v>
      </c>
      <c r="X67" s="6"/>
      <c r="Y67" s="6">
        <f>'n=100'!AA1101</f>
        <v>18</v>
      </c>
      <c r="Z67" s="3">
        <f>'n=100'!AB1101</f>
        <v>2.4967320261437909</v>
      </c>
      <c r="AA67" s="3">
        <f>'n=100'!AC1101</f>
        <v>0.96199999999999974</v>
      </c>
      <c r="AB67" s="3">
        <f>'n=100'!AD1101</f>
        <v>0.44144</v>
      </c>
      <c r="AC67" s="11">
        <f>'n=100'!AE1101</f>
        <v>3.7480000000000013E-2</v>
      </c>
      <c r="AD67" s="17">
        <f>'n=100'!AF1101</f>
        <v>0.48308000000000001</v>
      </c>
    </row>
    <row r="68" spans="1:30" x14ac:dyDescent="0.3">
      <c r="A68" s="37"/>
      <c r="B68" s="37"/>
      <c r="C68" s="8" t="s">
        <v>12</v>
      </c>
      <c r="D68" s="2">
        <f>'n=100'!AA1198</f>
        <v>6</v>
      </c>
      <c r="E68" s="12">
        <f>'n=100'!AB1198</f>
        <v>1.9518748929191372</v>
      </c>
      <c r="F68" s="15">
        <f>'n=100'!AC1198</f>
        <v>1.8161599999999998</v>
      </c>
      <c r="G68" s="15">
        <f>'n=100'!AD1198</f>
        <v>0.64548000000000005</v>
      </c>
      <c r="H68" s="12">
        <f>'n=100'!AE1198</f>
        <v>0.22536</v>
      </c>
      <c r="I68" s="12">
        <f>'n=100'!AF1198</f>
        <v>0.94531999999999994</v>
      </c>
      <c r="J68" s="2"/>
      <c r="K68" s="2">
        <f>'n=100'!AA1199</f>
        <v>6</v>
      </c>
      <c r="L68" s="12">
        <f>'n=100'!AB1199</f>
        <v>1.9518748929191372</v>
      </c>
      <c r="M68" s="15">
        <f>'n=100'!AC1199</f>
        <v>1.9020799999999998</v>
      </c>
      <c r="N68" s="15">
        <f>'n=100'!AD1199</f>
        <v>0.74456</v>
      </c>
      <c r="O68" s="12">
        <f>'n=100'!AE1199</f>
        <v>0.22812000000000007</v>
      </c>
      <c r="P68" s="12">
        <f>'n=100'!AF1199</f>
        <v>0.92939999999999978</v>
      </c>
      <c r="Q68" s="2"/>
      <c r="R68" s="2">
        <f>'n=100'!AA1200</f>
        <v>6</v>
      </c>
      <c r="S68" s="16">
        <f>'n=100'!AB1200</f>
        <v>1.9518748929191372</v>
      </c>
      <c r="T68" s="15">
        <f>'n=100'!AC1200</f>
        <v>2.0014799999999995</v>
      </c>
      <c r="U68" s="15">
        <f>'n=100'!AD1200</f>
        <v>0.78543999999999992</v>
      </c>
      <c r="V68" s="12">
        <f>'n=100'!AE1200</f>
        <v>0.22632000000000002</v>
      </c>
      <c r="W68" s="12">
        <f>'n=100'!AF1200</f>
        <v>0.98971999999999982</v>
      </c>
      <c r="X68" s="2"/>
      <c r="Y68" s="2">
        <f>'n=100'!AA1201</f>
        <v>6</v>
      </c>
      <c r="Z68" s="15">
        <f>'n=100'!AB1201</f>
        <v>1.8778489188931633</v>
      </c>
      <c r="AA68" s="15">
        <f>'n=100'!AC1201</f>
        <v>2.0691199999999998</v>
      </c>
      <c r="AB68" s="15">
        <f>'n=100'!AD1201</f>
        <v>0.85927999999999993</v>
      </c>
      <c r="AC68" s="12">
        <f>'n=100'!AE1201</f>
        <v>0.22572</v>
      </c>
      <c r="AD68" s="18">
        <f>'n=100'!AF1201</f>
        <v>0.98411999999999977</v>
      </c>
    </row>
    <row r="69" spans="1:30" x14ac:dyDescent="0.3">
      <c r="A69" s="36" t="s">
        <v>52</v>
      </c>
      <c r="B69" s="36">
        <v>0.2</v>
      </c>
      <c r="C69" s="10" t="s">
        <v>13</v>
      </c>
      <c r="D69" s="6">
        <f>'n=100'!AA1298</f>
        <v>25</v>
      </c>
      <c r="E69" s="11">
        <f>'n=100'!AB1298</f>
        <v>0</v>
      </c>
      <c r="F69" s="3">
        <f>'n=100'!AC1298</f>
        <v>5.1000399999999999</v>
      </c>
      <c r="G69" s="3">
        <f>'n=100'!AD1298</f>
        <v>0.50944</v>
      </c>
      <c r="H69" s="11">
        <f>'n=100'!AE1298</f>
        <v>4.5906000000000002</v>
      </c>
      <c r="I69" s="11">
        <f>'n=100'!AF1298</f>
        <v>0</v>
      </c>
      <c r="J69" s="6"/>
      <c r="K69" s="6">
        <f>'n=100'!AA1299</f>
        <v>25</v>
      </c>
      <c r="L69" s="11">
        <f>'n=100'!AB1299</f>
        <v>0</v>
      </c>
      <c r="M69" s="3">
        <f>'n=100'!AC1299</f>
        <v>5.1668399999999997</v>
      </c>
      <c r="N69" s="3">
        <f>'n=100'!AD1299</f>
        <v>0.52835999999999994</v>
      </c>
      <c r="O69" s="11">
        <f>'n=100'!AE1299</f>
        <v>4.6384799999999995</v>
      </c>
      <c r="P69" s="11">
        <f>'n=100'!AF1299</f>
        <v>0</v>
      </c>
      <c r="Q69" s="6"/>
      <c r="R69" s="6">
        <f>'n=100'!AA1300</f>
        <v>25</v>
      </c>
      <c r="S69" s="4">
        <f>'n=100'!AB1300</f>
        <v>0</v>
      </c>
      <c r="T69" s="3">
        <f>'n=100'!AC1300</f>
        <v>4.8236799999999995</v>
      </c>
      <c r="U69" s="3">
        <f>'n=100'!AD1300</f>
        <v>0.59559999999999991</v>
      </c>
      <c r="V69" s="11">
        <f>'n=100'!AE1300</f>
        <v>4.2280799999999994</v>
      </c>
      <c r="W69" s="11">
        <f>'n=100'!AF1300</f>
        <v>0</v>
      </c>
      <c r="X69" s="6"/>
      <c r="Y69" s="6">
        <f>'n=100'!AA1301</f>
        <v>25</v>
      </c>
      <c r="Z69" s="3">
        <f>'n=100'!AB1301</f>
        <v>0</v>
      </c>
      <c r="AA69" s="3">
        <f>'n=100'!AC1301</f>
        <v>4.820920000000001</v>
      </c>
      <c r="AB69" s="3">
        <f>'n=100'!AD1301</f>
        <v>0.62040000000000017</v>
      </c>
      <c r="AC69" s="11">
        <f>'n=100'!AE1301</f>
        <v>4.2005200000000009</v>
      </c>
      <c r="AD69" s="17">
        <f>'n=100'!AF1301</f>
        <v>0</v>
      </c>
    </row>
    <row r="70" spans="1:30" x14ac:dyDescent="0.3">
      <c r="A70" s="36"/>
      <c r="B70" s="36"/>
      <c r="C70" s="10" t="s">
        <v>11</v>
      </c>
      <c r="D70" s="6">
        <f>'n=100'!AA1398</f>
        <v>25</v>
      </c>
      <c r="E70" s="11">
        <f>'n=100'!AB1398</f>
        <v>0</v>
      </c>
      <c r="F70" s="3">
        <f>'n=100'!AC1398</f>
        <v>3.8134800000000002</v>
      </c>
      <c r="G70" s="3">
        <f>'n=100'!AD1398</f>
        <v>0.74739999999999984</v>
      </c>
      <c r="H70" s="11">
        <f>'n=100'!AE1398</f>
        <v>3.0660800000000008</v>
      </c>
      <c r="I70" s="11">
        <f>'n=100'!AF1398</f>
        <v>0</v>
      </c>
      <c r="J70" s="6"/>
      <c r="K70" s="6">
        <f>'n=100'!AA1399</f>
        <v>25</v>
      </c>
      <c r="L70" s="11">
        <f>'n=100'!AB1399</f>
        <v>0</v>
      </c>
      <c r="M70" s="3">
        <f>'n=100'!AC1399</f>
        <v>4.1876799999999994</v>
      </c>
      <c r="N70" s="3">
        <f>'n=100'!AD1399</f>
        <v>0.97328000000000003</v>
      </c>
      <c r="O70" s="11">
        <f>'n=100'!AE1399</f>
        <v>3.2143999999999999</v>
      </c>
      <c r="P70" s="11">
        <f>'n=100'!AF1399</f>
        <v>0</v>
      </c>
      <c r="Q70" s="6"/>
      <c r="R70" s="6">
        <f>'n=100'!AA1400</f>
        <v>23</v>
      </c>
      <c r="S70" s="4">
        <f>'n=100'!AB1400</f>
        <v>0.5714285714285714</v>
      </c>
      <c r="T70" s="3">
        <f>'n=100'!AC1400</f>
        <v>3.8660399999999995</v>
      </c>
      <c r="U70" s="3">
        <f>'n=100'!AD1400</f>
        <v>0.78832000000000013</v>
      </c>
      <c r="V70" s="11">
        <f>'n=100'!AE1400</f>
        <v>3.0026000000000006</v>
      </c>
      <c r="W70" s="11">
        <f>'n=100'!AF1400</f>
        <v>7.5120000000000006E-2</v>
      </c>
      <c r="X70" s="6"/>
      <c r="Y70" s="6">
        <f>'n=100'!AA1401</f>
        <v>22</v>
      </c>
      <c r="Z70" s="3">
        <f>'n=100'!AB1401</f>
        <v>0.8571428571428571</v>
      </c>
      <c r="AA70" s="3">
        <f>'n=100'!AC1401</f>
        <v>3.5242400000000016</v>
      </c>
      <c r="AB70" s="3">
        <f>'n=100'!AD1401</f>
        <v>0.83595999999999993</v>
      </c>
      <c r="AC70" s="11">
        <f>'n=100'!AE1401</f>
        <v>2.5357199999999995</v>
      </c>
      <c r="AD70" s="17">
        <f>'n=100'!AF1401</f>
        <v>0.15255999999999997</v>
      </c>
    </row>
    <row r="71" spans="1:30" x14ac:dyDescent="0.3">
      <c r="A71" s="36"/>
      <c r="B71" s="36"/>
      <c r="C71" s="10" t="s">
        <v>12</v>
      </c>
      <c r="D71" s="6">
        <f>'n=100'!AA1498</f>
        <v>20</v>
      </c>
      <c r="E71" s="11">
        <f>'n=100'!AB1498</f>
        <v>0.46624092888243829</v>
      </c>
      <c r="F71" s="3">
        <f>'n=100'!AC1498</f>
        <v>1.7898400000000001</v>
      </c>
      <c r="G71" s="3">
        <f>'n=100'!AD1498</f>
        <v>0.87263999999999997</v>
      </c>
      <c r="H71" s="11">
        <f>'n=100'!AE1498</f>
        <v>0.51607999999999998</v>
      </c>
      <c r="I71" s="11">
        <f>'n=100'!AF1498</f>
        <v>0.40112000000000003</v>
      </c>
      <c r="J71" s="6"/>
      <c r="K71" s="6">
        <f>'n=100'!AA1499</f>
        <v>17</v>
      </c>
      <c r="L71" s="11">
        <f>'n=100'!AB1499</f>
        <v>0.7605380882146161</v>
      </c>
      <c r="M71" s="3">
        <f>'n=100'!AC1499</f>
        <v>2.1172399999999993</v>
      </c>
      <c r="N71" s="3">
        <f>'n=100'!AD1499</f>
        <v>1.0388400000000002</v>
      </c>
      <c r="O71" s="11">
        <f>'n=100'!AE1499</f>
        <v>0.53388000000000002</v>
      </c>
      <c r="P71" s="11">
        <f>'n=100'!AF1499</f>
        <v>0.54452</v>
      </c>
      <c r="Q71" s="6"/>
      <c r="R71" s="6">
        <f>'n=100'!AA1500</f>
        <v>17</v>
      </c>
      <c r="S71" s="4">
        <f>'n=100'!AB1500</f>
        <v>0.77006427534729427</v>
      </c>
      <c r="T71" s="3">
        <f>'n=100'!AC1500</f>
        <v>2.2159200000000001</v>
      </c>
      <c r="U71" s="3">
        <f>'n=100'!AD1500</f>
        <v>1.1164400000000001</v>
      </c>
      <c r="V71" s="11">
        <f>'n=100'!AE1500</f>
        <v>0.50219999999999987</v>
      </c>
      <c r="W71" s="11">
        <f>'n=100'!AF1500</f>
        <v>0.59728000000000003</v>
      </c>
      <c r="X71" s="6"/>
      <c r="Y71" s="6">
        <f>'n=100'!AA1501</f>
        <v>17</v>
      </c>
      <c r="Z71" s="3">
        <f>'n=100'!AB1501</f>
        <v>0.76210671566559673</v>
      </c>
      <c r="AA71" s="3">
        <f>'n=100'!AC1501</f>
        <v>2.29664</v>
      </c>
      <c r="AB71" s="3">
        <f>'n=100'!AD1501</f>
        <v>1.2133199999999997</v>
      </c>
      <c r="AC71" s="11">
        <f>'n=100'!AE1501</f>
        <v>0.49959999999999999</v>
      </c>
      <c r="AD71" s="17">
        <f>'n=100'!AF1501</f>
        <v>0.58372000000000002</v>
      </c>
    </row>
    <row r="72" spans="1:30" x14ac:dyDescent="0.3">
      <c r="A72" s="36"/>
      <c r="B72" s="36">
        <v>0.6</v>
      </c>
      <c r="C72" s="10" t="s">
        <v>13</v>
      </c>
      <c r="D72" s="6">
        <f>'n=100'!AA1598</f>
        <v>17</v>
      </c>
      <c r="E72" s="11">
        <f>'n=100'!AB1598</f>
        <v>1.4611857707509883</v>
      </c>
      <c r="F72" s="3">
        <f>'n=100'!AC1598</f>
        <v>1.2403599999999999</v>
      </c>
      <c r="G72" s="3">
        <f>'n=100'!AD1598</f>
        <v>0.54027999999999987</v>
      </c>
      <c r="H72" s="11">
        <f>'n=100'!AE1598</f>
        <v>0.40660000000000013</v>
      </c>
      <c r="I72" s="11">
        <f>'n=100'!AF1598</f>
        <v>0.29347999999999996</v>
      </c>
      <c r="J72" s="6"/>
      <c r="K72" s="6">
        <f>'n=100'!AA1599</f>
        <v>17</v>
      </c>
      <c r="L72" s="11">
        <f>'n=100'!AB1599</f>
        <v>1.4611857707509883</v>
      </c>
      <c r="M72" s="3">
        <f>'n=100'!AC1599</f>
        <v>1.23356</v>
      </c>
      <c r="N72" s="3">
        <f>'n=100'!AD1599</f>
        <v>0.57047999999999999</v>
      </c>
      <c r="O72" s="11">
        <f>'n=100'!AE1599</f>
        <v>0.35864000000000013</v>
      </c>
      <c r="P72" s="11">
        <f>'n=100'!AF1599</f>
        <v>0.30444000000000004</v>
      </c>
      <c r="Q72" s="6"/>
      <c r="R72" s="6">
        <f>'n=100'!AA1600</f>
        <v>16</v>
      </c>
      <c r="S72" s="4">
        <f>'n=100'!AB1600</f>
        <v>1.6430039525691702</v>
      </c>
      <c r="T72" s="3">
        <f>'n=100'!AC1600</f>
        <v>1.3046800000000003</v>
      </c>
      <c r="U72" s="3">
        <f>'n=100'!AD1600</f>
        <v>0.59532000000000007</v>
      </c>
      <c r="V72" s="11">
        <f>'n=100'!AE1600</f>
        <v>0.38472000000000006</v>
      </c>
      <c r="W72" s="11">
        <f>'n=100'!AF1600</f>
        <v>0.32463999999999998</v>
      </c>
      <c r="X72" s="6"/>
      <c r="Y72" s="6">
        <f>'n=100'!AA1601</f>
        <v>16</v>
      </c>
      <c r="Z72" s="3">
        <f>'n=100'!AB1601</f>
        <v>1.6430039525691702</v>
      </c>
      <c r="AA72" s="3">
        <f>'n=100'!AC1601</f>
        <v>1.3314800000000002</v>
      </c>
      <c r="AB72" s="3">
        <f>'n=100'!AD1601</f>
        <v>0.63748000000000005</v>
      </c>
      <c r="AC72" s="11">
        <f>'n=100'!AE1601</f>
        <v>0.37419999999999992</v>
      </c>
      <c r="AD72" s="17">
        <f>'n=100'!AF1601</f>
        <v>0.31979999999999997</v>
      </c>
    </row>
    <row r="73" spans="1:30" x14ac:dyDescent="0.3">
      <c r="A73" s="36"/>
      <c r="B73" s="36"/>
      <c r="C73" s="10" t="s">
        <v>11</v>
      </c>
      <c r="D73" s="6">
        <f>'n=100'!AA1698</f>
        <v>24</v>
      </c>
      <c r="E73" s="11">
        <f>'n=100'!AB1698</f>
        <v>0.22222222222222221</v>
      </c>
      <c r="F73" s="3">
        <f>'n=100'!AC1698</f>
        <v>0.33535999999999994</v>
      </c>
      <c r="G73" s="3">
        <f>'n=100'!AD1698</f>
        <v>0.28788000000000002</v>
      </c>
      <c r="H73" s="11">
        <f>'n=100'!AE1698</f>
        <v>4.7360000000000006E-2</v>
      </c>
      <c r="I73" s="11">
        <f>'n=100'!AF1698</f>
        <v>1.2E-4</v>
      </c>
      <c r="J73" s="6"/>
      <c r="K73" s="6">
        <f>'n=100'!AA1699</f>
        <v>21</v>
      </c>
      <c r="L73" s="11">
        <f>'n=100'!AB1699</f>
        <v>1.1241830065359477</v>
      </c>
      <c r="M73" s="3">
        <f>'n=100'!AC1699</f>
        <v>0.62072000000000005</v>
      </c>
      <c r="N73" s="3">
        <f>'n=100'!AD1699</f>
        <v>0.32519999999999993</v>
      </c>
      <c r="O73" s="11">
        <f>'n=100'!AE1699</f>
        <v>6.7320000000000005E-2</v>
      </c>
      <c r="P73" s="11">
        <f>'n=100'!AF1699</f>
        <v>0.22820000000000001</v>
      </c>
      <c r="Q73" s="6"/>
      <c r="R73" s="6">
        <f>'n=100'!AA1700</f>
        <v>21</v>
      </c>
      <c r="S73" s="4">
        <f>'n=100'!AB1700</f>
        <v>1.1372549019607843</v>
      </c>
      <c r="T73" s="3">
        <f>'n=100'!AC1700</f>
        <v>0.71487999999999996</v>
      </c>
      <c r="U73" s="3">
        <f>'n=100'!AD1700</f>
        <v>0.33335999999999993</v>
      </c>
      <c r="V73" s="11">
        <f>'n=100'!AE1700</f>
        <v>6.9120000000000001E-2</v>
      </c>
      <c r="W73" s="11">
        <f>'n=100'!AF1700</f>
        <v>0.31240000000000001</v>
      </c>
      <c r="X73" s="6"/>
      <c r="Y73" s="6">
        <f>'n=100'!AA1701</f>
        <v>13</v>
      </c>
      <c r="Z73" s="3">
        <f>'n=100'!AB1701</f>
        <v>3.215686274509804</v>
      </c>
      <c r="AA73" s="3">
        <f>'n=100'!AC1701</f>
        <v>1.2827200000000005</v>
      </c>
      <c r="AB73" s="3">
        <f>'n=100'!AD1701</f>
        <v>0.40552000000000005</v>
      </c>
      <c r="AC73" s="11">
        <f>'n=100'!AE1701</f>
        <v>0.12044000000000001</v>
      </c>
      <c r="AD73" s="17">
        <f>'n=100'!AF1701</f>
        <v>0.75675999999999999</v>
      </c>
    </row>
    <row r="74" spans="1:30" x14ac:dyDescent="0.3">
      <c r="A74" s="36"/>
      <c r="B74" s="36"/>
      <c r="C74" s="10" t="s">
        <v>12</v>
      </c>
      <c r="D74" s="6">
        <f>'n=100'!AA1798</f>
        <v>13</v>
      </c>
      <c r="E74" s="11">
        <f>'n=100'!AB1798</f>
        <v>1.1891640650958273</v>
      </c>
      <c r="F74" s="3">
        <f>'n=100'!AC1798</f>
        <v>1.4972399999999999</v>
      </c>
      <c r="G74" s="3">
        <f>'n=100'!AD1798</f>
        <v>0.62719999999999998</v>
      </c>
      <c r="H74" s="11">
        <f>'n=100'!AE1798</f>
        <v>0.27415999999999996</v>
      </c>
      <c r="I74" s="11">
        <f>'n=100'!AF1798</f>
        <v>0.59588000000000008</v>
      </c>
      <c r="J74" s="6"/>
      <c r="K74" s="6">
        <f>'n=100'!AA1799</f>
        <v>13</v>
      </c>
      <c r="L74" s="11">
        <f>'n=100'!AB1799</f>
        <v>1.1891640650958273</v>
      </c>
      <c r="M74" s="3">
        <f>'n=100'!AC1799</f>
        <v>1.5714399999999999</v>
      </c>
      <c r="N74" s="3">
        <f>'n=100'!AD1799</f>
        <v>0.7198</v>
      </c>
      <c r="O74" s="11">
        <f>'n=100'!AE1799</f>
        <v>0.26999999999999996</v>
      </c>
      <c r="P74" s="11">
        <f>'n=100'!AF1799</f>
        <v>0.58164000000000005</v>
      </c>
      <c r="Q74" s="6"/>
      <c r="R74" s="6">
        <f>'n=100'!AA1800</f>
        <v>13</v>
      </c>
      <c r="S74" s="4">
        <f>'n=100'!AB1800</f>
        <v>1.1891640650958273</v>
      </c>
      <c r="T74" s="3">
        <f>'n=100'!AC1800</f>
        <v>1.6049200000000001</v>
      </c>
      <c r="U74" s="3">
        <f>'n=100'!AD1800</f>
        <v>0.76780000000000004</v>
      </c>
      <c r="V74" s="11">
        <f>'n=100'!AE1800</f>
        <v>0.27480000000000004</v>
      </c>
      <c r="W74" s="11">
        <f>'n=100'!AF1800</f>
        <v>0.56232000000000004</v>
      </c>
      <c r="X74" s="6"/>
      <c r="Y74" s="6">
        <f>'n=100'!AA1801</f>
        <v>13</v>
      </c>
      <c r="Z74" s="3">
        <f>'n=100'!AB1801</f>
        <v>1.1891640650958273</v>
      </c>
      <c r="AA74" s="3">
        <f>'n=100'!AC1801</f>
        <v>1.6795999999999998</v>
      </c>
      <c r="AB74" s="3">
        <f>'n=100'!AD1801</f>
        <v>0.84236000000000022</v>
      </c>
      <c r="AC74" s="11">
        <f>'n=100'!AE1801</f>
        <v>0.27796000000000004</v>
      </c>
      <c r="AD74" s="17">
        <f>'n=100'!AF1801</f>
        <v>0.55928</v>
      </c>
    </row>
    <row r="75" spans="1:30" x14ac:dyDescent="0.3">
      <c r="A75" s="36"/>
      <c r="B75" s="36">
        <v>0.9</v>
      </c>
      <c r="C75" s="10" t="s">
        <v>13</v>
      </c>
      <c r="D75" s="6">
        <f>'n=100'!AA1898</f>
        <v>23</v>
      </c>
      <c r="E75" s="11">
        <f>'n=100'!AB1898</f>
        <v>0.23193277310924368</v>
      </c>
      <c r="F75" s="3">
        <f>'n=100'!AC1898</f>
        <v>0.4224</v>
      </c>
      <c r="G75" s="3">
        <f>'n=100'!AD1898</f>
        <v>0.31259999999999993</v>
      </c>
      <c r="H75" s="11">
        <f>'n=100'!AE1898</f>
        <v>3.1200000000000004E-3</v>
      </c>
      <c r="I75" s="11">
        <f>'n=100'!AF1898</f>
        <v>0.10668</v>
      </c>
      <c r="J75" s="6"/>
      <c r="K75" s="6">
        <f>'n=100'!AA1899</f>
        <v>23</v>
      </c>
      <c r="L75" s="11">
        <f>'n=100'!AB1899</f>
        <v>0.23193277310924368</v>
      </c>
      <c r="M75" s="3">
        <f>'n=100'!AC1899</f>
        <v>0.43351999999999996</v>
      </c>
      <c r="N75" s="3">
        <f>'n=100'!AD1899</f>
        <v>0.32635999999999998</v>
      </c>
      <c r="O75" s="11">
        <f>'n=100'!AE1899</f>
        <v>3.2800000000000008E-3</v>
      </c>
      <c r="P75" s="11">
        <f>'n=100'!AF1899</f>
        <v>0.10388</v>
      </c>
      <c r="Q75" s="6"/>
      <c r="R75" s="6">
        <f>'n=100'!AA1900</f>
        <v>23</v>
      </c>
      <c r="S75" s="4">
        <f>'n=100'!AB1900</f>
        <v>0.34621848739495797</v>
      </c>
      <c r="T75" s="3">
        <f>'n=100'!AC1900</f>
        <v>0.51071999999999984</v>
      </c>
      <c r="U75" s="3">
        <f>'n=100'!AD1900</f>
        <v>0.34664</v>
      </c>
      <c r="V75" s="11">
        <f>'n=100'!AE1900</f>
        <v>3.0000000000000005E-3</v>
      </c>
      <c r="W75" s="11">
        <f>'n=100'!AF1900</f>
        <v>0.16108</v>
      </c>
      <c r="X75" s="6"/>
      <c r="Y75" s="6">
        <f>'n=100'!AA1901</f>
        <v>24</v>
      </c>
      <c r="Z75" s="3">
        <f>'n=100'!AB1901</f>
        <v>0.11428571428571428</v>
      </c>
      <c r="AA75" s="3">
        <f>'n=100'!AC1901</f>
        <v>0.52247999999999994</v>
      </c>
      <c r="AB75" s="3">
        <f>'n=100'!AD1901</f>
        <v>0.37288000000000004</v>
      </c>
      <c r="AC75" s="11">
        <f>'n=100'!AE1901</f>
        <v>3.3600000000000001E-3</v>
      </c>
      <c r="AD75" s="17">
        <f>'n=100'!AF1901</f>
        <v>0.14623999999999998</v>
      </c>
    </row>
    <row r="76" spans="1:30" x14ac:dyDescent="0.3">
      <c r="A76" s="36"/>
      <c r="B76" s="36"/>
      <c r="C76" s="10" t="s">
        <v>11</v>
      </c>
      <c r="D76" s="6">
        <f>'n=100'!AA1998</f>
        <v>25</v>
      </c>
      <c r="E76" s="11">
        <f>'n=100'!AB1998</f>
        <v>0</v>
      </c>
      <c r="F76" s="3">
        <f>'n=100'!AC1998</f>
        <v>0.26064000000000009</v>
      </c>
      <c r="G76" s="3">
        <f>'n=100'!AD1998</f>
        <v>0.26056000000000007</v>
      </c>
      <c r="H76" s="11">
        <f>'n=100'!AE1998</f>
        <v>8.0000000000000007E-5</v>
      </c>
      <c r="I76" s="11">
        <f>'n=100'!AF1998</f>
        <v>0</v>
      </c>
      <c r="J76" s="6"/>
      <c r="K76" s="6">
        <f>'n=100'!AA1999</f>
        <v>25</v>
      </c>
      <c r="L76" s="11">
        <f>'n=100'!AB1999</f>
        <v>0</v>
      </c>
      <c r="M76" s="3">
        <f>'n=100'!AC1999</f>
        <v>0.27643999999999996</v>
      </c>
      <c r="N76" s="3">
        <f>'n=100'!AD1999</f>
        <v>0.27620000000000006</v>
      </c>
      <c r="O76" s="11">
        <f>'n=100'!AE1999</f>
        <v>2.4000000000000001E-4</v>
      </c>
      <c r="P76" s="11">
        <f>'n=100'!AF1999</f>
        <v>0</v>
      </c>
      <c r="Q76" s="6"/>
      <c r="R76" s="6">
        <f>'n=100'!AA2000</f>
        <v>25</v>
      </c>
      <c r="S76" s="4">
        <f>'n=100'!AB2000</f>
        <v>0</v>
      </c>
      <c r="T76" s="3">
        <f>'n=100'!AC2000</f>
        <v>0.29620000000000002</v>
      </c>
      <c r="U76" s="3">
        <f>'n=100'!AD2000</f>
        <v>0.29611999999999999</v>
      </c>
      <c r="V76" s="11">
        <f>'n=100'!AE2000</f>
        <v>8.0000000000000007E-5</v>
      </c>
      <c r="W76" s="11">
        <f>'n=100'!AF2000</f>
        <v>0</v>
      </c>
      <c r="X76" s="6"/>
      <c r="Y76" s="6">
        <f>'n=100'!AA2001</f>
        <v>25</v>
      </c>
      <c r="Z76" s="3">
        <f>'n=100'!AB2001</f>
        <v>0</v>
      </c>
      <c r="AA76" s="3">
        <f>'n=100'!AC2001</f>
        <v>0.30164000000000007</v>
      </c>
      <c r="AB76" s="3">
        <f>'n=100'!AD2001</f>
        <v>0.30148000000000008</v>
      </c>
      <c r="AC76" s="11">
        <f>'n=100'!AE2001</f>
        <v>1.6000000000000001E-4</v>
      </c>
      <c r="AD76" s="17">
        <f>'n=100'!AF2001</f>
        <v>0</v>
      </c>
    </row>
    <row r="77" spans="1:30" x14ac:dyDescent="0.3">
      <c r="A77" s="37"/>
      <c r="B77" s="37"/>
      <c r="C77" s="8" t="s">
        <v>12</v>
      </c>
      <c r="D77" s="2">
        <f>'n=100'!AA2098</f>
        <v>11</v>
      </c>
      <c r="E77" s="12">
        <f>'n=100'!AB2098</f>
        <v>1.2778196498335723</v>
      </c>
      <c r="F77" s="15">
        <f>'n=100'!AC2098</f>
        <v>1.3255600000000001</v>
      </c>
      <c r="G77" s="15">
        <f>'n=100'!AD2098</f>
        <v>0.45756000000000002</v>
      </c>
      <c r="H77" s="12">
        <f>'n=100'!AE2098</f>
        <v>3.2680000000000008E-2</v>
      </c>
      <c r="I77" s="12">
        <f>'n=100'!AF2098</f>
        <v>0.83531999999999995</v>
      </c>
      <c r="J77" s="2"/>
      <c r="K77" s="2">
        <f>'n=100'!AA2099</f>
        <v>11</v>
      </c>
      <c r="L77" s="12">
        <f>'n=100'!AB2099</f>
        <v>1.4111529831669056</v>
      </c>
      <c r="M77" s="15">
        <f>'n=100'!AC2099</f>
        <v>1.3826000000000003</v>
      </c>
      <c r="N77" s="15">
        <f>'n=100'!AD2099</f>
        <v>0.50068000000000001</v>
      </c>
      <c r="O77" s="12">
        <f>'n=100'!AE2099</f>
        <v>3.4760000000000006E-2</v>
      </c>
      <c r="P77" s="12">
        <f>'n=100'!AF2099</f>
        <v>0.84715999999999991</v>
      </c>
      <c r="Q77" s="2"/>
      <c r="R77" s="2">
        <f>'n=100'!AA2100</f>
        <v>11</v>
      </c>
      <c r="S77" s="16">
        <f>'n=100'!AB2100</f>
        <v>1.2778196498335723</v>
      </c>
      <c r="T77" s="15">
        <f>'n=100'!AC2100</f>
        <v>1.4113999999999998</v>
      </c>
      <c r="U77" s="15">
        <f>'n=100'!AD2100</f>
        <v>0.54091999999999996</v>
      </c>
      <c r="V77" s="12">
        <f>'n=100'!AE2100</f>
        <v>3.2600000000000004E-2</v>
      </c>
      <c r="W77" s="12">
        <f>'n=100'!AF2100</f>
        <v>0.83787999999999996</v>
      </c>
      <c r="X77" s="2"/>
      <c r="Y77" s="2">
        <f>'n=100'!AA2101</f>
        <v>11</v>
      </c>
      <c r="Z77" s="15">
        <f>'n=100'!AB2101</f>
        <v>1.2758355228494453</v>
      </c>
      <c r="AA77" s="15">
        <f>'n=100'!AC2101</f>
        <v>1.4070800000000003</v>
      </c>
      <c r="AB77" s="15">
        <f>'n=100'!AD2101</f>
        <v>0.57740000000000014</v>
      </c>
      <c r="AC77" s="12">
        <f>'n=100'!AE2101</f>
        <v>3.416000000000001E-2</v>
      </c>
      <c r="AD77" s="18">
        <f>'n=100'!AF2101</f>
        <v>0.79551999999999989</v>
      </c>
    </row>
    <row r="78" spans="1:30" x14ac:dyDescent="0.3">
      <c r="A78" s="37" t="s">
        <v>53</v>
      </c>
      <c r="B78" s="37"/>
      <c r="C78" s="37"/>
      <c r="D78" s="8">
        <f>SUM(D57:D77)</f>
        <v>420</v>
      </c>
      <c r="E78" s="12">
        <f>AVERAGE(E57:E77)</f>
        <v>0.64348132200253927</v>
      </c>
      <c r="F78" s="12">
        <f t="shared" ref="F78:I78" si="8">AVERAGE(F57:F77)</f>
        <v>2.0246171428571431</v>
      </c>
      <c r="G78" s="12">
        <f t="shared" si="8"/>
        <v>0.52642095238095232</v>
      </c>
      <c r="H78" s="12">
        <f t="shared" si="8"/>
        <v>1.23135619047619</v>
      </c>
      <c r="I78" s="12">
        <f t="shared" si="8"/>
        <v>0.26684000000000002</v>
      </c>
      <c r="J78" s="2"/>
      <c r="K78" s="8">
        <f>SUM(K57:K77)</f>
        <v>392</v>
      </c>
      <c r="L78" s="12">
        <f>AVERAGE(L57:L77)</f>
        <v>0.88751960340500347</v>
      </c>
      <c r="M78" s="12">
        <f t="shared" ref="M78:P78" si="9">AVERAGE(M57:M77)</f>
        <v>2.1878819047619054</v>
      </c>
      <c r="N78" s="12">
        <f t="shared" si="9"/>
        <v>0.58700190476190472</v>
      </c>
      <c r="O78" s="12">
        <f t="shared" si="9"/>
        <v>1.270114285714286</v>
      </c>
      <c r="P78" s="12">
        <f t="shared" si="9"/>
        <v>0.33076571428571427</v>
      </c>
      <c r="Q78" s="2"/>
      <c r="R78" s="8">
        <f>SUM(R57:R77)</f>
        <v>397</v>
      </c>
      <c r="S78" s="12">
        <f>AVERAGE(S57:S77)</f>
        <v>0.8596572327560148</v>
      </c>
      <c r="T78" s="12">
        <f t="shared" ref="T78:W78" si="10">AVERAGE(T57:T77)</f>
        <v>2.1506190476190477</v>
      </c>
      <c r="U78" s="12">
        <f t="shared" si="10"/>
        <v>0.61186285714285715</v>
      </c>
      <c r="V78" s="12">
        <f t="shared" si="10"/>
        <v>1.1934380952380952</v>
      </c>
      <c r="W78" s="12">
        <f t="shared" si="10"/>
        <v>0.3453180952380952</v>
      </c>
      <c r="X78" s="2"/>
      <c r="Y78" s="8">
        <f>SUM(Y57:Y77)</f>
        <v>381</v>
      </c>
      <c r="Z78" s="12">
        <f>AVERAGE(Z57:Z77)</f>
        <v>1.1056824644746128</v>
      </c>
      <c r="AA78" s="12">
        <f t="shared" ref="AA78:AD78" si="11">AVERAGE(AA57:AA77)</f>
        <v>2.1629104761904761</v>
      </c>
      <c r="AB78" s="12">
        <f t="shared" si="11"/>
        <v>0.6733676190476191</v>
      </c>
      <c r="AC78" s="12">
        <f t="shared" si="11"/>
        <v>1.1067980952380951</v>
      </c>
      <c r="AD78" s="18">
        <f t="shared" si="11"/>
        <v>0.38274476190476198</v>
      </c>
    </row>
    <row r="79" spans="1:30" x14ac:dyDescent="0.3">
      <c r="A79" s="10"/>
      <c r="B79" s="10"/>
      <c r="C79" s="10"/>
      <c r="D79" s="10"/>
      <c r="E79" s="13"/>
      <c r="F79" s="11"/>
      <c r="G79" s="11"/>
      <c r="H79" s="11"/>
      <c r="I79" s="11"/>
      <c r="J79" s="6"/>
      <c r="K79" s="10"/>
      <c r="L79" s="13"/>
      <c r="M79" s="11"/>
      <c r="N79" s="11"/>
      <c r="O79" s="11"/>
      <c r="P79" s="11"/>
      <c r="Q79" s="6"/>
      <c r="R79" s="10"/>
      <c r="S79" s="13"/>
      <c r="T79" s="11"/>
      <c r="U79" s="11"/>
      <c r="V79" s="11"/>
      <c r="W79" s="11"/>
      <c r="X79" s="6"/>
      <c r="Y79" s="10"/>
      <c r="Z79" s="13"/>
      <c r="AA79" s="11"/>
      <c r="AB79" s="11"/>
      <c r="AC79" s="11"/>
      <c r="AD79" s="11"/>
    </row>
    <row r="80" spans="1:30" x14ac:dyDescent="0.3">
      <c r="A80" s="35" t="s">
        <v>44</v>
      </c>
      <c r="B80" s="35" t="s">
        <v>2</v>
      </c>
      <c r="C80" s="35" t="s">
        <v>1</v>
      </c>
      <c r="D80" s="34" t="s">
        <v>45</v>
      </c>
      <c r="E80" s="34"/>
      <c r="F80" s="34"/>
      <c r="G80" s="34"/>
      <c r="H80" s="34"/>
      <c r="I80" s="34"/>
      <c r="J80" s="7"/>
      <c r="K80" s="34" t="s">
        <v>46</v>
      </c>
      <c r="L80" s="34"/>
      <c r="M80" s="34"/>
      <c r="N80" s="34"/>
      <c r="O80" s="34"/>
      <c r="P80" s="34"/>
      <c r="Q80" s="7"/>
      <c r="R80" s="34" t="s">
        <v>47</v>
      </c>
      <c r="S80" s="34"/>
      <c r="T80" s="34"/>
      <c r="U80" s="34"/>
      <c r="V80" s="34"/>
      <c r="W80" s="34"/>
      <c r="X80" s="7"/>
      <c r="Y80" s="34" t="s">
        <v>48</v>
      </c>
      <c r="Z80" s="34"/>
      <c r="AA80" s="34"/>
      <c r="AB80" s="34"/>
      <c r="AC80" s="34"/>
      <c r="AD80" s="34"/>
    </row>
    <row r="81" spans="1:30" x14ac:dyDescent="0.3">
      <c r="A81" s="37"/>
      <c r="B81" s="37"/>
      <c r="C81" s="37"/>
      <c r="D81" s="8" t="s">
        <v>54</v>
      </c>
      <c r="E81" s="8" t="s">
        <v>55</v>
      </c>
      <c r="F81" s="8" t="s">
        <v>56</v>
      </c>
      <c r="G81" s="2" t="s">
        <v>57</v>
      </c>
      <c r="H81" s="2" t="s">
        <v>58</v>
      </c>
      <c r="I81" s="2" t="s">
        <v>59</v>
      </c>
      <c r="J81" s="2"/>
      <c r="K81" s="8" t="s">
        <v>54</v>
      </c>
      <c r="L81" s="8" t="s">
        <v>55</v>
      </c>
      <c r="M81" s="8" t="s">
        <v>56</v>
      </c>
      <c r="N81" s="2" t="s">
        <v>57</v>
      </c>
      <c r="O81" s="2" t="s">
        <v>58</v>
      </c>
      <c r="P81" s="2" t="s">
        <v>59</v>
      </c>
      <c r="Q81" s="2"/>
      <c r="R81" s="8" t="s">
        <v>54</v>
      </c>
      <c r="S81" s="8" t="s">
        <v>55</v>
      </c>
      <c r="T81" s="8" t="s">
        <v>56</v>
      </c>
      <c r="U81" s="2" t="s">
        <v>57</v>
      </c>
      <c r="V81" s="2" t="s">
        <v>58</v>
      </c>
      <c r="W81" s="2" t="s">
        <v>59</v>
      </c>
      <c r="X81" s="2"/>
      <c r="Y81" s="8" t="s">
        <v>54</v>
      </c>
      <c r="Z81" s="8" t="s">
        <v>55</v>
      </c>
      <c r="AA81" s="8" t="s">
        <v>56</v>
      </c>
      <c r="AB81" s="2" t="s">
        <v>57</v>
      </c>
      <c r="AC81" s="2" t="s">
        <v>58</v>
      </c>
      <c r="AD81" s="2" t="s">
        <v>59</v>
      </c>
    </row>
    <row r="82" spans="1:30" x14ac:dyDescent="0.3">
      <c r="A82" s="36" t="s">
        <v>50</v>
      </c>
      <c r="B82" s="36">
        <v>0.2</v>
      </c>
      <c r="C82" s="10" t="s">
        <v>13</v>
      </c>
      <c r="D82" s="17">
        <f>'n=100'!AG98</f>
        <v>0.26107999999999998</v>
      </c>
      <c r="E82" s="20">
        <f>'n=100'!AH98</f>
        <v>3.936000000000002E-2</v>
      </c>
      <c r="F82" s="4">
        <f>'n=100'!AI98</f>
        <v>0.18339999999999995</v>
      </c>
      <c r="G82" s="4">
        <f>'n=100'!AJ98</f>
        <v>0.39047619047619053</v>
      </c>
      <c r="H82" s="20">
        <f>'n=100'!AK98</f>
        <v>0</v>
      </c>
      <c r="I82" s="17">
        <f>'n=100'!AL98</f>
        <v>0.39047619047619053</v>
      </c>
      <c r="J82" s="17"/>
      <c r="K82" s="17">
        <f>'n=100'!AG99</f>
        <v>0.31396000000000002</v>
      </c>
      <c r="L82" s="20">
        <f>'n=100'!AH99</f>
        <v>3.936000000000002E-2</v>
      </c>
      <c r="M82" s="4">
        <f>'n=100'!AI99</f>
        <v>0.1552</v>
      </c>
      <c r="N82" s="4">
        <f>'n=100'!AJ99</f>
        <v>0.39047619047619053</v>
      </c>
      <c r="O82" s="20">
        <f>'n=100'!AK99</f>
        <v>0</v>
      </c>
      <c r="P82" s="17">
        <f>'n=100'!AL99</f>
        <v>0.39047619047619053</v>
      </c>
      <c r="Q82" s="17"/>
      <c r="R82" s="17">
        <f>'n=100'!AG100</f>
        <v>0.35375999999999996</v>
      </c>
      <c r="S82" s="20">
        <f>'n=100'!AH100</f>
        <v>3.936000000000002E-2</v>
      </c>
      <c r="T82" s="4">
        <f>'n=100'!AI100</f>
        <v>0.16024000000000002</v>
      </c>
      <c r="U82" s="4">
        <f>'n=100'!AJ100</f>
        <v>0.39047619047619053</v>
      </c>
      <c r="V82" s="20">
        <f>'n=100'!AK100</f>
        <v>0</v>
      </c>
      <c r="W82" s="17">
        <f>'n=100'!AL100</f>
        <v>0.39047619047619053</v>
      </c>
      <c r="X82" s="17"/>
      <c r="Y82" s="17">
        <f>'n=100'!AG101</f>
        <v>0.39271999999999996</v>
      </c>
      <c r="Z82" s="20">
        <f>'n=100'!AH101</f>
        <v>3.936000000000002E-2</v>
      </c>
      <c r="AA82" s="4">
        <f>'n=100'!AI101</f>
        <v>0.16484000000000001</v>
      </c>
      <c r="AB82" s="4">
        <f>'n=100'!AJ101</f>
        <v>0.39047619047619053</v>
      </c>
      <c r="AC82" s="20">
        <f>'n=100'!AK101</f>
        <v>0</v>
      </c>
      <c r="AD82" s="17">
        <f>'n=100'!AL101</f>
        <v>0.39047619047619053</v>
      </c>
    </row>
    <row r="83" spans="1:30" x14ac:dyDescent="0.3">
      <c r="A83" s="36"/>
      <c r="B83" s="36"/>
      <c r="C83" s="10" t="s">
        <v>11</v>
      </c>
      <c r="D83" s="17">
        <f>'n=100'!AG198</f>
        <v>0.1628</v>
      </c>
      <c r="E83" s="20">
        <f>'n=100'!AH198</f>
        <v>3.2200000000000013E-2</v>
      </c>
      <c r="F83" s="4">
        <f>'n=100'!AI198</f>
        <v>0.66512000000000016</v>
      </c>
      <c r="G83" s="4">
        <f>'n=100'!AJ198</f>
        <v>1.11359126984127</v>
      </c>
      <c r="H83" s="20">
        <f>'n=100'!AK198</f>
        <v>0</v>
      </c>
      <c r="I83" s="17">
        <f>'n=100'!AL198</f>
        <v>0.85317460317460325</v>
      </c>
      <c r="J83" s="17"/>
      <c r="K83" s="17">
        <f>'n=100'!AG199</f>
        <v>0.19696000000000002</v>
      </c>
      <c r="L83" s="20">
        <f>'n=100'!AH199</f>
        <v>3.2200000000000013E-2</v>
      </c>
      <c r="M83" s="4">
        <f>'n=100'!AI199</f>
        <v>0.49863999999999997</v>
      </c>
      <c r="N83" s="4">
        <f>'n=100'!AJ199</f>
        <v>1.1620082815734991</v>
      </c>
      <c r="O83" s="20">
        <f>'n=100'!AK199</f>
        <v>0</v>
      </c>
      <c r="P83" s="17">
        <f>'n=100'!AL199</f>
        <v>0.89026915113871641</v>
      </c>
      <c r="Q83" s="17"/>
      <c r="R83" s="17">
        <f>'n=100'!AG200</f>
        <v>0.22191999999999992</v>
      </c>
      <c r="S83" s="20">
        <f>'n=100'!AH200</f>
        <v>3.2200000000000013E-2</v>
      </c>
      <c r="T83" s="4">
        <f>'n=100'!AI200</f>
        <v>0.54935999999999996</v>
      </c>
      <c r="U83" s="4">
        <f>'n=100'!AJ200</f>
        <v>1.1620082815734991</v>
      </c>
      <c r="V83" s="20">
        <f>'n=100'!AK200</f>
        <v>0</v>
      </c>
      <c r="W83" s="17">
        <f>'n=100'!AL200</f>
        <v>0.89026915113871641</v>
      </c>
      <c r="X83" s="17"/>
      <c r="Y83" s="17">
        <f>'n=100'!AG201</f>
        <v>0.26336000000000004</v>
      </c>
      <c r="Z83" s="20">
        <f>'n=100'!AH201</f>
        <v>3.2200000000000013E-2</v>
      </c>
      <c r="AA83" s="4">
        <f>'n=100'!AI201</f>
        <v>0.61240000000000006</v>
      </c>
      <c r="AB83" s="4">
        <f>'n=100'!AJ201</f>
        <v>1.1620082815734991</v>
      </c>
      <c r="AC83" s="20">
        <f>'n=100'!AK201</f>
        <v>0</v>
      </c>
      <c r="AD83" s="17">
        <f>'n=100'!AL201</f>
        <v>0.89026915113871641</v>
      </c>
    </row>
    <row r="84" spans="1:30" x14ac:dyDescent="0.3">
      <c r="A84" s="36"/>
      <c r="B84" s="36"/>
      <c r="C84" s="10" t="s">
        <v>12</v>
      </c>
      <c r="D84" s="17">
        <f>'n=100'!AG298</f>
        <v>0.83343999999999996</v>
      </c>
      <c r="E84" s="20">
        <f>'n=100'!AH298</f>
        <v>2.9680000000000012E-2</v>
      </c>
      <c r="F84" s="4">
        <f>'n=100'!AI298</f>
        <v>4.2680000000000017E-2</v>
      </c>
      <c r="G84" s="4">
        <f>'n=100'!AJ298</f>
        <v>2.1830850776998565</v>
      </c>
      <c r="H84" s="17">
        <f>'n=100'!AK298</f>
        <v>0.82239084181966604</v>
      </c>
      <c r="I84" s="20">
        <f>'n=100'!AL298</f>
        <v>0</v>
      </c>
      <c r="J84" s="17"/>
      <c r="K84" s="17">
        <f>'n=100'!AG299</f>
        <v>1.02888</v>
      </c>
      <c r="L84" s="20">
        <f>'n=100'!AH299</f>
        <v>2.9680000000000012E-2</v>
      </c>
      <c r="M84" s="4">
        <f>'n=100'!AI299</f>
        <v>4.2120000000000019E-2</v>
      </c>
      <c r="N84" s="4">
        <f>'n=100'!AJ299</f>
        <v>2.0326389327503271</v>
      </c>
      <c r="O84" s="17">
        <f>'n=100'!AK299</f>
        <v>0.90055431555808807</v>
      </c>
      <c r="P84" s="20">
        <f>'n=100'!AL299</f>
        <v>0</v>
      </c>
      <c r="Q84" s="17"/>
      <c r="R84" s="17">
        <f>'n=100'!AG300</f>
        <v>1.0788800000000003</v>
      </c>
      <c r="S84" s="20">
        <f>'n=100'!AH300</f>
        <v>2.9680000000000012E-2</v>
      </c>
      <c r="T84" s="4">
        <f>'n=100'!AI300</f>
        <v>4.1680000000000009E-2</v>
      </c>
      <c r="U84" s="4">
        <f>'n=100'!AJ300</f>
        <v>2.1185719765663822</v>
      </c>
      <c r="V84" s="17">
        <f>'n=100'!AK300</f>
        <v>0.90697369934549577</v>
      </c>
      <c r="W84" s="20">
        <f>'n=100'!AL300</f>
        <v>0</v>
      </c>
      <c r="X84" s="17"/>
      <c r="Y84" s="17">
        <f>'n=100'!AG301</f>
        <v>1.1721199999999998</v>
      </c>
      <c r="Z84" s="20">
        <f>'n=100'!AH301</f>
        <v>2.9680000000000012E-2</v>
      </c>
      <c r="AA84" s="4">
        <f>'n=100'!AI301</f>
        <v>4.1560000000000014E-2</v>
      </c>
      <c r="AB84" s="4">
        <f>'n=100'!AJ301</f>
        <v>2.0286470094711695</v>
      </c>
      <c r="AC84" s="17">
        <f>'n=100'!AK301</f>
        <v>0.9594559821229437</v>
      </c>
      <c r="AD84" s="20">
        <f>'n=100'!AL301</f>
        <v>0</v>
      </c>
    </row>
    <row r="85" spans="1:30" x14ac:dyDescent="0.3">
      <c r="A85" s="36"/>
      <c r="B85" s="36">
        <v>0.6</v>
      </c>
      <c r="C85" s="10" t="s">
        <v>13</v>
      </c>
      <c r="D85" s="17">
        <f>'n=100'!AG398</f>
        <v>0.17392000000000007</v>
      </c>
      <c r="E85" s="20">
        <f>'n=100'!AH398</f>
        <v>0.11356000000000002</v>
      </c>
      <c r="F85" s="4">
        <f>'n=100'!AI398</f>
        <v>0.30331999999999992</v>
      </c>
      <c r="G85" s="4">
        <f>'n=100'!AJ398</f>
        <v>0.37496173859810222</v>
      </c>
      <c r="H85" s="20">
        <f>'n=100'!AK398</f>
        <v>0</v>
      </c>
      <c r="I85" s="20">
        <f>'n=100'!AL398</f>
        <v>0</v>
      </c>
      <c r="J85" s="17"/>
      <c r="K85" s="17">
        <f>'n=100'!AG399</f>
        <v>0.20435999999999996</v>
      </c>
      <c r="L85" s="20">
        <f>'n=100'!AH399</f>
        <v>0.11356000000000002</v>
      </c>
      <c r="M85" s="4">
        <f>'n=100'!AI399</f>
        <v>0.30524000000000001</v>
      </c>
      <c r="N85" s="4">
        <f>'n=100'!AJ399</f>
        <v>0.39281705948372614</v>
      </c>
      <c r="O85" s="20">
        <f>'n=100'!AK399</f>
        <v>0</v>
      </c>
      <c r="P85" s="20">
        <f>'n=100'!AL399</f>
        <v>0</v>
      </c>
      <c r="Q85" s="17"/>
      <c r="R85" s="17">
        <f>'n=100'!AG400</f>
        <v>0.22744</v>
      </c>
      <c r="S85" s="20">
        <f>'n=100'!AH400</f>
        <v>0.11356000000000002</v>
      </c>
      <c r="T85" s="4">
        <f>'n=100'!AI400</f>
        <v>0.31575999999999999</v>
      </c>
      <c r="U85" s="4">
        <f>'n=100'!AJ400</f>
        <v>0.41245791245791247</v>
      </c>
      <c r="V85" s="20">
        <f>'n=100'!AK400</f>
        <v>0</v>
      </c>
      <c r="W85" s="20">
        <f>'n=100'!AL400</f>
        <v>0</v>
      </c>
      <c r="X85" s="17"/>
      <c r="Y85" s="17">
        <f>'n=100'!AG401</f>
        <v>0.25112000000000001</v>
      </c>
      <c r="Z85" s="20">
        <f>'n=100'!AH401</f>
        <v>0.11356000000000002</v>
      </c>
      <c r="AA85" s="4">
        <f>'n=100'!AI401</f>
        <v>0.30743999999999999</v>
      </c>
      <c r="AB85" s="4">
        <f>'n=100'!AJ401</f>
        <v>0.39281705948372614</v>
      </c>
      <c r="AC85" s="20">
        <f>'n=100'!AK401</f>
        <v>0</v>
      </c>
      <c r="AD85" s="20">
        <f>'n=100'!AL401</f>
        <v>0</v>
      </c>
    </row>
    <row r="86" spans="1:30" x14ac:dyDescent="0.3">
      <c r="A86" s="36"/>
      <c r="B86" s="36"/>
      <c r="C86" s="10" t="s">
        <v>11</v>
      </c>
      <c r="D86" s="17">
        <f>'n=100'!AG498</f>
        <v>6.9359999999999991E-2</v>
      </c>
      <c r="E86" s="20">
        <f>'n=100'!AH498</f>
        <v>0.10756</v>
      </c>
      <c r="F86" s="4">
        <f>'n=100'!AI498</f>
        <v>0.18159999999999996</v>
      </c>
      <c r="G86" s="4">
        <f>'n=100'!AJ498</f>
        <v>4.7602339181286544</v>
      </c>
      <c r="H86" s="20">
        <f>'n=100'!AK498</f>
        <v>0.22222222222222221</v>
      </c>
      <c r="I86" s="17">
        <f>'n=100'!AL498</f>
        <v>0.42105263157894735</v>
      </c>
      <c r="J86" s="17"/>
      <c r="K86" s="17">
        <f>'n=100'!AG499</f>
        <v>9.8879999999999996E-2</v>
      </c>
      <c r="L86" s="20">
        <f>'n=100'!AH499</f>
        <v>0.10756</v>
      </c>
      <c r="M86" s="4">
        <f>'n=100'!AI499</f>
        <v>0.18287999999999996</v>
      </c>
      <c r="N86" s="4">
        <f>'n=100'!AJ499</f>
        <v>6.4188248398774714</v>
      </c>
      <c r="O86" s="17">
        <f>'n=100'!AK499</f>
        <v>0.77972709551656916</v>
      </c>
      <c r="P86" s="20">
        <f>'n=100'!AL499</f>
        <v>0.50125313283208017</v>
      </c>
      <c r="Q86" s="17"/>
      <c r="R86" s="17">
        <f>'n=100'!AG500</f>
        <v>0.10528</v>
      </c>
      <c r="S86" s="20">
        <f>'n=100'!AH500</f>
        <v>0.10756</v>
      </c>
      <c r="T86" s="4">
        <f>'n=100'!AI500</f>
        <v>0.19167999999999996</v>
      </c>
      <c r="U86" s="4">
        <f>'n=100'!AJ500</f>
        <v>6.2039155860666169</v>
      </c>
      <c r="V86" s="17">
        <f>'n=100'!AK500</f>
        <v>0.72463768115942018</v>
      </c>
      <c r="W86" s="20">
        <f>'n=100'!AL500</f>
        <v>0.4703788456648868</v>
      </c>
      <c r="X86" s="17"/>
      <c r="Y86" s="17">
        <f>'n=100'!AG501</f>
        <v>0.18415999999999999</v>
      </c>
      <c r="Z86" s="20">
        <f>'n=100'!AH501</f>
        <v>0.10756</v>
      </c>
      <c r="AA86" s="4">
        <f>'n=100'!AI501</f>
        <v>0.1968</v>
      </c>
      <c r="AB86" s="4">
        <f>'n=100'!AJ501</f>
        <v>12.043128654970758</v>
      </c>
      <c r="AC86" s="17">
        <f>'n=100'!AK501</f>
        <v>3.0884502923976611</v>
      </c>
      <c r="AD86" s="20">
        <f>'n=100'!AL501</f>
        <v>0.34722222222222221</v>
      </c>
    </row>
    <row r="87" spans="1:30" x14ac:dyDescent="0.3">
      <c r="A87" s="37"/>
      <c r="B87" s="37"/>
      <c r="C87" s="8" t="s">
        <v>12</v>
      </c>
      <c r="D87" s="18">
        <f>'n=100'!AG598</f>
        <v>0.49999999999999994</v>
      </c>
      <c r="E87" s="19">
        <f>'n=100'!AH598</f>
        <v>7.5400000000000023E-2</v>
      </c>
      <c r="F87" s="19">
        <f>'n=100'!AI598</f>
        <v>0.10144000000000002</v>
      </c>
      <c r="G87" s="16">
        <f>'n=100'!AJ598</f>
        <v>3.9956644429804022</v>
      </c>
      <c r="H87" s="18">
        <f>'n=100'!AK598</f>
        <v>2.8184971321110734</v>
      </c>
      <c r="I87" s="19">
        <f>'n=100'!AL598</f>
        <v>0</v>
      </c>
      <c r="J87" s="18"/>
      <c r="K87" s="18">
        <f>'n=100'!AG599</f>
        <v>0.58248000000000011</v>
      </c>
      <c r="L87" s="19">
        <f>'n=100'!AH599</f>
        <v>7.5400000000000023E-2</v>
      </c>
      <c r="M87" s="19">
        <f>'n=100'!AI599</f>
        <v>0.10128000000000002</v>
      </c>
      <c r="N87" s="16">
        <f>'n=100'!AJ599</f>
        <v>4.0052562493973802</v>
      </c>
      <c r="O87" s="18">
        <f>'n=100'!AK599</f>
        <v>2.7588041462642421</v>
      </c>
      <c r="P87" s="19">
        <f>'n=100'!AL599</f>
        <v>0</v>
      </c>
      <c r="Q87" s="18"/>
      <c r="R87" s="18">
        <f>'n=100'!AG600</f>
        <v>0.63351999999999997</v>
      </c>
      <c r="S87" s="19">
        <f>'n=100'!AH600</f>
        <v>7.5400000000000023E-2</v>
      </c>
      <c r="T87" s="19">
        <f>'n=100'!AI600</f>
        <v>0.10136000000000003</v>
      </c>
      <c r="U87" s="16">
        <f>'n=100'!AJ600</f>
        <v>3.9086369690541747</v>
      </c>
      <c r="V87" s="18">
        <f>'n=100'!AK600</f>
        <v>2.7003001802576154</v>
      </c>
      <c r="W87" s="19">
        <f>'n=100'!AL600</f>
        <v>0</v>
      </c>
      <c r="X87" s="18"/>
      <c r="Y87" s="18">
        <f>'n=100'!AG601</f>
        <v>0.70892000000000011</v>
      </c>
      <c r="Z87" s="19">
        <f>'n=100'!AH601</f>
        <v>7.5400000000000023E-2</v>
      </c>
      <c r="AA87" s="19">
        <f>'n=100'!AI601</f>
        <v>0.10131999999999999</v>
      </c>
      <c r="AB87" s="16">
        <f>'n=100'!AJ601</f>
        <v>4.1698004604322749</v>
      </c>
      <c r="AC87" s="18">
        <f>'n=100'!AK601</f>
        <v>3.0022010626097533</v>
      </c>
      <c r="AD87" s="19">
        <f>'n=100'!AL601</f>
        <v>0</v>
      </c>
    </row>
    <row r="88" spans="1:30" x14ac:dyDescent="0.3">
      <c r="A88" s="36" t="s">
        <v>51</v>
      </c>
      <c r="B88" s="36">
        <v>0.2</v>
      </c>
      <c r="C88" s="10" t="s">
        <v>13</v>
      </c>
      <c r="D88" s="17">
        <f>'n=100'!AG698</f>
        <v>0.26819999999999999</v>
      </c>
      <c r="E88" s="20">
        <f>'n=100'!AH698</f>
        <v>3.3280000000000018E-2</v>
      </c>
      <c r="F88" s="4">
        <f>'n=100'!AI698</f>
        <v>0.23132000000000005</v>
      </c>
      <c r="G88" s="4">
        <f>'n=100'!AJ698</f>
        <v>0.20703933747412007</v>
      </c>
      <c r="H88" s="20">
        <f>'n=100'!AK698</f>
        <v>0</v>
      </c>
      <c r="I88" s="17">
        <f>'n=100'!AL698</f>
        <v>0.20703933747412007</v>
      </c>
      <c r="J88" s="17"/>
      <c r="K88" s="17">
        <f>'n=100'!AG699</f>
        <v>0.33380000000000004</v>
      </c>
      <c r="L88" s="20">
        <f>'n=100'!AH699</f>
        <v>3.3280000000000018E-2</v>
      </c>
      <c r="M88" s="4">
        <f>'n=100'!AI699</f>
        <v>0.21079999999999999</v>
      </c>
      <c r="N88" s="4">
        <f>'n=100'!AJ699</f>
        <v>0.20703933747412007</v>
      </c>
      <c r="O88" s="20">
        <f>'n=100'!AK699</f>
        <v>0</v>
      </c>
      <c r="P88" s="17">
        <f>'n=100'!AL699</f>
        <v>0.20703933747412007</v>
      </c>
      <c r="Q88" s="17"/>
      <c r="R88" s="17">
        <f>'n=100'!AG700</f>
        <v>0.36792000000000002</v>
      </c>
      <c r="S88" s="20">
        <f>'n=100'!AH700</f>
        <v>3.3280000000000018E-2</v>
      </c>
      <c r="T88" s="4">
        <f>'n=100'!AI700</f>
        <v>0.21476000000000003</v>
      </c>
      <c r="U88" s="4">
        <f>'n=100'!AJ700</f>
        <v>0.20703933747412007</v>
      </c>
      <c r="V88" s="20">
        <f>'n=100'!AK700</f>
        <v>0</v>
      </c>
      <c r="W88" s="17">
        <f>'n=100'!AL700</f>
        <v>0.20703933747412007</v>
      </c>
      <c r="X88" s="17"/>
      <c r="Y88" s="17">
        <f>'n=100'!AG701</f>
        <v>0.42136000000000012</v>
      </c>
      <c r="Z88" s="20">
        <f>'n=100'!AH701</f>
        <v>3.3280000000000018E-2</v>
      </c>
      <c r="AA88" s="4">
        <f>'n=100'!AI701</f>
        <v>0.22248000000000001</v>
      </c>
      <c r="AB88" s="4">
        <f>'n=100'!AJ701</f>
        <v>0.20703933747412007</v>
      </c>
      <c r="AC88" s="20">
        <f>'n=100'!AK701</f>
        <v>0</v>
      </c>
      <c r="AD88" s="17">
        <f>'n=100'!AL701</f>
        <v>0.20703933747412007</v>
      </c>
    </row>
    <row r="89" spans="1:30" x14ac:dyDescent="0.3">
      <c r="A89" s="36"/>
      <c r="B89" s="36"/>
      <c r="C89" s="10" t="s">
        <v>11</v>
      </c>
      <c r="D89" s="17">
        <f>'n=100'!AG798</f>
        <v>0.1686</v>
      </c>
      <c r="E89" s="20">
        <f>'n=100'!AH798</f>
        <v>3.5880000000000016E-2</v>
      </c>
      <c r="F89" s="4">
        <f>'n=100'!AI798</f>
        <v>0.52280000000000004</v>
      </c>
      <c r="G89" s="4">
        <f>'n=100'!AJ798</f>
        <v>2.5421626984126982</v>
      </c>
      <c r="H89" s="20">
        <f>'n=100'!AK798</f>
        <v>0</v>
      </c>
      <c r="I89" s="17">
        <f>'n=100'!AL798</f>
        <v>2.003968253968254</v>
      </c>
      <c r="J89" s="17"/>
      <c r="K89" s="17">
        <f>'n=100'!AG799</f>
        <v>0.20044000000000001</v>
      </c>
      <c r="L89" s="20">
        <f>'n=100'!AH799</f>
        <v>3.5880000000000016E-2</v>
      </c>
      <c r="M89" s="4">
        <f>'n=100'!AI799</f>
        <v>0.55175999999999992</v>
      </c>
      <c r="N89" s="4">
        <f>'n=100'!AJ799</f>
        <v>2.6526915113871632</v>
      </c>
      <c r="O89" s="20">
        <f>'n=100'!AK799</f>
        <v>0</v>
      </c>
      <c r="P89" s="17">
        <f>'n=100'!AL799</f>
        <v>2.0910973084886129</v>
      </c>
      <c r="Q89" s="17"/>
      <c r="R89" s="17">
        <f>'n=100'!AG800</f>
        <v>0.23639999999999994</v>
      </c>
      <c r="S89" s="20">
        <f>'n=100'!AH800</f>
        <v>3.5880000000000016E-2</v>
      </c>
      <c r="T89" s="4">
        <f>'n=100'!AI800</f>
        <v>0.56211999999999995</v>
      </c>
      <c r="U89" s="4">
        <f>'n=100'!AJ800</f>
        <v>2.6526915113871632</v>
      </c>
      <c r="V89" s="20">
        <f>'n=100'!AK800</f>
        <v>0</v>
      </c>
      <c r="W89" s="17">
        <f>'n=100'!AL800</f>
        <v>2.0910973084886129</v>
      </c>
      <c r="X89" s="17"/>
      <c r="Y89" s="17">
        <f>'n=100'!AG801</f>
        <v>0.26716000000000006</v>
      </c>
      <c r="Z89" s="20">
        <f>'n=100'!AH801</f>
        <v>3.5880000000000016E-2</v>
      </c>
      <c r="AA89" s="4">
        <f>'n=100'!AI801</f>
        <v>0.61856</v>
      </c>
      <c r="AB89" s="4">
        <f>'n=100'!AJ801</f>
        <v>2.6526915113871632</v>
      </c>
      <c r="AC89" s="20">
        <f>'n=100'!AK801</f>
        <v>0</v>
      </c>
      <c r="AD89" s="17">
        <f>'n=100'!AL801</f>
        <v>2.0910973084886129</v>
      </c>
    </row>
    <row r="90" spans="1:30" x14ac:dyDescent="0.3">
      <c r="A90" s="36"/>
      <c r="B90" s="36"/>
      <c r="C90" s="10" t="s">
        <v>12</v>
      </c>
      <c r="D90" s="17">
        <f>'n=100'!AG898</f>
        <v>0.87871999999999972</v>
      </c>
      <c r="E90" s="20">
        <f>'n=100'!AH898</f>
        <v>2.6280000000000012E-2</v>
      </c>
      <c r="F90" s="4">
        <f>'n=100'!AI898</f>
        <v>2.6880000000000015E-2</v>
      </c>
      <c r="G90" s="4">
        <f>'n=100'!AJ898</f>
        <v>2.411873762213065</v>
      </c>
      <c r="H90" s="17">
        <f>'n=100'!AK898</f>
        <v>0.89134861307507463</v>
      </c>
      <c r="I90" s="20">
        <f>'n=100'!AL898</f>
        <v>0</v>
      </c>
      <c r="J90" s="17"/>
      <c r="K90" s="17">
        <f>'n=100'!AG899</f>
        <v>1.06284</v>
      </c>
      <c r="L90" s="20">
        <f>'n=100'!AH899</f>
        <v>2.6280000000000012E-2</v>
      </c>
      <c r="M90" s="4">
        <f>'n=100'!AI899</f>
        <v>2.6920000000000013E-2</v>
      </c>
      <c r="N90" s="4">
        <f>'n=100'!AJ899</f>
        <v>2.4523070932930424</v>
      </c>
      <c r="O90" s="17">
        <f>'n=100'!AK899</f>
        <v>1.0257495849303422</v>
      </c>
      <c r="P90" s="20">
        <f>'n=100'!AL899</f>
        <v>0</v>
      </c>
      <c r="Q90" s="17"/>
      <c r="R90" s="17">
        <f>'n=100'!AG900</f>
        <v>1.1427599999999998</v>
      </c>
      <c r="S90" s="20">
        <f>'n=100'!AH900</f>
        <v>2.6280000000000012E-2</v>
      </c>
      <c r="T90" s="4">
        <f>'n=100'!AI900</f>
        <v>2.6480000000000014E-2</v>
      </c>
      <c r="U90" s="4">
        <f>'n=100'!AJ900</f>
        <v>2.360313733835532</v>
      </c>
      <c r="V90" s="17">
        <f>'n=100'!AK900</f>
        <v>0.88898297360629663</v>
      </c>
      <c r="W90" s="20">
        <f>'n=100'!AL900</f>
        <v>0</v>
      </c>
      <c r="X90" s="17"/>
      <c r="Y90" s="17">
        <f>'n=100'!AG901</f>
        <v>1.2776799999999999</v>
      </c>
      <c r="Z90" s="20">
        <f>'n=100'!AH901</f>
        <v>2.6280000000000012E-2</v>
      </c>
      <c r="AA90" s="4">
        <f>'n=100'!AI901</f>
        <v>2.7480000000000015E-2</v>
      </c>
      <c r="AB90" s="4">
        <f>'n=100'!AJ901</f>
        <v>2.414091844015922</v>
      </c>
      <c r="AC90" s="17">
        <f>'n=100'!AK901</f>
        <v>1.0066888668236327</v>
      </c>
      <c r="AD90" s="20">
        <f>'n=100'!AL901</f>
        <v>0</v>
      </c>
    </row>
    <row r="91" spans="1:30" x14ac:dyDescent="0.3">
      <c r="A91" s="36"/>
      <c r="B91" s="36">
        <v>0.6</v>
      </c>
      <c r="C91" s="10" t="s">
        <v>13</v>
      </c>
      <c r="D91" s="17">
        <f>'n=100'!AG998</f>
        <v>0.19947999999999999</v>
      </c>
      <c r="E91" s="20">
        <f>'n=100'!AH998</f>
        <v>0.11871999999999999</v>
      </c>
      <c r="F91" s="4">
        <f>'n=100'!AI998</f>
        <v>0.23460000000000003</v>
      </c>
      <c r="G91" s="4">
        <f>'n=100'!AJ998</f>
        <v>4.0549530984313584</v>
      </c>
      <c r="H91" s="20">
        <f>'n=100'!AK998</f>
        <v>0.37878787878787873</v>
      </c>
      <c r="I91" s="17">
        <f>'n=100'!AL998</f>
        <v>1.4147889147889148</v>
      </c>
      <c r="J91" s="17"/>
      <c r="K91" s="17">
        <f>'n=100'!AG999</f>
        <v>0.22908000000000006</v>
      </c>
      <c r="L91" s="20">
        <f>'n=100'!AH999</f>
        <v>0.11871999999999999</v>
      </c>
      <c r="M91" s="4">
        <f>'n=100'!AI999</f>
        <v>0.23347999999999999</v>
      </c>
      <c r="N91" s="4">
        <f>'n=100'!AJ999</f>
        <v>4.0604484082744943</v>
      </c>
      <c r="O91" s="20">
        <f>'n=100'!AK999</f>
        <v>0.41666666666666663</v>
      </c>
      <c r="P91" s="17">
        <f>'n=100'!AL999</f>
        <v>1.5562678062678061</v>
      </c>
      <c r="Q91" s="17"/>
      <c r="R91" s="17">
        <f>'n=100'!AG1000</f>
        <v>0.26472000000000001</v>
      </c>
      <c r="S91" s="20">
        <f>'n=100'!AH1000</f>
        <v>0.11871999999999999</v>
      </c>
      <c r="T91" s="4">
        <f>'n=100'!AI1000</f>
        <v>0.23372000000000001</v>
      </c>
      <c r="U91" s="4">
        <f>'n=100'!AJ1000</f>
        <v>4.0604484082744943</v>
      </c>
      <c r="V91" s="20">
        <f>'n=100'!AK1000</f>
        <v>0.41666666666666663</v>
      </c>
      <c r="W91" s="17">
        <f>'n=100'!AL1000</f>
        <v>1.5562678062678061</v>
      </c>
      <c r="X91" s="17"/>
      <c r="Y91" s="17">
        <f>'n=100'!AG1001</f>
        <v>0.29927999999999999</v>
      </c>
      <c r="Z91" s="20">
        <f>'n=100'!AH1001</f>
        <v>0.11871999999999999</v>
      </c>
      <c r="AA91" s="4">
        <f>'n=100'!AI1001</f>
        <v>0.23848</v>
      </c>
      <c r="AB91" s="4">
        <f>'n=100'!AJ1001</f>
        <v>4.0604484082744943</v>
      </c>
      <c r="AC91" s="20">
        <f>'n=100'!AK1001</f>
        <v>0.41666666666666663</v>
      </c>
      <c r="AD91" s="17">
        <f>'n=100'!AL1001</f>
        <v>1.5562678062678061</v>
      </c>
    </row>
    <row r="92" spans="1:30" x14ac:dyDescent="0.3">
      <c r="A92" s="36"/>
      <c r="B92" s="36"/>
      <c r="C92" s="10" t="s">
        <v>11</v>
      </c>
      <c r="D92" s="20">
        <f>'n=100'!AG1098</f>
        <v>9.3000000000000013E-2</v>
      </c>
      <c r="E92" s="17">
        <f>'n=100'!AH1098</f>
        <v>0.11348000000000001</v>
      </c>
      <c r="F92" s="4">
        <f>'n=100'!AI1098</f>
        <v>0.18415999999999999</v>
      </c>
      <c r="G92" s="4">
        <f>'n=100'!AJ1098</f>
        <v>16.3864522417154</v>
      </c>
      <c r="H92" s="20">
        <f>'n=100'!AK1098</f>
        <v>0.21929824561403508</v>
      </c>
      <c r="I92" s="17">
        <f>'n=100'!AL1098</f>
        <v>2.0589668615984409</v>
      </c>
      <c r="J92" s="17"/>
      <c r="K92" s="17">
        <f>'n=100'!AG1099</f>
        <v>0.15355999999999997</v>
      </c>
      <c r="L92" s="20">
        <f>'n=100'!AH1099</f>
        <v>0.11348000000000001</v>
      </c>
      <c r="M92" s="4">
        <f>'n=100'!AI1099</f>
        <v>0.20356000000000002</v>
      </c>
      <c r="N92" s="4">
        <f>'n=100'!AJ1099</f>
        <v>22.668513388734993</v>
      </c>
      <c r="O92" s="20">
        <f>'n=100'!AK1099</f>
        <v>3.3394890735610958</v>
      </c>
      <c r="P92" s="17">
        <f>'n=100'!AL1099</f>
        <v>5.0630963373345637</v>
      </c>
      <c r="Q92" s="17"/>
      <c r="R92" s="17">
        <f>'n=100'!AG1100</f>
        <v>0.14312000000000002</v>
      </c>
      <c r="S92" s="20">
        <f>'n=100'!AH1100</f>
        <v>0.11348000000000001</v>
      </c>
      <c r="T92" s="4">
        <f>'n=100'!AI1100</f>
        <v>0.19560000000000002</v>
      </c>
      <c r="U92" s="4">
        <f>'n=100'!AJ1100</f>
        <v>19.005847953216374</v>
      </c>
      <c r="V92" s="20">
        <f>'n=100'!AK1100</f>
        <v>1.627256547165014</v>
      </c>
      <c r="W92" s="17">
        <f>'n=100'!AL1100</f>
        <v>3.0511060259344016</v>
      </c>
      <c r="X92" s="17"/>
      <c r="Y92" s="17">
        <f>'n=100'!AG1101</f>
        <v>0.23976000000000003</v>
      </c>
      <c r="Z92" s="20">
        <f>'n=100'!AH1101</f>
        <v>0.11348000000000001</v>
      </c>
      <c r="AA92" s="4">
        <f>'n=100'!AI1101</f>
        <v>0.20891999999999999</v>
      </c>
      <c r="AB92" s="4">
        <f>'n=100'!AJ1101</f>
        <v>22.465886939571149</v>
      </c>
      <c r="AC92" s="20">
        <f>'n=100'!AK1101</f>
        <v>2.9564652371669915</v>
      </c>
      <c r="AD92" s="17">
        <f>'n=100'!AL1101</f>
        <v>4.4509421702404159</v>
      </c>
    </row>
    <row r="93" spans="1:30" x14ac:dyDescent="0.3">
      <c r="A93" s="37"/>
      <c r="B93" s="37"/>
      <c r="C93" s="8" t="s">
        <v>12</v>
      </c>
      <c r="D93" s="18">
        <f>'n=100'!AG1198</f>
        <v>0.55547999999999997</v>
      </c>
      <c r="E93" s="19">
        <f>'n=100'!AH1198</f>
        <v>7.0639999999999994E-2</v>
      </c>
      <c r="F93" s="16">
        <f>'n=100'!AI1198</f>
        <v>9.2200000000000018E-2</v>
      </c>
      <c r="G93" s="16">
        <f>'n=100'!AJ1198</f>
        <v>5.3414844812694282</v>
      </c>
      <c r="H93" s="18">
        <f>'n=100'!AK1198</f>
        <v>2.6932600454105828</v>
      </c>
      <c r="I93" s="19">
        <f>'n=100'!AL1198</f>
        <v>0</v>
      </c>
      <c r="J93" s="18"/>
      <c r="K93" s="18">
        <f>'n=100'!AG1199</f>
        <v>0.67420000000000013</v>
      </c>
      <c r="L93" s="19">
        <f>'n=100'!AH1199</f>
        <v>7.0639999999999994E-2</v>
      </c>
      <c r="M93" s="16">
        <f>'n=100'!AI1199</f>
        <v>9.2399999999999996E-2</v>
      </c>
      <c r="N93" s="16">
        <f>'n=100'!AJ1199</f>
        <v>5.3414844812694282</v>
      </c>
      <c r="O93" s="18">
        <f>'n=100'!AK1199</f>
        <v>2.6932600454105828</v>
      </c>
      <c r="P93" s="19">
        <f>'n=100'!AL1199</f>
        <v>0</v>
      </c>
      <c r="Q93" s="18"/>
      <c r="R93" s="18">
        <f>'n=100'!AG1200</f>
        <v>0.69823999999999986</v>
      </c>
      <c r="S93" s="19">
        <f>'n=100'!AH1200</f>
        <v>7.0639999999999994E-2</v>
      </c>
      <c r="T93" s="16">
        <f>'n=100'!AI1200</f>
        <v>9.1880000000000017E-2</v>
      </c>
      <c r="U93" s="16">
        <f>'n=100'!AJ1200</f>
        <v>5.3414844812694282</v>
      </c>
      <c r="V93" s="18">
        <f>'n=100'!AK1200</f>
        <v>2.6932600454105828</v>
      </c>
      <c r="W93" s="19">
        <f>'n=100'!AL1200</f>
        <v>0</v>
      </c>
      <c r="X93" s="18"/>
      <c r="Y93" s="18">
        <f>'n=100'!AG1201</f>
        <v>0.81028000000000011</v>
      </c>
      <c r="Z93" s="19">
        <f>'n=100'!AH1201</f>
        <v>7.0639999999999994E-2</v>
      </c>
      <c r="AA93" s="16">
        <f>'n=100'!AI1201</f>
        <v>9.1520000000000004E-2</v>
      </c>
      <c r="AB93" s="16">
        <f>'n=100'!AJ1201</f>
        <v>5.3414844812694282</v>
      </c>
      <c r="AC93" s="18">
        <f>'n=100'!AK1201</f>
        <v>2.6932600454105828</v>
      </c>
      <c r="AD93" s="19">
        <f>'n=100'!AL1201</f>
        <v>0</v>
      </c>
    </row>
    <row r="94" spans="1:30" x14ac:dyDescent="0.3">
      <c r="A94" s="36" t="s">
        <v>52</v>
      </c>
      <c r="B94" s="36">
        <v>0.2</v>
      </c>
      <c r="C94" s="10" t="s">
        <v>13</v>
      </c>
      <c r="D94" s="17">
        <f>'n=100'!AG1298</f>
        <v>0.25931999999999999</v>
      </c>
      <c r="E94" s="20">
        <f>'n=100'!AH1298</f>
        <v>3.6000000000000011E-2</v>
      </c>
      <c r="F94" s="4">
        <f>'n=100'!AI1298</f>
        <v>0.25871999999999995</v>
      </c>
      <c r="G94" s="4">
        <f>'n=100'!AJ1298</f>
        <v>0.36438923395445127</v>
      </c>
      <c r="H94" s="20">
        <f>'n=100'!AK1298</f>
        <v>0</v>
      </c>
      <c r="I94" s="17">
        <f>'n=100'!AL1298</f>
        <v>0.36438923395445127</v>
      </c>
      <c r="J94" s="17"/>
      <c r="K94" s="17">
        <f>'n=100'!AG1299</f>
        <v>0.32816000000000001</v>
      </c>
      <c r="L94" s="20">
        <f>'n=100'!AH1299</f>
        <v>3.6000000000000011E-2</v>
      </c>
      <c r="M94" s="4">
        <f>'n=100'!AI1299</f>
        <v>0.21592000000000003</v>
      </c>
      <c r="N94" s="4">
        <f>'n=100'!AJ1299</f>
        <v>0.36438923395445127</v>
      </c>
      <c r="O94" s="20">
        <f>'n=100'!AK1299</f>
        <v>0</v>
      </c>
      <c r="P94" s="17">
        <f>'n=100'!AL1299</f>
        <v>0.36438923395445127</v>
      </c>
      <c r="Q94" s="17"/>
      <c r="R94" s="17">
        <f>'n=100'!AG1300</f>
        <v>0.35527999999999993</v>
      </c>
      <c r="S94" s="20">
        <f>'n=100'!AH1300</f>
        <v>3.6000000000000011E-2</v>
      </c>
      <c r="T94" s="4">
        <f>'n=100'!AI1300</f>
        <v>0.24520000000000003</v>
      </c>
      <c r="U94" s="4">
        <f>'n=100'!AJ1300</f>
        <v>0.36438923395445127</v>
      </c>
      <c r="V94" s="20">
        <f>'n=100'!AK1300</f>
        <v>0</v>
      </c>
      <c r="W94" s="17">
        <f>'n=100'!AL1300</f>
        <v>0.36438923395445127</v>
      </c>
      <c r="X94" s="17"/>
      <c r="Y94" s="17">
        <f>'n=100'!AG1301</f>
        <v>0.42951999999999996</v>
      </c>
      <c r="Z94" s="20">
        <f>'n=100'!AH1301</f>
        <v>3.6000000000000011E-2</v>
      </c>
      <c r="AA94" s="4">
        <f>'n=100'!AI1301</f>
        <v>0.21484000000000003</v>
      </c>
      <c r="AB94" s="4">
        <f>'n=100'!AJ1301</f>
        <v>0.36438923395445127</v>
      </c>
      <c r="AC94" s="20">
        <f>'n=100'!AK1301</f>
        <v>0</v>
      </c>
      <c r="AD94" s="17">
        <f>'n=100'!AL1301</f>
        <v>0.36438923395445127</v>
      </c>
    </row>
    <row r="95" spans="1:30" x14ac:dyDescent="0.3">
      <c r="A95" s="36"/>
      <c r="B95" s="36"/>
      <c r="C95" s="10" t="s">
        <v>11</v>
      </c>
      <c r="D95" s="17">
        <f>'n=100'!AG1398</f>
        <v>0.17499999999999999</v>
      </c>
      <c r="E95" s="20">
        <f>'n=100'!AH1398</f>
        <v>3.4880000000000015E-2</v>
      </c>
      <c r="F95" s="4">
        <f>'n=100'!AI1398</f>
        <v>0.57643999999999984</v>
      </c>
      <c r="G95" s="4">
        <f>'n=100'!AJ1398</f>
        <v>1.3904761904761904</v>
      </c>
      <c r="H95" s="20">
        <f>'n=100'!AK1398</f>
        <v>0</v>
      </c>
      <c r="I95" s="17">
        <f>'n=100'!AL1398</f>
        <v>1.3904761904761904</v>
      </c>
      <c r="J95" s="17"/>
      <c r="K95" s="17">
        <f>'n=100'!AG1399</f>
        <v>0.21252000000000001</v>
      </c>
      <c r="L95" s="20">
        <f>'n=100'!AH1399</f>
        <v>3.4880000000000015E-2</v>
      </c>
      <c r="M95" s="4">
        <f>'n=100'!AI1399</f>
        <v>0.77227999999999997</v>
      </c>
      <c r="N95" s="4">
        <f>'n=100'!AJ1399</f>
        <v>1.3904761904761904</v>
      </c>
      <c r="O95" s="20">
        <f>'n=100'!AK1399</f>
        <v>0</v>
      </c>
      <c r="P95" s="17">
        <f>'n=100'!AL1399</f>
        <v>1.3904761904761904</v>
      </c>
      <c r="Q95" s="17"/>
      <c r="R95" s="17">
        <f>'n=100'!AG1400</f>
        <v>0.24395999999999993</v>
      </c>
      <c r="S95" s="20">
        <f>'n=100'!AH1400</f>
        <v>3.4880000000000015E-2</v>
      </c>
      <c r="T95" s="4">
        <f>'n=100'!AI1400</f>
        <v>0.55815999999999988</v>
      </c>
      <c r="U95" s="4">
        <f>'n=100'!AJ1400</f>
        <v>1.5113871635610765</v>
      </c>
      <c r="V95" s="20">
        <f>'n=100'!AK1400</f>
        <v>0</v>
      </c>
      <c r="W95" s="17">
        <f>'n=100'!AL1400</f>
        <v>1.5113871635610765</v>
      </c>
      <c r="X95" s="17"/>
      <c r="Y95" s="17">
        <f>'n=100'!AG1401</f>
        <v>0.27295999999999998</v>
      </c>
      <c r="Z95" s="20">
        <f>'n=100'!AH1401</f>
        <v>3.4880000000000015E-2</v>
      </c>
      <c r="AA95" s="4">
        <f>'n=100'!AI1401</f>
        <v>0.56659999999999999</v>
      </c>
      <c r="AB95" s="4">
        <f>'n=100'!AJ1401</f>
        <v>1.58008658008658</v>
      </c>
      <c r="AC95" s="20">
        <f>'n=100'!AK1401</f>
        <v>0</v>
      </c>
      <c r="AD95" s="17">
        <f>'n=100'!AL1401</f>
        <v>1.58008658008658</v>
      </c>
    </row>
    <row r="96" spans="1:30" x14ac:dyDescent="0.3">
      <c r="A96" s="36"/>
      <c r="B96" s="36"/>
      <c r="C96" s="10" t="s">
        <v>12</v>
      </c>
      <c r="D96" s="17">
        <f>'n=100'!AG1498</f>
        <v>0.85423999999999989</v>
      </c>
      <c r="E96" s="20">
        <f>'n=100'!AH1498</f>
        <v>3.0880000000000015E-2</v>
      </c>
      <c r="F96" s="4">
        <f>'n=100'!AI1498</f>
        <v>4.2520000000000009E-2</v>
      </c>
      <c r="G96" s="4">
        <f>'n=100'!AJ1498</f>
        <v>2.6425547383911745</v>
      </c>
      <c r="H96" s="17">
        <f>'n=100'!AK1498</f>
        <v>0.85228333699060443</v>
      </c>
      <c r="I96" s="20">
        <f>'n=100'!AL1498</f>
        <v>0</v>
      </c>
      <c r="J96" s="17"/>
      <c r="K96" s="17">
        <f>'n=100'!AG1499</f>
        <v>1.05532</v>
      </c>
      <c r="L96" s="20">
        <f>'n=100'!AH1499</f>
        <v>3.0880000000000015E-2</v>
      </c>
      <c r="M96" s="4">
        <f>'n=100'!AI1499</f>
        <v>4.268000000000001E-2</v>
      </c>
      <c r="N96" s="4">
        <f>'n=100'!AJ1499</f>
        <v>2.6784216233503026</v>
      </c>
      <c r="O96" s="17">
        <f>'n=100'!AK1499</f>
        <v>1.0026862788124757</v>
      </c>
      <c r="P96" s="20">
        <f>'n=100'!AL1499</f>
        <v>0</v>
      </c>
      <c r="Q96" s="17"/>
      <c r="R96" s="17">
        <f>'n=100'!AG1500</f>
        <v>1.13344</v>
      </c>
      <c r="S96" s="20">
        <f>'n=100'!AH1500</f>
        <v>3.0880000000000015E-2</v>
      </c>
      <c r="T96" s="4">
        <f>'n=100'!AI1500</f>
        <v>4.216000000000001E-2</v>
      </c>
      <c r="U96" s="4">
        <f>'n=100'!AJ1500</f>
        <v>2.5629926463296302</v>
      </c>
      <c r="V96" s="17">
        <f>'n=100'!AK1500</f>
        <v>0.8850392199889463</v>
      </c>
      <c r="W96" s="20">
        <f>'n=100'!AL1500</f>
        <v>0</v>
      </c>
      <c r="X96" s="17"/>
      <c r="Y96" s="17">
        <f>'n=100'!AG1501</f>
        <v>1.2145599999999999</v>
      </c>
      <c r="Z96" s="20">
        <f>'n=100'!AH1501</f>
        <v>3.0880000000000015E-2</v>
      </c>
      <c r="AA96" s="4">
        <f>'n=100'!AI1501</f>
        <v>4.2440000000000005E-2</v>
      </c>
      <c r="AB96" s="4">
        <f>'n=100'!AJ1501</f>
        <v>2.6761148182753316</v>
      </c>
      <c r="AC96" s="17">
        <f>'n=100'!AK1501</f>
        <v>0.8850392199889463</v>
      </c>
      <c r="AD96" s="20">
        <f>'n=100'!AL1501</f>
        <v>0</v>
      </c>
    </row>
    <row r="97" spans="1:30" x14ac:dyDescent="0.3">
      <c r="A97" s="36"/>
      <c r="B97" s="36">
        <v>0.6</v>
      </c>
      <c r="C97" s="10" t="s">
        <v>13</v>
      </c>
      <c r="D97" s="17">
        <f>'n=100'!AG1598</f>
        <v>0.1996</v>
      </c>
      <c r="E97" s="20">
        <f>'n=100'!AH1598</f>
        <v>0.11908000000000003</v>
      </c>
      <c r="F97" s="4">
        <f>'n=100'!AI1598</f>
        <v>0.33776000000000012</v>
      </c>
      <c r="G97" s="4">
        <f>'n=100'!AJ1598</f>
        <v>1.6493212669683255</v>
      </c>
      <c r="H97" s="20">
        <f>'n=100'!AK1598</f>
        <v>0.22624434389140272</v>
      </c>
      <c r="I97" s="17">
        <f>'n=100'!AL1598</f>
        <v>0.96153846153846156</v>
      </c>
      <c r="J97" s="17"/>
      <c r="K97" s="17">
        <f>'n=100'!AG1599</f>
        <v>0.24212000000000003</v>
      </c>
      <c r="L97" s="20">
        <f>'n=100'!AH1599</f>
        <v>0.11908000000000003</v>
      </c>
      <c r="M97" s="4">
        <f>'n=100'!AI1599</f>
        <v>0.3372</v>
      </c>
      <c r="N97" s="4">
        <f>'n=100'!AJ1599</f>
        <v>1.6493212669683255</v>
      </c>
      <c r="O97" s="20">
        <f>'n=100'!AK1599</f>
        <v>0.22624434389140272</v>
      </c>
      <c r="P97" s="17">
        <f>'n=100'!AL1599</f>
        <v>0.96153846153846156</v>
      </c>
      <c r="Q97" s="17"/>
      <c r="R97" s="17">
        <f>'n=100'!AG1600</f>
        <v>0.25839999999999991</v>
      </c>
      <c r="S97" s="20">
        <f>'n=100'!AH1600</f>
        <v>0.11908000000000003</v>
      </c>
      <c r="T97" s="4">
        <f>'n=100'!AI1600</f>
        <v>0.33568000000000003</v>
      </c>
      <c r="U97" s="4">
        <f>'n=100'!AJ1600</f>
        <v>1.7524038461538458</v>
      </c>
      <c r="V97" s="20">
        <f>'n=100'!AK1600</f>
        <v>0.24038461538461539</v>
      </c>
      <c r="W97" s="17">
        <f>'n=100'!AL1600</f>
        <v>0.76121794871794868</v>
      </c>
      <c r="X97" s="17"/>
      <c r="Y97" s="17">
        <f>'n=100'!AG1601</f>
        <v>0.30352000000000001</v>
      </c>
      <c r="Z97" s="20">
        <f>'n=100'!AH1601</f>
        <v>0.11908000000000003</v>
      </c>
      <c r="AA97" s="4">
        <f>'n=100'!AI1601</f>
        <v>0.34076000000000001</v>
      </c>
      <c r="AB97" s="4">
        <f>'n=100'!AJ1601</f>
        <v>1.7524038461538458</v>
      </c>
      <c r="AC97" s="20">
        <f>'n=100'!AK1601</f>
        <v>0.24038461538461539</v>
      </c>
      <c r="AD97" s="17">
        <f>'n=100'!AL1601</f>
        <v>1.0216346153846154</v>
      </c>
    </row>
    <row r="98" spans="1:30" x14ac:dyDescent="0.3">
      <c r="A98" s="36"/>
      <c r="B98" s="36"/>
      <c r="C98" s="10" t="s">
        <v>11</v>
      </c>
      <c r="D98" s="20">
        <f>'n=100'!AG1698</f>
        <v>0.10051999999999998</v>
      </c>
      <c r="E98" s="17">
        <f>'n=100'!AH1698</f>
        <v>0.11463999999999999</v>
      </c>
      <c r="F98" s="4">
        <f>'n=100'!AI1698</f>
        <v>0.18472000000000002</v>
      </c>
      <c r="G98" s="4">
        <f>'n=100'!AJ1698</f>
        <v>11.232943469785575</v>
      </c>
      <c r="H98" s="20">
        <f>'n=100'!AK1698</f>
        <v>0.21929824561403508</v>
      </c>
      <c r="I98" s="17">
        <f>'n=100'!AL1698</f>
        <v>1.5838206627680311</v>
      </c>
      <c r="J98" s="17"/>
      <c r="K98" s="17">
        <f>'n=100'!AG1699</f>
        <v>0.12084000000000003</v>
      </c>
      <c r="L98" s="20">
        <f>'n=100'!AH1699</f>
        <v>0.11463999999999999</v>
      </c>
      <c r="M98" s="4">
        <f>'n=100'!AI1699</f>
        <v>0.19140000000000004</v>
      </c>
      <c r="N98" s="4">
        <f>'n=100'!AJ1699</f>
        <v>13.82623224728488</v>
      </c>
      <c r="O98" s="20">
        <f>'n=100'!AK1699</f>
        <v>1.0303536619326092</v>
      </c>
      <c r="P98" s="17">
        <f>'n=100'!AL1699</f>
        <v>2.0607073238652185</v>
      </c>
      <c r="Q98" s="17"/>
      <c r="R98" s="17">
        <f>'n=100'!AG1700</f>
        <v>0.12620000000000001</v>
      </c>
      <c r="S98" s="20">
        <f>'n=100'!AH1700</f>
        <v>0.11463999999999999</v>
      </c>
      <c r="T98" s="4">
        <f>'n=100'!AI1700</f>
        <v>0.19211999999999999</v>
      </c>
      <c r="U98" s="4">
        <f>'n=100'!AJ1700</f>
        <v>12.837649679754943</v>
      </c>
      <c r="V98" s="20">
        <f>'n=100'!AK1700</f>
        <v>0.51517683096630462</v>
      </c>
      <c r="W98" s="17">
        <f>'n=100'!AL1700</f>
        <v>1.8100807574491786</v>
      </c>
      <c r="X98" s="17"/>
      <c r="Y98" s="17">
        <f>'n=100'!AG1701</f>
        <v>0.20232000000000003</v>
      </c>
      <c r="Z98" s="20">
        <f>'n=100'!AH1701</f>
        <v>0.11463999999999999</v>
      </c>
      <c r="AA98" s="4">
        <f>'n=100'!AI1701</f>
        <v>0.19580000000000003</v>
      </c>
      <c r="AB98" s="4">
        <f>'n=100'!AJ1701</f>
        <v>18.589743589743588</v>
      </c>
      <c r="AC98" s="17">
        <f>'n=100'!AK1701</f>
        <v>1.2393162393162394</v>
      </c>
      <c r="AD98" s="20">
        <f>'n=100'!AL1701</f>
        <v>1.1965811965811965</v>
      </c>
    </row>
    <row r="99" spans="1:30" x14ac:dyDescent="0.3">
      <c r="A99" s="36"/>
      <c r="B99" s="36"/>
      <c r="C99" s="10" t="s">
        <v>12</v>
      </c>
      <c r="D99" s="17">
        <f>'n=100'!AG1798</f>
        <v>0.56199999999999994</v>
      </c>
      <c r="E99" s="20">
        <f>'n=100'!AH1798</f>
        <v>8.0799999999999983E-2</v>
      </c>
      <c r="F99" s="4">
        <f>'n=100'!AI1798</f>
        <v>9.6280000000000032E-2</v>
      </c>
      <c r="G99" s="4">
        <f>'n=100'!AJ1798</f>
        <v>5.409201195293571</v>
      </c>
      <c r="H99" s="17">
        <f>'n=100'!AK1798</f>
        <v>3.2872120196033796</v>
      </c>
      <c r="I99" s="20">
        <f>'n=100'!AL1798</f>
        <v>0</v>
      </c>
      <c r="J99" s="17"/>
      <c r="K99" s="17">
        <f>'n=100'!AG1799</f>
        <v>0.6446400000000001</v>
      </c>
      <c r="L99" s="20">
        <f>'n=100'!AH1799</f>
        <v>8.0799999999999983E-2</v>
      </c>
      <c r="M99" s="4">
        <f>'n=100'!AI1799</f>
        <v>9.5760000000000026E-2</v>
      </c>
      <c r="N99" s="4">
        <f>'n=100'!AJ1799</f>
        <v>5.409201195293571</v>
      </c>
      <c r="O99" s="17">
        <f>'n=100'!AK1799</f>
        <v>3.2872120196033796</v>
      </c>
      <c r="P99" s="20">
        <f>'n=100'!AL1799</f>
        <v>0</v>
      </c>
      <c r="Q99" s="17"/>
      <c r="R99" s="17">
        <f>'n=100'!AG1800</f>
        <v>0.69619999999999971</v>
      </c>
      <c r="S99" s="20">
        <f>'n=100'!AH1800</f>
        <v>8.0799999999999983E-2</v>
      </c>
      <c r="T99" s="4">
        <f>'n=100'!AI1800</f>
        <v>9.6080000000000026E-2</v>
      </c>
      <c r="U99" s="4">
        <f>'n=100'!AJ1800</f>
        <v>5.409201195293571</v>
      </c>
      <c r="V99" s="17">
        <f>'n=100'!AK1800</f>
        <v>3.2872120196033796</v>
      </c>
      <c r="W99" s="20">
        <f>'n=100'!AL1800</f>
        <v>0</v>
      </c>
      <c r="X99" s="17"/>
      <c r="Y99" s="17">
        <f>'n=100'!AG1801</f>
        <v>0.7956399999999999</v>
      </c>
      <c r="Z99" s="20">
        <f>'n=100'!AH1801</f>
        <v>8.0799999999999983E-2</v>
      </c>
      <c r="AA99" s="4">
        <f>'n=100'!AI1801</f>
        <v>9.6560000000000007E-2</v>
      </c>
      <c r="AB99" s="4">
        <f>'n=100'!AJ1801</f>
        <v>5.409201195293571</v>
      </c>
      <c r="AC99" s="17">
        <f>'n=100'!AK1801</f>
        <v>3.2872120196033796</v>
      </c>
      <c r="AD99" s="20">
        <f>'n=100'!AL1801</f>
        <v>0</v>
      </c>
    </row>
    <row r="100" spans="1:30" x14ac:dyDescent="0.3">
      <c r="A100" s="36"/>
      <c r="B100" s="36">
        <v>0.9</v>
      </c>
      <c r="C100" s="10" t="s">
        <v>13</v>
      </c>
      <c r="D100" s="17">
        <f>'n=100'!AG1898</f>
        <v>0.13983999999999999</v>
      </c>
      <c r="E100" s="17">
        <f>'n=100'!AH1898</f>
        <v>0.13671999999999998</v>
      </c>
      <c r="F100" s="4">
        <f>'n=100'!AI1898</f>
        <v>0.16927999999999999</v>
      </c>
      <c r="G100" s="4">
        <f>'n=100'!AJ1898</f>
        <v>22.987972507504725</v>
      </c>
      <c r="H100" s="20">
        <f>'n=100'!AK1898</f>
        <v>1.0025373963992892</v>
      </c>
      <c r="I100" s="17">
        <f>'n=100'!AL1898</f>
        <v>4.1891111995682566</v>
      </c>
      <c r="J100" s="17"/>
      <c r="K100" s="17">
        <f>'n=100'!AG1899</f>
        <v>0.15140000000000001</v>
      </c>
      <c r="L100" s="20">
        <f>'n=100'!AH1899</f>
        <v>0.13671999999999998</v>
      </c>
      <c r="M100" s="20">
        <f>'n=100'!AI1899</f>
        <v>0.16908000000000001</v>
      </c>
      <c r="N100" s="4">
        <f>'n=100'!AJ1899</f>
        <v>22.9467999119843</v>
      </c>
      <c r="O100" s="20">
        <f>'n=100'!AK1899</f>
        <v>1.1342897020646383</v>
      </c>
      <c r="P100" s="17">
        <f>'n=100'!AL1899</f>
        <v>4.1849939400162146</v>
      </c>
      <c r="Q100" s="17"/>
      <c r="R100" s="17">
        <f>'n=100'!AG1900</f>
        <v>0.18139999999999998</v>
      </c>
      <c r="S100" s="20">
        <f>'n=100'!AH1900</f>
        <v>0.13671999999999998</v>
      </c>
      <c r="T100" s="20">
        <f>'n=100'!AI1900</f>
        <v>0.17044000000000001</v>
      </c>
      <c r="U100" s="4">
        <f>'n=100'!AJ1900</f>
        <v>24.36989706320826</v>
      </c>
      <c r="V100" s="20">
        <f>'n=100'!AK1900</f>
        <v>1.3831820785145594</v>
      </c>
      <c r="W100" s="17">
        <f>'n=100'!AL1900</f>
        <v>4.3018291691565347</v>
      </c>
      <c r="X100" s="17"/>
      <c r="Y100" s="17">
        <f>'n=100'!AG1901</f>
        <v>0.19759999999999997</v>
      </c>
      <c r="Z100" s="20">
        <f>'n=100'!AH1901</f>
        <v>0.13671999999999998</v>
      </c>
      <c r="AA100" s="20">
        <f>'n=100'!AI1901</f>
        <v>0.16911999999999999</v>
      </c>
      <c r="AB100" s="4">
        <f>'n=100'!AJ1901</f>
        <v>26.429937129504253</v>
      </c>
      <c r="AC100" s="20">
        <f>'n=100'!AK1901</f>
        <v>1.9319107232710175</v>
      </c>
      <c r="AD100" s="17">
        <f>'n=100'!AL1901</f>
        <v>4.5875961546917425</v>
      </c>
    </row>
    <row r="101" spans="1:30" x14ac:dyDescent="0.3">
      <c r="A101" s="36"/>
      <c r="B101" s="36"/>
      <c r="C101" s="10" t="s">
        <v>11</v>
      </c>
      <c r="D101" s="20">
        <f>'n=100'!AG1998</f>
        <v>8.8399999999999992E-2</v>
      </c>
      <c r="E101" s="17">
        <f>'n=100'!AH1998</f>
        <v>0.16200000000000001</v>
      </c>
      <c r="F101" s="4">
        <f>'n=100'!AI1998</f>
        <v>0.17355999999999994</v>
      </c>
      <c r="G101" s="4">
        <f>'n=100'!AJ1998</f>
        <v>0</v>
      </c>
      <c r="H101" s="20">
        <f>'n=100'!AK1998</f>
        <v>0</v>
      </c>
      <c r="I101" s="20">
        <f>'n=100'!AL1998</f>
        <v>0</v>
      </c>
      <c r="J101" s="17"/>
      <c r="K101" s="20">
        <f>'n=100'!AG1999</f>
        <v>9.2920000000000003E-2</v>
      </c>
      <c r="L101" s="17">
        <f>'n=100'!AH1999</f>
        <v>0.16200000000000001</v>
      </c>
      <c r="M101" s="4">
        <f>'n=100'!AI1999</f>
        <v>0.1744</v>
      </c>
      <c r="N101" s="4">
        <f>'n=100'!AJ1999</f>
        <v>11.733333333333334</v>
      </c>
      <c r="O101" s="17">
        <f>'n=100'!AK1999</f>
        <v>0.93333333333333324</v>
      </c>
      <c r="P101" s="20">
        <f>'n=100'!AL1999</f>
        <v>0.66666666666666674</v>
      </c>
      <c r="Q101" s="17"/>
      <c r="R101" s="20">
        <f>'n=100'!AG2000</f>
        <v>0.10964000000000004</v>
      </c>
      <c r="S101" s="4">
        <f>'n=100'!AH2000</f>
        <v>0.16200000000000001</v>
      </c>
      <c r="T101" s="4">
        <f>'n=100'!AI2000</f>
        <v>0.17468</v>
      </c>
      <c r="U101" s="4">
        <f>'n=100'!AJ2000</f>
        <v>19.931182795698927</v>
      </c>
      <c r="V101" s="17">
        <f>'n=100'!AK2000</f>
        <v>1.5913978494623657</v>
      </c>
      <c r="W101" s="20">
        <f>'n=100'!AL2000</f>
        <v>0.12903225806451613</v>
      </c>
      <c r="X101" s="17"/>
      <c r="Y101" s="20">
        <f>'n=100'!AG2001</f>
        <v>0.12148000000000002</v>
      </c>
      <c r="Z101" s="4">
        <f>'n=100'!AH2001</f>
        <v>0.16200000000000001</v>
      </c>
      <c r="AA101" s="4">
        <f>'n=100'!AI2001</f>
        <v>0.17543999999999996</v>
      </c>
      <c r="AB101" s="4">
        <f>'n=100'!AJ2001</f>
        <v>21.264516129032263</v>
      </c>
      <c r="AC101" s="17">
        <f>'n=100'!AK2001</f>
        <v>1.8580645161290323</v>
      </c>
      <c r="AD101" s="20">
        <f>'n=100'!AL2001</f>
        <v>1.4623655913978495</v>
      </c>
    </row>
    <row r="102" spans="1:30" x14ac:dyDescent="0.3">
      <c r="A102" s="37"/>
      <c r="B102" s="37"/>
      <c r="C102" s="8" t="s">
        <v>12</v>
      </c>
      <c r="D102" s="18">
        <f>'n=100'!AG2098</f>
        <v>0.35095999999999994</v>
      </c>
      <c r="E102" s="19">
        <f>'n=100'!AH2098</f>
        <v>9.3439999999999981E-2</v>
      </c>
      <c r="F102" s="16">
        <f>'n=100'!AI2098</f>
        <v>0.12063999999999998</v>
      </c>
      <c r="G102" s="16">
        <f>'n=100'!AJ2098</f>
        <v>17.192375537259199</v>
      </c>
      <c r="H102" s="18">
        <f>'n=100'!AK2098</f>
        <v>5.7846928656815217</v>
      </c>
      <c r="I102" s="19">
        <f>'n=100'!AL2098</f>
        <v>1.2648017013374657</v>
      </c>
      <c r="J102" s="18"/>
      <c r="K102" s="18">
        <f>'n=100'!AG2099</f>
        <v>0.40408000000000011</v>
      </c>
      <c r="L102" s="19">
        <f>'n=100'!AH2099</f>
        <v>9.3439999999999981E-2</v>
      </c>
      <c r="M102" s="16">
        <f>'n=100'!AI2099</f>
        <v>0.12100000000000004</v>
      </c>
      <c r="N102" s="16">
        <f>'n=100'!AJ2099</f>
        <v>17.192375537259199</v>
      </c>
      <c r="O102" s="18">
        <f>'n=100'!AK2099</f>
        <v>5.7846928656815217</v>
      </c>
      <c r="P102" s="19">
        <f>'n=100'!AL2099</f>
        <v>1.1249415614773257</v>
      </c>
      <c r="Q102" s="18"/>
      <c r="R102" s="18">
        <f>'n=100'!AG2100</f>
        <v>0.43967999999999996</v>
      </c>
      <c r="S102" s="19">
        <f>'n=100'!AH2100</f>
        <v>9.3439999999999981E-2</v>
      </c>
      <c r="T102" s="16">
        <f>'n=100'!AI2100</f>
        <v>0.12100000000000001</v>
      </c>
      <c r="U102" s="16">
        <f>'n=100'!AJ2100</f>
        <v>17.192375537259199</v>
      </c>
      <c r="V102" s="18">
        <f>'n=100'!AK2100</f>
        <v>5.7846928656815217</v>
      </c>
      <c r="W102" s="19">
        <f>'n=100'!AL2100</f>
        <v>1.2648017013374657</v>
      </c>
      <c r="X102" s="18"/>
      <c r="Y102" s="18">
        <f>'n=100'!AG2101</f>
        <v>0.49199999999999994</v>
      </c>
      <c r="Z102" s="19">
        <f>'n=100'!AH2101</f>
        <v>9.3439999999999981E-2</v>
      </c>
      <c r="AA102" s="16">
        <f>'n=100'!AI2101</f>
        <v>0.12096000000000004</v>
      </c>
      <c r="AB102" s="16">
        <f>'n=100'!AJ2101</f>
        <v>17.192375537259199</v>
      </c>
      <c r="AC102" s="18">
        <f>'n=100'!AK2101</f>
        <v>5.7846928656815217</v>
      </c>
      <c r="AD102" s="19">
        <f>'n=100'!AL2101</f>
        <v>1.2648017013374657</v>
      </c>
    </row>
    <row r="103" spans="1:30" x14ac:dyDescent="0.3">
      <c r="A103" s="37" t="s">
        <v>53</v>
      </c>
      <c r="B103" s="37"/>
      <c r="C103" s="37"/>
      <c r="D103" s="18">
        <f>AVERAGE(D82:D102)</f>
        <v>0.32828380952380953</v>
      </c>
      <c r="E103" s="19">
        <f>AVERAGE(E82:E102)</f>
        <v>7.640380952380954E-2</v>
      </c>
      <c r="F103" s="18">
        <f t="shared" ref="F103:I103" si="12">AVERAGE(F82:F102)</f>
        <v>0.22521142857142859</v>
      </c>
      <c r="G103" s="18">
        <f t="shared" si="12"/>
        <v>5.0776767808035119</v>
      </c>
      <c r="H103" s="18">
        <f t="shared" si="12"/>
        <v>0.92467015177241729</v>
      </c>
      <c r="I103" s="19">
        <f t="shared" si="12"/>
        <v>0.81445734489058708</v>
      </c>
      <c r="J103" s="18"/>
      <c r="K103" s="18">
        <f>AVERAGE(K82:K102)</f>
        <v>0.39673523809523814</v>
      </c>
      <c r="L103" s="19">
        <f>AVERAGE(L82:L102)</f>
        <v>7.640380952380954E-2</v>
      </c>
      <c r="M103" s="18">
        <f t="shared" ref="M103:P103" si="13">AVERAGE(M82:M102)</f>
        <v>0.22495238095238101</v>
      </c>
      <c r="N103" s="18">
        <f t="shared" si="13"/>
        <v>6.1416693482807814</v>
      </c>
      <c r="O103" s="18">
        <f t="shared" si="13"/>
        <v>1.2053839587250927</v>
      </c>
      <c r="P103" s="19">
        <f t="shared" si="13"/>
        <v>1.0215815543812676</v>
      </c>
      <c r="Q103" s="18"/>
      <c r="R103" s="18">
        <f>AVERAGE(R82:R102)</f>
        <v>0.42943619047619042</v>
      </c>
      <c r="S103" s="19">
        <f>AVERAGE(S82:S102)</f>
        <v>7.640380952380954E-2</v>
      </c>
      <c r="T103" s="18">
        <f t="shared" ref="T103:W103" si="14">AVERAGE(T82:T102)</f>
        <v>0.22000761904761909</v>
      </c>
      <c r="U103" s="18">
        <f t="shared" si="14"/>
        <v>6.3693034048983703</v>
      </c>
      <c r="V103" s="18">
        <f t="shared" si="14"/>
        <v>1.1259601558672752</v>
      </c>
      <c r="W103" s="19">
        <f t="shared" si="14"/>
        <v>0.89520823322313836</v>
      </c>
      <c r="X103" s="18"/>
      <c r="Y103" s="18">
        <f>AVERAGE(Y82:Y102)</f>
        <v>0.4913104761904763</v>
      </c>
      <c r="Z103" s="19">
        <f>AVERAGE(Z82:Z102)</f>
        <v>7.640380952380954E-2</v>
      </c>
      <c r="AA103" s="18">
        <f t="shared" ref="AA103:AD103" si="15">AVERAGE(AA82:AA102)</f>
        <v>0.22639619047619056</v>
      </c>
      <c r="AB103" s="18">
        <f t="shared" si="15"/>
        <v>7.2660613446525231</v>
      </c>
      <c r="AC103" s="18">
        <f t="shared" si="15"/>
        <v>1.3976099215510944</v>
      </c>
      <c r="AD103" s="19">
        <f t="shared" si="15"/>
        <v>1.0195604409400945</v>
      </c>
    </row>
    <row r="105" spans="1:30" x14ac:dyDescent="0.3">
      <c r="A105" s="38" t="s">
        <v>61</v>
      </c>
      <c r="B105" s="38"/>
      <c r="C105" s="38"/>
      <c r="D105" s="38"/>
      <c r="E105" s="38"/>
      <c r="F105" s="38"/>
      <c r="G105" s="38"/>
      <c r="H105" s="38"/>
      <c r="I105" s="38"/>
    </row>
    <row r="107" spans="1:30" x14ac:dyDescent="0.3">
      <c r="A107" s="35" t="s">
        <v>44</v>
      </c>
      <c r="B107" s="35" t="s">
        <v>2</v>
      </c>
      <c r="C107" s="35" t="s">
        <v>1</v>
      </c>
      <c r="D107" s="34" t="s">
        <v>45</v>
      </c>
      <c r="E107" s="34"/>
      <c r="F107" s="34"/>
      <c r="G107" s="34"/>
      <c r="H107" s="34"/>
      <c r="I107" s="34"/>
      <c r="J107" s="7"/>
      <c r="K107" s="34" t="s">
        <v>46</v>
      </c>
      <c r="L107" s="34"/>
      <c r="M107" s="34"/>
      <c r="N107" s="34"/>
      <c r="O107" s="34"/>
      <c r="P107" s="34"/>
      <c r="Q107" s="7"/>
      <c r="R107" s="34" t="s">
        <v>47</v>
      </c>
      <c r="S107" s="34"/>
      <c r="T107" s="34"/>
      <c r="U107" s="34"/>
      <c r="V107" s="34"/>
      <c r="W107" s="34"/>
      <c r="X107" s="7"/>
      <c r="Y107" s="34" t="s">
        <v>48</v>
      </c>
      <c r="Z107" s="34"/>
      <c r="AA107" s="34"/>
      <c r="AB107" s="34"/>
      <c r="AC107" s="34"/>
      <c r="AD107" s="34"/>
    </row>
    <row r="108" spans="1:30" x14ac:dyDescent="0.3">
      <c r="A108" s="37"/>
      <c r="B108" s="37"/>
      <c r="C108" s="37"/>
      <c r="D108" s="8" t="s">
        <v>6</v>
      </c>
      <c r="E108" s="9" t="s">
        <v>49</v>
      </c>
      <c r="F108" s="2" t="s">
        <v>7</v>
      </c>
      <c r="G108" s="2" t="s">
        <v>15</v>
      </c>
      <c r="H108" s="2" t="s">
        <v>16</v>
      </c>
      <c r="I108" s="2" t="s">
        <v>17</v>
      </c>
      <c r="J108" s="2"/>
      <c r="K108" s="8" t="s">
        <v>6</v>
      </c>
      <c r="L108" s="9" t="s">
        <v>49</v>
      </c>
      <c r="M108" s="2" t="s">
        <v>7</v>
      </c>
      <c r="N108" s="2" t="s">
        <v>15</v>
      </c>
      <c r="O108" s="2" t="s">
        <v>16</v>
      </c>
      <c r="P108" s="2" t="s">
        <v>17</v>
      </c>
      <c r="Q108" s="2"/>
      <c r="R108" s="8" t="s">
        <v>6</v>
      </c>
      <c r="S108" s="9" t="s">
        <v>49</v>
      </c>
      <c r="T108" s="2" t="s">
        <v>7</v>
      </c>
      <c r="U108" s="2" t="s">
        <v>15</v>
      </c>
      <c r="V108" s="2" t="s">
        <v>16</v>
      </c>
      <c r="W108" s="2" t="s">
        <v>17</v>
      </c>
      <c r="X108" s="2"/>
      <c r="Y108" s="8" t="s">
        <v>6</v>
      </c>
      <c r="Z108" s="9" t="s">
        <v>49</v>
      </c>
      <c r="AA108" s="2" t="s">
        <v>7</v>
      </c>
      <c r="AB108" s="2" t="s">
        <v>15</v>
      </c>
      <c r="AC108" s="2" t="s">
        <v>16</v>
      </c>
      <c r="AD108" s="2" t="s">
        <v>17</v>
      </c>
    </row>
    <row r="109" spans="1:30" x14ac:dyDescent="0.3">
      <c r="A109" s="36" t="s">
        <v>50</v>
      </c>
      <c r="B109" s="36">
        <v>0.2</v>
      </c>
      <c r="C109" s="10" t="s">
        <v>13</v>
      </c>
      <c r="D109" s="6">
        <f>'n=300'!AA98</f>
        <v>24</v>
      </c>
      <c r="E109" s="11">
        <f>'n=300'!AB98</f>
        <v>7.8431372549019607E-2</v>
      </c>
      <c r="F109" s="3">
        <f>'n=300'!AC98</f>
        <v>21.458999999999996</v>
      </c>
      <c r="G109" s="3">
        <f>'n=300'!AD98</f>
        <v>6.3048800000000007</v>
      </c>
      <c r="H109" s="11">
        <f>'n=300'!AE98</f>
        <v>14.906400000000001</v>
      </c>
      <c r="I109" s="11">
        <f>'n=300'!AF98</f>
        <v>0.24772</v>
      </c>
      <c r="J109" s="6"/>
      <c r="K109" s="6">
        <f>'n=300'!AA99</f>
        <v>23</v>
      </c>
      <c r="L109" s="11">
        <f>'n=300'!AB99</f>
        <v>0.15390307066222714</v>
      </c>
      <c r="M109" s="3">
        <f>'n=300'!AC99</f>
        <v>18.971839999999997</v>
      </c>
      <c r="N109" s="3">
        <f>'n=300'!AD99</f>
        <v>6.6739200000000007</v>
      </c>
      <c r="O109" s="11">
        <f>'n=300'!AE99</f>
        <v>11.48312</v>
      </c>
      <c r="P109" s="11">
        <f>'n=300'!AF99</f>
        <v>0.81479999999999986</v>
      </c>
      <c r="Q109" s="6"/>
      <c r="R109" s="6">
        <f>'n=300'!AA100</f>
        <v>22</v>
      </c>
      <c r="S109" s="4">
        <f>'n=300'!AB100</f>
        <v>0.22533164209079856</v>
      </c>
      <c r="T109" s="3">
        <f>'n=300'!AC100</f>
        <v>21.268560000000001</v>
      </c>
      <c r="U109" s="3">
        <f>'n=300'!AD100</f>
        <v>6.5831600000000003</v>
      </c>
      <c r="V109" s="11">
        <f>'n=300'!AE100</f>
        <v>13.445600000000002</v>
      </c>
      <c r="W109" s="11">
        <f>'n=300'!AF100</f>
        <v>1.2397999999999998</v>
      </c>
      <c r="X109" s="6"/>
      <c r="Y109" s="6">
        <f>'n=300'!AA101</f>
        <v>24</v>
      </c>
      <c r="Z109" s="3">
        <f>'n=300'!AB101</f>
        <v>7.8431372549019607E-2</v>
      </c>
      <c r="AA109" s="3">
        <f>'n=300'!AC101</f>
        <v>22.79956</v>
      </c>
      <c r="AB109" s="3">
        <f>'n=300'!AD101</f>
        <v>6.6428799999999999</v>
      </c>
      <c r="AC109" s="11">
        <f>'n=300'!AE101</f>
        <v>14.985680000000002</v>
      </c>
      <c r="AD109" s="17">
        <f>'n=300'!AF101</f>
        <v>1.171</v>
      </c>
    </row>
    <row r="110" spans="1:30" x14ac:dyDescent="0.3">
      <c r="A110" s="36"/>
      <c r="B110" s="36"/>
      <c r="C110" s="10" t="s">
        <v>11</v>
      </c>
      <c r="D110" s="6">
        <f>'n=300'!AA198</f>
        <v>25</v>
      </c>
      <c r="E110" s="11">
        <f>'n=300'!AB198</f>
        <v>0</v>
      </c>
      <c r="F110" s="3">
        <f>'n=300'!AC198</f>
        <v>21.944600000000001</v>
      </c>
      <c r="G110" s="3">
        <f>'n=300'!AD198</f>
        <v>6.2871600000000001</v>
      </c>
      <c r="H110" s="11">
        <f>'n=300'!AE198</f>
        <v>15.657440000000001</v>
      </c>
      <c r="I110" s="11">
        <f>'n=300'!AF198</f>
        <v>0</v>
      </c>
      <c r="J110" s="6"/>
      <c r="K110" s="6">
        <f>'n=300'!AA199</f>
        <v>25</v>
      </c>
      <c r="L110" s="11">
        <f>'n=300'!AB199</f>
        <v>0</v>
      </c>
      <c r="M110" s="3">
        <f>'n=300'!AC199</f>
        <v>18.758039999999998</v>
      </c>
      <c r="N110" s="3">
        <f>'n=300'!AD199</f>
        <v>6.7158400000000009</v>
      </c>
      <c r="O110" s="11">
        <f>'n=300'!AE199</f>
        <v>12.042200000000001</v>
      </c>
      <c r="P110" s="11">
        <f>'n=300'!AF199</f>
        <v>0</v>
      </c>
      <c r="Q110" s="6"/>
      <c r="R110" s="6">
        <f>'n=300'!AA200</f>
        <v>25</v>
      </c>
      <c r="S110" s="4">
        <f>'n=300'!AB200</f>
        <v>0</v>
      </c>
      <c r="T110" s="3">
        <f>'n=300'!AC200</f>
        <v>20.155839999999998</v>
      </c>
      <c r="U110" s="3">
        <f>'n=300'!AD200</f>
        <v>6.7446799999999998</v>
      </c>
      <c r="V110" s="11">
        <f>'n=300'!AE200</f>
        <v>13.411159999999997</v>
      </c>
      <c r="W110" s="11">
        <f>'n=300'!AF200</f>
        <v>0</v>
      </c>
      <c r="X110" s="6"/>
      <c r="Y110" s="6">
        <f>'n=300'!AA201</f>
        <v>25</v>
      </c>
      <c r="Z110" s="3">
        <f>'n=300'!AB201</f>
        <v>0</v>
      </c>
      <c r="AA110" s="3">
        <f>'n=300'!AC201</f>
        <v>21.204319999999999</v>
      </c>
      <c r="AB110" s="3">
        <f>'n=300'!AD201</f>
        <v>6.5098800000000017</v>
      </c>
      <c r="AC110" s="11">
        <f>'n=300'!AE201</f>
        <v>14.694439999999997</v>
      </c>
      <c r="AD110" s="17">
        <f>'n=300'!AF201</f>
        <v>0</v>
      </c>
    </row>
    <row r="111" spans="1:30" x14ac:dyDescent="0.3">
      <c r="A111" s="36"/>
      <c r="B111" s="36"/>
      <c r="C111" s="10" t="s">
        <v>12</v>
      </c>
      <c r="D111" s="6">
        <f>'n=300'!AA298</f>
        <v>7</v>
      </c>
      <c r="E111" s="11">
        <f>'n=300'!AB298</f>
        <v>0.53321626157813329</v>
      </c>
      <c r="F111" s="3">
        <f>'n=300'!AC298</f>
        <v>15.841560000000005</v>
      </c>
      <c r="G111" s="3">
        <f>'n=300'!AD298</f>
        <v>2.4654800000000008</v>
      </c>
      <c r="H111" s="11">
        <f>'n=300'!AE298</f>
        <v>3.7245199999999996</v>
      </c>
      <c r="I111" s="11">
        <f>'n=300'!AF298</f>
        <v>9.6515599999999981</v>
      </c>
      <c r="J111" s="6"/>
      <c r="K111" s="6">
        <f>'n=300'!AA299</f>
        <v>7</v>
      </c>
      <c r="L111" s="11">
        <f>'n=300'!AB299</f>
        <v>0.53517758226111123</v>
      </c>
      <c r="M111" s="3">
        <f>'n=300'!AC299</f>
        <v>17.195120000000003</v>
      </c>
      <c r="N111" s="3">
        <f>'n=300'!AD299</f>
        <v>2.8722000000000003</v>
      </c>
      <c r="O111" s="11">
        <f>'n=300'!AE299</f>
        <v>3.8250399999999996</v>
      </c>
      <c r="P111" s="11">
        <f>'n=300'!AF299</f>
        <v>10.497879999999999</v>
      </c>
      <c r="Q111" s="6"/>
      <c r="R111" s="6">
        <f>'n=300'!AA300</f>
        <v>5</v>
      </c>
      <c r="S111" s="4">
        <f>'n=300'!AB300</f>
        <v>0.66491043339538092</v>
      </c>
      <c r="T111" s="3">
        <f>'n=300'!AC300</f>
        <v>17.185079999999996</v>
      </c>
      <c r="U111" s="3">
        <f>'n=300'!AD300</f>
        <v>2.8870400000000003</v>
      </c>
      <c r="V111" s="11">
        <f>'n=300'!AE300</f>
        <v>3.8205200000000001</v>
      </c>
      <c r="W111" s="11">
        <f>'n=300'!AF300</f>
        <v>10.47752</v>
      </c>
      <c r="X111" s="6"/>
      <c r="Y111" s="6">
        <f>'n=300'!AA301</f>
        <v>6</v>
      </c>
      <c r="Z111" s="3">
        <f>'n=300'!AB301</f>
        <v>0.6364830300453771</v>
      </c>
      <c r="AA111" s="3">
        <f>'n=300'!AC301</f>
        <v>16.930639999999997</v>
      </c>
      <c r="AB111" s="3">
        <f>'n=300'!AD301</f>
        <v>2.9748400000000004</v>
      </c>
      <c r="AC111" s="11">
        <f>'n=300'!AE301</f>
        <v>3.5880799999999997</v>
      </c>
      <c r="AD111" s="17">
        <f>'n=300'!AF301</f>
        <v>10.367720000000002</v>
      </c>
    </row>
    <row r="112" spans="1:30" x14ac:dyDescent="0.3">
      <c r="A112" s="36"/>
      <c r="B112" s="36">
        <v>0.6</v>
      </c>
      <c r="C112" s="10" t="s">
        <v>13</v>
      </c>
      <c r="D112" s="6">
        <f>'n=300'!AA398</f>
        <v>23</v>
      </c>
      <c r="E112" s="11">
        <f>'n=300'!AB398</f>
        <v>0.15250544662309365</v>
      </c>
      <c r="F112" s="3">
        <f>'n=300'!AC398</f>
        <v>18.41508</v>
      </c>
      <c r="G112" s="3">
        <f>'n=300'!AD398</f>
        <v>8.3593200000000003</v>
      </c>
      <c r="H112" s="11">
        <f>'n=300'!AE398</f>
        <v>9.4226399999999995</v>
      </c>
      <c r="I112" s="11">
        <f>'n=300'!AF398</f>
        <v>0.63312000000000002</v>
      </c>
      <c r="J112" s="6"/>
      <c r="K112" s="6">
        <f>'n=300'!AA399</f>
        <v>17</v>
      </c>
      <c r="L112" s="11">
        <f>'n=300'!AB399</f>
        <v>0.61583704083149149</v>
      </c>
      <c r="M112" s="3">
        <f>'n=300'!AC399</f>
        <v>18.967079999999999</v>
      </c>
      <c r="N112" s="3">
        <f>'n=300'!AD399</f>
        <v>8.6245600000000007</v>
      </c>
      <c r="O112" s="11">
        <f>'n=300'!AE399</f>
        <v>7.3069199999999999</v>
      </c>
      <c r="P112" s="11">
        <f>'n=300'!AF399</f>
        <v>3.0356000000000001</v>
      </c>
      <c r="Q112" s="6"/>
      <c r="R112" s="6">
        <f>'n=300'!AA400</f>
        <v>21</v>
      </c>
      <c r="S112" s="4">
        <f>'n=300'!AB400</f>
        <v>0.30936819172113289</v>
      </c>
      <c r="T112" s="3">
        <f>'n=300'!AC400</f>
        <v>19.491440000000001</v>
      </c>
      <c r="U112" s="3">
        <f>'n=300'!AD400</f>
        <v>8.6999199999999988</v>
      </c>
      <c r="V112" s="11">
        <f>'n=300'!AE400</f>
        <v>7.8194399999999993</v>
      </c>
      <c r="W112" s="11">
        <f>'n=300'!AF400</f>
        <v>2.9720800000000001</v>
      </c>
      <c r="X112" s="6"/>
      <c r="Y112" s="6">
        <f>'n=300'!AA401</f>
        <v>23</v>
      </c>
      <c r="Z112" s="3">
        <f>'n=300'!AB401</f>
        <v>0.15250544662309365</v>
      </c>
      <c r="AA112" s="3">
        <f>'n=300'!AC401</f>
        <v>19.910320000000006</v>
      </c>
      <c r="AB112" s="3">
        <f>'n=300'!AD401</f>
        <v>8.5125200000000021</v>
      </c>
      <c r="AC112" s="11">
        <f>'n=300'!AE401</f>
        <v>8.674199999999999</v>
      </c>
      <c r="AD112" s="17">
        <f>'n=300'!AF401</f>
        <v>2.7236000000000002</v>
      </c>
    </row>
    <row r="113" spans="1:30" x14ac:dyDescent="0.3">
      <c r="A113" s="36"/>
      <c r="B113" s="36"/>
      <c r="C113" s="10" t="s">
        <v>11</v>
      </c>
      <c r="D113" s="6">
        <f>'n=300'!AA498</f>
        <v>21</v>
      </c>
      <c r="E113" s="11">
        <f>'n=300'!AB498</f>
        <v>0.30339192603343546</v>
      </c>
      <c r="F113" s="3">
        <f>'n=300'!AC498</f>
        <v>18.676680000000005</v>
      </c>
      <c r="G113" s="3">
        <f>'n=300'!AD498</f>
        <v>8.0595999999999979</v>
      </c>
      <c r="H113" s="11">
        <f>'n=300'!AE498</f>
        <v>9.2748399999999993</v>
      </c>
      <c r="I113" s="11">
        <f>'n=300'!AF498</f>
        <v>1.3422399999999999</v>
      </c>
      <c r="J113" s="6"/>
      <c r="K113" s="6">
        <f>'n=300'!AA499</f>
        <v>16</v>
      </c>
      <c r="L113" s="11">
        <f>'n=300'!AB499</f>
        <v>0.67666212194514075</v>
      </c>
      <c r="M113" s="3">
        <f>'n=300'!AC499</f>
        <v>18.23696</v>
      </c>
      <c r="N113" s="3">
        <f>'n=300'!AD499</f>
        <v>8.2552799999999991</v>
      </c>
      <c r="O113" s="11">
        <f>'n=300'!AE499</f>
        <v>6.8773200000000001</v>
      </c>
      <c r="P113" s="11">
        <f>'n=300'!AF499</f>
        <v>3.1043599999999998</v>
      </c>
      <c r="Q113" s="6"/>
      <c r="R113" s="6">
        <f>'n=300'!AA500</f>
        <v>18</v>
      </c>
      <c r="S113" s="4">
        <f>'n=300'!AB500</f>
        <v>0.53131215395366338</v>
      </c>
      <c r="T113" s="3">
        <f>'n=300'!AC500</f>
        <v>19.674840000000003</v>
      </c>
      <c r="U113" s="3">
        <f>'n=300'!AD500</f>
        <v>8.3879999999999999</v>
      </c>
      <c r="V113" s="11">
        <f>'n=300'!AE500</f>
        <v>7.6868000000000007</v>
      </c>
      <c r="W113" s="11">
        <f>'n=300'!AF500</f>
        <v>3.6000399999999995</v>
      </c>
      <c r="X113" s="6"/>
      <c r="Y113" s="6">
        <f>'n=300'!AA501</f>
        <v>21</v>
      </c>
      <c r="Z113" s="3">
        <f>'n=300'!AB501</f>
        <v>0.30339192603343546</v>
      </c>
      <c r="AA113" s="3">
        <f>'n=300'!AC501</f>
        <v>20.310400000000005</v>
      </c>
      <c r="AB113" s="3">
        <f>'n=300'!AD501</f>
        <v>8.2122799999999998</v>
      </c>
      <c r="AC113" s="11">
        <f>'n=300'!AE501</f>
        <v>8.4608799999999995</v>
      </c>
      <c r="AD113" s="17">
        <f>'n=300'!AF501</f>
        <v>3.6372399999999998</v>
      </c>
    </row>
    <row r="114" spans="1:30" x14ac:dyDescent="0.3">
      <c r="A114" s="37"/>
      <c r="B114" s="37"/>
      <c r="C114" s="8" t="s">
        <v>12</v>
      </c>
      <c r="D114" s="2">
        <f>'n=300'!AA598</f>
        <v>0</v>
      </c>
      <c r="E114" s="12">
        <f>'n=300'!AB598</f>
        <v>1.1750907062871958</v>
      </c>
      <c r="F114" s="15">
        <f>'n=300'!AC598</f>
        <v>17.216200000000001</v>
      </c>
      <c r="G114" s="15">
        <f>'n=300'!AD598</f>
        <v>3.3694000000000006</v>
      </c>
      <c r="H114" s="12">
        <f>'n=300'!AE598</f>
        <v>2.1547200000000002</v>
      </c>
      <c r="I114" s="12">
        <f>'n=300'!AF598</f>
        <v>11.692080000000001</v>
      </c>
      <c r="J114" s="2"/>
      <c r="K114" s="2">
        <f>'n=300'!AA599</f>
        <v>1</v>
      </c>
      <c r="L114" s="12">
        <f>'n=300'!AB599</f>
        <v>1.3029232642971817</v>
      </c>
      <c r="M114" s="15">
        <f>'n=300'!AC599</f>
        <v>17.369160000000001</v>
      </c>
      <c r="N114" s="15">
        <f>'n=300'!AD599</f>
        <v>3.5271600000000003</v>
      </c>
      <c r="O114" s="12">
        <f>'n=300'!AE599</f>
        <v>2.0739199999999993</v>
      </c>
      <c r="P114" s="12">
        <f>'n=300'!AF599</f>
        <v>11.768079999999999</v>
      </c>
      <c r="Q114" s="2"/>
      <c r="R114" s="2">
        <f>'n=300'!AA600</f>
        <v>0</v>
      </c>
      <c r="S114" s="16">
        <f>'n=300'!AB600</f>
        <v>1.4555865468242866</v>
      </c>
      <c r="T114" s="15">
        <f>'n=300'!AC600</f>
        <v>17.689920000000001</v>
      </c>
      <c r="U114" s="15">
        <f>'n=300'!AD600</f>
        <v>3.5322000000000005</v>
      </c>
      <c r="V114" s="12">
        <f>'n=300'!AE600</f>
        <v>2.1490400000000003</v>
      </c>
      <c r="W114" s="12">
        <f>'n=300'!AF600</f>
        <v>12.00868</v>
      </c>
      <c r="X114" s="2"/>
      <c r="Y114" s="2">
        <f>'n=300'!AA601</f>
        <v>1</v>
      </c>
      <c r="Z114" s="15">
        <f>'n=300'!AB601</f>
        <v>1.506759778649696</v>
      </c>
      <c r="AA114" s="15">
        <f>'n=300'!AC601</f>
        <v>17.508399999999998</v>
      </c>
      <c r="AB114" s="15">
        <f>'n=300'!AD601</f>
        <v>3.6084799999999997</v>
      </c>
      <c r="AC114" s="12">
        <f>'n=300'!AE601</f>
        <v>2.1362399999999995</v>
      </c>
      <c r="AD114" s="18">
        <f>'n=300'!AF601</f>
        <v>11.763680000000001</v>
      </c>
    </row>
    <row r="115" spans="1:30" x14ac:dyDescent="0.3">
      <c r="A115" s="36" t="s">
        <v>51</v>
      </c>
      <c r="B115" s="36">
        <v>0.2</v>
      </c>
      <c r="C115" s="10" t="s">
        <v>13</v>
      </c>
      <c r="D115" s="6">
        <f>'n=300'!AA698</f>
        <v>25</v>
      </c>
      <c r="E115" s="11">
        <f>'n=300'!AB698</f>
        <v>0</v>
      </c>
      <c r="F115" s="3">
        <f>'n=300'!AC698</f>
        <v>22.122679999999995</v>
      </c>
      <c r="G115" s="3">
        <f>'n=300'!AD698</f>
        <v>5.8577600000000007</v>
      </c>
      <c r="H115" s="11">
        <f>'n=300'!AE698</f>
        <v>16.26492</v>
      </c>
      <c r="I115" s="11">
        <f>'n=300'!AF698</f>
        <v>0</v>
      </c>
      <c r="J115" s="6"/>
      <c r="K115" s="6">
        <f>'n=300'!AA699</f>
        <v>24</v>
      </c>
      <c r="L115" s="11">
        <f>'n=300'!AB699</f>
        <v>7.5471698113207544E-2</v>
      </c>
      <c r="M115" s="3">
        <f>'n=300'!AC699</f>
        <v>19.141559999999998</v>
      </c>
      <c r="N115" s="3">
        <f>'n=300'!AD699</f>
        <v>6.0831999999999997</v>
      </c>
      <c r="O115" s="11">
        <f>'n=300'!AE699</f>
        <v>12.632559999999998</v>
      </c>
      <c r="P115" s="11">
        <f>'n=300'!AF699</f>
        <v>0.42579999999999996</v>
      </c>
      <c r="Q115" s="6"/>
      <c r="R115" s="6">
        <f>'n=300'!AA700</f>
        <v>23</v>
      </c>
      <c r="S115" s="4">
        <f>'n=300'!AB700</f>
        <v>0.15094339622641509</v>
      </c>
      <c r="T115" s="3">
        <f>'n=300'!AC700</f>
        <v>20.420759999999998</v>
      </c>
      <c r="U115" s="3">
        <f>'n=300'!AD700</f>
        <v>6.0715600000000016</v>
      </c>
      <c r="V115" s="11">
        <f>'n=300'!AE700</f>
        <v>13.615359999999999</v>
      </c>
      <c r="W115" s="11">
        <f>'n=300'!AF700</f>
        <v>0.73384000000000005</v>
      </c>
      <c r="X115" s="6"/>
      <c r="Y115" s="6">
        <f>'n=300'!AA701</f>
        <v>25</v>
      </c>
      <c r="Z115" s="3">
        <f>'n=300'!AB701</f>
        <v>0</v>
      </c>
      <c r="AA115" s="3">
        <f>'n=300'!AC701</f>
        <v>22.230080000000001</v>
      </c>
      <c r="AB115" s="3">
        <f>'n=300'!AD701</f>
        <v>6.1887200000000009</v>
      </c>
      <c r="AC115" s="11">
        <f>'n=300'!AE701</f>
        <v>15.30752</v>
      </c>
      <c r="AD115" s="17">
        <f>'n=300'!AF701</f>
        <v>0.73384000000000005</v>
      </c>
    </row>
    <row r="116" spans="1:30" x14ac:dyDescent="0.3">
      <c r="A116" s="36"/>
      <c r="B116" s="36"/>
      <c r="C116" s="10" t="s">
        <v>11</v>
      </c>
      <c r="D116" s="6">
        <f>'n=300'!AA798</f>
        <v>25</v>
      </c>
      <c r="E116" s="11">
        <f>'n=300'!AB798</f>
        <v>0</v>
      </c>
      <c r="F116" s="3">
        <f>'n=300'!AC798</f>
        <v>21.876879999999996</v>
      </c>
      <c r="G116" s="3">
        <f>'n=300'!AD798</f>
        <v>5.8188800000000018</v>
      </c>
      <c r="H116" s="11">
        <f>'n=300'!AE798</f>
        <v>16.057999999999996</v>
      </c>
      <c r="I116" s="11">
        <f>'n=300'!AF798</f>
        <v>0</v>
      </c>
      <c r="J116" s="6"/>
      <c r="K116" s="6">
        <f>'n=300'!AA799</f>
        <v>25</v>
      </c>
      <c r="L116" s="11">
        <f>'n=300'!AB799</f>
        <v>0</v>
      </c>
      <c r="M116" s="3">
        <f>'n=300'!AC799</f>
        <v>18.940840000000001</v>
      </c>
      <c r="N116" s="3">
        <f>'n=300'!AD799</f>
        <v>5.8917999999999999</v>
      </c>
      <c r="O116" s="11">
        <f>'n=300'!AE799</f>
        <v>13.04904</v>
      </c>
      <c r="P116" s="11">
        <f>'n=300'!AF799</f>
        <v>0</v>
      </c>
      <c r="Q116" s="6"/>
      <c r="R116" s="6">
        <f>'n=300'!AA800</f>
        <v>25</v>
      </c>
      <c r="S116" s="4">
        <f>'n=300'!AB800</f>
        <v>0</v>
      </c>
      <c r="T116" s="3">
        <f>'n=300'!AC800</f>
        <v>19.11468</v>
      </c>
      <c r="U116" s="3">
        <f>'n=300'!AD800</f>
        <v>5.8926000000000007</v>
      </c>
      <c r="V116" s="11">
        <f>'n=300'!AE800</f>
        <v>13.222079999999998</v>
      </c>
      <c r="W116" s="11">
        <f>'n=300'!AF800</f>
        <v>0</v>
      </c>
      <c r="X116" s="6"/>
      <c r="Y116" s="6">
        <f>'n=300'!AA801</f>
        <v>25</v>
      </c>
      <c r="Z116" s="3">
        <f>'n=300'!AB801</f>
        <v>0</v>
      </c>
      <c r="AA116" s="3">
        <f>'n=300'!AC801</f>
        <v>20.811280000000007</v>
      </c>
      <c r="AB116" s="3">
        <f>'n=300'!AD801</f>
        <v>5.9192</v>
      </c>
      <c r="AC116" s="11">
        <f>'n=300'!AE801</f>
        <v>14.892079999999998</v>
      </c>
      <c r="AD116" s="17">
        <f>'n=300'!AF801</f>
        <v>0</v>
      </c>
    </row>
    <row r="117" spans="1:30" x14ac:dyDescent="0.3">
      <c r="A117" s="36"/>
      <c r="B117" s="36"/>
      <c r="C117" s="10" t="s">
        <v>12</v>
      </c>
      <c r="D117" s="6">
        <f>'n=300'!AA898</f>
        <v>7</v>
      </c>
      <c r="E117" s="11">
        <f>'n=300'!AB898</f>
        <v>0.67316650117432419</v>
      </c>
      <c r="F117" s="3">
        <f>'n=300'!AC898</f>
        <v>14.432440000000001</v>
      </c>
      <c r="G117" s="3">
        <f>'n=300'!AD898</f>
        <v>2.3660399999999999</v>
      </c>
      <c r="H117" s="11">
        <f>'n=300'!AE898</f>
        <v>2.89452</v>
      </c>
      <c r="I117" s="11">
        <f>'n=300'!AF898</f>
        <v>9.171879999999998</v>
      </c>
      <c r="J117" s="6"/>
      <c r="K117" s="6">
        <f>'n=300'!AA899</f>
        <v>5</v>
      </c>
      <c r="L117" s="11">
        <f>'n=300'!AB899</f>
        <v>0.85453863708296263</v>
      </c>
      <c r="M117" s="3">
        <f>'n=300'!AC899</f>
        <v>15.432799999999997</v>
      </c>
      <c r="N117" s="3">
        <f>'n=300'!AD899</f>
        <v>2.7157999999999998</v>
      </c>
      <c r="O117" s="11">
        <f>'n=300'!AE899</f>
        <v>2.9981999999999998</v>
      </c>
      <c r="P117" s="11">
        <f>'n=300'!AF899</f>
        <v>9.7187999999999999</v>
      </c>
      <c r="Q117" s="6"/>
      <c r="R117" s="6">
        <f>'n=300'!AA900</f>
        <v>3</v>
      </c>
      <c r="S117" s="4">
        <f>'n=300'!AB900</f>
        <v>0.85004273547390607</v>
      </c>
      <c r="T117" s="3">
        <f>'n=300'!AC900</f>
        <v>16.631160000000001</v>
      </c>
      <c r="U117" s="3">
        <f>'n=300'!AD900</f>
        <v>2.94984</v>
      </c>
      <c r="V117" s="11">
        <f>'n=300'!AE900</f>
        <v>2.9825600000000003</v>
      </c>
      <c r="W117" s="11">
        <f>'n=300'!AF900</f>
        <v>10.698759999999998</v>
      </c>
      <c r="X117" s="6"/>
      <c r="Y117" s="6">
        <f>'n=300'!AA901</f>
        <v>4</v>
      </c>
      <c r="Z117" s="3">
        <f>'n=300'!AB901</f>
        <v>0.80177148942843512</v>
      </c>
      <c r="AA117" s="3">
        <f>'n=300'!AC901</f>
        <v>16.665599999999998</v>
      </c>
      <c r="AB117" s="3">
        <f>'n=300'!AD901</f>
        <v>2.9709599999999998</v>
      </c>
      <c r="AC117" s="11">
        <f>'n=300'!AE901</f>
        <v>3.0114399999999999</v>
      </c>
      <c r="AD117" s="17">
        <f>'n=300'!AF901</f>
        <v>10.683199999999999</v>
      </c>
    </row>
    <row r="118" spans="1:30" x14ac:dyDescent="0.3">
      <c r="A118" s="36"/>
      <c r="B118" s="36">
        <v>0.6</v>
      </c>
      <c r="C118" s="10" t="s">
        <v>13</v>
      </c>
      <c r="D118" s="6">
        <f>'n=300'!AA998</f>
        <v>23</v>
      </c>
      <c r="E118" s="11">
        <f>'n=300'!AB998</f>
        <v>0.14680134680134679</v>
      </c>
      <c r="F118" s="3">
        <f>'n=300'!AC998</f>
        <v>18.057439999999996</v>
      </c>
      <c r="G118" s="3">
        <f>'n=300'!AD998</f>
        <v>7.9932399999999992</v>
      </c>
      <c r="H118" s="11">
        <f>'n=300'!AE998</f>
        <v>9.3777600000000003</v>
      </c>
      <c r="I118" s="11">
        <f>'n=300'!AF998</f>
        <v>0.68644000000000005</v>
      </c>
      <c r="J118" s="6"/>
      <c r="K118" s="6">
        <f>'n=300'!AA999</f>
        <v>18</v>
      </c>
      <c r="L118" s="11">
        <f>'n=300'!AB999</f>
        <v>0.53025018965085557</v>
      </c>
      <c r="M118" s="3">
        <f>'n=300'!AC999</f>
        <v>17.509200000000003</v>
      </c>
      <c r="N118" s="3">
        <f>'n=300'!AD999</f>
        <v>8.2674000000000003</v>
      </c>
      <c r="O118" s="11">
        <f>'n=300'!AE999</f>
        <v>6.6754400000000009</v>
      </c>
      <c r="P118" s="11">
        <f>'n=300'!AF999</f>
        <v>2.5663600000000004</v>
      </c>
      <c r="Q118" s="6"/>
      <c r="R118" s="6">
        <f>'n=300'!AA1000</f>
        <v>19</v>
      </c>
      <c r="S118" s="4">
        <f>'n=300'!AB1000</f>
        <v>0.4561761155767815</v>
      </c>
      <c r="T118" s="3">
        <f>'n=300'!AC1000</f>
        <v>18.07132</v>
      </c>
      <c r="U118" s="3">
        <f>'n=300'!AD1000</f>
        <v>8.2072800000000026</v>
      </c>
      <c r="V118" s="11">
        <f>'n=300'!AE1000</f>
        <v>7.5034800000000006</v>
      </c>
      <c r="W118" s="11">
        <f>'n=300'!AF1000</f>
        <v>2.36056</v>
      </c>
      <c r="X118" s="6"/>
      <c r="Y118" s="6">
        <f>'n=300'!AA1001</f>
        <v>22</v>
      </c>
      <c r="Z118" s="3">
        <f>'n=300'!AB1001</f>
        <v>0.22372442372442372</v>
      </c>
      <c r="AA118" s="3">
        <f>'n=300'!AC1001</f>
        <v>19.046839999999996</v>
      </c>
      <c r="AB118" s="3">
        <f>'n=300'!AD1001</f>
        <v>8.1515199999999979</v>
      </c>
      <c r="AC118" s="11">
        <f>'n=300'!AE1001</f>
        <v>8.1274800000000003</v>
      </c>
      <c r="AD118" s="17">
        <f>'n=300'!AF1001</f>
        <v>2.7678400000000001</v>
      </c>
    </row>
    <row r="119" spans="1:30" x14ac:dyDescent="0.3">
      <c r="A119" s="36"/>
      <c r="B119" s="36"/>
      <c r="C119" s="10" t="s">
        <v>11</v>
      </c>
      <c r="D119" s="6">
        <f>'n=300'!AA1098</f>
        <v>22</v>
      </c>
      <c r="E119" s="11">
        <f>'n=300'!AB1098</f>
        <v>0.22512204776355721</v>
      </c>
      <c r="F119" s="3">
        <f>'n=300'!AC1098</f>
        <v>17.840760000000003</v>
      </c>
      <c r="G119" s="3">
        <f>'n=300'!AD1098</f>
        <v>8.160280000000002</v>
      </c>
      <c r="H119" s="11">
        <f>'n=300'!AE1098</f>
        <v>8.6563199999999991</v>
      </c>
      <c r="I119" s="11">
        <f>'n=300'!AF1098</f>
        <v>1.02416</v>
      </c>
      <c r="J119" s="6"/>
      <c r="K119" s="6">
        <f>'n=300'!AA1099</f>
        <v>19</v>
      </c>
      <c r="L119" s="11">
        <f>'n=300'!AB1099</f>
        <v>0.46210915029687827</v>
      </c>
      <c r="M119" s="3">
        <f>'n=300'!AC1099</f>
        <v>17.550120000000003</v>
      </c>
      <c r="N119" s="3">
        <f>'n=300'!AD1099</f>
        <v>8.4318400000000011</v>
      </c>
      <c r="O119" s="11">
        <f>'n=300'!AE1099</f>
        <v>6.9671599999999989</v>
      </c>
      <c r="P119" s="11">
        <f>'n=300'!AF1099</f>
        <v>2.1511199999999997</v>
      </c>
      <c r="Q119" s="6"/>
      <c r="R119" s="6">
        <f>'n=300'!AA1100</f>
        <v>19</v>
      </c>
      <c r="S119" s="4">
        <f>'n=300'!AB1100</f>
        <v>0.46065777148700887</v>
      </c>
      <c r="T119" s="3">
        <f>'n=300'!AC1100</f>
        <v>17.633160000000004</v>
      </c>
      <c r="U119" s="3">
        <f>'n=300'!AD1100</f>
        <v>8.3782399999999981</v>
      </c>
      <c r="V119" s="11">
        <f>'n=300'!AE1100</f>
        <v>7.2448000000000023</v>
      </c>
      <c r="W119" s="11">
        <f>'n=300'!AF1100</f>
        <v>2.0101200000000001</v>
      </c>
      <c r="X119" s="6"/>
      <c r="Y119" s="6">
        <f>'n=300'!AA1101</f>
        <v>22</v>
      </c>
      <c r="Z119" s="3">
        <f>'n=300'!AB1101</f>
        <v>0.22512204776355721</v>
      </c>
      <c r="AA119" s="3">
        <f>'n=300'!AC1101</f>
        <v>18.679399999999998</v>
      </c>
      <c r="AB119" s="3">
        <f>'n=300'!AD1101</f>
        <v>8.3405200000000015</v>
      </c>
      <c r="AC119" s="11">
        <f>'n=300'!AE1101</f>
        <v>8.0351199999999992</v>
      </c>
      <c r="AD119" s="17">
        <f>'n=300'!AF1101</f>
        <v>2.3037599999999996</v>
      </c>
    </row>
    <row r="120" spans="1:30" x14ac:dyDescent="0.3">
      <c r="A120" s="37"/>
      <c r="B120" s="37"/>
      <c r="C120" s="8" t="s">
        <v>12</v>
      </c>
      <c r="D120" s="2">
        <f>'n=300'!AA1198</f>
        <v>1</v>
      </c>
      <c r="E120" s="12">
        <f>'n=300'!AB1198</f>
        <v>1.5221916820354053</v>
      </c>
      <c r="F120" s="15">
        <f>'n=300'!AC1198</f>
        <v>16.605600000000003</v>
      </c>
      <c r="G120" s="15">
        <f>'n=300'!AD1198</f>
        <v>3.4529600000000005</v>
      </c>
      <c r="H120" s="12">
        <f>'n=300'!AE1198</f>
        <v>2.0089999999999999</v>
      </c>
      <c r="I120" s="12">
        <f>'n=300'!AF1198</f>
        <v>11.143640000000003</v>
      </c>
      <c r="J120" s="2"/>
      <c r="K120" s="2">
        <f>'n=300'!AA1199</f>
        <v>1</v>
      </c>
      <c r="L120" s="12">
        <f>'n=300'!AB1199</f>
        <v>1.8825284799322508</v>
      </c>
      <c r="M120" s="15">
        <f>'n=300'!AC1199</f>
        <v>17.025320000000001</v>
      </c>
      <c r="N120" s="15">
        <f>'n=300'!AD1199</f>
        <v>3.5753200000000009</v>
      </c>
      <c r="O120" s="12">
        <f>'n=300'!AE1199</f>
        <v>1.9046800000000002</v>
      </c>
      <c r="P120" s="12">
        <f>'n=300'!AF1199</f>
        <v>11.545319999999998</v>
      </c>
      <c r="Q120" s="2"/>
      <c r="R120" s="2">
        <f>'n=300'!AA1200</f>
        <v>1</v>
      </c>
      <c r="S120" s="16">
        <f>'n=300'!AB1200</f>
        <v>1.9783254562134234</v>
      </c>
      <c r="T120" s="15">
        <f>'n=300'!AC1200</f>
        <v>17.077999999999999</v>
      </c>
      <c r="U120" s="15">
        <f>'n=300'!AD1200</f>
        <v>3.67516</v>
      </c>
      <c r="V120" s="12">
        <f>'n=300'!AE1200</f>
        <v>2.01064</v>
      </c>
      <c r="W120" s="12">
        <f>'n=300'!AF1200</f>
        <v>11.392199999999997</v>
      </c>
      <c r="X120" s="2"/>
      <c r="Y120" s="2">
        <f>'n=300'!AA1201</f>
        <v>1</v>
      </c>
      <c r="Z120" s="15">
        <f>'n=300'!AB1201</f>
        <v>1.9828198404466892</v>
      </c>
      <c r="AA120" s="15">
        <f>'n=300'!AC1201</f>
        <v>17.335760000000004</v>
      </c>
      <c r="AB120" s="15">
        <f>'n=300'!AD1201</f>
        <v>3.6727199999999995</v>
      </c>
      <c r="AC120" s="12">
        <f>'n=300'!AE1201</f>
        <v>2.0725599999999993</v>
      </c>
      <c r="AD120" s="18">
        <f>'n=300'!AF1201</f>
        <v>11.590479999999998</v>
      </c>
    </row>
    <row r="121" spans="1:30" x14ac:dyDescent="0.3">
      <c r="A121" s="36" t="s">
        <v>52</v>
      </c>
      <c r="B121" s="36">
        <v>0.2</v>
      </c>
      <c r="C121" s="10" t="s">
        <v>13</v>
      </c>
      <c r="D121" s="6">
        <f>'n=300'!AA1298</f>
        <v>24</v>
      </c>
      <c r="E121" s="11">
        <f>'n=300'!AB1298</f>
        <v>7.8431372549019607E-2</v>
      </c>
      <c r="F121" s="3">
        <f>'n=300'!AC1298</f>
        <v>22.597480000000004</v>
      </c>
      <c r="G121" s="3">
        <f>'n=300'!AD1298</f>
        <v>5.913120000000001</v>
      </c>
      <c r="H121" s="11">
        <f>'n=300'!AE1298</f>
        <v>16.314799999999998</v>
      </c>
      <c r="I121" s="11">
        <f>'n=300'!AF1298</f>
        <v>0.36956000000000006</v>
      </c>
      <c r="J121" s="6"/>
      <c r="K121" s="6">
        <f>'n=300'!AA1299</f>
        <v>24</v>
      </c>
      <c r="L121" s="11">
        <f>'n=300'!AB1299</f>
        <v>7.8431372549019607E-2</v>
      </c>
      <c r="M121" s="3">
        <f>'n=300'!AC1299</f>
        <v>18.864279999999997</v>
      </c>
      <c r="N121" s="3">
        <f>'n=300'!AD1299</f>
        <v>6.1662400000000002</v>
      </c>
      <c r="O121" s="11">
        <f>'n=300'!AE1299</f>
        <v>12.366840000000002</v>
      </c>
      <c r="P121" s="11">
        <f>'n=300'!AF1299</f>
        <v>0.33119999999999999</v>
      </c>
      <c r="Q121" s="6"/>
      <c r="R121" s="6">
        <f>'n=300'!AA1300</f>
        <v>24</v>
      </c>
      <c r="S121" s="4">
        <f>'n=300'!AB1300</f>
        <v>7.8431372549019607E-2</v>
      </c>
      <c r="T121" s="3">
        <f>'n=300'!AC1300</f>
        <v>20.718320000000002</v>
      </c>
      <c r="U121" s="3">
        <f>'n=300'!AD1300</f>
        <v>6.1188000000000011</v>
      </c>
      <c r="V121" s="11">
        <f>'n=300'!AE1300</f>
        <v>14.169759999999998</v>
      </c>
      <c r="W121" s="11">
        <f>'n=300'!AF1300</f>
        <v>0.42975999999999998</v>
      </c>
      <c r="X121" s="6"/>
      <c r="Y121" s="6">
        <f>'n=300'!AA1301</f>
        <v>24</v>
      </c>
      <c r="Z121" s="3">
        <f>'n=300'!AB1301</f>
        <v>7.8431372549019607E-2</v>
      </c>
      <c r="AA121" s="3">
        <f>'n=300'!AC1301</f>
        <v>22.159680000000002</v>
      </c>
      <c r="AB121" s="3">
        <f>'n=300'!AD1301</f>
        <v>6.050600000000002</v>
      </c>
      <c r="AC121" s="11">
        <f>'n=300'!AE1301</f>
        <v>15.6928</v>
      </c>
      <c r="AD121" s="17">
        <f>'n=300'!AF1301</f>
        <v>0.41627999999999998</v>
      </c>
    </row>
    <row r="122" spans="1:30" x14ac:dyDescent="0.3">
      <c r="A122" s="36"/>
      <c r="B122" s="36"/>
      <c r="C122" s="10" t="s">
        <v>11</v>
      </c>
      <c r="D122" s="6">
        <f>'n=300'!AA1398</f>
        <v>23</v>
      </c>
      <c r="E122" s="11">
        <f>'n=300'!AB1398</f>
        <v>0.16163265306122448</v>
      </c>
      <c r="F122" s="3">
        <f>'n=300'!AC1398</f>
        <v>23.73884</v>
      </c>
      <c r="G122" s="3">
        <f>'n=300'!AD1398</f>
        <v>5.8702000000000005</v>
      </c>
      <c r="H122" s="11">
        <f>'n=300'!AE1398</f>
        <v>17.171280000000003</v>
      </c>
      <c r="I122" s="11">
        <f>'n=300'!AF1398</f>
        <v>0.69735999999999987</v>
      </c>
      <c r="J122" s="6"/>
      <c r="K122" s="6">
        <f>'n=300'!AA1399</f>
        <v>23</v>
      </c>
      <c r="L122" s="11">
        <f>'n=300'!AB1399</f>
        <v>0.16163265306122448</v>
      </c>
      <c r="M122" s="3">
        <f>'n=300'!AC1399</f>
        <v>20.129839999999998</v>
      </c>
      <c r="N122" s="3">
        <f>'n=300'!AD1399</f>
        <v>6.1813599999999989</v>
      </c>
      <c r="O122" s="11">
        <f>'n=300'!AE1399</f>
        <v>13.209560000000002</v>
      </c>
      <c r="P122" s="11">
        <f>'n=300'!AF1399</f>
        <v>0.73891999999999991</v>
      </c>
      <c r="Q122" s="6"/>
      <c r="R122" s="6">
        <f>'n=300'!AA1400</f>
        <v>23</v>
      </c>
      <c r="S122" s="4">
        <f>'n=300'!AB1400</f>
        <v>0.16163265306122448</v>
      </c>
      <c r="T122" s="3">
        <f>'n=300'!AC1400</f>
        <v>21.870760000000001</v>
      </c>
      <c r="U122" s="3">
        <f>'n=300'!AD1400</f>
        <v>6.1976800000000001</v>
      </c>
      <c r="V122" s="11">
        <f>'n=300'!AE1400</f>
        <v>15.012839999999999</v>
      </c>
      <c r="W122" s="11">
        <f>'n=300'!AF1400</f>
        <v>0.66024000000000005</v>
      </c>
      <c r="X122" s="6"/>
      <c r="Y122" s="6">
        <f>'n=300'!AA1401</f>
        <v>23</v>
      </c>
      <c r="Z122" s="3">
        <f>'n=300'!AB1401</f>
        <v>0.16163265306122448</v>
      </c>
      <c r="AA122" s="3">
        <f>'n=300'!AC1401</f>
        <v>28.083959999999994</v>
      </c>
      <c r="AB122" s="3">
        <f>'n=300'!AD1401</f>
        <v>10.853120000000001</v>
      </c>
      <c r="AC122" s="11">
        <f>'n=300'!AE1401</f>
        <v>16.589159999999996</v>
      </c>
      <c r="AD122" s="17">
        <f>'n=300'!AF1401</f>
        <v>0.64168000000000003</v>
      </c>
    </row>
    <row r="123" spans="1:30" x14ac:dyDescent="0.3">
      <c r="A123" s="36"/>
      <c r="B123" s="36"/>
      <c r="C123" s="10" t="s">
        <v>12</v>
      </c>
      <c r="D123" s="6">
        <f>'n=300'!AA1498</f>
        <v>8</v>
      </c>
      <c r="E123" s="11">
        <f>'n=300'!AB1498</f>
        <v>0.54355196978059217</v>
      </c>
      <c r="F123" s="3">
        <f>'n=300'!AC1498</f>
        <v>14.435720000000002</v>
      </c>
      <c r="G123" s="3">
        <f>'n=300'!AD1498</f>
        <v>2.4143999999999997</v>
      </c>
      <c r="H123" s="11">
        <f>'n=300'!AE1498</f>
        <v>3.3469200000000012</v>
      </c>
      <c r="I123" s="11">
        <f>'n=300'!AF1498</f>
        <v>8.6744000000000021</v>
      </c>
      <c r="J123" s="6"/>
      <c r="K123" s="6">
        <f>'n=300'!AA1499</f>
        <v>5</v>
      </c>
      <c r="L123" s="11">
        <f>'n=300'!AB1499</f>
        <v>0.64664674596408911</v>
      </c>
      <c r="M123" s="3">
        <f>'n=300'!AC1499</f>
        <v>15.956720000000002</v>
      </c>
      <c r="N123" s="3">
        <f>'n=300'!AD1499</f>
        <v>2.9170799999999999</v>
      </c>
      <c r="O123" s="11">
        <f>'n=300'!AE1499</f>
        <v>3.2509199999999998</v>
      </c>
      <c r="P123" s="11">
        <f>'n=300'!AF1499</f>
        <v>9.7887200000000014</v>
      </c>
      <c r="Q123" s="6"/>
      <c r="R123" s="6">
        <f>'n=300'!AA1500</f>
        <v>8</v>
      </c>
      <c r="S123" s="4">
        <f>'n=300'!AB1500</f>
        <v>0.59293870759216483</v>
      </c>
      <c r="T123" s="3">
        <f>'n=300'!AC1500</f>
        <v>15.084400000000002</v>
      </c>
      <c r="U123" s="3">
        <f>'n=300'!AD1500</f>
        <v>2.8169200000000001</v>
      </c>
      <c r="V123" s="11">
        <f>'n=300'!AE1500</f>
        <v>3.2244800000000002</v>
      </c>
      <c r="W123" s="11">
        <f>'n=300'!AF1500</f>
        <v>9.043000000000001</v>
      </c>
      <c r="X123" s="6"/>
      <c r="Y123" s="6">
        <f>'n=300'!AA1501</f>
        <v>5</v>
      </c>
      <c r="Z123" s="3">
        <f>'n=300'!AB1501</f>
        <v>0.67388476913637885</v>
      </c>
      <c r="AA123" s="3">
        <f>'n=300'!AC1501</f>
        <v>16.145</v>
      </c>
      <c r="AB123" s="3">
        <f>'n=300'!AD1501</f>
        <v>2.9650399999999997</v>
      </c>
      <c r="AC123" s="11">
        <f>'n=300'!AE1501</f>
        <v>3.2867199999999999</v>
      </c>
      <c r="AD123" s="17">
        <f>'n=300'!AF1501</f>
        <v>9.8932400000000023</v>
      </c>
    </row>
    <row r="124" spans="1:30" x14ac:dyDescent="0.3">
      <c r="A124" s="36"/>
      <c r="B124" s="36">
        <v>0.6</v>
      </c>
      <c r="C124" s="10" t="s">
        <v>13</v>
      </c>
      <c r="D124" s="6">
        <f>'n=300'!AA1598</f>
        <v>19</v>
      </c>
      <c r="E124" s="11">
        <f>'n=300'!AB1598</f>
        <v>0.45904489839799817</v>
      </c>
      <c r="F124" s="3">
        <f>'n=300'!AC1598</f>
        <v>19.17088</v>
      </c>
      <c r="G124" s="3">
        <f>'n=300'!AD1598</f>
        <v>7.7289600000000007</v>
      </c>
      <c r="H124" s="11">
        <f>'n=300'!AE1598</f>
        <v>9.4938400000000005</v>
      </c>
      <c r="I124" s="11">
        <f>'n=300'!AF1598</f>
        <v>1.94808</v>
      </c>
      <c r="J124" s="6"/>
      <c r="K124" s="6">
        <f>'n=300'!AA1599</f>
        <v>16</v>
      </c>
      <c r="L124" s="11">
        <f>'n=300'!AB1599</f>
        <v>0.68847342194416872</v>
      </c>
      <c r="M124" s="3">
        <f>'n=300'!AC1599</f>
        <v>18.561399999999999</v>
      </c>
      <c r="N124" s="3">
        <f>'n=300'!AD1599</f>
        <v>7.9809600000000014</v>
      </c>
      <c r="O124" s="11">
        <f>'n=300'!AE1599</f>
        <v>7.4864000000000006</v>
      </c>
      <c r="P124" s="11">
        <f>'n=300'!AF1599</f>
        <v>3.0940400000000001</v>
      </c>
      <c r="Q124" s="6"/>
      <c r="R124" s="6">
        <f>'n=300'!AA1600</f>
        <v>17</v>
      </c>
      <c r="S124" s="4">
        <f>'n=300'!AB1600</f>
        <v>0.61004204939514917</v>
      </c>
      <c r="T124" s="3">
        <f>'n=300'!AC1600</f>
        <v>18.909520000000001</v>
      </c>
      <c r="U124" s="3">
        <f>'n=300'!AD1600</f>
        <v>7.9455600000000004</v>
      </c>
      <c r="V124" s="11">
        <f>'n=300'!AE1600</f>
        <v>7.980439999999998</v>
      </c>
      <c r="W124" s="11">
        <f>'n=300'!AF1600</f>
        <v>2.9835200000000004</v>
      </c>
      <c r="X124" s="6"/>
      <c r="Y124" s="6">
        <f>'n=300'!AA1601</f>
        <v>21</v>
      </c>
      <c r="Z124" s="3">
        <f>'n=300'!AB1601</f>
        <v>0.30804774740084717</v>
      </c>
      <c r="AA124" s="3">
        <f>'n=300'!AC1601</f>
        <v>19.832199999999997</v>
      </c>
      <c r="AB124" s="3">
        <f>'n=300'!AD1601</f>
        <v>7.9639200000000008</v>
      </c>
      <c r="AC124" s="11">
        <f>'n=300'!AE1601</f>
        <v>8.7683200000000028</v>
      </c>
      <c r="AD124" s="17">
        <f>'n=300'!AF1601</f>
        <v>3.0999599999999998</v>
      </c>
    </row>
    <row r="125" spans="1:30" x14ac:dyDescent="0.3">
      <c r="A125" s="36"/>
      <c r="B125" s="36"/>
      <c r="C125" s="10" t="s">
        <v>11</v>
      </c>
      <c r="D125" s="6">
        <f>'n=300'!AA1698</f>
        <v>23</v>
      </c>
      <c r="E125" s="11">
        <f>'n=300'!AB1698</f>
        <v>0.15384615384615385</v>
      </c>
      <c r="F125" s="3">
        <f>'n=300'!AC1698</f>
        <v>17.96752</v>
      </c>
      <c r="G125" s="3">
        <f>'n=300'!AD1698</f>
        <v>7.9128800000000021</v>
      </c>
      <c r="H125" s="11">
        <f>'n=300'!AE1698</f>
        <v>9.3540399999999995</v>
      </c>
      <c r="I125" s="11">
        <f>'n=300'!AF1698</f>
        <v>0.7006</v>
      </c>
      <c r="J125" s="6"/>
      <c r="K125" s="6">
        <f>'n=300'!AA1699</f>
        <v>16</v>
      </c>
      <c r="L125" s="11">
        <f>'n=300'!AB1699</f>
        <v>0.68516146984515469</v>
      </c>
      <c r="M125" s="3">
        <f>'n=300'!AC1699</f>
        <v>18.532479999999996</v>
      </c>
      <c r="N125" s="3">
        <f>'n=300'!AD1699</f>
        <v>8.3122000000000007</v>
      </c>
      <c r="O125" s="11">
        <f>'n=300'!AE1699</f>
        <v>7.486200000000002</v>
      </c>
      <c r="P125" s="11">
        <f>'n=300'!AF1699</f>
        <v>2.7340799999999996</v>
      </c>
      <c r="Q125" s="6"/>
      <c r="R125" s="6">
        <f>'n=300'!AA1700</f>
        <v>20</v>
      </c>
      <c r="S125" s="4">
        <f>'n=300'!AB1700</f>
        <v>0.38624092888243827</v>
      </c>
      <c r="T125" s="3">
        <f>'n=300'!AC1700</f>
        <v>19.58136</v>
      </c>
      <c r="U125" s="3">
        <f>'n=300'!AD1700</f>
        <v>8.0637600000000003</v>
      </c>
      <c r="V125" s="11">
        <f>'n=300'!AE1700</f>
        <v>8.0521999999999991</v>
      </c>
      <c r="W125" s="11">
        <f>'n=300'!AF1700</f>
        <v>3.4653999999999998</v>
      </c>
      <c r="X125" s="6"/>
      <c r="Y125" s="6">
        <f>'n=300'!AA1701</f>
        <v>23</v>
      </c>
      <c r="Z125" s="3">
        <f>'n=300'!AB1701</f>
        <v>0.15384615384615385</v>
      </c>
      <c r="AA125" s="3">
        <f>'n=300'!AC1701</f>
        <v>20.432159999999996</v>
      </c>
      <c r="AB125" s="3">
        <f>'n=300'!AD1701</f>
        <v>8.0110799999999998</v>
      </c>
      <c r="AC125" s="11">
        <f>'n=300'!AE1701</f>
        <v>8.95228</v>
      </c>
      <c r="AD125" s="17">
        <f>'n=300'!AF1701</f>
        <v>3.4687999999999999</v>
      </c>
    </row>
    <row r="126" spans="1:30" x14ac:dyDescent="0.3">
      <c r="A126" s="36"/>
      <c r="B126" s="36"/>
      <c r="C126" s="10" t="s">
        <v>12</v>
      </c>
      <c r="D126" s="6">
        <f>'n=300'!AA1798</f>
        <v>7</v>
      </c>
      <c r="E126" s="11">
        <f>'n=300'!AB1798</f>
        <v>0.76018747949686105</v>
      </c>
      <c r="F126" s="3">
        <f>'n=300'!AC1798</f>
        <v>14.450640000000003</v>
      </c>
      <c r="G126" s="3">
        <f>'n=300'!AD1798</f>
        <v>3.3444400000000005</v>
      </c>
      <c r="H126" s="11">
        <f>'n=300'!AE1798</f>
        <v>1.9976799999999999</v>
      </c>
      <c r="I126" s="11">
        <f>'n=300'!AF1798</f>
        <v>9.1085200000000004</v>
      </c>
      <c r="J126" s="6"/>
      <c r="K126" s="6">
        <f>'n=300'!AA1799</f>
        <v>3</v>
      </c>
      <c r="L126" s="11">
        <f>'n=300'!AB1799</f>
        <v>1.0868437414896284</v>
      </c>
      <c r="M126" s="3">
        <f>'n=300'!AC1799</f>
        <v>16.13456</v>
      </c>
      <c r="N126" s="3">
        <f>'n=300'!AD1799</f>
        <v>3.5060000000000002</v>
      </c>
      <c r="O126" s="11">
        <f>'n=300'!AE1799</f>
        <v>2.0176400000000001</v>
      </c>
      <c r="P126" s="11">
        <f>'n=300'!AF1799</f>
        <v>10.61092</v>
      </c>
      <c r="Q126" s="6"/>
      <c r="R126" s="6">
        <f>'n=300'!AA1800</f>
        <v>2</v>
      </c>
      <c r="S126" s="4">
        <f>'n=300'!AB1800</f>
        <v>1.15781041310997</v>
      </c>
      <c r="T126" s="3">
        <f>'n=300'!AC1800</f>
        <v>16.211280000000002</v>
      </c>
      <c r="U126" s="3">
        <f>'n=300'!AD1800</f>
        <v>3.53552</v>
      </c>
      <c r="V126" s="11">
        <f>'n=300'!AE1800</f>
        <v>2.0472000000000001</v>
      </c>
      <c r="W126" s="11">
        <f>'n=300'!AF1800</f>
        <v>10.62856</v>
      </c>
      <c r="X126" s="6"/>
      <c r="Y126" s="6">
        <f>'n=300'!AA1801</f>
        <v>1</v>
      </c>
      <c r="Z126" s="3">
        <f>'n=300'!AB1801</f>
        <v>1.2131690108467781</v>
      </c>
      <c r="AA126" s="3">
        <f>'n=300'!AC1801</f>
        <v>16.53464</v>
      </c>
      <c r="AB126" s="3">
        <f>'n=300'!AD1801</f>
        <v>3.5958399999999999</v>
      </c>
      <c r="AC126" s="11">
        <f>'n=300'!AE1801</f>
        <v>2.10588</v>
      </c>
      <c r="AD126" s="17">
        <f>'n=300'!AF1801</f>
        <v>10.83292</v>
      </c>
    </row>
    <row r="127" spans="1:30" x14ac:dyDescent="0.3">
      <c r="A127" s="36"/>
      <c r="B127" s="36">
        <v>0.9</v>
      </c>
      <c r="C127" s="10" t="s">
        <v>13</v>
      </c>
      <c r="D127" s="6">
        <f>'n=300'!AA1898</f>
        <v>0</v>
      </c>
      <c r="E127" s="11">
        <f>'n=300'!AB1898</f>
        <v>3.1298798946465278</v>
      </c>
      <c r="F127" s="3">
        <f>'n=300'!AC1898</f>
        <v>19.442039999999999</v>
      </c>
      <c r="G127" s="3">
        <f>'n=300'!AD1898</f>
        <v>9.4408399999999997</v>
      </c>
      <c r="H127" s="11">
        <f>'n=300'!AE1898</f>
        <v>0.97192000000000012</v>
      </c>
      <c r="I127" s="11">
        <f>'n=300'!AF1898</f>
        <v>9.0292800000000017</v>
      </c>
      <c r="J127" s="6"/>
      <c r="K127" s="6">
        <f>'n=300'!AA1899</f>
        <v>0</v>
      </c>
      <c r="L127" s="11">
        <f>'n=300'!AB1899</f>
        <v>4.420918421017725</v>
      </c>
      <c r="M127" s="3">
        <f>'n=300'!AC1899</f>
        <v>19.695360000000004</v>
      </c>
      <c r="N127" s="3">
        <f>'n=300'!AD1899</f>
        <v>9.2390799999999995</v>
      </c>
      <c r="O127" s="11">
        <f>'n=300'!AE1899</f>
        <v>0.98687999999999987</v>
      </c>
      <c r="P127" s="11">
        <f>'n=300'!AF1899</f>
        <v>9.4694000000000003</v>
      </c>
      <c r="Q127" s="6"/>
      <c r="R127" s="6">
        <f>'n=300'!AA1900</f>
        <v>0</v>
      </c>
      <c r="S127" s="4">
        <f>'n=300'!AB1900</f>
        <v>4.2329675877838744</v>
      </c>
      <c r="T127" s="3">
        <f>'n=300'!AC1900</f>
        <v>19.993159999999996</v>
      </c>
      <c r="U127" s="3">
        <f>'n=300'!AD1900</f>
        <v>9.389280000000003</v>
      </c>
      <c r="V127" s="11">
        <f>'n=300'!AE1900</f>
        <v>0.9463600000000002</v>
      </c>
      <c r="W127" s="11">
        <f>'n=300'!AF1900</f>
        <v>9.6575199999999999</v>
      </c>
      <c r="X127" s="6"/>
      <c r="Y127" s="6">
        <f>'n=300'!AA1901</f>
        <v>0</v>
      </c>
      <c r="Z127" s="3">
        <f>'n=300'!AB1901</f>
        <v>3.4263315910982244</v>
      </c>
      <c r="AA127" s="3">
        <f>'n=300'!AC1901</f>
        <v>19.283439999999999</v>
      </c>
      <c r="AB127" s="3">
        <f>'n=300'!AD1901</f>
        <v>9.4798800000000014</v>
      </c>
      <c r="AC127" s="11">
        <f>'n=300'!AE1901</f>
        <v>0.99983999999999995</v>
      </c>
      <c r="AD127" s="17">
        <f>'n=300'!AF1901</f>
        <v>8.8037199999999984</v>
      </c>
    </row>
    <row r="128" spans="1:30" x14ac:dyDescent="0.3">
      <c r="A128" s="36"/>
      <c r="B128" s="36"/>
      <c r="C128" s="10" t="s">
        <v>11</v>
      </c>
      <c r="D128" s="6">
        <f>'n=300'!AA1998</f>
        <v>0</v>
      </c>
      <c r="E128" s="11">
        <f>'n=300'!AB1998</f>
        <v>2.6464180936364867</v>
      </c>
      <c r="F128" s="3">
        <f>'n=300'!AC1998</f>
        <v>18.659319999999997</v>
      </c>
      <c r="G128" s="3">
        <f>'n=300'!AD1998</f>
        <v>8.7821599999999993</v>
      </c>
      <c r="H128" s="11">
        <f>'n=300'!AE1998</f>
        <v>0.97360000000000002</v>
      </c>
      <c r="I128" s="11">
        <f>'n=300'!AF1998</f>
        <v>8.903559999999997</v>
      </c>
      <c r="J128" s="6"/>
      <c r="K128" s="6">
        <f>'n=300'!AA1999</f>
        <v>0</v>
      </c>
      <c r="L128" s="11">
        <f>'n=300'!AB1999</f>
        <v>4.448840204913167</v>
      </c>
      <c r="M128" s="3">
        <f>'n=300'!AC1999</f>
        <v>18.987680000000001</v>
      </c>
      <c r="N128" s="3">
        <f>'n=300'!AD1999</f>
        <v>8.632480000000001</v>
      </c>
      <c r="O128" s="11">
        <f>'n=300'!AE1999</f>
        <v>0.95263999999999993</v>
      </c>
      <c r="P128" s="11">
        <f>'n=300'!AF1999</f>
        <v>9.4025599999999994</v>
      </c>
      <c r="Q128" s="6"/>
      <c r="R128" s="6">
        <f>'n=300'!AA2000</f>
        <v>0</v>
      </c>
      <c r="S128" s="4">
        <f>'n=300'!AB2000</f>
        <v>3.8024610310597802</v>
      </c>
      <c r="T128" s="3">
        <f>'n=300'!AC2000</f>
        <v>19.136440000000004</v>
      </c>
      <c r="U128" s="3">
        <f>'n=300'!AD2000</f>
        <v>8.851600000000003</v>
      </c>
      <c r="V128" s="11">
        <f>'n=300'!AE2000</f>
        <v>1.0269599999999999</v>
      </c>
      <c r="W128" s="11">
        <f>'n=300'!AF2000</f>
        <v>9.2578800000000001</v>
      </c>
      <c r="X128" s="6"/>
      <c r="Y128" s="6">
        <f>'n=300'!AA2001</f>
        <v>0</v>
      </c>
      <c r="Z128" s="3">
        <f>'n=300'!AB2001</f>
        <v>3.0864522701611916</v>
      </c>
      <c r="AA128" s="3">
        <f>'n=300'!AC2001</f>
        <v>18.81484</v>
      </c>
      <c r="AB128" s="3">
        <f>'n=300'!AD2001</f>
        <v>8.8846399999999974</v>
      </c>
      <c r="AC128" s="11">
        <f>'n=300'!AE2001</f>
        <v>1.0110000000000001</v>
      </c>
      <c r="AD128" s="17">
        <f>'n=300'!AF2001</f>
        <v>8.9192</v>
      </c>
    </row>
    <row r="129" spans="1:30" x14ac:dyDescent="0.3">
      <c r="A129" s="37"/>
      <c r="B129" s="37"/>
      <c r="C129" s="8" t="s">
        <v>12</v>
      </c>
      <c r="D129" s="2">
        <f>'n=300'!AA2098</f>
        <v>1</v>
      </c>
      <c r="E129" s="12">
        <f>'n=300'!AB2098</f>
        <v>1.2412075079597087</v>
      </c>
      <c r="F129" s="15">
        <f>'n=300'!AC2098</f>
        <v>16.482799999999997</v>
      </c>
      <c r="G129" s="15">
        <f>'n=300'!AD2098</f>
        <v>4.5240800000000014</v>
      </c>
      <c r="H129" s="12">
        <f>'n=300'!AE2098</f>
        <v>0.96440000000000037</v>
      </c>
      <c r="I129" s="12">
        <f>'n=300'!AF2098</f>
        <v>10.994320000000002</v>
      </c>
      <c r="J129" s="2"/>
      <c r="K129" s="2">
        <f>'n=300'!AA2099</f>
        <v>1</v>
      </c>
      <c r="L129" s="12">
        <f>'n=300'!AB2099</f>
        <v>1.3625952197511488</v>
      </c>
      <c r="M129" s="15">
        <f>'n=300'!AC2099</f>
        <v>16.795360000000002</v>
      </c>
      <c r="N129" s="15">
        <f>'n=300'!AD2099</f>
        <v>4.5715600000000007</v>
      </c>
      <c r="O129" s="12">
        <f>'n=300'!AE2099</f>
        <v>0.94072000000000022</v>
      </c>
      <c r="P129" s="12">
        <f>'n=300'!AF2099</f>
        <v>11.283079999999998</v>
      </c>
      <c r="Q129" s="2"/>
      <c r="R129" s="2">
        <f>'n=300'!AA2100</f>
        <v>1</v>
      </c>
      <c r="S129" s="16">
        <f>'n=300'!AB2100</f>
        <v>1.2894299352168264</v>
      </c>
      <c r="T129" s="15">
        <f>'n=300'!AC2100</f>
        <v>16.978480000000001</v>
      </c>
      <c r="U129" s="15">
        <f>'n=300'!AD2100</f>
        <v>4.6062399999999988</v>
      </c>
      <c r="V129" s="12">
        <f>'n=300'!AE2100</f>
        <v>0.9551599999999999</v>
      </c>
      <c r="W129" s="12">
        <f>'n=300'!AF2100</f>
        <v>11.417079999999999</v>
      </c>
      <c r="X129" s="2"/>
      <c r="Y129" s="2">
        <f>'n=300'!AA2101</f>
        <v>1</v>
      </c>
      <c r="Z129" s="15">
        <f>'n=300'!AB2101</f>
        <v>1.2652938579569899</v>
      </c>
      <c r="AA129" s="15">
        <f>'n=300'!AC2101</f>
        <v>16.810479999999998</v>
      </c>
      <c r="AB129" s="15">
        <f>'n=300'!AD2101</f>
        <v>4.6273599999999995</v>
      </c>
      <c r="AC129" s="12">
        <f>'n=300'!AE2101</f>
        <v>0.95212000000000008</v>
      </c>
      <c r="AD129" s="18">
        <f>'n=300'!AF2101</f>
        <v>11.231000000000002</v>
      </c>
    </row>
    <row r="130" spans="1:30" x14ac:dyDescent="0.3">
      <c r="A130" s="37" t="s">
        <v>53</v>
      </c>
      <c r="B130" s="37"/>
      <c r="C130" s="37"/>
      <c r="D130" s="8">
        <f>SUM(D109:D129)</f>
        <v>308</v>
      </c>
      <c r="E130" s="12">
        <f>AVERAGE(E109:E129)</f>
        <v>0.66591034829619444</v>
      </c>
      <c r="F130" s="12">
        <f t="shared" ref="F130:I130" si="16">AVERAGE(F109:F129)</f>
        <v>18.639721904761906</v>
      </c>
      <c r="G130" s="12">
        <f t="shared" si="16"/>
        <v>5.9250514285714289</v>
      </c>
      <c r="H130" s="12">
        <f t="shared" si="16"/>
        <v>8.14236</v>
      </c>
      <c r="I130" s="12">
        <f t="shared" si="16"/>
        <v>4.5723104761904763</v>
      </c>
      <c r="J130" s="2"/>
      <c r="K130" s="8">
        <f>SUM(K109:K129)</f>
        <v>269</v>
      </c>
      <c r="L130" s="12">
        <f>AVERAGE(L109:L129)</f>
        <v>0.98423545169564941</v>
      </c>
      <c r="M130" s="12">
        <f t="shared" ref="M130:P130" si="17">AVERAGE(M109:M129)</f>
        <v>18.03598666666667</v>
      </c>
      <c r="N130" s="12">
        <f t="shared" si="17"/>
        <v>6.1495847619047632</v>
      </c>
      <c r="O130" s="12">
        <f t="shared" si="17"/>
        <v>6.5015904761904766</v>
      </c>
      <c r="P130" s="12">
        <f t="shared" si="17"/>
        <v>5.384811428571429</v>
      </c>
      <c r="Q130" s="2"/>
      <c r="R130" s="8">
        <f>SUM(R109:R129)</f>
        <v>276</v>
      </c>
      <c r="S130" s="12">
        <f>AVERAGE(S109:S129)</f>
        <v>0.92355281531491651</v>
      </c>
      <c r="T130" s="12">
        <f t="shared" ref="T130:W130" si="18">AVERAGE(T109:T129)</f>
        <v>18.70945142857143</v>
      </c>
      <c r="U130" s="12">
        <f t="shared" si="18"/>
        <v>6.1683352380952385</v>
      </c>
      <c r="V130" s="12">
        <f t="shared" si="18"/>
        <v>7.0631847619047612</v>
      </c>
      <c r="W130" s="12">
        <f t="shared" si="18"/>
        <v>5.4779314285714289</v>
      </c>
      <c r="X130" s="2"/>
      <c r="Y130" s="8">
        <f>SUM(Y109:Y129)</f>
        <v>297</v>
      </c>
      <c r="Z130" s="12">
        <f>AVERAGE(Z109:Z129)</f>
        <v>0.77514756101526372</v>
      </c>
      <c r="AA130" s="12">
        <f t="shared" ref="AA130:AD130" si="19">AVERAGE(AA109:AA129)</f>
        <v>19.596619047619047</v>
      </c>
      <c r="AB130" s="12">
        <f t="shared" si="19"/>
        <v>6.387428571428571</v>
      </c>
      <c r="AC130" s="12">
        <f t="shared" si="19"/>
        <v>7.7306590476190493</v>
      </c>
      <c r="AD130" s="18">
        <f t="shared" si="19"/>
        <v>5.4785314285714284</v>
      </c>
    </row>
    <row r="131" spans="1:30" x14ac:dyDescent="0.3">
      <c r="A131" s="10"/>
      <c r="B131" s="10"/>
      <c r="C131" s="10"/>
      <c r="D131" s="10"/>
      <c r="E131" s="13"/>
      <c r="F131" s="11"/>
      <c r="G131" s="11"/>
      <c r="H131" s="11"/>
      <c r="I131" s="11"/>
      <c r="J131" s="6"/>
      <c r="K131" s="10"/>
      <c r="L131" s="13"/>
      <c r="M131" s="11"/>
      <c r="N131" s="11"/>
      <c r="O131" s="11"/>
      <c r="P131" s="11"/>
      <c r="Q131" s="6"/>
      <c r="R131" s="10"/>
      <c r="S131" s="13"/>
      <c r="T131" s="11"/>
      <c r="U131" s="11"/>
      <c r="V131" s="11"/>
      <c r="W131" s="11"/>
      <c r="X131" s="6"/>
      <c r="Y131" s="10"/>
      <c r="Z131" s="13"/>
      <c r="AA131" s="11"/>
      <c r="AB131" s="11"/>
      <c r="AC131" s="11"/>
      <c r="AD131" s="11"/>
    </row>
    <row r="132" spans="1:30" x14ac:dyDescent="0.3">
      <c r="A132" s="35" t="s">
        <v>44</v>
      </c>
      <c r="B132" s="35" t="s">
        <v>2</v>
      </c>
      <c r="C132" s="35" t="s">
        <v>1</v>
      </c>
      <c r="D132" s="34" t="s">
        <v>45</v>
      </c>
      <c r="E132" s="34"/>
      <c r="F132" s="34"/>
      <c r="G132" s="34"/>
      <c r="H132" s="34"/>
      <c r="I132" s="34"/>
      <c r="J132" s="7"/>
      <c r="K132" s="34" t="s">
        <v>46</v>
      </c>
      <c r="L132" s="34"/>
      <c r="M132" s="34"/>
      <c r="N132" s="34"/>
      <c r="O132" s="34"/>
      <c r="P132" s="34"/>
      <c r="Q132" s="7"/>
      <c r="R132" s="34" t="s">
        <v>47</v>
      </c>
      <c r="S132" s="34"/>
      <c r="T132" s="34"/>
      <c r="U132" s="34"/>
      <c r="V132" s="34"/>
      <c r="W132" s="34"/>
      <c r="X132" s="7"/>
      <c r="Y132" s="34" t="s">
        <v>48</v>
      </c>
      <c r="Z132" s="34"/>
      <c r="AA132" s="34"/>
      <c r="AB132" s="34"/>
      <c r="AC132" s="34"/>
      <c r="AD132" s="34"/>
    </row>
    <row r="133" spans="1:30" x14ac:dyDescent="0.3">
      <c r="A133" s="37"/>
      <c r="B133" s="37"/>
      <c r="C133" s="37"/>
      <c r="D133" s="8" t="s">
        <v>54</v>
      </c>
      <c r="E133" s="8" t="s">
        <v>55</v>
      </c>
      <c r="F133" s="8" t="s">
        <v>56</v>
      </c>
      <c r="G133" s="2" t="s">
        <v>57</v>
      </c>
      <c r="H133" s="2" t="s">
        <v>58</v>
      </c>
      <c r="I133" s="2" t="s">
        <v>59</v>
      </c>
      <c r="J133" s="2"/>
      <c r="K133" s="8" t="s">
        <v>54</v>
      </c>
      <c r="L133" s="8" t="s">
        <v>55</v>
      </c>
      <c r="M133" s="8" t="s">
        <v>56</v>
      </c>
      <c r="N133" s="2" t="s">
        <v>57</v>
      </c>
      <c r="O133" s="2" t="s">
        <v>58</v>
      </c>
      <c r="P133" s="2" t="s">
        <v>59</v>
      </c>
      <c r="Q133" s="2"/>
      <c r="R133" s="8" t="s">
        <v>54</v>
      </c>
      <c r="S133" s="8" t="s">
        <v>55</v>
      </c>
      <c r="T133" s="8" t="s">
        <v>56</v>
      </c>
      <c r="U133" s="2" t="s">
        <v>57</v>
      </c>
      <c r="V133" s="2" t="s">
        <v>58</v>
      </c>
      <c r="W133" s="2" t="s">
        <v>59</v>
      </c>
      <c r="X133" s="2"/>
      <c r="Y133" s="8" t="s">
        <v>54</v>
      </c>
      <c r="Z133" s="8" t="s">
        <v>55</v>
      </c>
      <c r="AA133" s="8" t="s">
        <v>56</v>
      </c>
      <c r="AB133" s="2" t="s">
        <v>57</v>
      </c>
      <c r="AC133" s="2" t="s">
        <v>58</v>
      </c>
      <c r="AD133" s="2" t="s">
        <v>59</v>
      </c>
    </row>
    <row r="134" spans="1:30" x14ac:dyDescent="0.3">
      <c r="A134" s="36" t="s">
        <v>50</v>
      </c>
      <c r="B134" s="36">
        <v>0.2</v>
      </c>
      <c r="C134" s="10" t="s">
        <v>13</v>
      </c>
      <c r="D134" s="20">
        <f>'n=300'!AG98</f>
        <v>8.539999999999999E-2</v>
      </c>
      <c r="E134" s="17">
        <f>'n=300'!AH98</f>
        <v>1.4854399999999999</v>
      </c>
      <c r="F134" s="4">
        <f>'n=300'!AI98</f>
        <v>6.1442400000000008</v>
      </c>
      <c r="G134" s="4">
        <f>'n=300'!AJ98</f>
        <v>0.39054695304695303</v>
      </c>
      <c r="H134" s="20">
        <f>'n=300'!AK98</f>
        <v>0</v>
      </c>
      <c r="I134" s="17">
        <f>'n=300'!AL98</f>
        <v>0.23029054279054281</v>
      </c>
      <c r="J134" s="17"/>
      <c r="K134" s="20">
        <f>'n=300'!AG99</f>
        <v>0.20940000000000006</v>
      </c>
      <c r="L134" s="17">
        <f>'n=300'!AH99</f>
        <v>1.4854399999999999</v>
      </c>
      <c r="M134" s="4">
        <f>'n=300'!AI99</f>
        <v>6.3892799999999985</v>
      </c>
      <c r="N134" s="4">
        <f>'n=300'!AJ99</f>
        <v>0.40752725535334233</v>
      </c>
      <c r="O134" s="20">
        <f>'n=300'!AK99</f>
        <v>0</v>
      </c>
      <c r="P134" s="17">
        <f>'n=300'!AL99</f>
        <v>0.2403031750857838</v>
      </c>
      <c r="Q134" s="17"/>
      <c r="R134" s="20">
        <f>'n=300'!AG100</f>
        <v>0.23708000000000007</v>
      </c>
      <c r="S134" s="4">
        <f>'n=300'!AH100</f>
        <v>1.4854399999999999</v>
      </c>
      <c r="T134" s="4">
        <f>'n=300'!AI100</f>
        <v>6.2708399999999997</v>
      </c>
      <c r="U134" s="4">
        <f>'n=300'!AJ100</f>
        <v>0.42605122150576696</v>
      </c>
      <c r="V134" s="20">
        <f>'n=300'!AK100</f>
        <v>0</v>
      </c>
      <c r="W134" s="17">
        <f>'n=300'!AL100</f>
        <v>0.25122604668059217</v>
      </c>
      <c r="X134" s="17"/>
      <c r="Y134" s="20">
        <f>'n=300'!AG101</f>
        <v>0.26868000000000003</v>
      </c>
      <c r="Z134" s="4">
        <f>'n=300'!AH101</f>
        <v>1.4854399999999999</v>
      </c>
      <c r="AA134" s="4">
        <f>'n=300'!AI101</f>
        <v>6.2989599999999983</v>
      </c>
      <c r="AB134" s="4">
        <f>'n=300'!AJ101</f>
        <v>0.39054695304695303</v>
      </c>
      <c r="AC134" s="20">
        <f>'n=300'!AK101</f>
        <v>0</v>
      </c>
      <c r="AD134" s="17">
        <f>'n=300'!AL101</f>
        <v>0.23029054279054281</v>
      </c>
    </row>
    <row r="135" spans="1:30" x14ac:dyDescent="0.3">
      <c r="A135" s="36"/>
      <c r="B135" s="36"/>
      <c r="C135" s="10" t="s">
        <v>11</v>
      </c>
      <c r="D135" s="20">
        <f>'n=300'!AG198</f>
        <v>8.792000000000004E-2</v>
      </c>
      <c r="E135" s="17">
        <f>'n=300'!AH198</f>
        <v>1.5295599999999998</v>
      </c>
      <c r="F135" s="4">
        <f>'n=300'!AI198</f>
        <v>6.1219599999999987</v>
      </c>
      <c r="G135" s="4">
        <f>'n=300'!AJ198</f>
        <v>0.29645169645169644</v>
      </c>
      <c r="H135" s="20">
        <f>'n=300'!AK198</f>
        <v>0</v>
      </c>
      <c r="I135" s="17">
        <f>'n=300'!AL198</f>
        <v>0.29645169645169644</v>
      </c>
      <c r="J135" s="17"/>
      <c r="K135" s="20">
        <f>'n=300'!AG199</f>
        <v>0.22256000000000001</v>
      </c>
      <c r="L135" s="17">
        <f>'n=300'!AH199</f>
        <v>1.5295599999999998</v>
      </c>
      <c r="M135" s="4">
        <f>'n=300'!AI199</f>
        <v>6.4160000000000004</v>
      </c>
      <c r="N135" s="4">
        <f>'n=300'!AJ199</f>
        <v>0.29645169645169644</v>
      </c>
      <c r="O135" s="20">
        <f>'n=300'!AK199</f>
        <v>0</v>
      </c>
      <c r="P135" s="17">
        <f>'n=300'!AL199</f>
        <v>0.29645169645169644</v>
      </c>
      <c r="Q135" s="17"/>
      <c r="R135" s="20">
        <f>'n=300'!AG200</f>
        <v>0.24064000000000005</v>
      </c>
      <c r="S135" s="4">
        <f>'n=300'!AH200</f>
        <v>1.5295599999999998</v>
      </c>
      <c r="T135" s="4">
        <f>'n=300'!AI200</f>
        <v>6.4267599999999989</v>
      </c>
      <c r="U135" s="4">
        <f>'n=300'!AJ200</f>
        <v>0.29645169645169644</v>
      </c>
      <c r="V135" s="20">
        <f>'n=300'!AK200</f>
        <v>0</v>
      </c>
      <c r="W135" s="17">
        <f>'n=300'!AL200</f>
        <v>0.29645169645169644</v>
      </c>
      <c r="X135" s="17"/>
      <c r="Y135" s="20">
        <f>'n=300'!AG201</f>
        <v>0.25724000000000002</v>
      </c>
      <c r="Z135" s="4">
        <f>'n=300'!AH201</f>
        <v>1.5295599999999998</v>
      </c>
      <c r="AA135" s="4">
        <f>'n=300'!AI201</f>
        <v>6.1753600000000013</v>
      </c>
      <c r="AB135" s="4">
        <f>'n=300'!AJ201</f>
        <v>0.29645169645169644</v>
      </c>
      <c r="AC135" s="20">
        <f>'n=300'!AK201</f>
        <v>0</v>
      </c>
      <c r="AD135" s="17">
        <f>'n=300'!AL201</f>
        <v>0.29645169645169644</v>
      </c>
    </row>
    <row r="136" spans="1:30" x14ac:dyDescent="0.3">
      <c r="A136" s="36"/>
      <c r="B136" s="36"/>
      <c r="C136" s="10" t="s">
        <v>12</v>
      </c>
      <c r="D136" s="20">
        <f>'n=300'!AG298</f>
        <v>0.8914399999999999</v>
      </c>
      <c r="E136" s="17">
        <f>'n=300'!AH298</f>
        <v>1.3582400000000001</v>
      </c>
      <c r="F136" s="4">
        <f>'n=300'!AI298</f>
        <v>1.4460799999999998</v>
      </c>
      <c r="G136" s="4">
        <f>'n=300'!AJ298</f>
        <v>3.2812061904082861</v>
      </c>
      <c r="H136" s="17">
        <f>'n=300'!AK298</f>
        <v>0.94612326166669747</v>
      </c>
      <c r="I136" s="20">
        <f>'n=300'!AL298</f>
        <v>0</v>
      </c>
      <c r="J136" s="17"/>
      <c r="K136" s="20">
        <f>'n=300'!AG299</f>
        <v>1.3066399999999998</v>
      </c>
      <c r="L136" s="17">
        <f>'n=300'!AH299</f>
        <v>1.3582400000000001</v>
      </c>
      <c r="M136" s="4">
        <f>'n=300'!AI299</f>
        <v>1.4376</v>
      </c>
      <c r="N136" s="4">
        <f>'n=300'!AJ299</f>
        <v>3.3708667787054152</v>
      </c>
      <c r="O136" s="17">
        <f>'n=300'!AK299</f>
        <v>0.85027918452149087</v>
      </c>
      <c r="P136" s="20">
        <f>'n=300'!AL299</f>
        <v>0</v>
      </c>
      <c r="Q136" s="17"/>
      <c r="R136" s="20">
        <f>'n=300'!AG300</f>
        <v>1.3115999999999999</v>
      </c>
      <c r="S136" s="4">
        <f>'n=300'!AH300</f>
        <v>1.3582400000000001</v>
      </c>
      <c r="T136" s="4">
        <f>'n=300'!AI300</f>
        <v>1.4474800000000001</v>
      </c>
      <c r="U136" s="4">
        <f>'n=300'!AJ300</f>
        <v>3.6734618562006531</v>
      </c>
      <c r="V136" s="17">
        <f>'n=300'!AK300</f>
        <v>0.79823399558498909</v>
      </c>
      <c r="W136" s="20">
        <f>'n=300'!AL300</f>
        <v>0</v>
      </c>
      <c r="X136" s="17"/>
      <c r="Y136" s="17">
        <f>'n=300'!AG301</f>
        <v>1.40368</v>
      </c>
      <c r="Z136" s="20">
        <f>'n=300'!AH301</f>
        <v>1.3582400000000001</v>
      </c>
      <c r="AA136" s="4">
        <f>'n=300'!AI301</f>
        <v>1.4432000000000003</v>
      </c>
      <c r="AB136" s="4">
        <f>'n=300'!AJ301</f>
        <v>3.59200377613324</v>
      </c>
      <c r="AC136" s="17">
        <f>'n=300'!AK301</f>
        <v>0.66519499632082424</v>
      </c>
      <c r="AD136" s="20">
        <f>'n=300'!AL301</f>
        <v>0</v>
      </c>
    </row>
    <row r="137" spans="1:30" x14ac:dyDescent="0.3">
      <c r="A137" s="36"/>
      <c r="B137" s="36">
        <v>0.6</v>
      </c>
      <c r="C137" s="10" t="s">
        <v>13</v>
      </c>
      <c r="D137" s="20">
        <f>'n=300'!AG398</f>
        <v>8.7080000000000005E-2</v>
      </c>
      <c r="E137" s="17">
        <f>'n=300'!AH398</f>
        <v>3.9914800000000001</v>
      </c>
      <c r="F137" s="4">
        <f>'n=300'!AI398</f>
        <v>8.2198399999999996</v>
      </c>
      <c r="G137" s="4">
        <f>'n=300'!AJ398</f>
        <v>1.4612754698890873</v>
      </c>
      <c r="H137" s="20">
        <f>'n=300'!AK398</f>
        <v>0</v>
      </c>
      <c r="I137" s="17">
        <f>'n=300'!AL398</f>
        <v>1.2151136773778279</v>
      </c>
      <c r="J137" s="17"/>
      <c r="K137" s="20">
        <f>'n=300'!AG399</f>
        <v>0.16515999999999997</v>
      </c>
      <c r="L137" s="17">
        <f>'n=300'!AH399</f>
        <v>3.9914800000000001</v>
      </c>
      <c r="M137" s="4">
        <f>'n=300'!AI399</f>
        <v>8.407</v>
      </c>
      <c r="N137" s="4">
        <f>'n=300'!AJ399</f>
        <v>1.6352627312671704</v>
      </c>
      <c r="O137" s="20">
        <f>'n=300'!AK399</f>
        <v>0</v>
      </c>
      <c r="P137" s="17">
        <f>'n=300'!AL399</f>
        <v>1.4132080974478307</v>
      </c>
      <c r="Q137" s="17"/>
      <c r="R137" s="20">
        <f>'n=300'!AG400</f>
        <v>0.17927999999999999</v>
      </c>
      <c r="S137" s="4">
        <f>'n=300'!AH400</f>
        <v>3.9914800000000001</v>
      </c>
      <c r="T137" s="4">
        <f>'n=300'!AI400</f>
        <v>8.4682400000000015</v>
      </c>
      <c r="U137" s="4">
        <f>'n=300'!AJ400</f>
        <v>1.6004445622594765</v>
      </c>
      <c r="V137" s="20">
        <f>'n=300'!AK400</f>
        <v>0</v>
      </c>
      <c r="W137" s="17">
        <f>'n=300'!AL400</f>
        <v>1.3308387895090497</v>
      </c>
      <c r="X137" s="17"/>
      <c r="Y137" s="20">
        <f>'n=300'!AG401</f>
        <v>0.19475999999999996</v>
      </c>
      <c r="Z137" s="4">
        <f>'n=300'!AH401</f>
        <v>3.9914800000000001</v>
      </c>
      <c r="AA137" s="4">
        <f>'n=300'!AI401</f>
        <v>8.2653599999999976</v>
      </c>
      <c r="AB137" s="4">
        <f>'n=300'!AJ401</f>
        <v>1.4612754698890873</v>
      </c>
      <c r="AC137" s="20">
        <f>'n=300'!AK401</f>
        <v>0</v>
      </c>
      <c r="AD137" s="17">
        <f>'n=300'!AL401</f>
        <v>1.2151136773778279</v>
      </c>
    </row>
    <row r="138" spans="1:30" x14ac:dyDescent="0.3">
      <c r="A138" s="36"/>
      <c r="B138" s="36"/>
      <c r="C138" s="10" t="s">
        <v>11</v>
      </c>
      <c r="D138" s="20">
        <f>'n=300'!AG498</f>
        <v>7.5520000000000004E-2</v>
      </c>
      <c r="E138" s="17">
        <f>'n=300'!AH498</f>
        <v>3.9127199999999998</v>
      </c>
      <c r="F138" s="4">
        <f>'n=300'!AI498</f>
        <v>7.9315600000000011</v>
      </c>
      <c r="G138" s="4">
        <f>'n=300'!AJ498</f>
        <v>0.5245327864375483</v>
      </c>
      <c r="H138" s="20">
        <f>'n=300'!AK498</f>
        <v>0</v>
      </c>
      <c r="I138" s="17">
        <f>'n=300'!AL498</f>
        <v>0.43795269985746171</v>
      </c>
      <c r="J138" s="17"/>
      <c r="K138" s="20">
        <f>'n=300'!AG499</f>
        <v>0.16664000000000001</v>
      </c>
      <c r="L138" s="17">
        <f>'n=300'!AH499</f>
        <v>3.9127199999999998</v>
      </c>
      <c r="M138" s="4">
        <f>'n=300'!AI499</f>
        <v>8.0361200000000004</v>
      </c>
      <c r="N138" s="4">
        <f>'n=300'!AJ499</f>
        <v>0.45251623376623373</v>
      </c>
      <c r="O138" s="20">
        <f>'n=300'!AK499</f>
        <v>0</v>
      </c>
      <c r="P138" s="17">
        <f>'n=300'!AL499</f>
        <v>0.33887987012987014</v>
      </c>
      <c r="Q138" s="17"/>
      <c r="R138" s="20">
        <f>'n=300'!AG500</f>
        <v>0.18579999999999999</v>
      </c>
      <c r="S138" s="4">
        <f>'n=300'!AH500</f>
        <v>3.9127199999999998</v>
      </c>
      <c r="T138" s="4">
        <f>'n=300'!AI500</f>
        <v>8.14968</v>
      </c>
      <c r="U138" s="4">
        <f>'n=300'!AJ500</f>
        <v>0.40223665223665223</v>
      </c>
      <c r="V138" s="20">
        <f>'n=300'!AK500</f>
        <v>0</v>
      </c>
      <c r="W138" s="17">
        <f>'n=300'!AL500</f>
        <v>0.30122655122655123</v>
      </c>
      <c r="X138" s="17"/>
      <c r="Y138" s="20">
        <f>'n=300'!AG501</f>
        <v>0.18488000000000004</v>
      </c>
      <c r="Z138" s="4">
        <f>'n=300'!AH501</f>
        <v>3.9127199999999998</v>
      </c>
      <c r="AA138" s="4">
        <f>'n=300'!AI501</f>
        <v>7.974879999999998</v>
      </c>
      <c r="AB138" s="4">
        <f>'n=300'!AJ501</f>
        <v>0.5245327864375483</v>
      </c>
      <c r="AC138" s="20">
        <f>'n=300'!AK501</f>
        <v>0</v>
      </c>
      <c r="AD138" s="17">
        <f>'n=300'!AL501</f>
        <v>0.43795269985746171</v>
      </c>
    </row>
    <row r="139" spans="1:30" x14ac:dyDescent="0.3">
      <c r="A139" s="37"/>
      <c r="B139" s="37"/>
      <c r="C139" s="8" t="s">
        <v>12</v>
      </c>
      <c r="D139" s="19">
        <f>'n=300'!AG598</f>
        <v>0.48471999999999987</v>
      </c>
      <c r="E139" s="18">
        <f>'n=300'!AH598</f>
        <v>2.7172799999999997</v>
      </c>
      <c r="F139" s="16">
        <f>'n=300'!AI598</f>
        <v>2.8129199999999996</v>
      </c>
      <c r="G139" s="16" t="str">
        <f>'n=300'!AJ598</f>
        <v>-</v>
      </c>
      <c r="H139" s="18" t="str">
        <f>'n=300'!AK598</f>
        <v>-</v>
      </c>
      <c r="I139" s="18" t="str">
        <f>'n=300'!AL598</f>
        <v>-</v>
      </c>
      <c r="J139" s="18"/>
      <c r="K139" s="19">
        <f>'n=300'!AG599</f>
        <v>0.64399999999999991</v>
      </c>
      <c r="L139" s="18">
        <f>'n=300'!AH599</f>
        <v>2.7172799999999997</v>
      </c>
      <c r="M139" s="16">
        <f>'n=300'!AI599</f>
        <v>2.8113999999999999</v>
      </c>
      <c r="N139" s="16">
        <f>'n=300'!AJ599</f>
        <v>5.6603773584905666</v>
      </c>
      <c r="O139" s="18">
        <f>'n=300'!AK599</f>
        <v>1.8867924528301887</v>
      </c>
      <c r="P139" s="19">
        <f>'n=300'!AL599</f>
        <v>0</v>
      </c>
      <c r="Q139" s="18"/>
      <c r="R139" s="19">
        <f>'n=300'!AG600</f>
        <v>0.66888000000000003</v>
      </c>
      <c r="S139" s="16">
        <f>'n=300'!AH600</f>
        <v>2.7172799999999997</v>
      </c>
      <c r="T139" s="16">
        <f>'n=300'!AI600</f>
        <v>2.79156</v>
      </c>
      <c r="U139" s="16" t="str">
        <f>'n=300'!AJ600</f>
        <v>-</v>
      </c>
      <c r="V139" s="18" t="str">
        <f>'n=300'!AK600</f>
        <v>-</v>
      </c>
      <c r="W139" s="18" t="str">
        <f>'n=300'!AL600</f>
        <v>-</v>
      </c>
      <c r="X139" s="18"/>
      <c r="Y139" s="19">
        <f>'n=300'!AG601</f>
        <v>0.72840000000000016</v>
      </c>
      <c r="Z139" s="16">
        <f>'n=300'!AH601</f>
        <v>2.7172799999999997</v>
      </c>
      <c r="AA139" s="16">
        <f>'n=300'!AI601</f>
        <v>2.8083200000000006</v>
      </c>
      <c r="AB139" s="16">
        <f>'n=300'!AJ601</f>
        <v>10.857142857142858</v>
      </c>
      <c r="AC139" s="18">
        <f>'n=300'!AK601</f>
        <v>0.5714285714285714</v>
      </c>
      <c r="AD139" s="19">
        <f>'n=300'!AL601</f>
        <v>0</v>
      </c>
    </row>
    <row r="140" spans="1:30" x14ac:dyDescent="0.3">
      <c r="A140" s="36" t="s">
        <v>51</v>
      </c>
      <c r="B140" s="36">
        <v>0.2</v>
      </c>
      <c r="C140" s="10" t="s">
        <v>13</v>
      </c>
      <c r="D140" s="20">
        <f>'n=300'!AG698</f>
        <v>8.0360000000000015E-2</v>
      </c>
      <c r="E140" s="17">
        <f>'n=300'!AH698</f>
        <v>1.42764</v>
      </c>
      <c r="F140" s="4">
        <f>'n=300'!AI698</f>
        <v>5.7053200000000004</v>
      </c>
      <c r="G140" s="4">
        <f>'n=300'!AJ698</f>
        <v>0.36522385628641835</v>
      </c>
      <c r="H140" s="20">
        <f>'n=300'!AK698</f>
        <v>0</v>
      </c>
      <c r="I140" s="17">
        <f>'n=300'!AL698</f>
        <v>0.36522385628641835</v>
      </c>
      <c r="J140" s="17"/>
      <c r="K140" s="20">
        <f>'n=300'!AG699</f>
        <v>0.19851999999999997</v>
      </c>
      <c r="L140" s="17">
        <f>'n=300'!AH699</f>
        <v>1.42764</v>
      </c>
      <c r="M140" s="4">
        <f>'n=300'!AI699</f>
        <v>5.8125999999999998</v>
      </c>
      <c r="N140" s="4">
        <f>'n=300'!AJ699</f>
        <v>0.3804415169650191</v>
      </c>
      <c r="O140" s="20">
        <f>'n=300'!AK699</f>
        <v>0</v>
      </c>
      <c r="P140" s="17">
        <f>'n=300'!AL699</f>
        <v>0.3804415169650191</v>
      </c>
      <c r="Q140" s="17"/>
      <c r="R140" s="20">
        <f>'n=300'!AG700</f>
        <v>0.22519999999999998</v>
      </c>
      <c r="S140" s="4">
        <f>'n=300'!AH700</f>
        <v>1.42764</v>
      </c>
      <c r="T140" s="4">
        <f>'n=300'!AI700</f>
        <v>5.7742800000000001</v>
      </c>
      <c r="U140" s="4">
        <f>'n=300'!AJ700</f>
        <v>0.39698245248523734</v>
      </c>
      <c r="V140" s="20">
        <f>'n=300'!AK700</f>
        <v>0</v>
      </c>
      <c r="W140" s="17">
        <f>'n=300'!AL700</f>
        <v>0.39698245248523734</v>
      </c>
      <c r="X140" s="17"/>
      <c r="Y140" s="20">
        <f>'n=300'!AG701</f>
        <v>0.24008000000000002</v>
      </c>
      <c r="Z140" s="4">
        <f>'n=300'!AH701</f>
        <v>1.42764</v>
      </c>
      <c r="AA140" s="4">
        <f>'n=300'!AI701</f>
        <v>5.8765599999999996</v>
      </c>
      <c r="AB140" s="4">
        <f>'n=300'!AJ701</f>
        <v>0.36522385628641835</v>
      </c>
      <c r="AC140" s="20">
        <f>'n=300'!AK701</f>
        <v>0</v>
      </c>
      <c r="AD140" s="17">
        <f>'n=300'!AL701</f>
        <v>0.36522385628641835</v>
      </c>
    </row>
    <row r="141" spans="1:30" x14ac:dyDescent="0.3">
      <c r="A141" s="36"/>
      <c r="B141" s="36"/>
      <c r="C141" s="10" t="s">
        <v>11</v>
      </c>
      <c r="D141" s="20">
        <f>'n=300'!AG798</f>
        <v>8.335999999999999E-2</v>
      </c>
      <c r="E141" s="17">
        <f>'n=300'!AH798</f>
        <v>1.4136399999999998</v>
      </c>
      <c r="F141" s="4">
        <f>'n=300'!AI798</f>
        <v>5.6642799999999998</v>
      </c>
      <c r="G141" s="4">
        <f>'n=300'!AJ798</f>
        <v>0.22959001782531194</v>
      </c>
      <c r="H141" s="20">
        <f>'n=300'!AK798</f>
        <v>0</v>
      </c>
      <c r="I141" s="17">
        <f>'n=300'!AL798</f>
        <v>0.22959001782531194</v>
      </c>
      <c r="J141" s="17"/>
      <c r="K141" s="20">
        <f>'n=300'!AG799</f>
        <v>0.2014</v>
      </c>
      <c r="L141" s="17">
        <f>'n=300'!AH799</f>
        <v>1.4136399999999998</v>
      </c>
      <c r="M141" s="4">
        <f>'n=300'!AI799</f>
        <v>5.6191600000000008</v>
      </c>
      <c r="N141" s="4">
        <f>'n=300'!AJ799</f>
        <v>0.22959001782531194</v>
      </c>
      <c r="O141" s="20">
        <f>'n=300'!AK799</f>
        <v>0</v>
      </c>
      <c r="P141" s="17">
        <f>'n=300'!AL799</f>
        <v>0.22959001782531194</v>
      </c>
      <c r="Q141" s="17"/>
      <c r="R141" s="20">
        <f>'n=300'!AG800</f>
        <v>0.23424000000000003</v>
      </c>
      <c r="S141" s="4">
        <f>'n=300'!AH800</f>
        <v>1.4136399999999998</v>
      </c>
      <c r="T141" s="4">
        <f>'n=300'!AI800</f>
        <v>5.5871199999999996</v>
      </c>
      <c r="U141" s="4">
        <f>'n=300'!AJ800</f>
        <v>0.22959001782531194</v>
      </c>
      <c r="V141" s="20">
        <f>'n=300'!AK800</f>
        <v>0</v>
      </c>
      <c r="W141" s="17">
        <f>'n=300'!AL800</f>
        <v>0.22959001782531194</v>
      </c>
      <c r="X141" s="17"/>
      <c r="Y141" s="20">
        <f>'n=300'!AG801</f>
        <v>0.26695999999999992</v>
      </c>
      <c r="Z141" s="4">
        <f>'n=300'!AH801</f>
        <v>1.4136399999999998</v>
      </c>
      <c r="AA141" s="4">
        <f>'n=300'!AI801</f>
        <v>5.5810000000000004</v>
      </c>
      <c r="AB141" s="4">
        <f>'n=300'!AJ801</f>
        <v>0.22959001782531194</v>
      </c>
      <c r="AC141" s="20">
        <f>'n=300'!AK801</f>
        <v>0</v>
      </c>
      <c r="AD141" s="17">
        <f>'n=300'!AL801</f>
        <v>0.22959001782531194</v>
      </c>
    </row>
    <row r="142" spans="1:30" x14ac:dyDescent="0.3">
      <c r="A142" s="36"/>
      <c r="B142" s="36"/>
      <c r="C142" s="10" t="s">
        <v>12</v>
      </c>
      <c r="D142" s="20">
        <f>'n=300'!AG898</f>
        <v>0.96664000000000017</v>
      </c>
      <c r="E142" s="17">
        <f>'n=300'!AH898</f>
        <v>1.19448</v>
      </c>
      <c r="F142" s="4">
        <f>'n=300'!AI898</f>
        <v>1.2822400000000003</v>
      </c>
      <c r="G142" s="4">
        <f>'n=300'!AJ898</f>
        <v>4.9162780466588965</v>
      </c>
      <c r="H142" s="17">
        <f>'n=300'!AK898</f>
        <v>0.27717428168771657</v>
      </c>
      <c r="I142" s="20">
        <f>'n=300'!AL898</f>
        <v>0</v>
      </c>
      <c r="J142" s="17"/>
      <c r="K142" s="17">
        <f>'n=300'!AG899</f>
        <v>1.31576</v>
      </c>
      <c r="L142" s="20">
        <f>'n=300'!AH899</f>
        <v>1.19448</v>
      </c>
      <c r="M142" s="4">
        <f>'n=300'!AI899</f>
        <v>1.28288</v>
      </c>
      <c r="N142" s="4">
        <f>'n=300'!AJ899</f>
        <v>6.0813089328103684</v>
      </c>
      <c r="O142" s="20">
        <f>'n=300'!AK899</f>
        <v>0</v>
      </c>
      <c r="P142" s="20">
        <f>'n=300'!AL899</f>
        <v>0</v>
      </c>
      <c r="Q142" s="17"/>
      <c r="R142" s="17">
        <f>'n=300'!AG900</f>
        <v>1.5480399999999996</v>
      </c>
      <c r="S142" s="20">
        <f>'n=300'!AH900</f>
        <v>1.19448</v>
      </c>
      <c r="T142" s="4">
        <f>'n=300'!AI900</f>
        <v>1.28464</v>
      </c>
      <c r="U142" s="4">
        <f>'n=300'!AJ900</f>
        <v>6.8122755060776896</v>
      </c>
      <c r="V142" s="20">
        <f>'n=300'!AK900</f>
        <v>0</v>
      </c>
      <c r="W142" s="20">
        <f>'n=300'!AL900</f>
        <v>0</v>
      </c>
      <c r="X142" s="17"/>
      <c r="Y142" s="17">
        <f>'n=300'!AG901</f>
        <v>1.5666399999999998</v>
      </c>
      <c r="Z142" s="20">
        <f>'n=300'!AH901</f>
        <v>1.19448</v>
      </c>
      <c r="AA142" s="4">
        <f>'n=300'!AI901</f>
        <v>1.2871599999999999</v>
      </c>
      <c r="AB142" s="4">
        <f>'n=300'!AJ901</f>
        <v>5.9053849735073118</v>
      </c>
      <c r="AC142" s="17">
        <f>'n=300'!AK901</f>
        <v>0.15923566878980894</v>
      </c>
      <c r="AD142" s="20">
        <f>'n=300'!AL901</f>
        <v>0</v>
      </c>
    </row>
    <row r="143" spans="1:30" x14ac:dyDescent="0.3">
      <c r="A143" s="36"/>
      <c r="B143" s="36">
        <v>0.6</v>
      </c>
      <c r="C143" s="10" t="s">
        <v>13</v>
      </c>
      <c r="D143" s="20">
        <f>'n=300'!AG998</f>
        <v>9.2520000000000019E-2</v>
      </c>
      <c r="E143" s="17">
        <f>'n=300'!AH998</f>
        <v>3.8585599999999998</v>
      </c>
      <c r="F143" s="4">
        <f>'n=300'!AI998</f>
        <v>7.8495200000000009</v>
      </c>
      <c r="G143" s="4">
        <f>'n=300'!AJ998</f>
        <v>0.16564649460465702</v>
      </c>
      <c r="H143" s="20">
        <f>'n=300'!AK998</f>
        <v>0</v>
      </c>
      <c r="I143" s="17">
        <f>'n=300'!AL998</f>
        <v>8.3612040133779264E-2</v>
      </c>
      <c r="J143" s="17"/>
      <c r="K143" s="20">
        <f>'n=300'!AG999</f>
        <v>0.17556000000000005</v>
      </c>
      <c r="L143" s="17">
        <f>'n=300'!AH999</f>
        <v>3.8585599999999998</v>
      </c>
      <c r="M143" s="4">
        <f>'n=300'!AI999</f>
        <v>8.0406400000000016</v>
      </c>
      <c r="N143" s="4">
        <f>'n=300'!AJ999</f>
        <v>0.21165940977261732</v>
      </c>
      <c r="O143" s="20">
        <f>'n=300'!AK999</f>
        <v>0</v>
      </c>
      <c r="P143" s="17">
        <f>'n=300'!AL999</f>
        <v>0.10683760683760685</v>
      </c>
      <c r="Q143" s="17"/>
      <c r="R143" s="20">
        <f>'n=300'!AG1000</f>
        <v>0.18860000000000002</v>
      </c>
      <c r="S143" s="4">
        <f>'n=300'!AH1000</f>
        <v>3.8585599999999998</v>
      </c>
      <c r="T143" s="4">
        <f>'n=300'!AI1000</f>
        <v>7.9674799999999983</v>
      </c>
      <c r="U143" s="4">
        <f>'n=300'!AJ1000</f>
        <v>0.2005194408372164</v>
      </c>
      <c r="V143" s="20">
        <f>'n=300'!AK1000</f>
        <v>0</v>
      </c>
      <c r="W143" s="17">
        <f>'n=300'!AL1000</f>
        <v>0.10121457489878542</v>
      </c>
      <c r="X143" s="17"/>
      <c r="Y143" s="20">
        <f>'n=300'!AG1001</f>
        <v>0.19356000000000001</v>
      </c>
      <c r="Z143" s="4">
        <f>'n=300'!AH1001</f>
        <v>3.8585599999999998</v>
      </c>
      <c r="AA143" s="4">
        <f>'n=300'!AI1001</f>
        <v>7.9067599999999993</v>
      </c>
      <c r="AB143" s="4">
        <f>'n=300'!AJ1001</f>
        <v>0.17317588072305054</v>
      </c>
      <c r="AC143" s="20">
        <f>'n=300'!AK1001</f>
        <v>0</v>
      </c>
      <c r="AD143" s="17">
        <f>'n=300'!AL1001</f>
        <v>8.7412587412587409E-2</v>
      </c>
    </row>
    <row r="144" spans="1:30" x14ac:dyDescent="0.3">
      <c r="A144" s="36"/>
      <c r="B144" s="36"/>
      <c r="C144" s="10" t="s">
        <v>11</v>
      </c>
      <c r="D144" s="20">
        <f>'n=300'!AG1098</f>
        <v>9.3359999999999985E-2</v>
      </c>
      <c r="E144" s="17">
        <f>'n=300'!AH1098</f>
        <v>3.9829200000000005</v>
      </c>
      <c r="F144" s="4">
        <f>'n=300'!AI1098</f>
        <v>8.0138799999999986</v>
      </c>
      <c r="G144" s="4">
        <f>'n=300'!AJ1098</f>
        <v>0.59292918615893087</v>
      </c>
      <c r="H144" s="20">
        <f>'n=300'!AK1098</f>
        <v>0</v>
      </c>
      <c r="I144" s="17">
        <f>'n=300'!AL1098</f>
        <v>0.3418219775045524</v>
      </c>
      <c r="J144" s="17"/>
      <c r="K144" s="20">
        <f>'n=300'!AG1099</f>
        <v>0.16091999999999998</v>
      </c>
      <c r="L144" s="17">
        <f>'n=300'!AH1099</f>
        <v>3.9829200000000005</v>
      </c>
      <c r="M144" s="4">
        <f>'n=300'!AI1099</f>
        <v>8.2178799999999992</v>
      </c>
      <c r="N144" s="4">
        <f>'n=300'!AJ1099</f>
        <v>0.68654958397349897</v>
      </c>
      <c r="O144" s="20">
        <f>'n=300'!AK1099</f>
        <v>0</v>
      </c>
      <c r="P144" s="17">
        <f>'n=300'!AL1099</f>
        <v>0.39579386868948174</v>
      </c>
      <c r="Q144" s="17"/>
      <c r="R144" s="20">
        <f>'n=300'!AG1100</f>
        <v>0.18364</v>
      </c>
      <c r="S144" s="4">
        <f>'n=300'!AH1100</f>
        <v>3.9829200000000005</v>
      </c>
      <c r="T144" s="4">
        <f>'n=300'!AI1100</f>
        <v>8.1415600000000001</v>
      </c>
      <c r="U144" s="4">
        <f>'n=300'!AJ1100</f>
        <v>0.68654958397349897</v>
      </c>
      <c r="V144" s="20">
        <f>'n=300'!AK1100</f>
        <v>0</v>
      </c>
      <c r="W144" s="17">
        <f>'n=300'!AL1100</f>
        <v>0.39579386868948174</v>
      </c>
      <c r="X144" s="17"/>
      <c r="Y144" s="20">
        <f>'n=300'!AG1101</f>
        <v>0.19524</v>
      </c>
      <c r="Z144" s="4">
        <f>'n=300'!AH1101</f>
        <v>3.9829200000000005</v>
      </c>
      <c r="AA144" s="4">
        <f>'n=300'!AI1101</f>
        <v>8.0922400000000003</v>
      </c>
      <c r="AB144" s="4">
        <f>'n=300'!AJ1101</f>
        <v>0.59292918615893087</v>
      </c>
      <c r="AC144" s="20">
        <f>'n=300'!AK1101</f>
        <v>0</v>
      </c>
      <c r="AD144" s="17">
        <f>'n=300'!AL1101</f>
        <v>0.3418219775045524</v>
      </c>
    </row>
    <row r="145" spans="1:30" x14ac:dyDescent="0.3">
      <c r="A145" s="37"/>
      <c r="B145" s="37"/>
      <c r="C145" s="8" t="s">
        <v>12</v>
      </c>
      <c r="D145" s="19">
        <f>'n=300'!AG1198</f>
        <v>0.48755999999999999</v>
      </c>
      <c r="E145" s="18">
        <f>'n=300'!AH1198</f>
        <v>2.7970800000000002</v>
      </c>
      <c r="F145" s="16">
        <f>'n=300'!AI1198</f>
        <v>2.8916799999999996</v>
      </c>
      <c r="G145" s="16">
        <f>'n=300'!AJ1198</f>
        <v>11.931818181818182</v>
      </c>
      <c r="H145" s="18">
        <f>'n=300'!AK1198</f>
        <v>0.56818181818181823</v>
      </c>
      <c r="I145" s="19">
        <f>'n=300'!AL1198</f>
        <v>0</v>
      </c>
      <c r="J145" s="18"/>
      <c r="K145" s="19">
        <f>'n=300'!AG1199</f>
        <v>0.62055999999999989</v>
      </c>
      <c r="L145" s="18">
        <f>'n=300'!AH1199</f>
        <v>2.7970800000000002</v>
      </c>
      <c r="M145" s="16">
        <f>'n=300'!AI1199</f>
        <v>2.88104</v>
      </c>
      <c r="N145" s="16">
        <f>'n=300'!AJ1199</f>
        <v>11.931818181818182</v>
      </c>
      <c r="O145" s="18">
        <f>'n=300'!AK1199</f>
        <v>0.56818181818181823</v>
      </c>
      <c r="P145" s="19">
        <f>'n=300'!AL1199</f>
        <v>0</v>
      </c>
      <c r="Q145" s="18"/>
      <c r="R145" s="19">
        <f>'n=300'!AG1200</f>
        <v>0.71256000000000019</v>
      </c>
      <c r="S145" s="16">
        <f>'n=300'!AH1200</f>
        <v>2.7970800000000002</v>
      </c>
      <c r="T145" s="16">
        <f>'n=300'!AI1200</f>
        <v>2.888879999999999</v>
      </c>
      <c r="U145" s="16">
        <f>'n=300'!AJ1200</f>
        <v>11.931818181818182</v>
      </c>
      <c r="V145" s="18">
        <f>'n=300'!AK1200</f>
        <v>0.56818181818181823</v>
      </c>
      <c r="W145" s="19">
        <f>'n=300'!AL1200</f>
        <v>0</v>
      </c>
      <c r="X145" s="18"/>
      <c r="Y145" s="19">
        <f>'n=300'!AG1201</f>
        <v>0.71184000000000003</v>
      </c>
      <c r="Z145" s="16">
        <f>'n=300'!AH1201</f>
        <v>2.7970800000000002</v>
      </c>
      <c r="AA145" s="16">
        <f>'n=300'!AI1201</f>
        <v>2.8871599999999988</v>
      </c>
      <c r="AB145" s="16">
        <f>'n=300'!AJ1201</f>
        <v>11.931818181818182</v>
      </c>
      <c r="AC145" s="18">
        <f>'n=300'!AK1201</f>
        <v>0.56818181818181823</v>
      </c>
      <c r="AD145" s="19">
        <f>'n=300'!AL1201</f>
        <v>0</v>
      </c>
    </row>
    <row r="146" spans="1:30" x14ac:dyDescent="0.3">
      <c r="A146" s="36" t="s">
        <v>52</v>
      </c>
      <c r="B146" s="36">
        <v>0.2</v>
      </c>
      <c r="C146" s="10" t="s">
        <v>13</v>
      </c>
      <c r="D146" s="20">
        <f>'n=300'!AG1298</f>
        <v>8.0360000000000001E-2</v>
      </c>
      <c r="E146" s="17">
        <f>'n=300'!AH1298</f>
        <v>1.4736799999999999</v>
      </c>
      <c r="F146" s="4">
        <f>'n=300'!AI1298</f>
        <v>5.7614799999999988</v>
      </c>
      <c r="G146" s="4">
        <f>'n=300'!AJ1298</f>
        <v>0</v>
      </c>
      <c r="H146" s="17">
        <f>'n=300'!AK1298</f>
        <v>0</v>
      </c>
      <c r="I146" s="17">
        <f>'n=300'!AL1298</f>
        <v>0</v>
      </c>
      <c r="J146" s="17"/>
      <c r="K146" s="20">
        <f>'n=300'!AG1299</f>
        <v>0.19760000000000003</v>
      </c>
      <c r="L146" s="17">
        <f>'n=300'!AH1299</f>
        <v>1.4736799999999999</v>
      </c>
      <c r="M146" s="4">
        <f>'n=300'!AI1299</f>
        <v>5.8973599999999999</v>
      </c>
      <c r="N146" s="4">
        <f>'n=300'!AJ1299</f>
        <v>0</v>
      </c>
      <c r="O146" s="17">
        <f>'n=300'!AK1299</f>
        <v>0</v>
      </c>
      <c r="P146" s="17">
        <f>'n=300'!AL1299</f>
        <v>0</v>
      </c>
      <c r="Q146" s="17"/>
      <c r="R146" s="20">
        <f>'n=300'!AG1300</f>
        <v>0.22495999999999999</v>
      </c>
      <c r="S146" s="4">
        <f>'n=300'!AH1300</f>
        <v>1.4736799999999999</v>
      </c>
      <c r="T146" s="4">
        <f>'n=300'!AI1300</f>
        <v>5.8225599999999984</v>
      </c>
      <c r="U146" s="4">
        <f>'n=300'!AJ1300</f>
        <v>0</v>
      </c>
      <c r="V146" s="17">
        <f>'n=300'!AK1300</f>
        <v>0</v>
      </c>
      <c r="W146" s="17">
        <f>'n=300'!AL1300</f>
        <v>0</v>
      </c>
      <c r="X146" s="17"/>
      <c r="Y146" s="20">
        <f>'n=300'!AG1301</f>
        <v>0.23811999999999997</v>
      </c>
      <c r="Z146" s="4">
        <f>'n=300'!AH1301</f>
        <v>1.4736799999999999</v>
      </c>
      <c r="AA146" s="4">
        <f>'n=300'!AI1301</f>
        <v>5.7412000000000001</v>
      </c>
      <c r="AB146" s="4">
        <f>'n=300'!AJ1301</f>
        <v>0</v>
      </c>
      <c r="AC146" s="17">
        <f>'n=300'!AK1301</f>
        <v>0</v>
      </c>
      <c r="AD146" s="17">
        <f>'n=300'!AL1301</f>
        <v>0</v>
      </c>
    </row>
    <row r="147" spans="1:30" x14ac:dyDescent="0.3">
      <c r="A147" s="36"/>
      <c r="B147" s="36"/>
      <c r="C147" s="10" t="s">
        <v>11</v>
      </c>
      <c r="D147" s="20">
        <f>'n=300'!AG1398</f>
        <v>8.1240000000000007E-2</v>
      </c>
      <c r="E147" s="17">
        <f>'n=300'!AH1398</f>
        <v>1.4911600000000005</v>
      </c>
      <c r="F147" s="4">
        <f>'n=300'!AI1398</f>
        <v>5.7169600000000003</v>
      </c>
      <c r="G147" s="4">
        <f>'n=300'!AJ1398</f>
        <v>0.40437208402753932</v>
      </c>
      <c r="H147" s="20">
        <f>'n=300'!AK1398</f>
        <v>0</v>
      </c>
      <c r="I147" s="17">
        <f>'n=300'!AL1398</f>
        <v>0.40437208402753932</v>
      </c>
      <c r="J147" s="17"/>
      <c r="K147" s="20">
        <f>'n=300'!AG1399</f>
        <v>0.18343999999999994</v>
      </c>
      <c r="L147" s="17">
        <f>'n=300'!AH1399</f>
        <v>1.4911600000000005</v>
      </c>
      <c r="M147" s="4">
        <f>'n=300'!AI1399</f>
        <v>5.9259199999999996</v>
      </c>
      <c r="N147" s="4">
        <f>'n=300'!AJ1399</f>
        <v>0.40437208402753932</v>
      </c>
      <c r="O147" s="20">
        <f>'n=300'!AK1399</f>
        <v>0</v>
      </c>
      <c r="P147" s="17">
        <f>'n=300'!AL1399</f>
        <v>0.40437208402753932</v>
      </c>
      <c r="Q147" s="17"/>
      <c r="R147" s="20">
        <f>'n=300'!AG1400</f>
        <v>0.23768</v>
      </c>
      <c r="S147" s="4">
        <f>'n=300'!AH1400</f>
        <v>1.4911600000000005</v>
      </c>
      <c r="T147" s="4">
        <f>'n=300'!AI1400</f>
        <v>5.8880000000000008</v>
      </c>
      <c r="U147" s="4">
        <f>'n=300'!AJ1400</f>
        <v>0.40437208402753932</v>
      </c>
      <c r="V147" s="20">
        <f>'n=300'!AK1400</f>
        <v>0</v>
      </c>
      <c r="W147" s="17">
        <f>'n=300'!AL1400</f>
        <v>0.40437208402753932</v>
      </c>
      <c r="X147" s="17"/>
      <c r="Y147" s="20">
        <f>'n=300'!AG1401</f>
        <v>0.23792000000000002</v>
      </c>
      <c r="Z147" s="4">
        <f>'n=300'!AH1401</f>
        <v>1.4911600000000005</v>
      </c>
      <c r="AA147" s="4">
        <f>'n=300'!AI1401</f>
        <v>10.543200000000002</v>
      </c>
      <c r="AB147" s="4">
        <f>'n=300'!AJ1401</f>
        <v>0.40437208402753932</v>
      </c>
      <c r="AC147" s="20">
        <f>'n=300'!AK1401</f>
        <v>0</v>
      </c>
      <c r="AD147" s="17">
        <f>'n=300'!AL1401</f>
        <v>0.40437208402753932</v>
      </c>
    </row>
    <row r="148" spans="1:30" x14ac:dyDescent="0.3">
      <c r="A148" s="36"/>
      <c r="B148" s="36"/>
      <c r="C148" s="10" t="s">
        <v>12</v>
      </c>
      <c r="D148" s="20">
        <f>'n=300'!AG1498</f>
        <v>0.91872000000000009</v>
      </c>
      <c r="E148" s="17">
        <f>'n=300'!AH1498</f>
        <v>1.2791199999999998</v>
      </c>
      <c r="F148" s="4">
        <f>'n=300'!AI1498</f>
        <v>1.3710399999999998</v>
      </c>
      <c r="G148" s="4">
        <f>'n=300'!AJ1498</f>
        <v>3.8594642018733554</v>
      </c>
      <c r="H148" s="17">
        <f>'n=300'!AK1498</f>
        <v>0.64845912603356382</v>
      </c>
      <c r="I148" s="20">
        <f>'n=300'!AL1498</f>
        <v>0</v>
      </c>
      <c r="J148" s="17"/>
      <c r="K148" s="17">
        <f>'n=300'!AG1499</f>
        <v>1.42076</v>
      </c>
      <c r="L148" s="20">
        <f>'n=300'!AH1499</f>
        <v>1.2791199999999998</v>
      </c>
      <c r="M148" s="4">
        <f>'n=300'!AI1499</f>
        <v>1.37168</v>
      </c>
      <c r="N148" s="4">
        <f>'n=300'!AJ1499</f>
        <v>4.3820491074621675</v>
      </c>
      <c r="O148" s="17">
        <f>'n=300'!AK1499</f>
        <v>0.51864264767490575</v>
      </c>
      <c r="P148" s="20">
        <f>'n=300'!AL1499</f>
        <v>0</v>
      </c>
      <c r="Q148" s="17"/>
      <c r="R148" s="17">
        <f>'n=300'!AG1500</f>
        <v>1.32352</v>
      </c>
      <c r="S148" s="20">
        <f>'n=300'!AH1500</f>
        <v>1.2791199999999998</v>
      </c>
      <c r="T148" s="4">
        <f>'n=300'!AI1500</f>
        <v>1.36876</v>
      </c>
      <c r="U148" s="4">
        <f>'n=300'!AJ1500</f>
        <v>3.5819853241434014</v>
      </c>
      <c r="V148" s="17">
        <f>'n=300'!AK1500</f>
        <v>0.73015847243879251</v>
      </c>
      <c r="W148" s="20">
        <f>'n=300'!AL1500</f>
        <v>0</v>
      </c>
      <c r="X148" s="17"/>
      <c r="Y148" s="17">
        <f>'n=300'!AG1501</f>
        <v>1.4821600000000001</v>
      </c>
      <c r="Z148" s="20">
        <f>'n=300'!AH1501</f>
        <v>1.2791199999999998</v>
      </c>
      <c r="AA148" s="4">
        <f>'n=300'!AI1501</f>
        <v>1.3582400000000001</v>
      </c>
      <c r="AB148" s="4">
        <f>'n=300'!AJ1501</f>
        <v>4.3820491074621675</v>
      </c>
      <c r="AC148" s="17">
        <f>'n=300'!AK1501</f>
        <v>0.51864264767490575</v>
      </c>
      <c r="AD148" s="20">
        <f>'n=300'!AL1501</f>
        <v>0</v>
      </c>
    </row>
    <row r="149" spans="1:30" x14ac:dyDescent="0.3">
      <c r="A149" s="36"/>
      <c r="B149" s="36">
        <v>0.6</v>
      </c>
      <c r="C149" s="10" t="s">
        <v>13</v>
      </c>
      <c r="D149" s="20">
        <f>'n=300'!AG1598</f>
        <v>8.5160000000000013E-2</v>
      </c>
      <c r="E149" s="17">
        <f>'n=300'!AH1598</f>
        <v>3.7749600000000005</v>
      </c>
      <c r="F149" s="4">
        <f>'n=300'!AI1598</f>
        <v>7.5919600000000012</v>
      </c>
      <c r="G149" s="4">
        <f>'n=300'!AJ1598</f>
        <v>0</v>
      </c>
      <c r="H149" s="17">
        <f>'n=300'!AK1598</f>
        <v>0</v>
      </c>
      <c r="I149" s="17">
        <f>'n=300'!AL1598</f>
        <v>0</v>
      </c>
      <c r="J149" s="17"/>
      <c r="K149" s="20">
        <f>'n=300'!AG1599</f>
        <v>0.16996000000000003</v>
      </c>
      <c r="L149" s="17">
        <f>'n=300'!AH1599</f>
        <v>3.7749600000000005</v>
      </c>
      <c r="M149" s="4">
        <f>'n=300'!AI1599</f>
        <v>7.7591600000000005</v>
      </c>
      <c r="N149" s="4">
        <f>'n=300'!AJ1599</f>
        <v>0</v>
      </c>
      <c r="O149" s="17">
        <f>'n=300'!AK1599</f>
        <v>0</v>
      </c>
      <c r="P149" s="17">
        <f>'n=300'!AL1599</f>
        <v>0</v>
      </c>
      <c r="Q149" s="17"/>
      <c r="R149" s="20">
        <f>'n=300'!AG1600</f>
        <v>0.18640000000000001</v>
      </c>
      <c r="S149" s="4">
        <f>'n=300'!AH1600</f>
        <v>3.7749600000000005</v>
      </c>
      <c r="T149" s="4">
        <f>'n=300'!AI1600</f>
        <v>7.7073200000000011</v>
      </c>
      <c r="U149" s="4">
        <f>'n=300'!AJ1600</f>
        <v>0</v>
      </c>
      <c r="V149" s="17">
        <f>'n=300'!AK1600</f>
        <v>0</v>
      </c>
      <c r="W149" s="17">
        <f>'n=300'!AL1600</f>
        <v>0</v>
      </c>
      <c r="X149" s="17"/>
      <c r="Y149" s="20">
        <f>'n=300'!AG1601</f>
        <v>0.19752</v>
      </c>
      <c r="Z149" s="4">
        <f>'n=300'!AH1601</f>
        <v>3.7749600000000005</v>
      </c>
      <c r="AA149" s="4">
        <f>'n=300'!AI1601</f>
        <v>7.7145599999999988</v>
      </c>
      <c r="AB149" s="4">
        <f>'n=300'!AJ1601</f>
        <v>0</v>
      </c>
      <c r="AC149" s="17">
        <f>'n=300'!AK1601</f>
        <v>0</v>
      </c>
      <c r="AD149" s="17">
        <f>'n=300'!AL1601</f>
        <v>0</v>
      </c>
    </row>
    <row r="150" spans="1:30" x14ac:dyDescent="0.3">
      <c r="A150" s="36"/>
      <c r="B150" s="36"/>
      <c r="C150" s="10" t="s">
        <v>11</v>
      </c>
      <c r="D150" s="20">
        <f>'n=300'!AG1698</f>
        <v>8.6920000000000025E-2</v>
      </c>
      <c r="E150" s="17">
        <f>'n=300'!AH1698</f>
        <v>3.9266000000000001</v>
      </c>
      <c r="F150" s="4">
        <f>'n=300'!AI1698</f>
        <v>7.7717599999999969</v>
      </c>
      <c r="G150" s="4">
        <f>'n=300'!AJ1698</f>
        <v>0</v>
      </c>
      <c r="H150" s="17">
        <f>'n=300'!AK1698</f>
        <v>0</v>
      </c>
      <c r="I150" s="17">
        <f>'n=300'!AL1698</f>
        <v>0</v>
      </c>
      <c r="J150" s="17"/>
      <c r="K150" s="20">
        <f>'n=300'!AG1699</f>
        <v>0.16655999999999999</v>
      </c>
      <c r="L150" s="17">
        <f>'n=300'!AH1699</f>
        <v>3.9266000000000001</v>
      </c>
      <c r="M150" s="4">
        <f>'n=300'!AI1699</f>
        <v>8.0914400000000004</v>
      </c>
      <c r="N150" s="4">
        <f>'n=300'!AJ1699</f>
        <v>0</v>
      </c>
      <c r="O150" s="17">
        <f>'n=300'!AK1699</f>
        <v>0</v>
      </c>
      <c r="P150" s="17">
        <f>'n=300'!AL1699</f>
        <v>0</v>
      </c>
      <c r="Q150" s="17"/>
      <c r="R150" s="20">
        <f>'n=300'!AG1700</f>
        <v>0.16699999999999998</v>
      </c>
      <c r="S150" s="4">
        <f>'n=300'!AH1700</f>
        <v>3.9266000000000001</v>
      </c>
      <c r="T150" s="4">
        <f>'n=300'!AI1700</f>
        <v>7.8425599999999989</v>
      </c>
      <c r="U150" s="4">
        <f>'n=300'!AJ1700</f>
        <v>0</v>
      </c>
      <c r="V150" s="17">
        <f>'n=300'!AK1700</f>
        <v>0</v>
      </c>
      <c r="W150" s="17">
        <f>'n=300'!AL1700</f>
        <v>0</v>
      </c>
      <c r="X150" s="17"/>
      <c r="Y150" s="20">
        <f>'n=300'!AG1701</f>
        <v>0.20232000000000003</v>
      </c>
      <c r="Z150" s="4">
        <f>'n=300'!AH1701</f>
        <v>3.9266000000000001</v>
      </c>
      <c r="AA150" s="4">
        <f>'n=300'!AI1701</f>
        <v>7.7545600000000006</v>
      </c>
      <c r="AB150" s="4">
        <f>'n=300'!AJ1701</f>
        <v>0</v>
      </c>
      <c r="AC150" s="17">
        <f>'n=300'!AK1701</f>
        <v>0</v>
      </c>
      <c r="AD150" s="17">
        <f>'n=300'!AL1701</f>
        <v>0</v>
      </c>
    </row>
    <row r="151" spans="1:30" x14ac:dyDescent="0.3">
      <c r="A151" s="36"/>
      <c r="B151" s="36"/>
      <c r="C151" s="10" t="s">
        <v>12</v>
      </c>
      <c r="D151" s="20">
        <f>'n=300'!AG1798</f>
        <v>0.50180000000000002</v>
      </c>
      <c r="E151" s="17">
        <f>'n=300'!AH1798</f>
        <v>2.7148000000000003</v>
      </c>
      <c r="F151" s="4">
        <f>'n=300'!AI1798</f>
        <v>2.7695999999999992</v>
      </c>
      <c r="G151" s="4">
        <f>'n=300'!AJ1798</f>
        <v>6.5910707741306913</v>
      </c>
      <c r="H151" s="17">
        <f>'n=300'!AK1798</f>
        <v>1.6815932574896184</v>
      </c>
      <c r="I151" s="20">
        <f>'n=300'!AL1798</f>
        <v>0</v>
      </c>
      <c r="J151" s="17"/>
      <c r="K151" s="20">
        <f>'n=300'!AG1799</f>
        <v>0.6549600000000001</v>
      </c>
      <c r="L151" s="17">
        <f>'n=300'!AH1799</f>
        <v>2.7148000000000003</v>
      </c>
      <c r="M151" s="4">
        <f>'n=300'!AI1799</f>
        <v>2.778</v>
      </c>
      <c r="N151" s="4">
        <f>'n=300'!AJ1799</f>
        <v>6.8467224903710209</v>
      </c>
      <c r="O151" s="17">
        <f>'n=300'!AK1799</f>
        <v>1.8511713227048903</v>
      </c>
      <c r="P151" s="20">
        <f>'n=300'!AL1799</f>
        <v>0</v>
      </c>
      <c r="Q151" s="17"/>
      <c r="R151" s="20">
        <f>'n=300'!AG1800</f>
        <v>0.69176000000000004</v>
      </c>
      <c r="S151" s="4">
        <f>'n=300'!AH1800</f>
        <v>2.7148000000000003</v>
      </c>
      <c r="T151" s="4">
        <f>'n=300'!AI1800</f>
        <v>2.7707199999999998</v>
      </c>
      <c r="U151" s="4">
        <f>'n=300'!AJ1800</f>
        <v>7.4575837355565309</v>
      </c>
      <c r="V151" s="17">
        <f>'n=300'!AK1800</f>
        <v>1.8392569840573354</v>
      </c>
      <c r="W151" s="20">
        <f>'n=300'!AL1800</f>
        <v>0</v>
      </c>
      <c r="X151" s="17"/>
      <c r="Y151" s="20">
        <f>'n=300'!AG1801</f>
        <v>0.7566799999999998</v>
      </c>
      <c r="Z151" s="4">
        <f>'n=300'!AH1801</f>
        <v>2.7148000000000003</v>
      </c>
      <c r="AA151" s="4">
        <f>'n=300'!AI1801</f>
        <v>2.7661199999999995</v>
      </c>
      <c r="AB151" s="4">
        <f>'n=300'!AJ1801</f>
        <v>9.8837209302325579</v>
      </c>
      <c r="AC151" s="17">
        <f>'n=300'!AK1801</f>
        <v>1.1627906976744187</v>
      </c>
      <c r="AD151" s="20">
        <f>'n=300'!AL1801</f>
        <v>0</v>
      </c>
    </row>
    <row r="152" spans="1:30" x14ac:dyDescent="0.3">
      <c r="A152" s="36"/>
      <c r="B152" s="36">
        <v>0.9</v>
      </c>
      <c r="C152" s="10" t="s">
        <v>13</v>
      </c>
      <c r="D152" s="20">
        <f>'n=300'!AG1898</f>
        <v>6.8919999999999995E-2</v>
      </c>
      <c r="E152" s="17">
        <f>'n=300'!AH1898</f>
        <v>5.6930399999999999</v>
      </c>
      <c r="F152" s="4">
        <f>'n=300'!AI1898</f>
        <v>9.3261600000000016</v>
      </c>
      <c r="G152" s="4" t="str">
        <f>'n=300'!AJ1898</f>
        <v>-</v>
      </c>
      <c r="H152" s="17" t="str">
        <f>'n=300'!AK1898</f>
        <v>-</v>
      </c>
      <c r="I152" s="17" t="str">
        <f>'n=300'!AL1898</f>
        <v>-</v>
      </c>
      <c r="J152" s="17"/>
      <c r="K152" s="20">
        <f>'n=300'!AG1899</f>
        <v>0.11384000000000005</v>
      </c>
      <c r="L152" s="17">
        <f>'n=300'!AH1899</f>
        <v>5.6930399999999999</v>
      </c>
      <c r="M152" s="4">
        <f>'n=300'!AI1899</f>
        <v>9.0794799999999984</v>
      </c>
      <c r="N152" s="4" t="str">
        <f>'n=300'!AJ1899</f>
        <v>-</v>
      </c>
      <c r="O152" s="17" t="str">
        <f>'n=300'!AK1899</f>
        <v>-</v>
      </c>
      <c r="P152" s="17" t="str">
        <f>'n=300'!AL1899</f>
        <v>-</v>
      </c>
      <c r="Q152" s="17"/>
      <c r="R152" s="20">
        <f>'n=300'!AG1900</f>
        <v>0.10951999999999998</v>
      </c>
      <c r="S152" s="4">
        <f>'n=300'!AH1900</f>
        <v>5.6930399999999999</v>
      </c>
      <c r="T152" s="4">
        <f>'n=300'!AI1900</f>
        <v>9.234</v>
      </c>
      <c r="U152" s="4" t="str">
        <f>'n=300'!AJ1900</f>
        <v>-</v>
      </c>
      <c r="V152" s="17" t="str">
        <f>'n=300'!AK1900</f>
        <v>-</v>
      </c>
      <c r="W152" s="17" t="str">
        <f>'n=300'!AL1900</f>
        <v>-</v>
      </c>
      <c r="X152" s="17"/>
      <c r="Y152" s="20">
        <f>'n=300'!AG1901</f>
        <v>0.10528000000000004</v>
      </c>
      <c r="Z152" s="4">
        <f>'n=300'!AH1901</f>
        <v>5.6930399999999999</v>
      </c>
      <c r="AA152" s="4">
        <f>'n=300'!AI1901</f>
        <v>9.3288399999999996</v>
      </c>
      <c r="AB152" s="4" t="str">
        <f>'n=300'!AJ1901</f>
        <v>-</v>
      </c>
      <c r="AC152" s="17" t="str">
        <f>'n=300'!AK1901</f>
        <v>-</v>
      </c>
      <c r="AD152" s="17" t="str">
        <f>'n=300'!AL1901</f>
        <v>-</v>
      </c>
    </row>
    <row r="153" spans="1:30" x14ac:dyDescent="0.3">
      <c r="A153" s="36"/>
      <c r="B153" s="36"/>
      <c r="C153" s="10" t="s">
        <v>11</v>
      </c>
      <c r="D153" s="20">
        <f>'n=300'!AG1998</f>
        <v>6.6200000000000009E-2</v>
      </c>
      <c r="E153" s="17">
        <f>'n=300'!AH1998</f>
        <v>5.4279200000000012</v>
      </c>
      <c r="F153" s="4">
        <f>'n=300'!AI1998</f>
        <v>8.6694799999999983</v>
      </c>
      <c r="G153" s="4" t="str">
        <f>'n=300'!AJ1998</f>
        <v>-</v>
      </c>
      <c r="H153" s="17" t="str">
        <f>'n=300'!AK1998</f>
        <v>-</v>
      </c>
      <c r="I153" s="17" t="str">
        <f>'n=300'!AL1998</f>
        <v>-</v>
      </c>
      <c r="J153" s="17"/>
      <c r="K153" s="20">
        <f>'n=300'!AG1999</f>
        <v>0.12168000000000001</v>
      </c>
      <c r="L153" s="17">
        <f>'n=300'!AH1999</f>
        <v>5.4279200000000012</v>
      </c>
      <c r="M153" s="4">
        <f>'n=300'!AI1999</f>
        <v>8.464319999999999</v>
      </c>
      <c r="N153" s="4" t="str">
        <f>'n=300'!AJ1999</f>
        <v>-</v>
      </c>
      <c r="O153" s="17" t="str">
        <f>'n=300'!AK1999</f>
        <v>-</v>
      </c>
      <c r="P153" s="17" t="str">
        <f>'n=300'!AL1999</f>
        <v>-</v>
      </c>
      <c r="Q153" s="17"/>
      <c r="R153" s="20">
        <f>'n=300'!AG2000</f>
        <v>0.1118</v>
      </c>
      <c r="S153" s="4">
        <f>'n=300'!AH2000</f>
        <v>5.4279200000000012</v>
      </c>
      <c r="T153" s="4">
        <f>'n=300'!AI2000</f>
        <v>8.6933199999999982</v>
      </c>
      <c r="U153" s="4" t="str">
        <f>'n=300'!AJ2000</f>
        <v>-</v>
      </c>
      <c r="V153" s="17" t="str">
        <f>'n=300'!AK2000</f>
        <v>-</v>
      </c>
      <c r="W153" s="17" t="str">
        <f>'n=300'!AL2000</f>
        <v>-</v>
      </c>
      <c r="X153" s="17"/>
      <c r="Y153" s="20">
        <f>'n=300'!AG2001</f>
        <v>0.11719999999999998</v>
      </c>
      <c r="Z153" s="4">
        <f>'n=300'!AH2001</f>
        <v>5.4279200000000012</v>
      </c>
      <c r="AA153" s="4">
        <f>'n=300'!AI2001</f>
        <v>8.720959999999998</v>
      </c>
      <c r="AB153" s="4" t="str">
        <f>'n=300'!AJ2001</f>
        <v>-</v>
      </c>
      <c r="AC153" s="17" t="str">
        <f>'n=300'!AK2001</f>
        <v>-</v>
      </c>
      <c r="AD153" s="17" t="str">
        <f>'n=300'!AL2001</f>
        <v>-</v>
      </c>
    </row>
    <row r="154" spans="1:30" x14ac:dyDescent="0.3">
      <c r="A154" s="37"/>
      <c r="B154" s="37"/>
      <c r="C154" s="8" t="s">
        <v>12</v>
      </c>
      <c r="D154" s="19">
        <f>'n=300'!AG2098</f>
        <v>0.24635999999999997</v>
      </c>
      <c r="E154" s="18">
        <f>'n=300'!AH2098</f>
        <v>4.1965199999999996</v>
      </c>
      <c r="F154" s="16">
        <f>'n=300'!AI2098</f>
        <v>4.2370000000000001</v>
      </c>
      <c r="G154" s="16">
        <f>'n=300'!AJ2098</f>
        <v>15.846994535519126</v>
      </c>
      <c r="H154" s="18">
        <f>'n=300'!AK2098</f>
        <v>4.918032786885246</v>
      </c>
      <c r="I154" s="19">
        <f>'n=300'!AL2098</f>
        <v>0</v>
      </c>
      <c r="J154" s="18"/>
      <c r="K154" s="19">
        <f>'n=300'!AG2099</f>
        <v>0.29831999999999997</v>
      </c>
      <c r="L154" s="18">
        <f>'n=300'!AH2099</f>
        <v>4.1965199999999996</v>
      </c>
      <c r="M154" s="16">
        <f>'n=300'!AI2099</f>
        <v>4.2325200000000001</v>
      </c>
      <c r="N154" s="16">
        <f>'n=300'!AJ2099</f>
        <v>15.846994535519126</v>
      </c>
      <c r="O154" s="18">
        <f>'n=300'!AK2099</f>
        <v>4.918032786885246</v>
      </c>
      <c r="P154" s="19">
        <f>'n=300'!AL2099</f>
        <v>0</v>
      </c>
      <c r="Q154" s="18"/>
      <c r="R154" s="19">
        <f>'n=300'!AG2100</f>
        <v>0.33140000000000008</v>
      </c>
      <c r="S154" s="16">
        <f>'n=300'!AH2100</f>
        <v>4.1965199999999996</v>
      </c>
      <c r="T154" s="16">
        <f>'n=300'!AI2100</f>
        <v>4.2341199999999999</v>
      </c>
      <c r="U154" s="16">
        <f>'n=300'!AJ2100</f>
        <v>15.846994535519126</v>
      </c>
      <c r="V154" s="18">
        <f>'n=300'!AK2100</f>
        <v>4.918032786885246</v>
      </c>
      <c r="W154" s="19">
        <f>'n=300'!AL2100</f>
        <v>0</v>
      </c>
      <c r="X154" s="18"/>
      <c r="Y154" s="19">
        <f>'n=300'!AG2101</f>
        <v>0.35299999999999998</v>
      </c>
      <c r="Z154" s="16">
        <f>'n=300'!AH2101</f>
        <v>4.1965199999999996</v>
      </c>
      <c r="AA154" s="16">
        <f>'n=300'!AI2101</f>
        <v>4.2336400000000003</v>
      </c>
      <c r="AB154" s="16">
        <f>'n=300'!AJ2101</f>
        <v>15.846994535519126</v>
      </c>
      <c r="AC154" s="18">
        <f>'n=300'!AK2101</f>
        <v>4.918032786885246</v>
      </c>
      <c r="AD154" s="19">
        <f>'n=300'!AL2101</f>
        <v>0</v>
      </c>
    </row>
    <row r="155" spans="1:30" x14ac:dyDescent="0.3">
      <c r="A155" s="37" t="s">
        <v>53</v>
      </c>
      <c r="B155" s="37"/>
      <c r="C155" s="37"/>
      <c r="D155" s="19">
        <f>AVERAGE(D134:D154)</f>
        <v>0.26912190476190484</v>
      </c>
      <c r="E155" s="18">
        <f>AVERAGE(E134:E154)</f>
        <v>2.8403257142857146</v>
      </c>
      <c r="F155" s="18">
        <f t="shared" ref="F155:I155" si="20">AVERAGE(F134:F154)</f>
        <v>5.585664761904761</v>
      </c>
      <c r="G155" s="18">
        <f t="shared" si="20"/>
        <v>2.8254111375075937</v>
      </c>
      <c r="H155" s="18">
        <f t="shared" si="20"/>
        <v>0.50219802955248105</v>
      </c>
      <c r="I155" s="19">
        <f t="shared" si="20"/>
        <v>0.20024603290306281</v>
      </c>
      <c r="J155" s="18"/>
      <c r="K155" s="19">
        <f>AVERAGE(K134:K154)</f>
        <v>0.41496380952380946</v>
      </c>
      <c r="L155" s="18">
        <f>AVERAGE(L134:L154)</f>
        <v>2.8403257142857146</v>
      </c>
      <c r="M155" s="18">
        <f t="shared" ref="M155:P155" si="21">AVERAGE(M134:M154)</f>
        <v>5.664356190476191</v>
      </c>
      <c r="N155" s="18">
        <f t="shared" si="21"/>
        <v>3.096026732346278</v>
      </c>
      <c r="O155" s="18">
        <f t="shared" si="21"/>
        <v>0.55753159014729159</v>
      </c>
      <c r="P155" s="19">
        <f t="shared" si="21"/>
        <v>0.20030936491895474</v>
      </c>
      <c r="Q155" s="18"/>
      <c r="R155" s="19">
        <f>AVERAGE(R134:R154)</f>
        <v>0.44283809523809531</v>
      </c>
      <c r="S155" s="18">
        <f>AVERAGE(S134:S154)</f>
        <v>2.8403257142857146</v>
      </c>
      <c r="T155" s="18">
        <f t="shared" ref="T155:W155" si="22">AVERAGE(T134:T154)</f>
        <v>5.6552323809523806</v>
      </c>
      <c r="U155" s="18">
        <f t="shared" si="22"/>
        <v>2.9970731583843317</v>
      </c>
      <c r="V155" s="18">
        <f t="shared" si="22"/>
        <v>0.49188133650823229</v>
      </c>
      <c r="W155" s="19">
        <f t="shared" si="22"/>
        <v>0.2059831156552358</v>
      </c>
      <c r="X155" s="18"/>
      <c r="Y155" s="19">
        <f>AVERAGE(Y134:Y154)</f>
        <v>0.4715314285714286</v>
      </c>
      <c r="Z155" s="18">
        <f>AVERAGE(Z134:Z154)</f>
        <v>2.8403257142857146</v>
      </c>
      <c r="AA155" s="18">
        <f t="shared" ref="AA155:AD155" si="23">AVERAGE(AA134:AA154)</f>
        <v>5.8456323809523809</v>
      </c>
      <c r="AB155" s="18">
        <f t="shared" si="23"/>
        <v>3.5177480154032623</v>
      </c>
      <c r="AC155" s="18">
        <f t="shared" si="23"/>
        <v>0.45071090457661017</v>
      </c>
      <c r="AD155" s="19">
        <f t="shared" si="23"/>
        <v>0.18990679681757572</v>
      </c>
    </row>
    <row r="157" spans="1:30" x14ac:dyDescent="0.3">
      <c r="A157" s="38" t="s">
        <v>62</v>
      </c>
      <c r="B157" s="38"/>
      <c r="C157" s="38"/>
      <c r="D157" s="38"/>
      <c r="E157" s="38"/>
      <c r="F157" s="38"/>
      <c r="G157" s="38"/>
      <c r="H157" s="38"/>
      <c r="I157" s="38"/>
    </row>
    <row r="159" spans="1:30" x14ac:dyDescent="0.3">
      <c r="A159" s="35" t="s">
        <v>44</v>
      </c>
      <c r="B159" s="35" t="s">
        <v>2</v>
      </c>
      <c r="C159" s="35" t="s">
        <v>1</v>
      </c>
      <c r="D159" s="34" t="s">
        <v>45</v>
      </c>
      <c r="E159" s="34"/>
      <c r="F159" s="34"/>
      <c r="G159" s="34"/>
      <c r="H159" s="34"/>
      <c r="I159" s="34"/>
      <c r="J159" s="7"/>
      <c r="K159" s="34" t="s">
        <v>46</v>
      </c>
      <c r="L159" s="34"/>
      <c r="M159" s="34"/>
      <c r="N159" s="34"/>
      <c r="O159" s="34"/>
      <c r="P159" s="34"/>
      <c r="Q159" s="7"/>
      <c r="R159" s="34" t="s">
        <v>47</v>
      </c>
      <c r="S159" s="34"/>
      <c r="T159" s="34"/>
      <c r="U159" s="34"/>
      <c r="V159" s="34"/>
      <c r="W159" s="34"/>
      <c r="X159" s="7"/>
      <c r="Y159" s="34" t="s">
        <v>48</v>
      </c>
      <c r="Z159" s="34"/>
      <c r="AA159" s="34"/>
      <c r="AB159" s="34"/>
      <c r="AC159" s="34"/>
      <c r="AD159" s="34"/>
    </row>
    <row r="160" spans="1:30" x14ac:dyDescent="0.3">
      <c r="A160" s="37"/>
      <c r="B160" s="37"/>
      <c r="C160" s="37"/>
      <c r="D160" s="8" t="s">
        <v>6</v>
      </c>
      <c r="E160" s="9" t="s">
        <v>49</v>
      </c>
      <c r="F160" s="2" t="s">
        <v>7</v>
      </c>
      <c r="G160" s="2" t="s">
        <v>15</v>
      </c>
      <c r="H160" s="2" t="s">
        <v>16</v>
      </c>
      <c r="I160" s="2" t="s">
        <v>17</v>
      </c>
      <c r="J160" s="2"/>
      <c r="K160" s="8" t="s">
        <v>6</v>
      </c>
      <c r="L160" s="9" t="s">
        <v>49</v>
      </c>
      <c r="M160" s="2" t="s">
        <v>7</v>
      </c>
      <c r="N160" s="2" t="s">
        <v>15</v>
      </c>
      <c r="O160" s="2" t="s">
        <v>16</v>
      </c>
      <c r="P160" s="2" t="s">
        <v>17</v>
      </c>
      <c r="Q160" s="2"/>
      <c r="R160" s="8" t="s">
        <v>6</v>
      </c>
      <c r="S160" s="9" t="s">
        <v>49</v>
      </c>
      <c r="T160" s="2" t="s">
        <v>7</v>
      </c>
      <c r="U160" s="2" t="s">
        <v>15</v>
      </c>
      <c r="V160" s="2" t="s">
        <v>16</v>
      </c>
      <c r="W160" s="2" t="s">
        <v>17</v>
      </c>
      <c r="X160" s="2"/>
      <c r="Y160" s="8" t="s">
        <v>6</v>
      </c>
      <c r="Z160" s="9" t="s">
        <v>49</v>
      </c>
      <c r="AA160" s="2" t="s">
        <v>7</v>
      </c>
      <c r="AB160" s="2" t="s">
        <v>15</v>
      </c>
      <c r="AC160" s="2" t="s">
        <v>16</v>
      </c>
      <c r="AD160" s="2" t="s">
        <v>17</v>
      </c>
    </row>
    <row r="161" spans="1:32" x14ac:dyDescent="0.3">
      <c r="A161" s="36" t="s">
        <v>50</v>
      </c>
      <c r="B161" s="36">
        <v>0.2</v>
      </c>
      <c r="C161" s="10" t="s">
        <v>13</v>
      </c>
      <c r="D161" s="6">
        <f>'n=1000'!AA298</f>
        <v>25</v>
      </c>
      <c r="E161" s="11">
        <f>'n=1000'!AB298</f>
        <v>0</v>
      </c>
      <c r="F161" s="3">
        <f>'n=1000'!AC298</f>
        <v>220.33911999999998</v>
      </c>
      <c r="G161" s="3">
        <f>'n=1000'!AD298</f>
        <v>204.34799999999998</v>
      </c>
      <c r="H161" s="11">
        <f>'n=1000'!AE298</f>
        <v>15.991119999999999</v>
      </c>
      <c r="I161" s="11">
        <f>'n=1000'!AF298</f>
        <v>0</v>
      </c>
      <c r="J161" s="6"/>
      <c r="K161" s="6">
        <f>'n=1000'!AA299</f>
        <v>25</v>
      </c>
      <c r="L161" s="11">
        <f>'n=1000'!AB299</f>
        <v>0</v>
      </c>
      <c r="M161" s="3">
        <f>'n=1000'!AC299</f>
        <v>264.94684000000007</v>
      </c>
      <c r="N161" s="3">
        <f>'n=1000'!AD299</f>
        <v>249.34507999999994</v>
      </c>
      <c r="O161" s="11">
        <f>'n=1000'!AE299</f>
        <v>15.601760000000002</v>
      </c>
      <c r="P161" s="11">
        <f>'n=1000'!AF299</f>
        <v>0</v>
      </c>
      <c r="Q161" s="6"/>
      <c r="R161" s="6">
        <f>'n=1000'!AA300</f>
        <v>24</v>
      </c>
      <c r="S161" s="4">
        <f>'n=1000'!AB300</f>
        <v>1.7937219730941704E-2</v>
      </c>
      <c r="T161" s="3">
        <f>'n=1000'!AC300</f>
        <v>241.16884000000002</v>
      </c>
      <c r="U161" s="3">
        <f>'n=1000'!AD300</f>
        <v>224.62224000000003</v>
      </c>
      <c r="V161" s="11">
        <f>'n=1000'!AE300</f>
        <v>15.199920000000002</v>
      </c>
      <c r="W161" s="11">
        <f>'n=1000'!AF300</f>
        <v>1.3466800000000001</v>
      </c>
      <c r="X161" s="6"/>
      <c r="Y161" s="6">
        <f>'n=1000'!AA301</f>
        <v>25</v>
      </c>
      <c r="Z161" s="3">
        <f>'n=1000'!AB301</f>
        <v>0</v>
      </c>
      <c r="AA161" s="3">
        <f>'n=1000'!AC301</f>
        <v>260.03932000000003</v>
      </c>
      <c r="AB161" s="3">
        <f>'n=1000'!AD301</f>
        <v>243.66528</v>
      </c>
      <c r="AC161" s="11">
        <f>'n=1000'!AE301</f>
        <v>15.027360000000002</v>
      </c>
      <c r="AD161" s="17">
        <f>'n=1000'!AF301</f>
        <v>1.3466800000000001</v>
      </c>
      <c r="AF161" s="10"/>
    </row>
    <row r="162" spans="1:32" x14ac:dyDescent="0.3">
      <c r="A162" s="36"/>
      <c r="B162" s="36"/>
      <c r="C162" s="10" t="s">
        <v>11</v>
      </c>
      <c r="D162" s="6">
        <f>'n=1000'!AA98</f>
        <v>25</v>
      </c>
      <c r="E162" s="11">
        <f>'n=1000'!AB98</f>
        <v>0</v>
      </c>
      <c r="F162" s="3">
        <f>'n=1000'!AC98</f>
        <v>459.21651999999989</v>
      </c>
      <c r="G162" s="3">
        <f>'n=1000'!AD98</f>
        <v>445.00819999999993</v>
      </c>
      <c r="H162" s="11">
        <f>'n=1000'!AE98</f>
        <v>14.208320000000001</v>
      </c>
      <c r="I162" s="11">
        <f>'n=1000'!AF98</f>
        <v>0</v>
      </c>
      <c r="J162" s="6"/>
      <c r="K162" s="6">
        <f>'n=1000'!AA99</f>
        <v>25</v>
      </c>
      <c r="L162" s="11">
        <f>'n=1000'!AB99</f>
        <v>0</v>
      </c>
      <c r="M162" s="3">
        <f>'n=1000'!AC99</f>
        <v>439.02160000000009</v>
      </c>
      <c r="N162" s="3">
        <f>'n=1000'!AD99</f>
        <v>423.70496000000009</v>
      </c>
      <c r="O162" s="11">
        <f>'n=1000'!AE99</f>
        <v>14.883839999999998</v>
      </c>
      <c r="P162" s="11">
        <f>'n=1000'!AF99</f>
        <v>0.43280000000000002</v>
      </c>
      <c r="Q162" s="6"/>
      <c r="R162" s="6">
        <f>'n=1000'!AA100</f>
        <v>25</v>
      </c>
      <c r="S162" s="4">
        <f>'n=1000'!AB100</f>
        <v>0</v>
      </c>
      <c r="T162" s="3">
        <f>'n=1000'!AC100</f>
        <v>440.12608</v>
      </c>
      <c r="U162" s="3">
        <f>'n=1000'!AD100</f>
        <v>423.38824</v>
      </c>
      <c r="V162" s="11">
        <f>'n=1000'!AE100</f>
        <v>14.431479999999999</v>
      </c>
      <c r="W162" s="11">
        <f>'n=1000'!AF100</f>
        <v>2.3063599999999997</v>
      </c>
      <c r="X162" s="6"/>
      <c r="Y162" s="6">
        <f>'n=1000'!AA101</f>
        <v>25</v>
      </c>
      <c r="Z162" s="3">
        <f>'n=1000'!AB101</f>
        <v>0</v>
      </c>
      <c r="AA162" s="3">
        <f>'n=1000'!AC101</f>
        <v>463.5124800000001</v>
      </c>
      <c r="AB162" s="3">
        <f>'n=1000'!AD101</f>
        <v>444.55528000000004</v>
      </c>
      <c r="AC162" s="11">
        <f>'n=1000'!AE101</f>
        <v>14.311120000000001</v>
      </c>
      <c r="AD162" s="17">
        <f>'n=1000'!AF101</f>
        <v>4.6460800000000004</v>
      </c>
      <c r="AF162" s="10"/>
    </row>
    <row r="163" spans="1:32" x14ac:dyDescent="0.3">
      <c r="A163" s="36"/>
      <c r="B163" s="36"/>
      <c r="C163" s="10" t="s">
        <v>12</v>
      </c>
      <c r="D163" s="6">
        <f>'n=1000'!AA198</f>
        <v>7</v>
      </c>
      <c r="E163" s="11">
        <f>'n=1000'!AB198</f>
        <v>0.2610095724429965</v>
      </c>
      <c r="F163" s="3">
        <f>'n=1000'!AC198</f>
        <v>142.93316000000002</v>
      </c>
      <c r="G163" s="3">
        <f>'n=1000'!AD198</f>
        <v>73.788560000000004</v>
      </c>
      <c r="H163" s="11">
        <f>'n=1000'!AE198</f>
        <v>7.6150400000000005</v>
      </c>
      <c r="I163" s="11">
        <f>'n=1000'!AF198</f>
        <v>61.529559999999982</v>
      </c>
      <c r="J163" s="6"/>
      <c r="K163" s="6">
        <f>'n=1000'!AA199</f>
        <v>8</v>
      </c>
      <c r="L163" s="11">
        <f>'n=1000'!AB199</f>
        <v>0.2290081326171651</v>
      </c>
      <c r="M163" s="3">
        <f>'n=1000'!AC199</f>
        <v>140.18975999999998</v>
      </c>
      <c r="N163" s="3">
        <f>'n=1000'!AD199</f>
        <v>73.319159999999997</v>
      </c>
      <c r="O163" s="11">
        <f>'n=1000'!AE199</f>
        <v>7.4894799999999995</v>
      </c>
      <c r="P163" s="11">
        <f>'n=1000'!AF199</f>
        <v>59.381120000000003</v>
      </c>
      <c r="Q163" s="6"/>
      <c r="R163" s="6">
        <f>'n=1000'!AA200</f>
        <v>6</v>
      </c>
      <c r="S163" s="4">
        <f>'n=1000'!AB200</f>
        <v>0.2611107430186731</v>
      </c>
      <c r="T163" s="3">
        <f>'n=1000'!AC200</f>
        <v>146.53672</v>
      </c>
      <c r="U163" s="3">
        <f>'n=1000'!AD200</f>
        <v>73.797039999999996</v>
      </c>
      <c r="V163" s="11">
        <f>'n=1000'!AE200</f>
        <v>7.5642000000000005</v>
      </c>
      <c r="W163" s="11">
        <f>'n=1000'!AF200</f>
        <v>65.175479999999993</v>
      </c>
      <c r="X163" s="6"/>
      <c r="Y163" s="6">
        <f>'n=1000'!AA201</f>
        <v>8</v>
      </c>
      <c r="Z163" s="3">
        <f>'n=1000'!AB201</f>
        <v>0.26078408918233342</v>
      </c>
      <c r="AA163" s="3">
        <f>'n=1000'!AC201</f>
        <v>147.43804</v>
      </c>
      <c r="AB163" s="3">
        <f>'n=1000'!AD201</f>
        <v>73.650360000000006</v>
      </c>
      <c r="AC163" s="11">
        <f>'n=1000'!AE201</f>
        <v>7.5482400000000007</v>
      </c>
      <c r="AD163" s="17">
        <f>'n=1000'!AF201</f>
        <v>66.239440000000002</v>
      </c>
      <c r="AF163" s="10"/>
    </row>
    <row r="164" spans="1:32" x14ac:dyDescent="0.3">
      <c r="A164" s="36"/>
      <c r="B164" s="36">
        <v>0.6</v>
      </c>
      <c r="C164" s="10" t="s">
        <v>13</v>
      </c>
      <c r="D164" s="6">
        <f>'n=1000'!AA598</f>
        <v>25</v>
      </c>
      <c r="E164" s="11">
        <f>'n=1000'!AB598</f>
        <v>0</v>
      </c>
      <c r="F164" s="3">
        <f>'n=1000'!AC598</f>
        <v>272.06340000000006</v>
      </c>
      <c r="G164" s="3">
        <f>'n=1000'!AD598</f>
        <v>256.24224000000004</v>
      </c>
      <c r="H164" s="11">
        <f>'n=1000'!AE598</f>
        <v>15.821159999999997</v>
      </c>
      <c r="I164" s="11">
        <f>'n=1000'!AF598</f>
        <v>0</v>
      </c>
      <c r="J164" s="6"/>
      <c r="K164" s="6">
        <f>'n=1000'!AA599</f>
        <v>25</v>
      </c>
      <c r="L164" s="11">
        <f>'n=1000'!AB599</f>
        <v>0</v>
      </c>
      <c r="M164" s="3">
        <f>'n=1000'!AC599</f>
        <v>270.37299999999993</v>
      </c>
      <c r="N164" s="3">
        <f>'n=1000'!AD599</f>
        <v>254.50828000000001</v>
      </c>
      <c r="O164" s="11">
        <f>'n=1000'!AE599</f>
        <v>15.864719999999998</v>
      </c>
      <c r="P164" s="11">
        <f>'n=1000'!AF599</f>
        <v>0</v>
      </c>
      <c r="Q164" s="6"/>
      <c r="R164" s="6">
        <f>'n=1000'!AA600</f>
        <v>25</v>
      </c>
      <c r="S164" s="4">
        <f>'n=1000'!AB600</f>
        <v>0</v>
      </c>
      <c r="T164" s="3">
        <f>'n=1000'!AC600</f>
        <v>271.87159999999994</v>
      </c>
      <c r="U164" s="3">
        <f>'n=1000'!AD600</f>
        <v>256.51332000000002</v>
      </c>
      <c r="V164" s="11">
        <f>'n=1000'!AE600</f>
        <v>15.358279999999997</v>
      </c>
      <c r="W164" s="11">
        <f>'n=1000'!AF600</f>
        <v>0</v>
      </c>
      <c r="X164" s="6"/>
      <c r="Y164" s="6">
        <f>'n=1000'!AA601</f>
        <v>25</v>
      </c>
      <c r="Z164" s="3">
        <f>'n=1000'!AB601</f>
        <v>0</v>
      </c>
      <c r="AA164" s="3">
        <f>'n=1000'!AC601</f>
        <v>274.32920000000001</v>
      </c>
      <c r="AB164" s="3">
        <f>'n=1000'!AD601</f>
        <v>259.02843999999999</v>
      </c>
      <c r="AC164" s="11">
        <f>'n=1000'!AE601</f>
        <v>15.300759999999995</v>
      </c>
      <c r="AD164" s="17">
        <f>'n=1000'!AF601</f>
        <v>0</v>
      </c>
      <c r="AF164" s="10"/>
    </row>
    <row r="165" spans="1:32" x14ac:dyDescent="0.3">
      <c r="A165" s="36"/>
      <c r="B165" s="36"/>
      <c r="C165" s="10" t="s">
        <v>11</v>
      </c>
      <c r="D165" s="6">
        <f>'n=1000'!AA398</f>
        <v>25</v>
      </c>
      <c r="E165" s="11">
        <f>'n=1000'!AB398</f>
        <v>0</v>
      </c>
      <c r="F165" s="3">
        <f>'n=1000'!AC398</f>
        <v>389.62688000000003</v>
      </c>
      <c r="G165" s="3">
        <f>'n=1000'!AD398</f>
        <v>377.68416000000002</v>
      </c>
      <c r="H165" s="11">
        <f>'n=1000'!AE398</f>
        <v>11.94272</v>
      </c>
      <c r="I165" s="11">
        <f>'n=1000'!AF398</f>
        <v>0</v>
      </c>
      <c r="J165" s="6"/>
      <c r="K165" s="6">
        <f>'n=1000'!AA399</f>
        <v>23</v>
      </c>
      <c r="L165" s="11">
        <f>'n=1000'!AB399</f>
        <v>5.798319327731092E-2</v>
      </c>
      <c r="M165" s="3">
        <f>'n=1000'!AC399</f>
        <v>384.62208000000004</v>
      </c>
      <c r="N165" s="3">
        <f>'n=1000'!AD399</f>
        <v>368.22075999999993</v>
      </c>
      <c r="O165" s="11">
        <f>'n=1000'!AE399</f>
        <v>11.769280000000002</v>
      </c>
      <c r="P165" s="11">
        <f>'n=1000'!AF399</f>
        <v>4.6320399999999999</v>
      </c>
      <c r="Q165" s="6"/>
      <c r="R165" s="6">
        <f>'n=1000'!AA400</f>
        <v>24</v>
      </c>
      <c r="S165" s="4">
        <f>'n=1000'!AB400</f>
        <v>2.9197080291970802E-2</v>
      </c>
      <c r="T165" s="3">
        <f>'n=1000'!AC400</f>
        <v>389.7120799999999</v>
      </c>
      <c r="U165" s="3">
        <f>'n=1000'!AD400</f>
        <v>370.14075999999994</v>
      </c>
      <c r="V165" s="11">
        <f>'n=1000'!AE400</f>
        <v>11.836720000000003</v>
      </c>
      <c r="W165" s="11">
        <f>'n=1000'!AF400</f>
        <v>7.7346000000000004</v>
      </c>
      <c r="X165" s="6"/>
      <c r="Y165" s="6">
        <f>'n=1000'!AA401</f>
        <v>23</v>
      </c>
      <c r="Z165" s="3">
        <f>'n=1000'!AB401</f>
        <v>5.8608844997853154E-2</v>
      </c>
      <c r="AA165" s="3">
        <f>'n=1000'!AC401</f>
        <v>407.36067999999995</v>
      </c>
      <c r="AB165" s="3">
        <f>'n=1000'!AD401</f>
        <v>381.56819999999993</v>
      </c>
      <c r="AC165" s="11">
        <f>'n=1000'!AE401</f>
        <v>11.714960000000001</v>
      </c>
      <c r="AD165" s="17">
        <f>'n=1000'!AF401</f>
        <v>14.077520000000002</v>
      </c>
      <c r="AF165" s="10"/>
    </row>
    <row r="166" spans="1:32" x14ac:dyDescent="0.3">
      <c r="A166" s="37"/>
      <c r="B166" s="37"/>
      <c r="C166" s="8" t="s">
        <v>12</v>
      </c>
      <c r="D166" s="2">
        <f>'n=1000'!AA498</f>
        <v>5</v>
      </c>
      <c r="E166" s="12">
        <f>'n=1000'!AB498</f>
        <v>0.25975741843271788</v>
      </c>
      <c r="F166" s="15">
        <f>'n=1000'!AC498</f>
        <v>210.97796000000002</v>
      </c>
      <c r="G166" s="15">
        <f>'n=1000'!AD498</f>
        <v>117.29903999999999</v>
      </c>
      <c r="H166" s="12">
        <f>'n=1000'!AE498</f>
        <v>9.4430799999999984</v>
      </c>
      <c r="I166" s="12">
        <f>'n=1000'!AF498</f>
        <v>84.235839999999996</v>
      </c>
      <c r="J166" s="2"/>
      <c r="K166" s="2">
        <f>'n=1000'!AA499</f>
        <v>5</v>
      </c>
      <c r="L166" s="12">
        <f>'n=1000'!AB499</f>
        <v>0.27575097186758701</v>
      </c>
      <c r="M166" s="15">
        <f>'n=1000'!AC499</f>
        <v>215.38556</v>
      </c>
      <c r="N166" s="15">
        <f>'n=1000'!AD499</f>
        <v>117.35611999999999</v>
      </c>
      <c r="O166" s="12">
        <f>'n=1000'!AE499</f>
        <v>9.5101200000000006</v>
      </c>
      <c r="P166" s="12">
        <f>'n=1000'!AF499</f>
        <v>88.519319999999965</v>
      </c>
      <c r="Q166" s="2"/>
      <c r="R166" s="2">
        <f>'n=1000'!AA500</f>
        <v>4</v>
      </c>
      <c r="S166" s="16">
        <f>'n=1000'!AB500</f>
        <v>0.3148810781414017</v>
      </c>
      <c r="T166" s="15">
        <f>'n=1000'!AC500</f>
        <v>217.40859999999998</v>
      </c>
      <c r="U166" s="15">
        <f>'n=1000'!AD500</f>
        <v>117.34520000000002</v>
      </c>
      <c r="V166" s="12">
        <f>'n=1000'!AE500</f>
        <v>9.066320000000001</v>
      </c>
      <c r="W166" s="12">
        <f>'n=1000'!AF500</f>
        <v>90.997080000000011</v>
      </c>
      <c r="X166" s="2"/>
      <c r="Y166" s="2">
        <f>'n=1000'!AA501</f>
        <v>3</v>
      </c>
      <c r="Z166" s="15">
        <f>'n=1000'!AB501</f>
        <v>0.35405631408212584</v>
      </c>
      <c r="AA166" s="15">
        <f>'n=1000'!AC501</f>
        <v>221.46696</v>
      </c>
      <c r="AB166" s="15">
        <f>'n=1000'!AD501</f>
        <v>117.85004000000001</v>
      </c>
      <c r="AC166" s="12">
        <f>'n=1000'!AE501</f>
        <v>9.2410800000000002</v>
      </c>
      <c r="AD166" s="18">
        <f>'n=1000'!AF501</f>
        <v>94.375840000000011</v>
      </c>
      <c r="AF166" s="10"/>
    </row>
    <row r="167" spans="1:32" x14ac:dyDescent="0.3">
      <c r="A167" s="36" t="s">
        <v>51</v>
      </c>
      <c r="B167" s="36">
        <v>0.2</v>
      </c>
      <c r="C167" s="10" t="s">
        <v>13</v>
      </c>
      <c r="D167" s="6">
        <f>'n=1000'!AA898</f>
        <v>25</v>
      </c>
      <c r="E167" s="11">
        <f>'n=1000'!AB898</f>
        <v>0</v>
      </c>
      <c r="F167" s="3">
        <f>'n=1000'!AC898</f>
        <v>261.01208000000003</v>
      </c>
      <c r="G167" s="3">
        <f>'n=1000'!AD898</f>
        <v>241.77003999999999</v>
      </c>
      <c r="H167" s="11">
        <f>'n=1000'!AE898</f>
        <v>19.242040000000003</v>
      </c>
      <c r="I167" s="11">
        <f>'n=1000'!AF898</f>
        <v>0</v>
      </c>
      <c r="J167" s="6"/>
      <c r="K167" s="6">
        <f>'n=1000'!AA899</f>
        <v>24</v>
      </c>
      <c r="L167" s="11">
        <f>'n=1000'!AB899</f>
        <v>1.7467248908296942E-2</v>
      </c>
      <c r="M167" s="3">
        <f>'n=1000'!AC899</f>
        <v>356.20956000000007</v>
      </c>
      <c r="N167" s="3">
        <f>'n=1000'!AD899</f>
        <v>336.72115999999994</v>
      </c>
      <c r="O167" s="11">
        <f>'n=1000'!AE899</f>
        <v>17.722160000000002</v>
      </c>
      <c r="P167" s="11">
        <f>'n=1000'!AF899</f>
        <v>1.76624</v>
      </c>
      <c r="Q167" s="6"/>
      <c r="R167" s="6">
        <f>'n=1000'!AA900</f>
        <v>22</v>
      </c>
      <c r="S167" s="4">
        <f>'n=1000'!AB900</f>
        <v>5.3299676741999022E-2</v>
      </c>
      <c r="T167" s="3">
        <f>'n=1000'!AC900</f>
        <v>265.00224000000003</v>
      </c>
      <c r="U167" s="3">
        <f>'n=1000'!AD900</f>
        <v>240.76748000000003</v>
      </c>
      <c r="V167" s="11">
        <f>'n=1000'!AE900</f>
        <v>17.482600000000001</v>
      </c>
      <c r="W167" s="11">
        <f>'n=1000'!AF900</f>
        <v>6.7521599999999999</v>
      </c>
      <c r="X167" s="6"/>
      <c r="Y167" s="6">
        <f>'n=1000'!AA901</f>
        <v>23</v>
      </c>
      <c r="Z167" s="3">
        <f>'n=1000'!AB901</f>
        <v>3.5476892822025569E-2</v>
      </c>
      <c r="AA167" s="3">
        <f>'n=1000'!AC901</f>
        <v>240.81332000000003</v>
      </c>
      <c r="AB167" s="3">
        <f>'n=1000'!AD901</f>
        <v>213.577</v>
      </c>
      <c r="AC167" s="11">
        <f>'n=1000'!AE901</f>
        <v>17.523479999999999</v>
      </c>
      <c r="AD167" s="17">
        <f>'n=1000'!AF901</f>
        <v>9.7128399999999999</v>
      </c>
      <c r="AF167" s="10"/>
    </row>
    <row r="168" spans="1:32" x14ac:dyDescent="0.3">
      <c r="A168" s="36"/>
      <c r="B168" s="36"/>
      <c r="C168" s="10" t="s">
        <v>11</v>
      </c>
      <c r="D168" s="6">
        <f>'n=1000'!AA698</f>
        <v>25</v>
      </c>
      <c r="E168" s="11">
        <f>'n=1000'!AB698</f>
        <v>0</v>
      </c>
      <c r="F168" s="3">
        <f>'n=1000'!AC698</f>
        <v>476.97987999999981</v>
      </c>
      <c r="G168" s="3">
        <f>'n=1000'!AD698</f>
        <v>462.34560000000005</v>
      </c>
      <c r="H168" s="11">
        <f>'n=1000'!AE698</f>
        <v>14.63428</v>
      </c>
      <c r="I168" s="11">
        <f>'n=1000'!AF698</f>
        <v>0</v>
      </c>
      <c r="J168" s="6"/>
      <c r="K168" s="6">
        <f>'n=1000'!AA699</f>
        <v>24</v>
      </c>
      <c r="L168" s="11">
        <f>'n=1000'!AB699</f>
        <v>5.8823529411764698E-2</v>
      </c>
      <c r="M168" s="3">
        <f>'n=1000'!AC699</f>
        <v>469.2052799999999</v>
      </c>
      <c r="N168" s="3">
        <f>'n=1000'!AD699</f>
        <v>450.38959999999997</v>
      </c>
      <c r="O168" s="11">
        <f>'n=1000'!AE699</f>
        <v>15.557999999999998</v>
      </c>
      <c r="P168" s="11">
        <f>'n=1000'!AF699</f>
        <v>3.2576800000000001</v>
      </c>
      <c r="Q168" s="6"/>
      <c r="R168" s="6">
        <f>'n=1000'!AA700</f>
        <v>25</v>
      </c>
      <c r="S168" s="4">
        <f>'n=1000'!AB700</f>
        <v>0</v>
      </c>
      <c r="T168" s="3">
        <f>'n=1000'!AC700</f>
        <v>499.1715200000001</v>
      </c>
      <c r="U168" s="3">
        <f>'n=1000'!AD700</f>
        <v>480.41380000000009</v>
      </c>
      <c r="V168" s="11">
        <f>'n=1000'!AE700</f>
        <v>15.500040000000004</v>
      </c>
      <c r="W168" s="11">
        <f>'n=1000'!AF700</f>
        <v>3.2576800000000001</v>
      </c>
      <c r="X168" s="6"/>
      <c r="Y168" s="6">
        <f>'n=1000'!AA701</f>
        <v>23</v>
      </c>
      <c r="Z168" s="3">
        <f>'n=1000'!AB701</f>
        <v>5.7971014492753624E-2</v>
      </c>
      <c r="AA168" s="3">
        <f>'n=1000'!AC701</f>
        <v>470.91768000000002</v>
      </c>
      <c r="AB168" s="3">
        <f>'n=1000'!AD701</f>
        <v>444.57792000000001</v>
      </c>
      <c r="AC168" s="11">
        <f>'n=1000'!AE701</f>
        <v>14.950639999999996</v>
      </c>
      <c r="AD168" s="17">
        <f>'n=1000'!AF701</f>
        <v>11.38912</v>
      </c>
      <c r="AF168" s="10"/>
    </row>
    <row r="169" spans="1:32" x14ac:dyDescent="0.3">
      <c r="A169" s="36"/>
      <c r="B169" s="36"/>
      <c r="C169" s="10" t="s">
        <v>12</v>
      </c>
      <c r="D169" s="6">
        <f>'n=1000'!AA798</f>
        <v>1</v>
      </c>
      <c r="E169" s="11">
        <f>'n=1000'!AB798</f>
        <v>0.40110049536653852</v>
      </c>
      <c r="F169" s="3">
        <f>'n=1000'!AC798</f>
        <v>178.16027999999997</v>
      </c>
      <c r="G169" s="3">
        <f>'n=1000'!AD798</f>
        <v>81.658319999999989</v>
      </c>
      <c r="H169" s="11">
        <f>'n=1000'!AE798</f>
        <v>6.7739200000000004</v>
      </c>
      <c r="I169" s="11">
        <f>'n=1000'!AF798</f>
        <v>89.728040000000021</v>
      </c>
      <c r="J169" s="6"/>
      <c r="K169" s="6">
        <f>'n=1000'!AA799</f>
        <v>1</v>
      </c>
      <c r="L169" s="11">
        <f>'n=1000'!AB799</f>
        <v>0.47881889219718987</v>
      </c>
      <c r="M169" s="3">
        <f>'n=1000'!AC799</f>
        <v>178.73131999999998</v>
      </c>
      <c r="N169" s="3">
        <f>'n=1000'!AD799</f>
        <v>80.91152000000001</v>
      </c>
      <c r="O169" s="11">
        <f>'n=1000'!AE799</f>
        <v>7.0629599999999995</v>
      </c>
      <c r="P169" s="11">
        <f>'n=1000'!AF799</f>
        <v>90.756839999999968</v>
      </c>
      <c r="Q169" s="6"/>
      <c r="R169" s="6">
        <f>'n=1000'!AA800</f>
        <v>1</v>
      </c>
      <c r="S169" s="4">
        <f>'n=1000'!AB800</f>
        <v>0.47932609224542427</v>
      </c>
      <c r="T169" s="3">
        <f>'n=1000'!AC800</f>
        <v>181.37139999999999</v>
      </c>
      <c r="U169" s="3">
        <f>'n=1000'!AD800</f>
        <v>80.834760000000003</v>
      </c>
      <c r="V169" s="11">
        <f>'n=1000'!AE800</f>
        <v>6.8545600000000002</v>
      </c>
      <c r="W169" s="11">
        <f>'n=1000'!AF800</f>
        <v>93.682079999999999</v>
      </c>
      <c r="X169" s="6"/>
      <c r="Y169" s="6">
        <f>'n=1000'!AA801</f>
        <v>1</v>
      </c>
      <c r="Z169" s="3">
        <f>'n=1000'!AB801</f>
        <v>0.54976225885099916</v>
      </c>
      <c r="AA169" s="3">
        <f>'n=1000'!AC801</f>
        <v>187.62928000000002</v>
      </c>
      <c r="AB169" s="3">
        <f>'n=1000'!AD801</f>
        <v>81.094560000000001</v>
      </c>
      <c r="AC169" s="11">
        <f>'n=1000'!AE801</f>
        <v>6.8992399999999998</v>
      </c>
      <c r="AD169" s="17">
        <f>'n=1000'!AF801</f>
        <v>99.635480000000001</v>
      </c>
      <c r="AF169" s="10"/>
    </row>
    <row r="170" spans="1:32" x14ac:dyDescent="0.3">
      <c r="A170" s="36"/>
      <c r="B170" s="36">
        <v>0.6</v>
      </c>
      <c r="C170" s="10" t="s">
        <v>13</v>
      </c>
      <c r="D170" s="6">
        <f>'n=1000'!AA1198</f>
        <v>25</v>
      </c>
      <c r="E170" s="11">
        <f>'n=1000'!AB1198</f>
        <v>0</v>
      </c>
      <c r="F170" s="3">
        <f>'n=1000'!AC1198</f>
        <v>257.26111999999995</v>
      </c>
      <c r="G170" s="3">
        <f>'n=1000'!AD1198</f>
        <v>240.59980000000004</v>
      </c>
      <c r="H170" s="11">
        <f>'n=1000'!AE1198</f>
        <v>16.66132</v>
      </c>
      <c r="I170" s="11">
        <f>'n=1000'!AF1198</f>
        <v>0</v>
      </c>
      <c r="J170" s="6"/>
      <c r="K170" s="6">
        <f>'n=1000'!AA1199</f>
        <v>25</v>
      </c>
      <c r="L170" s="11">
        <f>'n=1000'!AB1199</f>
        <v>0</v>
      </c>
      <c r="M170" s="3">
        <f>'n=1000'!AC1199</f>
        <v>260.08524</v>
      </c>
      <c r="N170" s="3">
        <f>'n=1000'!AD1199</f>
        <v>243.60035999999997</v>
      </c>
      <c r="O170" s="11">
        <f>'n=1000'!AE1199</f>
        <v>16.48488</v>
      </c>
      <c r="P170" s="11">
        <f>'n=1000'!AF1199</f>
        <v>0</v>
      </c>
      <c r="Q170" s="6"/>
      <c r="R170" s="6">
        <f>'n=1000'!AA1200</f>
        <v>25</v>
      </c>
      <c r="S170" s="4">
        <f>'n=1000'!AB1200</f>
        <v>0</v>
      </c>
      <c r="T170" s="3">
        <f>'n=1000'!AC1200</f>
        <v>258.65791999999999</v>
      </c>
      <c r="U170" s="3">
        <f>'n=1000'!AD1200</f>
        <v>242.67516000000003</v>
      </c>
      <c r="V170" s="11">
        <f>'n=1000'!AE1200</f>
        <v>15.982760000000003</v>
      </c>
      <c r="W170" s="11">
        <f>'n=1000'!AF1200</f>
        <v>0</v>
      </c>
      <c r="X170" s="6"/>
      <c r="Y170" s="6">
        <f>'n=1000'!AA1201</f>
        <v>24</v>
      </c>
      <c r="Z170" s="3">
        <f>'n=1000'!AB1201</f>
        <v>1.8181818181818181E-2</v>
      </c>
      <c r="AA170" s="3">
        <f>'n=1000'!AC1201</f>
        <v>269.51500000000004</v>
      </c>
      <c r="AB170" s="3">
        <f>'n=1000'!AD1201</f>
        <v>250.98063999999999</v>
      </c>
      <c r="AC170" s="11">
        <f>'n=1000'!AE1201</f>
        <v>15.746120000000001</v>
      </c>
      <c r="AD170" s="17">
        <f>'n=1000'!AF1201</f>
        <v>2.7882400000000001</v>
      </c>
      <c r="AF170" s="10"/>
    </row>
    <row r="171" spans="1:32" x14ac:dyDescent="0.3">
      <c r="A171" s="36"/>
      <c r="B171" s="36"/>
      <c r="C171" s="10" t="s">
        <v>11</v>
      </c>
      <c r="D171" s="6">
        <f>'n=1000'!AA998</f>
        <v>25</v>
      </c>
      <c r="E171" s="11">
        <f>'n=1000'!AB998</f>
        <v>0</v>
      </c>
      <c r="F171" s="3">
        <f>'n=1000'!AC998</f>
        <v>382.48484000000002</v>
      </c>
      <c r="G171" s="3">
        <f>'n=1000'!AD998</f>
        <v>368.79648000000003</v>
      </c>
      <c r="H171" s="11">
        <f>'n=1000'!AE998</f>
        <v>13.688359999999998</v>
      </c>
      <c r="I171" s="11">
        <f>'n=1000'!AF998</f>
        <v>0</v>
      </c>
      <c r="J171" s="6"/>
      <c r="K171" s="6">
        <f>'n=1000'!AA999</f>
        <v>24</v>
      </c>
      <c r="L171" s="11">
        <f>'n=1000'!AB999</f>
        <v>6.0150375939849621E-2</v>
      </c>
      <c r="M171" s="3">
        <f>'n=1000'!AC999</f>
        <v>388.02300000000002</v>
      </c>
      <c r="N171" s="3">
        <f>'n=1000'!AD999</f>
        <v>371.52908000000002</v>
      </c>
      <c r="O171" s="11">
        <f>'n=1000'!AE999</f>
        <v>13.733440000000003</v>
      </c>
      <c r="P171" s="11">
        <f>'n=1000'!AF999</f>
        <v>2.7604799999999998</v>
      </c>
      <c r="Q171" s="6"/>
      <c r="R171" s="6">
        <f>'n=1000'!AA1000</f>
        <v>21</v>
      </c>
      <c r="S171" s="4">
        <f>'n=1000'!AB1000</f>
        <v>0.11722398187385961</v>
      </c>
      <c r="T171" s="3">
        <f>'n=1000'!AC1000</f>
        <v>401.11900000000003</v>
      </c>
      <c r="U171" s="3">
        <f>'n=1000'!AD1000</f>
        <v>374.29004000000003</v>
      </c>
      <c r="V171" s="11">
        <f>'n=1000'!AE1000</f>
        <v>13.109919999999999</v>
      </c>
      <c r="W171" s="11">
        <f>'n=1000'!AF1000</f>
        <v>13.71904</v>
      </c>
      <c r="X171" s="6"/>
      <c r="Y171" s="6">
        <f>'n=1000'!AA1001</f>
        <v>22</v>
      </c>
      <c r="Z171" s="3">
        <f>'n=1000'!AB1001</f>
        <v>8.9780005569479251E-2</v>
      </c>
      <c r="AA171" s="3">
        <f>'n=1000'!AC1001</f>
        <v>423.56543999999997</v>
      </c>
      <c r="AB171" s="3">
        <f>'n=1000'!AD1001</f>
        <v>388.78520000000003</v>
      </c>
      <c r="AC171" s="11">
        <f>'n=1000'!AE1001</f>
        <v>12.765000000000001</v>
      </c>
      <c r="AD171" s="17">
        <f>'n=1000'!AF1001</f>
        <v>22.015240000000002</v>
      </c>
      <c r="AF171" s="10"/>
    </row>
    <row r="172" spans="1:32" x14ac:dyDescent="0.3">
      <c r="A172" s="37"/>
      <c r="B172" s="37"/>
      <c r="C172" s="8" t="s">
        <v>12</v>
      </c>
      <c r="D172" s="2">
        <f>'n=1000'!AA1098</f>
        <v>0</v>
      </c>
      <c r="E172" s="12">
        <f>'n=1000'!AB1098</f>
        <v>1.1042648453344466</v>
      </c>
      <c r="F172" s="15">
        <f>'n=1000'!AC1098</f>
        <v>209.10183999999992</v>
      </c>
      <c r="G172" s="15">
        <f>'n=1000'!AD1098</f>
        <v>104.82696</v>
      </c>
      <c r="H172" s="12">
        <f>'n=1000'!AE1098</f>
        <v>4.2264400000000002</v>
      </c>
      <c r="I172" s="12">
        <f>'n=1000'!AF1098</f>
        <v>100.04844000000001</v>
      </c>
      <c r="J172" s="2"/>
      <c r="K172" s="2">
        <f>'n=1000'!AA1099</f>
        <v>0</v>
      </c>
      <c r="L172" s="12">
        <f>'n=1000'!AB1099</f>
        <v>1.1979954666392201</v>
      </c>
      <c r="M172" s="15">
        <f>'n=1000'!AC1099</f>
        <v>212.03436000000005</v>
      </c>
      <c r="N172" s="15">
        <f>'n=1000'!AD1099</f>
        <v>104.7306</v>
      </c>
      <c r="O172" s="12">
        <f>'n=1000'!AE1099</f>
        <v>4.1201600000000012</v>
      </c>
      <c r="P172" s="12">
        <f>'n=1000'!AF1099</f>
        <v>103.18359999999997</v>
      </c>
      <c r="Q172" s="2"/>
      <c r="R172" s="2">
        <f>'n=1000'!AA1100</f>
        <v>0</v>
      </c>
      <c r="S172" s="16">
        <f>'n=1000'!AB1100</f>
        <v>1.2610293011472216</v>
      </c>
      <c r="T172" s="15">
        <f>'n=1000'!AC1100</f>
        <v>214.83100000000005</v>
      </c>
      <c r="U172" s="15">
        <f>'n=1000'!AD1100</f>
        <v>105.11412</v>
      </c>
      <c r="V172" s="12">
        <f>'n=1000'!AE1100</f>
        <v>4.2841199999999997</v>
      </c>
      <c r="W172" s="12">
        <f>'n=1000'!AF1100</f>
        <v>105.43276</v>
      </c>
      <c r="X172" s="2"/>
      <c r="Y172" s="2">
        <f>'n=1000'!AA1101</f>
        <v>0</v>
      </c>
      <c r="Z172" s="15">
        <f>'n=1000'!AB1101</f>
        <v>1.3852176973379873</v>
      </c>
      <c r="AA172" s="15">
        <f>'n=1000'!AC1101</f>
        <v>215.85103999999998</v>
      </c>
      <c r="AB172" s="15">
        <f>'n=1000'!AD1101</f>
        <v>105.26483999999999</v>
      </c>
      <c r="AC172" s="12">
        <f>'n=1000'!AE1101</f>
        <v>4.1657999999999991</v>
      </c>
      <c r="AD172" s="18">
        <f>'n=1000'!AF1101</f>
        <v>106.42040000000001</v>
      </c>
      <c r="AF172" s="10"/>
    </row>
    <row r="173" spans="1:32" x14ac:dyDescent="0.3">
      <c r="A173" s="36" t="s">
        <v>52</v>
      </c>
      <c r="B173" s="36">
        <v>0.2</v>
      </c>
      <c r="C173" s="10" t="s">
        <v>13</v>
      </c>
      <c r="D173" s="6">
        <f>'n=1000'!AA1498</f>
        <v>25</v>
      </c>
      <c r="E173" s="11">
        <f>'n=1000'!AB1498</f>
        <v>0</v>
      </c>
      <c r="F173" s="3">
        <f>'n=1000'!AC1498</f>
        <v>276.35040000000004</v>
      </c>
      <c r="G173" s="3">
        <f>'n=1000'!AD1498</f>
        <v>254.63828000000001</v>
      </c>
      <c r="H173" s="11">
        <f>'n=1000'!AE1498</f>
        <v>21.712119999999999</v>
      </c>
      <c r="I173" s="11">
        <f>'n=1000'!AF1498</f>
        <v>0</v>
      </c>
      <c r="J173" s="6"/>
      <c r="K173" s="6">
        <f>'n=1000'!AA1499</f>
        <v>23</v>
      </c>
      <c r="L173" s="11">
        <f>'n=1000'!AB1499</f>
        <v>3.6961160904822876E-2</v>
      </c>
      <c r="M173" s="3">
        <f>'n=1000'!AC1499</f>
        <v>271.51756</v>
      </c>
      <c r="N173" s="3">
        <f>'n=1000'!AD1499</f>
        <v>246.92520000000005</v>
      </c>
      <c r="O173" s="11">
        <f>'n=1000'!AE1499</f>
        <v>20.807320000000004</v>
      </c>
      <c r="P173" s="11">
        <f>'n=1000'!AF1499</f>
        <v>3.7850400000000004</v>
      </c>
      <c r="Q173" s="6"/>
      <c r="R173" s="6">
        <f>'n=1000'!AA1500</f>
        <v>24</v>
      </c>
      <c r="S173" s="4">
        <f>'n=1000'!AB1500</f>
        <v>1.7467248908296942E-2</v>
      </c>
      <c r="T173" s="3">
        <f>'n=1000'!AC1500</f>
        <v>280.65571999999997</v>
      </c>
      <c r="U173" s="3">
        <f>'n=1000'!AD1500</f>
        <v>254.33375999999996</v>
      </c>
      <c r="V173" s="11">
        <f>'n=1000'!AE1500</f>
        <v>20.469639999999998</v>
      </c>
      <c r="W173" s="11">
        <f>'n=1000'!AF1500</f>
        <v>5.8523199999999997</v>
      </c>
      <c r="X173" s="6"/>
      <c r="Y173" s="6">
        <f>'n=1000'!AA1501</f>
        <v>25</v>
      </c>
      <c r="Z173" s="3">
        <f>'n=1000'!AB1501</f>
        <v>0</v>
      </c>
      <c r="AA173" s="3">
        <f>'n=1000'!AC1501</f>
        <v>288.39232000000004</v>
      </c>
      <c r="AB173" s="3">
        <f>'n=1000'!AD1501</f>
        <v>262.59676000000002</v>
      </c>
      <c r="AC173" s="11">
        <f>'n=1000'!AE1501</f>
        <v>19.943240000000007</v>
      </c>
      <c r="AD173" s="17">
        <f>'n=1000'!AF1501</f>
        <v>5.8523199999999997</v>
      </c>
      <c r="AF173" s="10"/>
    </row>
    <row r="174" spans="1:32" x14ac:dyDescent="0.3">
      <c r="A174" s="36"/>
      <c r="B174" s="36"/>
      <c r="C174" s="10" t="s">
        <v>11</v>
      </c>
      <c r="D174" s="6">
        <f>'n=1000'!AA1298</f>
        <v>25</v>
      </c>
      <c r="E174" s="11">
        <f>'n=1000'!AB1298</f>
        <v>0</v>
      </c>
      <c r="F174" s="3">
        <f>'n=1000'!AC1298</f>
        <v>379.0630799999999</v>
      </c>
      <c r="G174" s="3">
        <f>'n=1000'!AD1298</f>
        <v>364.05807999999996</v>
      </c>
      <c r="H174" s="11">
        <f>'n=1000'!AE1298</f>
        <v>15.005000000000001</v>
      </c>
      <c r="I174" s="11">
        <f>'n=1000'!AF1298</f>
        <v>0</v>
      </c>
      <c r="J174" s="6"/>
      <c r="K174" s="6">
        <f>'n=1000'!AA1299</f>
        <v>23</v>
      </c>
      <c r="L174" s="11">
        <f>'n=1000'!AB1299</f>
        <v>5.7780559032123487E-2</v>
      </c>
      <c r="M174" s="3">
        <f>'n=1000'!AC1299</f>
        <v>379.64731999999987</v>
      </c>
      <c r="N174" s="3">
        <f>'n=1000'!AD1299</f>
        <v>353.46271999999999</v>
      </c>
      <c r="O174" s="11">
        <f>'n=1000'!AE1299</f>
        <v>15.970920000000001</v>
      </c>
      <c r="P174" s="11">
        <f>'n=1000'!AF1299</f>
        <v>10.21368</v>
      </c>
      <c r="Q174" s="6"/>
      <c r="R174" s="6">
        <f>'n=1000'!AA1300</f>
        <v>24</v>
      </c>
      <c r="S174" s="4">
        <f>'n=1000'!AB1300</f>
        <v>2.8985507246376812E-2</v>
      </c>
      <c r="T174" s="3">
        <f>'n=1000'!AC1300</f>
        <v>384.46920000000006</v>
      </c>
      <c r="U174" s="3">
        <f>'n=1000'!AD1300</f>
        <v>355.69988000000006</v>
      </c>
      <c r="V174" s="11">
        <f>'n=1000'!AE1300</f>
        <v>14.872479999999998</v>
      </c>
      <c r="W174" s="11">
        <f>'n=1000'!AF1300</f>
        <v>13.896839999999999</v>
      </c>
      <c r="X174" s="6"/>
      <c r="Y174" s="6">
        <f>'n=1000'!AA1301</f>
        <v>25</v>
      </c>
      <c r="Z174" s="3">
        <f>'n=1000'!AB1301</f>
        <v>0</v>
      </c>
      <c r="AA174" s="3">
        <f>'n=1000'!AC1301</f>
        <v>425.35672000000005</v>
      </c>
      <c r="AB174" s="3">
        <f>'n=1000'!AD1301</f>
        <v>395.98907999999994</v>
      </c>
      <c r="AC174" s="11">
        <f>'n=1000'!AE1301</f>
        <v>15.028920000000001</v>
      </c>
      <c r="AD174" s="17">
        <f>'n=1000'!AF1301</f>
        <v>14.338719999999999</v>
      </c>
      <c r="AF174" s="10"/>
    </row>
    <row r="175" spans="1:32" x14ac:dyDescent="0.3">
      <c r="A175" s="36"/>
      <c r="B175" s="36"/>
      <c r="C175" s="10" t="s">
        <v>12</v>
      </c>
      <c r="D175" s="6">
        <f>'n=1000'!AA1398</f>
        <v>5</v>
      </c>
      <c r="E175" s="11">
        <f>'n=1000'!AB1398</f>
        <v>0.29985636197270632</v>
      </c>
      <c r="F175" s="3">
        <f>'n=1000'!AC1398</f>
        <v>188.41728000000001</v>
      </c>
      <c r="G175" s="3">
        <f>'n=1000'!AD1398</f>
        <v>88.504839999999987</v>
      </c>
      <c r="H175" s="11">
        <f>'n=1000'!AE1398</f>
        <v>9.3403599999999987</v>
      </c>
      <c r="I175" s="11">
        <f>'n=1000'!AF1398</f>
        <v>90.57208</v>
      </c>
      <c r="J175" s="6"/>
      <c r="K175" s="6">
        <f>'n=1000'!AA1399</f>
        <v>3</v>
      </c>
      <c r="L175" s="11">
        <f>'n=1000'!AB1399</f>
        <v>0.30774615386978821</v>
      </c>
      <c r="M175" s="3">
        <f>'n=1000'!AC1399</f>
        <v>190.84600000000003</v>
      </c>
      <c r="N175" s="3">
        <f>'n=1000'!AD1399</f>
        <v>89.597239999999985</v>
      </c>
      <c r="O175" s="11">
        <f>'n=1000'!AE1399</f>
        <v>9.3874799999999983</v>
      </c>
      <c r="P175" s="11">
        <f>'n=1000'!AF1399</f>
        <v>91.861280000000022</v>
      </c>
      <c r="Q175" s="6"/>
      <c r="R175" s="6">
        <f>'n=1000'!AA1400</f>
        <v>4</v>
      </c>
      <c r="S175" s="4">
        <f>'n=1000'!AB1400</f>
        <v>0.30796263967376142</v>
      </c>
      <c r="T175" s="3">
        <f>'n=1000'!AC1400</f>
        <v>190.58252000000002</v>
      </c>
      <c r="U175" s="3">
        <f>'n=1000'!AD1400</f>
        <v>88.845520000000022</v>
      </c>
      <c r="V175" s="11">
        <f>'n=1000'!AE1400</f>
        <v>9.6792400000000001</v>
      </c>
      <c r="W175" s="11">
        <f>'n=1000'!AF1400</f>
        <v>92.057759999999973</v>
      </c>
      <c r="X175" s="6"/>
      <c r="Y175" s="6">
        <f>'n=1000'!AA1401</f>
        <v>3</v>
      </c>
      <c r="Z175" s="3">
        <f>'n=1000'!AB1401</f>
        <v>0.32348096651699876</v>
      </c>
      <c r="AA175" s="3">
        <f>'n=1000'!AC1401</f>
        <v>194.09895999999992</v>
      </c>
      <c r="AB175" s="3">
        <f>'n=1000'!AD1401</f>
        <v>88.794119999999978</v>
      </c>
      <c r="AC175" s="11">
        <f>'n=1000'!AE1401</f>
        <v>9.4106400000000008</v>
      </c>
      <c r="AD175" s="17">
        <f>'n=1000'!AF1401</f>
        <v>95.894200000000012</v>
      </c>
      <c r="AF175" s="10"/>
    </row>
    <row r="176" spans="1:32" x14ac:dyDescent="0.3">
      <c r="A176" s="36"/>
      <c r="B176" s="36">
        <v>0.6</v>
      </c>
      <c r="C176" s="10" t="s">
        <v>13</v>
      </c>
      <c r="D176" s="6">
        <f>'n=1000'!AA1798</f>
        <v>25</v>
      </c>
      <c r="E176" s="11">
        <f>'n=1000'!AB1798</f>
        <v>0</v>
      </c>
      <c r="F176" s="3">
        <f>'n=1000'!AC1798</f>
        <v>260.10820000000001</v>
      </c>
      <c r="G176" s="3">
        <f>'n=1000'!AD1798</f>
        <v>243.48047999999994</v>
      </c>
      <c r="H176" s="11">
        <f>'n=1000'!AE1798</f>
        <v>16.62772</v>
      </c>
      <c r="I176" s="11">
        <f>'n=1000'!AF1798</f>
        <v>0</v>
      </c>
      <c r="J176" s="6"/>
      <c r="K176" s="6">
        <f>'n=1000'!AA1799</f>
        <v>25</v>
      </c>
      <c r="L176" s="11">
        <f>'n=1000'!AB1799</f>
        <v>0</v>
      </c>
      <c r="M176" s="3">
        <f>'n=1000'!AC1799</f>
        <v>259.42923999999999</v>
      </c>
      <c r="N176" s="3">
        <f>'n=1000'!AD1799</f>
        <v>243.00911999999997</v>
      </c>
      <c r="O176" s="11">
        <f>'n=1000'!AE1799</f>
        <v>16.420120000000004</v>
      </c>
      <c r="P176" s="11">
        <f>'n=1000'!AF1799</f>
        <v>0</v>
      </c>
      <c r="Q176" s="6"/>
      <c r="R176" s="6">
        <f>'n=1000'!AA1800</f>
        <v>25</v>
      </c>
      <c r="S176" s="4">
        <f>'n=1000'!AB1800</f>
        <v>0</v>
      </c>
      <c r="T176" s="3">
        <f>'n=1000'!AC1800</f>
        <v>261.66003999999998</v>
      </c>
      <c r="U176" s="3">
        <f>'n=1000'!AD1800</f>
        <v>245.36095999999998</v>
      </c>
      <c r="V176" s="11">
        <f>'n=1000'!AE1800</f>
        <v>16.29908</v>
      </c>
      <c r="W176" s="11">
        <f>'n=1000'!AF1800</f>
        <v>0</v>
      </c>
      <c r="X176" s="6"/>
      <c r="Y176" s="6">
        <f>'n=1000'!AA1801</f>
        <v>24</v>
      </c>
      <c r="Z176" s="3">
        <f>'n=1000'!AB1801</f>
        <v>1.7467248908296942E-2</v>
      </c>
      <c r="AA176" s="3">
        <f>'n=1000'!AC1801</f>
        <v>267.14763999999997</v>
      </c>
      <c r="AB176" s="3">
        <f>'n=1000'!AD1801</f>
        <v>248.30023999999995</v>
      </c>
      <c r="AC176" s="11">
        <f>'n=1000'!AE1801</f>
        <v>16.30988</v>
      </c>
      <c r="AD176" s="17">
        <f>'n=1000'!AF1801</f>
        <v>2.5375200000000002</v>
      </c>
      <c r="AF176" s="10"/>
    </row>
    <row r="177" spans="1:32" x14ac:dyDescent="0.3">
      <c r="A177" s="36"/>
      <c r="B177" s="36"/>
      <c r="C177" s="10" t="s">
        <v>11</v>
      </c>
      <c r="D177" s="6">
        <f>'n=1000'!AA1598</f>
        <v>24</v>
      </c>
      <c r="E177" s="11">
        <f>'n=1000'!AB1598</f>
        <v>2.9629629629629631E-2</v>
      </c>
      <c r="F177" s="3">
        <f>'n=1000'!AC1598</f>
        <v>384.97835999999995</v>
      </c>
      <c r="G177" s="3">
        <f>'n=1000'!AD1598</f>
        <v>369.30264000000005</v>
      </c>
      <c r="H177" s="11">
        <f>'n=1000'!AE1598</f>
        <v>13.569399999999998</v>
      </c>
      <c r="I177" s="11">
        <f>'n=1000'!AF1598</f>
        <v>2.1063200000000002</v>
      </c>
      <c r="J177" s="6"/>
      <c r="K177" s="6">
        <f>'n=1000'!AA1599</f>
        <v>24</v>
      </c>
      <c r="L177" s="11">
        <f>'n=1000'!AB1599</f>
        <v>2.9629629629629631E-2</v>
      </c>
      <c r="M177" s="3">
        <f>'n=1000'!AC1599</f>
        <v>394.55212000000012</v>
      </c>
      <c r="N177" s="3">
        <f>'n=1000'!AD1599</f>
        <v>378.28807999999998</v>
      </c>
      <c r="O177" s="11">
        <f>'n=1000'!AE1599</f>
        <v>13.857639999999998</v>
      </c>
      <c r="P177" s="11">
        <f>'n=1000'!AF1599</f>
        <v>2.4063999999999997</v>
      </c>
      <c r="Q177" s="6"/>
      <c r="R177" s="6">
        <f>'n=1000'!AA1600</f>
        <v>24</v>
      </c>
      <c r="S177" s="4">
        <f>'n=1000'!AB1600</f>
        <v>2.9629629629629631E-2</v>
      </c>
      <c r="T177" s="3">
        <f>'n=1000'!AC1600</f>
        <v>394.52911999999992</v>
      </c>
      <c r="U177" s="3">
        <f>'n=1000'!AD1600</f>
        <v>377.76543999999996</v>
      </c>
      <c r="V177" s="11">
        <f>'n=1000'!AE1600</f>
        <v>14.0448</v>
      </c>
      <c r="W177" s="11">
        <f>'n=1000'!AF1600</f>
        <v>2.71888</v>
      </c>
      <c r="X177" s="6"/>
      <c r="Y177" s="6">
        <f>'n=1000'!AA1601</f>
        <v>23</v>
      </c>
      <c r="Z177" s="3">
        <f>'n=1000'!AB1601</f>
        <v>5.9041394335511983E-2</v>
      </c>
      <c r="AA177" s="3">
        <f>'n=1000'!AC1601</f>
        <v>408.87460000000016</v>
      </c>
      <c r="AB177" s="3">
        <f>'n=1000'!AD1601</f>
        <v>389.45080000000002</v>
      </c>
      <c r="AC177" s="11">
        <f>'n=1000'!AE1601</f>
        <v>12.529600000000002</v>
      </c>
      <c r="AD177" s="17">
        <f>'n=1000'!AF1601</f>
        <v>6.8942000000000005</v>
      </c>
      <c r="AF177" s="10"/>
    </row>
    <row r="178" spans="1:32" x14ac:dyDescent="0.3">
      <c r="A178" s="36"/>
      <c r="B178" s="36"/>
      <c r="C178" s="10" t="s">
        <v>12</v>
      </c>
      <c r="D178" s="6">
        <f>'n=1000'!AA1698</f>
        <v>0</v>
      </c>
      <c r="E178" s="11">
        <f>'n=1000'!AB1698</f>
        <v>0.63174666797372236</v>
      </c>
      <c r="F178" s="3">
        <f>'n=1000'!AC1698</f>
        <v>210.92964000000003</v>
      </c>
      <c r="G178" s="3">
        <f>'n=1000'!AD1698</f>
        <v>114.40495999999999</v>
      </c>
      <c r="H178" s="11">
        <f>'n=1000'!AE1698</f>
        <v>5.2565600000000003</v>
      </c>
      <c r="I178" s="11">
        <f>'n=1000'!AF1698</f>
        <v>91.268119999999996</v>
      </c>
      <c r="J178" s="6"/>
      <c r="K178" s="6">
        <f>'n=1000'!AA1699</f>
        <v>0</v>
      </c>
      <c r="L178" s="11">
        <f>'n=1000'!AB1699</f>
        <v>0.69483771989744203</v>
      </c>
      <c r="M178" s="3">
        <f>'n=1000'!AC1699</f>
        <v>212.99520000000001</v>
      </c>
      <c r="N178" s="3">
        <f>'n=1000'!AD1699</f>
        <v>114.08364000000003</v>
      </c>
      <c r="O178" s="11">
        <f>'n=1000'!AE1699</f>
        <v>5.2965199999999992</v>
      </c>
      <c r="P178" s="11">
        <f>'n=1000'!AF1699</f>
        <v>93.615040000000008</v>
      </c>
      <c r="Q178" s="6"/>
      <c r="R178" s="6">
        <f>'n=1000'!AA1700</f>
        <v>0</v>
      </c>
      <c r="S178" s="4">
        <f>'n=1000'!AB1700</f>
        <v>0.72598068692044992</v>
      </c>
      <c r="T178" s="3">
        <f>'n=1000'!AC1700</f>
        <v>212.70164000000005</v>
      </c>
      <c r="U178" s="3">
        <f>'n=1000'!AD1700</f>
        <v>113.95663999999996</v>
      </c>
      <c r="V178" s="11">
        <f>'n=1000'!AE1700</f>
        <v>5.2555999999999994</v>
      </c>
      <c r="W178" s="11">
        <f>'n=1000'!AF1700</f>
        <v>93.489400000000018</v>
      </c>
      <c r="X178" s="6"/>
      <c r="Y178" s="6">
        <f>'n=1000'!AA1701</f>
        <v>0</v>
      </c>
      <c r="Z178" s="3">
        <f>'n=1000'!AB1701</f>
        <v>0.79593489369518078</v>
      </c>
      <c r="AA178" s="3">
        <f>'n=1000'!AC1701</f>
        <v>216.94627999999997</v>
      </c>
      <c r="AB178" s="3">
        <f>'n=1000'!AD1701</f>
        <v>114.09108000000001</v>
      </c>
      <c r="AC178" s="11">
        <f>'n=1000'!AE1701</f>
        <v>5.5379999999999994</v>
      </c>
      <c r="AD178" s="17">
        <f>'n=1000'!AF1701</f>
        <v>97.317200000000014</v>
      </c>
      <c r="AF178" s="10"/>
    </row>
    <row r="179" spans="1:32" x14ac:dyDescent="0.3">
      <c r="A179" s="36"/>
      <c r="B179" s="36">
        <v>0.9</v>
      </c>
      <c r="C179" s="10" t="s">
        <v>13</v>
      </c>
      <c r="D179" s="6">
        <f>'n=1000'!AA2098</f>
        <v>0</v>
      </c>
      <c r="E179" s="11">
        <f>'n=1000'!AB2098</f>
        <v>1.5637276913327944</v>
      </c>
      <c r="F179" s="3">
        <f>'n=1000'!AC2098</f>
        <v>292.70704000000001</v>
      </c>
      <c r="G179" s="3">
        <f>'n=1000'!AD2098</f>
        <v>198.55423999999991</v>
      </c>
      <c r="H179" s="11">
        <f>'n=1000'!AE2098</f>
        <v>3.6576399999999993</v>
      </c>
      <c r="I179" s="11">
        <f>'n=1000'!AF2098</f>
        <v>90.495160000000013</v>
      </c>
      <c r="J179" s="6"/>
      <c r="K179" s="6">
        <f>'n=1000'!AA2099</f>
        <v>0</v>
      </c>
      <c r="L179" s="11">
        <f>'n=1000'!AB2099</f>
        <v>1.6703622494480825</v>
      </c>
      <c r="M179" s="3">
        <f>'n=1000'!AC2099</f>
        <v>306.80548000000005</v>
      </c>
      <c r="N179" s="3">
        <f>'n=1000'!AD2099</f>
        <v>200.63128</v>
      </c>
      <c r="O179" s="11">
        <f>'n=1000'!AE2099</f>
        <v>3.6723199999999996</v>
      </c>
      <c r="P179" s="11">
        <f>'n=1000'!AF2099</f>
        <v>102.50187999999999</v>
      </c>
      <c r="Q179" s="6"/>
      <c r="R179" s="6">
        <f>'n=1000'!AA2100</f>
        <v>0</v>
      </c>
      <c r="S179" s="4">
        <f>'n=1000'!AB2100</f>
        <v>1.7778710595107468</v>
      </c>
      <c r="T179" s="3">
        <f>'n=1000'!AC2100</f>
        <v>299.76088000000004</v>
      </c>
      <c r="U179" s="3">
        <f>'n=1000'!AD2100</f>
        <v>196.79552000000004</v>
      </c>
      <c r="V179" s="11">
        <f>'n=1000'!AE2100</f>
        <v>3.5904799999999999</v>
      </c>
      <c r="W179" s="11">
        <f>'n=1000'!AF2100</f>
        <v>99.37487999999999</v>
      </c>
      <c r="X179" s="6"/>
      <c r="Y179" s="6">
        <f>'n=1000'!AA2101</f>
        <v>0</v>
      </c>
      <c r="Z179" s="3">
        <f>'n=1000'!AB2101</f>
        <v>1.9906088544650182</v>
      </c>
      <c r="AA179" s="3">
        <f>'n=1000'!AC2101</f>
        <v>319.46575999999999</v>
      </c>
      <c r="AB179" s="3">
        <f>'n=1000'!AD2101</f>
        <v>201.64360000000005</v>
      </c>
      <c r="AC179" s="11">
        <f>'n=1000'!AE2101</f>
        <v>3.6358000000000006</v>
      </c>
      <c r="AD179" s="17">
        <f>'n=1000'!AF2101</f>
        <v>114.18635999999998</v>
      </c>
      <c r="AF179" s="10"/>
    </row>
    <row r="180" spans="1:32" x14ac:dyDescent="0.3">
      <c r="A180" s="36"/>
      <c r="B180" s="36"/>
      <c r="C180" s="10" t="s">
        <v>11</v>
      </c>
      <c r="D180" s="6">
        <f>'n=1000'!AA1898</f>
        <v>0</v>
      </c>
      <c r="E180" s="11">
        <f>'n=1000'!AB1898</f>
        <v>1.8778223509508605</v>
      </c>
      <c r="F180" s="3">
        <f>'n=1000'!AC1898</f>
        <v>381.76227999999998</v>
      </c>
      <c r="G180" s="3">
        <f>'n=1000'!AD1898</f>
        <v>240.50911999999997</v>
      </c>
      <c r="H180" s="11">
        <f>'n=1000'!AE1898</f>
        <v>3.3635599999999992</v>
      </c>
      <c r="I180" s="11">
        <f>'n=1000'!AF1898</f>
        <v>137.8896</v>
      </c>
      <c r="J180" s="6"/>
      <c r="K180" s="6">
        <f>'n=1000'!AA1899</f>
        <v>0</v>
      </c>
      <c r="L180" s="11">
        <f>'n=1000'!AB1899</f>
        <v>2.9324575462596183</v>
      </c>
      <c r="M180" s="3">
        <f>'n=1000'!AC1899</f>
        <v>387.52391999999998</v>
      </c>
      <c r="N180" s="3">
        <f>'n=1000'!AD1899</f>
        <v>242.48284000000007</v>
      </c>
      <c r="O180" s="11">
        <f>'n=1000'!AE1899</f>
        <v>3.5083600000000001</v>
      </c>
      <c r="P180" s="11">
        <f>'n=1000'!AF1899</f>
        <v>141.53272000000001</v>
      </c>
      <c r="Q180" s="6"/>
      <c r="R180" s="6">
        <f>'n=1000'!AA1900</f>
        <v>0</v>
      </c>
      <c r="S180" s="4">
        <f>'n=1000'!AB1900</f>
        <v>3.8026357250946514</v>
      </c>
      <c r="T180" s="3">
        <f>'n=1000'!AC1900</f>
        <v>381.73620000000011</v>
      </c>
      <c r="U180" s="3">
        <f>'n=1000'!AD1900</f>
        <v>234.78740000000002</v>
      </c>
      <c r="V180" s="11">
        <f>'n=1000'!AE1900</f>
        <v>3.7424800000000005</v>
      </c>
      <c r="W180" s="11">
        <f>'n=1000'!AF1900</f>
        <v>143.20632000000001</v>
      </c>
      <c r="X180" s="6"/>
      <c r="Y180" s="6">
        <f>'n=1000'!AA1901</f>
        <v>0</v>
      </c>
      <c r="Z180" s="3">
        <f>'n=1000'!AB1901</f>
        <v>6.0577974208869376</v>
      </c>
      <c r="AA180" s="3">
        <f>'n=1000'!AC1901</f>
        <v>397.73515999999995</v>
      </c>
      <c r="AB180" s="3">
        <f>'n=1000'!AD1901</f>
        <v>242.98743999999999</v>
      </c>
      <c r="AC180" s="11">
        <f>'n=1000'!AE1901</f>
        <v>4.0686799999999996</v>
      </c>
      <c r="AD180" s="17">
        <f>'n=1000'!AF1901</f>
        <v>150.67903999999999</v>
      </c>
      <c r="AF180" s="10"/>
    </row>
    <row r="181" spans="1:32" x14ac:dyDescent="0.3">
      <c r="A181" s="37"/>
      <c r="B181" s="37"/>
      <c r="C181" s="8" t="s">
        <v>12</v>
      </c>
      <c r="D181" s="2">
        <f>'n=1000'!AA1998</f>
        <v>0</v>
      </c>
      <c r="E181" s="12">
        <f>'n=1000'!AB1998</f>
        <v>1.2360816881694803</v>
      </c>
      <c r="F181" s="15">
        <f>'n=1000'!AC1998</f>
        <v>229.70667999999998</v>
      </c>
      <c r="G181" s="15">
        <f>'n=1000'!AD1998</f>
        <v>104.36823999999999</v>
      </c>
      <c r="H181" s="12">
        <f>'n=1000'!AE1998</f>
        <v>3.165</v>
      </c>
      <c r="I181" s="12">
        <f>'n=1000'!AF1998</f>
        <v>122.17343999999996</v>
      </c>
      <c r="J181" s="2"/>
      <c r="K181" s="2">
        <f>'n=1000'!AA1999</f>
        <v>0</v>
      </c>
      <c r="L181" s="12">
        <f>'n=1000'!AB1999</f>
        <v>1.3832996666134469</v>
      </c>
      <c r="M181" s="15">
        <f>'n=1000'!AC1999</f>
        <v>230.17828</v>
      </c>
      <c r="N181" s="15">
        <f>'n=1000'!AD1999</f>
        <v>104.33496000000001</v>
      </c>
      <c r="O181" s="12">
        <f>'n=1000'!AE1999</f>
        <v>3.1934000000000005</v>
      </c>
      <c r="P181" s="12">
        <f>'n=1000'!AF1999</f>
        <v>122.64992000000001</v>
      </c>
      <c r="Q181" s="2"/>
      <c r="R181" s="2">
        <f>'n=1000'!AA2000</f>
        <v>0</v>
      </c>
      <c r="S181" s="16">
        <f>'n=1000'!AB2000</f>
        <v>1.4570430278423723</v>
      </c>
      <c r="T181" s="15">
        <f>'n=1000'!AC2000</f>
        <v>230.48352000000006</v>
      </c>
      <c r="U181" s="15">
        <f>'n=1000'!AD2000</f>
        <v>104.12692000000001</v>
      </c>
      <c r="V181" s="12">
        <f>'n=1000'!AE2000</f>
        <v>3.1785199999999998</v>
      </c>
      <c r="W181" s="12">
        <f>'n=1000'!AF2000</f>
        <v>123.17808000000001</v>
      </c>
      <c r="X181" s="2"/>
      <c r="Y181" s="2">
        <f>'n=1000'!AA2001</f>
        <v>0</v>
      </c>
      <c r="Z181" s="15">
        <f>'n=1000'!AB2001</f>
        <v>1.6334440503217602</v>
      </c>
      <c r="AA181" s="15">
        <f>'n=1000'!AC2001</f>
        <v>238.50296000000003</v>
      </c>
      <c r="AB181" s="15">
        <f>'n=1000'!AD2001</f>
        <v>107.92568</v>
      </c>
      <c r="AC181" s="12">
        <f>'n=1000'!AE2001</f>
        <v>3.238999999999999</v>
      </c>
      <c r="AD181" s="18">
        <f>'n=1000'!AF2001</f>
        <v>127.33828</v>
      </c>
      <c r="AF181" s="10"/>
    </row>
    <row r="182" spans="1:32" x14ac:dyDescent="0.3">
      <c r="A182" s="37" t="s">
        <v>53</v>
      </c>
      <c r="B182" s="37"/>
      <c r="C182" s="37"/>
      <c r="D182" s="8">
        <f>SUM(D161:D181)</f>
        <v>317</v>
      </c>
      <c r="E182" s="12">
        <f>AVERAGE(E161:E181)</f>
        <v>0.36499984388599488</v>
      </c>
      <c r="F182" s="12">
        <f t="shared" ref="F182:I182" si="24">AVERAGE(F161:F181)</f>
        <v>288.77047809523805</v>
      </c>
      <c r="G182" s="12">
        <f t="shared" si="24"/>
        <v>235.81848952380946</v>
      </c>
      <c r="H182" s="12">
        <f t="shared" si="24"/>
        <v>11.521198095238095</v>
      </c>
      <c r="I182" s="12">
        <f t="shared" si="24"/>
        <v>41.430790476190474</v>
      </c>
      <c r="J182" s="2"/>
      <c r="K182" s="8">
        <f>SUM(K161:K181)</f>
        <v>307</v>
      </c>
      <c r="L182" s="12">
        <f>AVERAGE(L161:L181)</f>
        <v>0.45186059507206366</v>
      </c>
      <c r="M182" s="12">
        <f t="shared" ref="M182:P182" si="25">AVERAGE(M161:M181)</f>
        <v>295.8248914285715</v>
      </c>
      <c r="N182" s="12">
        <f t="shared" si="25"/>
        <v>240.34055999999995</v>
      </c>
      <c r="O182" s="12">
        <f t="shared" si="25"/>
        <v>11.519756190476192</v>
      </c>
      <c r="P182" s="12">
        <f t="shared" si="25"/>
        <v>43.964575238095243</v>
      </c>
      <c r="Q182" s="2"/>
      <c r="R182" s="8">
        <f>SUM(R161:R181)</f>
        <v>303</v>
      </c>
      <c r="S182" s="12">
        <f>AVERAGE(S161:S181)</f>
        <v>0.5086466999056084</v>
      </c>
      <c r="T182" s="12">
        <f t="shared" ref="T182:W182" si="26">AVERAGE(T161:T181)</f>
        <v>293.50265904761909</v>
      </c>
      <c r="U182" s="12">
        <f t="shared" si="26"/>
        <v>236.2654380952381</v>
      </c>
      <c r="V182" s="12">
        <f t="shared" si="26"/>
        <v>11.323963809523809</v>
      </c>
      <c r="W182" s="12">
        <f t="shared" si="26"/>
        <v>45.913257142857141</v>
      </c>
      <c r="X182" s="2"/>
      <c r="Y182" s="8">
        <f>SUM(Y161:Y181)</f>
        <v>302</v>
      </c>
      <c r="Z182" s="12">
        <f>AVERAGE(Z161:Z181)</f>
        <v>0.65179113164986091</v>
      </c>
      <c r="AA182" s="12">
        <f t="shared" ref="AA182:AD182" si="27">AVERAGE(AA161:AA181)</f>
        <v>301.85518285714289</v>
      </c>
      <c r="AB182" s="12">
        <f t="shared" si="27"/>
        <v>240.77983619047617</v>
      </c>
      <c r="AC182" s="12">
        <f t="shared" si="27"/>
        <v>11.185598095238097</v>
      </c>
      <c r="AD182" s="18">
        <f t="shared" si="27"/>
        <v>49.889748571428569</v>
      </c>
    </row>
    <row r="183" spans="1:32" x14ac:dyDescent="0.3">
      <c r="A183" s="10"/>
      <c r="B183" s="10"/>
      <c r="C183" s="10"/>
      <c r="D183" s="10"/>
      <c r="E183" s="13"/>
      <c r="F183" s="11"/>
      <c r="G183" s="11"/>
      <c r="H183" s="11"/>
      <c r="I183" s="11"/>
      <c r="J183" s="6"/>
      <c r="K183" s="10"/>
      <c r="L183" s="13"/>
      <c r="M183" s="11"/>
      <c r="N183" s="11"/>
      <c r="O183" s="11"/>
      <c r="P183" s="11"/>
      <c r="Q183" s="6"/>
      <c r="R183" s="10"/>
      <c r="S183" s="13"/>
      <c r="T183" s="11"/>
      <c r="U183" s="11"/>
      <c r="V183" s="11"/>
      <c r="W183" s="11"/>
      <c r="X183" s="6"/>
      <c r="Y183" s="10"/>
      <c r="Z183" s="13"/>
      <c r="AA183" s="11"/>
      <c r="AB183" s="11"/>
      <c r="AC183" s="11"/>
      <c r="AD183" s="11"/>
    </row>
    <row r="184" spans="1:32" x14ac:dyDescent="0.3">
      <c r="A184" s="35" t="s">
        <v>44</v>
      </c>
      <c r="B184" s="35" t="s">
        <v>2</v>
      </c>
      <c r="C184" s="35" t="s">
        <v>1</v>
      </c>
      <c r="D184" s="34" t="s">
        <v>45</v>
      </c>
      <c r="E184" s="34"/>
      <c r="F184" s="34"/>
      <c r="G184" s="34"/>
      <c r="H184" s="34"/>
      <c r="I184" s="34"/>
      <c r="J184" s="7"/>
      <c r="K184" s="34" t="s">
        <v>46</v>
      </c>
      <c r="L184" s="34"/>
      <c r="M184" s="34"/>
      <c r="N184" s="34"/>
      <c r="O184" s="34"/>
      <c r="P184" s="34"/>
      <c r="Q184" s="7"/>
      <c r="R184" s="34" t="s">
        <v>47</v>
      </c>
      <c r="S184" s="34"/>
      <c r="T184" s="34"/>
      <c r="U184" s="34"/>
      <c r="V184" s="34"/>
      <c r="W184" s="34"/>
      <c r="X184" s="7"/>
      <c r="Y184" s="34" t="s">
        <v>48</v>
      </c>
      <c r="Z184" s="34"/>
      <c r="AA184" s="34"/>
      <c r="AB184" s="34"/>
      <c r="AC184" s="34"/>
      <c r="AD184" s="34"/>
    </row>
    <row r="185" spans="1:32" x14ac:dyDescent="0.3">
      <c r="A185" s="37"/>
      <c r="B185" s="37"/>
      <c r="C185" s="37"/>
      <c r="D185" s="8" t="s">
        <v>54</v>
      </c>
      <c r="E185" s="8" t="s">
        <v>55</v>
      </c>
      <c r="F185" s="8" t="s">
        <v>56</v>
      </c>
      <c r="G185" s="2" t="s">
        <v>57</v>
      </c>
      <c r="H185" s="2" t="s">
        <v>58</v>
      </c>
      <c r="I185" s="2" t="s">
        <v>59</v>
      </c>
      <c r="J185" s="2"/>
      <c r="K185" s="8" t="s">
        <v>54</v>
      </c>
      <c r="L185" s="8" t="s">
        <v>55</v>
      </c>
      <c r="M185" s="8" t="s">
        <v>56</v>
      </c>
      <c r="N185" s="2" t="s">
        <v>57</v>
      </c>
      <c r="O185" s="2" t="s">
        <v>58</v>
      </c>
      <c r="P185" s="2" t="s">
        <v>59</v>
      </c>
      <c r="Q185" s="2"/>
      <c r="R185" s="8" t="s">
        <v>54</v>
      </c>
      <c r="S185" s="8" t="s">
        <v>55</v>
      </c>
      <c r="T185" s="8" t="s">
        <v>56</v>
      </c>
      <c r="U185" s="2" t="s">
        <v>57</v>
      </c>
      <c r="V185" s="2" t="s">
        <v>58</v>
      </c>
      <c r="W185" s="2" t="s">
        <v>59</v>
      </c>
      <c r="X185" s="2"/>
      <c r="Y185" s="8" t="s">
        <v>54</v>
      </c>
      <c r="Z185" s="8" t="s">
        <v>55</v>
      </c>
      <c r="AA185" s="8" t="s">
        <v>56</v>
      </c>
      <c r="AB185" s="2" t="s">
        <v>57</v>
      </c>
      <c r="AC185" s="2" t="s">
        <v>58</v>
      </c>
      <c r="AD185" s="2" t="s">
        <v>59</v>
      </c>
    </row>
    <row r="186" spans="1:32" x14ac:dyDescent="0.3">
      <c r="A186" s="36" t="s">
        <v>50</v>
      </c>
      <c r="B186" s="36">
        <v>0.2</v>
      </c>
      <c r="C186" s="10" t="s">
        <v>13</v>
      </c>
      <c r="D186" s="20">
        <f>'n=1000'!AG298</f>
        <v>8.6282800000000002</v>
      </c>
      <c r="E186" s="17">
        <f>'n=1000'!AH298</f>
        <v>43.917559999999995</v>
      </c>
      <c r="F186" s="4">
        <f>'n=1000'!AI298</f>
        <v>194.65900000000005</v>
      </c>
      <c r="G186" s="4">
        <f>'n=1000'!AJ298</f>
        <v>0</v>
      </c>
      <c r="H186" s="17">
        <f>'n=1000'!AK298</f>
        <v>0</v>
      </c>
      <c r="I186" s="17">
        <f>'n=1000'!AL298</f>
        <v>0</v>
      </c>
      <c r="J186" s="17"/>
      <c r="K186" s="20">
        <f>'n=1000'!AG299</f>
        <v>10.601080000000001</v>
      </c>
      <c r="L186" s="17">
        <f>'n=1000'!AH299</f>
        <v>43.917559999999995</v>
      </c>
      <c r="M186" s="4">
        <f>'n=1000'!AI299</f>
        <v>237.68327999999994</v>
      </c>
      <c r="N186" s="4">
        <f>'n=1000'!AJ299</f>
        <v>0</v>
      </c>
      <c r="O186" s="17">
        <f>'n=1000'!AK299</f>
        <v>0</v>
      </c>
      <c r="P186" s="17">
        <f>'n=1000'!AL299</f>
        <v>0</v>
      </c>
      <c r="Q186" s="17"/>
      <c r="R186" s="20">
        <f>'n=1000'!AG300</f>
        <v>12.814959999999996</v>
      </c>
      <c r="S186" s="4">
        <f>'n=1000'!AH300</f>
        <v>43.917559999999995</v>
      </c>
      <c r="T186" s="4">
        <f>'n=1000'!AI300</f>
        <v>210.74655999999996</v>
      </c>
      <c r="U186" s="4">
        <f>'n=1000'!AJ300</f>
        <v>0</v>
      </c>
      <c r="V186" s="17">
        <f>'n=1000'!AK300</f>
        <v>0</v>
      </c>
      <c r="W186" s="17">
        <f>'n=1000'!AL300</f>
        <v>0</v>
      </c>
      <c r="X186" s="17"/>
      <c r="Y186" s="17">
        <f>'n=1000'!AG301</f>
        <v>13.897919999999997</v>
      </c>
      <c r="Z186" s="20">
        <f>'n=1000'!AH301</f>
        <v>43.917559999999995</v>
      </c>
      <c r="AA186" s="4">
        <f>'n=1000'!AI301</f>
        <v>228.70663999999999</v>
      </c>
      <c r="AB186" s="4">
        <f>'n=1000'!AJ301</f>
        <v>0</v>
      </c>
      <c r="AC186" s="17">
        <f>'n=1000'!AK301</f>
        <v>0</v>
      </c>
      <c r="AD186" s="17">
        <f>'n=1000'!AL301</f>
        <v>0</v>
      </c>
      <c r="AF186" s="10"/>
    </row>
    <row r="187" spans="1:32" x14ac:dyDescent="0.3">
      <c r="A187" s="36"/>
      <c r="B187" s="36"/>
      <c r="C187" s="10" t="s">
        <v>11</v>
      </c>
      <c r="D187" s="20">
        <f>'n=1000'!AG98</f>
        <v>2.1673199999999997</v>
      </c>
      <c r="E187" s="17">
        <f>'n=1000'!AH98</f>
        <v>45.643320000000003</v>
      </c>
      <c r="F187" s="4">
        <f>'n=1000'!AI98</f>
        <v>441.85840000000002</v>
      </c>
      <c r="G187" s="4">
        <f>'n=1000'!AJ98</f>
        <v>0</v>
      </c>
      <c r="H187" s="17">
        <f>'n=1000'!AK98</f>
        <v>0</v>
      </c>
      <c r="I187" s="17">
        <f>'n=1000'!AL98</f>
        <v>0</v>
      </c>
      <c r="J187" s="17"/>
      <c r="K187" s="20">
        <f>'n=1000'!AG99</f>
        <v>5.503919999999999</v>
      </c>
      <c r="L187" s="17">
        <f>'n=1000'!AH99</f>
        <v>45.643320000000003</v>
      </c>
      <c r="M187" s="4">
        <f>'n=1000'!AI99</f>
        <v>417.21856000000002</v>
      </c>
      <c r="N187" s="4">
        <f>'n=1000'!AJ99</f>
        <v>0</v>
      </c>
      <c r="O187" s="17">
        <f>'n=1000'!AK99</f>
        <v>0</v>
      </c>
      <c r="P187" s="17">
        <f>'n=1000'!AL99</f>
        <v>0</v>
      </c>
      <c r="Q187" s="17"/>
      <c r="R187" s="20">
        <f>'n=1000'!AG100</f>
        <v>7.551400000000001</v>
      </c>
      <c r="S187" s="4">
        <f>'n=1000'!AH100</f>
        <v>45.643320000000003</v>
      </c>
      <c r="T187" s="4">
        <f>'n=1000'!AI100</f>
        <v>414.8543600000001</v>
      </c>
      <c r="U187" s="4">
        <f>'n=1000'!AJ100</f>
        <v>0</v>
      </c>
      <c r="V187" s="17">
        <f>'n=1000'!AK100</f>
        <v>0</v>
      </c>
      <c r="W187" s="17">
        <f>'n=1000'!AL100</f>
        <v>0</v>
      </c>
      <c r="X187" s="17"/>
      <c r="Y187" s="20">
        <f>'n=1000'!AG101</f>
        <v>19.692120000000003</v>
      </c>
      <c r="Z187" s="4">
        <f>'n=1000'!AH101</f>
        <v>45.643320000000003</v>
      </c>
      <c r="AA187" s="4">
        <f>'n=1000'!AI101</f>
        <v>423.88067999999993</v>
      </c>
      <c r="AB187" s="4">
        <f>'n=1000'!AJ101</f>
        <v>20</v>
      </c>
      <c r="AC187" s="20">
        <f>'n=1000'!AK101</f>
        <v>0</v>
      </c>
      <c r="AD187" s="20">
        <f>'n=1000'!AL101</f>
        <v>0</v>
      </c>
      <c r="AF187" s="10"/>
    </row>
    <row r="188" spans="1:32" x14ac:dyDescent="0.3">
      <c r="A188" s="36"/>
      <c r="B188" s="36"/>
      <c r="C188" s="10" t="s">
        <v>12</v>
      </c>
      <c r="D188" s="17">
        <f>'n=1000'!AG198</f>
        <v>30.600160000000006</v>
      </c>
      <c r="E188" s="20">
        <f>'n=1000'!AH198</f>
        <v>29.729520000000008</v>
      </c>
      <c r="F188" s="4">
        <f>'n=1000'!AI198</f>
        <v>40.699040000000004</v>
      </c>
      <c r="G188" s="4">
        <f>'n=1000'!AJ198</f>
        <v>100</v>
      </c>
      <c r="H188" s="17">
        <f>'n=1000'!AK198</f>
        <v>0.39125548529315335</v>
      </c>
      <c r="I188" s="20">
        <f>'n=1000'!AL198</f>
        <v>0</v>
      </c>
      <c r="J188" s="17"/>
      <c r="K188" s="17">
        <f>'n=1000'!AG199</f>
        <v>30.685199999999998</v>
      </c>
      <c r="L188" s="20">
        <f>'n=1000'!AH199</f>
        <v>29.729520000000008</v>
      </c>
      <c r="M188" s="4">
        <f>'n=1000'!AI199</f>
        <v>40.144599999999997</v>
      </c>
      <c r="N188" s="4">
        <f>'n=1000'!AJ199</f>
        <v>100</v>
      </c>
      <c r="O188" s="17">
        <f>'n=1000'!AK199</f>
        <v>0.34234854963150918</v>
      </c>
      <c r="P188" s="20">
        <f>'n=1000'!AL199</f>
        <v>0</v>
      </c>
      <c r="Q188" s="17"/>
      <c r="R188" s="17">
        <f>'n=1000'!AG200</f>
        <v>30.721800000000002</v>
      </c>
      <c r="S188" s="20">
        <f>'n=1000'!AH200</f>
        <v>29.729520000000008</v>
      </c>
      <c r="T188" s="4">
        <f>'n=1000'!AI200</f>
        <v>40.585880000000003</v>
      </c>
      <c r="U188" s="4">
        <f>'n=1000'!AJ200</f>
        <v>100</v>
      </c>
      <c r="V188" s="17">
        <f>'n=1000'!AK200</f>
        <v>0.26130098569806703</v>
      </c>
      <c r="W188" s="20">
        <f>'n=1000'!AL200</f>
        <v>0</v>
      </c>
      <c r="X188" s="17"/>
      <c r="Y188" s="20">
        <f>'n=1000'!AG201</f>
        <v>30.738879999999995</v>
      </c>
      <c r="Z188" s="4">
        <f>'n=1000'!AH201</f>
        <v>29.729520000000008</v>
      </c>
      <c r="AA188" s="4">
        <f>'n=1000'!AI201</f>
        <v>40.422119999999993</v>
      </c>
      <c r="AB188" s="4">
        <f>'n=1000'!AJ201</f>
        <v>100</v>
      </c>
      <c r="AC188" s="17">
        <f>'n=1000'!AK201</f>
        <v>0.34234854963150918</v>
      </c>
      <c r="AD188" s="20">
        <f>'n=1000'!AL201</f>
        <v>0</v>
      </c>
      <c r="AF188" s="10"/>
    </row>
    <row r="189" spans="1:32" x14ac:dyDescent="0.3">
      <c r="A189" s="36"/>
      <c r="B189" s="36">
        <v>0.6</v>
      </c>
      <c r="C189" s="10" t="s">
        <v>13</v>
      </c>
      <c r="D189" s="20">
        <f>'n=1000'!AG598</f>
        <v>2.992080000000001</v>
      </c>
      <c r="E189" s="17">
        <f>'n=1000'!AH598</f>
        <v>112.67911999999998</v>
      </c>
      <c r="F189" s="4">
        <f>'n=1000'!AI598</f>
        <v>252.65851999999998</v>
      </c>
      <c r="G189" s="4">
        <f>'n=1000'!AJ598</f>
        <v>0</v>
      </c>
      <c r="H189" s="17">
        <f>'n=1000'!AK598</f>
        <v>0</v>
      </c>
      <c r="I189" s="17">
        <f>'n=1000'!AL598</f>
        <v>0</v>
      </c>
      <c r="J189" s="17"/>
      <c r="K189" s="20">
        <f>'n=1000'!AG599</f>
        <v>5.0757600000000016</v>
      </c>
      <c r="L189" s="17">
        <f>'n=1000'!AH599</f>
        <v>112.67911999999998</v>
      </c>
      <c r="M189" s="4">
        <f>'n=1000'!AI599</f>
        <v>248.84088</v>
      </c>
      <c r="N189" s="4">
        <f>'n=1000'!AJ599</f>
        <v>0</v>
      </c>
      <c r="O189" s="17">
        <f>'n=1000'!AK599</f>
        <v>0</v>
      </c>
      <c r="P189" s="17">
        <f>'n=1000'!AL599</f>
        <v>0</v>
      </c>
      <c r="Q189" s="17"/>
      <c r="R189" s="20">
        <f>'n=1000'!AG600</f>
        <v>5.6521600000000003</v>
      </c>
      <c r="S189" s="4">
        <f>'n=1000'!AH600</f>
        <v>112.67911999999998</v>
      </c>
      <c r="T189" s="4">
        <f>'n=1000'!AI600</f>
        <v>250.26951999999997</v>
      </c>
      <c r="U189" s="4">
        <f>'n=1000'!AJ600</f>
        <v>0</v>
      </c>
      <c r="V189" s="17">
        <f>'n=1000'!AK600</f>
        <v>0</v>
      </c>
      <c r="W189" s="17">
        <f>'n=1000'!AL600</f>
        <v>0</v>
      </c>
      <c r="X189" s="17"/>
      <c r="Y189" s="20">
        <f>'n=1000'!AG601</f>
        <v>8.7141999999999999</v>
      </c>
      <c r="Z189" s="4">
        <f>'n=1000'!AH601</f>
        <v>112.67911999999998</v>
      </c>
      <c r="AA189" s="4">
        <f>'n=1000'!AI601</f>
        <v>249.72260000000003</v>
      </c>
      <c r="AB189" s="4">
        <f>'n=1000'!AJ601</f>
        <v>0</v>
      </c>
      <c r="AC189" s="17">
        <f>'n=1000'!AK601</f>
        <v>0</v>
      </c>
      <c r="AD189" s="17">
        <f>'n=1000'!AL601</f>
        <v>0</v>
      </c>
      <c r="AF189" s="10"/>
    </row>
    <row r="190" spans="1:32" x14ac:dyDescent="0.3">
      <c r="A190" s="36"/>
      <c r="B190" s="36"/>
      <c r="C190" s="10" t="s">
        <v>11</v>
      </c>
      <c r="D190" s="20">
        <f>'n=1000'!AG398</f>
        <v>1.3757999999999999</v>
      </c>
      <c r="E190" s="17">
        <f>'n=1000'!AH398</f>
        <v>112.34360000000001</v>
      </c>
      <c r="F190" s="4">
        <f>'n=1000'!AI398</f>
        <v>375.76404000000008</v>
      </c>
      <c r="G190" s="4">
        <f>'n=1000'!AJ398</f>
        <v>0</v>
      </c>
      <c r="H190" s="17">
        <f>'n=1000'!AK398</f>
        <v>0</v>
      </c>
      <c r="I190" s="17">
        <f>'n=1000'!AL398</f>
        <v>0</v>
      </c>
      <c r="J190" s="17"/>
      <c r="K190" s="20">
        <f>'n=1000'!AG399</f>
        <v>3.0025200000000005</v>
      </c>
      <c r="L190" s="17">
        <f>'n=1000'!AH399</f>
        <v>112.34360000000001</v>
      </c>
      <c r="M190" s="4">
        <f>'n=1000'!AI399</f>
        <v>364.67392000000001</v>
      </c>
      <c r="N190" s="4">
        <f>'n=1000'!AJ399</f>
        <v>0</v>
      </c>
      <c r="O190" s="17">
        <f>'n=1000'!AK399</f>
        <v>0</v>
      </c>
      <c r="P190" s="17">
        <f>'n=1000'!AL399</f>
        <v>0</v>
      </c>
      <c r="Q190" s="17"/>
      <c r="R190" s="20">
        <f>'n=1000'!AG400</f>
        <v>4.7724399999999996</v>
      </c>
      <c r="S190" s="4">
        <f>'n=1000'!AH400</f>
        <v>112.34360000000001</v>
      </c>
      <c r="T190" s="4">
        <f>'n=1000'!AI400</f>
        <v>364.82399999999996</v>
      </c>
      <c r="U190" s="4">
        <f>'n=1000'!AJ400</f>
        <v>0</v>
      </c>
      <c r="V190" s="17">
        <f>'n=1000'!AK400</f>
        <v>0</v>
      </c>
      <c r="W190" s="17">
        <f>'n=1000'!AL400</f>
        <v>0</v>
      </c>
      <c r="X190" s="17"/>
      <c r="Y190" s="20">
        <f>'n=1000'!AG401</f>
        <v>10.227359999999999</v>
      </c>
      <c r="Z190" s="4">
        <f>'n=1000'!AH401</f>
        <v>112.34360000000001</v>
      </c>
      <c r="AA190" s="4">
        <f>'n=1000'!AI401</f>
        <v>370.79651999999993</v>
      </c>
      <c r="AB190" s="4">
        <f>'n=1000'!AJ401</f>
        <v>0</v>
      </c>
      <c r="AC190" s="17">
        <f>'n=1000'!AK401</f>
        <v>0</v>
      </c>
      <c r="AD190" s="17">
        <f>'n=1000'!AL401</f>
        <v>0</v>
      </c>
      <c r="AF190" s="10"/>
    </row>
    <row r="191" spans="1:32" x14ac:dyDescent="0.3">
      <c r="A191" s="37"/>
      <c r="B191" s="37"/>
      <c r="C191" s="8" t="s">
        <v>12</v>
      </c>
      <c r="D191" s="19">
        <f>'n=1000'!AG498</f>
        <v>30.444760000000002</v>
      </c>
      <c r="E191" s="18">
        <f>'n=1000'!AH498</f>
        <v>78.852360000000004</v>
      </c>
      <c r="F191" s="16">
        <f>'n=1000'!AI498</f>
        <v>85.199879999999993</v>
      </c>
      <c r="G191" s="16">
        <f>'n=1000'!AJ498</f>
        <v>100</v>
      </c>
      <c r="H191" s="18">
        <f>'n=1000'!AK498</f>
        <v>0.38981189223303281</v>
      </c>
      <c r="I191" s="19">
        <f>'n=1000'!AL498</f>
        <v>0</v>
      </c>
      <c r="J191" s="18"/>
      <c r="K191" s="19">
        <f>'n=1000'!AG499</f>
        <v>30.896240000000002</v>
      </c>
      <c r="L191" s="18">
        <f>'n=1000'!AH499</f>
        <v>78.852360000000004</v>
      </c>
      <c r="M191" s="16">
        <f>'n=1000'!AI499</f>
        <v>84.805479999999989</v>
      </c>
      <c r="N191" s="16">
        <f>'n=1000'!AJ499</f>
        <v>100</v>
      </c>
      <c r="O191" s="18">
        <f>'n=1000'!AK499</f>
        <v>0.38678365391067676</v>
      </c>
      <c r="P191" s="19">
        <f>'n=1000'!AL499</f>
        <v>0</v>
      </c>
      <c r="Q191" s="18"/>
      <c r="R191" s="19">
        <f>'n=1000'!AG500</f>
        <v>30.955040000000004</v>
      </c>
      <c r="S191" s="16">
        <f>'n=1000'!AH500</f>
        <v>78.852360000000004</v>
      </c>
      <c r="T191" s="16">
        <f>'n=1000'!AI500</f>
        <v>84.735760000000013</v>
      </c>
      <c r="U191" s="16">
        <f>'n=1000'!AJ500</f>
        <v>100</v>
      </c>
      <c r="V191" s="18">
        <f>'n=1000'!AK500</f>
        <v>0.24216682607560469</v>
      </c>
      <c r="W191" s="19">
        <f>'n=1000'!AL500</f>
        <v>0</v>
      </c>
      <c r="X191" s="18"/>
      <c r="Y191" s="19">
        <f>'n=1000'!AG501</f>
        <v>30.984479999999994</v>
      </c>
      <c r="Z191" s="16">
        <f>'n=1000'!AH501</f>
        <v>78.852360000000004</v>
      </c>
      <c r="AA191" s="16">
        <f>'n=1000'!AI501</f>
        <v>85.211160000000035</v>
      </c>
      <c r="AB191" s="16">
        <f>'n=1000'!AJ501</f>
        <v>100</v>
      </c>
      <c r="AC191" s="18">
        <f>'n=1000'!AK501</f>
        <v>0.25740121669281674</v>
      </c>
      <c r="AD191" s="19">
        <f>'n=1000'!AL501</f>
        <v>0</v>
      </c>
      <c r="AF191" s="10"/>
    </row>
    <row r="192" spans="1:32" x14ac:dyDescent="0.3">
      <c r="A192" s="36" t="s">
        <v>51</v>
      </c>
      <c r="B192" s="36">
        <v>0.2</v>
      </c>
      <c r="C192" s="10" t="s">
        <v>13</v>
      </c>
      <c r="D192" s="20">
        <f>'n=1000'!AG898</f>
        <v>9.55288</v>
      </c>
      <c r="E192" s="17">
        <f>'n=1000'!AH898</f>
        <v>36.69952</v>
      </c>
      <c r="F192" s="4">
        <f>'n=1000'!AI898</f>
        <v>231.27715999999998</v>
      </c>
      <c r="G192" s="4">
        <f>'n=1000'!AJ898</f>
        <v>0</v>
      </c>
      <c r="H192" s="17">
        <f>'n=1000'!AK898</f>
        <v>0</v>
      </c>
      <c r="I192" s="17">
        <f>'n=1000'!AL898</f>
        <v>0</v>
      </c>
      <c r="J192" s="17"/>
      <c r="K192" s="20">
        <f>'n=1000'!AG899</f>
        <v>15.420479999999996</v>
      </c>
      <c r="L192" s="17">
        <f>'n=1000'!AH899</f>
        <v>36.69952</v>
      </c>
      <c r="M192" s="4">
        <f>'n=1000'!AI899</f>
        <v>320.36067999999995</v>
      </c>
      <c r="N192" s="4">
        <f>'n=1000'!AJ899</f>
        <v>0</v>
      </c>
      <c r="O192" s="17">
        <f>'n=1000'!AK899</f>
        <v>0</v>
      </c>
      <c r="P192" s="17">
        <f>'n=1000'!AL899</f>
        <v>0</v>
      </c>
      <c r="Q192" s="17"/>
      <c r="R192" s="20">
        <f>'n=1000'!AG900</f>
        <v>16.822559999999999</v>
      </c>
      <c r="S192" s="17">
        <f>'n=1000'!AH900</f>
        <v>36.69952</v>
      </c>
      <c r="T192" s="4">
        <f>'n=1000'!AI900</f>
        <v>223.00491999999997</v>
      </c>
      <c r="U192" s="4">
        <f>'n=1000'!AJ900</f>
        <v>4.5454545454545459</v>
      </c>
      <c r="V192" s="17">
        <f>'n=1000'!AK900</f>
        <v>0</v>
      </c>
      <c r="W192" s="17">
        <f>'n=1000'!AL900</f>
        <v>0</v>
      </c>
      <c r="X192" s="17"/>
      <c r="Y192" s="20">
        <f>'n=1000'!AG901</f>
        <v>20.032920000000001</v>
      </c>
      <c r="Z192" s="17">
        <f>'n=1000'!AH901</f>
        <v>36.69952</v>
      </c>
      <c r="AA192" s="4">
        <f>'n=1000'!AI901</f>
        <v>192.60408000000004</v>
      </c>
      <c r="AB192" s="4">
        <f>'n=1000'!AJ901</f>
        <v>0</v>
      </c>
      <c r="AC192" s="17">
        <f>'n=1000'!AK901</f>
        <v>0</v>
      </c>
      <c r="AD192" s="17">
        <f>'n=1000'!AL901</f>
        <v>0</v>
      </c>
      <c r="AF192" s="10"/>
    </row>
    <row r="193" spans="1:32" x14ac:dyDescent="0.3">
      <c r="A193" s="36"/>
      <c r="B193" s="36"/>
      <c r="C193" s="10" t="s">
        <v>11</v>
      </c>
      <c r="D193" s="20">
        <f>'n=1000'!AG698</f>
        <v>3.3258800000000006</v>
      </c>
      <c r="E193" s="17">
        <f>'n=1000'!AH698</f>
        <v>36.527119999999996</v>
      </c>
      <c r="F193" s="4">
        <f>'n=1000'!AI698</f>
        <v>458.21899999999999</v>
      </c>
      <c r="G193" s="4">
        <f>'n=1000'!AJ698</f>
        <v>0</v>
      </c>
      <c r="H193" s="17">
        <f>'n=1000'!AK698</f>
        <v>0</v>
      </c>
      <c r="I193" s="17">
        <f>'n=1000'!AL698</f>
        <v>0</v>
      </c>
      <c r="J193" s="17"/>
      <c r="K193" s="20">
        <f>'n=1000'!AG699</f>
        <v>7.14764</v>
      </c>
      <c r="L193" s="17">
        <f>'n=1000'!AH699</f>
        <v>36.527119999999996</v>
      </c>
      <c r="M193" s="4">
        <f>'n=1000'!AI699</f>
        <v>442.44123999999994</v>
      </c>
      <c r="N193" s="4">
        <f>'n=1000'!AJ699</f>
        <v>0</v>
      </c>
      <c r="O193" s="17">
        <f>'n=1000'!AK699</f>
        <v>0</v>
      </c>
      <c r="P193" s="17">
        <f>'n=1000'!AL699</f>
        <v>0</v>
      </c>
      <c r="Q193" s="17"/>
      <c r="R193" s="20">
        <f>'n=1000'!AG700</f>
        <v>10.455</v>
      </c>
      <c r="S193" s="4">
        <f>'n=1000'!AH700</f>
        <v>36.527119999999996</v>
      </c>
      <c r="T193" s="4">
        <f>'n=1000'!AI700</f>
        <v>469.15808000000004</v>
      </c>
      <c r="U193" s="4">
        <f>'n=1000'!AJ700</f>
        <v>0</v>
      </c>
      <c r="V193" s="17">
        <f>'n=1000'!AK700</f>
        <v>0</v>
      </c>
      <c r="W193" s="17">
        <f>'n=1000'!AL700</f>
        <v>0</v>
      </c>
      <c r="X193" s="17"/>
      <c r="Y193" s="20">
        <f>'n=1000'!AG701</f>
        <v>25.79964</v>
      </c>
      <c r="Z193" s="4">
        <f>'n=1000'!AH701</f>
        <v>36.527119999999996</v>
      </c>
      <c r="AA193" s="4">
        <f>'n=1000'!AI701</f>
        <v>417.97756000000004</v>
      </c>
      <c r="AB193" s="4">
        <f>'n=1000'!AJ701</f>
        <v>43.478260869565219</v>
      </c>
      <c r="AC193" s="20">
        <f>'n=1000'!AK701</f>
        <v>0</v>
      </c>
      <c r="AD193" s="20">
        <f>'n=1000'!AL701</f>
        <v>0</v>
      </c>
      <c r="AF193" s="10"/>
    </row>
    <row r="194" spans="1:32" x14ac:dyDescent="0.3">
      <c r="A194" s="36"/>
      <c r="B194" s="36"/>
      <c r="C194" s="10" t="s">
        <v>12</v>
      </c>
      <c r="D194" s="17">
        <f>'n=1000'!AG798</f>
        <v>30.798159999999999</v>
      </c>
      <c r="E194" s="20">
        <f>'n=1000'!AH798</f>
        <v>27.923960000000008</v>
      </c>
      <c r="F194" s="4">
        <f>'n=1000'!AI798</f>
        <v>47.996320000000004</v>
      </c>
      <c r="G194" s="4">
        <f>'n=1000'!AJ798</f>
        <v>100</v>
      </c>
      <c r="H194" s="17">
        <f>'n=1000'!AK798</f>
        <v>0.39215686274509803</v>
      </c>
      <c r="I194" s="20">
        <f>'n=1000'!AL798</f>
        <v>0</v>
      </c>
      <c r="J194" s="17"/>
      <c r="K194" s="17">
        <f>'n=1000'!AG799</f>
        <v>30.877720000000007</v>
      </c>
      <c r="L194" s="20">
        <f>'n=1000'!AH799</f>
        <v>27.923960000000008</v>
      </c>
      <c r="M194" s="4">
        <f>'n=1000'!AI799</f>
        <v>47.169960000000003</v>
      </c>
      <c r="N194" s="4">
        <f>'n=1000'!AJ799</f>
        <v>100</v>
      </c>
      <c r="O194" s="17">
        <f>'n=1000'!AK799</f>
        <v>0.39215686274509803</v>
      </c>
      <c r="P194" s="20">
        <f>'n=1000'!AL799</f>
        <v>0</v>
      </c>
      <c r="Q194" s="17"/>
      <c r="R194" s="17">
        <f>'n=1000'!AG800</f>
        <v>30.940519999999996</v>
      </c>
      <c r="S194" s="20">
        <f>'n=1000'!AH800</f>
        <v>27.923960000000008</v>
      </c>
      <c r="T194" s="4">
        <f>'n=1000'!AI800</f>
        <v>47.030399999999993</v>
      </c>
      <c r="U194" s="4">
        <f>'n=1000'!AJ800</f>
        <v>100</v>
      </c>
      <c r="V194" s="17">
        <f>'n=1000'!AK800</f>
        <v>0.39215686274509803</v>
      </c>
      <c r="W194" s="20">
        <f>'n=1000'!AL800</f>
        <v>0</v>
      </c>
      <c r="X194" s="17"/>
      <c r="Y194" s="17">
        <f>'n=1000'!AG801</f>
        <v>30.954759999999997</v>
      </c>
      <c r="Z194" s="20">
        <f>'n=1000'!AH801</f>
        <v>27.923960000000008</v>
      </c>
      <c r="AA194" s="4">
        <f>'n=1000'!AI801</f>
        <v>47.275960000000005</v>
      </c>
      <c r="AB194" s="4">
        <f>'n=1000'!AJ801</f>
        <v>100</v>
      </c>
      <c r="AC194" s="17">
        <f>'n=1000'!AK801</f>
        <v>0.39215686274509803</v>
      </c>
      <c r="AD194" s="20">
        <f>'n=1000'!AL801</f>
        <v>0</v>
      </c>
      <c r="AF194" s="10"/>
    </row>
    <row r="195" spans="1:32" x14ac:dyDescent="0.3">
      <c r="A195" s="36"/>
      <c r="B195" s="36">
        <v>0.6</v>
      </c>
      <c r="C195" s="10" t="s">
        <v>13</v>
      </c>
      <c r="D195" s="20">
        <f>'n=1000'!AG1198</f>
        <v>3.5422400000000001</v>
      </c>
      <c r="E195" s="17">
        <f>'n=1000'!AH1198</f>
        <v>106.51260000000001</v>
      </c>
      <c r="F195" s="4">
        <f>'n=1000'!AI1198</f>
        <v>236.48552000000001</v>
      </c>
      <c r="G195" s="4">
        <f>'n=1000'!AJ1198</f>
        <v>0</v>
      </c>
      <c r="H195" s="17">
        <f>'n=1000'!AK1198</f>
        <v>0</v>
      </c>
      <c r="I195" s="17">
        <f>'n=1000'!AL1198</f>
        <v>0</v>
      </c>
      <c r="J195" s="17"/>
      <c r="K195" s="20">
        <f>'n=1000'!AG1199</f>
        <v>5.9390400000000003</v>
      </c>
      <c r="L195" s="17">
        <f>'n=1000'!AH1199</f>
        <v>106.51260000000001</v>
      </c>
      <c r="M195" s="4">
        <f>'n=1000'!AI1199</f>
        <v>237.08928000000003</v>
      </c>
      <c r="N195" s="4">
        <f>'n=1000'!AJ1199</f>
        <v>0</v>
      </c>
      <c r="O195" s="17">
        <f>'n=1000'!AK1199</f>
        <v>0</v>
      </c>
      <c r="P195" s="17">
        <f>'n=1000'!AL1199</f>
        <v>0</v>
      </c>
      <c r="Q195" s="17"/>
      <c r="R195" s="20">
        <f>'n=1000'!AG1200</f>
        <v>6.4708799999999993</v>
      </c>
      <c r="S195" s="4">
        <f>'n=1000'!AH1200</f>
        <v>106.51260000000001</v>
      </c>
      <c r="T195" s="4">
        <f>'n=1000'!AI1200</f>
        <v>235.63224000000002</v>
      </c>
      <c r="U195" s="4">
        <f>'n=1000'!AJ1200</f>
        <v>0</v>
      </c>
      <c r="V195" s="17">
        <f>'n=1000'!AK1200</f>
        <v>0</v>
      </c>
      <c r="W195" s="17">
        <f>'n=1000'!AL1200</f>
        <v>0</v>
      </c>
      <c r="X195" s="17"/>
      <c r="Y195" s="20">
        <f>'n=1000'!AG1201</f>
        <v>11.033759999999999</v>
      </c>
      <c r="Z195" s="4">
        <f>'n=1000'!AH1201</f>
        <v>106.51260000000001</v>
      </c>
      <c r="AA195" s="4">
        <f>'n=1000'!AI1201</f>
        <v>239.37483999999998</v>
      </c>
      <c r="AB195" s="4">
        <f>'n=1000'!AJ1201</f>
        <v>0</v>
      </c>
      <c r="AC195" s="17">
        <f>'n=1000'!AK1201</f>
        <v>0</v>
      </c>
      <c r="AD195" s="20">
        <f>'n=1000'!AL1201</f>
        <v>0</v>
      </c>
      <c r="AF195" s="10"/>
    </row>
    <row r="196" spans="1:32" x14ac:dyDescent="0.3">
      <c r="A196" s="36"/>
      <c r="B196" s="36"/>
      <c r="C196" s="10" t="s">
        <v>11</v>
      </c>
      <c r="D196" s="20">
        <f>'n=1000'!AG998</f>
        <v>1.4850400000000001</v>
      </c>
      <c r="E196" s="17">
        <f>'n=1000'!AH998</f>
        <v>106.82620000000001</v>
      </c>
      <c r="F196" s="4">
        <f>'n=1000'!AI998</f>
        <v>366.79379999999992</v>
      </c>
      <c r="G196" s="4">
        <f>'n=1000'!AJ998</f>
        <v>2.8776978417266189E-2</v>
      </c>
      <c r="H196" s="20">
        <f>'n=1000'!AK998</f>
        <v>0</v>
      </c>
      <c r="I196" s="17">
        <f>'n=1000'!AL998</f>
        <v>2.8776978417266189E-2</v>
      </c>
      <c r="J196" s="17"/>
      <c r="K196" s="20">
        <f>'n=1000'!AG999</f>
        <v>3.3643599999999996</v>
      </c>
      <c r="L196" s="17">
        <f>'n=1000'!AH999</f>
        <v>106.82620000000001</v>
      </c>
      <c r="M196" s="4">
        <f>'n=1000'!AI999</f>
        <v>367.64707999999996</v>
      </c>
      <c r="N196" s="4">
        <f>'n=1000'!AJ999</f>
        <v>2.9976019184652283E-2</v>
      </c>
      <c r="O196" s="20">
        <f>'n=1000'!AK999</f>
        <v>0</v>
      </c>
      <c r="P196" s="17">
        <f>'n=1000'!AL999</f>
        <v>2.9976019184652283E-2</v>
      </c>
      <c r="Q196" s="17"/>
      <c r="R196" s="20">
        <f>'n=1000'!AG1000</f>
        <v>6.1337999999999999</v>
      </c>
      <c r="S196" s="4">
        <f>'n=1000'!AH1000</f>
        <v>106.82620000000001</v>
      </c>
      <c r="T196" s="4">
        <f>'n=1000'!AI1000</f>
        <v>367.6386</v>
      </c>
      <c r="U196" s="4">
        <f>'n=1000'!AJ1000</f>
        <v>3.4258307639602609E-2</v>
      </c>
      <c r="V196" s="20">
        <f>'n=1000'!AK1000</f>
        <v>0</v>
      </c>
      <c r="W196" s="17">
        <f>'n=1000'!AL1000</f>
        <v>3.4258307639602609E-2</v>
      </c>
      <c r="X196" s="17"/>
      <c r="Y196" s="20">
        <f>'n=1000'!AG1001</f>
        <v>12.092399999999998</v>
      </c>
      <c r="Z196" s="4">
        <f>'n=1000'!AH1001</f>
        <v>106.82620000000001</v>
      </c>
      <c r="AA196" s="4">
        <f>'n=1000'!AI1001</f>
        <v>376.17516000000001</v>
      </c>
      <c r="AB196" s="4">
        <f>'n=1000'!AJ1001</f>
        <v>3.2701111837802492E-2</v>
      </c>
      <c r="AC196" s="20">
        <f>'n=1000'!AK1001</f>
        <v>0</v>
      </c>
      <c r="AD196" s="17">
        <f>'n=1000'!AL1001</f>
        <v>3.2701111837802492E-2</v>
      </c>
      <c r="AF196" s="10"/>
    </row>
    <row r="197" spans="1:32" x14ac:dyDescent="0.3">
      <c r="A197" s="37"/>
      <c r="B197" s="37"/>
      <c r="C197" s="8" t="s">
        <v>12</v>
      </c>
      <c r="D197" s="19">
        <f>'n=1000'!AG1098</f>
        <v>30.80348</v>
      </c>
      <c r="E197" s="18">
        <f>'n=1000'!AH1098</f>
        <v>61.708840000000002</v>
      </c>
      <c r="F197" s="16">
        <f>'n=1000'!AI1098</f>
        <v>72.447519999999997</v>
      </c>
      <c r="G197" s="18" t="str">
        <f>'n=1000'!AJ1098</f>
        <v>-</v>
      </c>
      <c r="H197" s="18" t="str">
        <f>'n=1000'!AK1098</f>
        <v>-</v>
      </c>
      <c r="I197" s="18" t="str">
        <f>'n=1000'!AL1098</f>
        <v>-</v>
      </c>
      <c r="J197" s="18"/>
      <c r="K197" s="19">
        <f>'n=1000'!AG1099</f>
        <v>30.86572</v>
      </c>
      <c r="L197" s="18">
        <f>'n=1000'!AH1099</f>
        <v>61.708840000000002</v>
      </c>
      <c r="M197" s="16">
        <f>'n=1000'!AI1099</f>
        <v>72.288920000000005</v>
      </c>
      <c r="N197" s="18" t="str">
        <f>'n=1000'!AJ1099</f>
        <v>-</v>
      </c>
      <c r="O197" s="18" t="str">
        <f>'n=1000'!AK1099</f>
        <v>-</v>
      </c>
      <c r="P197" s="18" t="str">
        <f>'n=1000'!AL1099</f>
        <v>-</v>
      </c>
      <c r="Q197" s="18"/>
      <c r="R197" s="19">
        <f>'n=1000'!AG1100</f>
        <v>30.951399999999992</v>
      </c>
      <c r="S197" s="16">
        <f>'n=1000'!AH1100</f>
        <v>61.708840000000002</v>
      </c>
      <c r="T197" s="16">
        <f>'n=1000'!AI1100</f>
        <v>72.586759999999984</v>
      </c>
      <c r="U197" s="16" t="str">
        <f>'n=1000'!AJ1100</f>
        <v>-</v>
      </c>
      <c r="V197" s="18" t="str">
        <f>'n=1000'!AK1100</f>
        <v>-</v>
      </c>
      <c r="W197" s="18" t="str">
        <f>'n=1000'!AL1100</f>
        <v>-</v>
      </c>
      <c r="X197" s="18"/>
      <c r="Y197" s="19">
        <f>'n=1000'!AG1101</f>
        <v>30.929359999999996</v>
      </c>
      <c r="Z197" s="16">
        <f>'n=1000'!AH1101</f>
        <v>61.708840000000002</v>
      </c>
      <c r="AA197" s="16">
        <f>'n=1000'!AI1101</f>
        <v>72.759519999999995</v>
      </c>
      <c r="AB197" s="18" t="str">
        <f>'n=1000'!AJ1101</f>
        <v>-</v>
      </c>
      <c r="AC197" s="18" t="str">
        <f>'n=1000'!AK1101</f>
        <v>-</v>
      </c>
      <c r="AD197" s="18" t="str">
        <f>'n=1000'!AL1101</f>
        <v>-</v>
      </c>
      <c r="AF197" s="10"/>
    </row>
    <row r="198" spans="1:32" x14ac:dyDescent="0.3">
      <c r="A198" s="36" t="s">
        <v>52</v>
      </c>
      <c r="B198" s="36">
        <v>0.2</v>
      </c>
      <c r="C198" s="10" t="s">
        <v>13</v>
      </c>
      <c r="D198" s="20">
        <f>'n=1000'!AG1498</f>
        <v>11.824000000000002</v>
      </c>
      <c r="E198" s="17">
        <f>'n=1000'!AH1498</f>
        <v>49.756400000000014</v>
      </c>
      <c r="F198" s="4">
        <f>'n=1000'!AI1498</f>
        <v>241.60740000000004</v>
      </c>
      <c r="G198" s="4">
        <f>'n=1000'!AJ1498</f>
        <v>0</v>
      </c>
      <c r="H198" s="17">
        <f>'n=1000'!AK1498</f>
        <v>0</v>
      </c>
      <c r="I198" s="17">
        <f>'n=1000'!AL1498</f>
        <v>0</v>
      </c>
      <c r="J198" s="17"/>
      <c r="K198" s="20">
        <f>'n=1000'!AG1499</f>
        <v>16.074759999999994</v>
      </c>
      <c r="L198" s="17">
        <f>'n=1000'!AH1499</f>
        <v>49.756400000000014</v>
      </c>
      <c r="M198" s="4">
        <f>'n=1000'!AI1499</f>
        <v>229.64356000000006</v>
      </c>
      <c r="N198" s="4">
        <f>'n=1000'!AJ1499</f>
        <v>0</v>
      </c>
      <c r="O198" s="17">
        <f>'n=1000'!AK1499</f>
        <v>0</v>
      </c>
      <c r="P198" s="17">
        <f>'n=1000'!AL1499</f>
        <v>0</v>
      </c>
      <c r="Q198" s="17"/>
      <c r="R198" s="20">
        <f>'n=1000'!AG1500</f>
        <v>17.097000000000001</v>
      </c>
      <c r="S198" s="17">
        <f>'n=1000'!AH1500</f>
        <v>49.756400000000014</v>
      </c>
      <c r="T198" s="4">
        <f>'n=1000'!AI1500</f>
        <v>236.02987999999996</v>
      </c>
      <c r="U198" s="4">
        <f>'n=1000'!AJ1500</f>
        <v>0</v>
      </c>
      <c r="V198" s="17">
        <f>'n=1000'!AK1500</f>
        <v>0</v>
      </c>
      <c r="W198" s="17">
        <f>'n=1000'!AL1500</f>
        <v>0</v>
      </c>
      <c r="X198" s="17"/>
      <c r="Y198" s="20">
        <f>'n=1000'!AG1501</f>
        <v>21.402199999999997</v>
      </c>
      <c r="Z198" s="17">
        <f>'n=1000'!AH1501</f>
        <v>49.756400000000014</v>
      </c>
      <c r="AA198" s="4">
        <f>'n=1000'!AI1501</f>
        <v>239.98768000000004</v>
      </c>
      <c r="AB198" s="4">
        <f>'n=1000'!AJ1501</f>
        <v>4</v>
      </c>
      <c r="AC198" s="20">
        <f>'n=1000'!AK1501</f>
        <v>0</v>
      </c>
      <c r="AD198" s="20">
        <f>'n=1000'!AL1501</f>
        <v>0</v>
      </c>
      <c r="AF198" s="10"/>
    </row>
    <row r="199" spans="1:32" x14ac:dyDescent="0.3">
      <c r="A199" s="36"/>
      <c r="B199" s="36"/>
      <c r="C199" s="10" t="s">
        <v>11</v>
      </c>
      <c r="D199" s="20">
        <f>'n=1000'!AG1298</f>
        <v>3.9508800000000006</v>
      </c>
      <c r="E199" s="17">
        <f>'n=1000'!AH1298</f>
        <v>42.525079999999996</v>
      </c>
      <c r="F199" s="4">
        <f>'n=1000'!AI1298</f>
        <v>359.18627999999995</v>
      </c>
      <c r="G199" s="4">
        <f>'n=1000'!AJ1298</f>
        <v>0</v>
      </c>
      <c r="H199" s="17">
        <f>'n=1000'!AK1298</f>
        <v>0</v>
      </c>
      <c r="I199" s="17">
        <f>'n=1000'!AL1298</f>
        <v>0</v>
      </c>
      <c r="J199" s="17"/>
      <c r="K199" s="20">
        <f>'n=1000'!AG1299</f>
        <v>7.1422800000000004</v>
      </c>
      <c r="L199" s="17">
        <f>'n=1000'!AH1299</f>
        <v>42.525079999999996</v>
      </c>
      <c r="M199" s="4">
        <f>'n=1000'!AI1299</f>
        <v>345.39952</v>
      </c>
      <c r="N199" s="4">
        <f>'n=1000'!AJ1299</f>
        <v>0</v>
      </c>
      <c r="O199" s="17">
        <f>'n=1000'!AK1299</f>
        <v>0</v>
      </c>
      <c r="P199" s="17">
        <f>'n=1000'!AL1299</f>
        <v>0</v>
      </c>
      <c r="Q199" s="17"/>
      <c r="R199" s="20">
        <f>'n=1000'!AG1300</f>
        <v>9.8686800000000012</v>
      </c>
      <c r="S199" s="4">
        <f>'n=1000'!AH1300</f>
        <v>42.525079999999996</v>
      </c>
      <c r="T199" s="4">
        <f>'n=1000'!AI1300</f>
        <v>344.91028</v>
      </c>
      <c r="U199" s="4">
        <f>'n=1000'!AJ1300</f>
        <v>0</v>
      </c>
      <c r="V199" s="17">
        <f>'n=1000'!AK1300</f>
        <v>0</v>
      </c>
      <c r="W199" s="17">
        <f>'n=1000'!AL1300</f>
        <v>0</v>
      </c>
      <c r="X199" s="17"/>
      <c r="Y199" s="20">
        <f>'n=1000'!AG1301</f>
        <v>24.263120000000004</v>
      </c>
      <c r="Z199" s="4">
        <f>'n=1000'!AH1301</f>
        <v>42.525079999999996</v>
      </c>
      <c r="AA199" s="4">
        <f>'n=1000'!AI1301</f>
        <v>370.80503999999996</v>
      </c>
      <c r="AB199" s="4">
        <f>'n=1000'!AJ1301</f>
        <v>12</v>
      </c>
      <c r="AC199" s="20">
        <f>'n=1000'!AK1301</f>
        <v>0</v>
      </c>
      <c r="AD199" s="20">
        <f>'n=1000'!AL1301</f>
        <v>0</v>
      </c>
      <c r="AF199" s="10"/>
    </row>
    <row r="200" spans="1:32" x14ac:dyDescent="0.3">
      <c r="A200" s="36"/>
      <c r="B200" s="36"/>
      <c r="C200" s="10" t="s">
        <v>12</v>
      </c>
      <c r="D200" s="20">
        <f>'n=1000'!AG1398</f>
        <v>30.804719999999996</v>
      </c>
      <c r="E200" s="17">
        <f>'n=1000'!AH1398</f>
        <v>37.248959999999997</v>
      </c>
      <c r="F200" s="4">
        <f>'n=1000'!AI1398</f>
        <v>54.704159999999995</v>
      </c>
      <c r="G200" s="4">
        <f>'n=1000'!AJ1398</f>
        <v>100</v>
      </c>
      <c r="H200" s="17">
        <f>'n=1000'!AK1398</f>
        <v>0.18798205145614533</v>
      </c>
      <c r="I200" s="20">
        <f>'n=1000'!AL1398</f>
        <v>0</v>
      </c>
      <c r="J200" s="17"/>
      <c r="K200" s="20">
        <f>'n=1000'!AG1399</f>
        <v>30.914119999999997</v>
      </c>
      <c r="L200" s="17">
        <f>'n=1000'!AH1399</f>
        <v>37.248959999999997</v>
      </c>
      <c r="M200" s="4">
        <f>'n=1000'!AI1399</f>
        <v>55.687160000000013</v>
      </c>
      <c r="N200" s="4">
        <f>'n=1000'!AJ1399</f>
        <v>100</v>
      </c>
      <c r="O200" s="17">
        <f>'n=1000'!AK1399</f>
        <v>0.31330341909357556</v>
      </c>
      <c r="P200" s="20">
        <f>'n=1000'!AL1399</f>
        <v>0</v>
      </c>
      <c r="Q200" s="17"/>
      <c r="R200" s="20">
        <f>'n=1000'!AG1400</f>
        <v>30.972480000000001</v>
      </c>
      <c r="S200" s="4">
        <f>'n=1000'!AH1400</f>
        <v>37.248959999999997</v>
      </c>
      <c r="T200" s="4">
        <f>'n=1000'!AI1400</f>
        <v>54.877079999999999</v>
      </c>
      <c r="U200" s="4">
        <f>'n=1000'!AJ1400</f>
        <v>100</v>
      </c>
      <c r="V200" s="17">
        <f>'n=1000'!AK1400</f>
        <v>0.23497756432018166</v>
      </c>
      <c r="W200" s="20">
        <f>'n=1000'!AL1400</f>
        <v>0</v>
      </c>
      <c r="X200" s="17"/>
      <c r="Y200" s="20">
        <f>'n=1000'!AG1401</f>
        <v>30.979480000000002</v>
      </c>
      <c r="Z200" s="4">
        <f>'n=1000'!AH1401</f>
        <v>37.248959999999997</v>
      </c>
      <c r="AA200" s="4">
        <f>'n=1000'!AI1401</f>
        <v>54.818679999999993</v>
      </c>
      <c r="AB200" s="4">
        <f>'n=1000'!AJ1401</f>
        <v>100</v>
      </c>
      <c r="AC200" s="17">
        <f>'n=1000'!AK1401</f>
        <v>0.31330341909357556</v>
      </c>
      <c r="AD200" s="20">
        <f>'n=1000'!AL1401</f>
        <v>0</v>
      </c>
      <c r="AF200" s="10"/>
    </row>
    <row r="201" spans="1:32" x14ac:dyDescent="0.3">
      <c r="A201" s="36"/>
      <c r="B201" s="36">
        <v>0.6</v>
      </c>
      <c r="C201" s="10" t="s">
        <v>13</v>
      </c>
      <c r="D201" s="20">
        <f>'n=1000'!AG1798</f>
        <v>4.1192399999999996</v>
      </c>
      <c r="E201" s="17">
        <f>'n=1000'!AH1798</f>
        <v>117.13252</v>
      </c>
      <c r="F201" s="4">
        <f>'n=1000'!AI1798</f>
        <v>238.73251999999997</v>
      </c>
      <c r="G201" s="4">
        <f>'n=1000'!AJ1798</f>
        <v>0</v>
      </c>
      <c r="H201" s="17">
        <f>'n=1000'!AK1798</f>
        <v>0</v>
      </c>
      <c r="I201" s="17">
        <f>'n=1000'!AL1798</f>
        <v>0</v>
      </c>
      <c r="J201" s="17"/>
      <c r="K201" s="20">
        <f>'n=1000'!AG1799</f>
        <v>5.9454399999999987</v>
      </c>
      <c r="L201" s="17">
        <f>'n=1000'!AH1799</f>
        <v>117.13252</v>
      </c>
      <c r="M201" s="4">
        <f>'n=1000'!AI1799</f>
        <v>236.43495999999999</v>
      </c>
      <c r="N201" s="4">
        <f>'n=1000'!AJ1799</f>
        <v>0</v>
      </c>
      <c r="O201" s="17">
        <f>'n=1000'!AK1799</f>
        <v>0</v>
      </c>
      <c r="P201" s="17">
        <f>'n=1000'!AL1799</f>
        <v>0</v>
      </c>
      <c r="Q201" s="17"/>
      <c r="R201" s="20">
        <f>'n=1000'!AG1800</f>
        <v>6.7915199999999993</v>
      </c>
      <c r="S201" s="4">
        <f>'n=1000'!AH1800</f>
        <v>117.13252</v>
      </c>
      <c r="T201" s="4">
        <f>'n=1000'!AI1800</f>
        <v>237.94071999999997</v>
      </c>
      <c r="U201" s="4">
        <f>'n=1000'!AJ1800</f>
        <v>0</v>
      </c>
      <c r="V201" s="17">
        <f>'n=1000'!AK1800</f>
        <v>0</v>
      </c>
      <c r="W201" s="17">
        <f>'n=1000'!AL1800</f>
        <v>0</v>
      </c>
      <c r="X201" s="17"/>
      <c r="Y201" s="20">
        <f>'n=1000'!AG1801</f>
        <v>12.288559999999997</v>
      </c>
      <c r="Z201" s="4">
        <f>'n=1000'!AH1801</f>
        <v>117.13252</v>
      </c>
      <c r="AA201" s="4">
        <f>'n=1000'!AI1801</f>
        <v>235.38295999999994</v>
      </c>
      <c r="AB201" s="4">
        <f>'n=1000'!AJ1801</f>
        <v>0</v>
      </c>
      <c r="AC201" s="17">
        <f>'n=1000'!AK1801</f>
        <v>0</v>
      </c>
      <c r="AD201" s="20">
        <f>'n=1000'!AL1801</f>
        <v>0</v>
      </c>
      <c r="AF201" s="10"/>
    </row>
    <row r="202" spans="1:32" x14ac:dyDescent="0.3">
      <c r="A202" s="36"/>
      <c r="B202" s="36"/>
      <c r="C202" s="10" t="s">
        <v>11</v>
      </c>
      <c r="D202" s="20">
        <f>'n=1000'!AG1598</f>
        <v>1.4956800000000003</v>
      </c>
      <c r="E202" s="17">
        <f>'n=1000'!AH1598</f>
        <v>114.63191999999999</v>
      </c>
      <c r="F202" s="4">
        <f>'n=1000'!AI1598</f>
        <v>367.26660000000004</v>
      </c>
      <c r="G202" s="4">
        <f>'n=1000'!AJ1598</f>
        <v>0</v>
      </c>
      <c r="H202" s="17">
        <f>'n=1000'!AK1598</f>
        <v>0</v>
      </c>
      <c r="I202" s="17">
        <f>'n=1000'!AL1598</f>
        <v>0</v>
      </c>
      <c r="J202" s="17"/>
      <c r="K202" s="20">
        <f>'n=1000'!AG1599</f>
        <v>3.9483600000000001</v>
      </c>
      <c r="L202" s="17">
        <f>'n=1000'!AH1599</f>
        <v>114.63191999999999</v>
      </c>
      <c r="M202" s="4">
        <f>'n=1000'!AI1599</f>
        <v>373.79935999999992</v>
      </c>
      <c r="N202" s="4">
        <f>'n=1000'!AJ1599</f>
        <v>0</v>
      </c>
      <c r="O202" s="17">
        <f>'n=1000'!AK1599</f>
        <v>0</v>
      </c>
      <c r="P202" s="17">
        <f>'n=1000'!AL1599</f>
        <v>0</v>
      </c>
      <c r="Q202" s="17"/>
      <c r="R202" s="20">
        <f>'n=1000'!AG1600</f>
        <v>6.6595199999999979</v>
      </c>
      <c r="S202" s="4">
        <f>'n=1000'!AH1600</f>
        <v>114.63191999999999</v>
      </c>
      <c r="T202" s="4">
        <f>'n=1000'!AI1600</f>
        <v>370.56555999999995</v>
      </c>
      <c r="U202" s="4">
        <f>'n=1000'!AJ1600</f>
        <v>0</v>
      </c>
      <c r="V202" s="17">
        <f>'n=1000'!AK1600</f>
        <v>0</v>
      </c>
      <c r="W202" s="17">
        <f>'n=1000'!AL1600</f>
        <v>0</v>
      </c>
      <c r="X202" s="17"/>
      <c r="Y202" s="20">
        <f>'n=1000'!AG1601</f>
        <v>11.933240000000001</v>
      </c>
      <c r="Z202" s="4">
        <f>'n=1000'!AH1601</f>
        <v>114.63191999999999</v>
      </c>
      <c r="AA202" s="4">
        <f>'n=1000'!AI1601</f>
        <v>376.97719999999993</v>
      </c>
      <c r="AB202" s="4">
        <f>'n=1000'!AJ1601</f>
        <v>0</v>
      </c>
      <c r="AC202" s="17">
        <f>'n=1000'!AK1601</f>
        <v>0</v>
      </c>
      <c r="AD202" s="17">
        <f>'n=1000'!AL1601</f>
        <v>0</v>
      </c>
      <c r="AF202" s="10"/>
    </row>
    <row r="203" spans="1:32" x14ac:dyDescent="0.3">
      <c r="A203" s="36"/>
      <c r="B203" s="36"/>
      <c r="C203" s="10" t="s">
        <v>12</v>
      </c>
      <c r="D203" s="20">
        <f>'n=1000'!AG1698</f>
        <v>30.786480000000005</v>
      </c>
      <c r="E203" s="17">
        <f>'n=1000'!AH1698</f>
        <v>74.092800000000011</v>
      </c>
      <c r="F203" s="4">
        <f>'n=1000'!AI1698</f>
        <v>82.01827999999999</v>
      </c>
      <c r="G203" s="17" t="str">
        <f>'n=1000'!AJ1698</f>
        <v>-</v>
      </c>
      <c r="H203" s="17" t="str">
        <f>'n=1000'!AK1698</f>
        <v>-</v>
      </c>
      <c r="I203" s="17" t="str">
        <f>'n=1000'!AL1698</f>
        <v>-</v>
      </c>
      <c r="J203" s="17"/>
      <c r="K203" s="20">
        <f>'n=1000'!AG1699</f>
        <v>30.914560000000002</v>
      </c>
      <c r="L203" s="17">
        <f>'n=1000'!AH1699</f>
        <v>74.092800000000011</v>
      </c>
      <c r="M203" s="4">
        <f>'n=1000'!AI1699</f>
        <v>81.568879999999993</v>
      </c>
      <c r="N203" s="17" t="str">
        <f>'n=1000'!AJ1699</f>
        <v>-</v>
      </c>
      <c r="O203" s="17" t="str">
        <f>'n=1000'!AK1699</f>
        <v>-</v>
      </c>
      <c r="P203" s="17" t="str">
        <f>'n=1000'!AL1699</f>
        <v>-</v>
      </c>
      <c r="Q203" s="17"/>
      <c r="R203" s="20">
        <f>'n=1000'!AG1700</f>
        <v>30.949160000000003</v>
      </c>
      <c r="S203" s="4">
        <f>'n=1000'!AH1700</f>
        <v>74.092800000000011</v>
      </c>
      <c r="T203" s="4">
        <f>'n=1000'!AI1700</f>
        <v>81.407280000000029</v>
      </c>
      <c r="U203" s="17" t="str">
        <f>'n=1000'!AJ1700</f>
        <v>-</v>
      </c>
      <c r="V203" s="17" t="str">
        <f>'n=1000'!AK1700</f>
        <v>-</v>
      </c>
      <c r="W203" s="17" t="str">
        <f>'n=1000'!AL1700</f>
        <v>-</v>
      </c>
      <c r="X203" s="17"/>
      <c r="Y203" s="20">
        <f>'n=1000'!AG1701</f>
        <v>30.966920000000002</v>
      </c>
      <c r="Z203" s="4">
        <f>'n=1000'!AH1701</f>
        <v>74.092800000000011</v>
      </c>
      <c r="AA203" s="4">
        <f>'n=1000'!AI1701</f>
        <v>81.523960000000002</v>
      </c>
      <c r="AB203" s="17" t="str">
        <f>'n=1000'!AJ1701</f>
        <v>-</v>
      </c>
      <c r="AC203" s="17" t="str">
        <f>'n=1000'!AK1701</f>
        <v>-</v>
      </c>
      <c r="AD203" s="17" t="str">
        <f>'n=1000'!AL1701</f>
        <v>-</v>
      </c>
      <c r="AF203" s="10"/>
    </row>
    <row r="204" spans="1:32" x14ac:dyDescent="0.3">
      <c r="A204" s="36"/>
      <c r="B204" s="36">
        <v>0.9</v>
      </c>
      <c r="C204" s="10" t="s">
        <v>13</v>
      </c>
      <c r="D204" s="20">
        <f>'n=1000'!AG2098</f>
        <v>1.1251600000000002</v>
      </c>
      <c r="E204" s="17">
        <f>'n=1000'!AH2098</f>
        <v>125.90363999999998</v>
      </c>
      <c r="F204" s="4">
        <f>'n=1000'!AI2098</f>
        <v>197.11100000000002</v>
      </c>
      <c r="G204" s="17" t="str">
        <f>'n=1000'!AJ2098</f>
        <v>-</v>
      </c>
      <c r="H204" s="17" t="str">
        <f>'n=1000'!AK2098</f>
        <v>-</v>
      </c>
      <c r="I204" s="17" t="str">
        <f>'n=1000'!AL2098</f>
        <v>-</v>
      </c>
      <c r="J204" s="17"/>
      <c r="K204" s="20">
        <f>'n=1000'!AG2099</f>
        <v>1.6826800000000004</v>
      </c>
      <c r="L204" s="17">
        <f>'n=1000'!AH2099</f>
        <v>125.90363999999998</v>
      </c>
      <c r="M204" s="4">
        <f>'n=1000'!AI2099</f>
        <v>198.63052000000005</v>
      </c>
      <c r="N204" s="17" t="str">
        <f>'n=1000'!AJ2099</f>
        <v>-</v>
      </c>
      <c r="O204" s="17" t="str">
        <f>'n=1000'!AK2099</f>
        <v>-</v>
      </c>
      <c r="P204" s="17" t="str">
        <f>'n=1000'!AL2099</f>
        <v>-</v>
      </c>
      <c r="Q204" s="17"/>
      <c r="R204" s="20">
        <f>'n=1000'!AG2100</f>
        <v>2.3661599999999998</v>
      </c>
      <c r="S204" s="4">
        <f>'n=1000'!AH2100</f>
        <v>125.90363999999998</v>
      </c>
      <c r="T204" s="4">
        <f>'n=1000'!AI2100</f>
        <v>194.11127999999999</v>
      </c>
      <c r="U204" s="17" t="str">
        <f>'n=1000'!AJ2100</f>
        <v>-</v>
      </c>
      <c r="V204" s="17" t="str">
        <f>'n=1000'!AK2100</f>
        <v>-</v>
      </c>
      <c r="W204" s="17" t="str">
        <f>'n=1000'!AL2100</f>
        <v>-</v>
      </c>
      <c r="X204" s="17"/>
      <c r="Y204" s="20">
        <f>'n=1000'!AG2101</f>
        <v>3.5458000000000012</v>
      </c>
      <c r="Z204" s="4">
        <f>'n=1000'!AH2101</f>
        <v>125.90363999999998</v>
      </c>
      <c r="AA204" s="4">
        <f>'n=1000'!AI2101</f>
        <v>197.77971999999997</v>
      </c>
      <c r="AB204" s="17" t="str">
        <f>'n=1000'!AJ2101</f>
        <v>-</v>
      </c>
      <c r="AC204" s="17" t="str">
        <f>'n=1000'!AK2101</f>
        <v>-</v>
      </c>
      <c r="AD204" s="17" t="str">
        <f>'n=1000'!AL2101</f>
        <v>-</v>
      </c>
      <c r="AF204" s="10"/>
    </row>
    <row r="205" spans="1:32" x14ac:dyDescent="0.3">
      <c r="A205" s="36"/>
      <c r="B205" s="36"/>
      <c r="C205" s="10" t="s">
        <v>11</v>
      </c>
      <c r="D205" s="20">
        <f>'n=1000'!AG1898</f>
        <v>1.5707600000000002</v>
      </c>
      <c r="E205" s="17">
        <f>'n=1000'!AH1898</f>
        <v>141.12147999999999</v>
      </c>
      <c r="F205" s="4">
        <f>'n=1000'!AI1898</f>
        <v>238.53479999999996</v>
      </c>
      <c r="G205" s="17" t="str">
        <f>'n=1000'!AJ1898</f>
        <v>-</v>
      </c>
      <c r="H205" s="17" t="str">
        <f>'n=1000'!AK1898</f>
        <v>-</v>
      </c>
      <c r="I205" s="17" t="str">
        <f>'n=1000'!AL1898</f>
        <v>-</v>
      </c>
      <c r="J205" s="17"/>
      <c r="K205" s="20">
        <f>'n=1000'!AG1899</f>
        <v>2.2068800000000004</v>
      </c>
      <c r="L205" s="17">
        <f>'n=1000'!AH1899</f>
        <v>141.12147999999999</v>
      </c>
      <c r="M205" s="4">
        <f>'n=1000'!AI1899</f>
        <v>239.87240000000003</v>
      </c>
      <c r="N205" s="17" t="str">
        <f>'n=1000'!AJ1899</f>
        <v>-</v>
      </c>
      <c r="O205" s="17" t="str">
        <f>'n=1000'!AK1899</f>
        <v>-</v>
      </c>
      <c r="P205" s="17" t="str">
        <f>'n=1000'!AL1899</f>
        <v>-</v>
      </c>
      <c r="Q205" s="17"/>
      <c r="R205" s="20">
        <f>'n=1000'!AG1900</f>
        <v>3.4610400000000006</v>
      </c>
      <c r="S205" s="4">
        <f>'n=1000'!AH1900</f>
        <v>141.12147999999999</v>
      </c>
      <c r="T205" s="4">
        <f>'n=1000'!AI1900</f>
        <v>230.9228</v>
      </c>
      <c r="U205" s="17" t="str">
        <f>'n=1000'!AJ1900</f>
        <v>-</v>
      </c>
      <c r="V205" s="17" t="str">
        <f>'n=1000'!AK1900</f>
        <v>-</v>
      </c>
      <c r="W205" s="17" t="str">
        <f>'n=1000'!AL1900</f>
        <v>-</v>
      </c>
      <c r="X205" s="17"/>
      <c r="Y205" s="20">
        <f>'n=1000'!AG1901</f>
        <v>8.270839999999998</v>
      </c>
      <c r="Z205" s="4">
        <f>'n=1000'!AH1901</f>
        <v>141.12147999999999</v>
      </c>
      <c r="AA205" s="4">
        <f>'n=1000'!AI1901</f>
        <v>234.31304</v>
      </c>
      <c r="AB205" s="17" t="str">
        <f>'n=1000'!AJ1901</f>
        <v>-</v>
      </c>
      <c r="AC205" s="17" t="str">
        <f>'n=1000'!AK1901</f>
        <v>-</v>
      </c>
      <c r="AD205" s="17" t="str">
        <f>'n=1000'!AL1901</f>
        <v>-</v>
      </c>
      <c r="AF205" s="10"/>
    </row>
    <row r="206" spans="1:32" x14ac:dyDescent="0.3">
      <c r="A206" s="37"/>
      <c r="B206" s="37"/>
      <c r="C206" s="8" t="s">
        <v>12</v>
      </c>
      <c r="D206" s="19">
        <f>'n=1000'!AG1998</f>
        <v>15.2218</v>
      </c>
      <c r="E206" s="18">
        <f>'n=1000'!AH1998</f>
        <v>85.166800000000009</v>
      </c>
      <c r="F206" s="16">
        <f>'n=1000'!AI1998</f>
        <v>88.638800000000003</v>
      </c>
      <c r="G206" s="18" t="str">
        <f>'n=1000'!AJ1998</f>
        <v>-</v>
      </c>
      <c r="H206" s="18" t="str">
        <f>'n=1000'!AK1998</f>
        <v>-</v>
      </c>
      <c r="I206" s="18" t="str">
        <f>'n=1000'!AL1998</f>
        <v>-</v>
      </c>
      <c r="J206" s="18"/>
      <c r="K206" s="19">
        <f>'n=1000'!AG1999</f>
        <v>15.331319999999998</v>
      </c>
      <c r="L206" s="18">
        <f>'n=1000'!AH1999</f>
        <v>85.166800000000009</v>
      </c>
      <c r="M206" s="16">
        <f>'n=1000'!AI1999</f>
        <v>88.496000000000009</v>
      </c>
      <c r="N206" s="18" t="str">
        <f>'n=1000'!AJ1999</f>
        <v>-</v>
      </c>
      <c r="O206" s="18" t="str">
        <f>'n=1000'!AK1999</f>
        <v>-</v>
      </c>
      <c r="P206" s="18" t="str">
        <f>'n=1000'!AL1999</f>
        <v>-</v>
      </c>
      <c r="Q206" s="18"/>
      <c r="R206" s="19">
        <f>'n=1000'!AG2000</f>
        <v>15.240919999999999</v>
      </c>
      <c r="S206" s="16">
        <f>'n=1000'!AH2000</f>
        <v>85.166800000000009</v>
      </c>
      <c r="T206" s="16">
        <f>'n=1000'!AI2000</f>
        <v>88.378360000000015</v>
      </c>
      <c r="U206" s="18" t="str">
        <f>'n=1000'!AJ2000</f>
        <v>-</v>
      </c>
      <c r="V206" s="18" t="str">
        <f>'n=1000'!AK2000</f>
        <v>-</v>
      </c>
      <c r="W206" s="18" t="str">
        <f>'n=1000'!AL2000</f>
        <v>-</v>
      </c>
      <c r="X206" s="18"/>
      <c r="Y206" s="19">
        <f>'n=1000'!AG2001</f>
        <v>18.929240000000004</v>
      </c>
      <c r="Z206" s="16">
        <f>'n=1000'!AH2001</f>
        <v>85.166800000000009</v>
      </c>
      <c r="AA206" s="16">
        <f>'n=1000'!AI2001</f>
        <v>88.488799999999998</v>
      </c>
      <c r="AB206" s="18" t="str">
        <f>'n=1000'!AJ2001</f>
        <v>-</v>
      </c>
      <c r="AC206" s="18" t="str">
        <f>'n=1000'!AK2001</f>
        <v>-</v>
      </c>
      <c r="AD206" s="18" t="str">
        <f>'n=1000'!AL2001</f>
        <v>-</v>
      </c>
      <c r="AF206" s="10"/>
    </row>
    <row r="207" spans="1:32" x14ac:dyDescent="0.3">
      <c r="A207" s="37" t="s">
        <v>53</v>
      </c>
      <c r="B207" s="37"/>
      <c r="C207" s="37"/>
      <c r="D207" s="19">
        <f>AVERAGE(D186:D206)</f>
        <v>12.21975238095238</v>
      </c>
      <c r="E207" s="18">
        <f>AVERAGE(E186:E206)</f>
        <v>75.568729523809523</v>
      </c>
      <c r="F207" s="18">
        <f t="shared" ref="F207:I207" si="28">AVERAGE(F186:F206)</f>
        <v>222.46943047619047</v>
      </c>
      <c r="G207" s="18">
        <f t="shared" si="28"/>
        <v>25.00179856115108</v>
      </c>
      <c r="H207" s="18">
        <f t="shared" si="28"/>
        <v>8.5075393232964341E-2</v>
      </c>
      <c r="I207" s="19">
        <f t="shared" si="28"/>
        <v>1.7985611510791368E-3</v>
      </c>
      <c r="J207" s="18"/>
      <c r="K207" s="19">
        <f>AVERAGE(K186:K206)</f>
        <v>13.97809904761905</v>
      </c>
      <c r="L207" s="18">
        <f>AVERAGE(L186:L206)</f>
        <v>75.568729523809523</v>
      </c>
      <c r="M207" s="18">
        <f t="shared" ref="M207:P207" si="29">AVERAGE(M186:M206)</f>
        <v>225.23315428571425</v>
      </c>
      <c r="N207" s="18">
        <f t="shared" si="29"/>
        <v>25.001873501199039</v>
      </c>
      <c r="O207" s="18">
        <f t="shared" si="29"/>
        <v>8.9662030336303711E-2</v>
      </c>
      <c r="P207" s="19">
        <f t="shared" si="29"/>
        <v>1.8735011990407677E-3</v>
      </c>
      <c r="Q207" s="18"/>
      <c r="R207" s="19">
        <f>AVERAGE(R186:R206)</f>
        <v>15.126116190476193</v>
      </c>
      <c r="S207" s="18">
        <f>AVERAGE(S186:S206)</f>
        <v>75.568729523809523</v>
      </c>
      <c r="T207" s="18">
        <f t="shared" ref="T207:W207" si="30">AVERAGE(T186:T206)</f>
        <v>220.01001523809524</v>
      </c>
      <c r="U207" s="18">
        <f t="shared" si="30"/>
        <v>25.286232053318383</v>
      </c>
      <c r="V207" s="18">
        <f t="shared" si="30"/>
        <v>7.0662639927434462E-2</v>
      </c>
      <c r="W207" s="19">
        <f t="shared" si="30"/>
        <v>2.141144227475163E-3</v>
      </c>
      <c r="X207" s="18"/>
      <c r="Y207" s="19">
        <f>AVERAGE(Y186:Y206)</f>
        <v>19.413200000000003</v>
      </c>
      <c r="Z207" s="18">
        <f>AVERAGE(Z186:Z206)</f>
        <v>75.568729523809523</v>
      </c>
      <c r="AA207" s="18">
        <f t="shared" ref="AA207:AD207" si="31">AVERAGE(AA186:AA206)</f>
        <v>220.23732952380951</v>
      </c>
      <c r="AB207" s="18">
        <f t="shared" si="31"/>
        <v>29.969435123837691</v>
      </c>
      <c r="AC207" s="18">
        <f t="shared" si="31"/>
        <v>8.1575628010187459E-2</v>
      </c>
      <c r="AD207" s="19">
        <f t="shared" si="31"/>
        <v>2.0438194898626558E-3</v>
      </c>
    </row>
  </sheetData>
  <sortState xmlns:xlrd2="http://schemas.microsoft.com/office/spreadsheetml/2017/richdata2" ref="C186:AE206">
    <sortCondition ref="AE186:AE206"/>
  </sortState>
  <mergeCells count="148">
    <mergeCell ref="A207:C207"/>
    <mergeCell ref="A192:A197"/>
    <mergeCell ref="B192:B194"/>
    <mergeCell ref="B195:B197"/>
    <mergeCell ref="A198:A206"/>
    <mergeCell ref="B198:B200"/>
    <mergeCell ref="B201:B203"/>
    <mergeCell ref="B204:B206"/>
    <mergeCell ref="K184:P184"/>
    <mergeCell ref="R184:W184"/>
    <mergeCell ref="Y184:AD184"/>
    <mergeCell ref="A186:A191"/>
    <mergeCell ref="B186:B188"/>
    <mergeCell ref="B189:B191"/>
    <mergeCell ref="A182:C182"/>
    <mergeCell ref="A184:A185"/>
    <mergeCell ref="B184:B185"/>
    <mergeCell ref="C184:C185"/>
    <mergeCell ref="D184:I184"/>
    <mergeCell ref="A167:A172"/>
    <mergeCell ref="B167:B169"/>
    <mergeCell ref="B170:B172"/>
    <mergeCell ref="A173:A181"/>
    <mergeCell ref="B173:B175"/>
    <mergeCell ref="B176:B178"/>
    <mergeCell ref="B179:B181"/>
    <mergeCell ref="K159:P159"/>
    <mergeCell ref="R159:W159"/>
    <mergeCell ref="Y159:AD159"/>
    <mergeCell ref="A161:A166"/>
    <mergeCell ref="B161:B163"/>
    <mergeCell ref="B164:B166"/>
    <mergeCell ref="A155:C155"/>
    <mergeCell ref="A157:I157"/>
    <mergeCell ref="A159:A160"/>
    <mergeCell ref="B159:B160"/>
    <mergeCell ref="C159:C160"/>
    <mergeCell ref="D159:I159"/>
    <mergeCell ref="A140:A145"/>
    <mergeCell ref="B140:B142"/>
    <mergeCell ref="B143:B145"/>
    <mergeCell ref="A146:A154"/>
    <mergeCell ref="B146:B148"/>
    <mergeCell ref="B149:B151"/>
    <mergeCell ref="B152:B154"/>
    <mergeCell ref="K132:P132"/>
    <mergeCell ref="R132:W132"/>
    <mergeCell ref="Y132:AD132"/>
    <mergeCell ref="A134:A139"/>
    <mergeCell ref="B134:B136"/>
    <mergeCell ref="B137:B139"/>
    <mergeCell ref="A130:C130"/>
    <mergeCell ref="A132:A133"/>
    <mergeCell ref="B132:B133"/>
    <mergeCell ref="C132:C133"/>
    <mergeCell ref="D132:I132"/>
    <mergeCell ref="A115:A120"/>
    <mergeCell ref="B115:B117"/>
    <mergeCell ref="B118:B120"/>
    <mergeCell ref="A121:A129"/>
    <mergeCell ref="B121:B123"/>
    <mergeCell ref="B124:B126"/>
    <mergeCell ref="B127:B129"/>
    <mergeCell ref="K107:P107"/>
    <mergeCell ref="R107:W107"/>
    <mergeCell ref="Y107:AD107"/>
    <mergeCell ref="A109:A114"/>
    <mergeCell ref="B109:B111"/>
    <mergeCell ref="B112:B114"/>
    <mergeCell ref="A103:C103"/>
    <mergeCell ref="A105:I105"/>
    <mergeCell ref="A107:A108"/>
    <mergeCell ref="B107:B108"/>
    <mergeCell ref="C107:C108"/>
    <mergeCell ref="D107:I107"/>
    <mergeCell ref="A88:A93"/>
    <mergeCell ref="B88:B90"/>
    <mergeCell ref="B91:B93"/>
    <mergeCell ref="A94:A102"/>
    <mergeCell ref="B94:B96"/>
    <mergeCell ref="B97:B99"/>
    <mergeCell ref="B100:B102"/>
    <mergeCell ref="K80:P80"/>
    <mergeCell ref="R80:W80"/>
    <mergeCell ref="Y80:AD80"/>
    <mergeCell ref="A82:A87"/>
    <mergeCell ref="B82:B84"/>
    <mergeCell ref="B85:B87"/>
    <mergeCell ref="A78:C78"/>
    <mergeCell ref="A80:A81"/>
    <mergeCell ref="B80:B81"/>
    <mergeCell ref="C80:C81"/>
    <mergeCell ref="D80:I80"/>
    <mergeCell ref="A63:A68"/>
    <mergeCell ref="B63:B65"/>
    <mergeCell ref="B66:B68"/>
    <mergeCell ref="A69:A77"/>
    <mergeCell ref="B69:B71"/>
    <mergeCell ref="B72:B74"/>
    <mergeCell ref="B75:B77"/>
    <mergeCell ref="K55:P55"/>
    <mergeCell ref="R55:W55"/>
    <mergeCell ref="A1:I1"/>
    <mergeCell ref="A3:A4"/>
    <mergeCell ref="B3:B4"/>
    <mergeCell ref="C3:C4"/>
    <mergeCell ref="D3:I3"/>
    <mergeCell ref="R3:W3"/>
    <mergeCell ref="Y55:AD55"/>
    <mergeCell ref="A57:A62"/>
    <mergeCell ref="B57:B59"/>
    <mergeCell ref="B60:B62"/>
    <mergeCell ref="A53:I53"/>
    <mergeCell ref="A55:A56"/>
    <mergeCell ref="B55:B56"/>
    <mergeCell ref="C55:C56"/>
    <mergeCell ref="D55:I55"/>
    <mergeCell ref="Y3:AD3"/>
    <mergeCell ref="A5:A10"/>
    <mergeCell ref="B5:B7"/>
    <mergeCell ref="B8:B10"/>
    <mergeCell ref="K3:P3"/>
    <mergeCell ref="A17:A25"/>
    <mergeCell ref="B17:B19"/>
    <mergeCell ref="B20:B22"/>
    <mergeCell ref="B23:B25"/>
    <mergeCell ref="A11:A16"/>
    <mergeCell ref="B11:B13"/>
    <mergeCell ref="B14:B16"/>
    <mergeCell ref="D28:I28"/>
    <mergeCell ref="K28:P28"/>
    <mergeCell ref="R28:W28"/>
    <mergeCell ref="Y28:AD28"/>
    <mergeCell ref="A30:A35"/>
    <mergeCell ref="B30:B32"/>
    <mergeCell ref="B33:B35"/>
    <mergeCell ref="A28:A29"/>
    <mergeCell ref="B28:B29"/>
    <mergeCell ref="C28:C29"/>
    <mergeCell ref="A51:C51"/>
    <mergeCell ref="A36:A41"/>
    <mergeCell ref="B36:B38"/>
    <mergeCell ref="B39:B41"/>
    <mergeCell ref="A42:A50"/>
    <mergeCell ref="B42:B44"/>
    <mergeCell ref="B45:B47"/>
    <mergeCell ref="B48:B50"/>
    <mergeCell ref="A26:C26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210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N26" sqref="N26"/>
    </sheetView>
  </sheetViews>
  <sheetFormatPr defaultRowHeight="14" x14ac:dyDescent="0.3"/>
  <cols>
    <col min="1" max="1" width="2.1640625" style="1" bestFit="1" customWidth="1"/>
    <col min="2" max="2" width="3.75" style="1" bestFit="1" customWidth="1"/>
    <col min="3" max="3" width="4.1640625" style="1" bestFit="1" customWidth="1"/>
    <col min="4" max="4" width="11.83203125" style="1" bestFit="1" customWidth="1"/>
    <col min="5" max="5" width="8.33203125" style="1" bestFit="1" customWidth="1"/>
    <col min="6" max="6" width="3.9140625" style="1" bestFit="1" customWidth="1"/>
    <col min="7" max="7" width="6.1640625" style="3" bestFit="1" customWidth="1"/>
    <col min="8" max="8" width="5.08203125" style="3" bestFit="1" customWidth="1"/>
    <col min="9" max="9" width="6.6640625" style="3" bestFit="1" customWidth="1"/>
    <col min="10" max="10" width="16.6640625" style="3" bestFit="1" customWidth="1"/>
    <col min="11" max="11" width="8.08203125" style="3" bestFit="1" customWidth="1"/>
    <col min="12" max="12" width="3.1640625" style="1" bestFit="1" customWidth="1"/>
    <col min="13" max="13" width="3.4140625" style="1" bestFit="1" customWidth="1"/>
    <col min="14" max="14" width="12.33203125" style="1" bestFit="1" customWidth="1"/>
    <col min="15" max="15" width="5.83203125" style="1" bestFit="1" customWidth="1"/>
    <col min="16" max="16" width="10.5" style="1" bestFit="1" customWidth="1"/>
    <col min="17" max="17" width="6.6640625" style="1" bestFit="1" customWidth="1"/>
    <col min="18" max="20" width="6.4140625" style="3" bestFit="1" customWidth="1"/>
    <col min="21" max="23" width="6.08203125" style="3" bestFit="1" customWidth="1"/>
    <col min="24" max="25" width="6.08203125" style="3" customWidth="1"/>
    <col min="26" max="16384" width="8.6640625" style="1"/>
  </cols>
  <sheetData>
    <row r="1" spans="1:38" x14ac:dyDescent="0.3">
      <c r="B1" s="1" t="s">
        <v>1</v>
      </c>
      <c r="C1" s="1" t="s">
        <v>2</v>
      </c>
      <c r="D1" s="1" t="s">
        <v>3</v>
      </c>
      <c r="E1" s="1" t="s">
        <v>0</v>
      </c>
      <c r="F1" s="1" t="s">
        <v>6</v>
      </c>
      <c r="G1" s="3" t="s">
        <v>14</v>
      </c>
      <c r="H1" s="3" t="s">
        <v>7</v>
      </c>
      <c r="I1" s="3" t="s">
        <v>18</v>
      </c>
      <c r="J1" s="3" t="s">
        <v>26</v>
      </c>
      <c r="K1" s="3" t="s">
        <v>25</v>
      </c>
      <c r="L1" s="1" t="s">
        <v>4</v>
      </c>
      <c r="M1" s="1" t="s">
        <v>5</v>
      </c>
      <c r="N1" s="1" t="s">
        <v>27</v>
      </c>
      <c r="O1" s="1" t="s">
        <v>8</v>
      </c>
      <c r="P1" s="1" t="s">
        <v>9</v>
      </c>
      <c r="Q1" s="1" t="s">
        <v>10</v>
      </c>
      <c r="R1" s="3" t="s">
        <v>22</v>
      </c>
      <c r="S1" s="3" t="s">
        <v>23</v>
      </c>
      <c r="T1" s="3" t="s">
        <v>24</v>
      </c>
      <c r="U1" s="3" t="s">
        <v>19</v>
      </c>
      <c r="V1" s="3" t="s">
        <v>20</v>
      </c>
      <c r="W1" s="3" t="s">
        <v>21</v>
      </c>
      <c r="AA1" s="10" t="s">
        <v>6</v>
      </c>
      <c r="AB1" s="10" t="s">
        <v>49</v>
      </c>
      <c r="AC1" s="6" t="s">
        <v>7</v>
      </c>
      <c r="AD1" s="6" t="s">
        <v>15</v>
      </c>
      <c r="AE1" s="6" t="s">
        <v>16</v>
      </c>
      <c r="AF1" s="6" t="s">
        <v>17</v>
      </c>
      <c r="AG1" s="10" t="s">
        <v>54</v>
      </c>
      <c r="AH1" s="10" t="s">
        <v>55</v>
      </c>
      <c r="AI1" s="10" t="s">
        <v>56</v>
      </c>
      <c r="AJ1" s="6" t="s">
        <v>57</v>
      </c>
      <c r="AK1" s="6" t="s">
        <v>58</v>
      </c>
      <c r="AL1" s="6" t="s">
        <v>59</v>
      </c>
    </row>
    <row r="2" spans="1:38" x14ac:dyDescent="0.3">
      <c r="A2" s="1">
        <f t="shared" ref="A2:A65" si="0">IF(MOD(E2,25)=0,1,0)</f>
        <v>0</v>
      </c>
      <c r="B2" s="1" t="s">
        <v>11</v>
      </c>
      <c r="C2" s="1">
        <v>0.2</v>
      </c>
      <c r="D2" s="1">
        <v>1</v>
      </c>
      <c r="E2" s="1">
        <f>_xlfn.CEILING.MATH((ROW(E2)-1)/4)</f>
        <v>1</v>
      </c>
      <c r="F2" s="1">
        <v>0</v>
      </c>
      <c r="G2" s="3">
        <f>(M2-L2)/L2*100</f>
        <v>12.5</v>
      </c>
      <c r="H2" s="3">
        <f>I2+K2+J2</f>
        <v>0.309</v>
      </c>
      <c r="I2" s="3">
        <v>6.4000000000000001E-2</v>
      </c>
      <c r="J2" s="3">
        <v>7.0000000000000007E-2</v>
      </c>
      <c r="K2" s="3">
        <v>0.17499999999999999</v>
      </c>
      <c r="L2" s="1">
        <v>8</v>
      </c>
      <c r="M2" s="1">
        <v>9</v>
      </c>
      <c r="N2" s="1">
        <v>9</v>
      </c>
      <c r="O2" s="1">
        <v>8</v>
      </c>
      <c r="P2" s="1">
        <v>8</v>
      </c>
      <c r="Q2" s="1">
        <v>8</v>
      </c>
      <c r="R2" s="3">
        <v>0.04</v>
      </c>
      <c r="S2" s="3">
        <v>3.0000000000000001E-3</v>
      </c>
      <c r="T2" s="3">
        <v>2.3E-2</v>
      </c>
      <c r="U2" s="3" t="str">
        <f>IF(F2=1,(M2-O2)/M2*100,"0")</f>
        <v>0</v>
      </c>
      <c r="V2" s="3" t="str">
        <f>IF(F2=1,(M2-P2)/M2*100,"0")</f>
        <v>0</v>
      </c>
      <c r="W2" s="3" t="str">
        <f>IF(F2=1,(M2-Q2)/M2*100,"0")</f>
        <v>0</v>
      </c>
    </row>
    <row r="3" spans="1:38" x14ac:dyDescent="0.3">
      <c r="A3" s="1">
        <f t="shared" si="0"/>
        <v>0</v>
      </c>
      <c r="B3" s="1" t="s">
        <v>11</v>
      </c>
      <c r="C3" s="1">
        <v>0.2</v>
      </c>
      <c r="D3" s="1">
        <v>2</v>
      </c>
      <c r="E3" s="1">
        <f t="shared" ref="E3:E66" si="1">_xlfn.CEILING.MATH((ROW(E3)-1)/4)</f>
        <v>1</v>
      </c>
      <c r="F3" s="1">
        <v>0</v>
      </c>
      <c r="G3" s="3">
        <f t="shared" ref="G3:G66" si="2">(M3-L3)/L3*100</f>
        <v>12.5</v>
      </c>
      <c r="H3" s="3">
        <f t="shared" ref="H3:H66" si="3">I3+K3+J3</f>
        <v>0.27400000000000002</v>
      </c>
      <c r="I3" s="3">
        <v>6.5000000000000002E-2</v>
      </c>
      <c r="J3" s="3">
        <v>5.0999999999999997E-2</v>
      </c>
      <c r="K3" s="3">
        <v>0.158</v>
      </c>
      <c r="L3" s="1">
        <v>8</v>
      </c>
      <c r="M3" s="1">
        <v>9</v>
      </c>
      <c r="N3" s="1">
        <v>9</v>
      </c>
      <c r="O3" s="1">
        <v>8</v>
      </c>
      <c r="P3" s="1">
        <v>8</v>
      </c>
      <c r="Q3" s="1">
        <v>8</v>
      </c>
      <c r="R3" s="3">
        <v>0.04</v>
      </c>
      <c r="S3" s="3">
        <v>3.0000000000000001E-3</v>
      </c>
      <c r="T3" s="3">
        <v>2.4E-2</v>
      </c>
      <c r="U3" s="3" t="str">
        <f t="shared" ref="U3:U66" si="4">IF(F3=1,(M3-O3)/M3*100,"0")</f>
        <v>0</v>
      </c>
      <c r="V3" s="3" t="str">
        <f t="shared" ref="V3:V66" si="5">IF(F3=1,(M3-P3)/M3*100,"0")</f>
        <v>0</v>
      </c>
      <c r="W3" s="3" t="str">
        <f t="shared" ref="W3:W66" si="6">IF(F3=1,(M3-Q3)/M3*100,"0")</f>
        <v>0</v>
      </c>
    </row>
    <row r="4" spans="1:38" x14ac:dyDescent="0.3">
      <c r="A4" s="1">
        <f t="shared" si="0"/>
        <v>0</v>
      </c>
      <c r="B4" s="1" t="s">
        <v>11</v>
      </c>
      <c r="C4" s="1">
        <v>0.2</v>
      </c>
      <c r="D4" s="1">
        <v>3</v>
      </c>
      <c r="E4" s="1">
        <f t="shared" si="1"/>
        <v>1</v>
      </c>
      <c r="F4" s="1">
        <v>0</v>
      </c>
      <c r="G4" s="3">
        <f t="shared" si="2"/>
        <v>12.5</v>
      </c>
      <c r="H4" s="3">
        <f t="shared" si="3"/>
        <v>0.33500000000000002</v>
      </c>
      <c r="I4" s="3">
        <v>6.5000000000000002E-2</v>
      </c>
      <c r="J4" s="3">
        <v>7.0999999999999994E-2</v>
      </c>
      <c r="K4" s="3">
        <v>0.19900000000000001</v>
      </c>
      <c r="L4" s="1">
        <v>8</v>
      </c>
      <c r="M4" s="1">
        <v>9</v>
      </c>
      <c r="N4" s="1">
        <v>9</v>
      </c>
      <c r="O4" s="1">
        <v>8</v>
      </c>
      <c r="P4" s="1">
        <v>8</v>
      </c>
      <c r="Q4" s="1">
        <v>8</v>
      </c>
      <c r="R4" s="3">
        <v>4.2000000000000003E-2</v>
      </c>
      <c r="S4" s="3">
        <v>3.0000000000000001E-3</v>
      </c>
      <c r="T4" s="3">
        <v>2.1999999999999999E-2</v>
      </c>
      <c r="U4" s="3" t="str">
        <f t="shared" si="4"/>
        <v>0</v>
      </c>
      <c r="V4" s="3" t="str">
        <f t="shared" si="5"/>
        <v>0</v>
      </c>
      <c r="W4" s="3" t="str">
        <f t="shared" si="6"/>
        <v>0</v>
      </c>
    </row>
    <row r="5" spans="1:38" x14ac:dyDescent="0.3">
      <c r="A5" s="1">
        <f t="shared" si="0"/>
        <v>0</v>
      </c>
      <c r="B5" s="1" t="s">
        <v>11</v>
      </c>
      <c r="C5" s="1">
        <v>0.2</v>
      </c>
      <c r="D5" s="1">
        <v>4</v>
      </c>
      <c r="E5" s="1">
        <f t="shared" si="1"/>
        <v>1</v>
      </c>
      <c r="F5" s="1">
        <v>0</v>
      </c>
      <c r="G5" s="3">
        <f t="shared" si="2"/>
        <v>12.5</v>
      </c>
      <c r="H5" s="3">
        <f t="shared" si="3"/>
        <v>0.28499999999999998</v>
      </c>
      <c r="I5" s="3">
        <v>6.3E-2</v>
      </c>
      <c r="J5" s="3">
        <v>7.8E-2</v>
      </c>
      <c r="K5" s="3">
        <v>0.14399999999999999</v>
      </c>
      <c r="L5" s="1">
        <v>8</v>
      </c>
      <c r="M5" s="1">
        <v>9</v>
      </c>
      <c r="N5" s="1">
        <v>9</v>
      </c>
      <c r="O5" s="1">
        <v>8</v>
      </c>
      <c r="P5" s="1">
        <v>8</v>
      </c>
      <c r="Q5" s="1">
        <v>8</v>
      </c>
      <c r="R5" s="3">
        <v>4.2000000000000003E-2</v>
      </c>
      <c r="S5" s="3">
        <v>3.0000000000000001E-3</v>
      </c>
      <c r="T5" s="3">
        <v>1.9999999999999997E-2</v>
      </c>
      <c r="U5" s="3" t="str">
        <f t="shared" si="4"/>
        <v>0</v>
      </c>
      <c r="V5" s="3" t="str">
        <f t="shared" si="5"/>
        <v>0</v>
      </c>
      <c r="W5" s="3" t="str">
        <f t="shared" si="6"/>
        <v>0</v>
      </c>
    </row>
    <row r="6" spans="1:38" x14ac:dyDescent="0.3">
      <c r="A6" s="1">
        <f t="shared" si="0"/>
        <v>0</v>
      </c>
      <c r="B6" s="1" t="s">
        <v>11</v>
      </c>
      <c r="C6" s="1">
        <v>0.2</v>
      </c>
      <c r="D6" s="1">
        <v>1</v>
      </c>
      <c r="E6" s="1">
        <f>_xlfn.CEILING.MATH((ROW(E6)-1)/4)</f>
        <v>2</v>
      </c>
      <c r="F6" s="1">
        <v>1</v>
      </c>
      <c r="G6" s="3">
        <f t="shared" si="2"/>
        <v>0</v>
      </c>
      <c r="H6" s="3">
        <f t="shared" si="3"/>
        <v>0.154</v>
      </c>
      <c r="I6" s="3">
        <v>2.1999999999999999E-2</v>
      </c>
      <c r="J6" s="3">
        <v>0.13200000000000001</v>
      </c>
      <c r="K6" s="3">
        <v>0</v>
      </c>
      <c r="L6" s="1">
        <v>8</v>
      </c>
      <c r="M6" s="1">
        <v>8</v>
      </c>
      <c r="N6" s="1">
        <v>8</v>
      </c>
      <c r="O6" s="1">
        <v>8</v>
      </c>
      <c r="P6" s="1">
        <v>8</v>
      </c>
      <c r="Q6" s="1">
        <v>8</v>
      </c>
      <c r="R6" s="3">
        <v>1.4999999999999999E-2</v>
      </c>
      <c r="S6" s="3">
        <v>3.0000000000000001E-3</v>
      </c>
      <c r="T6" s="3">
        <v>7.0000000000000001E-3</v>
      </c>
      <c r="U6" s="3">
        <f t="shared" si="4"/>
        <v>0</v>
      </c>
      <c r="V6" s="3">
        <f t="shared" si="5"/>
        <v>0</v>
      </c>
      <c r="W6" s="3">
        <f t="shared" si="6"/>
        <v>0</v>
      </c>
    </row>
    <row r="7" spans="1:38" x14ac:dyDescent="0.3">
      <c r="A7" s="1">
        <f t="shared" si="0"/>
        <v>0</v>
      </c>
      <c r="B7" s="1" t="s">
        <v>11</v>
      </c>
      <c r="C7" s="1">
        <v>0.2</v>
      </c>
      <c r="D7" s="1">
        <v>2</v>
      </c>
      <c r="E7" s="1">
        <f t="shared" si="1"/>
        <v>2</v>
      </c>
      <c r="F7" s="1">
        <v>0</v>
      </c>
      <c r="G7" s="3">
        <f t="shared" si="2"/>
        <v>12.5</v>
      </c>
      <c r="H7" s="3">
        <f t="shared" si="3"/>
        <v>0.38200000000000001</v>
      </c>
      <c r="I7" s="3">
        <v>4.8000000000000001E-2</v>
      </c>
      <c r="J7" s="3">
        <v>0.33300000000000002</v>
      </c>
      <c r="K7" s="3">
        <v>1E-3</v>
      </c>
      <c r="L7" s="1">
        <v>8</v>
      </c>
      <c r="M7" s="1">
        <v>9</v>
      </c>
      <c r="N7" s="1">
        <v>9</v>
      </c>
      <c r="O7" s="1">
        <v>6</v>
      </c>
      <c r="P7" s="1">
        <v>8</v>
      </c>
      <c r="Q7" s="1">
        <v>8</v>
      </c>
      <c r="R7" s="3">
        <v>3.5999999999999997E-2</v>
      </c>
      <c r="S7" s="3">
        <v>3.0000000000000001E-3</v>
      </c>
      <c r="T7" s="3">
        <v>1.2E-2</v>
      </c>
      <c r="U7" s="3" t="str">
        <f t="shared" si="4"/>
        <v>0</v>
      </c>
      <c r="V7" s="3" t="str">
        <f t="shared" si="5"/>
        <v>0</v>
      </c>
      <c r="W7" s="3" t="str">
        <f t="shared" si="6"/>
        <v>0</v>
      </c>
    </row>
    <row r="8" spans="1:38" x14ac:dyDescent="0.3">
      <c r="A8" s="1">
        <f t="shared" si="0"/>
        <v>0</v>
      </c>
      <c r="B8" s="1" t="s">
        <v>11</v>
      </c>
      <c r="C8" s="1">
        <v>0.2</v>
      </c>
      <c r="D8" s="1">
        <v>3</v>
      </c>
      <c r="E8" s="1">
        <f t="shared" si="1"/>
        <v>2</v>
      </c>
      <c r="F8" s="1">
        <v>1</v>
      </c>
      <c r="G8" s="3">
        <f t="shared" si="2"/>
        <v>0</v>
      </c>
      <c r="H8" s="3">
        <f t="shared" si="3"/>
        <v>0.28300000000000003</v>
      </c>
      <c r="I8" s="3">
        <v>2.7E-2</v>
      </c>
      <c r="J8" s="3">
        <v>0.255</v>
      </c>
      <c r="K8" s="3">
        <v>1E-3</v>
      </c>
      <c r="L8" s="1">
        <v>8</v>
      </c>
      <c r="M8" s="1">
        <v>8</v>
      </c>
      <c r="N8" s="1">
        <v>8</v>
      </c>
      <c r="O8" s="1">
        <v>8</v>
      </c>
      <c r="P8" s="1">
        <v>8</v>
      </c>
      <c r="Q8" s="1">
        <v>8</v>
      </c>
      <c r="R8" s="3">
        <v>0.02</v>
      </c>
      <c r="S8" s="3">
        <v>3.0000000000000001E-3</v>
      </c>
      <c r="T8" s="3">
        <v>7.0000000000000001E-3</v>
      </c>
      <c r="U8" s="3">
        <f t="shared" si="4"/>
        <v>0</v>
      </c>
      <c r="V8" s="3">
        <f t="shared" si="5"/>
        <v>0</v>
      </c>
      <c r="W8" s="3">
        <f t="shared" si="6"/>
        <v>0</v>
      </c>
    </row>
    <row r="9" spans="1:38" x14ac:dyDescent="0.3">
      <c r="A9" s="1">
        <f t="shared" si="0"/>
        <v>0</v>
      </c>
      <c r="B9" s="1" t="s">
        <v>11</v>
      </c>
      <c r="C9" s="1">
        <v>0.2</v>
      </c>
      <c r="D9" s="1">
        <v>4</v>
      </c>
      <c r="E9" s="1">
        <f t="shared" si="1"/>
        <v>2</v>
      </c>
      <c r="F9" s="1">
        <v>1</v>
      </c>
      <c r="G9" s="3">
        <f t="shared" si="2"/>
        <v>0</v>
      </c>
      <c r="H9" s="3">
        <f t="shared" si="3"/>
        <v>0.31900000000000001</v>
      </c>
      <c r="I9" s="3">
        <v>2.8000000000000001E-2</v>
      </c>
      <c r="J9" s="3">
        <v>0.28999999999999998</v>
      </c>
      <c r="K9" s="3">
        <v>1E-3</v>
      </c>
      <c r="L9" s="1">
        <v>8</v>
      </c>
      <c r="M9" s="1">
        <v>8</v>
      </c>
      <c r="N9" s="1">
        <v>8</v>
      </c>
      <c r="O9" s="1">
        <v>8</v>
      </c>
      <c r="P9" s="1">
        <v>8</v>
      </c>
      <c r="Q9" s="1">
        <v>8</v>
      </c>
      <c r="R9" s="3">
        <v>0.02</v>
      </c>
      <c r="S9" s="3">
        <v>3.0000000000000001E-3</v>
      </c>
      <c r="T9" s="3">
        <v>8.0000000000000002E-3</v>
      </c>
      <c r="U9" s="3">
        <f t="shared" si="4"/>
        <v>0</v>
      </c>
      <c r="V9" s="3">
        <f t="shared" si="5"/>
        <v>0</v>
      </c>
      <c r="W9" s="3">
        <f t="shared" si="6"/>
        <v>0</v>
      </c>
    </row>
    <row r="10" spans="1:38" x14ac:dyDescent="0.3">
      <c r="A10" s="1">
        <f t="shared" si="0"/>
        <v>0</v>
      </c>
      <c r="B10" s="1" t="s">
        <v>11</v>
      </c>
      <c r="C10" s="1">
        <v>0.2</v>
      </c>
      <c r="D10" s="1">
        <v>1</v>
      </c>
      <c r="E10" s="1">
        <f t="shared" si="1"/>
        <v>3</v>
      </c>
      <c r="F10" s="1">
        <v>1</v>
      </c>
      <c r="G10" s="3">
        <f t="shared" si="2"/>
        <v>0</v>
      </c>
      <c r="H10" s="3">
        <f t="shared" si="3"/>
        <v>0.14099999999999999</v>
      </c>
      <c r="I10" s="3">
        <v>2.1000000000000001E-2</v>
      </c>
      <c r="J10" s="3">
        <v>0.12</v>
      </c>
      <c r="K10" s="3">
        <v>0</v>
      </c>
      <c r="L10" s="1">
        <v>8</v>
      </c>
      <c r="M10" s="1">
        <v>8</v>
      </c>
      <c r="N10" s="1">
        <v>8</v>
      </c>
      <c r="O10" s="1">
        <v>8</v>
      </c>
      <c r="P10" s="1">
        <v>8</v>
      </c>
      <c r="Q10" s="1">
        <v>8</v>
      </c>
      <c r="R10" s="3">
        <v>1.4E-2</v>
      </c>
      <c r="S10" s="3">
        <v>4.0000000000000001E-3</v>
      </c>
      <c r="T10" s="3">
        <v>6.0000000000000001E-3</v>
      </c>
      <c r="U10" s="3">
        <f t="shared" si="4"/>
        <v>0</v>
      </c>
      <c r="V10" s="3">
        <f t="shared" si="5"/>
        <v>0</v>
      </c>
      <c r="W10" s="3">
        <f t="shared" si="6"/>
        <v>0</v>
      </c>
    </row>
    <row r="11" spans="1:38" x14ac:dyDescent="0.3">
      <c r="A11" s="1">
        <f t="shared" si="0"/>
        <v>0</v>
      </c>
      <c r="B11" s="1" t="s">
        <v>11</v>
      </c>
      <c r="C11" s="1">
        <v>0.2</v>
      </c>
      <c r="D11" s="1">
        <v>2</v>
      </c>
      <c r="E11" s="1">
        <f t="shared" si="1"/>
        <v>3</v>
      </c>
      <c r="F11" s="1">
        <v>0</v>
      </c>
      <c r="G11" s="3">
        <f t="shared" si="2"/>
        <v>12.5</v>
      </c>
      <c r="H11" s="3">
        <f t="shared" si="3"/>
        <v>0.28500000000000003</v>
      </c>
      <c r="I11" s="3">
        <v>5.4000000000000006E-2</v>
      </c>
      <c r="J11" s="3">
        <v>9.1999999999999998E-2</v>
      </c>
      <c r="K11" s="3">
        <v>0.13900000000000001</v>
      </c>
      <c r="L11" s="1">
        <v>8</v>
      </c>
      <c r="M11" s="1">
        <v>9</v>
      </c>
      <c r="N11" s="1">
        <v>9</v>
      </c>
      <c r="O11" s="1">
        <v>8</v>
      </c>
      <c r="P11" s="1">
        <v>8</v>
      </c>
      <c r="Q11" s="1">
        <v>8</v>
      </c>
      <c r="R11" s="3">
        <v>3.2000000000000001E-2</v>
      </c>
      <c r="S11" s="3">
        <v>4.0000000000000001E-3</v>
      </c>
      <c r="T11" s="3">
        <v>2.0999999999999998E-2</v>
      </c>
      <c r="U11" s="3" t="str">
        <f t="shared" si="4"/>
        <v>0</v>
      </c>
      <c r="V11" s="3" t="str">
        <f t="shared" si="5"/>
        <v>0</v>
      </c>
      <c r="W11" s="3" t="str">
        <f t="shared" si="6"/>
        <v>0</v>
      </c>
    </row>
    <row r="12" spans="1:38" x14ac:dyDescent="0.3">
      <c r="A12" s="1">
        <f t="shared" si="0"/>
        <v>0</v>
      </c>
      <c r="B12" s="1" t="s">
        <v>11</v>
      </c>
      <c r="C12" s="1">
        <v>0.2</v>
      </c>
      <c r="D12" s="1">
        <v>3</v>
      </c>
      <c r="E12" s="1">
        <f t="shared" si="1"/>
        <v>3</v>
      </c>
      <c r="F12" s="1">
        <v>1</v>
      </c>
      <c r="G12" s="3">
        <f t="shared" si="2"/>
        <v>0</v>
      </c>
      <c r="H12" s="3">
        <f t="shared" si="3"/>
        <v>0.32200000000000001</v>
      </c>
      <c r="I12" s="3">
        <v>2.3E-2</v>
      </c>
      <c r="J12" s="3">
        <v>0.16</v>
      </c>
      <c r="K12" s="3">
        <v>0.13900000000000001</v>
      </c>
      <c r="L12" s="1">
        <v>8</v>
      </c>
      <c r="M12" s="1">
        <v>8</v>
      </c>
      <c r="N12" s="1">
        <v>8</v>
      </c>
      <c r="O12" s="1">
        <v>8</v>
      </c>
      <c r="P12" s="1">
        <v>8</v>
      </c>
      <c r="Q12" s="1">
        <v>8</v>
      </c>
      <c r="R12" s="3">
        <v>1.7000000000000001E-2</v>
      </c>
      <c r="S12" s="3">
        <v>4.0000000000000001E-3</v>
      </c>
      <c r="T12" s="3">
        <v>5.0000000000000001E-3</v>
      </c>
      <c r="U12" s="3">
        <f t="shared" si="4"/>
        <v>0</v>
      </c>
      <c r="V12" s="3">
        <f t="shared" si="5"/>
        <v>0</v>
      </c>
      <c r="W12" s="3">
        <f t="shared" si="6"/>
        <v>0</v>
      </c>
    </row>
    <row r="13" spans="1:38" x14ac:dyDescent="0.3">
      <c r="A13" s="1">
        <f t="shared" si="0"/>
        <v>0</v>
      </c>
      <c r="B13" s="1" t="s">
        <v>11</v>
      </c>
      <c r="C13" s="1">
        <v>0.2</v>
      </c>
      <c r="D13" s="1">
        <v>4</v>
      </c>
      <c r="E13" s="1">
        <f t="shared" si="1"/>
        <v>3</v>
      </c>
      <c r="F13" s="1">
        <v>1</v>
      </c>
      <c r="G13" s="3">
        <f t="shared" si="2"/>
        <v>0</v>
      </c>
      <c r="H13" s="3">
        <f t="shared" si="3"/>
        <v>0.41600000000000004</v>
      </c>
      <c r="I13" s="3">
        <v>2.8000000000000001E-2</v>
      </c>
      <c r="J13" s="3">
        <v>0.249</v>
      </c>
      <c r="K13" s="3">
        <v>0.13900000000000001</v>
      </c>
      <c r="L13" s="1">
        <v>8</v>
      </c>
      <c r="M13" s="1">
        <v>8</v>
      </c>
      <c r="N13" s="1">
        <v>8</v>
      </c>
      <c r="O13" s="1">
        <v>8</v>
      </c>
      <c r="P13" s="1">
        <v>8</v>
      </c>
      <c r="Q13" s="1">
        <v>8</v>
      </c>
      <c r="R13" s="3">
        <v>0.02</v>
      </c>
      <c r="S13" s="3">
        <v>4.0000000000000001E-3</v>
      </c>
      <c r="T13" s="3">
        <v>7.0000000000000001E-3</v>
      </c>
      <c r="U13" s="3">
        <f t="shared" si="4"/>
        <v>0</v>
      </c>
      <c r="V13" s="3">
        <f t="shared" si="5"/>
        <v>0</v>
      </c>
      <c r="W13" s="3">
        <f t="shared" si="6"/>
        <v>0</v>
      </c>
    </row>
    <row r="14" spans="1:38" x14ac:dyDescent="0.3">
      <c r="A14" s="1">
        <f t="shared" si="0"/>
        <v>0</v>
      </c>
      <c r="B14" s="1" t="s">
        <v>11</v>
      </c>
      <c r="C14" s="1">
        <v>0.2</v>
      </c>
      <c r="D14" s="1">
        <v>1</v>
      </c>
      <c r="E14" s="1">
        <f t="shared" si="1"/>
        <v>4</v>
      </c>
      <c r="F14" s="1">
        <v>1</v>
      </c>
      <c r="G14" s="3">
        <f t="shared" si="2"/>
        <v>0</v>
      </c>
      <c r="H14" s="3">
        <f t="shared" si="3"/>
        <v>1.8000000000000002E-2</v>
      </c>
      <c r="I14" s="3">
        <v>1.7000000000000001E-2</v>
      </c>
      <c r="J14" s="3">
        <v>1E-3</v>
      </c>
      <c r="K14" s="3">
        <v>0</v>
      </c>
      <c r="L14" s="1">
        <v>8</v>
      </c>
      <c r="M14" s="1">
        <v>8</v>
      </c>
      <c r="N14" s="1">
        <v>8</v>
      </c>
      <c r="O14" s="1">
        <v>8</v>
      </c>
      <c r="P14" s="1">
        <v>8</v>
      </c>
      <c r="Q14" s="1">
        <v>8</v>
      </c>
      <c r="R14" s="3">
        <v>1.2999999999999999E-2</v>
      </c>
      <c r="S14" s="3">
        <v>3.0000000000000001E-3</v>
      </c>
      <c r="T14" s="3">
        <v>3.0000000000000001E-3</v>
      </c>
      <c r="U14" s="3">
        <f t="shared" si="4"/>
        <v>0</v>
      </c>
      <c r="V14" s="3">
        <f t="shared" si="5"/>
        <v>0</v>
      </c>
      <c r="W14" s="3">
        <f t="shared" si="6"/>
        <v>0</v>
      </c>
    </row>
    <row r="15" spans="1:38" x14ac:dyDescent="0.3">
      <c r="A15" s="1">
        <f t="shared" si="0"/>
        <v>0</v>
      </c>
      <c r="B15" s="1" t="s">
        <v>11</v>
      </c>
      <c r="C15" s="1">
        <v>0.2</v>
      </c>
      <c r="D15" s="1">
        <v>2</v>
      </c>
      <c r="E15" s="1">
        <f t="shared" si="1"/>
        <v>4</v>
      </c>
      <c r="F15" s="1">
        <v>1</v>
      </c>
      <c r="G15" s="3">
        <f t="shared" si="2"/>
        <v>0</v>
      </c>
      <c r="H15" s="3">
        <f t="shared" si="3"/>
        <v>5.3000000000000005E-2</v>
      </c>
      <c r="I15" s="3">
        <v>0.05</v>
      </c>
      <c r="J15" s="3">
        <v>3.0000000000000001E-3</v>
      </c>
      <c r="K15" s="3">
        <v>0</v>
      </c>
      <c r="L15" s="1">
        <v>9</v>
      </c>
      <c r="M15" s="1">
        <v>9</v>
      </c>
      <c r="N15" s="1">
        <v>9</v>
      </c>
      <c r="O15" s="1">
        <v>7</v>
      </c>
      <c r="P15" s="1">
        <v>8</v>
      </c>
      <c r="Q15" s="1">
        <v>8</v>
      </c>
      <c r="R15" s="3">
        <v>3.2000000000000001E-2</v>
      </c>
      <c r="S15" s="3">
        <v>3.0000000000000001E-3</v>
      </c>
      <c r="T15" s="3">
        <v>1.7000000000000001E-2</v>
      </c>
      <c r="U15" s="3">
        <f t="shared" si="4"/>
        <v>22.222222222222221</v>
      </c>
      <c r="V15" s="3">
        <f t="shared" si="5"/>
        <v>11.111111111111111</v>
      </c>
      <c r="W15" s="3">
        <f t="shared" si="6"/>
        <v>11.111111111111111</v>
      </c>
    </row>
    <row r="16" spans="1:38" x14ac:dyDescent="0.3">
      <c r="A16" s="1">
        <f t="shared" si="0"/>
        <v>0</v>
      </c>
      <c r="B16" s="1" t="s">
        <v>11</v>
      </c>
      <c r="C16" s="1">
        <v>0.2</v>
      </c>
      <c r="D16" s="1">
        <v>3</v>
      </c>
      <c r="E16" s="1">
        <f t="shared" si="1"/>
        <v>4</v>
      </c>
      <c r="F16" s="1">
        <v>1</v>
      </c>
      <c r="G16" s="3">
        <f t="shared" si="2"/>
        <v>0</v>
      </c>
      <c r="H16" s="3">
        <f t="shared" si="3"/>
        <v>2.3E-2</v>
      </c>
      <c r="I16" s="3">
        <v>2.1000000000000001E-2</v>
      </c>
      <c r="J16" s="3">
        <v>2E-3</v>
      </c>
      <c r="K16" s="3">
        <v>0</v>
      </c>
      <c r="L16" s="1">
        <v>8</v>
      </c>
      <c r="M16" s="1">
        <v>8</v>
      </c>
      <c r="N16" s="1">
        <v>8</v>
      </c>
      <c r="O16" s="1">
        <v>8</v>
      </c>
      <c r="P16" s="1">
        <v>8</v>
      </c>
      <c r="Q16" s="1">
        <v>8</v>
      </c>
      <c r="R16" s="3">
        <v>1.7000000000000001E-2</v>
      </c>
      <c r="S16" s="3">
        <v>3.0000000000000001E-3</v>
      </c>
      <c r="T16" s="3">
        <v>3.0000000000000001E-3</v>
      </c>
      <c r="U16" s="3">
        <f t="shared" si="4"/>
        <v>0</v>
      </c>
      <c r="V16" s="3">
        <f t="shared" si="5"/>
        <v>0</v>
      </c>
      <c r="W16" s="3">
        <f t="shared" si="6"/>
        <v>0</v>
      </c>
    </row>
    <row r="17" spans="1:23" x14ac:dyDescent="0.3">
      <c r="A17" s="1">
        <f t="shared" si="0"/>
        <v>0</v>
      </c>
      <c r="B17" s="1" t="s">
        <v>11</v>
      </c>
      <c r="C17" s="1">
        <v>0.2</v>
      </c>
      <c r="D17" s="1">
        <v>4</v>
      </c>
      <c r="E17" s="1">
        <f t="shared" si="1"/>
        <v>4</v>
      </c>
      <c r="F17" s="1">
        <v>1</v>
      </c>
      <c r="G17" s="3">
        <f t="shared" si="2"/>
        <v>0</v>
      </c>
      <c r="H17" s="3">
        <f t="shared" si="3"/>
        <v>5.6000000000000008E-2</v>
      </c>
      <c r="I17" s="3">
        <v>5.2000000000000005E-2</v>
      </c>
      <c r="J17" s="3">
        <v>4.0000000000000001E-3</v>
      </c>
      <c r="K17" s="3">
        <v>0</v>
      </c>
      <c r="L17" s="1">
        <v>9</v>
      </c>
      <c r="M17" s="1">
        <v>9</v>
      </c>
      <c r="N17" s="1">
        <v>9</v>
      </c>
      <c r="O17" s="1">
        <v>7</v>
      </c>
      <c r="P17" s="1">
        <v>8</v>
      </c>
      <c r="Q17" s="1">
        <v>8</v>
      </c>
      <c r="R17" s="3">
        <v>3.5000000000000003E-2</v>
      </c>
      <c r="S17" s="3">
        <v>3.0000000000000001E-3</v>
      </c>
      <c r="T17" s="3">
        <v>1.6E-2</v>
      </c>
      <c r="U17" s="3">
        <f t="shared" si="4"/>
        <v>22.222222222222221</v>
      </c>
      <c r="V17" s="3">
        <f t="shared" si="5"/>
        <v>11.111111111111111</v>
      </c>
      <c r="W17" s="3">
        <f t="shared" si="6"/>
        <v>11.111111111111111</v>
      </c>
    </row>
    <row r="18" spans="1:23" x14ac:dyDescent="0.3">
      <c r="A18" s="1">
        <f t="shared" si="0"/>
        <v>0</v>
      </c>
      <c r="B18" s="1" t="s">
        <v>11</v>
      </c>
      <c r="C18" s="1">
        <v>0.2</v>
      </c>
      <c r="D18" s="1">
        <v>1</v>
      </c>
      <c r="E18" s="1">
        <f t="shared" si="1"/>
        <v>5</v>
      </c>
      <c r="F18" s="1">
        <v>1</v>
      </c>
      <c r="G18" s="3">
        <f t="shared" si="2"/>
        <v>0</v>
      </c>
      <c r="H18" s="3">
        <f t="shared" si="3"/>
        <v>0.03</v>
      </c>
      <c r="I18" s="3">
        <v>2.4999999999999998E-2</v>
      </c>
      <c r="J18" s="3">
        <v>5.0000000000000001E-3</v>
      </c>
      <c r="K18" s="3">
        <v>0</v>
      </c>
      <c r="L18" s="1">
        <v>8</v>
      </c>
      <c r="M18" s="1">
        <v>8</v>
      </c>
      <c r="N18" s="1">
        <v>8</v>
      </c>
      <c r="O18" s="1">
        <v>8</v>
      </c>
      <c r="P18" s="1">
        <v>8</v>
      </c>
      <c r="Q18" s="1">
        <v>8</v>
      </c>
      <c r="R18" s="3">
        <v>1.4999999999999999E-2</v>
      </c>
      <c r="S18" s="3">
        <v>3.0000000000000001E-3</v>
      </c>
      <c r="T18" s="3">
        <v>9.0000000000000011E-3</v>
      </c>
      <c r="U18" s="3">
        <f t="shared" si="4"/>
        <v>0</v>
      </c>
      <c r="V18" s="3">
        <f t="shared" si="5"/>
        <v>0</v>
      </c>
      <c r="W18" s="3">
        <f t="shared" si="6"/>
        <v>0</v>
      </c>
    </row>
    <row r="19" spans="1:23" x14ac:dyDescent="0.3">
      <c r="A19" s="1">
        <f t="shared" si="0"/>
        <v>0</v>
      </c>
      <c r="B19" s="1" t="s">
        <v>11</v>
      </c>
      <c r="C19" s="1">
        <v>0.2</v>
      </c>
      <c r="D19" s="1">
        <v>2</v>
      </c>
      <c r="E19" s="1">
        <f t="shared" si="1"/>
        <v>5</v>
      </c>
      <c r="F19" s="1">
        <v>0</v>
      </c>
      <c r="G19" s="3">
        <f t="shared" si="2"/>
        <v>12.5</v>
      </c>
      <c r="H19" s="3">
        <f t="shared" si="3"/>
        <v>0.23799999999999999</v>
      </c>
      <c r="I19" s="3">
        <v>4.7E-2</v>
      </c>
      <c r="J19" s="3">
        <v>1.7000000000000001E-2</v>
      </c>
      <c r="K19" s="3">
        <v>0.17399999999999999</v>
      </c>
      <c r="L19" s="1">
        <v>8</v>
      </c>
      <c r="M19" s="1">
        <v>9</v>
      </c>
      <c r="N19" s="1">
        <v>9</v>
      </c>
      <c r="O19" s="1">
        <v>7</v>
      </c>
      <c r="P19" s="1">
        <v>8</v>
      </c>
      <c r="Q19" s="1">
        <v>8</v>
      </c>
      <c r="R19" s="3">
        <v>3.2000000000000001E-2</v>
      </c>
      <c r="S19" s="3">
        <v>3.0000000000000001E-3</v>
      </c>
      <c r="T19" s="3">
        <v>1.4E-2</v>
      </c>
      <c r="U19" s="3" t="str">
        <f t="shared" si="4"/>
        <v>0</v>
      </c>
      <c r="V19" s="3" t="str">
        <f t="shared" si="5"/>
        <v>0</v>
      </c>
      <c r="W19" s="3" t="str">
        <f t="shared" si="6"/>
        <v>0</v>
      </c>
    </row>
    <row r="20" spans="1:23" x14ac:dyDescent="0.3">
      <c r="A20" s="1">
        <f t="shared" si="0"/>
        <v>0</v>
      </c>
      <c r="B20" s="1" t="s">
        <v>11</v>
      </c>
      <c r="C20" s="1">
        <v>0.2</v>
      </c>
      <c r="D20" s="1">
        <v>3</v>
      </c>
      <c r="E20" s="1">
        <f t="shared" si="1"/>
        <v>5</v>
      </c>
      <c r="F20" s="1">
        <v>1</v>
      </c>
      <c r="G20" s="3">
        <f t="shared" si="2"/>
        <v>0</v>
      </c>
      <c r="H20" s="3">
        <f t="shared" si="3"/>
        <v>0.22899999999999998</v>
      </c>
      <c r="I20" s="3">
        <v>2.5999999999999999E-2</v>
      </c>
      <c r="J20" s="3">
        <v>2.9000000000000001E-2</v>
      </c>
      <c r="K20" s="3">
        <v>0.17399999999999999</v>
      </c>
      <c r="L20" s="1">
        <v>8</v>
      </c>
      <c r="M20" s="1">
        <v>8</v>
      </c>
      <c r="N20" s="1">
        <v>8</v>
      </c>
      <c r="O20" s="1">
        <v>8</v>
      </c>
      <c r="P20" s="1">
        <v>8</v>
      </c>
      <c r="Q20" s="1">
        <v>8</v>
      </c>
      <c r="R20" s="3">
        <v>1.7999999999999999E-2</v>
      </c>
      <c r="S20" s="3">
        <v>3.0000000000000001E-3</v>
      </c>
      <c r="T20" s="3">
        <v>7.0000000000000001E-3</v>
      </c>
      <c r="U20" s="3">
        <f t="shared" si="4"/>
        <v>0</v>
      </c>
      <c r="V20" s="3">
        <f t="shared" si="5"/>
        <v>0</v>
      </c>
      <c r="W20" s="3">
        <f t="shared" si="6"/>
        <v>0</v>
      </c>
    </row>
    <row r="21" spans="1:23" x14ac:dyDescent="0.3">
      <c r="A21" s="1">
        <f t="shared" si="0"/>
        <v>0</v>
      </c>
      <c r="B21" s="1" t="s">
        <v>11</v>
      </c>
      <c r="C21" s="1">
        <v>0.2</v>
      </c>
      <c r="D21" s="1">
        <v>4</v>
      </c>
      <c r="E21" s="1">
        <f t="shared" si="1"/>
        <v>5</v>
      </c>
      <c r="F21" s="1">
        <v>1</v>
      </c>
      <c r="G21" s="3">
        <f t="shared" si="2"/>
        <v>0</v>
      </c>
      <c r="H21" s="3">
        <f t="shared" si="3"/>
        <v>0.21</v>
      </c>
      <c r="I21" s="3">
        <v>2.8000000000000001E-2</v>
      </c>
      <c r="J21" s="3">
        <v>8.0000000000000002E-3</v>
      </c>
      <c r="K21" s="3">
        <v>0.17399999999999999</v>
      </c>
      <c r="L21" s="1">
        <v>8</v>
      </c>
      <c r="M21" s="1">
        <v>8</v>
      </c>
      <c r="N21" s="1">
        <v>8</v>
      </c>
      <c r="O21" s="1">
        <v>8</v>
      </c>
      <c r="P21" s="1">
        <v>8</v>
      </c>
      <c r="Q21" s="1">
        <v>8</v>
      </c>
      <c r="R21" s="3">
        <v>1.7000000000000001E-2</v>
      </c>
      <c r="S21" s="3">
        <v>3.0000000000000001E-3</v>
      </c>
      <c r="T21" s="3">
        <v>0.01</v>
      </c>
      <c r="U21" s="3">
        <f t="shared" si="4"/>
        <v>0</v>
      </c>
      <c r="V21" s="3">
        <f t="shared" si="5"/>
        <v>0</v>
      </c>
      <c r="W21" s="3">
        <f t="shared" si="6"/>
        <v>0</v>
      </c>
    </row>
    <row r="22" spans="1:23" x14ac:dyDescent="0.3">
      <c r="A22" s="1">
        <f t="shared" si="0"/>
        <v>0</v>
      </c>
      <c r="B22" s="1" t="s">
        <v>11</v>
      </c>
      <c r="C22" s="1">
        <v>0.2</v>
      </c>
      <c r="D22" s="1">
        <v>1</v>
      </c>
      <c r="E22" s="1">
        <f t="shared" si="1"/>
        <v>6</v>
      </c>
      <c r="F22" s="1">
        <v>1</v>
      </c>
      <c r="G22" s="3">
        <f t="shared" si="2"/>
        <v>0</v>
      </c>
      <c r="H22" s="3">
        <f t="shared" si="3"/>
        <v>0.02</v>
      </c>
      <c r="I22" s="3">
        <v>1.7000000000000001E-2</v>
      </c>
      <c r="J22" s="3">
        <v>3.0000000000000001E-3</v>
      </c>
      <c r="K22" s="3">
        <v>0</v>
      </c>
      <c r="L22" s="1">
        <v>8</v>
      </c>
      <c r="M22" s="1">
        <v>8</v>
      </c>
      <c r="N22" s="1">
        <v>8</v>
      </c>
      <c r="O22" s="1">
        <v>8</v>
      </c>
      <c r="P22" s="1">
        <v>8</v>
      </c>
      <c r="Q22" s="1">
        <v>8</v>
      </c>
      <c r="R22" s="3">
        <v>1.2E-2</v>
      </c>
      <c r="S22" s="3">
        <v>3.0000000000000001E-3</v>
      </c>
      <c r="T22" s="3">
        <v>3.0000000000000001E-3</v>
      </c>
      <c r="U22" s="3">
        <f t="shared" si="4"/>
        <v>0</v>
      </c>
      <c r="V22" s="3">
        <f t="shared" si="5"/>
        <v>0</v>
      </c>
      <c r="W22" s="3">
        <f t="shared" si="6"/>
        <v>0</v>
      </c>
    </row>
    <row r="23" spans="1:23" x14ac:dyDescent="0.3">
      <c r="A23" s="1">
        <f t="shared" si="0"/>
        <v>0</v>
      </c>
      <c r="B23" s="1" t="s">
        <v>11</v>
      </c>
      <c r="C23" s="1">
        <v>0.2</v>
      </c>
      <c r="D23" s="1">
        <v>2</v>
      </c>
      <c r="E23" s="1">
        <f t="shared" si="1"/>
        <v>6</v>
      </c>
      <c r="F23" s="1">
        <v>1</v>
      </c>
      <c r="G23" s="3">
        <f t="shared" si="2"/>
        <v>0</v>
      </c>
      <c r="H23" s="3">
        <f t="shared" si="3"/>
        <v>5.6999999999999995E-2</v>
      </c>
      <c r="I23" s="3">
        <v>2.0999999999999998E-2</v>
      </c>
      <c r="J23" s="3">
        <v>3.5999999999999997E-2</v>
      </c>
      <c r="K23" s="3">
        <v>0</v>
      </c>
      <c r="L23" s="1">
        <v>8</v>
      </c>
      <c r="M23" s="1">
        <v>8</v>
      </c>
      <c r="N23" s="1">
        <v>8</v>
      </c>
      <c r="O23" s="1">
        <v>8</v>
      </c>
      <c r="P23" s="1">
        <v>8</v>
      </c>
      <c r="Q23" s="1">
        <v>8</v>
      </c>
      <c r="R23" s="3">
        <v>1.6E-2</v>
      </c>
      <c r="S23" s="3">
        <v>3.0000000000000001E-3</v>
      </c>
      <c r="T23" s="3">
        <v>3.0000000000000001E-3</v>
      </c>
      <c r="U23" s="3">
        <f t="shared" si="4"/>
        <v>0</v>
      </c>
      <c r="V23" s="3">
        <f t="shared" si="5"/>
        <v>0</v>
      </c>
      <c r="W23" s="3">
        <f t="shared" si="6"/>
        <v>0</v>
      </c>
    </row>
    <row r="24" spans="1:23" x14ac:dyDescent="0.3">
      <c r="A24" s="1">
        <f t="shared" si="0"/>
        <v>0</v>
      </c>
      <c r="B24" s="1" t="s">
        <v>11</v>
      </c>
      <c r="C24" s="1">
        <v>0.2</v>
      </c>
      <c r="D24" s="1">
        <v>3</v>
      </c>
      <c r="E24" s="1">
        <f t="shared" si="1"/>
        <v>6</v>
      </c>
      <c r="F24" s="1">
        <v>1</v>
      </c>
      <c r="G24" s="3">
        <f t="shared" si="2"/>
        <v>0</v>
      </c>
      <c r="H24" s="3">
        <f t="shared" si="3"/>
        <v>6.5000000000000002E-2</v>
      </c>
      <c r="I24" s="3">
        <v>2.3E-2</v>
      </c>
      <c r="J24" s="3">
        <v>4.2000000000000003E-2</v>
      </c>
      <c r="K24" s="3">
        <v>0</v>
      </c>
      <c r="L24" s="1">
        <v>8</v>
      </c>
      <c r="M24" s="1">
        <v>8</v>
      </c>
      <c r="N24" s="1">
        <v>8</v>
      </c>
      <c r="O24" s="1">
        <v>8</v>
      </c>
      <c r="P24" s="1">
        <v>8</v>
      </c>
      <c r="Q24" s="1">
        <v>8</v>
      </c>
      <c r="R24" s="3">
        <v>1.7000000000000001E-2</v>
      </c>
      <c r="S24" s="3">
        <v>3.0000000000000001E-3</v>
      </c>
      <c r="T24" s="3">
        <v>4.0000000000000001E-3</v>
      </c>
      <c r="U24" s="3">
        <f t="shared" si="4"/>
        <v>0</v>
      </c>
      <c r="V24" s="3">
        <f t="shared" si="5"/>
        <v>0</v>
      </c>
      <c r="W24" s="3">
        <f t="shared" si="6"/>
        <v>0</v>
      </c>
    </row>
    <row r="25" spans="1:23" x14ac:dyDescent="0.3">
      <c r="A25" s="1">
        <f t="shared" si="0"/>
        <v>0</v>
      </c>
      <c r="B25" s="1" t="s">
        <v>11</v>
      </c>
      <c r="C25" s="1">
        <v>0.2</v>
      </c>
      <c r="D25" s="1">
        <v>4</v>
      </c>
      <c r="E25" s="1">
        <f t="shared" si="1"/>
        <v>6</v>
      </c>
      <c r="F25" s="1">
        <v>1</v>
      </c>
      <c r="G25" s="3">
        <f t="shared" si="2"/>
        <v>0</v>
      </c>
      <c r="H25" s="3">
        <f t="shared" si="3"/>
        <v>4.4999999999999998E-2</v>
      </c>
      <c r="I25" s="3">
        <v>2.4999999999999998E-2</v>
      </c>
      <c r="J25" s="3">
        <v>0.02</v>
      </c>
      <c r="K25" s="3">
        <v>0</v>
      </c>
      <c r="L25" s="1">
        <v>8</v>
      </c>
      <c r="M25" s="1">
        <v>8</v>
      </c>
      <c r="N25" s="1">
        <v>8</v>
      </c>
      <c r="O25" s="1">
        <v>8</v>
      </c>
      <c r="P25" s="1">
        <v>8</v>
      </c>
      <c r="Q25" s="1">
        <v>8</v>
      </c>
      <c r="R25" s="3">
        <v>1.7999999999999999E-2</v>
      </c>
      <c r="S25" s="3">
        <v>3.0000000000000001E-3</v>
      </c>
      <c r="T25" s="3">
        <v>5.0000000000000001E-3</v>
      </c>
      <c r="U25" s="3">
        <f t="shared" si="4"/>
        <v>0</v>
      </c>
      <c r="V25" s="3">
        <f t="shared" si="5"/>
        <v>0</v>
      </c>
      <c r="W25" s="3">
        <f t="shared" si="6"/>
        <v>0</v>
      </c>
    </row>
    <row r="26" spans="1:23" x14ac:dyDescent="0.3">
      <c r="A26" s="1">
        <f t="shared" si="0"/>
        <v>0</v>
      </c>
      <c r="B26" s="1" t="s">
        <v>11</v>
      </c>
      <c r="C26" s="1">
        <v>0.2</v>
      </c>
      <c r="D26" s="1">
        <v>1</v>
      </c>
      <c r="E26" s="1">
        <f t="shared" si="1"/>
        <v>7</v>
      </c>
      <c r="F26" s="1">
        <v>1</v>
      </c>
      <c r="G26" s="3">
        <f t="shared" si="2"/>
        <v>0</v>
      </c>
      <c r="H26" s="3">
        <f t="shared" si="3"/>
        <v>0.1</v>
      </c>
      <c r="I26" s="3">
        <v>2.4E-2</v>
      </c>
      <c r="J26" s="3">
        <v>7.5999999999999998E-2</v>
      </c>
      <c r="K26" s="3">
        <v>0</v>
      </c>
      <c r="L26" s="1">
        <v>8</v>
      </c>
      <c r="M26" s="1">
        <v>8</v>
      </c>
      <c r="N26" s="1">
        <v>8</v>
      </c>
      <c r="O26" s="1">
        <v>8</v>
      </c>
      <c r="P26" s="1">
        <v>8</v>
      </c>
      <c r="Q26" s="1">
        <v>8</v>
      </c>
      <c r="R26" s="3">
        <v>1.4E-2</v>
      </c>
      <c r="S26" s="3">
        <v>4.0000000000000001E-3</v>
      </c>
      <c r="T26" s="3">
        <v>9.0000000000000011E-3</v>
      </c>
      <c r="U26" s="3">
        <f t="shared" si="4"/>
        <v>0</v>
      </c>
      <c r="V26" s="3">
        <f t="shared" si="5"/>
        <v>0</v>
      </c>
      <c r="W26" s="3">
        <f t="shared" si="6"/>
        <v>0</v>
      </c>
    </row>
    <row r="27" spans="1:23" x14ac:dyDescent="0.3">
      <c r="A27" s="1">
        <f t="shared" si="0"/>
        <v>0</v>
      </c>
      <c r="B27" s="1" t="s">
        <v>11</v>
      </c>
      <c r="C27" s="1">
        <v>0.2</v>
      </c>
      <c r="D27" s="1">
        <v>2</v>
      </c>
      <c r="E27" s="1">
        <f t="shared" si="1"/>
        <v>7</v>
      </c>
      <c r="F27" s="1">
        <v>1</v>
      </c>
      <c r="G27" s="3">
        <f t="shared" si="2"/>
        <v>0</v>
      </c>
      <c r="H27" s="3">
        <f t="shared" si="3"/>
        <v>0.13600000000000001</v>
      </c>
      <c r="I27" s="3">
        <v>2.5000000000000001E-2</v>
      </c>
      <c r="J27" s="3">
        <v>0.111</v>
      </c>
      <c r="K27" s="3">
        <v>0</v>
      </c>
      <c r="L27" s="1">
        <v>8</v>
      </c>
      <c r="M27" s="1">
        <v>8</v>
      </c>
      <c r="N27" s="1">
        <v>8</v>
      </c>
      <c r="O27" s="1">
        <v>8</v>
      </c>
      <c r="P27" s="1">
        <v>8</v>
      </c>
      <c r="Q27" s="1">
        <v>8</v>
      </c>
      <c r="R27" s="3">
        <v>1.4999999999999999E-2</v>
      </c>
      <c r="S27" s="3">
        <v>4.0000000000000001E-3</v>
      </c>
      <c r="T27" s="3">
        <v>9.0000000000000011E-3</v>
      </c>
      <c r="U27" s="3">
        <f t="shared" si="4"/>
        <v>0</v>
      </c>
      <c r="V27" s="3">
        <f t="shared" si="5"/>
        <v>0</v>
      </c>
      <c r="W27" s="3">
        <f t="shared" si="6"/>
        <v>0</v>
      </c>
    </row>
    <row r="28" spans="1:23" x14ac:dyDescent="0.3">
      <c r="A28" s="1">
        <f t="shared" si="0"/>
        <v>0</v>
      </c>
      <c r="B28" s="1" t="s">
        <v>11</v>
      </c>
      <c r="C28" s="1">
        <v>0.2</v>
      </c>
      <c r="D28" s="1">
        <v>3</v>
      </c>
      <c r="E28" s="1">
        <f t="shared" si="1"/>
        <v>7</v>
      </c>
      <c r="F28" s="1">
        <v>1</v>
      </c>
      <c r="G28" s="3">
        <f t="shared" si="2"/>
        <v>0</v>
      </c>
      <c r="H28" s="3">
        <f t="shared" si="3"/>
        <v>0.114</v>
      </c>
      <c r="I28" s="3">
        <v>2.8999999999999998E-2</v>
      </c>
      <c r="J28" s="3">
        <v>8.5000000000000006E-2</v>
      </c>
      <c r="K28" s="3">
        <v>0</v>
      </c>
      <c r="L28" s="1">
        <v>8</v>
      </c>
      <c r="M28" s="1">
        <v>8</v>
      </c>
      <c r="N28" s="1">
        <v>8</v>
      </c>
      <c r="O28" s="1">
        <v>8</v>
      </c>
      <c r="P28" s="1">
        <v>8</v>
      </c>
      <c r="Q28" s="1">
        <v>8</v>
      </c>
      <c r="R28" s="3">
        <v>1.7999999999999999E-2</v>
      </c>
      <c r="S28" s="3">
        <v>4.0000000000000001E-3</v>
      </c>
      <c r="T28" s="3">
        <v>0.01</v>
      </c>
      <c r="U28" s="3">
        <f t="shared" si="4"/>
        <v>0</v>
      </c>
      <c r="V28" s="3">
        <f t="shared" si="5"/>
        <v>0</v>
      </c>
      <c r="W28" s="3">
        <f t="shared" si="6"/>
        <v>0</v>
      </c>
    </row>
    <row r="29" spans="1:23" x14ac:dyDescent="0.3">
      <c r="A29" s="1">
        <f t="shared" si="0"/>
        <v>0</v>
      </c>
      <c r="B29" s="1" t="s">
        <v>11</v>
      </c>
      <c r="C29" s="1">
        <v>0.2</v>
      </c>
      <c r="D29" s="1">
        <v>4</v>
      </c>
      <c r="E29" s="1">
        <f t="shared" si="1"/>
        <v>7</v>
      </c>
      <c r="F29" s="1">
        <v>1</v>
      </c>
      <c r="G29" s="3">
        <f t="shared" si="2"/>
        <v>0</v>
      </c>
      <c r="H29" s="3">
        <f t="shared" si="3"/>
        <v>0.188</v>
      </c>
      <c r="I29" s="3">
        <v>2.5999999999999999E-2</v>
      </c>
      <c r="J29" s="3">
        <v>0.16200000000000001</v>
      </c>
      <c r="K29" s="3">
        <v>0</v>
      </c>
      <c r="L29" s="1">
        <v>8</v>
      </c>
      <c r="M29" s="1">
        <v>8</v>
      </c>
      <c r="N29" s="1">
        <v>8</v>
      </c>
      <c r="O29" s="1">
        <v>8</v>
      </c>
      <c r="P29" s="1">
        <v>8</v>
      </c>
      <c r="Q29" s="1">
        <v>8</v>
      </c>
      <c r="R29" s="3">
        <v>1.7999999999999999E-2</v>
      </c>
      <c r="S29" s="3">
        <v>4.0000000000000001E-3</v>
      </c>
      <c r="T29" s="3">
        <v>7.0000000000000001E-3</v>
      </c>
      <c r="U29" s="3">
        <f t="shared" si="4"/>
        <v>0</v>
      </c>
      <c r="V29" s="3">
        <f t="shared" si="5"/>
        <v>0</v>
      </c>
      <c r="W29" s="3">
        <f t="shared" si="6"/>
        <v>0</v>
      </c>
    </row>
    <row r="30" spans="1:23" x14ac:dyDescent="0.3">
      <c r="A30" s="1">
        <f t="shared" si="0"/>
        <v>0</v>
      </c>
      <c r="B30" s="1" t="s">
        <v>11</v>
      </c>
      <c r="C30" s="1">
        <v>0.2</v>
      </c>
      <c r="D30" s="1">
        <v>1</v>
      </c>
      <c r="E30" s="1">
        <f t="shared" si="1"/>
        <v>8</v>
      </c>
      <c r="F30" s="1">
        <v>1</v>
      </c>
      <c r="G30" s="3">
        <f t="shared" si="2"/>
        <v>0</v>
      </c>
      <c r="H30" s="3">
        <f t="shared" si="3"/>
        <v>1.9000000000000003E-2</v>
      </c>
      <c r="I30" s="3">
        <v>1.8000000000000002E-2</v>
      </c>
      <c r="J30" s="3">
        <v>1E-3</v>
      </c>
      <c r="K30" s="3">
        <v>0</v>
      </c>
      <c r="L30" s="1">
        <v>8</v>
      </c>
      <c r="M30" s="1">
        <v>8</v>
      </c>
      <c r="N30" s="1">
        <v>8</v>
      </c>
      <c r="O30" s="1">
        <v>8</v>
      </c>
      <c r="P30" s="1">
        <v>8</v>
      </c>
      <c r="Q30" s="1">
        <v>8</v>
      </c>
      <c r="R30" s="3">
        <v>1.4E-2</v>
      </c>
      <c r="S30" s="3">
        <v>3.0000000000000001E-3</v>
      </c>
      <c r="T30" s="3">
        <v>4.0000000000000001E-3</v>
      </c>
      <c r="U30" s="3">
        <f t="shared" si="4"/>
        <v>0</v>
      </c>
      <c r="V30" s="3">
        <f t="shared" si="5"/>
        <v>0</v>
      </c>
      <c r="W30" s="3">
        <f t="shared" si="6"/>
        <v>0</v>
      </c>
    </row>
    <row r="31" spans="1:23" x14ac:dyDescent="0.3">
      <c r="A31" s="1">
        <f t="shared" si="0"/>
        <v>0</v>
      </c>
      <c r="B31" s="1" t="s">
        <v>11</v>
      </c>
      <c r="C31" s="1">
        <v>0.2</v>
      </c>
      <c r="D31" s="1">
        <v>2</v>
      </c>
      <c r="E31" s="1">
        <f t="shared" si="1"/>
        <v>8</v>
      </c>
      <c r="F31" s="1">
        <v>1</v>
      </c>
      <c r="G31" s="3">
        <f t="shared" si="2"/>
        <v>0</v>
      </c>
      <c r="H31" s="3">
        <f t="shared" si="3"/>
        <v>7.2999999999999995E-2</v>
      </c>
      <c r="I31" s="3">
        <v>2.0999999999999998E-2</v>
      </c>
      <c r="J31" s="3">
        <v>5.1999999999999998E-2</v>
      </c>
      <c r="K31" s="3">
        <v>0</v>
      </c>
      <c r="L31" s="1">
        <v>8</v>
      </c>
      <c r="M31" s="1">
        <v>8</v>
      </c>
      <c r="N31" s="1">
        <v>8</v>
      </c>
      <c r="O31" s="1">
        <v>8</v>
      </c>
      <c r="P31" s="1">
        <v>8</v>
      </c>
      <c r="Q31" s="1">
        <v>8</v>
      </c>
      <c r="R31" s="3">
        <v>1.4999999999999999E-2</v>
      </c>
      <c r="S31" s="3">
        <v>3.0000000000000001E-3</v>
      </c>
      <c r="T31" s="3">
        <v>6.0000000000000001E-3</v>
      </c>
      <c r="U31" s="3">
        <f t="shared" si="4"/>
        <v>0</v>
      </c>
      <c r="V31" s="3">
        <f t="shared" si="5"/>
        <v>0</v>
      </c>
      <c r="W31" s="3">
        <f t="shared" si="6"/>
        <v>0</v>
      </c>
    </row>
    <row r="32" spans="1:23" x14ac:dyDescent="0.3">
      <c r="A32" s="1">
        <f t="shared" si="0"/>
        <v>0</v>
      </c>
      <c r="B32" s="1" t="s">
        <v>11</v>
      </c>
      <c r="C32" s="1">
        <v>0.2</v>
      </c>
      <c r="D32" s="1">
        <v>3</v>
      </c>
      <c r="E32" s="1">
        <f t="shared" si="1"/>
        <v>8</v>
      </c>
      <c r="F32" s="1">
        <v>1</v>
      </c>
      <c r="G32" s="3">
        <f t="shared" si="2"/>
        <v>0</v>
      </c>
      <c r="H32" s="3">
        <f t="shared" si="3"/>
        <v>0.124</v>
      </c>
      <c r="I32" s="3">
        <v>2.4E-2</v>
      </c>
      <c r="J32" s="3">
        <v>0.1</v>
      </c>
      <c r="K32" s="3">
        <v>0</v>
      </c>
      <c r="L32" s="1">
        <v>8</v>
      </c>
      <c r="M32" s="1">
        <v>8</v>
      </c>
      <c r="N32" s="1">
        <v>8</v>
      </c>
      <c r="O32" s="1">
        <v>8</v>
      </c>
      <c r="P32" s="1">
        <v>8</v>
      </c>
      <c r="Q32" s="1">
        <v>8</v>
      </c>
      <c r="R32" s="3">
        <v>1.7000000000000001E-2</v>
      </c>
      <c r="S32" s="3">
        <v>3.0000000000000001E-3</v>
      </c>
      <c r="T32" s="3">
        <v>7.0000000000000001E-3</v>
      </c>
      <c r="U32" s="3">
        <f t="shared" si="4"/>
        <v>0</v>
      </c>
      <c r="V32" s="3">
        <f t="shared" si="5"/>
        <v>0</v>
      </c>
      <c r="W32" s="3">
        <f t="shared" si="6"/>
        <v>0</v>
      </c>
    </row>
    <row r="33" spans="1:23" x14ac:dyDescent="0.3">
      <c r="A33" s="1">
        <f t="shared" si="0"/>
        <v>0</v>
      </c>
      <c r="B33" s="1" t="s">
        <v>11</v>
      </c>
      <c r="C33" s="1">
        <v>0.2</v>
      </c>
      <c r="D33" s="1">
        <v>4</v>
      </c>
      <c r="E33" s="1">
        <f t="shared" si="1"/>
        <v>8</v>
      </c>
      <c r="F33" s="1">
        <v>1</v>
      </c>
      <c r="G33" s="3">
        <f t="shared" si="2"/>
        <v>0</v>
      </c>
      <c r="H33" s="3">
        <f t="shared" si="3"/>
        <v>0.13700000000000001</v>
      </c>
      <c r="I33" s="3">
        <v>2.4E-2</v>
      </c>
      <c r="J33" s="3">
        <v>0.113</v>
      </c>
      <c r="K33" s="3">
        <v>0</v>
      </c>
      <c r="L33" s="1">
        <v>8</v>
      </c>
      <c r="M33" s="1">
        <v>8</v>
      </c>
      <c r="N33" s="1">
        <v>8</v>
      </c>
      <c r="O33" s="1">
        <v>8</v>
      </c>
      <c r="P33" s="1">
        <v>8</v>
      </c>
      <c r="Q33" s="1">
        <v>8</v>
      </c>
      <c r="R33" s="3">
        <v>1.7000000000000001E-2</v>
      </c>
      <c r="S33" s="3">
        <v>3.0000000000000001E-3</v>
      </c>
      <c r="T33" s="3">
        <v>7.0000000000000001E-3</v>
      </c>
      <c r="U33" s="3">
        <f t="shared" si="4"/>
        <v>0</v>
      </c>
      <c r="V33" s="3">
        <f t="shared" si="5"/>
        <v>0</v>
      </c>
      <c r="W33" s="3">
        <f t="shared" si="6"/>
        <v>0</v>
      </c>
    </row>
    <row r="34" spans="1:23" x14ac:dyDescent="0.3">
      <c r="A34" s="1">
        <f t="shared" si="0"/>
        <v>0</v>
      </c>
      <c r="B34" s="1" t="s">
        <v>11</v>
      </c>
      <c r="C34" s="1">
        <v>0.2</v>
      </c>
      <c r="D34" s="1">
        <v>1</v>
      </c>
      <c r="E34" s="1">
        <f t="shared" si="1"/>
        <v>9</v>
      </c>
      <c r="F34" s="1">
        <v>1</v>
      </c>
      <c r="G34" s="3">
        <f t="shared" si="2"/>
        <v>0</v>
      </c>
      <c r="H34" s="3">
        <f t="shared" si="3"/>
        <v>0.10100000000000001</v>
      </c>
      <c r="I34" s="3">
        <v>5.3999999999999999E-2</v>
      </c>
      <c r="J34" s="3">
        <v>4.7E-2</v>
      </c>
      <c r="K34" s="3">
        <v>0</v>
      </c>
      <c r="L34" s="1">
        <v>9</v>
      </c>
      <c r="M34" s="1">
        <v>9</v>
      </c>
      <c r="N34" s="1">
        <v>9</v>
      </c>
      <c r="O34" s="1">
        <v>9</v>
      </c>
      <c r="P34" s="1">
        <v>9</v>
      </c>
      <c r="Q34" s="1">
        <v>9</v>
      </c>
      <c r="R34" s="3">
        <v>2.8000000000000001E-2</v>
      </c>
      <c r="S34" s="3">
        <v>4.0000000000000001E-3</v>
      </c>
      <c r="T34" s="3">
        <v>2.4999999999999998E-2</v>
      </c>
      <c r="U34" s="3">
        <f t="shared" si="4"/>
        <v>0</v>
      </c>
      <c r="V34" s="3">
        <f t="shared" si="5"/>
        <v>0</v>
      </c>
      <c r="W34" s="3">
        <f t="shared" si="6"/>
        <v>0</v>
      </c>
    </row>
    <row r="35" spans="1:23" x14ac:dyDescent="0.3">
      <c r="A35" s="1">
        <f t="shared" si="0"/>
        <v>0</v>
      </c>
      <c r="B35" s="1" t="s">
        <v>11</v>
      </c>
      <c r="C35" s="1">
        <v>0.2</v>
      </c>
      <c r="D35" s="1">
        <v>2</v>
      </c>
      <c r="E35" s="1">
        <f t="shared" si="1"/>
        <v>9</v>
      </c>
      <c r="F35" s="1">
        <v>1</v>
      </c>
      <c r="G35" s="3">
        <f t="shared" si="2"/>
        <v>0</v>
      </c>
      <c r="H35" s="3">
        <f t="shared" si="3"/>
        <v>9.4E-2</v>
      </c>
      <c r="I35" s="3">
        <v>5.7000000000000002E-2</v>
      </c>
      <c r="J35" s="3">
        <v>3.6999999999999998E-2</v>
      </c>
      <c r="K35" s="3">
        <v>0</v>
      </c>
      <c r="L35" s="1">
        <v>9</v>
      </c>
      <c r="M35" s="1">
        <v>9</v>
      </c>
      <c r="N35" s="1">
        <v>9</v>
      </c>
      <c r="O35" s="1">
        <v>9</v>
      </c>
      <c r="P35" s="1">
        <v>9</v>
      </c>
      <c r="Q35" s="1">
        <v>9</v>
      </c>
      <c r="R35" s="3">
        <v>0.03</v>
      </c>
      <c r="S35" s="3">
        <v>4.0000000000000001E-3</v>
      </c>
      <c r="T35" s="3">
        <v>2.5999999999999999E-2</v>
      </c>
      <c r="U35" s="3">
        <f t="shared" si="4"/>
        <v>0</v>
      </c>
      <c r="V35" s="3">
        <f t="shared" si="5"/>
        <v>0</v>
      </c>
      <c r="W35" s="3">
        <f t="shared" si="6"/>
        <v>0</v>
      </c>
    </row>
    <row r="36" spans="1:23" x14ac:dyDescent="0.3">
      <c r="A36" s="1">
        <f t="shared" si="0"/>
        <v>0</v>
      </c>
      <c r="B36" s="1" t="s">
        <v>11</v>
      </c>
      <c r="C36" s="1">
        <v>0.2</v>
      </c>
      <c r="D36" s="1">
        <v>3</v>
      </c>
      <c r="E36" s="1">
        <f t="shared" si="1"/>
        <v>9</v>
      </c>
      <c r="F36" s="1">
        <v>1</v>
      </c>
      <c r="G36" s="3">
        <f t="shared" si="2"/>
        <v>0</v>
      </c>
      <c r="H36" s="3">
        <f t="shared" si="3"/>
        <v>0.13700000000000001</v>
      </c>
      <c r="I36" s="3">
        <v>0.06</v>
      </c>
      <c r="J36" s="3">
        <v>7.6999999999999999E-2</v>
      </c>
      <c r="K36" s="3">
        <v>0</v>
      </c>
      <c r="L36" s="1">
        <v>9</v>
      </c>
      <c r="M36" s="1">
        <v>9</v>
      </c>
      <c r="N36" s="1">
        <v>9</v>
      </c>
      <c r="O36" s="1">
        <v>9</v>
      </c>
      <c r="P36" s="1">
        <v>9</v>
      </c>
      <c r="Q36" s="1">
        <v>9</v>
      </c>
      <c r="R36" s="3">
        <v>3.5999999999999997E-2</v>
      </c>
      <c r="S36" s="3">
        <v>4.0000000000000001E-3</v>
      </c>
      <c r="T36" s="3">
        <v>2.3E-2</v>
      </c>
      <c r="U36" s="3">
        <f t="shared" si="4"/>
        <v>0</v>
      </c>
      <c r="V36" s="3">
        <f t="shared" si="5"/>
        <v>0</v>
      </c>
      <c r="W36" s="3">
        <f t="shared" si="6"/>
        <v>0</v>
      </c>
    </row>
    <row r="37" spans="1:23" x14ac:dyDescent="0.3">
      <c r="A37" s="1">
        <f t="shared" si="0"/>
        <v>0</v>
      </c>
      <c r="B37" s="1" t="s">
        <v>11</v>
      </c>
      <c r="C37" s="1">
        <v>0.2</v>
      </c>
      <c r="D37" s="1">
        <v>4</v>
      </c>
      <c r="E37" s="1">
        <f t="shared" si="1"/>
        <v>9</v>
      </c>
      <c r="F37" s="1">
        <v>1</v>
      </c>
      <c r="G37" s="3">
        <f t="shared" si="2"/>
        <v>0</v>
      </c>
      <c r="H37" s="3">
        <f t="shared" si="3"/>
        <v>0.15000000000000002</v>
      </c>
      <c r="I37" s="3">
        <v>6.8000000000000005E-2</v>
      </c>
      <c r="J37" s="3">
        <v>8.2000000000000003E-2</v>
      </c>
      <c r="K37" s="3">
        <v>0</v>
      </c>
      <c r="L37" s="1">
        <v>9</v>
      </c>
      <c r="M37" s="1">
        <v>9</v>
      </c>
      <c r="N37" s="1">
        <v>9</v>
      </c>
      <c r="O37" s="1">
        <v>9</v>
      </c>
      <c r="P37" s="1">
        <v>9</v>
      </c>
      <c r="Q37" s="1">
        <v>9</v>
      </c>
      <c r="R37" s="3">
        <v>4.1000000000000002E-2</v>
      </c>
      <c r="S37" s="3">
        <v>4.0000000000000001E-3</v>
      </c>
      <c r="T37" s="3">
        <v>2.5999999999999999E-2</v>
      </c>
      <c r="U37" s="3">
        <f t="shared" si="4"/>
        <v>0</v>
      </c>
      <c r="V37" s="3">
        <f t="shared" si="5"/>
        <v>0</v>
      </c>
      <c r="W37" s="3">
        <f t="shared" si="6"/>
        <v>0</v>
      </c>
    </row>
    <row r="38" spans="1:23" x14ac:dyDescent="0.3">
      <c r="A38" s="1">
        <f t="shared" si="0"/>
        <v>0</v>
      </c>
      <c r="B38" s="1" t="s">
        <v>11</v>
      </c>
      <c r="C38" s="1">
        <v>0.2</v>
      </c>
      <c r="D38" s="1">
        <v>1</v>
      </c>
      <c r="E38" s="1">
        <f t="shared" si="1"/>
        <v>10</v>
      </c>
      <c r="F38" s="1">
        <v>1</v>
      </c>
      <c r="G38" s="3">
        <f t="shared" si="2"/>
        <v>0</v>
      </c>
      <c r="H38" s="3">
        <f t="shared" si="3"/>
        <v>2.3000000000000003E-2</v>
      </c>
      <c r="I38" s="3">
        <v>1.9000000000000003E-2</v>
      </c>
      <c r="J38" s="3">
        <v>4.0000000000000001E-3</v>
      </c>
      <c r="K38" s="3">
        <v>0</v>
      </c>
      <c r="L38" s="1">
        <v>8</v>
      </c>
      <c r="M38" s="1">
        <v>8</v>
      </c>
      <c r="N38" s="1">
        <v>8</v>
      </c>
      <c r="O38" s="1">
        <v>8</v>
      </c>
      <c r="P38" s="1">
        <v>8</v>
      </c>
      <c r="Q38" s="1">
        <v>8</v>
      </c>
      <c r="R38" s="3">
        <v>1.2999999999999999E-2</v>
      </c>
      <c r="S38" s="3">
        <v>4.0000000000000001E-3</v>
      </c>
      <c r="T38" s="3">
        <v>5.0000000000000001E-3</v>
      </c>
      <c r="U38" s="3">
        <f t="shared" si="4"/>
        <v>0</v>
      </c>
      <c r="V38" s="3">
        <f t="shared" si="5"/>
        <v>0</v>
      </c>
      <c r="W38" s="3">
        <f t="shared" si="6"/>
        <v>0</v>
      </c>
    </row>
    <row r="39" spans="1:23" x14ac:dyDescent="0.3">
      <c r="A39" s="1">
        <f t="shared" si="0"/>
        <v>0</v>
      </c>
      <c r="B39" s="1" t="s">
        <v>11</v>
      </c>
      <c r="C39" s="1">
        <v>0.2</v>
      </c>
      <c r="D39" s="1">
        <v>2</v>
      </c>
      <c r="E39" s="1">
        <f t="shared" si="1"/>
        <v>10</v>
      </c>
      <c r="F39" s="1">
        <v>1</v>
      </c>
      <c r="G39" s="3">
        <f t="shared" si="2"/>
        <v>0</v>
      </c>
      <c r="H39" s="3">
        <f t="shared" si="3"/>
        <v>4.5999999999999999E-2</v>
      </c>
      <c r="I39" s="3">
        <v>2.0999999999999998E-2</v>
      </c>
      <c r="J39" s="3">
        <v>2.5000000000000001E-2</v>
      </c>
      <c r="K39" s="3">
        <v>0</v>
      </c>
      <c r="L39" s="1">
        <v>8</v>
      </c>
      <c r="M39" s="1">
        <v>8</v>
      </c>
      <c r="N39" s="1">
        <v>8</v>
      </c>
      <c r="O39" s="1">
        <v>8</v>
      </c>
      <c r="P39" s="1">
        <v>8</v>
      </c>
      <c r="Q39" s="1">
        <v>8</v>
      </c>
      <c r="R39" s="3">
        <v>1.4999999999999999E-2</v>
      </c>
      <c r="S39" s="3">
        <v>4.0000000000000001E-3</v>
      </c>
      <c r="T39" s="3">
        <v>5.0000000000000001E-3</v>
      </c>
      <c r="U39" s="3">
        <f t="shared" si="4"/>
        <v>0</v>
      </c>
      <c r="V39" s="3">
        <f t="shared" si="5"/>
        <v>0</v>
      </c>
      <c r="W39" s="3">
        <f t="shared" si="6"/>
        <v>0</v>
      </c>
    </row>
    <row r="40" spans="1:23" x14ac:dyDescent="0.3">
      <c r="A40" s="1">
        <f t="shared" si="0"/>
        <v>0</v>
      </c>
      <c r="B40" s="1" t="s">
        <v>11</v>
      </c>
      <c r="C40" s="1">
        <v>0.2</v>
      </c>
      <c r="D40" s="1">
        <v>3</v>
      </c>
      <c r="E40" s="1">
        <f t="shared" si="1"/>
        <v>10</v>
      </c>
      <c r="F40" s="1">
        <v>1</v>
      </c>
      <c r="G40" s="3">
        <f t="shared" si="2"/>
        <v>0</v>
      </c>
      <c r="H40" s="3">
        <f t="shared" si="3"/>
        <v>3.4000000000000002E-2</v>
      </c>
      <c r="I40" s="3">
        <v>2.3E-2</v>
      </c>
      <c r="J40" s="3">
        <v>1.0999999999999999E-2</v>
      </c>
      <c r="K40" s="3">
        <v>0</v>
      </c>
      <c r="L40" s="1">
        <v>8</v>
      </c>
      <c r="M40" s="1">
        <v>8</v>
      </c>
      <c r="N40" s="1">
        <v>8</v>
      </c>
      <c r="O40" s="1">
        <v>8</v>
      </c>
      <c r="P40" s="1">
        <v>8</v>
      </c>
      <c r="Q40" s="1">
        <v>8</v>
      </c>
      <c r="R40" s="3">
        <v>1.7000000000000001E-2</v>
      </c>
      <c r="S40" s="3">
        <v>4.0000000000000001E-3</v>
      </c>
      <c r="T40" s="3">
        <v>5.0000000000000001E-3</v>
      </c>
      <c r="U40" s="3">
        <f t="shared" si="4"/>
        <v>0</v>
      </c>
      <c r="V40" s="3">
        <f t="shared" si="5"/>
        <v>0</v>
      </c>
      <c r="W40" s="3">
        <f t="shared" si="6"/>
        <v>0</v>
      </c>
    </row>
    <row r="41" spans="1:23" x14ac:dyDescent="0.3">
      <c r="A41" s="1">
        <f t="shared" si="0"/>
        <v>0</v>
      </c>
      <c r="B41" s="1" t="s">
        <v>11</v>
      </c>
      <c r="C41" s="1">
        <v>0.2</v>
      </c>
      <c r="D41" s="1">
        <v>4</v>
      </c>
      <c r="E41" s="1">
        <f t="shared" si="1"/>
        <v>10</v>
      </c>
      <c r="F41" s="1">
        <v>1</v>
      </c>
      <c r="G41" s="3">
        <f t="shared" si="2"/>
        <v>0</v>
      </c>
      <c r="H41" s="3">
        <f t="shared" si="3"/>
        <v>3.3999999999999996E-2</v>
      </c>
      <c r="I41" s="3">
        <v>2.4999999999999998E-2</v>
      </c>
      <c r="J41" s="3">
        <v>8.9999999999999993E-3</v>
      </c>
      <c r="K41" s="3">
        <v>0</v>
      </c>
      <c r="L41" s="1">
        <v>8</v>
      </c>
      <c r="M41" s="1">
        <v>8</v>
      </c>
      <c r="N41" s="1">
        <v>8</v>
      </c>
      <c r="O41" s="1">
        <v>8</v>
      </c>
      <c r="P41" s="1">
        <v>8</v>
      </c>
      <c r="Q41" s="1">
        <v>8</v>
      </c>
      <c r="R41" s="3">
        <v>1.7999999999999999E-2</v>
      </c>
      <c r="S41" s="3">
        <v>4.0000000000000001E-3</v>
      </c>
      <c r="T41" s="3">
        <v>6.0000000000000001E-3</v>
      </c>
      <c r="U41" s="3">
        <f t="shared" si="4"/>
        <v>0</v>
      </c>
      <c r="V41" s="3">
        <f t="shared" si="5"/>
        <v>0</v>
      </c>
      <c r="W41" s="3">
        <f t="shared" si="6"/>
        <v>0</v>
      </c>
    </row>
    <row r="42" spans="1:23" x14ac:dyDescent="0.3">
      <c r="A42" s="1">
        <f t="shared" si="0"/>
        <v>0</v>
      </c>
      <c r="B42" s="1" t="s">
        <v>11</v>
      </c>
      <c r="C42" s="1">
        <v>0.2</v>
      </c>
      <c r="D42" s="1">
        <v>1</v>
      </c>
      <c r="E42" s="1">
        <f t="shared" si="1"/>
        <v>11</v>
      </c>
      <c r="F42" s="1">
        <v>1</v>
      </c>
      <c r="G42" s="3">
        <f t="shared" si="2"/>
        <v>0</v>
      </c>
      <c r="H42" s="3">
        <f t="shared" si="3"/>
        <v>4.3999999999999997E-2</v>
      </c>
      <c r="I42" s="3">
        <v>2.2000000000000002E-2</v>
      </c>
      <c r="J42" s="3">
        <v>2.1999999999999999E-2</v>
      </c>
      <c r="K42" s="3">
        <v>0</v>
      </c>
      <c r="L42" s="1">
        <v>8</v>
      </c>
      <c r="M42" s="1">
        <v>8</v>
      </c>
      <c r="N42" s="1">
        <v>8</v>
      </c>
      <c r="O42" s="1">
        <v>8</v>
      </c>
      <c r="P42" s="1">
        <v>8</v>
      </c>
      <c r="Q42" s="1">
        <v>8</v>
      </c>
      <c r="R42" s="3">
        <v>1.4E-2</v>
      </c>
      <c r="S42" s="3">
        <v>4.0000000000000001E-3</v>
      </c>
      <c r="T42" s="3">
        <v>7.0000000000000001E-3</v>
      </c>
      <c r="U42" s="3">
        <f t="shared" si="4"/>
        <v>0</v>
      </c>
      <c r="V42" s="3">
        <f t="shared" si="5"/>
        <v>0</v>
      </c>
      <c r="W42" s="3">
        <f t="shared" si="6"/>
        <v>0</v>
      </c>
    </row>
    <row r="43" spans="1:23" x14ac:dyDescent="0.3">
      <c r="A43" s="1">
        <f t="shared" si="0"/>
        <v>0</v>
      </c>
      <c r="B43" s="1" t="s">
        <v>11</v>
      </c>
      <c r="C43" s="1">
        <v>0.2</v>
      </c>
      <c r="D43" s="1">
        <v>2</v>
      </c>
      <c r="E43" s="1">
        <f t="shared" si="1"/>
        <v>11</v>
      </c>
      <c r="F43" s="1">
        <v>0</v>
      </c>
      <c r="G43" s="3">
        <f t="shared" si="2"/>
        <v>12.5</v>
      </c>
      <c r="H43" s="3">
        <f t="shared" si="3"/>
        <v>0.106</v>
      </c>
      <c r="I43" s="3">
        <v>5.4999999999999993E-2</v>
      </c>
      <c r="J43" s="3">
        <v>0.05</v>
      </c>
      <c r="K43" s="3">
        <v>1E-3</v>
      </c>
      <c r="L43" s="1">
        <v>8</v>
      </c>
      <c r="M43" s="1">
        <v>9</v>
      </c>
      <c r="N43" s="1">
        <v>9</v>
      </c>
      <c r="O43" s="1">
        <v>7</v>
      </c>
      <c r="P43" s="1">
        <v>8</v>
      </c>
      <c r="Q43" s="1">
        <v>8</v>
      </c>
      <c r="R43" s="3">
        <v>3.6999999999999998E-2</v>
      </c>
      <c r="S43" s="3">
        <v>4.0000000000000001E-3</v>
      </c>
      <c r="T43" s="3">
        <v>1.7000000000000001E-2</v>
      </c>
      <c r="U43" s="3" t="str">
        <f t="shared" si="4"/>
        <v>0</v>
      </c>
      <c r="V43" s="3" t="str">
        <f t="shared" si="5"/>
        <v>0</v>
      </c>
      <c r="W43" s="3" t="str">
        <f t="shared" si="6"/>
        <v>0</v>
      </c>
    </row>
    <row r="44" spans="1:23" x14ac:dyDescent="0.3">
      <c r="A44" s="1">
        <f t="shared" si="0"/>
        <v>0</v>
      </c>
      <c r="B44" s="1" t="s">
        <v>11</v>
      </c>
      <c r="C44" s="1">
        <v>0.2</v>
      </c>
      <c r="D44" s="1">
        <v>3</v>
      </c>
      <c r="E44" s="1">
        <f t="shared" si="1"/>
        <v>11</v>
      </c>
      <c r="F44" s="1">
        <v>1</v>
      </c>
      <c r="G44" s="3">
        <f t="shared" si="2"/>
        <v>0</v>
      </c>
      <c r="H44" s="3">
        <f t="shared" si="3"/>
        <v>7.5000000000000011E-2</v>
      </c>
      <c r="I44" s="3">
        <v>2.4E-2</v>
      </c>
      <c r="J44" s="3">
        <v>0.05</v>
      </c>
      <c r="K44" s="3">
        <v>1E-3</v>
      </c>
      <c r="L44" s="1">
        <v>8</v>
      </c>
      <c r="M44" s="1">
        <v>8</v>
      </c>
      <c r="N44" s="1">
        <v>8</v>
      </c>
      <c r="O44" s="1">
        <v>8</v>
      </c>
      <c r="P44" s="1">
        <v>8</v>
      </c>
      <c r="Q44" s="1">
        <v>8</v>
      </c>
      <c r="R44" s="3">
        <v>1.6E-2</v>
      </c>
      <c r="S44" s="3">
        <v>4.0000000000000001E-3</v>
      </c>
      <c r="T44" s="3">
        <v>7.0000000000000001E-3</v>
      </c>
      <c r="U44" s="3">
        <f t="shared" si="4"/>
        <v>0</v>
      </c>
      <c r="V44" s="3">
        <f t="shared" si="5"/>
        <v>0</v>
      </c>
      <c r="W44" s="3">
        <f t="shared" si="6"/>
        <v>0</v>
      </c>
    </row>
    <row r="45" spans="1:23" x14ac:dyDescent="0.3">
      <c r="A45" s="1">
        <f t="shared" si="0"/>
        <v>0</v>
      </c>
      <c r="B45" s="1" t="s">
        <v>11</v>
      </c>
      <c r="C45" s="1">
        <v>0.2</v>
      </c>
      <c r="D45" s="1">
        <v>4</v>
      </c>
      <c r="E45" s="1">
        <f t="shared" si="1"/>
        <v>11</v>
      </c>
      <c r="F45" s="1">
        <v>1</v>
      </c>
      <c r="G45" s="3">
        <f t="shared" si="2"/>
        <v>0</v>
      </c>
      <c r="H45" s="3">
        <f t="shared" si="3"/>
        <v>7.5000000000000011E-2</v>
      </c>
      <c r="I45" s="3">
        <v>2.6000000000000002E-2</v>
      </c>
      <c r="J45" s="3">
        <v>4.8000000000000001E-2</v>
      </c>
      <c r="K45" s="3">
        <v>1E-3</v>
      </c>
      <c r="L45" s="1">
        <v>8</v>
      </c>
      <c r="M45" s="1">
        <v>8</v>
      </c>
      <c r="N45" s="1">
        <v>8</v>
      </c>
      <c r="O45" s="1">
        <v>8</v>
      </c>
      <c r="P45" s="1">
        <v>8</v>
      </c>
      <c r="Q45" s="1">
        <v>8</v>
      </c>
      <c r="R45" s="3">
        <v>1.7000000000000001E-2</v>
      </c>
      <c r="S45" s="3">
        <v>4.0000000000000001E-3</v>
      </c>
      <c r="T45" s="3">
        <v>8.0000000000000002E-3</v>
      </c>
      <c r="U45" s="3">
        <f t="shared" si="4"/>
        <v>0</v>
      </c>
      <c r="V45" s="3">
        <f t="shared" si="5"/>
        <v>0</v>
      </c>
      <c r="W45" s="3">
        <f t="shared" si="6"/>
        <v>0</v>
      </c>
    </row>
    <row r="46" spans="1:23" x14ac:dyDescent="0.3">
      <c r="A46" s="1">
        <f t="shared" si="0"/>
        <v>0</v>
      </c>
      <c r="B46" s="1" t="s">
        <v>11</v>
      </c>
      <c r="C46" s="1">
        <v>0.2</v>
      </c>
      <c r="D46" s="1">
        <v>1</v>
      </c>
      <c r="E46" s="1">
        <f t="shared" si="1"/>
        <v>12</v>
      </c>
      <c r="F46" s="1">
        <v>1</v>
      </c>
      <c r="G46" s="3">
        <f t="shared" si="2"/>
        <v>0</v>
      </c>
      <c r="H46" s="3">
        <f t="shared" si="3"/>
        <v>4.0999999999999995E-2</v>
      </c>
      <c r="I46" s="3">
        <v>4.0999999999999995E-2</v>
      </c>
      <c r="J46" s="3">
        <v>0</v>
      </c>
      <c r="K46" s="3">
        <v>0</v>
      </c>
      <c r="L46" s="1">
        <v>9</v>
      </c>
      <c r="M46" s="1">
        <v>9</v>
      </c>
      <c r="N46" s="1">
        <v>9</v>
      </c>
      <c r="O46" s="1">
        <v>6</v>
      </c>
      <c r="P46" s="1">
        <v>9</v>
      </c>
      <c r="Q46" s="1">
        <v>8</v>
      </c>
      <c r="R46" s="3">
        <v>2.5999999999999999E-2</v>
      </c>
      <c r="S46" s="3">
        <v>3.0000000000000001E-3</v>
      </c>
      <c r="T46" s="3">
        <v>1.4E-2</v>
      </c>
      <c r="U46" s="3">
        <f t="shared" si="4"/>
        <v>33.333333333333329</v>
      </c>
      <c r="V46" s="3">
        <f t="shared" si="5"/>
        <v>0</v>
      </c>
      <c r="W46" s="3">
        <f t="shared" si="6"/>
        <v>11.111111111111111</v>
      </c>
    </row>
    <row r="47" spans="1:23" x14ac:dyDescent="0.3">
      <c r="A47" s="1">
        <f t="shared" si="0"/>
        <v>0</v>
      </c>
      <c r="B47" s="1" t="s">
        <v>11</v>
      </c>
      <c r="C47" s="1">
        <v>0.2</v>
      </c>
      <c r="D47" s="1">
        <v>2</v>
      </c>
      <c r="E47" s="1">
        <f t="shared" si="1"/>
        <v>12</v>
      </c>
      <c r="F47" s="1">
        <v>1</v>
      </c>
      <c r="G47" s="3">
        <f t="shared" si="2"/>
        <v>0</v>
      </c>
      <c r="H47" s="3">
        <f t="shared" si="3"/>
        <v>4.5999999999999999E-2</v>
      </c>
      <c r="I47" s="3">
        <v>4.5999999999999999E-2</v>
      </c>
      <c r="J47" s="3">
        <v>0</v>
      </c>
      <c r="K47" s="3">
        <v>0</v>
      </c>
      <c r="L47" s="1">
        <v>9</v>
      </c>
      <c r="M47" s="1">
        <v>9</v>
      </c>
      <c r="N47" s="1">
        <v>9</v>
      </c>
      <c r="O47" s="1">
        <v>6</v>
      </c>
      <c r="P47" s="1">
        <v>9</v>
      </c>
      <c r="Q47" s="1">
        <v>8</v>
      </c>
      <c r="R47" s="3">
        <v>2.7E-2</v>
      </c>
      <c r="S47" s="3">
        <v>3.0000000000000001E-3</v>
      </c>
      <c r="T47" s="3">
        <v>1.8000000000000002E-2</v>
      </c>
      <c r="U47" s="3">
        <f t="shared" si="4"/>
        <v>33.333333333333329</v>
      </c>
      <c r="V47" s="3">
        <f t="shared" si="5"/>
        <v>0</v>
      </c>
      <c r="W47" s="3">
        <f t="shared" si="6"/>
        <v>11.111111111111111</v>
      </c>
    </row>
    <row r="48" spans="1:23" x14ac:dyDescent="0.3">
      <c r="A48" s="1">
        <f t="shared" si="0"/>
        <v>0</v>
      </c>
      <c r="B48" s="1" t="s">
        <v>11</v>
      </c>
      <c r="C48" s="1">
        <v>0.2</v>
      </c>
      <c r="D48" s="1">
        <v>3</v>
      </c>
      <c r="E48" s="1">
        <f t="shared" si="1"/>
        <v>12</v>
      </c>
      <c r="F48" s="1">
        <v>1</v>
      </c>
      <c r="G48" s="3">
        <f t="shared" si="2"/>
        <v>0</v>
      </c>
      <c r="H48" s="3">
        <f t="shared" si="3"/>
        <v>5.6000000000000001E-2</v>
      </c>
      <c r="I48" s="3">
        <v>5.5E-2</v>
      </c>
      <c r="J48" s="3">
        <v>1E-3</v>
      </c>
      <c r="K48" s="3">
        <v>0</v>
      </c>
      <c r="L48" s="1">
        <v>9</v>
      </c>
      <c r="M48" s="1">
        <v>9</v>
      </c>
      <c r="N48" s="1">
        <v>9</v>
      </c>
      <c r="O48" s="1">
        <v>6</v>
      </c>
      <c r="P48" s="1">
        <v>9</v>
      </c>
      <c r="Q48" s="1">
        <v>8</v>
      </c>
      <c r="R48" s="3">
        <v>3.6999999999999998E-2</v>
      </c>
      <c r="S48" s="3">
        <v>3.0000000000000001E-3</v>
      </c>
      <c r="T48" s="3">
        <v>1.7000000000000001E-2</v>
      </c>
      <c r="U48" s="3">
        <f t="shared" si="4"/>
        <v>33.333333333333329</v>
      </c>
      <c r="V48" s="3">
        <f t="shared" si="5"/>
        <v>0</v>
      </c>
      <c r="W48" s="3">
        <f t="shared" si="6"/>
        <v>11.111111111111111</v>
      </c>
    </row>
    <row r="49" spans="1:23" x14ac:dyDescent="0.3">
      <c r="A49" s="1">
        <f t="shared" si="0"/>
        <v>0</v>
      </c>
      <c r="B49" s="1" t="s">
        <v>11</v>
      </c>
      <c r="C49" s="1">
        <v>0.2</v>
      </c>
      <c r="D49" s="1">
        <v>4</v>
      </c>
      <c r="E49" s="1">
        <f t="shared" si="1"/>
        <v>12</v>
      </c>
      <c r="F49" s="1">
        <v>1</v>
      </c>
      <c r="G49" s="3">
        <f t="shared" si="2"/>
        <v>0</v>
      </c>
      <c r="H49" s="3">
        <f t="shared" si="3"/>
        <v>5.5E-2</v>
      </c>
      <c r="I49" s="3">
        <v>5.3999999999999999E-2</v>
      </c>
      <c r="J49" s="3">
        <v>1E-3</v>
      </c>
      <c r="K49" s="3">
        <v>0</v>
      </c>
      <c r="L49" s="1">
        <v>9</v>
      </c>
      <c r="M49" s="1">
        <v>9</v>
      </c>
      <c r="N49" s="1">
        <v>9</v>
      </c>
      <c r="O49" s="1">
        <v>6</v>
      </c>
      <c r="P49" s="1">
        <v>9</v>
      </c>
      <c r="Q49" s="1">
        <v>8</v>
      </c>
      <c r="R49" s="3">
        <v>3.6999999999999998E-2</v>
      </c>
      <c r="S49" s="3">
        <v>3.0000000000000001E-3</v>
      </c>
      <c r="T49" s="3">
        <v>1.6E-2</v>
      </c>
      <c r="U49" s="3">
        <f t="shared" si="4"/>
        <v>33.333333333333329</v>
      </c>
      <c r="V49" s="3">
        <f t="shared" si="5"/>
        <v>0</v>
      </c>
      <c r="W49" s="3">
        <f t="shared" si="6"/>
        <v>11.111111111111111</v>
      </c>
    </row>
    <row r="50" spans="1:23" x14ac:dyDescent="0.3">
      <c r="A50" s="1">
        <f t="shared" si="0"/>
        <v>0</v>
      </c>
      <c r="B50" s="1" t="s">
        <v>11</v>
      </c>
      <c r="C50" s="1">
        <v>0.2</v>
      </c>
      <c r="D50" s="1">
        <v>1</v>
      </c>
      <c r="E50" s="1">
        <f t="shared" si="1"/>
        <v>13</v>
      </c>
      <c r="F50" s="1">
        <v>1</v>
      </c>
      <c r="G50" s="3">
        <f t="shared" si="2"/>
        <v>0</v>
      </c>
      <c r="H50" s="3">
        <f t="shared" si="3"/>
        <v>1.4999999999999999E-2</v>
      </c>
      <c r="I50" s="3">
        <v>1.4999999999999999E-2</v>
      </c>
      <c r="J50" s="3">
        <v>0</v>
      </c>
      <c r="K50" s="3">
        <v>0</v>
      </c>
      <c r="L50" s="1">
        <v>8</v>
      </c>
      <c r="M50" s="1">
        <v>8</v>
      </c>
      <c r="N50" s="1">
        <v>8</v>
      </c>
      <c r="O50" s="1">
        <v>8</v>
      </c>
      <c r="P50" s="1">
        <v>8</v>
      </c>
      <c r="Q50" s="1">
        <v>8</v>
      </c>
      <c r="R50" s="3">
        <v>1.0999999999999999E-2</v>
      </c>
      <c r="S50" s="3">
        <v>3.0000000000000001E-3</v>
      </c>
      <c r="T50" s="3">
        <v>3.0000000000000001E-3</v>
      </c>
      <c r="U50" s="3">
        <f t="shared" si="4"/>
        <v>0</v>
      </c>
      <c r="V50" s="3">
        <f t="shared" si="5"/>
        <v>0</v>
      </c>
      <c r="W50" s="3">
        <f t="shared" si="6"/>
        <v>0</v>
      </c>
    </row>
    <row r="51" spans="1:23" x14ac:dyDescent="0.3">
      <c r="A51" s="1">
        <f t="shared" si="0"/>
        <v>0</v>
      </c>
      <c r="B51" s="1" t="s">
        <v>11</v>
      </c>
      <c r="C51" s="1">
        <v>0.2</v>
      </c>
      <c r="D51" s="1">
        <v>2</v>
      </c>
      <c r="E51" s="1">
        <f t="shared" si="1"/>
        <v>13</v>
      </c>
      <c r="F51" s="1">
        <v>1</v>
      </c>
      <c r="G51" s="3">
        <f t="shared" si="2"/>
        <v>0</v>
      </c>
      <c r="H51" s="3">
        <f t="shared" si="3"/>
        <v>4.1000000000000002E-2</v>
      </c>
      <c r="I51" s="3">
        <v>4.1000000000000002E-2</v>
      </c>
      <c r="J51" s="3">
        <v>0</v>
      </c>
      <c r="K51" s="3">
        <v>0</v>
      </c>
      <c r="L51" s="1">
        <v>9</v>
      </c>
      <c r="M51" s="1">
        <v>9</v>
      </c>
      <c r="N51" s="1">
        <v>9</v>
      </c>
      <c r="O51" s="1">
        <v>7</v>
      </c>
      <c r="P51" s="1">
        <v>8</v>
      </c>
      <c r="Q51" s="1">
        <v>8</v>
      </c>
      <c r="R51" s="3">
        <v>2.5000000000000001E-2</v>
      </c>
      <c r="S51" s="3">
        <v>3.0000000000000001E-3</v>
      </c>
      <c r="T51" s="3">
        <v>1.4999999999999999E-2</v>
      </c>
      <c r="U51" s="3">
        <f t="shared" si="4"/>
        <v>22.222222222222221</v>
      </c>
      <c r="V51" s="3">
        <f t="shared" si="5"/>
        <v>11.111111111111111</v>
      </c>
      <c r="W51" s="3">
        <f t="shared" si="6"/>
        <v>11.111111111111111</v>
      </c>
    </row>
    <row r="52" spans="1:23" x14ac:dyDescent="0.3">
      <c r="A52" s="1">
        <f t="shared" si="0"/>
        <v>0</v>
      </c>
      <c r="B52" s="1" t="s">
        <v>11</v>
      </c>
      <c r="C52" s="1">
        <v>0.2</v>
      </c>
      <c r="D52" s="1">
        <v>3</v>
      </c>
      <c r="E52" s="1">
        <f t="shared" si="1"/>
        <v>13</v>
      </c>
      <c r="F52" s="1">
        <v>1</v>
      </c>
      <c r="G52" s="3">
        <f t="shared" si="2"/>
        <v>0</v>
      </c>
      <c r="H52" s="3">
        <f t="shared" si="3"/>
        <v>1.9000000000000003E-2</v>
      </c>
      <c r="I52" s="3">
        <v>1.8000000000000002E-2</v>
      </c>
      <c r="J52" s="3">
        <v>1E-3</v>
      </c>
      <c r="K52" s="3">
        <v>0</v>
      </c>
      <c r="L52" s="1">
        <v>8</v>
      </c>
      <c r="M52" s="1">
        <v>8</v>
      </c>
      <c r="N52" s="1">
        <v>8</v>
      </c>
      <c r="O52" s="1">
        <v>8</v>
      </c>
      <c r="P52" s="1">
        <v>8</v>
      </c>
      <c r="Q52" s="1">
        <v>8</v>
      </c>
      <c r="R52" s="3">
        <v>1.4E-2</v>
      </c>
      <c r="S52" s="3">
        <v>3.0000000000000001E-3</v>
      </c>
      <c r="T52" s="3">
        <v>3.0000000000000001E-3</v>
      </c>
      <c r="U52" s="3">
        <f t="shared" si="4"/>
        <v>0</v>
      </c>
      <c r="V52" s="3">
        <f t="shared" si="5"/>
        <v>0</v>
      </c>
      <c r="W52" s="3">
        <f t="shared" si="6"/>
        <v>0</v>
      </c>
    </row>
    <row r="53" spans="1:23" x14ac:dyDescent="0.3">
      <c r="A53" s="1">
        <f t="shared" si="0"/>
        <v>0</v>
      </c>
      <c r="B53" s="1" t="s">
        <v>11</v>
      </c>
      <c r="C53" s="1">
        <v>0.2</v>
      </c>
      <c r="D53" s="1">
        <v>4</v>
      </c>
      <c r="E53" s="1">
        <f t="shared" si="1"/>
        <v>13</v>
      </c>
      <c r="F53" s="1">
        <v>1</v>
      </c>
      <c r="G53" s="3">
        <f t="shared" si="2"/>
        <v>0</v>
      </c>
      <c r="H53" s="3">
        <f t="shared" si="3"/>
        <v>1.9E-2</v>
      </c>
      <c r="I53" s="3">
        <v>1.9E-2</v>
      </c>
      <c r="J53" s="3">
        <v>0</v>
      </c>
      <c r="K53" s="3">
        <v>0</v>
      </c>
      <c r="L53" s="1">
        <v>8</v>
      </c>
      <c r="M53" s="1">
        <v>8</v>
      </c>
      <c r="N53" s="1">
        <v>8</v>
      </c>
      <c r="O53" s="1">
        <v>8</v>
      </c>
      <c r="P53" s="1">
        <v>8</v>
      </c>
      <c r="Q53" s="1">
        <v>8</v>
      </c>
      <c r="R53" s="3">
        <v>1.4999999999999999E-2</v>
      </c>
      <c r="S53" s="3">
        <v>3.0000000000000001E-3</v>
      </c>
      <c r="T53" s="3">
        <v>3.0000000000000001E-3</v>
      </c>
      <c r="U53" s="3">
        <f t="shared" si="4"/>
        <v>0</v>
      </c>
      <c r="V53" s="3">
        <f t="shared" si="5"/>
        <v>0</v>
      </c>
      <c r="W53" s="3">
        <f t="shared" si="6"/>
        <v>0</v>
      </c>
    </row>
    <row r="54" spans="1:23" x14ac:dyDescent="0.3">
      <c r="A54" s="1">
        <f t="shared" si="0"/>
        <v>0</v>
      </c>
      <c r="B54" s="1" t="s">
        <v>11</v>
      </c>
      <c r="C54" s="1">
        <v>0.2</v>
      </c>
      <c r="D54" s="1">
        <v>1</v>
      </c>
      <c r="E54" s="1">
        <f t="shared" si="1"/>
        <v>14</v>
      </c>
      <c r="F54" s="1">
        <v>1</v>
      </c>
      <c r="G54" s="3">
        <f t="shared" si="2"/>
        <v>0</v>
      </c>
      <c r="H54" s="3">
        <f t="shared" si="3"/>
        <v>5.6999999999999995E-2</v>
      </c>
      <c r="I54" s="3">
        <v>4.5999999999999999E-2</v>
      </c>
      <c r="J54" s="3">
        <v>1.0999999999999999E-2</v>
      </c>
      <c r="K54" s="3">
        <v>0</v>
      </c>
      <c r="L54" s="1">
        <v>9</v>
      </c>
      <c r="M54" s="1">
        <v>9</v>
      </c>
      <c r="N54" s="1">
        <v>9</v>
      </c>
      <c r="O54" s="1">
        <v>7</v>
      </c>
      <c r="P54" s="1">
        <v>9</v>
      </c>
      <c r="Q54" s="1">
        <v>9</v>
      </c>
      <c r="R54" s="3">
        <v>2.1000000000000001E-2</v>
      </c>
      <c r="S54" s="3">
        <v>3.0000000000000001E-3</v>
      </c>
      <c r="T54" s="3">
        <v>2.4E-2</v>
      </c>
      <c r="U54" s="3">
        <f t="shared" si="4"/>
        <v>22.222222222222221</v>
      </c>
      <c r="V54" s="3">
        <f t="shared" si="5"/>
        <v>0</v>
      </c>
      <c r="W54" s="3">
        <f t="shared" si="6"/>
        <v>0</v>
      </c>
    </row>
    <row r="55" spans="1:23" x14ac:dyDescent="0.3">
      <c r="A55" s="1">
        <f t="shared" si="0"/>
        <v>0</v>
      </c>
      <c r="B55" s="1" t="s">
        <v>11</v>
      </c>
      <c r="C55" s="1">
        <v>0.2</v>
      </c>
      <c r="D55" s="1">
        <v>2</v>
      </c>
      <c r="E55" s="1">
        <f t="shared" si="1"/>
        <v>14</v>
      </c>
      <c r="F55" s="1">
        <v>1</v>
      </c>
      <c r="G55" s="3">
        <f t="shared" si="2"/>
        <v>0</v>
      </c>
      <c r="H55" s="3">
        <f t="shared" si="3"/>
        <v>6.4000000000000001E-2</v>
      </c>
      <c r="I55" s="3">
        <v>4.5999999999999999E-2</v>
      </c>
      <c r="J55" s="3">
        <v>1.7999999999999999E-2</v>
      </c>
      <c r="K55" s="3">
        <v>0</v>
      </c>
      <c r="L55" s="1">
        <v>9</v>
      </c>
      <c r="M55" s="1">
        <v>9</v>
      </c>
      <c r="N55" s="1">
        <v>9</v>
      </c>
      <c r="O55" s="1">
        <v>7</v>
      </c>
      <c r="P55" s="1">
        <v>9</v>
      </c>
      <c r="Q55" s="1">
        <v>9</v>
      </c>
      <c r="R55" s="3">
        <v>2.4E-2</v>
      </c>
      <c r="S55" s="3">
        <v>3.0000000000000001E-3</v>
      </c>
      <c r="T55" s="3">
        <v>2.0999999999999998E-2</v>
      </c>
      <c r="U55" s="3">
        <f t="shared" si="4"/>
        <v>22.222222222222221</v>
      </c>
      <c r="V55" s="3">
        <f t="shared" si="5"/>
        <v>0</v>
      </c>
      <c r="W55" s="3">
        <f t="shared" si="6"/>
        <v>0</v>
      </c>
    </row>
    <row r="56" spans="1:23" x14ac:dyDescent="0.3">
      <c r="A56" s="1">
        <f t="shared" si="0"/>
        <v>0</v>
      </c>
      <c r="B56" s="1" t="s">
        <v>11</v>
      </c>
      <c r="C56" s="1">
        <v>0.2</v>
      </c>
      <c r="D56" s="1">
        <v>3</v>
      </c>
      <c r="E56" s="1">
        <f t="shared" si="1"/>
        <v>14</v>
      </c>
      <c r="F56" s="1">
        <v>1</v>
      </c>
      <c r="G56" s="3">
        <f t="shared" si="2"/>
        <v>0</v>
      </c>
      <c r="H56" s="3">
        <f t="shared" si="3"/>
        <v>6.5000000000000002E-2</v>
      </c>
      <c r="I56" s="3">
        <v>5.3000000000000005E-2</v>
      </c>
      <c r="J56" s="3">
        <v>1.2E-2</v>
      </c>
      <c r="K56" s="3">
        <v>0</v>
      </c>
      <c r="L56" s="1">
        <v>9</v>
      </c>
      <c r="M56" s="1">
        <v>9</v>
      </c>
      <c r="N56" s="1">
        <v>9</v>
      </c>
      <c r="O56" s="1">
        <v>7</v>
      </c>
      <c r="P56" s="1">
        <v>9</v>
      </c>
      <c r="Q56" s="1">
        <v>9</v>
      </c>
      <c r="R56" s="3">
        <v>0.03</v>
      </c>
      <c r="S56" s="3">
        <v>3.0000000000000001E-3</v>
      </c>
      <c r="T56" s="3">
        <v>2.1999999999999999E-2</v>
      </c>
      <c r="U56" s="3">
        <f t="shared" si="4"/>
        <v>22.222222222222221</v>
      </c>
      <c r="V56" s="3">
        <f t="shared" si="5"/>
        <v>0</v>
      </c>
      <c r="W56" s="3">
        <f t="shared" si="6"/>
        <v>0</v>
      </c>
    </row>
    <row r="57" spans="1:23" x14ac:dyDescent="0.3">
      <c r="A57" s="1">
        <f t="shared" si="0"/>
        <v>0</v>
      </c>
      <c r="B57" s="1" t="s">
        <v>11</v>
      </c>
      <c r="C57" s="1">
        <v>0.2</v>
      </c>
      <c r="D57" s="1">
        <v>4</v>
      </c>
      <c r="E57" s="1">
        <f t="shared" si="1"/>
        <v>14</v>
      </c>
      <c r="F57" s="1">
        <v>1</v>
      </c>
      <c r="G57" s="3">
        <f t="shared" si="2"/>
        <v>0</v>
      </c>
      <c r="H57" s="3">
        <f t="shared" si="3"/>
        <v>0.11800000000000001</v>
      </c>
      <c r="I57" s="3">
        <v>5.4000000000000006E-2</v>
      </c>
      <c r="J57" s="3">
        <v>6.4000000000000001E-2</v>
      </c>
      <c r="K57" s="3">
        <v>0</v>
      </c>
      <c r="L57" s="1">
        <v>9</v>
      </c>
      <c r="M57" s="1">
        <v>9</v>
      </c>
      <c r="N57" s="1">
        <v>9</v>
      </c>
      <c r="O57" s="1">
        <v>7</v>
      </c>
      <c r="P57" s="1">
        <v>9</v>
      </c>
      <c r="Q57" s="1">
        <v>9</v>
      </c>
      <c r="R57" s="3">
        <v>3.1E-2</v>
      </c>
      <c r="S57" s="3">
        <v>3.0000000000000001E-3</v>
      </c>
      <c r="T57" s="3">
        <v>2.1999999999999999E-2</v>
      </c>
      <c r="U57" s="3">
        <f t="shared" si="4"/>
        <v>22.222222222222221</v>
      </c>
      <c r="V57" s="3">
        <f t="shared" si="5"/>
        <v>0</v>
      </c>
      <c r="W57" s="3">
        <f t="shared" si="6"/>
        <v>0</v>
      </c>
    </row>
    <row r="58" spans="1:23" x14ac:dyDescent="0.3">
      <c r="A58" s="1">
        <f t="shared" si="0"/>
        <v>0</v>
      </c>
      <c r="B58" s="1" t="s">
        <v>11</v>
      </c>
      <c r="C58" s="1">
        <v>0.2</v>
      </c>
      <c r="D58" s="1">
        <v>1</v>
      </c>
      <c r="E58" s="1">
        <f t="shared" si="1"/>
        <v>15</v>
      </c>
      <c r="F58" s="1">
        <v>0</v>
      </c>
      <c r="G58" s="3">
        <f t="shared" si="2"/>
        <v>12.5</v>
      </c>
      <c r="H58" s="3">
        <f t="shared" si="3"/>
        <v>0.25600000000000001</v>
      </c>
      <c r="I58" s="3">
        <v>0.05</v>
      </c>
      <c r="J58" s="3">
        <v>3.7999999999999999E-2</v>
      </c>
      <c r="K58" s="3">
        <v>0.16800000000000001</v>
      </c>
      <c r="L58" s="1">
        <v>8</v>
      </c>
      <c r="M58" s="1">
        <v>9</v>
      </c>
      <c r="N58" s="1">
        <v>9</v>
      </c>
      <c r="O58" s="1">
        <v>8</v>
      </c>
      <c r="P58" s="1">
        <v>8</v>
      </c>
      <c r="Q58" s="1">
        <v>8</v>
      </c>
      <c r="R58" s="3">
        <v>2.7E-2</v>
      </c>
      <c r="S58" s="3">
        <v>4.0000000000000001E-3</v>
      </c>
      <c r="T58" s="3">
        <v>2.1999999999999999E-2</v>
      </c>
      <c r="U58" s="3" t="str">
        <f t="shared" si="4"/>
        <v>0</v>
      </c>
      <c r="V58" s="3" t="str">
        <f t="shared" si="5"/>
        <v>0</v>
      </c>
      <c r="W58" s="3" t="str">
        <f t="shared" si="6"/>
        <v>0</v>
      </c>
    </row>
    <row r="59" spans="1:23" x14ac:dyDescent="0.3">
      <c r="A59" s="1">
        <f t="shared" si="0"/>
        <v>0</v>
      </c>
      <c r="B59" s="1" t="s">
        <v>11</v>
      </c>
      <c r="C59" s="1">
        <v>0.2</v>
      </c>
      <c r="D59" s="1">
        <v>2</v>
      </c>
      <c r="E59" s="1">
        <f t="shared" si="1"/>
        <v>15</v>
      </c>
      <c r="F59" s="1">
        <v>0</v>
      </c>
      <c r="G59" s="3">
        <f t="shared" si="2"/>
        <v>12.5</v>
      </c>
      <c r="H59" s="3">
        <f t="shared" si="3"/>
        <v>0.26</v>
      </c>
      <c r="I59" s="3">
        <v>5.5000000000000007E-2</v>
      </c>
      <c r="J59" s="3">
        <v>5.3999999999999999E-2</v>
      </c>
      <c r="K59" s="3">
        <v>0.151</v>
      </c>
      <c r="L59" s="1">
        <v>8</v>
      </c>
      <c r="M59" s="1">
        <v>9</v>
      </c>
      <c r="N59" s="1">
        <v>9</v>
      </c>
      <c r="O59" s="1">
        <v>8</v>
      </c>
      <c r="P59" s="1">
        <v>8</v>
      </c>
      <c r="Q59" s="1">
        <v>8</v>
      </c>
      <c r="R59" s="3">
        <v>0.03</v>
      </c>
      <c r="S59" s="3">
        <v>4.0000000000000001E-3</v>
      </c>
      <c r="T59" s="3">
        <v>2.4E-2</v>
      </c>
      <c r="U59" s="3" t="str">
        <f t="shared" si="4"/>
        <v>0</v>
      </c>
      <c r="V59" s="3" t="str">
        <f t="shared" si="5"/>
        <v>0</v>
      </c>
      <c r="W59" s="3" t="str">
        <f t="shared" si="6"/>
        <v>0</v>
      </c>
    </row>
    <row r="60" spans="1:23" x14ac:dyDescent="0.3">
      <c r="A60" s="1">
        <f t="shared" si="0"/>
        <v>0</v>
      </c>
      <c r="B60" s="1" t="s">
        <v>11</v>
      </c>
      <c r="C60" s="1">
        <v>0.2</v>
      </c>
      <c r="D60" s="1">
        <v>3</v>
      </c>
      <c r="E60" s="1">
        <f t="shared" si="1"/>
        <v>15</v>
      </c>
      <c r="F60" s="1">
        <v>0</v>
      </c>
      <c r="G60" s="3">
        <f t="shared" si="2"/>
        <v>12.5</v>
      </c>
      <c r="H60" s="3">
        <f t="shared" si="3"/>
        <v>0.28899999999999998</v>
      </c>
      <c r="I60" s="3">
        <v>5.6000000000000008E-2</v>
      </c>
      <c r="J60" s="3">
        <v>4.4999999999999998E-2</v>
      </c>
      <c r="K60" s="3">
        <v>0.188</v>
      </c>
      <c r="L60" s="1">
        <v>8</v>
      </c>
      <c r="M60" s="1">
        <v>9</v>
      </c>
      <c r="N60" s="1">
        <v>9</v>
      </c>
      <c r="O60" s="1">
        <v>8</v>
      </c>
      <c r="P60" s="1">
        <v>8</v>
      </c>
      <c r="Q60" s="1">
        <v>8</v>
      </c>
      <c r="R60" s="3">
        <v>3.3000000000000002E-2</v>
      </c>
      <c r="S60" s="3">
        <v>4.0000000000000001E-3</v>
      </c>
      <c r="T60" s="3">
        <v>2.1999999999999999E-2</v>
      </c>
      <c r="U60" s="3" t="str">
        <f t="shared" si="4"/>
        <v>0</v>
      </c>
      <c r="V60" s="3" t="str">
        <f t="shared" si="5"/>
        <v>0</v>
      </c>
      <c r="W60" s="3" t="str">
        <f t="shared" si="6"/>
        <v>0</v>
      </c>
    </row>
    <row r="61" spans="1:23" x14ac:dyDescent="0.3">
      <c r="A61" s="1">
        <f t="shared" si="0"/>
        <v>0</v>
      </c>
      <c r="B61" s="1" t="s">
        <v>11</v>
      </c>
      <c r="C61" s="1">
        <v>0.2</v>
      </c>
      <c r="D61" s="1">
        <v>4</v>
      </c>
      <c r="E61" s="1">
        <f t="shared" si="1"/>
        <v>15</v>
      </c>
      <c r="F61" s="1">
        <v>0</v>
      </c>
      <c r="G61" s="3">
        <f t="shared" si="2"/>
        <v>12.5</v>
      </c>
      <c r="H61" s="3">
        <f t="shared" si="3"/>
        <v>0.20001000000000002</v>
      </c>
      <c r="I61" s="3">
        <v>6.2E-2</v>
      </c>
      <c r="J61" s="3">
        <v>0.13800000000000001</v>
      </c>
      <c r="K61" s="3">
        <v>1.0000000000000001E-5</v>
      </c>
      <c r="L61" s="1">
        <v>8</v>
      </c>
      <c r="M61" s="1">
        <v>9</v>
      </c>
      <c r="N61" s="1">
        <v>9</v>
      </c>
      <c r="O61" s="1">
        <v>8</v>
      </c>
      <c r="P61" s="1">
        <v>8</v>
      </c>
      <c r="Q61" s="1">
        <v>8</v>
      </c>
      <c r="R61" s="3">
        <v>3.9E-2</v>
      </c>
      <c r="S61" s="3">
        <v>4.0000000000000001E-3</v>
      </c>
      <c r="T61" s="3">
        <v>2.1999999999999999E-2</v>
      </c>
      <c r="U61" s="3" t="str">
        <f t="shared" si="4"/>
        <v>0</v>
      </c>
      <c r="V61" s="3" t="str">
        <f t="shared" si="5"/>
        <v>0</v>
      </c>
      <c r="W61" s="3" t="str">
        <f t="shared" si="6"/>
        <v>0</v>
      </c>
    </row>
    <row r="62" spans="1:23" x14ac:dyDescent="0.3">
      <c r="A62" s="1">
        <f t="shared" si="0"/>
        <v>0</v>
      </c>
      <c r="B62" s="1" t="s">
        <v>11</v>
      </c>
      <c r="C62" s="1">
        <v>0.2</v>
      </c>
      <c r="D62" s="1">
        <v>1</v>
      </c>
      <c r="E62" s="1">
        <f t="shared" si="1"/>
        <v>16</v>
      </c>
      <c r="F62" s="1">
        <v>1</v>
      </c>
      <c r="G62" s="3">
        <f t="shared" si="2"/>
        <v>0</v>
      </c>
      <c r="H62" s="3">
        <f t="shared" si="3"/>
        <v>5.8000000000000003E-2</v>
      </c>
      <c r="I62" s="3">
        <v>4.9000000000000002E-2</v>
      </c>
      <c r="J62" s="3">
        <v>8.9999999999999993E-3</v>
      </c>
      <c r="K62" s="3">
        <v>0</v>
      </c>
      <c r="L62" s="1">
        <v>9</v>
      </c>
      <c r="M62" s="1">
        <v>9</v>
      </c>
      <c r="N62" s="1">
        <v>9</v>
      </c>
      <c r="O62" s="1">
        <v>8</v>
      </c>
      <c r="P62" s="1">
        <v>9</v>
      </c>
      <c r="Q62" s="1">
        <v>8</v>
      </c>
      <c r="R62" s="3">
        <v>2.5000000000000001E-2</v>
      </c>
      <c r="S62" s="3">
        <v>4.0000000000000001E-3</v>
      </c>
      <c r="T62" s="3">
        <v>2.3E-2</v>
      </c>
      <c r="U62" s="3">
        <f t="shared" si="4"/>
        <v>11.111111111111111</v>
      </c>
      <c r="V62" s="3">
        <f t="shared" si="5"/>
        <v>0</v>
      </c>
      <c r="W62" s="3">
        <f t="shared" si="6"/>
        <v>11.111111111111111</v>
      </c>
    </row>
    <row r="63" spans="1:23" x14ac:dyDescent="0.3">
      <c r="A63" s="1">
        <f t="shared" si="0"/>
        <v>0</v>
      </c>
      <c r="B63" s="1" t="s">
        <v>11</v>
      </c>
      <c r="C63" s="1">
        <v>0.2</v>
      </c>
      <c r="D63" s="1">
        <v>2</v>
      </c>
      <c r="E63" s="1">
        <f t="shared" si="1"/>
        <v>16</v>
      </c>
      <c r="F63" s="1">
        <v>1</v>
      </c>
      <c r="G63" s="3">
        <f t="shared" si="2"/>
        <v>0</v>
      </c>
      <c r="H63" s="3">
        <f t="shared" si="3"/>
        <v>0.10700000000000001</v>
      </c>
      <c r="I63" s="3">
        <v>5.7000000000000009E-2</v>
      </c>
      <c r="J63" s="3">
        <v>0.05</v>
      </c>
      <c r="K63" s="3">
        <v>0</v>
      </c>
      <c r="L63" s="1">
        <v>9</v>
      </c>
      <c r="M63" s="1">
        <v>9</v>
      </c>
      <c r="N63" s="1">
        <v>9</v>
      </c>
      <c r="O63" s="1">
        <v>8</v>
      </c>
      <c r="P63" s="1">
        <v>9</v>
      </c>
      <c r="Q63" s="1">
        <v>9</v>
      </c>
      <c r="R63" s="3">
        <v>3.2000000000000001E-2</v>
      </c>
      <c r="S63" s="3">
        <v>4.0000000000000001E-3</v>
      </c>
      <c r="T63" s="3">
        <v>2.4E-2</v>
      </c>
      <c r="U63" s="3">
        <f t="shared" si="4"/>
        <v>11.111111111111111</v>
      </c>
      <c r="V63" s="3">
        <f t="shared" si="5"/>
        <v>0</v>
      </c>
      <c r="W63" s="3">
        <f t="shared" si="6"/>
        <v>0</v>
      </c>
    </row>
    <row r="64" spans="1:23" x14ac:dyDescent="0.3">
      <c r="A64" s="1">
        <f t="shared" si="0"/>
        <v>0</v>
      </c>
      <c r="B64" s="1" t="s">
        <v>11</v>
      </c>
      <c r="C64" s="1">
        <v>0.2</v>
      </c>
      <c r="D64" s="1">
        <v>3</v>
      </c>
      <c r="E64" s="1">
        <f t="shared" si="1"/>
        <v>16</v>
      </c>
      <c r="F64" s="1">
        <v>1</v>
      </c>
      <c r="G64" s="3">
        <f t="shared" si="2"/>
        <v>0</v>
      </c>
      <c r="H64" s="3">
        <f t="shared" si="3"/>
        <v>8.7999999999999995E-2</v>
      </c>
      <c r="I64" s="3">
        <v>5.8000000000000003E-2</v>
      </c>
      <c r="J64" s="3">
        <v>0.03</v>
      </c>
      <c r="K64" s="3">
        <v>0</v>
      </c>
      <c r="L64" s="1">
        <v>9</v>
      </c>
      <c r="M64" s="1">
        <v>9</v>
      </c>
      <c r="N64" s="1">
        <v>9</v>
      </c>
      <c r="O64" s="1">
        <v>8</v>
      </c>
      <c r="P64" s="1">
        <v>9</v>
      </c>
      <c r="Q64" s="1">
        <v>8</v>
      </c>
      <c r="R64" s="3">
        <v>3.1E-2</v>
      </c>
      <c r="S64" s="3">
        <v>4.0000000000000001E-3</v>
      </c>
      <c r="T64" s="3">
        <v>2.5999999999999999E-2</v>
      </c>
      <c r="U64" s="3">
        <f t="shared" si="4"/>
        <v>11.111111111111111</v>
      </c>
      <c r="V64" s="3">
        <f t="shared" si="5"/>
        <v>0</v>
      </c>
      <c r="W64" s="3">
        <f t="shared" si="6"/>
        <v>11.111111111111111</v>
      </c>
    </row>
    <row r="65" spans="1:23" x14ac:dyDescent="0.3">
      <c r="A65" s="1">
        <f t="shared" si="0"/>
        <v>0</v>
      </c>
      <c r="B65" s="1" t="s">
        <v>11</v>
      </c>
      <c r="C65" s="1">
        <v>0.2</v>
      </c>
      <c r="D65" s="1">
        <v>4</v>
      </c>
      <c r="E65" s="1">
        <f t="shared" si="1"/>
        <v>16</v>
      </c>
      <c r="F65" s="1">
        <v>1</v>
      </c>
      <c r="G65" s="3">
        <f t="shared" si="2"/>
        <v>0</v>
      </c>
      <c r="H65" s="3">
        <f t="shared" si="3"/>
        <v>0.11900000000000001</v>
      </c>
      <c r="I65" s="3">
        <v>6.1000000000000006E-2</v>
      </c>
      <c r="J65" s="3">
        <v>5.8000000000000003E-2</v>
      </c>
      <c r="K65" s="3">
        <v>0</v>
      </c>
      <c r="L65" s="1">
        <v>9</v>
      </c>
      <c r="M65" s="1">
        <v>9</v>
      </c>
      <c r="N65" s="1">
        <v>9</v>
      </c>
      <c r="O65" s="1">
        <v>8</v>
      </c>
      <c r="P65" s="1">
        <v>9</v>
      </c>
      <c r="Q65" s="1">
        <v>8</v>
      </c>
      <c r="R65" s="3">
        <v>3.5000000000000003E-2</v>
      </c>
      <c r="S65" s="3">
        <v>4.0000000000000001E-3</v>
      </c>
      <c r="T65" s="3">
        <v>2.4999999999999998E-2</v>
      </c>
      <c r="U65" s="3">
        <f t="shared" si="4"/>
        <v>11.111111111111111</v>
      </c>
      <c r="V65" s="3">
        <f t="shared" si="5"/>
        <v>0</v>
      </c>
      <c r="W65" s="3">
        <f t="shared" si="6"/>
        <v>11.111111111111111</v>
      </c>
    </row>
    <row r="66" spans="1:23" x14ac:dyDescent="0.3">
      <c r="A66" s="1">
        <f t="shared" ref="A66:A129" si="7">IF(MOD(E66,25)=0,1,0)</f>
        <v>0</v>
      </c>
      <c r="B66" s="1" t="s">
        <v>11</v>
      </c>
      <c r="C66" s="1">
        <v>0.2</v>
      </c>
      <c r="D66" s="1">
        <v>1</v>
      </c>
      <c r="E66" s="1">
        <f t="shared" si="1"/>
        <v>17</v>
      </c>
      <c r="F66" s="1">
        <v>1</v>
      </c>
      <c r="G66" s="3">
        <f t="shared" si="2"/>
        <v>0</v>
      </c>
      <c r="H66" s="3">
        <f t="shared" si="3"/>
        <v>6.4000000000000001E-2</v>
      </c>
      <c r="I66" s="3">
        <v>0.02</v>
      </c>
      <c r="J66" s="3">
        <v>4.3999999999999997E-2</v>
      </c>
      <c r="K66" s="3">
        <v>0</v>
      </c>
      <c r="L66" s="1">
        <v>8</v>
      </c>
      <c r="M66" s="1">
        <v>8</v>
      </c>
      <c r="N66" s="1">
        <v>8</v>
      </c>
      <c r="O66" s="1">
        <v>8</v>
      </c>
      <c r="P66" s="1">
        <v>8</v>
      </c>
      <c r="Q66" s="1">
        <v>8</v>
      </c>
      <c r="R66" s="3">
        <v>1.2E-2</v>
      </c>
      <c r="S66" s="3">
        <v>3.0000000000000001E-3</v>
      </c>
      <c r="T66" s="3">
        <v>7.0000000000000001E-3</v>
      </c>
      <c r="U66" s="3">
        <f t="shared" si="4"/>
        <v>0</v>
      </c>
      <c r="V66" s="3">
        <f t="shared" si="5"/>
        <v>0</v>
      </c>
      <c r="W66" s="3">
        <f t="shared" si="6"/>
        <v>0</v>
      </c>
    </row>
    <row r="67" spans="1:23" x14ac:dyDescent="0.3">
      <c r="A67" s="1">
        <f t="shared" si="7"/>
        <v>0</v>
      </c>
      <c r="B67" s="1" t="s">
        <v>11</v>
      </c>
      <c r="C67" s="1">
        <v>0.2</v>
      </c>
      <c r="D67" s="1">
        <v>2</v>
      </c>
      <c r="E67" s="1">
        <f t="shared" ref="E67:E130" si="8">_xlfn.CEILING.MATH((ROW(E67)-1)/4)</f>
        <v>17</v>
      </c>
      <c r="F67" s="1">
        <v>1</v>
      </c>
      <c r="G67" s="3">
        <f t="shared" ref="G67:G130" si="9">(M67-L67)/L67*100</f>
        <v>0</v>
      </c>
      <c r="H67" s="3">
        <f t="shared" ref="H67:H130" si="10">I67+K67+J67</f>
        <v>0.09</v>
      </c>
      <c r="I67" s="3">
        <v>2.4E-2</v>
      </c>
      <c r="J67" s="3">
        <v>6.6000000000000003E-2</v>
      </c>
      <c r="K67" s="3">
        <v>0</v>
      </c>
      <c r="L67" s="1">
        <v>8</v>
      </c>
      <c r="M67" s="1">
        <v>8</v>
      </c>
      <c r="N67" s="1">
        <v>8</v>
      </c>
      <c r="O67" s="1">
        <v>8</v>
      </c>
      <c r="P67" s="1">
        <v>8</v>
      </c>
      <c r="Q67" s="1">
        <v>8</v>
      </c>
      <c r="R67" s="3">
        <v>1.4999999999999999E-2</v>
      </c>
      <c r="S67" s="3">
        <v>3.0000000000000001E-3</v>
      </c>
      <c r="T67" s="3">
        <v>8.0000000000000002E-3</v>
      </c>
      <c r="U67" s="3">
        <f t="shared" ref="U67:U130" si="11">IF(F67=1,(M67-O67)/M67*100,"0")</f>
        <v>0</v>
      </c>
      <c r="V67" s="3">
        <f t="shared" ref="V67:V130" si="12">IF(F67=1,(M67-P67)/M67*100,"0")</f>
        <v>0</v>
      </c>
      <c r="W67" s="3">
        <f t="shared" ref="W67:W130" si="13">IF(F67=1,(M67-Q67)/M67*100,"0")</f>
        <v>0</v>
      </c>
    </row>
    <row r="68" spans="1:23" x14ac:dyDescent="0.3">
      <c r="A68" s="1">
        <f t="shared" si="7"/>
        <v>0</v>
      </c>
      <c r="B68" s="1" t="s">
        <v>11</v>
      </c>
      <c r="C68" s="1">
        <v>0.2</v>
      </c>
      <c r="D68" s="1">
        <v>3</v>
      </c>
      <c r="E68" s="1">
        <f t="shared" si="8"/>
        <v>17</v>
      </c>
      <c r="F68" s="1">
        <v>1</v>
      </c>
      <c r="G68" s="3">
        <f t="shared" si="9"/>
        <v>0</v>
      </c>
      <c r="H68" s="3">
        <f t="shared" si="10"/>
        <v>0.19</v>
      </c>
      <c r="I68" s="3">
        <v>2.4E-2</v>
      </c>
      <c r="J68" s="3">
        <v>0.16600000000000001</v>
      </c>
      <c r="K68" s="3">
        <v>0</v>
      </c>
      <c r="L68" s="1">
        <v>8</v>
      </c>
      <c r="M68" s="1">
        <v>8</v>
      </c>
      <c r="N68" s="1">
        <v>8</v>
      </c>
      <c r="O68" s="1">
        <v>8</v>
      </c>
      <c r="P68" s="1">
        <v>8</v>
      </c>
      <c r="Q68" s="1">
        <v>8</v>
      </c>
      <c r="R68" s="3">
        <v>1.7000000000000001E-2</v>
      </c>
      <c r="S68" s="3">
        <v>3.0000000000000001E-3</v>
      </c>
      <c r="T68" s="3">
        <v>6.0000000000000001E-3</v>
      </c>
      <c r="U68" s="3">
        <f t="shared" si="11"/>
        <v>0</v>
      </c>
      <c r="V68" s="3">
        <f t="shared" si="12"/>
        <v>0</v>
      </c>
      <c r="W68" s="3">
        <f t="shared" si="13"/>
        <v>0</v>
      </c>
    </row>
    <row r="69" spans="1:23" x14ac:dyDescent="0.3">
      <c r="A69" s="1">
        <f t="shared" si="7"/>
        <v>0</v>
      </c>
      <c r="B69" s="1" t="s">
        <v>11</v>
      </c>
      <c r="C69" s="1">
        <v>0.2</v>
      </c>
      <c r="D69" s="1">
        <v>4</v>
      </c>
      <c r="E69" s="1">
        <f t="shared" si="8"/>
        <v>17</v>
      </c>
      <c r="F69" s="1">
        <v>1</v>
      </c>
      <c r="G69" s="3">
        <f t="shared" si="9"/>
        <v>0</v>
      </c>
      <c r="H69" s="3">
        <f t="shared" si="10"/>
        <v>9.6000000000000002E-2</v>
      </c>
      <c r="I69" s="3">
        <v>2.7E-2</v>
      </c>
      <c r="J69" s="3">
        <v>6.9000000000000006E-2</v>
      </c>
      <c r="K69" s="3">
        <v>0</v>
      </c>
      <c r="L69" s="1">
        <v>8</v>
      </c>
      <c r="M69" s="1">
        <v>8</v>
      </c>
      <c r="N69" s="1">
        <v>8</v>
      </c>
      <c r="O69" s="1">
        <v>8</v>
      </c>
      <c r="P69" s="1">
        <v>8</v>
      </c>
      <c r="Q69" s="1">
        <v>8</v>
      </c>
      <c r="R69" s="3">
        <v>1.9E-2</v>
      </c>
      <c r="S69" s="3">
        <v>3.0000000000000001E-3</v>
      </c>
      <c r="T69" s="3">
        <v>7.0000000000000001E-3</v>
      </c>
      <c r="U69" s="3">
        <f t="shared" si="11"/>
        <v>0</v>
      </c>
      <c r="V69" s="3">
        <f t="shared" si="12"/>
        <v>0</v>
      </c>
      <c r="W69" s="3">
        <f t="shared" si="13"/>
        <v>0</v>
      </c>
    </row>
    <row r="70" spans="1:23" x14ac:dyDescent="0.3">
      <c r="A70" s="1">
        <f t="shared" si="7"/>
        <v>0</v>
      </c>
      <c r="B70" s="1" t="s">
        <v>11</v>
      </c>
      <c r="C70" s="1">
        <v>0.2</v>
      </c>
      <c r="D70" s="1">
        <v>1</v>
      </c>
      <c r="E70" s="1">
        <f t="shared" si="8"/>
        <v>18</v>
      </c>
      <c r="F70" s="1">
        <v>1</v>
      </c>
      <c r="G70" s="3">
        <f t="shared" si="9"/>
        <v>0</v>
      </c>
      <c r="H70" s="3">
        <f t="shared" si="10"/>
        <v>6.0999999999999999E-2</v>
      </c>
      <c r="I70" s="3">
        <v>0.06</v>
      </c>
      <c r="J70" s="3">
        <v>1E-3</v>
      </c>
      <c r="K70" s="3">
        <v>0</v>
      </c>
      <c r="L70" s="1">
        <v>9</v>
      </c>
      <c r="M70" s="1">
        <v>9</v>
      </c>
      <c r="N70" s="1">
        <v>9</v>
      </c>
      <c r="O70" s="1">
        <v>7</v>
      </c>
      <c r="P70" s="1">
        <v>9</v>
      </c>
      <c r="Q70" s="1">
        <v>9</v>
      </c>
      <c r="R70" s="3">
        <v>2.7E-2</v>
      </c>
      <c r="S70" s="3">
        <v>3.0000000000000001E-3</v>
      </c>
      <c r="T70" s="3">
        <v>3.2000000000000001E-2</v>
      </c>
      <c r="U70" s="3">
        <f t="shared" si="11"/>
        <v>22.222222222222221</v>
      </c>
      <c r="V70" s="3">
        <f t="shared" si="12"/>
        <v>0</v>
      </c>
      <c r="W70" s="3">
        <f t="shared" si="13"/>
        <v>0</v>
      </c>
    </row>
    <row r="71" spans="1:23" x14ac:dyDescent="0.3">
      <c r="A71" s="1">
        <f t="shared" si="7"/>
        <v>0</v>
      </c>
      <c r="B71" s="1" t="s">
        <v>11</v>
      </c>
      <c r="C71" s="1">
        <v>0.2</v>
      </c>
      <c r="D71" s="1">
        <v>2</v>
      </c>
      <c r="E71" s="1">
        <f t="shared" si="8"/>
        <v>18</v>
      </c>
      <c r="F71" s="1">
        <v>0</v>
      </c>
      <c r="G71" s="3">
        <f t="shared" si="9"/>
        <v>11.111111111111111</v>
      </c>
      <c r="H71" s="3">
        <f t="shared" si="10"/>
        <v>0.22400000000000003</v>
      </c>
      <c r="I71" s="3">
        <v>0.10400000000000001</v>
      </c>
      <c r="J71" s="3">
        <v>1.2E-2</v>
      </c>
      <c r="K71" s="3">
        <v>0.108</v>
      </c>
      <c r="L71" s="1">
        <v>9</v>
      </c>
      <c r="M71" s="1">
        <v>10</v>
      </c>
      <c r="N71" s="1">
        <v>10</v>
      </c>
      <c r="O71" s="1">
        <v>7</v>
      </c>
      <c r="P71" s="1">
        <v>9</v>
      </c>
      <c r="Q71" s="1">
        <v>8</v>
      </c>
      <c r="R71" s="3">
        <v>5.7000000000000002E-2</v>
      </c>
      <c r="S71" s="3">
        <v>3.0000000000000001E-3</v>
      </c>
      <c r="T71" s="3">
        <v>4.5999999999999999E-2</v>
      </c>
      <c r="U71" s="3" t="str">
        <f t="shared" si="11"/>
        <v>0</v>
      </c>
      <c r="V71" s="3" t="str">
        <f t="shared" si="12"/>
        <v>0</v>
      </c>
      <c r="W71" s="3" t="str">
        <f t="shared" si="13"/>
        <v>0</v>
      </c>
    </row>
    <row r="72" spans="1:23" x14ac:dyDescent="0.3">
      <c r="A72" s="1">
        <f t="shared" si="7"/>
        <v>0</v>
      </c>
      <c r="B72" s="1" t="s">
        <v>11</v>
      </c>
      <c r="C72" s="1">
        <v>0.2</v>
      </c>
      <c r="D72" s="1">
        <v>3</v>
      </c>
      <c r="E72" s="1">
        <f t="shared" si="8"/>
        <v>18</v>
      </c>
      <c r="F72" s="1">
        <v>1</v>
      </c>
      <c r="G72" s="3">
        <f t="shared" si="9"/>
        <v>0</v>
      </c>
      <c r="H72" s="3">
        <f t="shared" si="10"/>
        <v>0.185</v>
      </c>
      <c r="I72" s="3">
        <v>7.400000000000001E-2</v>
      </c>
      <c r="J72" s="3">
        <v>3.0000000000000001E-3</v>
      </c>
      <c r="K72" s="3">
        <v>0.108</v>
      </c>
      <c r="L72" s="1">
        <v>9</v>
      </c>
      <c r="M72" s="1">
        <v>9</v>
      </c>
      <c r="N72" s="1">
        <v>9</v>
      </c>
      <c r="O72" s="1">
        <v>7</v>
      </c>
      <c r="P72" s="1">
        <v>9</v>
      </c>
      <c r="Q72" s="1">
        <v>9</v>
      </c>
      <c r="R72" s="3">
        <v>3.4000000000000002E-2</v>
      </c>
      <c r="S72" s="3">
        <v>3.0000000000000001E-3</v>
      </c>
      <c r="T72" s="3">
        <v>3.9E-2</v>
      </c>
      <c r="U72" s="3">
        <f t="shared" si="11"/>
        <v>22.222222222222221</v>
      </c>
      <c r="V72" s="3">
        <f t="shared" si="12"/>
        <v>0</v>
      </c>
      <c r="W72" s="3">
        <f t="shared" si="13"/>
        <v>0</v>
      </c>
    </row>
    <row r="73" spans="1:23" x14ac:dyDescent="0.3">
      <c r="A73" s="1">
        <f t="shared" si="7"/>
        <v>0</v>
      </c>
      <c r="B73" s="1" t="s">
        <v>11</v>
      </c>
      <c r="C73" s="1">
        <v>0.2</v>
      </c>
      <c r="D73" s="1">
        <v>4</v>
      </c>
      <c r="E73" s="1">
        <f t="shared" si="8"/>
        <v>18</v>
      </c>
      <c r="F73" s="1">
        <v>1</v>
      </c>
      <c r="G73" s="3">
        <f t="shared" si="9"/>
        <v>0</v>
      </c>
      <c r="H73" s="3">
        <f t="shared" si="10"/>
        <v>0.183</v>
      </c>
      <c r="I73" s="3">
        <v>7.1000000000000008E-2</v>
      </c>
      <c r="J73" s="3">
        <v>4.0000000000000001E-3</v>
      </c>
      <c r="K73" s="3">
        <v>0.108</v>
      </c>
      <c r="L73" s="1">
        <v>9</v>
      </c>
      <c r="M73" s="1">
        <v>9</v>
      </c>
      <c r="N73" s="1">
        <v>9</v>
      </c>
      <c r="O73" s="1">
        <v>7</v>
      </c>
      <c r="P73" s="1">
        <v>9</v>
      </c>
      <c r="Q73" s="1">
        <v>9</v>
      </c>
      <c r="R73" s="3">
        <v>3.5999999999999997E-2</v>
      </c>
      <c r="S73" s="3">
        <v>3.0000000000000001E-3</v>
      </c>
      <c r="T73" s="3">
        <v>3.4000000000000002E-2</v>
      </c>
      <c r="U73" s="3">
        <f t="shared" si="11"/>
        <v>22.222222222222221</v>
      </c>
      <c r="V73" s="3">
        <f t="shared" si="12"/>
        <v>0</v>
      </c>
      <c r="W73" s="3">
        <f t="shared" si="13"/>
        <v>0</v>
      </c>
    </row>
    <row r="74" spans="1:23" x14ac:dyDescent="0.3">
      <c r="A74" s="1">
        <f t="shared" si="7"/>
        <v>0</v>
      </c>
      <c r="B74" s="1" t="s">
        <v>11</v>
      </c>
      <c r="C74" s="1">
        <v>0.2</v>
      </c>
      <c r="D74" s="1">
        <v>1</v>
      </c>
      <c r="E74" s="1">
        <f t="shared" si="8"/>
        <v>19</v>
      </c>
      <c r="F74" s="1">
        <v>1</v>
      </c>
      <c r="G74" s="3">
        <f t="shared" si="9"/>
        <v>0</v>
      </c>
      <c r="H74" s="3">
        <f t="shared" si="10"/>
        <v>0.185</v>
      </c>
      <c r="I74" s="3">
        <v>2.4E-2</v>
      </c>
      <c r="J74" s="3">
        <v>0.161</v>
      </c>
      <c r="K74" s="3">
        <v>0</v>
      </c>
      <c r="L74" s="1">
        <v>8</v>
      </c>
      <c r="M74" s="1">
        <v>8</v>
      </c>
      <c r="N74" s="1">
        <v>8</v>
      </c>
      <c r="O74" s="1">
        <v>8</v>
      </c>
      <c r="P74" s="1">
        <v>8</v>
      </c>
      <c r="Q74" s="1">
        <v>8</v>
      </c>
      <c r="R74" s="3">
        <v>1.4E-2</v>
      </c>
      <c r="S74" s="3">
        <v>3.0000000000000001E-3</v>
      </c>
      <c r="T74" s="3">
        <v>9.0000000000000011E-3</v>
      </c>
      <c r="U74" s="3">
        <f t="shared" si="11"/>
        <v>0</v>
      </c>
      <c r="V74" s="3">
        <f t="shared" si="12"/>
        <v>0</v>
      </c>
      <c r="W74" s="3">
        <f t="shared" si="13"/>
        <v>0</v>
      </c>
    </row>
    <row r="75" spans="1:23" x14ac:dyDescent="0.3">
      <c r="A75" s="1">
        <f t="shared" si="7"/>
        <v>0</v>
      </c>
      <c r="B75" s="1" t="s">
        <v>11</v>
      </c>
      <c r="C75" s="1">
        <v>0.2</v>
      </c>
      <c r="D75" s="1">
        <v>2</v>
      </c>
      <c r="E75" s="1">
        <f t="shared" si="8"/>
        <v>19</v>
      </c>
      <c r="F75" s="1">
        <v>1</v>
      </c>
      <c r="G75" s="3">
        <f t="shared" si="9"/>
        <v>0</v>
      </c>
      <c r="H75" s="3">
        <f t="shared" si="10"/>
        <v>0.21</v>
      </c>
      <c r="I75" s="3">
        <v>2.3E-2</v>
      </c>
      <c r="J75" s="3">
        <v>0.187</v>
      </c>
      <c r="K75" s="3">
        <v>0</v>
      </c>
      <c r="L75" s="1">
        <v>8</v>
      </c>
      <c r="M75" s="1">
        <v>8</v>
      </c>
      <c r="N75" s="1">
        <v>8</v>
      </c>
      <c r="O75" s="1">
        <v>8</v>
      </c>
      <c r="P75" s="1">
        <v>8</v>
      </c>
      <c r="Q75" s="1">
        <v>8</v>
      </c>
      <c r="R75" s="3">
        <v>1.4E-2</v>
      </c>
      <c r="S75" s="3">
        <v>3.0000000000000001E-3</v>
      </c>
      <c r="T75" s="3">
        <v>8.0000000000000002E-3</v>
      </c>
      <c r="U75" s="3">
        <f t="shared" si="11"/>
        <v>0</v>
      </c>
      <c r="V75" s="3">
        <f t="shared" si="12"/>
        <v>0</v>
      </c>
      <c r="W75" s="3">
        <f t="shared" si="13"/>
        <v>0</v>
      </c>
    </row>
    <row r="76" spans="1:23" x14ac:dyDescent="0.3">
      <c r="A76" s="1">
        <f t="shared" si="7"/>
        <v>0</v>
      </c>
      <c r="B76" s="1" t="s">
        <v>11</v>
      </c>
      <c r="C76" s="1">
        <v>0.2</v>
      </c>
      <c r="D76" s="1">
        <v>3</v>
      </c>
      <c r="E76" s="1">
        <f t="shared" si="8"/>
        <v>19</v>
      </c>
      <c r="F76" s="1">
        <v>1</v>
      </c>
      <c r="G76" s="3">
        <f t="shared" si="9"/>
        <v>0</v>
      </c>
      <c r="H76" s="3">
        <f t="shared" si="10"/>
        <v>0.20300000000000001</v>
      </c>
      <c r="I76" s="3">
        <v>3.2000000000000001E-2</v>
      </c>
      <c r="J76" s="3">
        <v>0.17100000000000001</v>
      </c>
      <c r="K76" s="3">
        <v>0</v>
      </c>
      <c r="L76" s="1">
        <v>8</v>
      </c>
      <c r="M76" s="1">
        <v>8</v>
      </c>
      <c r="N76" s="1">
        <v>8</v>
      </c>
      <c r="O76" s="1">
        <v>8</v>
      </c>
      <c r="P76" s="1">
        <v>8</v>
      </c>
      <c r="Q76" s="1">
        <v>8</v>
      </c>
      <c r="R76" s="3">
        <v>1.9E-2</v>
      </c>
      <c r="S76" s="3">
        <v>3.0000000000000001E-3</v>
      </c>
      <c r="T76" s="3">
        <v>1.2E-2</v>
      </c>
      <c r="U76" s="3">
        <f t="shared" si="11"/>
        <v>0</v>
      </c>
      <c r="V76" s="3">
        <f t="shared" si="12"/>
        <v>0</v>
      </c>
      <c r="W76" s="3">
        <f t="shared" si="13"/>
        <v>0</v>
      </c>
    </row>
    <row r="77" spans="1:23" x14ac:dyDescent="0.3">
      <c r="A77" s="1">
        <f t="shared" si="7"/>
        <v>0</v>
      </c>
      <c r="B77" s="1" t="s">
        <v>11</v>
      </c>
      <c r="C77" s="1">
        <v>0.2</v>
      </c>
      <c r="D77" s="1">
        <v>4</v>
      </c>
      <c r="E77" s="1">
        <f t="shared" si="8"/>
        <v>19</v>
      </c>
      <c r="F77" s="1">
        <v>0</v>
      </c>
      <c r="G77" s="3">
        <f t="shared" si="9"/>
        <v>12.5</v>
      </c>
      <c r="H77" s="3">
        <f t="shared" si="10"/>
        <v>0.46499999999999997</v>
      </c>
      <c r="I77" s="3">
        <v>5.5E-2</v>
      </c>
      <c r="J77" s="3">
        <v>0.25700000000000001</v>
      </c>
      <c r="K77" s="3">
        <v>0.153</v>
      </c>
      <c r="L77" s="1">
        <v>8</v>
      </c>
      <c r="M77" s="1">
        <v>9</v>
      </c>
      <c r="N77" s="1">
        <v>9</v>
      </c>
      <c r="O77" s="1">
        <v>8</v>
      </c>
      <c r="P77" s="1">
        <v>8</v>
      </c>
      <c r="Q77" s="1">
        <v>8</v>
      </c>
      <c r="R77" s="3">
        <v>3.7999999999999999E-2</v>
      </c>
      <c r="S77" s="3">
        <v>3.0000000000000001E-3</v>
      </c>
      <c r="T77" s="3">
        <v>1.6E-2</v>
      </c>
      <c r="U77" s="3" t="str">
        <f t="shared" si="11"/>
        <v>0</v>
      </c>
      <c r="V77" s="3" t="str">
        <f t="shared" si="12"/>
        <v>0</v>
      </c>
      <c r="W77" s="3" t="str">
        <f t="shared" si="13"/>
        <v>0</v>
      </c>
    </row>
    <row r="78" spans="1:23" x14ac:dyDescent="0.3">
      <c r="A78" s="1">
        <f t="shared" si="7"/>
        <v>0</v>
      </c>
      <c r="B78" s="1" t="s">
        <v>11</v>
      </c>
      <c r="C78" s="1">
        <v>0.2</v>
      </c>
      <c r="D78" s="1">
        <v>1</v>
      </c>
      <c r="E78" s="1">
        <f t="shared" si="8"/>
        <v>20</v>
      </c>
      <c r="F78" s="1">
        <v>1</v>
      </c>
      <c r="G78" s="3">
        <f t="shared" si="9"/>
        <v>0</v>
      </c>
      <c r="H78" s="3">
        <f t="shared" si="10"/>
        <v>0.111</v>
      </c>
      <c r="I78" s="3">
        <v>4.9000000000000002E-2</v>
      </c>
      <c r="J78" s="3">
        <v>6.2E-2</v>
      </c>
      <c r="K78" s="3">
        <v>0</v>
      </c>
      <c r="L78" s="1">
        <v>9</v>
      </c>
      <c r="M78" s="1">
        <v>9</v>
      </c>
      <c r="N78" s="1">
        <v>9</v>
      </c>
      <c r="O78" s="1">
        <v>9</v>
      </c>
      <c r="P78" s="1">
        <v>9</v>
      </c>
      <c r="Q78" s="1">
        <v>9</v>
      </c>
      <c r="R78" s="3">
        <v>2.1999999999999999E-2</v>
      </c>
      <c r="S78" s="3">
        <v>4.0000000000000001E-3</v>
      </c>
      <c r="T78" s="3">
        <v>2.5999999999999999E-2</v>
      </c>
      <c r="U78" s="3">
        <f t="shared" si="11"/>
        <v>0</v>
      </c>
      <c r="V78" s="3">
        <f t="shared" si="12"/>
        <v>0</v>
      </c>
      <c r="W78" s="3">
        <f t="shared" si="13"/>
        <v>0</v>
      </c>
    </row>
    <row r="79" spans="1:23" x14ac:dyDescent="0.3">
      <c r="A79" s="1">
        <f t="shared" si="7"/>
        <v>0</v>
      </c>
      <c r="B79" s="1" t="s">
        <v>11</v>
      </c>
      <c r="C79" s="1">
        <v>0.2</v>
      </c>
      <c r="D79" s="1">
        <v>2</v>
      </c>
      <c r="E79" s="1">
        <f t="shared" si="8"/>
        <v>20</v>
      </c>
      <c r="F79" s="1">
        <v>1</v>
      </c>
      <c r="G79" s="3">
        <f t="shared" si="9"/>
        <v>0</v>
      </c>
      <c r="H79" s="3">
        <f t="shared" si="10"/>
        <v>8.3999999999999991E-2</v>
      </c>
      <c r="I79" s="3">
        <v>3.9E-2</v>
      </c>
      <c r="J79" s="3">
        <v>4.4999999999999998E-2</v>
      </c>
      <c r="K79" s="3">
        <v>0</v>
      </c>
      <c r="L79" s="1">
        <v>9</v>
      </c>
      <c r="M79" s="1">
        <v>9</v>
      </c>
      <c r="N79" s="1">
        <v>9</v>
      </c>
      <c r="O79" s="1">
        <v>9</v>
      </c>
      <c r="P79" s="1">
        <v>9</v>
      </c>
      <c r="Q79" s="1">
        <v>9</v>
      </c>
      <c r="R79" s="3">
        <v>2.5000000000000001E-2</v>
      </c>
      <c r="S79" s="3">
        <v>4.0000000000000001E-3</v>
      </c>
      <c r="T79" s="3">
        <v>1.3000000000000001E-2</v>
      </c>
      <c r="U79" s="3">
        <f t="shared" si="11"/>
        <v>0</v>
      </c>
      <c r="V79" s="3">
        <f t="shared" si="12"/>
        <v>0</v>
      </c>
      <c r="W79" s="3">
        <f t="shared" si="13"/>
        <v>0</v>
      </c>
    </row>
    <row r="80" spans="1:23" x14ac:dyDescent="0.3">
      <c r="A80" s="1">
        <f t="shared" si="7"/>
        <v>0</v>
      </c>
      <c r="B80" s="1" t="s">
        <v>11</v>
      </c>
      <c r="C80" s="1">
        <v>0.2</v>
      </c>
      <c r="D80" s="1">
        <v>3</v>
      </c>
      <c r="E80" s="1">
        <f t="shared" si="8"/>
        <v>20</v>
      </c>
      <c r="F80" s="1">
        <v>1</v>
      </c>
      <c r="G80" s="3">
        <f t="shared" si="9"/>
        <v>0</v>
      </c>
      <c r="H80" s="3">
        <f t="shared" si="10"/>
        <v>0.113</v>
      </c>
      <c r="I80" s="3">
        <v>5.3000000000000005E-2</v>
      </c>
      <c r="J80" s="3">
        <v>0.06</v>
      </c>
      <c r="K80" s="3">
        <v>0</v>
      </c>
      <c r="L80" s="1">
        <v>9</v>
      </c>
      <c r="M80" s="1">
        <v>9</v>
      </c>
      <c r="N80" s="1">
        <v>9</v>
      </c>
      <c r="O80" s="1">
        <v>9</v>
      </c>
      <c r="P80" s="1">
        <v>9</v>
      </c>
      <c r="Q80" s="1">
        <v>9</v>
      </c>
      <c r="R80" s="3">
        <v>2.8000000000000001E-2</v>
      </c>
      <c r="S80" s="3">
        <v>4.0000000000000001E-3</v>
      </c>
      <c r="T80" s="3">
        <v>2.4E-2</v>
      </c>
      <c r="U80" s="3">
        <f t="shared" si="11"/>
        <v>0</v>
      </c>
      <c r="V80" s="3">
        <f t="shared" si="12"/>
        <v>0</v>
      </c>
      <c r="W80" s="3">
        <f t="shared" si="13"/>
        <v>0</v>
      </c>
    </row>
    <row r="81" spans="1:23" x14ac:dyDescent="0.3">
      <c r="A81" s="1">
        <f t="shared" si="7"/>
        <v>0</v>
      </c>
      <c r="B81" s="1" t="s">
        <v>11</v>
      </c>
      <c r="C81" s="1">
        <v>0.2</v>
      </c>
      <c r="D81" s="1">
        <v>4</v>
      </c>
      <c r="E81" s="1">
        <f t="shared" si="8"/>
        <v>20</v>
      </c>
      <c r="F81" s="1">
        <v>1</v>
      </c>
      <c r="G81" s="3">
        <f t="shared" si="9"/>
        <v>0</v>
      </c>
      <c r="H81" s="3">
        <f t="shared" si="10"/>
        <v>0.159</v>
      </c>
      <c r="I81" s="3">
        <v>5.7000000000000002E-2</v>
      </c>
      <c r="J81" s="3">
        <v>0.10199999999999999</v>
      </c>
      <c r="K81" s="3">
        <v>0</v>
      </c>
      <c r="L81" s="1">
        <v>9</v>
      </c>
      <c r="M81" s="1">
        <v>9</v>
      </c>
      <c r="N81" s="1">
        <v>9</v>
      </c>
      <c r="O81" s="1">
        <v>9</v>
      </c>
      <c r="P81" s="1">
        <v>9</v>
      </c>
      <c r="Q81" s="1">
        <v>9</v>
      </c>
      <c r="R81" s="3">
        <v>2.9000000000000001E-2</v>
      </c>
      <c r="S81" s="3">
        <v>4.0000000000000001E-3</v>
      </c>
      <c r="T81" s="3">
        <v>2.7E-2</v>
      </c>
      <c r="U81" s="3">
        <f t="shared" si="11"/>
        <v>0</v>
      </c>
      <c r="V81" s="3">
        <f t="shared" si="12"/>
        <v>0</v>
      </c>
      <c r="W81" s="3">
        <f t="shared" si="13"/>
        <v>0</v>
      </c>
    </row>
    <row r="82" spans="1:23" x14ac:dyDescent="0.3">
      <c r="A82" s="1">
        <f t="shared" si="7"/>
        <v>0</v>
      </c>
      <c r="B82" s="1" t="s">
        <v>11</v>
      </c>
      <c r="C82" s="1">
        <v>0.2</v>
      </c>
      <c r="D82" s="1">
        <v>1</v>
      </c>
      <c r="E82" s="1">
        <f t="shared" si="8"/>
        <v>21</v>
      </c>
      <c r="F82" s="1">
        <v>1</v>
      </c>
      <c r="G82" s="3">
        <f t="shared" si="9"/>
        <v>0</v>
      </c>
      <c r="H82" s="3">
        <f t="shared" si="10"/>
        <v>5.9000000000000004E-2</v>
      </c>
      <c r="I82" s="3">
        <v>2.7000000000000003E-2</v>
      </c>
      <c r="J82" s="3">
        <v>3.2000000000000001E-2</v>
      </c>
      <c r="K82" s="3">
        <v>0</v>
      </c>
      <c r="L82" s="1">
        <v>8</v>
      </c>
      <c r="M82" s="1">
        <v>8</v>
      </c>
      <c r="N82" s="1">
        <v>8</v>
      </c>
      <c r="O82" s="1">
        <v>8</v>
      </c>
      <c r="P82" s="1">
        <v>8</v>
      </c>
      <c r="Q82" s="1">
        <v>8</v>
      </c>
      <c r="R82" s="3">
        <v>1.4E-2</v>
      </c>
      <c r="S82" s="3">
        <v>4.0000000000000001E-3</v>
      </c>
      <c r="T82" s="3">
        <v>1.2E-2</v>
      </c>
      <c r="U82" s="3">
        <f t="shared" si="11"/>
        <v>0</v>
      </c>
      <c r="V82" s="3">
        <f t="shared" si="12"/>
        <v>0</v>
      </c>
      <c r="W82" s="3">
        <f t="shared" si="13"/>
        <v>0</v>
      </c>
    </row>
    <row r="83" spans="1:23" x14ac:dyDescent="0.3">
      <c r="A83" s="1">
        <f t="shared" si="7"/>
        <v>0</v>
      </c>
      <c r="B83" s="1" t="s">
        <v>11</v>
      </c>
      <c r="C83" s="1">
        <v>0.2</v>
      </c>
      <c r="D83" s="1">
        <v>2</v>
      </c>
      <c r="E83" s="1">
        <f t="shared" si="8"/>
        <v>21</v>
      </c>
      <c r="F83" s="1">
        <v>0</v>
      </c>
      <c r="G83" s="3">
        <f t="shared" si="9"/>
        <v>12.5</v>
      </c>
      <c r="H83" s="3">
        <f t="shared" si="10"/>
        <v>0.27200000000000002</v>
      </c>
      <c r="I83" s="3">
        <v>4.4999999999999998E-2</v>
      </c>
      <c r="J83" s="3">
        <v>0.09</v>
      </c>
      <c r="K83" s="3">
        <v>0.13700000000000001</v>
      </c>
      <c r="L83" s="1">
        <v>8</v>
      </c>
      <c r="M83" s="1">
        <v>9</v>
      </c>
      <c r="N83" s="1">
        <v>9</v>
      </c>
      <c r="O83" s="1">
        <v>7</v>
      </c>
      <c r="P83" s="1">
        <v>8</v>
      </c>
      <c r="Q83" s="1">
        <v>8</v>
      </c>
      <c r="R83" s="3">
        <v>0.03</v>
      </c>
      <c r="S83" s="3">
        <v>4.0000000000000001E-3</v>
      </c>
      <c r="T83" s="3">
        <v>1.3999999999999999E-2</v>
      </c>
      <c r="U83" s="3" t="str">
        <f t="shared" si="11"/>
        <v>0</v>
      </c>
      <c r="V83" s="3" t="str">
        <f t="shared" si="12"/>
        <v>0</v>
      </c>
      <c r="W83" s="3" t="str">
        <f t="shared" si="13"/>
        <v>0</v>
      </c>
    </row>
    <row r="84" spans="1:23" x14ac:dyDescent="0.3">
      <c r="A84" s="1">
        <f t="shared" si="7"/>
        <v>0</v>
      </c>
      <c r="B84" s="1" t="s">
        <v>11</v>
      </c>
      <c r="C84" s="1">
        <v>0.2</v>
      </c>
      <c r="D84" s="1">
        <v>3</v>
      </c>
      <c r="E84" s="1">
        <f t="shared" si="8"/>
        <v>21</v>
      </c>
      <c r="F84" s="1">
        <v>1</v>
      </c>
      <c r="G84" s="3">
        <f t="shared" si="9"/>
        <v>0</v>
      </c>
      <c r="H84" s="3">
        <f t="shared" si="10"/>
        <v>0.377</v>
      </c>
      <c r="I84" s="3">
        <v>3.2000000000000001E-2</v>
      </c>
      <c r="J84" s="3">
        <v>0.20799999999999999</v>
      </c>
      <c r="K84" s="3">
        <v>0.13700000000000001</v>
      </c>
      <c r="L84" s="1">
        <v>8</v>
      </c>
      <c r="M84" s="1">
        <v>8</v>
      </c>
      <c r="N84" s="1">
        <v>8</v>
      </c>
      <c r="O84" s="1">
        <v>8</v>
      </c>
      <c r="P84" s="1">
        <v>8</v>
      </c>
      <c r="Q84" s="1">
        <v>8</v>
      </c>
      <c r="R84" s="3">
        <v>1.7999999999999999E-2</v>
      </c>
      <c r="S84" s="3">
        <v>4.0000000000000001E-3</v>
      </c>
      <c r="T84" s="3">
        <v>1.3000000000000001E-2</v>
      </c>
      <c r="U84" s="3">
        <f t="shared" si="11"/>
        <v>0</v>
      </c>
      <c r="V84" s="3">
        <f t="shared" si="12"/>
        <v>0</v>
      </c>
      <c r="W84" s="3">
        <f t="shared" si="13"/>
        <v>0</v>
      </c>
    </row>
    <row r="85" spans="1:23" x14ac:dyDescent="0.3">
      <c r="A85" s="1">
        <f t="shared" si="7"/>
        <v>0</v>
      </c>
      <c r="B85" s="1" t="s">
        <v>11</v>
      </c>
      <c r="C85" s="1">
        <v>0.2</v>
      </c>
      <c r="D85" s="1">
        <v>4</v>
      </c>
      <c r="E85" s="1">
        <f t="shared" si="8"/>
        <v>21</v>
      </c>
      <c r="F85" s="1">
        <v>1</v>
      </c>
      <c r="G85" s="3">
        <f t="shared" si="9"/>
        <v>0</v>
      </c>
      <c r="H85" s="3">
        <f t="shared" si="10"/>
        <v>0.40400000000000003</v>
      </c>
      <c r="I85" s="3">
        <v>3.4000000000000002E-2</v>
      </c>
      <c r="J85" s="3">
        <v>0.23300000000000001</v>
      </c>
      <c r="K85" s="3">
        <v>0.13700000000000001</v>
      </c>
      <c r="L85" s="1">
        <v>8</v>
      </c>
      <c r="M85" s="1">
        <v>8</v>
      </c>
      <c r="N85" s="1">
        <v>8</v>
      </c>
      <c r="O85" s="1">
        <v>8</v>
      </c>
      <c r="P85" s="1">
        <v>8</v>
      </c>
      <c r="Q85" s="1">
        <v>8</v>
      </c>
      <c r="R85" s="3">
        <v>0.02</v>
      </c>
      <c r="S85" s="3">
        <v>4.0000000000000001E-3</v>
      </c>
      <c r="T85" s="3">
        <v>1.3000000000000001E-2</v>
      </c>
      <c r="U85" s="3">
        <f t="shared" si="11"/>
        <v>0</v>
      </c>
      <c r="V85" s="3">
        <f t="shared" si="12"/>
        <v>0</v>
      </c>
      <c r="W85" s="3">
        <f t="shared" si="13"/>
        <v>0</v>
      </c>
    </row>
    <row r="86" spans="1:23" x14ac:dyDescent="0.3">
      <c r="A86" s="1">
        <f t="shared" si="7"/>
        <v>0</v>
      </c>
      <c r="B86" s="1" t="s">
        <v>11</v>
      </c>
      <c r="C86" s="1">
        <v>0.2</v>
      </c>
      <c r="D86" s="1">
        <v>1</v>
      </c>
      <c r="E86" s="1">
        <f t="shared" si="8"/>
        <v>22</v>
      </c>
      <c r="F86" s="1">
        <v>1</v>
      </c>
      <c r="G86" s="3">
        <f t="shared" si="9"/>
        <v>0</v>
      </c>
      <c r="H86" s="3">
        <f t="shared" si="10"/>
        <v>2.7E-2</v>
      </c>
      <c r="I86" s="3">
        <v>2.3E-2</v>
      </c>
      <c r="J86" s="3">
        <v>4.0000000000000001E-3</v>
      </c>
      <c r="K86" s="3">
        <v>0</v>
      </c>
      <c r="L86" s="1">
        <v>8</v>
      </c>
      <c r="M86" s="1">
        <v>8</v>
      </c>
      <c r="N86" s="1">
        <v>8</v>
      </c>
      <c r="O86" s="1">
        <v>8</v>
      </c>
      <c r="P86" s="1">
        <v>8</v>
      </c>
      <c r="Q86" s="1">
        <v>8</v>
      </c>
      <c r="R86" s="3">
        <v>1.2999999999999999E-2</v>
      </c>
      <c r="S86" s="3">
        <v>4.0000000000000001E-3</v>
      </c>
      <c r="T86" s="3">
        <v>9.0000000000000011E-3</v>
      </c>
      <c r="U86" s="3">
        <f t="shared" si="11"/>
        <v>0</v>
      </c>
      <c r="V86" s="3">
        <f t="shared" si="12"/>
        <v>0</v>
      </c>
      <c r="W86" s="3">
        <f t="shared" si="13"/>
        <v>0</v>
      </c>
    </row>
    <row r="87" spans="1:23" x14ac:dyDescent="0.3">
      <c r="A87" s="1">
        <f t="shared" si="7"/>
        <v>0</v>
      </c>
      <c r="B87" s="1" t="s">
        <v>11</v>
      </c>
      <c r="C87" s="1">
        <v>0.2</v>
      </c>
      <c r="D87" s="1">
        <v>2</v>
      </c>
      <c r="E87" s="1">
        <f t="shared" si="8"/>
        <v>22</v>
      </c>
      <c r="F87" s="1">
        <v>1</v>
      </c>
      <c r="G87" s="3">
        <f t="shared" si="9"/>
        <v>0</v>
      </c>
      <c r="H87" s="3">
        <f t="shared" si="10"/>
        <v>5.6000000000000001E-2</v>
      </c>
      <c r="I87" s="3">
        <v>4.9000000000000002E-2</v>
      </c>
      <c r="J87" s="3">
        <v>7.0000000000000001E-3</v>
      </c>
      <c r="K87" s="3">
        <v>0</v>
      </c>
      <c r="L87" s="1">
        <v>9</v>
      </c>
      <c r="M87" s="1">
        <v>9</v>
      </c>
      <c r="N87" s="1">
        <v>9</v>
      </c>
      <c r="O87" s="1">
        <v>7</v>
      </c>
      <c r="P87" s="1">
        <v>8</v>
      </c>
      <c r="Q87" s="1">
        <v>8</v>
      </c>
      <c r="R87" s="3">
        <v>3.2000000000000001E-2</v>
      </c>
      <c r="S87" s="3">
        <v>4.0000000000000001E-3</v>
      </c>
      <c r="T87" s="3">
        <v>1.6E-2</v>
      </c>
      <c r="U87" s="3">
        <f t="shared" si="11"/>
        <v>22.222222222222221</v>
      </c>
      <c r="V87" s="3">
        <f t="shared" si="12"/>
        <v>11.111111111111111</v>
      </c>
      <c r="W87" s="3">
        <f t="shared" si="13"/>
        <v>11.111111111111111</v>
      </c>
    </row>
    <row r="88" spans="1:23" x14ac:dyDescent="0.3">
      <c r="A88" s="1">
        <f t="shared" si="7"/>
        <v>0</v>
      </c>
      <c r="B88" s="1" t="s">
        <v>11</v>
      </c>
      <c r="C88" s="1">
        <v>0.2</v>
      </c>
      <c r="D88" s="1">
        <v>3</v>
      </c>
      <c r="E88" s="1">
        <f t="shared" si="8"/>
        <v>22</v>
      </c>
      <c r="F88" s="1">
        <v>1</v>
      </c>
      <c r="G88" s="3">
        <f t="shared" si="9"/>
        <v>0</v>
      </c>
      <c r="H88" s="3">
        <f t="shared" si="10"/>
        <v>0.04</v>
      </c>
      <c r="I88" s="3">
        <v>2.7000000000000003E-2</v>
      </c>
      <c r="J88" s="3">
        <v>1.2999999999999999E-2</v>
      </c>
      <c r="K88" s="3">
        <v>0</v>
      </c>
      <c r="L88" s="1">
        <v>8</v>
      </c>
      <c r="M88" s="1">
        <v>8</v>
      </c>
      <c r="N88" s="1">
        <v>8</v>
      </c>
      <c r="O88" s="1">
        <v>8</v>
      </c>
      <c r="P88" s="1">
        <v>8</v>
      </c>
      <c r="Q88" s="1">
        <v>8</v>
      </c>
      <c r="R88" s="3">
        <v>1.7000000000000001E-2</v>
      </c>
      <c r="S88" s="3">
        <v>4.0000000000000001E-3</v>
      </c>
      <c r="T88" s="3">
        <v>9.0000000000000011E-3</v>
      </c>
      <c r="U88" s="3">
        <f t="shared" si="11"/>
        <v>0</v>
      </c>
      <c r="V88" s="3">
        <f t="shared" si="12"/>
        <v>0</v>
      </c>
      <c r="W88" s="3">
        <f t="shared" si="13"/>
        <v>0</v>
      </c>
    </row>
    <row r="89" spans="1:23" x14ac:dyDescent="0.3">
      <c r="A89" s="1">
        <f t="shared" si="7"/>
        <v>0</v>
      </c>
      <c r="B89" s="1" t="s">
        <v>11</v>
      </c>
      <c r="C89" s="1">
        <v>0.2</v>
      </c>
      <c r="D89" s="1">
        <v>4</v>
      </c>
      <c r="E89" s="1">
        <f t="shared" si="8"/>
        <v>22</v>
      </c>
      <c r="F89" s="1">
        <v>1</v>
      </c>
      <c r="G89" s="3">
        <f t="shared" si="9"/>
        <v>0</v>
      </c>
      <c r="H89" s="3">
        <f t="shared" si="10"/>
        <v>3.5000000000000003E-2</v>
      </c>
      <c r="I89" s="3">
        <v>2.4E-2</v>
      </c>
      <c r="J89" s="3">
        <v>1.0999999999999999E-2</v>
      </c>
      <c r="K89" s="3">
        <v>0</v>
      </c>
      <c r="L89" s="1">
        <v>8</v>
      </c>
      <c r="M89" s="1">
        <v>8</v>
      </c>
      <c r="N89" s="1">
        <v>8</v>
      </c>
      <c r="O89" s="1">
        <v>8</v>
      </c>
      <c r="P89" s="1">
        <v>8</v>
      </c>
      <c r="Q89" s="1">
        <v>8</v>
      </c>
      <c r="R89" s="3">
        <v>1.7999999999999999E-2</v>
      </c>
      <c r="S89" s="3">
        <v>4.0000000000000001E-3</v>
      </c>
      <c r="T89" s="3">
        <v>5.0000000000000001E-3</v>
      </c>
      <c r="U89" s="3">
        <f t="shared" si="11"/>
        <v>0</v>
      </c>
      <c r="V89" s="3">
        <f t="shared" si="12"/>
        <v>0</v>
      </c>
      <c r="W89" s="3">
        <f t="shared" si="13"/>
        <v>0</v>
      </c>
    </row>
    <row r="90" spans="1:23" x14ac:dyDescent="0.3">
      <c r="A90" s="1">
        <f t="shared" si="7"/>
        <v>0</v>
      </c>
      <c r="B90" s="1" t="s">
        <v>11</v>
      </c>
      <c r="C90" s="1">
        <v>0.2</v>
      </c>
      <c r="D90" s="1">
        <v>1</v>
      </c>
      <c r="E90" s="1">
        <f t="shared" si="8"/>
        <v>23</v>
      </c>
      <c r="F90" s="1">
        <v>1</v>
      </c>
      <c r="G90" s="3">
        <f t="shared" si="9"/>
        <v>0</v>
      </c>
      <c r="H90" s="3">
        <f t="shared" si="10"/>
        <v>1.7000000000000001E-2</v>
      </c>
      <c r="I90" s="3">
        <v>1.6E-2</v>
      </c>
      <c r="J90" s="3">
        <v>1E-3</v>
      </c>
      <c r="K90" s="3">
        <v>0</v>
      </c>
      <c r="L90" s="1">
        <v>8</v>
      </c>
      <c r="M90" s="1">
        <v>8</v>
      </c>
      <c r="N90" s="1">
        <v>8</v>
      </c>
      <c r="O90" s="1">
        <v>8</v>
      </c>
      <c r="P90" s="1">
        <v>8</v>
      </c>
      <c r="Q90" s="1">
        <v>8</v>
      </c>
      <c r="R90" s="3">
        <v>1.2999999999999999E-2</v>
      </c>
      <c r="S90" s="3">
        <v>3.0000000000000001E-3</v>
      </c>
      <c r="T90" s="3">
        <v>2E-3</v>
      </c>
      <c r="U90" s="3">
        <f t="shared" si="11"/>
        <v>0</v>
      </c>
      <c r="V90" s="3">
        <f t="shared" si="12"/>
        <v>0</v>
      </c>
      <c r="W90" s="3">
        <f t="shared" si="13"/>
        <v>0</v>
      </c>
    </row>
    <row r="91" spans="1:23" x14ac:dyDescent="0.3">
      <c r="A91" s="1">
        <f t="shared" si="7"/>
        <v>0</v>
      </c>
      <c r="B91" s="1" t="s">
        <v>11</v>
      </c>
      <c r="C91" s="1">
        <v>0.2</v>
      </c>
      <c r="D91" s="1">
        <v>2</v>
      </c>
      <c r="E91" s="1">
        <f t="shared" si="8"/>
        <v>23</v>
      </c>
      <c r="F91" s="1">
        <v>1</v>
      </c>
      <c r="G91" s="3">
        <f t="shared" si="9"/>
        <v>0</v>
      </c>
      <c r="H91" s="3">
        <f t="shared" si="10"/>
        <v>4.5999999999999999E-2</v>
      </c>
      <c r="I91" s="3">
        <v>4.3999999999999997E-2</v>
      </c>
      <c r="J91" s="3">
        <v>2E-3</v>
      </c>
      <c r="K91" s="3">
        <v>0</v>
      </c>
      <c r="L91" s="1">
        <v>9</v>
      </c>
      <c r="M91" s="1">
        <v>9</v>
      </c>
      <c r="N91" s="1">
        <v>9</v>
      </c>
      <c r="O91" s="1">
        <v>7</v>
      </c>
      <c r="P91" s="1">
        <v>8</v>
      </c>
      <c r="Q91" s="1">
        <v>8</v>
      </c>
      <c r="R91" s="3">
        <v>2.8000000000000001E-2</v>
      </c>
      <c r="S91" s="3">
        <v>3.0000000000000001E-3</v>
      </c>
      <c r="T91" s="3">
        <v>1.4999999999999999E-2</v>
      </c>
      <c r="U91" s="3">
        <f t="shared" si="11"/>
        <v>22.222222222222221</v>
      </c>
      <c r="V91" s="3">
        <f t="shared" si="12"/>
        <v>11.111111111111111</v>
      </c>
      <c r="W91" s="3">
        <f t="shared" si="13"/>
        <v>11.111111111111111</v>
      </c>
    </row>
    <row r="92" spans="1:23" x14ac:dyDescent="0.3">
      <c r="A92" s="1">
        <f t="shared" si="7"/>
        <v>0</v>
      </c>
      <c r="B92" s="1" t="s">
        <v>11</v>
      </c>
      <c r="C92" s="1">
        <v>0.2</v>
      </c>
      <c r="D92" s="1">
        <v>3</v>
      </c>
      <c r="E92" s="1">
        <f t="shared" si="8"/>
        <v>23</v>
      </c>
      <c r="F92" s="1">
        <v>1</v>
      </c>
      <c r="G92" s="3">
        <f t="shared" si="9"/>
        <v>0</v>
      </c>
      <c r="H92" s="3">
        <f t="shared" si="10"/>
        <v>2.1000000000000001E-2</v>
      </c>
      <c r="I92" s="3">
        <v>0.02</v>
      </c>
      <c r="J92" s="3">
        <v>1E-3</v>
      </c>
      <c r="K92" s="3">
        <v>0</v>
      </c>
      <c r="L92" s="1">
        <v>8</v>
      </c>
      <c r="M92" s="1">
        <v>8</v>
      </c>
      <c r="N92" s="1">
        <v>8</v>
      </c>
      <c r="O92" s="1">
        <v>8</v>
      </c>
      <c r="P92" s="1">
        <v>8</v>
      </c>
      <c r="Q92" s="1">
        <v>8</v>
      </c>
      <c r="R92" s="3">
        <v>1.7000000000000001E-2</v>
      </c>
      <c r="S92" s="3">
        <v>3.0000000000000001E-3</v>
      </c>
      <c r="T92" s="3">
        <v>2E-3</v>
      </c>
      <c r="U92" s="3">
        <f t="shared" si="11"/>
        <v>0</v>
      </c>
      <c r="V92" s="3">
        <f t="shared" si="12"/>
        <v>0</v>
      </c>
      <c r="W92" s="3">
        <f t="shared" si="13"/>
        <v>0</v>
      </c>
    </row>
    <row r="93" spans="1:23" x14ac:dyDescent="0.3">
      <c r="A93" s="1">
        <f t="shared" si="7"/>
        <v>0</v>
      </c>
      <c r="B93" s="1" t="s">
        <v>11</v>
      </c>
      <c r="C93" s="1">
        <v>0.2</v>
      </c>
      <c r="D93" s="1">
        <v>4</v>
      </c>
      <c r="E93" s="1">
        <f t="shared" si="8"/>
        <v>23</v>
      </c>
      <c r="F93" s="1">
        <v>1</v>
      </c>
      <c r="G93" s="3">
        <f t="shared" si="9"/>
        <v>0</v>
      </c>
      <c r="H93" s="3">
        <f t="shared" si="10"/>
        <v>0.02</v>
      </c>
      <c r="I93" s="3">
        <v>0.02</v>
      </c>
      <c r="J93" s="3">
        <v>0</v>
      </c>
      <c r="K93" s="3">
        <v>0</v>
      </c>
      <c r="L93" s="1">
        <v>8</v>
      </c>
      <c r="M93" s="1">
        <v>8</v>
      </c>
      <c r="N93" s="1">
        <v>8</v>
      </c>
      <c r="O93" s="1">
        <v>8</v>
      </c>
      <c r="P93" s="1">
        <v>8</v>
      </c>
      <c r="Q93" s="1">
        <v>8</v>
      </c>
      <c r="R93" s="3">
        <v>1.7000000000000001E-2</v>
      </c>
      <c r="S93" s="3">
        <v>3.0000000000000001E-3</v>
      </c>
      <c r="T93" s="3">
        <v>2E-3</v>
      </c>
      <c r="U93" s="3">
        <f t="shared" si="11"/>
        <v>0</v>
      </c>
      <c r="V93" s="3">
        <f t="shared" si="12"/>
        <v>0</v>
      </c>
      <c r="W93" s="3">
        <f t="shared" si="13"/>
        <v>0</v>
      </c>
    </row>
    <row r="94" spans="1:23" x14ac:dyDescent="0.3">
      <c r="A94" s="1">
        <f t="shared" si="7"/>
        <v>0</v>
      </c>
      <c r="B94" s="1" t="s">
        <v>11</v>
      </c>
      <c r="C94" s="1">
        <v>0.2</v>
      </c>
      <c r="D94" s="1">
        <v>1</v>
      </c>
      <c r="E94" s="1">
        <f t="shared" si="8"/>
        <v>24</v>
      </c>
      <c r="F94" s="1">
        <v>1</v>
      </c>
      <c r="G94" s="3">
        <f t="shared" si="9"/>
        <v>0</v>
      </c>
      <c r="H94" s="3">
        <f t="shared" si="10"/>
        <v>2.4E-2</v>
      </c>
      <c r="I94" s="3">
        <v>1.9E-2</v>
      </c>
      <c r="J94" s="3">
        <v>5.0000000000000001E-3</v>
      </c>
      <c r="K94" s="3">
        <v>0</v>
      </c>
      <c r="L94" s="1">
        <v>8</v>
      </c>
      <c r="M94" s="1">
        <v>8</v>
      </c>
      <c r="N94" s="1">
        <v>8</v>
      </c>
      <c r="O94" s="1">
        <v>8</v>
      </c>
      <c r="P94" s="1">
        <v>8</v>
      </c>
      <c r="Q94" s="1">
        <v>8</v>
      </c>
      <c r="R94" s="3">
        <v>1.2E-2</v>
      </c>
      <c r="S94" s="3">
        <v>3.0000000000000001E-3</v>
      </c>
      <c r="T94" s="3">
        <v>6.0000000000000001E-3</v>
      </c>
      <c r="U94" s="3">
        <f t="shared" si="11"/>
        <v>0</v>
      </c>
      <c r="V94" s="3">
        <f t="shared" si="12"/>
        <v>0</v>
      </c>
      <c r="W94" s="3">
        <f t="shared" si="13"/>
        <v>0</v>
      </c>
    </row>
    <row r="95" spans="1:23" x14ac:dyDescent="0.3">
      <c r="A95" s="1">
        <f t="shared" si="7"/>
        <v>0</v>
      </c>
      <c r="B95" s="1" t="s">
        <v>11</v>
      </c>
      <c r="C95" s="1">
        <v>0.2</v>
      </c>
      <c r="D95" s="1">
        <v>2</v>
      </c>
      <c r="E95" s="1">
        <f t="shared" si="8"/>
        <v>24</v>
      </c>
      <c r="F95" s="1">
        <v>0</v>
      </c>
      <c r="G95" s="3">
        <f t="shared" si="9"/>
        <v>12.5</v>
      </c>
      <c r="H95" s="3">
        <f t="shared" si="10"/>
        <v>0.251</v>
      </c>
      <c r="I95" s="3">
        <v>4.8000000000000001E-2</v>
      </c>
      <c r="J95" s="3">
        <v>2.1999999999999999E-2</v>
      </c>
      <c r="K95" s="3">
        <v>0.18099999999999999</v>
      </c>
      <c r="L95" s="1">
        <v>8</v>
      </c>
      <c r="M95" s="1">
        <v>9</v>
      </c>
      <c r="N95" s="1">
        <v>9</v>
      </c>
      <c r="O95" s="1">
        <v>7</v>
      </c>
      <c r="P95" s="1">
        <v>8</v>
      </c>
      <c r="Q95" s="1">
        <v>8</v>
      </c>
      <c r="R95" s="3">
        <v>3.1E-2</v>
      </c>
      <c r="S95" s="3">
        <v>3.0000000000000001E-3</v>
      </c>
      <c r="T95" s="3">
        <v>1.6E-2</v>
      </c>
      <c r="U95" s="3" t="str">
        <f t="shared" si="11"/>
        <v>0</v>
      </c>
      <c r="V95" s="3" t="str">
        <f t="shared" si="12"/>
        <v>0</v>
      </c>
      <c r="W95" s="3" t="str">
        <f t="shared" si="13"/>
        <v>0</v>
      </c>
    </row>
    <row r="96" spans="1:23" x14ac:dyDescent="0.3">
      <c r="A96" s="1">
        <f t="shared" si="7"/>
        <v>0</v>
      </c>
      <c r="B96" s="1" t="s">
        <v>11</v>
      </c>
      <c r="C96" s="1">
        <v>0.2</v>
      </c>
      <c r="D96" s="1">
        <v>3</v>
      </c>
      <c r="E96" s="1">
        <f t="shared" si="8"/>
        <v>24</v>
      </c>
      <c r="F96" s="1">
        <v>1</v>
      </c>
      <c r="G96" s="3">
        <f t="shared" si="9"/>
        <v>0</v>
      </c>
      <c r="H96" s="3">
        <f t="shared" si="10"/>
        <v>0.21999999999999997</v>
      </c>
      <c r="I96" s="3">
        <v>2.1000000000000001E-2</v>
      </c>
      <c r="J96" s="3">
        <v>1.7999999999999999E-2</v>
      </c>
      <c r="K96" s="3">
        <v>0.18099999999999999</v>
      </c>
      <c r="L96" s="1">
        <v>8</v>
      </c>
      <c r="M96" s="1">
        <v>8</v>
      </c>
      <c r="N96" s="1">
        <v>8</v>
      </c>
      <c r="O96" s="1">
        <v>8</v>
      </c>
      <c r="P96" s="1">
        <v>8</v>
      </c>
      <c r="Q96" s="1">
        <v>8</v>
      </c>
      <c r="R96" s="3">
        <v>1.7000000000000001E-2</v>
      </c>
      <c r="S96" s="3">
        <v>3.0000000000000001E-3</v>
      </c>
      <c r="T96" s="3">
        <v>3.0000000000000001E-3</v>
      </c>
      <c r="U96" s="3">
        <f t="shared" si="11"/>
        <v>0</v>
      </c>
      <c r="V96" s="3">
        <f t="shared" si="12"/>
        <v>0</v>
      </c>
      <c r="W96" s="3">
        <f t="shared" si="13"/>
        <v>0</v>
      </c>
    </row>
    <row r="97" spans="1:38" x14ac:dyDescent="0.3">
      <c r="A97" s="1">
        <f t="shared" si="7"/>
        <v>0</v>
      </c>
      <c r="B97" s="1" t="s">
        <v>11</v>
      </c>
      <c r="C97" s="1">
        <v>0.2</v>
      </c>
      <c r="D97" s="1">
        <v>4</v>
      </c>
      <c r="E97" s="1">
        <f t="shared" si="8"/>
        <v>24</v>
      </c>
      <c r="F97" s="1">
        <v>1</v>
      </c>
      <c r="G97" s="3">
        <f t="shared" si="9"/>
        <v>0</v>
      </c>
      <c r="H97" s="3">
        <f t="shared" si="10"/>
        <v>0.216</v>
      </c>
      <c r="I97" s="3">
        <v>2.3E-2</v>
      </c>
      <c r="J97" s="3">
        <v>1.2E-2</v>
      </c>
      <c r="K97" s="3">
        <v>0.18099999999999999</v>
      </c>
      <c r="L97" s="1">
        <v>8</v>
      </c>
      <c r="M97" s="1">
        <v>8</v>
      </c>
      <c r="N97" s="1">
        <v>8</v>
      </c>
      <c r="O97" s="1">
        <v>8</v>
      </c>
      <c r="P97" s="1">
        <v>8</v>
      </c>
      <c r="Q97" s="1">
        <v>8</v>
      </c>
      <c r="R97" s="3">
        <v>1.7000000000000001E-2</v>
      </c>
      <c r="S97" s="3">
        <v>3.0000000000000001E-3</v>
      </c>
      <c r="T97" s="3">
        <v>5.0000000000000001E-3</v>
      </c>
      <c r="U97" s="3">
        <f t="shared" si="11"/>
        <v>0</v>
      </c>
      <c r="V97" s="3">
        <f t="shared" si="12"/>
        <v>0</v>
      </c>
      <c r="W97" s="3">
        <f t="shared" si="13"/>
        <v>0</v>
      </c>
    </row>
    <row r="98" spans="1:38" x14ac:dyDescent="0.3">
      <c r="A98" s="1">
        <f t="shared" si="7"/>
        <v>1</v>
      </c>
      <c r="B98" s="1" t="s">
        <v>11</v>
      </c>
      <c r="C98" s="1">
        <v>0.2</v>
      </c>
      <c r="D98" s="1">
        <v>1</v>
      </c>
      <c r="E98" s="1">
        <f t="shared" si="8"/>
        <v>25</v>
      </c>
      <c r="F98" s="1">
        <v>1</v>
      </c>
      <c r="G98" s="3">
        <f t="shared" si="9"/>
        <v>0</v>
      </c>
      <c r="H98" s="3">
        <f t="shared" si="10"/>
        <v>4.8000000000000001E-2</v>
      </c>
      <c r="I98" s="3">
        <v>4.8000000000000001E-2</v>
      </c>
      <c r="J98" s="3">
        <v>0</v>
      </c>
      <c r="K98" s="3">
        <v>0</v>
      </c>
      <c r="L98" s="1">
        <v>9</v>
      </c>
      <c r="M98" s="1">
        <v>9</v>
      </c>
      <c r="N98" s="1">
        <v>9</v>
      </c>
      <c r="O98" s="1">
        <v>7</v>
      </c>
      <c r="P98" s="1">
        <v>8</v>
      </c>
      <c r="Q98" s="1">
        <v>8</v>
      </c>
      <c r="R98" s="3">
        <v>2.3E-2</v>
      </c>
      <c r="S98" s="3">
        <v>4.0000000000000001E-3</v>
      </c>
      <c r="T98" s="3">
        <v>2.4E-2</v>
      </c>
      <c r="U98" s="3">
        <f t="shared" si="11"/>
        <v>22.222222222222221</v>
      </c>
      <c r="V98" s="3">
        <f t="shared" si="12"/>
        <v>11.111111111111111</v>
      </c>
      <c r="W98" s="3">
        <f t="shared" si="13"/>
        <v>11.111111111111111</v>
      </c>
      <c r="AA98" s="1">
        <f>SUMPRODUCT((MOD(ROW(F2:F101),4)=2)*F2:F101)</f>
        <v>23</v>
      </c>
      <c r="AB98" s="3">
        <f>SUMPRODUCT((MOD(ROW(G2:G101),4)=2)*G2:G101)/25</f>
        <v>1</v>
      </c>
      <c r="AC98" s="3">
        <f t="shared" ref="AC98:AF98" si="14">SUMPRODUCT((MOD(ROW(H2:H101),4)=2)*H2:H101)/25</f>
        <v>7.9279999999999989E-2</v>
      </c>
      <c r="AD98" s="3">
        <f t="shared" si="14"/>
        <v>3.160000000000001E-2</v>
      </c>
      <c r="AE98" s="3">
        <f t="shared" si="14"/>
        <v>3.3960000000000011E-2</v>
      </c>
      <c r="AF98" s="3">
        <f t="shared" si="14"/>
        <v>1.372E-2</v>
      </c>
      <c r="AG98" s="3">
        <f>SUMPRODUCT((MOD(ROW(R2:R101),4)=2)*R2:R101)/25</f>
        <v>1.8080000000000009E-2</v>
      </c>
      <c r="AH98" s="3">
        <f>SUMPRODUCT((MOD(ROW(S2:S101),4)=2)*S2:S101)/25</f>
        <v>3.4400000000000021E-3</v>
      </c>
      <c r="AI98" s="3">
        <f>SUMPRODUCT((MOD(ROW(T2:T101),4)=2)*T2:T101)/25</f>
        <v>1.2560000000000002E-2</v>
      </c>
      <c r="AJ98" s="3">
        <f>IF(AA98&gt;0, SUMPRODUCT((MOD(ROW(U2:U101),4)=2)*U2:U101)/AA98,"-")</f>
        <v>4.8309178743961354</v>
      </c>
      <c r="AK98" s="3">
        <f>IF(AA98&gt;0, SUMPRODUCT((MOD(ROW(V2:V101),4)=2)*V2:V101)/AA98,"-")</f>
        <v>0.48309178743961351</v>
      </c>
      <c r="AL98" s="3">
        <f>IF(AA98&gt;0,SUMPRODUCT((MOD(ROW(W2:W101),4)=2)*W2:W101)/AA98,"-")</f>
        <v>1.4492753623188404</v>
      </c>
    </row>
    <row r="99" spans="1:38" x14ac:dyDescent="0.3">
      <c r="A99" s="1">
        <f t="shared" si="7"/>
        <v>1</v>
      </c>
      <c r="B99" s="1" t="s">
        <v>11</v>
      </c>
      <c r="C99" s="1">
        <v>0.2</v>
      </c>
      <c r="D99" s="1">
        <v>2</v>
      </c>
      <c r="E99" s="1">
        <f t="shared" si="8"/>
        <v>25</v>
      </c>
      <c r="F99" s="1">
        <v>1</v>
      </c>
      <c r="G99" s="3">
        <f t="shared" si="9"/>
        <v>0</v>
      </c>
      <c r="H99" s="3">
        <f t="shared" si="10"/>
        <v>4.8000000000000001E-2</v>
      </c>
      <c r="I99" s="3">
        <v>4.8000000000000001E-2</v>
      </c>
      <c r="J99" s="3">
        <v>0</v>
      </c>
      <c r="K99" s="3">
        <v>0</v>
      </c>
      <c r="L99" s="1">
        <v>9</v>
      </c>
      <c r="M99" s="1">
        <v>9</v>
      </c>
      <c r="N99" s="1">
        <v>9</v>
      </c>
      <c r="O99" s="1">
        <v>7</v>
      </c>
      <c r="P99" s="1">
        <v>8</v>
      </c>
      <c r="Q99" s="1">
        <v>9</v>
      </c>
      <c r="R99" s="3">
        <v>2.8000000000000001E-2</v>
      </c>
      <c r="S99" s="3">
        <v>4.0000000000000001E-3</v>
      </c>
      <c r="T99" s="3">
        <v>1.9E-2</v>
      </c>
      <c r="U99" s="3">
        <f t="shared" si="11"/>
        <v>22.222222222222221</v>
      </c>
      <c r="V99" s="3">
        <f t="shared" si="12"/>
        <v>11.111111111111111</v>
      </c>
      <c r="W99" s="3">
        <f t="shared" si="13"/>
        <v>0</v>
      </c>
      <c r="AA99" s="1">
        <f>SUMPRODUCT((MOD(ROW(F2:F101),4)=3)*F2:F101)</f>
        <v>16</v>
      </c>
      <c r="AB99" s="3">
        <f>SUMPRODUCT((MOD(ROW(G2:G101),4)=3)*G2:G101)/25</f>
        <v>4.4444444444444446</v>
      </c>
      <c r="AC99" s="3">
        <f t="shared" ref="AC99:AF99" si="15">SUMPRODUCT((MOD(ROW(H2:H101),4)=3)*H2:H101)/25</f>
        <v>0.14172000000000001</v>
      </c>
      <c r="AD99" s="3">
        <f t="shared" si="15"/>
        <v>4.532000000000002E-2</v>
      </c>
      <c r="AE99" s="3">
        <f t="shared" si="15"/>
        <v>5.4400000000000011E-2</v>
      </c>
      <c r="AF99" s="3">
        <f t="shared" si="15"/>
        <v>4.2000000000000003E-2</v>
      </c>
      <c r="AG99" s="3">
        <f>SUMPRODUCT((MOD(ROW(R2:R101),4)=3)*R2:R101)/25</f>
        <v>2.7920000000000011E-2</v>
      </c>
      <c r="AH99" s="3">
        <f>SUMPRODUCT((MOD(ROW(S2:S101),4)=3)*S2:S101)/25</f>
        <v>3.4400000000000021E-3</v>
      </c>
      <c r="AI99" s="3">
        <f>SUMPRODUCT((MOD(ROW(T2:T101),4)=3)*T2:T101)/25</f>
        <v>1.6440000000000007E-2</v>
      </c>
      <c r="AJ99" s="3">
        <f>IF(AA99&gt;0,SUMPRODUCT((MOD(ROW(U2:U101),4)=3)*U2:U101)/AA99,"-")</f>
        <v>11.111111111111112</v>
      </c>
      <c r="AK99" s="3">
        <f>IF(AA99&gt;0,SUMPRODUCT((MOD(ROW(V2:V101),4)=3)*V2:V101)/AA99,"-")</f>
        <v>3.4722222222222223</v>
      </c>
      <c r="AL99" s="3">
        <f>IF(AA99&gt;0,SUMPRODUCT((MOD(ROW(W2:W101),4)=3)*W2:W101)/AA99,"-")</f>
        <v>3.4722222222222223</v>
      </c>
    </row>
    <row r="100" spans="1:38" x14ac:dyDescent="0.3">
      <c r="A100" s="1">
        <f t="shared" si="7"/>
        <v>1</v>
      </c>
      <c r="B100" s="1" t="s">
        <v>11</v>
      </c>
      <c r="C100" s="1">
        <v>0.2</v>
      </c>
      <c r="D100" s="1">
        <v>3</v>
      </c>
      <c r="E100" s="1">
        <f t="shared" si="8"/>
        <v>25</v>
      </c>
      <c r="F100" s="1">
        <v>1</v>
      </c>
      <c r="G100" s="3">
        <f t="shared" si="9"/>
        <v>0</v>
      </c>
      <c r="H100" s="3">
        <f t="shared" si="10"/>
        <v>4.9000000000000002E-2</v>
      </c>
      <c r="I100" s="3">
        <v>4.8000000000000001E-2</v>
      </c>
      <c r="J100" s="3">
        <v>1E-3</v>
      </c>
      <c r="K100" s="3">
        <v>0</v>
      </c>
      <c r="L100" s="1">
        <v>9</v>
      </c>
      <c r="M100" s="1">
        <v>9</v>
      </c>
      <c r="N100" s="1">
        <v>9</v>
      </c>
      <c r="O100" s="1">
        <v>7</v>
      </c>
      <c r="P100" s="1">
        <v>8</v>
      </c>
      <c r="Q100" s="1">
        <v>8</v>
      </c>
      <c r="R100" s="3">
        <v>2.5999999999999999E-2</v>
      </c>
      <c r="S100" s="3">
        <v>4.0000000000000001E-3</v>
      </c>
      <c r="T100" s="3">
        <v>2.0999999999999998E-2</v>
      </c>
      <c r="U100" s="3">
        <f t="shared" si="11"/>
        <v>22.222222222222221</v>
      </c>
      <c r="V100" s="3">
        <f t="shared" si="12"/>
        <v>11.111111111111111</v>
      </c>
      <c r="W100" s="3">
        <f t="shared" si="13"/>
        <v>11.111111111111111</v>
      </c>
      <c r="AA100" s="1">
        <f>SUMPRODUCT((MOD(ROW(F2:F101),4)=0)*F2:F101)</f>
        <v>23</v>
      </c>
      <c r="AB100" s="3">
        <f>SUMPRODUCT((MOD(ROW(G2:G101),4)=0)*G2:G101)/25</f>
        <v>1</v>
      </c>
      <c r="AC100" s="3">
        <f t="shared" ref="AC100:AF100" si="16">SUMPRODUCT((MOD(ROW(H2:H101),4)=0)*H2:H101)/25</f>
        <v>0.14623999999999998</v>
      </c>
      <c r="AD100" s="3">
        <f t="shared" si="16"/>
        <v>3.6640000000000013E-2</v>
      </c>
      <c r="AE100" s="3">
        <f t="shared" si="16"/>
        <v>6.4479999999999982E-2</v>
      </c>
      <c r="AF100" s="3">
        <f t="shared" si="16"/>
        <v>4.5119999999999993E-2</v>
      </c>
      <c r="AG100" s="3">
        <f>SUMPRODUCT((MOD(ROW(R2:R101),4)=0)*R2:R101)/25</f>
        <v>2.2920000000000006E-2</v>
      </c>
      <c r="AH100" s="3">
        <f>SUMPRODUCT((MOD(ROW(S2:S101),4)=0)*S2:S101)/25</f>
        <v>3.4400000000000021E-3</v>
      </c>
      <c r="AI100" s="3">
        <f>SUMPRODUCT((MOD(ROW(T2:T101),4)=0)*T2:T101)/25</f>
        <v>1.2760000000000002E-2</v>
      </c>
      <c r="AJ100" s="3">
        <f>IF(AA100&gt;0,SUMPRODUCT((MOD(ROW(U2:U101),4)=0)*U2:U101)/AA100,"-")</f>
        <v>4.8309178743961354</v>
      </c>
      <c r="AK100" s="3">
        <f>IF(AA100&gt;0,SUMPRODUCT((MOD(ROW(V2:V101),4)=0)*V2:V101)/AA100,"-")</f>
        <v>0.48309178743961351</v>
      </c>
      <c r="AL100" s="3">
        <f>IF(AA100&gt;0,SUMPRODUCT((MOD(ROW(W2:W101),4)=0)*W2:W101)/AA100,"-")</f>
        <v>1.4492753623188404</v>
      </c>
    </row>
    <row r="101" spans="1:38" x14ac:dyDescent="0.3">
      <c r="A101" s="1">
        <f t="shared" si="7"/>
        <v>1</v>
      </c>
      <c r="B101" s="1" t="s">
        <v>11</v>
      </c>
      <c r="C101" s="1">
        <v>0.2</v>
      </c>
      <c r="D101" s="1">
        <v>4</v>
      </c>
      <c r="E101" s="1">
        <f t="shared" si="8"/>
        <v>25</v>
      </c>
      <c r="F101" s="1">
        <v>1</v>
      </c>
      <c r="G101" s="3">
        <f t="shared" si="9"/>
        <v>0</v>
      </c>
      <c r="H101" s="3">
        <f t="shared" si="10"/>
        <v>5.3000000000000005E-2</v>
      </c>
      <c r="I101" s="3">
        <v>5.2000000000000005E-2</v>
      </c>
      <c r="J101" s="3">
        <v>1E-3</v>
      </c>
      <c r="K101" s="3">
        <v>0</v>
      </c>
      <c r="L101" s="1">
        <v>9</v>
      </c>
      <c r="M101" s="1">
        <v>9</v>
      </c>
      <c r="N101" s="1">
        <v>9</v>
      </c>
      <c r="O101" s="1">
        <v>7</v>
      </c>
      <c r="P101" s="1">
        <v>8</v>
      </c>
      <c r="Q101" s="1">
        <v>8</v>
      </c>
      <c r="R101" s="3">
        <v>2.9000000000000001E-2</v>
      </c>
      <c r="S101" s="3">
        <v>4.0000000000000001E-3</v>
      </c>
      <c r="T101" s="3">
        <v>2.1999999999999999E-2</v>
      </c>
      <c r="U101" s="3">
        <f t="shared" si="11"/>
        <v>22.222222222222221</v>
      </c>
      <c r="V101" s="3">
        <f t="shared" si="12"/>
        <v>11.111111111111111</v>
      </c>
      <c r="W101" s="3">
        <f t="shared" si="13"/>
        <v>11.111111111111111</v>
      </c>
      <c r="AA101" s="1">
        <f>SUMPRODUCT((MOD(ROW(F2:F101),4)=1)*F2:F101)</f>
        <v>22</v>
      </c>
      <c r="AB101" s="3">
        <f>SUMPRODUCT((MOD(ROW(G2:G101),4)=1)*G2:G101)/25</f>
        <v>1.5</v>
      </c>
      <c r="AC101" s="3">
        <f t="shared" ref="AC101:AF101" si="17">SUMPRODUCT((MOD(ROW(H2:H101),4)=1)*H2:H101)/25</f>
        <v>0.16228039999999999</v>
      </c>
      <c r="AD101" s="3">
        <f t="shared" si="17"/>
        <v>4.0240000000000012E-2</v>
      </c>
      <c r="AE101" s="3">
        <f t="shared" si="17"/>
        <v>8.0519999999999994E-2</v>
      </c>
      <c r="AF101" s="3">
        <f t="shared" si="17"/>
        <v>4.1520400000000006E-2</v>
      </c>
      <c r="AG101" s="3">
        <f>SUMPRODUCT((MOD(ROW(R2:R101),4)=1)*R2:R101)/25</f>
        <v>2.572E-2</v>
      </c>
      <c r="AH101" s="3">
        <f>SUMPRODUCT((MOD(ROW(S2:S101),4)=1)*S2:S101)/25</f>
        <v>3.4400000000000021E-3</v>
      </c>
      <c r="AI101" s="3">
        <f>SUMPRODUCT((MOD(ROW(T2:T101),4)=1)*T2:T101)/25</f>
        <v>1.3560000000000003E-2</v>
      </c>
      <c r="AJ101" s="3">
        <f>IF(AA101&gt;0,SUMPRODUCT((MOD(ROW(U2:U101),4)=1)*U2:U101)/AA101,"-")</f>
        <v>6.0606060606060614</v>
      </c>
      <c r="AK101" s="3">
        <f>IF(AA101&gt;0, SUMPRODUCT((MOD(ROW(V2:V101),4)=1)*V2:V101)/AA101,"-")</f>
        <v>1.0101010101010102</v>
      </c>
      <c r="AL101" s="3">
        <f>IF(AA101&gt;0,SUMPRODUCT((MOD(ROW(W2:W101),4)=1)*W2:W101)/AA101,"-")</f>
        <v>2.0202020202020203</v>
      </c>
    </row>
    <row r="102" spans="1:38" x14ac:dyDescent="0.3">
      <c r="A102" s="1">
        <f t="shared" si="7"/>
        <v>0</v>
      </c>
      <c r="B102" s="1" t="s">
        <v>12</v>
      </c>
      <c r="C102" s="1">
        <v>0.2</v>
      </c>
      <c r="D102" s="1">
        <v>1</v>
      </c>
      <c r="E102" s="1">
        <f t="shared" si="8"/>
        <v>26</v>
      </c>
      <c r="F102" s="1">
        <v>1</v>
      </c>
      <c r="G102" s="3">
        <f t="shared" si="9"/>
        <v>0</v>
      </c>
      <c r="H102" s="3">
        <f t="shared" si="10"/>
        <v>0.21500000000000002</v>
      </c>
      <c r="I102" s="3">
        <v>0.13</v>
      </c>
      <c r="J102" s="3">
        <v>8.5000000000000006E-2</v>
      </c>
      <c r="K102" s="3">
        <v>0</v>
      </c>
      <c r="L102" s="1">
        <v>27</v>
      </c>
      <c r="M102" s="1">
        <v>27</v>
      </c>
      <c r="N102" s="1">
        <v>27</v>
      </c>
      <c r="O102" s="1">
        <v>26</v>
      </c>
      <c r="P102" s="1">
        <v>27</v>
      </c>
      <c r="Q102" s="1">
        <v>27</v>
      </c>
      <c r="R102" s="3">
        <v>0.125</v>
      </c>
      <c r="S102" s="3">
        <v>3.0000000000000001E-3</v>
      </c>
      <c r="T102" s="3">
        <v>4.0000000000000001E-3</v>
      </c>
      <c r="U102" s="3">
        <f t="shared" si="11"/>
        <v>3.7037037037037033</v>
      </c>
      <c r="V102" s="3">
        <f t="shared" si="12"/>
        <v>0</v>
      </c>
      <c r="W102" s="3">
        <f t="shared" si="13"/>
        <v>0</v>
      </c>
    </row>
    <row r="103" spans="1:38" x14ac:dyDescent="0.3">
      <c r="A103" s="1">
        <f t="shared" si="7"/>
        <v>0</v>
      </c>
      <c r="B103" s="1" t="s">
        <v>12</v>
      </c>
      <c r="C103" s="1">
        <v>0.2</v>
      </c>
      <c r="D103" s="1">
        <v>2</v>
      </c>
      <c r="E103" s="1">
        <f t="shared" si="8"/>
        <v>26</v>
      </c>
      <c r="F103" s="1">
        <v>1</v>
      </c>
      <c r="G103" s="3">
        <f t="shared" si="9"/>
        <v>0</v>
      </c>
      <c r="H103" s="3">
        <f t="shared" si="10"/>
        <v>0.23100000000000001</v>
      </c>
      <c r="I103" s="3">
        <v>0.14500000000000002</v>
      </c>
      <c r="J103" s="3">
        <v>8.5999999999999993E-2</v>
      </c>
      <c r="K103" s="3">
        <v>0</v>
      </c>
      <c r="L103" s="1">
        <v>27</v>
      </c>
      <c r="M103" s="1">
        <v>27</v>
      </c>
      <c r="N103" s="1">
        <v>27</v>
      </c>
      <c r="O103" s="1">
        <v>26</v>
      </c>
      <c r="P103" s="1">
        <v>27</v>
      </c>
      <c r="Q103" s="1">
        <v>27</v>
      </c>
      <c r="R103" s="3">
        <v>0.14000000000000001</v>
      </c>
      <c r="S103" s="3">
        <v>3.0000000000000001E-3</v>
      </c>
      <c r="T103" s="3">
        <v>4.0000000000000001E-3</v>
      </c>
      <c r="U103" s="3">
        <f t="shared" si="11"/>
        <v>3.7037037037037033</v>
      </c>
      <c r="V103" s="3">
        <f t="shared" si="12"/>
        <v>0</v>
      </c>
      <c r="W103" s="3">
        <f t="shared" si="13"/>
        <v>0</v>
      </c>
    </row>
    <row r="104" spans="1:38" x14ac:dyDescent="0.3">
      <c r="A104" s="1">
        <f t="shared" si="7"/>
        <v>0</v>
      </c>
      <c r="B104" s="1" t="s">
        <v>12</v>
      </c>
      <c r="C104" s="1">
        <v>0.2</v>
      </c>
      <c r="D104" s="1">
        <v>3</v>
      </c>
      <c r="E104" s="1">
        <f t="shared" si="8"/>
        <v>26</v>
      </c>
      <c r="F104" s="1">
        <v>1</v>
      </c>
      <c r="G104" s="3">
        <f t="shared" si="9"/>
        <v>0</v>
      </c>
      <c r="H104" s="3">
        <f t="shared" si="10"/>
        <v>0.247</v>
      </c>
      <c r="I104" s="3">
        <v>0.16</v>
      </c>
      <c r="J104" s="3">
        <v>8.6999999999999994E-2</v>
      </c>
      <c r="K104" s="3">
        <v>0</v>
      </c>
      <c r="L104" s="1">
        <v>27</v>
      </c>
      <c r="M104" s="1">
        <v>27</v>
      </c>
      <c r="N104" s="1">
        <v>27</v>
      </c>
      <c r="O104" s="1">
        <v>26</v>
      </c>
      <c r="P104" s="1">
        <v>27</v>
      </c>
      <c r="Q104" s="1">
        <v>27</v>
      </c>
      <c r="R104" s="3">
        <v>0.155</v>
      </c>
      <c r="S104" s="3">
        <v>3.0000000000000001E-3</v>
      </c>
      <c r="T104" s="3">
        <v>4.0000000000000001E-3</v>
      </c>
      <c r="U104" s="3">
        <f t="shared" si="11"/>
        <v>3.7037037037037033</v>
      </c>
      <c r="V104" s="3">
        <f t="shared" si="12"/>
        <v>0</v>
      </c>
      <c r="W104" s="3">
        <f t="shared" si="13"/>
        <v>0</v>
      </c>
    </row>
    <row r="105" spans="1:38" x14ac:dyDescent="0.3">
      <c r="A105" s="1">
        <f t="shared" si="7"/>
        <v>0</v>
      </c>
      <c r="B105" s="1" t="s">
        <v>12</v>
      </c>
      <c r="C105" s="1">
        <v>0.2</v>
      </c>
      <c r="D105" s="1">
        <v>4</v>
      </c>
      <c r="E105" s="1">
        <f t="shared" si="8"/>
        <v>26</v>
      </c>
      <c r="F105" s="1">
        <v>1</v>
      </c>
      <c r="G105" s="3">
        <f t="shared" si="9"/>
        <v>0</v>
      </c>
      <c r="H105" s="3">
        <f t="shared" si="10"/>
        <v>0.224</v>
      </c>
      <c r="I105" s="3">
        <v>0.13700000000000001</v>
      </c>
      <c r="J105" s="3">
        <v>8.6999999999999994E-2</v>
      </c>
      <c r="K105" s="3">
        <v>0</v>
      </c>
      <c r="L105" s="1">
        <v>27</v>
      </c>
      <c r="M105" s="1">
        <v>27</v>
      </c>
      <c r="N105" s="1">
        <v>27</v>
      </c>
      <c r="O105" s="1">
        <v>26</v>
      </c>
      <c r="P105" s="1">
        <v>27</v>
      </c>
      <c r="Q105" s="1">
        <v>27</v>
      </c>
      <c r="R105" s="3">
        <v>0.13200000000000001</v>
      </c>
      <c r="S105" s="3">
        <v>3.0000000000000001E-3</v>
      </c>
      <c r="T105" s="3">
        <v>4.0000000000000001E-3</v>
      </c>
      <c r="U105" s="3">
        <f t="shared" si="11"/>
        <v>3.7037037037037033</v>
      </c>
      <c r="V105" s="3">
        <f t="shared" si="12"/>
        <v>0</v>
      </c>
      <c r="W105" s="3">
        <f t="shared" si="13"/>
        <v>0</v>
      </c>
    </row>
    <row r="106" spans="1:38" x14ac:dyDescent="0.3">
      <c r="A106" s="1">
        <f t="shared" si="7"/>
        <v>0</v>
      </c>
      <c r="B106" s="1" t="s">
        <v>12</v>
      </c>
      <c r="C106" s="1">
        <v>0.2</v>
      </c>
      <c r="D106" s="1">
        <v>1</v>
      </c>
      <c r="E106" s="1">
        <f t="shared" si="8"/>
        <v>27</v>
      </c>
      <c r="F106" s="1">
        <v>1</v>
      </c>
      <c r="G106" s="3">
        <f t="shared" si="9"/>
        <v>0</v>
      </c>
      <c r="H106" s="3">
        <f t="shared" si="10"/>
        <v>0.22200000000000003</v>
      </c>
      <c r="I106" s="3">
        <v>0.14100000000000001</v>
      </c>
      <c r="J106" s="3">
        <v>8.1000000000000003E-2</v>
      </c>
      <c r="K106" s="3">
        <v>0</v>
      </c>
      <c r="L106" s="1">
        <v>30</v>
      </c>
      <c r="M106" s="1">
        <v>30</v>
      </c>
      <c r="N106" s="1">
        <v>30</v>
      </c>
      <c r="O106" s="1">
        <v>28</v>
      </c>
      <c r="P106" s="1">
        <v>30</v>
      </c>
      <c r="Q106" s="1">
        <v>30</v>
      </c>
      <c r="R106" s="3">
        <v>0.13700000000000001</v>
      </c>
      <c r="S106" s="3">
        <v>3.0000000000000001E-3</v>
      </c>
      <c r="T106" s="3">
        <v>3.0000000000000001E-3</v>
      </c>
      <c r="U106" s="3">
        <f t="shared" si="11"/>
        <v>6.666666666666667</v>
      </c>
      <c r="V106" s="3">
        <f t="shared" si="12"/>
        <v>0</v>
      </c>
      <c r="W106" s="3">
        <f t="shared" si="13"/>
        <v>0</v>
      </c>
    </row>
    <row r="107" spans="1:38" x14ac:dyDescent="0.3">
      <c r="A107" s="1">
        <f t="shared" si="7"/>
        <v>0</v>
      </c>
      <c r="B107" s="1" t="s">
        <v>12</v>
      </c>
      <c r="C107" s="1">
        <v>0.2</v>
      </c>
      <c r="D107" s="1">
        <v>2</v>
      </c>
      <c r="E107" s="1">
        <f t="shared" si="8"/>
        <v>27</v>
      </c>
      <c r="F107" s="1">
        <v>1</v>
      </c>
      <c r="G107" s="3">
        <f t="shared" si="9"/>
        <v>0</v>
      </c>
      <c r="H107" s="3">
        <f t="shared" si="10"/>
        <v>0.24</v>
      </c>
      <c r="I107" s="3">
        <v>0.159</v>
      </c>
      <c r="J107" s="3">
        <v>8.1000000000000003E-2</v>
      </c>
      <c r="K107" s="3">
        <v>0</v>
      </c>
      <c r="L107" s="1">
        <v>30</v>
      </c>
      <c r="M107" s="1">
        <v>30</v>
      </c>
      <c r="N107" s="1">
        <v>30</v>
      </c>
      <c r="O107" s="1">
        <v>28</v>
      </c>
      <c r="P107" s="1">
        <v>30</v>
      </c>
      <c r="Q107" s="1">
        <v>30</v>
      </c>
      <c r="R107" s="3">
        <v>0.155</v>
      </c>
      <c r="S107" s="3">
        <v>3.0000000000000001E-3</v>
      </c>
      <c r="T107" s="3">
        <v>3.0000000000000001E-3</v>
      </c>
      <c r="U107" s="3">
        <f t="shared" si="11"/>
        <v>6.666666666666667</v>
      </c>
      <c r="V107" s="3">
        <f t="shared" si="12"/>
        <v>0</v>
      </c>
      <c r="W107" s="3">
        <f t="shared" si="13"/>
        <v>0</v>
      </c>
    </row>
    <row r="108" spans="1:38" x14ac:dyDescent="0.3">
      <c r="A108" s="1">
        <f t="shared" si="7"/>
        <v>0</v>
      </c>
      <c r="B108" s="1" t="s">
        <v>12</v>
      </c>
      <c r="C108" s="1">
        <v>0.2</v>
      </c>
      <c r="D108" s="1">
        <v>3</v>
      </c>
      <c r="E108" s="1">
        <f t="shared" si="8"/>
        <v>27</v>
      </c>
      <c r="F108" s="1">
        <v>1</v>
      </c>
      <c r="G108" s="3">
        <f t="shared" si="9"/>
        <v>0</v>
      </c>
      <c r="H108" s="3">
        <f t="shared" si="10"/>
        <v>0.25</v>
      </c>
      <c r="I108" s="3">
        <v>0.16800000000000001</v>
      </c>
      <c r="J108" s="3">
        <v>8.2000000000000003E-2</v>
      </c>
      <c r="K108" s="3">
        <v>0</v>
      </c>
      <c r="L108" s="1">
        <v>30</v>
      </c>
      <c r="M108" s="1">
        <v>30</v>
      </c>
      <c r="N108" s="1">
        <v>30</v>
      </c>
      <c r="O108" s="1">
        <v>28</v>
      </c>
      <c r="P108" s="1">
        <v>30</v>
      </c>
      <c r="Q108" s="1">
        <v>30</v>
      </c>
      <c r="R108" s="3">
        <v>0.16400000000000001</v>
      </c>
      <c r="S108" s="3">
        <v>3.0000000000000001E-3</v>
      </c>
      <c r="T108" s="3">
        <v>3.0000000000000001E-3</v>
      </c>
      <c r="U108" s="3">
        <f t="shared" si="11"/>
        <v>6.666666666666667</v>
      </c>
      <c r="V108" s="3">
        <f t="shared" si="12"/>
        <v>0</v>
      </c>
      <c r="W108" s="3">
        <f t="shared" si="13"/>
        <v>0</v>
      </c>
    </row>
    <row r="109" spans="1:38" x14ac:dyDescent="0.3">
      <c r="A109" s="1">
        <f t="shared" si="7"/>
        <v>0</v>
      </c>
      <c r="B109" s="1" t="s">
        <v>12</v>
      </c>
      <c r="C109" s="1">
        <v>0.2</v>
      </c>
      <c r="D109" s="1">
        <v>4</v>
      </c>
      <c r="E109" s="1">
        <f t="shared" si="8"/>
        <v>27</v>
      </c>
      <c r="F109" s="1">
        <v>1</v>
      </c>
      <c r="G109" s="3">
        <f t="shared" si="9"/>
        <v>0</v>
      </c>
      <c r="H109" s="3">
        <f t="shared" si="10"/>
        <v>0.23299999999999998</v>
      </c>
      <c r="I109" s="3">
        <v>0.152</v>
      </c>
      <c r="J109" s="3">
        <v>8.1000000000000003E-2</v>
      </c>
      <c r="K109" s="3">
        <v>0</v>
      </c>
      <c r="L109" s="1">
        <v>30</v>
      </c>
      <c r="M109" s="1">
        <v>30</v>
      </c>
      <c r="N109" s="1">
        <v>30</v>
      </c>
      <c r="O109" s="1">
        <v>28</v>
      </c>
      <c r="P109" s="1">
        <v>30</v>
      </c>
      <c r="Q109" s="1">
        <v>30</v>
      </c>
      <c r="R109" s="3">
        <v>0.14799999999999999</v>
      </c>
      <c r="S109" s="3">
        <v>3.0000000000000001E-3</v>
      </c>
      <c r="T109" s="3">
        <v>3.0000000000000001E-3</v>
      </c>
      <c r="U109" s="3">
        <f t="shared" si="11"/>
        <v>6.666666666666667</v>
      </c>
      <c r="V109" s="3">
        <f t="shared" si="12"/>
        <v>0</v>
      </c>
      <c r="W109" s="3">
        <f t="shared" si="13"/>
        <v>0</v>
      </c>
    </row>
    <row r="110" spans="1:38" x14ac:dyDescent="0.3">
      <c r="A110" s="1">
        <f t="shared" si="7"/>
        <v>0</v>
      </c>
      <c r="B110" s="1" t="s">
        <v>12</v>
      </c>
      <c r="C110" s="1">
        <v>0.2</v>
      </c>
      <c r="D110" s="1">
        <v>1</v>
      </c>
      <c r="E110" s="1">
        <f t="shared" si="8"/>
        <v>28</v>
      </c>
      <c r="F110" s="1">
        <v>1</v>
      </c>
      <c r="G110" s="3">
        <f t="shared" si="9"/>
        <v>0</v>
      </c>
      <c r="H110" s="3">
        <f t="shared" si="10"/>
        <v>0.245</v>
      </c>
      <c r="I110" s="3">
        <v>0.13800000000000001</v>
      </c>
      <c r="J110" s="3">
        <v>0.107</v>
      </c>
      <c r="K110" s="3">
        <v>0</v>
      </c>
      <c r="L110" s="1">
        <v>28</v>
      </c>
      <c r="M110" s="1">
        <v>28</v>
      </c>
      <c r="N110" s="1">
        <v>28</v>
      </c>
      <c r="O110" s="1">
        <v>27</v>
      </c>
      <c r="P110" s="1">
        <v>28</v>
      </c>
      <c r="Q110" s="1">
        <v>28</v>
      </c>
      <c r="R110" s="3">
        <v>0.13300000000000001</v>
      </c>
      <c r="S110" s="3">
        <v>3.0000000000000001E-3</v>
      </c>
      <c r="T110" s="3">
        <v>4.0000000000000001E-3</v>
      </c>
      <c r="U110" s="3">
        <f t="shared" si="11"/>
        <v>3.5714285714285712</v>
      </c>
      <c r="V110" s="3">
        <f t="shared" si="12"/>
        <v>0</v>
      </c>
      <c r="W110" s="3">
        <f t="shared" si="13"/>
        <v>0</v>
      </c>
    </row>
    <row r="111" spans="1:38" x14ac:dyDescent="0.3">
      <c r="A111" s="1">
        <f t="shared" si="7"/>
        <v>0</v>
      </c>
      <c r="B111" s="1" t="s">
        <v>12</v>
      </c>
      <c r="C111" s="1">
        <v>0.2</v>
      </c>
      <c r="D111" s="1">
        <v>2</v>
      </c>
      <c r="E111" s="1">
        <f t="shared" si="8"/>
        <v>28</v>
      </c>
      <c r="F111" s="1">
        <v>1</v>
      </c>
      <c r="G111" s="3">
        <f t="shared" si="9"/>
        <v>0</v>
      </c>
      <c r="H111" s="3">
        <f t="shared" si="10"/>
        <v>0.26500000000000001</v>
      </c>
      <c r="I111" s="3">
        <v>0.158</v>
      </c>
      <c r="J111" s="3">
        <v>0.107</v>
      </c>
      <c r="K111" s="3">
        <v>0</v>
      </c>
      <c r="L111" s="1">
        <v>28</v>
      </c>
      <c r="M111" s="1">
        <v>28</v>
      </c>
      <c r="N111" s="1">
        <v>28</v>
      </c>
      <c r="O111" s="1">
        <v>27</v>
      </c>
      <c r="P111" s="1">
        <v>28</v>
      </c>
      <c r="Q111" s="1">
        <v>28</v>
      </c>
      <c r="R111" s="3">
        <v>0.154</v>
      </c>
      <c r="S111" s="3">
        <v>3.0000000000000001E-3</v>
      </c>
      <c r="T111" s="3">
        <v>3.0000000000000001E-3</v>
      </c>
      <c r="U111" s="3">
        <f t="shared" si="11"/>
        <v>3.5714285714285712</v>
      </c>
      <c r="V111" s="3">
        <f t="shared" si="12"/>
        <v>0</v>
      </c>
      <c r="W111" s="3">
        <f t="shared" si="13"/>
        <v>0</v>
      </c>
    </row>
    <row r="112" spans="1:38" x14ac:dyDescent="0.3">
      <c r="A112" s="1">
        <f t="shared" si="7"/>
        <v>0</v>
      </c>
      <c r="B112" s="1" t="s">
        <v>12</v>
      </c>
      <c r="C112" s="1">
        <v>0.2</v>
      </c>
      <c r="D112" s="1">
        <v>3</v>
      </c>
      <c r="E112" s="1">
        <f t="shared" si="8"/>
        <v>28</v>
      </c>
      <c r="F112" s="1">
        <v>1</v>
      </c>
      <c r="G112" s="3">
        <f t="shared" si="9"/>
        <v>0</v>
      </c>
      <c r="H112" s="3">
        <f t="shared" si="10"/>
        <v>0.27400000000000002</v>
      </c>
      <c r="I112" s="3">
        <v>0.16700000000000001</v>
      </c>
      <c r="J112" s="3">
        <v>0.107</v>
      </c>
      <c r="K112" s="3">
        <v>0</v>
      </c>
      <c r="L112" s="1">
        <v>28</v>
      </c>
      <c r="M112" s="1">
        <v>28</v>
      </c>
      <c r="N112" s="1">
        <v>28</v>
      </c>
      <c r="O112" s="1">
        <v>27</v>
      </c>
      <c r="P112" s="1">
        <v>28</v>
      </c>
      <c r="Q112" s="1">
        <v>28</v>
      </c>
      <c r="R112" s="3">
        <v>0.16200000000000001</v>
      </c>
      <c r="S112" s="3">
        <v>3.0000000000000001E-3</v>
      </c>
      <c r="T112" s="3">
        <v>4.0000000000000001E-3</v>
      </c>
      <c r="U112" s="3">
        <f t="shared" si="11"/>
        <v>3.5714285714285712</v>
      </c>
      <c r="V112" s="3">
        <f t="shared" si="12"/>
        <v>0</v>
      </c>
      <c r="W112" s="3">
        <f t="shared" si="13"/>
        <v>0</v>
      </c>
    </row>
    <row r="113" spans="1:23" x14ac:dyDescent="0.3">
      <c r="A113" s="1">
        <f t="shared" si="7"/>
        <v>0</v>
      </c>
      <c r="B113" s="1" t="s">
        <v>12</v>
      </c>
      <c r="C113" s="1">
        <v>0.2</v>
      </c>
      <c r="D113" s="1">
        <v>4</v>
      </c>
      <c r="E113" s="1">
        <f t="shared" si="8"/>
        <v>28</v>
      </c>
      <c r="F113" s="1">
        <v>1</v>
      </c>
      <c r="G113" s="3">
        <f t="shared" si="9"/>
        <v>0</v>
      </c>
      <c r="H113" s="3">
        <f t="shared" si="10"/>
        <v>0.316</v>
      </c>
      <c r="I113" s="3">
        <v>0.17200000000000001</v>
      </c>
      <c r="J113" s="3">
        <v>0.14399999999999999</v>
      </c>
      <c r="K113" s="3">
        <v>0</v>
      </c>
      <c r="L113" s="1">
        <v>28</v>
      </c>
      <c r="M113" s="1">
        <v>28</v>
      </c>
      <c r="N113" s="1">
        <v>28</v>
      </c>
      <c r="O113" s="1">
        <v>27</v>
      </c>
      <c r="P113" s="1">
        <v>28</v>
      </c>
      <c r="Q113" s="1">
        <v>28</v>
      </c>
      <c r="R113" s="3">
        <v>0.16700000000000001</v>
      </c>
      <c r="S113" s="3">
        <v>3.0000000000000001E-3</v>
      </c>
      <c r="T113" s="3">
        <v>4.0000000000000001E-3</v>
      </c>
      <c r="U113" s="3">
        <f t="shared" si="11"/>
        <v>3.5714285714285712</v>
      </c>
      <c r="V113" s="3">
        <f t="shared" si="12"/>
        <v>0</v>
      </c>
      <c r="W113" s="3">
        <f t="shared" si="13"/>
        <v>0</v>
      </c>
    </row>
    <row r="114" spans="1:23" x14ac:dyDescent="0.3">
      <c r="A114" s="1">
        <f t="shared" si="7"/>
        <v>0</v>
      </c>
      <c r="B114" s="1" t="s">
        <v>12</v>
      </c>
      <c r="C114" s="1">
        <v>0.2</v>
      </c>
      <c r="D114" s="1">
        <v>1</v>
      </c>
      <c r="E114" s="1">
        <f t="shared" si="8"/>
        <v>29</v>
      </c>
      <c r="F114" s="1">
        <v>1</v>
      </c>
      <c r="G114" s="3">
        <f t="shared" si="9"/>
        <v>0</v>
      </c>
      <c r="H114" s="3">
        <f t="shared" si="10"/>
        <v>0.23699999999999999</v>
      </c>
      <c r="I114" s="3">
        <v>0.13300000000000001</v>
      </c>
      <c r="J114" s="3">
        <v>0.104</v>
      </c>
      <c r="K114" s="3">
        <v>0</v>
      </c>
      <c r="L114" s="1">
        <v>29</v>
      </c>
      <c r="M114" s="1">
        <v>29</v>
      </c>
      <c r="N114" s="1">
        <v>29</v>
      </c>
      <c r="O114" s="1">
        <v>28</v>
      </c>
      <c r="P114" s="1">
        <v>29</v>
      </c>
      <c r="Q114" s="1">
        <v>29</v>
      </c>
      <c r="R114" s="3">
        <v>0.13</v>
      </c>
      <c r="S114" s="3">
        <v>2E-3</v>
      </c>
      <c r="T114" s="3">
        <v>3.0000000000000001E-3</v>
      </c>
      <c r="U114" s="3">
        <f t="shared" si="11"/>
        <v>3.4482758620689653</v>
      </c>
      <c r="V114" s="3">
        <f t="shared" si="12"/>
        <v>0</v>
      </c>
      <c r="W114" s="3">
        <f t="shared" si="13"/>
        <v>0</v>
      </c>
    </row>
    <row r="115" spans="1:23" x14ac:dyDescent="0.3">
      <c r="A115" s="1">
        <f t="shared" si="7"/>
        <v>0</v>
      </c>
      <c r="B115" s="1" t="s">
        <v>12</v>
      </c>
      <c r="C115" s="1">
        <v>0.2</v>
      </c>
      <c r="D115" s="1">
        <v>2</v>
      </c>
      <c r="E115" s="1">
        <f t="shared" si="8"/>
        <v>29</v>
      </c>
      <c r="F115" s="1">
        <v>1</v>
      </c>
      <c r="G115" s="3">
        <f t="shared" si="9"/>
        <v>0</v>
      </c>
      <c r="H115" s="3">
        <f t="shared" si="10"/>
        <v>0.249</v>
      </c>
      <c r="I115" s="3">
        <v>0.14899999999999999</v>
      </c>
      <c r="J115" s="3">
        <v>0.1</v>
      </c>
      <c r="K115" s="3">
        <v>0</v>
      </c>
      <c r="L115" s="1">
        <v>29</v>
      </c>
      <c r="M115" s="1">
        <v>29</v>
      </c>
      <c r="N115" s="1">
        <v>29</v>
      </c>
      <c r="O115" s="1">
        <v>28</v>
      </c>
      <c r="P115" s="1">
        <v>29</v>
      </c>
      <c r="Q115" s="1">
        <v>29</v>
      </c>
      <c r="R115" s="3">
        <v>0.14599999999999999</v>
      </c>
      <c r="S115" s="3">
        <v>2E-3</v>
      </c>
      <c r="T115" s="3">
        <v>3.0000000000000001E-3</v>
      </c>
      <c r="U115" s="3">
        <f t="shared" si="11"/>
        <v>3.4482758620689653</v>
      </c>
      <c r="V115" s="3">
        <f t="shared" si="12"/>
        <v>0</v>
      </c>
      <c r="W115" s="3">
        <f t="shared" si="13"/>
        <v>0</v>
      </c>
    </row>
    <row r="116" spans="1:23" x14ac:dyDescent="0.3">
      <c r="A116" s="1">
        <f t="shared" si="7"/>
        <v>0</v>
      </c>
      <c r="B116" s="1" t="s">
        <v>12</v>
      </c>
      <c r="C116" s="1">
        <v>0.2</v>
      </c>
      <c r="D116" s="1">
        <v>3</v>
      </c>
      <c r="E116" s="1">
        <f t="shared" si="8"/>
        <v>29</v>
      </c>
      <c r="F116" s="1">
        <v>1</v>
      </c>
      <c r="G116" s="3">
        <f t="shared" si="9"/>
        <v>0</v>
      </c>
      <c r="H116" s="3">
        <f t="shared" si="10"/>
        <v>0.27600000000000002</v>
      </c>
      <c r="I116" s="3">
        <v>0.17100000000000001</v>
      </c>
      <c r="J116" s="3">
        <v>0.105</v>
      </c>
      <c r="K116" s="3">
        <v>0</v>
      </c>
      <c r="L116" s="1">
        <v>29</v>
      </c>
      <c r="M116" s="1">
        <v>29</v>
      </c>
      <c r="N116" s="1">
        <v>29</v>
      </c>
      <c r="O116" s="1">
        <v>28</v>
      </c>
      <c r="P116" s="1">
        <v>29</v>
      </c>
      <c r="Q116" s="1">
        <v>29</v>
      </c>
      <c r="R116" s="3">
        <v>0.16700000000000001</v>
      </c>
      <c r="S116" s="3">
        <v>2E-3</v>
      </c>
      <c r="T116" s="3">
        <v>4.0000000000000001E-3</v>
      </c>
      <c r="U116" s="3">
        <f t="shared" si="11"/>
        <v>3.4482758620689653</v>
      </c>
      <c r="V116" s="3">
        <f t="shared" si="12"/>
        <v>0</v>
      </c>
      <c r="W116" s="3">
        <f t="shared" si="13"/>
        <v>0</v>
      </c>
    </row>
    <row r="117" spans="1:23" x14ac:dyDescent="0.3">
      <c r="A117" s="1">
        <f t="shared" si="7"/>
        <v>0</v>
      </c>
      <c r="B117" s="1" t="s">
        <v>12</v>
      </c>
      <c r="C117" s="1">
        <v>0.2</v>
      </c>
      <c r="D117" s="1">
        <v>4</v>
      </c>
      <c r="E117" s="1">
        <f t="shared" si="8"/>
        <v>29</v>
      </c>
      <c r="F117" s="1">
        <v>1</v>
      </c>
      <c r="G117" s="3">
        <f t="shared" si="9"/>
        <v>0</v>
      </c>
      <c r="H117" s="3">
        <f t="shared" si="10"/>
        <v>0.25900000000000001</v>
      </c>
      <c r="I117" s="3">
        <v>0.14699999999999999</v>
      </c>
      <c r="J117" s="3">
        <v>0.112</v>
      </c>
      <c r="K117" s="3">
        <v>0</v>
      </c>
      <c r="L117" s="1">
        <v>29</v>
      </c>
      <c r="M117" s="1">
        <v>29</v>
      </c>
      <c r="N117" s="1">
        <v>29</v>
      </c>
      <c r="O117" s="1">
        <v>28</v>
      </c>
      <c r="P117" s="1">
        <v>29</v>
      </c>
      <c r="Q117" s="1">
        <v>29</v>
      </c>
      <c r="R117" s="3">
        <v>0.14299999999999999</v>
      </c>
      <c r="S117" s="3">
        <v>2E-3</v>
      </c>
      <c r="T117" s="3">
        <v>4.0000000000000001E-3</v>
      </c>
      <c r="U117" s="3">
        <f t="shared" si="11"/>
        <v>3.4482758620689653</v>
      </c>
      <c r="V117" s="3">
        <f t="shared" si="12"/>
        <v>0</v>
      </c>
      <c r="W117" s="3">
        <f t="shared" si="13"/>
        <v>0</v>
      </c>
    </row>
    <row r="118" spans="1:23" x14ac:dyDescent="0.3">
      <c r="A118" s="1">
        <f t="shared" si="7"/>
        <v>0</v>
      </c>
      <c r="B118" s="1" t="s">
        <v>12</v>
      </c>
      <c r="C118" s="1">
        <v>0.2</v>
      </c>
      <c r="D118" s="1">
        <v>1</v>
      </c>
      <c r="E118" s="1">
        <f t="shared" si="8"/>
        <v>30</v>
      </c>
      <c r="F118" s="1">
        <v>1</v>
      </c>
      <c r="G118" s="3">
        <f t="shared" si="9"/>
        <v>0</v>
      </c>
      <c r="H118" s="3">
        <f t="shared" si="10"/>
        <v>0.20900000000000002</v>
      </c>
      <c r="I118" s="3">
        <v>9.9000000000000005E-2</v>
      </c>
      <c r="J118" s="3">
        <v>0.11</v>
      </c>
      <c r="K118" s="3">
        <v>0</v>
      </c>
      <c r="L118" s="1">
        <v>26</v>
      </c>
      <c r="M118" s="1">
        <v>26</v>
      </c>
      <c r="N118" s="1">
        <v>26</v>
      </c>
      <c r="O118" s="1">
        <v>26</v>
      </c>
      <c r="P118" s="1">
        <v>26</v>
      </c>
      <c r="Q118" s="1">
        <v>26</v>
      </c>
      <c r="R118" s="3">
        <v>9.5000000000000001E-2</v>
      </c>
      <c r="S118" s="3">
        <v>3.0000000000000001E-3</v>
      </c>
      <c r="T118" s="3">
        <v>3.0000000000000001E-3</v>
      </c>
      <c r="U118" s="3">
        <f t="shared" si="11"/>
        <v>0</v>
      </c>
      <c r="V118" s="3">
        <f t="shared" si="12"/>
        <v>0</v>
      </c>
      <c r="W118" s="3">
        <f t="shared" si="13"/>
        <v>0</v>
      </c>
    </row>
    <row r="119" spans="1:23" x14ac:dyDescent="0.3">
      <c r="A119" s="1">
        <f t="shared" si="7"/>
        <v>0</v>
      </c>
      <c r="B119" s="1" t="s">
        <v>12</v>
      </c>
      <c r="C119" s="1">
        <v>0.2</v>
      </c>
      <c r="D119" s="1">
        <v>2</v>
      </c>
      <c r="E119" s="1">
        <f t="shared" si="8"/>
        <v>30</v>
      </c>
      <c r="F119" s="1">
        <v>1</v>
      </c>
      <c r="G119" s="3">
        <f t="shared" si="9"/>
        <v>0</v>
      </c>
      <c r="H119" s="3">
        <f t="shared" si="10"/>
        <v>0.248</v>
      </c>
      <c r="I119" s="3">
        <v>0.13</v>
      </c>
      <c r="J119" s="3">
        <v>0.11799999999999999</v>
      </c>
      <c r="K119" s="3">
        <v>0</v>
      </c>
      <c r="L119" s="1">
        <v>26</v>
      </c>
      <c r="M119" s="1">
        <v>26</v>
      </c>
      <c r="N119" s="1">
        <v>26</v>
      </c>
      <c r="O119" s="1">
        <v>26</v>
      </c>
      <c r="P119" s="1">
        <v>26</v>
      </c>
      <c r="Q119" s="1">
        <v>26</v>
      </c>
      <c r="R119" s="3">
        <v>0.126</v>
      </c>
      <c r="S119" s="3">
        <v>3.0000000000000001E-3</v>
      </c>
      <c r="T119" s="3">
        <v>3.0000000000000001E-3</v>
      </c>
      <c r="U119" s="3">
        <f t="shared" si="11"/>
        <v>0</v>
      </c>
      <c r="V119" s="3">
        <f t="shared" si="12"/>
        <v>0</v>
      </c>
      <c r="W119" s="3">
        <f t="shared" si="13"/>
        <v>0</v>
      </c>
    </row>
    <row r="120" spans="1:23" x14ac:dyDescent="0.3">
      <c r="A120" s="1">
        <f t="shared" si="7"/>
        <v>0</v>
      </c>
      <c r="B120" s="1" t="s">
        <v>12</v>
      </c>
      <c r="C120" s="1">
        <v>0.2</v>
      </c>
      <c r="D120" s="1">
        <v>3</v>
      </c>
      <c r="E120" s="1">
        <f t="shared" si="8"/>
        <v>30</v>
      </c>
      <c r="F120" s="1">
        <v>1</v>
      </c>
      <c r="G120" s="3">
        <f t="shared" si="9"/>
        <v>0</v>
      </c>
      <c r="H120" s="3">
        <f t="shared" si="10"/>
        <v>0.25700000000000001</v>
      </c>
      <c r="I120" s="3">
        <v>0.14300000000000002</v>
      </c>
      <c r="J120" s="3">
        <v>0.114</v>
      </c>
      <c r="K120" s="3">
        <v>0</v>
      </c>
      <c r="L120" s="1">
        <v>26</v>
      </c>
      <c r="M120" s="1">
        <v>26</v>
      </c>
      <c r="N120" s="1">
        <v>26</v>
      </c>
      <c r="O120" s="1">
        <v>26</v>
      </c>
      <c r="P120" s="1">
        <v>26</v>
      </c>
      <c r="Q120" s="1">
        <v>26</v>
      </c>
      <c r="R120" s="3">
        <v>0.14000000000000001</v>
      </c>
      <c r="S120" s="3">
        <v>3.0000000000000001E-3</v>
      </c>
      <c r="T120" s="3">
        <v>2E-3</v>
      </c>
      <c r="U120" s="3">
        <f t="shared" si="11"/>
        <v>0</v>
      </c>
      <c r="V120" s="3">
        <f t="shared" si="12"/>
        <v>0</v>
      </c>
      <c r="W120" s="3">
        <f t="shared" si="13"/>
        <v>0</v>
      </c>
    </row>
    <row r="121" spans="1:23" x14ac:dyDescent="0.3">
      <c r="A121" s="1">
        <f t="shared" si="7"/>
        <v>0</v>
      </c>
      <c r="B121" s="1" t="s">
        <v>12</v>
      </c>
      <c r="C121" s="1">
        <v>0.2</v>
      </c>
      <c r="D121" s="1">
        <v>4</v>
      </c>
      <c r="E121" s="1">
        <f t="shared" si="8"/>
        <v>30</v>
      </c>
      <c r="F121" s="1">
        <v>1</v>
      </c>
      <c r="G121" s="3">
        <f t="shared" si="9"/>
        <v>0</v>
      </c>
      <c r="H121" s="3">
        <f t="shared" si="10"/>
        <v>0.23</v>
      </c>
      <c r="I121" s="3">
        <v>0.11800000000000001</v>
      </c>
      <c r="J121" s="3">
        <v>0.112</v>
      </c>
      <c r="K121" s="3">
        <v>0</v>
      </c>
      <c r="L121" s="1">
        <v>26</v>
      </c>
      <c r="M121" s="1">
        <v>26</v>
      </c>
      <c r="N121" s="1">
        <v>26</v>
      </c>
      <c r="O121" s="1">
        <v>26</v>
      </c>
      <c r="P121" s="1">
        <v>26</v>
      </c>
      <c r="Q121" s="1">
        <v>26</v>
      </c>
      <c r="R121" s="3">
        <v>0.114</v>
      </c>
      <c r="S121" s="3">
        <v>3.0000000000000001E-3</v>
      </c>
      <c r="T121" s="3">
        <v>3.0000000000000001E-3</v>
      </c>
      <c r="U121" s="3">
        <f t="shared" si="11"/>
        <v>0</v>
      </c>
      <c r="V121" s="3">
        <f t="shared" si="12"/>
        <v>0</v>
      </c>
      <c r="W121" s="3">
        <f t="shared" si="13"/>
        <v>0</v>
      </c>
    </row>
    <row r="122" spans="1:23" x14ac:dyDescent="0.3">
      <c r="A122" s="1">
        <f t="shared" si="7"/>
        <v>0</v>
      </c>
      <c r="B122" s="1" t="s">
        <v>12</v>
      </c>
      <c r="C122" s="1">
        <v>0.2</v>
      </c>
      <c r="D122" s="1">
        <v>1</v>
      </c>
      <c r="E122" s="1">
        <f t="shared" si="8"/>
        <v>31</v>
      </c>
      <c r="F122" s="1">
        <v>1</v>
      </c>
      <c r="G122" s="3">
        <f t="shared" si="9"/>
        <v>0</v>
      </c>
      <c r="H122" s="3">
        <f t="shared" si="10"/>
        <v>0.23300000000000001</v>
      </c>
      <c r="I122" s="3">
        <v>0.13800000000000001</v>
      </c>
      <c r="J122" s="3">
        <v>9.5000000000000001E-2</v>
      </c>
      <c r="K122" s="3">
        <v>0</v>
      </c>
      <c r="L122" s="1">
        <v>28</v>
      </c>
      <c r="M122" s="1">
        <v>28</v>
      </c>
      <c r="N122" s="1">
        <v>28</v>
      </c>
      <c r="O122" s="1">
        <v>27</v>
      </c>
      <c r="P122" s="1">
        <v>27</v>
      </c>
      <c r="Q122" s="1">
        <v>28</v>
      </c>
      <c r="R122" s="3">
        <v>0.13200000000000001</v>
      </c>
      <c r="S122" s="3">
        <v>3.0000000000000001E-3</v>
      </c>
      <c r="T122" s="3">
        <v>5.0000000000000001E-3</v>
      </c>
      <c r="U122" s="3">
        <f t="shared" si="11"/>
        <v>3.5714285714285712</v>
      </c>
      <c r="V122" s="3">
        <f t="shared" si="12"/>
        <v>3.5714285714285712</v>
      </c>
      <c r="W122" s="3">
        <f t="shared" si="13"/>
        <v>0</v>
      </c>
    </row>
    <row r="123" spans="1:23" x14ac:dyDescent="0.3">
      <c r="A123" s="1">
        <f t="shared" si="7"/>
        <v>0</v>
      </c>
      <c r="B123" s="1" t="s">
        <v>12</v>
      </c>
      <c r="C123" s="1">
        <v>0.2</v>
      </c>
      <c r="D123" s="1">
        <v>2</v>
      </c>
      <c r="E123" s="1">
        <f t="shared" si="8"/>
        <v>31</v>
      </c>
      <c r="F123" s="1">
        <v>1</v>
      </c>
      <c r="G123" s="3">
        <f t="shared" si="9"/>
        <v>0</v>
      </c>
      <c r="H123" s="3">
        <f t="shared" si="10"/>
        <v>0.253</v>
      </c>
      <c r="I123" s="3">
        <v>0.161</v>
      </c>
      <c r="J123" s="3">
        <v>9.1999999999999998E-2</v>
      </c>
      <c r="K123" s="3">
        <v>0</v>
      </c>
      <c r="L123" s="1">
        <v>28</v>
      </c>
      <c r="M123" s="1">
        <v>28</v>
      </c>
      <c r="N123" s="1">
        <v>28</v>
      </c>
      <c r="O123" s="1">
        <v>27</v>
      </c>
      <c r="P123" s="1">
        <v>27</v>
      </c>
      <c r="Q123" s="1">
        <v>28</v>
      </c>
      <c r="R123" s="3">
        <v>0.155</v>
      </c>
      <c r="S123" s="3">
        <v>3.0000000000000001E-3</v>
      </c>
      <c r="T123" s="3">
        <v>5.0000000000000001E-3</v>
      </c>
      <c r="U123" s="3">
        <f t="shared" si="11"/>
        <v>3.5714285714285712</v>
      </c>
      <c r="V123" s="3">
        <f t="shared" si="12"/>
        <v>3.5714285714285712</v>
      </c>
      <c r="W123" s="3">
        <f t="shared" si="13"/>
        <v>0</v>
      </c>
    </row>
    <row r="124" spans="1:23" x14ac:dyDescent="0.3">
      <c r="A124" s="1">
        <f t="shared" si="7"/>
        <v>0</v>
      </c>
      <c r="B124" s="1" t="s">
        <v>12</v>
      </c>
      <c r="C124" s="1">
        <v>0.2</v>
      </c>
      <c r="D124" s="1">
        <v>3</v>
      </c>
      <c r="E124" s="1">
        <f t="shared" si="8"/>
        <v>31</v>
      </c>
      <c r="F124" s="1">
        <v>1</v>
      </c>
      <c r="G124" s="3">
        <f t="shared" si="9"/>
        <v>0</v>
      </c>
      <c r="H124" s="3">
        <f t="shared" si="10"/>
        <v>0.26800000000000002</v>
      </c>
      <c r="I124" s="3">
        <v>0.17200000000000001</v>
      </c>
      <c r="J124" s="3">
        <v>9.6000000000000002E-2</v>
      </c>
      <c r="K124" s="3">
        <v>0</v>
      </c>
      <c r="L124" s="1">
        <v>28</v>
      </c>
      <c r="M124" s="1">
        <v>28</v>
      </c>
      <c r="N124" s="1">
        <v>28</v>
      </c>
      <c r="O124" s="1">
        <v>27</v>
      </c>
      <c r="P124" s="1">
        <v>27</v>
      </c>
      <c r="Q124" s="1">
        <v>28</v>
      </c>
      <c r="R124" s="3">
        <v>0.16600000000000001</v>
      </c>
      <c r="S124" s="3">
        <v>3.0000000000000001E-3</v>
      </c>
      <c r="T124" s="3">
        <v>5.0000000000000001E-3</v>
      </c>
      <c r="U124" s="3">
        <f t="shared" si="11"/>
        <v>3.5714285714285712</v>
      </c>
      <c r="V124" s="3">
        <f t="shared" si="12"/>
        <v>3.5714285714285712</v>
      </c>
      <c r="W124" s="3">
        <f t="shared" si="13"/>
        <v>0</v>
      </c>
    </row>
    <row r="125" spans="1:23" x14ac:dyDescent="0.3">
      <c r="A125" s="1">
        <f t="shared" si="7"/>
        <v>0</v>
      </c>
      <c r="B125" s="1" t="s">
        <v>12</v>
      </c>
      <c r="C125" s="1">
        <v>0.2</v>
      </c>
      <c r="D125" s="1">
        <v>4</v>
      </c>
      <c r="E125" s="1">
        <f t="shared" si="8"/>
        <v>31</v>
      </c>
      <c r="F125" s="1">
        <v>1</v>
      </c>
      <c r="G125" s="3">
        <f t="shared" si="9"/>
        <v>0</v>
      </c>
      <c r="H125" s="3">
        <f t="shared" si="10"/>
        <v>0.23300000000000001</v>
      </c>
      <c r="I125" s="3">
        <v>0.13800000000000001</v>
      </c>
      <c r="J125" s="3">
        <v>9.5000000000000001E-2</v>
      </c>
      <c r="K125" s="3">
        <v>0</v>
      </c>
      <c r="L125" s="1">
        <v>28</v>
      </c>
      <c r="M125" s="1">
        <v>28</v>
      </c>
      <c r="N125" s="1">
        <v>28</v>
      </c>
      <c r="O125" s="1">
        <v>27</v>
      </c>
      <c r="P125" s="1">
        <v>27</v>
      </c>
      <c r="Q125" s="1">
        <v>28</v>
      </c>
      <c r="R125" s="3">
        <v>0.13200000000000001</v>
      </c>
      <c r="S125" s="3">
        <v>3.0000000000000001E-3</v>
      </c>
      <c r="T125" s="3">
        <v>5.0000000000000001E-3</v>
      </c>
      <c r="U125" s="3">
        <f t="shared" si="11"/>
        <v>3.5714285714285712</v>
      </c>
      <c r="V125" s="3">
        <f t="shared" si="12"/>
        <v>3.5714285714285712</v>
      </c>
      <c r="W125" s="3">
        <f t="shared" si="13"/>
        <v>0</v>
      </c>
    </row>
    <row r="126" spans="1:23" x14ac:dyDescent="0.3">
      <c r="A126" s="1">
        <f t="shared" si="7"/>
        <v>0</v>
      </c>
      <c r="B126" s="1" t="s">
        <v>12</v>
      </c>
      <c r="C126" s="1">
        <v>0.2</v>
      </c>
      <c r="D126" s="1">
        <v>1</v>
      </c>
      <c r="E126" s="1">
        <f t="shared" si="8"/>
        <v>32</v>
      </c>
      <c r="F126" s="1">
        <v>0</v>
      </c>
      <c r="G126" s="3">
        <f t="shared" si="9"/>
        <v>4</v>
      </c>
      <c r="H126" s="3">
        <f t="shared" si="10"/>
        <v>0.35199999999999998</v>
      </c>
      <c r="I126" s="3">
        <v>0.10500000000000001</v>
      </c>
      <c r="J126" s="3">
        <v>0.129</v>
      </c>
      <c r="K126" s="3">
        <v>0.11799999999999999</v>
      </c>
      <c r="L126" s="1">
        <v>25</v>
      </c>
      <c r="M126" s="1">
        <v>26</v>
      </c>
      <c r="N126" s="1">
        <v>26</v>
      </c>
      <c r="O126" s="1">
        <v>25</v>
      </c>
      <c r="P126" s="1">
        <v>25</v>
      </c>
      <c r="Q126" s="1">
        <v>25</v>
      </c>
      <c r="R126" s="3">
        <v>9.9000000000000005E-2</v>
      </c>
      <c r="S126" s="3">
        <v>3.0000000000000001E-3</v>
      </c>
      <c r="T126" s="3">
        <v>5.0000000000000001E-3</v>
      </c>
      <c r="U126" s="3" t="str">
        <f t="shared" si="11"/>
        <v>0</v>
      </c>
      <c r="V126" s="3" t="str">
        <f t="shared" si="12"/>
        <v>0</v>
      </c>
      <c r="W126" s="3" t="str">
        <f t="shared" si="13"/>
        <v>0</v>
      </c>
    </row>
    <row r="127" spans="1:23" x14ac:dyDescent="0.3">
      <c r="A127" s="1">
        <f t="shared" si="7"/>
        <v>0</v>
      </c>
      <c r="B127" s="1" t="s">
        <v>12</v>
      </c>
      <c r="C127" s="1">
        <v>0.2</v>
      </c>
      <c r="D127" s="1">
        <v>2</v>
      </c>
      <c r="E127" s="1">
        <f t="shared" si="8"/>
        <v>32</v>
      </c>
      <c r="F127" s="1">
        <v>0</v>
      </c>
      <c r="G127" s="3">
        <f t="shared" si="9"/>
        <v>4</v>
      </c>
      <c r="H127" s="3">
        <f t="shared" si="10"/>
        <v>0.43200000000000005</v>
      </c>
      <c r="I127" s="3">
        <v>0.14600000000000002</v>
      </c>
      <c r="J127" s="3">
        <v>0.129</v>
      </c>
      <c r="K127" s="3">
        <v>0.157</v>
      </c>
      <c r="L127" s="1">
        <v>25</v>
      </c>
      <c r="M127" s="1">
        <v>26</v>
      </c>
      <c r="N127" s="1">
        <v>26</v>
      </c>
      <c r="O127" s="1">
        <v>25</v>
      </c>
      <c r="P127" s="1">
        <v>25</v>
      </c>
      <c r="Q127" s="1">
        <v>25</v>
      </c>
      <c r="R127" s="3">
        <v>0.14000000000000001</v>
      </c>
      <c r="S127" s="3">
        <v>3.0000000000000001E-3</v>
      </c>
      <c r="T127" s="3">
        <v>5.0000000000000001E-3</v>
      </c>
      <c r="U127" s="3" t="str">
        <f t="shared" si="11"/>
        <v>0</v>
      </c>
      <c r="V127" s="3" t="str">
        <f t="shared" si="12"/>
        <v>0</v>
      </c>
      <c r="W127" s="3" t="str">
        <f t="shared" si="13"/>
        <v>0</v>
      </c>
    </row>
    <row r="128" spans="1:23" x14ac:dyDescent="0.3">
      <c r="A128" s="1">
        <f t="shared" si="7"/>
        <v>0</v>
      </c>
      <c r="B128" s="1" t="s">
        <v>12</v>
      </c>
      <c r="C128" s="1">
        <v>0.2</v>
      </c>
      <c r="D128" s="1">
        <v>3</v>
      </c>
      <c r="E128" s="1">
        <f t="shared" si="8"/>
        <v>32</v>
      </c>
      <c r="F128" s="1">
        <v>0</v>
      </c>
      <c r="G128" s="3">
        <f t="shared" si="9"/>
        <v>4</v>
      </c>
      <c r="H128" s="3">
        <f t="shared" si="10"/>
        <v>0.436</v>
      </c>
      <c r="I128" s="3">
        <v>0.155</v>
      </c>
      <c r="J128" s="3">
        <v>0.129</v>
      </c>
      <c r="K128" s="3">
        <v>0.152</v>
      </c>
      <c r="L128" s="1">
        <v>25</v>
      </c>
      <c r="M128" s="1">
        <v>26</v>
      </c>
      <c r="N128" s="1">
        <v>26</v>
      </c>
      <c r="O128" s="1">
        <v>25</v>
      </c>
      <c r="P128" s="1">
        <v>25</v>
      </c>
      <c r="Q128" s="1">
        <v>25</v>
      </c>
      <c r="R128" s="3">
        <v>0.14899999999999999</v>
      </c>
      <c r="S128" s="3">
        <v>3.0000000000000001E-3</v>
      </c>
      <c r="T128" s="3">
        <v>5.0000000000000001E-3</v>
      </c>
      <c r="U128" s="3" t="str">
        <f t="shared" si="11"/>
        <v>0</v>
      </c>
      <c r="V128" s="3" t="str">
        <f t="shared" si="12"/>
        <v>0</v>
      </c>
      <c r="W128" s="3" t="str">
        <f t="shared" si="13"/>
        <v>0</v>
      </c>
    </row>
    <row r="129" spans="1:23" x14ac:dyDescent="0.3">
      <c r="A129" s="1">
        <f t="shared" si="7"/>
        <v>0</v>
      </c>
      <c r="B129" s="1" t="s">
        <v>12</v>
      </c>
      <c r="C129" s="1">
        <v>0.2</v>
      </c>
      <c r="D129" s="1">
        <v>4</v>
      </c>
      <c r="E129" s="1">
        <f t="shared" si="8"/>
        <v>32</v>
      </c>
      <c r="F129" s="1">
        <v>1</v>
      </c>
      <c r="G129" s="3">
        <f t="shared" si="9"/>
        <v>0</v>
      </c>
      <c r="H129" s="3">
        <f t="shared" si="10"/>
        <v>0.35200000000000004</v>
      </c>
      <c r="I129" s="3">
        <v>0.17300000000000001</v>
      </c>
      <c r="J129" s="3">
        <v>0.13100000000000001</v>
      </c>
      <c r="K129" s="3">
        <v>4.8000000000000001E-2</v>
      </c>
      <c r="L129" s="1">
        <v>25</v>
      </c>
      <c r="M129" s="1">
        <v>25</v>
      </c>
      <c r="N129" s="1">
        <v>26</v>
      </c>
      <c r="O129" s="1">
        <v>25</v>
      </c>
      <c r="P129" s="1">
        <v>25</v>
      </c>
      <c r="Q129" s="1">
        <v>25</v>
      </c>
      <c r="R129" s="3">
        <v>0.16700000000000001</v>
      </c>
      <c r="S129" s="3">
        <v>3.0000000000000001E-3</v>
      </c>
      <c r="T129" s="3">
        <v>5.0000000000000001E-3</v>
      </c>
      <c r="U129" s="3">
        <f t="shared" si="11"/>
        <v>0</v>
      </c>
      <c r="V129" s="3">
        <f t="shared" si="12"/>
        <v>0</v>
      </c>
      <c r="W129" s="3">
        <f t="shared" si="13"/>
        <v>0</v>
      </c>
    </row>
    <row r="130" spans="1:23" x14ac:dyDescent="0.3">
      <c r="A130" s="1">
        <f t="shared" ref="A130:A193" si="18">IF(MOD(E130,25)=0,1,0)</f>
        <v>0</v>
      </c>
      <c r="B130" s="1" t="s">
        <v>12</v>
      </c>
      <c r="C130" s="1">
        <v>0.2</v>
      </c>
      <c r="D130" s="1">
        <v>1</v>
      </c>
      <c r="E130" s="1">
        <f t="shared" si="8"/>
        <v>33</v>
      </c>
      <c r="F130" s="1">
        <v>1</v>
      </c>
      <c r="G130" s="3">
        <f t="shared" si="9"/>
        <v>0</v>
      </c>
      <c r="H130" s="3">
        <f t="shared" si="10"/>
        <v>0.24000000000000002</v>
      </c>
      <c r="I130" s="3">
        <v>0.10100000000000001</v>
      </c>
      <c r="J130" s="3">
        <v>0.13900000000000001</v>
      </c>
      <c r="K130" s="3">
        <v>0</v>
      </c>
      <c r="L130" s="1">
        <v>25</v>
      </c>
      <c r="M130" s="1">
        <v>25</v>
      </c>
      <c r="N130" s="1">
        <v>25</v>
      </c>
      <c r="O130" s="1">
        <v>24</v>
      </c>
      <c r="P130" s="1">
        <v>24</v>
      </c>
      <c r="Q130" s="1">
        <v>25</v>
      </c>
      <c r="R130" s="3">
        <v>9.6000000000000002E-2</v>
      </c>
      <c r="S130" s="3">
        <v>3.0000000000000001E-3</v>
      </c>
      <c r="T130" s="3">
        <v>5.0000000000000001E-3</v>
      </c>
      <c r="U130" s="3">
        <f t="shared" si="11"/>
        <v>4</v>
      </c>
      <c r="V130" s="3">
        <f t="shared" si="12"/>
        <v>4</v>
      </c>
      <c r="W130" s="3">
        <f t="shared" si="13"/>
        <v>0</v>
      </c>
    </row>
    <row r="131" spans="1:23" x14ac:dyDescent="0.3">
      <c r="A131" s="1">
        <f t="shared" si="18"/>
        <v>0</v>
      </c>
      <c r="B131" s="1" t="s">
        <v>12</v>
      </c>
      <c r="C131" s="1">
        <v>0.2</v>
      </c>
      <c r="D131" s="1">
        <v>2</v>
      </c>
      <c r="E131" s="1">
        <f t="shared" ref="E131:E194" si="19">_xlfn.CEILING.MATH((ROW(E131)-1)/4)</f>
        <v>33</v>
      </c>
      <c r="F131" s="1">
        <v>1</v>
      </c>
      <c r="G131" s="3">
        <f t="shared" ref="G131:G194" si="20">(M131-L131)/L131*100</f>
        <v>0</v>
      </c>
      <c r="H131" s="3">
        <f t="shared" ref="H131:H194" si="21">I131+K131+J131</f>
        <v>0.255</v>
      </c>
      <c r="I131" s="3">
        <v>0.12000000000000001</v>
      </c>
      <c r="J131" s="3">
        <v>0.13500000000000001</v>
      </c>
      <c r="K131" s="3">
        <v>0</v>
      </c>
      <c r="L131" s="1">
        <v>25</v>
      </c>
      <c r="M131" s="1">
        <v>25</v>
      </c>
      <c r="N131" s="1">
        <v>25</v>
      </c>
      <c r="O131" s="1">
        <v>24</v>
      </c>
      <c r="P131" s="1">
        <v>24</v>
      </c>
      <c r="Q131" s="1">
        <v>25</v>
      </c>
      <c r="R131" s="3">
        <v>0.114</v>
      </c>
      <c r="S131" s="3">
        <v>3.0000000000000001E-3</v>
      </c>
      <c r="T131" s="3">
        <v>6.0000000000000001E-3</v>
      </c>
      <c r="U131" s="3">
        <f t="shared" ref="U131:U194" si="22">IF(F131=1,(M131-O131)/M131*100,"0")</f>
        <v>4</v>
      </c>
      <c r="V131" s="3">
        <f t="shared" ref="V131:V194" si="23">IF(F131=1,(M131-P131)/M131*100,"0")</f>
        <v>4</v>
      </c>
      <c r="W131" s="3">
        <f t="shared" ref="W131:W194" si="24">IF(F131=1,(M131-Q131)/M131*100,"0")</f>
        <v>0</v>
      </c>
    </row>
    <row r="132" spans="1:23" x14ac:dyDescent="0.3">
      <c r="A132" s="1">
        <f t="shared" si="18"/>
        <v>0</v>
      </c>
      <c r="B132" s="1" t="s">
        <v>12</v>
      </c>
      <c r="C132" s="1">
        <v>0.2</v>
      </c>
      <c r="D132" s="1">
        <v>3</v>
      </c>
      <c r="E132" s="1">
        <f t="shared" si="19"/>
        <v>33</v>
      </c>
      <c r="F132" s="1">
        <v>1</v>
      </c>
      <c r="G132" s="3">
        <f t="shared" si="20"/>
        <v>0</v>
      </c>
      <c r="H132" s="3">
        <f t="shared" si="21"/>
        <v>0.26300000000000001</v>
      </c>
      <c r="I132" s="3">
        <v>0.124</v>
      </c>
      <c r="J132" s="3">
        <v>0.13900000000000001</v>
      </c>
      <c r="K132" s="3">
        <v>0</v>
      </c>
      <c r="L132" s="1">
        <v>25</v>
      </c>
      <c r="M132" s="1">
        <v>25</v>
      </c>
      <c r="N132" s="1">
        <v>25</v>
      </c>
      <c r="O132" s="1">
        <v>24</v>
      </c>
      <c r="P132" s="1">
        <v>24</v>
      </c>
      <c r="Q132" s="1">
        <v>25</v>
      </c>
      <c r="R132" s="3">
        <v>0.11899999999999999</v>
      </c>
      <c r="S132" s="3">
        <v>3.0000000000000001E-3</v>
      </c>
      <c r="T132" s="3">
        <v>5.0000000000000001E-3</v>
      </c>
      <c r="U132" s="3">
        <f t="shared" si="22"/>
        <v>4</v>
      </c>
      <c r="V132" s="3">
        <f t="shared" si="23"/>
        <v>4</v>
      </c>
      <c r="W132" s="3">
        <f t="shared" si="24"/>
        <v>0</v>
      </c>
    </row>
    <row r="133" spans="1:23" x14ac:dyDescent="0.3">
      <c r="A133" s="1">
        <f t="shared" si="18"/>
        <v>0</v>
      </c>
      <c r="B133" s="1" t="s">
        <v>12</v>
      </c>
      <c r="C133" s="1">
        <v>0.2</v>
      </c>
      <c r="D133" s="1">
        <v>4</v>
      </c>
      <c r="E133" s="1">
        <f t="shared" si="19"/>
        <v>33</v>
      </c>
      <c r="F133" s="1">
        <v>1</v>
      </c>
      <c r="G133" s="3">
        <f t="shared" si="20"/>
        <v>0</v>
      </c>
      <c r="H133" s="3">
        <f t="shared" si="21"/>
        <v>0.30399999999999999</v>
      </c>
      <c r="I133" s="3">
        <v>0.16200000000000001</v>
      </c>
      <c r="J133" s="3">
        <v>0.14199999999999999</v>
      </c>
      <c r="K133" s="3">
        <v>0</v>
      </c>
      <c r="L133" s="1">
        <v>25</v>
      </c>
      <c r="M133" s="1">
        <v>25</v>
      </c>
      <c r="N133" s="1">
        <v>25</v>
      </c>
      <c r="O133" s="1">
        <v>24</v>
      </c>
      <c r="P133" s="1">
        <v>24</v>
      </c>
      <c r="Q133" s="1">
        <v>25</v>
      </c>
      <c r="R133" s="3">
        <v>0.157</v>
      </c>
      <c r="S133" s="3">
        <v>3.0000000000000001E-3</v>
      </c>
      <c r="T133" s="3">
        <v>5.0000000000000001E-3</v>
      </c>
      <c r="U133" s="3">
        <f t="shared" si="22"/>
        <v>4</v>
      </c>
      <c r="V133" s="3">
        <f t="shared" si="23"/>
        <v>4</v>
      </c>
      <c r="W133" s="3">
        <f t="shared" si="24"/>
        <v>0</v>
      </c>
    </row>
    <row r="134" spans="1:23" x14ac:dyDescent="0.3">
      <c r="A134" s="1">
        <f t="shared" si="18"/>
        <v>0</v>
      </c>
      <c r="B134" s="1" t="s">
        <v>12</v>
      </c>
      <c r="C134" s="1">
        <v>0.2</v>
      </c>
      <c r="D134" s="1">
        <v>1</v>
      </c>
      <c r="E134" s="1">
        <f t="shared" si="19"/>
        <v>34</v>
      </c>
      <c r="F134" s="1">
        <v>1</v>
      </c>
      <c r="G134" s="3">
        <f t="shared" si="20"/>
        <v>0</v>
      </c>
      <c r="H134" s="3">
        <f t="shared" si="21"/>
        <v>0.188</v>
      </c>
      <c r="I134" s="3">
        <v>0.14200000000000002</v>
      </c>
      <c r="J134" s="3">
        <v>4.5999999999999999E-2</v>
      </c>
      <c r="K134" s="3">
        <v>0</v>
      </c>
      <c r="L134" s="1">
        <v>30</v>
      </c>
      <c r="M134" s="1">
        <v>30</v>
      </c>
      <c r="N134" s="1">
        <v>30</v>
      </c>
      <c r="O134" s="1">
        <v>27</v>
      </c>
      <c r="P134" s="1">
        <v>30</v>
      </c>
      <c r="Q134" s="1">
        <v>30</v>
      </c>
      <c r="R134" s="3">
        <v>0.13700000000000001</v>
      </c>
      <c r="S134" s="3">
        <v>3.0000000000000001E-3</v>
      </c>
      <c r="T134" s="3">
        <v>4.0000000000000001E-3</v>
      </c>
      <c r="U134" s="3">
        <f t="shared" si="22"/>
        <v>10</v>
      </c>
      <c r="V134" s="3">
        <f t="shared" si="23"/>
        <v>0</v>
      </c>
      <c r="W134" s="3">
        <f t="shared" si="24"/>
        <v>0</v>
      </c>
    </row>
    <row r="135" spans="1:23" x14ac:dyDescent="0.3">
      <c r="A135" s="1">
        <f t="shared" si="18"/>
        <v>0</v>
      </c>
      <c r="B135" s="1" t="s">
        <v>12</v>
      </c>
      <c r="C135" s="1">
        <v>0.2</v>
      </c>
      <c r="D135" s="1">
        <v>2</v>
      </c>
      <c r="E135" s="1">
        <f t="shared" si="19"/>
        <v>34</v>
      </c>
      <c r="F135" s="1">
        <v>1</v>
      </c>
      <c r="G135" s="3">
        <f t="shared" si="20"/>
        <v>0</v>
      </c>
      <c r="H135" s="3">
        <f t="shared" si="21"/>
        <v>0.20900000000000002</v>
      </c>
      <c r="I135" s="3">
        <v>0.16300000000000001</v>
      </c>
      <c r="J135" s="3">
        <v>4.5999999999999999E-2</v>
      </c>
      <c r="K135" s="3">
        <v>0</v>
      </c>
      <c r="L135" s="1">
        <v>30</v>
      </c>
      <c r="M135" s="1">
        <v>30</v>
      </c>
      <c r="N135" s="1">
        <v>30</v>
      </c>
      <c r="O135" s="1">
        <v>27</v>
      </c>
      <c r="P135" s="1">
        <v>30</v>
      </c>
      <c r="Q135" s="1">
        <v>30</v>
      </c>
      <c r="R135" s="3">
        <v>0.158</v>
      </c>
      <c r="S135" s="3">
        <v>3.0000000000000001E-3</v>
      </c>
      <c r="T135" s="3">
        <v>4.0000000000000001E-3</v>
      </c>
      <c r="U135" s="3">
        <f t="shared" si="22"/>
        <v>10</v>
      </c>
      <c r="V135" s="3">
        <f t="shared" si="23"/>
        <v>0</v>
      </c>
      <c r="W135" s="3">
        <f t="shared" si="24"/>
        <v>0</v>
      </c>
    </row>
    <row r="136" spans="1:23" x14ac:dyDescent="0.3">
      <c r="A136" s="1">
        <f t="shared" si="18"/>
        <v>0</v>
      </c>
      <c r="B136" s="1" t="s">
        <v>12</v>
      </c>
      <c r="C136" s="1">
        <v>0.2</v>
      </c>
      <c r="D136" s="1">
        <v>3</v>
      </c>
      <c r="E136" s="1">
        <f t="shared" si="19"/>
        <v>34</v>
      </c>
      <c r="F136" s="1">
        <v>1</v>
      </c>
      <c r="G136" s="3">
        <f t="shared" si="20"/>
        <v>0</v>
      </c>
      <c r="H136" s="3">
        <f t="shared" si="21"/>
        <v>0.22499999999999998</v>
      </c>
      <c r="I136" s="3">
        <v>0.17899999999999999</v>
      </c>
      <c r="J136" s="3">
        <v>4.5999999999999999E-2</v>
      </c>
      <c r="K136" s="3">
        <v>0</v>
      </c>
      <c r="L136" s="1">
        <v>30</v>
      </c>
      <c r="M136" s="1">
        <v>30</v>
      </c>
      <c r="N136" s="1">
        <v>30</v>
      </c>
      <c r="O136" s="1">
        <v>27</v>
      </c>
      <c r="P136" s="1">
        <v>30</v>
      </c>
      <c r="Q136" s="1">
        <v>30</v>
      </c>
      <c r="R136" s="3">
        <v>0.17399999999999999</v>
      </c>
      <c r="S136" s="3">
        <v>3.0000000000000001E-3</v>
      </c>
      <c r="T136" s="3">
        <v>4.0000000000000001E-3</v>
      </c>
      <c r="U136" s="3">
        <f t="shared" si="22"/>
        <v>10</v>
      </c>
      <c r="V136" s="3">
        <f t="shared" si="23"/>
        <v>0</v>
      </c>
      <c r="W136" s="3">
        <f t="shared" si="24"/>
        <v>0</v>
      </c>
    </row>
    <row r="137" spans="1:23" x14ac:dyDescent="0.3">
      <c r="A137" s="1">
        <f t="shared" si="18"/>
        <v>0</v>
      </c>
      <c r="B137" s="1" t="s">
        <v>12</v>
      </c>
      <c r="C137" s="1">
        <v>0.2</v>
      </c>
      <c r="D137" s="1">
        <v>4</v>
      </c>
      <c r="E137" s="1">
        <f t="shared" si="19"/>
        <v>34</v>
      </c>
      <c r="F137" s="1">
        <v>1</v>
      </c>
      <c r="G137" s="3">
        <f t="shared" si="20"/>
        <v>0</v>
      </c>
      <c r="H137" s="3">
        <f t="shared" si="21"/>
        <v>0.2</v>
      </c>
      <c r="I137" s="3">
        <v>0.153</v>
      </c>
      <c r="J137" s="3">
        <v>4.7E-2</v>
      </c>
      <c r="K137" s="3">
        <v>0</v>
      </c>
      <c r="L137" s="1">
        <v>30</v>
      </c>
      <c r="M137" s="1">
        <v>30</v>
      </c>
      <c r="N137" s="1">
        <v>30</v>
      </c>
      <c r="O137" s="1">
        <v>27</v>
      </c>
      <c r="P137" s="1">
        <v>30</v>
      </c>
      <c r="Q137" s="1">
        <v>30</v>
      </c>
      <c r="R137" s="3">
        <v>0.14799999999999999</v>
      </c>
      <c r="S137" s="3">
        <v>3.0000000000000001E-3</v>
      </c>
      <c r="T137" s="3">
        <v>4.0000000000000001E-3</v>
      </c>
      <c r="U137" s="3">
        <f t="shared" si="22"/>
        <v>10</v>
      </c>
      <c r="V137" s="3">
        <f t="shared" si="23"/>
        <v>0</v>
      </c>
      <c r="W137" s="3">
        <f t="shared" si="24"/>
        <v>0</v>
      </c>
    </row>
    <row r="138" spans="1:23" x14ac:dyDescent="0.3">
      <c r="A138" s="1">
        <f t="shared" si="18"/>
        <v>0</v>
      </c>
      <c r="B138" s="1" t="s">
        <v>12</v>
      </c>
      <c r="C138" s="1">
        <v>0.2</v>
      </c>
      <c r="D138" s="1">
        <v>1</v>
      </c>
      <c r="E138" s="1">
        <f t="shared" si="19"/>
        <v>35</v>
      </c>
      <c r="F138" s="1">
        <v>0</v>
      </c>
      <c r="G138" s="3">
        <f t="shared" si="20"/>
        <v>3.225806451612903</v>
      </c>
      <c r="H138" s="3">
        <f t="shared" si="21"/>
        <v>0.37599999999999995</v>
      </c>
      <c r="I138" s="3">
        <v>0.161</v>
      </c>
      <c r="J138" s="3">
        <v>4.1000000000000002E-2</v>
      </c>
      <c r="K138" s="3">
        <v>0.17399999999999999</v>
      </c>
      <c r="L138" s="1">
        <v>31</v>
      </c>
      <c r="M138" s="1">
        <v>32</v>
      </c>
      <c r="N138" s="1">
        <v>32</v>
      </c>
      <c r="O138" s="1">
        <v>30</v>
      </c>
      <c r="P138" s="1">
        <v>31</v>
      </c>
      <c r="Q138" s="1">
        <v>31</v>
      </c>
      <c r="R138" s="3">
        <v>0.156</v>
      </c>
      <c r="S138" s="3">
        <v>3.0000000000000001E-3</v>
      </c>
      <c r="T138" s="3">
        <v>5.0000000000000001E-3</v>
      </c>
      <c r="U138" s="3" t="str">
        <f t="shared" si="22"/>
        <v>0</v>
      </c>
      <c r="V138" s="3" t="str">
        <f t="shared" si="23"/>
        <v>0</v>
      </c>
      <c r="W138" s="3" t="str">
        <f t="shared" si="24"/>
        <v>0</v>
      </c>
    </row>
    <row r="139" spans="1:23" x14ac:dyDescent="0.3">
      <c r="A139" s="1">
        <f t="shared" si="18"/>
        <v>0</v>
      </c>
      <c r="B139" s="1" t="s">
        <v>12</v>
      </c>
      <c r="C139" s="1">
        <v>0.2</v>
      </c>
      <c r="D139" s="1">
        <v>2</v>
      </c>
      <c r="E139" s="1">
        <f t="shared" si="19"/>
        <v>35</v>
      </c>
      <c r="F139" s="1">
        <v>0</v>
      </c>
      <c r="G139" s="3">
        <f t="shared" si="20"/>
        <v>3.225806451612903</v>
      </c>
      <c r="H139" s="3">
        <f t="shared" si="21"/>
        <v>0.41199999999999998</v>
      </c>
      <c r="I139" s="3">
        <v>0.182</v>
      </c>
      <c r="J139" s="3">
        <v>4.1000000000000002E-2</v>
      </c>
      <c r="K139" s="3">
        <v>0.189</v>
      </c>
      <c r="L139" s="1">
        <v>31</v>
      </c>
      <c r="M139" s="1">
        <v>32</v>
      </c>
      <c r="N139" s="1">
        <v>32</v>
      </c>
      <c r="O139" s="1">
        <v>30</v>
      </c>
      <c r="P139" s="1">
        <v>31</v>
      </c>
      <c r="Q139" s="1">
        <v>31</v>
      </c>
      <c r="R139" s="3">
        <v>0.17699999999999999</v>
      </c>
      <c r="S139" s="3">
        <v>3.0000000000000001E-3</v>
      </c>
      <c r="T139" s="3">
        <v>5.0000000000000001E-3</v>
      </c>
      <c r="U139" s="3" t="str">
        <f t="shared" si="22"/>
        <v>0</v>
      </c>
      <c r="V139" s="3" t="str">
        <f t="shared" si="23"/>
        <v>0</v>
      </c>
      <c r="W139" s="3" t="str">
        <f t="shared" si="24"/>
        <v>0</v>
      </c>
    </row>
    <row r="140" spans="1:23" x14ac:dyDescent="0.3">
      <c r="A140" s="1">
        <f t="shared" si="18"/>
        <v>0</v>
      </c>
      <c r="B140" s="1" t="s">
        <v>12</v>
      </c>
      <c r="C140" s="1">
        <v>0.2</v>
      </c>
      <c r="D140" s="1">
        <v>3</v>
      </c>
      <c r="E140" s="1">
        <f t="shared" si="19"/>
        <v>35</v>
      </c>
      <c r="F140" s="1">
        <v>0</v>
      </c>
      <c r="G140" s="3">
        <f t="shared" si="20"/>
        <v>3.225806451612903</v>
      </c>
      <c r="H140" s="3">
        <f t="shared" si="21"/>
        <v>0.41199999999999998</v>
      </c>
      <c r="I140" s="3">
        <v>0.20400000000000001</v>
      </c>
      <c r="J140" s="3">
        <v>4.1000000000000002E-2</v>
      </c>
      <c r="K140" s="3">
        <v>0.16700000000000001</v>
      </c>
      <c r="L140" s="1">
        <v>31</v>
      </c>
      <c r="M140" s="1">
        <v>32</v>
      </c>
      <c r="N140" s="1">
        <v>32</v>
      </c>
      <c r="O140" s="1">
        <v>30</v>
      </c>
      <c r="P140" s="1">
        <v>31</v>
      </c>
      <c r="Q140" s="1">
        <v>31</v>
      </c>
      <c r="R140" s="3">
        <v>0.19900000000000001</v>
      </c>
      <c r="S140" s="3">
        <v>3.0000000000000001E-3</v>
      </c>
      <c r="T140" s="3">
        <v>5.0000000000000001E-3</v>
      </c>
      <c r="U140" s="3" t="str">
        <f t="shared" si="22"/>
        <v>0</v>
      </c>
      <c r="V140" s="3" t="str">
        <f t="shared" si="23"/>
        <v>0</v>
      </c>
      <c r="W140" s="3" t="str">
        <f t="shared" si="24"/>
        <v>0</v>
      </c>
    </row>
    <row r="141" spans="1:23" x14ac:dyDescent="0.3">
      <c r="A141" s="1">
        <f t="shared" si="18"/>
        <v>0</v>
      </c>
      <c r="B141" s="1" t="s">
        <v>12</v>
      </c>
      <c r="C141" s="1">
        <v>0.2</v>
      </c>
      <c r="D141" s="1">
        <v>4</v>
      </c>
      <c r="E141" s="1">
        <f t="shared" si="19"/>
        <v>35</v>
      </c>
      <c r="F141" s="1">
        <v>0</v>
      </c>
      <c r="G141" s="3">
        <f t="shared" si="20"/>
        <v>3.225806451612903</v>
      </c>
      <c r="H141" s="3">
        <f t="shared" si="21"/>
        <v>0.36299999999999999</v>
      </c>
      <c r="I141" s="3">
        <v>0.158</v>
      </c>
      <c r="J141" s="3">
        <v>4.1000000000000002E-2</v>
      </c>
      <c r="K141" s="3">
        <v>0.16400000000000001</v>
      </c>
      <c r="L141" s="1">
        <v>31</v>
      </c>
      <c r="M141" s="1">
        <v>32</v>
      </c>
      <c r="N141" s="1">
        <v>32</v>
      </c>
      <c r="O141" s="1">
        <v>30</v>
      </c>
      <c r="P141" s="1">
        <v>31</v>
      </c>
      <c r="Q141" s="1">
        <v>31</v>
      </c>
      <c r="R141" s="3">
        <v>0.153</v>
      </c>
      <c r="S141" s="3">
        <v>3.0000000000000001E-3</v>
      </c>
      <c r="T141" s="3">
        <v>5.0000000000000001E-3</v>
      </c>
      <c r="U141" s="3" t="str">
        <f t="shared" si="22"/>
        <v>0</v>
      </c>
      <c r="V141" s="3" t="str">
        <f t="shared" si="23"/>
        <v>0</v>
      </c>
      <c r="W141" s="3" t="str">
        <f t="shared" si="24"/>
        <v>0</v>
      </c>
    </row>
    <row r="142" spans="1:23" x14ac:dyDescent="0.3">
      <c r="A142" s="1">
        <f t="shared" si="18"/>
        <v>0</v>
      </c>
      <c r="B142" s="1" t="s">
        <v>12</v>
      </c>
      <c r="C142" s="1">
        <v>0.2</v>
      </c>
      <c r="D142" s="1">
        <v>1</v>
      </c>
      <c r="E142" s="1">
        <f t="shared" si="19"/>
        <v>36</v>
      </c>
      <c r="F142" s="1">
        <v>1</v>
      </c>
      <c r="G142" s="3">
        <f t="shared" si="20"/>
        <v>0</v>
      </c>
      <c r="H142" s="3">
        <f t="shared" si="21"/>
        <v>0.21100000000000002</v>
      </c>
      <c r="I142" s="3">
        <v>0.13800000000000001</v>
      </c>
      <c r="J142" s="3">
        <v>7.2999999999999995E-2</v>
      </c>
      <c r="K142" s="3">
        <v>0</v>
      </c>
      <c r="L142" s="1">
        <v>31</v>
      </c>
      <c r="M142" s="1">
        <v>31</v>
      </c>
      <c r="N142" s="1">
        <v>31</v>
      </c>
      <c r="O142" s="1">
        <v>29</v>
      </c>
      <c r="P142" s="1">
        <v>31</v>
      </c>
      <c r="Q142" s="1">
        <v>31</v>
      </c>
      <c r="R142" s="3">
        <v>0.13400000000000001</v>
      </c>
      <c r="S142" s="3">
        <v>3.0000000000000001E-3</v>
      </c>
      <c r="T142" s="3">
        <v>3.0000000000000001E-3</v>
      </c>
      <c r="U142" s="3">
        <f t="shared" si="22"/>
        <v>6.4516129032258061</v>
      </c>
      <c r="V142" s="3">
        <f t="shared" si="23"/>
        <v>0</v>
      </c>
      <c r="W142" s="3">
        <f t="shared" si="24"/>
        <v>0</v>
      </c>
    </row>
    <row r="143" spans="1:23" x14ac:dyDescent="0.3">
      <c r="A143" s="1">
        <f t="shared" si="18"/>
        <v>0</v>
      </c>
      <c r="B143" s="1" t="s">
        <v>12</v>
      </c>
      <c r="C143" s="1">
        <v>0.2</v>
      </c>
      <c r="D143" s="1">
        <v>2</v>
      </c>
      <c r="E143" s="1">
        <f t="shared" si="19"/>
        <v>36</v>
      </c>
      <c r="F143" s="1">
        <v>1</v>
      </c>
      <c r="G143" s="3">
        <f t="shared" si="20"/>
        <v>0</v>
      </c>
      <c r="H143" s="3">
        <f t="shared" si="21"/>
        <v>0.23099999999999998</v>
      </c>
      <c r="I143" s="3">
        <v>0.159</v>
      </c>
      <c r="J143" s="3">
        <v>7.1999999999999995E-2</v>
      </c>
      <c r="K143" s="3">
        <v>0</v>
      </c>
      <c r="L143" s="1">
        <v>31</v>
      </c>
      <c r="M143" s="1">
        <v>31</v>
      </c>
      <c r="N143" s="1">
        <v>31</v>
      </c>
      <c r="O143" s="1">
        <v>29</v>
      </c>
      <c r="P143" s="1">
        <v>31</v>
      </c>
      <c r="Q143" s="1">
        <v>31</v>
      </c>
      <c r="R143" s="3">
        <v>0.154</v>
      </c>
      <c r="S143" s="3">
        <v>3.0000000000000001E-3</v>
      </c>
      <c r="T143" s="3">
        <v>4.0000000000000001E-3</v>
      </c>
      <c r="U143" s="3">
        <f t="shared" si="22"/>
        <v>6.4516129032258061</v>
      </c>
      <c r="V143" s="3">
        <f t="shared" si="23"/>
        <v>0</v>
      </c>
      <c r="W143" s="3">
        <f t="shared" si="24"/>
        <v>0</v>
      </c>
    </row>
    <row r="144" spans="1:23" x14ac:dyDescent="0.3">
      <c r="A144" s="1">
        <f t="shared" si="18"/>
        <v>0</v>
      </c>
      <c r="B144" s="1" t="s">
        <v>12</v>
      </c>
      <c r="C144" s="1">
        <v>0.2</v>
      </c>
      <c r="D144" s="1">
        <v>3</v>
      </c>
      <c r="E144" s="1">
        <f t="shared" si="19"/>
        <v>36</v>
      </c>
      <c r="F144" s="1">
        <v>1</v>
      </c>
      <c r="G144" s="3">
        <f t="shared" si="20"/>
        <v>0</v>
      </c>
      <c r="H144" s="3">
        <f t="shared" si="21"/>
        <v>0.24399999999999999</v>
      </c>
      <c r="I144" s="3">
        <v>0.17</v>
      </c>
      <c r="J144" s="3">
        <v>7.3999999999999996E-2</v>
      </c>
      <c r="K144" s="3">
        <v>0</v>
      </c>
      <c r="L144" s="1">
        <v>31</v>
      </c>
      <c r="M144" s="1">
        <v>31</v>
      </c>
      <c r="N144" s="1">
        <v>31</v>
      </c>
      <c r="O144" s="1">
        <v>29</v>
      </c>
      <c r="P144" s="1">
        <v>31</v>
      </c>
      <c r="Q144" s="1">
        <v>31</v>
      </c>
      <c r="R144" s="3">
        <v>0.16500000000000001</v>
      </c>
      <c r="S144" s="3">
        <v>3.0000000000000001E-3</v>
      </c>
      <c r="T144" s="3">
        <v>4.0000000000000001E-3</v>
      </c>
      <c r="U144" s="3">
        <f t="shared" si="22"/>
        <v>6.4516129032258061</v>
      </c>
      <c r="V144" s="3">
        <f t="shared" si="23"/>
        <v>0</v>
      </c>
      <c r="W144" s="3">
        <f t="shared" si="24"/>
        <v>0</v>
      </c>
    </row>
    <row r="145" spans="1:23" x14ac:dyDescent="0.3">
      <c r="A145" s="1">
        <f t="shared" si="18"/>
        <v>0</v>
      </c>
      <c r="B145" s="1" t="s">
        <v>12</v>
      </c>
      <c r="C145" s="1">
        <v>0.2</v>
      </c>
      <c r="D145" s="1">
        <v>4</v>
      </c>
      <c r="E145" s="1">
        <f t="shared" si="19"/>
        <v>36</v>
      </c>
      <c r="F145" s="1">
        <v>1</v>
      </c>
      <c r="G145" s="3">
        <f t="shared" si="20"/>
        <v>0</v>
      </c>
      <c r="H145" s="3">
        <f t="shared" si="21"/>
        <v>0.24099999999999999</v>
      </c>
      <c r="I145" s="3">
        <v>0.16400000000000001</v>
      </c>
      <c r="J145" s="3">
        <v>7.6999999999999999E-2</v>
      </c>
      <c r="K145" s="3">
        <v>0</v>
      </c>
      <c r="L145" s="1">
        <v>31</v>
      </c>
      <c r="M145" s="1">
        <v>31</v>
      </c>
      <c r="N145" s="1">
        <v>31</v>
      </c>
      <c r="O145" s="1">
        <v>29</v>
      </c>
      <c r="P145" s="1">
        <v>31</v>
      </c>
      <c r="Q145" s="1">
        <v>31</v>
      </c>
      <c r="R145" s="3">
        <v>0.16</v>
      </c>
      <c r="S145" s="3">
        <v>3.0000000000000001E-3</v>
      </c>
      <c r="T145" s="3">
        <v>3.0000000000000001E-3</v>
      </c>
      <c r="U145" s="3">
        <f t="shared" si="22"/>
        <v>6.4516129032258061</v>
      </c>
      <c r="V145" s="3">
        <f t="shared" si="23"/>
        <v>0</v>
      </c>
      <c r="W145" s="3">
        <f t="shared" si="24"/>
        <v>0</v>
      </c>
    </row>
    <row r="146" spans="1:23" x14ac:dyDescent="0.3">
      <c r="A146" s="1">
        <f t="shared" si="18"/>
        <v>0</v>
      </c>
      <c r="B146" s="1" t="s">
        <v>12</v>
      </c>
      <c r="C146" s="1">
        <v>0.2</v>
      </c>
      <c r="D146" s="1">
        <v>1</v>
      </c>
      <c r="E146" s="1">
        <f t="shared" si="19"/>
        <v>37</v>
      </c>
      <c r="F146" s="1">
        <v>1</v>
      </c>
      <c r="G146" s="3">
        <f t="shared" si="20"/>
        <v>0</v>
      </c>
      <c r="H146" s="3">
        <f t="shared" si="21"/>
        <v>0.22600000000000001</v>
      </c>
      <c r="I146" s="3">
        <v>0.161</v>
      </c>
      <c r="J146" s="3">
        <v>6.5000000000000002E-2</v>
      </c>
      <c r="K146" s="3">
        <v>0</v>
      </c>
      <c r="L146" s="1">
        <v>32</v>
      </c>
      <c r="M146" s="1">
        <v>32</v>
      </c>
      <c r="N146" s="1">
        <v>32</v>
      </c>
      <c r="O146" s="1">
        <v>30</v>
      </c>
      <c r="P146" s="1">
        <v>31</v>
      </c>
      <c r="Q146" s="1">
        <v>32</v>
      </c>
      <c r="R146" s="3">
        <v>0.156</v>
      </c>
      <c r="S146" s="3">
        <v>3.0000000000000001E-3</v>
      </c>
      <c r="T146" s="3">
        <v>4.0000000000000001E-3</v>
      </c>
      <c r="U146" s="3">
        <f t="shared" si="22"/>
        <v>6.25</v>
      </c>
      <c r="V146" s="3">
        <f t="shared" si="23"/>
        <v>3.125</v>
      </c>
      <c r="W146" s="3">
        <f t="shared" si="24"/>
        <v>0</v>
      </c>
    </row>
    <row r="147" spans="1:23" x14ac:dyDescent="0.3">
      <c r="A147" s="1">
        <f t="shared" si="18"/>
        <v>0</v>
      </c>
      <c r="B147" s="1" t="s">
        <v>12</v>
      </c>
      <c r="C147" s="1">
        <v>0.2</v>
      </c>
      <c r="D147" s="1">
        <v>2</v>
      </c>
      <c r="E147" s="1">
        <f t="shared" si="19"/>
        <v>37</v>
      </c>
      <c r="F147" s="1">
        <v>1</v>
      </c>
      <c r="G147" s="3">
        <f t="shared" si="20"/>
        <v>0</v>
      </c>
      <c r="H147" s="3">
        <f t="shared" si="21"/>
        <v>0.24399999999999999</v>
      </c>
      <c r="I147" s="3">
        <v>0.18099999999999999</v>
      </c>
      <c r="J147" s="3">
        <v>6.3E-2</v>
      </c>
      <c r="K147" s="3">
        <v>0</v>
      </c>
      <c r="L147" s="1">
        <v>32</v>
      </c>
      <c r="M147" s="1">
        <v>32</v>
      </c>
      <c r="N147" s="1">
        <v>32</v>
      </c>
      <c r="O147" s="1">
        <v>30</v>
      </c>
      <c r="P147" s="1">
        <v>31</v>
      </c>
      <c r="Q147" s="1">
        <v>32</v>
      </c>
      <c r="R147" s="3">
        <v>0.17599999999999999</v>
      </c>
      <c r="S147" s="3">
        <v>3.0000000000000001E-3</v>
      </c>
      <c r="T147" s="3">
        <v>4.0000000000000001E-3</v>
      </c>
      <c r="U147" s="3">
        <f t="shared" si="22"/>
        <v>6.25</v>
      </c>
      <c r="V147" s="3">
        <f t="shared" si="23"/>
        <v>3.125</v>
      </c>
      <c r="W147" s="3">
        <f t="shared" si="24"/>
        <v>0</v>
      </c>
    </row>
    <row r="148" spans="1:23" x14ac:dyDescent="0.3">
      <c r="A148" s="1">
        <f t="shared" si="18"/>
        <v>0</v>
      </c>
      <c r="B148" s="1" t="s">
        <v>12</v>
      </c>
      <c r="C148" s="1">
        <v>0.2</v>
      </c>
      <c r="D148" s="1">
        <v>3</v>
      </c>
      <c r="E148" s="1">
        <f t="shared" si="19"/>
        <v>37</v>
      </c>
      <c r="F148" s="1">
        <v>1</v>
      </c>
      <c r="G148" s="3">
        <f t="shared" si="20"/>
        <v>0</v>
      </c>
      <c r="H148" s="3">
        <f t="shared" si="21"/>
        <v>0.251</v>
      </c>
      <c r="I148" s="3">
        <v>0.187</v>
      </c>
      <c r="J148" s="3">
        <v>6.4000000000000001E-2</v>
      </c>
      <c r="K148" s="3">
        <v>0</v>
      </c>
      <c r="L148" s="1">
        <v>32</v>
      </c>
      <c r="M148" s="1">
        <v>32</v>
      </c>
      <c r="N148" s="1">
        <v>32</v>
      </c>
      <c r="O148" s="1">
        <v>30</v>
      </c>
      <c r="P148" s="1">
        <v>31</v>
      </c>
      <c r="Q148" s="1">
        <v>32</v>
      </c>
      <c r="R148" s="3">
        <v>0.183</v>
      </c>
      <c r="S148" s="3">
        <v>3.0000000000000001E-3</v>
      </c>
      <c r="T148" s="3">
        <v>3.0000000000000001E-3</v>
      </c>
      <c r="U148" s="3">
        <f t="shared" si="22"/>
        <v>6.25</v>
      </c>
      <c r="V148" s="3">
        <f t="shared" si="23"/>
        <v>3.125</v>
      </c>
      <c r="W148" s="3">
        <f t="shared" si="24"/>
        <v>0</v>
      </c>
    </row>
    <row r="149" spans="1:23" x14ac:dyDescent="0.3">
      <c r="A149" s="1">
        <f t="shared" si="18"/>
        <v>0</v>
      </c>
      <c r="B149" s="1" t="s">
        <v>12</v>
      </c>
      <c r="C149" s="1">
        <v>0.2</v>
      </c>
      <c r="D149" s="1">
        <v>4</v>
      </c>
      <c r="E149" s="1">
        <f t="shared" si="19"/>
        <v>37</v>
      </c>
      <c r="F149" s="1">
        <v>1</v>
      </c>
      <c r="G149" s="3">
        <f t="shared" si="20"/>
        <v>0</v>
      </c>
      <c r="H149" s="3">
        <f t="shared" si="21"/>
        <v>0.23</v>
      </c>
      <c r="I149" s="3">
        <v>0.16400000000000001</v>
      </c>
      <c r="J149" s="3">
        <v>6.6000000000000003E-2</v>
      </c>
      <c r="K149" s="3">
        <v>0</v>
      </c>
      <c r="L149" s="1">
        <v>32</v>
      </c>
      <c r="M149" s="1">
        <v>32</v>
      </c>
      <c r="N149" s="1">
        <v>32</v>
      </c>
      <c r="O149" s="1">
        <v>30</v>
      </c>
      <c r="P149" s="1">
        <v>31</v>
      </c>
      <c r="Q149" s="1">
        <v>32</v>
      </c>
      <c r="R149" s="3">
        <v>0.159</v>
      </c>
      <c r="S149" s="3">
        <v>3.0000000000000001E-3</v>
      </c>
      <c r="T149" s="3">
        <v>4.0000000000000001E-3</v>
      </c>
      <c r="U149" s="3">
        <f t="shared" si="22"/>
        <v>6.25</v>
      </c>
      <c r="V149" s="3">
        <f t="shared" si="23"/>
        <v>3.125</v>
      </c>
      <c r="W149" s="3">
        <f t="shared" si="24"/>
        <v>0</v>
      </c>
    </row>
    <row r="150" spans="1:23" x14ac:dyDescent="0.3">
      <c r="A150" s="1">
        <f t="shared" si="18"/>
        <v>0</v>
      </c>
      <c r="B150" s="1" t="s">
        <v>12</v>
      </c>
      <c r="C150" s="1">
        <v>0.2</v>
      </c>
      <c r="D150" s="1">
        <v>1</v>
      </c>
      <c r="E150" s="1">
        <f t="shared" si="19"/>
        <v>38</v>
      </c>
      <c r="F150" s="1">
        <v>1</v>
      </c>
      <c r="G150" s="3">
        <f t="shared" si="20"/>
        <v>0</v>
      </c>
      <c r="H150" s="3">
        <f t="shared" si="21"/>
        <v>0.25</v>
      </c>
      <c r="I150" s="3">
        <v>0.156</v>
      </c>
      <c r="J150" s="3">
        <v>0.06</v>
      </c>
      <c r="K150" s="3">
        <v>3.4000000000000002E-2</v>
      </c>
      <c r="L150" s="1">
        <v>31</v>
      </c>
      <c r="M150" s="1">
        <v>31</v>
      </c>
      <c r="N150" s="1">
        <v>32</v>
      </c>
      <c r="O150" s="1">
        <v>29</v>
      </c>
      <c r="P150" s="1">
        <v>31</v>
      </c>
      <c r="Q150" s="1">
        <v>31</v>
      </c>
      <c r="R150" s="3">
        <v>0.15</v>
      </c>
      <c r="S150" s="3">
        <v>3.0000000000000001E-3</v>
      </c>
      <c r="T150" s="3">
        <v>5.0000000000000001E-3</v>
      </c>
      <c r="U150" s="3">
        <f t="shared" si="22"/>
        <v>6.4516129032258061</v>
      </c>
      <c r="V150" s="3">
        <f t="shared" si="23"/>
        <v>0</v>
      </c>
      <c r="W150" s="3">
        <f t="shared" si="24"/>
        <v>0</v>
      </c>
    </row>
    <row r="151" spans="1:23" x14ac:dyDescent="0.3">
      <c r="A151" s="1">
        <f t="shared" si="18"/>
        <v>0</v>
      </c>
      <c r="B151" s="1" t="s">
        <v>12</v>
      </c>
      <c r="C151" s="1">
        <v>0.2</v>
      </c>
      <c r="D151" s="1">
        <v>2</v>
      </c>
      <c r="E151" s="1">
        <f t="shared" si="19"/>
        <v>38</v>
      </c>
      <c r="F151" s="1">
        <v>1</v>
      </c>
      <c r="G151" s="3">
        <f t="shared" si="20"/>
        <v>0</v>
      </c>
      <c r="H151" s="3">
        <f t="shared" si="21"/>
        <v>0.28000000000000003</v>
      </c>
      <c r="I151" s="3">
        <v>0.183</v>
      </c>
      <c r="J151" s="3">
        <v>5.8000000000000003E-2</v>
      </c>
      <c r="K151" s="3">
        <v>3.9E-2</v>
      </c>
      <c r="L151" s="1">
        <v>31</v>
      </c>
      <c r="M151" s="1">
        <v>31</v>
      </c>
      <c r="N151" s="1">
        <v>32</v>
      </c>
      <c r="O151" s="1">
        <v>29</v>
      </c>
      <c r="P151" s="1">
        <v>31</v>
      </c>
      <c r="Q151" s="1">
        <v>31</v>
      </c>
      <c r="R151" s="3">
        <v>0.17799999999999999</v>
      </c>
      <c r="S151" s="3">
        <v>3.0000000000000001E-3</v>
      </c>
      <c r="T151" s="3">
        <v>4.0000000000000001E-3</v>
      </c>
      <c r="U151" s="3">
        <f t="shared" si="22"/>
        <v>6.4516129032258061</v>
      </c>
      <c r="V151" s="3">
        <f t="shared" si="23"/>
        <v>0</v>
      </c>
      <c r="W151" s="3">
        <f t="shared" si="24"/>
        <v>0</v>
      </c>
    </row>
    <row r="152" spans="1:23" x14ac:dyDescent="0.3">
      <c r="A152" s="1">
        <f t="shared" si="18"/>
        <v>0</v>
      </c>
      <c r="B152" s="1" t="s">
        <v>12</v>
      </c>
      <c r="C152" s="1">
        <v>0.2</v>
      </c>
      <c r="D152" s="1">
        <v>3</v>
      </c>
      <c r="E152" s="1">
        <f t="shared" si="19"/>
        <v>38</v>
      </c>
      <c r="F152" s="1">
        <v>1</v>
      </c>
      <c r="G152" s="3">
        <f t="shared" si="20"/>
        <v>0</v>
      </c>
      <c r="H152" s="3">
        <f t="shared" si="21"/>
        <v>0.28400000000000003</v>
      </c>
      <c r="I152" s="3">
        <v>0.191</v>
      </c>
      <c r="J152" s="3">
        <v>6.0999999999999999E-2</v>
      </c>
      <c r="K152" s="3">
        <v>3.2000000000000001E-2</v>
      </c>
      <c r="L152" s="1">
        <v>31</v>
      </c>
      <c r="M152" s="1">
        <v>31</v>
      </c>
      <c r="N152" s="1">
        <v>32</v>
      </c>
      <c r="O152" s="1">
        <v>29</v>
      </c>
      <c r="P152" s="1">
        <v>31</v>
      </c>
      <c r="Q152" s="1">
        <v>31</v>
      </c>
      <c r="R152" s="3">
        <v>0.185</v>
      </c>
      <c r="S152" s="3">
        <v>3.0000000000000001E-3</v>
      </c>
      <c r="T152" s="3">
        <v>5.0000000000000001E-3</v>
      </c>
      <c r="U152" s="3">
        <f t="shared" si="22"/>
        <v>6.4516129032258061</v>
      </c>
      <c r="V152" s="3">
        <f t="shared" si="23"/>
        <v>0</v>
      </c>
      <c r="W152" s="3">
        <f t="shared" si="24"/>
        <v>0</v>
      </c>
    </row>
    <row r="153" spans="1:23" x14ac:dyDescent="0.3">
      <c r="A153" s="1">
        <f t="shared" si="18"/>
        <v>0</v>
      </c>
      <c r="B153" s="1" t="s">
        <v>12</v>
      </c>
      <c r="C153" s="1">
        <v>0.2</v>
      </c>
      <c r="D153" s="1">
        <v>4</v>
      </c>
      <c r="E153" s="1">
        <f t="shared" si="19"/>
        <v>38</v>
      </c>
      <c r="F153" s="1">
        <v>0</v>
      </c>
      <c r="G153" s="3">
        <f t="shared" si="20"/>
        <v>3.225806451612903</v>
      </c>
      <c r="H153" s="3">
        <f t="shared" si="21"/>
        <v>0.40199999999999997</v>
      </c>
      <c r="I153" s="3">
        <v>0.154</v>
      </c>
      <c r="J153" s="3">
        <v>6.3E-2</v>
      </c>
      <c r="K153" s="3">
        <v>0.185</v>
      </c>
      <c r="L153" s="1">
        <v>31</v>
      </c>
      <c r="M153" s="1">
        <v>32</v>
      </c>
      <c r="N153" s="1">
        <v>32</v>
      </c>
      <c r="O153" s="1">
        <v>29</v>
      </c>
      <c r="P153" s="1">
        <v>31</v>
      </c>
      <c r="Q153" s="1">
        <v>31</v>
      </c>
      <c r="R153" s="3">
        <v>0.14799999999999999</v>
      </c>
      <c r="S153" s="3">
        <v>3.0000000000000001E-3</v>
      </c>
      <c r="T153" s="3">
        <v>5.0000000000000001E-3</v>
      </c>
      <c r="U153" s="3" t="str">
        <f t="shared" si="22"/>
        <v>0</v>
      </c>
      <c r="V153" s="3" t="str">
        <f t="shared" si="23"/>
        <v>0</v>
      </c>
      <c r="W153" s="3" t="str">
        <f t="shared" si="24"/>
        <v>0</v>
      </c>
    </row>
    <row r="154" spans="1:23" x14ac:dyDescent="0.3">
      <c r="A154" s="1">
        <f t="shared" si="18"/>
        <v>0</v>
      </c>
      <c r="B154" s="1" t="s">
        <v>12</v>
      </c>
      <c r="C154" s="1">
        <v>0.2</v>
      </c>
      <c r="D154" s="1">
        <v>1</v>
      </c>
      <c r="E154" s="1">
        <f t="shared" si="19"/>
        <v>39</v>
      </c>
      <c r="F154" s="1">
        <v>0</v>
      </c>
      <c r="G154" s="3">
        <f t="shared" si="20"/>
        <v>3.5714285714285712</v>
      </c>
      <c r="H154" s="3">
        <f t="shared" si="21"/>
        <v>0.45499999999999996</v>
      </c>
      <c r="I154" s="3">
        <v>0.13300000000000001</v>
      </c>
      <c r="J154" s="3">
        <v>0.11600000000000001</v>
      </c>
      <c r="K154" s="3">
        <v>0.20599999999999999</v>
      </c>
      <c r="L154" s="1">
        <v>28</v>
      </c>
      <c r="M154" s="1">
        <v>29</v>
      </c>
      <c r="N154" s="1">
        <v>29</v>
      </c>
      <c r="O154" s="1">
        <v>27</v>
      </c>
      <c r="P154" s="1">
        <v>28</v>
      </c>
      <c r="Q154" s="1">
        <v>28</v>
      </c>
      <c r="R154" s="3">
        <v>0.127</v>
      </c>
      <c r="S154" s="3">
        <v>3.0000000000000001E-3</v>
      </c>
      <c r="T154" s="3">
        <v>5.0000000000000001E-3</v>
      </c>
      <c r="U154" s="3" t="str">
        <f t="shared" si="22"/>
        <v>0</v>
      </c>
      <c r="V154" s="3" t="str">
        <f t="shared" si="23"/>
        <v>0</v>
      </c>
      <c r="W154" s="3" t="str">
        <f t="shared" si="24"/>
        <v>0</v>
      </c>
    </row>
    <row r="155" spans="1:23" x14ac:dyDescent="0.3">
      <c r="A155" s="1">
        <f t="shared" si="18"/>
        <v>0</v>
      </c>
      <c r="B155" s="1" t="s">
        <v>12</v>
      </c>
      <c r="C155" s="1">
        <v>0.2</v>
      </c>
      <c r="D155" s="1">
        <v>2</v>
      </c>
      <c r="E155" s="1">
        <f t="shared" si="19"/>
        <v>39</v>
      </c>
      <c r="F155" s="1">
        <v>0</v>
      </c>
      <c r="G155" s="3">
        <f t="shared" si="20"/>
        <v>3.5714285714285712</v>
      </c>
      <c r="H155" s="3">
        <f t="shared" si="21"/>
        <v>0.43899999999999995</v>
      </c>
      <c r="I155" s="3">
        <v>0.154</v>
      </c>
      <c r="J155" s="3">
        <v>0.112</v>
      </c>
      <c r="K155" s="3">
        <v>0.17299999999999999</v>
      </c>
      <c r="L155" s="1">
        <v>28</v>
      </c>
      <c r="M155" s="1">
        <v>29</v>
      </c>
      <c r="N155" s="1">
        <v>29</v>
      </c>
      <c r="O155" s="1">
        <v>27</v>
      </c>
      <c r="P155" s="1">
        <v>28</v>
      </c>
      <c r="Q155" s="1">
        <v>28</v>
      </c>
      <c r="R155" s="3">
        <v>0.14799999999999999</v>
      </c>
      <c r="S155" s="3">
        <v>3.0000000000000001E-3</v>
      </c>
      <c r="T155" s="3">
        <v>5.0000000000000001E-3</v>
      </c>
      <c r="U155" s="3" t="str">
        <f t="shared" si="22"/>
        <v>0</v>
      </c>
      <c r="V155" s="3" t="str">
        <f t="shared" si="23"/>
        <v>0</v>
      </c>
      <c r="W155" s="3" t="str">
        <f t="shared" si="24"/>
        <v>0</v>
      </c>
    </row>
    <row r="156" spans="1:23" x14ac:dyDescent="0.3">
      <c r="A156" s="1">
        <f t="shared" si="18"/>
        <v>0</v>
      </c>
      <c r="B156" s="1" t="s">
        <v>12</v>
      </c>
      <c r="C156" s="1">
        <v>0.2</v>
      </c>
      <c r="D156" s="1">
        <v>3</v>
      </c>
      <c r="E156" s="1">
        <f t="shared" si="19"/>
        <v>39</v>
      </c>
      <c r="F156" s="1">
        <v>0</v>
      </c>
      <c r="G156" s="3">
        <f t="shared" si="20"/>
        <v>3.5714285714285712</v>
      </c>
      <c r="H156" s="3">
        <f t="shared" si="21"/>
        <v>0.48899999999999999</v>
      </c>
      <c r="I156" s="3">
        <v>0.17</v>
      </c>
      <c r="J156" s="3">
        <v>0.11600000000000001</v>
      </c>
      <c r="K156" s="3">
        <v>0.20300000000000001</v>
      </c>
      <c r="L156" s="1">
        <v>28</v>
      </c>
      <c r="M156" s="1">
        <v>29</v>
      </c>
      <c r="N156" s="1">
        <v>29</v>
      </c>
      <c r="O156" s="1">
        <v>27</v>
      </c>
      <c r="P156" s="1">
        <v>28</v>
      </c>
      <c r="Q156" s="1">
        <v>28</v>
      </c>
      <c r="R156" s="3">
        <v>0.16500000000000001</v>
      </c>
      <c r="S156" s="3">
        <v>3.0000000000000001E-3</v>
      </c>
      <c r="T156" s="3">
        <v>4.0000000000000001E-3</v>
      </c>
      <c r="U156" s="3" t="str">
        <f t="shared" si="22"/>
        <v>0</v>
      </c>
      <c r="V156" s="3" t="str">
        <f t="shared" si="23"/>
        <v>0</v>
      </c>
      <c r="W156" s="3" t="str">
        <f t="shared" si="24"/>
        <v>0</v>
      </c>
    </row>
    <row r="157" spans="1:23" x14ac:dyDescent="0.3">
      <c r="A157" s="1">
        <f t="shared" si="18"/>
        <v>0</v>
      </c>
      <c r="B157" s="1" t="s">
        <v>12</v>
      </c>
      <c r="C157" s="1">
        <v>0.2</v>
      </c>
      <c r="D157" s="1">
        <v>4</v>
      </c>
      <c r="E157" s="1">
        <f t="shared" si="19"/>
        <v>39</v>
      </c>
      <c r="F157" s="1">
        <v>0</v>
      </c>
      <c r="G157" s="3">
        <f t="shared" si="20"/>
        <v>3.5714285714285712</v>
      </c>
      <c r="H157" s="3">
        <f t="shared" si="21"/>
        <v>0.43599999999999994</v>
      </c>
      <c r="I157" s="3">
        <v>0.14599999999999999</v>
      </c>
      <c r="J157" s="3">
        <v>0.11600000000000001</v>
      </c>
      <c r="K157" s="3">
        <v>0.17399999999999999</v>
      </c>
      <c r="L157" s="1">
        <v>28</v>
      </c>
      <c r="M157" s="1">
        <v>29</v>
      </c>
      <c r="N157" s="1">
        <v>29</v>
      </c>
      <c r="O157" s="1">
        <v>27</v>
      </c>
      <c r="P157" s="1">
        <v>28</v>
      </c>
      <c r="Q157" s="1">
        <v>28</v>
      </c>
      <c r="R157" s="3">
        <v>0.14099999999999999</v>
      </c>
      <c r="S157" s="3">
        <v>3.0000000000000001E-3</v>
      </c>
      <c r="T157" s="3">
        <v>4.0000000000000001E-3</v>
      </c>
      <c r="U157" s="3" t="str">
        <f t="shared" si="22"/>
        <v>0</v>
      </c>
      <c r="V157" s="3" t="str">
        <f t="shared" si="23"/>
        <v>0</v>
      </c>
      <c r="W157" s="3" t="str">
        <f t="shared" si="24"/>
        <v>0</v>
      </c>
    </row>
    <row r="158" spans="1:23" x14ac:dyDescent="0.3">
      <c r="A158" s="1">
        <f t="shared" si="18"/>
        <v>0</v>
      </c>
      <c r="B158" s="1" t="s">
        <v>12</v>
      </c>
      <c r="C158" s="1">
        <v>0.2</v>
      </c>
      <c r="D158" s="1">
        <v>1</v>
      </c>
      <c r="E158" s="1">
        <f t="shared" si="19"/>
        <v>40</v>
      </c>
      <c r="F158" s="1">
        <v>1</v>
      </c>
      <c r="G158" s="3">
        <f t="shared" si="20"/>
        <v>0</v>
      </c>
      <c r="H158" s="3">
        <f t="shared" si="21"/>
        <v>0.253</v>
      </c>
      <c r="I158" s="3">
        <v>0.128</v>
      </c>
      <c r="J158" s="3">
        <v>0.125</v>
      </c>
      <c r="K158" s="3">
        <v>0</v>
      </c>
      <c r="L158" s="1">
        <v>26</v>
      </c>
      <c r="M158" s="1">
        <v>26</v>
      </c>
      <c r="N158" s="1">
        <v>26</v>
      </c>
      <c r="O158" s="1">
        <v>26</v>
      </c>
      <c r="P158" s="1">
        <v>26</v>
      </c>
      <c r="Q158" s="1">
        <v>26</v>
      </c>
      <c r="R158" s="3">
        <v>0.123</v>
      </c>
      <c r="S158" s="3">
        <v>3.0000000000000001E-3</v>
      </c>
      <c r="T158" s="3">
        <v>5.0000000000000001E-3</v>
      </c>
      <c r="U158" s="3">
        <f t="shared" si="22"/>
        <v>0</v>
      </c>
      <c r="V158" s="3">
        <f t="shared" si="23"/>
        <v>0</v>
      </c>
      <c r="W158" s="3">
        <f t="shared" si="24"/>
        <v>0</v>
      </c>
    </row>
    <row r="159" spans="1:23" x14ac:dyDescent="0.3">
      <c r="A159" s="1">
        <f t="shared" si="18"/>
        <v>0</v>
      </c>
      <c r="B159" s="1" t="s">
        <v>12</v>
      </c>
      <c r="C159" s="1">
        <v>0.2</v>
      </c>
      <c r="D159" s="1">
        <v>2</v>
      </c>
      <c r="E159" s="1">
        <f t="shared" si="19"/>
        <v>40</v>
      </c>
      <c r="F159" s="1">
        <v>1</v>
      </c>
      <c r="G159" s="3">
        <f t="shared" si="20"/>
        <v>0</v>
      </c>
      <c r="H159" s="3">
        <f t="shared" si="21"/>
        <v>0.27700000000000002</v>
      </c>
      <c r="I159" s="3">
        <v>0.14899999999999999</v>
      </c>
      <c r="J159" s="3">
        <v>0.128</v>
      </c>
      <c r="K159" s="3">
        <v>0</v>
      </c>
      <c r="L159" s="1">
        <v>26</v>
      </c>
      <c r="M159" s="1">
        <v>26</v>
      </c>
      <c r="N159" s="1">
        <v>26</v>
      </c>
      <c r="O159" s="1">
        <v>26</v>
      </c>
      <c r="P159" s="1">
        <v>26</v>
      </c>
      <c r="Q159" s="1">
        <v>26</v>
      </c>
      <c r="R159" s="3">
        <v>0.14399999999999999</v>
      </c>
      <c r="S159" s="3">
        <v>3.0000000000000001E-3</v>
      </c>
      <c r="T159" s="3">
        <v>5.0000000000000001E-3</v>
      </c>
      <c r="U159" s="3">
        <f t="shared" si="22"/>
        <v>0</v>
      </c>
      <c r="V159" s="3">
        <f t="shared" si="23"/>
        <v>0</v>
      </c>
      <c r="W159" s="3">
        <f t="shared" si="24"/>
        <v>0</v>
      </c>
    </row>
    <row r="160" spans="1:23" x14ac:dyDescent="0.3">
      <c r="A160" s="1">
        <f t="shared" si="18"/>
        <v>0</v>
      </c>
      <c r="B160" s="1" t="s">
        <v>12</v>
      </c>
      <c r="C160" s="1">
        <v>0.2</v>
      </c>
      <c r="D160" s="1">
        <v>3</v>
      </c>
      <c r="E160" s="1">
        <f t="shared" si="19"/>
        <v>40</v>
      </c>
      <c r="F160" s="1">
        <v>1</v>
      </c>
      <c r="G160" s="3">
        <f t="shared" si="20"/>
        <v>0</v>
      </c>
      <c r="H160" s="3">
        <f t="shared" si="21"/>
        <v>0.29300000000000004</v>
      </c>
      <c r="I160" s="3">
        <v>0.16300000000000001</v>
      </c>
      <c r="J160" s="3">
        <v>0.13</v>
      </c>
      <c r="K160" s="3">
        <v>0</v>
      </c>
      <c r="L160" s="1">
        <v>26</v>
      </c>
      <c r="M160" s="1">
        <v>26</v>
      </c>
      <c r="N160" s="1">
        <v>26</v>
      </c>
      <c r="O160" s="1">
        <v>26</v>
      </c>
      <c r="P160" s="1">
        <v>26</v>
      </c>
      <c r="Q160" s="1">
        <v>26</v>
      </c>
      <c r="R160" s="3">
        <v>0.158</v>
      </c>
      <c r="S160" s="3">
        <v>3.0000000000000001E-3</v>
      </c>
      <c r="T160" s="3">
        <v>5.0000000000000001E-3</v>
      </c>
      <c r="U160" s="3">
        <f t="shared" si="22"/>
        <v>0</v>
      </c>
      <c r="V160" s="3">
        <f t="shared" si="23"/>
        <v>0</v>
      </c>
      <c r="W160" s="3">
        <f t="shared" si="24"/>
        <v>0</v>
      </c>
    </row>
    <row r="161" spans="1:23" x14ac:dyDescent="0.3">
      <c r="A161" s="1">
        <f t="shared" si="18"/>
        <v>0</v>
      </c>
      <c r="B161" s="1" t="s">
        <v>12</v>
      </c>
      <c r="C161" s="1">
        <v>0.2</v>
      </c>
      <c r="D161" s="1">
        <v>4</v>
      </c>
      <c r="E161" s="1">
        <f t="shared" si="19"/>
        <v>40</v>
      </c>
      <c r="F161" s="1">
        <v>1</v>
      </c>
      <c r="G161" s="3">
        <f t="shared" si="20"/>
        <v>0</v>
      </c>
      <c r="H161" s="3">
        <f t="shared" si="21"/>
        <v>0.307</v>
      </c>
      <c r="I161" s="3">
        <v>0.17899999999999999</v>
      </c>
      <c r="J161" s="3">
        <v>0.128</v>
      </c>
      <c r="K161" s="3">
        <v>0</v>
      </c>
      <c r="L161" s="1">
        <v>26</v>
      </c>
      <c r="M161" s="1">
        <v>26</v>
      </c>
      <c r="N161" s="1">
        <v>26</v>
      </c>
      <c r="O161" s="1">
        <v>26</v>
      </c>
      <c r="P161" s="1">
        <v>26</v>
      </c>
      <c r="Q161" s="1">
        <v>26</v>
      </c>
      <c r="R161" s="3">
        <v>0.17399999999999999</v>
      </c>
      <c r="S161" s="3">
        <v>3.0000000000000001E-3</v>
      </c>
      <c r="T161" s="3">
        <v>5.0000000000000001E-3</v>
      </c>
      <c r="U161" s="3">
        <f t="shared" si="22"/>
        <v>0</v>
      </c>
      <c r="V161" s="3">
        <f t="shared" si="23"/>
        <v>0</v>
      </c>
      <c r="W161" s="3">
        <f t="shared" si="24"/>
        <v>0</v>
      </c>
    </row>
    <row r="162" spans="1:23" x14ac:dyDescent="0.3">
      <c r="A162" s="1">
        <f t="shared" si="18"/>
        <v>0</v>
      </c>
      <c r="B162" s="1" t="s">
        <v>12</v>
      </c>
      <c r="C162" s="1">
        <v>0.2</v>
      </c>
      <c r="D162" s="1">
        <v>1</v>
      </c>
      <c r="E162" s="1">
        <f t="shared" si="19"/>
        <v>41</v>
      </c>
      <c r="F162" s="1">
        <v>0</v>
      </c>
      <c r="G162" s="3">
        <f t="shared" si="20"/>
        <v>4</v>
      </c>
      <c r="H162" s="3">
        <f t="shared" si="21"/>
        <v>0.374</v>
      </c>
      <c r="I162" s="3">
        <v>0.113</v>
      </c>
      <c r="J162" s="3">
        <v>9.4E-2</v>
      </c>
      <c r="K162" s="3">
        <v>0.16700000000000001</v>
      </c>
      <c r="L162" s="1">
        <v>25</v>
      </c>
      <c r="M162" s="1">
        <v>26</v>
      </c>
      <c r="N162" s="1">
        <v>26</v>
      </c>
      <c r="O162" s="1">
        <v>25</v>
      </c>
      <c r="P162" s="1">
        <v>25</v>
      </c>
      <c r="Q162" s="1">
        <v>25</v>
      </c>
      <c r="R162" s="3">
        <v>0.107</v>
      </c>
      <c r="S162" s="3">
        <v>3.0000000000000001E-3</v>
      </c>
      <c r="T162" s="3">
        <v>4.0000000000000001E-3</v>
      </c>
      <c r="U162" s="3" t="str">
        <f t="shared" si="22"/>
        <v>0</v>
      </c>
      <c r="V162" s="3" t="str">
        <f t="shared" si="23"/>
        <v>0</v>
      </c>
      <c r="W162" s="3" t="str">
        <f t="shared" si="24"/>
        <v>0</v>
      </c>
    </row>
    <row r="163" spans="1:23" x14ac:dyDescent="0.3">
      <c r="A163" s="1">
        <f t="shared" si="18"/>
        <v>0</v>
      </c>
      <c r="B163" s="1" t="s">
        <v>12</v>
      </c>
      <c r="C163" s="1">
        <v>0.2</v>
      </c>
      <c r="D163" s="1">
        <v>2</v>
      </c>
      <c r="E163" s="1">
        <f t="shared" si="19"/>
        <v>41</v>
      </c>
      <c r="F163" s="1">
        <v>0</v>
      </c>
      <c r="G163" s="3">
        <f t="shared" si="20"/>
        <v>4</v>
      </c>
      <c r="H163" s="3">
        <f t="shared" si="21"/>
        <v>0.41900000000000004</v>
      </c>
      <c r="I163" s="3">
        <v>0.13600000000000001</v>
      </c>
      <c r="J163" s="3">
        <v>9.4E-2</v>
      </c>
      <c r="K163" s="3">
        <v>0.189</v>
      </c>
      <c r="L163" s="1">
        <v>25</v>
      </c>
      <c r="M163" s="1">
        <v>26</v>
      </c>
      <c r="N163" s="1">
        <v>26</v>
      </c>
      <c r="O163" s="1">
        <v>25</v>
      </c>
      <c r="P163" s="1">
        <v>25</v>
      </c>
      <c r="Q163" s="1">
        <v>25</v>
      </c>
      <c r="R163" s="3">
        <v>0.13</v>
      </c>
      <c r="S163" s="3">
        <v>3.0000000000000001E-3</v>
      </c>
      <c r="T163" s="3">
        <v>4.0000000000000001E-3</v>
      </c>
      <c r="U163" s="3" t="str">
        <f t="shared" si="22"/>
        <v>0</v>
      </c>
      <c r="V163" s="3" t="str">
        <f t="shared" si="23"/>
        <v>0</v>
      </c>
      <c r="W163" s="3" t="str">
        <f t="shared" si="24"/>
        <v>0</v>
      </c>
    </row>
    <row r="164" spans="1:23" x14ac:dyDescent="0.3">
      <c r="A164" s="1">
        <f t="shared" si="18"/>
        <v>0</v>
      </c>
      <c r="B164" s="1" t="s">
        <v>12</v>
      </c>
      <c r="C164" s="1">
        <v>0.2</v>
      </c>
      <c r="D164" s="1">
        <v>3</v>
      </c>
      <c r="E164" s="1">
        <f t="shared" si="19"/>
        <v>41</v>
      </c>
      <c r="F164" s="1">
        <v>0</v>
      </c>
      <c r="G164" s="3">
        <f t="shared" si="20"/>
        <v>4</v>
      </c>
      <c r="H164" s="3">
        <f t="shared" si="21"/>
        <v>0.42500000000000004</v>
      </c>
      <c r="I164" s="3">
        <v>0.16500000000000001</v>
      </c>
      <c r="J164" s="3">
        <v>9.6000000000000002E-2</v>
      </c>
      <c r="K164" s="3">
        <v>0.16400000000000001</v>
      </c>
      <c r="L164" s="1">
        <v>25</v>
      </c>
      <c r="M164" s="1">
        <v>26</v>
      </c>
      <c r="N164" s="1">
        <v>26</v>
      </c>
      <c r="O164" s="1">
        <v>25</v>
      </c>
      <c r="P164" s="1">
        <v>25</v>
      </c>
      <c r="Q164" s="1">
        <v>25</v>
      </c>
      <c r="R164" s="3">
        <v>0.159</v>
      </c>
      <c r="S164" s="3">
        <v>3.0000000000000001E-3</v>
      </c>
      <c r="T164" s="3">
        <v>4.0000000000000001E-3</v>
      </c>
      <c r="U164" s="3" t="str">
        <f t="shared" si="22"/>
        <v>0</v>
      </c>
      <c r="V164" s="3" t="str">
        <f t="shared" si="23"/>
        <v>0</v>
      </c>
      <c r="W164" s="3" t="str">
        <f t="shared" si="24"/>
        <v>0</v>
      </c>
    </row>
    <row r="165" spans="1:23" x14ac:dyDescent="0.3">
      <c r="A165" s="1">
        <f t="shared" si="18"/>
        <v>0</v>
      </c>
      <c r="B165" s="1" t="s">
        <v>12</v>
      </c>
      <c r="C165" s="1">
        <v>0.2</v>
      </c>
      <c r="D165" s="1">
        <v>4</v>
      </c>
      <c r="E165" s="1">
        <f t="shared" si="19"/>
        <v>41</v>
      </c>
      <c r="F165" s="1">
        <v>0</v>
      </c>
      <c r="G165" s="3">
        <f t="shared" si="20"/>
        <v>4</v>
      </c>
      <c r="H165" s="3">
        <f t="shared" si="21"/>
        <v>0.42099999999999999</v>
      </c>
      <c r="I165" s="3">
        <v>0.17700000000000002</v>
      </c>
      <c r="J165" s="3">
        <v>0.10299999999999999</v>
      </c>
      <c r="K165" s="3">
        <v>0.14099999999999999</v>
      </c>
      <c r="L165" s="1">
        <v>25</v>
      </c>
      <c r="M165" s="1">
        <v>26</v>
      </c>
      <c r="N165" s="1">
        <v>26</v>
      </c>
      <c r="O165" s="1">
        <v>25</v>
      </c>
      <c r="P165" s="1">
        <v>25</v>
      </c>
      <c r="Q165" s="1">
        <v>25</v>
      </c>
      <c r="R165" s="3">
        <v>0.17100000000000001</v>
      </c>
      <c r="S165" s="3">
        <v>3.0000000000000001E-3</v>
      </c>
      <c r="T165" s="3">
        <v>4.0000000000000001E-3</v>
      </c>
      <c r="U165" s="3" t="str">
        <f t="shared" si="22"/>
        <v>0</v>
      </c>
      <c r="V165" s="3" t="str">
        <f t="shared" si="23"/>
        <v>0</v>
      </c>
      <c r="W165" s="3" t="str">
        <f t="shared" si="24"/>
        <v>0</v>
      </c>
    </row>
    <row r="166" spans="1:23" x14ac:dyDescent="0.3">
      <c r="A166" s="1">
        <f t="shared" si="18"/>
        <v>0</v>
      </c>
      <c r="B166" s="1" t="s">
        <v>12</v>
      </c>
      <c r="C166" s="1">
        <v>0.2</v>
      </c>
      <c r="D166" s="1">
        <v>1</v>
      </c>
      <c r="E166" s="1">
        <f t="shared" si="19"/>
        <v>42</v>
      </c>
      <c r="F166" s="1">
        <v>1</v>
      </c>
      <c r="G166" s="3">
        <f t="shared" si="20"/>
        <v>0</v>
      </c>
      <c r="H166" s="3">
        <f t="shared" si="21"/>
        <v>0.20700000000000002</v>
      </c>
      <c r="I166" s="3">
        <v>9.1999999999999998E-2</v>
      </c>
      <c r="J166" s="3">
        <v>0.115</v>
      </c>
      <c r="K166" s="3">
        <v>0</v>
      </c>
      <c r="L166" s="1">
        <v>23</v>
      </c>
      <c r="M166" s="1">
        <v>23</v>
      </c>
      <c r="N166" s="1">
        <v>23</v>
      </c>
      <c r="O166" s="1">
        <v>23</v>
      </c>
      <c r="P166" s="1">
        <v>23</v>
      </c>
      <c r="Q166" s="1">
        <v>23</v>
      </c>
      <c r="R166" s="3">
        <v>8.5999999999999993E-2</v>
      </c>
      <c r="S166" s="3">
        <v>3.0000000000000001E-3</v>
      </c>
      <c r="T166" s="3">
        <v>4.0000000000000001E-3</v>
      </c>
      <c r="U166" s="3">
        <f t="shared" si="22"/>
        <v>0</v>
      </c>
      <c r="V166" s="3">
        <f t="shared" si="23"/>
        <v>0</v>
      </c>
      <c r="W166" s="3">
        <f t="shared" si="24"/>
        <v>0</v>
      </c>
    </row>
    <row r="167" spans="1:23" x14ac:dyDescent="0.3">
      <c r="A167" s="1">
        <f t="shared" si="18"/>
        <v>0</v>
      </c>
      <c r="B167" s="1" t="s">
        <v>12</v>
      </c>
      <c r="C167" s="1">
        <v>0.2</v>
      </c>
      <c r="D167" s="1">
        <v>2</v>
      </c>
      <c r="E167" s="1">
        <f t="shared" si="19"/>
        <v>42</v>
      </c>
      <c r="F167" s="1">
        <v>1</v>
      </c>
      <c r="G167" s="3">
        <f t="shared" si="20"/>
        <v>0</v>
      </c>
      <c r="H167" s="3">
        <f t="shared" si="21"/>
        <v>0.23300000000000001</v>
      </c>
      <c r="I167" s="3">
        <v>0.11800000000000001</v>
      </c>
      <c r="J167" s="3">
        <v>0.115</v>
      </c>
      <c r="K167" s="3">
        <v>0</v>
      </c>
      <c r="L167" s="1">
        <v>23</v>
      </c>
      <c r="M167" s="1">
        <v>23</v>
      </c>
      <c r="N167" s="1">
        <v>23</v>
      </c>
      <c r="O167" s="1">
        <v>23</v>
      </c>
      <c r="P167" s="1">
        <v>23</v>
      </c>
      <c r="Q167" s="1">
        <v>23</v>
      </c>
      <c r="R167" s="3">
        <v>0.111</v>
      </c>
      <c r="S167" s="3">
        <v>3.0000000000000001E-3</v>
      </c>
      <c r="T167" s="3">
        <v>5.0000000000000001E-3</v>
      </c>
      <c r="U167" s="3">
        <f t="shared" si="22"/>
        <v>0</v>
      </c>
      <c r="V167" s="3">
        <f t="shared" si="23"/>
        <v>0</v>
      </c>
      <c r="W167" s="3">
        <f t="shared" si="24"/>
        <v>0</v>
      </c>
    </row>
    <row r="168" spans="1:23" x14ac:dyDescent="0.3">
      <c r="A168" s="1">
        <f t="shared" si="18"/>
        <v>0</v>
      </c>
      <c r="B168" s="1" t="s">
        <v>12</v>
      </c>
      <c r="C168" s="1">
        <v>0.2</v>
      </c>
      <c r="D168" s="1">
        <v>3</v>
      </c>
      <c r="E168" s="1">
        <f t="shared" si="19"/>
        <v>42</v>
      </c>
      <c r="F168" s="1">
        <v>1</v>
      </c>
      <c r="G168" s="3">
        <f t="shared" si="20"/>
        <v>0</v>
      </c>
      <c r="H168" s="3">
        <f t="shared" si="21"/>
        <v>0.23300000000000001</v>
      </c>
      <c r="I168" s="3">
        <v>0.11700000000000001</v>
      </c>
      <c r="J168" s="3">
        <v>0.11600000000000001</v>
      </c>
      <c r="K168" s="3">
        <v>0</v>
      </c>
      <c r="L168" s="1">
        <v>23</v>
      </c>
      <c r="M168" s="1">
        <v>23</v>
      </c>
      <c r="N168" s="1">
        <v>23</v>
      </c>
      <c r="O168" s="1">
        <v>23</v>
      </c>
      <c r="P168" s="1">
        <v>23</v>
      </c>
      <c r="Q168" s="1">
        <v>23</v>
      </c>
      <c r="R168" s="3">
        <v>0.11</v>
      </c>
      <c r="S168" s="3">
        <v>3.0000000000000001E-3</v>
      </c>
      <c r="T168" s="3">
        <v>5.0000000000000001E-3</v>
      </c>
      <c r="U168" s="3">
        <f t="shared" si="22"/>
        <v>0</v>
      </c>
      <c r="V168" s="3">
        <f t="shared" si="23"/>
        <v>0</v>
      </c>
      <c r="W168" s="3">
        <f t="shared" si="24"/>
        <v>0</v>
      </c>
    </row>
    <row r="169" spans="1:23" x14ac:dyDescent="0.3">
      <c r="A169" s="1">
        <f t="shared" si="18"/>
        <v>0</v>
      </c>
      <c r="B169" s="1" t="s">
        <v>12</v>
      </c>
      <c r="C169" s="1">
        <v>0.2</v>
      </c>
      <c r="D169" s="1">
        <v>4</v>
      </c>
      <c r="E169" s="1">
        <f t="shared" si="19"/>
        <v>42</v>
      </c>
      <c r="F169" s="1">
        <v>1</v>
      </c>
      <c r="G169" s="3">
        <f t="shared" si="20"/>
        <v>0</v>
      </c>
      <c r="H169" s="3">
        <f t="shared" si="21"/>
        <v>0.24199999999999999</v>
      </c>
      <c r="I169" s="3">
        <v>0.12200000000000001</v>
      </c>
      <c r="J169" s="3">
        <v>0.12</v>
      </c>
      <c r="K169" s="3">
        <v>0</v>
      </c>
      <c r="L169" s="1">
        <v>23</v>
      </c>
      <c r="M169" s="1">
        <v>23</v>
      </c>
      <c r="N169" s="1">
        <v>23</v>
      </c>
      <c r="O169" s="1">
        <v>23</v>
      </c>
      <c r="P169" s="1">
        <v>23</v>
      </c>
      <c r="Q169" s="1">
        <v>23</v>
      </c>
      <c r="R169" s="3">
        <v>0.115</v>
      </c>
      <c r="S169" s="3">
        <v>3.0000000000000001E-3</v>
      </c>
      <c r="T169" s="3">
        <v>5.0000000000000001E-3</v>
      </c>
      <c r="U169" s="3">
        <f t="shared" si="22"/>
        <v>0</v>
      </c>
      <c r="V169" s="3">
        <f t="shared" si="23"/>
        <v>0</v>
      </c>
      <c r="W169" s="3">
        <f t="shared" si="24"/>
        <v>0</v>
      </c>
    </row>
    <row r="170" spans="1:23" x14ac:dyDescent="0.3">
      <c r="A170" s="1">
        <f t="shared" si="18"/>
        <v>0</v>
      </c>
      <c r="B170" s="1" t="s">
        <v>12</v>
      </c>
      <c r="C170" s="1">
        <v>0.2</v>
      </c>
      <c r="D170" s="1">
        <v>1</v>
      </c>
      <c r="E170" s="1">
        <f t="shared" si="19"/>
        <v>43</v>
      </c>
      <c r="F170" s="1">
        <v>1</v>
      </c>
      <c r="G170" s="3">
        <f t="shared" si="20"/>
        <v>0</v>
      </c>
      <c r="H170" s="3">
        <f t="shared" si="21"/>
        <v>0.24299999999999999</v>
      </c>
      <c r="I170" s="3">
        <v>0.10100000000000001</v>
      </c>
      <c r="J170" s="3">
        <v>0.14199999999999999</v>
      </c>
      <c r="K170" s="3">
        <v>0</v>
      </c>
      <c r="L170" s="1">
        <v>25</v>
      </c>
      <c r="M170" s="1">
        <v>25</v>
      </c>
      <c r="N170" s="1">
        <v>25</v>
      </c>
      <c r="O170" s="1">
        <v>25</v>
      </c>
      <c r="P170" s="1">
        <v>25</v>
      </c>
      <c r="Q170" s="1">
        <v>25</v>
      </c>
      <c r="R170" s="3">
        <v>9.5000000000000001E-2</v>
      </c>
      <c r="S170" s="3">
        <v>3.0000000000000001E-3</v>
      </c>
      <c r="T170" s="3">
        <v>5.0000000000000001E-3</v>
      </c>
      <c r="U170" s="3">
        <f t="shared" si="22"/>
        <v>0</v>
      </c>
      <c r="V170" s="3">
        <f t="shared" si="23"/>
        <v>0</v>
      </c>
      <c r="W170" s="3">
        <f t="shared" si="24"/>
        <v>0</v>
      </c>
    </row>
    <row r="171" spans="1:23" x14ac:dyDescent="0.3">
      <c r="A171" s="1">
        <f t="shared" si="18"/>
        <v>0</v>
      </c>
      <c r="B171" s="1" t="s">
        <v>12</v>
      </c>
      <c r="C171" s="1">
        <v>0.2</v>
      </c>
      <c r="D171" s="1">
        <v>2</v>
      </c>
      <c r="E171" s="1">
        <f t="shared" si="19"/>
        <v>43</v>
      </c>
      <c r="F171" s="1">
        <v>1</v>
      </c>
      <c r="G171" s="3">
        <f t="shared" si="20"/>
        <v>0</v>
      </c>
      <c r="H171" s="3">
        <f t="shared" si="21"/>
        <v>0.27</v>
      </c>
      <c r="I171" s="3">
        <v>0.124</v>
      </c>
      <c r="J171" s="3">
        <v>0.14599999999999999</v>
      </c>
      <c r="K171" s="3">
        <v>0</v>
      </c>
      <c r="L171" s="1">
        <v>25</v>
      </c>
      <c r="M171" s="1">
        <v>25</v>
      </c>
      <c r="N171" s="1">
        <v>25</v>
      </c>
      <c r="O171" s="1">
        <v>25</v>
      </c>
      <c r="P171" s="1">
        <v>25</v>
      </c>
      <c r="Q171" s="1">
        <v>25</v>
      </c>
      <c r="R171" s="3">
        <v>0.11799999999999999</v>
      </c>
      <c r="S171" s="3">
        <v>3.0000000000000001E-3</v>
      </c>
      <c r="T171" s="3">
        <v>5.0000000000000001E-3</v>
      </c>
      <c r="U171" s="3">
        <f t="shared" si="22"/>
        <v>0</v>
      </c>
      <c r="V171" s="3">
        <f t="shared" si="23"/>
        <v>0</v>
      </c>
      <c r="W171" s="3">
        <f t="shared" si="24"/>
        <v>0</v>
      </c>
    </row>
    <row r="172" spans="1:23" x14ac:dyDescent="0.3">
      <c r="A172" s="1">
        <f t="shared" si="18"/>
        <v>0</v>
      </c>
      <c r="B172" s="1" t="s">
        <v>12</v>
      </c>
      <c r="C172" s="1">
        <v>0.2</v>
      </c>
      <c r="D172" s="1">
        <v>3</v>
      </c>
      <c r="E172" s="1">
        <f t="shared" si="19"/>
        <v>43</v>
      </c>
      <c r="F172" s="1">
        <v>1</v>
      </c>
      <c r="G172" s="3">
        <f t="shared" si="20"/>
        <v>0</v>
      </c>
      <c r="H172" s="3">
        <f t="shared" si="21"/>
        <v>0.27400000000000002</v>
      </c>
      <c r="I172" s="3">
        <v>0.128</v>
      </c>
      <c r="J172" s="3">
        <v>0.14599999999999999</v>
      </c>
      <c r="K172" s="3">
        <v>0</v>
      </c>
      <c r="L172" s="1">
        <v>25</v>
      </c>
      <c r="M172" s="1">
        <v>25</v>
      </c>
      <c r="N172" s="1">
        <v>25</v>
      </c>
      <c r="O172" s="1">
        <v>25</v>
      </c>
      <c r="P172" s="1">
        <v>25</v>
      </c>
      <c r="Q172" s="1">
        <v>25</v>
      </c>
      <c r="R172" s="3">
        <v>0.122</v>
      </c>
      <c r="S172" s="3">
        <v>3.0000000000000001E-3</v>
      </c>
      <c r="T172" s="3">
        <v>5.0000000000000001E-3</v>
      </c>
      <c r="U172" s="3">
        <f t="shared" si="22"/>
        <v>0</v>
      </c>
      <c r="V172" s="3">
        <f t="shared" si="23"/>
        <v>0</v>
      </c>
      <c r="W172" s="3">
        <f t="shared" si="24"/>
        <v>0</v>
      </c>
    </row>
    <row r="173" spans="1:23" x14ac:dyDescent="0.3">
      <c r="A173" s="1">
        <f t="shared" si="18"/>
        <v>0</v>
      </c>
      <c r="B173" s="1" t="s">
        <v>12</v>
      </c>
      <c r="C173" s="1">
        <v>0.2</v>
      </c>
      <c r="D173" s="1">
        <v>4</v>
      </c>
      <c r="E173" s="1">
        <f t="shared" si="19"/>
        <v>43</v>
      </c>
      <c r="F173" s="1">
        <v>1</v>
      </c>
      <c r="G173" s="3">
        <f t="shared" si="20"/>
        <v>0</v>
      </c>
      <c r="H173" s="3">
        <f t="shared" si="21"/>
        <v>0.27300000000000002</v>
      </c>
      <c r="I173" s="3">
        <v>0.128</v>
      </c>
      <c r="J173" s="3">
        <v>0.14499999999999999</v>
      </c>
      <c r="K173" s="3">
        <v>0</v>
      </c>
      <c r="L173" s="1">
        <v>25</v>
      </c>
      <c r="M173" s="1">
        <v>25</v>
      </c>
      <c r="N173" s="1">
        <v>25</v>
      </c>
      <c r="O173" s="1">
        <v>25</v>
      </c>
      <c r="P173" s="1">
        <v>25</v>
      </c>
      <c r="Q173" s="1">
        <v>25</v>
      </c>
      <c r="R173" s="3">
        <v>0.122</v>
      </c>
      <c r="S173" s="3">
        <v>3.0000000000000001E-3</v>
      </c>
      <c r="T173" s="3">
        <v>5.0000000000000001E-3</v>
      </c>
      <c r="U173" s="3">
        <f t="shared" si="22"/>
        <v>0</v>
      </c>
      <c r="V173" s="3">
        <f t="shared" si="23"/>
        <v>0</v>
      </c>
      <c r="W173" s="3">
        <f t="shared" si="24"/>
        <v>0</v>
      </c>
    </row>
    <row r="174" spans="1:23" x14ac:dyDescent="0.3">
      <c r="A174" s="1">
        <f t="shared" si="18"/>
        <v>0</v>
      </c>
      <c r="B174" s="1" t="s">
        <v>12</v>
      </c>
      <c r="C174" s="1">
        <v>0.2</v>
      </c>
      <c r="D174" s="1">
        <v>1</v>
      </c>
      <c r="E174" s="1">
        <f t="shared" si="19"/>
        <v>44</v>
      </c>
      <c r="F174" s="1">
        <v>1</v>
      </c>
      <c r="G174" s="3">
        <f t="shared" si="20"/>
        <v>0</v>
      </c>
      <c r="H174" s="3">
        <f t="shared" si="21"/>
        <v>0.17899999999999999</v>
      </c>
      <c r="I174" s="3">
        <v>9.7000000000000003E-2</v>
      </c>
      <c r="J174" s="3">
        <v>8.2000000000000003E-2</v>
      </c>
      <c r="K174" s="3">
        <v>0</v>
      </c>
      <c r="L174" s="1">
        <v>25</v>
      </c>
      <c r="M174" s="1">
        <v>25</v>
      </c>
      <c r="N174" s="1">
        <v>25</v>
      </c>
      <c r="O174" s="1">
        <v>24</v>
      </c>
      <c r="P174" s="1">
        <v>24</v>
      </c>
      <c r="Q174" s="1">
        <v>25</v>
      </c>
      <c r="R174" s="3">
        <v>9.0999999999999998E-2</v>
      </c>
      <c r="S174" s="3">
        <v>3.0000000000000001E-3</v>
      </c>
      <c r="T174" s="3">
        <v>5.0000000000000001E-3</v>
      </c>
      <c r="U174" s="3">
        <f t="shared" si="22"/>
        <v>4</v>
      </c>
      <c r="V174" s="3">
        <f t="shared" si="23"/>
        <v>4</v>
      </c>
      <c r="W174" s="3">
        <f t="shared" si="24"/>
        <v>0</v>
      </c>
    </row>
    <row r="175" spans="1:23" x14ac:dyDescent="0.3">
      <c r="A175" s="1">
        <f t="shared" si="18"/>
        <v>0</v>
      </c>
      <c r="B175" s="1" t="s">
        <v>12</v>
      </c>
      <c r="C175" s="1">
        <v>0.2</v>
      </c>
      <c r="D175" s="1">
        <v>2</v>
      </c>
      <c r="E175" s="1">
        <f t="shared" si="19"/>
        <v>44</v>
      </c>
      <c r="F175" s="1">
        <v>1</v>
      </c>
      <c r="G175" s="3">
        <f t="shared" si="20"/>
        <v>0</v>
      </c>
      <c r="H175" s="3">
        <f t="shared" si="21"/>
        <v>0.187</v>
      </c>
      <c r="I175" s="3">
        <v>0.113</v>
      </c>
      <c r="J175" s="3">
        <v>7.3999999999999996E-2</v>
      </c>
      <c r="K175" s="3">
        <v>0</v>
      </c>
      <c r="L175" s="1">
        <v>25</v>
      </c>
      <c r="M175" s="1">
        <v>25</v>
      </c>
      <c r="N175" s="1">
        <v>25</v>
      </c>
      <c r="O175" s="1">
        <v>24</v>
      </c>
      <c r="P175" s="1">
        <v>24</v>
      </c>
      <c r="Q175" s="1">
        <v>25</v>
      </c>
      <c r="R175" s="3">
        <v>0.108</v>
      </c>
      <c r="S175" s="3">
        <v>3.0000000000000001E-3</v>
      </c>
      <c r="T175" s="3">
        <v>4.0000000000000001E-3</v>
      </c>
      <c r="U175" s="3">
        <f t="shared" si="22"/>
        <v>4</v>
      </c>
      <c r="V175" s="3">
        <f t="shared" si="23"/>
        <v>4</v>
      </c>
      <c r="W175" s="3">
        <f t="shared" si="24"/>
        <v>0</v>
      </c>
    </row>
    <row r="176" spans="1:23" x14ac:dyDescent="0.3">
      <c r="A176" s="1">
        <f t="shared" si="18"/>
        <v>0</v>
      </c>
      <c r="B176" s="1" t="s">
        <v>12</v>
      </c>
      <c r="C176" s="1">
        <v>0.2</v>
      </c>
      <c r="D176" s="1">
        <v>3</v>
      </c>
      <c r="E176" s="1">
        <f t="shared" si="19"/>
        <v>44</v>
      </c>
      <c r="F176" s="1">
        <v>1</v>
      </c>
      <c r="G176" s="3">
        <f t="shared" si="20"/>
        <v>0</v>
      </c>
      <c r="H176" s="3">
        <f t="shared" si="21"/>
        <v>0.19700000000000001</v>
      </c>
      <c r="I176" s="3">
        <v>0.115</v>
      </c>
      <c r="J176" s="3">
        <v>8.2000000000000003E-2</v>
      </c>
      <c r="K176" s="3">
        <v>0</v>
      </c>
      <c r="L176" s="1">
        <v>25</v>
      </c>
      <c r="M176" s="1">
        <v>25</v>
      </c>
      <c r="N176" s="1">
        <v>25</v>
      </c>
      <c r="O176" s="1">
        <v>24</v>
      </c>
      <c r="P176" s="1">
        <v>24</v>
      </c>
      <c r="Q176" s="1">
        <v>25</v>
      </c>
      <c r="R176" s="3">
        <v>0.108</v>
      </c>
      <c r="S176" s="3">
        <v>3.0000000000000001E-3</v>
      </c>
      <c r="T176" s="3">
        <v>6.0000000000000001E-3</v>
      </c>
      <c r="U176" s="3">
        <f t="shared" si="22"/>
        <v>4</v>
      </c>
      <c r="V176" s="3">
        <f t="shared" si="23"/>
        <v>4</v>
      </c>
      <c r="W176" s="3">
        <f t="shared" si="24"/>
        <v>0</v>
      </c>
    </row>
    <row r="177" spans="1:23" x14ac:dyDescent="0.3">
      <c r="A177" s="1">
        <f t="shared" si="18"/>
        <v>0</v>
      </c>
      <c r="B177" s="1" t="s">
        <v>12</v>
      </c>
      <c r="C177" s="1">
        <v>0.2</v>
      </c>
      <c r="D177" s="1">
        <v>4</v>
      </c>
      <c r="E177" s="1">
        <f t="shared" si="19"/>
        <v>44</v>
      </c>
      <c r="F177" s="1">
        <v>1</v>
      </c>
      <c r="G177" s="3">
        <f t="shared" si="20"/>
        <v>0</v>
      </c>
      <c r="H177" s="3">
        <f t="shared" si="21"/>
        <v>0.20500000000000002</v>
      </c>
      <c r="I177" s="3">
        <v>0.12100000000000001</v>
      </c>
      <c r="J177" s="3">
        <v>8.4000000000000005E-2</v>
      </c>
      <c r="K177" s="3">
        <v>0</v>
      </c>
      <c r="L177" s="1">
        <v>25</v>
      </c>
      <c r="M177" s="1">
        <v>25</v>
      </c>
      <c r="N177" s="1">
        <v>25</v>
      </c>
      <c r="O177" s="1">
        <v>24</v>
      </c>
      <c r="P177" s="1">
        <v>24</v>
      </c>
      <c r="Q177" s="1">
        <v>25</v>
      </c>
      <c r="R177" s="3">
        <v>0.114</v>
      </c>
      <c r="S177" s="3">
        <v>3.0000000000000001E-3</v>
      </c>
      <c r="T177" s="3">
        <v>6.0000000000000001E-3</v>
      </c>
      <c r="U177" s="3">
        <f t="shared" si="22"/>
        <v>4</v>
      </c>
      <c r="V177" s="3">
        <f t="shared" si="23"/>
        <v>4</v>
      </c>
      <c r="W177" s="3">
        <f t="shared" si="24"/>
        <v>0</v>
      </c>
    </row>
    <row r="178" spans="1:23" x14ac:dyDescent="0.3">
      <c r="A178" s="1">
        <f t="shared" si="18"/>
        <v>0</v>
      </c>
      <c r="B178" s="1" t="s">
        <v>12</v>
      </c>
      <c r="C178" s="1">
        <v>0.2</v>
      </c>
      <c r="D178" s="1">
        <v>1</v>
      </c>
      <c r="E178" s="1">
        <f t="shared" si="19"/>
        <v>45</v>
      </c>
      <c r="F178" s="1">
        <v>0</v>
      </c>
      <c r="G178" s="3">
        <f t="shared" si="20"/>
        <v>4.1666666666666661</v>
      </c>
      <c r="H178" s="3">
        <f t="shared" si="21"/>
        <v>0.379</v>
      </c>
      <c r="I178" s="3">
        <v>0.10300000000000001</v>
      </c>
      <c r="J178" s="3">
        <v>9.8000000000000004E-2</v>
      </c>
      <c r="K178" s="3">
        <v>0.17799999999999999</v>
      </c>
      <c r="L178" s="1">
        <v>24</v>
      </c>
      <c r="M178" s="1">
        <v>25</v>
      </c>
      <c r="N178" s="1">
        <v>25</v>
      </c>
      <c r="O178" s="1">
        <v>24</v>
      </c>
      <c r="P178" s="1">
        <v>24</v>
      </c>
      <c r="Q178" s="1">
        <v>24</v>
      </c>
      <c r="R178" s="3">
        <v>9.6000000000000002E-2</v>
      </c>
      <c r="S178" s="3">
        <v>3.0000000000000001E-3</v>
      </c>
      <c r="T178" s="3">
        <v>7.0000000000000001E-3</v>
      </c>
      <c r="U178" s="3" t="str">
        <f t="shared" si="22"/>
        <v>0</v>
      </c>
      <c r="V178" s="3" t="str">
        <f t="shared" si="23"/>
        <v>0</v>
      </c>
      <c r="W178" s="3" t="str">
        <f t="shared" si="24"/>
        <v>0</v>
      </c>
    </row>
    <row r="179" spans="1:23" x14ac:dyDescent="0.3">
      <c r="A179" s="1">
        <f t="shared" si="18"/>
        <v>0</v>
      </c>
      <c r="B179" s="1" t="s">
        <v>12</v>
      </c>
      <c r="C179" s="1">
        <v>0.2</v>
      </c>
      <c r="D179" s="1">
        <v>2</v>
      </c>
      <c r="E179" s="1">
        <f t="shared" si="19"/>
        <v>45</v>
      </c>
      <c r="F179" s="1">
        <v>0</v>
      </c>
      <c r="G179" s="3">
        <f t="shared" si="20"/>
        <v>4.1666666666666661</v>
      </c>
      <c r="H179" s="3">
        <f t="shared" si="21"/>
        <v>0.40400000000000003</v>
      </c>
      <c r="I179" s="3">
        <v>0.11900000000000001</v>
      </c>
      <c r="J179" s="3">
        <v>9.9000000000000005E-2</v>
      </c>
      <c r="K179" s="3">
        <v>0.186</v>
      </c>
      <c r="L179" s="1">
        <v>24</v>
      </c>
      <c r="M179" s="1">
        <v>25</v>
      </c>
      <c r="N179" s="1">
        <v>25</v>
      </c>
      <c r="O179" s="1">
        <v>24</v>
      </c>
      <c r="P179" s="1">
        <v>24</v>
      </c>
      <c r="Q179" s="1">
        <v>24</v>
      </c>
      <c r="R179" s="3">
        <v>0.112</v>
      </c>
      <c r="S179" s="3">
        <v>3.0000000000000001E-3</v>
      </c>
      <c r="T179" s="3">
        <v>7.0000000000000001E-3</v>
      </c>
      <c r="U179" s="3" t="str">
        <f t="shared" si="22"/>
        <v>0</v>
      </c>
      <c r="V179" s="3" t="str">
        <f t="shared" si="23"/>
        <v>0</v>
      </c>
      <c r="W179" s="3" t="str">
        <f t="shared" si="24"/>
        <v>0</v>
      </c>
    </row>
    <row r="180" spans="1:23" x14ac:dyDescent="0.3">
      <c r="A180" s="1">
        <f t="shared" si="18"/>
        <v>0</v>
      </c>
      <c r="B180" s="1" t="s">
        <v>12</v>
      </c>
      <c r="C180" s="1">
        <v>0.2</v>
      </c>
      <c r="D180" s="1">
        <v>3</v>
      </c>
      <c r="E180" s="1">
        <f t="shared" si="19"/>
        <v>45</v>
      </c>
      <c r="F180" s="1">
        <v>0</v>
      </c>
      <c r="G180" s="3">
        <f t="shared" si="20"/>
        <v>4.1666666666666661</v>
      </c>
      <c r="H180" s="3">
        <f t="shared" si="21"/>
        <v>0.41</v>
      </c>
      <c r="I180" s="3">
        <v>0.127</v>
      </c>
      <c r="J180" s="3">
        <v>0.10299999999999999</v>
      </c>
      <c r="K180" s="3">
        <v>0.18</v>
      </c>
      <c r="L180" s="1">
        <v>24</v>
      </c>
      <c r="M180" s="1">
        <v>25</v>
      </c>
      <c r="N180" s="1">
        <v>25</v>
      </c>
      <c r="O180" s="1">
        <v>24</v>
      </c>
      <c r="P180" s="1">
        <v>24</v>
      </c>
      <c r="Q180" s="1">
        <v>24</v>
      </c>
      <c r="R180" s="3">
        <v>0.121</v>
      </c>
      <c r="S180" s="3">
        <v>3.0000000000000001E-3</v>
      </c>
      <c r="T180" s="3">
        <v>6.0000000000000001E-3</v>
      </c>
      <c r="U180" s="3" t="str">
        <f t="shared" si="22"/>
        <v>0</v>
      </c>
      <c r="V180" s="3" t="str">
        <f t="shared" si="23"/>
        <v>0</v>
      </c>
      <c r="W180" s="3" t="str">
        <f t="shared" si="24"/>
        <v>0</v>
      </c>
    </row>
    <row r="181" spans="1:23" x14ac:dyDescent="0.3">
      <c r="A181" s="1">
        <f t="shared" si="18"/>
        <v>0</v>
      </c>
      <c r="B181" s="1" t="s">
        <v>12</v>
      </c>
      <c r="C181" s="1">
        <v>0.2</v>
      </c>
      <c r="D181" s="1">
        <v>4</v>
      </c>
      <c r="E181" s="1">
        <f t="shared" si="19"/>
        <v>45</v>
      </c>
      <c r="F181" s="1">
        <v>0</v>
      </c>
      <c r="G181" s="3">
        <f t="shared" si="20"/>
        <v>4.1666666666666661</v>
      </c>
      <c r="H181" s="3">
        <f t="shared" si="21"/>
        <v>0.36699999999999999</v>
      </c>
      <c r="I181" s="3">
        <v>0.13700000000000001</v>
      </c>
      <c r="J181" s="3">
        <v>0.104</v>
      </c>
      <c r="K181" s="3">
        <v>0.126</v>
      </c>
      <c r="L181" s="1">
        <v>24</v>
      </c>
      <c r="M181" s="1">
        <v>25</v>
      </c>
      <c r="N181" s="1">
        <v>25</v>
      </c>
      <c r="O181" s="1">
        <v>24</v>
      </c>
      <c r="P181" s="1">
        <v>24</v>
      </c>
      <c r="Q181" s="1">
        <v>24</v>
      </c>
      <c r="R181" s="3">
        <v>0.13</v>
      </c>
      <c r="S181" s="3">
        <v>3.0000000000000001E-3</v>
      </c>
      <c r="T181" s="3">
        <v>7.0000000000000001E-3</v>
      </c>
      <c r="U181" s="3" t="str">
        <f t="shared" si="22"/>
        <v>0</v>
      </c>
      <c r="V181" s="3" t="str">
        <f t="shared" si="23"/>
        <v>0</v>
      </c>
      <c r="W181" s="3" t="str">
        <f t="shared" si="24"/>
        <v>0</v>
      </c>
    </row>
    <row r="182" spans="1:23" x14ac:dyDescent="0.3">
      <c r="A182" s="1">
        <f t="shared" si="18"/>
        <v>0</v>
      </c>
      <c r="B182" s="1" t="s">
        <v>12</v>
      </c>
      <c r="C182" s="1">
        <v>0.2</v>
      </c>
      <c r="D182" s="1">
        <v>1</v>
      </c>
      <c r="E182" s="1">
        <f t="shared" si="19"/>
        <v>46</v>
      </c>
      <c r="F182" s="1">
        <v>1</v>
      </c>
      <c r="G182" s="3">
        <f t="shared" si="20"/>
        <v>0</v>
      </c>
      <c r="H182" s="3">
        <f t="shared" si="21"/>
        <v>0.28000000000000003</v>
      </c>
      <c r="I182" s="3">
        <v>0.14500000000000002</v>
      </c>
      <c r="J182" s="3">
        <v>0.10100000000000001</v>
      </c>
      <c r="K182" s="3">
        <v>3.4000000000000002E-2</v>
      </c>
      <c r="L182" s="1">
        <v>28</v>
      </c>
      <c r="M182" s="1">
        <v>28</v>
      </c>
      <c r="N182" s="1">
        <v>29</v>
      </c>
      <c r="O182" s="1">
        <v>28</v>
      </c>
      <c r="P182" s="1">
        <v>28</v>
      </c>
      <c r="Q182" s="1">
        <v>28</v>
      </c>
      <c r="R182" s="3">
        <v>0.13900000000000001</v>
      </c>
      <c r="S182" s="3">
        <v>3.0000000000000001E-3</v>
      </c>
      <c r="T182" s="3">
        <v>5.0000000000000001E-3</v>
      </c>
      <c r="U182" s="3">
        <f t="shared" si="22"/>
        <v>0</v>
      </c>
      <c r="V182" s="3">
        <f t="shared" si="23"/>
        <v>0</v>
      </c>
      <c r="W182" s="3">
        <f t="shared" si="24"/>
        <v>0</v>
      </c>
    </row>
    <row r="183" spans="1:23" x14ac:dyDescent="0.3">
      <c r="A183" s="1">
        <f t="shared" si="18"/>
        <v>0</v>
      </c>
      <c r="B183" s="1" t="s">
        <v>12</v>
      </c>
      <c r="C183" s="1">
        <v>0.2</v>
      </c>
      <c r="D183" s="1">
        <v>2</v>
      </c>
      <c r="E183" s="1">
        <f t="shared" si="19"/>
        <v>46</v>
      </c>
      <c r="F183" s="1">
        <v>0</v>
      </c>
      <c r="G183" s="3">
        <f t="shared" si="20"/>
        <v>3.5714285714285712</v>
      </c>
      <c r="H183" s="3">
        <f t="shared" si="21"/>
        <v>0.48899999999999999</v>
      </c>
      <c r="I183" s="3">
        <v>0.16</v>
      </c>
      <c r="J183" s="3">
        <v>0.10199999999999999</v>
      </c>
      <c r="K183" s="3">
        <v>0.22700000000000001</v>
      </c>
      <c r="L183" s="1">
        <v>28</v>
      </c>
      <c r="M183" s="1">
        <v>29</v>
      </c>
      <c r="N183" s="1">
        <v>29</v>
      </c>
      <c r="O183" s="1">
        <v>28</v>
      </c>
      <c r="P183" s="1">
        <v>28</v>
      </c>
      <c r="Q183" s="1">
        <v>28</v>
      </c>
      <c r="R183" s="3">
        <v>0.154</v>
      </c>
      <c r="S183" s="3">
        <v>3.0000000000000001E-3</v>
      </c>
      <c r="T183" s="3">
        <v>5.0000000000000001E-3</v>
      </c>
      <c r="U183" s="3" t="str">
        <f t="shared" si="22"/>
        <v>0</v>
      </c>
      <c r="V183" s="3" t="str">
        <f t="shared" si="23"/>
        <v>0</v>
      </c>
      <c r="W183" s="3" t="str">
        <f t="shared" si="24"/>
        <v>0</v>
      </c>
    </row>
    <row r="184" spans="1:23" x14ac:dyDescent="0.3">
      <c r="A184" s="1">
        <f t="shared" si="18"/>
        <v>0</v>
      </c>
      <c r="B184" s="1" t="s">
        <v>12</v>
      </c>
      <c r="C184" s="1">
        <v>0.2</v>
      </c>
      <c r="D184" s="1">
        <v>3</v>
      </c>
      <c r="E184" s="1">
        <f t="shared" si="19"/>
        <v>46</v>
      </c>
      <c r="F184" s="1">
        <v>1</v>
      </c>
      <c r="G184" s="3">
        <f t="shared" si="20"/>
        <v>0</v>
      </c>
      <c r="H184" s="3">
        <f t="shared" si="21"/>
        <v>0.34300000000000003</v>
      </c>
      <c r="I184" s="3">
        <v>0.17100000000000001</v>
      </c>
      <c r="J184" s="3">
        <v>0.10299999999999999</v>
      </c>
      <c r="K184" s="3">
        <v>6.9000000000000006E-2</v>
      </c>
      <c r="L184" s="1">
        <v>28</v>
      </c>
      <c r="M184" s="1">
        <v>28</v>
      </c>
      <c r="N184" s="1">
        <v>29</v>
      </c>
      <c r="O184" s="1">
        <v>28</v>
      </c>
      <c r="P184" s="1">
        <v>28</v>
      </c>
      <c r="Q184" s="1">
        <v>28</v>
      </c>
      <c r="R184" s="3">
        <v>0.16500000000000001</v>
      </c>
      <c r="S184" s="3">
        <v>3.0000000000000001E-3</v>
      </c>
      <c r="T184" s="3">
        <v>5.0000000000000001E-3</v>
      </c>
      <c r="U184" s="3">
        <f t="shared" si="22"/>
        <v>0</v>
      </c>
      <c r="V184" s="3">
        <f t="shared" si="23"/>
        <v>0</v>
      </c>
      <c r="W184" s="3">
        <f t="shared" si="24"/>
        <v>0</v>
      </c>
    </row>
    <row r="185" spans="1:23" x14ac:dyDescent="0.3">
      <c r="A185" s="1">
        <f t="shared" si="18"/>
        <v>0</v>
      </c>
      <c r="B185" s="1" t="s">
        <v>12</v>
      </c>
      <c r="C185" s="1">
        <v>0.2</v>
      </c>
      <c r="D185" s="1">
        <v>4</v>
      </c>
      <c r="E185" s="1">
        <f t="shared" si="19"/>
        <v>46</v>
      </c>
      <c r="F185" s="1">
        <v>1</v>
      </c>
      <c r="G185" s="3">
        <f t="shared" si="20"/>
        <v>0</v>
      </c>
      <c r="H185" s="3">
        <f t="shared" si="21"/>
        <v>0.42399999999999999</v>
      </c>
      <c r="I185" s="3">
        <v>0.152</v>
      </c>
      <c r="J185" s="3">
        <v>0.104</v>
      </c>
      <c r="K185" s="3">
        <v>0.16800000000000001</v>
      </c>
      <c r="L185" s="1">
        <v>28</v>
      </c>
      <c r="M185" s="1">
        <v>28</v>
      </c>
      <c r="N185" s="1">
        <v>29</v>
      </c>
      <c r="O185" s="1">
        <v>28</v>
      </c>
      <c r="P185" s="1">
        <v>28</v>
      </c>
      <c r="Q185" s="1">
        <v>28</v>
      </c>
      <c r="R185" s="3">
        <v>0.14599999999999999</v>
      </c>
      <c r="S185" s="3">
        <v>3.0000000000000001E-3</v>
      </c>
      <c r="T185" s="3">
        <v>5.0000000000000001E-3</v>
      </c>
      <c r="U185" s="3">
        <f t="shared" si="22"/>
        <v>0</v>
      </c>
      <c r="V185" s="3">
        <f t="shared" si="23"/>
        <v>0</v>
      </c>
      <c r="W185" s="3">
        <f t="shared" si="24"/>
        <v>0</v>
      </c>
    </row>
    <row r="186" spans="1:23" x14ac:dyDescent="0.3">
      <c r="A186" s="1">
        <f t="shared" si="18"/>
        <v>0</v>
      </c>
      <c r="B186" s="1" t="s">
        <v>12</v>
      </c>
      <c r="C186" s="1">
        <v>0.2</v>
      </c>
      <c r="D186" s="1">
        <v>1</v>
      </c>
      <c r="E186" s="1">
        <f t="shared" si="19"/>
        <v>47</v>
      </c>
      <c r="F186" s="1">
        <v>1</v>
      </c>
      <c r="G186" s="3">
        <f t="shared" si="20"/>
        <v>0</v>
      </c>
      <c r="H186" s="3">
        <f t="shared" si="21"/>
        <v>0.19700000000000001</v>
      </c>
      <c r="I186" s="3">
        <v>0.13300000000000001</v>
      </c>
      <c r="J186" s="3">
        <v>6.4000000000000001E-2</v>
      </c>
      <c r="K186" s="3">
        <v>0</v>
      </c>
      <c r="L186" s="1">
        <v>28</v>
      </c>
      <c r="M186" s="1">
        <v>28</v>
      </c>
      <c r="N186" s="1">
        <v>28</v>
      </c>
      <c r="O186" s="1">
        <v>27</v>
      </c>
      <c r="P186" s="1">
        <v>28</v>
      </c>
      <c r="Q186" s="1">
        <v>28</v>
      </c>
      <c r="R186" s="3">
        <v>0.129</v>
      </c>
      <c r="S186" s="3">
        <v>3.0000000000000001E-3</v>
      </c>
      <c r="T186" s="3">
        <v>3.0000000000000001E-3</v>
      </c>
      <c r="U186" s="3">
        <f t="shared" si="22"/>
        <v>3.5714285714285712</v>
      </c>
      <c r="V186" s="3">
        <f t="shared" si="23"/>
        <v>0</v>
      </c>
      <c r="W186" s="3">
        <f t="shared" si="24"/>
        <v>0</v>
      </c>
    </row>
    <row r="187" spans="1:23" x14ac:dyDescent="0.3">
      <c r="A187" s="1">
        <f t="shared" si="18"/>
        <v>0</v>
      </c>
      <c r="B187" s="1" t="s">
        <v>12</v>
      </c>
      <c r="C187" s="1">
        <v>0.2</v>
      </c>
      <c r="D187" s="1">
        <v>2</v>
      </c>
      <c r="E187" s="1">
        <f t="shared" si="19"/>
        <v>47</v>
      </c>
      <c r="F187" s="1">
        <v>1</v>
      </c>
      <c r="G187" s="3">
        <f t="shared" si="20"/>
        <v>0</v>
      </c>
      <c r="H187" s="3">
        <f t="shared" si="21"/>
        <v>0.21299999999999999</v>
      </c>
      <c r="I187" s="3">
        <v>0.15</v>
      </c>
      <c r="J187" s="3">
        <v>6.3E-2</v>
      </c>
      <c r="K187" s="3">
        <v>0</v>
      </c>
      <c r="L187" s="1">
        <v>28</v>
      </c>
      <c r="M187" s="1">
        <v>28</v>
      </c>
      <c r="N187" s="1">
        <v>28</v>
      </c>
      <c r="O187" s="1">
        <v>27</v>
      </c>
      <c r="P187" s="1">
        <v>28</v>
      </c>
      <c r="Q187" s="1">
        <v>28</v>
      </c>
      <c r="R187" s="3">
        <v>0.14599999999999999</v>
      </c>
      <c r="S187" s="3">
        <v>3.0000000000000001E-3</v>
      </c>
      <c r="T187" s="3">
        <v>3.0000000000000001E-3</v>
      </c>
      <c r="U187" s="3">
        <f t="shared" si="22"/>
        <v>3.5714285714285712</v>
      </c>
      <c r="V187" s="3">
        <f t="shared" si="23"/>
        <v>0</v>
      </c>
      <c r="W187" s="3">
        <f t="shared" si="24"/>
        <v>0</v>
      </c>
    </row>
    <row r="188" spans="1:23" x14ac:dyDescent="0.3">
      <c r="A188" s="1">
        <f t="shared" si="18"/>
        <v>0</v>
      </c>
      <c r="B188" s="1" t="s">
        <v>12</v>
      </c>
      <c r="C188" s="1">
        <v>0.2</v>
      </c>
      <c r="D188" s="1">
        <v>3</v>
      </c>
      <c r="E188" s="1">
        <f t="shared" si="19"/>
        <v>47</v>
      </c>
      <c r="F188" s="1">
        <v>1</v>
      </c>
      <c r="G188" s="3">
        <f t="shared" si="20"/>
        <v>0</v>
      </c>
      <c r="H188" s="3">
        <f t="shared" si="21"/>
        <v>0.22900000000000001</v>
      </c>
      <c r="I188" s="3">
        <v>0.16500000000000001</v>
      </c>
      <c r="J188" s="3">
        <v>6.4000000000000001E-2</v>
      </c>
      <c r="K188" s="3">
        <v>0</v>
      </c>
      <c r="L188" s="1">
        <v>28</v>
      </c>
      <c r="M188" s="1">
        <v>28</v>
      </c>
      <c r="N188" s="1">
        <v>28</v>
      </c>
      <c r="O188" s="1">
        <v>27</v>
      </c>
      <c r="P188" s="1">
        <v>28</v>
      </c>
      <c r="Q188" s="1">
        <v>28</v>
      </c>
      <c r="R188" s="3">
        <v>0.161</v>
      </c>
      <c r="S188" s="3">
        <v>3.0000000000000001E-3</v>
      </c>
      <c r="T188" s="3">
        <v>3.0000000000000001E-3</v>
      </c>
      <c r="U188" s="3">
        <f t="shared" si="22"/>
        <v>3.5714285714285712</v>
      </c>
      <c r="V188" s="3">
        <f t="shared" si="23"/>
        <v>0</v>
      </c>
      <c r="W188" s="3">
        <f t="shared" si="24"/>
        <v>0</v>
      </c>
    </row>
    <row r="189" spans="1:23" x14ac:dyDescent="0.3">
      <c r="A189" s="1">
        <f t="shared" si="18"/>
        <v>0</v>
      </c>
      <c r="B189" s="1" t="s">
        <v>12</v>
      </c>
      <c r="C189" s="1">
        <v>0.2</v>
      </c>
      <c r="D189" s="1">
        <v>4</v>
      </c>
      <c r="E189" s="1">
        <f t="shared" si="19"/>
        <v>47</v>
      </c>
      <c r="F189" s="1">
        <v>1</v>
      </c>
      <c r="G189" s="3">
        <f t="shared" si="20"/>
        <v>0</v>
      </c>
      <c r="H189" s="3">
        <f t="shared" si="21"/>
        <v>0.20900000000000002</v>
      </c>
      <c r="I189" s="3">
        <v>0.14400000000000002</v>
      </c>
      <c r="J189" s="3">
        <v>6.5000000000000002E-2</v>
      </c>
      <c r="K189" s="3">
        <v>0</v>
      </c>
      <c r="L189" s="1">
        <v>28</v>
      </c>
      <c r="M189" s="1">
        <v>28</v>
      </c>
      <c r="N189" s="1">
        <v>28</v>
      </c>
      <c r="O189" s="1">
        <v>27</v>
      </c>
      <c r="P189" s="1">
        <v>28</v>
      </c>
      <c r="Q189" s="1">
        <v>28</v>
      </c>
      <c r="R189" s="3">
        <v>0.13900000000000001</v>
      </c>
      <c r="S189" s="3">
        <v>3.0000000000000001E-3</v>
      </c>
      <c r="T189" s="3">
        <v>4.0000000000000001E-3</v>
      </c>
      <c r="U189" s="3">
        <f t="shared" si="22"/>
        <v>3.5714285714285712</v>
      </c>
      <c r="V189" s="3">
        <f t="shared" si="23"/>
        <v>0</v>
      </c>
      <c r="W189" s="3">
        <f t="shared" si="24"/>
        <v>0</v>
      </c>
    </row>
    <row r="190" spans="1:23" x14ac:dyDescent="0.3">
      <c r="A190" s="1">
        <f t="shared" si="18"/>
        <v>0</v>
      </c>
      <c r="B190" s="1" t="s">
        <v>12</v>
      </c>
      <c r="C190" s="1">
        <v>0.2</v>
      </c>
      <c r="D190" s="1">
        <v>1</v>
      </c>
      <c r="E190" s="1">
        <f t="shared" si="19"/>
        <v>48</v>
      </c>
      <c r="F190" s="1">
        <v>1</v>
      </c>
      <c r="G190" s="3">
        <f t="shared" si="20"/>
        <v>0</v>
      </c>
      <c r="H190" s="3">
        <f t="shared" si="21"/>
        <v>0.20900000000000002</v>
      </c>
      <c r="I190" s="3">
        <v>0.113</v>
      </c>
      <c r="J190" s="3">
        <v>9.6000000000000002E-2</v>
      </c>
      <c r="K190" s="3">
        <v>0</v>
      </c>
      <c r="L190" s="1">
        <v>27</v>
      </c>
      <c r="M190" s="1">
        <v>27</v>
      </c>
      <c r="N190" s="1">
        <v>27</v>
      </c>
      <c r="O190" s="1">
        <v>26</v>
      </c>
      <c r="P190" s="1">
        <v>26</v>
      </c>
      <c r="Q190" s="1">
        <v>27</v>
      </c>
      <c r="R190" s="3">
        <v>0.107</v>
      </c>
      <c r="S190" s="3">
        <v>4.0000000000000001E-3</v>
      </c>
      <c r="T190" s="3">
        <v>5.0000000000000001E-3</v>
      </c>
      <c r="U190" s="3">
        <f t="shared" si="22"/>
        <v>3.7037037037037033</v>
      </c>
      <c r="V190" s="3">
        <f t="shared" si="23"/>
        <v>3.7037037037037033</v>
      </c>
      <c r="W190" s="3">
        <f t="shared" si="24"/>
        <v>0</v>
      </c>
    </row>
    <row r="191" spans="1:23" x14ac:dyDescent="0.3">
      <c r="A191" s="1">
        <f t="shared" si="18"/>
        <v>0</v>
      </c>
      <c r="B191" s="1" t="s">
        <v>12</v>
      </c>
      <c r="C191" s="1">
        <v>0.2</v>
      </c>
      <c r="D191" s="1">
        <v>2</v>
      </c>
      <c r="E191" s="1">
        <f t="shared" si="19"/>
        <v>48</v>
      </c>
      <c r="F191" s="1">
        <v>1</v>
      </c>
      <c r="G191" s="3">
        <f t="shared" si="20"/>
        <v>0</v>
      </c>
      <c r="H191" s="3">
        <f t="shared" si="21"/>
        <v>0.24</v>
      </c>
      <c r="I191" s="3">
        <v>0.14899999999999999</v>
      </c>
      <c r="J191" s="3">
        <v>9.0999999999999998E-2</v>
      </c>
      <c r="K191" s="3">
        <v>0</v>
      </c>
      <c r="L191" s="1">
        <v>27</v>
      </c>
      <c r="M191" s="1">
        <v>27</v>
      </c>
      <c r="N191" s="1">
        <v>27</v>
      </c>
      <c r="O191" s="1">
        <v>26</v>
      </c>
      <c r="P191" s="1">
        <v>26</v>
      </c>
      <c r="Q191" s="1">
        <v>27</v>
      </c>
      <c r="R191" s="3">
        <v>0.14299999999999999</v>
      </c>
      <c r="S191" s="3">
        <v>4.0000000000000001E-3</v>
      </c>
      <c r="T191" s="3">
        <v>5.0000000000000001E-3</v>
      </c>
      <c r="U191" s="3">
        <f t="shared" si="22"/>
        <v>3.7037037037037033</v>
      </c>
      <c r="V191" s="3">
        <f t="shared" si="23"/>
        <v>3.7037037037037033</v>
      </c>
      <c r="W191" s="3">
        <f t="shared" si="24"/>
        <v>0</v>
      </c>
    </row>
    <row r="192" spans="1:23" x14ac:dyDescent="0.3">
      <c r="A192" s="1">
        <f t="shared" si="18"/>
        <v>0</v>
      </c>
      <c r="B192" s="1" t="s">
        <v>12</v>
      </c>
      <c r="C192" s="1">
        <v>0.2</v>
      </c>
      <c r="D192" s="1">
        <v>3</v>
      </c>
      <c r="E192" s="1">
        <f t="shared" si="19"/>
        <v>48</v>
      </c>
      <c r="F192" s="1">
        <v>1</v>
      </c>
      <c r="G192" s="3">
        <f t="shared" si="20"/>
        <v>0</v>
      </c>
      <c r="H192" s="3">
        <f t="shared" si="21"/>
        <v>0.25900000000000001</v>
      </c>
      <c r="I192" s="3">
        <v>0.16200000000000001</v>
      </c>
      <c r="J192" s="3">
        <v>9.7000000000000003E-2</v>
      </c>
      <c r="K192" s="3">
        <v>0</v>
      </c>
      <c r="L192" s="1">
        <v>27</v>
      </c>
      <c r="M192" s="1">
        <v>27</v>
      </c>
      <c r="N192" s="1">
        <v>27</v>
      </c>
      <c r="O192" s="1">
        <v>26</v>
      </c>
      <c r="P192" s="1">
        <v>26</v>
      </c>
      <c r="Q192" s="1">
        <v>27</v>
      </c>
      <c r="R192" s="3">
        <v>0.155</v>
      </c>
      <c r="S192" s="3">
        <v>4.0000000000000001E-3</v>
      </c>
      <c r="T192" s="3">
        <v>6.0000000000000001E-3</v>
      </c>
      <c r="U192" s="3">
        <f t="shared" si="22"/>
        <v>3.7037037037037033</v>
      </c>
      <c r="V192" s="3">
        <f t="shared" si="23"/>
        <v>3.7037037037037033</v>
      </c>
      <c r="W192" s="3">
        <f t="shared" si="24"/>
        <v>0</v>
      </c>
    </row>
    <row r="193" spans="1:38" x14ac:dyDescent="0.3">
      <c r="A193" s="1">
        <f t="shared" si="18"/>
        <v>0</v>
      </c>
      <c r="B193" s="1" t="s">
        <v>12</v>
      </c>
      <c r="C193" s="1">
        <v>0.2</v>
      </c>
      <c r="D193" s="1">
        <v>4</v>
      </c>
      <c r="E193" s="1">
        <f t="shared" si="19"/>
        <v>48</v>
      </c>
      <c r="F193" s="1">
        <v>1</v>
      </c>
      <c r="G193" s="3">
        <f t="shared" si="20"/>
        <v>0</v>
      </c>
      <c r="H193" s="3">
        <f t="shared" si="21"/>
        <v>0.23900000000000002</v>
      </c>
      <c r="I193" s="3">
        <v>0.14000000000000001</v>
      </c>
      <c r="J193" s="3">
        <v>9.9000000000000005E-2</v>
      </c>
      <c r="K193" s="3">
        <v>0</v>
      </c>
      <c r="L193" s="1">
        <v>27</v>
      </c>
      <c r="M193" s="1">
        <v>27</v>
      </c>
      <c r="N193" s="1">
        <v>27</v>
      </c>
      <c r="O193" s="1">
        <v>26</v>
      </c>
      <c r="P193" s="1">
        <v>26</v>
      </c>
      <c r="Q193" s="1">
        <v>27</v>
      </c>
      <c r="R193" s="3">
        <v>0.13400000000000001</v>
      </c>
      <c r="S193" s="3">
        <v>4.0000000000000001E-3</v>
      </c>
      <c r="T193" s="3">
        <v>5.0000000000000001E-3</v>
      </c>
      <c r="U193" s="3">
        <f t="shared" si="22"/>
        <v>3.7037037037037033</v>
      </c>
      <c r="V193" s="3">
        <f t="shared" si="23"/>
        <v>3.7037037037037033</v>
      </c>
      <c r="W193" s="3">
        <f t="shared" si="24"/>
        <v>0</v>
      </c>
    </row>
    <row r="194" spans="1:38" x14ac:dyDescent="0.3">
      <c r="A194" s="1">
        <f t="shared" ref="A194:A257" si="25">IF(MOD(E194,25)=0,1,0)</f>
        <v>0</v>
      </c>
      <c r="B194" s="1" t="s">
        <v>12</v>
      </c>
      <c r="C194" s="1">
        <v>0.2</v>
      </c>
      <c r="D194" s="1">
        <v>1</v>
      </c>
      <c r="E194" s="1">
        <f t="shared" si="19"/>
        <v>49</v>
      </c>
      <c r="F194" s="1">
        <v>1</v>
      </c>
      <c r="G194" s="3">
        <f t="shared" si="20"/>
        <v>0</v>
      </c>
      <c r="H194" s="3">
        <f t="shared" si="21"/>
        <v>0.28899999999999998</v>
      </c>
      <c r="I194" s="3">
        <v>0.115</v>
      </c>
      <c r="J194" s="3">
        <v>0.17399999999999999</v>
      </c>
      <c r="K194" s="3">
        <v>0</v>
      </c>
      <c r="L194" s="1">
        <v>25</v>
      </c>
      <c r="M194" s="1">
        <v>25</v>
      </c>
      <c r="N194" s="1">
        <v>25</v>
      </c>
      <c r="O194" s="1">
        <v>25</v>
      </c>
      <c r="P194" s="1">
        <v>25</v>
      </c>
      <c r="Q194" s="1">
        <v>25</v>
      </c>
      <c r="R194" s="3">
        <v>0.108</v>
      </c>
      <c r="S194" s="3">
        <v>4.0000000000000001E-3</v>
      </c>
      <c r="T194" s="3">
        <v>6.0000000000000001E-3</v>
      </c>
      <c r="U194" s="3">
        <f t="shared" si="22"/>
        <v>0</v>
      </c>
      <c r="V194" s="3">
        <f t="shared" si="23"/>
        <v>0</v>
      </c>
      <c r="W194" s="3">
        <f t="shared" si="24"/>
        <v>0</v>
      </c>
    </row>
    <row r="195" spans="1:38" x14ac:dyDescent="0.3">
      <c r="A195" s="1">
        <f t="shared" si="25"/>
        <v>0</v>
      </c>
      <c r="B195" s="1" t="s">
        <v>12</v>
      </c>
      <c r="C195" s="1">
        <v>0.2</v>
      </c>
      <c r="D195" s="1">
        <v>2</v>
      </c>
      <c r="E195" s="1">
        <f t="shared" ref="E195:E258" si="26">_xlfn.CEILING.MATH((ROW(E195)-1)/4)</f>
        <v>49</v>
      </c>
      <c r="F195" s="1">
        <v>1</v>
      </c>
      <c r="G195" s="3">
        <f t="shared" ref="G195:G258" si="27">(M195-L195)/L195*100</f>
        <v>0</v>
      </c>
      <c r="H195" s="3">
        <f t="shared" ref="H195:H258" si="28">I195+K195+J195</f>
        <v>0.28800000000000003</v>
      </c>
      <c r="I195" s="3">
        <v>0.12100000000000001</v>
      </c>
      <c r="J195" s="3">
        <v>0.16700000000000001</v>
      </c>
      <c r="K195" s="3">
        <v>0</v>
      </c>
      <c r="L195" s="1">
        <v>25</v>
      </c>
      <c r="M195" s="1">
        <v>25</v>
      </c>
      <c r="N195" s="1">
        <v>25</v>
      </c>
      <c r="O195" s="1">
        <v>25</v>
      </c>
      <c r="P195" s="1">
        <v>25</v>
      </c>
      <c r="Q195" s="1">
        <v>25</v>
      </c>
      <c r="R195" s="3">
        <v>0.113</v>
      </c>
      <c r="S195" s="3">
        <v>4.0000000000000001E-3</v>
      </c>
      <c r="T195" s="3">
        <v>7.0000000000000001E-3</v>
      </c>
      <c r="U195" s="3">
        <f t="shared" ref="U195:U258" si="29">IF(F195=1,(M195-O195)/M195*100,"0")</f>
        <v>0</v>
      </c>
      <c r="V195" s="3">
        <f t="shared" ref="V195:V258" si="30">IF(F195=1,(M195-P195)/M195*100,"0")</f>
        <v>0</v>
      </c>
      <c r="W195" s="3">
        <f t="shared" ref="W195:W258" si="31">IF(F195=1,(M195-Q195)/M195*100,"0")</f>
        <v>0</v>
      </c>
    </row>
    <row r="196" spans="1:38" x14ac:dyDescent="0.3">
      <c r="A196" s="1">
        <f t="shared" si="25"/>
        <v>0</v>
      </c>
      <c r="B196" s="1" t="s">
        <v>12</v>
      </c>
      <c r="C196" s="1">
        <v>0.2</v>
      </c>
      <c r="D196" s="1">
        <v>3</v>
      </c>
      <c r="E196" s="1">
        <f t="shared" si="26"/>
        <v>49</v>
      </c>
      <c r="F196" s="1">
        <v>1</v>
      </c>
      <c r="G196" s="3">
        <f t="shared" si="27"/>
        <v>0</v>
      </c>
      <c r="H196" s="3">
        <f t="shared" si="28"/>
        <v>0.31300000000000006</v>
      </c>
      <c r="I196" s="3">
        <v>0.14300000000000002</v>
      </c>
      <c r="J196" s="3">
        <v>0.17</v>
      </c>
      <c r="K196" s="3">
        <v>0</v>
      </c>
      <c r="L196" s="1">
        <v>25</v>
      </c>
      <c r="M196" s="1">
        <v>25</v>
      </c>
      <c r="N196" s="1">
        <v>25</v>
      </c>
      <c r="O196" s="1">
        <v>25</v>
      </c>
      <c r="P196" s="1">
        <v>25</v>
      </c>
      <c r="Q196" s="1">
        <v>25</v>
      </c>
      <c r="R196" s="3">
        <v>0.13600000000000001</v>
      </c>
      <c r="S196" s="3">
        <v>4.0000000000000001E-3</v>
      </c>
      <c r="T196" s="3">
        <v>6.0000000000000001E-3</v>
      </c>
      <c r="U196" s="3">
        <f t="shared" si="29"/>
        <v>0</v>
      </c>
      <c r="V196" s="3">
        <f t="shared" si="30"/>
        <v>0</v>
      </c>
      <c r="W196" s="3">
        <f t="shared" si="31"/>
        <v>0</v>
      </c>
    </row>
    <row r="197" spans="1:38" x14ac:dyDescent="0.3">
      <c r="A197" s="1">
        <f t="shared" si="25"/>
        <v>0</v>
      </c>
      <c r="B197" s="1" t="s">
        <v>12</v>
      </c>
      <c r="C197" s="1">
        <v>0.2</v>
      </c>
      <c r="D197" s="1">
        <v>4</v>
      </c>
      <c r="E197" s="1">
        <f t="shared" si="26"/>
        <v>49</v>
      </c>
      <c r="F197" s="1">
        <v>1</v>
      </c>
      <c r="G197" s="3">
        <f t="shared" si="27"/>
        <v>0</v>
      </c>
      <c r="H197" s="3">
        <f t="shared" si="28"/>
        <v>0.40700000000000003</v>
      </c>
      <c r="I197" s="3">
        <v>0.16</v>
      </c>
      <c r="J197" s="3">
        <v>0.247</v>
      </c>
      <c r="K197" s="3">
        <v>0</v>
      </c>
      <c r="L197" s="1">
        <v>25</v>
      </c>
      <c r="M197" s="1">
        <v>25</v>
      </c>
      <c r="N197" s="1">
        <v>25</v>
      </c>
      <c r="O197" s="1">
        <v>25</v>
      </c>
      <c r="P197" s="1">
        <v>25</v>
      </c>
      <c r="Q197" s="1">
        <v>25</v>
      </c>
      <c r="R197" s="3">
        <v>0.153</v>
      </c>
      <c r="S197" s="3">
        <v>4.0000000000000001E-3</v>
      </c>
      <c r="T197" s="3">
        <v>6.0000000000000001E-3</v>
      </c>
      <c r="U197" s="3">
        <f t="shared" si="29"/>
        <v>0</v>
      </c>
      <c r="V197" s="3">
        <f t="shared" si="30"/>
        <v>0</v>
      </c>
      <c r="W197" s="3">
        <f t="shared" si="31"/>
        <v>0</v>
      </c>
    </row>
    <row r="198" spans="1:38" x14ac:dyDescent="0.3">
      <c r="A198" s="1">
        <f t="shared" si="25"/>
        <v>1</v>
      </c>
      <c r="B198" s="1" t="s">
        <v>12</v>
      </c>
      <c r="C198" s="1">
        <v>0.2</v>
      </c>
      <c r="D198" s="1">
        <v>1</v>
      </c>
      <c r="E198" s="1">
        <f t="shared" si="26"/>
        <v>50</v>
      </c>
      <c r="F198" s="1">
        <v>0</v>
      </c>
      <c r="G198" s="3">
        <f t="shared" si="27"/>
        <v>3.8461538461538463</v>
      </c>
      <c r="H198" s="3">
        <f t="shared" si="28"/>
        <v>0.45</v>
      </c>
      <c r="I198" s="3">
        <v>0.11900000000000001</v>
      </c>
      <c r="J198" s="3">
        <v>0.129</v>
      </c>
      <c r="K198" s="3">
        <v>0.20200000000000001</v>
      </c>
      <c r="L198" s="1">
        <v>26</v>
      </c>
      <c r="M198" s="1">
        <v>27</v>
      </c>
      <c r="N198" s="1">
        <v>27</v>
      </c>
      <c r="O198" s="1">
        <v>26</v>
      </c>
      <c r="P198" s="1">
        <v>26</v>
      </c>
      <c r="Q198" s="1">
        <v>26</v>
      </c>
      <c r="R198" s="3">
        <v>0.113</v>
      </c>
      <c r="S198" s="3">
        <v>3.0000000000000001E-3</v>
      </c>
      <c r="T198" s="3">
        <v>5.0000000000000001E-3</v>
      </c>
      <c r="U198" s="3" t="str">
        <f t="shared" si="29"/>
        <v>0</v>
      </c>
      <c r="V198" s="3" t="str">
        <f t="shared" si="30"/>
        <v>0</v>
      </c>
      <c r="W198" s="3" t="str">
        <f t="shared" si="31"/>
        <v>0</v>
      </c>
      <c r="AA198" s="1">
        <f>SUMPRODUCT((MOD(ROW(F102:F201),4)=2)*F102:F201)</f>
        <v>19</v>
      </c>
      <c r="AB198" s="3">
        <f>SUMPRODUCT((MOD(ROW(G102:G201),4)=2)*G102:G201)/25</f>
        <v>0.91240222143447935</v>
      </c>
      <c r="AC198" s="3">
        <f t="shared" ref="AC198:AF198" si="32">SUMPRODUCT((MOD(ROW(H102:H201),4)=2)*H102:H201)/25</f>
        <v>0.26876</v>
      </c>
      <c r="AD198" s="3">
        <f t="shared" si="32"/>
        <v>0.12540000000000004</v>
      </c>
      <c r="AE198" s="3">
        <f t="shared" si="32"/>
        <v>9.8840000000000025E-2</v>
      </c>
      <c r="AF198" s="3">
        <f t="shared" si="32"/>
        <v>4.4519999999999997E-2</v>
      </c>
      <c r="AG198" s="3">
        <f>SUMPRODUCT((MOD(ROW(R102:R201),4)=2)*R102:R201)/25</f>
        <v>0.12004000000000004</v>
      </c>
      <c r="AH198" s="3">
        <f>SUMPRODUCT((MOD(ROW(S102:S201),4)=2)*S102:S201)/25</f>
        <v>3.0400000000000015E-3</v>
      </c>
      <c r="AI198" s="3">
        <f>SUMPRODUCT((MOD(ROW(T102:T201),4)=2)*T102:T201)/25</f>
        <v>4.4800000000000013E-3</v>
      </c>
      <c r="AJ198" s="3">
        <f>IF(AA198&gt;0, SUMPRODUCT((MOD(ROW(U102:U201),4)=2)*U102:U201)/AA198,"-")</f>
        <v>3.4415716556252827</v>
      </c>
      <c r="AK198" s="3">
        <f>IF(AA198&gt;0, SUMPRODUCT((MOD(ROW(V102:V201),4)=2)*V102:V201)/AA198,"-")</f>
        <v>0.96842801448064608</v>
      </c>
      <c r="AL198" s="3">
        <f>IF(AA198&gt;0,SUMPRODUCT((MOD(ROW(W102:W201),4)=2)*W102:W201)/AA198,"-")</f>
        <v>0</v>
      </c>
    </row>
    <row r="199" spans="1:38" x14ac:dyDescent="0.3">
      <c r="A199" s="1">
        <f t="shared" si="25"/>
        <v>1</v>
      </c>
      <c r="B199" s="1" t="s">
        <v>12</v>
      </c>
      <c r="C199" s="1">
        <v>0.2</v>
      </c>
      <c r="D199" s="1">
        <v>2</v>
      </c>
      <c r="E199" s="1">
        <f t="shared" si="26"/>
        <v>50</v>
      </c>
      <c r="F199" s="1">
        <v>0</v>
      </c>
      <c r="G199" s="3">
        <f t="shared" si="27"/>
        <v>3.8461538461538463</v>
      </c>
      <c r="H199" s="3">
        <f t="shared" si="28"/>
        <v>0.41800000000000004</v>
      </c>
      <c r="I199" s="3">
        <v>0.13800000000000001</v>
      </c>
      <c r="J199" s="3">
        <v>8.8999999999999996E-2</v>
      </c>
      <c r="K199" s="3">
        <v>0.191</v>
      </c>
      <c r="L199" s="1">
        <v>26</v>
      </c>
      <c r="M199" s="1">
        <v>27</v>
      </c>
      <c r="N199" s="1">
        <v>27</v>
      </c>
      <c r="O199" s="1">
        <v>26</v>
      </c>
      <c r="P199" s="1">
        <v>26</v>
      </c>
      <c r="Q199" s="1">
        <v>26</v>
      </c>
      <c r="R199" s="3">
        <v>0.13200000000000001</v>
      </c>
      <c r="S199" s="3">
        <v>3.0000000000000001E-3</v>
      </c>
      <c r="T199" s="3">
        <v>5.0000000000000001E-3</v>
      </c>
      <c r="U199" s="3" t="str">
        <f t="shared" si="29"/>
        <v>0</v>
      </c>
      <c r="V199" s="3" t="str">
        <f t="shared" si="30"/>
        <v>0</v>
      </c>
      <c r="W199" s="3" t="str">
        <f t="shared" si="31"/>
        <v>0</v>
      </c>
      <c r="AA199" s="1">
        <f>SUMPRODUCT((MOD(ROW(F102:F201),4)=3)*F102:F201)</f>
        <v>18</v>
      </c>
      <c r="AB199" s="3">
        <f>SUMPRODUCT((MOD(ROW(G102:G201),4)=3)*G102:G201)/25</f>
        <v>1.0552593642916221</v>
      </c>
      <c r="AC199" s="3">
        <f t="shared" ref="AC199:AF199" si="33">SUMPRODUCT((MOD(ROW(H102:H201),4)=3)*H102:H201)/25</f>
        <v>0.29704000000000008</v>
      </c>
      <c r="AD199" s="3">
        <f t="shared" si="33"/>
        <v>0.14668</v>
      </c>
      <c r="AE199" s="3">
        <f t="shared" si="33"/>
        <v>9.6320000000000017E-2</v>
      </c>
      <c r="AF199" s="3">
        <f t="shared" si="33"/>
        <v>5.4039999999999998E-2</v>
      </c>
      <c r="AG199" s="3">
        <f>SUMPRODUCT((MOD(ROW(R102:R201),4)=3)*R102:R201)/25</f>
        <v>0.14127999999999999</v>
      </c>
      <c r="AH199" s="3">
        <f>SUMPRODUCT((MOD(ROW(S102:S201),4)=3)*S102:S201)/25</f>
        <v>3.0400000000000015E-3</v>
      </c>
      <c r="AI199" s="3">
        <f>SUMPRODUCT((MOD(ROW(T102:T201),4)=3)*T102:T201)/25</f>
        <v>4.5200000000000014E-3</v>
      </c>
      <c r="AJ199" s="3">
        <f>IF(AA199&gt;0,SUMPRODUCT((MOD(ROW(U102:U201),4)=3)*U102:U201)/AA199,"-")</f>
        <v>3.6327700809377981</v>
      </c>
      <c r="AK199" s="3">
        <f>IF(AA199&gt;0,SUMPRODUCT((MOD(ROW(V102:V201),4)=3)*V102:V201)/AA199,"-")</f>
        <v>1.0222295708406819</v>
      </c>
      <c r="AL199" s="3">
        <f>IF(AA199&gt;0,SUMPRODUCT((MOD(ROW(W102:W201),4)=3)*W102:W201)/AA199,"-")</f>
        <v>0</v>
      </c>
    </row>
    <row r="200" spans="1:38" x14ac:dyDescent="0.3">
      <c r="A200" s="1">
        <f t="shared" si="25"/>
        <v>1</v>
      </c>
      <c r="B200" s="1" t="s">
        <v>12</v>
      </c>
      <c r="C200" s="1">
        <v>0.2</v>
      </c>
      <c r="D200" s="1">
        <v>3</v>
      </c>
      <c r="E200" s="1">
        <f t="shared" si="26"/>
        <v>50</v>
      </c>
      <c r="F200" s="1">
        <v>0</v>
      </c>
      <c r="G200" s="3">
        <f t="shared" si="27"/>
        <v>3.8461538461538463</v>
      </c>
      <c r="H200" s="3">
        <f t="shared" si="28"/>
        <v>0.43400000000000005</v>
      </c>
      <c r="I200" s="3">
        <v>0.14600000000000002</v>
      </c>
      <c r="J200" s="3">
        <v>9.1999999999999998E-2</v>
      </c>
      <c r="K200" s="3">
        <v>0.19600000000000001</v>
      </c>
      <c r="L200" s="1">
        <v>26</v>
      </c>
      <c r="M200" s="1">
        <v>27</v>
      </c>
      <c r="N200" s="1">
        <v>27</v>
      </c>
      <c r="O200" s="1">
        <v>26</v>
      </c>
      <c r="P200" s="1">
        <v>26</v>
      </c>
      <c r="Q200" s="1">
        <v>26</v>
      </c>
      <c r="R200" s="3">
        <v>0.13900000000000001</v>
      </c>
      <c r="S200" s="3">
        <v>3.0000000000000001E-3</v>
      </c>
      <c r="T200" s="3">
        <v>6.0000000000000001E-3</v>
      </c>
      <c r="U200" s="3" t="str">
        <f t="shared" si="29"/>
        <v>0</v>
      </c>
      <c r="V200" s="3" t="str">
        <f t="shared" si="30"/>
        <v>0</v>
      </c>
      <c r="W200" s="3" t="str">
        <f t="shared" si="31"/>
        <v>0</v>
      </c>
      <c r="AA200" s="1">
        <f>SUMPRODUCT((MOD(ROW(F102:F201),4)=0)*F102:F201)</f>
        <v>19</v>
      </c>
      <c r="AB200" s="3">
        <f>SUMPRODUCT((MOD(ROW(G102:G201),4)=0)*G102:G201)/25</f>
        <v>0.91240222143447935</v>
      </c>
      <c r="AC200" s="3">
        <f t="shared" ref="AC200:AF200" si="34">SUMPRODUCT((MOD(ROW(H102:H201),4)=0)*H102:H201)/25</f>
        <v>0.30343999999999999</v>
      </c>
      <c r="AD200" s="3">
        <f t="shared" si="34"/>
        <v>0.15851999999999999</v>
      </c>
      <c r="AE200" s="3">
        <f t="shared" si="34"/>
        <v>9.8400000000000015E-2</v>
      </c>
      <c r="AF200" s="3">
        <f t="shared" si="34"/>
        <v>4.6519999999999999E-2</v>
      </c>
      <c r="AG200" s="3">
        <f>SUMPRODUCT((MOD(ROW(R102:R201),4)=0)*R102:R201)/25</f>
        <v>0.15307999999999999</v>
      </c>
      <c r="AH200" s="3">
        <f>SUMPRODUCT((MOD(ROW(S102:S201),4)=0)*S102:S201)/25</f>
        <v>3.0400000000000015E-3</v>
      </c>
      <c r="AI200" s="3">
        <f>SUMPRODUCT((MOD(ROW(T102:T201),4)=0)*T102:T201)/25</f>
        <v>4.5600000000000016E-3</v>
      </c>
      <c r="AJ200" s="3">
        <f>IF(AA200&gt;0,SUMPRODUCT((MOD(ROW(U102:U201),4)=0)*U102:U201)/AA200,"-")</f>
        <v>3.4415716556252827</v>
      </c>
      <c r="AK200" s="3">
        <f>IF(AA200&gt;0,SUMPRODUCT((MOD(ROW(V102:V201),4)=0)*V102:V201)/AA200,"-")</f>
        <v>0.96842801448064608</v>
      </c>
      <c r="AL200" s="3">
        <f>IF(AA200&gt;0,SUMPRODUCT((MOD(ROW(W102:W201),4)=0)*W102:W201)/AA200,"-")</f>
        <v>0</v>
      </c>
    </row>
    <row r="201" spans="1:38" x14ac:dyDescent="0.3">
      <c r="A201" s="1">
        <f t="shared" si="25"/>
        <v>1</v>
      </c>
      <c r="B201" s="1" t="s">
        <v>12</v>
      </c>
      <c r="C201" s="1">
        <v>0.2</v>
      </c>
      <c r="D201" s="1">
        <v>4</v>
      </c>
      <c r="E201" s="1">
        <f t="shared" si="26"/>
        <v>50</v>
      </c>
      <c r="F201" s="1">
        <v>0</v>
      </c>
      <c r="G201" s="3">
        <f t="shared" si="27"/>
        <v>3.8461538461538463</v>
      </c>
      <c r="H201" s="3">
        <f t="shared" si="28"/>
        <v>0.442</v>
      </c>
      <c r="I201" s="3">
        <v>0.13500000000000001</v>
      </c>
      <c r="J201" s="3">
        <v>0.113</v>
      </c>
      <c r="K201" s="3">
        <v>0.19400000000000001</v>
      </c>
      <c r="L201" s="1">
        <v>26</v>
      </c>
      <c r="M201" s="1">
        <v>27</v>
      </c>
      <c r="N201" s="1">
        <v>27</v>
      </c>
      <c r="O201" s="1">
        <v>26</v>
      </c>
      <c r="P201" s="1">
        <v>26</v>
      </c>
      <c r="Q201" s="1">
        <v>26</v>
      </c>
      <c r="R201" s="3">
        <v>0.129</v>
      </c>
      <c r="S201" s="3">
        <v>3.0000000000000001E-3</v>
      </c>
      <c r="T201" s="3">
        <v>5.0000000000000001E-3</v>
      </c>
      <c r="U201" s="3" t="str">
        <f t="shared" si="29"/>
        <v>0</v>
      </c>
      <c r="V201" s="3" t="str">
        <f t="shared" si="30"/>
        <v>0</v>
      </c>
      <c r="W201" s="3" t="str">
        <f t="shared" si="31"/>
        <v>0</v>
      </c>
      <c r="AA201" s="1">
        <f>SUMPRODUCT((MOD(ROW(F102:F201),4)=1)*F102:F201)</f>
        <v>19</v>
      </c>
      <c r="AB201" s="3">
        <f>SUMPRODUCT((MOD(ROW(G102:G201),4)=1)*G102:G201)/25</f>
        <v>0.88143447949899556</v>
      </c>
      <c r="AC201" s="3">
        <f t="shared" ref="AC201:AF201" si="35">SUMPRODUCT((MOD(ROW(H102:H201),4)=1)*H102:H201)/25</f>
        <v>0.30236000000000002</v>
      </c>
      <c r="AD201" s="3">
        <f t="shared" si="35"/>
        <v>0.14932000000000001</v>
      </c>
      <c r="AE201" s="3">
        <f t="shared" si="35"/>
        <v>0.10504000000000001</v>
      </c>
      <c r="AF201" s="3">
        <f t="shared" si="35"/>
        <v>4.8000000000000001E-2</v>
      </c>
      <c r="AG201" s="3">
        <f>SUMPRODUCT((MOD(ROW(R102:R201),4)=1)*R102:R201)/25</f>
        <v>0.14384</v>
      </c>
      <c r="AH201" s="3">
        <f>SUMPRODUCT((MOD(ROW(S102:S201),4)=1)*S102:S201)/25</f>
        <v>3.0400000000000015E-3</v>
      </c>
      <c r="AI201" s="3">
        <f>SUMPRODUCT((MOD(ROW(T102:T201),4)=1)*T102:T201)/25</f>
        <v>4.6000000000000017E-3</v>
      </c>
      <c r="AJ201" s="3">
        <f>IF(AA201&gt;0,SUMPRODUCT((MOD(ROW(U102:U201),4)=1)*U102:U201)/AA201,"-")</f>
        <v>3.1020130817712928</v>
      </c>
      <c r="AK201" s="3">
        <f>IF(AA201&gt;0, SUMPRODUCT((MOD(ROW(V102:V201),4)=1)*V102:V201)/AA201,"-")</f>
        <v>0.96842801448064608</v>
      </c>
      <c r="AL201" s="3">
        <f>IF(AA201&gt;0,SUMPRODUCT((MOD(ROW(W102:W201),4)=1)*W102:W201)/AA201,"-")</f>
        <v>0</v>
      </c>
    </row>
    <row r="202" spans="1:38" x14ac:dyDescent="0.3">
      <c r="A202" s="1">
        <f t="shared" si="25"/>
        <v>0</v>
      </c>
      <c r="B202" s="1" t="s">
        <v>13</v>
      </c>
      <c r="C202" s="1">
        <v>0.2</v>
      </c>
      <c r="D202" s="1">
        <v>1</v>
      </c>
      <c r="E202" s="1">
        <f t="shared" si="26"/>
        <v>51</v>
      </c>
      <c r="F202" s="1">
        <v>1</v>
      </c>
      <c r="G202" s="3">
        <f t="shared" si="27"/>
        <v>0</v>
      </c>
      <c r="H202" s="3">
        <f t="shared" si="28"/>
        <v>0.34300000000000003</v>
      </c>
      <c r="I202" s="3">
        <v>7.400000000000001E-2</v>
      </c>
      <c r="J202" s="3">
        <v>0.26900000000000002</v>
      </c>
      <c r="K202" s="3">
        <v>0</v>
      </c>
      <c r="L202" s="1">
        <v>12</v>
      </c>
      <c r="M202" s="1">
        <v>12</v>
      </c>
      <c r="N202" s="1">
        <v>12</v>
      </c>
      <c r="O202" s="1">
        <v>12</v>
      </c>
      <c r="P202" s="1">
        <v>12</v>
      </c>
      <c r="Q202" s="1">
        <v>12</v>
      </c>
      <c r="R202" s="3">
        <v>0.04</v>
      </c>
      <c r="S202" s="3">
        <v>3.0000000000000001E-3</v>
      </c>
      <c r="T202" s="3">
        <v>3.4000000000000002E-2</v>
      </c>
      <c r="U202" s="3">
        <f t="shared" si="29"/>
        <v>0</v>
      </c>
      <c r="V202" s="3">
        <f t="shared" si="30"/>
        <v>0</v>
      </c>
      <c r="W202" s="3">
        <f t="shared" si="31"/>
        <v>0</v>
      </c>
    </row>
    <row r="203" spans="1:38" x14ac:dyDescent="0.3">
      <c r="A203" s="1">
        <f t="shared" si="25"/>
        <v>0</v>
      </c>
      <c r="B203" s="1" t="s">
        <v>13</v>
      </c>
      <c r="C203" s="1">
        <v>0.2</v>
      </c>
      <c r="D203" s="1">
        <v>2</v>
      </c>
      <c r="E203" s="1">
        <f t="shared" si="26"/>
        <v>51</v>
      </c>
      <c r="F203" s="1">
        <v>1</v>
      </c>
      <c r="G203" s="3">
        <f t="shared" si="27"/>
        <v>0</v>
      </c>
      <c r="H203" s="3">
        <f t="shared" si="28"/>
        <v>0.46299999999999997</v>
      </c>
      <c r="I203" s="3">
        <v>9.1999999999999998E-2</v>
      </c>
      <c r="J203" s="3">
        <v>0.371</v>
      </c>
      <c r="K203" s="3">
        <v>0</v>
      </c>
      <c r="L203" s="1">
        <v>12</v>
      </c>
      <c r="M203" s="1">
        <v>12</v>
      </c>
      <c r="N203" s="1">
        <v>12</v>
      </c>
      <c r="O203" s="1">
        <v>12</v>
      </c>
      <c r="P203" s="1">
        <v>12</v>
      </c>
      <c r="Q203" s="1">
        <v>12</v>
      </c>
      <c r="R203" s="3">
        <v>5.0999999999999997E-2</v>
      </c>
      <c r="S203" s="3">
        <v>3.0000000000000001E-3</v>
      </c>
      <c r="T203" s="3">
        <v>4.1000000000000002E-2</v>
      </c>
      <c r="U203" s="3">
        <f t="shared" si="29"/>
        <v>0</v>
      </c>
      <c r="V203" s="3">
        <f t="shared" si="30"/>
        <v>0</v>
      </c>
      <c r="W203" s="3">
        <f t="shared" si="31"/>
        <v>0</v>
      </c>
    </row>
    <row r="204" spans="1:38" x14ac:dyDescent="0.3">
      <c r="A204" s="1">
        <f t="shared" si="25"/>
        <v>0</v>
      </c>
      <c r="B204" s="1" t="s">
        <v>13</v>
      </c>
      <c r="C204" s="1">
        <v>0.2</v>
      </c>
      <c r="D204" s="1">
        <v>3</v>
      </c>
      <c r="E204" s="1">
        <f t="shared" si="26"/>
        <v>51</v>
      </c>
      <c r="F204" s="1">
        <v>1</v>
      </c>
      <c r="G204" s="3">
        <f t="shared" si="27"/>
        <v>0</v>
      </c>
      <c r="H204" s="3">
        <f t="shared" si="28"/>
        <v>0.36499999999999999</v>
      </c>
      <c r="I204" s="3">
        <v>0.09</v>
      </c>
      <c r="J204" s="3">
        <v>0.27500000000000002</v>
      </c>
      <c r="K204" s="3">
        <v>0</v>
      </c>
      <c r="L204" s="1">
        <v>12</v>
      </c>
      <c r="M204" s="1">
        <v>12</v>
      </c>
      <c r="N204" s="1">
        <v>12</v>
      </c>
      <c r="O204" s="1">
        <v>12</v>
      </c>
      <c r="P204" s="1">
        <v>12</v>
      </c>
      <c r="Q204" s="1">
        <v>12</v>
      </c>
      <c r="R204" s="3">
        <v>5.1999999999999998E-2</v>
      </c>
      <c r="S204" s="3">
        <v>3.0000000000000001E-3</v>
      </c>
      <c r="T204" s="3">
        <v>3.8000000000000006E-2</v>
      </c>
      <c r="U204" s="3">
        <f t="shared" si="29"/>
        <v>0</v>
      </c>
      <c r="V204" s="3">
        <f t="shared" si="30"/>
        <v>0</v>
      </c>
      <c r="W204" s="3">
        <f t="shared" si="31"/>
        <v>0</v>
      </c>
    </row>
    <row r="205" spans="1:38" x14ac:dyDescent="0.3">
      <c r="A205" s="1">
        <f t="shared" si="25"/>
        <v>0</v>
      </c>
      <c r="B205" s="1" t="s">
        <v>13</v>
      </c>
      <c r="C205" s="1">
        <v>0.2</v>
      </c>
      <c r="D205" s="1">
        <v>4</v>
      </c>
      <c r="E205" s="1">
        <f t="shared" si="26"/>
        <v>51</v>
      </c>
      <c r="F205" s="1">
        <v>1</v>
      </c>
      <c r="G205" s="3">
        <f t="shared" si="27"/>
        <v>0</v>
      </c>
      <c r="H205" s="3">
        <f t="shared" si="28"/>
        <v>0.61099999999999999</v>
      </c>
      <c r="I205" s="3">
        <v>9.7000000000000003E-2</v>
      </c>
      <c r="J205" s="3">
        <v>0.51400000000000001</v>
      </c>
      <c r="K205" s="3">
        <v>0</v>
      </c>
      <c r="L205" s="1">
        <v>12</v>
      </c>
      <c r="M205" s="1">
        <v>12</v>
      </c>
      <c r="N205" s="1">
        <v>12</v>
      </c>
      <c r="O205" s="1">
        <v>12</v>
      </c>
      <c r="P205" s="1">
        <v>12</v>
      </c>
      <c r="Q205" s="1">
        <v>12</v>
      </c>
      <c r="R205" s="3">
        <v>0.06</v>
      </c>
      <c r="S205" s="3">
        <v>3.0000000000000001E-3</v>
      </c>
      <c r="T205" s="3">
        <v>3.7000000000000005E-2</v>
      </c>
      <c r="U205" s="3">
        <f t="shared" si="29"/>
        <v>0</v>
      </c>
      <c r="V205" s="3">
        <f t="shared" si="30"/>
        <v>0</v>
      </c>
      <c r="W205" s="3">
        <f t="shared" si="31"/>
        <v>0</v>
      </c>
    </row>
    <row r="206" spans="1:38" x14ac:dyDescent="0.3">
      <c r="A206" s="1">
        <f t="shared" si="25"/>
        <v>0</v>
      </c>
      <c r="B206" s="1" t="s">
        <v>13</v>
      </c>
      <c r="C206" s="1">
        <v>0.2</v>
      </c>
      <c r="D206" s="1">
        <v>1</v>
      </c>
      <c r="E206" s="1">
        <f t="shared" si="26"/>
        <v>52</v>
      </c>
      <c r="F206" s="1">
        <v>1</v>
      </c>
      <c r="G206" s="3">
        <f t="shared" si="27"/>
        <v>0</v>
      </c>
      <c r="H206" s="3">
        <f t="shared" si="28"/>
        <v>0.251</v>
      </c>
      <c r="I206" s="3">
        <v>6.6000000000000003E-2</v>
      </c>
      <c r="J206" s="3">
        <v>0.185</v>
      </c>
      <c r="K206" s="3">
        <v>0</v>
      </c>
      <c r="L206" s="1">
        <v>11</v>
      </c>
      <c r="M206" s="1">
        <v>11</v>
      </c>
      <c r="N206" s="1">
        <v>11</v>
      </c>
      <c r="O206" s="1">
        <v>11</v>
      </c>
      <c r="P206" s="1">
        <v>11</v>
      </c>
      <c r="Q206" s="1">
        <v>11</v>
      </c>
      <c r="R206" s="3">
        <v>3.1E-2</v>
      </c>
      <c r="S206" s="3">
        <v>4.0000000000000001E-3</v>
      </c>
      <c r="T206" s="3">
        <v>3.3000000000000002E-2</v>
      </c>
      <c r="U206" s="3">
        <f t="shared" si="29"/>
        <v>0</v>
      </c>
      <c r="V206" s="3">
        <f t="shared" si="30"/>
        <v>0</v>
      </c>
      <c r="W206" s="3">
        <f t="shared" si="31"/>
        <v>0</v>
      </c>
    </row>
    <row r="207" spans="1:38" x14ac:dyDescent="0.3">
      <c r="A207" s="1">
        <f t="shared" si="25"/>
        <v>0</v>
      </c>
      <c r="B207" s="1" t="s">
        <v>13</v>
      </c>
      <c r="C207" s="1">
        <v>0.2</v>
      </c>
      <c r="D207" s="1">
        <v>2</v>
      </c>
      <c r="E207" s="1">
        <f t="shared" si="26"/>
        <v>52</v>
      </c>
      <c r="F207" s="1">
        <v>1</v>
      </c>
      <c r="G207" s="3">
        <f t="shared" si="27"/>
        <v>0</v>
      </c>
      <c r="H207" s="3">
        <f t="shared" si="28"/>
        <v>0.23899999999999999</v>
      </c>
      <c r="I207" s="3">
        <v>7.1999999999999995E-2</v>
      </c>
      <c r="J207" s="3">
        <v>0.16700000000000001</v>
      </c>
      <c r="K207" s="3">
        <v>0</v>
      </c>
      <c r="L207" s="1">
        <v>11</v>
      </c>
      <c r="M207" s="1">
        <v>11</v>
      </c>
      <c r="N207" s="1">
        <v>11</v>
      </c>
      <c r="O207" s="1">
        <v>11</v>
      </c>
      <c r="P207" s="1">
        <v>11</v>
      </c>
      <c r="Q207" s="1">
        <v>11</v>
      </c>
      <c r="R207" s="3">
        <v>0.04</v>
      </c>
      <c r="S207" s="3">
        <v>4.0000000000000001E-3</v>
      </c>
      <c r="T207" s="3">
        <v>0.03</v>
      </c>
      <c r="U207" s="3">
        <f t="shared" si="29"/>
        <v>0</v>
      </c>
      <c r="V207" s="3">
        <f t="shared" si="30"/>
        <v>0</v>
      </c>
      <c r="W207" s="3">
        <f t="shared" si="31"/>
        <v>0</v>
      </c>
    </row>
    <row r="208" spans="1:38" x14ac:dyDescent="0.3">
      <c r="A208" s="1">
        <f t="shared" si="25"/>
        <v>0</v>
      </c>
      <c r="B208" s="1" t="s">
        <v>13</v>
      </c>
      <c r="C208" s="1">
        <v>0.2</v>
      </c>
      <c r="D208" s="1">
        <v>3</v>
      </c>
      <c r="E208" s="1">
        <f t="shared" si="26"/>
        <v>52</v>
      </c>
      <c r="F208" s="1">
        <v>1</v>
      </c>
      <c r="G208" s="3">
        <f t="shared" si="27"/>
        <v>0</v>
      </c>
      <c r="H208" s="3">
        <f t="shared" si="28"/>
        <v>0.28200000000000003</v>
      </c>
      <c r="I208" s="3">
        <v>9.6000000000000002E-2</v>
      </c>
      <c r="J208" s="3">
        <v>0.186</v>
      </c>
      <c r="K208" s="3">
        <v>0</v>
      </c>
      <c r="L208" s="1">
        <v>11</v>
      </c>
      <c r="M208" s="1">
        <v>11</v>
      </c>
      <c r="N208" s="1">
        <v>11</v>
      </c>
      <c r="O208" s="1">
        <v>11</v>
      </c>
      <c r="P208" s="1">
        <v>11</v>
      </c>
      <c r="Q208" s="1">
        <v>11</v>
      </c>
      <c r="R208" s="3">
        <v>4.5999999999999999E-2</v>
      </c>
      <c r="S208" s="3">
        <v>4.0000000000000001E-3</v>
      </c>
      <c r="T208" s="3">
        <v>4.8000000000000001E-2</v>
      </c>
      <c r="U208" s="3">
        <f t="shared" si="29"/>
        <v>0</v>
      </c>
      <c r="V208" s="3">
        <f t="shared" si="30"/>
        <v>0</v>
      </c>
      <c r="W208" s="3">
        <f t="shared" si="31"/>
        <v>0</v>
      </c>
    </row>
    <row r="209" spans="1:23" x14ac:dyDescent="0.3">
      <c r="A209" s="1">
        <f t="shared" si="25"/>
        <v>0</v>
      </c>
      <c r="B209" s="1" t="s">
        <v>13</v>
      </c>
      <c r="C209" s="1">
        <v>0.2</v>
      </c>
      <c r="D209" s="1">
        <v>4</v>
      </c>
      <c r="E209" s="1">
        <f t="shared" si="26"/>
        <v>52</v>
      </c>
      <c r="F209" s="1">
        <v>1</v>
      </c>
      <c r="G209" s="3">
        <f t="shared" si="27"/>
        <v>0</v>
      </c>
      <c r="H209" s="3">
        <f t="shared" si="28"/>
        <v>0.39300000000000002</v>
      </c>
      <c r="I209" s="3">
        <v>7.8999999999999987E-2</v>
      </c>
      <c r="J209" s="3">
        <v>0.314</v>
      </c>
      <c r="K209" s="3">
        <v>0</v>
      </c>
      <c r="L209" s="1">
        <v>11</v>
      </c>
      <c r="M209" s="1">
        <v>11</v>
      </c>
      <c r="N209" s="1">
        <v>11</v>
      </c>
      <c r="O209" s="1">
        <v>11</v>
      </c>
      <c r="P209" s="1">
        <v>11</v>
      </c>
      <c r="Q209" s="1">
        <v>11</v>
      </c>
      <c r="R209" s="3">
        <v>5.0999999999999997E-2</v>
      </c>
      <c r="S209" s="3">
        <v>4.0000000000000001E-3</v>
      </c>
      <c r="T209" s="3">
        <v>2.6000000000000002E-2</v>
      </c>
      <c r="U209" s="3">
        <f t="shared" si="29"/>
        <v>0</v>
      </c>
      <c r="V209" s="3">
        <f t="shared" si="30"/>
        <v>0</v>
      </c>
      <c r="W209" s="3">
        <f t="shared" si="31"/>
        <v>0</v>
      </c>
    </row>
    <row r="210" spans="1:23" x14ac:dyDescent="0.3">
      <c r="A210" s="1">
        <f t="shared" si="25"/>
        <v>0</v>
      </c>
      <c r="B210" s="1" t="s">
        <v>13</v>
      </c>
      <c r="C210" s="1">
        <v>0.2</v>
      </c>
      <c r="D210" s="1">
        <v>1</v>
      </c>
      <c r="E210" s="1">
        <f t="shared" si="26"/>
        <v>53</v>
      </c>
      <c r="F210" s="1">
        <v>0</v>
      </c>
      <c r="G210" s="3">
        <f t="shared" si="27"/>
        <v>8.3333333333333321</v>
      </c>
      <c r="H210" s="3">
        <f t="shared" si="28"/>
        <v>0.41199999999999998</v>
      </c>
      <c r="I210" s="3">
        <v>8.7999999999999995E-2</v>
      </c>
      <c r="J210" s="3">
        <v>0.18099999999999999</v>
      </c>
      <c r="K210" s="3">
        <v>0.14299999999999999</v>
      </c>
      <c r="L210" s="1">
        <v>12</v>
      </c>
      <c r="M210" s="1">
        <v>13</v>
      </c>
      <c r="N210" s="1">
        <v>13</v>
      </c>
      <c r="O210" s="1">
        <v>12</v>
      </c>
      <c r="P210" s="1">
        <v>12</v>
      </c>
      <c r="Q210" s="1">
        <v>12</v>
      </c>
      <c r="R210" s="3">
        <v>4.1000000000000002E-2</v>
      </c>
      <c r="S210" s="3">
        <v>4.0000000000000001E-3</v>
      </c>
      <c r="T210" s="3">
        <v>4.5999999999999999E-2</v>
      </c>
      <c r="U210" s="3" t="str">
        <f t="shared" si="29"/>
        <v>0</v>
      </c>
      <c r="V210" s="3" t="str">
        <f t="shared" si="30"/>
        <v>0</v>
      </c>
      <c r="W210" s="3" t="str">
        <f t="shared" si="31"/>
        <v>0</v>
      </c>
    </row>
    <row r="211" spans="1:23" x14ac:dyDescent="0.3">
      <c r="A211" s="1">
        <f t="shared" si="25"/>
        <v>0</v>
      </c>
      <c r="B211" s="1" t="s">
        <v>13</v>
      </c>
      <c r="C211" s="1">
        <v>0.2</v>
      </c>
      <c r="D211" s="1">
        <v>2</v>
      </c>
      <c r="E211" s="1">
        <f t="shared" si="26"/>
        <v>53</v>
      </c>
      <c r="F211" s="1">
        <v>0</v>
      </c>
      <c r="G211" s="3">
        <f t="shared" si="27"/>
        <v>8.3333333333333321</v>
      </c>
      <c r="H211" s="3">
        <f t="shared" si="28"/>
        <v>0.39800000000000002</v>
      </c>
      <c r="I211" s="3">
        <v>9.1999999999999998E-2</v>
      </c>
      <c r="J211" s="3">
        <v>0.17</v>
      </c>
      <c r="K211" s="3">
        <v>0.13600000000000001</v>
      </c>
      <c r="L211" s="1">
        <v>12</v>
      </c>
      <c r="M211" s="1">
        <v>13</v>
      </c>
      <c r="N211" s="1">
        <v>13</v>
      </c>
      <c r="O211" s="1">
        <v>12</v>
      </c>
      <c r="P211" s="1">
        <v>12</v>
      </c>
      <c r="Q211" s="1">
        <v>12</v>
      </c>
      <c r="R211" s="3">
        <v>5.1999999999999998E-2</v>
      </c>
      <c r="S211" s="3">
        <v>4.0000000000000001E-3</v>
      </c>
      <c r="T211" s="3">
        <v>3.9E-2</v>
      </c>
      <c r="U211" s="3" t="str">
        <f t="shared" si="29"/>
        <v>0</v>
      </c>
      <c r="V211" s="3" t="str">
        <f t="shared" si="30"/>
        <v>0</v>
      </c>
      <c r="W211" s="3" t="str">
        <f t="shared" si="31"/>
        <v>0</v>
      </c>
    </row>
    <row r="212" spans="1:23" x14ac:dyDescent="0.3">
      <c r="A212" s="1">
        <f t="shared" si="25"/>
        <v>0</v>
      </c>
      <c r="B212" s="1" t="s">
        <v>13</v>
      </c>
      <c r="C212" s="1">
        <v>0.2</v>
      </c>
      <c r="D212" s="1">
        <v>3</v>
      </c>
      <c r="E212" s="1">
        <f t="shared" si="26"/>
        <v>53</v>
      </c>
      <c r="F212" s="1">
        <v>0</v>
      </c>
      <c r="G212" s="3">
        <f t="shared" si="27"/>
        <v>8.3333333333333321</v>
      </c>
      <c r="H212" s="3">
        <f t="shared" si="28"/>
        <v>0.40100000000000002</v>
      </c>
      <c r="I212" s="3">
        <v>0.10100000000000001</v>
      </c>
      <c r="J212" s="3">
        <v>0.187</v>
      </c>
      <c r="K212" s="3">
        <v>0.113</v>
      </c>
      <c r="L212" s="1">
        <v>12</v>
      </c>
      <c r="M212" s="1">
        <v>13</v>
      </c>
      <c r="N212" s="1">
        <v>13</v>
      </c>
      <c r="O212" s="1">
        <v>12</v>
      </c>
      <c r="P212" s="1">
        <v>12</v>
      </c>
      <c r="Q212" s="1">
        <v>12</v>
      </c>
      <c r="R212" s="3">
        <v>5.7000000000000002E-2</v>
      </c>
      <c r="S212" s="3">
        <v>4.0000000000000001E-3</v>
      </c>
      <c r="T212" s="3">
        <v>4.3000000000000003E-2</v>
      </c>
      <c r="U212" s="3" t="str">
        <f t="shared" si="29"/>
        <v>0</v>
      </c>
      <c r="V212" s="3" t="str">
        <f t="shared" si="30"/>
        <v>0</v>
      </c>
      <c r="W212" s="3" t="str">
        <f t="shared" si="31"/>
        <v>0</v>
      </c>
    </row>
    <row r="213" spans="1:23" x14ac:dyDescent="0.3">
      <c r="A213" s="1">
        <f t="shared" si="25"/>
        <v>0</v>
      </c>
      <c r="B213" s="1" t="s">
        <v>13</v>
      </c>
      <c r="C213" s="1">
        <v>0.2</v>
      </c>
      <c r="D213" s="1">
        <v>4</v>
      </c>
      <c r="E213" s="1">
        <f t="shared" si="26"/>
        <v>53</v>
      </c>
      <c r="F213" s="1">
        <v>0</v>
      </c>
      <c r="G213" s="3">
        <f t="shared" si="27"/>
        <v>8.3333333333333321</v>
      </c>
      <c r="H213" s="3">
        <f t="shared" si="28"/>
        <v>0.46399999999999997</v>
      </c>
      <c r="I213" s="3">
        <v>0.11000000000000001</v>
      </c>
      <c r="J213" s="3">
        <v>0.20399999999999999</v>
      </c>
      <c r="K213" s="3">
        <v>0.15</v>
      </c>
      <c r="L213" s="1">
        <v>12</v>
      </c>
      <c r="M213" s="1">
        <v>13</v>
      </c>
      <c r="N213" s="1">
        <v>13</v>
      </c>
      <c r="O213" s="1">
        <v>12</v>
      </c>
      <c r="P213" s="1">
        <v>12</v>
      </c>
      <c r="Q213" s="1">
        <v>12</v>
      </c>
      <c r="R213" s="3">
        <v>6.5000000000000002E-2</v>
      </c>
      <c r="S213" s="3">
        <v>4.0000000000000001E-3</v>
      </c>
      <c r="T213" s="3">
        <v>4.4000000000000004E-2</v>
      </c>
      <c r="U213" s="3" t="str">
        <f t="shared" si="29"/>
        <v>0</v>
      </c>
      <c r="V213" s="3" t="str">
        <f t="shared" si="30"/>
        <v>0</v>
      </c>
      <c r="W213" s="3" t="str">
        <f t="shared" si="31"/>
        <v>0</v>
      </c>
    </row>
    <row r="214" spans="1:23" x14ac:dyDescent="0.3">
      <c r="A214" s="1">
        <f t="shared" si="25"/>
        <v>0</v>
      </c>
      <c r="B214" s="1" t="s">
        <v>13</v>
      </c>
      <c r="C214" s="1">
        <v>0.2</v>
      </c>
      <c r="D214" s="1">
        <v>1</v>
      </c>
      <c r="E214" s="1">
        <f t="shared" si="26"/>
        <v>54</v>
      </c>
      <c r="F214" s="1">
        <v>0</v>
      </c>
      <c r="G214" s="3">
        <f t="shared" si="27"/>
        <v>9.0909090909090917</v>
      </c>
      <c r="H214" s="3">
        <f t="shared" si="28"/>
        <v>0.35599999999999998</v>
      </c>
      <c r="I214" s="3">
        <v>8.8999999999999996E-2</v>
      </c>
      <c r="J214" s="3">
        <v>0.113</v>
      </c>
      <c r="K214" s="3">
        <v>0.154</v>
      </c>
      <c r="L214" s="1">
        <v>11</v>
      </c>
      <c r="M214" s="1">
        <v>12</v>
      </c>
      <c r="N214" s="1">
        <v>12</v>
      </c>
      <c r="O214" s="1">
        <v>11</v>
      </c>
      <c r="P214" s="1">
        <v>11</v>
      </c>
      <c r="Q214" s="1">
        <v>11</v>
      </c>
      <c r="R214" s="3">
        <v>4.1000000000000002E-2</v>
      </c>
      <c r="S214" s="3">
        <v>4.0000000000000001E-3</v>
      </c>
      <c r="T214" s="3">
        <v>4.5999999999999999E-2</v>
      </c>
      <c r="U214" s="3" t="str">
        <f t="shared" si="29"/>
        <v>0</v>
      </c>
      <c r="V214" s="3" t="str">
        <f t="shared" si="30"/>
        <v>0</v>
      </c>
      <c r="W214" s="3" t="str">
        <f t="shared" si="31"/>
        <v>0</v>
      </c>
    </row>
    <row r="215" spans="1:23" x14ac:dyDescent="0.3">
      <c r="A215" s="1">
        <f t="shared" si="25"/>
        <v>0</v>
      </c>
      <c r="B215" s="1" t="s">
        <v>13</v>
      </c>
      <c r="C215" s="1">
        <v>0.2</v>
      </c>
      <c r="D215" s="1">
        <v>2</v>
      </c>
      <c r="E215" s="1">
        <f t="shared" si="26"/>
        <v>54</v>
      </c>
      <c r="F215" s="1">
        <v>0</v>
      </c>
      <c r="G215" s="3">
        <f t="shared" si="27"/>
        <v>9.0909090909090917</v>
      </c>
      <c r="H215" s="3">
        <f t="shared" si="28"/>
        <v>0.35799999999999998</v>
      </c>
      <c r="I215" s="3">
        <v>9.6000000000000002E-2</v>
      </c>
      <c r="J215" s="3">
        <v>0.1</v>
      </c>
      <c r="K215" s="3">
        <v>0.16200000000000001</v>
      </c>
      <c r="L215" s="1">
        <v>11</v>
      </c>
      <c r="M215" s="1">
        <v>12</v>
      </c>
      <c r="N215" s="1">
        <v>12</v>
      </c>
      <c r="O215" s="1">
        <v>11</v>
      </c>
      <c r="P215" s="1">
        <v>11</v>
      </c>
      <c r="Q215" s="1">
        <v>11</v>
      </c>
      <c r="R215" s="3">
        <v>5.0999999999999997E-2</v>
      </c>
      <c r="S215" s="3">
        <v>4.0000000000000001E-3</v>
      </c>
      <c r="T215" s="3">
        <v>4.3000000000000003E-2</v>
      </c>
      <c r="U215" s="3" t="str">
        <f t="shared" si="29"/>
        <v>0</v>
      </c>
      <c r="V215" s="3" t="str">
        <f t="shared" si="30"/>
        <v>0</v>
      </c>
      <c r="W215" s="3" t="str">
        <f t="shared" si="31"/>
        <v>0</v>
      </c>
    </row>
    <row r="216" spans="1:23" x14ac:dyDescent="0.3">
      <c r="A216" s="1">
        <f t="shared" si="25"/>
        <v>0</v>
      </c>
      <c r="B216" s="1" t="s">
        <v>13</v>
      </c>
      <c r="C216" s="1">
        <v>0.2</v>
      </c>
      <c r="D216" s="1">
        <v>3</v>
      </c>
      <c r="E216" s="1">
        <f t="shared" si="26"/>
        <v>54</v>
      </c>
      <c r="F216" s="1">
        <v>0</v>
      </c>
      <c r="G216" s="3">
        <f t="shared" si="27"/>
        <v>9.0909090909090917</v>
      </c>
      <c r="H216" s="3">
        <f t="shared" si="28"/>
        <v>0.38900000000000001</v>
      </c>
      <c r="I216" s="3">
        <v>0.10299999999999999</v>
      </c>
      <c r="J216" s="3">
        <v>0.115</v>
      </c>
      <c r="K216" s="3">
        <v>0.17100000000000001</v>
      </c>
      <c r="L216" s="1">
        <v>11</v>
      </c>
      <c r="M216" s="1">
        <v>12</v>
      </c>
      <c r="N216" s="1">
        <v>12</v>
      </c>
      <c r="O216" s="1">
        <v>11</v>
      </c>
      <c r="P216" s="1">
        <v>11</v>
      </c>
      <c r="Q216" s="1">
        <v>11</v>
      </c>
      <c r="R216" s="3">
        <v>5.3999999999999999E-2</v>
      </c>
      <c r="S216" s="3">
        <v>4.0000000000000001E-3</v>
      </c>
      <c r="T216" s="3">
        <v>4.7E-2</v>
      </c>
      <c r="U216" s="3" t="str">
        <f t="shared" si="29"/>
        <v>0</v>
      </c>
      <c r="V216" s="3" t="str">
        <f t="shared" si="30"/>
        <v>0</v>
      </c>
      <c r="W216" s="3" t="str">
        <f t="shared" si="31"/>
        <v>0</v>
      </c>
    </row>
    <row r="217" spans="1:23" x14ac:dyDescent="0.3">
      <c r="A217" s="1">
        <f t="shared" si="25"/>
        <v>0</v>
      </c>
      <c r="B217" s="1" t="s">
        <v>13</v>
      </c>
      <c r="C217" s="1">
        <v>0.2</v>
      </c>
      <c r="D217" s="1">
        <v>4</v>
      </c>
      <c r="E217" s="1">
        <f t="shared" si="26"/>
        <v>54</v>
      </c>
      <c r="F217" s="1">
        <v>0</v>
      </c>
      <c r="G217" s="3">
        <f t="shared" si="27"/>
        <v>9.0909090909090917</v>
      </c>
      <c r="H217" s="3">
        <f t="shared" si="28"/>
        <v>0.43300000000000005</v>
      </c>
      <c r="I217" s="3">
        <v>0.10800000000000001</v>
      </c>
      <c r="J217" s="3">
        <v>0.14699999999999999</v>
      </c>
      <c r="K217" s="3">
        <v>0.17799999999999999</v>
      </c>
      <c r="L217" s="1">
        <v>11</v>
      </c>
      <c r="M217" s="1">
        <v>12</v>
      </c>
      <c r="N217" s="1">
        <v>12</v>
      </c>
      <c r="O217" s="1">
        <v>11</v>
      </c>
      <c r="P217" s="1">
        <v>11</v>
      </c>
      <c r="Q217" s="1">
        <v>11</v>
      </c>
      <c r="R217" s="3">
        <v>6.6000000000000003E-2</v>
      </c>
      <c r="S217" s="3">
        <v>4.0000000000000001E-3</v>
      </c>
      <c r="T217" s="3">
        <v>0.04</v>
      </c>
      <c r="U217" s="3" t="str">
        <f t="shared" si="29"/>
        <v>0</v>
      </c>
      <c r="V217" s="3" t="str">
        <f t="shared" si="30"/>
        <v>0</v>
      </c>
      <c r="W217" s="3" t="str">
        <f t="shared" si="31"/>
        <v>0</v>
      </c>
    </row>
    <row r="218" spans="1:23" x14ac:dyDescent="0.3">
      <c r="A218" s="1">
        <f t="shared" si="25"/>
        <v>0</v>
      </c>
      <c r="B218" s="1" t="s">
        <v>13</v>
      </c>
      <c r="C218" s="1">
        <v>0.2</v>
      </c>
      <c r="D218" s="1">
        <v>1</v>
      </c>
      <c r="E218" s="1">
        <f t="shared" si="26"/>
        <v>55</v>
      </c>
      <c r="F218" s="1">
        <v>1</v>
      </c>
      <c r="G218" s="3">
        <f t="shared" si="27"/>
        <v>0</v>
      </c>
      <c r="H218" s="3">
        <f t="shared" si="28"/>
        <v>0.22399999999999998</v>
      </c>
      <c r="I218" s="3">
        <v>7.3999999999999996E-2</v>
      </c>
      <c r="J218" s="3">
        <v>0.15</v>
      </c>
      <c r="K218" s="3">
        <v>0</v>
      </c>
      <c r="L218" s="1">
        <v>13</v>
      </c>
      <c r="M218" s="1">
        <v>13</v>
      </c>
      <c r="N218" s="1">
        <v>13</v>
      </c>
      <c r="O218" s="1">
        <v>13</v>
      </c>
      <c r="P218" s="1">
        <v>13</v>
      </c>
      <c r="Q218" s="1">
        <v>13</v>
      </c>
      <c r="R218" s="3">
        <v>4.1000000000000002E-2</v>
      </c>
      <c r="S218" s="3">
        <v>4.0000000000000001E-3</v>
      </c>
      <c r="T218" s="3">
        <v>3.2000000000000001E-2</v>
      </c>
      <c r="U218" s="3">
        <f t="shared" si="29"/>
        <v>0</v>
      </c>
      <c r="V218" s="3">
        <f t="shared" si="30"/>
        <v>0</v>
      </c>
      <c r="W218" s="3">
        <f t="shared" si="31"/>
        <v>0</v>
      </c>
    </row>
    <row r="219" spans="1:23" x14ac:dyDescent="0.3">
      <c r="A219" s="1">
        <f t="shared" si="25"/>
        <v>0</v>
      </c>
      <c r="B219" s="1" t="s">
        <v>13</v>
      </c>
      <c r="C219" s="1">
        <v>0.2</v>
      </c>
      <c r="D219" s="1">
        <v>2</v>
      </c>
      <c r="E219" s="1">
        <f t="shared" si="26"/>
        <v>55</v>
      </c>
      <c r="F219" s="1">
        <v>1</v>
      </c>
      <c r="G219" s="3">
        <f t="shared" si="27"/>
        <v>0</v>
      </c>
      <c r="H219" s="3">
        <f t="shared" si="28"/>
        <v>0.23699999999999999</v>
      </c>
      <c r="I219" s="3">
        <v>8.8999999999999996E-2</v>
      </c>
      <c r="J219" s="3">
        <v>0.14799999999999999</v>
      </c>
      <c r="K219" s="3">
        <v>0</v>
      </c>
      <c r="L219" s="1">
        <v>13</v>
      </c>
      <c r="M219" s="1">
        <v>13</v>
      </c>
      <c r="N219" s="1">
        <v>13</v>
      </c>
      <c r="O219" s="1">
        <v>13</v>
      </c>
      <c r="P219" s="1">
        <v>13</v>
      </c>
      <c r="Q219" s="1">
        <v>13</v>
      </c>
      <c r="R219" s="3">
        <v>5.5E-2</v>
      </c>
      <c r="S219" s="3">
        <v>4.0000000000000001E-3</v>
      </c>
      <c r="T219" s="3">
        <v>3.3000000000000002E-2</v>
      </c>
      <c r="U219" s="3">
        <f t="shared" si="29"/>
        <v>0</v>
      </c>
      <c r="V219" s="3">
        <f t="shared" si="30"/>
        <v>0</v>
      </c>
      <c r="W219" s="3">
        <f t="shared" si="31"/>
        <v>0</v>
      </c>
    </row>
    <row r="220" spans="1:23" x14ac:dyDescent="0.3">
      <c r="A220" s="1">
        <f t="shared" si="25"/>
        <v>0</v>
      </c>
      <c r="B220" s="1" t="s">
        <v>13</v>
      </c>
      <c r="C220" s="1">
        <v>0.2</v>
      </c>
      <c r="D220" s="1">
        <v>3</v>
      </c>
      <c r="E220" s="1">
        <f t="shared" si="26"/>
        <v>55</v>
      </c>
      <c r="F220" s="1">
        <v>1</v>
      </c>
      <c r="G220" s="3">
        <f t="shared" si="27"/>
        <v>0</v>
      </c>
      <c r="H220" s="3">
        <f t="shared" si="28"/>
        <v>0.24299999999999999</v>
      </c>
      <c r="I220" s="3">
        <v>9.0999999999999998E-2</v>
      </c>
      <c r="J220" s="3">
        <v>0.152</v>
      </c>
      <c r="K220" s="3">
        <v>0</v>
      </c>
      <c r="L220" s="1">
        <v>13</v>
      </c>
      <c r="M220" s="1">
        <v>13</v>
      </c>
      <c r="N220" s="1">
        <v>13</v>
      </c>
      <c r="O220" s="1">
        <v>13</v>
      </c>
      <c r="P220" s="1">
        <v>13</v>
      </c>
      <c r="Q220" s="1">
        <v>13</v>
      </c>
      <c r="R220" s="3">
        <v>5.7000000000000002E-2</v>
      </c>
      <c r="S220" s="3">
        <v>4.0000000000000001E-3</v>
      </c>
      <c r="T220" s="3">
        <v>3.3000000000000002E-2</v>
      </c>
      <c r="U220" s="3">
        <f t="shared" si="29"/>
        <v>0</v>
      </c>
      <c r="V220" s="3">
        <f t="shared" si="30"/>
        <v>0</v>
      </c>
      <c r="W220" s="3">
        <f t="shared" si="31"/>
        <v>0</v>
      </c>
    </row>
    <row r="221" spans="1:23" x14ac:dyDescent="0.3">
      <c r="A221" s="1">
        <f t="shared" si="25"/>
        <v>0</v>
      </c>
      <c r="B221" s="1" t="s">
        <v>13</v>
      </c>
      <c r="C221" s="1">
        <v>0.2</v>
      </c>
      <c r="D221" s="1">
        <v>4</v>
      </c>
      <c r="E221" s="1">
        <f t="shared" si="26"/>
        <v>55</v>
      </c>
      <c r="F221" s="1">
        <v>1</v>
      </c>
      <c r="G221" s="3">
        <f t="shared" si="27"/>
        <v>0</v>
      </c>
      <c r="H221" s="3">
        <f t="shared" si="28"/>
        <v>0.312</v>
      </c>
      <c r="I221" s="3">
        <v>0.10500000000000001</v>
      </c>
      <c r="J221" s="3">
        <v>0.20699999999999999</v>
      </c>
      <c r="K221" s="3">
        <v>0</v>
      </c>
      <c r="L221" s="1">
        <v>13</v>
      </c>
      <c r="M221" s="1">
        <v>13</v>
      </c>
      <c r="N221" s="1">
        <v>13</v>
      </c>
      <c r="O221" s="1">
        <v>13</v>
      </c>
      <c r="P221" s="1">
        <v>13</v>
      </c>
      <c r="Q221" s="1">
        <v>13</v>
      </c>
      <c r="R221" s="3">
        <v>6.5000000000000002E-2</v>
      </c>
      <c r="S221" s="3">
        <v>4.0000000000000001E-3</v>
      </c>
      <c r="T221" s="3">
        <v>3.9E-2</v>
      </c>
      <c r="U221" s="3">
        <f t="shared" si="29"/>
        <v>0</v>
      </c>
      <c r="V221" s="3">
        <f t="shared" si="30"/>
        <v>0</v>
      </c>
      <c r="W221" s="3">
        <f t="shared" si="31"/>
        <v>0</v>
      </c>
    </row>
    <row r="222" spans="1:23" x14ac:dyDescent="0.3">
      <c r="A222" s="1">
        <f t="shared" si="25"/>
        <v>0</v>
      </c>
      <c r="B222" s="1" t="s">
        <v>13</v>
      </c>
      <c r="C222" s="1">
        <v>0.2</v>
      </c>
      <c r="D222" s="1">
        <v>1</v>
      </c>
      <c r="E222" s="1">
        <f t="shared" si="26"/>
        <v>56</v>
      </c>
      <c r="F222" s="1">
        <v>1</v>
      </c>
      <c r="G222" s="3">
        <f t="shared" si="27"/>
        <v>0</v>
      </c>
      <c r="H222" s="3">
        <f t="shared" si="28"/>
        <v>0.248</v>
      </c>
      <c r="I222" s="3">
        <v>0.08</v>
      </c>
      <c r="J222" s="3">
        <v>0.16800000000000001</v>
      </c>
      <c r="K222" s="3">
        <v>0</v>
      </c>
      <c r="L222" s="1">
        <v>12</v>
      </c>
      <c r="M222" s="1">
        <v>12</v>
      </c>
      <c r="N222" s="1">
        <v>12</v>
      </c>
      <c r="O222" s="1">
        <v>11</v>
      </c>
      <c r="P222" s="1">
        <v>12</v>
      </c>
      <c r="Q222" s="1">
        <v>11</v>
      </c>
      <c r="R222" s="3">
        <v>3.9E-2</v>
      </c>
      <c r="S222" s="3">
        <v>3.0000000000000001E-3</v>
      </c>
      <c r="T222" s="3">
        <v>0.04</v>
      </c>
      <c r="U222" s="3">
        <f t="shared" si="29"/>
        <v>8.3333333333333321</v>
      </c>
      <c r="V222" s="3">
        <f t="shared" si="30"/>
        <v>0</v>
      </c>
      <c r="W222" s="3">
        <f t="shared" si="31"/>
        <v>8.3333333333333321</v>
      </c>
    </row>
    <row r="223" spans="1:23" x14ac:dyDescent="0.3">
      <c r="A223" s="1">
        <f t="shared" si="25"/>
        <v>0</v>
      </c>
      <c r="B223" s="1" t="s">
        <v>13</v>
      </c>
      <c r="C223" s="1">
        <v>0.2</v>
      </c>
      <c r="D223" s="1">
        <v>2</v>
      </c>
      <c r="E223" s="1">
        <f t="shared" si="26"/>
        <v>56</v>
      </c>
      <c r="F223" s="1">
        <v>1</v>
      </c>
      <c r="G223" s="3">
        <f t="shared" si="27"/>
        <v>0</v>
      </c>
      <c r="H223" s="3">
        <f t="shared" si="28"/>
        <v>0.23399999999999999</v>
      </c>
      <c r="I223" s="3">
        <v>8.7000000000000008E-2</v>
      </c>
      <c r="J223" s="3">
        <v>0.14699999999999999</v>
      </c>
      <c r="K223" s="3">
        <v>0</v>
      </c>
      <c r="L223" s="1">
        <v>12</v>
      </c>
      <c r="M223" s="1">
        <v>12</v>
      </c>
      <c r="N223" s="1">
        <v>12</v>
      </c>
      <c r="O223" s="1">
        <v>11</v>
      </c>
      <c r="P223" s="1">
        <v>12</v>
      </c>
      <c r="Q223" s="1">
        <v>11</v>
      </c>
      <c r="R223" s="3">
        <v>4.9000000000000002E-2</v>
      </c>
      <c r="S223" s="3">
        <v>3.0000000000000001E-3</v>
      </c>
      <c r="T223" s="3">
        <v>3.7000000000000005E-2</v>
      </c>
      <c r="U223" s="3">
        <f t="shared" si="29"/>
        <v>8.3333333333333321</v>
      </c>
      <c r="V223" s="3">
        <f t="shared" si="30"/>
        <v>0</v>
      </c>
      <c r="W223" s="3">
        <f t="shared" si="31"/>
        <v>8.3333333333333321</v>
      </c>
    </row>
    <row r="224" spans="1:23" x14ac:dyDescent="0.3">
      <c r="A224" s="1">
        <f t="shared" si="25"/>
        <v>0</v>
      </c>
      <c r="B224" s="1" t="s">
        <v>13</v>
      </c>
      <c r="C224" s="1">
        <v>0.2</v>
      </c>
      <c r="D224" s="1">
        <v>3</v>
      </c>
      <c r="E224" s="1">
        <f t="shared" si="26"/>
        <v>56</v>
      </c>
      <c r="F224" s="1">
        <v>1</v>
      </c>
      <c r="G224" s="3">
        <f t="shared" si="27"/>
        <v>0</v>
      </c>
      <c r="H224" s="3">
        <f t="shared" si="28"/>
        <v>0.25</v>
      </c>
      <c r="I224" s="3">
        <v>8.8999999999999996E-2</v>
      </c>
      <c r="J224" s="3">
        <v>0.161</v>
      </c>
      <c r="K224" s="3">
        <v>0</v>
      </c>
      <c r="L224" s="1">
        <v>12</v>
      </c>
      <c r="M224" s="1">
        <v>12</v>
      </c>
      <c r="N224" s="1">
        <v>12</v>
      </c>
      <c r="O224" s="1">
        <v>11</v>
      </c>
      <c r="P224" s="1">
        <v>12</v>
      </c>
      <c r="Q224" s="1">
        <v>11</v>
      </c>
      <c r="R224" s="3">
        <v>5.1999999999999998E-2</v>
      </c>
      <c r="S224" s="3">
        <v>3.0000000000000001E-3</v>
      </c>
      <c r="T224" s="3">
        <v>3.6000000000000004E-2</v>
      </c>
      <c r="U224" s="3">
        <f t="shared" si="29"/>
        <v>8.3333333333333321</v>
      </c>
      <c r="V224" s="3">
        <f t="shared" si="30"/>
        <v>0</v>
      </c>
      <c r="W224" s="3">
        <f t="shared" si="31"/>
        <v>8.3333333333333321</v>
      </c>
    </row>
    <row r="225" spans="1:23" x14ac:dyDescent="0.3">
      <c r="A225" s="1">
        <f t="shared" si="25"/>
        <v>0</v>
      </c>
      <c r="B225" s="1" t="s">
        <v>13</v>
      </c>
      <c r="C225" s="1">
        <v>0.2</v>
      </c>
      <c r="D225" s="1">
        <v>4</v>
      </c>
      <c r="E225" s="1">
        <f t="shared" si="26"/>
        <v>56</v>
      </c>
      <c r="F225" s="1">
        <v>1</v>
      </c>
      <c r="G225" s="3">
        <f t="shared" si="27"/>
        <v>0</v>
      </c>
      <c r="H225" s="3">
        <f t="shared" si="28"/>
        <v>0.35199999999999998</v>
      </c>
      <c r="I225" s="3">
        <v>0.10100000000000001</v>
      </c>
      <c r="J225" s="3">
        <v>0.251</v>
      </c>
      <c r="K225" s="3">
        <v>0</v>
      </c>
      <c r="L225" s="1">
        <v>12</v>
      </c>
      <c r="M225" s="1">
        <v>12</v>
      </c>
      <c r="N225" s="1">
        <v>12</v>
      </c>
      <c r="O225" s="1">
        <v>11</v>
      </c>
      <c r="P225" s="1">
        <v>12</v>
      </c>
      <c r="Q225" s="1">
        <v>11</v>
      </c>
      <c r="R225" s="3">
        <v>0.06</v>
      </c>
      <c r="S225" s="3">
        <v>3.0000000000000001E-3</v>
      </c>
      <c r="T225" s="3">
        <v>0.04</v>
      </c>
      <c r="U225" s="3">
        <f t="shared" si="29"/>
        <v>8.3333333333333321</v>
      </c>
      <c r="V225" s="3">
        <f t="shared" si="30"/>
        <v>0</v>
      </c>
      <c r="W225" s="3">
        <f t="shared" si="31"/>
        <v>8.3333333333333321</v>
      </c>
    </row>
    <row r="226" spans="1:23" x14ac:dyDescent="0.3">
      <c r="A226" s="1">
        <f t="shared" si="25"/>
        <v>0</v>
      </c>
      <c r="B226" s="1" t="s">
        <v>13</v>
      </c>
      <c r="C226" s="1">
        <v>0.2</v>
      </c>
      <c r="D226" s="1">
        <v>1</v>
      </c>
      <c r="E226" s="1">
        <f t="shared" si="26"/>
        <v>57</v>
      </c>
      <c r="F226" s="1">
        <v>1</v>
      </c>
      <c r="G226" s="3">
        <f t="shared" si="27"/>
        <v>0</v>
      </c>
      <c r="H226" s="3">
        <f t="shared" si="28"/>
        <v>0.28000000000000003</v>
      </c>
      <c r="I226" s="3">
        <v>7.7000000000000013E-2</v>
      </c>
      <c r="J226" s="3">
        <v>0.20300000000000001</v>
      </c>
      <c r="K226" s="3">
        <v>0</v>
      </c>
      <c r="L226" s="1">
        <v>13</v>
      </c>
      <c r="M226" s="1">
        <v>13</v>
      </c>
      <c r="N226" s="1">
        <v>13</v>
      </c>
      <c r="O226" s="1">
        <v>13</v>
      </c>
      <c r="P226" s="1">
        <v>13</v>
      </c>
      <c r="Q226" s="1">
        <v>13</v>
      </c>
      <c r="R226" s="3">
        <v>4.2000000000000003E-2</v>
      </c>
      <c r="S226" s="3">
        <v>3.0000000000000001E-3</v>
      </c>
      <c r="T226" s="3">
        <v>3.3000000000000002E-2</v>
      </c>
      <c r="U226" s="3">
        <f t="shared" si="29"/>
        <v>0</v>
      </c>
      <c r="V226" s="3">
        <f t="shared" si="30"/>
        <v>0</v>
      </c>
      <c r="W226" s="3">
        <f t="shared" si="31"/>
        <v>0</v>
      </c>
    </row>
    <row r="227" spans="1:23" x14ac:dyDescent="0.3">
      <c r="A227" s="1">
        <f t="shared" si="25"/>
        <v>0</v>
      </c>
      <c r="B227" s="1" t="s">
        <v>13</v>
      </c>
      <c r="C227" s="1">
        <v>0.2</v>
      </c>
      <c r="D227" s="1">
        <v>2</v>
      </c>
      <c r="E227" s="1">
        <f t="shared" si="26"/>
        <v>57</v>
      </c>
      <c r="F227" s="1">
        <v>1</v>
      </c>
      <c r="G227" s="3">
        <f t="shared" si="27"/>
        <v>0</v>
      </c>
      <c r="H227" s="3">
        <f t="shared" si="28"/>
        <v>0.28400000000000003</v>
      </c>
      <c r="I227" s="3">
        <v>8.8999999999999996E-2</v>
      </c>
      <c r="J227" s="3">
        <v>0.19500000000000001</v>
      </c>
      <c r="K227" s="3">
        <v>0</v>
      </c>
      <c r="L227" s="1">
        <v>13</v>
      </c>
      <c r="M227" s="1">
        <v>13</v>
      </c>
      <c r="N227" s="1">
        <v>13</v>
      </c>
      <c r="O227" s="1">
        <v>13</v>
      </c>
      <c r="P227" s="1">
        <v>13</v>
      </c>
      <c r="Q227" s="1">
        <v>13</v>
      </c>
      <c r="R227" s="3">
        <v>5.1999999999999998E-2</v>
      </c>
      <c r="S227" s="3">
        <v>3.0000000000000001E-3</v>
      </c>
      <c r="T227" s="3">
        <v>3.5000000000000003E-2</v>
      </c>
      <c r="U227" s="3">
        <f t="shared" si="29"/>
        <v>0</v>
      </c>
      <c r="V227" s="3">
        <f t="shared" si="30"/>
        <v>0</v>
      </c>
      <c r="W227" s="3">
        <f t="shared" si="31"/>
        <v>0</v>
      </c>
    </row>
    <row r="228" spans="1:23" x14ac:dyDescent="0.3">
      <c r="A228" s="1">
        <f t="shared" si="25"/>
        <v>0</v>
      </c>
      <c r="B228" s="1" t="s">
        <v>13</v>
      </c>
      <c r="C228" s="1">
        <v>0.2</v>
      </c>
      <c r="D228" s="1">
        <v>3</v>
      </c>
      <c r="E228" s="1">
        <f t="shared" si="26"/>
        <v>57</v>
      </c>
      <c r="F228" s="1">
        <v>1</v>
      </c>
      <c r="G228" s="3">
        <f t="shared" si="27"/>
        <v>0</v>
      </c>
      <c r="H228" s="3">
        <f t="shared" si="28"/>
        <v>0.31</v>
      </c>
      <c r="I228" s="3">
        <v>9.4E-2</v>
      </c>
      <c r="J228" s="3">
        <v>0.216</v>
      </c>
      <c r="K228" s="3">
        <v>0</v>
      </c>
      <c r="L228" s="1">
        <v>13</v>
      </c>
      <c r="M228" s="1">
        <v>13</v>
      </c>
      <c r="N228" s="1">
        <v>13</v>
      </c>
      <c r="O228" s="1">
        <v>13</v>
      </c>
      <c r="P228" s="1">
        <v>13</v>
      </c>
      <c r="Q228" s="1">
        <v>13</v>
      </c>
      <c r="R228" s="3">
        <v>5.3999999999999999E-2</v>
      </c>
      <c r="S228" s="3">
        <v>3.0000000000000001E-3</v>
      </c>
      <c r="T228" s="3">
        <v>3.7999999999999999E-2</v>
      </c>
      <c r="U228" s="3">
        <f t="shared" si="29"/>
        <v>0</v>
      </c>
      <c r="V228" s="3">
        <f t="shared" si="30"/>
        <v>0</v>
      </c>
      <c r="W228" s="3">
        <f t="shared" si="31"/>
        <v>0</v>
      </c>
    </row>
    <row r="229" spans="1:23" x14ac:dyDescent="0.3">
      <c r="A229" s="1">
        <f t="shared" si="25"/>
        <v>0</v>
      </c>
      <c r="B229" s="1" t="s">
        <v>13</v>
      </c>
      <c r="C229" s="1">
        <v>0.2</v>
      </c>
      <c r="D229" s="1">
        <v>4</v>
      </c>
      <c r="E229" s="1">
        <f t="shared" si="26"/>
        <v>57</v>
      </c>
      <c r="F229" s="1">
        <v>1</v>
      </c>
      <c r="G229" s="3">
        <f t="shared" si="27"/>
        <v>0</v>
      </c>
      <c r="H229" s="3">
        <f t="shared" si="28"/>
        <v>0.41100000000000003</v>
      </c>
      <c r="I229" s="3">
        <v>9.7000000000000003E-2</v>
      </c>
      <c r="J229" s="3">
        <v>0.314</v>
      </c>
      <c r="K229" s="3">
        <v>0</v>
      </c>
      <c r="L229" s="1">
        <v>13</v>
      </c>
      <c r="M229" s="1">
        <v>13</v>
      </c>
      <c r="N229" s="1">
        <v>13</v>
      </c>
      <c r="O229" s="1">
        <v>13</v>
      </c>
      <c r="P229" s="1">
        <v>13</v>
      </c>
      <c r="Q229" s="1">
        <v>13</v>
      </c>
      <c r="R229" s="3">
        <v>6.5000000000000002E-2</v>
      </c>
      <c r="S229" s="3">
        <v>3.0000000000000001E-3</v>
      </c>
      <c r="T229" s="3">
        <v>3.0000000000000002E-2</v>
      </c>
      <c r="U229" s="3">
        <f t="shared" si="29"/>
        <v>0</v>
      </c>
      <c r="V229" s="3">
        <f t="shared" si="30"/>
        <v>0</v>
      </c>
      <c r="W229" s="3">
        <f t="shared" si="31"/>
        <v>0</v>
      </c>
    </row>
    <row r="230" spans="1:23" x14ac:dyDescent="0.3">
      <c r="A230" s="1">
        <f t="shared" si="25"/>
        <v>0</v>
      </c>
      <c r="B230" s="1" t="s">
        <v>13</v>
      </c>
      <c r="C230" s="1">
        <v>0.2</v>
      </c>
      <c r="D230" s="1">
        <v>1</v>
      </c>
      <c r="E230" s="1">
        <f t="shared" si="26"/>
        <v>58</v>
      </c>
      <c r="F230" s="1">
        <v>1</v>
      </c>
      <c r="G230" s="3">
        <f t="shared" si="27"/>
        <v>0</v>
      </c>
      <c r="H230" s="3">
        <f t="shared" si="28"/>
        <v>0.19800000000000001</v>
      </c>
      <c r="I230" s="3">
        <v>8.1000000000000003E-2</v>
      </c>
      <c r="J230" s="3">
        <v>0.11700000000000001</v>
      </c>
      <c r="K230" s="3">
        <v>0</v>
      </c>
      <c r="L230" s="1">
        <v>11</v>
      </c>
      <c r="M230" s="1">
        <v>11</v>
      </c>
      <c r="N230" s="1">
        <v>11</v>
      </c>
      <c r="O230" s="1">
        <v>11</v>
      </c>
      <c r="P230" s="1">
        <v>11</v>
      </c>
      <c r="Q230" s="1">
        <v>11</v>
      </c>
      <c r="R230" s="3">
        <v>3.5999999999999997E-2</v>
      </c>
      <c r="S230" s="3">
        <v>3.0000000000000001E-3</v>
      </c>
      <c r="T230" s="3">
        <v>4.4000000000000004E-2</v>
      </c>
      <c r="U230" s="3">
        <f t="shared" si="29"/>
        <v>0</v>
      </c>
      <c r="V230" s="3">
        <f t="shared" si="30"/>
        <v>0</v>
      </c>
      <c r="W230" s="3">
        <f t="shared" si="31"/>
        <v>0</v>
      </c>
    </row>
    <row r="231" spans="1:23" x14ac:dyDescent="0.3">
      <c r="A231" s="1">
        <f t="shared" si="25"/>
        <v>0</v>
      </c>
      <c r="B231" s="1" t="s">
        <v>13</v>
      </c>
      <c r="C231" s="1">
        <v>0.2</v>
      </c>
      <c r="D231" s="1">
        <v>2</v>
      </c>
      <c r="E231" s="1">
        <f t="shared" si="26"/>
        <v>58</v>
      </c>
      <c r="F231" s="1">
        <v>1</v>
      </c>
      <c r="G231" s="3">
        <f t="shared" si="27"/>
        <v>0</v>
      </c>
      <c r="H231" s="3">
        <f t="shared" si="28"/>
        <v>0.20200000000000001</v>
      </c>
      <c r="I231" s="3">
        <v>8.7999999999999995E-2</v>
      </c>
      <c r="J231" s="3">
        <v>0.114</v>
      </c>
      <c r="K231" s="3">
        <v>0</v>
      </c>
      <c r="L231" s="1">
        <v>11</v>
      </c>
      <c r="M231" s="1">
        <v>11</v>
      </c>
      <c r="N231" s="1">
        <v>11</v>
      </c>
      <c r="O231" s="1">
        <v>11</v>
      </c>
      <c r="P231" s="1">
        <v>11</v>
      </c>
      <c r="Q231" s="1">
        <v>11</v>
      </c>
      <c r="R231" s="3">
        <v>4.3999999999999997E-2</v>
      </c>
      <c r="S231" s="3">
        <v>3.0000000000000001E-3</v>
      </c>
      <c r="T231" s="3">
        <v>4.3000000000000003E-2</v>
      </c>
      <c r="U231" s="3">
        <f t="shared" si="29"/>
        <v>0</v>
      </c>
      <c r="V231" s="3">
        <f t="shared" si="30"/>
        <v>0</v>
      </c>
      <c r="W231" s="3">
        <f t="shared" si="31"/>
        <v>0</v>
      </c>
    </row>
    <row r="232" spans="1:23" x14ac:dyDescent="0.3">
      <c r="A232" s="1">
        <f t="shared" si="25"/>
        <v>0</v>
      </c>
      <c r="B232" s="1" t="s">
        <v>13</v>
      </c>
      <c r="C232" s="1">
        <v>0.2</v>
      </c>
      <c r="D232" s="1">
        <v>3</v>
      </c>
      <c r="E232" s="1">
        <f t="shared" si="26"/>
        <v>58</v>
      </c>
      <c r="F232" s="1">
        <v>1</v>
      </c>
      <c r="G232" s="3">
        <f t="shared" si="27"/>
        <v>0</v>
      </c>
      <c r="H232" s="3">
        <f t="shared" si="28"/>
        <v>0.214</v>
      </c>
      <c r="I232" s="3">
        <v>0.09</v>
      </c>
      <c r="J232" s="3">
        <v>0.124</v>
      </c>
      <c r="K232" s="3">
        <v>0</v>
      </c>
      <c r="L232" s="1">
        <v>11</v>
      </c>
      <c r="M232" s="1">
        <v>11</v>
      </c>
      <c r="N232" s="1">
        <v>11</v>
      </c>
      <c r="O232" s="1">
        <v>11</v>
      </c>
      <c r="P232" s="1">
        <v>11</v>
      </c>
      <c r="Q232" s="1">
        <v>11</v>
      </c>
      <c r="R232" s="3">
        <v>5.0999999999999997E-2</v>
      </c>
      <c r="S232" s="3">
        <v>3.0000000000000001E-3</v>
      </c>
      <c r="T232" s="3">
        <v>3.7999999999999999E-2</v>
      </c>
      <c r="U232" s="3">
        <f t="shared" si="29"/>
        <v>0</v>
      </c>
      <c r="V232" s="3">
        <f t="shared" si="30"/>
        <v>0</v>
      </c>
      <c r="W232" s="3">
        <f t="shared" si="31"/>
        <v>0</v>
      </c>
    </row>
    <row r="233" spans="1:23" x14ac:dyDescent="0.3">
      <c r="A233" s="1">
        <f t="shared" si="25"/>
        <v>0</v>
      </c>
      <c r="B233" s="1" t="s">
        <v>13</v>
      </c>
      <c r="C233" s="1">
        <v>0.2</v>
      </c>
      <c r="D233" s="1">
        <v>4</v>
      </c>
      <c r="E233" s="1">
        <f t="shared" si="26"/>
        <v>58</v>
      </c>
      <c r="F233" s="1">
        <v>1</v>
      </c>
      <c r="G233" s="3">
        <f t="shared" si="27"/>
        <v>0</v>
      </c>
      <c r="H233" s="3">
        <f t="shared" si="28"/>
        <v>0.27900000000000003</v>
      </c>
      <c r="I233" s="3">
        <v>9.8000000000000004E-2</v>
      </c>
      <c r="J233" s="3">
        <v>0.18099999999999999</v>
      </c>
      <c r="K233" s="3">
        <v>0</v>
      </c>
      <c r="L233" s="1">
        <v>11</v>
      </c>
      <c r="M233" s="1">
        <v>11</v>
      </c>
      <c r="N233" s="1">
        <v>11</v>
      </c>
      <c r="O233" s="1">
        <v>11</v>
      </c>
      <c r="P233" s="1">
        <v>11</v>
      </c>
      <c r="Q233" s="1">
        <v>11</v>
      </c>
      <c r="R233" s="3">
        <v>5.5E-2</v>
      </c>
      <c r="S233" s="3">
        <v>3.0000000000000001E-3</v>
      </c>
      <c r="T233" s="3">
        <v>4.2000000000000003E-2</v>
      </c>
      <c r="U233" s="3">
        <f t="shared" si="29"/>
        <v>0</v>
      </c>
      <c r="V233" s="3">
        <f t="shared" si="30"/>
        <v>0</v>
      </c>
      <c r="W233" s="3">
        <f t="shared" si="31"/>
        <v>0</v>
      </c>
    </row>
    <row r="234" spans="1:23" x14ac:dyDescent="0.3">
      <c r="A234" s="1">
        <f t="shared" si="25"/>
        <v>0</v>
      </c>
      <c r="B234" s="1" t="s">
        <v>13</v>
      </c>
      <c r="C234" s="1">
        <v>0.2</v>
      </c>
      <c r="D234" s="1">
        <v>1</v>
      </c>
      <c r="E234" s="1">
        <f t="shared" si="26"/>
        <v>59</v>
      </c>
      <c r="F234" s="1">
        <v>1</v>
      </c>
      <c r="G234" s="3">
        <f t="shared" si="27"/>
        <v>0</v>
      </c>
      <c r="H234" s="3">
        <f t="shared" si="28"/>
        <v>0.32400000000000001</v>
      </c>
      <c r="I234" s="3">
        <v>6.2E-2</v>
      </c>
      <c r="J234" s="3">
        <v>0.26200000000000001</v>
      </c>
      <c r="K234" s="3">
        <v>0</v>
      </c>
      <c r="L234" s="1">
        <v>11</v>
      </c>
      <c r="M234" s="1">
        <v>11</v>
      </c>
      <c r="N234" s="1">
        <v>11</v>
      </c>
      <c r="O234" s="1">
        <v>11</v>
      </c>
      <c r="P234" s="1">
        <v>11</v>
      </c>
      <c r="Q234" s="1">
        <v>11</v>
      </c>
      <c r="R234" s="3">
        <v>0.03</v>
      </c>
      <c r="S234" s="3">
        <v>3.0000000000000001E-3</v>
      </c>
      <c r="T234" s="3">
        <v>3.1E-2</v>
      </c>
      <c r="U234" s="3">
        <f t="shared" si="29"/>
        <v>0</v>
      </c>
      <c r="V234" s="3">
        <f t="shared" si="30"/>
        <v>0</v>
      </c>
      <c r="W234" s="3">
        <f t="shared" si="31"/>
        <v>0</v>
      </c>
    </row>
    <row r="235" spans="1:23" x14ac:dyDescent="0.3">
      <c r="A235" s="1">
        <f t="shared" si="25"/>
        <v>0</v>
      </c>
      <c r="B235" s="1" t="s">
        <v>13</v>
      </c>
      <c r="C235" s="1">
        <v>0.2</v>
      </c>
      <c r="D235" s="1">
        <v>2</v>
      </c>
      <c r="E235" s="1">
        <f t="shared" si="26"/>
        <v>59</v>
      </c>
      <c r="F235" s="1">
        <v>1</v>
      </c>
      <c r="G235" s="3">
        <f t="shared" si="27"/>
        <v>0</v>
      </c>
      <c r="H235" s="3">
        <f t="shared" si="28"/>
        <v>0.27900000000000003</v>
      </c>
      <c r="I235" s="3">
        <v>7.5000000000000011E-2</v>
      </c>
      <c r="J235" s="3">
        <v>0.20399999999999999</v>
      </c>
      <c r="K235" s="3">
        <v>0</v>
      </c>
      <c r="L235" s="1">
        <v>11</v>
      </c>
      <c r="M235" s="1">
        <v>11</v>
      </c>
      <c r="N235" s="1">
        <v>11</v>
      </c>
      <c r="O235" s="1">
        <v>11</v>
      </c>
      <c r="P235" s="1">
        <v>11</v>
      </c>
      <c r="Q235" s="1">
        <v>11</v>
      </c>
      <c r="R235" s="3">
        <v>3.9E-2</v>
      </c>
      <c r="S235" s="3">
        <v>3.0000000000000001E-3</v>
      </c>
      <c r="T235" s="3">
        <v>3.5000000000000003E-2</v>
      </c>
      <c r="U235" s="3">
        <f t="shared" si="29"/>
        <v>0</v>
      </c>
      <c r="V235" s="3">
        <f t="shared" si="30"/>
        <v>0</v>
      </c>
      <c r="W235" s="3">
        <f t="shared" si="31"/>
        <v>0</v>
      </c>
    </row>
    <row r="236" spans="1:23" x14ac:dyDescent="0.3">
      <c r="A236" s="1">
        <f t="shared" si="25"/>
        <v>0</v>
      </c>
      <c r="B236" s="1" t="s">
        <v>13</v>
      </c>
      <c r="C236" s="1">
        <v>0.2</v>
      </c>
      <c r="D236" s="1">
        <v>3</v>
      </c>
      <c r="E236" s="1">
        <f t="shared" si="26"/>
        <v>59</v>
      </c>
      <c r="F236" s="1">
        <v>1</v>
      </c>
      <c r="G236" s="3">
        <f t="shared" si="27"/>
        <v>0</v>
      </c>
      <c r="H236" s="3">
        <f t="shared" si="28"/>
        <v>0.34</v>
      </c>
      <c r="I236" s="3">
        <v>7.400000000000001E-2</v>
      </c>
      <c r="J236" s="3">
        <v>0.26600000000000001</v>
      </c>
      <c r="K236" s="3">
        <v>0</v>
      </c>
      <c r="L236" s="1">
        <v>11</v>
      </c>
      <c r="M236" s="1">
        <v>11</v>
      </c>
      <c r="N236" s="1">
        <v>11</v>
      </c>
      <c r="O236" s="1">
        <v>11</v>
      </c>
      <c r="P236" s="1">
        <v>11</v>
      </c>
      <c r="Q236" s="1">
        <v>11</v>
      </c>
      <c r="R236" s="3">
        <v>4.2000000000000003E-2</v>
      </c>
      <c r="S236" s="3">
        <v>3.0000000000000001E-3</v>
      </c>
      <c r="T236" s="3">
        <v>3.1E-2</v>
      </c>
      <c r="U236" s="3">
        <f t="shared" si="29"/>
        <v>0</v>
      </c>
      <c r="V236" s="3">
        <f t="shared" si="30"/>
        <v>0</v>
      </c>
      <c r="W236" s="3">
        <f t="shared" si="31"/>
        <v>0</v>
      </c>
    </row>
    <row r="237" spans="1:23" x14ac:dyDescent="0.3">
      <c r="A237" s="1">
        <f t="shared" si="25"/>
        <v>0</v>
      </c>
      <c r="B237" s="1" t="s">
        <v>13</v>
      </c>
      <c r="C237" s="1">
        <v>0.2</v>
      </c>
      <c r="D237" s="1">
        <v>4</v>
      </c>
      <c r="E237" s="1">
        <f t="shared" si="26"/>
        <v>59</v>
      </c>
      <c r="F237" s="1">
        <v>1</v>
      </c>
      <c r="G237" s="3">
        <f t="shared" si="27"/>
        <v>0</v>
      </c>
      <c r="H237" s="3">
        <f t="shared" si="28"/>
        <v>0.48300000000000004</v>
      </c>
      <c r="I237" s="3">
        <v>7.9000000000000001E-2</v>
      </c>
      <c r="J237" s="3">
        <v>0.40400000000000003</v>
      </c>
      <c r="K237" s="3">
        <v>0</v>
      </c>
      <c r="L237" s="1">
        <v>11</v>
      </c>
      <c r="M237" s="1">
        <v>11</v>
      </c>
      <c r="N237" s="1">
        <v>11</v>
      </c>
      <c r="O237" s="1">
        <v>11</v>
      </c>
      <c r="P237" s="1">
        <v>11</v>
      </c>
      <c r="Q237" s="1">
        <v>11</v>
      </c>
      <c r="R237" s="3">
        <v>4.9000000000000002E-2</v>
      </c>
      <c r="S237" s="3">
        <v>3.0000000000000001E-3</v>
      </c>
      <c r="T237" s="3">
        <v>2.8999999999999998E-2</v>
      </c>
      <c r="U237" s="3">
        <f t="shared" si="29"/>
        <v>0</v>
      </c>
      <c r="V237" s="3">
        <f t="shared" si="30"/>
        <v>0</v>
      </c>
      <c r="W237" s="3">
        <f t="shared" si="31"/>
        <v>0</v>
      </c>
    </row>
    <row r="238" spans="1:23" x14ac:dyDescent="0.3">
      <c r="A238" s="1">
        <f t="shared" si="25"/>
        <v>0</v>
      </c>
      <c r="B238" s="1" t="s">
        <v>13</v>
      </c>
      <c r="C238" s="1">
        <v>0.2</v>
      </c>
      <c r="D238" s="1">
        <v>1</v>
      </c>
      <c r="E238" s="1">
        <f t="shared" si="26"/>
        <v>60</v>
      </c>
      <c r="F238" s="1">
        <v>1</v>
      </c>
      <c r="G238" s="3">
        <f t="shared" si="27"/>
        <v>0</v>
      </c>
      <c r="H238" s="3">
        <f t="shared" si="28"/>
        <v>0.35300000000000004</v>
      </c>
      <c r="I238" s="3">
        <v>7.3000000000000009E-2</v>
      </c>
      <c r="J238" s="3">
        <v>0.28000000000000003</v>
      </c>
      <c r="K238" s="3">
        <v>0</v>
      </c>
      <c r="L238" s="1">
        <v>12</v>
      </c>
      <c r="M238" s="1">
        <v>12</v>
      </c>
      <c r="N238" s="1">
        <v>12</v>
      </c>
      <c r="O238" s="1">
        <v>12</v>
      </c>
      <c r="P238" s="1">
        <v>12</v>
      </c>
      <c r="Q238" s="1">
        <v>12</v>
      </c>
      <c r="R238" s="3">
        <v>3.5000000000000003E-2</v>
      </c>
      <c r="S238" s="3">
        <v>3.0000000000000001E-3</v>
      </c>
      <c r="T238" s="3">
        <v>3.7000000000000005E-2</v>
      </c>
      <c r="U238" s="3">
        <f t="shared" si="29"/>
        <v>0</v>
      </c>
      <c r="V238" s="3">
        <f t="shared" si="30"/>
        <v>0</v>
      </c>
      <c r="W238" s="3">
        <f t="shared" si="31"/>
        <v>0</v>
      </c>
    </row>
    <row r="239" spans="1:23" x14ac:dyDescent="0.3">
      <c r="A239" s="1">
        <f t="shared" si="25"/>
        <v>0</v>
      </c>
      <c r="B239" s="1" t="s">
        <v>13</v>
      </c>
      <c r="C239" s="1">
        <v>0.2</v>
      </c>
      <c r="D239" s="1">
        <v>2</v>
      </c>
      <c r="E239" s="1">
        <f t="shared" si="26"/>
        <v>60</v>
      </c>
      <c r="F239" s="1">
        <v>1</v>
      </c>
      <c r="G239" s="3">
        <f t="shared" si="27"/>
        <v>0</v>
      </c>
      <c r="H239" s="3">
        <f t="shared" si="28"/>
        <v>0.35600000000000004</v>
      </c>
      <c r="I239" s="3">
        <v>0.08</v>
      </c>
      <c r="J239" s="3">
        <v>0.27600000000000002</v>
      </c>
      <c r="K239" s="3">
        <v>0</v>
      </c>
      <c r="L239" s="1">
        <v>12</v>
      </c>
      <c r="M239" s="1">
        <v>12</v>
      </c>
      <c r="N239" s="1">
        <v>12</v>
      </c>
      <c r="O239" s="1">
        <v>12</v>
      </c>
      <c r="P239" s="1">
        <v>12</v>
      </c>
      <c r="Q239" s="1">
        <v>12</v>
      </c>
      <c r="R239" s="3">
        <v>4.5999999999999999E-2</v>
      </c>
      <c r="S239" s="3">
        <v>3.0000000000000001E-3</v>
      </c>
      <c r="T239" s="3">
        <v>3.3000000000000002E-2</v>
      </c>
      <c r="U239" s="3">
        <f t="shared" si="29"/>
        <v>0</v>
      </c>
      <c r="V239" s="3">
        <f t="shared" si="30"/>
        <v>0</v>
      </c>
      <c r="W239" s="3">
        <f t="shared" si="31"/>
        <v>0</v>
      </c>
    </row>
    <row r="240" spans="1:23" x14ac:dyDescent="0.3">
      <c r="A240" s="1">
        <f t="shared" si="25"/>
        <v>0</v>
      </c>
      <c r="B240" s="1" t="s">
        <v>13</v>
      </c>
      <c r="C240" s="1">
        <v>0.2</v>
      </c>
      <c r="D240" s="1">
        <v>3</v>
      </c>
      <c r="E240" s="1">
        <f t="shared" si="26"/>
        <v>60</v>
      </c>
      <c r="F240" s="1">
        <v>1</v>
      </c>
      <c r="G240" s="3">
        <f t="shared" si="27"/>
        <v>0</v>
      </c>
      <c r="H240" s="3">
        <f t="shared" si="28"/>
        <v>0.36799999999999999</v>
      </c>
      <c r="I240" s="3">
        <v>0.09</v>
      </c>
      <c r="J240" s="3">
        <v>0.27800000000000002</v>
      </c>
      <c r="K240" s="3">
        <v>0</v>
      </c>
      <c r="L240" s="1">
        <v>12</v>
      </c>
      <c r="M240" s="1">
        <v>12</v>
      </c>
      <c r="N240" s="1">
        <v>12</v>
      </c>
      <c r="O240" s="1">
        <v>12</v>
      </c>
      <c r="P240" s="1">
        <v>12</v>
      </c>
      <c r="Q240" s="1">
        <v>12</v>
      </c>
      <c r="R240" s="3">
        <v>4.8000000000000001E-2</v>
      </c>
      <c r="S240" s="3">
        <v>3.0000000000000001E-3</v>
      </c>
      <c r="T240" s="3">
        <v>4.1000000000000002E-2</v>
      </c>
      <c r="U240" s="3">
        <f t="shared" si="29"/>
        <v>0</v>
      </c>
      <c r="V240" s="3">
        <f t="shared" si="30"/>
        <v>0</v>
      </c>
      <c r="W240" s="3">
        <f t="shared" si="31"/>
        <v>0</v>
      </c>
    </row>
    <row r="241" spans="1:23" x14ac:dyDescent="0.3">
      <c r="A241" s="1">
        <f t="shared" si="25"/>
        <v>0</v>
      </c>
      <c r="B241" s="1" t="s">
        <v>13</v>
      </c>
      <c r="C241" s="1">
        <v>0.2</v>
      </c>
      <c r="D241" s="1">
        <v>4</v>
      </c>
      <c r="E241" s="1">
        <f t="shared" si="26"/>
        <v>60</v>
      </c>
      <c r="F241" s="1">
        <v>1</v>
      </c>
      <c r="G241" s="3">
        <f t="shared" si="27"/>
        <v>0</v>
      </c>
      <c r="H241" s="3">
        <f t="shared" si="28"/>
        <v>0.48399999999999999</v>
      </c>
      <c r="I241" s="3">
        <v>9.2999999999999999E-2</v>
      </c>
      <c r="J241" s="3">
        <v>0.39100000000000001</v>
      </c>
      <c r="K241" s="3">
        <v>0</v>
      </c>
      <c r="L241" s="1">
        <v>12</v>
      </c>
      <c r="M241" s="1">
        <v>12</v>
      </c>
      <c r="N241" s="1">
        <v>12</v>
      </c>
      <c r="O241" s="1">
        <v>12</v>
      </c>
      <c r="P241" s="1">
        <v>12</v>
      </c>
      <c r="Q241" s="1">
        <v>12</v>
      </c>
      <c r="R241" s="3">
        <v>5.6000000000000001E-2</v>
      </c>
      <c r="S241" s="3">
        <v>3.0000000000000001E-3</v>
      </c>
      <c r="T241" s="3">
        <v>3.6000000000000004E-2</v>
      </c>
      <c r="U241" s="3">
        <f t="shared" si="29"/>
        <v>0</v>
      </c>
      <c r="V241" s="3">
        <f t="shared" si="30"/>
        <v>0</v>
      </c>
      <c r="W241" s="3">
        <f t="shared" si="31"/>
        <v>0</v>
      </c>
    </row>
    <row r="242" spans="1:23" x14ac:dyDescent="0.3">
      <c r="A242" s="1">
        <f t="shared" si="25"/>
        <v>0</v>
      </c>
      <c r="B242" s="1" t="s">
        <v>13</v>
      </c>
      <c r="C242" s="1">
        <v>0.2</v>
      </c>
      <c r="D242" s="1">
        <v>1</v>
      </c>
      <c r="E242" s="1">
        <f t="shared" si="26"/>
        <v>61</v>
      </c>
      <c r="F242" s="1">
        <v>1</v>
      </c>
      <c r="G242" s="3">
        <f t="shared" si="27"/>
        <v>0</v>
      </c>
      <c r="H242" s="3">
        <f t="shared" si="28"/>
        <v>0.25900000000000001</v>
      </c>
      <c r="I242" s="3">
        <v>7.9000000000000001E-2</v>
      </c>
      <c r="J242" s="3">
        <v>0.18</v>
      </c>
      <c r="K242" s="3">
        <v>0</v>
      </c>
      <c r="L242" s="1">
        <v>13</v>
      </c>
      <c r="M242" s="1">
        <v>13</v>
      </c>
      <c r="N242" s="1">
        <v>13</v>
      </c>
      <c r="O242" s="1">
        <v>13</v>
      </c>
      <c r="P242" s="1">
        <v>13</v>
      </c>
      <c r="Q242" s="1">
        <v>13</v>
      </c>
      <c r="R242" s="3">
        <v>4.2999999999999997E-2</v>
      </c>
      <c r="S242" s="3">
        <v>3.0000000000000001E-3</v>
      </c>
      <c r="T242" s="3">
        <v>3.5000000000000003E-2</v>
      </c>
      <c r="U242" s="3">
        <f t="shared" si="29"/>
        <v>0</v>
      </c>
      <c r="V242" s="3">
        <f t="shared" si="30"/>
        <v>0</v>
      </c>
      <c r="W242" s="3">
        <f t="shared" si="31"/>
        <v>0</v>
      </c>
    </row>
    <row r="243" spans="1:23" x14ac:dyDescent="0.3">
      <c r="A243" s="1">
        <f t="shared" si="25"/>
        <v>0</v>
      </c>
      <c r="B243" s="1" t="s">
        <v>13</v>
      </c>
      <c r="C243" s="1">
        <v>0.2</v>
      </c>
      <c r="D243" s="1">
        <v>2</v>
      </c>
      <c r="E243" s="1">
        <f t="shared" si="26"/>
        <v>61</v>
      </c>
      <c r="F243" s="1">
        <v>1</v>
      </c>
      <c r="G243" s="3">
        <f t="shared" si="27"/>
        <v>0</v>
      </c>
      <c r="H243" s="3">
        <f t="shared" si="28"/>
        <v>0.28500000000000003</v>
      </c>
      <c r="I243" s="3">
        <v>9.1999999999999998E-2</v>
      </c>
      <c r="J243" s="3">
        <v>0.193</v>
      </c>
      <c r="K243" s="3">
        <v>0</v>
      </c>
      <c r="L243" s="1">
        <v>13</v>
      </c>
      <c r="M243" s="1">
        <v>13</v>
      </c>
      <c r="N243" s="1">
        <v>13</v>
      </c>
      <c r="O243" s="1">
        <v>13</v>
      </c>
      <c r="P243" s="1">
        <v>13</v>
      </c>
      <c r="Q243" s="1">
        <v>13</v>
      </c>
      <c r="R243" s="3">
        <v>5.5E-2</v>
      </c>
      <c r="S243" s="3">
        <v>3.0000000000000001E-3</v>
      </c>
      <c r="T243" s="3">
        <v>3.6000000000000004E-2</v>
      </c>
      <c r="U243" s="3">
        <f t="shared" si="29"/>
        <v>0</v>
      </c>
      <c r="V243" s="3">
        <f t="shared" si="30"/>
        <v>0</v>
      </c>
      <c r="W243" s="3">
        <f t="shared" si="31"/>
        <v>0</v>
      </c>
    </row>
    <row r="244" spans="1:23" x14ac:dyDescent="0.3">
      <c r="A244" s="1">
        <f t="shared" si="25"/>
        <v>0</v>
      </c>
      <c r="B244" s="1" t="s">
        <v>13</v>
      </c>
      <c r="C244" s="1">
        <v>0.2</v>
      </c>
      <c r="D244" s="1">
        <v>3</v>
      </c>
      <c r="E244" s="1">
        <f t="shared" si="26"/>
        <v>61</v>
      </c>
      <c r="F244" s="1">
        <v>1</v>
      </c>
      <c r="G244" s="3">
        <f t="shared" si="27"/>
        <v>0</v>
      </c>
      <c r="H244" s="3">
        <f t="shared" si="28"/>
        <v>0.27</v>
      </c>
      <c r="I244" s="3">
        <v>8.7999999999999995E-2</v>
      </c>
      <c r="J244" s="3">
        <v>0.182</v>
      </c>
      <c r="K244" s="3">
        <v>0</v>
      </c>
      <c r="L244" s="1">
        <v>13</v>
      </c>
      <c r="M244" s="1">
        <v>13</v>
      </c>
      <c r="N244" s="1">
        <v>13</v>
      </c>
      <c r="O244" s="1">
        <v>13</v>
      </c>
      <c r="P244" s="1">
        <v>13</v>
      </c>
      <c r="Q244" s="1">
        <v>13</v>
      </c>
      <c r="R244" s="3">
        <v>5.3999999999999999E-2</v>
      </c>
      <c r="S244" s="3">
        <v>3.0000000000000001E-3</v>
      </c>
      <c r="T244" s="3">
        <v>3.3000000000000002E-2</v>
      </c>
      <c r="U244" s="3">
        <f t="shared" si="29"/>
        <v>0</v>
      </c>
      <c r="V244" s="3">
        <f t="shared" si="30"/>
        <v>0</v>
      </c>
      <c r="W244" s="3">
        <f t="shared" si="31"/>
        <v>0</v>
      </c>
    </row>
    <row r="245" spans="1:23" x14ac:dyDescent="0.3">
      <c r="A245" s="1">
        <f t="shared" si="25"/>
        <v>0</v>
      </c>
      <c r="B245" s="1" t="s">
        <v>13</v>
      </c>
      <c r="C245" s="1">
        <v>0.2</v>
      </c>
      <c r="D245" s="1">
        <v>4</v>
      </c>
      <c r="E245" s="1">
        <f t="shared" si="26"/>
        <v>61</v>
      </c>
      <c r="F245" s="1">
        <v>1</v>
      </c>
      <c r="G245" s="3">
        <f t="shared" si="27"/>
        <v>0</v>
      </c>
      <c r="H245" s="3">
        <f t="shared" si="28"/>
        <v>0.39200000000000002</v>
      </c>
      <c r="I245" s="3">
        <v>9.4E-2</v>
      </c>
      <c r="J245" s="3">
        <v>0.29799999999999999</v>
      </c>
      <c r="K245" s="3">
        <v>0</v>
      </c>
      <c r="L245" s="1">
        <v>13</v>
      </c>
      <c r="M245" s="1">
        <v>13</v>
      </c>
      <c r="N245" s="1">
        <v>13</v>
      </c>
      <c r="O245" s="1">
        <v>13</v>
      </c>
      <c r="P245" s="1">
        <v>13</v>
      </c>
      <c r="Q245" s="1">
        <v>13</v>
      </c>
      <c r="R245" s="3">
        <v>0.06</v>
      </c>
      <c r="S245" s="3">
        <v>3.0000000000000001E-3</v>
      </c>
      <c r="T245" s="3">
        <v>3.3000000000000002E-2</v>
      </c>
      <c r="U245" s="3">
        <f t="shared" si="29"/>
        <v>0</v>
      </c>
      <c r="V245" s="3">
        <f t="shared" si="30"/>
        <v>0</v>
      </c>
      <c r="W245" s="3">
        <f t="shared" si="31"/>
        <v>0</v>
      </c>
    </row>
    <row r="246" spans="1:23" x14ac:dyDescent="0.3">
      <c r="A246" s="1">
        <f t="shared" si="25"/>
        <v>0</v>
      </c>
      <c r="B246" s="1" t="s">
        <v>13</v>
      </c>
      <c r="C246" s="1">
        <v>0.2</v>
      </c>
      <c r="D246" s="1">
        <v>1</v>
      </c>
      <c r="E246" s="1">
        <f t="shared" si="26"/>
        <v>62</v>
      </c>
      <c r="F246" s="1">
        <v>1</v>
      </c>
      <c r="G246" s="3">
        <f t="shared" si="27"/>
        <v>0</v>
      </c>
      <c r="H246" s="3">
        <f t="shared" si="28"/>
        <v>0.28699999999999998</v>
      </c>
      <c r="I246" s="3">
        <v>0.08</v>
      </c>
      <c r="J246" s="3">
        <v>0.20699999999999999</v>
      </c>
      <c r="K246" s="3">
        <v>0</v>
      </c>
      <c r="L246" s="1">
        <v>13</v>
      </c>
      <c r="M246" s="1">
        <v>13</v>
      </c>
      <c r="N246" s="1">
        <v>13</v>
      </c>
      <c r="O246" s="1">
        <v>13</v>
      </c>
      <c r="P246" s="1">
        <v>13</v>
      </c>
      <c r="Q246" s="1">
        <v>13</v>
      </c>
      <c r="R246" s="3">
        <v>4.3999999999999997E-2</v>
      </c>
      <c r="S246" s="3">
        <v>4.0000000000000001E-3</v>
      </c>
      <c r="T246" s="3">
        <v>3.6000000000000004E-2</v>
      </c>
      <c r="U246" s="3">
        <f t="shared" si="29"/>
        <v>0</v>
      </c>
      <c r="V246" s="3">
        <f t="shared" si="30"/>
        <v>0</v>
      </c>
      <c r="W246" s="3">
        <f t="shared" si="31"/>
        <v>0</v>
      </c>
    </row>
    <row r="247" spans="1:23" x14ac:dyDescent="0.3">
      <c r="A247" s="1">
        <f t="shared" si="25"/>
        <v>0</v>
      </c>
      <c r="B247" s="1" t="s">
        <v>13</v>
      </c>
      <c r="C247" s="1">
        <v>0.2</v>
      </c>
      <c r="D247" s="1">
        <v>2</v>
      </c>
      <c r="E247" s="1">
        <f t="shared" si="26"/>
        <v>62</v>
      </c>
      <c r="F247" s="1">
        <v>1</v>
      </c>
      <c r="G247" s="3">
        <f t="shared" si="27"/>
        <v>0</v>
      </c>
      <c r="H247" s="3">
        <f t="shared" si="28"/>
        <v>0.26900000000000002</v>
      </c>
      <c r="I247" s="3">
        <v>8.7999999999999995E-2</v>
      </c>
      <c r="J247" s="3">
        <v>0.18099999999999999</v>
      </c>
      <c r="K247" s="3">
        <v>0</v>
      </c>
      <c r="L247" s="1">
        <v>13</v>
      </c>
      <c r="M247" s="1">
        <v>13</v>
      </c>
      <c r="N247" s="1">
        <v>13</v>
      </c>
      <c r="O247" s="1">
        <v>13</v>
      </c>
      <c r="P247" s="1">
        <v>13</v>
      </c>
      <c r="Q247" s="1">
        <v>13</v>
      </c>
      <c r="R247" s="3">
        <v>5.2999999999999999E-2</v>
      </c>
      <c r="S247" s="3">
        <v>4.0000000000000001E-3</v>
      </c>
      <c r="T247" s="3">
        <v>3.5000000000000003E-2</v>
      </c>
      <c r="U247" s="3">
        <f t="shared" si="29"/>
        <v>0</v>
      </c>
      <c r="V247" s="3">
        <f t="shared" si="30"/>
        <v>0</v>
      </c>
      <c r="W247" s="3">
        <f t="shared" si="31"/>
        <v>0</v>
      </c>
    </row>
    <row r="248" spans="1:23" x14ac:dyDescent="0.3">
      <c r="A248" s="1">
        <f t="shared" si="25"/>
        <v>0</v>
      </c>
      <c r="B248" s="1" t="s">
        <v>13</v>
      </c>
      <c r="C248" s="1">
        <v>0.2</v>
      </c>
      <c r="D248" s="1">
        <v>3</v>
      </c>
      <c r="E248" s="1">
        <f t="shared" si="26"/>
        <v>62</v>
      </c>
      <c r="F248" s="1">
        <v>1</v>
      </c>
      <c r="G248" s="3">
        <f t="shared" si="27"/>
        <v>0</v>
      </c>
      <c r="H248" s="3">
        <f t="shared" si="28"/>
        <v>0.30099999999999999</v>
      </c>
      <c r="I248" s="3">
        <v>9.0999999999999998E-2</v>
      </c>
      <c r="J248" s="3">
        <v>0.21</v>
      </c>
      <c r="K248" s="3">
        <v>0</v>
      </c>
      <c r="L248" s="1">
        <v>13</v>
      </c>
      <c r="M248" s="1">
        <v>13</v>
      </c>
      <c r="N248" s="1">
        <v>13</v>
      </c>
      <c r="O248" s="1">
        <v>13</v>
      </c>
      <c r="P248" s="1">
        <v>13</v>
      </c>
      <c r="Q248" s="1">
        <v>13</v>
      </c>
      <c r="R248" s="3">
        <v>5.5E-2</v>
      </c>
      <c r="S248" s="3">
        <v>4.0000000000000001E-3</v>
      </c>
      <c r="T248" s="3">
        <v>3.6000000000000004E-2</v>
      </c>
      <c r="U248" s="3">
        <f t="shared" si="29"/>
        <v>0</v>
      </c>
      <c r="V248" s="3">
        <f t="shared" si="30"/>
        <v>0</v>
      </c>
      <c r="W248" s="3">
        <f t="shared" si="31"/>
        <v>0</v>
      </c>
    </row>
    <row r="249" spans="1:23" x14ac:dyDescent="0.3">
      <c r="A249" s="1">
        <f t="shared" si="25"/>
        <v>0</v>
      </c>
      <c r="B249" s="1" t="s">
        <v>13</v>
      </c>
      <c r="C249" s="1">
        <v>0.2</v>
      </c>
      <c r="D249" s="1">
        <v>4</v>
      </c>
      <c r="E249" s="1">
        <f t="shared" si="26"/>
        <v>62</v>
      </c>
      <c r="F249" s="1">
        <v>1</v>
      </c>
      <c r="G249" s="3">
        <f t="shared" si="27"/>
        <v>0</v>
      </c>
      <c r="H249" s="3">
        <f t="shared" si="28"/>
        <v>0.40800000000000003</v>
      </c>
      <c r="I249" s="3">
        <v>9.5000000000000001E-2</v>
      </c>
      <c r="J249" s="3">
        <v>0.313</v>
      </c>
      <c r="K249" s="3">
        <v>0</v>
      </c>
      <c r="L249" s="1">
        <v>13</v>
      </c>
      <c r="M249" s="1">
        <v>13</v>
      </c>
      <c r="N249" s="1">
        <v>13</v>
      </c>
      <c r="O249" s="1">
        <v>13</v>
      </c>
      <c r="P249" s="1">
        <v>13</v>
      </c>
      <c r="Q249" s="1">
        <v>13</v>
      </c>
      <c r="R249" s="3">
        <v>6.2E-2</v>
      </c>
      <c r="S249" s="3">
        <v>4.0000000000000001E-3</v>
      </c>
      <c r="T249" s="3">
        <v>3.3000000000000002E-2</v>
      </c>
      <c r="U249" s="3">
        <f t="shared" si="29"/>
        <v>0</v>
      </c>
      <c r="V249" s="3">
        <f t="shared" si="30"/>
        <v>0</v>
      </c>
      <c r="W249" s="3">
        <f t="shared" si="31"/>
        <v>0</v>
      </c>
    </row>
    <row r="250" spans="1:23" x14ac:dyDescent="0.3">
      <c r="A250" s="1">
        <f t="shared" si="25"/>
        <v>0</v>
      </c>
      <c r="B250" s="1" t="s">
        <v>13</v>
      </c>
      <c r="C250" s="1">
        <v>0.2</v>
      </c>
      <c r="D250" s="1">
        <v>1</v>
      </c>
      <c r="E250" s="1">
        <f t="shared" si="26"/>
        <v>63</v>
      </c>
      <c r="F250" s="1">
        <v>1</v>
      </c>
      <c r="G250" s="3">
        <f t="shared" si="27"/>
        <v>0</v>
      </c>
      <c r="H250" s="3">
        <f t="shared" si="28"/>
        <v>0.21199999999999997</v>
      </c>
      <c r="I250" s="3">
        <v>6.7999999999999991E-2</v>
      </c>
      <c r="J250" s="3">
        <v>0.14399999999999999</v>
      </c>
      <c r="K250" s="3">
        <v>0</v>
      </c>
      <c r="L250" s="1">
        <v>12</v>
      </c>
      <c r="M250" s="1">
        <v>12</v>
      </c>
      <c r="N250" s="1">
        <v>12</v>
      </c>
      <c r="O250" s="1">
        <v>12</v>
      </c>
      <c r="P250" s="1">
        <v>12</v>
      </c>
      <c r="Q250" s="1">
        <v>12</v>
      </c>
      <c r="R250" s="3">
        <v>3.5999999999999997E-2</v>
      </c>
      <c r="S250" s="3">
        <v>4.0000000000000001E-3</v>
      </c>
      <c r="T250" s="3">
        <v>3.1E-2</v>
      </c>
      <c r="U250" s="3">
        <f t="shared" si="29"/>
        <v>0</v>
      </c>
      <c r="V250" s="3">
        <f t="shared" si="30"/>
        <v>0</v>
      </c>
      <c r="W250" s="3">
        <f t="shared" si="31"/>
        <v>0</v>
      </c>
    </row>
    <row r="251" spans="1:23" x14ac:dyDescent="0.3">
      <c r="A251" s="1">
        <f t="shared" si="25"/>
        <v>0</v>
      </c>
      <c r="B251" s="1" t="s">
        <v>13</v>
      </c>
      <c r="C251" s="1">
        <v>0.2</v>
      </c>
      <c r="D251" s="1">
        <v>2</v>
      </c>
      <c r="E251" s="1">
        <f t="shared" si="26"/>
        <v>63</v>
      </c>
      <c r="F251" s="1">
        <v>1</v>
      </c>
      <c r="G251" s="3">
        <f t="shared" si="27"/>
        <v>0</v>
      </c>
      <c r="H251" s="3">
        <f t="shared" si="28"/>
        <v>0.23499999999999999</v>
      </c>
      <c r="I251" s="3">
        <v>7.9000000000000001E-2</v>
      </c>
      <c r="J251" s="3">
        <v>0.156</v>
      </c>
      <c r="K251" s="3">
        <v>0</v>
      </c>
      <c r="L251" s="1">
        <v>12</v>
      </c>
      <c r="M251" s="1">
        <v>12</v>
      </c>
      <c r="N251" s="1">
        <v>12</v>
      </c>
      <c r="O251" s="1">
        <v>12</v>
      </c>
      <c r="P251" s="1">
        <v>12</v>
      </c>
      <c r="Q251" s="1">
        <v>12</v>
      </c>
      <c r="R251" s="3">
        <v>4.5999999999999999E-2</v>
      </c>
      <c r="S251" s="3">
        <v>4.0000000000000001E-3</v>
      </c>
      <c r="T251" s="3">
        <v>3.2000000000000001E-2</v>
      </c>
      <c r="U251" s="3">
        <f t="shared" si="29"/>
        <v>0</v>
      </c>
      <c r="V251" s="3">
        <f t="shared" si="30"/>
        <v>0</v>
      </c>
      <c r="W251" s="3">
        <f t="shared" si="31"/>
        <v>0</v>
      </c>
    </row>
    <row r="252" spans="1:23" x14ac:dyDescent="0.3">
      <c r="A252" s="1">
        <f t="shared" si="25"/>
        <v>0</v>
      </c>
      <c r="B252" s="1" t="s">
        <v>13</v>
      </c>
      <c r="C252" s="1">
        <v>0.2</v>
      </c>
      <c r="D252" s="1">
        <v>3</v>
      </c>
      <c r="E252" s="1">
        <f t="shared" si="26"/>
        <v>63</v>
      </c>
      <c r="F252" s="1">
        <v>1</v>
      </c>
      <c r="G252" s="3">
        <f t="shared" si="27"/>
        <v>0</v>
      </c>
      <c r="H252" s="3">
        <f t="shared" si="28"/>
        <v>0.23299999999999998</v>
      </c>
      <c r="I252" s="3">
        <v>0.08</v>
      </c>
      <c r="J252" s="3">
        <v>0.153</v>
      </c>
      <c r="K252" s="3">
        <v>0</v>
      </c>
      <c r="L252" s="1">
        <v>12</v>
      </c>
      <c r="M252" s="1">
        <v>12</v>
      </c>
      <c r="N252" s="1">
        <v>12</v>
      </c>
      <c r="O252" s="1">
        <v>12</v>
      </c>
      <c r="P252" s="1">
        <v>12</v>
      </c>
      <c r="Q252" s="1">
        <v>12</v>
      </c>
      <c r="R252" s="3">
        <v>4.8000000000000001E-2</v>
      </c>
      <c r="S252" s="3">
        <v>4.0000000000000001E-3</v>
      </c>
      <c r="T252" s="3">
        <v>3.1E-2</v>
      </c>
      <c r="U252" s="3">
        <f t="shared" si="29"/>
        <v>0</v>
      </c>
      <c r="V252" s="3">
        <f t="shared" si="30"/>
        <v>0</v>
      </c>
      <c r="W252" s="3">
        <f t="shared" si="31"/>
        <v>0</v>
      </c>
    </row>
    <row r="253" spans="1:23" x14ac:dyDescent="0.3">
      <c r="A253" s="1">
        <f t="shared" si="25"/>
        <v>0</v>
      </c>
      <c r="B253" s="1" t="s">
        <v>13</v>
      </c>
      <c r="C253" s="1">
        <v>0.2</v>
      </c>
      <c r="D253" s="1">
        <v>4</v>
      </c>
      <c r="E253" s="1">
        <f t="shared" si="26"/>
        <v>63</v>
      </c>
      <c r="F253" s="1">
        <v>1</v>
      </c>
      <c r="G253" s="3">
        <f t="shared" si="27"/>
        <v>0</v>
      </c>
      <c r="H253" s="3">
        <f t="shared" si="28"/>
        <v>0.33399999999999996</v>
      </c>
      <c r="I253" s="3">
        <v>9.0999999999999998E-2</v>
      </c>
      <c r="J253" s="3">
        <v>0.24299999999999999</v>
      </c>
      <c r="K253" s="3">
        <v>0</v>
      </c>
      <c r="L253" s="1">
        <v>12</v>
      </c>
      <c r="M253" s="1">
        <v>12</v>
      </c>
      <c r="N253" s="1">
        <v>12</v>
      </c>
      <c r="O253" s="1">
        <v>12</v>
      </c>
      <c r="P253" s="1">
        <v>12</v>
      </c>
      <c r="Q253" s="1">
        <v>12</v>
      </c>
      <c r="R253" s="3">
        <v>5.6000000000000001E-2</v>
      </c>
      <c r="S253" s="3">
        <v>4.0000000000000001E-3</v>
      </c>
      <c r="T253" s="3">
        <v>3.4000000000000002E-2</v>
      </c>
      <c r="U253" s="3">
        <f t="shared" si="29"/>
        <v>0</v>
      </c>
      <c r="V253" s="3">
        <f t="shared" si="30"/>
        <v>0</v>
      </c>
      <c r="W253" s="3">
        <f t="shared" si="31"/>
        <v>0</v>
      </c>
    </row>
    <row r="254" spans="1:23" x14ac:dyDescent="0.3">
      <c r="A254" s="1">
        <f t="shared" si="25"/>
        <v>0</v>
      </c>
      <c r="B254" s="1" t="s">
        <v>13</v>
      </c>
      <c r="C254" s="1">
        <v>0.2</v>
      </c>
      <c r="D254" s="1">
        <v>1</v>
      </c>
      <c r="E254" s="1">
        <f t="shared" si="26"/>
        <v>64</v>
      </c>
      <c r="F254" s="1">
        <v>1</v>
      </c>
      <c r="G254" s="3">
        <f t="shared" si="27"/>
        <v>0</v>
      </c>
      <c r="H254" s="3">
        <f t="shared" si="28"/>
        <v>0.246</v>
      </c>
      <c r="I254" s="3">
        <v>7.8E-2</v>
      </c>
      <c r="J254" s="3">
        <v>0.16800000000000001</v>
      </c>
      <c r="K254" s="3">
        <v>0</v>
      </c>
      <c r="L254" s="1">
        <v>13</v>
      </c>
      <c r="M254" s="1">
        <v>13</v>
      </c>
      <c r="N254" s="1">
        <v>13</v>
      </c>
      <c r="O254" s="1">
        <v>13</v>
      </c>
      <c r="P254" s="1">
        <v>13</v>
      </c>
      <c r="Q254" s="1">
        <v>13</v>
      </c>
      <c r="R254" s="3">
        <v>3.9E-2</v>
      </c>
      <c r="S254" s="3">
        <v>4.0000000000000001E-3</v>
      </c>
      <c r="T254" s="3">
        <v>3.8000000000000006E-2</v>
      </c>
      <c r="U254" s="3">
        <f t="shared" si="29"/>
        <v>0</v>
      </c>
      <c r="V254" s="3">
        <f t="shared" si="30"/>
        <v>0</v>
      </c>
      <c r="W254" s="3">
        <f t="shared" si="31"/>
        <v>0</v>
      </c>
    </row>
    <row r="255" spans="1:23" x14ac:dyDescent="0.3">
      <c r="A255" s="1">
        <f t="shared" si="25"/>
        <v>0</v>
      </c>
      <c r="B255" s="1" t="s">
        <v>13</v>
      </c>
      <c r="C255" s="1">
        <v>0.2</v>
      </c>
      <c r="D255" s="1">
        <v>2</v>
      </c>
      <c r="E255" s="1">
        <f t="shared" si="26"/>
        <v>64</v>
      </c>
      <c r="F255" s="1">
        <v>1</v>
      </c>
      <c r="G255" s="3">
        <f t="shared" si="27"/>
        <v>0</v>
      </c>
      <c r="H255" s="3">
        <f t="shared" si="28"/>
        <v>0.21800000000000003</v>
      </c>
      <c r="I255" s="3">
        <v>8.3000000000000004E-2</v>
      </c>
      <c r="J255" s="3">
        <v>0.13500000000000001</v>
      </c>
      <c r="K255" s="3">
        <v>0</v>
      </c>
      <c r="L255" s="1">
        <v>13</v>
      </c>
      <c r="M255" s="1">
        <v>13</v>
      </c>
      <c r="N255" s="1">
        <v>13</v>
      </c>
      <c r="O255" s="1">
        <v>13</v>
      </c>
      <c r="P255" s="1">
        <v>13</v>
      </c>
      <c r="Q255" s="1">
        <v>13</v>
      </c>
      <c r="R255" s="3">
        <v>4.7E-2</v>
      </c>
      <c r="S255" s="3">
        <v>4.0000000000000001E-3</v>
      </c>
      <c r="T255" s="3">
        <v>3.5000000000000003E-2</v>
      </c>
      <c r="U255" s="3">
        <f t="shared" si="29"/>
        <v>0</v>
      </c>
      <c r="V255" s="3">
        <f t="shared" si="30"/>
        <v>0</v>
      </c>
      <c r="W255" s="3">
        <f t="shared" si="31"/>
        <v>0</v>
      </c>
    </row>
    <row r="256" spans="1:23" x14ac:dyDescent="0.3">
      <c r="A256" s="1">
        <f t="shared" si="25"/>
        <v>0</v>
      </c>
      <c r="B256" s="1" t="s">
        <v>13</v>
      </c>
      <c r="C256" s="1">
        <v>0.2</v>
      </c>
      <c r="D256" s="1">
        <v>3</v>
      </c>
      <c r="E256" s="1">
        <f t="shared" si="26"/>
        <v>64</v>
      </c>
      <c r="F256" s="1">
        <v>1</v>
      </c>
      <c r="G256" s="3">
        <f t="shared" si="27"/>
        <v>0</v>
      </c>
      <c r="H256" s="3">
        <f t="shared" si="28"/>
        <v>0.245</v>
      </c>
      <c r="I256" s="3">
        <v>9.7000000000000003E-2</v>
      </c>
      <c r="J256" s="3">
        <v>0.14799999999999999</v>
      </c>
      <c r="K256" s="3">
        <v>0</v>
      </c>
      <c r="L256" s="1">
        <v>13</v>
      </c>
      <c r="M256" s="1">
        <v>13</v>
      </c>
      <c r="N256" s="1">
        <v>13</v>
      </c>
      <c r="O256" s="1">
        <v>13</v>
      </c>
      <c r="P256" s="1">
        <v>13</v>
      </c>
      <c r="Q256" s="1">
        <v>13</v>
      </c>
      <c r="R256" s="3">
        <v>5.7000000000000002E-2</v>
      </c>
      <c r="S256" s="3">
        <v>4.0000000000000001E-3</v>
      </c>
      <c r="T256" s="3">
        <v>3.9E-2</v>
      </c>
      <c r="U256" s="3">
        <f t="shared" si="29"/>
        <v>0</v>
      </c>
      <c r="V256" s="3">
        <f t="shared" si="30"/>
        <v>0</v>
      </c>
      <c r="W256" s="3">
        <f t="shared" si="31"/>
        <v>0</v>
      </c>
    </row>
    <row r="257" spans="1:23" x14ac:dyDescent="0.3">
      <c r="A257" s="1">
        <f t="shared" si="25"/>
        <v>0</v>
      </c>
      <c r="B257" s="1" t="s">
        <v>13</v>
      </c>
      <c r="C257" s="1">
        <v>0.2</v>
      </c>
      <c r="D257" s="1">
        <v>4</v>
      </c>
      <c r="E257" s="1">
        <f t="shared" si="26"/>
        <v>64</v>
      </c>
      <c r="F257" s="1">
        <v>1</v>
      </c>
      <c r="G257" s="3">
        <f t="shared" si="27"/>
        <v>0</v>
      </c>
      <c r="H257" s="3">
        <f t="shared" si="28"/>
        <v>0.36799999999999999</v>
      </c>
      <c r="I257" s="3">
        <v>9.9000000000000005E-2</v>
      </c>
      <c r="J257" s="3">
        <v>0.26900000000000002</v>
      </c>
      <c r="K257" s="3">
        <v>0</v>
      </c>
      <c r="L257" s="1">
        <v>13</v>
      </c>
      <c r="M257" s="1">
        <v>13</v>
      </c>
      <c r="N257" s="1">
        <v>13</v>
      </c>
      <c r="O257" s="1">
        <v>13</v>
      </c>
      <c r="P257" s="1">
        <v>13</v>
      </c>
      <c r="Q257" s="1">
        <v>13</v>
      </c>
      <c r="R257" s="3">
        <v>6.2E-2</v>
      </c>
      <c r="S257" s="3">
        <v>4.0000000000000001E-3</v>
      </c>
      <c r="T257" s="3">
        <v>3.6000000000000004E-2</v>
      </c>
      <c r="U257" s="3">
        <f t="shared" si="29"/>
        <v>0</v>
      </c>
      <c r="V257" s="3">
        <f t="shared" si="30"/>
        <v>0</v>
      </c>
      <c r="W257" s="3">
        <f t="shared" si="31"/>
        <v>0</v>
      </c>
    </row>
    <row r="258" spans="1:23" x14ac:dyDescent="0.3">
      <c r="A258" s="1">
        <f t="shared" ref="A258:A321" si="36">IF(MOD(E258,25)=0,1,0)</f>
        <v>0</v>
      </c>
      <c r="B258" s="1" t="s">
        <v>13</v>
      </c>
      <c r="C258" s="1">
        <v>0.2</v>
      </c>
      <c r="D258" s="1">
        <v>1</v>
      </c>
      <c r="E258" s="1">
        <f t="shared" si="26"/>
        <v>65</v>
      </c>
      <c r="F258" s="1">
        <v>1</v>
      </c>
      <c r="G258" s="3">
        <f t="shared" si="27"/>
        <v>0</v>
      </c>
      <c r="H258" s="3">
        <f t="shared" si="28"/>
        <v>0.23300000000000001</v>
      </c>
      <c r="I258" s="3">
        <v>7.9000000000000015E-2</v>
      </c>
      <c r="J258" s="3">
        <v>0.154</v>
      </c>
      <c r="K258" s="3">
        <v>0</v>
      </c>
      <c r="L258" s="1">
        <v>12</v>
      </c>
      <c r="M258" s="1">
        <v>12</v>
      </c>
      <c r="N258" s="1">
        <v>12</v>
      </c>
      <c r="O258" s="1">
        <v>12</v>
      </c>
      <c r="P258" s="1">
        <v>12</v>
      </c>
      <c r="Q258" s="1">
        <v>12</v>
      </c>
      <c r="R258" s="3">
        <v>4.2000000000000003E-2</v>
      </c>
      <c r="S258" s="3">
        <v>3.0000000000000001E-3</v>
      </c>
      <c r="T258" s="3">
        <v>3.7000000000000005E-2</v>
      </c>
      <c r="U258" s="3">
        <f t="shared" si="29"/>
        <v>0</v>
      </c>
      <c r="V258" s="3">
        <f t="shared" si="30"/>
        <v>0</v>
      </c>
      <c r="W258" s="3">
        <f t="shared" si="31"/>
        <v>0</v>
      </c>
    </row>
    <row r="259" spans="1:23" x14ac:dyDescent="0.3">
      <c r="A259" s="1">
        <f t="shared" si="36"/>
        <v>0</v>
      </c>
      <c r="B259" s="1" t="s">
        <v>13</v>
      </c>
      <c r="C259" s="1">
        <v>0.2</v>
      </c>
      <c r="D259" s="1">
        <v>2</v>
      </c>
      <c r="E259" s="1">
        <f t="shared" ref="E259:E322" si="37">_xlfn.CEILING.MATH((ROW(E259)-1)/4)</f>
        <v>65</v>
      </c>
      <c r="F259" s="1">
        <v>1</v>
      </c>
      <c r="G259" s="3">
        <f t="shared" ref="G259:G322" si="38">(M259-L259)/L259*100</f>
        <v>0</v>
      </c>
      <c r="H259" s="3">
        <f t="shared" ref="H259:H322" si="39">I259+K259+J259</f>
        <v>0.25</v>
      </c>
      <c r="I259" s="3">
        <v>9.5000000000000001E-2</v>
      </c>
      <c r="J259" s="3">
        <v>0.155</v>
      </c>
      <c r="K259" s="3">
        <v>0</v>
      </c>
      <c r="L259" s="1">
        <v>12</v>
      </c>
      <c r="M259" s="1">
        <v>12</v>
      </c>
      <c r="N259" s="1">
        <v>12</v>
      </c>
      <c r="O259" s="1">
        <v>12</v>
      </c>
      <c r="P259" s="1">
        <v>12</v>
      </c>
      <c r="Q259" s="1">
        <v>12</v>
      </c>
      <c r="R259" s="3">
        <v>5.6000000000000001E-2</v>
      </c>
      <c r="S259" s="3">
        <v>3.0000000000000001E-3</v>
      </c>
      <c r="T259" s="3">
        <v>3.9E-2</v>
      </c>
      <c r="U259" s="3">
        <f t="shared" ref="U259:U322" si="40">IF(F259=1,(M259-O259)/M259*100,"0")</f>
        <v>0</v>
      </c>
      <c r="V259" s="3">
        <f t="shared" ref="V259:V322" si="41">IF(F259=1,(M259-P259)/M259*100,"0")</f>
        <v>0</v>
      </c>
      <c r="W259" s="3">
        <f t="shared" ref="W259:W322" si="42">IF(F259=1,(M259-Q259)/M259*100,"0")</f>
        <v>0</v>
      </c>
    </row>
    <row r="260" spans="1:23" x14ac:dyDescent="0.3">
      <c r="A260" s="1">
        <f t="shared" si="36"/>
        <v>0</v>
      </c>
      <c r="B260" s="1" t="s">
        <v>13</v>
      </c>
      <c r="C260" s="1">
        <v>0.2</v>
      </c>
      <c r="D260" s="1">
        <v>3</v>
      </c>
      <c r="E260" s="1">
        <f t="shared" si="37"/>
        <v>65</v>
      </c>
      <c r="F260" s="1">
        <v>1</v>
      </c>
      <c r="G260" s="3">
        <f t="shared" si="38"/>
        <v>0</v>
      </c>
      <c r="H260" s="3">
        <f t="shared" si="39"/>
        <v>0.26</v>
      </c>
      <c r="I260" s="3">
        <v>9.9000000000000005E-2</v>
      </c>
      <c r="J260" s="3">
        <v>0.161</v>
      </c>
      <c r="K260" s="3">
        <v>0</v>
      </c>
      <c r="L260" s="1">
        <v>12</v>
      </c>
      <c r="M260" s="1">
        <v>12</v>
      </c>
      <c r="N260" s="1">
        <v>12</v>
      </c>
      <c r="O260" s="1">
        <v>12</v>
      </c>
      <c r="P260" s="1">
        <v>12</v>
      </c>
      <c r="Q260" s="1">
        <v>12</v>
      </c>
      <c r="R260" s="3">
        <v>5.8999999999999997E-2</v>
      </c>
      <c r="S260" s="3">
        <v>3.0000000000000001E-3</v>
      </c>
      <c r="T260" s="3">
        <v>0.04</v>
      </c>
      <c r="U260" s="3">
        <f t="shared" si="40"/>
        <v>0</v>
      </c>
      <c r="V260" s="3">
        <f t="shared" si="41"/>
        <v>0</v>
      </c>
      <c r="W260" s="3">
        <f t="shared" si="42"/>
        <v>0</v>
      </c>
    </row>
    <row r="261" spans="1:23" x14ac:dyDescent="0.3">
      <c r="A261" s="1">
        <f t="shared" si="36"/>
        <v>0</v>
      </c>
      <c r="B261" s="1" t="s">
        <v>13</v>
      </c>
      <c r="C261" s="1">
        <v>0.2</v>
      </c>
      <c r="D261" s="1">
        <v>4</v>
      </c>
      <c r="E261" s="1">
        <f t="shared" si="37"/>
        <v>65</v>
      </c>
      <c r="F261" s="1">
        <v>1</v>
      </c>
      <c r="G261" s="3">
        <f t="shared" si="38"/>
        <v>0</v>
      </c>
      <c r="H261" s="3">
        <f t="shared" si="39"/>
        <v>0.34499999999999997</v>
      </c>
      <c r="I261" s="3">
        <v>0.10100000000000001</v>
      </c>
      <c r="J261" s="3">
        <v>0.24399999999999999</v>
      </c>
      <c r="K261" s="3">
        <v>0</v>
      </c>
      <c r="L261" s="1">
        <v>12</v>
      </c>
      <c r="M261" s="1">
        <v>12</v>
      </c>
      <c r="N261" s="1">
        <v>12</v>
      </c>
      <c r="O261" s="1">
        <v>12</v>
      </c>
      <c r="P261" s="1">
        <v>12</v>
      </c>
      <c r="Q261" s="1">
        <v>12</v>
      </c>
      <c r="R261" s="3">
        <v>6.7000000000000004E-2</v>
      </c>
      <c r="S261" s="3">
        <v>3.0000000000000001E-3</v>
      </c>
      <c r="T261" s="3">
        <v>3.4000000000000002E-2</v>
      </c>
      <c r="U261" s="3">
        <f t="shared" si="40"/>
        <v>0</v>
      </c>
      <c r="V261" s="3">
        <f t="shared" si="41"/>
        <v>0</v>
      </c>
      <c r="W261" s="3">
        <f t="shared" si="42"/>
        <v>0</v>
      </c>
    </row>
    <row r="262" spans="1:23" x14ac:dyDescent="0.3">
      <c r="A262" s="1">
        <f t="shared" si="36"/>
        <v>0</v>
      </c>
      <c r="B262" s="1" t="s">
        <v>13</v>
      </c>
      <c r="C262" s="1">
        <v>0.2</v>
      </c>
      <c r="D262" s="1">
        <v>1</v>
      </c>
      <c r="E262" s="1">
        <f t="shared" si="37"/>
        <v>66</v>
      </c>
      <c r="F262" s="1">
        <v>1</v>
      </c>
      <c r="G262" s="3">
        <f t="shared" si="38"/>
        <v>0</v>
      </c>
      <c r="H262" s="3">
        <f t="shared" si="39"/>
        <v>0.22799999999999998</v>
      </c>
      <c r="I262" s="3">
        <v>8.0999999999999989E-2</v>
      </c>
      <c r="J262" s="3">
        <v>0.14699999999999999</v>
      </c>
      <c r="K262" s="3">
        <v>0</v>
      </c>
      <c r="L262" s="1">
        <v>12</v>
      </c>
      <c r="M262" s="1">
        <v>12</v>
      </c>
      <c r="N262" s="1">
        <v>12</v>
      </c>
      <c r="O262" s="1">
        <v>12</v>
      </c>
      <c r="P262" s="1">
        <v>12</v>
      </c>
      <c r="Q262" s="1">
        <v>12</v>
      </c>
      <c r="R262" s="3">
        <v>3.5999999999999997E-2</v>
      </c>
      <c r="S262" s="3">
        <v>4.0000000000000001E-3</v>
      </c>
      <c r="T262" s="3">
        <v>4.3000000000000003E-2</v>
      </c>
      <c r="U262" s="3">
        <f t="shared" si="40"/>
        <v>0</v>
      </c>
      <c r="V262" s="3">
        <f t="shared" si="41"/>
        <v>0</v>
      </c>
      <c r="W262" s="3">
        <f t="shared" si="42"/>
        <v>0</v>
      </c>
    </row>
    <row r="263" spans="1:23" x14ac:dyDescent="0.3">
      <c r="A263" s="1">
        <f t="shared" si="36"/>
        <v>0</v>
      </c>
      <c r="B263" s="1" t="s">
        <v>13</v>
      </c>
      <c r="C263" s="1">
        <v>0.2</v>
      </c>
      <c r="D263" s="1">
        <v>2</v>
      </c>
      <c r="E263" s="1">
        <f t="shared" si="37"/>
        <v>66</v>
      </c>
      <c r="F263" s="1">
        <v>1</v>
      </c>
      <c r="G263" s="3">
        <f t="shared" si="38"/>
        <v>0</v>
      </c>
      <c r="H263" s="3">
        <f t="shared" si="39"/>
        <v>0.22200000000000003</v>
      </c>
      <c r="I263" s="3">
        <v>8.2000000000000003E-2</v>
      </c>
      <c r="J263" s="3">
        <v>0.14000000000000001</v>
      </c>
      <c r="K263" s="3">
        <v>0</v>
      </c>
      <c r="L263" s="1">
        <v>12</v>
      </c>
      <c r="M263" s="1">
        <v>12</v>
      </c>
      <c r="N263" s="1">
        <v>12</v>
      </c>
      <c r="O263" s="1">
        <v>12</v>
      </c>
      <c r="P263" s="1">
        <v>12</v>
      </c>
      <c r="Q263" s="1">
        <v>12</v>
      </c>
      <c r="R263" s="3">
        <v>4.7E-2</v>
      </c>
      <c r="S263" s="3">
        <v>4.0000000000000001E-3</v>
      </c>
      <c r="T263" s="3">
        <v>3.3000000000000002E-2</v>
      </c>
      <c r="U263" s="3">
        <f t="shared" si="40"/>
        <v>0</v>
      </c>
      <c r="V263" s="3">
        <f t="shared" si="41"/>
        <v>0</v>
      </c>
      <c r="W263" s="3">
        <f t="shared" si="42"/>
        <v>0</v>
      </c>
    </row>
    <row r="264" spans="1:23" x14ac:dyDescent="0.3">
      <c r="A264" s="1">
        <f t="shared" si="36"/>
        <v>0</v>
      </c>
      <c r="B264" s="1" t="s">
        <v>13</v>
      </c>
      <c r="C264" s="1">
        <v>0.2</v>
      </c>
      <c r="D264" s="1">
        <v>3</v>
      </c>
      <c r="E264" s="1">
        <f t="shared" si="37"/>
        <v>66</v>
      </c>
      <c r="F264" s="1">
        <v>1</v>
      </c>
      <c r="G264" s="3">
        <f t="shared" si="38"/>
        <v>0</v>
      </c>
      <c r="H264" s="3">
        <f t="shared" si="39"/>
        <v>0.24399999999999999</v>
      </c>
      <c r="I264" s="3">
        <v>9.2999999999999999E-2</v>
      </c>
      <c r="J264" s="3">
        <v>0.151</v>
      </c>
      <c r="K264" s="3">
        <v>0</v>
      </c>
      <c r="L264" s="1">
        <v>12</v>
      </c>
      <c r="M264" s="1">
        <v>12</v>
      </c>
      <c r="N264" s="1">
        <v>12</v>
      </c>
      <c r="O264" s="1">
        <v>12</v>
      </c>
      <c r="P264" s="1">
        <v>12</v>
      </c>
      <c r="Q264" s="1">
        <v>12</v>
      </c>
      <c r="R264" s="3">
        <v>4.9000000000000002E-2</v>
      </c>
      <c r="S264" s="3">
        <v>4.0000000000000001E-3</v>
      </c>
      <c r="T264" s="3">
        <v>4.2000000000000003E-2</v>
      </c>
      <c r="U264" s="3">
        <f t="shared" si="40"/>
        <v>0</v>
      </c>
      <c r="V264" s="3">
        <f t="shared" si="41"/>
        <v>0</v>
      </c>
      <c r="W264" s="3">
        <f t="shared" si="42"/>
        <v>0</v>
      </c>
    </row>
    <row r="265" spans="1:23" x14ac:dyDescent="0.3">
      <c r="A265" s="1">
        <f t="shared" si="36"/>
        <v>0</v>
      </c>
      <c r="B265" s="1" t="s">
        <v>13</v>
      </c>
      <c r="C265" s="1">
        <v>0.2</v>
      </c>
      <c r="D265" s="1">
        <v>4</v>
      </c>
      <c r="E265" s="1">
        <f t="shared" si="37"/>
        <v>66</v>
      </c>
      <c r="F265" s="1">
        <v>1</v>
      </c>
      <c r="G265" s="3">
        <f t="shared" si="38"/>
        <v>0</v>
      </c>
      <c r="H265" s="3">
        <f t="shared" si="39"/>
        <v>0.33300000000000002</v>
      </c>
      <c r="I265" s="3">
        <v>0.1</v>
      </c>
      <c r="J265" s="3">
        <v>0.23300000000000001</v>
      </c>
      <c r="K265" s="3">
        <v>0</v>
      </c>
      <c r="L265" s="1">
        <v>12</v>
      </c>
      <c r="M265" s="1">
        <v>12</v>
      </c>
      <c r="N265" s="1">
        <v>12</v>
      </c>
      <c r="O265" s="1">
        <v>12</v>
      </c>
      <c r="P265" s="1">
        <v>12</v>
      </c>
      <c r="Q265" s="1">
        <v>12</v>
      </c>
      <c r="R265" s="3">
        <v>5.5E-2</v>
      </c>
      <c r="S265" s="3">
        <v>4.0000000000000001E-3</v>
      </c>
      <c r="T265" s="3">
        <v>4.3000000000000003E-2</v>
      </c>
      <c r="U265" s="3">
        <f t="shared" si="40"/>
        <v>0</v>
      </c>
      <c r="V265" s="3">
        <f t="shared" si="41"/>
        <v>0</v>
      </c>
      <c r="W265" s="3">
        <f t="shared" si="42"/>
        <v>0</v>
      </c>
    </row>
    <row r="266" spans="1:23" x14ac:dyDescent="0.3">
      <c r="A266" s="1">
        <f t="shared" si="36"/>
        <v>0</v>
      </c>
      <c r="B266" s="1" t="s">
        <v>13</v>
      </c>
      <c r="C266" s="1">
        <v>0.2</v>
      </c>
      <c r="D266" s="1">
        <v>1</v>
      </c>
      <c r="E266" s="1">
        <f t="shared" si="37"/>
        <v>67</v>
      </c>
      <c r="F266" s="1">
        <v>1</v>
      </c>
      <c r="G266" s="3">
        <f t="shared" si="38"/>
        <v>0</v>
      </c>
      <c r="H266" s="3">
        <f t="shared" si="39"/>
        <v>0.217</v>
      </c>
      <c r="I266" s="3">
        <v>6.7000000000000004E-2</v>
      </c>
      <c r="J266" s="3">
        <v>0.15</v>
      </c>
      <c r="K266" s="3">
        <v>0</v>
      </c>
      <c r="L266" s="1">
        <v>12</v>
      </c>
      <c r="M266" s="1">
        <v>12</v>
      </c>
      <c r="N266" s="1">
        <v>12</v>
      </c>
      <c r="O266" s="1">
        <v>12</v>
      </c>
      <c r="P266" s="1">
        <v>12</v>
      </c>
      <c r="Q266" s="1">
        <v>12</v>
      </c>
      <c r="R266" s="3">
        <v>3.2000000000000001E-2</v>
      </c>
      <c r="S266" s="3">
        <v>3.0000000000000001E-3</v>
      </c>
      <c r="T266" s="3">
        <v>3.4000000000000002E-2</v>
      </c>
      <c r="U266" s="3">
        <f t="shared" si="40"/>
        <v>0</v>
      </c>
      <c r="V266" s="3">
        <f t="shared" si="41"/>
        <v>0</v>
      </c>
      <c r="W266" s="3">
        <f t="shared" si="42"/>
        <v>0</v>
      </c>
    </row>
    <row r="267" spans="1:23" x14ac:dyDescent="0.3">
      <c r="A267" s="1">
        <f t="shared" si="36"/>
        <v>0</v>
      </c>
      <c r="B267" s="1" t="s">
        <v>13</v>
      </c>
      <c r="C267" s="1">
        <v>0.2</v>
      </c>
      <c r="D267" s="1">
        <v>2</v>
      </c>
      <c r="E267" s="1">
        <f t="shared" si="37"/>
        <v>67</v>
      </c>
      <c r="F267" s="1">
        <v>1</v>
      </c>
      <c r="G267" s="3">
        <f t="shared" si="38"/>
        <v>0</v>
      </c>
      <c r="H267" s="3">
        <f t="shared" si="39"/>
        <v>0.22399999999999998</v>
      </c>
      <c r="I267" s="3">
        <v>7.6999999999999999E-2</v>
      </c>
      <c r="J267" s="3">
        <v>0.14699999999999999</v>
      </c>
      <c r="K267" s="3">
        <v>0</v>
      </c>
      <c r="L267" s="1">
        <v>12</v>
      </c>
      <c r="M267" s="1">
        <v>12</v>
      </c>
      <c r="N267" s="1">
        <v>12</v>
      </c>
      <c r="O267" s="1">
        <v>12</v>
      </c>
      <c r="P267" s="1">
        <v>12</v>
      </c>
      <c r="Q267" s="1">
        <v>12</v>
      </c>
      <c r="R267" s="3">
        <v>4.4999999999999998E-2</v>
      </c>
      <c r="S267" s="3">
        <v>3.0000000000000001E-3</v>
      </c>
      <c r="T267" s="3">
        <v>3.1E-2</v>
      </c>
      <c r="U267" s="3">
        <f t="shared" si="40"/>
        <v>0</v>
      </c>
      <c r="V267" s="3">
        <f t="shared" si="41"/>
        <v>0</v>
      </c>
      <c r="W267" s="3">
        <f t="shared" si="42"/>
        <v>0</v>
      </c>
    </row>
    <row r="268" spans="1:23" x14ac:dyDescent="0.3">
      <c r="A268" s="1">
        <f t="shared" si="36"/>
        <v>0</v>
      </c>
      <c r="B268" s="1" t="s">
        <v>13</v>
      </c>
      <c r="C268" s="1">
        <v>0.2</v>
      </c>
      <c r="D268" s="1">
        <v>3</v>
      </c>
      <c r="E268" s="1">
        <f t="shared" si="37"/>
        <v>67</v>
      </c>
      <c r="F268" s="1">
        <v>1</v>
      </c>
      <c r="G268" s="3">
        <f t="shared" si="38"/>
        <v>0</v>
      </c>
      <c r="H268" s="3">
        <f t="shared" si="39"/>
        <v>0.23699999999999999</v>
      </c>
      <c r="I268" s="3">
        <v>8.1000000000000003E-2</v>
      </c>
      <c r="J268" s="3">
        <v>0.156</v>
      </c>
      <c r="K268" s="3">
        <v>0</v>
      </c>
      <c r="L268" s="1">
        <v>12</v>
      </c>
      <c r="M268" s="1">
        <v>12</v>
      </c>
      <c r="N268" s="1">
        <v>12</v>
      </c>
      <c r="O268" s="1">
        <v>12</v>
      </c>
      <c r="P268" s="1">
        <v>12</v>
      </c>
      <c r="Q268" s="1">
        <v>12</v>
      </c>
      <c r="R268" s="3">
        <v>4.7E-2</v>
      </c>
      <c r="S268" s="3">
        <v>3.0000000000000001E-3</v>
      </c>
      <c r="T268" s="3">
        <v>3.3000000000000002E-2</v>
      </c>
      <c r="U268" s="3">
        <f t="shared" si="40"/>
        <v>0</v>
      </c>
      <c r="V268" s="3">
        <f t="shared" si="41"/>
        <v>0</v>
      </c>
      <c r="W268" s="3">
        <f t="shared" si="42"/>
        <v>0</v>
      </c>
    </row>
    <row r="269" spans="1:23" x14ac:dyDescent="0.3">
      <c r="A269" s="1">
        <f t="shared" si="36"/>
        <v>0</v>
      </c>
      <c r="B269" s="1" t="s">
        <v>13</v>
      </c>
      <c r="C269" s="1">
        <v>0.2</v>
      </c>
      <c r="D269" s="1">
        <v>4</v>
      </c>
      <c r="E269" s="1">
        <f t="shared" si="37"/>
        <v>67</v>
      </c>
      <c r="F269" s="1">
        <v>1</v>
      </c>
      <c r="G269" s="3">
        <f t="shared" si="38"/>
        <v>0</v>
      </c>
      <c r="H269" s="3">
        <f t="shared" si="39"/>
        <v>0.33899999999999997</v>
      </c>
      <c r="I269" s="3">
        <v>8.8999999999999996E-2</v>
      </c>
      <c r="J269" s="3">
        <v>0.25</v>
      </c>
      <c r="K269" s="3">
        <v>0</v>
      </c>
      <c r="L269" s="1">
        <v>12</v>
      </c>
      <c r="M269" s="1">
        <v>12</v>
      </c>
      <c r="N269" s="1">
        <v>12</v>
      </c>
      <c r="O269" s="1">
        <v>12</v>
      </c>
      <c r="P269" s="1">
        <v>12</v>
      </c>
      <c r="Q269" s="1">
        <v>12</v>
      </c>
      <c r="R269" s="3">
        <v>5.2999999999999999E-2</v>
      </c>
      <c r="S269" s="3">
        <v>3.0000000000000001E-3</v>
      </c>
      <c r="T269" s="3">
        <v>3.5000000000000003E-2</v>
      </c>
      <c r="U269" s="3">
        <f t="shared" si="40"/>
        <v>0</v>
      </c>
      <c r="V269" s="3">
        <f t="shared" si="41"/>
        <v>0</v>
      </c>
      <c r="W269" s="3">
        <f t="shared" si="42"/>
        <v>0</v>
      </c>
    </row>
    <row r="270" spans="1:23" x14ac:dyDescent="0.3">
      <c r="A270" s="1">
        <f t="shared" si="36"/>
        <v>0</v>
      </c>
      <c r="B270" s="1" t="s">
        <v>13</v>
      </c>
      <c r="C270" s="1">
        <v>0.2</v>
      </c>
      <c r="D270" s="1">
        <v>1</v>
      </c>
      <c r="E270" s="1">
        <f t="shared" si="37"/>
        <v>68</v>
      </c>
      <c r="F270" s="1">
        <v>1</v>
      </c>
      <c r="G270" s="3">
        <f t="shared" si="38"/>
        <v>0</v>
      </c>
      <c r="H270" s="3">
        <f t="shared" si="39"/>
        <v>0.23099999999999998</v>
      </c>
      <c r="I270" s="3">
        <v>8.299999999999999E-2</v>
      </c>
      <c r="J270" s="3">
        <v>0.14799999999999999</v>
      </c>
      <c r="K270" s="3">
        <v>0</v>
      </c>
      <c r="L270" s="1">
        <v>12</v>
      </c>
      <c r="M270" s="1">
        <v>12</v>
      </c>
      <c r="N270" s="1">
        <v>12</v>
      </c>
      <c r="O270" s="1">
        <v>12</v>
      </c>
      <c r="P270" s="1">
        <v>12</v>
      </c>
      <c r="Q270" s="1">
        <v>12</v>
      </c>
      <c r="R270" s="3">
        <v>3.7999999999999999E-2</v>
      </c>
      <c r="S270" s="3">
        <v>4.0000000000000001E-3</v>
      </c>
      <c r="T270" s="3">
        <v>4.4000000000000004E-2</v>
      </c>
      <c r="U270" s="3">
        <f t="shared" si="40"/>
        <v>0</v>
      </c>
      <c r="V270" s="3">
        <f t="shared" si="41"/>
        <v>0</v>
      </c>
      <c r="W270" s="3">
        <f t="shared" si="42"/>
        <v>0</v>
      </c>
    </row>
    <row r="271" spans="1:23" x14ac:dyDescent="0.3">
      <c r="A271" s="1">
        <f t="shared" si="36"/>
        <v>0</v>
      </c>
      <c r="B271" s="1" t="s">
        <v>13</v>
      </c>
      <c r="C271" s="1">
        <v>0.2</v>
      </c>
      <c r="D271" s="1">
        <v>2</v>
      </c>
      <c r="E271" s="1">
        <f t="shared" si="37"/>
        <v>68</v>
      </c>
      <c r="F271" s="1">
        <v>1</v>
      </c>
      <c r="G271" s="3">
        <f t="shared" si="38"/>
        <v>0</v>
      </c>
      <c r="H271" s="3">
        <f t="shared" si="39"/>
        <v>0.22600000000000001</v>
      </c>
      <c r="I271" s="3">
        <v>0.09</v>
      </c>
      <c r="J271" s="3">
        <v>0.13600000000000001</v>
      </c>
      <c r="K271" s="3">
        <v>0</v>
      </c>
      <c r="L271" s="1">
        <v>12</v>
      </c>
      <c r="M271" s="1">
        <v>12</v>
      </c>
      <c r="N271" s="1">
        <v>12</v>
      </c>
      <c r="O271" s="1">
        <v>12</v>
      </c>
      <c r="P271" s="1">
        <v>12</v>
      </c>
      <c r="Q271" s="1">
        <v>12</v>
      </c>
      <c r="R271" s="3">
        <v>4.8000000000000001E-2</v>
      </c>
      <c r="S271" s="3">
        <v>4.0000000000000001E-3</v>
      </c>
      <c r="T271" s="3">
        <v>4.1000000000000002E-2</v>
      </c>
      <c r="U271" s="3">
        <f t="shared" si="40"/>
        <v>0</v>
      </c>
      <c r="V271" s="3">
        <f t="shared" si="41"/>
        <v>0</v>
      </c>
      <c r="W271" s="3">
        <f t="shared" si="42"/>
        <v>0</v>
      </c>
    </row>
    <row r="272" spans="1:23" x14ac:dyDescent="0.3">
      <c r="A272" s="1">
        <f t="shared" si="36"/>
        <v>0</v>
      </c>
      <c r="B272" s="1" t="s">
        <v>13</v>
      </c>
      <c r="C272" s="1">
        <v>0.2</v>
      </c>
      <c r="D272" s="1">
        <v>3</v>
      </c>
      <c r="E272" s="1">
        <f t="shared" si="37"/>
        <v>68</v>
      </c>
      <c r="F272" s="1">
        <v>1</v>
      </c>
      <c r="G272" s="3">
        <f t="shared" si="38"/>
        <v>0</v>
      </c>
      <c r="H272" s="3">
        <f t="shared" si="39"/>
        <v>0.247</v>
      </c>
      <c r="I272" s="3">
        <v>9.7000000000000003E-2</v>
      </c>
      <c r="J272" s="3">
        <v>0.15</v>
      </c>
      <c r="K272" s="3">
        <v>0</v>
      </c>
      <c r="L272" s="1">
        <v>12</v>
      </c>
      <c r="M272" s="1">
        <v>12</v>
      </c>
      <c r="N272" s="1">
        <v>12</v>
      </c>
      <c r="O272" s="1">
        <v>12</v>
      </c>
      <c r="P272" s="1">
        <v>12</v>
      </c>
      <c r="Q272" s="1">
        <v>12</v>
      </c>
      <c r="R272" s="3">
        <v>5.3999999999999999E-2</v>
      </c>
      <c r="S272" s="3">
        <v>4.0000000000000001E-3</v>
      </c>
      <c r="T272" s="3">
        <v>4.2000000000000003E-2</v>
      </c>
      <c r="U272" s="3">
        <f t="shared" si="40"/>
        <v>0</v>
      </c>
      <c r="V272" s="3">
        <f t="shared" si="41"/>
        <v>0</v>
      </c>
      <c r="W272" s="3">
        <f t="shared" si="42"/>
        <v>0</v>
      </c>
    </row>
    <row r="273" spans="1:23" x14ac:dyDescent="0.3">
      <c r="A273" s="1">
        <f t="shared" si="36"/>
        <v>0</v>
      </c>
      <c r="B273" s="1" t="s">
        <v>13</v>
      </c>
      <c r="C273" s="1">
        <v>0.2</v>
      </c>
      <c r="D273" s="1">
        <v>4</v>
      </c>
      <c r="E273" s="1">
        <f t="shared" si="37"/>
        <v>68</v>
      </c>
      <c r="F273" s="1">
        <v>1</v>
      </c>
      <c r="G273" s="3">
        <f t="shared" si="38"/>
        <v>0</v>
      </c>
      <c r="H273" s="3">
        <f t="shared" si="39"/>
        <v>0.315</v>
      </c>
      <c r="I273" s="3">
        <v>0.10300000000000001</v>
      </c>
      <c r="J273" s="3">
        <v>0.21199999999999999</v>
      </c>
      <c r="K273" s="3">
        <v>0</v>
      </c>
      <c r="L273" s="1">
        <v>12</v>
      </c>
      <c r="M273" s="1">
        <v>12</v>
      </c>
      <c r="N273" s="1">
        <v>12</v>
      </c>
      <c r="O273" s="1">
        <v>12</v>
      </c>
      <c r="P273" s="1">
        <v>12</v>
      </c>
      <c r="Q273" s="1">
        <v>12</v>
      </c>
      <c r="R273" s="3">
        <v>5.8999999999999997E-2</v>
      </c>
      <c r="S273" s="3">
        <v>4.0000000000000001E-3</v>
      </c>
      <c r="T273" s="3">
        <v>4.3000000000000003E-2</v>
      </c>
      <c r="U273" s="3">
        <f t="shared" si="40"/>
        <v>0</v>
      </c>
      <c r="V273" s="3">
        <f t="shared" si="41"/>
        <v>0</v>
      </c>
      <c r="W273" s="3">
        <f t="shared" si="42"/>
        <v>0</v>
      </c>
    </row>
    <row r="274" spans="1:23" x14ac:dyDescent="0.3">
      <c r="A274" s="1">
        <f t="shared" si="36"/>
        <v>0</v>
      </c>
      <c r="B274" s="1" t="s">
        <v>13</v>
      </c>
      <c r="C274" s="1">
        <v>0.2</v>
      </c>
      <c r="D274" s="1">
        <v>1</v>
      </c>
      <c r="E274" s="1">
        <f t="shared" si="37"/>
        <v>69</v>
      </c>
      <c r="F274" s="1">
        <v>1</v>
      </c>
      <c r="G274" s="3">
        <f t="shared" si="38"/>
        <v>0</v>
      </c>
      <c r="H274" s="3">
        <f t="shared" si="39"/>
        <v>0.249</v>
      </c>
      <c r="I274" s="3">
        <v>6.8000000000000005E-2</v>
      </c>
      <c r="J274" s="3">
        <v>0.18099999999999999</v>
      </c>
      <c r="K274" s="3">
        <v>0</v>
      </c>
      <c r="L274" s="1">
        <v>12</v>
      </c>
      <c r="M274" s="1">
        <v>12</v>
      </c>
      <c r="N274" s="1">
        <v>12</v>
      </c>
      <c r="O274" s="1">
        <v>12</v>
      </c>
      <c r="P274" s="1">
        <v>12</v>
      </c>
      <c r="Q274" s="1">
        <v>12</v>
      </c>
      <c r="R274" s="3">
        <v>3.4000000000000002E-2</v>
      </c>
      <c r="S274" s="3">
        <v>4.0000000000000001E-3</v>
      </c>
      <c r="T274" s="3">
        <v>3.3000000000000002E-2</v>
      </c>
      <c r="U274" s="3">
        <f t="shared" si="40"/>
        <v>0</v>
      </c>
      <c r="V274" s="3">
        <f t="shared" si="41"/>
        <v>0</v>
      </c>
      <c r="W274" s="3">
        <f t="shared" si="42"/>
        <v>0</v>
      </c>
    </row>
    <row r="275" spans="1:23" x14ac:dyDescent="0.3">
      <c r="A275" s="1">
        <f t="shared" si="36"/>
        <v>0</v>
      </c>
      <c r="B275" s="1" t="s">
        <v>13</v>
      </c>
      <c r="C275" s="1">
        <v>0.2</v>
      </c>
      <c r="D275" s="1">
        <v>2</v>
      </c>
      <c r="E275" s="1">
        <f t="shared" si="37"/>
        <v>69</v>
      </c>
      <c r="F275" s="1">
        <v>1</v>
      </c>
      <c r="G275" s="3">
        <f t="shared" si="38"/>
        <v>0</v>
      </c>
      <c r="H275" s="3">
        <f t="shared" si="39"/>
        <v>0.26</v>
      </c>
      <c r="I275" s="3">
        <v>8.1000000000000003E-2</v>
      </c>
      <c r="J275" s="3">
        <v>0.17899999999999999</v>
      </c>
      <c r="K275" s="3">
        <v>0</v>
      </c>
      <c r="L275" s="1">
        <v>12</v>
      </c>
      <c r="M275" s="1">
        <v>12</v>
      </c>
      <c r="N275" s="1">
        <v>12</v>
      </c>
      <c r="O275" s="1">
        <v>12</v>
      </c>
      <c r="P275" s="1">
        <v>12</v>
      </c>
      <c r="Q275" s="1">
        <v>12</v>
      </c>
      <c r="R275" s="3">
        <v>4.7E-2</v>
      </c>
      <c r="S275" s="3">
        <v>4.0000000000000001E-3</v>
      </c>
      <c r="T275" s="3">
        <v>3.3000000000000002E-2</v>
      </c>
      <c r="U275" s="3">
        <f t="shared" si="40"/>
        <v>0</v>
      </c>
      <c r="V275" s="3">
        <f t="shared" si="41"/>
        <v>0</v>
      </c>
      <c r="W275" s="3">
        <f t="shared" si="42"/>
        <v>0</v>
      </c>
    </row>
    <row r="276" spans="1:23" x14ac:dyDescent="0.3">
      <c r="A276" s="1">
        <f t="shared" si="36"/>
        <v>0</v>
      </c>
      <c r="B276" s="1" t="s">
        <v>13</v>
      </c>
      <c r="C276" s="1">
        <v>0.2</v>
      </c>
      <c r="D276" s="1">
        <v>3</v>
      </c>
      <c r="E276" s="1">
        <f t="shared" si="37"/>
        <v>69</v>
      </c>
      <c r="F276" s="1">
        <v>1</v>
      </c>
      <c r="G276" s="3">
        <f t="shared" si="38"/>
        <v>0</v>
      </c>
      <c r="H276" s="3">
        <f t="shared" si="39"/>
        <v>0.26</v>
      </c>
      <c r="I276" s="3">
        <v>0.08</v>
      </c>
      <c r="J276" s="3">
        <v>0.18</v>
      </c>
      <c r="K276" s="3">
        <v>0</v>
      </c>
      <c r="L276" s="1">
        <v>12</v>
      </c>
      <c r="M276" s="1">
        <v>12</v>
      </c>
      <c r="N276" s="1">
        <v>12</v>
      </c>
      <c r="O276" s="1">
        <v>12</v>
      </c>
      <c r="P276" s="1">
        <v>12</v>
      </c>
      <c r="Q276" s="1">
        <v>12</v>
      </c>
      <c r="R276" s="3">
        <v>4.4999999999999998E-2</v>
      </c>
      <c r="S276" s="3">
        <v>4.0000000000000001E-3</v>
      </c>
      <c r="T276" s="3">
        <v>3.4000000000000002E-2</v>
      </c>
      <c r="U276" s="3">
        <f t="shared" si="40"/>
        <v>0</v>
      </c>
      <c r="V276" s="3">
        <f t="shared" si="41"/>
        <v>0</v>
      </c>
      <c r="W276" s="3">
        <f t="shared" si="42"/>
        <v>0</v>
      </c>
    </row>
    <row r="277" spans="1:23" x14ac:dyDescent="0.3">
      <c r="A277" s="1">
        <f t="shared" si="36"/>
        <v>0</v>
      </c>
      <c r="B277" s="1" t="s">
        <v>13</v>
      </c>
      <c r="C277" s="1">
        <v>0.2</v>
      </c>
      <c r="D277" s="1">
        <v>4</v>
      </c>
      <c r="E277" s="1">
        <f t="shared" si="37"/>
        <v>69</v>
      </c>
      <c r="F277" s="1">
        <v>1</v>
      </c>
      <c r="G277" s="3">
        <f t="shared" si="38"/>
        <v>0</v>
      </c>
      <c r="H277" s="3">
        <f t="shared" si="39"/>
        <v>0.38300000000000001</v>
      </c>
      <c r="I277" s="3">
        <v>9.5000000000000001E-2</v>
      </c>
      <c r="J277" s="3">
        <v>0.28799999999999998</v>
      </c>
      <c r="K277" s="3">
        <v>0</v>
      </c>
      <c r="L277" s="1">
        <v>12</v>
      </c>
      <c r="M277" s="1">
        <v>12</v>
      </c>
      <c r="N277" s="1">
        <v>12</v>
      </c>
      <c r="O277" s="1">
        <v>12</v>
      </c>
      <c r="P277" s="1">
        <v>12</v>
      </c>
      <c r="Q277" s="1">
        <v>12</v>
      </c>
      <c r="R277" s="3">
        <v>5.1999999999999998E-2</v>
      </c>
      <c r="S277" s="3">
        <v>4.0000000000000001E-3</v>
      </c>
      <c r="T277" s="3">
        <v>4.2000000000000003E-2</v>
      </c>
      <c r="U277" s="3">
        <f t="shared" si="40"/>
        <v>0</v>
      </c>
      <c r="V277" s="3">
        <f t="shared" si="41"/>
        <v>0</v>
      </c>
      <c r="W277" s="3">
        <f t="shared" si="42"/>
        <v>0</v>
      </c>
    </row>
    <row r="278" spans="1:23" x14ac:dyDescent="0.3">
      <c r="A278" s="1">
        <f t="shared" si="36"/>
        <v>0</v>
      </c>
      <c r="B278" s="1" t="s">
        <v>13</v>
      </c>
      <c r="C278" s="1">
        <v>0.2</v>
      </c>
      <c r="D278" s="1">
        <v>1</v>
      </c>
      <c r="E278" s="1">
        <f t="shared" si="37"/>
        <v>70</v>
      </c>
      <c r="F278" s="1">
        <v>1</v>
      </c>
      <c r="G278" s="3">
        <f t="shared" si="38"/>
        <v>0</v>
      </c>
      <c r="H278" s="3">
        <f t="shared" si="39"/>
        <v>0.15699999999999997</v>
      </c>
      <c r="I278" s="3">
        <v>8.4999999999999992E-2</v>
      </c>
      <c r="J278" s="3">
        <v>7.1999999999999995E-2</v>
      </c>
      <c r="K278" s="3">
        <v>0</v>
      </c>
      <c r="L278" s="1">
        <v>10</v>
      </c>
      <c r="M278" s="1">
        <v>10</v>
      </c>
      <c r="N278" s="1">
        <v>10</v>
      </c>
      <c r="O278" s="1">
        <v>10</v>
      </c>
      <c r="P278" s="1">
        <v>10</v>
      </c>
      <c r="Q278" s="1">
        <v>10</v>
      </c>
      <c r="R278" s="3">
        <v>2.7E-2</v>
      </c>
      <c r="S278" s="3">
        <v>3.0000000000000001E-3</v>
      </c>
      <c r="T278" s="3">
        <v>5.8000000000000003E-2</v>
      </c>
      <c r="U278" s="3">
        <f t="shared" si="40"/>
        <v>0</v>
      </c>
      <c r="V278" s="3">
        <f t="shared" si="41"/>
        <v>0</v>
      </c>
      <c r="W278" s="3">
        <f t="shared" si="42"/>
        <v>0</v>
      </c>
    </row>
    <row r="279" spans="1:23" x14ac:dyDescent="0.3">
      <c r="A279" s="1">
        <f t="shared" si="36"/>
        <v>0</v>
      </c>
      <c r="B279" s="1" t="s">
        <v>13</v>
      </c>
      <c r="C279" s="1">
        <v>0.2</v>
      </c>
      <c r="D279" s="1">
        <v>2</v>
      </c>
      <c r="E279" s="1">
        <f t="shared" si="37"/>
        <v>70</v>
      </c>
      <c r="F279" s="1">
        <v>1</v>
      </c>
      <c r="G279" s="3">
        <f t="shared" si="38"/>
        <v>0</v>
      </c>
      <c r="H279" s="3">
        <f t="shared" si="39"/>
        <v>0.158</v>
      </c>
      <c r="I279" s="3">
        <v>8.1000000000000003E-2</v>
      </c>
      <c r="J279" s="3">
        <v>7.6999999999999999E-2</v>
      </c>
      <c r="K279" s="3">
        <v>0</v>
      </c>
      <c r="L279" s="1">
        <v>10</v>
      </c>
      <c r="M279" s="1">
        <v>10</v>
      </c>
      <c r="N279" s="1">
        <v>10</v>
      </c>
      <c r="O279" s="1">
        <v>10</v>
      </c>
      <c r="P279" s="1">
        <v>10</v>
      </c>
      <c r="Q279" s="1">
        <v>10</v>
      </c>
      <c r="R279" s="3">
        <v>3.5999999999999997E-2</v>
      </c>
      <c r="S279" s="3">
        <v>3.0000000000000001E-3</v>
      </c>
      <c r="T279" s="3">
        <v>4.5000000000000005E-2</v>
      </c>
      <c r="U279" s="3">
        <f t="shared" si="40"/>
        <v>0</v>
      </c>
      <c r="V279" s="3">
        <f t="shared" si="41"/>
        <v>0</v>
      </c>
      <c r="W279" s="3">
        <f t="shared" si="42"/>
        <v>0</v>
      </c>
    </row>
    <row r="280" spans="1:23" x14ac:dyDescent="0.3">
      <c r="A280" s="1">
        <f t="shared" si="36"/>
        <v>0</v>
      </c>
      <c r="B280" s="1" t="s">
        <v>13</v>
      </c>
      <c r="C280" s="1">
        <v>0.2</v>
      </c>
      <c r="D280" s="1">
        <v>3</v>
      </c>
      <c r="E280" s="1">
        <f t="shared" si="37"/>
        <v>70</v>
      </c>
      <c r="F280" s="1">
        <v>1</v>
      </c>
      <c r="G280" s="3">
        <f t="shared" si="38"/>
        <v>0</v>
      </c>
      <c r="H280" s="3">
        <f t="shared" si="39"/>
        <v>0.16799999999999998</v>
      </c>
      <c r="I280" s="3">
        <v>9.1999999999999998E-2</v>
      </c>
      <c r="J280" s="3">
        <v>7.5999999999999998E-2</v>
      </c>
      <c r="K280" s="3">
        <v>0</v>
      </c>
      <c r="L280" s="1">
        <v>10</v>
      </c>
      <c r="M280" s="1">
        <v>10</v>
      </c>
      <c r="N280" s="1">
        <v>10</v>
      </c>
      <c r="O280" s="1">
        <v>10</v>
      </c>
      <c r="P280" s="1">
        <v>10</v>
      </c>
      <c r="Q280" s="1">
        <v>10</v>
      </c>
      <c r="R280" s="3">
        <v>0.04</v>
      </c>
      <c r="S280" s="3">
        <v>3.0000000000000001E-3</v>
      </c>
      <c r="T280" s="3">
        <v>5.2000000000000005E-2</v>
      </c>
      <c r="U280" s="3">
        <f t="shared" si="40"/>
        <v>0</v>
      </c>
      <c r="V280" s="3">
        <f t="shared" si="41"/>
        <v>0</v>
      </c>
      <c r="W280" s="3">
        <f t="shared" si="42"/>
        <v>0</v>
      </c>
    </row>
    <row r="281" spans="1:23" x14ac:dyDescent="0.3">
      <c r="A281" s="1">
        <f t="shared" si="36"/>
        <v>0</v>
      </c>
      <c r="B281" s="1" t="s">
        <v>13</v>
      </c>
      <c r="C281" s="1">
        <v>0.2</v>
      </c>
      <c r="D281" s="1">
        <v>4</v>
      </c>
      <c r="E281" s="1">
        <f t="shared" si="37"/>
        <v>70</v>
      </c>
      <c r="F281" s="1">
        <v>1</v>
      </c>
      <c r="G281" s="3">
        <f t="shared" si="38"/>
        <v>0</v>
      </c>
      <c r="H281" s="3">
        <f t="shared" si="39"/>
        <v>0.22500000000000001</v>
      </c>
      <c r="I281" s="3">
        <v>0.10100000000000001</v>
      </c>
      <c r="J281" s="3">
        <v>0.124</v>
      </c>
      <c r="K281" s="3">
        <v>0</v>
      </c>
      <c r="L281" s="1">
        <v>10</v>
      </c>
      <c r="M281" s="1">
        <v>10</v>
      </c>
      <c r="N281" s="1">
        <v>10</v>
      </c>
      <c r="O281" s="1">
        <v>10</v>
      </c>
      <c r="P281" s="1">
        <v>10</v>
      </c>
      <c r="Q281" s="1">
        <v>10</v>
      </c>
      <c r="R281" s="3">
        <v>4.3999999999999997E-2</v>
      </c>
      <c r="S281" s="3">
        <v>3.0000000000000001E-3</v>
      </c>
      <c r="T281" s="3">
        <v>5.7000000000000002E-2</v>
      </c>
      <c r="U281" s="3">
        <f t="shared" si="40"/>
        <v>0</v>
      </c>
      <c r="V281" s="3">
        <f t="shared" si="41"/>
        <v>0</v>
      </c>
      <c r="W281" s="3">
        <f t="shared" si="42"/>
        <v>0</v>
      </c>
    </row>
    <row r="282" spans="1:23" x14ac:dyDescent="0.3">
      <c r="A282" s="1">
        <f t="shared" si="36"/>
        <v>0</v>
      </c>
      <c r="B282" s="1" t="s">
        <v>13</v>
      </c>
      <c r="C282" s="1">
        <v>0.2</v>
      </c>
      <c r="D282" s="1">
        <v>1</v>
      </c>
      <c r="E282" s="1">
        <f t="shared" si="37"/>
        <v>71</v>
      </c>
      <c r="F282" s="1">
        <v>1</v>
      </c>
      <c r="G282" s="3">
        <f t="shared" si="38"/>
        <v>0</v>
      </c>
      <c r="H282" s="3">
        <f t="shared" si="39"/>
        <v>0.309</v>
      </c>
      <c r="I282" s="3">
        <v>7.9999999999999988E-2</v>
      </c>
      <c r="J282" s="3">
        <v>0.22900000000000001</v>
      </c>
      <c r="K282" s="3">
        <v>0</v>
      </c>
      <c r="L282" s="1">
        <v>13</v>
      </c>
      <c r="M282" s="1">
        <v>13</v>
      </c>
      <c r="N282" s="1">
        <v>13</v>
      </c>
      <c r="O282" s="1">
        <v>13</v>
      </c>
      <c r="P282" s="1">
        <v>13</v>
      </c>
      <c r="Q282" s="1">
        <v>13</v>
      </c>
      <c r="R282" s="3">
        <v>0.04</v>
      </c>
      <c r="S282" s="3">
        <v>4.0000000000000001E-3</v>
      </c>
      <c r="T282" s="3">
        <v>3.9E-2</v>
      </c>
      <c r="U282" s="3">
        <f t="shared" si="40"/>
        <v>0</v>
      </c>
      <c r="V282" s="3">
        <f t="shared" si="41"/>
        <v>0</v>
      </c>
      <c r="W282" s="3">
        <f t="shared" si="42"/>
        <v>0</v>
      </c>
    </row>
    <row r="283" spans="1:23" x14ac:dyDescent="0.3">
      <c r="A283" s="1">
        <f t="shared" si="36"/>
        <v>0</v>
      </c>
      <c r="B283" s="1" t="s">
        <v>13</v>
      </c>
      <c r="C283" s="1">
        <v>0.2</v>
      </c>
      <c r="D283" s="1">
        <v>2</v>
      </c>
      <c r="E283" s="1">
        <f t="shared" si="37"/>
        <v>71</v>
      </c>
      <c r="F283" s="1">
        <v>1</v>
      </c>
      <c r="G283" s="3">
        <f t="shared" si="38"/>
        <v>0</v>
      </c>
      <c r="H283" s="3">
        <f t="shared" si="39"/>
        <v>0.30499999999999999</v>
      </c>
      <c r="I283" s="3">
        <v>0.09</v>
      </c>
      <c r="J283" s="3">
        <v>0.215</v>
      </c>
      <c r="K283" s="3">
        <v>0</v>
      </c>
      <c r="L283" s="1">
        <v>13</v>
      </c>
      <c r="M283" s="1">
        <v>13</v>
      </c>
      <c r="N283" s="1">
        <v>13</v>
      </c>
      <c r="O283" s="1">
        <v>13</v>
      </c>
      <c r="P283" s="1">
        <v>13</v>
      </c>
      <c r="Q283" s="1">
        <v>13</v>
      </c>
      <c r="R283" s="3">
        <v>4.9000000000000002E-2</v>
      </c>
      <c r="S283" s="3">
        <v>4.0000000000000001E-3</v>
      </c>
      <c r="T283" s="3">
        <v>0.04</v>
      </c>
      <c r="U283" s="3">
        <f t="shared" si="40"/>
        <v>0</v>
      </c>
      <c r="V283" s="3">
        <f t="shared" si="41"/>
        <v>0</v>
      </c>
      <c r="W283" s="3">
        <f t="shared" si="42"/>
        <v>0</v>
      </c>
    </row>
    <row r="284" spans="1:23" x14ac:dyDescent="0.3">
      <c r="A284" s="1">
        <f t="shared" si="36"/>
        <v>0</v>
      </c>
      <c r="B284" s="1" t="s">
        <v>13</v>
      </c>
      <c r="C284" s="1">
        <v>0.2</v>
      </c>
      <c r="D284" s="1">
        <v>3</v>
      </c>
      <c r="E284" s="1">
        <f t="shared" si="37"/>
        <v>71</v>
      </c>
      <c r="F284" s="1">
        <v>1</v>
      </c>
      <c r="G284" s="3">
        <f t="shared" si="38"/>
        <v>0</v>
      </c>
      <c r="H284" s="3">
        <f t="shared" si="39"/>
        <v>0.32400000000000001</v>
      </c>
      <c r="I284" s="3">
        <v>9.1999999999999998E-2</v>
      </c>
      <c r="J284" s="3">
        <v>0.23200000000000001</v>
      </c>
      <c r="K284" s="3">
        <v>0</v>
      </c>
      <c r="L284" s="1">
        <v>13</v>
      </c>
      <c r="M284" s="1">
        <v>13</v>
      </c>
      <c r="N284" s="1">
        <v>13</v>
      </c>
      <c r="O284" s="1">
        <v>13</v>
      </c>
      <c r="P284" s="1">
        <v>13</v>
      </c>
      <c r="Q284" s="1">
        <v>13</v>
      </c>
      <c r="R284" s="3">
        <v>5.0999999999999997E-2</v>
      </c>
      <c r="S284" s="3">
        <v>4.0000000000000001E-3</v>
      </c>
      <c r="T284" s="3">
        <v>0.04</v>
      </c>
      <c r="U284" s="3">
        <f t="shared" si="40"/>
        <v>0</v>
      </c>
      <c r="V284" s="3">
        <f t="shared" si="41"/>
        <v>0</v>
      </c>
      <c r="W284" s="3">
        <f t="shared" si="42"/>
        <v>0</v>
      </c>
    </row>
    <row r="285" spans="1:23" x14ac:dyDescent="0.3">
      <c r="A285" s="1">
        <f t="shared" si="36"/>
        <v>0</v>
      </c>
      <c r="B285" s="1" t="s">
        <v>13</v>
      </c>
      <c r="C285" s="1">
        <v>0.2</v>
      </c>
      <c r="D285" s="1">
        <v>4</v>
      </c>
      <c r="E285" s="1">
        <f t="shared" si="37"/>
        <v>71</v>
      </c>
      <c r="F285" s="1">
        <v>1</v>
      </c>
      <c r="G285" s="3">
        <f t="shared" si="38"/>
        <v>0</v>
      </c>
      <c r="H285" s="3">
        <f t="shared" si="39"/>
        <v>0.44599999999999995</v>
      </c>
      <c r="I285" s="3">
        <v>9.7000000000000003E-2</v>
      </c>
      <c r="J285" s="3">
        <v>0.34899999999999998</v>
      </c>
      <c r="K285" s="3">
        <v>0</v>
      </c>
      <c r="L285" s="1">
        <v>13</v>
      </c>
      <c r="M285" s="1">
        <v>13</v>
      </c>
      <c r="N285" s="1">
        <v>13</v>
      </c>
      <c r="O285" s="1">
        <v>13</v>
      </c>
      <c r="P285" s="1">
        <v>13</v>
      </c>
      <c r="Q285" s="1">
        <v>13</v>
      </c>
      <c r="R285" s="3">
        <v>0.06</v>
      </c>
      <c r="S285" s="3">
        <v>4.0000000000000001E-3</v>
      </c>
      <c r="T285" s="3">
        <v>3.6000000000000004E-2</v>
      </c>
      <c r="U285" s="3">
        <f t="shared" si="40"/>
        <v>0</v>
      </c>
      <c r="V285" s="3">
        <f t="shared" si="41"/>
        <v>0</v>
      </c>
      <c r="W285" s="3">
        <f t="shared" si="42"/>
        <v>0</v>
      </c>
    </row>
    <row r="286" spans="1:23" x14ac:dyDescent="0.3">
      <c r="A286" s="1">
        <f t="shared" si="36"/>
        <v>0</v>
      </c>
      <c r="B286" s="1" t="s">
        <v>13</v>
      </c>
      <c r="C286" s="1">
        <v>0.2</v>
      </c>
      <c r="D286" s="1">
        <v>1</v>
      </c>
      <c r="E286" s="1">
        <f t="shared" si="37"/>
        <v>72</v>
      </c>
      <c r="F286" s="1">
        <v>1</v>
      </c>
      <c r="G286" s="3">
        <f t="shared" si="38"/>
        <v>0</v>
      </c>
      <c r="H286" s="3">
        <f t="shared" si="39"/>
        <v>0.32199999999999995</v>
      </c>
      <c r="I286" s="3">
        <v>8.299999999999999E-2</v>
      </c>
      <c r="J286" s="3">
        <v>0.23899999999999999</v>
      </c>
      <c r="K286" s="3">
        <v>0</v>
      </c>
      <c r="L286" s="1">
        <v>11</v>
      </c>
      <c r="M286" s="1">
        <v>11</v>
      </c>
      <c r="N286" s="1">
        <v>11</v>
      </c>
      <c r="O286" s="1">
        <v>11</v>
      </c>
      <c r="P286" s="1">
        <v>11</v>
      </c>
      <c r="Q286" s="1">
        <v>11</v>
      </c>
      <c r="R286" s="3">
        <v>3.7999999999999999E-2</v>
      </c>
      <c r="S286" s="3">
        <v>4.0000000000000001E-3</v>
      </c>
      <c r="T286" s="3">
        <v>4.4000000000000004E-2</v>
      </c>
      <c r="U286" s="3">
        <f t="shared" si="40"/>
        <v>0</v>
      </c>
      <c r="V286" s="3">
        <f t="shared" si="41"/>
        <v>0</v>
      </c>
      <c r="W286" s="3">
        <f t="shared" si="42"/>
        <v>0</v>
      </c>
    </row>
    <row r="287" spans="1:23" x14ac:dyDescent="0.3">
      <c r="A287" s="1">
        <f t="shared" si="36"/>
        <v>0</v>
      </c>
      <c r="B287" s="1" t="s">
        <v>13</v>
      </c>
      <c r="C287" s="1">
        <v>0.2</v>
      </c>
      <c r="D287" s="1">
        <v>2</v>
      </c>
      <c r="E287" s="1">
        <f t="shared" si="37"/>
        <v>72</v>
      </c>
      <c r="F287" s="1">
        <v>1</v>
      </c>
      <c r="G287" s="3">
        <f t="shared" si="38"/>
        <v>0</v>
      </c>
      <c r="H287" s="3">
        <f t="shared" si="39"/>
        <v>0.32800000000000001</v>
      </c>
      <c r="I287" s="3">
        <v>9.7000000000000003E-2</v>
      </c>
      <c r="J287" s="3">
        <v>0.23100000000000001</v>
      </c>
      <c r="K287" s="3">
        <v>0</v>
      </c>
      <c r="L287" s="1">
        <v>11</v>
      </c>
      <c r="M287" s="1">
        <v>11</v>
      </c>
      <c r="N287" s="1">
        <v>11</v>
      </c>
      <c r="O287" s="1">
        <v>11</v>
      </c>
      <c r="P287" s="1">
        <v>11</v>
      </c>
      <c r="Q287" s="1">
        <v>11</v>
      </c>
      <c r="R287" s="3">
        <v>4.7E-2</v>
      </c>
      <c r="S287" s="3">
        <v>4.0000000000000001E-3</v>
      </c>
      <c r="T287" s="3">
        <v>4.9000000000000002E-2</v>
      </c>
      <c r="U287" s="3">
        <f t="shared" si="40"/>
        <v>0</v>
      </c>
      <c r="V287" s="3">
        <f t="shared" si="41"/>
        <v>0</v>
      </c>
      <c r="W287" s="3">
        <f t="shared" si="42"/>
        <v>0</v>
      </c>
    </row>
    <row r="288" spans="1:23" x14ac:dyDescent="0.3">
      <c r="A288" s="1">
        <f t="shared" si="36"/>
        <v>0</v>
      </c>
      <c r="B288" s="1" t="s">
        <v>13</v>
      </c>
      <c r="C288" s="1">
        <v>0.2</v>
      </c>
      <c r="D288" s="1">
        <v>3</v>
      </c>
      <c r="E288" s="1">
        <f t="shared" si="37"/>
        <v>72</v>
      </c>
      <c r="F288" s="1">
        <v>1</v>
      </c>
      <c r="G288" s="3">
        <f t="shared" si="38"/>
        <v>0</v>
      </c>
      <c r="H288" s="3">
        <f t="shared" si="39"/>
        <v>0.35299999999999998</v>
      </c>
      <c r="I288" s="3">
        <v>9.5000000000000001E-2</v>
      </c>
      <c r="J288" s="3">
        <v>0.25800000000000001</v>
      </c>
      <c r="K288" s="3">
        <v>0</v>
      </c>
      <c r="L288" s="1">
        <v>11</v>
      </c>
      <c r="M288" s="1">
        <v>11</v>
      </c>
      <c r="N288" s="1">
        <v>11</v>
      </c>
      <c r="O288" s="1">
        <v>11</v>
      </c>
      <c r="P288" s="1">
        <v>11</v>
      </c>
      <c r="Q288" s="1">
        <v>11</v>
      </c>
      <c r="R288" s="3">
        <v>4.9000000000000002E-2</v>
      </c>
      <c r="S288" s="3">
        <v>4.0000000000000001E-3</v>
      </c>
      <c r="T288" s="3">
        <v>4.5000000000000005E-2</v>
      </c>
      <c r="U288" s="3">
        <f t="shared" si="40"/>
        <v>0</v>
      </c>
      <c r="V288" s="3">
        <f t="shared" si="41"/>
        <v>0</v>
      </c>
      <c r="W288" s="3">
        <f t="shared" si="42"/>
        <v>0</v>
      </c>
    </row>
    <row r="289" spans="1:38" x14ac:dyDescent="0.3">
      <c r="A289" s="1">
        <f t="shared" si="36"/>
        <v>0</v>
      </c>
      <c r="B289" s="1" t="s">
        <v>13</v>
      </c>
      <c r="C289" s="1">
        <v>0.2</v>
      </c>
      <c r="D289" s="1">
        <v>4</v>
      </c>
      <c r="E289" s="1">
        <f t="shared" si="37"/>
        <v>72</v>
      </c>
      <c r="F289" s="1">
        <v>1</v>
      </c>
      <c r="G289" s="3">
        <f t="shared" si="38"/>
        <v>0</v>
      </c>
      <c r="H289" s="3">
        <f t="shared" si="39"/>
        <v>0.499</v>
      </c>
      <c r="I289" s="3">
        <v>0.10400000000000001</v>
      </c>
      <c r="J289" s="3">
        <v>0.39500000000000002</v>
      </c>
      <c r="K289" s="3">
        <v>0</v>
      </c>
      <c r="L289" s="1">
        <v>11</v>
      </c>
      <c r="M289" s="1">
        <v>11</v>
      </c>
      <c r="N289" s="1">
        <v>11</v>
      </c>
      <c r="O289" s="1">
        <v>11</v>
      </c>
      <c r="P289" s="1">
        <v>11</v>
      </c>
      <c r="Q289" s="1">
        <v>11</v>
      </c>
      <c r="R289" s="3">
        <v>5.8000000000000003E-2</v>
      </c>
      <c r="S289" s="3">
        <v>4.0000000000000001E-3</v>
      </c>
      <c r="T289" s="3">
        <v>4.5000000000000005E-2</v>
      </c>
      <c r="U289" s="3">
        <f t="shared" si="40"/>
        <v>0</v>
      </c>
      <c r="V289" s="3">
        <f t="shared" si="41"/>
        <v>0</v>
      </c>
      <c r="W289" s="3">
        <f t="shared" si="42"/>
        <v>0</v>
      </c>
    </row>
    <row r="290" spans="1:38" x14ac:dyDescent="0.3">
      <c r="A290" s="1">
        <f t="shared" si="36"/>
        <v>0</v>
      </c>
      <c r="B290" s="1" t="s">
        <v>13</v>
      </c>
      <c r="C290" s="1">
        <v>0.2</v>
      </c>
      <c r="D290" s="1">
        <v>1</v>
      </c>
      <c r="E290" s="1">
        <f t="shared" si="37"/>
        <v>73</v>
      </c>
      <c r="F290" s="1">
        <v>1</v>
      </c>
      <c r="G290" s="3">
        <f t="shared" si="38"/>
        <v>0</v>
      </c>
      <c r="H290" s="3">
        <f t="shared" si="39"/>
        <v>0.29200000000000004</v>
      </c>
      <c r="I290" s="3">
        <v>7.0000000000000007E-2</v>
      </c>
      <c r="J290" s="3">
        <v>0.222</v>
      </c>
      <c r="K290" s="3">
        <v>0</v>
      </c>
      <c r="L290" s="1">
        <v>11</v>
      </c>
      <c r="M290" s="1">
        <v>11</v>
      </c>
      <c r="N290" s="1">
        <v>11</v>
      </c>
      <c r="O290" s="1">
        <v>11</v>
      </c>
      <c r="P290" s="1">
        <v>11</v>
      </c>
      <c r="Q290" s="1">
        <v>11</v>
      </c>
      <c r="R290" s="3">
        <v>0.03</v>
      </c>
      <c r="S290" s="3">
        <v>3.0000000000000001E-3</v>
      </c>
      <c r="T290" s="3">
        <v>3.9E-2</v>
      </c>
      <c r="U290" s="3">
        <f t="shared" si="40"/>
        <v>0</v>
      </c>
      <c r="V290" s="3">
        <f t="shared" si="41"/>
        <v>0</v>
      </c>
      <c r="W290" s="3">
        <f t="shared" si="42"/>
        <v>0</v>
      </c>
    </row>
    <row r="291" spans="1:38" x14ac:dyDescent="0.3">
      <c r="A291" s="1">
        <f t="shared" si="36"/>
        <v>0</v>
      </c>
      <c r="B291" s="1" t="s">
        <v>13</v>
      </c>
      <c r="C291" s="1">
        <v>0.2</v>
      </c>
      <c r="D291" s="1">
        <v>2</v>
      </c>
      <c r="E291" s="1">
        <f t="shared" si="37"/>
        <v>73</v>
      </c>
      <c r="F291" s="1">
        <v>1</v>
      </c>
      <c r="G291" s="3">
        <f t="shared" si="38"/>
        <v>0</v>
      </c>
      <c r="H291" s="3">
        <f t="shared" si="39"/>
        <v>0.28899999999999998</v>
      </c>
      <c r="I291" s="3">
        <v>7.8E-2</v>
      </c>
      <c r="J291" s="3">
        <v>0.21099999999999999</v>
      </c>
      <c r="K291" s="3">
        <v>0</v>
      </c>
      <c r="L291" s="1">
        <v>11</v>
      </c>
      <c r="M291" s="1">
        <v>11</v>
      </c>
      <c r="N291" s="1">
        <v>11</v>
      </c>
      <c r="O291" s="1">
        <v>11</v>
      </c>
      <c r="P291" s="1">
        <v>11</v>
      </c>
      <c r="Q291" s="1">
        <v>11</v>
      </c>
      <c r="R291" s="3">
        <v>3.6999999999999998E-2</v>
      </c>
      <c r="S291" s="3">
        <v>3.0000000000000001E-3</v>
      </c>
      <c r="T291" s="3">
        <v>0.04</v>
      </c>
      <c r="U291" s="3">
        <f t="shared" si="40"/>
        <v>0</v>
      </c>
      <c r="V291" s="3">
        <f t="shared" si="41"/>
        <v>0</v>
      </c>
      <c r="W291" s="3">
        <f t="shared" si="42"/>
        <v>0</v>
      </c>
    </row>
    <row r="292" spans="1:38" x14ac:dyDescent="0.3">
      <c r="A292" s="1">
        <f t="shared" si="36"/>
        <v>0</v>
      </c>
      <c r="B292" s="1" t="s">
        <v>13</v>
      </c>
      <c r="C292" s="1">
        <v>0.2</v>
      </c>
      <c r="D292" s="1">
        <v>3</v>
      </c>
      <c r="E292" s="1">
        <f t="shared" si="37"/>
        <v>73</v>
      </c>
      <c r="F292" s="1">
        <v>1</v>
      </c>
      <c r="G292" s="3">
        <f t="shared" si="38"/>
        <v>0</v>
      </c>
      <c r="H292" s="3">
        <f t="shared" si="39"/>
        <v>0.307</v>
      </c>
      <c r="I292" s="3">
        <v>8.5000000000000006E-2</v>
      </c>
      <c r="J292" s="3">
        <v>0.222</v>
      </c>
      <c r="K292" s="3">
        <v>0</v>
      </c>
      <c r="L292" s="1">
        <v>11</v>
      </c>
      <c r="M292" s="1">
        <v>11</v>
      </c>
      <c r="N292" s="1">
        <v>11</v>
      </c>
      <c r="O292" s="1">
        <v>11</v>
      </c>
      <c r="P292" s="1">
        <v>11</v>
      </c>
      <c r="Q292" s="1">
        <v>11</v>
      </c>
      <c r="R292" s="3">
        <v>0.04</v>
      </c>
      <c r="S292" s="3">
        <v>3.0000000000000001E-3</v>
      </c>
      <c r="T292" s="3">
        <v>4.4000000000000004E-2</v>
      </c>
      <c r="U292" s="3">
        <f t="shared" si="40"/>
        <v>0</v>
      </c>
      <c r="V292" s="3">
        <f t="shared" si="41"/>
        <v>0</v>
      </c>
      <c r="W292" s="3">
        <f t="shared" si="42"/>
        <v>0</v>
      </c>
    </row>
    <row r="293" spans="1:38" x14ac:dyDescent="0.3">
      <c r="A293" s="1">
        <f t="shared" si="36"/>
        <v>0</v>
      </c>
      <c r="B293" s="1" t="s">
        <v>13</v>
      </c>
      <c r="C293" s="1">
        <v>0.2</v>
      </c>
      <c r="D293" s="1">
        <v>4</v>
      </c>
      <c r="E293" s="1">
        <f t="shared" si="37"/>
        <v>73</v>
      </c>
      <c r="F293" s="1">
        <v>1</v>
      </c>
      <c r="G293" s="3">
        <f t="shared" si="38"/>
        <v>0</v>
      </c>
      <c r="H293" s="3">
        <f t="shared" si="39"/>
        <v>0.44599999999999995</v>
      </c>
      <c r="I293" s="3">
        <v>8.299999999999999E-2</v>
      </c>
      <c r="J293" s="3">
        <v>0.36299999999999999</v>
      </c>
      <c r="K293" s="3">
        <v>0</v>
      </c>
      <c r="L293" s="1">
        <v>11</v>
      </c>
      <c r="M293" s="1">
        <v>11</v>
      </c>
      <c r="N293" s="1">
        <v>11</v>
      </c>
      <c r="O293" s="1">
        <v>11</v>
      </c>
      <c r="P293" s="1">
        <v>11</v>
      </c>
      <c r="Q293" s="1">
        <v>11</v>
      </c>
      <c r="R293" s="3">
        <v>4.2999999999999997E-2</v>
      </c>
      <c r="S293" s="3">
        <v>3.0000000000000001E-3</v>
      </c>
      <c r="T293" s="3">
        <v>3.9E-2</v>
      </c>
      <c r="U293" s="3">
        <f t="shared" si="40"/>
        <v>0</v>
      </c>
      <c r="V293" s="3">
        <f t="shared" si="41"/>
        <v>0</v>
      </c>
      <c r="W293" s="3">
        <f t="shared" si="42"/>
        <v>0</v>
      </c>
    </row>
    <row r="294" spans="1:38" x14ac:dyDescent="0.3">
      <c r="A294" s="1">
        <f t="shared" si="36"/>
        <v>0</v>
      </c>
      <c r="B294" s="1" t="s">
        <v>13</v>
      </c>
      <c r="C294" s="1">
        <v>0.2</v>
      </c>
      <c r="D294" s="1">
        <v>1</v>
      </c>
      <c r="E294" s="1">
        <f t="shared" si="37"/>
        <v>74</v>
      </c>
      <c r="F294" s="1">
        <v>1</v>
      </c>
      <c r="G294" s="3">
        <f t="shared" si="38"/>
        <v>0</v>
      </c>
      <c r="H294" s="3">
        <f t="shared" si="39"/>
        <v>0.25800000000000001</v>
      </c>
      <c r="I294" s="3">
        <v>8.0999999999999989E-2</v>
      </c>
      <c r="J294" s="3">
        <v>0.17699999999999999</v>
      </c>
      <c r="K294" s="3">
        <v>0</v>
      </c>
      <c r="L294" s="1">
        <v>12</v>
      </c>
      <c r="M294" s="1">
        <v>12</v>
      </c>
      <c r="N294" s="1">
        <v>12</v>
      </c>
      <c r="O294" s="1">
        <v>12</v>
      </c>
      <c r="P294" s="1">
        <v>12</v>
      </c>
      <c r="Q294" s="1">
        <v>12</v>
      </c>
      <c r="R294" s="3">
        <v>3.5999999999999997E-2</v>
      </c>
      <c r="S294" s="3">
        <v>4.0000000000000001E-3</v>
      </c>
      <c r="T294" s="3">
        <v>4.3000000000000003E-2</v>
      </c>
      <c r="U294" s="3">
        <f t="shared" si="40"/>
        <v>0</v>
      </c>
      <c r="V294" s="3">
        <f t="shared" si="41"/>
        <v>0</v>
      </c>
      <c r="W294" s="3">
        <f t="shared" si="42"/>
        <v>0</v>
      </c>
    </row>
    <row r="295" spans="1:38" x14ac:dyDescent="0.3">
      <c r="A295" s="1">
        <f t="shared" si="36"/>
        <v>0</v>
      </c>
      <c r="B295" s="1" t="s">
        <v>13</v>
      </c>
      <c r="C295" s="1">
        <v>0.2</v>
      </c>
      <c r="D295" s="1">
        <v>2</v>
      </c>
      <c r="E295" s="1">
        <f t="shared" si="37"/>
        <v>74</v>
      </c>
      <c r="F295" s="1">
        <v>1</v>
      </c>
      <c r="G295" s="3">
        <f t="shared" si="38"/>
        <v>0</v>
      </c>
      <c r="H295" s="3">
        <f t="shared" si="39"/>
        <v>0.26200000000000001</v>
      </c>
      <c r="I295" s="3">
        <v>8.7999999999999995E-2</v>
      </c>
      <c r="J295" s="3">
        <v>0.17399999999999999</v>
      </c>
      <c r="K295" s="3">
        <v>0</v>
      </c>
      <c r="L295" s="1">
        <v>12</v>
      </c>
      <c r="M295" s="1">
        <v>12</v>
      </c>
      <c r="N295" s="1">
        <v>12</v>
      </c>
      <c r="O295" s="1">
        <v>12</v>
      </c>
      <c r="P295" s="1">
        <v>12</v>
      </c>
      <c r="Q295" s="1">
        <v>12</v>
      </c>
      <c r="R295" s="3">
        <v>4.4999999999999998E-2</v>
      </c>
      <c r="S295" s="3">
        <v>4.0000000000000001E-3</v>
      </c>
      <c r="T295" s="3">
        <v>4.1000000000000002E-2</v>
      </c>
      <c r="U295" s="3">
        <f t="shared" si="40"/>
        <v>0</v>
      </c>
      <c r="V295" s="3">
        <f t="shared" si="41"/>
        <v>0</v>
      </c>
      <c r="W295" s="3">
        <f t="shared" si="42"/>
        <v>0</v>
      </c>
    </row>
    <row r="296" spans="1:38" x14ac:dyDescent="0.3">
      <c r="A296" s="1">
        <f t="shared" si="36"/>
        <v>0</v>
      </c>
      <c r="B296" s="1" t="s">
        <v>13</v>
      </c>
      <c r="C296" s="1">
        <v>0.2</v>
      </c>
      <c r="D296" s="1">
        <v>3</v>
      </c>
      <c r="E296" s="1">
        <f t="shared" si="37"/>
        <v>74</v>
      </c>
      <c r="F296" s="1">
        <v>1</v>
      </c>
      <c r="G296" s="3">
        <f t="shared" si="38"/>
        <v>0</v>
      </c>
      <c r="H296" s="3">
        <f t="shared" si="39"/>
        <v>0.27900000000000003</v>
      </c>
      <c r="I296" s="3">
        <v>9.7000000000000003E-2</v>
      </c>
      <c r="J296" s="3">
        <v>0.182</v>
      </c>
      <c r="K296" s="3">
        <v>0</v>
      </c>
      <c r="L296" s="1">
        <v>12</v>
      </c>
      <c r="M296" s="1">
        <v>12</v>
      </c>
      <c r="N296" s="1">
        <v>12</v>
      </c>
      <c r="O296" s="1">
        <v>12</v>
      </c>
      <c r="P296" s="1">
        <v>12</v>
      </c>
      <c r="Q296" s="1">
        <v>12</v>
      </c>
      <c r="R296" s="3">
        <v>4.9000000000000002E-2</v>
      </c>
      <c r="S296" s="3">
        <v>4.0000000000000001E-3</v>
      </c>
      <c r="T296" s="3">
        <v>4.5999999999999999E-2</v>
      </c>
      <c r="U296" s="3">
        <f t="shared" si="40"/>
        <v>0</v>
      </c>
      <c r="V296" s="3">
        <f t="shared" si="41"/>
        <v>0</v>
      </c>
      <c r="W296" s="3">
        <f t="shared" si="42"/>
        <v>0</v>
      </c>
    </row>
    <row r="297" spans="1:38" x14ac:dyDescent="0.3">
      <c r="A297" s="1">
        <f t="shared" si="36"/>
        <v>0</v>
      </c>
      <c r="B297" s="1" t="s">
        <v>13</v>
      </c>
      <c r="C297" s="1">
        <v>0.2</v>
      </c>
      <c r="D297" s="1">
        <v>4</v>
      </c>
      <c r="E297" s="1">
        <f t="shared" si="37"/>
        <v>74</v>
      </c>
      <c r="F297" s="1">
        <v>1</v>
      </c>
      <c r="G297" s="3">
        <f t="shared" si="38"/>
        <v>0</v>
      </c>
      <c r="H297" s="3">
        <f t="shared" si="39"/>
        <v>0.33799999999999997</v>
      </c>
      <c r="I297" s="3">
        <v>0.1</v>
      </c>
      <c r="J297" s="3">
        <v>0.23799999999999999</v>
      </c>
      <c r="K297" s="3">
        <v>0</v>
      </c>
      <c r="L297" s="1">
        <v>12</v>
      </c>
      <c r="M297" s="1">
        <v>12</v>
      </c>
      <c r="N297" s="1">
        <v>12</v>
      </c>
      <c r="O297" s="1">
        <v>12</v>
      </c>
      <c r="P297" s="1">
        <v>12</v>
      </c>
      <c r="Q297" s="1">
        <v>12</v>
      </c>
      <c r="R297" s="3">
        <v>5.7000000000000002E-2</v>
      </c>
      <c r="S297" s="3">
        <v>4.0000000000000001E-3</v>
      </c>
      <c r="T297" s="3">
        <v>4.1000000000000002E-2</v>
      </c>
      <c r="U297" s="3">
        <f t="shared" si="40"/>
        <v>0</v>
      </c>
      <c r="V297" s="3">
        <f t="shared" si="41"/>
        <v>0</v>
      </c>
      <c r="W297" s="3">
        <f t="shared" si="42"/>
        <v>0</v>
      </c>
    </row>
    <row r="298" spans="1:38" x14ac:dyDescent="0.3">
      <c r="A298" s="1">
        <f t="shared" si="36"/>
        <v>1</v>
      </c>
      <c r="B298" s="1" t="s">
        <v>13</v>
      </c>
      <c r="C298" s="1">
        <v>0.2</v>
      </c>
      <c r="D298" s="1">
        <v>1</v>
      </c>
      <c r="E298" s="1">
        <f t="shared" si="37"/>
        <v>75</v>
      </c>
      <c r="F298" s="1">
        <v>0</v>
      </c>
      <c r="G298" s="3">
        <f t="shared" si="38"/>
        <v>9.0909090909090917</v>
      </c>
      <c r="H298" s="3">
        <f t="shared" si="39"/>
        <v>0.34799999999999998</v>
      </c>
      <c r="I298" s="3">
        <v>8.4999999999999992E-2</v>
      </c>
      <c r="J298" s="3">
        <v>0.129</v>
      </c>
      <c r="K298" s="3">
        <v>0.13400000000000001</v>
      </c>
      <c r="L298" s="1">
        <v>11</v>
      </c>
      <c r="M298" s="1">
        <v>12</v>
      </c>
      <c r="N298" s="1">
        <v>12</v>
      </c>
      <c r="O298" s="1">
        <v>11</v>
      </c>
      <c r="P298" s="1">
        <v>11</v>
      </c>
      <c r="Q298" s="1">
        <v>11</v>
      </c>
      <c r="R298" s="3">
        <v>4.2000000000000003E-2</v>
      </c>
      <c r="S298" s="3">
        <v>4.0000000000000001E-3</v>
      </c>
      <c r="T298" s="3">
        <v>4.2000000000000003E-2</v>
      </c>
      <c r="U298" s="3" t="str">
        <f t="shared" si="40"/>
        <v>0</v>
      </c>
      <c r="V298" s="3" t="str">
        <f t="shared" si="41"/>
        <v>0</v>
      </c>
      <c r="W298" s="3" t="str">
        <f t="shared" si="42"/>
        <v>0</v>
      </c>
      <c r="AA298" s="1">
        <f>SUMPRODUCT((MOD(ROW(F202:F301),4)=2)*F202:F301)</f>
        <v>22</v>
      </c>
      <c r="AB298" s="3">
        <f>SUMPRODUCT((MOD(ROW(G202:G301),4)=2)*G202:G301)/25</f>
        <v>1.0606060606060606</v>
      </c>
      <c r="AC298" s="3">
        <f t="shared" ref="AC298:AF298" si="43">SUMPRODUCT((MOD(ROW(H202:H301),4)=2)*H202:H301)/25</f>
        <v>0.27347999999999995</v>
      </c>
      <c r="AD298" s="3">
        <f t="shared" si="43"/>
        <v>7.7239999999999989E-2</v>
      </c>
      <c r="AE298" s="3">
        <f t="shared" si="43"/>
        <v>0.17899999999999999</v>
      </c>
      <c r="AF298" s="3">
        <f t="shared" si="43"/>
        <v>1.7239999999999998E-2</v>
      </c>
      <c r="AG298" s="3">
        <f>SUMPRODUCT((MOD(ROW(R202:R301),4)=2)*R202:R301)/25</f>
        <v>3.7320000000000013E-2</v>
      </c>
      <c r="AH298" s="3">
        <f>SUMPRODUCT((MOD(ROW(S202:S301),4)=2)*S202:S301)/25</f>
        <v>3.5600000000000015E-3</v>
      </c>
      <c r="AI298" s="3">
        <f>SUMPRODUCT((MOD(ROW(T202:T301),4)=2)*T202:T301)/25</f>
        <v>3.8880000000000019E-2</v>
      </c>
      <c r="AJ298" s="3">
        <f>IF(AA298&gt;0, SUMPRODUCT((MOD(ROW(U202:U301),4)=2)*U202:U301)/AA298,"-")</f>
        <v>0.37878787878787873</v>
      </c>
      <c r="AK298" s="3">
        <f>IF(AA298&gt;0, SUMPRODUCT((MOD(ROW(V202:V301),4)=2)*V202:V301)/AA298,"-")</f>
        <v>0</v>
      </c>
      <c r="AL298" s="3">
        <f>IF(AA298&gt;0,SUMPRODUCT((MOD(ROW(W202:W301),4)=2)*W202:W301)/AA298,"-")</f>
        <v>0.37878787878787873</v>
      </c>
    </row>
    <row r="299" spans="1:38" x14ac:dyDescent="0.3">
      <c r="A299" s="1">
        <f t="shared" si="36"/>
        <v>1</v>
      </c>
      <c r="B299" s="1" t="s">
        <v>13</v>
      </c>
      <c r="C299" s="1">
        <v>0.2</v>
      </c>
      <c r="D299" s="1">
        <v>2</v>
      </c>
      <c r="E299" s="1">
        <f t="shared" si="37"/>
        <v>75</v>
      </c>
      <c r="F299" s="1">
        <v>0</v>
      </c>
      <c r="G299" s="3">
        <f t="shared" si="38"/>
        <v>9.0909090909090917</v>
      </c>
      <c r="H299" s="3">
        <f t="shared" si="39"/>
        <v>0.35099999999999998</v>
      </c>
      <c r="I299" s="3">
        <v>9.6000000000000002E-2</v>
      </c>
      <c r="J299" s="3">
        <v>0.107</v>
      </c>
      <c r="K299" s="3">
        <v>0.14799999999999999</v>
      </c>
      <c r="L299" s="1">
        <v>11</v>
      </c>
      <c r="M299" s="1">
        <v>12</v>
      </c>
      <c r="N299" s="1">
        <v>12</v>
      </c>
      <c r="O299" s="1">
        <v>11</v>
      </c>
      <c r="P299" s="1">
        <v>11</v>
      </c>
      <c r="Q299" s="1">
        <v>11</v>
      </c>
      <c r="R299" s="3">
        <v>0.05</v>
      </c>
      <c r="S299" s="3">
        <v>4.0000000000000001E-3</v>
      </c>
      <c r="T299" s="3">
        <v>4.5000000000000005E-2</v>
      </c>
      <c r="U299" s="3" t="str">
        <f t="shared" si="40"/>
        <v>0</v>
      </c>
      <c r="V299" s="3" t="str">
        <f t="shared" si="41"/>
        <v>0</v>
      </c>
      <c r="W299" s="3" t="str">
        <f t="shared" si="42"/>
        <v>0</v>
      </c>
      <c r="AA299" s="1">
        <f>SUMPRODUCT((MOD(ROW(F202:F301),4)=3)*F202:F301)</f>
        <v>22</v>
      </c>
      <c r="AB299" s="3">
        <f>SUMPRODUCT((MOD(ROW(G202:G301),4)=3)*G202:G301)/25</f>
        <v>1.0606060606060606</v>
      </c>
      <c r="AC299" s="3">
        <f t="shared" ref="AC299:AF299" si="44">SUMPRODUCT((MOD(ROW(H202:H301),4)=3)*H202:H301)/25</f>
        <v>0.27728000000000003</v>
      </c>
      <c r="AD299" s="3">
        <f t="shared" si="44"/>
        <v>8.6279999999999996E-2</v>
      </c>
      <c r="AE299" s="3">
        <f t="shared" si="44"/>
        <v>0.17316000000000004</v>
      </c>
      <c r="AF299" s="3">
        <f t="shared" si="44"/>
        <v>1.7840000000000002E-2</v>
      </c>
      <c r="AG299" s="3">
        <f>SUMPRODUCT((MOD(ROW(R202:R301),4)=3)*R202:R301)/25</f>
        <v>4.7480000000000001E-2</v>
      </c>
      <c r="AH299" s="3">
        <f>SUMPRODUCT((MOD(ROW(S202:S301),4)=3)*S202:S301)/25</f>
        <v>3.5600000000000015E-3</v>
      </c>
      <c r="AI299" s="3">
        <f>SUMPRODUCT((MOD(ROW(T202:T301),4)=3)*T202:T301)/25</f>
        <v>3.7760000000000023E-2</v>
      </c>
      <c r="AJ299" s="3">
        <f>IF(AA299&gt;0,SUMPRODUCT((MOD(ROW(U202:U301),4)=3)*U202:U301)/AA299,"-")</f>
        <v>0.37878787878787873</v>
      </c>
      <c r="AK299" s="3">
        <f>IF(AA299&gt;0,SUMPRODUCT((MOD(ROW(V202:V301),4)=3)*V202:V301)/AA299,"-")</f>
        <v>0</v>
      </c>
      <c r="AL299" s="3">
        <f>IF(AA299&gt;0,SUMPRODUCT((MOD(ROW(W202:W301),4)=3)*W202:W301)/AA299,"-")</f>
        <v>0.37878787878787873</v>
      </c>
    </row>
    <row r="300" spans="1:38" x14ac:dyDescent="0.3">
      <c r="A300" s="1">
        <f t="shared" si="36"/>
        <v>1</v>
      </c>
      <c r="B300" s="1" t="s">
        <v>13</v>
      </c>
      <c r="C300" s="1">
        <v>0.2</v>
      </c>
      <c r="D300" s="1">
        <v>3</v>
      </c>
      <c r="E300" s="1">
        <f t="shared" si="37"/>
        <v>75</v>
      </c>
      <c r="F300" s="1">
        <v>0</v>
      </c>
      <c r="G300" s="3">
        <f t="shared" si="38"/>
        <v>9.0909090909090917</v>
      </c>
      <c r="H300" s="3">
        <f t="shared" si="39"/>
        <v>0.35300000000000004</v>
      </c>
      <c r="I300" s="3">
        <v>0.10100000000000001</v>
      </c>
      <c r="J300" s="3">
        <v>0.13800000000000001</v>
      </c>
      <c r="K300" s="3">
        <v>0.114</v>
      </c>
      <c r="L300" s="1">
        <v>11</v>
      </c>
      <c r="M300" s="1">
        <v>12</v>
      </c>
      <c r="N300" s="1">
        <v>12</v>
      </c>
      <c r="O300" s="1">
        <v>11</v>
      </c>
      <c r="P300" s="1">
        <v>11</v>
      </c>
      <c r="Q300" s="1">
        <v>11</v>
      </c>
      <c r="R300" s="3">
        <v>5.7000000000000002E-2</v>
      </c>
      <c r="S300" s="3">
        <v>4.0000000000000001E-3</v>
      </c>
      <c r="T300" s="3">
        <v>4.3000000000000003E-2</v>
      </c>
      <c r="U300" s="3" t="str">
        <f t="shared" si="40"/>
        <v>0</v>
      </c>
      <c r="V300" s="3" t="str">
        <f t="shared" si="41"/>
        <v>0</v>
      </c>
      <c r="W300" s="3" t="str">
        <f t="shared" si="42"/>
        <v>0</v>
      </c>
      <c r="AA300" s="1">
        <f>SUMPRODUCT((MOD(ROW(F202:F301),4)=0)*F202:F301)</f>
        <v>22</v>
      </c>
      <c r="AB300" s="3">
        <f>SUMPRODUCT((MOD(ROW(G202:G301),4)=0)*G202:G301)/25</f>
        <v>1.0606060606060606</v>
      </c>
      <c r="AC300" s="3">
        <f t="shared" ref="AC300:AF300" si="45">SUMPRODUCT((MOD(ROW(H202:H301),4)=0)*H202:H301)/25</f>
        <v>0.28971999999999998</v>
      </c>
      <c r="AD300" s="3">
        <f t="shared" si="45"/>
        <v>9.1440000000000007E-2</v>
      </c>
      <c r="AE300" s="3">
        <f t="shared" si="45"/>
        <v>0.18236000000000005</v>
      </c>
      <c r="AF300" s="3">
        <f t="shared" si="45"/>
        <v>1.592E-2</v>
      </c>
      <c r="AG300" s="3">
        <f>SUMPRODUCT((MOD(ROW(R202:R301),4)=0)*R202:R301)/25</f>
        <v>5.0680000000000003E-2</v>
      </c>
      <c r="AH300" s="3">
        <f>SUMPRODUCT((MOD(ROW(S202:S301),4)=0)*S202:S301)/25</f>
        <v>3.5600000000000015E-3</v>
      </c>
      <c r="AI300" s="3">
        <f>SUMPRODUCT((MOD(ROW(T202:T301),4)=0)*T202:T301)/25</f>
        <v>3.9720000000000019E-2</v>
      </c>
      <c r="AJ300" s="3">
        <f>IF(AA300&gt;0,SUMPRODUCT((MOD(ROW(U202:U301),4)=0)*U202:U301)/AA300,"-")</f>
        <v>0.37878787878787873</v>
      </c>
      <c r="AK300" s="3">
        <f>IF(AA300&gt;0,SUMPRODUCT((MOD(ROW(V202:V301),4)=0)*V202:V301)/AA300,"-")</f>
        <v>0</v>
      </c>
      <c r="AL300" s="3">
        <f>IF(AA300&gt;0,SUMPRODUCT((MOD(ROW(W202:W301),4)=0)*W202:W301)/AA300,"-")</f>
        <v>0.37878787878787873</v>
      </c>
    </row>
    <row r="301" spans="1:38" x14ac:dyDescent="0.3">
      <c r="A301" s="1">
        <f t="shared" si="36"/>
        <v>1</v>
      </c>
      <c r="B301" s="1" t="s">
        <v>13</v>
      </c>
      <c r="C301" s="1">
        <v>0.2</v>
      </c>
      <c r="D301" s="1">
        <v>4</v>
      </c>
      <c r="E301" s="1">
        <f t="shared" si="37"/>
        <v>75</v>
      </c>
      <c r="F301" s="1">
        <v>0</v>
      </c>
      <c r="G301" s="3">
        <f t="shared" si="38"/>
        <v>9.0909090909090917</v>
      </c>
      <c r="H301" s="3">
        <f t="shared" si="39"/>
        <v>0.46599999999999997</v>
      </c>
      <c r="I301" s="3">
        <v>0.11</v>
      </c>
      <c r="J301" s="3">
        <v>0.21199999999999999</v>
      </c>
      <c r="K301" s="3">
        <v>0.14399999999999999</v>
      </c>
      <c r="L301" s="1">
        <v>11</v>
      </c>
      <c r="M301" s="1">
        <v>12</v>
      </c>
      <c r="N301" s="1">
        <v>12</v>
      </c>
      <c r="O301" s="1">
        <v>11</v>
      </c>
      <c r="P301" s="1">
        <v>11</v>
      </c>
      <c r="Q301" s="1">
        <v>11</v>
      </c>
      <c r="R301" s="3">
        <v>6.3E-2</v>
      </c>
      <c r="S301" s="3">
        <v>4.0000000000000001E-3</v>
      </c>
      <c r="T301" s="3">
        <v>4.5999999999999999E-2</v>
      </c>
      <c r="U301" s="3" t="str">
        <f t="shared" si="40"/>
        <v>0</v>
      </c>
      <c r="V301" s="3" t="str">
        <f t="shared" si="41"/>
        <v>0</v>
      </c>
      <c r="W301" s="3" t="str">
        <f t="shared" si="42"/>
        <v>0</v>
      </c>
      <c r="AA301" s="1">
        <f>SUMPRODUCT((MOD(ROW(F202:F301),4)=1)*F202:F301)</f>
        <v>22</v>
      </c>
      <c r="AB301" s="3">
        <f>SUMPRODUCT((MOD(ROW(G202:G301),4)=1)*G202:G301)/25</f>
        <v>1.0606060606060606</v>
      </c>
      <c r="AC301" s="3">
        <f t="shared" ref="AC301:AF301" si="46">SUMPRODUCT((MOD(ROW(H202:H301),4)=1)*H202:H301)/25</f>
        <v>0.39435999999999993</v>
      </c>
      <c r="AD301" s="3">
        <f t="shared" si="46"/>
        <v>9.716000000000001E-2</v>
      </c>
      <c r="AE301" s="3">
        <f t="shared" si="46"/>
        <v>0.27831999999999996</v>
      </c>
      <c r="AF301" s="3">
        <f t="shared" si="46"/>
        <v>1.8879999999999997E-2</v>
      </c>
      <c r="AG301" s="3">
        <f>SUMPRODUCT((MOD(ROW(R202:R301),4)=1)*R202:R301)/25</f>
        <v>5.7720000000000014E-2</v>
      </c>
      <c r="AH301" s="3">
        <f>SUMPRODUCT((MOD(ROW(S202:S301),4)=1)*S202:S301)/25</f>
        <v>3.5600000000000015E-3</v>
      </c>
      <c r="AI301" s="3">
        <f>SUMPRODUCT((MOD(ROW(T202:T301),4)=1)*T202:T301)/25</f>
        <v>3.8400000000000024E-2</v>
      </c>
      <c r="AJ301" s="3">
        <f>IF(AA301&gt;0,SUMPRODUCT((MOD(ROW(U202:U301),4)=1)*U202:U301)/AA301,"-")</f>
        <v>0.37878787878787873</v>
      </c>
      <c r="AK301" s="3">
        <f>IF(AA301&gt;0, SUMPRODUCT((MOD(ROW(V202:V301),4)=1)*V202:V301)/AA301,"-")</f>
        <v>0</v>
      </c>
      <c r="AL301" s="3">
        <f>IF(AA301&gt;0,SUMPRODUCT((MOD(ROW(W202:W301),4)=1)*W202:W301)/AA301,"-")</f>
        <v>0.37878787878787873</v>
      </c>
    </row>
    <row r="302" spans="1:38" x14ac:dyDescent="0.3">
      <c r="A302" s="1">
        <f t="shared" si="36"/>
        <v>0</v>
      </c>
      <c r="B302" s="1" t="s">
        <v>11</v>
      </c>
      <c r="C302" s="1">
        <v>0.6</v>
      </c>
      <c r="D302" s="1">
        <v>1</v>
      </c>
      <c r="E302" s="1">
        <f t="shared" si="37"/>
        <v>76</v>
      </c>
      <c r="F302" s="1">
        <v>1</v>
      </c>
      <c r="G302" s="3">
        <f t="shared" si="38"/>
        <v>0</v>
      </c>
      <c r="H302" s="3">
        <f t="shared" si="39"/>
        <v>2.7000000000000003E-2</v>
      </c>
      <c r="I302" s="3">
        <v>2.6000000000000002E-2</v>
      </c>
      <c r="J302" s="3">
        <v>1E-3</v>
      </c>
      <c r="K302" s="3">
        <v>0</v>
      </c>
      <c r="L302" s="1">
        <v>11</v>
      </c>
      <c r="M302" s="1">
        <v>11</v>
      </c>
      <c r="N302" s="1">
        <v>11</v>
      </c>
      <c r="O302" s="1">
        <v>11</v>
      </c>
      <c r="P302" s="1">
        <v>11</v>
      </c>
      <c r="Q302" s="1">
        <v>11</v>
      </c>
      <c r="R302" s="3">
        <v>1.6E-2</v>
      </c>
      <c r="S302" s="3">
        <v>8.0000000000000002E-3</v>
      </c>
      <c r="T302" s="3">
        <v>0.01</v>
      </c>
      <c r="U302" s="3">
        <f t="shared" si="40"/>
        <v>0</v>
      </c>
      <c r="V302" s="3">
        <f t="shared" si="41"/>
        <v>0</v>
      </c>
      <c r="W302" s="3">
        <f t="shared" si="42"/>
        <v>0</v>
      </c>
    </row>
    <row r="303" spans="1:38" x14ac:dyDescent="0.3">
      <c r="A303" s="1">
        <f t="shared" si="36"/>
        <v>0</v>
      </c>
      <c r="B303" s="1" t="s">
        <v>11</v>
      </c>
      <c r="C303" s="1">
        <v>0.6</v>
      </c>
      <c r="D303" s="1">
        <v>2</v>
      </c>
      <c r="E303" s="1">
        <f t="shared" si="37"/>
        <v>76</v>
      </c>
      <c r="F303" s="1">
        <v>1</v>
      </c>
      <c r="G303" s="3">
        <f t="shared" si="38"/>
        <v>0</v>
      </c>
      <c r="H303" s="3">
        <f t="shared" si="39"/>
        <v>2.8000000000000001E-2</v>
      </c>
      <c r="I303" s="3">
        <v>2.8000000000000001E-2</v>
      </c>
      <c r="J303" s="3">
        <v>0</v>
      </c>
      <c r="K303" s="3">
        <v>0</v>
      </c>
      <c r="L303" s="1">
        <v>11</v>
      </c>
      <c r="M303" s="1">
        <v>11</v>
      </c>
      <c r="N303" s="1">
        <v>11</v>
      </c>
      <c r="O303" s="1">
        <v>11</v>
      </c>
      <c r="P303" s="1">
        <v>11</v>
      </c>
      <c r="Q303" s="1">
        <v>11</v>
      </c>
      <c r="R303" s="3">
        <v>1.6E-2</v>
      </c>
      <c r="S303" s="3">
        <v>8.0000000000000002E-3</v>
      </c>
      <c r="T303" s="3">
        <v>1.2E-2</v>
      </c>
      <c r="U303" s="3">
        <f t="shared" si="40"/>
        <v>0</v>
      </c>
      <c r="V303" s="3">
        <f t="shared" si="41"/>
        <v>0</v>
      </c>
      <c r="W303" s="3">
        <f t="shared" si="42"/>
        <v>0</v>
      </c>
    </row>
    <row r="304" spans="1:38" x14ac:dyDescent="0.3">
      <c r="A304" s="1">
        <f t="shared" si="36"/>
        <v>0</v>
      </c>
      <c r="B304" s="1" t="s">
        <v>11</v>
      </c>
      <c r="C304" s="1">
        <v>0.6</v>
      </c>
      <c r="D304" s="1">
        <v>3</v>
      </c>
      <c r="E304" s="1">
        <f t="shared" si="37"/>
        <v>76</v>
      </c>
      <c r="F304" s="1">
        <v>1</v>
      </c>
      <c r="G304" s="3">
        <f t="shared" si="38"/>
        <v>0</v>
      </c>
      <c r="H304" s="3">
        <f t="shared" si="39"/>
        <v>0.03</v>
      </c>
      <c r="I304" s="3">
        <v>0.03</v>
      </c>
      <c r="J304" s="3">
        <v>0</v>
      </c>
      <c r="K304" s="3">
        <v>0</v>
      </c>
      <c r="L304" s="1">
        <v>11</v>
      </c>
      <c r="M304" s="1">
        <v>11</v>
      </c>
      <c r="N304" s="1">
        <v>11</v>
      </c>
      <c r="O304" s="1">
        <v>11</v>
      </c>
      <c r="P304" s="1">
        <v>11</v>
      </c>
      <c r="Q304" s="1">
        <v>11</v>
      </c>
      <c r="R304" s="3">
        <v>0.02</v>
      </c>
      <c r="S304" s="3">
        <v>8.0000000000000002E-3</v>
      </c>
      <c r="T304" s="3">
        <v>0.01</v>
      </c>
      <c r="U304" s="3">
        <f t="shared" si="40"/>
        <v>0</v>
      </c>
      <c r="V304" s="3">
        <f t="shared" si="41"/>
        <v>0</v>
      </c>
      <c r="W304" s="3">
        <f t="shared" si="42"/>
        <v>0</v>
      </c>
    </row>
    <row r="305" spans="1:23" x14ac:dyDescent="0.3">
      <c r="A305" s="1">
        <f t="shared" si="36"/>
        <v>0</v>
      </c>
      <c r="B305" s="1" t="s">
        <v>11</v>
      </c>
      <c r="C305" s="1">
        <v>0.6</v>
      </c>
      <c r="D305" s="1">
        <v>4</v>
      </c>
      <c r="E305" s="1">
        <f t="shared" si="37"/>
        <v>76</v>
      </c>
      <c r="F305" s="1">
        <v>1</v>
      </c>
      <c r="G305" s="3">
        <f t="shared" si="38"/>
        <v>0</v>
      </c>
      <c r="H305" s="3">
        <f t="shared" si="39"/>
        <v>3.2000000000000001E-2</v>
      </c>
      <c r="I305" s="3">
        <v>3.1E-2</v>
      </c>
      <c r="J305" s="3">
        <v>1E-3</v>
      </c>
      <c r="K305" s="3">
        <v>0</v>
      </c>
      <c r="L305" s="1">
        <v>11</v>
      </c>
      <c r="M305" s="1">
        <v>11</v>
      </c>
      <c r="N305" s="1">
        <v>11</v>
      </c>
      <c r="O305" s="1">
        <v>11</v>
      </c>
      <c r="P305" s="1">
        <v>11</v>
      </c>
      <c r="Q305" s="1">
        <v>11</v>
      </c>
      <c r="R305" s="3">
        <v>2.1000000000000001E-2</v>
      </c>
      <c r="S305" s="3">
        <v>8.0000000000000002E-3</v>
      </c>
      <c r="T305" s="3">
        <v>0.01</v>
      </c>
      <c r="U305" s="3">
        <f t="shared" si="40"/>
        <v>0</v>
      </c>
      <c r="V305" s="3">
        <f t="shared" si="41"/>
        <v>0</v>
      </c>
      <c r="W305" s="3">
        <f t="shared" si="42"/>
        <v>0</v>
      </c>
    </row>
    <row r="306" spans="1:23" x14ac:dyDescent="0.3">
      <c r="A306" s="1">
        <f t="shared" si="36"/>
        <v>0</v>
      </c>
      <c r="B306" s="1" t="s">
        <v>11</v>
      </c>
      <c r="C306" s="1">
        <v>0.6</v>
      </c>
      <c r="D306" s="1">
        <v>1</v>
      </c>
      <c r="E306" s="1">
        <f t="shared" si="37"/>
        <v>77</v>
      </c>
      <c r="F306" s="1">
        <v>1</v>
      </c>
      <c r="G306" s="3">
        <f t="shared" si="38"/>
        <v>0</v>
      </c>
      <c r="H306" s="3">
        <f t="shared" si="39"/>
        <v>4.1000000000000002E-2</v>
      </c>
      <c r="I306" s="3">
        <v>0.04</v>
      </c>
      <c r="J306" s="3">
        <v>1E-3</v>
      </c>
      <c r="K306" s="3">
        <v>0</v>
      </c>
      <c r="L306" s="1">
        <v>12</v>
      </c>
      <c r="M306" s="1">
        <v>12</v>
      </c>
      <c r="N306" s="1">
        <v>12</v>
      </c>
      <c r="O306" s="1">
        <v>10</v>
      </c>
      <c r="P306" s="1">
        <v>12</v>
      </c>
      <c r="Q306" s="1">
        <v>11</v>
      </c>
      <c r="R306" s="3">
        <v>0.02</v>
      </c>
      <c r="S306" s="3">
        <v>0.01</v>
      </c>
      <c r="T306" s="3">
        <v>0.02</v>
      </c>
      <c r="U306" s="3">
        <f t="shared" si="40"/>
        <v>16.666666666666664</v>
      </c>
      <c r="V306" s="3">
        <f t="shared" si="41"/>
        <v>0</v>
      </c>
      <c r="W306" s="3">
        <f t="shared" si="42"/>
        <v>8.3333333333333321</v>
      </c>
    </row>
    <row r="307" spans="1:23" x14ac:dyDescent="0.3">
      <c r="A307" s="1">
        <f t="shared" si="36"/>
        <v>0</v>
      </c>
      <c r="B307" s="1" t="s">
        <v>11</v>
      </c>
      <c r="C307" s="1">
        <v>0.6</v>
      </c>
      <c r="D307" s="1">
        <v>2</v>
      </c>
      <c r="E307" s="1">
        <f t="shared" si="37"/>
        <v>77</v>
      </c>
      <c r="F307" s="1">
        <v>1</v>
      </c>
      <c r="G307" s="3">
        <f t="shared" si="38"/>
        <v>0</v>
      </c>
      <c r="H307" s="3">
        <f t="shared" si="39"/>
        <v>6.2E-2</v>
      </c>
      <c r="I307" s="3">
        <v>6.2E-2</v>
      </c>
      <c r="J307" s="3">
        <v>0</v>
      </c>
      <c r="K307" s="3">
        <v>0</v>
      </c>
      <c r="L307" s="1">
        <v>13</v>
      </c>
      <c r="M307" s="1">
        <v>13</v>
      </c>
      <c r="N307" s="1">
        <v>13</v>
      </c>
      <c r="O307" s="1">
        <v>8</v>
      </c>
      <c r="P307" s="1">
        <v>12</v>
      </c>
      <c r="Q307" s="1">
        <v>12</v>
      </c>
      <c r="R307" s="3">
        <v>4.3999999999999997E-2</v>
      </c>
      <c r="S307" s="3">
        <v>0.01</v>
      </c>
      <c r="T307" s="3">
        <v>1.8000000000000002E-2</v>
      </c>
      <c r="U307" s="3">
        <f t="shared" si="40"/>
        <v>38.461538461538467</v>
      </c>
      <c r="V307" s="3">
        <f t="shared" si="41"/>
        <v>7.6923076923076925</v>
      </c>
      <c r="W307" s="3">
        <f t="shared" si="42"/>
        <v>7.6923076923076925</v>
      </c>
    </row>
    <row r="308" spans="1:23" x14ac:dyDescent="0.3">
      <c r="A308" s="1">
        <f t="shared" si="36"/>
        <v>0</v>
      </c>
      <c r="B308" s="1" t="s">
        <v>11</v>
      </c>
      <c r="C308" s="1">
        <v>0.6</v>
      </c>
      <c r="D308" s="1">
        <v>3</v>
      </c>
      <c r="E308" s="1">
        <f t="shared" si="37"/>
        <v>77</v>
      </c>
      <c r="F308" s="1">
        <v>1</v>
      </c>
      <c r="G308" s="3">
        <f t="shared" si="38"/>
        <v>0</v>
      </c>
      <c r="H308" s="3">
        <f t="shared" si="39"/>
        <v>4.7E-2</v>
      </c>
      <c r="I308" s="3">
        <v>4.7E-2</v>
      </c>
      <c r="J308" s="3">
        <v>0</v>
      </c>
      <c r="K308" s="3">
        <v>0</v>
      </c>
      <c r="L308" s="1">
        <v>12</v>
      </c>
      <c r="M308" s="1">
        <v>12</v>
      </c>
      <c r="N308" s="1">
        <v>12</v>
      </c>
      <c r="O308" s="1">
        <v>10</v>
      </c>
      <c r="P308" s="1">
        <v>12</v>
      </c>
      <c r="Q308" s="1">
        <v>11</v>
      </c>
      <c r="R308" s="3">
        <v>2.5000000000000001E-2</v>
      </c>
      <c r="S308" s="3">
        <v>0.01</v>
      </c>
      <c r="T308" s="3">
        <v>2.1999999999999999E-2</v>
      </c>
      <c r="U308" s="3">
        <f t="shared" si="40"/>
        <v>16.666666666666664</v>
      </c>
      <c r="V308" s="3">
        <f t="shared" si="41"/>
        <v>0</v>
      </c>
      <c r="W308" s="3">
        <f t="shared" si="42"/>
        <v>8.3333333333333321</v>
      </c>
    </row>
    <row r="309" spans="1:23" x14ac:dyDescent="0.3">
      <c r="A309" s="1">
        <f t="shared" si="36"/>
        <v>0</v>
      </c>
      <c r="B309" s="1" t="s">
        <v>11</v>
      </c>
      <c r="C309" s="1">
        <v>0.6</v>
      </c>
      <c r="D309" s="1">
        <v>4</v>
      </c>
      <c r="E309" s="1">
        <f t="shared" si="37"/>
        <v>77</v>
      </c>
      <c r="F309" s="1">
        <v>1</v>
      </c>
      <c r="G309" s="3">
        <f t="shared" si="38"/>
        <v>0</v>
      </c>
      <c r="H309" s="3">
        <f t="shared" si="39"/>
        <v>4.7E-2</v>
      </c>
      <c r="I309" s="3">
        <v>4.7E-2</v>
      </c>
      <c r="J309" s="3">
        <v>0</v>
      </c>
      <c r="K309" s="3">
        <v>0</v>
      </c>
      <c r="L309" s="1">
        <v>12</v>
      </c>
      <c r="M309" s="1">
        <v>12</v>
      </c>
      <c r="N309" s="1">
        <v>12</v>
      </c>
      <c r="O309" s="1">
        <v>10</v>
      </c>
      <c r="P309" s="1">
        <v>12</v>
      </c>
      <c r="Q309" s="1">
        <v>11</v>
      </c>
      <c r="R309" s="3">
        <v>2.7E-2</v>
      </c>
      <c r="S309" s="3">
        <v>0.01</v>
      </c>
      <c r="T309" s="3">
        <v>0.02</v>
      </c>
      <c r="U309" s="3">
        <f t="shared" si="40"/>
        <v>16.666666666666664</v>
      </c>
      <c r="V309" s="3">
        <f t="shared" si="41"/>
        <v>0</v>
      </c>
      <c r="W309" s="3">
        <f t="shared" si="42"/>
        <v>8.3333333333333321</v>
      </c>
    </row>
    <row r="310" spans="1:23" x14ac:dyDescent="0.3">
      <c r="A310" s="1">
        <f t="shared" si="36"/>
        <v>0</v>
      </c>
      <c r="B310" s="1" t="s">
        <v>11</v>
      </c>
      <c r="C310" s="1">
        <v>0.6</v>
      </c>
      <c r="D310" s="1">
        <v>1</v>
      </c>
      <c r="E310" s="1">
        <f t="shared" si="37"/>
        <v>78</v>
      </c>
      <c r="F310" s="1">
        <v>1</v>
      </c>
      <c r="G310" s="3">
        <f t="shared" si="38"/>
        <v>0</v>
      </c>
      <c r="H310" s="3">
        <f t="shared" si="39"/>
        <v>2.5000000000000001E-2</v>
      </c>
      <c r="I310" s="3">
        <v>2.5000000000000001E-2</v>
      </c>
      <c r="J310" s="3">
        <v>0</v>
      </c>
      <c r="K310" s="3">
        <v>0</v>
      </c>
      <c r="L310" s="1">
        <v>11</v>
      </c>
      <c r="M310" s="1">
        <v>11</v>
      </c>
      <c r="N310" s="1">
        <v>11</v>
      </c>
      <c r="O310" s="1">
        <v>11</v>
      </c>
      <c r="P310" s="1">
        <v>11</v>
      </c>
      <c r="Q310" s="1">
        <v>11</v>
      </c>
      <c r="R310" s="3">
        <v>1.7000000000000001E-2</v>
      </c>
      <c r="S310" s="3">
        <v>8.0000000000000002E-3</v>
      </c>
      <c r="T310" s="3">
        <v>8.0000000000000002E-3</v>
      </c>
      <c r="U310" s="3">
        <f t="shared" si="40"/>
        <v>0</v>
      </c>
      <c r="V310" s="3">
        <f t="shared" si="41"/>
        <v>0</v>
      </c>
      <c r="W310" s="3">
        <f t="shared" si="42"/>
        <v>0</v>
      </c>
    </row>
    <row r="311" spans="1:23" x14ac:dyDescent="0.3">
      <c r="A311" s="1">
        <f t="shared" si="36"/>
        <v>0</v>
      </c>
      <c r="B311" s="1" t="s">
        <v>11</v>
      </c>
      <c r="C311" s="1">
        <v>0.6</v>
      </c>
      <c r="D311" s="1">
        <v>2</v>
      </c>
      <c r="E311" s="1">
        <f t="shared" si="37"/>
        <v>78</v>
      </c>
      <c r="F311" s="1">
        <v>1</v>
      </c>
      <c r="G311" s="3">
        <f t="shared" si="38"/>
        <v>0</v>
      </c>
      <c r="H311" s="3">
        <f t="shared" si="39"/>
        <v>2.7E-2</v>
      </c>
      <c r="I311" s="3">
        <v>2.7E-2</v>
      </c>
      <c r="J311" s="3">
        <v>0</v>
      </c>
      <c r="K311" s="3">
        <v>0</v>
      </c>
      <c r="L311" s="1">
        <v>11</v>
      </c>
      <c r="M311" s="1">
        <v>11</v>
      </c>
      <c r="N311" s="1">
        <v>11</v>
      </c>
      <c r="O311" s="1">
        <v>11</v>
      </c>
      <c r="P311" s="1">
        <v>11</v>
      </c>
      <c r="Q311" s="1">
        <v>11</v>
      </c>
      <c r="R311" s="3">
        <v>1.7999999999999999E-2</v>
      </c>
      <c r="S311" s="3">
        <v>8.0000000000000002E-3</v>
      </c>
      <c r="T311" s="3">
        <v>9.0000000000000011E-3</v>
      </c>
      <c r="U311" s="3">
        <f t="shared" si="40"/>
        <v>0</v>
      </c>
      <c r="V311" s="3">
        <f t="shared" si="41"/>
        <v>0</v>
      </c>
      <c r="W311" s="3">
        <f t="shared" si="42"/>
        <v>0</v>
      </c>
    </row>
    <row r="312" spans="1:23" x14ac:dyDescent="0.3">
      <c r="A312" s="1">
        <f t="shared" si="36"/>
        <v>0</v>
      </c>
      <c r="B312" s="1" t="s">
        <v>11</v>
      </c>
      <c r="C312" s="1">
        <v>0.6</v>
      </c>
      <c r="D312" s="1">
        <v>3</v>
      </c>
      <c r="E312" s="1">
        <f t="shared" si="37"/>
        <v>78</v>
      </c>
      <c r="F312" s="1">
        <v>1</v>
      </c>
      <c r="G312" s="3">
        <f t="shared" si="38"/>
        <v>0</v>
      </c>
      <c r="H312" s="3">
        <f t="shared" si="39"/>
        <v>2.9000000000000001E-2</v>
      </c>
      <c r="I312" s="3">
        <v>2.9000000000000001E-2</v>
      </c>
      <c r="J312" s="3">
        <v>0</v>
      </c>
      <c r="K312" s="3">
        <v>0</v>
      </c>
      <c r="L312" s="1">
        <v>11</v>
      </c>
      <c r="M312" s="1">
        <v>11</v>
      </c>
      <c r="N312" s="1">
        <v>11</v>
      </c>
      <c r="O312" s="1">
        <v>11</v>
      </c>
      <c r="P312" s="1">
        <v>11</v>
      </c>
      <c r="Q312" s="1">
        <v>11</v>
      </c>
      <c r="R312" s="3">
        <v>0.02</v>
      </c>
      <c r="S312" s="3">
        <v>8.0000000000000002E-3</v>
      </c>
      <c r="T312" s="3">
        <v>9.0000000000000011E-3</v>
      </c>
      <c r="U312" s="3">
        <f t="shared" si="40"/>
        <v>0</v>
      </c>
      <c r="V312" s="3">
        <f t="shared" si="41"/>
        <v>0</v>
      </c>
      <c r="W312" s="3">
        <f t="shared" si="42"/>
        <v>0</v>
      </c>
    </row>
    <row r="313" spans="1:23" x14ac:dyDescent="0.3">
      <c r="A313" s="1">
        <f t="shared" si="36"/>
        <v>0</v>
      </c>
      <c r="B313" s="1" t="s">
        <v>11</v>
      </c>
      <c r="C313" s="1">
        <v>0.6</v>
      </c>
      <c r="D313" s="1">
        <v>4</v>
      </c>
      <c r="E313" s="1">
        <f t="shared" si="37"/>
        <v>78</v>
      </c>
      <c r="F313" s="1">
        <v>1</v>
      </c>
      <c r="G313" s="3">
        <f t="shared" si="38"/>
        <v>0</v>
      </c>
      <c r="H313" s="3">
        <f t="shared" si="39"/>
        <v>2.8000000000000001E-2</v>
      </c>
      <c r="I313" s="3">
        <v>2.8000000000000001E-2</v>
      </c>
      <c r="J313" s="3">
        <v>0</v>
      </c>
      <c r="K313" s="3">
        <v>0</v>
      </c>
      <c r="L313" s="1">
        <v>11</v>
      </c>
      <c r="M313" s="1">
        <v>11</v>
      </c>
      <c r="N313" s="1">
        <v>11</v>
      </c>
      <c r="O313" s="1">
        <v>11</v>
      </c>
      <c r="P313" s="1">
        <v>11</v>
      </c>
      <c r="Q313" s="1">
        <v>11</v>
      </c>
      <c r="R313" s="3">
        <v>0.02</v>
      </c>
      <c r="S313" s="3">
        <v>8.0000000000000002E-3</v>
      </c>
      <c r="T313" s="3">
        <v>8.0000000000000002E-3</v>
      </c>
      <c r="U313" s="3">
        <f t="shared" si="40"/>
        <v>0</v>
      </c>
      <c r="V313" s="3">
        <f t="shared" si="41"/>
        <v>0</v>
      </c>
      <c r="W313" s="3">
        <f t="shared" si="42"/>
        <v>0</v>
      </c>
    </row>
    <row r="314" spans="1:23" x14ac:dyDescent="0.3">
      <c r="A314" s="1">
        <f t="shared" si="36"/>
        <v>0</v>
      </c>
      <c r="B314" s="1" t="s">
        <v>11</v>
      </c>
      <c r="C314" s="1">
        <v>0.6</v>
      </c>
      <c r="D314" s="1">
        <v>1</v>
      </c>
      <c r="E314" s="1">
        <f t="shared" si="37"/>
        <v>79</v>
      </c>
      <c r="F314" s="1">
        <v>1</v>
      </c>
      <c r="G314" s="3">
        <f t="shared" si="38"/>
        <v>0</v>
      </c>
      <c r="H314" s="3">
        <f t="shared" si="39"/>
        <v>2.6000000000000002E-2</v>
      </c>
      <c r="I314" s="3">
        <v>2.6000000000000002E-2</v>
      </c>
      <c r="J314" s="3">
        <v>0</v>
      </c>
      <c r="K314" s="3">
        <v>0</v>
      </c>
      <c r="L314" s="1">
        <v>11</v>
      </c>
      <c r="M314" s="1">
        <v>11</v>
      </c>
      <c r="N314" s="1">
        <v>11</v>
      </c>
      <c r="O314" s="1">
        <v>11</v>
      </c>
      <c r="P314" s="1">
        <v>11</v>
      </c>
      <c r="Q314" s="1">
        <v>11</v>
      </c>
      <c r="R314" s="3">
        <v>1.6E-2</v>
      </c>
      <c r="S314" s="3">
        <v>8.9999999999999993E-3</v>
      </c>
      <c r="T314" s="3">
        <v>9.0000000000000011E-3</v>
      </c>
      <c r="U314" s="3">
        <f t="shared" si="40"/>
        <v>0</v>
      </c>
      <c r="V314" s="3">
        <f t="shared" si="41"/>
        <v>0</v>
      </c>
      <c r="W314" s="3">
        <f t="shared" si="42"/>
        <v>0</v>
      </c>
    </row>
    <row r="315" spans="1:23" x14ac:dyDescent="0.3">
      <c r="A315" s="1">
        <f t="shared" si="36"/>
        <v>0</v>
      </c>
      <c r="B315" s="1" t="s">
        <v>11</v>
      </c>
      <c r="C315" s="1">
        <v>0.6</v>
      </c>
      <c r="D315" s="1">
        <v>2</v>
      </c>
      <c r="E315" s="1">
        <f t="shared" si="37"/>
        <v>79</v>
      </c>
      <c r="F315" s="1">
        <v>1</v>
      </c>
      <c r="G315" s="3">
        <f t="shared" si="38"/>
        <v>0</v>
      </c>
      <c r="H315" s="3">
        <f t="shared" si="39"/>
        <v>4.2000000000000003E-2</v>
      </c>
      <c r="I315" s="3">
        <v>4.2000000000000003E-2</v>
      </c>
      <c r="J315" s="3">
        <v>0</v>
      </c>
      <c r="K315" s="3">
        <v>0</v>
      </c>
      <c r="L315" s="1">
        <v>12</v>
      </c>
      <c r="M315" s="1">
        <v>12</v>
      </c>
      <c r="N315" s="1">
        <v>12</v>
      </c>
      <c r="O315" s="1">
        <v>9</v>
      </c>
      <c r="P315" s="1">
        <v>11</v>
      </c>
      <c r="Q315" s="1">
        <v>12</v>
      </c>
      <c r="R315" s="3">
        <v>3.1E-2</v>
      </c>
      <c r="S315" s="3">
        <v>8.9999999999999993E-3</v>
      </c>
      <c r="T315" s="3">
        <v>0.01</v>
      </c>
      <c r="U315" s="3">
        <f t="shared" si="40"/>
        <v>25</v>
      </c>
      <c r="V315" s="3">
        <f t="shared" si="41"/>
        <v>8.3333333333333321</v>
      </c>
      <c r="W315" s="3">
        <f t="shared" si="42"/>
        <v>0</v>
      </c>
    </row>
    <row r="316" spans="1:23" x14ac:dyDescent="0.3">
      <c r="A316" s="1">
        <f t="shared" si="36"/>
        <v>0</v>
      </c>
      <c r="B316" s="1" t="s">
        <v>11</v>
      </c>
      <c r="C316" s="1">
        <v>0.6</v>
      </c>
      <c r="D316" s="1">
        <v>3</v>
      </c>
      <c r="E316" s="1">
        <f t="shared" si="37"/>
        <v>79</v>
      </c>
      <c r="F316" s="1">
        <v>1</v>
      </c>
      <c r="G316" s="3">
        <f t="shared" si="38"/>
        <v>0</v>
      </c>
      <c r="H316" s="3">
        <f t="shared" si="39"/>
        <v>3.2000000000000001E-2</v>
      </c>
      <c r="I316" s="3">
        <v>3.2000000000000001E-2</v>
      </c>
      <c r="J316" s="3">
        <v>0</v>
      </c>
      <c r="K316" s="3">
        <v>0</v>
      </c>
      <c r="L316" s="1">
        <v>11</v>
      </c>
      <c r="M316" s="1">
        <v>11</v>
      </c>
      <c r="N316" s="1">
        <v>11</v>
      </c>
      <c r="O316" s="1">
        <v>11</v>
      </c>
      <c r="P316" s="1">
        <v>11</v>
      </c>
      <c r="Q316" s="1">
        <v>11</v>
      </c>
      <c r="R316" s="3">
        <v>2.1000000000000001E-2</v>
      </c>
      <c r="S316" s="3">
        <v>8.9999999999999993E-3</v>
      </c>
      <c r="T316" s="3">
        <v>0.01</v>
      </c>
      <c r="U316" s="3">
        <f t="shared" si="40"/>
        <v>0</v>
      </c>
      <c r="V316" s="3">
        <f t="shared" si="41"/>
        <v>0</v>
      </c>
      <c r="W316" s="3">
        <f t="shared" si="42"/>
        <v>0</v>
      </c>
    </row>
    <row r="317" spans="1:23" x14ac:dyDescent="0.3">
      <c r="A317" s="1">
        <f t="shared" si="36"/>
        <v>0</v>
      </c>
      <c r="B317" s="1" t="s">
        <v>11</v>
      </c>
      <c r="C317" s="1">
        <v>0.6</v>
      </c>
      <c r="D317" s="1">
        <v>4</v>
      </c>
      <c r="E317" s="1">
        <f t="shared" si="37"/>
        <v>79</v>
      </c>
      <c r="F317" s="1">
        <v>1</v>
      </c>
      <c r="G317" s="3">
        <f t="shared" si="38"/>
        <v>0</v>
      </c>
      <c r="H317" s="3">
        <f t="shared" si="39"/>
        <v>3.1E-2</v>
      </c>
      <c r="I317" s="3">
        <v>3.1E-2</v>
      </c>
      <c r="J317" s="3">
        <v>0</v>
      </c>
      <c r="K317" s="3">
        <v>0</v>
      </c>
      <c r="L317" s="1">
        <v>11</v>
      </c>
      <c r="M317" s="1">
        <v>11</v>
      </c>
      <c r="N317" s="1">
        <v>11</v>
      </c>
      <c r="O317" s="1">
        <v>11</v>
      </c>
      <c r="P317" s="1">
        <v>11</v>
      </c>
      <c r="Q317" s="1">
        <v>11</v>
      </c>
      <c r="R317" s="3">
        <v>2.1000000000000001E-2</v>
      </c>
      <c r="S317" s="3">
        <v>8.9999999999999993E-3</v>
      </c>
      <c r="T317" s="3">
        <v>9.0000000000000011E-3</v>
      </c>
      <c r="U317" s="3">
        <f t="shared" si="40"/>
        <v>0</v>
      </c>
      <c r="V317" s="3">
        <f t="shared" si="41"/>
        <v>0</v>
      </c>
      <c r="W317" s="3">
        <f t="shared" si="42"/>
        <v>0</v>
      </c>
    </row>
    <row r="318" spans="1:23" x14ac:dyDescent="0.3">
      <c r="A318" s="1">
        <f t="shared" si="36"/>
        <v>0</v>
      </c>
      <c r="B318" s="1" t="s">
        <v>11</v>
      </c>
      <c r="C318" s="1">
        <v>0.6</v>
      </c>
      <c r="D318" s="1">
        <v>1</v>
      </c>
      <c r="E318" s="1">
        <f t="shared" si="37"/>
        <v>80</v>
      </c>
      <c r="F318" s="1">
        <v>1</v>
      </c>
      <c r="G318" s="3">
        <f t="shared" si="38"/>
        <v>0</v>
      </c>
      <c r="H318" s="3">
        <f t="shared" si="39"/>
        <v>2.7000000000000003E-2</v>
      </c>
      <c r="I318" s="3">
        <v>2.7000000000000003E-2</v>
      </c>
      <c r="J318" s="3">
        <v>0</v>
      </c>
      <c r="K318" s="3">
        <v>0</v>
      </c>
      <c r="L318" s="1">
        <v>11</v>
      </c>
      <c r="M318" s="1">
        <v>11</v>
      </c>
      <c r="N318" s="1">
        <v>11</v>
      </c>
      <c r="O318" s="1">
        <v>11</v>
      </c>
      <c r="P318" s="1">
        <v>11</v>
      </c>
      <c r="Q318" s="1">
        <v>11</v>
      </c>
      <c r="R318" s="3">
        <v>1.6E-2</v>
      </c>
      <c r="S318" s="3">
        <v>8.9999999999999993E-3</v>
      </c>
      <c r="T318" s="3">
        <v>0.01</v>
      </c>
      <c r="U318" s="3">
        <f t="shared" si="40"/>
        <v>0</v>
      </c>
      <c r="V318" s="3">
        <f t="shared" si="41"/>
        <v>0</v>
      </c>
      <c r="W318" s="3">
        <f t="shared" si="42"/>
        <v>0</v>
      </c>
    </row>
    <row r="319" spans="1:23" x14ac:dyDescent="0.3">
      <c r="A319" s="1">
        <f t="shared" si="36"/>
        <v>0</v>
      </c>
      <c r="B319" s="1" t="s">
        <v>11</v>
      </c>
      <c r="C319" s="1">
        <v>0.6</v>
      </c>
      <c r="D319" s="1">
        <v>2</v>
      </c>
      <c r="E319" s="1">
        <f t="shared" si="37"/>
        <v>80</v>
      </c>
      <c r="F319" s="1">
        <v>1</v>
      </c>
      <c r="G319" s="3">
        <f t="shared" si="38"/>
        <v>0</v>
      </c>
      <c r="H319" s="3">
        <f t="shared" si="39"/>
        <v>2.9999999999999995E-2</v>
      </c>
      <c r="I319" s="3">
        <v>2.9999999999999995E-2</v>
      </c>
      <c r="J319" s="3">
        <v>0</v>
      </c>
      <c r="K319" s="3">
        <v>0</v>
      </c>
      <c r="L319" s="1">
        <v>11</v>
      </c>
      <c r="M319" s="1">
        <v>11</v>
      </c>
      <c r="N319" s="1">
        <v>11</v>
      </c>
      <c r="O319" s="1">
        <v>11</v>
      </c>
      <c r="P319" s="1">
        <v>11</v>
      </c>
      <c r="Q319" s="1">
        <v>11</v>
      </c>
      <c r="R319" s="3">
        <v>1.7999999999999999E-2</v>
      </c>
      <c r="S319" s="3">
        <v>8.9999999999999993E-3</v>
      </c>
      <c r="T319" s="3">
        <v>1.0999999999999999E-2</v>
      </c>
      <c r="U319" s="3">
        <f t="shared" si="40"/>
        <v>0</v>
      </c>
      <c r="V319" s="3">
        <f t="shared" si="41"/>
        <v>0</v>
      </c>
      <c r="W319" s="3">
        <f t="shared" si="42"/>
        <v>0</v>
      </c>
    </row>
    <row r="320" spans="1:23" x14ac:dyDescent="0.3">
      <c r="A320" s="1">
        <f t="shared" si="36"/>
        <v>0</v>
      </c>
      <c r="B320" s="1" t="s">
        <v>11</v>
      </c>
      <c r="C320" s="1">
        <v>0.6</v>
      </c>
      <c r="D320" s="1">
        <v>3</v>
      </c>
      <c r="E320" s="1">
        <f t="shared" si="37"/>
        <v>80</v>
      </c>
      <c r="F320" s="1">
        <v>1</v>
      </c>
      <c r="G320" s="3">
        <f t="shared" si="38"/>
        <v>0</v>
      </c>
      <c r="H320" s="3">
        <f t="shared" si="39"/>
        <v>3.6999999999999998E-2</v>
      </c>
      <c r="I320" s="3">
        <v>3.5999999999999997E-2</v>
      </c>
      <c r="J320" s="3">
        <v>1E-3</v>
      </c>
      <c r="K320" s="3">
        <v>0</v>
      </c>
      <c r="L320" s="1">
        <v>11</v>
      </c>
      <c r="M320" s="1">
        <v>11</v>
      </c>
      <c r="N320" s="1">
        <v>11</v>
      </c>
      <c r="O320" s="1">
        <v>11</v>
      </c>
      <c r="P320" s="1">
        <v>11</v>
      </c>
      <c r="Q320" s="1">
        <v>11</v>
      </c>
      <c r="R320" s="3">
        <v>2.1999999999999999E-2</v>
      </c>
      <c r="S320" s="3">
        <v>8.9999999999999993E-3</v>
      </c>
      <c r="T320" s="3">
        <v>1.3000000000000001E-2</v>
      </c>
      <c r="U320" s="3">
        <f t="shared" si="40"/>
        <v>0</v>
      </c>
      <c r="V320" s="3">
        <f t="shared" si="41"/>
        <v>0</v>
      </c>
      <c r="W320" s="3">
        <f t="shared" si="42"/>
        <v>0</v>
      </c>
    </row>
    <row r="321" spans="1:23" x14ac:dyDescent="0.3">
      <c r="A321" s="1">
        <f t="shared" si="36"/>
        <v>0</v>
      </c>
      <c r="B321" s="1" t="s">
        <v>11</v>
      </c>
      <c r="C321" s="1">
        <v>0.6</v>
      </c>
      <c r="D321" s="1">
        <v>4</v>
      </c>
      <c r="E321" s="1">
        <f t="shared" si="37"/>
        <v>80</v>
      </c>
      <c r="F321" s="1">
        <v>1</v>
      </c>
      <c r="G321" s="3">
        <f t="shared" si="38"/>
        <v>0</v>
      </c>
      <c r="H321" s="3">
        <f t="shared" si="39"/>
        <v>3.3000000000000002E-2</v>
      </c>
      <c r="I321" s="3">
        <v>3.3000000000000002E-2</v>
      </c>
      <c r="J321" s="3">
        <v>0</v>
      </c>
      <c r="K321" s="3">
        <v>0</v>
      </c>
      <c r="L321" s="1">
        <v>11</v>
      </c>
      <c r="M321" s="1">
        <v>11</v>
      </c>
      <c r="N321" s="1">
        <v>11</v>
      </c>
      <c r="O321" s="1">
        <v>11</v>
      </c>
      <c r="P321" s="1">
        <v>11</v>
      </c>
      <c r="Q321" s="1">
        <v>11</v>
      </c>
      <c r="R321" s="3">
        <v>2.1000000000000001E-2</v>
      </c>
      <c r="S321" s="3">
        <v>8.9999999999999993E-3</v>
      </c>
      <c r="T321" s="3">
        <v>1.0999999999999999E-2</v>
      </c>
      <c r="U321" s="3">
        <f t="shared" si="40"/>
        <v>0</v>
      </c>
      <c r="V321" s="3">
        <f t="shared" si="41"/>
        <v>0</v>
      </c>
      <c r="W321" s="3">
        <f t="shared" si="42"/>
        <v>0</v>
      </c>
    </row>
    <row r="322" spans="1:23" x14ac:dyDescent="0.3">
      <c r="A322" s="1">
        <f t="shared" ref="A322:A385" si="47">IF(MOD(E322,25)=0,1,0)</f>
        <v>0</v>
      </c>
      <c r="B322" s="1" t="s">
        <v>11</v>
      </c>
      <c r="C322" s="1">
        <v>0.6</v>
      </c>
      <c r="D322" s="1">
        <v>1</v>
      </c>
      <c r="E322" s="1">
        <f t="shared" si="37"/>
        <v>81</v>
      </c>
      <c r="F322" s="1">
        <v>1</v>
      </c>
      <c r="G322" s="3">
        <f t="shared" si="38"/>
        <v>0</v>
      </c>
      <c r="H322" s="3">
        <f t="shared" si="39"/>
        <v>2.5000000000000001E-2</v>
      </c>
      <c r="I322" s="3">
        <v>2.5000000000000001E-2</v>
      </c>
      <c r="J322" s="3">
        <v>0</v>
      </c>
      <c r="K322" s="3">
        <v>0</v>
      </c>
      <c r="L322" s="1">
        <v>11</v>
      </c>
      <c r="M322" s="1">
        <v>11</v>
      </c>
      <c r="N322" s="1">
        <v>11</v>
      </c>
      <c r="O322" s="1">
        <v>11</v>
      </c>
      <c r="P322" s="1">
        <v>11</v>
      </c>
      <c r="Q322" s="1">
        <v>11</v>
      </c>
      <c r="R322" s="3">
        <v>1.4999999999999999E-2</v>
      </c>
      <c r="S322" s="3">
        <v>8.9999999999999993E-3</v>
      </c>
      <c r="T322" s="3">
        <v>9.0000000000000011E-3</v>
      </c>
      <c r="U322" s="3">
        <f t="shared" si="40"/>
        <v>0</v>
      </c>
      <c r="V322" s="3">
        <f t="shared" si="41"/>
        <v>0</v>
      </c>
      <c r="W322" s="3">
        <f t="shared" si="42"/>
        <v>0</v>
      </c>
    </row>
    <row r="323" spans="1:23" x14ac:dyDescent="0.3">
      <c r="A323" s="1">
        <f t="shared" si="47"/>
        <v>0</v>
      </c>
      <c r="B323" s="1" t="s">
        <v>11</v>
      </c>
      <c r="C323" s="1">
        <v>0.6</v>
      </c>
      <c r="D323" s="1">
        <v>2</v>
      </c>
      <c r="E323" s="1">
        <f t="shared" ref="E323:E386" si="48">_xlfn.CEILING.MATH((ROW(E323)-1)/4)</f>
        <v>81</v>
      </c>
      <c r="F323" s="1">
        <v>1</v>
      </c>
      <c r="G323" s="3">
        <f t="shared" ref="G323:G386" si="49">(M323-L323)/L323*100</f>
        <v>0</v>
      </c>
      <c r="H323" s="3">
        <f t="shared" ref="H323:H386" si="50">I323+K323+J323</f>
        <v>3.7999999999999999E-2</v>
      </c>
      <c r="I323" s="3">
        <v>3.7999999999999999E-2</v>
      </c>
      <c r="J323" s="3">
        <v>0</v>
      </c>
      <c r="K323" s="3">
        <v>0</v>
      </c>
      <c r="L323" s="1">
        <v>12</v>
      </c>
      <c r="M323" s="1">
        <v>12</v>
      </c>
      <c r="N323" s="1">
        <v>12</v>
      </c>
      <c r="O323" s="1">
        <v>8</v>
      </c>
      <c r="P323" s="1">
        <v>11</v>
      </c>
      <c r="Q323" s="1">
        <v>12</v>
      </c>
      <c r="R323" s="3">
        <v>2.8000000000000001E-2</v>
      </c>
      <c r="S323" s="3">
        <v>8.9999999999999993E-3</v>
      </c>
      <c r="T323" s="3">
        <v>9.0000000000000011E-3</v>
      </c>
      <c r="U323" s="3">
        <f t="shared" ref="U323:U386" si="51">IF(F323=1,(M323-O323)/M323*100,"0")</f>
        <v>33.333333333333329</v>
      </c>
      <c r="V323" s="3">
        <f t="shared" ref="V323:V386" si="52">IF(F323=1,(M323-P323)/M323*100,"0")</f>
        <v>8.3333333333333321</v>
      </c>
      <c r="W323" s="3">
        <f t="shared" ref="W323:W386" si="53">IF(F323=1,(M323-Q323)/M323*100,"0")</f>
        <v>0</v>
      </c>
    </row>
    <row r="324" spans="1:23" x14ac:dyDescent="0.3">
      <c r="A324" s="1">
        <f t="shared" si="47"/>
        <v>0</v>
      </c>
      <c r="B324" s="1" t="s">
        <v>11</v>
      </c>
      <c r="C324" s="1">
        <v>0.6</v>
      </c>
      <c r="D324" s="1">
        <v>3</v>
      </c>
      <c r="E324" s="1">
        <f t="shared" si="48"/>
        <v>81</v>
      </c>
      <c r="F324" s="1">
        <v>1</v>
      </c>
      <c r="G324" s="3">
        <f t="shared" si="49"/>
        <v>0</v>
      </c>
      <c r="H324" s="3">
        <f t="shared" si="50"/>
        <v>2.7999999999999997E-2</v>
      </c>
      <c r="I324" s="3">
        <v>2.7999999999999997E-2</v>
      </c>
      <c r="J324" s="3">
        <v>0</v>
      </c>
      <c r="K324" s="3">
        <v>0</v>
      </c>
      <c r="L324" s="1">
        <v>11</v>
      </c>
      <c r="M324" s="1">
        <v>11</v>
      </c>
      <c r="N324" s="1">
        <v>11</v>
      </c>
      <c r="O324" s="1">
        <v>11</v>
      </c>
      <c r="P324" s="1">
        <v>11</v>
      </c>
      <c r="Q324" s="1">
        <v>11</v>
      </c>
      <c r="R324" s="3">
        <v>1.9E-2</v>
      </c>
      <c r="S324" s="3">
        <v>8.9999999999999993E-3</v>
      </c>
      <c r="T324" s="3">
        <v>8.0000000000000002E-3</v>
      </c>
      <c r="U324" s="3">
        <f t="shared" si="51"/>
        <v>0</v>
      </c>
      <c r="V324" s="3">
        <f t="shared" si="52"/>
        <v>0</v>
      </c>
      <c r="W324" s="3">
        <f t="shared" si="53"/>
        <v>0</v>
      </c>
    </row>
    <row r="325" spans="1:23" x14ac:dyDescent="0.3">
      <c r="A325" s="1">
        <f t="shared" si="47"/>
        <v>0</v>
      </c>
      <c r="B325" s="1" t="s">
        <v>11</v>
      </c>
      <c r="C325" s="1">
        <v>0.6</v>
      </c>
      <c r="D325" s="1">
        <v>4</v>
      </c>
      <c r="E325" s="1">
        <f t="shared" si="48"/>
        <v>81</v>
      </c>
      <c r="F325" s="1">
        <v>1</v>
      </c>
      <c r="G325" s="3">
        <f t="shared" si="49"/>
        <v>0</v>
      </c>
      <c r="H325" s="3">
        <f t="shared" si="50"/>
        <v>0.03</v>
      </c>
      <c r="I325" s="3">
        <v>0.03</v>
      </c>
      <c r="J325" s="3">
        <v>0</v>
      </c>
      <c r="K325" s="3">
        <v>0</v>
      </c>
      <c r="L325" s="1">
        <v>11</v>
      </c>
      <c r="M325" s="1">
        <v>11</v>
      </c>
      <c r="N325" s="1">
        <v>11</v>
      </c>
      <c r="O325" s="1">
        <v>11</v>
      </c>
      <c r="P325" s="1">
        <v>11</v>
      </c>
      <c r="Q325" s="1">
        <v>11</v>
      </c>
      <c r="R325" s="3">
        <v>0.02</v>
      </c>
      <c r="S325" s="3">
        <v>8.9999999999999993E-3</v>
      </c>
      <c r="T325" s="3">
        <v>9.0000000000000011E-3</v>
      </c>
      <c r="U325" s="3">
        <f t="shared" si="51"/>
        <v>0</v>
      </c>
      <c r="V325" s="3">
        <f t="shared" si="52"/>
        <v>0</v>
      </c>
      <c r="W325" s="3">
        <f t="shared" si="53"/>
        <v>0</v>
      </c>
    </row>
    <row r="326" spans="1:23" x14ac:dyDescent="0.3">
      <c r="A326" s="1">
        <f t="shared" si="47"/>
        <v>0</v>
      </c>
      <c r="B326" s="1" t="s">
        <v>11</v>
      </c>
      <c r="C326" s="1">
        <v>0.6</v>
      </c>
      <c r="D326" s="1">
        <v>1</v>
      </c>
      <c r="E326" s="1">
        <f t="shared" si="48"/>
        <v>82</v>
      </c>
      <c r="F326" s="1">
        <v>1</v>
      </c>
      <c r="G326" s="3">
        <f t="shared" si="49"/>
        <v>0</v>
      </c>
      <c r="H326" s="3">
        <f t="shared" si="50"/>
        <v>2.4E-2</v>
      </c>
      <c r="I326" s="3">
        <v>2.4E-2</v>
      </c>
      <c r="J326" s="3">
        <v>0</v>
      </c>
      <c r="K326" s="3">
        <v>0</v>
      </c>
      <c r="L326" s="1">
        <v>11</v>
      </c>
      <c r="M326" s="1">
        <v>11</v>
      </c>
      <c r="N326" s="1">
        <v>11</v>
      </c>
      <c r="O326" s="1">
        <v>11</v>
      </c>
      <c r="P326" s="1">
        <v>11</v>
      </c>
      <c r="Q326" s="1">
        <v>11</v>
      </c>
      <c r="R326" s="3">
        <v>1.4E-2</v>
      </c>
      <c r="S326" s="3">
        <v>8.9999999999999993E-3</v>
      </c>
      <c r="T326" s="3">
        <v>9.9999999999999985E-3</v>
      </c>
      <c r="U326" s="3">
        <f t="shared" si="51"/>
        <v>0</v>
      </c>
      <c r="V326" s="3">
        <f t="shared" si="52"/>
        <v>0</v>
      </c>
      <c r="W326" s="3">
        <f t="shared" si="53"/>
        <v>0</v>
      </c>
    </row>
    <row r="327" spans="1:23" x14ac:dyDescent="0.3">
      <c r="A327" s="1">
        <f t="shared" si="47"/>
        <v>0</v>
      </c>
      <c r="B327" s="1" t="s">
        <v>11</v>
      </c>
      <c r="C327" s="1">
        <v>0.6</v>
      </c>
      <c r="D327" s="1">
        <v>2</v>
      </c>
      <c r="E327" s="1">
        <f t="shared" si="48"/>
        <v>82</v>
      </c>
      <c r="F327" s="1">
        <v>1</v>
      </c>
      <c r="G327" s="3">
        <f t="shared" si="49"/>
        <v>0</v>
      </c>
      <c r="H327" s="3">
        <f t="shared" si="50"/>
        <v>4.3999999999999997E-2</v>
      </c>
      <c r="I327" s="3">
        <v>4.2999999999999997E-2</v>
      </c>
      <c r="J327" s="3">
        <v>1E-3</v>
      </c>
      <c r="K327" s="3">
        <v>0</v>
      </c>
      <c r="L327" s="1">
        <v>12</v>
      </c>
      <c r="M327" s="1">
        <v>12</v>
      </c>
      <c r="N327" s="1">
        <v>12</v>
      </c>
      <c r="O327" s="1">
        <v>7</v>
      </c>
      <c r="P327" s="1">
        <v>11</v>
      </c>
      <c r="Q327" s="1">
        <v>11</v>
      </c>
      <c r="R327" s="3">
        <v>2.8000000000000001E-2</v>
      </c>
      <c r="S327" s="3">
        <v>8.9999999999999993E-3</v>
      </c>
      <c r="T327" s="3">
        <v>1.4999999999999999E-2</v>
      </c>
      <c r="U327" s="3">
        <f t="shared" si="51"/>
        <v>41.666666666666671</v>
      </c>
      <c r="V327" s="3">
        <f t="shared" si="52"/>
        <v>8.3333333333333321</v>
      </c>
      <c r="W327" s="3">
        <f t="shared" si="53"/>
        <v>8.3333333333333321</v>
      </c>
    </row>
    <row r="328" spans="1:23" x14ac:dyDescent="0.3">
      <c r="A328" s="1">
        <f t="shared" si="47"/>
        <v>0</v>
      </c>
      <c r="B328" s="1" t="s">
        <v>11</v>
      </c>
      <c r="C328" s="1">
        <v>0.6</v>
      </c>
      <c r="D328" s="1">
        <v>3</v>
      </c>
      <c r="E328" s="1">
        <f t="shared" si="48"/>
        <v>82</v>
      </c>
      <c r="F328" s="1">
        <v>1</v>
      </c>
      <c r="G328" s="3">
        <f t="shared" si="49"/>
        <v>0</v>
      </c>
      <c r="H328" s="3">
        <f t="shared" si="50"/>
        <v>2.7999999999999997E-2</v>
      </c>
      <c r="I328" s="3">
        <v>2.7999999999999997E-2</v>
      </c>
      <c r="J328" s="3">
        <v>0</v>
      </c>
      <c r="K328" s="3">
        <v>0</v>
      </c>
      <c r="L328" s="1">
        <v>11</v>
      </c>
      <c r="M328" s="1">
        <v>11</v>
      </c>
      <c r="N328" s="1">
        <v>11</v>
      </c>
      <c r="O328" s="1">
        <v>11</v>
      </c>
      <c r="P328" s="1">
        <v>11</v>
      </c>
      <c r="Q328" s="1">
        <v>11</v>
      </c>
      <c r="R328" s="3">
        <v>1.7999999999999999E-2</v>
      </c>
      <c r="S328" s="3">
        <v>8.9999999999999993E-3</v>
      </c>
      <c r="T328" s="3">
        <v>9.9999999999999985E-3</v>
      </c>
      <c r="U328" s="3">
        <f t="shared" si="51"/>
        <v>0</v>
      </c>
      <c r="V328" s="3">
        <f t="shared" si="52"/>
        <v>0</v>
      </c>
      <c r="W328" s="3">
        <f t="shared" si="53"/>
        <v>0</v>
      </c>
    </row>
    <row r="329" spans="1:23" x14ac:dyDescent="0.3">
      <c r="A329" s="1">
        <f t="shared" si="47"/>
        <v>0</v>
      </c>
      <c r="B329" s="1" t="s">
        <v>11</v>
      </c>
      <c r="C329" s="1">
        <v>0.6</v>
      </c>
      <c r="D329" s="1">
        <v>4</v>
      </c>
      <c r="E329" s="1">
        <f t="shared" si="48"/>
        <v>82</v>
      </c>
      <c r="F329" s="1">
        <v>1</v>
      </c>
      <c r="G329" s="3">
        <f t="shared" si="49"/>
        <v>0</v>
      </c>
      <c r="H329" s="3">
        <f t="shared" si="50"/>
        <v>0.03</v>
      </c>
      <c r="I329" s="3">
        <v>0.03</v>
      </c>
      <c r="J329" s="3">
        <v>0</v>
      </c>
      <c r="K329" s="3">
        <v>0</v>
      </c>
      <c r="L329" s="1">
        <v>11</v>
      </c>
      <c r="M329" s="1">
        <v>11</v>
      </c>
      <c r="N329" s="1">
        <v>11</v>
      </c>
      <c r="O329" s="1">
        <v>11</v>
      </c>
      <c r="P329" s="1">
        <v>11</v>
      </c>
      <c r="Q329" s="1">
        <v>11</v>
      </c>
      <c r="R329" s="3">
        <v>0.02</v>
      </c>
      <c r="S329" s="3">
        <v>8.9999999999999993E-3</v>
      </c>
      <c r="T329" s="3">
        <v>9.9999999999999985E-3</v>
      </c>
      <c r="U329" s="3">
        <f t="shared" si="51"/>
        <v>0</v>
      </c>
      <c r="V329" s="3">
        <f t="shared" si="52"/>
        <v>0</v>
      </c>
      <c r="W329" s="3">
        <f t="shared" si="53"/>
        <v>0</v>
      </c>
    </row>
    <row r="330" spans="1:23" x14ac:dyDescent="0.3">
      <c r="A330" s="1">
        <f t="shared" si="47"/>
        <v>0</v>
      </c>
      <c r="B330" s="1" t="s">
        <v>11</v>
      </c>
      <c r="C330" s="1">
        <v>0.6</v>
      </c>
      <c r="D330" s="1">
        <v>1</v>
      </c>
      <c r="E330" s="1">
        <f t="shared" si="48"/>
        <v>83</v>
      </c>
      <c r="F330" s="1">
        <v>1</v>
      </c>
      <c r="G330" s="3">
        <f t="shared" si="49"/>
        <v>0</v>
      </c>
      <c r="H330" s="3">
        <f t="shared" si="50"/>
        <v>2.8000000000000004E-2</v>
      </c>
      <c r="I330" s="3">
        <v>2.7000000000000003E-2</v>
      </c>
      <c r="J330" s="3">
        <v>1E-3</v>
      </c>
      <c r="K330" s="3">
        <v>0</v>
      </c>
      <c r="L330" s="1">
        <v>11</v>
      </c>
      <c r="M330" s="1">
        <v>11</v>
      </c>
      <c r="N330" s="1">
        <v>11</v>
      </c>
      <c r="O330" s="1">
        <v>11</v>
      </c>
      <c r="P330" s="1">
        <v>11</v>
      </c>
      <c r="Q330" s="1">
        <v>11</v>
      </c>
      <c r="R330" s="3">
        <v>1.7000000000000001E-2</v>
      </c>
      <c r="S330" s="3">
        <v>8.9999999999999993E-3</v>
      </c>
      <c r="T330" s="3">
        <v>9.0000000000000011E-3</v>
      </c>
      <c r="U330" s="3">
        <f t="shared" si="51"/>
        <v>0</v>
      </c>
      <c r="V330" s="3">
        <f t="shared" si="52"/>
        <v>0</v>
      </c>
      <c r="W330" s="3">
        <f t="shared" si="53"/>
        <v>0</v>
      </c>
    </row>
    <row r="331" spans="1:23" x14ac:dyDescent="0.3">
      <c r="A331" s="1">
        <f t="shared" si="47"/>
        <v>0</v>
      </c>
      <c r="B331" s="1" t="s">
        <v>11</v>
      </c>
      <c r="C331" s="1">
        <v>0.6</v>
      </c>
      <c r="D331" s="1">
        <v>2</v>
      </c>
      <c r="E331" s="1">
        <f t="shared" si="48"/>
        <v>83</v>
      </c>
      <c r="F331" s="1">
        <v>1</v>
      </c>
      <c r="G331" s="3">
        <f t="shared" si="49"/>
        <v>0</v>
      </c>
      <c r="H331" s="3">
        <f t="shared" si="50"/>
        <v>5.1999999999999998E-2</v>
      </c>
      <c r="I331" s="3">
        <v>5.0999999999999997E-2</v>
      </c>
      <c r="J331" s="3">
        <v>1E-3</v>
      </c>
      <c r="K331" s="3">
        <v>0</v>
      </c>
      <c r="L331" s="1">
        <v>12</v>
      </c>
      <c r="M331" s="1">
        <v>12</v>
      </c>
      <c r="N331" s="1">
        <v>12</v>
      </c>
      <c r="O331" s="1">
        <v>9</v>
      </c>
      <c r="P331" s="1">
        <v>11</v>
      </c>
      <c r="Q331" s="1">
        <v>12</v>
      </c>
      <c r="R331" s="3">
        <v>3.5999999999999997E-2</v>
      </c>
      <c r="S331" s="3">
        <v>8.9999999999999993E-3</v>
      </c>
      <c r="T331" s="3">
        <v>1.4E-2</v>
      </c>
      <c r="U331" s="3">
        <f t="shared" si="51"/>
        <v>25</v>
      </c>
      <c r="V331" s="3">
        <f t="shared" si="52"/>
        <v>8.3333333333333321</v>
      </c>
      <c r="W331" s="3">
        <f t="shared" si="53"/>
        <v>0</v>
      </c>
    </row>
    <row r="332" spans="1:23" x14ac:dyDescent="0.3">
      <c r="A332" s="1">
        <f t="shared" si="47"/>
        <v>0</v>
      </c>
      <c r="B332" s="1" t="s">
        <v>11</v>
      </c>
      <c r="C332" s="1">
        <v>0.6</v>
      </c>
      <c r="D332" s="1">
        <v>3</v>
      </c>
      <c r="E332" s="1">
        <f t="shared" si="48"/>
        <v>83</v>
      </c>
      <c r="F332" s="1">
        <v>1</v>
      </c>
      <c r="G332" s="3">
        <f t="shared" si="49"/>
        <v>0</v>
      </c>
      <c r="H332" s="3">
        <f t="shared" si="50"/>
        <v>0.03</v>
      </c>
      <c r="I332" s="3">
        <v>0.03</v>
      </c>
      <c r="J332" s="3">
        <v>0</v>
      </c>
      <c r="K332" s="3">
        <v>0</v>
      </c>
      <c r="L332" s="1">
        <v>11</v>
      </c>
      <c r="M332" s="1">
        <v>11</v>
      </c>
      <c r="N332" s="1">
        <v>11</v>
      </c>
      <c r="O332" s="1">
        <v>11</v>
      </c>
      <c r="P332" s="1">
        <v>11</v>
      </c>
      <c r="Q332" s="1">
        <v>11</v>
      </c>
      <c r="R332" s="3">
        <v>0.02</v>
      </c>
      <c r="S332" s="3">
        <v>8.9999999999999993E-3</v>
      </c>
      <c r="T332" s="3">
        <v>9.0000000000000011E-3</v>
      </c>
      <c r="U332" s="3">
        <f t="shared" si="51"/>
        <v>0</v>
      </c>
      <c r="V332" s="3">
        <f t="shared" si="52"/>
        <v>0</v>
      </c>
      <c r="W332" s="3">
        <f t="shared" si="53"/>
        <v>0</v>
      </c>
    </row>
    <row r="333" spans="1:23" x14ac:dyDescent="0.3">
      <c r="A333" s="1">
        <f t="shared" si="47"/>
        <v>0</v>
      </c>
      <c r="B333" s="1" t="s">
        <v>11</v>
      </c>
      <c r="C333" s="1">
        <v>0.6</v>
      </c>
      <c r="D333" s="1">
        <v>4</v>
      </c>
      <c r="E333" s="1">
        <f t="shared" si="48"/>
        <v>83</v>
      </c>
      <c r="F333" s="1">
        <v>1</v>
      </c>
      <c r="G333" s="3">
        <f t="shared" si="49"/>
        <v>0</v>
      </c>
      <c r="H333" s="3">
        <f t="shared" si="50"/>
        <v>3.4000000000000002E-2</v>
      </c>
      <c r="I333" s="3">
        <v>3.4000000000000002E-2</v>
      </c>
      <c r="J333" s="3">
        <v>0</v>
      </c>
      <c r="K333" s="3">
        <v>0</v>
      </c>
      <c r="L333" s="1">
        <v>11</v>
      </c>
      <c r="M333" s="1">
        <v>11</v>
      </c>
      <c r="N333" s="1">
        <v>11</v>
      </c>
      <c r="O333" s="1">
        <v>11</v>
      </c>
      <c r="P333" s="1">
        <v>11</v>
      </c>
      <c r="Q333" s="1">
        <v>11</v>
      </c>
      <c r="R333" s="3">
        <v>2.3E-2</v>
      </c>
      <c r="S333" s="3">
        <v>8.9999999999999993E-3</v>
      </c>
      <c r="T333" s="3">
        <v>0.01</v>
      </c>
      <c r="U333" s="3">
        <f t="shared" si="51"/>
        <v>0</v>
      </c>
      <c r="V333" s="3">
        <f t="shared" si="52"/>
        <v>0</v>
      </c>
      <c r="W333" s="3">
        <f t="shared" si="53"/>
        <v>0</v>
      </c>
    </row>
    <row r="334" spans="1:23" x14ac:dyDescent="0.3">
      <c r="A334" s="1">
        <f t="shared" si="47"/>
        <v>0</v>
      </c>
      <c r="B334" s="1" t="s">
        <v>11</v>
      </c>
      <c r="C334" s="1">
        <v>0.6</v>
      </c>
      <c r="D334" s="1">
        <v>1</v>
      </c>
      <c r="E334" s="1">
        <f t="shared" si="48"/>
        <v>84</v>
      </c>
      <c r="F334" s="1">
        <v>1</v>
      </c>
      <c r="G334" s="3">
        <f t="shared" si="49"/>
        <v>0</v>
      </c>
      <c r="H334" s="3">
        <f t="shared" si="50"/>
        <v>2.6000000000000002E-2</v>
      </c>
      <c r="I334" s="3">
        <v>2.6000000000000002E-2</v>
      </c>
      <c r="J334" s="3">
        <v>0</v>
      </c>
      <c r="K334" s="3">
        <v>0</v>
      </c>
      <c r="L334" s="1">
        <v>11</v>
      </c>
      <c r="M334" s="1">
        <v>11</v>
      </c>
      <c r="N334" s="1">
        <v>11</v>
      </c>
      <c r="O334" s="1">
        <v>11</v>
      </c>
      <c r="P334" s="1">
        <v>11</v>
      </c>
      <c r="Q334" s="1">
        <v>11</v>
      </c>
      <c r="R334" s="3">
        <v>1.6E-2</v>
      </c>
      <c r="S334" s="3">
        <v>8.9999999999999993E-3</v>
      </c>
      <c r="T334" s="3">
        <v>8.0000000000000002E-3</v>
      </c>
      <c r="U334" s="3">
        <f t="shared" si="51"/>
        <v>0</v>
      </c>
      <c r="V334" s="3">
        <f t="shared" si="52"/>
        <v>0</v>
      </c>
      <c r="W334" s="3">
        <f t="shared" si="53"/>
        <v>0</v>
      </c>
    </row>
    <row r="335" spans="1:23" x14ac:dyDescent="0.3">
      <c r="A335" s="1">
        <f t="shared" si="47"/>
        <v>0</v>
      </c>
      <c r="B335" s="1" t="s">
        <v>11</v>
      </c>
      <c r="C335" s="1">
        <v>0.6</v>
      </c>
      <c r="D335" s="1">
        <v>2</v>
      </c>
      <c r="E335" s="1">
        <f t="shared" si="48"/>
        <v>84</v>
      </c>
      <c r="F335" s="1">
        <v>1</v>
      </c>
      <c r="G335" s="3">
        <f t="shared" si="49"/>
        <v>0</v>
      </c>
      <c r="H335" s="3">
        <f t="shared" si="50"/>
        <v>2.8999999999999998E-2</v>
      </c>
      <c r="I335" s="3">
        <v>2.8999999999999998E-2</v>
      </c>
      <c r="J335" s="3">
        <v>0</v>
      </c>
      <c r="K335" s="3">
        <v>0</v>
      </c>
      <c r="L335" s="1">
        <v>11</v>
      </c>
      <c r="M335" s="1">
        <v>11</v>
      </c>
      <c r="N335" s="1">
        <v>11</v>
      </c>
      <c r="O335" s="1">
        <v>11</v>
      </c>
      <c r="P335" s="1">
        <v>11</v>
      </c>
      <c r="Q335" s="1">
        <v>11</v>
      </c>
      <c r="R335" s="3">
        <v>1.7999999999999999E-2</v>
      </c>
      <c r="S335" s="3">
        <v>8.9999999999999993E-3</v>
      </c>
      <c r="T335" s="3">
        <v>9.0000000000000011E-3</v>
      </c>
      <c r="U335" s="3">
        <f t="shared" si="51"/>
        <v>0</v>
      </c>
      <c r="V335" s="3">
        <f t="shared" si="52"/>
        <v>0</v>
      </c>
      <c r="W335" s="3">
        <f t="shared" si="53"/>
        <v>0</v>
      </c>
    </row>
    <row r="336" spans="1:23" x14ac:dyDescent="0.3">
      <c r="A336" s="1">
        <f t="shared" si="47"/>
        <v>0</v>
      </c>
      <c r="B336" s="1" t="s">
        <v>11</v>
      </c>
      <c r="C336" s="1">
        <v>0.6</v>
      </c>
      <c r="D336" s="1">
        <v>3</v>
      </c>
      <c r="E336" s="1">
        <f t="shared" si="48"/>
        <v>84</v>
      </c>
      <c r="F336" s="1">
        <v>1</v>
      </c>
      <c r="G336" s="3">
        <f t="shared" si="49"/>
        <v>0</v>
      </c>
      <c r="H336" s="3">
        <f t="shared" si="50"/>
        <v>2.8999999999999998E-2</v>
      </c>
      <c r="I336" s="3">
        <v>2.8999999999999998E-2</v>
      </c>
      <c r="J336" s="3">
        <v>0</v>
      </c>
      <c r="K336" s="3">
        <v>0</v>
      </c>
      <c r="L336" s="1">
        <v>11</v>
      </c>
      <c r="M336" s="1">
        <v>11</v>
      </c>
      <c r="N336" s="1">
        <v>11</v>
      </c>
      <c r="O336" s="1">
        <v>11</v>
      </c>
      <c r="P336" s="1">
        <v>11</v>
      </c>
      <c r="Q336" s="1">
        <v>11</v>
      </c>
      <c r="R336" s="3">
        <v>1.9E-2</v>
      </c>
      <c r="S336" s="3">
        <v>8.9999999999999993E-3</v>
      </c>
      <c r="T336" s="3">
        <v>8.0000000000000002E-3</v>
      </c>
      <c r="U336" s="3">
        <f t="shared" si="51"/>
        <v>0</v>
      </c>
      <c r="V336" s="3">
        <f t="shared" si="52"/>
        <v>0</v>
      </c>
      <c r="W336" s="3">
        <f t="shared" si="53"/>
        <v>0</v>
      </c>
    </row>
    <row r="337" spans="1:23" x14ac:dyDescent="0.3">
      <c r="A337" s="1">
        <f t="shared" si="47"/>
        <v>0</v>
      </c>
      <c r="B337" s="1" t="s">
        <v>11</v>
      </c>
      <c r="C337" s="1">
        <v>0.6</v>
      </c>
      <c r="D337" s="1">
        <v>4</v>
      </c>
      <c r="E337" s="1">
        <f t="shared" si="48"/>
        <v>84</v>
      </c>
      <c r="F337" s="1">
        <v>1</v>
      </c>
      <c r="G337" s="3">
        <f t="shared" si="49"/>
        <v>0</v>
      </c>
      <c r="H337" s="3">
        <f t="shared" si="50"/>
        <v>3.2000000000000001E-2</v>
      </c>
      <c r="I337" s="3">
        <v>3.2000000000000001E-2</v>
      </c>
      <c r="J337" s="3">
        <v>0</v>
      </c>
      <c r="K337" s="3">
        <v>0</v>
      </c>
      <c r="L337" s="1">
        <v>11</v>
      </c>
      <c r="M337" s="1">
        <v>11</v>
      </c>
      <c r="N337" s="1">
        <v>11</v>
      </c>
      <c r="O337" s="1">
        <v>11</v>
      </c>
      <c r="P337" s="1">
        <v>11</v>
      </c>
      <c r="Q337" s="1">
        <v>11</v>
      </c>
      <c r="R337" s="3">
        <v>2.1999999999999999E-2</v>
      </c>
      <c r="S337" s="3">
        <v>8.9999999999999993E-3</v>
      </c>
      <c r="T337" s="3">
        <v>8.0000000000000002E-3</v>
      </c>
      <c r="U337" s="3">
        <f t="shared" si="51"/>
        <v>0</v>
      </c>
      <c r="V337" s="3">
        <f t="shared" si="52"/>
        <v>0</v>
      </c>
      <c r="W337" s="3">
        <f t="shared" si="53"/>
        <v>0</v>
      </c>
    </row>
    <row r="338" spans="1:23" x14ac:dyDescent="0.3">
      <c r="A338" s="1">
        <f t="shared" si="47"/>
        <v>0</v>
      </c>
      <c r="B338" s="1" t="s">
        <v>11</v>
      </c>
      <c r="C338" s="1">
        <v>0.6</v>
      </c>
      <c r="D338" s="1">
        <v>1</v>
      </c>
      <c r="E338" s="1">
        <f t="shared" si="48"/>
        <v>85</v>
      </c>
      <c r="F338" s="1">
        <v>1</v>
      </c>
      <c r="G338" s="3">
        <f t="shared" si="49"/>
        <v>0</v>
      </c>
      <c r="H338" s="3">
        <f t="shared" si="50"/>
        <v>2.5000000000000001E-2</v>
      </c>
      <c r="I338" s="3">
        <v>2.5000000000000001E-2</v>
      </c>
      <c r="J338" s="3">
        <v>0</v>
      </c>
      <c r="K338" s="3">
        <v>0</v>
      </c>
      <c r="L338" s="1">
        <v>11</v>
      </c>
      <c r="M338" s="1">
        <v>11</v>
      </c>
      <c r="N338" s="1">
        <v>11</v>
      </c>
      <c r="O338" s="1">
        <v>11</v>
      </c>
      <c r="P338" s="1">
        <v>11</v>
      </c>
      <c r="Q338" s="1">
        <v>11</v>
      </c>
      <c r="R338" s="3">
        <v>1.4999999999999999E-2</v>
      </c>
      <c r="S338" s="3">
        <v>8.9999999999999993E-3</v>
      </c>
      <c r="T338" s="3">
        <v>9.0000000000000011E-3</v>
      </c>
      <c r="U338" s="3">
        <f t="shared" si="51"/>
        <v>0</v>
      </c>
      <c r="V338" s="3">
        <f t="shared" si="52"/>
        <v>0</v>
      </c>
      <c r="W338" s="3">
        <f t="shared" si="53"/>
        <v>0</v>
      </c>
    </row>
    <row r="339" spans="1:23" x14ac:dyDescent="0.3">
      <c r="A339" s="1">
        <f t="shared" si="47"/>
        <v>0</v>
      </c>
      <c r="B339" s="1" t="s">
        <v>11</v>
      </c>
      <c r="C339" s="1">
        <v>0.6</v>
      </c>
      <c r="D339" s="1">
        <v>2</v>
      </c>
      <c r="E339" s="1">
        <f t="shared" si="48"/>
        <v>85</v>
      </c>
      <c r="F339" s="1">
        <v>1</v>
      </c>
      <c r="G339" s="3">
        <f t="shared" si="49"/>
        <v>0</v>
      </c>
      <c r="H339" s="3">
        <f t="shared" si="50"/>
        <v>2.8000000000000004E-2</v>
      </c>
      <c r="I339" s="3">
        <v>2.7000000000000003E-2</v>
      </c>
      <c r="J339" s="3">
        <v>1E-3</v>
      </c>
      <c r="K339" s="3">
        <v>0</v>
      </c>
      <c r="L339" s="1">
        <v>11</v>
      </c>
      <c r="M339" s="1">
        <v>11</v>
      </c>
      <c r="N339" s="1">
        <v>11</v>
      </c>
      <c r="O339" s="1">
        <v>11</v>
      </c>
      <c r="P339" s="1">
        <v>11</v>
      </c>
      <c r="Q339" s="1">
        <v>11</v>
      </c>
      <c r="R339" s="3">
        <v>1.7000000000000001E-2</v>
      </c>
      <c r="S339" s="3">
        <v>8.9999999999999993E-3</v>
      </c>
      <c r="T339" s="3">
        <v>9.0000000000000011E-3</v>
      </c>
      <c r="U339" s="3">
        <f t="shared" si="51"/>
        <v>0</v>
      </c>
      <c r="V339" s="3">
        <f t="shared" si="52"/>
        <v>0</v>
      </c>
      <c r="W339" s="3">
        <f t="shared" si="53"/>
        <v>0</v>
      </c>
    </row>
    <row r="340" spans="1:23" x14ac:dyDescent="0.3">
      <c r="A340" s="1">
        <f t="shared" si="47"/>
        <v>0</v>
      </c>
      <c r="B340" s="1" t="s">
        <v>11</v>
      </c>
      <c r="C340" s="1">
        <v>0.6</v>
      </c>
      <c r="D340" s="1">
        <v>3</v>
      </c>
      <c r="E340" s="1">
        <f t="shared" si="48"/>
        <v>85</v>
      </c>
      <c r="F340" s="1">
        <v>1</v>
      </c>
      <c r="G340" s="3">
        <f t="shared" si="49"/>
        <v>0</v>
      </c>
      <c r="H340" s="3">
        <f t="shared" si="50"/>
        <v>2.7000000000000003E-2</v>
      </c>
      <c r="I340" s="3">
        <v>2.7000000000000003E-2</v>
      </c>
      <c r="J340" s="3">
        <v>0</v>
      </c>
      <c r="K340" s="3">
        <v>0</v>
      </c>
      <c r="L340" s="1">
        <v>11</v>
      </c>
      <c r="M340" s="1">
        <v>11</v>
      </c>
      <c r="N340" s="1">
        <v>11</v>
      </c>
      <c r="O340" s="1">
        <v>11</v>
      </c>
      <c r="P340" s="1">
        <v>11</v>
      </c>
      <c r="Q340" s="1">
        <v>11</v>
      </c>
      <c r="R340" s="3">
        <v>1.7000000000000001E-2</v>
      </c>
      <c r="S340" s="3">
        <v>8.9999999999999993E-3</v>
      </c>
      <c r="T340" s="3">
        <v>9.0000000000000011E-3</v>
      </c>
      <c r="U340" s="3">
        <f t="shared" si="51"/>
        <v>0</v>
      </c>
      <c r="V340" s="3">
        <f t="shared" si="52"/>
        <v>0</v>
      </c>
      <c r="W340" s="3">
        <f t="shared" si="53"/>
        <v>0</v>
      </c>
    </row>
    <row r="341" spans="1:23" x14ac:dyDescent="0.3">
      <c r="A341" s="1">
        <f t="shared" si="47"/>
        <v>0</v>
      </c>
      <c r="B341" s="1" t="s">
        <v>11</v>
      </c>
      <c r="C341" s="1">
        <v>0.6</v>
      </c>
      <c r="D341" s="1">
        <v>4</v>
      </c>
      <c r="E341" s="1">
        <f t="shared" si="48"/>
        <v>85</v>
      </c>
      <c r="F341" s="1">
        <v>1</v>
      </c>
      <c r="G341" s="3">
        <f t="shared" si="49"/>
        <v>0</v>
      </c>
      <c r="H341" s="3">
        <f t="shared" si="50"/>
        <v>0.03</v>
      </c>
      <c r="I341" s="3">
        <v>2.8999999999999998E-2</v>
      </c>
      <c r="J341" s="3">
        <v>1E-3</v>
      </c>
      <c r="K341" s="3">
        <v>0</v>
      </c>
      <c r="L341" s="1">
        <v>11</v>
      </c>
      <c r="M341" s="1">
        <v>11</v>
      </c>
      <c r="N341" s="1">
        <v>11</v>
      </c>
      <c r="O341" s="1">
        <v>11</v>
      </c>
      <c r="P341" s="1">
        <v>11</v>
      </c>
      <c r="Q341" s="1">
        <v>11</v>
      </c>
      <c r="R341" s="3">
        <v>1.9E-2</v>
      </c>
      <c r="S341" s="3">
        <v>8.9999999999999993E-3</v>
      </c>
      <c r="T341" s="3">
        <v>9.0000000000000011E-3</v>
      </c>
      <c r="U341" s="3">
        <f t="shared" si="51"/>
        <v>0</v>
      </c>
      <c r="V341" s="3">
        <f t="shared" si="52"/>
        <v>0</v>
      </c>
      <c r="W341" s="3">
        <f t="shared" si="53"/>
        <v>0</v>
      </c>
    </row>
    <row r="342" spans="1:23" x14ac:dyDescent="0.3">
      <c r="A342" s="1">
        <f t="shared" si="47"/>
        <v>0</v>
      </c>
      <c r="B342" s="1" t="s">
        <v>11</v>
      </c>
      <c r="C342" s="1">
        <v>0.6</v>
      </c>
      <c r="D342" s="1">
        <v>1</v>
      </c>
      <c r="E342" s="1">
        <f t="shared" si="48"/>
        <v>86</v>
      </c>
      <c r="F342" s="1">
        <v>1</v>
      </c>
      <c r="G342" s="3">
        <f t="shared" si="49"/>
        <v>0</v>
      </c>
      <c r="H342" s="3">
        <f t="shared" si="50"/>
        <v>2.6000000000000002E-2</v>
      </c>
      <c r="I342" s="3">
        <v>2.6000000000000002E-2</v>
      </c>
      <c r="J342" s="3">
        <v>0</v>
      </c>
      <c r="K342" s="3">
        <v>0</v>
      </c>
      <c r="L342" s="1">
        <v>11</v>
      </c>
      <c r="M342" s="1">
        <v>11</v>
      </c>
      <c r="N342" s="1">
        <v>11</v>
      </c>
      <c r="O342" s="1">
        <v>11</v>
      </c>
      <c r="P342" s="1">
        <v>11</v>
      </c>
      <c r="Q342" s="1">
        <v>11</v>
      </c>
      <c r="R342" s="3">
        <v>1.6E-2</v>
      </c>
      <c r="S342" s="3">
        <v>0.01</v>
      </c>
      <c r="T342" s="3">
        <v>8.9999999999999993E-3</v>
      </c>
      <c r="U342" s="3">
        <f t="shared" si="51"/>
        <v>0</v>
      </c>
      <c r="V342" s="3">
        <f t="shared" si="52"/>
        <v>0</v>
      </c>
      <c r="W342" s="3">
        <f t="shared" si="53"/>
        <v>0</v>
      </c>
    </row>
    <row r="343" spans="1:23" x14ac:dyDescent="0.3">
      <c r="A343" s="1">
        <f t="shared" si="47"/>
        <v>0</v>
      </c>
      <c r="B343" s="1" t="s">
        <v>11</v>
      </c>
      <c r="C343" s="1">
        <v>0.6</v>
      </c>
      <c r="D343" s="1">
        <v>2</v>
      </c>
      <c r="E343" s="1">
        <f t="shared" si="48"/>
        <v>86</v>
      </c>
      <c r="F343" s="1">
        <v>1</v>
      </c>
      <c r="G343" s="3">
        <f t="shared" si="49"/>
        <v>0</v>
      </c>
      <c r="H343" s="3">
        <f t="shared" si="50"/>
        <v>2.9000000000000005E-2</v>
      </c>
      <c r="I343" s="3">
        <v>2.8000000000000004E-2</v>
      </c>
      <c r="J343" s="3">
        <v>1E-3</v>
      </c>
      <c r="K343" s="3">
        <v>0</v>
      </c>
      <c r="L343" s="1">
        <v>11</v>
      </c>
      <c r="M343" s="1">
        <v>11</v>
      </c>
      <c r="N343" s="1">
        <v>11</v>
      </c>
      <c r="O343" s="1">
        <v>11</v>
      </c>
      <c r="P343" s="1">
        <v>11</v>
      </c>
      <c r="Q343" s="1">
        <v>11</v>
      </c>
      <c r="R343" s="3">
        <v>1.7000000000000001E-2</v>
      </c>
      <c r="S343" s="3">
        <v>0.01</v>
      </c>
      <c r="T343" s="3">
        <v>9.9999999999999985E-3</v>
      </c>
      <c r="U343" s="3">
        <f t="shared" si="51"/>
        <v>0</v>
      </c>
      <c r="V343" s="3">
        <f t="shared" si="52"/>
        <v>0</v>
      </c>
      <c r="W343" s="3">
        <f t="shared" si="53"/>
        <v>0</v>
      </c>
    </row>
    <row r="344" spans="1:23" x14ac:dyDescent="0.3">
      <c r="A344" s="1">
        <f t="shared" si="47"/>
        <v>0</v>
      </c>
      <c r="B344" s="1" t="s">
        <v>11</v>
      </c>
      <c r="C344" s="1">
        <v>0.6</v>
      </c>
      <c r="D344" s="1">
        <v>3</v>
      </c>
      <c r="E344" s="1">
        <f t="shared" si="48"/>
        <v>86</v>
      </c>
      <c r="F344" s="1">
        <v>1</v>
      </c>
      <c r="G344" s="3">
        <f t="shared" si="49"/>
        <v>0</v>
      </c>
      <c r="H344" s="3">
        <f t="shared" si="50"/>
        <v>2.7999999999999997E-2</v>
      </c>
      <c r="I344" s="3">
        <v>2.7999999999999997E-2</v>
      </c>
      <c r="J344" s="3">
        <v>0</v>
      </c>
      <c r="K344" s="3">
        <v>0</v>
      </c>
      <c r="L344" s="1">
        <v>11</v>
      </c>
      <c r="M344" s="1">
        <v>11</v>
      </c>
      <c r="N344" s="1">
        <v>11</v>
      </c>
      <c r="O344" s="1">
        <v>11</v>
      </c>
      <c r="P344" s="1">
        <v>11</v>
      </c>
      <c r="Q344" s="1">
        <v>11</v>
      </c>
      <c r="R344" s="3">
        <v>1.7999999999999999E-2</v>
      </c>
      <c r="S344" s="3">
        <v>0.01</v>
      </c>
      <c r="T344" s="3">
        <v>8.9999999999999993E-3</v>
      </c>
      <c r="U344" s="3">
        <f t="shared" si="51"/>
        <v>0</v>
      </c>
      <c r="V344" s="3">
        <f t="shared" si="52"/>
        <v>0</v>
      </c>
      <c r="W344" s="3">
        <f t="shared" si="53"/>
        <v>0</v>
      </c>
    </row>
    <row r="345" spans="1:23" x14ac:dyDescent="0.3">
      <c r="A345" s="1">
        <f t="shared" si="47"/>
        <v>0</v>
      </c>
      <c r="B345" s="1" t="s">
        <v>11</v>
      </c>
      <c r="C345" s="1">
        <v>0.6</v>
      </c>
      <c r="D345" s="1">
        <v>4</v>
      </c>
      <c r="E345" s="1">
        <f t="shared" si="48"/>
        <v>86</v>
      </c>
      <c r="F345" s="1">
        <v>1</v>
      </c>
      <c r="G345" s="3">
        <f t="shared" si="49"/>
        <v>0</v>
      </c>
      <c r="H345" s="3">
        <f t="shared" si="50"/>
        <v>0.03</v>
      </c>
      <c r="I345" s="3">
        <v>0.03</v>
      </c>
      <c r="J345" s="3">
        <v>0</v>
      </c>
      <c r="K345" s="3">
        <v>0</v>
      </c>
      <c r="L345" s="1">
        <v>11</v>
      </c>
      <c r="M345" s="1">
        <v>11</v>
      </c>
      <c r="N345" s="1">
        <v>11</v>
      </c>
      <c r="O345" s="1">
        <v>11</v>
      </c>
      <c r="P345" s="1">
        <v>11</v>
      </c>
      <c r="Q345" s="1">
        <v>11</v>
      </c>
      <c r="R345" s="3">
        <v>1.9E-2</v>
      </c>
      <c r="S345" s="3">
        <v>0.01</v>
      </c>
      <c r="T345" s="3">
        <v>9.9999999999999985E-3</v>
      </c>
      <c r="U345" s="3">
        <f t="shared" si="51"/>
        <v>0</v>
      </c>
      <c r="V345" s="3">
        <f t="shared" si="52"/>
        <v>0</v>
      </c>
      <c r="W345" s="3">
        <f t="shared" si="53"/>
        <v>0</v>
      </c>
    </row>
    <row r="346" spans="1:23" x14ac:dyDescent="0.3">
      <c r="A346" s="1">
        <f t="shared" si="47"/>
        <v>0</v>
      </c>
      <c r="B346" s="1" t="s">
        <v>11</v>
      </c>
      <c r="C346" s="1">
        <v>0.6</v>
      </c>
      <c r="D346" s="1">
        <v>1</v>
      </c>
      <c r="E346" s="1">
        <f t="shared" si="48"/>
        <v>87</v>
      </c>
      <c r="F346" s="1">
        <v>1</v>
      </c>
      <c r="G346" s="3">
        <f t="shared" si="49"/>
        <v>0</v>
      </c>
      <c r="H346" s="3">
        <f t="shared" si="50"/>
        <v>2.7E-2</v>
      </c>
      <c r="I346" s="3">
        <v>2.7E-2</v>
      </c>
      <c r="J346" s="3">
        <v>0</v>
      </c>
      <c r="K346" s="3">
        <v>0</v>
      </c>
      <c r="L346" s="1">
        <v>11</v>
      </c>
      <c r="M346" s="1">
        <v>11</v>
      </c>
      <c r="N346" s="1">
        <v>11</v>
      </c>
      <c r="O346" s="1">
        <v>11</v>
      </c>
      <c r="P346" s="1">
        <v>11</v>
      </c>
      <c r="Q346" s="1">
        <v>11</v>
      </c>
      <c r="R346" s="3">
        <v>1.4999999999999999E-2</v>
      </c>
      <c r="S346" s="3">
        <v>8.9999999999999993E-3</v>
      </c>
      <c r="T346" s="3">
        <v>1.0999999999999999E-2</v>
      </c>
      <c r="U346" s="3">
        <f t="shared" si="51"/>
        <v>0</v>
      </c>
      <c r="V346" s="3">
        <f t="shared" si="52"/>
        <v>0</v>
      </c>
      <c r="W346" s="3">
        <f t="shared" si="53"/>
        <v>0</v>
      </c>
    </row>
    <row r="347" spans="1:23" x14ac:dyDescent="0.3">
      <c r="A347" s="1">
        <f t="shared" si="47"/>
        <v>0</v>
      </c>
      <c r="B347" s="1" t="s">
        <v>11</v>
      </c>
      <c r="C347" s="1">
        <v>0.6</v>
      </c>
      <c r="D347" s="1">
        <v>2</v>
      </c>
      <c r="E347" s="1">
        <f t="shared" si="48"/>
        <v>87</v>
      </c>
      <c r="F347" s="1">
        <v>1</v>
      </c>
      <c r="G347" s="3">
        <f t="shared" si="49"/>
        <v>0</v>
      </c>
      <c r="H347" s="3">
        <f t="shared" si="50"/>
        <v>5.0999999999999997E-2</v>
      </c>
      <c r="I347" s="3">
        <v>5.0999999999999997E-2</v>
      </c>
      <c r="J347" s="3">
        <v>0</v>
      </c>
      <c r="K347" s="3">
        <v>0</v>
      </c>
      <c r="L347" s="1">
        <v>12</v>
      </c>
      <c r="M347" s="1">
        <v>12</v>
      </c>
      <c r="N347" s="1">
        <v>12</v>
      </c>
      <c r="O347" s="1">
        <v>8</v>
      </c>
      <c r="P347" s="1">
        <v>11</v>
      </c>
      <c r="Q347" s="1">
        <v>11</v>
      </c>
      <c r="R347" s="3">
        <v>3.5999999999999997E-2</v>
      </c>
      <c r="S347" s="3">
        <v>8.9999999999999993E-3</v>
      </c>
      <c r="T347" s="3">
        <v>1.4E-2</v>
      </c>
      <c r="U347" s="3">
        <f t="shared" si="51"/>
        <v>33.333333333333329</v>
      </c>
      <c r="V347" s="3">
        <f t="shared" si="52"/>
        <v>8.3333333333333321</v>
      </c>
      <c r="W347" s="3">
        <f t="shared" si="53"/>
        <v>8.3333333333333321</v>
      </c>
    </row>
    <row r="348" spans="1:23" x14ac:dyDescent="0.3">
      <c r="A348" s="1">
        <f t="shared" si="47"/>
        <v>0</v>
      </c>
      <c r="B348" s="1" t="s">
        <v>11</v>
      </c>
      <c r="C348" s="1">
        <v>0.6</v>
      </c>
      <c r="D348" s="1">
        <v>3</v>
      </c>
      <c r="E348" s="1">
        <f t="shared" si="48"/>
        <v>87</v>
      </c>
      <c r="F348" s="1">
        <v>1</v>
      </c>
      <c r="G348" s="3">
        <f t="shared" si="49"/>
        <v>0</v>
      </c>
      <c r="H348" s="3">
        <f t="shared" si="50"/>
        <v>2.9999999999999995E-2</v>
      </c>
      <c r="I348" s="3">
        <v>2.9999999999999995E-2</v>
      </c>
      <c r="J348" s="3">
        <v>0</v>
      </c>
      <c r="K348" s="3">
        <v>0</v>
      </c>
      <c r="L348" s="1">
        <v>11</v>
      </c>
      <c r="M348" s="1">
        <v>11</v>
      </c>
      <c r="N348" s="1">
        <v>11</v>
      </c>
      <c r="O348" s="1">
        <v>11</v>
      </c>
      <c r="P348" s="1">
        <v>11</v>
      </c>
      <c r="Q348" s="1">
        <v>11</v>
      </c>
      <c r="R348" s="3">
        <v>1.7999999999999999E-2</v>
      </c>
      <c r="S348" s="3">
        <v>8.9999999999999993E-3</v>
      </c>
      <c r="T348" s="3">
        <v>1.0999999999999999E-2</v>
      </c>
      <c r="U348" s="3">
        <f t="shared" si="51"/>
        <v>0</v>
      </c>
      <c r="V348" s="3">
        <f t="shared" si="52"/>
        <v>0</v>
      </c>
      <c r="W348" s="3">
        <f t="shared" si="53"/>
        <v>0</v>
      </c>
    </row>
    <row r="349" spans="1:23" x14ac:dyDescent="0.3">
      <c r="A349" s="1">
        <f t="shared" si="47"/>
        <v>0</v>
      </c>
      <c r="B349" s="1" t="s">
        <v>11</v>
      </c>
      <c r="C349" s="1">
        <v>0.6</v>
      </c>
      <c r="D349" s="1">
        <v>4</v>
      </c>
      <c r="E349" s="1">
        <f t="shared" si="48"/>
        <v>87</v>
      </c>
      <c r="F349" s="1">
        <v>1</v>
      </c>
      <c r="G349" s="3">
        <f t="shared" si="49"/>
        <v>0</v>
      </c>
      <c r="H349" s="3">
        <f t="shared" si="50"/>
        <v>3.5000000000000003E-2</v>
      </c>
      <c r="I349" s="3">
        <v>3.5000000000000003E-2</v>
      </c>
      <c r="J349" s="3">
        <v>0</v>
      </c>
      <c r="K349" s="3">
        <v>0</v>
      </c>
      <c r="L349" s="1">
        <v>11</v>
      </c>
      <c r="M349" s="1">
        <v>11</v>
      </c>
      <c r="N349" s="1">
        <v>11</v>
      </c>
      <c r="O349" s="1">
        <v>11</v>
      </c>
      <c r="P349" s="1">
        <v>11</v>
      </c>
      <c r="Q349" s="1">
        <v>11</v>
      </c>
      <c r="R349" s="3">
        <v>2.1999999999999999E-2</v>
      </c>
      <c r="S349" s="3">
        <v>8.9999999999999993E-3</v>
      </c>
      <c r="T349" s="3">
        <v>1.2E-2</v>
      </c>
      <c r="U349" s="3">
        <f t="shared" si="51"/>
        <v>0</v>
      </c>
      <c r="V349" s="3">
        <f t="shared" si="52"/>
        <v>0</v>
      </c>
      <c r="W349" s="3">
        <f t="shared" si="53"/>
        <v>0</v>
      </c>
    </row>
    <row r="350" spans="1:23" x14ac:dyDescent="0.3">
      <c r="A350" s="1">
        <f t="shared" si="47"/>
        <v>0</v>
      </c>
      <c r="B350" s="1" t="s">
        <v>11</v>
      </c>
      <c r="C350" s="1">
        <v>0.6</v>
      </c>
      <c r="D350" s="1">
        <v>1</v>
      </c>
      <c r="E350" s="1">
        <f t="shared" si="48"/>
        <v>88</v>
      </c>
      <c r="F350" s="1">
        <v>1</v>
      </c>
      <c r="G350" s="3">
        <f t="shared" si="49"/>
        <v>0</v>
      </c>
      <c r="H350" s="3">
        <f t="shared" si="50"/>
        <v>4.1999999999999996E-2</v>
      </c>
      <c r="I350" s="3">
        <v>3.4999999999999996E-2</v>
      </c>
      <c r="J350" s="3">
        <v>7.0000000000000001E-3</v>
      </c>
      <c r="K350" s="3">
        <v>0</v>
      </c>
      <c r="L350" s="1">
        <v>12</v>
      </c>
      <c r="M350" s="1">
        <v>12</v>
      </c>
      <c r="N350" s="1">
        <v>12</v>
      </c>
      <c r="O350" s="1">
        <v>12</v>
      </c>
      <c r="P350" s="1">
        <v>12</v>
      </c>
      <c r="Q350" s="1">
        <v>12</v>
      </c>
      <c r="R350" s="3">
        <v>2.1000000000000001E-2</v>
      </c>
      <c r="S350" s="3">
        <v>8.9999999999999993E-3</v>
      </c>
      <c r="T350" s="3">
        <v>1.2E-2</v>
      </c>
      <c r="U350" s="3">
        <f t="shared" si="51"/>
        <v>0</v>
      </c>
      <c r="V350" s="3">
        <f t="shared" si="52"/>
        <v>0</v>
      </c>
      <c r="W350" s="3">
        <f t="shared" si="53"/>
        <v>0</v>
      </c>
    </row>
    <row r="351" spans="1:23" x14ac:dyDescent="0.3">
      <c r="A351" s="1">
        <f t="shared" si="47"/>
        <v>0</v>
      </c>
      <c r="B351" s="1" t="s">
        <v>11</v>
      </c>
      <c r="C351" s="1">
        <v>0.6</v>
      </c>
      <c r="D351" s="1">
        <v>2</v>
      </c>
      <c r="E351" s="1">
        <f t="shared" si="48"/>
        <v>88</v>
      </c>
      <c r="F351" s="1">
        <v>1</v>
      </c>
      <c r="G351" s="3">
        <f t="shared" si="49"/>
        <v>0</v>
      </c>
      <c r="H351" s="3">
        <f t="shared" si="50"/>
        <v>5.1999999999999998E-2</v>
      </c>
      <c r="I351" s="3">
        <v>3.7999999999999999E-2</v>
      </c>
      <c r="J351" s="3">
        <v>1.4E-2</v>
      </c>
      <c r="K351" s="3">
        <v>0</v>
      </c>
      <c r="L351" s="1">
        <v>12</v>
      </c>
      <c r="M351" s="1">
        <v>12</v>
      </c>
      <c r="N351" s="1">
        <v>12</v>
      </c>
      <c r="O351" s="1">
        <v>12</v>
      </c>
      <c r="P351" s="1">
        <v>12</v>
      </c>
      <c r="Q351" s="1">
        <v>12</v>
      </c>
      <c r="R351" s="3">
        <v>2.1999999999999999E-2</v>
      </c>
      <c r="S351" s="3">
        <v>8.9999999999999993E-3</v>
      </c>
      <c r="T351" s="3">
        <v>1.4E-2</v>
      </c>
      <c r="U351" s="3">
        <f t="shared" si="51"/>
        <v>0</v>
      </c>
      <c r="V351" s="3">
        <f t="shared" si="52"/>
        <v>0</v>
      </c>
      <c r="W351" s="3">
        <f t="shared" si="53"/>
        <v>0</v>
      </c>
    </row>
    <row r="352" spans="1:23" x14ac:dyDescent="0.3">
      <c r="A352" s="1">
        <f t="shared" si="47"/>
        <v>0</v>
      </c>
      <c r="B352" s="1" t="s">
        <v>11</v>
      </c>
      <c r="C352" s="1">
        <v>0.6</v>
      </c>
      <c r="D352" s="1">
        <v>3</v>
      </c>
      <c r="E352" s="1">
        <f t="shared" si="48"/>
        <v>88</v>
      </c>
      <c r="F352" s="1">
        <v>1</v>
      </c>
      <c r="G352" s="3">
        <f t="shared" si="49"/>
        <v>0</v>
      </c>
      <c r="H352" s="3">
        <f t="shared" si="50"/>
        <v>4.9000000000000002E-2</v>
      </c>
      <c r="I352" s="3">
        <v>4.1000000000000002E-2</v>
      </c>
      <c r="J352" s="3">
        <v>8.0000000000000002E-3</v>
      </c>
      <c r="K352" s="3">
        <v>0</v>
      </c>
      <c r="L352" s="1">
        <v>12</v>
      </c>
      <c r="M352" s="1">
        <v>12</v>
      </c>
      <c r="N352" s="1">
        <v>12</v>
      </c>
      <c r="O352" s="1">
        <v>12</v>
      </c>
      <c r="P352" s="1">
        <v>12</v>
      </c>
      <c r="Q352" s="1">
        <v>12</v>
      </c>
      <c r="R352" s="3">
        <v>2.3E-2</v>
      </c>
      <c r="S352" s="3">
        <v>8.9999999999999993E-3</v>
      </c>
      <c r="T352" s="3">
        <v>1.6E-2</v>
      </c>
      <c r="U352" s="3">
        <f t="shared" si="51"/>
        <v>0</v>
      </c>
      <c r="V352" s="3">
        <f t="shared" si="52"/>
        <v>0</v>
      </c>
      <c r="W352" s="3">
        <f t="shared" si="53"/>
        <v>0</v>
      </c>
    </row>
    <row r="353" spans="1:23" x14ac:dyDescent="0.3">
      <c r="A353" s="1">
        <f t="shared" si="47"/>
        <v>0</v>
      </c>
      <c r="B353" s="1" t="s">
        <v>11</v>
      </c>
      <c r="C353" s="1">
        <v>0.6</v>
      </c>
      <c r="D353" s="1">
        <v>4</v>
      </c>
      <c r="E353" s="1">
        <f t="shared" si="48"/>
        <v>88</v>
      </c>
      <c r="F353" s="1">
        <v>1</v>
      </c>
      <c r="G353" s="3">
        <f t="shared" si="49"/>
        <v>0</v>
      </c>
      <c r="H353" s="3">
        <f t="shared" si="50"/>
        <v>5.1000000000000004E-2</v>
      </c>
      <c r="I353" s="3">
        <v>4.3000000000000003E-2</v>
      </c>
      <c r="J353" s="3">
        <v>8.0000000000000002E-3</v>
      </c>
      <c r="K353" s="3">
        <v>0</v>
      </c>
      <c r="L353" s="1">
        <v>12</v>
      </c>
      <c r="M353" s="1">
        <v>12</v>
      </c>
      <c r="N353" s="1">
        <v>12</v>
      </c>
      <c r="O353" s="1">
        <v>12</v>
      </c>
      <c r="P353" s="1">
        <v>12</v>
      </c>
      <c r="Q353" s="1">
        <v>12</v>
      </c>
      <c r="R353" s="3">
        <v>2.5000000000000001E-2</v>
      </c>
      <c r="S353" s="3">
        <v>8.9999999999999993E-3</v>
      </c>
      <c r="T353" s="3">
        <v>1.6E-2</v>
      </c>
      <c r="U353" s="3">
        <f t="shared" si="51"/>
        <v>0</v>
      </c>
      <c r="V353" s="3">
        <f t="shared" si="52"/>
        <v>0</v>
      </c>
      <c r="W353" s="3">
        <f t="shared" si="53"/>
        <v>0</v>
      </c>
    </row>
    <row r="354" spans="1:23" x14ac:dyDescent="0.3">
      <c r="A354" s="1">
        <f t="shared" si="47"/>
        <v>0</v>
      </c>
      <c r="B354" s="1" t="s">
        <v>11</v>
      </c>
      <c r="C354" s="1">
        <v>0.6</v>
      </c>
      <c r="D354" s="1">
        <v>1</v>
      </c>
      <c r="E354" s="1">
        <f t="shared" si="48"/>
        <v>89</v>
      </c>
      <c r="F354" s="1">
        <v>1</v>
      </c>
      <c r="G354" s="3">
        <f t="shared" si="49"/>
        <v>0</v>
      </c>
      <c r="H354" s="3">
        <f t="shared" si="50"/>
        <v>2.5000000000000001E-2</v>
      </c>
      <c r="I354" s="3">
        <v>2.5000000000000001E-2</v>
      </c>
      <c r="J354" s="3">
        <v>0</v>
      </c>
      <c r="K354" s="3">
        <v>0</v>
      </c>
      <c r="L354" s="1">
        <v>11</v>
      </c>
      <c r="M354" s="1">
        <v>11</v>
      </c>
      <c r="N354" s="1">
        <v>11</v>
      </c>
      <c r="O354" s="1">
        <v>11</v>
      </c>
      <c r="P354" s="1">
        <v>11</v>
      </c>
      <c r="Q354" s="1">
        <v>11</v>
      </c>
      <c r="R354" s="3">
        <v>1.4E-2</v>
      </c>
      <c r="S354" s="3">
        <v>0.01</v>
      </c>
      <c r="T354" s="3">
        <v>9.9999999999999985E-3</v>
      </c>
      <c r="U354" s="3">
        <f t="shared" si="51"/>
        <v>0</v>
      </c>
      <c r="V354" s="3">
        <f t="shared" si="52"/>
        <v>0</v>
      </c>
      <c r="W354" s="3">
        <f t="shared" si="53"/>
        <v>0</v>
      </c>
    </row>
    <row r="355" spans="1:23" x14ac:dyDescent="0.3">
      <c r="A355" s="1">
        <f t="shared" si="47"/>
        <v>0</v>
      </c>
      <c r="B355" s="1" t="s">
        <v>11</v>
      </c>
      <c r="C355" s="1">
        <v>0.6</v>
      </c>
      <c r="D355" s="1">
        <v>2</v>
      </c>
      <c r="E355" s="1">
        <f t="shared" si="48"/>
        <v>89</v>
      </c>
      <c r="F355" s="1">
        <v>1</v>
      </c>
      <c r="G355" s="3">
        <f t="shared" si="49"/>
        <v>0</v>
      </c>
      <c r="H355" s="3">
        <f t="shared" si="50"/>
        <v>4.3999999999999997E-2</v>
      </c>
      <c r="I355" s="3">
        <v>4.3999999999999997E-2</v>
      </c>
      <c r="J355" s="3">
        <v>0</v>
      </c>
      <c r="K355" s="3">
        <v>0</v>
      </c>
      <c r="L355" s="1">
        <v>12</v>
      </c>
      <c r="M355" s="1">
        <v>12</v>
      </c>
      <c r="N355" s="1">
        <v>12</v>
      </c>
      <c r="O355" s="1">
        <v>8</v>
      </c>
      <c r="P355" s="1">
        <v>11</v>
      </c>
      <c r="Q355" s="1">
        <v>11</v>
      </c>
      <c r="R355" s="3">
        <v>0.03</v>
      </c>
      <c r="S355" s="3">
        <v>0.01</v>
      </c>
      <c r="T355" s="3">
        <v>1.2999999999999999E-2</v>
      </c>
      <c r="U355" s="3">
        <f t="shared" si="51"/>
        <v>33.333333333333329</v>
      </c>
      <c r="V355" s="3">
        <f t="shared" si="52"/>
        <v>8.3333333333333321</v>
      </c>
      <c r="W355" s="3">
        <f t="shared" si="53"/>
        <v>8.3333333333333321</v>
      </c>
    </row>
    <row r="356" spans="1:23" x14ac:dyDescent="0.3">
      <c r="A356" s="1">
        <f t="shared" si="47"/>
        <v>0</v>
      </c>
      <c r="B356" s="1" t="s">
        <v>11</v>
      </c>
      <c r="C356" s="1">
        <v>0.6</v>
      </c>
      <c r="D356" s="1">
        <v>3</v>
      </c>
      <c r="E356" s="1">
        <f t="shared" si="48"/>
        <v>89</v>
      </c>
      <c r="F356" s="1">
        <v>1</v>
      </c>
      <c r="G356" s="3">
        <f t="shared" si="49"/>
        <v>0</v>
      </c>
      <c r="H356" s="3">
        <f t="shared" si="50"/>
        <v>0.03</v>
      </c>
      <c r="I356" s="3">
        <v>0.03</v>
      </c>
      <c r="J356" s="3">
        <v>0</v>
      </c>
      <c r="K356" s="3">
        <v>0</v>
      </c>
      <c r="L356" s="1">
        <v>11</v>
      </c>
      <c r="M356" s="1">
        <v>11</v>
      </c>
      <c r="N356" s="1">
        <v>11</v>
      </c>
      <c r="O356" s="1">
        <v>11</v>
      </c>
      <c r="P356" s="1">
        <v>11</v>
      </c>
      <c r="Q356" s="1">
        <v>11</v>
      </c>
      <c r="R356" s="3">
        <v>0.02</v>
      </c>
      <c r="S356" s="3">
        <v>0.01</v>
      </c>
      <c r="T356" s="3">
        <v>8.9999999999999993E-3</v>
      </c>
      <c r="U356" s="3">
        <f t="shared" si="51"/>
        <v>0</v>
      </c>
      <c r="V356" s="3">
        <f t="shared" si="52"/>
        <v>0</v>
      </c>
      <c r="W356" s="3">
        <f t="shared" si="53"/>
        <v>0</v>
      </c>
    </row>
    <row r="357" spans="1:23" x14ac:dyDescent="0.3">
      <c r="A357" s="1">
        <f t="shared" si="47"/>
        <v>0</v>
      </c>
      <c r="B357" s="1" t="s">
        <v>11</v>
      </c>
      <c r="C357" s="1">
        <v>0.6</v>
      </c>
      <c r="D357" s="1">
        <v>4</v>
      </c>
      <c r="E357" s="1">
        <f t="shared" si="48"/>
        <v>89</v>
      </c>
      <c r="F357" s="1">
        <v>1</v>
      </c>
      <c r="G357" s="3">
        <f t="shared" si="49"/>
        <v>0</v>
      </c>
      <c r="H357" s="3">
        <f t="shared" si="50"/>
        <v>3.3000000000000002E-2</v>
      </c>
      <c r="I357" s="3">
        <v>3.3000000000000002E-2</v>
      </c>
      <c r="J357" s="3">
        <v>0</v>
      </c>
      <c r="K357" s="3">
        <v>0</v>
      </c>
      <c r="L357" s="1">
        <v>11</v>
      </c>
      <c r="M357" s="1">
        <v>11</v>
      </c>
      <c r="N357" s="1">
        <v>11</v>
      </c>
      <c r="O357" s="1">
        <v>11</v>
      </c>
      <c r="P357" s="1">
        <v>11</v>
      </c>
      <c r="Q357" s="1">
        <v>11</v>
      </c>
      <c r="R357" s="3">
        <v>2.1999999999999999E-2</v>
      </c>
      <c r="S357" s="3">
        <v>0.01</v>
      </c>
      <c r="T357" s="3">
        <v>9.9999999999999985E-3</v>
      </c>
      <c r="U357" s="3">
        <f t="shared" si="51"/>
        <v>0</v>
      </c>
      <c r="V357" s="3">
        <f t="shared" si="52"/>
        <v>0</v>
      </c>
      <c r="W357" s="3">
        <f t="shared" si="53"/>
        <v>0</v>
      </c>
    </row>
    <row r="358" spans="1:23" x14ac:dyDescent="0.3">
      <c r="A358" s="1">
        <f t="shared" si="47"/>
        <v>0</v>
      </c>
      <c r="B358" s="1" t="s">
        <v>11</v>
      </c>
      <c r="C358" s="1">
        <v>0.6</v>
      </c>
      <c r="D358" s="1">
        <v>1</v>
      </c>
      <c r="E358" s="1">
        <f t="shared" si="48"/>
        <v>90</v>
      </c>
      <c r="F358" s="1">
        <v>1</v>
      </c>
      <c r="G358" s="3">
        <f t="shared" si="49"/>
        <v>0</v>
      </c>
      <c r="H358" s="3">
        <f t="shared" si="50"/>
        <v>2.5000000000000001E-2</v>
      </c>
      <c r="I358" s="3">
        <v>2.5000000000000001E-2</v>
      </c>
      <c r="J358" s="3">
        <v>0</v>
      </c>
      <c r="K358" s="3">
        <v>0</v>
      </c>
      <c r="L358" s="1">
        <v>11</v>
      </c>
      <c r="M358" s="1">
        <v>11</v>
      </c>
      <c r="N358" s="1">
        <v>11</v>
      </c>
      <c r="O358" s="1">
        <v>11</v>
      </c>
      <c r="P358" s="1">
        <v>11</v>
      </c>
      <c r="Q358" s="1">
        <v>11</v>
      </c>
      <c r="R358" s="3">
        <v>1.4999999999999999E-2</v>
      </c>
      <c r="S358" s="3">
        <v>8.0000000000000002E-3</v>
      </c>
      <c r="T358" s="3">
        <v>0.01</v>
      </c>
      <c r="U358" s="3">
        <f t="shared" si="51"/>
        <v>0</v>
      </c>
      <c r="V358" s="3">
        <f t="shared" si="52"/>
        <v>0</v>
      </c>
      <c r="W358" s="3">
        <f t="shared" si="53"/>
        <v>0</v>
      </c>
    </row>
    <row r="359" spans="1:23" x14ac:dyDescent="0.3">
      <c r="A359" s="1">
        <f t="shared" si="47"/>
        <v>0</v>
      </c>
      <c r="B359" s="1" t="s">
        <v>11</v>
      </c>
      <c r="C359" s="1">
        <v>0.6</v>
      </c>
      <c r="D359" s="1">
        <v>2</v>
      </c>
      <c r="E359" s="1">
        <f t="shared" si="48"/>
        <v>90</v>
      </c>
      <c r="F359" s="1">
        <v>1</v>
      </c>
      <c r="G359" s="3">
        <f t="shared" si="49"/>
        <v>0</v>
      </c>
      <c r="H359" s="3">
        <f t="shared" si="50"/>
        <v>2.7000000000000003E-2</v>
      </c>
      <c r="I359" s="3">
        <v>2.7000000000000003E-2</v>
      </c>
      <c r="J359" s="3">
        <v>0</v>
      </c>
      <c r="K359" s="3">
        <v>0</v>
      </c>
      <c r="L359" s="1">
        <v>11</v>
      </c>
      <c r="M359" s="1">
        <v>11</v>
      </c>
      <c r="N359" s="1">
        <v>11</v>
      </c>
      <c r="O359" s="1">
        <v>11</v>
      </c>
      <c r="P359" s="1">
        <v>11</v>
      </c>
      <c r="Q359" s="1">
        <v>11</v>
      </c>
      <c r="R359" s="3">
        <v>1.7000000000000001E-2</v>
      </c>
      <c r="S359" s="3">
        <v>8.0000000000000002E-3</v>
      </c>
      <c r="T359" s="3">
        <v>0.01</v>
      </c>
      <c r="U359" s="3">
        <f t="shared" si="51"/>
        <v>0</v>
      </c>
      <c r="V359" s="3">
        <f t="shared" si="52"/>
        <v>0</v>
      </c>
      <c r="W359" s="3">
        <f t="shared" si="53"/>
        <v>0</v>
      </c>
    </row>
    <row r="360" spans="1:23" x14ac:dyDescent="0.3">
      <c r="A360" s="1">
        <f t="shared" si="47"/>
        <v>0</v>
      </c>
      <c r="B360" s="1" t="s">
        <v>11</v>
      </c>
      <c r="C360" s="1">
        <v>0.6</v>
      </c>
      <c r="D360" s="1">
        <v>3</v>
      </c>
      <c r="E360" s="1">
        <f t="shared" si="48"/>
        <v>90</v>
      </c>
      <c r="F360" s="1">
        <v>1</v>
      </c>
      <c r="G360" s="3">
        <f t="shared" si="49"/>
        <v>0</v>
      </c>
      <c r="H360" s="3">
        <f t="shared" si="50"/>
        <v>2.8000000000000001E-2</v>
      </c>
      <c r="I360" s="3">
        <v>2.8000000000000001E-2</v>
      </c>
      <c r="J360" s="3">
        <v>0</v>
      </c>
      <c r="K360" s="3">
        <v>0</v>
      </c>
      <c r="L360" s="1">
        <v>11</v>
      </c>
      <c r="M360" s="1">
        <v>11</v>
      </c>
      <c r="N360" s="1">
        <v>11</v>
      </c>
      <c r="O360" s="1">
        <v>11</v>
      </c>
      <c r="P360" s="1">
        <v>11</v>
      </c>
      <c r="Q360" s="1">
        <v>11</v>
      </c>
      <c r="R360" s="3">
        <v>1.9E-2</v>
      </c>
      <c r="S360" s="3">
        <v>8.0000000000000002E-3</v>
      </c>
      <c r="T360" s="3">
        <v>9.0000000000000011E-3</v>
      </c>
      <c r="U360" s="3">
        <f t="shared" si="51"/>
        <v>0</v>
      </c>
      <c r="V360" s="3">
        <f t="shared" si="52"/>
        <v>0</v>
      </c>
      <c r="W360" s="3">
        <f t="shared" si="53"/>
        <v>0</v>
      </c>
    </row>
    <row r="361" spans="1:23" x14ac:dyDescent="0.3">
      <c r="A361" s="1">
        <f t="shared" si="47"/>
        <v>0</v>
      </c>
      <c r="B361" s="1" t="s">
        <v>11</v>
      </c>
      <c r="C361" s="1">
        <v>0.6</v>
      </c>
      <c r="D361" s="1">
        <v>4</v>
      </c>
      <c r="E361" s="1">
        <f t="shared" si="48"/>
        <v>90</v>
      </c>
      <c r="F361" s="1">
        <v>1</v>
      </c>
      <c r="G361" s="3">
        <f t="shared" si="49"/>
        <v>0</v>
      </c>
      <c r="H361" s="3">
        <f t="shared" si="50"/>
        <v>3.1E-2</v>
      </c>
      <c r="I361" s="3">
        <v>3.1E-2</v>
      </c>
      <c r="J361" s="3">
        <v>0</v>
      </c>
      <c r="K361" s="3">
        <v>0</v>
      </c>
      <c r="L361" s="1">
        <v>11</v>
      </c>
      <c r="M361" s="1">
        <v>11</v>
      </c>
      <c r="N361" s="1">
        <v>11</v>
      </c>
      <c r="O361" s="1">
        <v>11</v>
      </c>
      <c r="P361" s="1">
        <v>11</v>
      </c>
      <c r="Q361" s="1">
        <v>11</v>
      </c>
      <c r="R361" s="3">
        <v>2.1000000000000001E-2</v>
      </c>
      <c r="S361" s="3">
        <v>8.0000000000000002E-3</v>
      </c>
      <c r="T361" s="3">
        <v>0.01</v>
      </c>
      <c r="U361" s="3">
        <f t="shared" si="51"/>
        <v>0</v>
      </c>
      <c r="V361" s="3">
        <f t="shared" si="52"/>
        <v>0</v>
      </c>
      <c r="W361" s="3">
        <f t="shared" si="53"/>
        <v>0</v>
      </c>
    </row>
    <row r="362" spans="1:23" x14ac:dyDescent="0.3">
      <c r="A362" s="1">
        <f t="shared" si="47"/>
        <v>0</v>
      </c>
      <c r="B362" s="1" t="s">
        <v>11</v>
      </c>
      <c r="C362" s="1">
        <v>0.6</v>
      </c>
      <c r="D362" s="1">
        <v>1</v>
      </c>
      <c r="E362" s="1">
        <f t="shared" si="48"/>
        <v>91</v>
      </c>
      <c r="F362" s="1">
        <v>1</v>
      </c>
      <c r="G362" s="3">
        <f t="shared" si="49"/>
        <v>0</v>
      </c>
      <c r="H362" s="3">
        <f t="shared" si="50"/>
        <v>2.4E-2</v>
      </c>
      <c r="I362" s="3">
        <v>2.4E-2</v>
      </c>
      <c r="J362" s="3">
        <v>0</v>
      </c>
      <c r="K362" s="3">
        <v>0</v>
      </c>
      <c r="L362" s="1">
        <v>11</v>
      </c>
      <c r="M362" s="1">
        <v>11</v>
      </c>
      <c r="N362" s="1">
        <v>11</v>
      </c>
      <c r="O362" s="1">
        <v>11</v>
      </c>
      <c r="P362" s="1">
        <v>11</v>
      </c>
      <c r="Q362" s="1">
        <v>11</v>
      </c>
      <c r="R362" s="3">
        <v>1.4999999999999999E-2</v>
      </c>
      <c r="S362" s="3">
        <v>8.0000000000000002E-3</v>
      </c>
      <c r="T362" s="3">
        <v>8.0000000000000002E-3</v>
      </c>
      <c r="U362" s="3">
        <f t="shared" si="51"/>
        <v>0</v>
      </c>
      <c r="V362" s="3">
        <f t="shared" si="52"/>
        <v>0</v>
      </c>
      <c r="W362" s="3">
        <f t="shared" si="53"/>
        <v>0</v>
      </c>
    </row>
    <row r="363" spans="1:23" x14ac:dyDescent="0.3">
      <c r="A363" s="1">
        <f t="shared" si="47"/>
        <v>0</v>
      </c>
      <c r="B363" s="1" t="s">
        <v>11</v>
      </c>
      <c r="C363" s="1">
        <v>0.6</v>
      </c>
      <c r="D363" s="1">
        <v>2</v>
      </c>
      <c r="E363" s="1">
        <f t="shared" si="48"/>
        <v>91</v>
      </c>
      <c r="F363" s="1">
        <v>1</v>
      </c>
      <c r="G363" s="3">
        <f t="shared" si="49"/>
        <v>0</v>
      </c>
      <c r="H363" s="3">
        <f t="shared" si="50"/>
        <v>4.4000000000000004E-2</v>
      </c>
      <c r="I363" s="3">
        <v>4.4000000000000004E-2</v>
      </c>
      <c r="J363" s="3">
        <v>0</v>
      </c>
      <c r="K363" s="3">
        <v>0</v>
      </c>
      <c r="L363" s="1">
        <v>12</v>
      </c>
      <c r="M363" s="1">
        <v>12</v>
      </c>
      <c r="N363" s="1">
        <v>12</v>
      </c>
      <c r="O363" s="1">
        <v>8</v>
      </c>
      <c r="P363" s="1">
        <v>11</v>
      </c>
      <c r="Q363" s="1">
        <v>11</v>
      </c>
      <c r="R363" s="3">
        <v>2.8000000000000001E-2</v>
      </c>
      <c r="S363" s="3">
        <v>8.0000000000000002E-3</v>
      </c>
      <c r="T363" s="3">
        <v>1.4999999999999999E-2</v>
      </c>
      <c r="U363" s="3">
        <f t="shared" si="51"/>
        <v>33.333333333333329</v>
      </c>
      <c r="V363" s="3">
        <f t="shared" si="52"/>
        <v>8.3333333333333321</v>
      </c>
      <c r="W363" s="3">
        <f t="shared" si="53"/>
        <v>8.3333333333333321</v>
      </c>
    </row>
    <row r="364" spans="1:23" x14ac:dyDescent="0.3">
      <c r="A364" s="1">
        <f t="shared" si="47"/>
        <v>0</v>
      </c>
      <c r="B364" s="1" t="s">
        <v>11</v>
      </c>
      <c r="C364" s="1">
        <v>0.6</v>
      </c>
      <c r="D364" s="1">
        <v>3</v>
      </c>
      <c r="E364" s="1">
        <f t="shared" si="48"/>
        <v>91</v>
      </c>
      <c r="F364" s="1">
        <v>1</v>
      </c>
      <c r="G364" s="3">
        <f t="shared" si="49"/>
        <v>0</v>
      </c>
      <c r="H364" s="3">
        <f t="shared" si="50"/>
        <v>2.7999999999999997E-2</v>
      </c>
      <c r="I364" s="3">
        <v>2.7999999999999997E-2</v>
      </c>
      <c r="J364" s="3">
        <v>0</v>
      </c>
      <c r="K364" s="3">
        <v>0</v>
      </c>
      <c r="L364" s="1">
        <v>11</v>
      </c>
      <c r="M364" s="1">
        <v>11</v>
      </c>
      <c r="N364" s="1">
        <v>11</v>
      </c>
      <c r="O364" s="1">
        <v>11</v>
      </c>
      <c r="P364" s="1">
        <v>11</v>
      </c>
      <c r="Q364" s="1">
        <v>11</v>
      </c>
      <c r="R364" s="3">
        <v>1.7999999999999999E-2</v>
      </c>
      <c r="S364" s="3">
        <v>8.0000000000000002E-3</v>
      </c>
      <c r="T364" s="3">
        <v>9.0000000000000011E-3</v>
      </c>
      <c r="U364" s="3">
        <f t="shared" si="51"/>
        <v>0</v>
      </c>
      <c r="V364" s="3">
        <f t="shared" si="52"/>
        <v>0</v>
      </c>
      <c r="W364" s="3">
        <f t="shared" si="53"/>
        <v>0</v>
      </c>
    </row>
    <row r="365" spans="1:23" x14ac:dyDescent="0.3">
      <c r="A365" s="1">
        <f t="shared" si="47"/>
        <v>0</v>
      </c>
      <c r="B365" s="1" t="s">
        <v>11</v>
      </c>
      <c r="C365" s="1">
        <v>0.6</v>
      </c>
      <c r="D365" s="1">
        <v>4</v>
      </c>
      <c r="E365" s="1">
        <f t="shared" si="48"/>
        <v>91</v>
      </c>
      <c r="F365" s="1">
        <v>1</v>
      </c>
      <c r="G365" s="3">
        <f t="shared" si="49"/>
        <v>0</v>
      </c>
      <c r="H365" s="3">
        <f t="shared" si="50"/>
        <v>3.1E-2</v>
      </c>
      <c r="I365" s="3">
        <v>3.1E-2</v>
      </c>
      <c r="J365" s="3">
        <v>0</v>
      </c>
      <c r="K365" s="3">
        <v>0</v>
      </c>
      <c r="L365" s="1">
        <v>11</v>
      </c>
      <c r="M365" s="1">
        <v>11</v>
      </c>
      <c r="N365" s="1">
        <v>11</v>
      </c>
      <c r="O365" s="1">
        <v>11</v>
      </c>
      <c r="P365" s="1">
        <v>11</v>
      </c>
      <c r="Q365" s="1">
        <v>11</v>
      </c>
      <c r="R365" s="3">
        <v>2.1000000000000001E-2</v>
      </c>
      <c r="S365" s="3">
        <v>8.0000000000000002E-3</v>
      </c>
      <c r="T365" s="3">
        <v>9.0000000000000011E-3</v>
      </c>
      <c r="U365" s="3">
        <f t="shared" si="51"/>
        <v>0</v>
      </c>
      <c r="V365" s="3">
        <f t="shared" si="52"/>
        <v>0</v>
      </c>
      <c r="W365" s="3">
        <f t="shared" si="53"/>
        <v>0</v>
      </c>
    </row>
    <row r="366" spans="1:23" x14ac:dyDescent="0.3">
      <c r="A366" s="1">
        <f t="shared" si="47"/>
        <v>0</v>
      </c>
      <c r="B366" s="1" t="s">
        <v>11</v>
      </c>
      <c r="C366" s="1">
        <v>0.6</v>
      </c>
      <c r="D366" s="1">
        <v>1</v>
      </c>
      <c r="E366" s="1">
        <f t="shared" si="48"/>
        <v>92</v>
      </c>
      <c r="F366" s="1">
        <v>1</v>
      </c>
      <c r="G366" s="3">
        <f t="shared" si="49"/>
        <v>0</v>
      </c>
      <c r="H366" s="3">
        <f t="shared" si="50"/>
        <v>2.5000000000000001E-2</v>
      </c>
      <c r="I366" s="3">
        <v>2.5000000000000001E-2</v>
      </c>
      <c r="J366" s="3">
        <v>0</v>
      </c>
      <c r="K366" s="3">
        <v>0</v>
      </c>
      <c r="L366" s="1">
        <v>11</v>
      </c>
      <c r="M366" s="1">
        <v>11</v>
      </c>
      <c r="N366" s="1">
        <v>11</v>
      </c>
      <c r="O366" s="1">
        <v>11</v>
      </c>
      <c r="P366" s="1">
        <v>11</v>
      </c>
      <c r="Q366" s="1">
        <v>11</v>
      </c>
      <c r="R366" s="3">
        <v>1.4999999999999999E-2</v>
      </c>
      <c r="S366" s="3">
        <v>8.9999999999999993E-3</v>
      </c>
      <c r="T366" s="3">
        <v>9.0000000000000011E-3</v>
      </c>
      <c r="U366" s="3">
        <f t="shared" si="51"/>
        <v>0</v>
      </c>
      <c r="V366" s="3">
        <f t="shared" si="52"/>
        <v>0</v>
      </c>
      <c r="W366" s="3">
        <f t="shared" si="53"/>
        <v>0</v>
      </c>
    </row>
    <row r="367" spans="1:23" x14ac:dyDescent="0.3">
      <c r="A367" s="1">
        <f t="shared" si="47"/>
        <v>0</v>
      </c>
      <c r="B367" s="1" t="s">
        <v>11</v>
      </c>
      <c r="C367" s="1">
        <v>0.6</v>
      </c>
      <c r="D367" s="1">
        <v>2</v>
      </c>
      <c r="E367" s="1">
        <f t="shared" si="48"/>
        <v>92</v>
      </c>
      <c r="F367" s="1">
        <v>1</v>
      </c>
      <c r="G367" s="3">
        <f t="shared" si="49"/>
        <v>0</v>
      </c>
      <c r="H367" s="3">
        <f t="shared" si="50"/>
        <v>4.5999999999999999E-2</v>
      </c>
      <c r="I367" s="3">
        <v>4.4999999999999998E-2</v>
      </c>
      <c r="J367" s="3">
        <v>1E-3</v>
      </c>
      <c r="K367" s="3">
        <v>0</v>
      </c>
      <c r="L367" s="1">
        <v>12</v>
      </c>
      <c r="M367" s="1">
        <v>12</v>
      </c>
      <c r="N367" s="1">
        <v>12</v>
      </c>
      <c r="O367" s="1">
        <v>8</v>
      </c>
      <c r="P367" s="1">
        <v>11</v>
      </c>
      <c r="Q367" s="1">
        <v>11</v>
      </c>
      <c r="R367" s="3">
        <v>3.1E-2</v>
      </c>
      <c r="S367" s="3">
        <v>8.9999999999999993E-3</v>
      </c>
      <c r="T367" s="3">
        <v>1.3000000000000001E-2</v>
      </c>
      <c r="U367" s="3">
        <f t="shared" si="51"/>
        <v>33.333333333333329</v>
      </c>
      <c r="V367" s="3">
        <f t="shared" si="52"/>
        <v>8.3333333333333321</v>
      </c>
      <c r="W367" s="3">
        <f t="shared" si="53"/>
        <v>8.3333333333333321</v>
      </c>
    </row>
    <row r="368" spans="1:23" x14ac:dyDescent="0.3">
      <c r="A368" s="1">
        <f t="shared" si="47"/>
        <v>0</v>
      </c>
      <c r="B368" s="1" t="s">
        <v>11</v>
      </c>
      <c r="C368" s="1">
        <v>0.6</v>
      </c>
      <c r="D368" s="1">
        <v>3</v>
      </c>
      <c r="E368" s="1">
        <f t="shared" si="48"/>
        <v>92</v>
      </c>
      <c r="F368" s="1">
        <v>1</v>
      </c>
      <c r="G368" s="3">
        <f t="shared" si="49"/>
        <v>0</v>
      </c>
      <c r="H368" s="3">
        <f t="shared" si="50"/>
        <v>3.1999999999999994E-2</v>
      </c>
      <c r="I368" s="3">
        <v>3.0999999999999996E-2</v>
      </c>
      <c r="J368" s="3">
        <v>1E-3</v>
      </c>
      <c r="K368" s="3">
        <v>0</v>
      </c>
      <c r="L368" s="1">
        <v>11</v>
      </c>
      <c r="M368" s="1">
        <v>11</v>
      </c>
      <c r="N368" s="1">
        <v>11</v>
      </c>
      <c r="O368" s="1">
        <v>11</v>
      </c>
      <c r="P368" s="1">
        <v>11</v>
      </c>
      <c r="Q368" s="1">
        <v>11</v>
      </c>
      <c r="R368" s="3">
        <v>1.9E-2</v>
      </c>
      <c r="S368" s="3">
        <v>8.9999999999999993E-3</v>
      </c>
      <c r="T368" s="3">
        <v>1.0999999999999999E-2</v>
      </c>
      <c r="U368" s="3">
        <f t="shared" si="51"/>
        <v>0</v>
      </c>
      <c r="V368" s="3">
        <f t="shared" si="52"/>
        <v>0</v>
      </c>
      <c r="W368" s="3">
        <f t="shared" si="53"/>
        <v>0</v>
      </c>
    </row>
    <row r="369" spans="1:23" x14ac:dyDescent="0.3">
      <c r="A369" s="1">
        <f t="shared" si="47"/>
        <v>0</v>
      </c>
      <c r="B369" s="1" t="s">
        <v>11</v>
      </c>
      <c r="C369" s="1">
        <v>0.6</v>
      </c>
      <c r="D369" s="1">
        <v>4</v>
      </c>
      <c r="E369" s="1">
        <f t="shared" si="48"/>
        <v>92</v>
      </c>
      <c r="F369" s="1">
        <v>1</v>
      </c>
      <c r="G369" s="3">
        <f t="shared" si="49"/>
        <v>0</v>
      </c>
      <c r="H369" s="3">
        <f t="shared" si="50"/>
        <v>2.8999999999999998E-2</v>
      </c>
      <c r="I369" s="3">
        <v>2.8999999999999998E-2</v>
      </c>
      <c r="J369" s="3">
        <v>0</v>
      </c>
      <c r="K369" s="3">
        <v>0</v>
      </c>
      <c r="L369" s="1">
        <v>11</v>
      </c>
      <c r="M369" s="1">
        <v>11</v>
      </c>
      <c r="N369" s="1">
        <v>11</v>
      </c>
      <c r="O369" s="1">
        <v>11</v>
      </c>
      <c r="P369" s="1">
        <v>11</v>
      </c>
      <c r="Q369" s="1">
        <v>11</v>
      </c>
      <c r="R369" s="3">
        <v>1.9E-2</v>
      </c>
      <c r="S369" s="3">
        <v>8.9999999999999993E-3</v>
      </c>
      <c r="T369" s="3">
        <v>9.0000000000000011E-3</v>
      </c>
      <c r="U369" s="3">
        <f t="shared" si="51"/>
        <v>0</v>
      </c>
      <c r="V369" s="3">
        <f t="shared" si="52"/>
        <v>0</v>
      </c>
      <c r="W369" s="3">
        <f t="shared" si="53"/>
        <v>0</v>
      </c>
    </row>
    <row r="370" spans="1:23" x14ac:dyDescent="0.3">
      <c r="A370" s="1">
        <f t="shared" si="47"/>
        <v>0</v>
      </c>
      <c r="B370" s="1" t="s">
        <v>11</v>
      </c>
      <c r="C370" s="1">
        <v>0.6</v>
      </c>
      <c r="D370" s="1">
        <v>1</v>
      </c>
      <c r="E370" s="1">
        <f t="shared" si="48"/>
        <v>93</v>
      </c>
      <c r="F370" s="1">
        <v>1</v>
      </c>
      <c r="G370" s="3">
        <f t="shared" si="49"/>
        <v>0</v>
      </c>
      <c r="H370" s="3">
        <f t="shared" si="50"/>
        <v>2.8000000000000001E-2</v>
      </c>
      <c r="I370" s="3">
        <v>2.8000000000000001E-2</v>
      </c>
      <c r="J370" s="3">
        <v>0</v>
      </c>
      <c r="K370" s="3">
        <v>0</v>
      </c>
      <c r="L370" s="1">
        <v>11</v>
      </c>
      <c r="M370" s="1">
        <v>11</v>
      </c>
      <c r="N370" s="1">
        <v>11</v>
      </c>
      <c r="O370" s="1">
        <v>11</v>
      </c>
      <c r="P370" s="1">
        <v>11</v>
      </c>
      <c r="Q370" s="1">
        <v>11</v>
      </c>
      <c r="R370" s="3">
        <v>1.6E-2</v>
      </c>
      <c r="S370" s="3">
        <v>8.9999999999999993E-3</v>
      </c>
      <c r="T370" s="3">
        <v>1.2E-2</v>
      </c>
      <c r="U370" s="3">
        <f t="shared" si="51"/>
        <v>0</v>
      </c>
      <c r="V370" s="3">
        <f t="shared" si="52"/>
        <v>0</v>
      </c>
      <c r="W370" s="3">
        <f t="shared" si="53"/>
        <v>0</v>
      </c>
    </row>
    <row r="371" spans="1:23" x14ac:dyDescent="0.3">
      <c r="A371" s="1">
        <f t="shared" si="47"/>
        <v>0</v>
      </c>
      <c r="B371" s="1" t="s">
        <v>11</v>
      </c>
      <c r="C371" s="1">
        <v>0.6</v>
      </c>
      <c r="D371" s="1">
        <v>2</v>
      </c>
      <c r="E371" s="1">
        <f t="shared" si="48"/>
        <v>93</v>
      </c>
      <c r="F371" s="1">
        <v>1</v>
      </c>
      <c r="G371" s="3">
        <f t="shared" si="49"/>
        <v>0</v>
      </c>
      <c r="H371" s="3">
        <f t="shared" si="50"/>
        <v>4.8000000000000001E-2</v>
      </c>
      <c r="I371" s="3">
        <v>4.8000000000000001E-2</v>
      </c>
      <c r="J371" s="3">
        <v>0</v>
      </c>
      <c r="K371" s="3">
        <v>0</v>
      </c>
      <c r="L371" s="1">
        <v>12</v>
      </c>
      <c r="M371" s="1">
        <v>12</v>
      </c>
      <c r="N371" s="1">
        <v>12</v>
      </c>
      <c r="O371" s="1">
        <v>7</v>
      </c>
      <c r="P371" s="1">
        <v>11</v>
      </c>
      <c r="Q371" s="1">
        <v>11</v>
      </c>
      <c r="R371" s="3">
        <v>3.4000000000000002E-2</v>
      </c>
      <c r="S371" s="3">
        <v>8.9999999999999993E-3</v>
      </c>
      <c r="T371" s="3">
        <v>1.3999999999999999E-2</v>
      </c>
      <c r="U371" s="3">
        <f t="shared" si="51"/>
        <v>41.666666666666671</v>
      </c>
      <c r="V371" s="3">
        <f t="shared" si="52"/>
        <v>8.3333333333333321</v>
      </c>
      <c r="W371" s="3">
        <f t="shared" si="53"/>
        <v>8.3333333333333321</v>
      </c>
    </row>
    <row r="372" spans="1:23" x14ac:dyDescent="0.3">
      <c r="A372" s="1">
        <f t="shared" si="47"/>
        <v>0</v>
      </c>
      <c r="B372" s="1" t="s">
        <v>11</v>
      </c>
      <c r="C372" s="1">
        <v>0.6</v>
      </c>
      <c r="D372" s="1">
        <v>3</v>
      </c>
      <c r="E372" s="1">
        <f t="shared" si="48"/>
        <v>93</v>
      </c>
      <c r="F372" s="1">
        <v>1</v>
      </c>
      <c r="G372" s="3">
        <f t="shared" si="49"/>
        <v>0</v>
      </c>
      <c r="H372" s="3">
        <f t="shared" si="50"/>
        <v>3.3000000000000002E-2</v>
      </c>
      <c r="I372" s="3">
        <v>3.3000000000000002E-2</v>
      </c>
      <c r="J372" s="3">
        <v>0</v>
      </c>
      <c r="K372" s="3">
        <v>0</v>
      </c>
      <c r="L372" s="1">
        <v>11</v>
      </c>
      <c r="M372" s="1">
        <v>11</v>
      </c>
      <c r="N372" s="1">
        <v>11</v>
      </c>
      <c r="O372" s="1">
        <v>11</v>
      </c>
      <c r="P372" s="1">
        <v>11</v>
      </c>
      <c r="Q372" s="1">
        <v>11</v>
      </c>
      <c r="R372" s="3">
        <v>2.1000000000000001E-2</v>
      </c>
      <c r="S372" s="3">
        <v>8.9999999999999993E-3</v>
      </c>
      <c r="T372" s="3">
        <v>1.2E-2</v>
      </c>
      <c r="U372" s="3">
        <f t="shared" si="51"/>
        <v>0</v>
      </c>
      <c r="V372" s="3">
        <f t="shared" si="52"/>
        <v>0</v>
      </c>
      <c r="W372" s="3">
        <f t="shared" si="53"/>
        <v>0</v>
      </c>
    </row>
    <row r="373" spans="1:23" x14ac:dyDescent="0.3">
      <c r="A373" s="1">
        <f t="shared" si="47"/>
        <v>0</v>
      </c>
      <c r="B373" s="1" t="s">
        <v>11</v>
      </c>
      <c r="C373" s="1">
        <v>0.6</v>
      </c>
      <c r="D373" s="1">
        <v>4</v>
      </c>
      <c r="E373" s="1">
        <f t="shared" si="48"/>
        <v>93</v>
      </c>
      <c r="F373" s="1">
        <v>1</v>
      </c>
      <c r="G373" s="3">
        <f t="shared" si="49"/>
        <v>0</v>
      </c>
      <c r="H373" s="3">
        <f t="shared" si="50"/>
        <v>3.4000000000000002E-2</v>
      </c>
      <c r="I373" s="3">
        <v>3.4000000000000002E-2</v>
      </c>
      <c r="J373" s="3">
        <v>0</v>
      </c>
      <c r="K373" s="3">
        <v>0</v>
      </c>
      <c r="L373" s="1">
        <v>11</v>
      </c>
      <c r="M373" s="1">
        <v>11</v>
      </c>
      <c r="N373" s="1">
        <v>11</v>
      </c>
      <c r="O373" s="1">
        <v>11</v>
      </c>
      <c r="P373" s="1">
        <v>11</v>
      </c>
      <c r="Q373" s="1">
        <v>11</v>
      </c>
      <c r="R373" s="3">
        <v>2.3E-2</v>
      </c>
      <c r="S373" s="3">
        <v>8.9999999999999993E-3</v>
      </c>
      <c r="T373" s="3">
        <v>1.0999999999999999E-2</v>
      </c>
      <c r="U373" s="3">
        <f t="shared" si="51"/>
        <v>0</v>
      </c>
      <c r="V373" s="3">
        <f t="shared" si="52"/>
        <v>0</v>
      </c>
      <c r="W373" s="3">
        <f t="shared" si="53"/>
        <v>0</v>
      </c>
    </row>
    <row r="374" spans="1:23" x14ac:dyDescent="0.3">
      <c r="A374" s="1">
        <f t="shared" si="47"/>
        <v>0</v>
      </c>
      <c r="B374" s="1" t="s">
        <v>11</v>
      </c>
      <c r="C374" s="1">
        <v>0.6</v>
      </c>
      <c r="D374" s="1">
        <v>1</v>
      </c>
      <c r="E374" s="1">
        <f t="shared" si="48"/>
        <v>94</v>
      </c>
      <c r="F374" s="1">
        <v>1</v>
      </c>
      <c r="G374" s="3">
        <f t="shared" si="49"/>
        <v>0</v>
      </c>
      <c r="H374" s="3">
        <f t="shared" si="50"/>
        <v>2.4E-2</v>
      </c>
      <c r="I374" s="3">
        <v>2.4E-2</v>
      </c>
      <c r="J374" s="3">
        <v>0</v>
      </c>
      <c r="K374" s="3">
        <v>0</v>
      </c>
      <c r="L374" s="1">
        <v>11</v>
      </c>
      <c r="M374" s="1">
        <v>11</v>
      </c>
      <c r="N374" s="1">
        <v>11</v>
      </c>
      <c r="O374" s="1">
        <v>11</v>
      </c>
      <c r="P374" s="1">
        <v>11</v>
      </c>
      <c r="Q374" s="1">
        <v>11</v>
      </c>
      <c r="R374" s="3">
        <v>1.6E-2</v>
      </c>
      <c r="S374" s="3">
        <v>8.0000000000000002E-3</v>
      </c>
      <c r="T374" s="3">
        <v>8.0000000000000002E-3</v>
      </c>
      <c r="U374" s="3">
        <f t="shared" si="51"/>
        <v>0</v>
      </c>
      <c r="V374" s="3">
        <f t="shared" si="52"/>
        <v>0</v>
      </c>
      <c r="W374" s="3">
        <f t="shared" si="53"/>
        <v>0</v>
      </c>
    </row>
    <row r="375" spans="1:23" x14ac:dyDescent="0.3">
      <c r="A375" s="1">
        <f t="shared" si="47"/>
        <v>0</v>
      </c>
      <c r="B375" s="1" t="s">
        <v>11</v>
      </c>
      <c r="C375" s="1">
        <v>0.6</v>
      </c>
      <c r="D375" s="1">
        <v>2</v>
      </c>
      <c r="E375" s="1">
        <f t="shared" si="48"/>
        <v>94</v>
      </c>
      <c r="F375" s="1">
        <v>1</v>
      </c>
      <c r="G375" s="3">
        <f t="shared" si="49"/>
        <v>0</v>
      </c>
      <c r="H375" s="3">
        <f t="shared" si="50"/>
        <v>3.7000000000000005E-2</v>
      </c>
      <c r="I375" s="3">
        <v>3.6000000000000004E-2</v>
      </c>
      <c r="J375" s="3">
        <v>1E-3</v>
      </c>
      <c r="K375" s="3">
        <v>0</v>
      </c>
      <c r="L375" s="1">
        <v>12</v>
      </c>
      <c r="M375" s="1">
        <v>12</v>
      </c>
      <c r="N375" s="1">
        <v>12</v>
      </c>
      <c r="O375" s="1">
        <v>8</v>
      </c>
      <c r="P375" s="1">
        <v>11</v>
      </c>
      <c r="Q375" s="1">
        <v>12</v>
      </c>
      <c r="R375" s="3">
        <v>2.8000000000000001E-2</v>
      </c>
      <c r="S375" s="3">
        <v>8.0000000000000002E-3</v>
      </c>
      <c r="T375" s="3">
        <v>8.0000000000000002E-3</v>
      </c>
      <c r="U375" s="3">
        <f t="shared" si="51"/>
        <v>33.333333333333329</v>
      </c>
      <c r="V375" s="3">
        <f t="shared" si="52"/>
        <v>8.3333333333333321</v>
      </c>
      <c r="W375" s="3">
        <f t="shared" si="53"/>
        <v>0</v>
      </c>
    </row>
    <row r="376" spans="1:23" x14ac:dyDescent="0.3">
      <c r="A376" s="1">
        <f t="shared" si="47"/>
        <v>0</v>
      </c>
      <c r="B376" s="1" t="s">
        <v>11</v>
      </c>
      <c r="C376" s="1">
        <v>0.6</v>
      </c>
      <c r="D376" s="1">
        <v>3</v>
      </c>
      <c r="E376" s="1">
        <f t="shared" si="48"/>
        <v>94</v>
      </c>
      <c r="F376" s="1">
        <v>1</v>
      </c>
      <c r="G376" s="3">
        <f t="shared" si="49"/>
        <v>0</v>
      </c>
      <c r="H376" s="3">
        <f t="shared" si="50"/>
        <v>2.8000000000000001E-2</v>
      </c>
      <c r="I376" s="3">
        <v>2.8000000000000001E-2</v>
      </c>
      <c r="J376" s="3">
        <v>0</v>
      </c>
      <c r="K376" s="3">
        <v>0</v>
      </c>
      <c r="L376" s="1">
        <v>11</v>
      </c>
      <c r="M376" s="1">
        <v>11</v>
      </c>
      <c r="N376" s="1">
        <v>11</v>
      </c>
      <c r="O376" s="1">
        <v>11</v>
      </c>
      <c r="P376" s="1">
        <v>11</v>
      </c>
      <c r="Q376" s="1">
        <v>11</v>
      </c>
      <c r="R376" s="3">
        <v>1.9E-2</v>
      </c>
      <c r="S376" s="3">
        <v>8.0000000000000002E-3</v>
      </c>
      <c r="T376" s="3">
        <v>9.0000000000000011E-3</v>
      </c>
      <c r="U376" s="3">
        <f t="shared" si="51"/>
        <v>0</v>
      </c>
      <c r="V376" s="3">
        <f t="shared" si="52"/>
        <v>0</v>
      </c>
      <c r="W376" s="3">
        <f t="shared" si="53"/>
        <v>0</v>
      </c>
    </row>
    <row r="377" spans="1:23" x14ac:dyDescent="0.3">
      <c r="A377" s="1">
        <f t="shared" si="47"/>
        <v>0</v>
      </c>
      <c r="B377" s="1" t="s">
        <v>11</v>
      </c>
      <c r="C377" s="1">
        <v>0.6</v>
      </c>
      <c r="D377" s="1">
        <v>4</v>
      </c>
      <c r="E377" s="1">
        <f t="shared" si="48"/>
        <v>94</v>
      </c>
      <c r="F377" s="1">
        <v>1</v>
      </c>
      <c r="G377" s="3">
        <f t="shared" si="49"/>
        <v>0</v>
      </c>
      <c r="H377" s="3">
        <f t="shared" si="50"/>
        <v>2.8000000000000001E-2</v>
      </c>
      <c r="I377" s="3">
        <v>2.8000000000000001E-2</v>
      </c>
      <c r="J377" s="3">
        <v>0</v>
      </c>
      <c r="K377" s="3">
        <v>0</v>
      </c>
      <c r="L377" s="1">
        <v>11</v>
      </c>
      <c r="M377" s="1">
        <v>11</v>
      </c>
      <c r="N377" s="1">
        <v>11</v>
      </c>
      <c r="O377" s="1">
        <v>11</v>
      </c>
      <c r="P377" s="1">
        <v>11</v>
      </c>
      <c r="Q377" s="1">
        <v>11</v>
      </c>
      <c r="R377" s="3">
        <v>0.02</v>
      </c>
      <c r="S377" s="3">
        <v>8.0000000000000002E-3</v>
      </c>
      <c r="T377" s="3">
        <v>8.0000000000000002E-3</v>
      </c>
      <c r="U377" s="3">
        <f t="shared" si="51"/>
        <v>0</v>
      </c>
      <c r="V377" s="3">
        <f t="shared" si="52"/>
        <v>0</v>
      </c>
      <c r="W377" s="3">
        <f t="shared" si="53"/>
        <v>0</v>
      </c>
    </row>
    <row r="378" spans="1:23" x14ac:dyDescent="0.3">
      <c r="A378" s="1">
        <f t="shared" si="47"/>
        <v>0</v>
      </c>
      <c r="B378" s="1" t="s">
        <v>11</v>
      </c>
      <c r="C378" s="1">
        <v>0.6</v>
      </c>
      <c r="D378" s="1">
        <v>1</v>
      </c>
      <c r="E378" s="1">
        <f t="shared" si="48"/>
        <v>95</v>
      </c>
      <c r="F378" s="1">
        <v>1</v>
      </c>
      <c r="G378" s="3">
        <f t="shared" si="49"/>
        <v>0</v>
      </c>
      <c r="H378" s="3">
        <f t="shared" si="50"/>
        <v>2.6000000000000002E-2</v>
      </c>
      <c r="I378" s="3">
        <v>2.6000000000000002E-2</v>
      </c>
      <c r="J378" s="3">
        <v>0</v>
      </c>
      <c r="K378" s="3">
        <v>0</v>
      </c>
      <c r="L378" s="1">
        <v>11</v>
      </c>
      <c r="M378" s="1">
        <v>11</v>
      </c>
      <c r="N378" s="1">
        <v>11</v>
      </c>
      <c r="O378" s="1">
        <v>11</v>
      </c>
      <c r="P378" s="1">
        <v>11</v>
      </c>
      <c r="Q378" s="1">
        <v>11</v>
      </c>
      <c r="R378" s="3">
        <v>1.6E-2</v>
      </c>
      <c r="S378" s="3">
        <v>8.9999999999999993E-3</v>
      </c>
      <c r="T378" s="3">
        <v>9.9999999999999985E-3</v>
      </c>
      <c r="U378" s="3">
        <f t="shared" si="51"/>
        <v>0</v>
      </c>
      <c r="V378" s="3">
        <f t="shared" si="52"/>
        <v>0</v>
      </c>
      <c r="W378" s="3">
        <f t="shared" si="53"/>
        <v>0</v>
      </c>
    </row>
    <row r="379" spans="1:23" x14ac:dyDescent="0.3">
      <c r="A379" s="1">
        <f t="shared" si="47"/>
        <v>0</v>
      </c>
      <c r="B379" s="1" t="s">
        <v>11</v>
      </c>
      <c r="C379" s="1">
        <v>0.6</v>
      </c>
      <c r="D379" s="1">
        <v>2</v>
      </c>
      <c r="E379" s="1">
        <f t="shared" si="48"/>
        <v>95</v>
      </c>
      <c r="F379" s="1">
        <v>1</v>
      </c>
      <c r="G379" s="3">
        <f t="shared" si="49"/>
        <v>0</v>
      </c>
      <c r="H379" s="3">
        <f t="shared" si="50"/>
        <v>2.5000000000000001E-2</v>
      </c>
      <c r="I379" s="3">
        <v>2.5000000000000001E-2</v>
      </c>
      <c r="J379" s="3">
        <v>0</v>
      </c>
      <c r="K379" s="3">
        <v>0</v>
      </c>
      <c r="L379" s="1">
        <v>11</v>
      </c>
      <c r="M379" s="1">
        <v>11</v>
      </c>
      <c r="N379" s="1">
        <v>11</v>
      </c>
      <c r="O379" s="1">
        <v>11</v>
      </c>
      <c r="P379" s="1">
        <v>11</v>
      </c>
      <c r="Q379" s="1">
        <v>11</v>
      </c>
      <c r="R379" s="3">
        <v>1.4999999999999999E-2</v>
      </c>
      <c r="S379" s="3">
        <v>8.9999999999999993E-3</v>
      </c>
      <c r="T379" s="3">
        <v>9.9999999999999985E-3</v>
      </c>
      <c r="U379" s="3">
        <f t="shared" si="51"/>
        <v>0</v>
      </c>
      <c r="V379" s="3">
        <f t="shared" si="52"/>
        <v>0</v>
      </c>
      <c r="W379" s="3">
        <f t="shared" si="53"/>
        <v>0</v>
      </c>
    </row>
    <row r="380" spans="1:23" x14ac:dyDescent="0.3">
      <c r="A380" s="1">
        <f t="shared" si="47"/>
        <v>0</v>
      </c>
      <c r="B380" s="1" t="s">
        <v>11</v>
      </c>
      <c r="C380" s="1">
        <v>0.6</v>
      </c>
      <c r="D380" s="1">
        <v>3</v>
      </c>
      <c r="E380" s="1">
        <f t="shared" si="48"/>
        <v>95</v>
      </c>
      <c r="F380" s="1">
        <v>1</v>
      </c>
      <c r="G380" s="3">
        <f t="shared" si="49"/>
        <v>0</v>
      </c>
      <c r="H380" s="3">
        <f t="shared" si="50"/>
        <v>2.8999999999999998E-2</v>
      </c>
      <c r="I380" s="3">
        <v>2.8999999999999998E-2</v>
      </c>
      <c r="J380" s="3">
        <v>0</v>
      </c>
      <c r="K380" s="3">
        <v>0</v>
      </c>
      <c r="L380" s="1">
        <v>11</v>
      </c>
      <c r="M380" s="1">
        <v>11</v>
      </c>
      <c r="N380" s="1">
        <v>11</v>
      </c>
      <c r="O380" s="1">
        <v>11</v>
      </c>
      <c r="P380" s="1">
        <v>11</v>
      </c>
      <c r="Q380" s="1">
        <v>11</v>
      </c>
      <c r="R380" s="3">
        <v>1.9E-2</v>
      </c>
      <c r="S380" s="3">
        <v>8.9999999999999993E-3</v>
      </c>
      <c r="T380" s="3">
        <v>9.9999999999999985E-3</v>
      </c>
      <c r="U380" s="3">
        <f t="shared" si="51"/>
        <v>0</v>
      </c>
      <c r="V380" s="3">
        <f t="shared" si="52"/>
        <v>0</v>
      </c>
      <c r="W380" s="3">
        <f t="shared" si="53"/>
        <v>0</v>
      </c>
    </row>
    <row r="381" spans="1:23" x14ac:dyDescent="0.3">
      <c r="A381" s="1">
        <f t="shared" si="47"/>
        <v>0</v>
      </c>
      <c r="B381" s="1" t="s">
        <v>11</v>
      </c>
      <c r="C381" s="1">
        <v>0.6</v>
      </c>
      <c r="D381" s="1">
        <v>4</v>
      </c>
      <c r="E381" s="1">
        <f t="shared" si="48"/>
        <v>95</v>
      </c>
      <c r="F381" s="1">
        <v>1</v>
      </c>
      <c r="G381" s="3">
        <f t="shared" si="49"/>
        <v>0</v>
      </c>
      <c r="H381" s="3">
        <f t="shared" si="50"/>
        <v>3.2000000000000001E-2</v>
      </c>
      <c r="I381" s="3">
        <v>3.1E-2</v>
      </c>
      <c r="J381" s="3">
        <v>1E-3</v>
      </c>
      <c r="K381" s="3">
        <v>0</v>
      </c>
      <c r="L381" s="1">
        <v>11</v>
      </c>
      <c r="M381" s="1">
        <v>11</v>
      </c>
      <c r="N381" s="1">
        <v>11</v>
      </c>
      <c r="O381" s="1">
        <v>11</v>
      </c>
      <c r="P381" s="1">
        <v>11</v>
      </c>
      <c r="Q381" s="1">
        <v>11</v>
      </c>
      <c r="R381" s="3">
        <v>2.1000000000000001E-2</v>
      </c>
      <c r="S381" s="3">
        <v>8.9999999999999993E-3</v>
      </c>
      <c r="T381" s="3">
        <v>9.9999999999999985E-3</v>
      </c>
      <c r="U381" s="3">
        <f t="shared" si="51"/>
        <v>0</v>
      </c>
      <c r="V381" s="3">
        <f t="shared" si="52"/>
        <v>0</v>
      </c>
      <c r="W381" s="3">
        <f t="shared" si="53"/>
        <v>0</v>
      </c>
    </row>
    <row r="382" spans="1:23" x14ac:dyDescent="0.3">
      <c r="A382" s="1">
        <f t="shared" si="47"/>
        <v>0</v>
      </c>
      <c r="B382" s="1" t="s">
        <v>11</v>
      </c>
      <c r="C382" s="1">
        <v>0.6</v>
      </c>
      <c r="D382" s="1">
        <v>1</v>
      </c>
      <c r="E382" s="1">
        <f t="shared" si="48"/>
        <v>96</v>
      </c>
      <c r="F382" s="1">
        <v>1</v>
      </c>
      <c r="G382" s="3">
        <f t="shared" si="49"/>
        <v>0</v>
      </c>
      <c r="H382" s="3">
        <f t="shared" si="50"/>
        <v>2.4E-2</v>
      </c>
      <c r="I382" s="3">
        <v>2.4E-2</v>
      </c>
      <c r="J382" s="3">
        <v>0</v>
      </c>
      <c r="K382" s="3">
        <v>0</v>
      </c>
      <c r="L382" s="1">
        <v>11</v>
      </c>
      <c r="M382" s="1">
        <v>11</v>
      </c>
      <c r="N382" s="1">
        <v>11</v>
      </c>
      <c r="O382" s="1">
        <v>11</v>
      </c>
      <c r="P382" s="1">
        <v>11</v>
      </c>
      <c r="Q382" s="1">
        <v>11</v>
      </c>
      <c r="R382" s="3">
        <v>1.4999999999999999E-2</v>
      </c>
      <c r="S382" s="3">
        <v>8.9999999999999993E-3</v>
      </c>
      <c r="T382" s="3">
        <v>7.0000000000000001E-3</v>
      </c>
      <c r="U382" s="3">
        <f t="shared" si="51"/>
        <v>0</v>
      </c>
      <c r="V382" s="3">
        <f t="shared" si="52"/>
        <v>0</v>
      </c>
      <c r="W382" s="3">
        <f t="shared" si="53"/>
        <v>0</v>
      </c>
    </row>
    <row r="383" spans="1:23" x14ac:dyDescent="0.3">
      <c r="A383" s="1">
        <f t="shared" si="47"/>
        <v>0</v>
      </c>
      <c r="B383" s="1" t="s">
        <v>11</v>
      </c>
      <c r="C383" s="1">
        <v>0.6</v>
      </c>
      <c r="D383" s="1">
        <v>2</v>
      </c>
      <c r="E383" s="1">
        <f t="shared" si="48"/>
        <v>96</v>
      </c>
      <c r="F383" s="1">
        <v>1</v>
      </c>
      <c r="G383" s="3">
        <f t="shared" si="49"/>
        <v>0</v>
      </c>
      <c r="H383" s="3">
        <f t="shared" si="50"/>
        <v>0.05</v>
      </c>
      <c r="I383" s="3">
        <v>4.9000000000000002E-2</v>
      </c>
      <c r="J383" s="3">
        <v>1E-3</v>
      </c>
      <c r="K383" s="3">
        <v>0</v>
      </c>
      <c r="L383" s="1">
        <v>12</v>
      </c>
      <c r="M383" s="1">
        <v>12</v>
      </c>
      <c r="N383" s="1">
        <v>12</v>
      </c>
      <c r="O383" s="1">
        <v>8</v>
      </c>
      <c r="P383" s="1">
        <v>11</v>
      </c>
      <c r="Q383" s="1">
        <v>11</v>
      </c>
      <c r="R383" s="3">
        <v>0.03</v>
      </c>
      <c r="S383" s="3">
        <v>8.9999999999999993E-3</v>
      </c>
      <c r="T383" s="3">
        <v>1.7000000000000001E-2</v>
      </c>
      <c r="U383" s="3">
        <f t="shared" si="51"/>
        <v>33.333333333333329</v>
      </c>
      <c r="V383" s="3">
        <f t="shared" si="52"/>
        <v>8.3333333333333321</v>
      </c>
      <c r="W383" s="3">
        <f t="shared" si="53"/>
        <v>8.3333333333333321</v>
      </c>
    </row>
    <row r="384" spans="1:23" x14ac:dyDescent="0.3">
      <c r="A384" s="1">
        <f t="shared" si="47"/>
        <v>0</v>
      </c>
      <c r="B384" s="1" t="s">
        <v>11</v>
      </c>
      <c r="C384" s="1">
        <v>0.6</v>
      </c>
      <c r="D384" s="1">
        <v>3</v>
      </c>
      <c r="E384" s="1">
        <f t="shared" si="48"/>
        <v>96</v>
      </c>
      <c r="F384" s="1">
        <v>1</v>
      </c>
      <c r="G384" s="3">
        <f t="shared" si="49"/>
        <v>0</v>
      </c>
      <c r="H384" s="3">
        <f t="shared" si="50"/>
        <v>2.7999999999999997E-2</v>
      </c>
      <c r="I384" s="3">
        <v>2.7999999999999997E-2</v>
      </c>
      <c r="J384" s="3">
        <v>0</v>
      </c>
      <c r="K384" s="3">
        <v>0</v>
      </c>
      <c r="L384" s="1">
        <v>11</v>
      </c>
      <c r="M384" s="1">
        <v>11</v>
      </c>
      <c r="N384" s="1">
        <v>11</v>
      </c>
      <c r="O384" s="1">
        <v>11</v>
      </c>
      <c r="P384" s="1">
        <v>11</v>
      </c>
      <c r="Q384" s="1">
        <v>11</v>
      </c>
      <c r="R384" s="3">
        <v>1.7999999999999999E-2</v>
      </c>
      <c r="S384" s="3">
        <v>8.9999999999999993E-3</v>
      </c>
      <c r="T384" s="3">
        <v>8.0000000000000002E-3</v>
      </c>
      <c r="U384" s="3">
        <f t="shared" si="51"/>
        <v>0</v>
      </c>
      <c r="V384" s="3">
        <f t="shared" si="52"/>
        <v>0</v>
      </c>
      <c r="W384" s="3">
        <f t="shared" si="53"/>
        <v>0</v>
      </c>
    </row>
    <row r="385" spans="1:38" x14ac:dyDescent="0.3">
      <c r="A385" s="1">
        <f t="shared" si="47"/>
        <v>0</v>
      </c>
      <c r="B385" s="1" t="s">
        <v>11</v>
      </c>
      <c r="C385" s="1">
        <v>0.6</v>
      </c>
      <c r="D385" s="1">
        <v>4</v>
      </c>
      <c r="E385" s="1">
        <f t="shared" si="48"/>
        <v>96</v>
      </c>
      <c r="F385" s="1">
        <v>1</v>
      </c>
      <c r="G385" s="3">
        <f t="shared" si="49"/>
        <v>0</v>
      </c>
      <c r="H385" s="3">
        <f t="shared" si="50"/>
        <v>2.6999999999999996E-2</v>
      </c>
      <c r="I385" s="3">
        <v>2.6999999999999996E-2</v>
      </c>
      <c r="J385" s="3">
        <v>0</v>
      </c>
      <c r="K385" s="3">
        <v>0</v>
      </c>
      <c r="L385" s="1">
        <v>11</v>
      </c>
      <c r="M385" s="1">
        <v>11</v>
      </c>
      <c r="N385" s="1">
        <v>11</v>
      </c>
      <c r="O385" s="1">
        <v>11</v>
      </c>
      <c r="P385" s="1">
        <v>11</v>
      </c>
      <c r="Q385" s="1">
        <v>11</v>
      </c>
      <c r="R385" s="3">
        <v>1.7999999999999999E-2</v>
      </c>
      <c r="S385" s="3">
        <v>8.9999999999999993E-3</v>
      </c>
      <c r="T385" s="3">
        <v>7.0000000000000001E-3</v>
      </c>
      <c r="U385" s="3">
        <f t="shared" si="51"/>
        <v>0</v>
      </c>
      <c r="V385" s="3">
        <f t="shared" si="52"/>
        <v>0</v>
      </c>
      <c r="W385" s="3">
        <f t="shared" si="53"/>
        <v>0</v>
      </c>
    </row>
    <row r="386" spans="1:38" x14ac:dyDescent="0.3">
      <c r="A386" s="1">
        <f t="shared" ref="A386:A449" si="54">IF(MOD(E386,25)=0,1,0)</f>
        <v>0</v>
      </c>
      <c r="B386" s="1" t="s">
        <v>11</v>
      </c>
      <c r="C386" s="1">
        <v>0.6</v>
      </c>
      <c r="D386" s="1">
        <v>1</v>
      </c>
      <c r="E386" s="1">
        <f t="shared" si="48"/>
        <v>97</v>
      </c>
      <c r="F386" s="1">
        <v>1</v>
      </c>
      <c r="G386" s="3">
        <f t="shared" si="49"/>
        <v>0</v>
      </c>
      <c r="H386" s="3">
        <f t="shared" si="50"/>
        <v>4.1000000000000002E-2</v>
      </c>
      <c r="I386" s="3">
        <v>4.1000000000000002E-2</v>
      </c>
      <c r="J386" s="3">
        <v>0</v>
      </c>
      <c r="K386" s="3">
        <v>0</v>
      </c>
      <c r="L386" s="1">
        <v>12</v>
      </c>
      <c r="M386" s="1">
        <v>12</v>
      </c>
      <c r="N386" s="1">
        <v>12</v>
      </c>
      <c r="O386" s="1">
        <v>7</v>
      </c>
      <c r="P386" s="1">
        <v>12</v>
      </c>
      <c r="Q386" s="1">
        <v>11</v>
      </c>
      <c r="R386" s="3">
        <v>2.9000000000000001E-2</v>
      </c>
      <c r="S386" s="3">
        <v>8.9999999999999993E-3</v>
      </c>
      <c r="T386" s="3">
        <v>1.0999999999999999E-2</v>
      </c>
      <c r="U386" s="3">
        <f t="shared" si="51"/>
        <v>41.666666666666671</v>
      </c>
      <c r="V386" s="3">
        <f t="shared" si="52"/>
        <v>0</v>
      </c>
      <c r="W386" s="3">
        <f t="shared" si="53"/>
        <v>8.3333333333333321</v>
      </c>
    </row>
    <row r="387" spans="1:38" x14ac:dyDescent="0.3">
      <c r="A387" s="1">
        <f t="shared" si="54"/>
        <v>0</v>
      </c>
      <c r="B387" s="1" t="s">
        <v>11</v>
      </c>
      <c r="C387" s="1">
        <v>0.6</v>
      </c>
      <c r="D387" s="1">
        <v>2</v>
      </c>
      <c r="E387" s="1">
        <f t="shared" ref="E387:E450" si="55">_xlfn.CEILING.MATH((ROW(E387)-1)/4)</f>
        <v>97</v>
      </c>
      <c r="F387" s="1">
        <v>1</v>
      </c>
      <c r="G387" s="3">
        <f t="shared" ref="G387:G450" si="56">(M387-L387)/L387*100</f>
        <v>0</v>
      </c>
      <c r="H387" s="3">
        <f t="shared" ref="H387:H450" si="57">I387+K387+J387</f>
        <v>4.2000000000000003E-2</v>
      </c>
      <c r="I387" s="3">
        <v>4.1000000000000002E-2</v>
      </c>
      <c r="J387" s="3">
        <v>1E-3</v>
      </c>
      <c r="K387" s="3">
        <v>0</v>
      </c>
      <c r="L387" s="1">
        <v>12</v>
      </c>
      <c r="M387" s="1">
        <v>12</v>
      </c>
      <c r="N387" s="1">
        <v>12</v>
      </c>
      <c r="O387" s="1">
        <v>8</v>
      </c>
      <c r="P387" s="1">
        <v>12</v>
      </c>
      <c r="Q387" s="1">
        <v>11</v>
      </c>
      <c r="R387" s="3">
        <v>2.9000000000000001E-2</v>
      </c>
      <c r="S387" s="3">
        <v>8.9999999999999993E-3</v>
      </c>
      <c r="T387" s="3">
        <v>1.0999999999999999E-2</v>
      </c>
      <c r="U387" s="3">
        <f t="shared" ref="U387:U450" si="58">IF(F387=1,(M387-O387)/M387*100,"0")</f>
        <v>33.333333333333329</v>
      </c>
      <c r="V387" s="3">
        <f t="shared" ref="V387:V450" si="59">IF(F387=1,(M387-P387)/M387*100,"0")</f>
        <v>0</v>
      </c>
      <c r="W387" s="3">
        <f t="shared" ref="W387:W450" si="60">IF(F387=1,(M387-Q387)/M387*100,"0")</f>
        <v>8.3333333333333321</v>
      </c>
    </row>
    <row r="388" spans="1:38" x14ac:dyDescent="0.3">
      <c r="A388" s="1">
        <f t="shared" si="54"/>
        <v>0</v>
      </c>
      <c r="B388" s="1" t="s">
        <v>11</v>
      </c>
      <c r="C388" s="1">
        <v>0.6</v>
      </c>
      <c r="D388" s="1">
        <v>3</v>
      </c>
      <c r="E388" s="1">
        <f t="shared" si="55"/>
        <v>97</v>
      </c>
      <c r="F388" s="1">
        <v>1</v>
      </c>
      <c r="G388" s="3">
        <f t="shared" si="56"/>
        <v>0</v>
      </c>
      <c r="H388" s="3">
        <f t="shared" si="57"/>
        <v>4.2000000000000003E-2</v>
      </c>
      <c r="I388" s="3">
        <v>4.2000000000000003E-2</v>
      </c>
      <c r="J388" s="3">
        <v>0</v>
      </c>
      <c r="K388" s="3">
        <v>0</v>
      </c>
      <c r="L388" s="1">
        <v>12</v>
      </c>
      <c r="M388" s="1">
        <v>12</v>
      </c>
      <c r="N388" s="1">
        <v>12</v>
      </c>
      <c r="O388" s="1">
        <v>8</v>
      </c>
      <c r="P388" s="1">
        <v>12</v>
      </c>
      <c r="Q388" s="1">
        <v>11</v>
      </c>
      <c r="R388" s="3">
        <v>0.03</v>
      </c>
      <c r="S388" s="3">
        <v>8.9999999999999993E-3</v>
      </c>
      <c r="T388" s="3">
        <v>1.0999999999999999E-2</v>
      </c>
      <c r="U388" s="3">
        <f t="shared" si="58"/>
        <v>33.333333333333329</v>
      </c>
      <c r="V388" s="3">
        <f t="shared" si="59"/>
        <v>0</v>
      </c>
      <c r="W388" s="3">
        <f t="shared" si="60"/>
        <v>8.3333333333333321</v>
      </c>
    </row>
    <row r="389" spans="1:38" x14ac:dyDescent="0.3">
      <c r="A389" s="1">
        <f t="shared" si="54"/>
        <v>0</v>
      </c>
      <c r="B389" s="1" t="s">
        <v>11</v>
      </c>
      <c r="C389" s="1">
        <v>0.6</v>
      </c>
      <c r="D389" s="1">
        <v>4</v>
      </c>
      <c r="E389" s="1">
        <f t="shared" si="55"/>
        <v>97</v>
      </c>
      <c r="F389" s="1">
        <v>1</v>
      </c>
      <c r="G389" s="3">
        <f t="shared" si="56"/>
        <v>0</v>
      </c>
      <c r="H389" s="3">
        <f t="shared" si="57"/>
        <v>4.3000000000000003E-2</v>
      </c>
      <c r="I389" s="3">
        <v>4.2000000000000003E-2</v>
      </c>
      <c r="J389" s="3">
        <v>1E-3</v>
      </c>
      <c r="K389" s="3">
        <v>0</v>
      </c>
      <c r="L389" s="1">
        <v>12</v>
      </c>
      <c r="M389" s="1">
        <v>12</v>
      </c>
      <c r="N389" s="1">
        <v>12</v>
      </c>
      <c r="O389" s="1">
        <v>7</v>
      </c>
      <c r="P389" s="1">
        <v>12</v>
      </c>
      <c r="Q389" s="1">
        <v>11</v>
      </c>
      <c r="R389" s="3">
        <v>3.1E-2</v>
      </c>
      <c r="S389" s="3">
        <v>8.9999999999999993E-3</v>
      </c>
      <c r="T389" s="3">
        <v>0.01</v>
      </c>
      <c r="U389" s="3">
        <f t="shared" si="58"/>
        <v>41.666666666666671</v>
      </c>
      <c r="V389" s="3">
        <f t="shared" si="59"/>
        <v>0</v>
      </c>
      <c r="W389" s="3">
        <f t="shared" si="60"/>
        <v>8.3333333333333321</v>
      </c>
    </row>
    <row r="390" spans="1:38" x14ac:dyDescent="0.3">
      <c r="A390" s="1">
        <f t="shared" si="54"/>
        <v>0</v>
      </c>
      <c r="B390" s="1" t="s">
        <v>11</v>
      </c>
      <c r="C390" s="1">
        <v>0.6</v>
      </c>
      <c r="D390" s="1">
        <v>1</v>
      </c>
      <c r="E390" s="1">
        <f t="shared" si="55"/>
        <v>98</v>
      </c>
      <c r="F390" s="1">
        <v>1</v>
      </c>
      <c r="G390" s="3">
        <f t="shared" si="56"/>
        <v>0</v>
      </c>
      <c r="H390" s="3">
        <f t="shared" si="57"/>
        <v>3.4000000000000002E-2</v>
      </c>
      <c r="I390" s="3">
        <v>2.9000000000000001E-2</v>
      </c>
      <c r="J390" s="3">
        <v>5.0000000000000001E-3</v>
      </c>
      <c r="K390" s="3">
        <v>0</v>
      </c>
      <c r="L390" s="1">
        <v>11</v>
      </c>
      <c r="M390" s="1">
        <v>11</v>
      </c>
      <c r="N390" s="1">
        <v>11</v>
      </c>
      <c r="O390" s="1">
        <v>11</v>
      </c>
      <c r="P390" s="1">
        <v>11</v>
      </c>
      <c r="Q390" s="1">
        <v>11</v>
      </c>
      <c r="R390" s="3">
        <v>1.6E-2</v>
      </c>
      <c r="S390" s="3">
        <v>0.01</v>
      </c>
      <c r="T390" s="3">
        <v>1.3000000000000001E-2</v>
      </c>
      <c r="U390" s="3">
        <f t="shared" si="58"/>
        <v>0</v>
      </c>
      <c r="V390" s="3">
        <f t="shared" si="59"/>
        <v>0</v>
      </c>
      <c r="W390" s="3">
        <f t="shared" si="60"/>
        <v>0</v>
      </c>
    </row>
    <row r="391" spans="1:38" x14ac:dyDescent="0.3">
      <c r="A391" s="1">
        <f t="shared" si="54"/>
        <v>0</v>
      </c>
      <c r="B391" s="1" t="s">
        <v>11</v>
      </c>
      <c r="C391" s="1">
        <v>0.6</v>
      </c>
      <c r="D391" s="1">
        <v>2</v>
      </c>
      <c r="E391" s="1">
        <f t="shared" si="55"/>
        <v>98</v>
      </c>
      <c r="F391" s="1">
        <v>1</v>
      </c>
      <c r="G391" s="3">
        <f t="shared" si="56"/>
        <v>0</v>
      </c>
      <c r="H391" s="3">
        <f t="shared" si="57"/>
        <v>3.8999999999999993E-2</v>
      </c>
      <c r="I391" s="3">
        <v>3.0999999999999996E-2</v>
      </c>
      <c r="J391" s="3">
        <v>8.0000000000000002E-3</v>
      </c>
      <c r="K391" s="3">
        <v>0</v>
      </c>
      <c r="L391" s="1">
        <v>11</v>
      </c>
      <c r="M391" s="1">
        <v>11</v>
      </c>
      <c r="N391" s="1">
        <v>11</v>
      </c>
      <c r="O391" s="1">
        <v>11</v>
      </c>
      <c r="P391" s="1">
        <v>11</v>
      </c>
      <c r="Q391" s="1">
        <v>11</v>
      </c>
      <c r="R391" s="3">
        <v>1.7999999999999999E-2</v>
      </c>
      <c r="S391" s="3">
        <v>0.01</v>
      </c>
      <c r="T391" s="3">
        <v>1.3000000000000001E-2</v>
      </c>
      <c r="U391" s="3">
        <f t="shared" si="58"/>
        <v>0</v>
      </c>
      <c r="V391" s="3">
        <f t="shared" si="59"/>
        <v>0</v>
      </c>
      <c r="W391" s="3">
        <f t="shared" si="60"/>
        <v>0</v>
      </c>
    </row>
    <row r="392" spans="1:38" x14ac:dyDescent="0.3">
      <c r="A392" s="1">
        <f t="shared" si="54"/>
        <v>0</v>
      </c>
      <c r="B392" s="1" t="s">
        <v>11</v>
      </c>
      <c r="C392" s="1">
        <v>0.6</v>
      </c>
      <c r="D392" s="1">
        <v>3</v>
      </c>
      <c r="E392" s="1">
        <f t="shared" si="55"/>
        <v>98</v>
      </c>
      <c r="F392" s="1">
        <v>1</v>
      </c>
      <c r="G392" s="3">
        <f t="shared" si="56"/>
        <v>0</v>
      </c>
      <c r="H392" s="3">
        <f t="shared" si="57"/>
        <v>3.7999999999999999E-2</v>
      </c>
      <c r="I392" s="3">
        <v>3.3000000000000002E-2</v>
      </c>
      <c r="J392" s="3">
        <v>5.0000000000000001E-3</v>
      </c>
      <c r="K392" s="3">
        <v>0</v>
      </c>
      <c r="L392" s="1">
        <v>11</v>
      </c>
      <c r="M392" s="1">
        <v>11</v>
      </c>
      <c r="N392" s="1">
        <v>11</v>
      </c>
      <c r="O392" s="1">
        <v>11</v>
      </c>
      <c r="P392" s="1">
        <v>11</v>
      </c>
      <c r="Q392" s="1">
        <v>11</v>
      </c>
      <c r="R392" s="3">
        <v>2.1000000000000001E-2</v>
      </c>
      <c r="S392" s="3">
        <v>0.01</v>
      </c>
      <c r="T392" s="3">
        <v>1.2E-2</v>
      </c>
      <c r="U392" s="3">
        <f t="shared" si="58"/>
        <v>0</v>
      </c>
      <c r="V392" s="3">
        <f t="shared" si="59"/>
        <v>0</v>
      </c>
      <c r="W392" s="3">
        <f t="shared" si="60"/>
        <v>0</v>
      </c>
    </row>
    <row r="393" spans="1:38" x14ac:dyDescent="0.3">
      <c r="A393" s="1">
        <f t="shared" si="54"/>
        <v>0</v>
      </c>
      <c r="B393" s="1" t="s">
        <v>11</v>
      </c>
      <c r="C393" s="1">
        <v>0.6</v>
      </c>
      <c r="D393" s="1">
        <v>4</v>
      </c>
      <c r="E393" s="1">
        <f t="shared" si="55"/>
        <v>98</v>
      </c>
      <c r="F393" s="1">
        <v>1</v>
      </c>
      <c r="G393" s="3">
        <f t="shared" si="56"/>
        <v>0</v>
      </c>
      <c r="H393" s="3">
        <f t="shared" si="57"/>
        <v>3.8000000000000006E-2</v>
      </c>
      <c r="I393" s="3">
        <v>3.4000000000000002E-2</v>
      </c>
      <c r="J393" s="3">
        <v>4.0000000000000001E-3</v>
      </c>
      <c r="K393" s="3">
        <v>0</v>
      </c>
      <c r="L393" s="1">
        <v>11</v>
      </c>
      <c r="M393" s="1">
        <v>11</v>
      </c>
      <c r="N393" s="1">
        <v>11</v>
      </c>
      <c r="O393" s="1">
        <v>11</v>
      </c>
      <c r="P393" s="1">
        <v>11</v>
      </c>
      <c r="Q393" s="1">
        <v>11</v>
      </c>
      <c r="R393" s="3">
        <v>2.1000000000000001E-2</v>
      </c>
      <c r="S393" s="3">
        <v>0.01</v>
      </c>
      <c r="T393" s="3">
        <v>1.3000000000000001E-2</v>
      </c>
      <c r="U393" s="3">
        <f t="shared" si="58"/>
        <v>0</v>
      </c>
      <c r="V393" s="3">
        <f t="shared" si="59"/>
        <v>0</v>
      </c>
      <c r="W393" s="3">
        <f t="shared" si="60"/>
        <v>0</v>
      </c>
    </row>
    <row r="394" spans="1:38" x14ac:dyDescent="0.3">
      <c r="A394" s="1">
        <f t="shared" si="54"/>
        <v>0</v>
      </c>
      <c r="B394" s="1" t="s">
        <v>11</v>
      </c>
      <c r="C394" s="1">
        <v>0.6</v>
      </c>
      <c r="D394" s="1">
        <v>1</v>
      </c>
      <c r="E394" s="1">
        <f t="shared" si="55"/>
        <v>99</v>
      </c>
      <c r="F394" s="1">
        <v>1</v>
      </c>
      <c r="G394" s="3">
        <f t="shared" si="56"/>
        <v>0</v>
      </c>
      <c r="H394" s="3">
        <f t="shared" si="57"/>
        <v>2.5000000000000001E-2</v>
      </c>
      <c r="I394" s="3">
        <v>2.5000000000000001E-2</v>
      </c>
      <c r="J394" s="3">
        <v>0</v>
      </c>
      <c r="K394" s="3">
        <v>0</v>
      </c>
      <c r="L394" s="1">
        <v>11</v>
      </c>
      <c r="M394" s="1">
        <v>11</v>
      </c>
      <c r="N394" s="1">
        <v>11</v>
      </c>
      <c r="O394" s="1">
        <v>11</v>
      </c>
      <c r="P394" s="1">
        <v>11</v>
      </c>
      <c r="Q394" s="1">
        <v>11</v>
      </c>
      <c r="R394" s="3">
        <v>1.4999999999999999E-2</v>
      </c>
      <c r="S394" s="3">
        <v>8.9999999999999993E-3</v>
      </c>
      <c r="T394" s="3">
        <v>9.0000000000000011E-3</v>
      </c>
      <c r="U394" s="3">
        <f t="shared" si="58"/>
        <v>0</v>
      </c>
      <c r="V394" s="3">
        <f t="shared" si="59"/>
        <v>0</v>
      </c>
      <c r="W394" s="3">
        <f t="shared" si="60"/>
        <v>0</v>
      </c>
    </row>
    <row r="395" spans="1:38" x14ac:dyDescent="0.3">
      <c r="A395" s="1">
        <f t="shared" si="54"/>
        <v>0</v>
      </c>
      <c r="B395" s="1" t="s">
        <v>11</v>
      </c>
      <c r="C395" s="1">
        <v>0.6</v>
      </c>
      <c r="D395" s="1">
        <v>2</v>
      </c>
      <c r="E395" s="1">
        <f t="shared" si="55"/>
        <v>99</v>
      </c>
      <c r="F395" s="1">
        <v>1</v>
      </c>
      <c r="G395" s="3">
        <f t="shared" si="56"/>
        <v>0</v>
      </c>
      <c r="H395" s="3">
        <f t="shared" si="57"/>
        <v>4.3999999999999997E-2</v>
      </c>
      <c r="I395" s="3">
        <v>4.3999999999999997E-2</v>
      </c>
      <c r="J395" s="3">
        <v>0</v>
      </c>
      <c r="K395" s="3">
        <v>0</v>
      </c>
      <c r="L395" s="1">
        <v>12</v>
      </c>
      <c r="M395" s="1">
        <v>12</v>
      </c>
      <c r="N395" s="1">
        <v>12</v>
      </c>
      <c r="O395" s="1">
        <v>8</v>
      </c>
      <c r="P395" s="1">
        <v>11</v>
      </c>
      <c r="Q395" s="1">
        <v>11</v>
      </c>
      <c r="R395" s="3">
        <v>0.03</v>
      </c>
      <c r="S395" s="3">
        <v>8.9999999999999993E-3</v>
      </c>
      <c r="T395" s="3">
        <v>1.3000000000000001E-2</v>
      </c>
      <c r="U395" s="3">
        <f t="shared" si="58"/>
        <v>33.333333333333329</v>
      </c>
      <c r="V395" s="3">
        <f t="shared" si="59"/>
        <v>8.3333333333333321</v>
      </c>
      <c r="W395" s="3">
        <f t="shared" si="60"/>
        <v>8.3333333333333321</v>
      </c>
    </row>
    <row r="396" spans="1:38" x14ac:dyDescent="0.3">
      <c r="A396" s="1">
        <f t="shared" si="54"/>
        <v>0</v>
      </c>
      <c r="B396" s="1" t="s">
        <v>11</v>
      </c>
      <c r="C396" s="1">
        <v>0.6</v>
      </c>
      <c r="D396" s="1">
        <v>3</v>
      </c>
      <c r="E396" s="1">
        <f t="shared" si="55"/>
        <v>99</v>
      </c>
      <c r="F396" s="1">
        <v>1</v>
      </c>
      <c r="G396" s="3">
        <f t="shared" si="56"/>
        <v>0</v>
      </c>
      <c r="H396" s="3">
        <f t="shared" si="57"/>
        <v>2.8999999999999998E-2</v>
      </c>
      <c r="I396" s="3">
        <v>2.8999999999999998E-2</v>
      </c>
      <c r="J396" s="3">
        <v>0</v>
      </c>
      <c r="K396" s="3">
        <v>0</v>
      </c>
      <c r="L396" s="1">
        <v>11</v>
      </c>
      <c r="M396" s="1">
        <v>11</v>
      </c>
      <c r="N396" s="1">
        <v>11</v>
      </c>
      <c r="O396" s="1">
        <v>11</v>
      </c>
      <c r="P396" s="1">
        <v>11</v>
      </c>
      <c r="Q396" s="1">
        <v>11</v>
      </c>
      <c r="R396" s="3">
        <v>1.7999999999999999E-2</v>
      </c>
      <c r="S396" s="3">
        <v>8.9999999999999993E-3</v>
      </c>
      <c r="T396" s="3">
        <v>0.01</v>
      </c>
      <c r="U396" s="3">
        <f t="shared" si="58"/>
        <v>0</v>
      </c>
      <c r="V396" s="3">
        <f t="shared" si="59"/>
        <v>0</v>
      </c>
      <c r="W396" s="3">
        <f t="shared" si="60"/>
        <v>0</v>
      </c>
    </row>
    <row r="397" spans="1:38" x14ac:dyDescent="0.3">
      <c r="A397" s="1">
        <f t="shared" si="54"/>
        <v>0</v>
      </c>
      <c r="B397" s="1" t="s">
        <v>11</v>
      </c>
      <c r="C397" s="1">
        <v>0.6</v>
      </c>
      <c r="D397" s="1">
        <v>4</v>
      </c>
      <c r="E397" s="1">
        <f t="shared" si="55"/>
        <v>99</v>
      </c>
      <c r="F397" s="1">
        <v>1</v>
      </c>
      <c r="G397" s="3">
        <f t="shared" si="56"/>
        <v>0</v>
      </c>
      <c r="H397" s="3">
        <f t="shared" si="57"/>
        <v>0.03</v>
      </c>
      <c r="I397" s="3">
        <v>0.03</v>
      </c>
      <c r="J397" s="3">
        <v>0</v>
      </c>
      <c r="K397" s="3">
        <v>0</v>
      </c>
      <c r="L397" s="1">
        <v>11</v>
      </c>
      <c r="M397" s="1">
        <v>11</v>
      </c>
      <c r="N397" s="1">
        <v>11</v>
      </c>
      <c r="O397" s="1">
        <v>11</v>
      </c>
      <c r="P397" s="1">
        <v>11</v>
      </c>
      <c r="Q397" s="1">
        <v>11</v>
      </c>
      <c r="R397" s="3">
        <v>0.02</v>
      </c>
      <c r="S397" s="3">
        <v>8.9999999999999993E-3</v>
      </c>
      <c r="T397" s="3">
        <v>9.0000000000000011E-3</v>
      </c>
      <c r="U397" s="3">
        <f t="shared" si="58"/>
        <v>0</v>
      </c>
      <c r="V397" s="3">
        <f t="shared" si="59"/>
        <v>0</v>
      </c>
      <c r="W397" s="3">
        <f t="shared" si="60"/>
        <v>0</v>
      </c>
    </row>
    <row r="398" spans="1:38" x14ac:dyDescent="0.3">
      <c r="A398" s="1">
        <f t="shared" si="54"/>
        <v>1</v>
      </c>
      <c r="B398" s="1" t="s">
        <v>11</v>
      </c>
      <c r="C398" s="1">
        <v>0.6</v>
      </c>
      <c r="D398" s="1">
        <v>1</v>
      </c>
      <c r="E398" s="1">
        <f t="shared" si="55"/>
        <v>100</v>
      </c>
      <c r="F398" s="1">
        <v>1</v>
      </c>
      <c r="G398" s="3">
        <f t="shared" si="56"/>
        <v>0</v>
      </c>
      <c r="H398" s="3">
        <f t="shared" si="57"/>
        <v>2.8000000000000004E-2</v>
      </c>
      <c r="I398" s="3">
        <v>2.7000000000000003E-2</v>
      </c>
      <c r="J398" s="3">
        <v>1E-3</v>
      </c>
      <c r="K398" s="3">
        <v>0</v>
      </c>
      <c r="L398" s="1">
        <v>11</v>
      </c>
      <c r="M398" s="1">
        <v>11</v>
      </c>
      <c r="N398" s="1">
        <v>11</v>
      </c>
      <c r="O398" s="1">
        <v>11</v>
      </c>
      <c r="P398" s="1">
        <v>11</v>
      </c>
      <c r="Q398" s="1">
        <v>11</v>
      </c>
      <c r="R398" s="3">
        <v>1.6E-2</v>
      </c>
      <c r="S398" s="3">
        <v>0.01</v>
      </c>
      <c r="T398" s="3">
        <v>9.9999999999999985E-3</v>
      </c>
      <c r="U398" s="3">
        <f t="shared" si="58"/>
        <v>0</v>
      </c>
      <c r="V398" s="3">
        <f t="shared" si="59"/>
        <v>0</v>
      </c>
      <c r="W398" s="3">
        <f t="shared" si="60"/>
        <v>0</v>
      </c>
      <c r="AA398" s="1">
        <f>SUMPRODUCT((MOD(ROW(F302:F401),4)=2)*F302:F401)</f>
        <v>25</v>
      </c>
      <c r="AB398" s="3">
        <f>SUMPRODUCT((MOD(ROW(G302:G401),4)=2)*G302:G401)/25</f>
        <v>0</v>
      </c>
      <c r="AC398" s="3">
        <f t="shared" ref="AC398:AF398" si="61">SUMPRODUCT((MOD(ROW(H302:H401),4)=2)*H302:H401)/25</f>
        <v>2.7920000000000011E-2</v>
      </c>
      <c r="AD398" s="3">
        <f t="shared" si="61"/>
        <v>2.7280000000000013E-2</v>
      </c>
      <c r="AE398" s="3">
        <f t="shared" si="61"/>
        <v>6.4000000000000005E-4</v>
      </c>
      <c r="AF398" s="3">
        <f t="shared" si="61"/>
        <v>0</v>
      </c>
      <c r="AG398" s="3">
        <f>SUMPRODUCT((MOD(ROW(R302:R401),4)=2)*R302:R401)/25</f>
        <v>1.6480000000000009E-2</v>
      </c>
      <c r="AH398" s="3">
        <f>SUMPRODUCT((MOD(ROW(S302:S401),4)=2)*S302:S401)/25</f>
        <v>9.0000000000000028E-3</v>
      </c>
      <c r="AI398" s="3">
        <f>SUMPRODUCT((MOD(ROW(T302:T401),4)=2)*T302:T401)/25</f>
        <v>1.0040000000000004E-2</v>
      </c>
      <c r="AJ398" s="3">
        <f>IF(AA398&gt;0, SUMPRODUCT((MOD(ROW(U302:U401),4)=2)*U302:U401)/AA398,"-")</f>
        <v>2.3333333333333335</v>
      </c>
      <c r="AK398" s="3">
        <f>IF(AA398&gt;0, SUMPRODUCT((MOD(ROW(V302:V401),4)=2)*V302:V401)/AA398,"-")</f>
        <v>0</v>
      </c>
      <c r="AL398" s="3">
        <f>IF(AA398&gt;0,SUMPRODUCT((MOD(ROW(W302:W401),4)=2)*W302:W401)/AA398,"-")</f>
        <v>0.66666666666666652</v>
      </c>
    </row>
    <row r="399" spans="1:38" x14ac:dyDescent="0.3">
      <c r="A399" s="1">
        <f t="shared" si="54"/>
        <v>1</v>
      </c>
      <c r="B399" s="1" t="s">
        <v>11</v>
      </c>
      <c r="C399" s="1">
        <v>0.6</v>
      </c>
      <c r="D399" s="1">
        <v>2</v>
      </c>
      <c r="E399" s="1">
        <f t="shared" si="55"/>
        <v>100</v>
      </c>
      <c r="F399" s="1">
        <v>1</v>
      </c>
      <c r="G399" s="3">
        <f t="shared" si="56"/>
        <v>0</v>
      </c>
      <c r="H399" s="3">
        <f t="shared" si="57"/>
        <v>2.7000000000000003E-2</v>
      </c>
      <c r="I399" s="3">
        <v>2.7000000000000003E-2</v>
      </c>
      <c r="J399" s="3">
        <v>0</v>
      </c>
      <c r="K399" s="3">
        <v>0</v>
      </c>
      <c r="L399" s="1">
        <v>11</v>
      </c>
      <c r="M399" s="1">
        <v>11</v>
      </c>
      <c r="N399" s="1">
        <v>11</v>
      </c>
      <c r="O399" s="1">
        <v>11</v>
      </c>
      <c r="P399" s="1">
        <v>11</v>
      </c>
      <c r="Q399" s="1">
        <v>11</v>
      </c>
      <c r="R399" s="3">
        <v>1.6E-2</v>
      </c>
      <c r="S399" s="3">
        <v>0.01</v>
      </c>
      <c r="T399" s="3">
        <v>9.9999999999999985E-3</v>
      </c>
      <c r="U399" s="3">
        <f t="shared" si="58"/>
        <v>0</v>
      </c>
      <c r="V399" s="3">
        <f t="shared" si="59"/>
        <v>0</v>
      </c>
      <c r="W399" s="3">
        <f t="shared" si="60"/>
        <v>0</v>
      </c>
      <c r="AA399" s="1">
        <f>SUMPRODUCT((MOD(ROW(F302:F401),4)=3)*F302:F401)</f>
        <v>25</v>
      </c>
      <c r="AB399" s="3">
        <f>SUMPRODUCT((MOD(ROW(G302:G401),4)=3)*G302:G401)/25</f>
        <v>0</v>
      </c>
      <c r="AC399" s="3">
        <f t="shared" ref="AC399:AF399" si="62">SUMPRODUCT((MOD(ROW(H302:H401),4)=3)*H302:H401)/25</f>
        <v>3.9400000000000018E-2</v>
      </c>
      <c r="AD399" s="3">
        <f t="shared" si="62"/>
        <v>3.8200000000000019E-2</v>
      </c>
      <c r="AE399" s="3">
        <f t="shared" si="62"/>
        <v>1.2000000000000003E-3</v>
      </c>
      <c r="AF399" s="3">
        <f t="shared" si="62"/>
        <v>0</v>
      </c>
      <c r="AG399" s="3">
        <f>SUMPRODUCT((MOD(ROW(R302:R401),4)=3)*R302:R401)/25</f>
        <v>2.5400000000000009E-2</v>
      </c>
      <c r="AH399" s="3">
        <f>SUMPRODUCT((MOD(ROW(S302:S401),4)=3)*S302:S401)/25</f>
        <v>9.0000000000000028E-3</v>
      </c>
      <c r="AI399" s="3">
        <f>SUMPRODUCT((MOD(ROW(T302:T401),4)=3)*T302:T401)/25</f>
        <v>1.2040000000000006E-2</v>
      </c>
      <c r="AJ399" s="3">
        <f>IF(AA399&gt;0,SUMPRODUCT((MOD(ROW(U302:U401),4)=3)*U302:U401)/AA399,"-")</f>
        <v>18.871794871794865</v>
      </c>
      <c r="AK399" s="3">
        <f>IF(AA399&gt;0,SUMPRODUCT((MOD(ROW(V302:V401),4)=3)*V302:V401)/AA399,"-")</f>
        <v>4.3076923076923057</v>
      </c>
      <c r="AL399" s="3">
        <f>IF(AA399&gt;0,SUMPRODUCT((MOD(ROW(W302:W401),4)=3)*W302:W401)/AA399,"-")</f>
        <v>3.3076923076923066</v>
      </c>
    </row>
    <row r="400" spans="1:38" x14ac:dyDescent="0.3">
      <c r="A400" s="1">
        <f t="shared" si="54"/>
        <v>1</v>
      </c>
      <c r="B400" s="1" t="s">
        <v>11</v>
      </c>
      <c r="C400" s="1">
        <v>0.6</v>
      </c>
      <c r="D400" s="1">
        <v>3</v>
      </c>
      <c r="E400" s="1">
        <f t="shared" si="55"/>
        <v>100</v>
      </c>
      <c r="F400" s="1">
        <v>1</v>
      </c>
      <c r="G400" s="3">
        <f t="shared" si="56"/>
        <v>0</v>
      </c>
      <c r="H400" s="3">
        <f t="shared" si="57"/>
        <v>4.7E-2</v>
      </c>
      <c r="I400" s="3">
        <v>4.7E-2</v>
      </c>
      <c r="J400" s="3">
        <v>0</v>
      </c>
      <c r="K400" s="3">
        <v>0</v>
      </c>
      <c r="L400" s="1">
        <v>12</v>
      </c>
      <c r="M400" s="1">
        <v>12</v>
      </c>
      <c r="N400" s="1">
        <v>12</v>
      </c>
      <c r="O400" s="1">
        <v>7</v>
      </c>
      <c r="P400" s="1">
        <v>11</v>
      </c>
      <c r="Q400" s="1">
        <v>12</v>
      </c>
      <c r="R400" s="3">
        <v>3.2000000000000001E-2</v>
      </c>
      <c r="S400" s="3">
        <v>0.01</v>
      </c>
      <c r="T400" s="3">
        <v>1.3999999999999999E-2</v>
      </c>
      <c r="U400" s="3">
        <f t="shared" si="58"/>
        <v>41.666666666666671</v>
      </c>
      <c r="V400" s="3">
        <f t="shared" si="59"/>
        <v>8.3333333333333321</v>
      </c>
      <c r="W400" s="3">
        <f t="shared" si="60"/>
        <v>0</v>
      </c>
      <c r="AA400" s="1">
        <f>SUMPRODUCT((MOD(ROW(F302:F401),4)=0)*F302:F401)</f>
        <v>25</v>
      </c>
      <c r="AB400" s="3">
        <f>SUMPRODUCT((MOD(ROW(G302:G401),4)=0)*G302:G401)/25</f>
        <v>0</v>
      </c>
      <c r="AC400" s="3">
        <f t="shared" ref="AC400:AF400" si="63">SUMPRODUCT((MOD(ROW(H302:H401),4)=0)*H302:H401)/25</f>
        <v>3.2640000000000016E-2</v>
      </c>
      <c r="AD400" s="3">
        <f t="shared" si="63"/>
        <v>3.2040000000000013E-2</v>
      </c>
      <c r="AE400" s="3">
        <f t="shared" si="63"/>
        <v>6.0000000000000016E-4</v>
      </c>
      <c r="AF400" s="3">
        <f t="shared" si="63"/>
        <v>0</v>
      </c>
      <c r="AG400" s="3">
        <f>SUMPRODUCT((MOD(ROW(R302:R401),4)=0)*R302:R401)/25</f>
        <v>2.0560000000000005E-2</v>
      </c>
      <c r="AH400" s="3">
        <f>SUMPRODUCT((MOD(ROW(S302:S401),4)=0)*S302:S401)/25</f>
        <v>9.0000000000000028E-3</v>
      </c>
      <c r="AI400" s="3">
        <f>SUMPRODUCT((MOD(ROW(T302:T401),4)=0)*T302:T401)/25</f>
        <v>1.0720000000000006E-2</v>
      </c>
      <c r="AJ400" s="3">
        <f>IF(AA400&gt;0,SUMPRODUCT((MOD(ROW(U302:U401),4)=0)*U302:U401)/AA400,"-")</f>
        <v>3.6666666666666661</v>
      </c>
      <c r="AK400" s="3">
        <f>IF(AA400&gt;0,SUMPRODUCT((MOD(ROW(V302:V401),4)=0)*V302:V401)/AA400,"-")</f>
        <v>0.33333333333333326</v>
      </c>
      <c r="AL400" s="3">
        <f>IF(AA400&gt;0,SUMPRODUCT((MOD(ROW(W302:W401),4)=0)*W302:W401)/AA400,"-")</f>
        <v>0.66666666666666652</v>
      </c>
    </row>
    <row r="401" spans="1:38" x14ac:dyDescent="0.3">
      <c r="A401" s="1">
        <f t="shared" si="54"/>
        <v>1</v>
      </c>
      <c r="B401" s="1" t="s">
        <v>11</v>
      </c>
      <c r="C401" s="1">
        <v>0.6</v>
      </c>
      <c r="D401" s="1">
        <v>4</v>
      </c>
      <c r="E401" s="1">
        <f t="shared" si="55"/>
        <v>100</v>
      </c>
      <c r="F401" s="1">
        <v>1</v>
      </c>
      <c r="G401" s="3">
        <f t="shared" si="56"/>
        <v>0</v>
      </c>
      <c r="H401" s="3">
        <f t="shared" si="57"/>
        <v>3.1E-2</v>
      </c>
      <c r="I401" s="3">
        <v>3.1E-2</v>
      </c>
      <c r="J401" s="3">
        <v>0</v>
      </c>
      <c r="K401" s="3">
        <v>0</v>
      </c>
      <c r="L401" s="1">
        <v>11</v>
      </c>
      <c r="M401" s="1">
        <v>11</v>
      </c>
      <c r="N401" s="1">
        <v>11</v>
      </c>
      <c r="O401" s="1">
        <v>11</v>
      </c>
      <c r="P401" s="1">
        <v>11</v>
      </c>
      <c r="Q401" s="1">
        <v>11</v>
      </c>
      <c r="R401" s="3">
        <v>1.9E-2</v>
      </c>
      <c r="S401" s="3">
        <v>0.01</v>
      </c>
      <c r="T401" s="3">
        <v>1.0999999999999999E-2</v>
      </c>
      <c r="U401" s="3">
        <f t="shared" si="58"/>
        <v>0</v>
      </c>
      <c r="V401" s="3">
        <f t="shared" si="59"/>
        <v>0</v>
      </c>
      <c r="W401" s="3">
        <f t="shared" si="60"/>
        <v>0</v>
      </c>
      <c r="AA401" s="1">
        <f>SUMPRODUCT((MOD(ROW(F302:F401),4)=1)*F302:F401)</f>
        <v>25</v>
      </c>
      <c r="AB401" s="3">
        <f>SUMPRODUCT((MOD(ROW(G302:G401),4)=1)*G302:G401)/25</f>
        <v>0</v>
      </c>
      <c r="AC401" s="3">
        <f t="shared" ref="AC401:AF401" si="64">SUMPRODUCT((MOD(ROW(H302:H401),4)=1)*H302:H401)/25</f>
        <v>3.3200000000000014E-2</v>
      </c>
      <c r="AD401" s="3">
        <f t="shared" si="64"/>
        <v>3.2560000000000013E-2</v>
      </c>
      <c r="AE401" s="3">
        <f t="shared" si="64"/>
        <v>6.4000000000000005E-4</v>
      </c>
      <c r="AF401" s="3">
        <f t="shared" si="64"/>
        <v>0</v>
      </c>
      <c r="AG401" s="3">
        <f>SUMPRODUCT((MOD(ROW(R302:R401),4)=1)*R302:R401)/25</f>
        <v>2.1440000000000004E-2</v>
      </c>
      <c r="AH401" s="3">
        <f>SUMPRODUCT((MOD(ROW(S302:S401),4)=1)*S302:S401)/25</f>
        <v>9.0000000000000028E-3</v>
      </c>
      <c r="AI401" s="3">
        <f>SUMPRODUCT((MOD(ROW(T302:T401),4)=1)*T302:T401)/25</f>
        <v>1.0360000000000005E-2</v>
      </c>
      <c r="AJ401" s="3">
        <f>IF(AA401&gt;0,SUMPRODUCT((MOD(ROW(U302:U401),4)=1)*U302:U401)/AA401,"-")</f>
        <v>2.3333333333333335</v>
      </c>
      <c r="AK401" s="3">
        <f>IF(AA401&gt;0, SUMPRODUCT((MOD(ROW(V302:V401),4)=1)*V302:V401)/AA401,"-")</f>
        <v>0</v>
      </c>
      <c r="AL401" s="3">
        <f>IF(AA401&gt;0,SUMPRODUCT((MOD(ROW(W302:W401),4)=1)*W302:W401)/AA401,"-")</f>
        <v>0.66666666666666652</v>
      </c>
    </row>
    <row r="402" spans="1:38" x14ac:dyDescent="0.3">
      <c r="A402" s="1">
        <f t="shared" si="54"/>
        <v>0</v>
      </c>
      <c r="B402" s="1" t="s">
        <v>12</v>
      </c>
      <c r="C402" s="1">
        <v>0.6</v>
      </c>
      <c r="D402" s="1">
        <v>1</v>
      </c>
      <c r="E402" s="1">
        <f t="shared" si="55"/>
        <v>101</v>
      </c>
      <c r="F402" s="1">
        <v>0</v>
      </c>
      <c r="G402" s="3">
        <f t="shared" si="56"/>
        <v>3.3333333333333335</v>
      </c>
      <c r="H402" s="3">
        <f t="shared" si="57"/>
        <v>0.32100000000000001</v>
      </c>
      <c r="I402" s="3">
        <v>9.7000000000000003E-2</v>
      </c>
      <c r="J402" s="3">
        <v>5.1999999999999998E-2</v>
      </c>
      <c r="K402" s="3">
        <v>0.17199999999999999</v>
      </c>
      <c r="L402" s="1">
        <v>30</v>
      </c>
      <c r="M402" s="1">
        <v>31</v>
      </c>
      <c r="N402" s="1">
        <v>31</v>
      </c>
      <c r="O402" s="1">
        <v>26</v>
      </c>
      <c r="P402" s="1">
        <v>29</v>
      </c>
      <c r="Q402" s="1">
        <v>30</v>
      </c>
      <c r="R402" s="3">
        <v>8.7999999999999995E-2</v>
      </c>
      <c r="S402" s="3">
        <v>7.0000000000000001E-3</v>
      </c>
      <c r="T402" s="3">
        <v>9.0000000000000011E-3</v>
      </c>
      <c r="U402" s="3" t="str">
        <f t="shared" si="58"/>
        <v>0</v>
      </c>
      <c r="V402" s="3" t="str">
        <f t="shared" si="59"/>
        <v>0</v>
      </c>
      <c r="W402" s="3" t="str">
        <f t="shared" si="60"/>
        <v>0</v>
      </c>
    </row>
    <row r="403" spans="1:38" x14ac:dyDescent="0.3">
      <c r="A403" s="1">
        <f t="shared" si="54"/>
        <v>0</v>
      </c>
      <c r="B403" s="1" t="s">
        <v>12</v>
      </c>
      <c r="C403" s="1">
        <v>0.6</v>
      </c>
      <c r="D403" s="1">
        <v>2</v>
      </c>
      <c r="E403" s="1">
        <f t="shared" si="55"/>
        <v>101</v>
      </c>
      <c r="F403" s="1">
        <v>0</v>
      </c>
      <c r="G403" s="3">
        <f t="shared" si="56"/>
        <v>3.3333333333333335</v>
      </c>
      <c r="H403" s="3">
        <f t="shared" si="57"/>
        <v>0.33799999999999997</v>
      </c>
      <c r="I403" s="3">
        <v>0.114</v>
      </c>
      <c r="J403" s="3">
        <v>3.4000000000000002E-2</v>
      </c>
      <c r="K403" s="3">
        <v>0.19</v>
      </c>
      <c r="L403" s="1">
        <v>30</v>
      </c>
      <c r="M403" s="1">
        <v>31</v>
      </c>
      <c r="N403" s="1">
        <v>31</v>
      </c>
      <c r="O403" s="1">
        <v>26</v>
      </c>
      <c r="P403" s="1">
        <v>29</v>
      </c>
      <c r="Q403" s="1">
        <v>30</v>
      </c>
      <c r="R403" s="3">
        <v>0.105</v>
      </c>
      <c r="S403" s="3">
        <v>7.0000000000000001E-3</v>
      </c>
      <c r="T403" s="3">
        <v>9.0000000000000011E-3</v>
      </c>
      <c r="U403" s="3" t="str">
        <f t="shared" si="58"/>
        <v>0</v>
      </c>
      <c r="V403" s="3" t="str">
        <f t="shared" si="59"/>
        <v>0</v>
      </c>
      <c r="W403" s="3" t="str">
        <f t="shared" si="60"/>
        <v>0</v>
      </c>
    </row>
    <row r="404" spans="1:38" x14ac:dyDescent="0.3">
      <c r="A404" s="1">
        <f t="shared" si="54"/>
        <v>0</v>
      </c>
      <c r="B404" s="1" t="s">
        <v>12</v>
      </c>
      <c r="C404" s="1">
        <v>0.6</v>
      </c>
      <c r="D404" s="1">
        <v>3</v>
      </c>
      <c r="E404" s="1">
        <f t="shared" si="55"/>
        <v>101</v>
      </c>
      <c r="F404" s="1">
        <v>0</v>
      </c>
      <c r="G404" s="3">
        <f t="shared" si="56"/>
        <v>3.3333333333333335</v>
      </c>
      <c r="H404" s="3">
        <f t="shared" si="57"/>
        <v>0.33299999999999996</v>
      </c>
      <c r="I404" s="3">
        <v>0.11700000000000001</v>
      </c>
      <c r="J404" s="3">
        <v>0.04</v>
      </c>
      <c r="K404" s="3">
        <v>0.17599999999999999</v>
      </c>
      <c r="L404" s="1">
        <v>30</v>
      </c>
      <c r="M404" s="1">
        <v>31</v>
      </c>
      <c r="N404" s="1">
        <v>31</v>
      </c>
      <c r="O404" s="1">
        <v>26</v>
      </c>
      <c r="P404" s="1">
        <v>29</v>
      </c>
      <c r="Q404" s="1">
        <v>30</v>
      </c>
      <c r="R404" s="3">
        <v>0.108</v>
      </c>
      <c r="S404" s="3">
        <v>7.0000000000000001E-3</v>
      </c>
      <c r="T404" s="3">
        <v>9.0000000000000011E-3</v>
      </c>
      <c r="U404" s="3" t="str">
        <f t="shared" si="58"/>
        <v>0</v>
      </c>
      <c r="V404" s="3" t="str">
        <f t="shared" si="59"/>
        <v>0</v>
      </c>
      <c r="W404" s="3" t="str">
        <f t="shared" si="60"/>
        <v>0</v>
      </c>
    </row>
    <row r="405" spans="1:38" x14ac:dyDescent="0.3">
      <c r="A405" s="1">
        <f t="shared" si="54"/>
        <v>0</v>
      </c>
      <c r="B405" s="1" t="s">
        <v>12</v>
      </c>
      <c r="C405" s="1">
        <v>0.6</v>
      </c>
      <c r="D405" s="1">
        <v>4</v>
      </c>
      <c r="E405" s="1">
        <f t="shared" si="55"/>
        <v>101</v>
      </c>
      <c r="F405" s="1">
        <v>0</v>
      </c>
      <c r="G405" s="3">
        <f t="shared" si="56"/>
        <v>3.3333333333333335</v>
      </c>
      <c r="H405" s="3">
        <f t="shared" si="57"/>
        <v>0.39100000000000001</v>
      </c>
      <c r="I405" s="3">
        <v>0.12400000000000001</v>
      </c>
      <c r="J405" s="3">
        <v>4.1000000000000002E-2</v>
      </c>
      <c r="K405" s="3">
        <v>0.22600000000000001</v>
      </c>
      <c r="L405" s="1">
        <v>30</v>
      </c>
      <c r="M405" s="1">
        <v>31</v>
      </c>
      <c r="N405" s="1">
        <v>31</v>
      </c>
      <c r="O405" s="1">
        <v>26</v>
      </c>
      <c r="P405" s="1">
        <v>29</v>
      </c>
      <c r="Q405" s="1">
        <v>30</v>
      </c>
      <c r="R405" s="3">
        <v>0.115</v>
      </c>
      <c r="S405" s="3">
        <v>7.0000000000000001E-3</v>
      </c>
      <c r="T405" s="3">
        <v>9.0000000000000011E-3</v>
      </c>
      <c r="U405" s="3" t="str">
        <f t="shared" si="58"/>
        <v>0</v>
      </c>
      <c r="V405" s="3" t="str">
        <f t="shared" si="59"/>
        <v>0</v>
      </c>
      <c r="W405" s="3" t="str">
        <f t="shared" si="60"/>
        <v>0</v>
      </c>
    </row>
    <row r="406" spans="1:38" x14ac:dyDescent="0.3">
      <c r="A406" s="1">
        <f t="shared" si="54"/>
        <v>0</v>
      </c>
      <c r="B406" s="1" t="s">
        <v>12</v>
      </c>
      <c r="C406" s="1">
        <v>0.6</v>
      </c>
      <c r="D406" s="1">
        <v>1</v>
      </c>
      <c r="E406" s="1">
        <f t="shared" si="55"/>
        <v>102</v>
      </c>
      <c r="F406" s="1">
        <v>1</v>
      </c>
      <c r="G406" s="3">
        <f t="shared" si="56"/>
        <v>0</v>
      </c>
      <c r="H406" s="3">
        <f t="shared" si="57"/>
        <v>0.11600000000000001</v>
      </c>
      <c r="I406" s="3">
        <v>9.5000000000000001E-2</v>
      </c>
      <c r="J406" s="3">
        <v>2.1000000000000001E-2</v>
      </c>
      <c r="K406" s="3">
        <v>0</v>
      </c>
      <c r="L406" s="1">
        <v>33</v>
      </c>
      <c r="M406" s="1">
        <v>33</v>
      </c>
      <c r="N406" s="1">
        <v>33</v>
      </c>
      <c r="O406" s="1">
        <v>28</v>
      </c>
      <c r="P406" s="1">
        <v>30</v>
      </c>
      <c r="Q406" s="1">
        <v>33</v>
      </c>
      <c r="R406" s="3">
        <v>8.7999999999999995E-2</v>
      </c>
      <c r="S406" s="3">
        <v>6.0000000000000001E-3</v>
      </c>
      <c r="T406" s="3">
        <v>7.0000000000000001E-3</v>
      </c>
      <c r="U406" s="3">
        <f t="shared" si="58"/>
        <v>15.151515151515152</v>
      </c>
      <c r="V406" s="3">
        <f t="shared" si="59"/>
        <v>9.0909090909090917</v>
      </c>
      <c r="W406" s="3">
        <f t="shared" si="60"/>
        <v>0</v>
      </c>
    </row>
    <row r="407" spans="1:38" x14ac:dyDescent="0.3">
      <c r="A407" s="1">
        <f t="shared" si="54"/>
        <v>0</v>
      </c>
      <c r="B407" s="1" t="s">
        <v>12</v>
      </c>
      <c r="C407" s="1">
        <v>0.6</v>
      </c>
      <c r="D407" s="1">
        <v>2</v>
      </c>
      <c r="E407" s="1">
        <f t="shared" si="55"/>
        <v>102</v>
      </c>
      <c r="F407" s="1">
        <v>1</v>
      </c>
      <c r="G407" s="3">
        <f t="shared" si="56"/>
        <v>0</v>
      </c>
      <c r="H407" s="3">
        <f t="shared" si="57"/>
        <v>0.13400000000000001</v>
      </c>
      <c r="I407" s="3">
        <v>0.11</v>
      </c>
      <c r="J407" s="3">
        <v>2.4E-2</v>
      </c>
      <c r="K407" s="3">
        <v>0</v>
      </c>
      <c r="L407" s="1">
        <v>33</v>
      </c>
      <c r="M407" s="1">
        <v>33</v>
      </c>
      <c r="N407" s="1">
        <v>33</v>
      </c>
      <c r="O407" s="1">
        <v>28</v>
      </c>
      <c r="P407" s="1">
        <v>30</v>
      </c>
      <c r="Q407" s="1">
        <v>33</v>
      </c>
      <c r="R407" s="3">
        <v>0.10299999999999999</v>
      </c>
      <c r="S407" s="3">
        <v>6.0000000000000001E-3</v>
      </c>
      <c r="T407" s="3">
        <v>7.0000000000000001E-3</v>
      </c>
      <c r="U407" s="3">
        <f t="shared" si="58"/>
        <v>15.151515151515152</v>
      </c>
      <c r="V407" s="3">
        <f t="shared" si="59"/>
        <v>9.0909090909090917</v>
      </c>
      <c r="W407" s="3">
        <f t="shared" si="60"/>
        <v>0</v>
      </c>
    </row>
    <row r="408" spans="1:38" x14ac:dyDescent="0.3">
      <c r="A408" s="1">
        <f t="shared" si="54"/>
        <v>0</v>
      </c>
      <c r="B408" s="1" t="s">
        <v>12</v>
      </c>
      <c r="C408" s="1">
        <v>0.6</v>
      </c>
      <c r="D408" s="1">
        <v>3</v>
      </c>
      <c r="E408" s="1">
        <f t="shared" si="55"/>
        <v>102</v>
      </c>
      <c r="F408" s="1">
        <v>1</v>
      </c>
      <c r="G408" s="3">
        <f t="shared" si="56"/>
        <v>0</v>
      </c>
      <c r="H408" s="3">
        <f t="shared" si="57"/>
        <v>0.13500000000000001</v>
      </c>
      <c r="I408" s="3">
        <v>0.113</v>
      </c>
      <c r="J408" s="3">
        <v>2.1999999999999999E-2</v>
      </c>
      <c r="K408" s="3">
        <v>0</v>
      </c>
      <c r="L408" s="1">
        <v>33</v>
      </c>
      <c r="M408" s="1">
        <v>33</v>
      </c>
      <c r="N408" s="1">
        <v>33</v>
      </c>
      <c r="O408" s="1">
        <v>28</v>
      </c>
      <c r="P408" s="1">
        <v>30</v>
      </c>
      <c r="Q408" s="1">
        <v>33</v>
      </c>
      <c r="R408" s="3">
        <v>0.106</v>
      </c>
      <c r="S408" s="3">
        <v>6.0000000000000001E-3</v>
      </c>
      <c r="T408" s="3">
        <v>7.0000000000000001E-3</v>
      </c>
      <c r="U408" s="3">
        <f t="shared" si="58"/>
        <v>15.151515151515152</v>
      </c>
      <c r="V408" s="3">
        <f t="shared" si="59"/>
        <v>9.0909090909090917</v>
      </c>
      <c r="W408" s="3">
        <f t="shared" si="60"/>
        <v>0</v>
      </c>
    </row>
    <row r="409" spans="1:38" x14ac:dyDescent="0.3">
      <c r="A409" s="1">
        <f t="shared" si="54"/>
        <v>0</v>
      </c>
      <c r="B409" s="1" t="s">
        <v>12</v>
      </c>
      <c r="C409" s="1">
        <v>0.6</v>
      </c>
      <c r="D409" s="1">
        <v>4</v>
      </c>
      <c r="E409" s="1">
        <f t="shared" si="55"/>
        <v>102</v>
      </c>
      <c r="F409" s="1">
        <v>1</v>
      </c>
      <c r="G409" s="3">
        <f t="shared" si="56"/>
        <v>0</v>
      </c>
      <c r="H409" s="3">
        <f t="shared" si="57"/>
        <v>0.14400000000000002</v>
      </c>
      <c r="I409" s="3">
        <v>0.12100000000000001</v>
      </c>
      <c r="J409" s="3">
        <v>2.3E-2</v>
      </c>
      <c r="K409" s="3">
        <v>0</v>
      </c>
      <c r="L409" s="1">
        <v>33</v>
      </c>
      <c r="M409" s="1">
        <v>33</v>
      </c>
      <c r="N409" s="1">
        <v>33</v>
      </c>
      <c r="O409" s="1">
        <v>28</v>
      </c>
      <c r="P409" s="1">
        <v>30</v>
      </c>
      <c r="Q409" s="1">
        <v>33</v>
      </c>
      <c r="R409" s="3">
        <v>0.114</v>
      </c>
      <c r="S409" s="3">
        <v>6.0000000000000001E-3</v>
      </c>
      <c r="T409" s="3">
        <v>7.0000000000000001E-3</v>
      </c>
      <c r="U409" s="3">
        <f t="shared" si="58"/>
        <v>15.151515151515152</v>
      </c>
      <c r="V409" s="3">
        <f t="shared" si="59"/>
        <v>9.0909090909090917</v>
      </c>
      <c r="W409" s="3">
        <f t="shared" si="60"/>
        <v>0</v>
      </c>
    </row>
    <row r="410" spans="1:38" x14ac:dyDescent="0.3">
      <c r="A410" s="1">
        <f t="shared" si="54"/>
        <v>0</v>
      </c>
      <c r="B410" s="1" t="s">
        <v>12</v>
      </c>
      <c r="C410" s="1">
        <v>0.6</v>
      </c>
      <c r="D410" s="1">
        <v>1</v>
      </c>
      <c r="E410" s="1">
        <f t="shared" si="55"/>
        <v>103</v>
      </c>
      <c r="F410" s="1">
        <v>1</v>
      </c>
      <c r="G410" s="3">
        <f t="shared" si="56"/>
        <v>0</v>
      </c>
      <c r="H410" s="3">
        <f t="shared" si="57"/>
        <v>0.13800000000000001</v>
      </c>
      <c r="I410" s="3">
        <v>8.8000000000000009E-2</v>
      </c>
      <c r="J410" s="3">
        <v>0.05</v>
      </c>
      <c r="K410" s="3">
        <v>0</v>
      </c>
      <c r="L410" s="1">
        <v>30</v>
      </c>
      <c r="M410" s="1">
        <v>30</v>
      </c>
      <c r="N410" s="1">
        <v>30</v>
      </c>
      <c r="O410" s="1">
        <v>27</v>
      </c>
      <c r="P410" s="1">
        <v>29</v>
      </c>
      <c r="Q410" s="1">
        <v>30</v>
      </c>
      <c r="R410" s="3">
        <v>8.2000000000000003E-2</v>
      </c>
      <c r="S410" s="3">
        <v>6.0000000000000001E-3</v>
      </c>
      <c r="T410" s="3">
        <v>6.0000000000000001E-3</v>
      </c>
      <c r="U410" s="3">
        <f t="shared" si="58"/>
        <v>10</v>
      </c>
      <c r="V410" s="3">
        <f t="shared" si="59"/>
        <v>3.3333333333333335</v>
      </c>
      <c r="W410" s="3">
        <f t="shared" si="60"/>
        <v>0</v>
      </c>
    </row>
    <row r="411" spans="1:38" x14ac:dyDescent="0.3">
      <c r="A411" s="1">
        <f t="shared" si="54"/>
        <v>0</v>
      </c>
      <c r="B411" s="1" t="s">
        <v>12</v>
      </c>
      <c r="C411" s="1">
        <v>0.6</v>
      </c>
      <c r="D411" s="1">
        <v>2</v>
      </c>
      <c r="E411" s="1">
        <f t="shared" si="55"/>
        <v>103</v>
      </c>
      <c r="F411" s="1">
        <v>1</v>
      </c>
      <c r="G411" s="3">
        <f t="shared" si="56"/>
        <v>0</v>
      </c>
      <c r="H411" s="3">
        <f t="shared" si="57"/>
        <v>0.153</v>
      </c>
      <c r="I411" s="3">
        <v>0.1</v>
      </c>
      <c r="J411" s="3">
        <v>5.2999999999999999E-2</v>
      </c>
      <c r="K411" s="3">
        <v>0</v>
      </c>
      <c r="L411" s="1">
        <v>30</v>
      </c>
      <c r="M411" s="1">
        <v>30</v>
      </c>
      <c r="N411" s="1">
        <v>30</v>
      </c>
      <c r="O411" s="1">
        <v>27</v>
      </c>
      <c r="P411" s="1">
        <v>29</v>
      </c>
      <c r="Q411" s="1">
        <v>30</v>
      </c>
      <c r="R411" s="3">
        <v>9.4E-2</v>
      </c>
      <c r="S411" s="3">
        <v>6.0000000000000001E-3</v>
      </c>
      <c r="T411" s="3">
        <v>6.0000000000000001E-3</v>
      </c>
      <c r="U411" s="3">
        <f t="shared" si="58"/>
        <v>10</v>
      </c>
      <c r="V411" s="3">
        <f t="shared" si="59"/>
        <v>3.3333333333333335</v>
      </c>
      <c r="W411" s="3">
        <f t="shared" si="60"/>
        <v>0</v>
      </c>
    </row>
    <row r="412" spans="1:38" x14ac:dyDescent="0.3">
      <c r="A412" s="1">
        <f t="shared" si="54"/>
        <v>0</v>
      </c>
      <c r="B412" s="1" t="s">
        <v>12</v>
      </c>
      <c r="C412" s="1">
        <v>0.6</v>
      </c>
      <c r="D412" s="1">
        <v>3</v>
      </c>
      <c r="E412" s="1">
        <f t="shared" si="55"/>
        <v>103</v>
      </c>
      <c r="F412" s="1">
        <v>1</v>
      </c>
      <c r="G412" s="3">
        <f t="shared" si="56"/>
        <v>0</v>
      </c>
      <c r="H412" s="3">
        <f t="shared" si="57"/>
        <v>0.154</v>
      </c>
      <c r="I412" s="3">
        <v>0.10200000000000001</v>
      </c>
      <c r="J412" s="3">
        <v>5.1999999999999998E-2</v>
      </c>
      <c r="K412" s="3">
        <v>0</v>
      </c>
      <c r="L412" s="1">
        <v>30</v>
      </c>
      <c r="M412" s="1">
        <v>30</v>
      </c>
      <c r="N412" s="1">
        <v>30</v>
      </c>
      <c r="O412" s="1">
        <v>27</v>
      </c>
      <c r="P412" s="1">
        <v>29</v>
      </c>
      <c r="Q412" s="1">
        <v>30</v>
      </c>
      <c r="R412" s="3">
        <v>9.6000000000000002E-2</v>
      </c>
      <c r="S412" s="3">
        <v>6.0000000000000001E-3</v>
      </c>
      <c r="T412" s="3">
        <v>6.0000000000000001E-3</v>
      </c>
      <c r="U412" s="3">
        <f t="shared" si="58"/>
        <v>10</v>
      </c>
      <c r="V412" s="3">
        <f t="shared" si="59"/>
        <v>3.3333333333333335</v>
      </c>
      <c r="W412" s="3">
        <f t="shared" si="60"/>
        <v>0</v>
      </c>
    </row>
    <row r="413" spans="1:38" x14ac:dyDescent="0.3">
      <c r="A413" s="1">
        <f t="shared" si="54"/>
        <v>0</v>
      </c>
      <c r="B413" s="1" t="s">
        <v>12</v>
      </c>
      <c r="C413" s="1">
        <v>0.6</v>
      </c>
      <c r="D413" s="1">
        <v>4</v>
      </c>
      <c r="E413" s="1">
        <f t="shared" si="55"/>
        <v>103</v>
      </c>
      <c r="F413" s="1">
        <v>1</v>
      </c>
      <c r="G413" s="3">
        <f t="shared" si="56"/>
        <v>0</v>
      </c>
      <c r="H413" s="3">
        <f t="shared" si="57"/>
        <v>0.16300000000000001</v>
      </c>
      <c r="I413" s="3">
        <v>0.112</v>
      </c>
      <c r="J413" s="3">
        <v>5.0999999999999997E-2</v>
      </c>
      <c r="K413" s="3">
        <v>0</v>
      </c>
      <c r="L413" s="1">
        <v>30</v>
      </c>
      <c r="M413" s="1">
        <v>30</v>
      </c>
      <c r="N413" s="1">
        <v>30</v>
      </c>
      <c r="O413" s="1">
        <v>27</v>
      </c>
      <c r="P413" s="1">
        <v>29</v>
      </c>
      <c r="Q413" s="1">
        <v>30</v>
      </c>
      <c r="R413" s="3">
        <v>0.106</v>
      </c>
      <c r="S413" s="3">
        <v>6.0000000000000001E-3</v>
      </c>
      <c r="T413" s="3">
        <v>6.0000000000000001E-3</v>
      </c>
      <c r="U413" s="3">
        <f t="shared" si="58"/>
        <v>10</v>
      </c>
      <c r="V413" s="3">
        <f t="shared" si="59"/>
        <v>3.3333333333333335</v>
      </c>
      <c r="W413" s="3">
        <f t="shared" si="60"/>
        <v>0</v>
      </c>
    </row>
    <row r="414" spans="1:38" x14ac:dyDescent="0.3">
      <c r="A414" s="1">
        <f t="shared" si="54"/>
        <v>0</v>
      </c>
      <c r="B414" s="1" t="s">
        <v>12</v>
      </c>
      <c r="C414" s="1">
        <v>0.6</v>
      </c>
      <c r="D414" s="1">
        <v>1</v>
      </c>
      <c r="E414" s="1">
        <f t="shared" si="55"/>
        <v>104</v>
      </c>
      <c r="F414" s="1">
        <v>1</v>
      </c>
      <c r="G414" s="3">
        <f t="shared" si="56"/>
        <v>0</v>
      </c>
      <c r="H414" s="3">
        <f t="shared" si="57"/>
        <v>0.126</v>
      </c>
      <c r="I414" s="3">
        <v>8.4999999999999992E-2</v>
      </c>
      <c r="J414" s="3">
        <v>4.1000000000000002E-2</v>
      </c>
      <c r="K414" s="3">
        <v>0</v>
      </c>
      <c r="L414" s="1">
        <v>28</v>
      </c>
      <c r="M414" s="1">
        <v>28</v>
      </c>
      <c r="N414" s="1">
        <v>28</v>
      </c>
      <c r="O414" s="1">
        <v>25</v>
      </c>
      <c r="P414" s="1">
        <v>25</v>
      </c>
      <c r="Q414" s="1">
        <v>28</v>
      </c>
      <c r="R414" s="3">
        <v>7.4999999999999997E-2</v>
      </c>
      <c r="S414" s="3">
        <v>8.0000000000000002E-3</v>
      </c>
      <c r="T414" s="3">
        <v>0.01</v>
      </c>
      <c r="U414" s="3">
        <f t="shared" si="58"/>
        <v>10.714285714285714</v>
      </c>
      <c r="V414" s="3">
        <f t="shared" si="59"/>
        <v>10.714285714285714</v>
      </c>
      <c r="W414" s="3">
        <f t="shared" si="60"/>
        <v>0</v>
      </c>
    </row>
    <row r="415" spans="1:38" x14ac:dyDescent="0.3">
      <c r="A415" s="1">
        <f t="shared" si="54"/>
        <v>0</v>
      </c>
      <c r="B415" s="1" t="s">
        <v>12</v>
      </c>
      <c r="C415" s="1">
        <v>0.6</v>
      </c>
      <c r="D415" s="1">
        <v>2</v>
      </c>
      <c r="E415" s="1">
        <f t="shared" si="55"/>
        <v>104</v>
      </c>
      <c r="F415" s="1">
        <v>1</v>
      </c>
      <c r="G415" s="3">
        <f t="shared" si="56"/>
        <v>0</v>
      </c>
      <c r="H415" s="3">
        <f t="shared" si="57"/>
        <v>0.13200000000000001</v>
      </c>
      <c r="I415" s="3">
        <v>9.5000000000000001E-2</v>
      </c>
      <c r="J415" s="3">
        <v>3.6999999999999998E-2</v>
      </c>
      <c r="K415" s="3">
        <v>0</v>
      </c>
      <c r="L415" s="1">
        <v>28</v>
      </c>
      <c r="M415" s="1">
        <v>28</v>
      </c>
      <c r="N415" s="1">
        <v>28</v>
      </c>
      <c r="O415" s="1">
        <v>25</v>
      </c>
      <c r="P415" s="1">
        <v>25</v>
      </c>
      <c r="Q415" s="1">
        <v>28</v>
      </c>
      <c r="R415" s="3">
        <v>8.5999999999999993E-2</v>
      </c>
      <c r="S415" s="3">
        <v>8.0000000000000002E-3</v>
      </c>
      <c r="T415" s="3">
        <v>9.0000000000000011E-3</v>
      </c>
      <c r="U415" s="3">
        <f t="shared" si="58"/>
        <v>10.714285714285714</v>
      </c>
      <c r="V415" s="3">
        <f t="shared" si="59"/>
        <v>10.714285714285714</v>
      </c>
      <c r="W415" s="3">
        <f t="shared" si="60"/>
        <v>0</v>
      </c>
    </row>
    <row r="416" spans="1:38" x14ac:dyDescent="0.3">
      <c r="A416" s="1">
        <f t="shared" si="54"/>
        <v>0</v>
      </c>
      <c r="B416" s="1" t="s">
        <v>12</v>
      </c>
      <c r="C416" s="1">
        <v>0.6</v>
      </c>
      <c r="D416" s="1">
        <v>3</v>
      </c>
      <c r="E416" s="1">
        <f t="shared" si="55"/>
        <v>104</v>
      </c>
      <c r="F416" s="1">
        <v>1</v>
      </c>
      <c r="G416" s="3">
        <f t="shared" si="56"/>
        <v>0</v>
      </c>
      <c r="H416" s="3">
        <f t="shared" si="57"/>
        <v>0.13600000000000001</v>
      </c>
      <c r="I416" s="3">
        <v>9.9000000000000005E-2</v>
      </c>
      <c r="J416" s="3">
        <v>3.6999999999999998E-2</v>
      </c>
      <c r="K416" s="3">
        <v>0</v>
      </c>
      <c r="L416" s="1">
        <v>28</v>
      </c>
      <c r="M416" s="1">
        <v>28</v>
      </c>
      <c r="N416" s="1">
        <v>28</v>
      </c>
      <c r="O416" s="1">
        <v>25</v>
      </c>
      <c r="P416" s="1">
        <v>25</v>
      </c>
      <c r="Q416" s="1">
        <v>28</v>
      </c>
      <c r="R416" s="3">
        <v>8.8999999999999996E-2</v>
      </c>
      <c r="S416" s="3">
        <v>8.0000000000000002E-3</v>
      </c>
      <c r="T416" s="3">
        <v>0.01</v>
      </c>
      <c r="U416" s="3">
        <f t="shared" si="58"/>
        <v>10.714285714285714</v>
      </c>
      <c r="V416" s="3">
        <f t="shared" si="59"/>
        <v>10.714285714285714</v>
      </c>
      <c r="W416" s="3">
        <f t="shared" si="60"/>
        <v>0</v>
      </c>
    </row>
    <row r="417" spans="1:23" x14ac:dyDescent="0.3">
      <c r="A417" s="1">
        <f t="shared" si="54"/>
        <v>0</v>
      </c>
      <c r="B417" s="1" t="s">
        <v>12</v>
      </c>
      <c r="C417" s="1">
        <v>0.6</v>
      </c>
      <c r="D417" s="1">
        <v>4</v>
      </c>
      <c r="E417" s="1">
        <f t="shared" si="55"/>
        <v>104</v>
      </c>
      <c r="F417" s="1">
        <v>1</v>
      </c>
      <c r="G417" s="3">
        <f t="shared" si="56"/>
        <v>0</v>
      </c>
      <c r="H417" s="3">
        <f t="shared" si="57"/>
        <v>0.14400000000000002</v>
      </c>
      <c r="I417" s="3">
        <v>0.10700000000000001</v>
      </c>
      <c r="J417" s="3">
        <v>3.6999999999999998E-2</v>
      </c>
      <c r="K417" s="3">
        <v>0</v>
      </c>
      <c r="L417" s="1">
        <v>28</v>
      </c>
      <c r="M417" s="1">
        <v>28</v>
      </c>
      <c r="N417" s="1">
        <v>28</v>
      </c>
      <c r="O417" s="1">
        <v>25</v>
      </c>
      <c r="P417" s="1">
        <v>25</v>
      </c>
      <c r="Q417" s="1">
        <v>28</v>
      </c>
      <c r="R417" s="3">
        <v>9.7000000000000003E-2</v>
      </c>
      <c r="S417" s="3">
        <v>8.0000000000000002E-3</v>
      </c>
      <c r="T417" s="3">
        <v>0.01</v>
      </c>
      <c r="U417" s="3">
        <f t="shared" si="58"/>
        <v>10.714285714285714</v>
      </c>
      <c r="V417" s="3">
        <f t="shared" si="59"/>
        <v>10.714285714285714</v>
      </c>
      <c r="W417" s="3">
        <f t="shared" si="60"/>
        <v>0</v>
      </c>
    </row>
    <row r="418" spans="1:23" x14ac:dyDescent="0.3">
      <c r="A418" s="1">
        <f t="shared" si="54"/>
        <v>0</v>
      </c>
      <c r="B418" s="1" t="s">
        <v>12</v>
      </c>
      <c r="C418" s="1">
        <v>0.6</v>
      </c>
      <c r="D418" s="1">
        <v>1</v>
      </c>
      <c r="E418" s="1">
        <f t="shared" si="55"/>
        <v>105</v>
      </c>
      <c r="F418" s="1">
        <v>1</v>
      </c>
      <c r="G418" s="3">
        <f t="shared" si="56"/>
        <v>0</v>
      </c>
      <c r="H418" s="3">
        <f t="shared" si="57"/>
        <v>0.122</v>
      </c>
      <c r="I418" s="3">
        <v>8.2000000000000003E-2</v>
      </c>
      <c r="J418" s="3">
        <v>0.04</v>
      </c>
      <c r="K418" s="3">
        <v>0</v>
      </c>
      <c r="L418" s="1">
        <v>24</v>
      </c>
      <c r="M418" s="1">
        <v>24</v>
      </c>
      <c r="N418" s="1">
        <v>24</v>
      </c>
      <c r="O418" s="1">
        <v>23</v>
      </c>
      <c r="P418" s="1">
        <v>23</v>
      </c>
      <c r="Q418" s="1">
        <v>24</v>
      </c>
      <c r="R418" s="3">
        <v>7.0000000000000007E-2</v>
      </c>
      <c r="S418" s="3">
        <v>0.01</v>
      </c>
      <c r="T418" s="3">
        <v>1.0999999999999999E-2</v>
      </c>
      <c r="U418" s="3">
        <f t="shared" si="58"/>
        <v>4.1666666666666661</v>
      </c>
      <c r="V418" s="3">
        <f t="shared" si="59"/>
        <v>4.1666666666666661</v>
      </c>
      <c r="W418" s="3">
        <f t="shared" si="60"/>
        <v>0</v>
      </c>
    </row>
    <row r="419" spans="1:23" x14ac:dyDescent="0.3">
      <c r="A419" s="1">
        <f t="shared" si="54"/>
        <v>0</v>
      </c>
      <c r="B419" s="1" t="s">
        <v>12</v>
      </c>
      <c r="C419" s="1">
        <v>0.6</v>
      </c>
      <c r="D419" s="1">
        <v>2</v>
      </c>
      <c r="E419" s="1">
        <f t="shared" si="55"/>
        <v>105</v>
      </c>
      <c r="F419" s="1">
        <v>1</v>
      </c>
      <c r="G419" s="3">
        <f t="shared" si="56"/>
        <v>0</v>
      </c>
      <c r="H419" s="3">
        <f t="shared" si="57"/>
        <v>0.13400000000000001</v>
      </c>
      <c r="I419" s="3">
        <v>9.4E-2</v>
      </c>
      <c r="J419" s="3">
        <v>0.04</v>
      </c>
      <c r="K419" s="3">
        <v>0</v>
      </c>
      <c r="L419" s="1">
        <v>24</v>
      </c>
      <c r="M419" s="1">
        <v>24</v>
      </c>
      <c r="N419" s="1">
        <v>24</v>
      </c>
      <c r="O419" s="1">
        <v>23</v>
      </c>
      <c r="P419" s="1">
        <v>23</v>
      </c>
      <c r="Q419" s="1">
        <v>24</v>
      </c>
      <c r="R419" s="3">
        <v>8.1000000000000003E-2</v>
      </c>
      <c r="S419" s="3">
        <v>0.01</v>
      </c>
      <c r="T419" s="3">
        <v>1.2E-2</v>
      </c>
      <c r="U419" s="3">
        <f t="shared" si="58"/>
        <v>4.1666666666666661</v>
      </c>
      <c r="V419" s="3">
        <f t="shared" si="59"/>
        <v>4.1666666666666661</v>
      </c>
      <c r="W419" s="3">
        <f t="shared" si="60"/>
        <v>0</v>
      </c>
    </row>
    <row r="420" spans="1:23" x14ac:dyDescent="0.3">
      <c r="A420" s="1">
        <f t="shared" si="54"/>
        <v>0</v>
      </c>
      <c r="B420" s="1" t="s">
        <v>12</v>
      </c>
      <c r="C420" s="1">
        <v>0.6</v>
      </c>
      <c r="D420" s="1">
        <v>3</v>
      </c>
      <c r="E420" s="1">
        <f t="shared" si="55"/>
        <v>105</v>
      </c>
      <c r="F420" s="1">
        <v>1</v>
      </c>
      <c r="G420" s="3">
        <f t="shared" si="56"/>
        <v>0</v>
      </c>
      <c r="H420" s="3">
        <f t="shared" si="57"/>
        <v>0.14099999999999999</v>
      </c>
      <c r="I420" s="3">
        <v>9.9999999999999992E-2</v>
      </c>
      <c r="J420" s="3">
        <v>4.1000000000000002E-2</v>
      </c>
      <c r="K420" s="3">
        <v>0</v>
      </c>
      <c r="L420" s="1">
        <v>24</v>
      </c>
      <c r="M420" s="1">
        <v>24</v>
      </c>
      <c r="N420" s="1">
        <v>24</v>
      </c>
      <c r="O420" s="1">
        <v>23</v>
      </c>
      <c r="P420" s="1">
        <v>23</v>
      </c>
      <c r="Q420" s="1">
        <v>24</v>
      </c>
      <c r="R420" s="3">
        <v>8.7999999999999995E-2</v>
      </c>
      <c r="S420" s="3">
        <v>0.01</v>
      </c>
      <c r="T420" s="3">
        <v>1.0999999999999999E-2</v>
      </c>
      <c r="U420" s="3">
        <f t="shared" si="58"/>
        <v>4.1666666666666661</v>
      </c>
      <c r="V420" s="3">
        <f t="shared" si="59"/>
        <v>4.1666666666666661</v>
      </c>
      <c r="W420" s="3">
        <f t="shared" si="60"/>
        <v>0</v>
      </c>
    </row>
    <row r="421" spans="1:23" x14ac:dyDescent="0.3">
      <c r="A421" s="1">
        <f t="shared" si="54"/>
        <v>0</v>
      </c>
      <c r="B421" s="1" t="s">
        <v>12</v>
      </c>
      <c r="C421" s="1">
        <v>0.6</v>
      </c>
      <c r="D421" s="1">
        <v>4</v>
      </c>
      <c r="E421" s="1">
        <f t="shared" si="55"/>
        <v>105</v>
      </c>
      <c r="F421" s="1">
        <v>1</v>
      </c>
      <c r="G421" s="3">
        <f t="shared" si="56"/>
        <v>0</v>
      </c>
      <c r="H421" s="3">
        <f t="shared" si="57"/>
        <v>0.14199999999999999</v>
      </c>
      <c r="I421" s="3">
        <v>0.10199999999999999</v>
      </c>
      <c r="J421" s="3">
        <v>0.04</v>
      </c>
      <c r="K421" s="3">
        <v>0</v>
      </c>
      <c r="L421" s="1">
        <v>24</v>
      </c>
      <c r="M421" s="1">
        <v>24</v>
      </c>
      <c r="N421" s="1">
        <v>24</v>
      </c>
      <c r="O421" s="1">
        <v>23</v>
      </c>
      <c r="P421" s="1">
        <v>23</v>
      </c>
      <c r="Q421" s="1">
        <v>24</v>
      </c>
      <c r="R421" s="3">
        <v>8.8999999999999996E-2</v>
      </c>
      <c r="S421" s="3">
        <v>0.01</v>
      </c>
      <c r="T421" s="3">
        <v>1.2E-2</v>
      </c>
      <c r="U421" s="3">
        <f t="shared" si="58"/>
        <v>4.1666666666666661</v>
      </c>
      <c r="V421" s="3">
        <f t="shared" si="59"/>
        <v>4.1666666666666661</v>
      </c>
      <c r="W421" s="3">
        <f t="shared" si="60"/>
        <v>0</v>
      </c>
    </row>
    <row r="422" spans="1:23" x14ac:dyDescent="0.3">
      <c r="A422" s="1">
        <f t="shared" si="54"/>
        <v>0</v>
      </c>
      <c r="B422" s="1" t="s">
        <v>12</v>
      </c>
      <c r="C422" s="1">
        <v>0.6</v>
      </c>
      <c r="D422" s="1">
        <v>1</v>
      </c>
      <c r="E422" s="1">
        <f t="shared" si="55"/>
        <v>106</v>
      </c>
      <c r="F422" s="1">
        <v>1</v>
      </c>
      <c r="G422" s="3">
        <f t="shared" si="56"/>
        <v>0</v>
      </c>
      <c r="H422" s="3">
        <f t="shared" si="57"/>
        <v>0.13800000000000001</v>
      </c>
      <c r="I422" s="3">
        <v>7.9000000000000015E-2</v>
      </c>
      <c r="J422" s="3">
        <v>5.8999999999999997E-2</v>
      </c>
      <c r="K422" s="3">
        <v>0</v>
      </c>
      <c r="L422" s="1">
        <v>28</v>
      </c>
      <c r="M422" s="1">
        <v>28</v>
      </c>
      <c r="N422" s="1">
        <v>28</v>
      </c>
      <c r="O422" s="1">
        <v>26</v>
      </c>
      <c r="P422" s="1">
        <v>27</v>
      </c>
      <c r="Q422" s="1">
        <v>28</v>
      </c>
      <c r="R422" s="3">
        <v>7.0000000000000007E-2</v>
      </c>
      <c r="S422" s="3">
        <v>8.0000000000000002E-3</v>
      </c>
      <c r="T422" s="3">
        <v>8.0000000000000002E-3</v>
      </c>
      <c r="U422" s="3">
        <f t="shared" si="58"/>
        <v>7.1428571428571423</v>
      </c>
      <c r="V422" s="3">
        <f t="shared" si="59"/>
        <v>3.5714285714285712</v>
      </c>
      <c r="W422" s="3">
        <f t="shared" si="60"/>
        <v>0</v>
      </c>
    </row>
    <row r="423" spans="1:23" x14ac:dyDescent="0.3">
      <c r="A423" s="1">
        <f t="shared" si="54"/>
        <v>0</v>
      </c>
      <c r="B423" s="1" t="s">
        <v>12</v>
      </c>
      <c r="C423" s="1">
        <v>0.6</v>
      </c>
      <c r="D423" s="1">
        <v>2</v>
      </c>
      <c r="E423" s="1">
        <f t="shared" si="55"/>
        <v>106</v>
      </c>
      <c r="F423" s="1">
        <v>1</v>
      </c>
      <c r="G423" s="3">
        <f t="shared" si="56"/>
        <v>0</v>
      </c>
      <c r="H423" s="3">
        <f t="shared" si="57"/>
        <v>0.13700000000000001</v>
      </c>
      <c r="I423" s="3">
        <v>9.5000000000000001E-2</v>
      </c>
      <c r="J423" s="3">
        <v>4.2000000000000003E-2</v>
      </c>
      <c r="K423" s="3">
        <v>0</v>
      </c>
      <c r="L423" s="1">
        <v>28</v>
      </c>
      <c r="M423" s="1">
        <v>28</v>
      </c>
      <c r="N423" s="1">
        <v>28</v>
      </c>
      <c r="O423" s="1">
        <v>26</v>
      </c>
      <c r="P423" s="1">
        <v>27</v>
      </c>
      <c r="Q423" s="1">
        <v>28</v>
      </c>
      <c r="R423" s="3">
        <v>8.5000000000000006E-2</v>
      </c>
      <c r="S423" s="3">
        <v>8.0000000000000002E-3</v>
      </c>
      <c r="T423" s="3">
        <v>9.0000000000000011E-3</v>
      </c>
      <c r="U423" s="3">
        <f t="shared" si="58"/>
        <v>7.1428571428571423</v>
      </c>
      <c r="V423" s="3">
        <f t="shared" si="59"/>
        <v>3.5714285714285712</v>
      </c>
      <c r="W423" s="3">
        <f t="shared" si="60"/>
        <v>0</v>
      </c>
    </row>
    <row r="424" spans="1:23" x14ac:dyDescent="0.3">
      <c r="A424" s="1">
        <f t="shared" si="54"/>
        <v>0</v>
      </c>
      <c r="B424" s="1" t="s">
        <v>12</v>
      </c>
      <c r="C424" s="1">
        <v>0.6</v>
      </c>
      <c r="D424" s="1">
        <v>3</v>
      </c>
      <c r="E424" s="1">
        <f t="shared" si="55"/>
        <v>106</v>
      </c>
      <c r="F424" s="1">
        <v>1</v>
      </c>
      <c r="G424" s="3">
        <f t="shared" si="56"/>
        <v>0</v>
      </c>
      <c r="H424" s="3">
        <f t="shared" si="57"/>
        <v>0.13700000000000001</v>
      </c>
      <c r="I424" s="3">
        <v>9.4E-2</v>
      </c>
      <c r="J424" s="3">
        <v>4.2999999999999997E-2</v>
      </c>
      <c r="K424" s="3">
        <v>0</v>
      </c>
      <c r="L424" s="1">
        <v>28</v>
      </c>
      <c r="M424" s="1">
        <v>28</v>
      </c>
      <c r="N424" s="1">
        <v>28</v>
      </c>
      <c r="O424" s="1">
        <v>26</v>
      </c>
      <c r="P424" s="1">
        <v>27</v>
      </c>
      <c r="Q424" s="1">
        <v>28</v>
      </c>
      <c r="R424" s="3">
        <v>8.5000000000000006E-2</v>
      </c>
      <c r="S424" s="3">
        <v>8.0000000000000002E-3</v>
      </c>
      <c r="T424" s="3">
        <v>8.0000000000000002E-3</v>
      </c>
      <c r="U424" s="3">
        <f t="shared" si="58"/>
        <v>7.1428571428571423</v>
      </c>
      <c r="V424" s="3">
        <f t="shared" si="59"/>
        <v>3.5714285714285712</v>
      </c>
      <c r="W424" s="3">
        <f t="shared" si="60"/>
        <v>0</v>
      </c>
    </row>
    <row r="425" spans="1:23" x14ac:dyDescent="0.3">
      <c r="A425" s="1">
        <f t="shared" si="54"/>
        <v>0</v>
      </c>
      <c r="B425" s="1" t="s">
        <v>12</v>
      </c>
      <c r="C425" s="1">
        <v>0.6</v>
      </c>
      <c r="D425" s="1">
        <v>4</v>
      </c>
      <c r="E425" s="1">
        <f t="shared" si="55"/>
        <v>106</v>
      </c>
      <c r="F425" s="1">
        <v>1</v>
      </c>
      <c r="G425" s="3">
        <f t="shared" si="56"/>
        <v>0</v>
      </c>
      <c r="H425" s="3">
        <f t="shared" si="57"/>
        <v>0.14600000000000002</v>
      </c>
      <c r="I425" s="3">
        <v>0.10300000000000001</v>
      </c>
      <c r="J425" s="3">
        <v>4.2999999999999997E-2</v>
      </c>
      <c r="K425" s="3">
        <v>0</v>
      </c>
      <c r="L425" s="1">
        <v>28</v>
      </c>
      <c r="M425" s="1">
        <v>28</v>
      </c>
      <c r="N425" s="1">
        <v>28</v>
      </c>
      <c r="O425" s="1">
        <v>26</v>
      </c>
      <c r="P425" s="1">
        <v>27</v>
      </c>
      <c r="Q425" s="1">
        <v>28</v>
      </c>
      <c r="R425" s="3">
        <v>9.2999999999999999E-2</v>
      </c>
      <c r="S425" s="3">
        <v>8.0000000000000002E-3</v>
      </c>
      <c r="T425" s="3">
        <v>9.0000000000000011E-3</v>
      </c>
      <c r="U425" s="3">
        <f t="shared" si="58"/>
        <v>7.1428571428571423</v>
      </c>
      <c r="V425" s="3">
        <f t="shared" si="59"/>
        <v>3.5714285714285712</v>
      </c>
      <c r="W425" s="3">
        <f t="shared" si="60"/>
        <v>0</v>
      </c>
    </row>
    <row r="426" spans="1:23" x14ac:dyDescent="0.3">
      <c r="A426" s="1">
        <f t="shared" si="54"/>
        <v>0</v>
      </c>
      <c r="B426" s="1" t="s">
        <v>12</v>
      </c>
      <c r="C426" s="1">
        <v>0.6</v>
      </c>
      <c r="D426" s="1">
        <v>1</v>
      </c>
      <c r="E426" s="1">
        <f t="shared" si="55"/>
        <v>107</v>
      </c>
      <c r="F426" s="1">
        <v>1</v>
      </c>
      <c r="G426" s="3">
        <f t="shared" si="56"/>
        <v>0</v>
      </c>
      <c r="H426" s="3">
        <f t="shared" si="57"/>
        <v>0.11699999999999999</v>
      </c>
      <c r="I426" s="3">
        <v>0.08</v>
      </c>
      <c r="J426" s="3">
        <v>3.6999999999999998E-2</v>
      </c>
      <c r="K426" s="3">
        <v>0</v>
      </c>
      <c r="L426" s="1">
        <v>29</v>
      </c>
      <c r="M426" s="1">
        <v>29</v>
      </c>
      <c r="N426" s="1">
        <v>29</v>
      </c>
      <c r="O426" s="1">
        <v>27</v>
      </c>
      <c r="P426" s="1">
        <v>27</v>
      </c>
      <c r="Q426" s="1">
        <v>29</v>
      </c>
      <c r="R426" s="3">
        <v>7.1999999999999995E-2</v>
      </c>
      <c r="S426" s="3">
        <v>7.0000000000000001E-3</v>
      </c>
      <c r="T426" s="3">
        <v>6.0000000000000001E-3</v>
      </c>
      <c r="U426" s="3">
        <f t="shared" si="58"/>
        <v>6.8965517241379306</v>
      </c>
      <c r="V426" s="3">
        <f t="shared" si="59"/>
        <v>6.8965517241379306</v>
      </c>
      <c r="W426" s="3">
        <f t="shared" si="60"/>
        <v>0</v>
      </c>
    </row>
    <row r="427" spans="1:23" x14ac:dyDescent="0.3">
      <c r="A427" s="1">
        <f t="shared" si="54"/>
        <v>0</v>
      </c>
      <c r="B427" s="1" t="s">
        <v>12</v>
      </c>
      <c r="C427" s="1">
        <v>0.6</v>
      </c>
      <c r="D427" s="1">
        <v>2</v>
      </c>
      <c r="E427" s="1">
        <f t="shared" si="55"/>
        <v>107</v>
      </c>
      <c r="F427" s="1">
        <v>1</v>
      </c>
      <c r="G427" s="3">
        <f t="shared" si="56"/>
        <v>0</v>
      </c>
      <c r="H427" s="3">
        <f t="shared" si="57"/>
        <v>0.13600000000000001</v>
      </c>
      <c r="I427" s="3">
        <v>9.4000000000000014E-2</v>
      </c>
      <c r="J427" s="3">
        <v>4.2000000000000003E-2</v>
      </c>
      <c r="K427" s="3">
        <v>0</v>
      </c>
      <c r="L427" s="1">
        <v>29</v>
      </c>
      <c r="M427" s="1">
        <v>29</v>
      </c>
      <c r="N427" s="1">
        <v>29</v>
      </c>
      <c r="O427" s="1">
        <v>27</v>
      </c>
      <c r="P427" s="1">
        <v>27</v>
      </c>
      <c r="Q427" s="1">
        <v>29</v>
      </c>
      <c r="R427" s="3">
        <v>8.5000000000000006E-2</v>
      </c>
      <c r="S427" s="3">
        <v>7.0000000000000001E-3</v>
      </c>
      <c r="T427" s="3">
        <v>7.0000000000000001E-3</v>
      </c>
      <c r="U427" s="3">
        <f t="shared" si="58"/>
        <v>6.8965517241379306</v>
      </c>
      <c r="V427" s="3">
        <f t="shared" si="59"/>
        <v>6.8965517241379306</v>
      </c>
      <c r="W427" s="3">
        <f t="shared" si="60"/>
        <v>0</v>
      </c>
    </row>
    <row r="428" spans="1:23" x14ac:dyDescent="0.3">
      <c r="A428" s="1">
        <f t="shared" si="54"/>
        <v>0</v>
      </c>
      <c r="B428" s="1" t="s">
        <v>12</v>
      </c>
      <c r="C428" s="1">
        <v>0.6</v>
      </c>
      <c r="D428" s="1">
        <v>3</v>
      </c>
      <c r="E428" s="1">
        <f t="shared" si="55"/>
        <v>107</v>
      </c>
      <c r="F428" s="1">
        <v>1</v>
      </c>
      <c r="G428" s="3">
        <f t="shared" si="56"/>
        <v>0</v>
      </c>
      <c r="H428" s="3">
        <f t="shared" si="57"/>
        <v>0.13400000000000001</v>
      </c>
      <c r="I428" s="3">
        <v>9.5000000000000001E-2</v>
      </c>
      <c r="J428" s="3">
        <v>3.9E-2</v>
      </c>
      <c r="K428" s="3">
        <v>0</v>
      </c>
      <c r="L428" s="1">
        <v>29</v>
      </c>
      <c r="M428" s="1">
        <v>29</v>
      </c>
      <c r="N428" s="1">
        <v>29</v>
      </c>
      <c r="O428" s="1">
        <v>27</v>
      </c>
      <c r="P428" s="1">
        <v>27</v>
      </c>
      <c r="Q428" s="1">
        <v>29</v>
      </c>
      <c r="R428" s="3">
        <v>8.6999999999999994E-2</v>
      </c>
      <c r="S428" s="3">
        <v>7.0000000000000001E-3</v>
      </c>
      <c r="T428" s="3">
        <v>6.0000000000000001E-3</v>
      </c>
      <c r="U428" s="3">
        <f t="shared" si="58"/>
        <v>6.8965517241379306</v>
      </c>
      <c r="V428" s="3">
        <f t="shared" si="59"/>
        <v>6.8965517241379306</v>
      </c>
      <c r="W428" s="3">
        <f t="shared" si="60"/>
        <v>0</v>
      </c>
    </row>
    <row r="429" spans="1:23" x14ac:dyDescent="0.3">
      <c r="A429" s="1">
        <f t="shared" si="54"/>
        <v>0</v>
      </c>
      <c r="B429" s="1" t="s">
        <v>12</v>
      </c>
      <c r="C429" s="1">
        <v>0.6</v>
      </c>
      <c r="D429" s="1">
        <v>4</v>
      </c>
      <c r="E429" s="1">
        <f t="shared" si="55"/>
        <v>107</v>
      </c>
      <c r="F429" s="1">
        <v>1</v>
      </c>
      <c r="G429" s="3">
        <f t="shared" si="56"/>
        <v>0</v>
      </c>
      <c r="H429" s="3">
        <f t="shared" si="57"/>
        <v>0.13900000000000001</v>
      </c>
      <c r="I429" s="3">
        <v>0.1</v>
      </c>
      <c r="J429" s="3">
        <v>3.9E-2</v>
      </c>
      <c r="K429" s="3">
        <v>0</v>
      </c>
      <c r="L429" s="1">
        <v>29</v>
      </c>
      <c r="M429" s="1">
        <v>29</v>
      </c>
      <c r="N429" s="1">
        <v>29</v>
      </c>
      <c r="O429" s="1">
        <v>27</v>
      </c>
      <c r="P429" s="1">
        <v>27</v>
      </c>
      <c r="Q429" s="1">
        <v>29</v>
      </c>
      <c r="R429" s="3">
        <v>9.1999999999999998E-2</v>
      </c>
      <c r="S429" s="3">
        <v>7.0000000000000001E-3</v>
      </c>
      <c r="T429" s="3">
        <v>6.0000000000000001E-3</v>
      </c>
      <c r="U429" s="3">
        <f t="shared" si="58"/>
        <v>6.8965517241379306</v>
      </c>
      <c r="V429" s="3">
        <f t="shared" si="59"/>
        <v>6.8965517241379306</v>
      </c>
      <c r="W429" s="3">
        <f t="shared" si="60"/>
        <v>0</v>
      </c>
    </row>
    <row r="430" spans="1:23" x14ac:dyDescent="0.3">
      <c r="A430" s="1">
        <f t="shared" si="54"/>
        <v>0</v>
      </c>
      <c r="B430" s="1" t="s">
        <v>12</v>
      </c>
      <c r="C430" s="1">
        <v>0.6</v>
      </c>
      <c r="D430" s="1">
        <v>1</v>
      </c>
      <c r="E430" s="1">
        <f t="shared" si="55"/>
        <v>108</v>
      </c>
      <c r="F430" s="1">
        <v>0</v>
      </c>
      <c r="G430" s="3">
        <f t="shared" si="56"/>
        <v>3.225806451612903</v>
      </c>
      <c r="H430" s="3">
        <f t="shared" si="57"/>
        <v>0.30600000000000005</v>
      </c>
      <c r="I430" s="3">
        <v>9.8000000000000004E-2</v>
      </c>
      <c r="J430" s="3">
        <v>2.5000000000000001E-2</v>
      </c>
      <c r="K430" s="3">
        <v>0.183</v>
      </c>
      <c r="L430" s="1">
        <v>31</v>
      </c>
      <c r="M430" s="1">
        <v>32</v>
      </c>
      <c r="N430" s="1">
        <v>32</v>
      </c>
      <c r="O430" s="1">
        <v>28</v>
      </c>
      <c r="P430" s="1">
        <v>30</v>
      </c>
      <c r="Q430" s="1">
        <v>31</v>
      </c>
      <c r="R430" s="3">
        <v>0.09</v>
      </c>
      <c r="S430" s="3">
        <v>7.0000000000000001E-3</v>
      </c>
      <c r="T430" s="3">
        <v>7.0000000000000001E-3</v>
      </c>
      <c r="U430" s="3" t="str">
        <f t="shared" si="58"/>
        <v>0</v>
      </c>
      <c r="V430" s="3" t="str">
        <f t="shared" si="59"/>
        <v>0</v>
      </c>
      <c r="W430" s="3" t="str">
        <f t="shared" si="60"/>
        <v>0</v>
      </c>
    </row>
    <row r="431" spans="1:23" x14ac:dyDescent="0.3">
      <c r="A431" s="1">
        <f t="shared" si="54"/>
        <v>0</v>
      </c>
      <c r="B431" s="1" t="s">
        <v>12</v>
      </c>
      <c r="C431" s="1">
        <v>0.6</v>
      </c>
      <c r="D431" s="1">
        <v>2</v>
      </c>
      <c r="E431" s="1">
        <f t="shared" si="55"/>
        <v>108</v>
      </c>
      <c r="F431" s="1">
        <v>0</v>
      </c>
      <c r="G431" s="3">
        <f t="shared" si="56"/>
        <v>3.225806451612903</v>
      </c>
      <c r="H431" s="3">
        <f t="shared" si="57"/>
        <v>0.32900000000000001</v>
      </c>
      <c r="I431" s="3">
        <v>0.111</v>
      </c>
      <c r="J431" s="3">
        <v>2.5000000000000001E-2</v>
      </c>
      <c r="K431" s="3">
        <v>0.193</v>
      </c>
      <c r="L431" s="1">
        <v>31</v>
      </c>
      <c r="M431" s="1">
        <v>32</v>
      </c>
      <c r="N431" s="1">
        <v>32</v>
      </c>
      <c r="O431" s="1">
        <v>28</v>
      </c>
      <c r="P431" s="1">
        <v>30</v>
      </c>
      <c r="Q431" s="1">
        <v>31</v>
      </c>
      <c r="R431" s="3">
        <v>0.10299999999999999</v>
      </c>
      <c r="S431" s="3">
        <v>7.0000000000000001E-3</v>
      </c>
      <c r="T431" s="3">
        <v>7.0000000000000001E-3</v>
      </c>
      <c r="U431" s="3" t="str">
        <f t="shared" si="58"/>
        <v>0</v>
      </c>
      <c r="V431" s="3" t="str">
        <f t="shared" si="59"/>
        <v>0</v>
      </c>
      <c r="W431" s="3" t="str">
        <f t="shared" si="60"/>
        <v>0</v>
      </c>
    </row>
    <row r="432" spans="1:23" x14ac:dyDescent="0.3">
      <c r="A432" s="1">
        <f t="shared" si="54"/>
        <v>0</v>
      </c>
      <c r="B432" s="1" t="s">
        <v>12</v>
      </c>
      <c r="C432" s="1">
        <v>0.6</v>
      </c>
      <c r="D432" s="1">
        <v>3</v>
      </c>
      <c r="E432" s="1">
        <f t="shared" si="55"/>
        <v>108</v>
      </c>
      <c r="F432" s="1">
        <v>0</v>
      </c>
      <c r="G432" s="3">
        <f t="shared" si="56"/>
        <v>3.225806451612903</v>
      </c>
      <c r="H432" s="3">
        <f t="shared" si="57"/>
        <v>0.311</v>
      </c>
      <c r="I432" s="3">
        <v>0.114</v>
      </c>
      <c r="J432" s="3">
        <v>2.5000000000000001E-2</v>
      </c>
      <c r="K432" s="3">
        <v>0.17199999999999999</v>
      </c>
      <c r="L432" s="1">
        <v>31</v>
      </c>
      <c r="M432" s="1">
        <v>32</v>
      </c>
      <c r="N432" s="1">
        <v>32</v>
      </c>
      <c r="O432" s="1">
        <v>28</v>
      </c>
      <c r="P432" s="1">
        <v>30</v>
      </c>
      <c r="Q432" s="1">
        <v>31</v>
      </c>
      <c r="R432" s="3">
        <v>0.105</v>
      </c>
      <c r="S432" s="3">
        <v>7.0000000000000001E-3</v>
      </c>
      <c r="T432" s="3">
        <v>8.0000000000000002E-3</v>
      </c>
      <c r="U432" s="3" t="str">
        <f t="shared" si="58"/>
        <v>0</v>
      </c>
      <c r="V432" s="3" t="str">
        <f t="shared" si="59"/>
        <v>0</v>
      </c>
      <c r="W432" s="3" t="str">
        <f t="shared" si="60"/>
        <v>0</v>
      </c>
    </row>
    <row r="433" spans="1:23" x14ac:dyDescent="0.3">
      <c r="A433" s="1">
        <f t="shared" si="54"/>
        <v>0</v>
      </c>
      <c r="B433" s="1" t="s">
        <v>12</v>
      </c>
      <c r="C433" s="1">
        <v>0.6</v>
      </c>
      <c r="D433" s="1">
        <v>4</v>
      </c>
      <c r="E433" s="1">
        <f t="shared" si="55"/>
        <v>108</v>
      </c>
      <c r="F433" s="1">
        <v>0</v>
      </c>
      <c r="G433" s="3">
        <f t="shared" si="56"/>
        <v>3.225806451612903</v>
      </c>
      <c r="H433" s="3">
        <f t="shared" si="57"/>
        <v>0.32300000000000006</v>
      </c>
      <c r="I433" s="3">
        <v>0.129</v>
      </c>
      <c r="J433" s="3">
        <v>2.4E-2</v>
      </c>
      <c r="K433" s="3">
        <v>0.17</v>
      </c>
      <c r="L433" s="1">
        <v>31</v>
      </c>
      <c r="M433" s="1">
        <v>32</v>
      </c>
      <c r="N433" s="1">
        <v>32</v>
      </c>
      <c r="O433" s="1">
        <v>28</v>
      </c>
      <c r="P433" s="1">
        <v>30</v>
      </c>
      <c r="Q433" s="1">
        <v>31</v>
      </c>
      <c r="R433" s="3">
        <v>0.121</v>
      </c>
      <c r="S433" s="3">
        <v>7.0000000000000001E-3</v>
      </c>
      <c r="T433" s="3">
        <v>7.0000000000000001E-3</v>
      </c>
      <c r="U433" s="3" t="str">
        <f t="shared" si="58"/>
        <v>0</v>
      </c>
      <c r="V433" s="3" t="str">
        <f t="shared" si="59"/>
        <v>0</v>
      </c>
      <c r="W433" s="3" t="str">
        <f t="shared" si="60"/>
        <v>0</v>
      </c>
    </row>
    <row r="434" spans="1:23" x14ac:dyDescent="0.3">
      <c r="A434" s="1">
        <f t="shared" si="54"/>
        <v>0</v>
      </c>
      <c r="B434" s="1" t="s">
        <v>12</v>
      </c>
      <c r="C434" s="1">
        <v>0.6</v>
      </c>
      <c r="D434" s="1">
        <v>1</v>
      </c>
      <c r="E434" s="1">
        <f t="shared" si="55"/>
        <v>109</v>
      </c>
      <c r="F434" s="1">
        <v>1</v>
      </c>
      <c r="G434" s="3">
        <f t="shared" si="56"/>
        <v>0</v>
      </c>
      <c r="H434" s="3">
        <f t="shared" si="57"/>
        <v>0.14300000000000002</v>
      </c>
      <c r="I434" s="3">
        <v>9.8000000000000004E-2</v>
      </c>
      <c r="J434" s="3">
        <v>4.4999999999999998E-2</v>
      </c>
      <c r="K434" s="3">
        <v>0</v>
      </c>
      <c r="L434" s="1">
        <v>30</v>
      </c>
      <c r="M434" s="1">
        <v>30</v>
      </c>
      <c r="N434" s="1">
        <v>30</v>
      </c>
      <c r="O434" s="1">
        <v>28</v>
      </c>
      <c r="P434" s="1">
        <v>29</v>
      </c>
      <c r="Q434" s="1">
        <v>30</v>
      </c>
      <c r="R434" s="3">
        <v>0.09</v>
      </c>
      <c r="S434" s="3">
        <v>7.0000000000000001E-3</v>
      </c>
      <c r="T434" s="3">
        <v>8.0000000000000002E-3</v>
      </c>
      <c r="U434" s="3">
        <f t="shared" si="58"/>
        <v>6.666666666666667</v>
      </c>
      <c r="V434" s="3">
        <f t="shared" si="59"/>
        <v>3.3333333333333335</v>
      </c>
      <c r="W434" s="3">
        <f t="shared" si="60"/>
        <v>0</v>
      </c>
    </row>
    <row r="435" spans="1:23" x14ac:dyDescent="0.3">
      <c r="A435" s="1">
        <f t="shared" si="54"/>
        <v>0</v>
      </c>
      <c r="B435" s="1" t="s">
        <v>12</v>
      </c>
      <c r="C435" s="1">
        <v>0.6</v>
      </c>
      <c r="D435" s="1">
        <v>2</v>
      </c>
      <c r="E435" s="1">
        <f t="shared" si="55"/>
        <v>109</v>
      </c>
      <c r="F435" s="1">
        <v>1</v>
      </c>
      <c r="G435" s="3">
        <f t="shared" si="56"/>
        <v>0</v>
      </c>
      <c r="H435" s="3">
        <f t="shared" si="57"/>
        <v>0.16</v>
      </c>
      <c r="I435" s="3">
        <v>0.115</v>
      </c>
      <c r="J435" s="3">
        <v>4.4999999999999998E-2</v>
      </c>
      <c r="K435" s="3">
        <v>0</v>
      </c>
      <c r="L435" s="1">
        <v>30</v>
      </c>
      <c r="M435" s="1">
        <v>30</v>
      </c>
      <c r="N435" s="1">
        <v>30</v>
      </c>
      <c r="O435" s="1">
        <v>28</v>
      </c>
      <c r="P435" s="1">
        <v>29</v>
      </c>
      <c r="Q435" s="1">
        <v>30</v>
      </c>
      <c r="R435" s="3">
        <v>0.106</v>
      </c>
      <c r="S435" s="3">
        <v>7.0000000000000001E-3</v>
      </c>
      <c r="T435" s="3">
        <v>9.0000000000000011E-3</v>
      </c>
      <c r="U435" s="3">
        <f t="shared" si="58"/>
        <v>6.666666666666667</v>
      </c>
      <c r="V435" s="3">
        <f t="shared" si="59"/>
        <v>3.3333333333333335</v>
      </c>
      <c r="W435" s="3">
        <f t="shared" si="60"/>
        <v>0</v>
      </c>
    </row>
    <row r="436" spans="1:23" x14ac:dyDescent="0.3">
      <c r="A436" s="1">
        <f t="shared" si="54"/>
        <v>0</v>
      </c>
      <c r="B436" s="1" t="s">
        <v>12</v>
      </c>
      <c r="C436" s="1">
        <v>0.6</v>
      </c>
      <c r="D436" s="1">
        <v>3</v>
      </c>
      <c r="E436" s="1">
        <f t="shared" si="55"/>
        <v>109</v>
      </c>
      <c r="F436" s="1">
        <v>1</v>
      </c>
      <c r="G436" s="3">
        <f t="shared" si="56"/>
        <v>0</v>
      </c>
      <c r="H436" s="3">
        <f t="shared" si="57"/>
        <v>0.16200000000000001</v>
      </c>
      <c r="I436" s="3">
        <v>0.11800000000000001</v>
      </c>
      <c r="J436" s="3">
        <v>4.3999999999999997E-2</v>
      </c>
      <c r="K436" s="3">
        <v>0</v>
      </c>
      <c r="L436" s="1">
        <v>30</v>
      </c>
      <c r="M436" s="1">
        <v>30</v>
      </c>
      <c r="N436" s="1">
        <v>30</v>
      </c>
      <c r="O436" s="1">
        <v>28</v>
      </c>
      <c r="P436" s="1">
        <v>29</v>
      </c>
      <c r="Q436" s="1">
        <v>30</v>
      </c>
      <c r="R436" s="3">
        <v>0.11</v>
      </c>
      <c r="S436" s="3">
        <v>7.0000000000000001E-3</v>
      </c>
      <c r="T436" s="3">
        <v>8.0000000000000002E-3</v>
      </c>
      <c r="U436" s="3">
        <f t="shared" si="58"/>
        <v>6.666666666666667</v>
      </c>
      <c r="V436" s="3">
        <f t="shared" si="59"/>
        <v>3.3333333333333335</v>
      </c>
      <c r="W436" s="3">
        <f t="shared" si="60"/>
        <v>0</v>
      </c>
    </row>
    <row r="437" spans="1:23" x14ac:dyDescent="0.3">
      <c r="A437" s="1">
        <f t="shared" si="54"/>
        <v>0</v>
      </c>
      <c r="B437" s="1" t="s">
        <v>12</v>
      </c>
      <c r="C437" s="1">
        <v>0.6</v>
      </c>
      <c r="D437" s="1">
        <v>4</v>
      </c>
      <c r="E437" s="1">
        <f t="shared" si="55"/>
        <v>109</v>
      </c>
      <c r="F437" s="1">
        <v>1</v>
      </c>
      <c r="G437" s="3">
        <f t="shared" si="56"/>
        <v>0</v>
      </c>
      <c r="H437" s="3">
        <f t="shared" si="57"/>
        <v>0.159</v>
      </c>
      <c r="I437" s="3">
        <v>0.114</v>
      </c>
      <c r="J437" s="3">
        <v>4.4999999999999998E-2</v>
      </c>
      <c r="K437" s="3">
        <v>0</v>
      </c>
      <c r="L437" s="1">
        <v>30</v>
      </c>
      <c r="M437" s="1">
        <v>30</v>
      </c>
      <c r="N437" s="1">
        <v>30</v>
      </c>
      <c r="O437" s="1">
        <v>28</v>
      </c>
      <c r="P437" s="1">
        <v>29</v>
      </c>
      <c r="Q437" s="1">
        <v>30</v>
      </c>
      <c r="R437" s="3">
        <v>0.106</v>
      </c>
      <c r="S437" s="3">
        <v>7.0000000000000001E-3</v>
      </c>
      <c r="T437" s="3">
        <v>8.0000000000000002E-3</v>
      </c>
      <c r="U437" s="3">
        <f t="shared" si="58"/>
        <v>6.666666666666667</v>
      </c>
      <c r="V437" s="3">
        <f t="shared" si="59"/>
        <v>3.3333333333333335</v>
      </c>
      <c r="W437" s="3">
        <f t="shared" si="60"/>
        <v>0</v>
      </c>
    </row>
    <row r="438" spans="1:23" x14ac:dyDescent="0.3">
      <c r="A438" s="1">
        <f t="shared" si="54"/>
        <v>0</v>
      </c>
      <c r="B438" s="1" t="s">
        <v>12</v>
      </c>
      <c r="C438" s="1">
        <v>0.6</v>
      </c>
      <c r="D438" s="1">
        <v>1</v>
      </c>
      <c r="E438" s="1">
        <f t="shared" si="55"/>
        <v>110</v>
      </c>
      <c r="F438" s="1">
        <v>1</v>
      </c>
      <c r="G438" s="3">
        <f t="shared" si="56"/>
        <v>0</v>
      </c>
      <c r="H438" s="3">
        <f t="shared" si="57"/>
        <v>0.14700000000000002</v>
      </c>
      <c r="I438" s="3">
        <v>8.2000000000000003E-2</v>
      </c>
      <c r="J438" s="3">
        <v>6.5000000000000002E-2</v>
      </c>
      <c r="K438" s="3">
        <v>0</v>
      </c>
      <c r="L438" s="1">
        <v>27</v>
      </c>
      <c r="M438" s="1">
        <v>27</v>
      </c>
      <c r="N438" s="1">
        <v>27</v>
      </c>
      <c r="O438" s="1">
        <v>25</v>
      </c>
      <c r="P438" s="1">
        <v>25</v>
      </c>
      <c r="Q438" s="1">
        <v>27</v>
      </c>
      <c r="R438" s="3">
        <v>7.2999999999999995E-2</v>
      </c>
      <c r="S438" s="3">
        <v>7.0000000000000001E-3</v>
      </c>
      <c r="T438" s="3">
        <v>9.0000000000000011E-3</v>
      </c>
      <c r="U438" s="3">
        <f t="shared" si="58"/>
        <v>7.4074074074074066</v>
      </c>
      <c r="V438" s="3">
        <f t="shared" si="59"/>
        <v>7.4074074074074066</v>
      </c>
      <c r="W438" s="3">
        <f t="shared" si="60"/>
        <v>0</v>
      </c>
    </row>
    <row r="439" spans="1:23" x14ac:dyDescent="0.3">
      <c r="A439" s="1">
        <f t="shared" si="54"/>
        <v>0</v>
      </c>
      <c r="B439" s="1" t="s">
        <v>12</v>
      </c>
      <c r="C439" s="1">
        <v>0.6</v>
      </c>
      <c r="D439" s="1">
        <v>2</v>
      </c>
      <c r="E439" s="1">
        <f t="shared" si="55"/>
        <v>110</v>
      </c>
      <c r="F439" s="1">
        <v>1</v>
      </c>
      <c r="G439" s="3">
        <f t="shared" si="56"/>
        <v>0</v>
      </c>
      <c r="H439" s="3">
        <f t="shared" si="57"/>
        <v>0.16</v>
      </c>
      <c r="I439" s="3">
        <v>9.7000000000000003E-2</v>
      </c>
      <c r="J439" s="3">
        <v>6.3E-2</v>
      </c>
      <c r="K439" s="3">
        <v>0</v>
      </c>
      <c r="L439" s="1">
        <v>27</v>
      </c>
      <c r="M439" s="1">
        <v>27</v>
      </c>
      <c r="N439" s="1">
        <v>27</v>
      </c>
      <c r="O439" s="1">
        <v>25</v>
      </c>
      <c r="P439" s="1">
        <v>25</v>
      </c>
      <c r="Q439" s="1">
        <v>27</v>
      </c>
      <c r="R439" s="3">
        <v>8.7999999999999995E-2</v>
      </c>
      <c r="S439" s="3">
        <v>7.0000000000000001E-3</v>
      </c>
      <c r="T439" s="3">
        <v>9.0000000000000011E-3</v>
      </c>
      <c r="U439" s="3">
        <f t="shared" si="58"/>
        <v>7.4074074074074066</v>
      </c>
      <c r="V439" s="3">
        <f t="shared" si="59"/>
        <v>7.4074074074074066</v>
      </c>
      <c r="W439" s="3">
        <f t="shared" si="60"/>
        <v>0</v>
      </c>
    </row>
    <row r="440" spans="1:23" x14ac:dyDescent="0.3">
      <c r="A440" s="1">
        <f t="shared" si="54"/>
        <v>0</v>
      </c>
      <c r="B440" s="1" t="s">
        <v>12</v>
      </c>
      <c r="C440" s="1">
        <v>0.6</v>
      </c>
      <c r="D440" s="1">
        <v>3</v>
      </c>
      <c r="E440" s="1">
        <f t="shared" si="55"/>
        <v>110</v>
      </c>
      <c r="F440" s="1">
        <v>1</v>
      </c>
      <c r="G440" s="3">
        <f t="shared" si="56"/>
        <v>0</v>
      </c>
      <c r="H440" s="3">
        <f t="shared" si="57"/>
        <v>0.159</v>
      </c>
      <c r="I440" s="3">
        <v>9.6000000000000002E-2</v>
      </c>
      <c r="J440" s="3">
        <v>6.3E-2</v>
      </c>
      <c r="K440" s="3">
        <v>0</v>
      </c>
      <c r="L440" s="1">
        <v>27</v>
      </c>
      <c r="M440" s="1">
        <v>27</v>
      </c>
      <c r="N440" s="1">
        <v>27</v>
      </c>
      <c r="O440" s="1">
        <v>25</v>
      </c>
      <c r="P440" s="1">
        <v>25</v>
      </c>
      <c r="Q440" s="1">
        <v>27</v>
      </c>
      <c r="R440" s="3">
        <v>8.7999999999999995E-2</v>
      </c>
      <c r="S440" s="3">
        <v>7.0000000000000001E-3</v>
      </c>
      <c r="T440" s="3">
        <v>8.0000000000000002E-3</v>
      </c>
      <c r="U440" s="3">
        <f t="shared" si="58"/>
        <v>7.4074074074074066</v>
      </c>
      <c r="V440" s="3">
        <f t="shared" si="59"/>
        <v>7.4074074074074066</v>
      </c>
      <c r="W440" s="3">
        <f t="shared" si="60"/>
        <v>0</v>
      </c>
    </row>
    <row r="441" spans="1:23" x14ac:dyDescent="0.3">
      <c r="A441" s="1">
        <f t="shared" si="54"/>
        <v>0</v>
      </c>
      <c r="B441" s="1" t="s">
        <v>12</v>
      </c>
      <c r="C441" s="1">
        <v>0.6</v>
      </c>
      <c r="D441" s="1">
        <v>4</v>
      </c>
      <c r="E441" s="1">
        <f t="shared" si="55"/>
        <v>110</v>
      </c>
      <c r="F441" s="1">
        <v>1</v>
      </c>
      <c r="G441" s="3">
        <f t="shared" si="56"/>
        <v>0</v>
      </c>
      <c r="H441" s="3">
        <f t="shared" si="57"/>
        <v>0.17200000000000001</v>
      </c>
      <c r="I441" s="3">
        <v>0.10800000000000001</v>
      </c>
      <c r="J441" s="3">
        <v>6.4000000000000001E-2</v>
      </c>
      <c r="K441" s="3">
        <v>0</v>
      </c>
      <c r="L441" s="1">
        <v>27</v>
      </c>
      <c r="M441" s="1">
        <v>27</v>
      </c>
      <c r="N441" s="1">
        <v>27</v>
      </c>
      <c r="O441" s="1">
        <v>25</v>
      </c>
      <c r="P441" s="1">
        <v>25</v>
      </c>
      <c r="Q441" s="1">
        <v>27</v>
      </c>
      <c r="R441" s="3">
        <v>9.9000000000000005E-2</v>
      </c>
      <c r="S441" s="3">
        <v>7.0000000000000001E-3</v>
      </c>
      <c r="T441" s="3">
        <v>9.0000000000000011E-3</v>
      </c>
      <c r="U441" s="3">
        <f t="shared" si="58"/>
        <v>7.4074074074074066</v>
      </c>
      <c r="V441" s="3">
        <f t="shared" si="59"/>
        <v>7.4074074074074066</v>
      </c>
      <c r="W441" s="3">
        <f t="shared" si="60"/>
        <v>0</v>
      </c>
    </row>
    <row r="442" spans="1:23" x14ac:dyDescent="0.3">
      <c r="A442" s="1">
        <f t="shared" si="54"/>
        <v>0</v>
      </c>
      <c r="B442" s="1" t="s">
        <v>12</v>
      </c>
      <c r="C442" s="1">
        <v>0.6</v>
      </c>
      <c r="D442" s="1">
        <v>1</v>
      </c>
      <c r="E442" s="1">
        <f t="shared" si="55"/>
        <v>111</v>
      </c>
      <c r="F442" s="1">
        <v>1</v>
      </c>
      <c r="G442" s="3">
        <f t="shared" si="56"/>
        <v>0</v>
      </c>
      <c r="H442" s="3">
        <f t="shared" si="57"/>
        <v>0.10800000000000001</v>
      </c>
      <c r="I442" s="3">
        <v>8.3000000000000004E-2</v>
      </c>
      <c r="J442" s="3">
        <v>2.5000000000000001E-2</v>
      </c>
      <c r="K442" s="3">
        <v>0</v>
      </c>
      <c r="L442" s="1">
        <v>30</v>
      </c>
      <c r="M442" s="1">
        <v>30</v>
      </c>
      <c r="N442" s="1">
        <v>30</v>
      </c>
      <c r="O442" s="1">
        <v>28</v>
      </c>
      <c r="P442" s="1">
        <v>29</v>
      </c>
      <c r="Q442" s="1">
        <v>30</v>
      </c>
      <c r="R442" s="3">
        <v>7.4999999999999997E-2</v>
      </c>
      <c r="S442" s="3">
        <v>7.0000000000000001E-3</v>
      </c>
      <c r="T442" s="3">
        <v>6.0000000000000001E-3</v>
      </c>
      <c r="U442" s="3">
        <f t="shared" si="58"/>
        <v>6.666666666666667</v>
      </c>
      <c r="V442" s="3">
        <f t="shared" si="59"/>
        <v>3.3333333333333335</v>
      </c>
      <c r="W442" s="3">
        <f t="shared" si="60"/>
        <v>0</v>
      </c>
    </row>
    <row r="443" spans="1:23" x14ac:dyDescent="0.3">
      <c r="A443" s="1">
        <f t="shared" si="54"/>
        <v>0</v>
      </c>
      <c r="B443" s="1" t="s">
        <v>12</v>
      </c>
      <c r="C443" s="1">
        <v>0.6</v>
      </c>
      <c r="D443" s="1">
        <v>2</v>
      </c>
      <c r="E443" s="1">
        <f t="shared" si="55"/>
        <v>111</v>
      </c>
      <c r="F443" s="1">
        <v>1</v>
      </c>
      <c r="G443" s="3">
        <f t="shared" si="56"/>
        <v>0</v>
      </c>
      <c r="H443" s="3">
        <f t="shared" si="57"/>
        <v>0.11800000000000001</v>
      </c>
      <c r="I443" s="3">
        <v>9.2000000000000012E-2</v>
      </c>
      <c r="J443" s="3">
        <v>2.5999999999999999E-2</v>
      </c>
      <c r="K443" s="3">
        <v>0</v>
      </c>
      <c r="L443" s="1">
        <v>30</v>
      </c>
      <c r="M443" s="1">
        <v>30</v>
      </c>
      <c r="N443" s="1">
        <v>30</v>
      </c>
      <c r="O443" s="1">
        <v>28</v>
      </c>
      <c r="P443" s="1">
        <v>29</v>
      </c>
      <c r="Q443" s="1">
        <v>30</v>
      </c>
      <c r="R443" s="3">
        <v>8.3000000000000004E-2</v>
      </c>
      <c r="S443" s="3">
        <v>7.0000000000000001E-3</v>
      </c>
      <c r="T443" s="3">
        <v>7.0000000000000001E-3</v>
      </c>
      <c r="U443" s="3">
        <f t="shared" si="58"/>
        <v>6.666666666666667</v>
      </c>
      <c r="V443" s="3">
        <f t="shared" si="59"/>
        <v>3.3333333333333335</v>
      </c>
      <c r="W443" s="3">
        <f t="shared" si="60"/>
        <v>0</v>
      </c>
    </row>
    <row r="444" spans="1:23" x14ac:dyDescent="0.3">
      <c r="A444" s="1">
        <f t="shared" si="54"/>
        <v>0</v>
      </c>
      <c r="B444" s="1" t="s">
        <v>12</v>
      </c>
      <c r="C444" s="1">
        <v>0.6</v>
      </c>
      <c r="D444" s="1">
        <v>3</v>
      </c>
      <c r="E444" s="1">
        <f t="shared" si="55"/>
        <v>111</v>
      </c>
      <c r="F444" s="1">
        <v>1</v>
      </c>
      <c r="G444" s="3">
        <f t="shared" si="56"/>
        <v>0</v>
      </c>
      <c r="H444" s="3">
        <f t="shared" si="57"/>
        <v>0.124</v>
      </c>
      <c r="I444" s="3">
        <v>9.9000000000000005E-2</v>
      </c>
      <c r="J444" s="3">
        <v>2.5000000000000001E-2</v>
      </c>
      <c r="K444" s="3">
        <v>0</v>
      </c>
      <c r="L444" s="1">
        <v>30</v>
      </c>
      <c r="M444" s="1">
        <v>30</v>
      </c>
      <c r="N444" s="1">
        <v>30</v>
      </c>
      <c r="O444" s="1">
        <v>28</v>
      </c>
      <c r="P444" s="1">
        <v>29</v>
      </c>
      <c r="Q444" s="1">
        <v>30</v>
      </c>
      <c r="R444" s="3">
        <v>9.0999999999999998E-2</v>
      </c>
      <c r="S444" s="3">
        <v>7.0000000000000001E-3</v>
      </c>
      <c r="T444" s="3">
        <v>6.0000000000000001E-3</v>
      </c>
      <c r="U444" s="3">
        <f t="shared" si="58"/>
        <v>6.666666666666667</v>
      </c>
      <c r="V444" s="3">
        <f t="shared" si="59"/>
        <v>3.3333333333333335</v>
      </c>
      <c r="W444" s="3">
        <f t="shared" si="60"/>
        <v>0</v>
      </c>
    </row>
    <row r="445" spans="1:23" x14ac:dyDescent="0.3">
      <c r="A445" s="1">
        <f t="shared" si="54"/>
        <v>0</v>
      </c>
      <c r="B445" s="1" t="s">
        <v>12</v>
      </c>
      <c r="C445" s="1">
        <v>0.6</v>
      </c>
      <c r="D445" s="1">
        <v>4</v>
      </c>
      <c r="E445" s="1">
        <f t="shared" si="55"/>
        <v>111</v>
      </c>
      <c r="F445" s="1">
        <v>1</v>
      </c>
      <c r="G445" s="3">
        <f t="shared" si="56"/>
        <v>0</v>
      </c>
      <c r="H445" s="3">
        <f t="shared" si="57"/>
        <v>0.13500000000000001</v>
      </c>
      <c r="I445" s="3">
        <v>0.11</v>
      </c>
      <c r="J445" s="3">
        <v>2.5000000000000001E-2</v>
      </c>
      <c r="K445" s="3">
        <v>0</v>
      </c>
      <c r="L445" s="1">
        <v>30</v>
      </c>
      <c r="M445" s="1">
        <v>30</v>
      </c>
      <c r="N445" s="1">
        <v>30</v>
      </c>
      <c r="O445" s="1">
        <v>28</v>
      </c>
      <c r="P445" s="1">
        <v>29</v>
      </c>
      <c r="Q445" s="1">
        <v>30</v>
      </c>
      <c r="R445" s="3">
        <v>0.10199999999999999</v>
      </c>
      <c r="S445" s="3">
        <v>7.0000000000000001E-3</v>
      </c>
      <c r="T445" s="3">
        <v>6.0000000000000001E-3</v>
      </c>
      <c r="U445" s="3">
        <f t="shared" si="58"/>
        <v>6.666666666666667</v>
      </c>
      <c r="V445" s="3">
        <f t="shared" si="59"/>
        <v>3.3333333333333335</v>
      </c>
      <c r="W445" s="3">
        <f t="shared" si="60"/>
        <v>0</v>
      </c>
    </row>
    <row r="446" spans="1:23" x14ac:dyDescent="0.3">
      <c r="A446" s="1">
        <f t="shared" si="54"/>
        <v>0</v>
      </c>
      <c r="B446" s="1" t="s">
        <v>12</v>
      </c>
      <c r="C446" s="1">
        <v>0.6</v>
      </c>
      <c r="D446" s="1">
        <v>1</v>
      </c>
      <c r="E446" s="1">
        <f t="shared" si="55"/>
        <v>112</v>
      </c>
      <c r="F446" s="1">
        <v>1</v>
      </c>
      <c r="G446" s="3">
        <f t="shared" si="56"/>
        <v>0</v>
      </c>
      <c r="H446" s="3">
        <f t="shared" si="57"/>
        <v>0.156</v>
      </c>
      <c r="I446" s="3">
        <v>8.6999999999999994E-2</v>
      </c>
      <c r="J446" s="3">
        <v>6.9000000000000006E-2</v>
      </c>
      <c r="K446" s="3">
        <v>0</v>
      </c>
      <c r="L446" s="1">
        <v>27</v>
      </c>
      <c r="M446" s="1">
        <v>27</v>
      </c>
      <c r="N446" s="1">
        <v>27</v>
      </c>
      <c r="O446" s="1">
        <v>25</v>
      </c>
      <c r="P446" s="1">
        <v>26</v>
      </c>
      <c r="Q446" s="1">
        <v>27</v>
      </c>
      <c r="R446" s="3">
        <v>7.8E-2</v>
      </c>
      <c r="S446" s="3">
        <v>8.0000000000000002E-3</v>
      </c>
      <c r="T446" s="3">
        <v>9.0000000000000011E-3</v>
      </c>
      <c r="U446" s="3">
        <f t="shared" si="58"/>
        <v>7.4074074074074066</v>
      </c>
      <c r="V446" s="3">
        <f t="shared" si="59"/>
        <v>3.7037037037037033</v>
      </c>
      <c r="W446" s="3">
        <f t="shared" si="60"/>
        <v>0</v>
      </c>
    </row>
    <row r="447" spans="1:23" x14ac:dyDescent="0.3">
      <c r="A447" s="1">
        <f t="shared" si="54"/>
        <v>0</v>
      </c>
      <c r="B447" s="1" t="s">
        <v>12</v>
      </c>
      <c r="C447" s="1">
        <v>0.6</v>
      </c>
      <c r="D447" s="1">
        <v>2</v>
      </c>
      <c r="E447" s="1">
        <f t="shared" si="55"/>
        <v>112</v>
      </c>
      <c r="F447" s="1">
        <v>1</v>
      </c>
      <c r="G447" s="3">
        <f t="shared" si="56"/>
        <v>0</v>
      </c>
      <c r="H447" s="3">
        <f t="shared" si="57"/>
        <v>0.154</v>
      </c>
      <c r="I447" s="3">
        <v>0.10200000000000001</v>
      </c>
      <c r="J447" s="3">
        <v>5.1999999999999998E-2</v>
      </c>
      <c r="K447" s="3">
        <v>0</v>
      </c>
      <c r="L447" s="1">
        <v>27</v>
      </c>
      <c r="M447" s="1">
        <v>27</v>
      </c>
      <c r="N447" s="1">
        <v>27</v>
      </c>
      <c r="O447" s="1">
        <v>25</v>
      </c>
      <c r="P447" s="1">
        <v>26</v>
      </c>
      <c r="Q447" s="1">
        <v>27</v>
      </c>
      <c r="R447" s="3">
        <v>9.2999999999999999E-2</v>
      </c>
      <c r="S447" s="3">
        <v>8.0000000000000002E-3</v>
      </c>
      <c r="T447" s="3">
        <v>9.0000000000000011E-3</v>
      </c>
      <c r="U447" s="3">
        <f t="shared" si="58"/>
        <v>7.4074074074074066</v>
      </c>
      <c r="V447" s="3">
        <f t="shared" si="59"/>
        <v>3.7037037037037033</v>
      </c>
      <c r="W447" s="3">
        <f t="shared" si="60"/>
        <v>0</v>
      </c>
    </row>
    <row r="448" spans="1:23" x14ac:dyDescent="0.3">
      <c r="A448" s="1">
        <f t="shared" si="54"/>
        <v>0</v>
      </c>
      <c r="B448" s="1" t="s">
        <v>12</v>
      </c>
      <c r="C448" s="1">
        <v>0.6</v>
      </c>
      <c r="D448" s="1">
        <v>3</v>
      </c>
      <c r="E448" s="1">
        <f t="shared" si="55"/>
        <v>112</v>
      </c>
      <c r="F448" s="1">
        <v>1</v>
      </c>
      <c r="G448" s="3">
        <f t="shared" si="56"/>
        <v>0</v>
      </c>
      <c r="H448" s="3">
        <f t="shared" si="57"/>
        <v>0.158</v>
      </c>
      <c r="I448" s="3">
        <v>0.10600000000000001</v>
      </c>
      <c r="J448" s="3">
        <v>5.1999999999999998E-2</v>
      </c>
      <c r="K448" s="3">
        <v>0</v>
      </c>
      <c r="L448" s="1">
        <v>27</v>
      </c>
      <c r="M448" s="1">
        <v>27</v>
      </c>
      <c r="N448" s="1">
        <v>27</v>
      </c>
      <c r="O448" s="1">
        <v>25</v>
      </c>
      <c r="P448" s="1">
        <v>26</v>
      </c>
      <c r="Q448" s="1">
        <v>27</v>
      </c>
      <c r="R448" s="3">
        <v>9.7000000000000003E-2</v>
      </c>
      <c r="S448" s="3">
        <v>8.0000000000000002E-3</v>
      </c>
      <c r="T448" s="3">
        <v>9.0000000000000011E-3</v>
      </c>
      <c r="U448" s="3">
        <f t="shared" si="58"/>
        <v>7.4074074074074066</v>
      </c>
      <c r="V448" s="3">
        <f t="shared" si="59"/>
        <v>3.7037037037037033</v>
      </c>
      <c r="W448" s="3">
        <f t="shared" si="60"/>
        <v>0</v>
      </c>
    </row>
    <row r="449" spans="1:23" x14ac:dyDescent="0.3">
      <c r="A449" s="1">
        <f t="shared" si="54"/>
        <v>0</v>
      </c>
      <c r="B449" s="1" t="s">
        <v>12</v>
      </c>
      <c r="C449" s="1">
        <v>0.6</v>
      </c>
      <c r="D449" s="1">
        <v>4</v>
      </c>
      <c r="E449" s="1">
        <f t="shared" si="55"/>
        <v>112</v>
      </c>
      <c r="F449" s="1">
        <v>1</v>
      </c>
      <c r="G449" s="3">
        <f t="shared" si="56"/>
        <v>0</v>
      </c>
      <c r="H449" s="3">
        <f t="shared" si="57"/>
        <v>0.16400000000000001</v>
      </c>
      <c r="I449" s="3">
        <v>0.11100000000000002</v>
      </c>
      <c r="J449" s="3">
        <v>5.2999999999999999E-2</v>
      </c>
      <c r="K449" s="3">
        <v>0</v>
      </c>
      <c r="L449" s="1">
        <v>27</v>
      </c>
      <c r="M449" s="1">
        <v>27</v>
      </c>
      <c r="N449" s="1">
        <v>27</v>
      </c>
      <c r="O449" s="1">
        <v>25</v>
      </c>
      <c r="P449" s="1">
        <v>26</v>
      </c>
      <c r="Q449" s="1">
        <v>27</v>
      </c>
      <c r="R449" s="3">
        <v>0.10100000000000001</v>
      </c>
      <c r="S449" s="3">
        <v>8.0000000000000002E-3</v>
      </c>
      <c r="T449" s="3">
        <v>0.01</v>
      </c>
      <c r="U449" s="3">
        <f t="shared" si="58"/>
        <v>7.4074074074074066</v>
      </c>
      <c r="V449" s="3">
        <f t="shared" si="59"/>
        <v>3.7037037037037033</v>
      </c>
      <c r="W449" s="3">
        <f t="shared" si="60"/>
        <v>0</v>
      </c>
    </row>
    <row r="450" spans="1:23" x14ac:dyDescent="0.3">
      <c r="A450" s="1">
        <f t="shared" ref="A450:A513" si="65">IF(MOD(E450,25)=0,1,0)</f>
        <v>0</v>
      </c>
      <c r="B450" s="1" t="s">
        <v>12</v>
      </c>
      <c r="C450" s="1">
        <v>0.6</v>
      </c>
      <c r="D450" s="1">
        <v>1</v>
      </c>
      <c r="E450" s="1">
        <f t="shared" si="55"/>
        <v>113</v>
      </c>
      <c r="F450" s="1">
        <v>1</v>
      </c>
      <c r="G450" s="3">
        <f t="shared" si="56"/>
        <v>0</v>
      </c>
      <c r="H450" s="3">
        <f t="shared" si="57"/>
        <v>0.122</v>
      </c>
      <c r="I450" s="3">
        <v>8.5000000000000006E-2</v>
      </c>
      <c r="J450" s="3">
        <v>3.6999999999999998E-2</v>
      </c>
      <c r="K450" s="3">
        <v>0</v>
      </c>
      <c r="L450" s="1">
        <v>28</v>
      </c>
      <c r="M450" s="1">
        <v>28</v>
      </c>
      <c r="N450" s="1">
        <v>28</v>
      </c>
      <c r="O450" s="1">
        <v>26</v>
      </c>
      <c r="P450" s="1">
        <v>27</v>
      </c>
      <c r="Q450" s="1">
        <v>28</v>
      </c>
      <c r="R450" s="3">
        <v>7.5999999999999998E-2</v>
      </c>
      <c r="S450" s="3">
        <v>7.0000000000000001E-3</v>
      </c>
      <c r="T450" s="3">
        <v>9.0000000000000011E-3</v>
      </c>
      <c r="U450" s="3">
        <f t="shared" si="58"/>
        <v>7.1428571428571423</v>
      </c>
      <c r="V450" s="3">
        <f t="shared" si="59"/>
        <v>3.5714285714285712</v>
      </c>
      <c r="W450" s="3">
        <f t="shared" si="60"/>
        <v>0</v>
      </c>
    </row>
    <row r="451" spans="1:23" x14ac:dyDescent="0.3">
      <c r="A451" s="1">
        <f t="shared" si="65"/>
        <v>0</v>
      </c>
      <c r="B451" s="1" t="s">
        <v>12</v>
      </c>
      <c r="C451" s="1">
        <v>0.6</v>
      </c>
      <c r="D451" s="1">
        <v>2</v>
      </c>
      <c r="E451" s="1">
        <f t="shared" ref="E451:E514" si="66">_xlfn.CEILING.MATH((ROW(E451)-1)/4)</f>
        <v>113</v>
      </c>
      <c r="F451" s="1">
        <v>1</v>
      </c>
      <c r="G451" s="3">
        <f t="shared" ref="G451:G514" si="67">(M451-L451)/L451*100</f>
        <v>0</v>
      </c>
      <c r="H451" s="3">
        <f t="shared" ref="H451:H514" si="68">I451+K451+J451</f>
        <v>0.127</v>
      </c>
      <c r="I451" s="3">
        <v>9.2000000000000012E-2</v>
      </c>
      <c r="J451" s="3">
        <v>3.5000000000000003E-2</v>
      </c>
      <c r="K451" s="3">
        <v>0</v>
      </c>
      <c r="L451" s="1">
        <v>28</v>
      </c>
      <c r="M451" s="1">
        <v>28</v>
      </c>
      <c r="N451" s="1">
        <v>28</v>
      </c>
      <c r="O451" s="1">
        <v>26</v>
      </c>
      <c r="P451" s="1">
        <v>27</v>
      </c>
      <c r="Q451" s="1">
        <v>28</v>
      </c>
      <c r="R451" s="3">
        <v>8.4000000000000005E-2</v>
      </c>
      <c r="S451" s="3">
        <v>7.0000000000000001E-3</v>
      </c>
      <c r="T451" s="3">
        <v>8.0000000000000002E-3</v>
      </c>
      <c r="U451" s="3">
        <f t="shared" ref="U451:U514" si="69">IF(F451=1,(M451-O451)/M451*100,"0")</f>
        <v>7.1428571428571423</v>
      </c>
      <c r="V451" s="3">
        <f t="shared" ref="V451:V514" si="70">IF(F451=1,(M451-P451)/M451*100,"0")</f>
        <v>3.5714285714285712</v>
      </c>
      <c r="W451" s="3">
        <f t="shared" ref="W451:W514" si="71">IF(F451=1,(M451-Q451)/M451*100,"0")</f>
        <v>0</v>
      </c>
    </row>
    <row r="452" spans="1:23" x14ac:dyDescent="0.3">
      <c r="A452" s="1">
        <f t="shared" si="65"/>
        <v>0</v>
      </c>
      <c r="B452" s="1" t="s">
        <v>12</v>
      </c>
      <c r="C452" s="1">
        <v>0.6</v>
      </c>
      <c r="D452" s="1">
        <v>3</v>
      </c>
      <c r="E452" s="1">
        <f t="shared" si="66"/>
        <v>113</v>
      </c>
      <c r="F452" s="1">
        <v>1</v>
      </c>
      <c r="G452" s="3">
        <f t="shared" si="67"/>
        <v>0</v>
      </c>
      <c r="H452" s="3">
        <f t="shared" si="68"/>
        <v>0.13100000000000001</v>
      </c>
      <c r="I452" s="3">
        <v>9.4E-2</v>
      </c>
      <c r="J452" s="3">
        <v>3.6999999999999998E-2</v>
      </c>
      <c r="K452" s="3">
        <v>0</v>
      </c>
      <c r="L452" s="1">
        <v>28</v>
      </c>
      <c r="M452" s="1">
        <v>28</v>
      </c>
      <c r="N452" s="1">
        <v>28</v>
      </c>
      <c r="O452" s="1">
        <v>26</v>
      </c>
      <c r="P452" s="1">
        <v>27</v>
      </c>
      <c r="Q452" s="1">
        <v>28</v>
      </c>
      <c r="R452" s="3">
        <v>8.5999999999999993E-2</v>
      </c>
      <c r="S452" s="3">
        <v>7.0000000000000001E-3</v>
      </c>
      <c r="T452" s="3">
        <v>8.0000000000000002E-3</v>
      </c>
      <c r="U452" s="3">
        <f t="shared" si="69"/>
        <v>7.1428571428571423</v>
      </c>
      <c r="V452" s="3">
        <f t="shared" si="70"/>
        <v>3.5714285714285712</v>
      </c>
      <c r="W452" s="3">
        <f t="shared" si="71"/>
        <v>0</v>
      </c>
    </row>
    <row r="453" spans="1:23" x14ac:dyDescent="0.3">
      <c r="A453" s="1">
        <f t="shared" si="65"/>
        <v>0</v>
      </c>
      <c r="B453" s="1" t="s">
        <v>12</v>
      </c>
      <c r="C453" s="1">
        <v>0.6</v>
      </c>
      <c r="D453" s="1">
        <v>4</v>
      </c>
      <c r="E453" s="1">
        <f t="shared" si="66"/>
        <v>113</v>
      </c>
      <c r="F453" s="1">
        <v>1</v>
      </c>
      <c r="G453" s="3">
        <f t="shared" si="67"/>
        <v>0</v>
      </c>
      <c r="H453" s="3">
        <f t="shared" si="68"/>
        <v>0.14300000000000002</v>
      </c>
      <c r="I453" s="3">
        <v>0.10600000000000001</v>
      </c>
      <c r="J453" s="3">
        <v>3.6999999999999998E-2</v>
      </c>
      <c r="K453" s="3">
        <v>0</v>
      </c>
      <c r="L453" s="1">
        <v>28</v>
      </c>
      <c r="M453" s="1">
        <v>28</v>
      </c>
      <c r="N453" s="1">
        <v>28</v>
      </c>
      <c r="O453" s="1">
        <v>26</v>
      </c>
      <c r="P453" s="1">
        <v>27</v>
      </c>
      <c r="Q453" s="1">
        <v>28</v>
      </c>
      <c r="R453" s="3">
        <v>9.7000000000000003E-2</v>
      </c>
      <c r="S453" s="3">
        <v>7.0000000000000001E-3</v>
      </c>
      <c r="T453" s="3">
        <v>9.0000000000000011E-3</v>
      </c>
      <c r="U453" s="3">
        <f t="shared" si="69"/>
        <v>7.1428571428571423</v>
      </c>
      <c r="V453" s="3">
        <f t="shared" si="70"/>
        <v>3.5714285714285712</v>
      </c>
      <c r="W453" s="3">
        <f t="shared" si="71"/>
        <v>0</v>
      </c>
    </row>
    <row r="454" spans="1:23" x14ac:dyDescent="0.3">
      <c r="A454" s="1">
        <f t="shared" si="65"/>
        <v>0</v>
      </c>
      <c r="B454" s="1" t="s">
        <v>12</v>
      </c>
      <c r="C454" s="1">
        <v>0.6</v>
      </c>
      <c r="D454" s="1">
        <v>1</v>
      </c>
      <c r="E454" s="1">
        <f t="shared" si="66"/>
        <v>114</v>
      </c>
      <c r="F454" s="1">
        <v>1</v>
      </c>
      <c r="G454" s="3">
        <f t="shared" si="67"/>
        <v>0</v>
      </c>
      <c r="H454" s="3">
        <f t="shared" si="68"/>
        <v>0.13800000000000001</v>
      </c>
      <c r="I454" s="3">
        <v>9.5000000000000001E-2</v>
      </c>
      <c r="J454" s="3">
        <v>4.2999999999999997E-2</v>
      </c>
      <c r="K454" s="3">
        <v>0</v>
      </c>
      <c r="L454" s="1">
        <v>28</v>
      </c>
      <c r="M454" s="1">
        <v>28</v>
      </c>
      <c r="N454" s="1">
        <v>28</v>
      </c>
      <c r="O454" s="1">
        <v>26</v>
      </c>
      <c r="P454" s="1">
        <v>26</v>
      </c>
      <c r="Q454" s="1">
        <v>28</v>
      </c>
      <c r="R454" s="3">
        <v>8.6999999999999994E-2</v>
      </c>
      <c r="S454" s="3">
        <v>7.0000000000000001E-3</v>
      </c>
      <c r="T454" s="3">
        <v>8.0000000000000002E-3</v>
      </c>
      <c r="U454" s="3">
        <f t="shared" si="69"/>
        <v>7.1428571428571423</v>
      </c>
      <c r="V454" s="3">
        <f t="shared" si="70"/>
        <v>7.1428571428571423</v>
      </c>
      <c r="W454" s="3">
        <f t="shared" si="71"/>
        <v>0</v>
      </c>
    </row>
    <row r="455" spans="1:23" x14ac:dyDescent="0.3">
      <c r="A455" s="1">
        <f t="shared" si="65"/>
        <v>0</v>
      </c>
      <c r="B455" s="1" t="s">
        <v>12</v>
      </c>
      <c r="C455" s="1">
        <v>0.6</v>
      </c>
      <c r="D455" s="1">
        <v>2</v>
      </c>
      <c r="E455" s="1">
        <f t="shared" si="66"/>
        <v>114</v>
      </c>
      <c r="F455" s="1">
        <v>1</v>
      </c>
      <c r="G455" s="3">
        <f t="shared" si="67"/>
        <v>0</v>
      </c>
      <c r="H455" s="3">
        <f t="shared" si="68"/>
        <v>0.14900000000000002</v>
      </c>
      <c r="I455" s="3">
        <v>0.10800000000000001</v>
      </c>
      <c r="J455" s="3">
        <v>4.1000000000000002E-2</v>
      </c>
      <c r="K455" s="3">
        <v>0</v>
      </c>
      <c r="L455" s="1">
        <v>28</v>
      </c>
      <c r="M455" s="1">
        <v>28</v>
      </c>
      <c r="N455" s="1">
        <v>28</v>
      </c>
      <c r="O455" s="1">
        <v>26</v>
      </c>
      <c r="P455" s="1">
        <v>26</v>
      </c>
      <c r="Q455" s="1">
        <v>28</v>
      </c>
      <c r="R455" s="3">
        <v>9.9000000000000005E-2</v>
      </c>
      <c r="S455" s="3">
        <v>7.0000000000000001E-3</v>
      </c>
      <c r="T455" s="3">
        <v>9.0000000000000011E-3</v>
      </c>
      <c r="U455" s="3">
        <f t="shared" si="69"/>
        <v>7.1428571428571423</v>
      </c>
      <c r="V455" s="3">
        <f t="shared" si="70"/>
        <v>7.1428571428571423</v>
      </c>
      <c r="W455" s="3">
        <f t="shared" si="71"/>
        <v>0</v>
      </c>
    </row>
    <row r="456" spans="1:23" x14ac:dyDescent="0.3">
      <c r="A456" s="1">
        <f t="shared" si="65"/>
        <v>0</v>
      </c>
      <c r="B456" s="1" t="s">
        <v>12</v>
      </c>
      <c r="C456" s="1">
        <v>0.6</v>
      </c>
      <c r="D456" s="1">
        <v>3</v>
      </c>
      <c r="E456" s="1">
        <f t="shared" si="66"/>
        <v>114</v>
      </c>
      <c r="F456" s="1">
        <v>1</v>
      </c>
      <c r="G456" s="3">
        <f t="shared" si="67"/>
        <v>0</v>
      </c>
      <c r="H456" s="3">
        <f t="shared" si="68"/>
        <v>0.156</v>
      </c>
      <c r="I456" s="3">
        <v>0.115</v>
      </c>
      <c r="J456" s="3">
        <v>4.1000000000000002E-2</v>
      </c>
      <c r="K456" s="3">
        <v>0</v>
      </c>
      <c r="L456" s="1">
        <v>28</v>
      </c>
      <c r="M456" s="1">
        <v>28</v>
      </c>
      <c r="N456" s="1">
        <v>28</v>
      </c>
      <c r="O456" s="1">
        <v>26</v>
      </c>
      <c r="P456" s="1">
        <v>26</v>
      </c>
      <c r="Q456" s="1">
        <v>28</v>
      </c>
      <c r="R456" s="3">
        <v>0.107</v>
      </c>
      <c r="S456" s="3">
        <v>7.0000000000000001E-3</v>
      </c>
      <c r="T456" s="3">
        <v>8.0000000000000002E-3</v>
      </c>
      <c r="U456" s="3">
        <f t="shared" si="69"/>
        <v>7.1428571428571423</v>
      </c>
      <c r="V456" s="3">
        <f t="shared" si="70"/>
        <v>7.1428571428571423</v>
      </c>
      <c r="W456" s="3">
        <f t="shared" si="71"/>
        <v>0</v>
      </c>
    </row>
    <row r="457" spans="1:23" x14ac:dyDescent="0.3">
      <c r="A457" s="1">
        <f t="shared" si="65"/>
        <v>0</v>
      </c>
      <c r="B457" s="1" t="s">
        <v>12</v>
      </c>
      <c r="C457" s="1">
        <v>0.6</v>
      </c>
      <c r="D457" s="1">
        <v>4</v>
      </c>
      <c r="E457" s="1">
        <f t="shared" si="66"/>
        <v>114</v>
      </c>
      <c r="F457" s="1">
        <v>1</v>
      </c>
      <c r="G457" s="3">
        <f t="shared" si="67"/>
        <v>0</v>
      </c>
      <c r="H457" s="3">
        <f t="shared" si="68"/>
        <v>0.16500000000000001</v>
      </c>
      <c r="I457" s="3">
        <v>0.12400000000000001</v>
      </c>
      <c r="J457" s="3">
        <v>4.1000000000000002E-2</v>
      </c>
      <c r="K457" s="3">
        <v>0</v>
      </c>
      <c r="L457" s="1">
        <v>28</v>
      </c>
      <c r="M457" s="1">
        <v>28</v>
      </c>
      <c r="N457" s="1">
        <v>28</v>
      </c>
      <c r="O457" s="1">
        <v>26</v>
      </c>
      <c r="P457" s="1">
        <v>26</v>
      </c>
      <c r="Q457" s="1">
        <v>28</v>
      </c>
      <c r="R457" s="3">
        <v>0.11600000000000001</v>
      </c>
      <c r="S457" s="3">
        <v>7.0000000000000001E-3</v>
      </c>
      <c r="T457" s="3">
        <v>8.0000000000000002E-3</v>
      </c>
      <c r="U457" s="3">
        <f t="shared" si="69"/>
        <v>7.1428571428571423</v>
      </c>
      <c r="V457" s="3">
        <f t="shared" si="70"/>
        <v>7.1428571428571423</v>
      </c>
      <c r="W457" s="3">
        <f t="shared" si="71"/>
        <v>0</v>
      </c>
    </row>
    <row r="458" spans="1:23" x14ac:dyDescent="0.3">
      <c r="A458" s="1">
        <f t="shared" si="65"/>
        <v>0</v>
      </c>
      <c r="B458" s="1" t="s">
        <v>12</v>
      </c>
      <c r="C458" s="1">
        <v>0.6</v>
      </c>
      <c r="D458" s="1">
        <v>1</v>
      </c>
      <c r="E458" s="1">
        <f t="shared" si="66"/>
        <v>115</v>
      </c>
      <c r="F458" s="1">
        <v>1</v>
      </c>
      <c r="G458" s="3">
        <f t="shared" si="67"/>
        <v>0</v>
      </c>
      <c r="H458" s="3">
        <f t="shared" si="68"/>
        <v>0.11899999999999999</v>
      </c>
      <c r="I458" s="3">
        <v>0.09</v>
      </c>
      <c r="J458" s="3">
        <v>2.9000000000000001E-2</v>
      </c>
      <c r="K458" s="3">
        <v>0</v>
      </c>
      <c r="L458" s="1">
        <v>28</v>
      </c>
      <c r="M458" s="1">
        <v>28</v>
      </c>
      <c r="N458" s="1">
        <v>28</v>
      </c>
      <c r="O458" s="1">
        <v>25</v>
      </c>
      <c r="P458" s="1">
        <v>26</v>
      </c>
      <c r="Q458" s="1">
        <v>28</v>
      </c>
      <c r="R458" s="3">
        <v>7.9000000000000001E-2</v>
      </c>
      <c r="S458" s="3">
        <v>8.0000000000000002E-3</v>
      </c>
      <c r="T458" s="3">
        <v>1.0999999999999999E-2</v>
      </c>
      <c r="U458" s="3">
        <f t="shared" si="69"/>
        <v>10.714285714285714</v>
      </c>
      <c r="V458" s="3">
        <f t="shared" si="70"/>
        <v>7.1428571428571423</v>
      </c>
      <c r="W458" s="3">
        <f t="shared" si="71"/>
        <v>0</v>
      </c>
    </row>
    <row r="459" spans="1:23" x14ac:dyDescent="0.3">
      <c r="A459" s="1">
        <f t="shared" si="65"/>
        <v>0</v>
      </c>
      <c r="B459" s="1" t="s">
        <v>12</v>
      </c>
      <c r="C459" s="1">
        <v>0.6</v>
      </c>
      <c r="D459" s="1">
        <v>2</v>
      </c>
      <c r="E459" s="1">
        <f t="shared" si="66"/>
        <v>115</v>
      </c>
      <c r="F459" s="1">
        <v>1</v>
      </c>
      <c r="G459" s="3">
        <f t="shared" si="67"/>
        <v>0</v>
      </c>
      <c r="H459" s="3">
        <f t="shared" si="68"/>
        <v>0.13400000000000001</v>
      </c>
      <c r="I459" s="3">
        <v>0.10500000000000001</v>
      </c>
      <c r="J459" s="3">
        <v>2.9000000000000001E-2</v>
      </c>
      <c r="K459" s="3">
        <v>0</v>
      </c>
      <c r="L459" s="1">
        <v>28</v>
      </c>
      <c r="M459" s="1">
        <v>28</v>
      </c>
      <c r="N459" s="1">
        <v>28</v>
      </c>
      <c r="O459" s="1">
        <v>25</v>
      </c>
      <c r="P459" s="1">
        <v>26</v>
      </c>
      <c r="Q459" s="1">
        <v>28</v>
      </c>
      <c r="R459" s="3">
        <v>9.4E-2</v>
      </c>
      <c r="S459" s="3">
        <v>8.0000000000000002E-3</v>
      </c>
      <c r="T459" s="3">
        <v>1.0999999999999999E-2</v>
      </c>
      <c r="U459" s="3">
        <f t="shared" si="69"/>
        <v>10.714285714285714</v>
      </c>
      <c r="V459" s="3">
        <f t="shared" si="70"/>
        <v>7.1428571428571423</v>
      </c>
      <c r="W459" s="3">
        <f t="shared" si="71"/>
        <v>0</v>
      </c>
    </row>
    <row r="460" spans="1:23" x14ac:dyDescent="0.3">
      <c r="A460" s="1">
        <f t="shared" si="65"/>
        <v>0</v>
      </c>
      <c r="B460" s="1" t="s">
        <v>12</v>
      </c>
      <c r="C460" s="1">
        <v>0.6</v>
      </c>
      <c r="D460" s="1">
        <v>3</v>
      </c>
      <c r="E460" s="1">
        <f t="shared" si="66"/>
        <v>115</v>
      </c>
      <c r="F460" s="1">
        <v>1</v>
      </c>
      <c r="G460" s="3">
        <f t="shared" si="67"/>
        <v>0</v>
      </c>
      <c r="H460" s="3">
        <f t="shared" si="68"/>
        <v>0.13500000000000001</v>
      </c>
      <c r="I460" s="3">
        <v>0.10700000000000001</v>
      </c>
      <c r="J460" s="3">
        <v>2.8000000000000001E-2</v>
      </c>
      <c r="K460" s="3">
        <v>0</v>
      </c>
      <c r="L460" s="1">
        <v>28</v>
      </c>
      <c r="M460" s="1">
        <v>28</v>
      </c>
      <c r="N460" s="1">
        <v>28</v>
      </c>
      <c r="O460" s="1">
        <v>25</v>
      </c>
      <c r="P460" s="1">
        <v>26</v>
      </c>
      <c r="Q460" s="1">
        <v>28</v>
      </c>
      <c r="R460" s="3">
        <v>9.7000000000000003E-2</v>
      </c>
      <c r="S460" s="3">
        <v>8.0000000000000002E-3</v>
      </c>
      <c r="T460" s="3">
        <v>0.01</v>
      </c>
      <c r="U460" s="3">
        <f t="shared" si="69"/>
        <v>10.714285714285714</v>
      </c>
      <c r="V460" s="3">
        <f t="shared" si="70"/>
        <v>7.1428571428571423</v>
      </c>
      <c r="W460" s="3">
        <f t="shared" si="71"/>
        <v>0</v>
      </c>
    </row>
    <row r="461" spans="1:23" x14ac:dyDescent="0.3">
      <c r="A461" s="1">
        <f t="shared" si="65"/>
        <v>0</v>
      </c>
      <c r="B461" s="1" t="s">
        <v>12</v>
      </c>
      <c r="C461" s="1">
        <v>0.6</v>
      </c>
      <c r="D461" s="1">
        <v>4</v>
      </c>
      <c r="E461" s="1">
        <f t="shared" si="66"/>
        <v>115</v>
      </c>
      <c r="F461" s="1">
        <v>1</v>
      </c>
      <c r="G461" s="3">
        <f t="shared" si="67"/>
        <v>0</v>
      </c>
      <c r="H461" s="3">
        <f t="shared" si="68"/>
        <v>0.14799999999999999</v>
      </c>
      <c r="I461" s="3">
        <v>0.11899999999999999</v>
      </c>
      <c r="J461" s="3">
        <v>2.9000000000000001E-2</v>
      </c>
      <c r="K461" s="3">
        <v>0</v>
      </c>
      <c r="L461" s="1">
        <v>28</v>
      </c>
      <c r="M461" s="1">
        <v>28</v>
      </c>
      <c r="N461" s="1">
        <v>28</v>
      </c>
      <c r="O461" s="1">
        <v>25</v>
      </c>
      <c r="P461" s="1">
        <v>26</v>
      </c>
      <c r="Q461" s="1">
        <v>28</v>
      </c>
      <c r="R461" s="3">
        <v>0.108</v>
      </c>
      <c r="S461" s="3">
        <v>8.0000000000000002E-3</v>
      </c>
      <c r="T461" s="3">
        <v>1.0999999999999999E-2</v>
      </c>
      <c r="U461" s="3">
        <f t="shared" si="69"/>
        <v>10.714285714285714</v>
      </c>
      <c r="V461" s="3">
        <f t="shared" si="70"/>
        <v>7.1428571428571423</v>
      </c>
      <c r="W461" s="3">
        <f t="shared" si="71"/>
        <v>0</v>
      </c>
    </row>
    <row r="462" spans="1:23" x14ac:dyDescent="0.3">
      <c r="A462" s="1">
        <f t="shared" si="65"/>
        <v>0</v>
      </c>
      <c r="B462" s="1" t="s">
        <v>12</v>
      </c>
      <c r="C462" s="1">
        <v>0.6</v>
      </c>
      <c r="D462" s="1">
        <v>1</v>
      </c>
      <c r="E462" s="1">
        <f t="shared" si="66"/>
        <v>116</v>
      </c>
      <c r="F462" s="1">
        <v>1</v>
      </c>
      <c r="G462" s="3">
        <f t="shared" si="67"/>
        <v>0</v>
      </c>
      <c r="H462" s="3">
        <f t="shared" si="68"/>
        <v>0.13500000000000001</v>
      </c>
      <c r="I462" s="3">
        <v>0.10200000000000001</v>
      </c>
      <c r="J462" s="3">
        <v>3.3000000000000002E-2</v>
      </c>
      <c r="K462" s="3">
        <v>0</v>
      </c>
      <c r="L462" s="1">
        <v>33</v>
      </c>
      <c r="M462" s="1">
        <v>33</v>
      </c>
      <c r="N462" s="1">
        <v>33</v>
      </c>
      <c r="O462" s="1">
        <v>29</v>
      </c>
      <c r="P462" s="1">
        <v>31</v>
      </c>
      <c r="Q462" s="1">
        <v>33</v>
      </c>
      <c r="R462" s="3">
        <v>9.5000000000000001E-2</v>
      </c>
      <c r="S462" s="3">
        <v>6.0000000000000001E-3</v>
      </c>
      <c r="T462" s="3">
        <v>7.0000000000000001E-3</v>
      </c>
      <c r="U462" s="3">
        <f t="shared" si="69"/>
        <v>12.121212121212121</v>
      </c>
      <c r="V462" s="3">
        <f t="shared" si="70"/>
        <v>6.0606060606060606</v>
      </c>
      <c r="W462" s="3">
        <f t="shared" si="71"/>
        <v>0</v>
      </c>
    </row>
    <row r="463" spans="1:23" x14ac:dyDescent="0.3">
      <c r="A463" s="1">
        <f t="shared" si="65"/>
        <v>0</v>
      </c>
      <c r="B463" s="1" t="s">
        <v>12</v>
      </c>
      <c r="C463" s="1">
        <v>0.6</v>
      </c>
      <c r="D463" s="1">
        <v>2</v>
      </c>
      <c r="E463" s="1">
        <f t="shared" si="66"/>
        <v>116</v>
      </c>
      <c r="F463" s="1">
        <v>1</v>
      </c>
      <c r="G463" s="3">
        <f t="shared" si="67"/>
        <v>0</v>
      </c>
      <c r="H463" s="3">
        <f t="shared" si="68"/>
        <v>0.14300000000000002</v>
      </c>
      <c r="I463" s="3">
        <v>0.11700000000000001</v>
      </c>
      <c r="J463" s="3">
        <v>2.5999999999999999E-2</v>
      </c>
      <c r="K463" s="3">
        <v>0</v>
      </c>
      <c r="L463" s="1">
        <v>33</v>
      </c>
      <c r="M463" s="1">
        <v>33</v>
      </c>
      <c r="N463" s="1">
        <v>33</v>
      </c>
      <c r="O463" s="1">
        <v>29</v>
      </c>
      <c r="P463" s="1">
        <v>31</v>
      </c>
      <c r="Q463" s="1">
        <v>33</v>
      </c>
      <c r="R463" s="3">
        <v>0.11</v>
      </c>
      <c r="S463" s="3">
        <v>6.0000000000000001E-3</v>
      </c>
      <c r="T463" s="3">
        <v>7.0000000000000001E-3</v>
      </c>
      <c r="U463" s="3">
        <f t="shared" si="69"/>
        <v>12.121212121212121</v>
      </c>
      <c r="V463" s="3">
        <f t="shared" si="70"/>
        <v>6.0606060606060606</v>
      </c>
      <c r="W463" s="3">
        <f t="shared" si="71"/>
        <v>0</v>
      </c>
    </row>
    <row r="464" spans="1:23" x14ac:dyDescent="0.3">
      <c r="A464" s="1">
        <f t="shared" si="65"/>
        <v>0</v>
      </c>
      <c r="B464" s="1" t="s">
        <v>12</v>
      </c>
      <c r="C464" s="1">
        <v>0.6</v>
      </c>
      <c r="D464" s="1">
        <v>3</v>
      </c>
      <c r="E464" s="1">
        <f t="shared" si="66"/>
        <v>116</v>
      </c>
      <c r="F464" s="1">
        <v>1</v>
      </c>
      <c r="G464" s="3">
        <f t="shared" si="67"/>
        <v>0</v>
      </c>
      <c r="H464" s="3">
        <f t="shared" si="68"/>
        <v>0.14400000000000002</v>
      </c>
      <c r="I464" s="3">
        <v>0.11700000000000001</v>
      </c>
      <c r="J464" s="3">
        <v>2.7E-2</v>
      </c>
      <c r="K464" s="3">
        <v>0</v>
      </c>
      <c r="L464" s="1">
        <v>33</v>
      </c>
      <c r="M464" s="1">
        <v>33</v>
      </c>
      <c r="N464" s="1">
        <v>33</v>
      </c>
      <c r="O464" s="1">
        <v>29</v>
      </c>
      <c r="P464" s="1">
        <v>31</v>
      </c>
      <c r="Q464" s="1">
        <v>33</v>
      </c>
      <c r="R464" s="3">
        <v>0.11</v>
      </c>
      <c r="S464" s="3">
        <v>6.0000000000000001E-3</v>
      </c>
      <c r="T464" s="3">
        <v>7.0000000000000001E-3</v>
      </c>
      <c r="U464" s="3">
        <f t="shared" si="69"/>
        <v>12.121212121212121</v>
      </c>
      <c r="V464" s="3">
        <f t="shared" si="70"/>
        <v>6.0606060606060606</v>
      </c>
      <c r="W464" s="3">
        <f t="shared" si="71"/>
        <v>0</v>
      </c>
    </row>
    <row r="465" spans="1:23" x14ac:dyDescent="0.3">
      <c r="A465" s="1">
        <f t="shared" si="65"/>
        <v>0</v>
      </c>
      <c r="B465" s="1" t="s">
        <v>12</v>
      </c>
      <c r="C465" s="1">
        <v>0.6</v>
      </c>
      <c r="D465" s="1">
        <v>4</v>
      </c>
      <c r="E465" s="1">
        <f t="shared" si="66"/>
        <v>116</v>
      </c>
      <c r="F465" s="1">
        <v>1</v>
      </c>
      <c r="G465" s="3">
        <f t="shared" si="67"/>
        <v>0</v>
      </c>
      <c r="H465" s="3">
        <f t="shared" si="68"/>
        <v>0.152</v>
      </c>
      <c r="I465" s="3">
        <v>0.127</v>
      </c>
      <c r="J465" s="3">
        <v>2.5000000000000001E-2</v>
      </c>
      <c r="K465" s="3">
        <v>0</v>
      </c>
      <c r="L465" s="1">
        <v>33</v>
      </c>
      <c r="M465" s="1">
        <v>33</v>
      </c>
      <c r="N465" s="1">
        <v>33</v>
      </c>
      <c r="O465" s="1">
        <v>29</v>
      </c>
      <c r="P465" s="1">
        <v>31</v>
      </c>
      <c r="Q465" s="1">
        <v>33</v>
      </c>
      <c r="R465" s="3">
        <v>0.12</v>
      </c>
      <c r="S465" s="3">
        <v>6.0000000000000001E-3</v>
      </c>
      <c r="T465" s="3">
        <v>7.0000000000000001E-3</v>
      </c>
      <c r="U465" s="3">
        <f t="shared" si="69"/>
        <v>12.121212121212121</v>
      </c>
      <c r="V465" s="3">
        <f t="shared" si="70"/>
        <v>6.0606060606060606</v>
      </c>
      <c r="W465" s="3">
        <f t="shared" si="71"/>
        <v>0</v>
      </c>
    </row>
    <row r="466" spans="1:23" x14ac:dyDescent="0.3">
      <c r="A466" s="1">
        <f t="shared" si="65"/>
        <v>0</v>
      </c>
      <c r="B466" s="1" t="s">
        <v>12</v>
      </c>
      <c r="C466" s="1">
        <v>0.6</v>
      </c>
      <c r="D466" s="1">
        <v>1</v>
      </c>
      <c r="E466" s="1">
        <f t="shared" si="66"/>
        <v>117</v>
      </c>
      <c r="F466" s="1">
        <v>0</v>
      </c>
      <c r="G466" s="3">
        <f t="shared" si="67"/>
        <v>3.7037037037037033</v>
      </c>
      <c r="H466" s="3">
        <f t="shared" si="68"/>
        <v>0.30199999999999999</v>
      </c>
      <c r="I466" s="3">
        <v>8.5000000000000006E-2</v>
      </c>
      <c r="J466" s="3">
        <v>4.9000000000000002E-2</v>
      </c>
      <c r="K466" s="3">
        <v>0.16800000000000001</v>
      </c>
      <c r="L466" s="1">
        <v>27</v>
      </c>
      <c r="M466" s="1">
        <v>28</v>
      </c>
      <c r="N466" s="1">
        <v>28</v>
      </c>
      <c r="O466" s="1">
        <v>25</v>
      </c>
      <c r="P466" s="1">
        <v>25</v>
      </c>
      <c r="Q466" s="1">
        <v>27</v>
      </c>
      <c r="R466" s="3">
        <v>7.5999999999999998E-2</v>
      </c>
      <c r="S466" s="3">
        <v>7.0000000000000001E-3</v>
      </c>
      <c r="T466" s="3">
        <v>9.0000000000000011E-3</v>
      </c>
      <c r="U466" s="3" t="str">
        <f t="shared" si="69"/>
        <v>0</v>
      </c>
      <c r="V466" s="3" t="str">
        <f t="shared" si="70"/>
        <v>0</v>
      </c>
      <c r="W466" s="3" t="str">
        <f t="shared" si="71"/>
        <v>0</v>
      </c>
    </row>
    <row r="467" spans="1:23" x14ac:dyDescent="0.3">
      <c r="A467" s="1">
        <f t="shared" si="65"/>
        <v>0</v>
      </c>
      <c r="B467" s="1" t="s">
        <v>12</v>
      </c>
      <c r="C467" s="1">
        <v>0.6</v>
      </c>
      <c r="D467" s="1">
        <v>2</v>
      </c>
      <c r="E467" s="1">
        <f t="shared" si="66"/>
        <v>117</v>
      </c>
      <c r="F467" s="1">
        <v>0</v>
      </c>
      <c r="G467" s="3">
        <f t="shared" si="67"/>
        <v>3.7037037037037033</v>
      </c>
      <c r="H467" s="3">
        <f t="shared" si="68"/>
        <v>0.29199999999999998</v>
      </c>
      <c r="I467" s="3">
        <v>9.2000000000000012E-2</v>
      </c>
      <c r="J467" s="3">
        <v>4.7E-2</v>
      </c>
      <c r="K467" s="3">
        <v>0.153</v>
      </c>
      <c r="L467" s="1">
        <v>27</v>
      </c>
      <c r="M467" s="1">
        <v>28</v>
      </c>
      <c r="N467" s="1">
        <v>28</v>
      </c>
      <c r="O467" s="1">
        <v>25</v>
      </c>
      <c r="P467" s="1">
        <v>25</v>
      </c>
      <c r="Q467" s="1">
        <v>27</v>
      </c>
      <c r="R467" s="3">
        <v>8.4000000000000005E-2</v>
      </c>
      <c r="S467" s="3">
        <v>7.0000000000000001E-3</v>
      </c>
      <c r="T467" s="3">
        <v>8.0000000000000002E-3</v>
      </c>
      <c r="U467" s="3" t="str">
        <f t="shared" si="69"/>
        <v>0</v>
      </c>
      <c r="V467" s="3" t="str">
        <f t="shared" si="70"/>
        <v>0</v>
      </c>
      <c r="W467" s="3" t="str">
        <f t="shared" si="71"/>
        <v>0</v>
      </c>
    </row>
    <row r="468" spans="1:23" x14ac:dyDescent="0.3">
      <c r="A468" s="1">
        <f t="shared" si="65"/>
        <v>0</v>
      </c>
      <c r="B468" s="1" t="s">
        <v>12</v>
      </c>
      <c r="C468" s="1">
        <v>0.6</v>
      </c>
      <c r="D468" s="1">
        <v>3</v>
      </c>
      <c r="E468" s="1">
        <f t="shared" si="66"/>
        <v>117</v>
      </c>
      <c r="F468" s="1">
        <v>0</v>
      </c>
      <c r="G468" s="3">
        <f t="shared" si="67"/>
        <v>3.7037037037037033</v>
      </c>
      <c r="H468" s="3">
        <f t="shared" si="68"/>
        <v>0.32200000000000001</v>
      </c>
      <c r="I468" s="3">
        <v>0.10100000000000001</v>
      </c>
      <c r="J468" s="3">
        <v>4.9000000000000002E-2</v>
      </c>
      <c r="K468" s="3">
        <v>0.17199999999999999</v>
      </c>
      <c r="L468" s="1">
        <v>27</v>
      </c>
      <c r="M468" s="1">
        <v>28</v>
      </c>
      <c r="N468" s="1">
        <v>28</v>
      </c>
      <c r="O468" s="1">
        <v>25</v>
      </c>
      <c r="P468" s="1">
        <v>25</v>
      </c>
      <c r="Q468" s="1">
        <v>27</v>
      </c>
      <c r="R468" s="3">
        <v>9.1999999999999998E-2</v>
      </c>
      <c r="S468" s="3">
        <v>7.0000000000000001E-3</v>
      </c>
      <c r="T468" s="3">
        <v>9.0000000000000011E-3</v>
      </c>
      <c r="U468" s="3" t="str">
        <f t="shared" si="69"/>
        <v>0</v>
      </c>
      <c r="V468" s="3" t="str">
        <f t="shared" si="70"/>
        <v>0</v>
      </c>
      <c r="W468" s="3" t="str">
        <f t="shared" si="71"/>
        <v>0</v>
      </c>
    </row>
    <row r="469" spans="1:23" x14ac:dyDescent="0.3">
      <c r="A469" s="1">
        <f t="shared" si="65"/>
        <v>0</v>
      </c>
      <c r="B469" s="1" t="s">
        <v>12</v>
      </c>
      <c r="C469" s="1">
        <v>0.6</v>
      </c>
      <c r="D469" s="1">
        <v>4</v>
      </c>
      <c r="E469" s="1">
        <f t="shared" si="66"/>
        <v>117</v>
      </c>
      <c r="F469" s="1">
        <v>0</v>
      </c>
      <c r="G469" s="3">
        <f t="shared" si="67"/>
        <v>3.7037037037037033</v>
      </c>
      <c r="H469" s="3">
        <f t="shared" si="68"/>
        <v>0.309</v>
      </c>
      <c r="I469" s="3">
        <v>0.10400000000000001</v>
      </c>
      <c r="J469" s="3">
        <v>4.9000000000000002E-2</v>
      </c>
      <c r="K469" s="3">
        <v>0.156</v>
      </c>
      <c r="L469" s="1">
        <v>27</v>
      </c>
      <c r="M469" s="1">
        <v>28</v>
      </c>
      <c r="N469" s="1">
        <v>28</v>
      </c>
      <c r="O469" s="1">
        <v>25</v>
      </c>
      <c r="P469" s="1">
        <v>25</v>
      </c>
      <c r="Q469" s="1">
        <v>27</v>
      </c>
      <c r="R469" s="3">
        <v>9.5000000000000001E-2</v>
      </c>
      <c r="S469" s="3">
        <v>7.0000000000000001E-3</v>
      </c>
      <c r="T469" s="3">
        <v>9.0000000000000011E-3</v>
      </c>
      <c r="U469" s="3" t="str">
        <f t="shared" si="69"/>
        <v>0</v>
      </c>
      <c r="V469" s="3" t="str">
        <f t="shared" si="70"/>
        <v>0</v>
      </c>
      <c r="W469" s="3" t="str">
        <f t="shared" si="71"/>
        <v>0</v>
      </c>
    </row>
    <row r="470" spans="1:23" x14ac:dyDescent="0.3">
      <c r="A470" s="1">
        <f t="shared" si="65"/>
        <v>0</v>
      </c>
      <c r="B470" s="1" t="s">
        <v>12</v>
      </c>
      <c r="C470" s="1">
        <v>0.6</v>
      </c>
      <c r="D470" s="1">
        <v>1</v>
      </c>
      <c r="E470" s="1">
        <f t="shared" si="66"/>
        <v>118</v>
      </c>
      <c r="F470" s="1">
        <v>1</v>
      </c>
      <c r="G470" s="3">
        <f t="shared" si="67"/>
        <v>0</v>
      </c>
      <c r="H470" s="3">
        <f t="shared" si="68"/>
        <v>0.13200000000000001</v>
      </c>
      <c r="I470" s="3">
        <v>0.1</v>
      </c>
      <c r="J470" s="3">
        <v>3.2000000000000001E-2</v>
      </c>
      <c r="K470" s="3">
        <v>0</v>
      </c>
      <c r="L470" s="1">
        <v>31</v>
      </c>
      <c r="M470" s="1">
        <v>31</v>
      </c>
      <c r="N470" s="1">
        <v>31</v>
      </c>
      <c r="O470" s="1">
        <v>27</v>
      </c>
      <c r="P470" s="1">
        <v>28</v>
      </c>
      <c r="Q470" s="1">
        <v>31</v>
      </c>
      <c r="R470" s="3">
        <v>9.4E-2</v>
      </c>
      <c r="S470" s="3">
        <v>6.0000000000000001E-3</v>
      </c>
      <c r="T470" s="3">
        <v>6.0000000000000001E-3</v>
      </c>
      <c r="U470" s="3">
        <f t="shared" si="69"/>
        <v>12.903225806451612</v>
      </c>
      <c r="V470" s="3">
        <f t="shared" si="70"/>
        <v>9.67741935483871</v>
      </c>
      <c r="W470" s="3">
        <f t="shared" si="71"/>
        <v>0</v>
      </c>
    </row>
    <row r="471" spans="1:23" x14ac:dyDescent="0.3">
      <c r="A471" s="1">
        <f t="shared" si="65"/>
        <v>0</v>
      </c>
      <c r="B471" s="1" t="s">
        <v>12</v>
      </c>
      <c r="C471" s="1">
        <v>0.6</v>
      </c>
      <c r="D471" s="1">
        <v>2</v>
      </c>
      <c r="E471" s="1">
        <f t="shared" si="66"/>
        <v>118</v>
      </c>
      <c r="F471" s="1">
        <v>1</v>
      </c>
      <c r="G471" s="3">
        <f t="shared" si="67"/>
        <v>0</v>
      </c>
      <c r="H471" s="3">
        <f t="shared" si="68"/>
        <v>0.14700000000000002</v>
      </c>
      <c r="I471" s="3">
        <v>0.113</v>
      </c>
      <c r="J471" s="3">
        <v>3.4000000000000002E-2</v>
      </c>
      <c r="K471" s="3">
        <v>0</v>
      </c>
      <c r="L471" s="1">
        <v>31</v>
      </c>
      <c r="M471" s="1">
        <v>31</v>
      </c>
      <c r="N471" s="1">
        <v>31</v>
      </c>
      <c r="O471" s="1">
        <v>27</v>
      </c>
      <c r="P471" s="1">
        <v>28</v>
      </c>
      <c r="Q471" s="1">
        <v>31</v>
      </c>
      <c r="R471" s="3">
        <v>0.106</v>
      </c>
      <c r="S471" s="3">
        <v>6.0000000000000001E-3</v>
      </c>
      <c r="T471" s="3">
        <v>7.0000000000000001E-3</v>
      </c>
      <c r="U471" s="3">
        <f t="shared" si="69"/>
        <v>12.903225806451612</v>
      </c>
      <c r="V471" s="3">
        <f t="shared" si="70"/>
        <v>9.67741935483871</v>
      </c>
      <c r="W471" s="3">
        <f t="shared" si="71"/>
        <v>0</v>
      </c>
    </row>
    <row r="472" spans="1:23" x14ac:dyDescent="0.3">
      <c r="A472" s="1">
        <f t="shared" si="65"/>
        <v>0</v>
      </c>
      <c r="B472" s="1" t="s">
        <v>12</v>
      </c>
      <c r="C472" s="1">
        <v>0.6</v>
      </c>
      <c r="D472" s="1">
        <v>3</v>
      </c>
      <c r="E472" s="1">
        <f t="shared" si="66"/>
        <v>118</v>
      </c>
      <c r="F472" s="1">
        <v>1</v>
      </c>
      <c r="G472" s="3">
        <f t="shared" si="67"/>
        <v>0</v>
      </c>
      <c r="H472" s="3">
        <f t="shared" si="68"/>
        <v>0.15000000000000002</v>
      </c>
      <c r="I472" s="3">
        <v>0.11900000000000001</v>
      </c>
      <c r="J472" s="3">
        <v>3.1E-2</v>
      </c>
      <c r="K472" s="3">
        <v>0</v>
      </c>
      <c r="L472" s="1">
        <v>31</v>
      </c>
      <c r="M472" s="1">
        <v>31</v>
      </c>
      <c r="N472" s="1">
        <v>31</v>
      </c>
      <c r="O472" s="1">
        <v>27</v>
      </c>
      <c r="P472" s="1">
        <v>28</v>
      </c>
      <c r="Q472" s="1">
        <v>31</v>
      </c>
      <c r="R472" s="3">
        <v>0.112</v>
      </c>
      <c r="S472" s="3">
        <v>6.0000000000000001E-3</v>
      </c>
      <c r="T472" s="3">
        <v>7.0000000000000001E-3</v>
      </c>
      <c r="U472" s="3">
        <f t="shared" si="69"/>
        <v>12.903225806451612</v>
      </c>
      <c r="V472" s="3">
        <f t="shared" si="70"/>
        <v>9.67741935483871</v>
      </c>
      <c r="W472" s="3">
        <f t="shared" si="71"/>
        <v>0</v>
      </c>
    </row>
    <row r="473" spans="1:23" x14ac:dyDescent="0.3">
      <c r="A473" s="1">
        <f t="shared" si="65"/>
        <v>0</v>
      </c>
      <c r="B473" s="1" t="s">
        <v>12</v>
      </c>
      <c r="C473" s="1">
        <v>0.6</v>
      </c>
      <c r="D473" s="1">
        <v>4</v>
      </c>
      <c r="E473" s="1">
        <f t="shared" si="66"/>
        <v>118</v>
      </c>
      <c r="F473" s="1">
        <v>1</v>
      </c>
      <c r="G473" s="3">
        <f t="shared" si="67"/>
        <v>0</v>
      </c>
      <c r="H473" s="3">
        <f t="shared" si="68"/>
        <v>0.16</v>
      </c>
      <c r="I473" s="3">
        <v>0.127</v>
      </c>
      <c r="J473" s="3">
        <v>3.3000000000000002E-2</v>
      </c>
      <c r="K473" s="3">
        <v>0</v>
      </c>
      <c r="L473" s="1">
        <v>31</v>
      </c>
      <c r="M473" s="1">
        <v>31</v>
      </c>
      <c r="N473" s="1">
        <v>31</v>
      </c>
      <c r="O473" s="1">
        <v>27</v>
      </c>
      <c r="P473" s="1">
        <v>28</v>
      </c>
      <c r="Q473" s="1">
        <v>31</v>
      </c>
      <c r="R473" s="3">
        <v>0.12</v>
      </c>
      <c r="S473" s="3">
        <v>6.0000000000000001E-3</v>
      </c>
      <c r="T473" s="3">
        <v>7.0000000000000001E-3</v>
      </c>
      <c r="U473" s="3">
        <f t="shared" si="69"/>
        <v>12.903225806451612</v>
      </c>
      <c r="V473" s="3">
        <f t="shared" si="70"/>
        <v>9.67741935483871</v>
      </c>
      <c r="W473" s="3">
        <f t="shared" si="71"/>
        <v>0</v>
      </c>
    </row>
    <row r="474" spans="1:23" x14ac:dyDescent="0.3">
      <c r="A474" s="1">
        <f t="shared" si="65"/>
        <v>0</v>
      </c>
      <c r="B474" s="1" t="s">
        <v>12</v>
      </c>
      <c r="C474" s="1">
        <v>0.6</v>
      </c>
      <c r="D474" s="1">
        <v>1</v>
      </c>
      <c r="E474" s="1">
        <f t="shared" si="66"/>
        <v>119</v>
      </c>
      <c r="F474" s="1">
        <v>0</v>
      </c>
      <c r="G474" s="3">
        <f t="shared" si="67"/>
        <v>3.8461538461538463</v>
      </c>
      <c r="H474" s="3">
        <f t="shared" si="68"/>
        <v>0.35099999999999998</v>
      </c>
      <c r="I474" s="3">
        <v>8.6000000000000007E-2</v>
      </c>
      <c r="J474" s="3">
        <v>5.0999999999999997E-2</v>
      </c>
      <c r="K474" s="3">
        <v>0.214</v>
      </c>
      <c r="L474" s="1">
        <v>26</v>
      </c>
      <c r="M474" s="1">
        <v>27</v>
      </c>
      <c r="N474" s="1">
        <v>27</v>
      </c>
      <c r="O474" s="1">
        <v>25</v>
      </c>
      <c r="P474" s="1">
        <v>25</v>
      </c>
      <c r="Q474" s="1">
        <v>26</v>
      </c>
      <c r="R474" s="3">
        <v>7.5999999999999998E-2</v>
      </c>
      <c r="S474" s="3">
        <v>7.0000000000000001E-3</v>
      </c>
      <c r="T474" s="3">
        <v>9.0000000000000011E-3</v>
      </c>
      <c r="U474" s="3" t="str">
        <f t="shared" si="69"/>
        <v>0</v>
      </c>
      <c r="V474" s="3" t="str">
        <f t="shared" si="70"/>
        <v>0</v>
      </c>
      <c r="W474" s="3" t="str">
        <f t="shared" si="71"/>
        <v>0</v>
      </c>
    </row>
    <row r="475" spans="1:23" x14ac:dyDescent="0.3">
      <c r="A475" s="1">
        <f t="shared" si="65"/>
        <v>0</v>
      </c>
      <c r="B475" s="1" t="s">
        <v>12</v>
      </c>
      <c r="C475" s="1">
        <v>0.6</v>
      </c>
      <c r="D475" s="1">
        <v>2</v>
      </c>
      <c r="E475" s="1">
        <f t="shared" si="66"/>
        <v>119</v>
      </c>
      <c r="F475" s="1">
        <v>0</v>
      </c>
      <c r="G475" s="3">
        <f t="shared" si="67"/>
        <v>3.8461538461538463</v>
      </c>
      <c r="H475" s="3">
        <f t="shared" si="68"/>
        <v>0.27700000000000002</v>
      </c>
      <c r="I475" s="3">
        <v>9.3000000000000013E-2</v>
      </c>
      <c r="J475" s="3">
        <v>4.9000000000000002E-2</v>
      </c>
      <c r="K475" s="3">
        <v>0.13500000000000001</v>
      </c>
      <c r="L475" s="1">
        <v>26</v>
      </c>
      <c r="M475" s="1">
        <v>27</v>
      </c>
      <c r="N475" s="1">
        <v>27</v>
      </c>
      <c r="O475" s="1">
        <v>25</v>
      </c>
      <c r="P475" s="1">
        <v>25</v>
      </c>
      <c r="Q475" s="1">
        <v>26</v>
      </c>
      <c r="R475" s="3">
        <v>8.3000000000000004E-2</v>
      </c>
      <c r="S475" s="3">
        <v>7.0000000000000001E-3</v>
      </c>
      <c r="T475" s="3">
        <v>9.0000000000000011E-3</v>
      </c>
      <c r="U475" s="3" t="str">
        <f t="shared" si="69"/>
        <v>0</v>
      </c>
      <c r="V475" s="3" t="str">
        <f t="shared" si="70"/>
        <v>0</v>
      </c>
      <c r="W475" s="3" t="str">
        <f t="shared" si="71"/>
        <v>0</v>
      </c>
    </row>
    <row r="476" spans="1:23" x14ac:dyDescent="0.3">
      <c r="A476" s="1">
        <f t="shared" si="65"/>
        <v>0</v>
      </c>
      <c r="B476" s="1" t="s">
        <v>12</v>
      </c>
      <c r="C476" s="1">
        <v>0.6</v>
      </c>
      <c r="D476" s="1">
        <v>3</v>
      </c>
      <c r="E476" s="1">
        <f t="shared" si="66"/>
        <v>119</v>
      </c>
      <c r="F476" s="1">
        <v>0</v>
      </c>
      <c r="G476" s="3">
        <f t="shared" si="67"/>
        <v>3.8461538461538463</v>
      </c>
      <c r="H476" s="3">
        <f t="shared" si="68"/>
        <v>0.35399999999999998</v>
      </c>
      <c r="I476" s="3">
        <v>9.5000000000000015E-2</v>
      </c>
      <c r="J476" s="3">
        <v>4.9000000000000002E-2</v>
      </c>
      <c r="K476" s="3">
        <v>0.21</v>
      </c>
      <c r="L476" s="1">
        <v>26</v>
      </c>
      <c r="M476" s="1">
        <v>27</v>
      </c>
      <c r="N476" s="1">
        <v>27</v>
      </c>
      <c r="O476" s="1">
        <v>25</v>
      </c>
      <c r="P476" s="1">
        <v>25</v>
      </c>
      <c r="Q476" s="1">
        <v>26</v>
      </c>
      <c r="R476" s="3">
        <v>8.4000000000000005E-2</v>
      </c>
      <c r="S476" s="3">
        <v>7.0000000000000001E-3</v>
      </c>
      <c r="T476" s="3">
        <v>0.01</v>
      </c>
      <c r="U476" s="3" t="str">
        <f t="shared" si="69"/>
        <v>0</v>
      </c>
      <c r="V476" s="3" t="str">
        <f t="shared" si="70"/>
        <v>0</v>
      </c>
      <c r="W476" s="3" t="str">
        <f t="shared" si="71"/>
        <v>0</v>
      </c>
    </row>
    <row r="477" spans="1:23" x14ac:dyDescent="0.3">
      <c r="A477" s="1">
        <f t="shared" si="65"/>
        <v>0</v>
      </c>
      <c r="B477" s="1" t="s">
        <v>12</v>
      </c>
      <c r="C477" s="1">
        <v>0.6</v>
      </c>
      <c r="D477" s="1">
        <v>4</v>
      </c>
      <c r="E477" s="1">
        <f t="shared" si="66"/>
        <v>119</v>
      </c>
      <c r="F477" s="1">
        <v>0</v>
      </c>
      <c r="G477" s="3">
        <f t="shared" si="67"/>
        <v>3.8461538461538463</v>
      </c>
      <c r="H477" s="3">
        <f t="shared" si="68"/>
        <v>0.35899999999999999</v>
      </c>
      <c r="I477" s="3">
        <v>0.10400000000000001</v>
      </c>
      <c r="J477" s="3">
        <v>4.8000000000000001E-2</v>
      </c>
      <c r="K477" s="3">
        <v>0.20699999999999999</v>
      </c>
      <c r="L477" s="1">
        <v>26</v>
      </c>
      <c r="M477" s="1">
        <v>27</v>
      </c>
      <c r="N477" s="1">
        <v>27</v>
      </c>
      <c r="O477" s="1">
        <v>25</v>
      </c>
      <c r="P477" s="1">
        <v>25</v>
      </c>
      <c r="Q477" s="1">
        <v>26</v>
      </c>
      <c r="R477" s="3">
        <v>9.4E-2</v>
      </c>
      <c r="S477" s="3">
        <v>7.0000000000000001E-3</v>
      </c>
      <c r="T477" s="3">
        <v>9.0000000000000011E-3</v>
      </c>
      <c r="U477" s="3" t="str">
        <f t="shared" si="69"/>
        <v>0</v>
      </c>
      <c r="V477" s="3" t="str">
        <f t="shared" si="70"/>
        <v>0</v>
      </c>
      <c r="W477" s="3" t="str">
        <f t="shared" si="71"/>
        <v>0</v>
      </c>
    </row>
    <row r="478" spans="1:23" x14ac:dyDescent="0.3">
      <c r="A478" s="1">
        <f t="shared" si="65"/>
        <v>0</v>
      </c>
      <c r="B478" s="1" t="s">
        <v>12</v>
      </c>
      <c r="C478" s="1">
        <v>0.6</v>
      </c>
      <c r="D478" s="1">
        <v>1</v>
      </c>
      <c r="E478" s="1">
        <f t="shared" si="66"/>
        <v>120</v>
      </c>
      <c r="F478" s="1">
        <v>1</v>
      </c>
      <c r="G478" s="3">
        <f t="shared" si="67"/>
        <v>0</v>
      </c>
      <c r="H478" s="3">
        <f t="shared" si="68"/>
        <v>0.123</v>
      </c>
      <c r="I478" s="3">
        <v>8.3999999999999991E-2</v>
      </c>
      <c r="J478" s="3">
        <v>3.9E-2</v>
      </c>
      <c r="K478" s="3">
        <v>0</v>
      </c>
      <c r="L478" s="1">
        <v>28</v>
      </c>
      <c r="M478" s="1">
        <v>28</v>
      </c>
      <c r="N478" s="1">
        <v>28</v>
      </c>
      <c r="O478" s="1">
        <v>26</v>
      </c>
      <c r="P478" s="1">
        <v>27</v>
      </c>
      <c r="Q478" s="1">
        <v>28</v>
      </c>
      <c r="R478" s="3">
        <v>7.3999999999999996E-2</v>
      </c>
      <c r="S478" s="3">
        <v>8.0000000000000002E-3</v>
      </c>
      <c r="T478" s="3">
        <v>9.0000000000000011E-3</v>
      </c>
      <c r="U478" s="3">
        <f t="shared" si="69"/>
        <v>7.1428571428571423</v>
      </c>
      <c r="V478" s="3">
        <f t="shared" si="70"/>
        <v>3.5714285714285712</v>
      </c>
      <c r="W478" s="3">
        <f t="shared" si="71"/>
        <v>0</v>
      </c>
    </row>
    <row r="479" spans="1:23" x14ac:dyDescent="0.3">
      <c r="A479" s="1">
        <f t="shared" si="65"/>
        <v>0</v>
      </c>
      <c r="B479" s="1" t="s">
        <v>12</v>
      </c>
      <c r="C479" s="1">
        <v>0.6</v>
      </c>
      <c r="D479" s="1">
        <v>2</v>
      </c>
      <c r="E479" s="1">
        <f t="shared" si="66"/>
        <v>120</v>
      </c>
      <c r="F479" s="1">
        <v>1</v>
      </c>
      <c r="G479" s="3">
        <f t="shared" si="67"/>
        <v>0</v>
      </c>
      <c r="H479" s="3">
        <f t="shared" si="68"/>
        <v>0.14000000000000001</v>
      </c>
      <c r="I479" s="3">
        <v>0.1</v>
      </c>
      <c r="J479" s="3">
        <v>0.04</v>
      </c>
      <c r="K479" s="3">
        <v>0</v>
      </c>
      <c r="L479" s="1">
        <v>28</v>
      </c>
      <c r="M479" s="1">
        <v>28</v>
      </c>
      <c r="N479" s="1">
        <v>28</v>
      </c>
      <c r="O479" s="1">
        <v>26</v>
      </c>
      <c r="P479" s="1">
        <v>27</v>
      </c>
      <c r="Q479" s="1">
        <v>28</v>
      </c>
      <c r="R479" s="3">
        <v>0.09</v>
      </c>
      <c r="S479" s="3">
        <v>8.0000000000000002E-3</v>
      </c>
      <c r="T479" s="3">
        <v>9.0000000000000011E-3</v>
      </c>
      <c r="U479" s="3">
        <f t="shared" si="69"/>
        <v>7.1428571428571423</v>
      </c>
      <c r="V479" s="3">
        <f t="shared" si="70"/>
        <v>3.5714285714285712</v>
      </c>
      <c r="W479" s="3">
        <f t="shared" si="71"/>
        <v>0</v>
      </c>
    </row>
    <row r="480" spans="1:23" x14ac:dyDescent="0.3">
      <c r="A480" s="1">
        <f t="shared" si="65"/>
        <v>0</v>
      </c>
      <c r="B480" s="1" t="s">
        <v>12</v>
      </c>
      <c r="C480" s="1">
        <v>0.6</v>
      </c>
      <c r="D480" s="1">
        <v>3</v>
      </c>
      <c r="E480" s="1">
        <f t="shared" si="66"/>
        <v>120</v>
      </c>
      <c r="F480" s="1">
        <v>1</v>
      </c>
      <c r="G480" s="3">
        <f t="shared" si="67"/>
        <v>0</v>
      </c>
      <c r="H480" s="3">
        <f t="shared" si="68"/>
        <v>0.13900000000000001</v>
      </c>
      <c r="I480" s="3">
        <v>0.1</v>
      </c>
      <c r="J480" s="3">
        <v>3.9E-2</v>
      </c>
      <c r="K480" s="3">
        <v>0</v>
      </c>
      <c r="L480" s="1">
        <v>28</v>
      </c>
      <c r="M480" s="1">
        <v>28</v>
      </c>
      <c r="N480" s="1">
        <v>28</v>
      </c>
      <c r="O480" s="1">
        <v>26</v>
      </c>
      <c r="P480" s="1">
        <v>27</v>
      </c>
      <c r="Q480" s="1">
        <v>28</v>
      </c>
      <c r="R480" s="3">
        <v>0.09</v>
      </c>
      <c r="S480" s="3">
        <v>8.0000000000000002E-3</v>
      </c>
      <c r="T480" s="3">
        <v>9.0000000000000011E-3</v>
      </c>
      <c r="U480" s="3">
        <f t="shared" si="69"/>
        <v>7.1428571428571423</v>
      </c>
      <c r="V480" s="3">
        <f t="shared" si="70"/>
        <v>3.5714285714285712</v>
      </c>
      <c r="W480" s="3">
        <f t="shared" si="71"/>
        <v>0</v>
      </c>
    </row>
    <row r="481" spans="1:23" x14ac:dyDescent="0.3">
      <c r="A481" s="1">
        <f t="shared" si="65"/>
        <v>0</v>
      </c>
      <c r="B481" s="1" t="s">
        <v>12</v>
      </c>
      <c r="C481" s="1">
        <v>0.6</v>
      </c>
      <c r="D481" s="1">
        <v>4</v>
      </c>
      <c r="E481" s="1">
        <f t="shared" si="66"/>
        <v>120</v>
      </c>
      <c r="F481" s="1">
        <v>1</v>
      </c>
      <c r="G481" s="3">
        <f t="shared" si="67"/>
        <v>0</v>
      </c>
      <c r="H481" s="3">
        <f t="shared" si="68"/>
        <v>0.14800000000000002</v>
      </c>
      <c r="I481" s="3">
        <v>0.10800000000000001</v>
      </c>
      <c r="J481" s="3">
        <v>0.04</v>
      </c>
      <c r="K481" s="3">
        <v>0</v>
      </c>
      <c r="L481" s="1">
        <v>28</v>
      </c>
      <c r="M481" s="1">
        <v>28</v>
      </c>
      <c r="N481" s="1">
        <v>28</v>
      </c>
      <c r="O481" s="1">
        <v>26</v>
      </c>
      <c r="P481" s="1">
        <v>27</v>
      </c>
      <c r="Q481" s="1">
        <v>28</v>
      </c>
      <c r="R481" s="3">
        <v>9.8000000000000004E-2</v>
      </c>
      <c r="S481" s="3">
        <v>8.0000000000000002E-3</v>
      </c>
      <c r="T481" s="3">
        <v>9.0000000000000011E-3</v>
      </c>
      <c r="U481" s="3">
        <f t="shared" si="69"/>
        <v>7.1428571428571423</v>
      </c>
      <c r="V481" s="3">
        <f t="shared" si="70"/>
        <v>3.5714285714285712</v>
      </c>
      <c r="W481" s="3">
        <f t="shared" si="71"/>
        <v>0</v>
      </c>
    </row>
    <row r="482" spans="1:23" x14ac:dyDescent="0.3">
      <c r="A482" s="1">
        <f t="shared" si="65"/>
        <v>0</v>
      </c>
      <c r="B482" s="1" t="s">
        <v>12</v>
      </c>
      <c r="C482" s="1">
        <v>0.6</v>
      </c>
      <c r="D482" s="1">
        <v>1</v>
      </c>
      <c r="E482" s="1">
        <f t="shared" si="66"/>
        <v>121</v>
      </c>
      <c r="F482" s="1">
        <v>1</v>
      </c>
      <c r="G482" s="3">
        <f t="shared" si="67"/>
        <v>0</v>
      </c>
      <c r="H482" s="3">
        <f t="shared" si="68"/>
        <v>0.125</v>
      </c>
      <c r="I482" s="3">
        <v>9.3000000000000013E-2</v>
      </c>
      <c r="J482" s="3">
        <v>3.2000000000000001E-2</v>
      </c>
      <c r="K482" s="3">
        <v>0</v>
      </c>
      <c r="L482" s="1">
        <v>32</v>
      </c>
      <c r="M482" s="1">
        <v>32</v>
      </c>
      <c r="N482" s="1">
        <v>32</v>
      </c>
      <c r="O482" s="1">
        <v>28</v>
      </c>
      <c r="P482" s="1">
        <v>31</v>
      </c>
      <c r="Q482" s="1">
        <v>32</v>
      </c>
      <c r="R482" s="3">
        <v>8.5000000000000006E-2</v>
      </c>
      <c r="S482" s="3">
        <v>6.0000000000000001E-3</v>
      </c>
      <c r="T482" s="3">
        <v>8.0000000000000002E-3</v>
      </c>
      <c r="U482" s="3">
        <f t="shared" si="69"/>
        <v>12.5</v>
      </c>
      <c r="V482" s="3">
        <f t="shared" si="70"/>
        <v>3.125</v>
      </c>
      <c r="W482" s="3">
        <f t="shared" si="71"/>
        <v>0</v>
      </c>
    </row>
    <row r="483" spans="1:23" x14ac:dyDescent="0.3">
      <c r="A483" s="1">
        <f t="shared" si="65"/>
        <v>0</v>
      </c>
      <c r="B483" s="1" t="s">
        <v>12</v>
      </c>
      <c r="C483" s="1">
        <v>0.6</v>
      </c>
      <c r="D483" s="1">
        <v>2</v>
      </c>
      <c r="E483" s="1">
        <f t="shared" si="66"/>
        <v>121</v>
      </c>
      <c r="F483" s="1">
        <v>1</v>
      </c>
      <c r="G483" s="3">
        <f t="shared" si="67"/>
        <v>0</v>
      </c>
      <c r="H483" s="3">
        <f t="shared" si="68"/>
        <v>0.14000000000000001</v>
      </c>
      <c r="I483" s="3">
        <v>0.10600000000000001</v>
      </c>
      <c r="J483" s="3">
        <v>3.4000000000000002E-2</v>
      </c>
      <c r="K483" s="3">
        <v>0</v>
      </c>
      <c r="L483" s="1">
        <v>32</v>
      </c>
      <c r="M483" s="1">
        <v>32</v>
      </c>
      <c r="N483" s="1">
        <v>32</v>
      </c>
      <c r="O483" s="1">
        <v>28</v>
      </c>
      <c r="P483" s="1">
        <v>31</v>
      </c>
      <c r="Q483" s="1">
        <v>32</v>
      </c>
      <c r="R483" s="3">
        <v>9.8000000000000004E-2</v>
      </c>
      <c r="S483" s="3">
        <v>6.0000000000000001E-3</v>
      </c>
      <c r="T483" s="3">
        <v>8.0000000000000002E-3</v>
      </c>
      <c r="U483" s="3">
        <f t="shared" si="69"/>
        <v>12.5</v>
      </c>
      <c r="V483" s="3">
        <f t="shared" si="70"/>
        <v>3.125</v>
      </c>
      <c r="W483" s="3">
        <f t="shared" si="71"/>
        <v>0</v>
      </c>
    </row>
    <row r="484" spans="1:23" x14ac:dyDescent="0.3">
      <c r="A484" s="1">
        <f t="shared" si="65"/>
        <v>0</v>
      </c>
      <c r="B484" s="1" t="s">
        <v>12</v>
      </c>
      <c r="C484" s="1">
        <v>0.6</v>
      </c>
      <c r="D484" s="1">
        <v>3</v>
      </c>
      <c r="E484" s="1">
        <f t="shared" si="66"/>
        <v>121</v>
      </c>
      <c r="F484" s="1">
        <v>1</v>
      </c>
      <c r="G484" s="3">
        <f t="shared" si="67"/>
        <v>0</v>
      </c>
      <c r="H484" s="3">
        <f t="shared" si="68"/>
        <v>0.13800000000000001</v>
      </c>
      <c r="I484" s="3">
        <v>0.10500000000000001</v>
      </c>
      <c r="J484" s="3">
        <v>3.3000000000000002E-2</v>
      </c>
      <c r="K484" s="3">
        <v>0</v>
      </c>
      <c r="L484" s="1">
        <v>32</v>
      </c>
      <c r="M484" s="1">
        <v>32</v>
      </c>
      <c r="N484" s="1">
        <v>32</v>
      </c>
      <c r="O484" s="1">
        <v>28</v>
      </c>
      <c r="P484" s="1">
        <v>31</v>
      </c>
      <c r="Q484" s="1">
        <v>32</v>
      </c>
      <c r="R484" s="3">
        <v>9.7000000000000003E-2</v>
      </c>
      <c r="S484" s="3">
        <v>6.0000000000000001E-3</v>
      </c>
      <c r="T484" s="3">
        <v>8.0000000000000002E-3</v>
      </c>
      <c r="U484" s="3">
        <f t="shared" si="69"/>
        <v>12.5</v>
      </c>
      <c r="V484" s="3">
        <f t="shared" si="70"/>
        <v>3.125</v>
      </c>
      <c r="W484" s="3">
        <f t="shared" si="71"/>
        <v>0</v>
      </c>
    </row>
    <row r="485" spans="1:23" x14ac:dyDescent="0.3">
      <c r="A485" s="1">
        <f t="shared" si="65"/>
        <v>0</v>
      </c>
      <c r="B485" s="1" t="s">
        <v>12</v>
      </c>
      <c r="C485" s="1">
        <v>0.6</v>
      </c>
      <c r="D485" s="1">
        <v>4</v>
      </c>
      <c r="E485" s="1">
        <f t="shared" si="66"/>
        <v>121</v>
      </c>
      <c r="F485" s="1">
        <v>1</v>
      </c>
      <c r="G485" s="3">
        <f t="shared" si="67"/>
        <v>0</v>
      </c>
      <c r="H485" s="3">
        <f t="shared" si="68"/>
        <v>0.15000000000000002</v>
      </c>
      <c r="I485" s="3">
        <v>0.115</v>
      </c>
      <c r="J485" s="3">
        <v>3.5000000000000003E-2</v>
      </c>
      <c r="K485" s="3">
        <v>0</v>
      </c>
      <c r="L485" s="1">
        <v>32</v>
      </c>
      <c r="M485" s="1">
        <v>32</v>
      </c>
      <c r="N485" s="1">
        <v>32</v>
      </c>
      <c r="O485" s="1">
        <v>28</v>
      </c>
      <c r="P485" s="1">
        <v>31</v>
      </c>
      <c r="Q485" s="1">
        <v>32</v>
      </c>
      <c r="R485" s="3">
        <v>0.107</v>
      </c>
      <c r="S485" s="3">
        <v>6.0000000000000001E-3</v>
      </c>
      <c r="T485" s="3">
        <v>8.0000000000000002E-3</v>
      </c>
      <c r="U485" s="3">
        <f t="shared" si="69"/>
        <v>12.5</v>
      </c>
      <c r="V485" s="3">
        <f t="shared" si="70"/>
        <v>3.125</v>
      </c>
      <c r="W485" s="3">
        <f t="shared" si="71"/>
        <v>0</v>
      </c>
    </row>
    <row r="486" spans="1:23" x14ac:dyDescent="0.3">
      <c r="A486" s="1">
        <f t="shared" si="65"/>
        <v>0</v>
      </c>
      <c r="B486" s="1" t="s">
        <v>12</v>
      </c>
      <c r="C486" s="1">
        <v>0.6</v>
      </c>
      <c r="D486" s="1">
        <v>1</v>
      </c>
      <c r="E486" s="1">
        <f t="shared" si="66"/>
        <v>122</v>
      </c>
      <c r="F486" s="1">
        <v>1</v>
      </c>
      <c r="G486" s="3">
        <f t="shared" si="67"/>
        <v>0</v>
      </c>
      <c r="H486" s="3">
        <f t="shared" si="68"/>
        <v>0.13</v>
      </c>
      <c r="I486" s="3">
        <v>8.900000000000001E-2</v>
      </c>
      <c r="J486" s="3">
        <v>4.1000000000000002E-2</v>
      </c>
      <c r="K486" s="3">
        <v>0</v>
      </c>
      <c r="L486" s="1">
        <v>29</v>
      </c>
      <c r="M486" s="1">
        <v>29</v>
      </c>
      <c r="N486" s="1">
        <v>29</v>
      </c>
      <c r="O486" s="1">
        <v>27</v>
      </c>
      <c r="P486" s="1">
        <v>28</v>
      </c>
      <c r="Q486" s="1">
        <v>29</v>
      </c>
      <c r="R486" s="3">
        <v>7.9000000000000001E-2</v>
      </c>
      <c r="S486" s="3">
        <v>7.0000000000000001E-3</v>
      </c>
      <c r="T486" s="3">
        <v>0.01</v>
      </c>
      <c r="U486" s="3">
        <f t="shared" si="69"/>
        <v>6.8965517241379306</v>
      </c>
      <c r="V486" s="3">
        <f t="shared" si="70"/>
        <v>3.4482758620689653</v>
      </c>
      <c r="W486" s="3">
        <f t="shared" si="71"/>
        <v>0</v>
      </c>
    </row>
    <row r="487" spans="1:23" x14ac:dyDescent="0.3">
      <c r="A487" s="1">
        <f t="shared" si="65"/>
        <v>0</v>
      </c>
      <c r="B487" s="1" t="s">
        <v>12</v>
      </c>
      <c r="C487" s="1">
        <v>0.6</v>
      </c>
      <c r="D487" s="1">
        <v>2</v>
      </c>
      <c r="E487" s="1">
        <f t="shared" si="66"/>
        <v>122</v>
      </c>
      <c r="F487" s="1">
        <v>1</v>
      </c>
      <c r="G487" s="3">
        <f t="shared" si="67"/>
        <v>0</v>
      </c>
      <c r="H487" s="3">
        <f t="shared" si="68"/>
        <v>0.14500000000000002</v>
      </c>
      <c r="I487" s="3">
        <v>0.10300000000000001</v>
      </c>
      <c r="J487" s="3">
        <v>4.2000000000000003E-2</v>
      </c>
      <c r="K487" s="3">
        <v>0</v>
      </c>
      <c r="L487" s="1">
        <v>29</v>
      </c>
      <c r="M487" s="1">
        <v>29</v>
      </c>
      <c r="N487" s="1">
        <v>29</v>
      </c>
      <c r="O487" s="1">
        <v>27</v>
      </c>
      <c r="P487" s="1">
        <v>28</v>
      </c>
      <c r="Q487" s="1">
        <v>29</v>
      </c>
      <c r="R487" s="3">
        <v>9.2999999999999999E-2</v>
      </c>
      <c r="S487" s="3">
        <v>7.0000000000000001E-3</v>
      </c>
      <c r="T487" s="3">
        <v>0.01</v>
      </c>
      <c r="U487" s="3">
        <f t="shared" si="69"/>
        <v>6.8965517241379306</v>
      </c>
      <c r="V487" s="3">
        <f t="shared" si="70"/>
        <v>3.4482758620689653</v>
      </c>
      <c r="W487" s="3">
        <f t="shared" si="71"/>
        <v>0</v>
      </c>
    </row>
    <row r="488" spans="1:23" x14ac:dyDescent="0.3">
      <c r="A488" s="1">
        <f t="shared" si="65"/>
        <v>0</v>
      </c>
      <c r="B488" s="1" t="s">
        <v>12</v>
      </c>
      <c r="C488" s="1">
        <v>0.6</v>
      </c>
      <c r="D488" s="1">
        <v>3</v>
      </c>
      <c r="E488" s="1">
        <f t="shared" si="66"/>
        <v>122</v>
      </c>
      <c r="F488" s="1">
        <v>1</v>
      </c>
      <c r="G488" s="3">
        <f t="shared" si="67"/>
        <v>0</v>
      </c>
      <c r="H488" s="3">
        <f t="shared" si="68"/>
        <v>0.15200000000000002</v>
      </c>
      <c r="I488" s="3">
        <v>0.11000000000000001</v>
      </c>
      <c r="J488" s="3">
        <v>4.2000000000000003E-2</v>
      </c>
      <c r="K488" s="3">
        <v>0</v>
      </c>
      <c r="L488" s="1">
        <v>29</v>
      </c>
      <c r="M488" s="1">
        <v>29</v>
      </c>
      <c r="N488" s="1">
        <v>29</v>
      </c>
      <c r="O488" s="1">
        <v>27</v>
      </c>
      <c r="P488" s="1">
        <v>28</v>
      </c>
      <c r="Q488" s="1">
        <v>29</v>
      </c>
      <c r="R488" s="3">
        <v>0.1</v>
      </c>
      <c r="S488" s="3">
        <v>7.0000000000000001E-3</v>
      </c>
      <c r="T488" s="3">
        <v>0.01</v>
      </c>
      <c r="U488" s="3">
        <f t="shared" si="69"/>
        <v>6.8965517241379306</v>
      </c>
      <c r="V488" s="3">
        <f t="shared" si="70"/>
        <v>3.4482758620689653</v>
      </c>
      <c r="W488" s="3">
        <f t="shared" si="71"/>
        <v>0</v>
      </c>
    </row>
    <row r="489" spans="1:23" x14ac:dyDescent="0.3">
      <c r="A489" s="1">
        <f t="shared" si="65"/>
        <v>0</v>
      </c>
      <c r="B489" s="1" t="s">
        <v>12</v>
      </c>
      <c r="C489" s="1">
        <v>0.6</v>
      </c>
      <c r="D489" s="1">
        <v>4</v>
      </c>
      <c r="E489" s="1">
        <f t="shared" si="66"/>
        <v>122</v>
      </c>
      <c r="F489" s="1">
        <v>1</v>
      </c>
      <c r="G489" s="3">
        <f t="shared" si="67"/>
        <v>0</v>
      </c>
      <c r="H489" s="3">
        <f t="shared" si="68"/>
        <v>0.158</v>
      </c>
      <c r="I489" s="3">
        <v>0.11600000000000001</v>
      </c>
      <c r="J489" s="3">
        <v>4.2000000000000003E-2</v>
      </c>
      <c r="K489" s="3">
        <v>0</v>
      </c>
      <c r="L489" s="1">
        <v>29</v>
      </c>
      <c r="M489" s="1">
        <v>29</v>
      </c>
      <c r="N489" s="1">
        <v>29</v>
      </c>
      <c r="O489" s="1">
        <v>27</v>
      </c>
      <c r="P489" s="1">
        <v>28</v>
      </c>
      <c r="Q489" s="1">
        <v>29</v>
      </c>
      <c r="R489" s="3">
        <v>0.107</v>
      </c>
      <c r="S489" s="3">
        <v>7.0000000000000001E-3</v>
      </c>
      <c r="T489" s="3">
        <v>9.0000000000000011E-3</v>
      </c>
      <c r="U489" s="3">
        <f t="shared" si="69"/>
        <v>6.8965517241379306</v>
      </c>
      <c r="V489" s="3">
        <f t="shared" si="70"/>
        <v>3.4482758620689653</v>
      </c>
      <c r="W489" s="3">
        <f t="shared" si="71"/>
        <v>0</v>
      </c>
    </row>
    <row r="490" spans="1:23" x14ac:dyDescent="0.3">
      <c r="A490" s="1">
        <f t="shared" si="65"/>
        <v>0</v>
      </c>
      <c r="B490" s="1" t="s">
        <v>12</v>
      </c>
      <c r="C490" s="1">
        <v>0.6</v>
      </c>
      <c r="D490" s="1">
        <v>1</v>
      </c>
      <c r="E490" s="1">
        <f t="shared" si="66"/>
        <v>123</v>
      </c>
      <c r="F490" s="1">
        <v>1</v>
      </c>
      <c r="G490" s="3">
        <f t="shared" si="67"/>
        <v>0</v>
      </c>
      <c r="H490" s="3">
        <f t="shared" si="68"/>
        <v>0.13100000000000001</v>
      </c>
      <c r="I490" s="3">
        <v>9.4E-2</v>
      </c>
      <c r="J490" s="3">
        <v>3.6999999999999998E-2</v>
      </c>
      <c r="K490" s="3">
        <v>0</v>
      </c>
      <c r="L490" s="1">
        <v>32</v>
      </c>
      <c r="M490" s="1">
        <v>32</v>
      </c>
      <c r="N490" s="1">
        <v>32</v>
      </c>
      <c r="O490" s="1">
        <v>30</v>
      </c>
      <c r="P490" s="1">
        <v>31</v>
      </c>
      <c r="Q490" s="1">
        <v>32</v>
      </c>
      <c r="R490" s="3">
        <v>8.4000000000000005E-2</v>
      </c>
      <c r="S490" s="3">
        <v>8.0000000000000002E-3</v>
      </c>
      <c r="T490" s="3">
        <v>0.01</v>
      </c>
      <c r="U490" s="3">
        <f t="shared" si="69"/>
        <v>6.25</v>
      </c>
      <c r="V490" s="3">
        <f t="shared" si="70"/>
        <v>3.125</v>
      </c>
      <c r="W490" s="3">
        <f t="shared" si="71"/>
        <v>0</v>
      </c>
    </row>
    <row r="491" spans="1:23" x14ac:dyDescent="0.3">
      <c r="A491" s="1">
        <f t="shared" si="65"/>
        <v>0</v>
      </c>
      <c r="B491" s="1" t="s">
        <v>12</v>
      </c>
      <c r="C491" s="1">
        <v>0.6</v>
      </c>
      <c r="D491" s="1">
        <v>2</v>
      </c>
      <c r="E491" s="1">
        <f t="shared" si="66"/>
        <v>123</v>
      </c>
      <c r="F491" s="1">
        <v>1</v>
      </c>
      <c r="G491" s="3">
        <f t="shared" si="67"/>
        <v>0</v>
      </c>
      <c r="H491" s="3">
        <f t="shared" si="68"/>
        <v>0.13400000000000001</v>
      </c>
      <c r="I491" s="3">
        <v>0.10500000000000001</v>
      </c>
      <c r="J491" s="3">
        <v>2.9000000000000001E-2</v>
      </c>
      <c r="K491" s="3">
        <v>0</v>
      </c>
      <c r="L491" s="1">
        <v>32</v>
      </c>
      <c r="M491" s="1">
        <v>32</v>
      </c>
      <c r="N491" s="1">
        <v>32</v>
      </c>
      <c r="O491" s="1">
        <v>30</v>
      </c>
      <c r="P491" s="1">
        <v>31</v>
      </c>
      <c r="Q491" s="1">
        <v>32</v>
      </c>
      <c r="R491" s="3">
        <v>9.5000000000000001E-2</v>
      </c>
      <c r="S491" s="3">
        <v>8.0000000000000002E-3</v>
      </c>
      <c r="T491" s="3">
        <v>0.01</v>
      </c>
      <c r="U491" s="3">
        <f t="shared" si="69"/>
        <v>6.25</v>
      </c>
      <c r="V491" s="3">
        <f t="shared" si="70"/>
        <v>3.125</v>
      </c>
      <c r="W491" s="3">
        <f t="shared" si="71"/>
        <v>0</v>
      </c>
    </row>
    <row r="492" spans="1:23" x14ac:dyDescent="0.3">
      <c r="A492" s="1">
        <f t="shared" si="65"/>
        <v>0</v>
      </c>
      <c r="B492" s="1" t="s">
        <v>12</v>
      </c>
      <c r="C492" s="1">
        <v>0.6</v>
      </c>
      <c r="D492" s="1">
        <v>3</v>
      </c>
      <c r="E492" s="1">
        <f t="shared" si="66"/>
        <v>123</v>
      </c>
      <c r="F492" s="1">
        <v>1</v>
      </c>
      <c r="G492" s="3">
        <f t="shared" si="67"/>
        <v>0</v>
      </c>
      <c r="H492" s="3">
        <f t="shared" si="68"/>
        <v>0.13700000000000001</v>
      </c>
      <c r="I492" s="3">
        <v>0.10900000000000001</v>
      </c>
      <c r="J492" s="3">
        <v>2.8000000000000001E-2</v>
      </c>
      <c r="K492" s="3">
        <v>0</v>
      </c>
      <c r="L492" s="1">
        <v>32</v>
      </c>
      <c r="M492" s="1">
        <v>32</v>
      </c>
      <c r="N492" s="1">
        <v>32</v>
      </c>
      <c r="O492" s="1">
        <v>30</v>
      </c>
      <c r="P492" s="1">
        <v>31</v>
      </c>
      <c r="Q492" s="1">
        <v>32</v>
      </c>
      <c r="R492" s="3">
        <v>0.1</v>
      </c>
      <c r="S492" s="3">
        <v>8.0000000000000002E-3</v>
      </c>
      <c r="T492" s="3">
        <v>9.0000000000000011E-3</v>
      </c>
      <c r="U492" s="3">
        <f t="shared" si="69"/>
        <v>6.25</v>
      </c>
      <c r="V492" s="3">
        <f t="shared" si="70"/>
        <v>3.125</v>
      </c>
      <c r="W492" s="3">
        <f t="shared" si="71"/>
        <v>0</v>
      </c>
    </row>
    <row r="493" spans="1:23" x14ac:dyDescent="0.3">
      <c r="A493" s="1">
        <f t="shared" si="65"/>
        <v>0</v>
      </c>
      <c r="B493" s="1" t="s">
        <v>12</v>
      </c>
      <c r="C493" s="1">
        <v>0.6</v>
      </c>
      <c r="D493" s="1">
        <v>4</v>
      </c>
      <c r="E493" s="1">
        <f t="shared" si="66"/>
        <v>123</v>
      </c>
      <c r="F493" s="1">
        <v>1</v>
      </c>
      <c r="G493" s="3">
        <f t="shared" si="67"/>
        <v>0</v>
      </c>
      <c r="H493" s="3">
        <f t="shared" si="68"/>
        <v>0.14399999999999999</v>
      </c>
      <c r="I493" s="3">
        <v>0.11499999999999999</v>
      </c>
      <c r="J493" s="3">
        <v>2.9000000000000001E-2</v>
      </c>
      <c r="K493" s="3">
        <v>0</v>
      </c>
      <c r="L493" s="1">
        <v>32</v>
      </c>
      <c r="M493" s="1">
        <v>32</v>
      </c>
      <c r="N493" s="1">
        <v>32</v>
      </c>
      <c r="O493" s="1">
        <v>30</v>
      </c>
      <c r="P493" s="1">
        <v>31</v>
      </c>
      <c r="Q493" s="1">
        <v>32</v>
      </c>
      <c r="R493" s="3">
        <v>0.106</v>
      </c>
      <c r="S493" s="3">
        <v>8.0000000000000002E-3</v>
      </c>
      <c r="T493" s="3">
        <v>9.0000000000000011E-3</v>
      </c>
      <c r="U493" s="3">
        <f t="shared" si="69"/>
        <v>6.25</v>
      </c>
      <c r="V493" s="3">
        <f t="shared" si="70"/>
        <v>3.125</v>
      </c>
      <c r="W493" s="3">
        <f t="shared" si="71"/>
        <v>0</v>
      </c>
    </row>
    <row r="494" spans="1:23" x14ac:dyDescent="0.3">
      <c r="A494" s="1">
        <f t="shared" si="65"/>
        <v>0</v>
      </c>
      <c r="B494" s="1" t="s">
        <v>12</v>
      </c>
      <c r="C494" s="1">
        <v>0.6</v>
      </c>
      <c r="D494" s="1">
        <v>1</v>
      </c>
      <c r="E494" s="1">
        <f t="shared" si="66"/>
        <v>124</v>
      </c>
      <c r="F494" s="1">
        <v>1</v>
      </c>
      <c r="G494" s="3">
        <f t="shared" si="67"/>
        <v>0</v>
      </c>
      <c r="H494" s="3">
        <f t="shared" si="68"/>
        <v>0.127</v>
      </c>
      <c r="I494" s="3">
        <v>8.8000000000000009E-2</v>
      </c>
      <c r="J494" s="3">
        <v>3.9E-2</v>
      </c>
      <c r="K494" s="3">
        <v>0</v>
      </c>
      <c r="L494" s="1">
        <v>29</v>
      </c>
      <c r="M494" s="1">
        <v>29</v>
      </c>
      <c r="N494" s="1">
        <v>29</v>
      </c>
      <c r="O494" s="1">
        <v>28</v>
      </c>
      <c r="P494" s="1">
        <v>29</v>
      </c>
      <c r="Q494" s="1">
        <v>29</v>
      </c>
      <c r="R494" s="3">
        <v>7.8E-2</v>
      </c>
      <c r="S494" s="3">
        <v>7.0000000000000001E-3</v>
      </c>
      <c r="T494" s="3">
        <v>8.0000000000000002E-3</v>
      </c>
      <c r="U494" s="3">
        <f t="shared" si="69"/>
        <v>3.4482758620689653</v>
      </c>
      <c r="V494" s="3">
        <f t="shared" si="70"/>
        <v>0</v>
      </c>
      <c r="W494" s="3">
        <f t="shared" si="71"/>
        <v>0</v>
      </c>
    </row>
    <row r="495" spans="1:23" x14ac:dyDescent="0.3">
      <c r="A495" s="1">
        <f t="shared" si="65"/>
        <v>0</v>
      </c>
      <c r="B495" s="1" t="s">
        <v>12</v>
      </c>
      <c r="C495" s="1">
        <v>0.6</v>
      </c>
      <c r="D495" s="1">
        <v>2</v>
      </c>
      <c r="E495" s="1">
        <f t="shared" si="66"/>
        <v>124</v>
      </c>
      <c r="F495" s="1">
        <v>1</v>
      </c>
      <c r="G495" s="3">
        <f t="shared" si="67"/>
        <v>0</v>
      </c>
      <c r="H495" s="3">
        <f t="shared" si="68"/>
        <v>0.14000000000000001</v>
      </c>
      <c r="I495" s="3">
        <v>0.10200000000000001</v>
      </c>
      <c r="J495" s="3">
        <v>3.7999999999999999E-2</v>
      </c>
      <c r="K495" s="3">
        <v>0</v>
      </c>
      <c r="L495" s="1">
        <v>29</v>
      </c>
      <c r="M495" s="1">
        <v>29</v>
      </c>
      <c r="N495" s="1">
        <v>29</v>
      </c>
      <c r="O495" s="1">
        <v>28</v>
      </c>
      <c r="P495" s="1">
        <v>29</v>
      </c>
      <c r="Q495" s="1">
        <v>29</v>
      </c>
      <c r="R495" s="3">
        <v>9.2999999999999999E-2</v>
      </c>
      <c r="S495" s="3">
        <v>7.0000000000000001E-3</v>
      </c>
      <c r="T495" s="3">
        <v>7.0000000000000001E-3</v>
      </c>
      <c r="U495" s="3">
        <f t="shared" si="69"/>
        <v>3.4482758620689653</v>
      </c>
      <c r="V495" s="3">
        <f t="shared" si="70"/>
        <v>0</v>
      </c>
      <c r="W495" s="3">
        <f t="shared" si="71"/>
        <v>0</v>
      </c>
    </row>
    <row r="496" spans="1:23" x14ac:dyDescent="0.3">
      <c r="A496" s="1">
        <f t="shared" si="65"/>
        <v>0</v>
      </c>
      <c r="B496" s="1" t="s">
        <v>12</v>
      </c>
      <c r="C496" s="1">
        <v>0.6</v>
      </c>
      <c r="D496" s="1">
        <v>3</v>
      </c>
      <c r="E496" s="1">
        <f t="shared" si="66"/>
        <v>124</v>
      </c>
      <c r="F496" s="1">
        <v>1</v>
      </c>
      <c r="G496" s="3">
        <f t="shared" si="67"/>
        <v>0</v>
      </c>
      <c r="H496" s="3">
        <f t="shared" si="68"/>
        <v>0.14400000000000002</v>
      </c>
      <c r="I496" s="3">
        <v>0.10500000000000001</v>
      </c>
      <c r="J496" s="3">
        <v>3.9E-2</v>
      </c>
      <c r="K496" s="3">
        <v>0</v>
      </c>
      <c r="L496" s="1">
        <v>29</v>
      </c>
      <c r="M496" s="1">
        <v>29</v>
      </c>
      <c r="N496" s="1">
        <v>29</v>
      </c>
      <c r="O496" s="1">
        <v>28</v>
      </c>
      <c r="P496" s="1">
        <v>29</v>
      </c>
      <c r="Q496" s="1">
        <v>29</v>
      </c>
      <c r="R496" s="3">
        <v>9.6000000000000002E-2</v>
      </c>
      <c r="S496" s="3">
        <v>7.0000000000000001E-3</v>
      </c>
      <c r="T496" s="3">
        <v>7.0000000000000001E-3</v>
      </c>
      <c r="U496" s="3">
        <f t="shared" si="69"/>
        <v>3.4482758620689653</v>
      </c>
      <c r="V496" s="3">
        <f t="shared" si="70"/>
        <v>0</v>
      </c>
      <c r="W496" s="3">
        <f t="shared" si="71"/>
        <v>0</v>
      </c>
    </row>
    <row r="497" spans="1:38" x14ac:dyDescent="0.3">
      <c r="A497" s="1">
        <f t="shared" si="65"/>
        <v>0</v>
      </c>
      <c r="B497" s="1" t="s">
        <v>12</v>
      </c>
      <c r="C497" s="1">
        <v>0.6</v>
      </c>
      <c r="D497" s="1">
        <v>4</v>
      </c>
      <c r="E497" s="1">
        <f t="shared" si="66"/>
        <v>124</v>
      </c>
      <c r="F497" s="1">
        <v>1</v>
      </c>
      <c r="G497" s="3">
        <f t="shared" si="67"/>
        <v>0</v>
      </c>
      <c r="H497" s="3">
        <f t="shared" si="68"/>
        <v>0.156</v>
      </c>
      <c r="I497" s="3">
        <v>0.11700000000000001</v>
      </c>
      <c r="J497" s="3">
        <v>3.9E-2</v>
      </c>
      <c r="K497" s="3">
        <v>0</v>
      </c>
      <c r="L497" s="1">
        <v>29</v>
      </c>
      <c r="M497" s="1">
        <v>29</v>
      </c>
      <c r="N497" s="1">
        <v>29</v>
      </c>
      <c r="O497" s="1">
        <v>28</v>
      </c>
      <c r="P497" s="1">
        <v>29</v>
      </c>
      <c r="Q497" s="1">
        <v>29</v>
      </c>
      <c r="R497" s="3">
        <v>0.108</v>
      </c>
      <c r="S497" s="3">
        <v>7.0000000000000001E-3</v>
      </c>
      <c r="T497" s="3">
        <v>7.0000000000000001E-3</v>
      </c>
      <c r="U497" s="3">
        <f t="shared" si="69"/>
        <v>3.4482758620689653</v>
      </c>
      <c r="V497" s="3">
        <f t="shared" si="70"/>
        <v>0</v>
      </c>
      <c r="W497" s="3">
        <f t="shared" si="71"/>
        <v>0</v>
      </c>
    </row>
    <row r="498" spans="1:38" x14ac:dyDescent="0.3">
      <c r="A498" s="1">
        <f t="shared" si="65"/>
        <v>1</v>
      </c>
      <c r="B498" s="1" t="s">
        <v>12</v>
      </c>
      <c r="C498" s="1">
        <v>0.6</v>
      </c>
      <c r="D498" s="1">
        <v>1</v>
      </c>
      <c r="E498" s="1">
        <f t="shared" si="66"/>
        <v>125</v>
      </c>
      <c r="F498" s="1">
        <v>1</v>
      </c>
      <c r="G498" s="3">
        <f t="shared" si="67"/>
        <v>0</v>
      </c>
      <c r="H498" s="3">
        <f t="shared" si="68"/>
        <v>0.13600000000000001</v>
      </c>
      <c r="I498" s="3">
        <v>0.10300000000000001</v>
      </c>
      <c r="J498" s="3">
        <v>3.3000000000000002E-2</v>
      </c>
      <c r="K498" s="3">
        <v>0</v>
      </c>
      <c r="L498" s="1">
        <v>34</v>
      </c>
      <c r="M498" s="1">
        <v>34</v>
      </c>
      <c r="N498" s="1">
        <v>34</v>
      </c>
      <c r="O498" s="1">
        <v>32</v>
      </c>
      <c r="P498" s="1">
        <v>32</v>
      </c>
      <c r="Q498" s="1">
        <v>34</v>
      </c>
      <c r="R498" s="3">
        <v>9.5000000000000001E-2</v>
      </c>
      <c r="S498" s="3">
        <v>7.0000000000000001E-3</v>
      </c>
      <c r="T498" s="3">
        <v>8.0000000000000002E-3</v>
      </c>
      <c r="U498" s="3">
        <f t="shared" si="69"/>
        <v>5.8823529411764701</v>
      </c>
      <c r="V498" s="3">
        <f t="shared" si="70"/>
        <v>5.8823529411764701</v>
      </c>
      <c r="W498" s="3">
        <f t="shared" si="71"/>
        <v>0</v>
      </c>
      <c r="AA498" s="1">
        <f>SUMPRODUCT((MOD(ROW(F402:F501),4)=2)*F402:F501)</f>
        <v>21</v>
      </c>
      <c r="AB498" s="3">
        <f>SUMPRODUCT((MOD(ROW(G402:G501),4)=2)*G402:G501)/25</f>
        <v>0.56435989339215142</v>
      </c>
      <c r="AC498" s="3">
        <f t="shared" ref="AC498:AF498" si="72">SUMPRODUCT((MOD(ROW(H402:H501),4)=2)*H402:H501)/25</f>
        <v>0.16036</v>
      </c>
      <c r="AD498" s="3">
        <f t="shared" si="72"/>
        <v>8.9920000000000014E-2</v>
      </c>
      <c r="AE498" s="3">
        <f t="shared" si="72"/>
        <v>4.0960000000000017E-2</v>
      </c>
      <c r="AF498" s="3">
        <f t="shared" si="72"/>
        <v>2.9479999999999999E-2</v>
      </c>
      <c r="AG498" s="3">
        <f>SUMPRODUCT((MOD(ROW(R402:R501),4)=2)*R402:R501)/25</f>
        <v>8.116000000000001E-2</v>
      </c>
      <c r="AH498" s="3">
        <f>SUMPRODUCT((MOD(ROW(S402:S501),4)=2)*S402:S501)/25</f>
        <v>7.160000000000004E-3</v>
      </c>
      <c r="AI498" s="3">
        <f>SUMPRODUCT((MOD(ROW(T402:T501),4)=2)*T402:T501)/25</f>
        <v>8.3200000000000045E-3</v>
      </c>
      <c r="AJ498" s="3">
        <f>IF(AA498&gt;0, SUMPRODUCT((MOD(ROW(U402:U501),4)=2)*U402:U501)/AA498,"-")</f>
        <v>8.303071435500712</v>
      </c>
      <c r="AK498" s="3">
        <f>IF(AA498&gt;0, SUMPRODUCT((MOD(ROW(V402:V501),4)=2)*V402:V501)/AA498,"-")</f>
        <v>5.1570561202762235</v>
      </c>
      <c r="AL498" s="3">
        <f>IF(AA498&gt;0,SUMPRODUCT((MOD(ROW(W402:W501),4)=2)*W402:W501)/AA498,"-")</f>
        <v>0</v>
      </c>
    </row>
    <row r="499" spans="1:38" x14ac:dyDescent="0.3">
      <c r="A499" s="1">
        <f t="shared" si="65"/>
        <v>1</v>
      </c>
      <c r="B499" s="1" t="s">
        <v>12</v>
      </c>
      <c r="C499" s="1">
        <v>0.6</v>
      </c>
      <c r="D499" s="1">
        <v>2</v>
      </c>
      <c r="E499" s="1">
        <f t="shared" si="66"/>
        <v>125</v>
      </c>
      <c r="F499" s="1">
        <v>1</v>
      </c>
      <c r="G499" s="3">
        <f t="shared" si="67"/>
        <v>0</v>
      </c>
      <c r="H499" s="3">
        <f t="shared" si="68"/>
        <v>0.13800000000000001</v>
      </c>
      <c r="I499" s="3">
        <v>0.111</v>
      </c>
      <c r="J499" s="3">
        <v>2.7E-2</v>
      </c>
      <c r="K499" s="3">
        <v>0</v>
      </c>
      <c r="L499" s="1">
        <v>34</v>
      </c>
      <c r="M499" s="1">
        <v>34</v>
      </c>
      <c r="N499" s="1">
        <v>34</v>
      </c>
      <c r="O499" s="1">
        <v>32</v>
      </c>
      <c r="P499" s="1">
        <v>32</v>
      </c>
      <c r="Q499" s="1">
        <v>34</v>
      </c>
      <c r="R499" s="3">
        <v>0.10199999999999999</v>
      </c>
      <c r="S499" s="3">
        <v>7.0000000000000001E-3</v>
      </c>
      <c r="T499" s="3">
        <v>9.0000000000000011E-3</v>
      </c>
      <c r="U499" s="3">
        <f t="shared" si="69"/>
        <v>5.8823529411764701</v>
      </c>
      <c r="V499" s="3">
        <f t="shared" si="70"/>
        <v>5.8823529411764701</v>
      </c>
      <c r="W499" s="3">
        <f t="shared" si="71"/>
        <v>0</v>
      </c>
      <c r="AA499" s="1">
        <f>SUMPRODUCT((MOD(ROW(F402:F501),4)=3)*F402:F501)</f>
        <v>21</v>
      </c>
      <c r="AB499" s="3">
        <f>SUMPRODUCT((MOD(ROW(G402:G501),4)=3)*G402:G501)/25</f>
        <v>0.56435989339215142</v>
      </c>
      <c r="AC499" s="3">
        <f t="shared" ref="AC499:AF499" si="73">SUMPRODUCT((MOD(ROW(H402:H501),4)=3)*H402:H501)/25</f>
        <v>0.16763999999999998</v>
      </c>
      <c r="AD499" s="3">
        <f t="shared" si="73"/>
        <v>0.10264000000000001</v>
      </c>
      <c r="AE499" s="3">
        <f t="shared" si="73"/>
        <v>3.8160000000000013E-2</v>
      </c>
      <c r="AF499" s="3">
        <f t="shared" si="73"/>
        <v>2.6840000000000003E-2</v>
      </c>
      <c r="AG499" s="3">
        <f>SUMPRODUCT((MOD(ROW(R402:R501),4)=3)*R402:R501)/25</f>
        <v>9.3720000000000012E-2</v>
      </c>
      <c r="AH499" s="3">
        <f>SUMPRODUCT((MOD(ROW(S402:S501),4)=3)*S402:S501)/25</f>
        <v>7.160000000000004E-3</v>
      </c>
      <c r="AI499" s="3">
        <f>SUMPRODUCT((MOD(ROW(T402:T501),4)=3)*T402:T501)/25</f>
        <v>8.4800000000000049E-3</v>
      </c>
      <c r="AJ499" s="3">
        <f>IF(AA499&gt;0,SUMPRODUCT((MOD(ROW(U402:U501),4)=3)*U402:U501)/AA499,"-")</f>
        <v>8.303071435500712</v>
      </c>
      <c r="AK499" s="3">
        <f>IF(AA499&gt;0,SUMPRODUCT((MOD(ROW(V402:V501),4)=3)*V402:V501)/AA499,"-")</f>
        <v>5.1570561202762235</v>
      </c>
      <c r="AL499" s="3">
        <f>IF(AA499&gt;0,SUMPRODUCT((MOD(ROW(W402:W501),4)=3)*W402:W501)/AA499,"-")</f>
        <v>0</v>
      </c>
    </row>
    <row r="500" spans="1:38" x14ac:dyDescent="0.3">
      <c r="A500" s="1">
        <f t="shared" si="65"/>
        <v>1</v>
      </c>
      <c r="B500" s="1" t="s">
        <v>12</v>
      </c>
      <c r="C500" s="1">
        <v>0.6</v>
      </c>
      <c r="D500" s="1">
        <v>3</v>
      </c>
      <c r="E500" s="1">
        <f t="shared" si="66"/>
        <v>125</v>
      </c>
      <c r="F500" s="1">
        <v>1</v>
      </c>
      <c r="G500" s="3">
        <f t="shared" si="67"/>
        <v>0</v>
      </c>
      <c r="H500" s="3">
        <f t="shared" si="68"/>
        <v>0.14200000000000002</v>
      </c>
      <c r="I500" s="3">
        <v>0.115</v>
      </c>
      <c r="J500" s="3">
        <v>2.7E-2</v>
      </c>
      <c r="K500" s="3">
        <v>0</v>
      </c>
      <c r="L500" s="1">
        <v>34</v>
      </c>
      <c r="M500" s="1">
        <v>34</v>
      </c>
      <c r="N500" s="1">
        <v>34</v>
      </c>
      <c r="O500" s="1">
        <v>32</v>
      </c>
      <c r="P500" s="1">
        <v>32</v>
      </c>
      <c r="Q500" s="1">
        <v>34</v>
      </c>
      <c r="R500" s="3">
        <v>0.107</v>
      </c>
      <c r="S500" s="3">
        <v>7.0000000000000001E-3</v>
      </c>
      <c r="T500" s="3">
        <v>8.0000000000000002E-3</v>
      </c>
      <c r="U500" s="3">
        <f t="shared" si="69"/>
        <v>5.8823529411764701</v>
      </c>
      <c r="V500" s="3">
        <f t="shared" si="70"/>
        <v>5.8823529411764701</v>
      </c>
      <c r="W500" s="3">
        <f t="shared" si="71"/>
        <v>0</v>
      </c>
      <c r="AA500" s="1">
        <f>SUMPRODUCT((MOD(ROW(F402:F501),4)=0)*F402:F501)</f>
        <v>21</v>
      </c>
      <c r="AB500" s="3">
        <f>SUMPRODUCT((MOD(ROW(G402:G501),4)=0)*G402:G501)/25</f>
        <v>0.56435989339215142</v>
      </c>
      <c r="AC500" s="3">
        <f t="shared" ref="AC500:AF500" si="74">SUMPRODUCT((MOD(ROW(H402:H501),4)=0)*H402:H501)/25</f>
        <v>0.17312000000000002</v>
      </c>
      <c r="AD500" s="3">
        <f t="shared" si="74"/>
        <v>0.10580000000000002</v>
      </c>
      <c r="AE500" s="3">
        <f t="shared" si="74"/>
        <v>3.8120000000000015E-2</v>
      </c>
      <c r="AF500" s="3">
        <f t="shared" si="74"/>
        <v>2.92E-2</v>
      </c>
      <c r="AG500" s="3">
        <f>SUMPRODUCT((MOD(ROW(R402:R501),4)=0)*R402:R501)/25</f>
        <v>9.712000000000004E-2</v>
      </c>
      <c r="AH500" s="3">
        <f>SUMPRODUCT((MOD(ROW(S402:S501),4)=0)*S402:S501)/25</f>
        <v>7.160000000000004E-3</v>
      </c>
      <c r="AI500" s="3">
        <f>SUMPRODUCT((MOD(ROW(T402:T501),4)=0)*T402:T501)/25</f>
        <v>8.2400000000000043E-3</v>
      </c>
      <c r="AJ500" s="3">
        <f>IF(AA500&gt;0,SUMPRODUCT((MOD(ROW(U402:U501),4)=0)*U402:U501)/AA500,"-")</f>
        <v>8.303071435500712</v>
      </c>
      <c r="AK500" s="3">
        <f>IF(AA500&gt;0,SUMPRODUCT((MOD(ROW(V402:V501),4)=0)*V402:V501)/AA500,"-")</f>
        <v>5.1570561202762235</v>
      </c>
      <c r="AL500" s="3">
        <f>IF(AA500&gt;0,SUMPRODUCT((MOD(ROW(W402:W501),4)=0)*W402:W501)/AA500,"-")</f>
        <v>0</v>
      </c>
    </row>
    <row r="501" spans="1:38" x14ac:dyDescent="0.3">
      <c r="A501" s="1">
        <f t="shared" si="65"/>
        <v>1</v>
      </c>
      <c r="B501" s="1" t="s">
        <v>12</v>
      </c>
      <c r="C501" s="1">
        <v>0.6</v>
      </c>
      <c r="D501" s="1">
        <v>4</v>
      </c>
      <c r="E501" s="1">
        <f t="shared" si="66"/>
        <v>125</v>
      </c>
      <c r="F501" s="1">
        <v>1</v>
      </c>
      <c r="G501" s="3">
        <f t="shared" si="67"/>
        <v>0</v>
      </c>
      <c r="H501" s="3">
        <f t="shared" si="68"/>
        <v>0.14900000000000002</v>
      </c>
      <c r="I501" s="3">
        <v>0.12300000000000001</v>
      </c>
      <c r="J501" s="3">
        <v>2.5999999999999999E-2</v>
      </c>
      <c r="K501" s="3">
        <v>0</v>
      </c>
      <c r="L501" s="1">
        <v>34</v>
      </c>
      <c r="M501" s="1">
        <v>34</v>
      </c>
      <c r="N501" s="1">
        <v>34</v>
      </c>
      <c r="O501" s="1">
        <v>32</v>
      </c>
      <c r="P501" s="1">
        <v>32</v>
      </c>
      <c r="Q501" s="1">
        <v>34</v>
      </c>
      <c r="R501" s="3">
        <v>0.115</v>
      </c>
      <c r="S501" s="3">
        <v>7.0000000000000001E-3</v>
      </c>
      <c r="T501" s="3">
        <v>8.0000000000000002E-3</v>
      </c>
      <c r="U501" s="3">
        <f t="shared" si="69"/>
        <v>5.8823529411764701</v>
      </c>
      <c r="V501" s="3">
        <f t="shared" si="70"/>
        <v>5.8823529411764701</v>
      </c>
      <c r="W501" s="3">
        <f t="shared" si="71"/>
        <v>0</v>
      </c>
      <c r="AA501" s="1">
        <f>SUMPRODUCT((MOD(ROW(F402:F501),4)=1)*F402:F501)</f>
        <v>21</v>
      </c>
      <c r="AB501" s="3">
        <f>SUMPRODUCT((MOD(ROW(G402:G501),4)=1)*G402:G501)/25</f>
        <v>0.56435989339215142</v>
      </c>
      <c r="AC501" s="3">
        <f t="shared" ref="AC501:AF501" si="75">SUMPRODUCT((MOD(ROW(H402:H501),4)=1)*H402:H501)/25</f>
        <v>0.18252000000000002</v>
      </c>
      <c r="AD501" s="3">
        <f t="shared" si="75"/>
        <v>0.11384000000000004</v>
      </c>
      <c r="AE501" s="3">
        <f t="shared" si="75"/>
        <v>3.8320000000000014E-2</v>
      </c>
      <c r="AF501" s="3">
        <f t="shared" si="75"/>
        <v>3.0360000000000002E-2</v>
      </c>
      <c r="AG501" s="3">
        <f>SUMPRODUCT((MOD(ROW(R402:R501),4)=1)*R402:R501)/25</f>
        <v>0.10504000000000004</v>
      </c>
      <c r="AH501" s="3">
        <f>SUMPRODUCT((MOD(ROW(S402:S501),4)=1)*S402:S501)/25</f>
        <v>7.160000000000004E-3</v>
      </c>
      <c r="AI501" s="3">
        <f>SUMPRODUCT((MOD(ROW(T402:T501),4)=1)*T402:T501)/25</f>
        <v>8.3600000000000046E-3</v>
      </c>
      <c r="AJ501" s="3">
        <f>IF(AA501&gt;0,SUMPRODUCT((MOD(ROW(U402:U501),4)=1)*U402:U501)/AA501,"-")</f>
        <v>8.303071435500712</v>
      </c>
      <c r="AK501" s="3">
        <f>IF(AA501&gt;0, SUMPRODUCT((MOD(ROW(V402:V501),4)=1)*V402:V501)/AA501,"-")</f>
        <v>5.1570561202762235</v>
      </c>
      <c r="AL501" s="3">
        <f>IF(AA501&gt;0,SUMPRODUCT((MOD(ROW(W402:W501),4)=1)*W402:W501)/AA501,"-")</f>
        <v>0</v>
      </c>
    </row>
    <row r="502" spans="1:38" x14ac:dyDescent="0.3">
      <c r="A502" s="1">
        <f t="shared" si="65"/>
        <v>0</v>
      </c>
      <c r="B502" s="1" t="s">
        <v>13</v>
      </c>
      <c r="C502" s="1">
        <v>0.6</v>
      </c>
      <c r="D502" s="1">
        <v>1</v>
      </c>
      <c r="E502" s="1">
        <f t="shared" si="66"/>
        <v>126</v>
      </c>
      <c r="F502" s="1">
        <v>1</v>
      </c>
      <c r="G502" s="3">
        <f t="shared" si="67"/>
        <v>0</v>
      </c>
      <c r="H502" s="3">
        <f t="shared" si="68"/>
        <v>5.2000000000000005E-2</v>
      </c>
      <c r="I502" s="3">
        <v>4.4000000000000004E-2</v>
      </c>
      <c r="J502" s="3">
        <v>8.0000000000000002E-3</v>
      </c>
      <c r="K502" s="3">
        <v>0</v>
      </c>
      <c r="L502" s="1">
        <v>12</v>
      </c>
      <c r="M502" s="1">
        <v>12</v>
      </c>
      <c r="N502" s="1">
        <v>12</v>
      </c>
      <c r="O502" s="1">
        <v>12</v>
      </c>
      <c r="P502" s="1">
        <v>12</v>
      </c>
      <c r="Q502" s="1">
        <v>12</v>
      </c>
      <c r="R502" s="3">
        <v>2.5999999999999999E-2</v>
      </c>
      <c r="S502" s="3">
        <v>8.0000000000000002E-3</v>
      </c>
      <c r="T502" s="3">
        <v>1.7000000000000001E-2</v>
      </c>
      <c r="U502" s="3">
        <f t="shared" si="69"/>
        <v>0</v>
      </c>
      <c r="V502" s="3">
        <f t="shared" si="70"/>
        <v>0</v>
      </c>
      <c r="W502" s="3">
        <f t="shared" si="71"/>
        <v>0</v>
      </c>
    </row>
    <row r="503" spans="1:38" x14ac:dyDescent="0.3">
      <c r="A503" s="1">
        <f t="shared" si="65"/>
        <v>0</v>
      </c>
      <c r="B503" s="1" t="s">
        <v>13</v>
      </c>
      <c r="C503" s="1">
        <v>0.6</v>
      </c>
      <c r="D503" s="1">
        <v>2</v>
      </c>
      <c r="E503" s="1">
        <f t="shared" si="66"/>
        <v>126</v>
      </c>
      <c r="F503" s="1">
        <v>1</v>
      </c>
      <c r="G503" s="3">
        <f t="shared" si="67"/>
        <v>0</v>
      </c>
      <c r="H503" s="3">
        <f t="shared" si="68"/>
        <v>5.6000000000000001E-2</v>
      </c>
      <c r="I503" s="3">
        <v>4.8000000000000001E-2</v>
      </c>
      <c r="J503" s="3">
        <v>8.0000000000000002E-3</v>
      </c>
      <c r="K503" s="3">
        <v>0</v>
      </c>
      <c r="L503" s="1">
        <v>12</v>
      </c>
      <c r="M503" s="1">
        <v>12</v>
      </c>
      <c r="N503" s="1">
        <v>12</v>
      </c>
      <c r="O503" s="1">
        <v>12</v>
      </c>
      <c r="P503" s="1">
        <v>12</v>
      </c>
      <c r="Q503" s="1">
        <v>12</v>
      </c>
      <c r="R503" s="3">
        <v>3.1E-2</v>
      </c>
      <c r="S503" s="3">
        <v>8.0000000000000002E-3</v>
      </c>
      <c r="T503" s="3">
        <v>1.6E-2</v>
      </c>
      <c r="U503" s="3">
        <f t="shared" si="69"/>
        <v>0</v>
      </c>
      <c r="V503" s="3">
        <f t="shared" si="70"/>
        <v>0</v>
      </c>
      <c r="W503" s="3">
        <f t="shared" si="71"/>
        <v>0</v>
      </c>
    </row>
    <row r="504" spans="1:38" x14ac:dyDescent="0.3">
      <c r="A504" s="1">
        <f t="shared" si="65"/>
        <v>0</v>
      </c>
      <c r="B504" s="1" t="s">
        <v>13</v>
      </c>
      <c r="C504" s="1">
        <v>0.6</v>
      </c>
      <c r="D504" s="1">
        <v>3</v>
      </c>
      <c r="E504" s="1">
        <f t="shared" si="66"/>
        <v>126</v>
      </c>
      <c r="F504" s="1">
        <v>1</v>
      </c>
      <c r="G504" s="3">
        <f t="shared" si="67"/>
        <v>0</v>
      </c>
      <c r="H504" s="3">
        <f t="shared" si="68"/>
        <v>5.9000000000000004E-2</v>
      </c>
      <c r="I504" s="3">
        <v>0.05</v>
      </c>
      <c r="J504" s="3">
        <v>8.9999999999999993E-3</v>
      </c>
      <c r="K504" s="3">
        <v>0</v>
      </c>
      <c r="L504" s="1">
        <v>12</v>
      </c>
      <c r="M504" s="1">
        <v>12</v>
      </c>
      <c r="N504" s="1">
        <v>12</v>
      </c>
      <c r="O504" s="1">
        <v>12</v>
      </c>
      <c r="P504" s="1">
        <v>12</v>
      </c>
      <c r="Q504" s="1">
        <v>12</v>
      </c>
      <c r="R504" s="3">
        <v>3.2000000000000001E-2</v>
      </c>
      <c r="S504" s="3">
        <v>8.0000000000000002E-3</v>
      </c>
      <c r="T504" s="3">
        <v>1.7000000000000001E-2</v>
      </c>
      <c r="U504" s="3">
        <f t="shared" si="69"/>
        <v>0</v>
      </c>
      <c r="V504" s="3">
        <f t="shared" si="70"/>
        <v>0</v>
      </c>
      <c r="W504" s="3">
        <f t="shared" si="71"/>
        <v>0</v>
      </c>
    </row>
    <row r="505" spans="1:38" x14ac:dyDescent="0.3">
      <c r="A505" s="1">
        <f t="shared" si="65"/>
        <v>0</v>
      </c>
      <c r="B505" s="1" t="s">
        <v>13</v>
      </c>
      <c r="C505" s="1">
        <v>0.6</v>
      </c>
      <c r="D505" s="1">
        <v>4</v>
      </c>
      <c r="E505" s="1">
        <f t="shared" si="66"/>
        <v>126</v>
      </c>
      <c r="F505" s="1">
        <v>1</v>
      </c>
      <c r="G505" s="3">
        <f t="shared" si="67"/>
        <v>0</v>
      </c>
      <c r="H505" s="3">
        <f t="shared" si="68"/>
        <v>6.0000000000000005E-2</v>
      </c>
      <c r="I505" s="3">
        <v>5.2000000000000005E-2</v>
      </c>
      <c r="J505" s="3">
        <v>8.0000000000000002E-3</v>
      </c>
      <c r="K505" s="3">
        <v>0</v>
      </c>
      <c r="L505" s="1">
        <v>12</v>
      </c>
      <c r="M505" s="1">
        <v>12</v>
      </c>
      <c r="N505" s="1">
        <v>12</v>
      </c>
      <c r="O505" s="1">
        <v>12</v>
      </c>
      <c r="P505" s="1">
        <v>12</v>
      </c>
      <c r="Q505" s="1">
        <v>12</v>
      </c>
      <c r="R505" s="3">
        <v>3.5000000000000003E-2</v>
      </c>
      <c r="S505" s="3">
        <v>8.0000000000000002E-3</v>
      </c>
      <c r="T505" s="3">
        <v>1.6E-2</v>
      </c>
      <c r="U505" s="3">
        <f t="shared" si="69"/>
        <v>0</v>
      </c>
      <c r="V505" s="3">
        <f t="shared" si="70"/>
        <v>0</v>
      </c>
      <c r="W505" s="3">
        <f t="shared" si="71"/>
        <v>0</v>
      </c>
    </row>
    <row r="506" spans="1:38" x14ac:dyDescent="0.3">
      <c r="A506" s="1">
        <f t="shared" si="65"/>
        <v>0</v>
      </c>
      <c r="B506" s="1" t="s">
        <v>13</v>
      </c>
      <c r="C506" s="1">
        <v>0.6</v>
      </c>
      <c r="D506" s="1">
        <v>1</v>
      </c>
      <c r="E506" s="1">
        <f t="shared" si="66"/>
        <v>127</v>
      </c>
      <c r="F506" s="1">
        <v>1</v>
      </c>
      <c r="G506" s="3">
        <f t="shared" si="67"/>
        <v>0</v>
      </c>
      <c r="H506" s="3">
        <f t="shared" si="68"/>
        <v>8.1000000000000003E-2</v>
      </c>
      <c r="I506" s="3">
        <v>5.2000000000000005E-2</v>
      </c>
      <c r="J506" s="3">
        <v>2.9000000000000001E-2</v>
      </c>
      <c r="K506" s="3">
        <v>0</v>
      </c>
      <c r="L506" s="1">
        <v>15</v>
      </c>
      <c r="M506" s="1">
        <v>15</v>
      </c>
      <c r="N506" s="1">
        <v>15</v>
      </c>
      <c r="O506" s="1">
        <v>15</v>
      </c>
      <c r="P506" s="1">
        <v>15</v>
      </c>
      <c r="Q506" s="1">
        <v>15</v>
      </c>
      <c r="R506" s="3">
        <v>3.3000000000000002E-2</v>
      </c>
      <c r="S506" s="3">
        <v>8.0000000000000002E-3</v>
      </c>
      <c r="T506" s="3">
        <v>1.7000000000000001E-2</v>
      </c>
      <c r="U506" s="3">
        <f t="shared" si="69"/>
        <v>0</v>
      </c>
      <c r="V506" s="3">
        <f t="shared" si="70"/>
        <v>0</v>
      </c>
      <c r="W506" s="3">
        <f t="shared" si="71"/>
        <v>0</v>
      </c>
    </row>
    <row r="507" spans="1:38" x14ac:dyDescent="0.3">
      <c r="A507" s="1">
        <f t="shared" si="65"/>
        <v>0</v>
      </c>
      <c r="B507" s="1" t="s">
        <v>13</v>
      </c>
      <c r="C507" s="1">
        <v>0.6</v>
      </c>
      <c r="D507" s="1">
        <v>2</v>
      </c>
      <c r="E507" s="1">
        <f t="shared" si="66"/>
        <v>127</v>
      </c>
      <c r="F507" s="1">
        <v>0</v>
      </c>
      <c r="G507" s="3">
        <f t="shared" si="67"/>
        <v>6.666666666666667</v>
      </c>
      <c r="H507" s="3">
        <f t="shared" si="68"/>
        <v>0.27900000000000003</v>
      </c>
      <c r="I507" s="3">
        <v>6.9000000000000006E-2</v>
      </c>
      <c r="J507" s="3">
        <v>3.4000000000000002E-2</v>
      </c>
      <c r="K507" s="3">
        <v>0.17599999999999999</v>
      </c>
      <c r="L507" s="1">
        <v>15</v>
      </c>
      <c r="M507" s="1">
        <v>16</v>
      </c>
      <c r="N507" s="1">
        <v>16</v>
      </c>
      <c r="O507" s="1">
        <v>14</v>
      </c>
      <c r="P507" s="1">
        <v>15</v>
      </c>
      <c r="Q507" s="1">
        <v>15</v>
      </c>
      <c r="R507" s="3">
        <v>0.05</v>
      </c>
      <c r="S507" s="3">
        <v>8.0000000000000002E-3</v>
      </c>
      <c r="T507" s="3">
        <v>1.7000000000000001E-2</v>
      </c>
      <c r="U507" s="3" t="str">
        <f t="shared" si="69"/>
        <v>0</v>
      </c>
      <c r="V507" s="3" t="str">
        <f t="shared" si="70"/>
        <v>0</v>
      </c>
      <c r="W507" s="3" t="str">
        <f t="shared" si="71"/>
        <v>0</v>
      </c>
    </row>
    <row r="508" spans="1:38" x14ac:dyDescent="0.3">
      <c r="A508" s="1">
        <f t="shared" si="65"/>
        <v>0</v>
      </c>
      <c r="B508" s="1" t="s">
        <v>13</v>
      </c>
      <c r="C508" s="1">
        <v>0.6</v>
      </c>
      <c r="D508" s="1">
        <v>3</v>
      </c>
      <c r="E508" s="1">
        <f t="shared" si="66"/>
        <v>127</v>
      </c>
      <c r="F508" s="1">
        <v>1</v>
      </c>
      <c r="G508" s="3">
        <f t="shared" si="67"/>
        <v>0</v>
      </c>
      <c r="H508" s="3">
        <f t="shared" si="68"/>
        <v>0.27</v>
      </c>
      <c r="I508" s="3">
        <v>6.2E-2</v>
      </c>
      <c r="J508" s="3">
        <v>3.2000000000000001E-2</v>
      </c>
      <c r="K508" s="3">
        <v>0.17599999999999999</v>
      </c>
      <c r="L508" s="1">
        <v>15</v>
      </c>
      <c r="M508" s="1">
        <v>15</v>
      </c>
      <c r="N508" s="1">
        <v>15</v>
      </c>
      <c r="O508" s="1">
        <v>15</v>
      </c>
      <c r="P508" s="1">
        <v>15</v>
      </c>
      <c r="Q508" s="1">
        <v>15</v>
      </c>
      <c r="R508" s="3">
        <v>4.2999999999999997E-2</v>
      </c>
      <c r="S508" s="3">
        <v>8.0000000000000002E-3</v>
      </c>
      <c r="T508" s="3">
        <v>1.7000000000000001E-2</v>
      </c>
      <c r="U508" s="3">
        <f t="shared" si="69"/>
        <v>0</v>
      </c>
      <c r="V508" s="3">
        <f t="shared" si="70"/>
        <v>0</v>
      </c>
      <c r="W508" s="3">
        <f t="shared" si="71"/>
        <v>0</v>
      </c>
    </row>
    <row r="509" spans="1:38" x14ac:dyDescent="0.3">
      <c r="A509" s="1">
        <f t="shared" si="65"/>
        <v>0</v>
      </c>
      <c r="B509" s="1" t="s">
        <v>13</v>
      </c>
      <c r="C509" s="1">
        <v>0.6</v>
      </c>
      <c r="D509" s="1">
        <v>4</v>
      </c>
      <c r="E509" s="1">
        <f t="shared" si="66"/>
        <v>127</v>
      </c>
      <c r="F509" s="1">
        <v>1</v>
      </c>
      <c r="G509" s="3">
        <f t="shared" si="67"/>
        <v>0</v>
      </c>
      <c r="H509" s="3">
        <f t="shared" si="68"/>
        <v>0.27200000000000002</v>
      </c>
      <c r="I509" s="3">
        <v>6.5000000000000002E-2</v>
      </c>
      <c r="J509" s="3">
        <v>3.1E-2</v>
      </c>
      <c r="K509" s="3">
        <v>0.17599999999999999</v>
      </c>
      <c r="L509" s="1">
        <v>15</v>
      </c>
      <c r="M509" s="1">
        <v>15</v>
      </c>
      <c r="N509" s="1">
        <v>15</v>
      </c>
      <c r="O509" s="1">
        <v>15</v>
      </c>
      <c r="P509" s="1">
        <v>15</v>
      </c>
      <c r="Q509" s="1">
        <v>15</v>
      </c>
      <c r="R509" s="3">
        <v>4.5999999999999999E-2</v>
      </c>
      <c r="S509" s="3">
        <v>8.0000000000000002E-3</v>
      </c>
      <c r="T509" s="3">
        <v>1.7000000000000001E-2</v>
      </c>
      <c r="U509" s="3">
        <f t="shared" si="69"/>
        <v>0</v>
      </c>
      <c r="V509" s="3">
        <f t="shared" si="70"/>
        <v>0</v>
      </c>
      <c r="W509" s="3">
        <f t="shared" si="71"/>
        <v>0</v>
      </c>
    </row>
    <row r="510" spans="1:38" x14ac:dyDescent="0.3">
      <c r="A510" s="1">
        <f t="shared" si="65"/>
        <v>0</v>
      </c>
      <c r="B510" s="1" t="s">
        <v>13</v>
      </c>
      <c r="C510" s="1">
        <v>0.6</v>
      </c>
      <c r="D510" s="1">
        <v>1</v>
      </c>
      <c r="E510" s="1">
        <f t="shared" si="66"/>
        <v>128</v>
      </c>
      <c r="F510" s="1">
        <v>1</v>
      </c>
      <c r="G510" s="3">
        <f t="shared" si="67"/>
        <v>0</v>
      </c>
      <c r="H510" s="3">
        <f t="shared" si="68"/>
        <v>8.1000000000000003E-2</v>
      </c>
      <c r="I510" s="3">
        <v>5.1999999999999998E-2</v>
      </c>
      <c r="J510" s="3">
        <v>2.9000000000000001E-2</v>
      </c>
      <c r="K510" s="3">
        <v>0</v>
      </c>
      <c r="L510" s="1">
        <v>13</v>
      </c>
      <c r="M510" s="1">
        <v>13</v>
      </c>
      <c r="N510" s="1">
        <v>13</v>
      </c>
      <c r="O510" s="1">
        <v>12</v>
      </c>
      <c r="P510" s="1">
        <v>12</v>
      </c>
      <c r="Q510" s="1">
        <v>13</v>
      </c>
      <c r="R510" s="3">
        <v>3.1E-2</v>
      </c>
      <c r="S510" s="3">
        <v>8.0000000000000002E-3</v>
      </c>
      <c r="T510" s="3">
        <v>0.02</v>
      </c>
      <c r="U510" s="3">
        <f t="shared" si="69"/>
        <v>7.6923076923076925</v>
      </c>
      <c r="V510" s="3">
        <f t="shared" si="70"/>
        <v>7.6923076923076925</v>
      </c>
      <c r="W510" s="3">
        <f t="shared" si="71"/>
        <v>0</v>
      </c>
    </row>
    <row r="511" spans="1:38" x14ac:dyDescent="0.3">
      <c r="A511" s="1">
        <f t="shared" si="65"/>
        <v>0</v>
      </c>
      <c r="B511" s="1" t="s">
        <v>13</v>
      </c>
      <c r="C511" s="1">
        <v>0.6</v>
      </c>
      <c r="D511" s="1">
        <v>2</v>
      </c>
      <c r="E511" s="1">
        <f t="shared" si="66"/>
        <v>128</v>
      </c>
      <c r="F511" s="1">
        <v>1</v>
      </c>
      <c r="G511" s="3">
        <f t="shared" si="67"/>
        <v>0</v>
      </c>
      <c r="H511" s="3">
        <f t="shared" si="68"/>
        <v>8.6999999999999994E-2</v>
      </c>
      <c r="I511" s="3">
        <v>5.8999999999999997E-2</v>
      </c>
      <c r="J511" s="3">
        <v>2.8000000000000001E-2</v>
      </c>
      <c r="K511" s="3">
        <v>0</v>
      </c>
      <c r="L511" s="1">
        <v>13</v>
      </c>
      <c r="M511" s="1">
        <v>13</v>
      </c>
      <c r="N511" s="1">
        <v>13</v>
      </c>
      <c r="O511" s="1">
        <v>12</v>
      </c>
      <c r="P511" s="1">
        <v>12</v>
      </c>
      <c r="Q511" s="1">
        <v>13</v>
      </c>
      <c r="R511" s="3">
        <v>3.7999999999999999E-2</v>
      </c>
      <c r="S511" s="3">
        <v>8.0000000000000002E-3</v>
      </c>
      <c r="T511" s="3">
        <v>0.02</v>
      </c>
      <c r="U511" s="3">
        <f t="shared" si="69"/>
        <v>7.6923076923076925</v>
      </c>
      <c r="V511" s="3">
        <f t="shared" si="70"/>
        <v>7.6923076923076925</v>
      </c>
      <c r="W511" s="3">
        <f t="shared" si="71"/>
        <v>0</v>
      </c>
    </row>
    <row r="512" spans="1:38" x14ac:dyDescent="0.3">
      <c r="A512" s="1">
        <f t="shared" si="65"/>
        <v>0</v>
      </c>
      <c r="B512" s="1" t="s">
        <v>13</v>
      </c>
      <c r="C512" s="1">
        <v>0.6</v>
      </c>
      <c r="D512" s="1">
        <v>3</v>
      </c>
      <c r="E512" s="1">
        <f t="shared" si="66"/>
        <v>128</v>
      </c>
      <c r="F512" s="1">
        <v>1</v>
      </c>
      <c r="G512" s="3">
        <f t="shared" si="67"/>
        <v>0</v>
      </c>
      <c r="H512" s="3">
        <f t="shared" si="68"/>
        <v>8.7999999999999995E-2</v>
      </c>
      <c r="I512" s="3">
        <v>6.0999999999999999E-2</v>
      </c>
      <c r="J512" s="3">
        <v>2.7E-2</v>
      </c>
      <c r="K512" s="3">
        <v>0</v>
      </c>
      <c r="L512" s="1">
        <v>13</v>
      </c>
      <c r="M512" s="1">
        <v>13</v>
      </c>
      <c r="N512" s="1">
        <v>13</v>
      </c>
      <c r="O512" s="1">
        <v>12</v>
      </c>
      <c r="P512" s="1">
        <v>12</v>
      </c>
      <c r="Q512" s="1">
        <v>13</v>
      </c>
      <c r="R512" s="3">
        <v>3.9E-2</v>
      </c>
      <c r="S512" s="3">
        <v>8.0000000000000002E-3</v>
      </c>
      <c r="T512" s="3">
        <v>2.1000000000000001E-2</v>
      </c>
      <c r="U512" s="3">
        <f t="shared" si="69"/>
        <v>7.6923076923076925</v>
      </c>
      <c r="V512" s="3">
        <f t="shared" si="70"/>
        <v>7.6923076923076925</v>
      </c>
      <c r="W512" s="3">
        <f t="shared" si="71"/>
        <v>0</v>
      </c>
    </row>
    <row r="513" spans="1:23" x14ac:dyDescent="0.3">
      <c r="A513" s="1">
        <f t="shared" si="65"/>
        <v>0</v>
      </c>
      <c r="B513" s="1" t="s">
        <v>13</v>
      </c>
      <c r="C513" s="1">
        <v>0.6</v>
      </c>
      <c r="D513" s="1">
        <v>4</v>
      </c>
      <c r="E513" s="1">
        <f t="shared" si="66"/>
        <v>128</v>
      </c>
      <c r="F513" s="1">
        <v>1</v>
      </c>
      <c r="G513" s="3">
        <f t="shared" si="67"/>
        <v>0</v>
      </c>
      <c r="H513" s="3">
        <f t="shared" si="68"/>
        <v>8.4999999999999992E-2</v>
      </c>
      <c r="I513" s="3">
        <v>0.06</v>
      </c>
      <c r="J513" s="3">
        <v>2.5000000000000001E-2</v>
      </c>
      <c r="K513" s="3">
        <v>0</v>
      </c>
      <c r="L513" s="1">
        <v>13</v>
      </c>
      <c r="M513" s="1">
        <v>13</v>
      </c>
      <c r="N513" s="1">
        <v>13</v>
      </c>
      <c r="O513" s="1">
        <v>12</v>
      </c>
      <c r="P513" s="1">
        <v>12</v>
      </c>
      <c r="Q513" s="1">
        <v>13</v>
      </c>
      <c r="R513" s="3">
        <v>4.1000000000000002E-2</v>
      </c>
      <c r="S513" s="3">
        <v>8.0000000000000002E-3</v>
      </c>
      <c r="T513" s="3">
        <v>1.7999999999999999E-2</v>
      </c>
      <c r="U513" s="3">
        <f t="shared" si="69"/>
        <v>7.6923076923076925</v>
      </c>
      <c r="V513" s="3">
        <f t="shared" si="70"/>
        <v>7.6923076923076925</v>
      </c>
      <c r="W513" s="3">
        <f t="shared" si="71"/>
        <v>0</v>
      </c>
    </row>
    <row r="514" spans="1:23" x14ac:dyDescent="0.3">
      <c r="A514" s="1">
        <f t="shared" ref="A514:A577" si="76">IF(MOD(E514,25)=0,1,0)</f>
        <v>0</v>
      </c>
      <c r="B514" s="1" t="s">
        <v>13</v>
      </c>
      <c r="C514" s="1">
        <v>0.6</v>
      </c>
      <c r="D514" s="1">
        <v>1</v>
      </c>
      <c r="E514" s="1">
        <f t="shared" si="66"/>
        <v>129</v>
      </c>
      <c r="F514" s="1">
        <v>0</v>
      </c>
      <c r="G514" s="3">
        <f t="shared" si="67"/>
        <v>7.6923076923076925</v>
      </c>
      <c r="H514" s="3">
        <f t="shared" si="68"/>
        <v>0.25800000000000001</v>
      </c>
      <c r="I514" s="3">
        <v>6.2E-2</v>
      </c>
      <c r="J514" s="3">
        <v>2.1999999999999999E-2</v>
      </c>
      <c r="K514" s="3">
        <v>0.17399999999999999</v>
      </c>
      <c r="L514" s="1">
        <v>13</v>
      </c>
      <c r="M514" s="1">
        <v>14</v>
      </c>
      <c r="N514" s="1">
        <v>14</v>
      </c>
      <c r="O514" s="1">
        <v>13</v>
      </c>
      <c r="P514" s="1">
        <v>13</v>
      </c>
      <c r="Q514" s="1">
        <v>13</v>
      </c>
      <c r="R514" s="3">
        <v>4.3999999999999997E-2</v>
      </c>
      <c r="S514" s="3">
        <v>8.9999999999999993E-3</v>
      </c>
      <c r="T514" s="3">
        <v>1.7999999999999999E-2</v>
      </c>
      <c r="U514" s="3" t="str">
        <f t="shared" si="69"/>
        <v>0</v>
      </c>
      <c r="V514" s="3" t="str">
        <f t="shared" si="70"/>
        <v>0</v>
      </c>
      <c r="W514" s="3" t="str">
        <f t="shared" si="71"/>
        <v>0</v>
      </c>
    </row>
    <row r="515" spans="1:23" x14ac:dyDescent="0.3">
      <c r="A515" s="1">
        <f t="shared" si="76"/>
        <v>0</v>
      </c>
      <c r="B515" s="1" t="s">
        <v>13</v>
      </c>
      <c r="C515" s="1">
        <v>0.6</v>
      </c>
      <c r="D515" s="1">
        <v>2</v>
      </c>
      <c r="E515" s="1">
        <f t="shared" ref="E515:E578" si="77">_xlfn.CEILING.MATH((ROW(E515)-1)/4)</f>
        <v>129</v>
      </c>
      <c r="F515" s="1">
        <v>0</v>
      </c>
      <c r="G515" s="3">
        <f t="shared" ref="G515:G578" si="78">(M515-L515)/L515*100</f>
        <v>7.6923076923076925</v>
      </c>
      <c r="H515" s="3">
        <f t="shared" ref="H515:H578" si="79">I515+K515+J515</f>
        <v>0.29500000000000004</v>
      </c>
      <c r="I515" s="3">
        <v>7.0000000000000007E-2</v>
      </c>
      <c r="J515" s="3">
        <v>2.7E-2</v>
      </c>
      <c r="K515" s="3">
        <v>0.19800000000000001</v>
      </c>
      <c r="L515" s="1">
        <v>13</v>
      </c>
      <c r="M515" s="1">
        <v>14</v>
      </c>
      <c r="N515" s="1">
        <v>14</v>
      </c>
      <c r="O515" s="1">
        <v>13</v>
      </c>
      <c r="P515" s="1">
        <v>13</v>
      </c>
      <c r="Q515" s="1">
        <v>13</v>
      </c>
      <c r="R515" s="3">
        <v>0.05</v>
      </c>
      <c r="S515" s="3">
        <v>8.9999999999999993E-3</v>
      </c>
      <c r="T515" s="3">
        <v>1.9999999999999997E-2</v>
      </c>
      <c r="U515" s="3" t="str">
        <f t="shared" ref="U515:U578" si="80">IF(F515=1,(M515-O515)/M515*100,"0")</f>
        <v>0</v>
      </c>
      <c r="V515" s="3" t="str">
        <f t="shared" ref="V515:V578" si="81">IF(F515=1,(M515-P515)/M515*100,"0")</f>
        <v>0</v>
      </c>
      <c r="W515" s="3" t="str">
        <f t="shared" ref="W515:W578" si="82">IF(F515=1,(M515-Q515)/M515*100,"0")</f>
        <v>0</v>
      </c>
    </row>
    <row r="516" spans="1:23" x14ac:dyDescent="0.3">
      <c r="A516" s="1">
        <f t="shared" si="76"/>
        <v>0</v>
      </c>
      <c r="B516" s="1" t="s">
        <v>13</v>
      </c>
      <c r="C516" s="1">
        <v>0.6</v>
      </c>
      <c r="D516" s="1">
        <v>3</v>
      </c>
      <c r="E516" s="1">
        <f t="shared" si="77"/>
        <v>129</v>
      </c>
      <c r="F516" s="1">
        <v>0</v>
      </c>
      <c r="G516" s="3">
        <f t="shared" si="78"/>
        <v>7.6923076923076925</v>
      </c>
      <c r="H516" s="3">
        <f t="shared" si="79"/>
        <v>0.26900000000000002</v>
      </c>
      <c r="I516" s="3">
        <v>7.1999999999999995E-2</v>
      </c>
      <c r="J516" s="3">
        <v>2.5999999999999999E-2</v>
      </c>
      <c r="K516" s="3">
        <v>0.17100000000000001</v>
      </c>
      <c r="L516" s="1">
        <v>13</v>
      </c>
      <c r="M516" s="1">
        <v>14</v>
      </c>
      <c r="N516" s="1">
        <v>14</v>
      </c>
      <c r="O516" s="1">
        <v>13</v>
      </c>
      <c r="P516" s="1">
        <v>13</v>
      </c>
      <c r="Q516" s="1">
        <v>13</v>
      </c>
      <c r="R516" s="3">
        <v>5.2999999999999999E-2</v>
      </c>
      <c r="S516" s="3">
        <v>8.9999999999999993E-3</v>
      </c>
      <c r="T516" s="3">
        <v>1.9E-2</v>
      </c>
      <c r="U516" s="3" t="str">
        <f t="shared" si="80"/>
        <v>0</v>
      </c>
      <c r="V516" s="3" t="str">
        <f t="shared" si="81"/>
        <v>0</v>
      </c>
      <c r="W516" s="3" t="str">
        <f t="shared" si="82"/>
        <v>0</v>
      </c>
    </row>
    <row r="517" spans="1:23" x14ac:dyDescent="0.3">
      <c r="A517" s="1">
        <f t="shared" si="76"/>
        <v>0</v>
      </c>
      <c r="B517" s="1" t="s">
        <v>13</v>
      </c>
      <c r="C517" s="1">
        <v>0.6</v>
      </c>
      <c r="D517" s="1">
        <v>4</v>
      </c>
      <c r="E517" s="1">
        <f t="shared" si="77"/>
        <v>129</v>
      </c>
      <c r="F517" s="1">
        <v>0</v>
      </c>
      <c r="G517" s="3">
        <f t="shared" si="78"/>
        <v>7.6923076923076925</v>
      </c>
      <c r="H517" s="3">
        <f t="shared" si="79"/>
        <v>0.23800000000000002</v>
      </c>
      <c r="I517" s="3">
        <v>7.6999999999999999E-2</v>
      </c>
      <c r="J517" s="3">
        <v>2.4E-2</v>
      </c>
      <c r="K517" s="3">
        <v>0.13700000000000001</v>
      </c>
      <c r="L517" s="1">
        <v>13</v>
      </c>
      <c r="M517" s="1">
        <v>14</v>
      </c>
      <c r="N517" s="1">
        <v>14</v>
      </c>
      <c r="O517" s="1">
        <v>13</v>
      </c>
      <c r="P517" s="1">
        <v>13</v>
      </c>
      <c r="Q517" s="1">
        <v>13</v>
      </c>
      <c r="R517" s="3">
        <v>5.7000000000000002E-2</v>
      </c>
      <c r="S517" s="3">
        <v>8.9999999999999993E-3</v>
      </c>
      <c r="T517" s="3">
        <v>1.9999999999999997E-2</v>
      </c>
      <c r="U517" s="3" t="str">
        <f t="shared" si="80"/>
        <v>0</v>
      </c>
      <c r="V517" s="3" t="str">
        <f t="shared" si="81"/>
        <v>0</v>
      </c>
      <c r="W517" s="3" t="str">
        <f t="shared" si="82"/>
        <v>0</v>
      </c>
    </row>
    <row r="518" spans="1:23" x14ac:dyDescent="0.3">
      <c r="A518" s="1">
        <f t="shared" si="76"/>
        <v>0</v>
      </c>
      <c r="B518" s="1" t="s">
        <v>13</v>
      </c>
      <c r="C518" s="1">
        <v>0.6</v>
      </c>
      <c r="D518" s="1">
        <v>1</v>
      </c>
      <c r="E518" s="1">
        <f t="shared" si="77"/>
        <v>130</v>
      </c>
      <c r="F518" s="1">
        <v>0</v>
      </c>
      <c r="G518" s="3">
        <f t="shared" si="78"/>
        <v>7.1428571428571423</v>
      </c>
      <c r="H518" s="3">
        <f t="shared" si="79"/>
        <v>0.26</v>
      </c>
      <c r="I518" s="3">
        <v>5.6000000000000001E-2</v>
      </c>
      <c r="J518" s="3">
        <v>2.7E-2</v>
      </c>
      <c r="K518" s="3">
        <v>0.17699999999999999</v>
      </c>
      <c r="L518" s="1">
        <v>14</v>
      </c>
      <c r="M518" s="1">
        <v>15</v>
      </c>
      <c r="N518" s="1">
        <v>15</v>
      </c>
      <c r="O518" s="1">
        <v>13</v>
      </c>
      <c r="P518" s="1">
        <v>14</v>
      </c>
      <c r="Q518" s="1">
        <v>14</v>
      </c>
      <c r="R518" s="3">
        <v>3.6999999999999998E-2</v>
      </c>
      <c r="S518" s="3">
        <v>8.9999999999999993E-3</v>
      </c>
      <c r="T518" s="3">
        <v>1.8000000000000002E-2</v>
      </c>
      <c r="U518" s="3" t="str">
        <f t="shared" si="80"/>
        <v>0</v>
      </c>
      <c r="V518" s="3" t="str">
        <f t="shared" si="81"/>
        <v>0</v>
      </c>
      <c r="W518" s="3" t="str">
        <f t="shared" si="82"/>
        <v>0</v>
      </c>
    </row>
    <row r="519" spans="1:23" x14ac:dyDescent="0.3">
      <c r="A519" s="1">
        <f t="shared" si="76"/>
        <v>0</v>
      </c>
      <c r="B519" s="1" t="s">
        <v>13</v>
      </c>
      <c r="C519" s="1">
        <v>0.6</v>
      </c>
      <c r="D519" s="1">
        <v>2</v>
      </c>
      <c r="E519" s="1">
        <f t="shared" si="77"/>
        <v>130</v>
      </c>
      <c r="F519" s="1">
        <v>0</v>
      </c>
      <c r="G519" s="3">
        <f t="shared" si="78"/>
        <v>7.1428571428571423</v>
      </c>
      <c r="H519" s="3">
        <f t="shared" si="79"/>
        <v>0.30400000000000005</v>
      </c>
      <c r="I519" s="3">
        <v>6.3E-2</v>
      </c>
      <c r="J519" s="3">
        <v>3.2000000000000001E-2</v>
      </c>
      <c r="K519" s="3">
        <v>0.20899999999999999</v>
      </c>
      <c r="L519" s="1">
        <v>14</v>
      </c>
      <c r="M519" s="1">
        <v>15</v>
      </c>
      <c r="N519" s="1">
        <v>15</v>
      </c>
      <c r="O519" s="1">
        <v>13</v>
      </c>
      <c r="P519" s="1">
        <v>14</v>
      </c>
      <c r="Q519" s="1">
        <v>14</v>
      </c>
      <c r="R519" s="3">
        <v>4.3999999999999997E-2</v>
      </c>
      <c r="S519" s="3">
        <v>8.9999999999999993E-3</v>
      </c>
      <c r="T519" s="3">
        <v>1.8000000000000002E-2</v>
      </c>
      <c r="U519" s="3" t="str">
        <f t="shared" si="80"/>
        <v>0</v>
      </c>
      <c r="V519" s="3" t="str">
        <f t="shared" si="81"/>
        <v>0</v>
      </c>
      <c r="W519" s="3" t="str">
        <f t="shared" si="82"/>
        <v>0</v>
      </c>
    </row>
    <row r="520" spans="1:23" x14ac:dyDescent="0.3">
      <c r="A520" s="1">
        <f t="shared" si="76"/>
        <v>0</v>
      </c>
      <c r="B520" s="1" t="s">
        <v>13</v>
      </c>
      <c r="C520" s="1">
        <v>0.6</v>
      </c>
      <c r="D520" s="1">
        <v>3</v>
      </c>
      <c r="E520" s="1">
        <f t="shared" si="77"/>
        <v>130</v>
      </c>
      <c r="F520" s="1">
        <v>0</v>
      </c>
      <c r="G520" s="3">
        <f t="shared" si="78"/>
        <v>7.1428571428571423</v>
      </c>
      <c r="H520" s="3">
        <f t="shared" si="79"/>
        <v>0.27100000000000002</v>
      </c>
      <c r="I520" s="3">
        <v>6.5000000000000002E-2</v>
      </c>
      <c r="J520" s="3">
        <v>2.7E-2</v>
      </c>
      <c r="K520" s="3">
        <v>0.17899999999999999</v>
      </c>
      <c r="L520" s="1">
        <v>14</v>
      </c>
      <c r="M520" s="1">
        <v>15</v>
      </c>
      <c r="N520" s="1">
        <v>15</v>
      </c>
      <c r="O520" s="1">
        <v>13</v>
      </c>
      <c r="P520" s="1">
        <v>14</v>
      </c>
      <c r="Q520" s="1">
        <v>14</v>
      </c>
      <c r="R520" s="3">
        <v>4.5999999999999999E-2</v>
      </c>
      <c r="S520" s="3">
        <v>8.9999999999999993E-3</v>
      </c>
      <c r="T520" s="3">
        <v>1.8000000000000002E-2</v>
      </c>
      <c r="U520" s="3" t="str">
        <f t="shared" si="80"/>
        <v>0</v>
      </c>
      <c r="V520" s="3" t="str">
        <f t="shared" si="81"/>
        <v>0</v>
      </c>
      <c r="W520" s="3" t="str">
        <f t="shared" si="82"/>
        <v>0</v>
      </c>
    </row>
    <row r="521" spans="1:23" x14ac:dyDescent="0.3">
      <c r="A521" s="1">
        <f t="shared" si="76"/>
        <v>0</v>
      </c>
      <c r="B521" s="1" t="s">
        <v>13</v>
      </c>
      <c r="C521" s="1">
        <v>0.6</v>
      </c>
      <c r="D521" s="1">
        <v>4</v>
      </c>
      <c r="E521" s="1">
        <f t="shared" si="77"/>
        <v>130</v>
      </c>
      <c r="F521" s="1">
        <v>0</v>
      </c>
      <c r="G521" s="3">
        <f t="shared" si="78"/>
        <v>7.1428571428571423</v>
      </c>
      <c r="H521" s="3">
        <f t="shared" si="79"/>
        <v>0.30499999999999999</v>
      </c>
      <c r="I521" s="3">
        <v>6.8000000000000005E-2</v>
      </c>
      <c r="J521" s="3">
        <v>4.5999999999999999E-2</v>
      </c>
      <c r="K521" s="3">
        <v>0.191</v>
      </c>
      <c r="L521" s="1">
        <v>14</v>
      </c>
      <c r="M521" s="1">
        <v>15</v>
      </c>
      <c r="N521" s="1">
        <v>15</v>
      </c>
      <c r="O521" s="1">
        <v>13</v>
      </c>
      <c r="P521" s="1">
        <v>14</v>
      </c>
      <c r="Q521" s="1">
        <v>14</v>
      </c>
      <c r="R521" s="3">
        <v>4.9000000000000002E-2</v>
      </c>
      <c r="S521" s="3">
        <v>8.9999999999999993E-3</v>
      </c>
      <c r="T521" s="3">
        <v>1.8000000000000002E-2</v>
      </c>
      <c r="U521" s="3" t="str">
        <f t="shared" si="80"/>
        <v>0</v>
      </c>
      <c r="V521" s="3" t="str">
        <f t="shared" si="81"/>
        <v>0</v>
      </c>
      <c r="W521" s="3" t="str">
        <f t="shared" si="82"/>
        <v>0</v>
      </c>
    </row>
    <row r="522" spans="1:23" x14ac:dyDescent="0.3">
      <c r="A522" s="1">
        <f t="shared" si="76"/>
        <v>0</v>
      </c>
      <c r="B522" s="1" t="s">
        <v>13</v>
      </c>
      <c r="C522" s="1">
        <v>0.6</v>
      </c>
      <c r="D522" s="1">
        <v>1</v>
      </c>
      <c r="E522" s="1">
        <f t="shared" si="77"/>
        <v>131</v>
      </c>
      <c r="F522" s="1">
        <v>1</v>
      </c>
      <c r="G522" s="3">
        <f t="shared" si="78"/>
        <v>0</v>
      </c>
      <c r="H522" s="3">
        <f t="shared" si="79"/>
        <v>4.2999999999999997E-2</v>
      </c>
      <c r="I522" s="3">
        <v>0.03</v>
      </c>
      <c r="J522" s="3">
        <v>1.2999999999999999E-2</v>
      </c>
      <c r="K522" s="3">
        <v>0</v>
      </c>
      <c r="L522" s="1">
        <v>12</v>
      </c>
      <c r="M522" s="1">
        <v>12</v>
      </c>
      <c r="N522" s="1">
        <v>12</v>
      </c>
      <c r="O522" s="1">
        <v>12</v>
      </c>
      <c r="P522" s="1">
        <v>12</v>
      </c>
      <c r="Q522" s="1">
        <v>12</v>
      </c>
      <c r="R522" s="3">
        <v>1.7999999999999999E-2</v>
      </c>
      <c r="S522" s="3">
        <v>0.01</v>
      </c>
      <c r="T522" s="3">
        <v>1.0999999999999999E-2</v>
      </c>
      <c r="U522" s="3">
        <f t="shared" si="80"/>
        <v>0</v>
      </c>
      <c r="V522" s="3">
        <f t="shared" si="81"/>
        <v>0</v>
      </c>
      <c r="W522" s="3">
        <f t="shared" si="82"/>
        <v>0</v>
      </c>
    </row>
    <row r="523" spans="1:23" x14ac:dyDescent="0.3">
      <c r="A523" s="1">
        <f t="shared" si="76"/>
        <v>0</v>
      </c>
      <c r="B523" s="1" t="s">
        <v>13</v>
      </c>
      <c r="C523" s="1">
        <v>0.6</v>
      </c>
      <c r="D523" s="1">
        <v>2</v>
      </c>
      <c r="E523" s="1">
        <f t="shared" si="77"/>
        <v>131</v>
      </c>
      <c r="F523" s="1">
        <v>1</v>
      </c>
      <c r="G523" s="3">
        <f t="shared" si="78"/>
        <v>0</v>
      </c>
      <c r="H523" s="3">
        <f t="shared" si="79"/>
        <v>6.0999999999999999E-2</v>
      </c>
      <c r="I523" s="3">
        <v>0.05</v>
      </c>
      <c r="J523" s="3">
        <v>1.0999999999999999E-2</v>
      </c>
      <c r="K523" s="3">
        <v>0</v>
      </c>
      <c r="L523" s="1">
        <v>13</v>
      </c>
      <c r="M523" s="1">
        <v>13</v>
      </c>
      <c r="N523" s="1">
        <v>13</v>
      </c>
      <c r="O523" s="1">
        <v>12</v>
      </c>
      <c r="P523" s="1">
        <v>12</v>
      </c>
      <c r="Q523" s="1">
        <v>13</v>
      </c>
      <c r="R523" s="3">
        <v>3.4000000000000002E-2</v>
      </c>
      <c r="S523" s="3">
        <v>0.01</v>
      </c>
      <c r="T523" s="3">
        <v>1.4999999999999999E-2</v>
      </c>
      <c r="U523" s="3">
        <f t="shared" si="80"/>
        <v>7.6923076923076925</v>
      </c>
      <c r="V523" s="3">
        <f t="shared" si="81"/>
        <v>7.6923076923076925</v>
      </c>
      <c r="W523" s="3">
        <f t="shared" si="82"/>
        <v>0</v>
      </c>
    </row>
    <row r="524" spans="1:23" x14ac:dyDescent="0.3">
      <c r="A524" s="1">
        <f t="shared" si="76"/>
        <v>0</v>
      </c>
      <c r="B524" s="1" t="s">
        <v>13</v>
      </c>
      <c r="C524" s="1">
        <v>0.6</v>
      </c>
      <c r="D524" s="1">
        <v>3</v>
      </c>
      <c r="E524" s="1">
        <f t="shared" si="77"/>
        <v>131</v>
      </c>
      <c r="F524" s="1">
        <v>1</v>
      </c>
      <c r="G524" s="3">
        <f t="shared" si="78"/>
        <v>0</v>
      </c>
      <c r="H524" s="3">
        <f t="shared" si="79"/>
        <v>4.4000000000000004E-2</v>
      </c>
      <c r="I524" s="3">
        <v>3.4000000000000002E-2</v>
      </c>
      <c r="J524" s="3">
        <v>0.01</v>
      </c>
      <c r="K524" s="3">
        <v>0</v>
      </c>
      <c r="L524" s="1">
        <v>12</v>
      </c>
      <c r="M524" s="1">
        <v>12</v>
      </c>
      <c r="N524" s="1">
        <v>12</v>
      </c>
      <c r="O524" s="1">
        <v>12</v>
      </c>
      <c r="P524" s="1">
        <v>12</v>
      </c>
      <c r="Q524" s="1">
        <v>12</v>
      </c>
      <c r="R524" s="3">
        <v>2.1999999999999999E-2</v>
      </c>
      <c r="S524" s="3">
        <v>0.01</v>
      </c>
      <c r="T524" s="3">
        <v>1.0999999999999999E-2</v>
      </c>
      <c r="U524" s="3">
        <f t="shared" si="80"/>
        <v>0</v>
      </c>
      <c r="V524" s="3">
        <f t="shared" si="81"/>
        <v>0</v>
      </c>
      <c r="W524" s="3">
        <f t="shared" si="82"/>
        <v>0</v>
      </c>
    </row>
    <row r="525" spans="1:23" x14ac:dyDescent="0.3">
      <c r="A525" s="1">
        <f t="shared" si="76"/>
        <v>0</v>
      </c>
      <c r="B525" s="1" t="s">
        <v>13</v>
      </c>
      <c r="C525" s="1">
        <v>0.6</v>
      </c>
      <c r="D525" s="1">
        <v>4</v>
      </c>
      <c r="E525" s="1">
        <f t="shared" si="77"/>
        <v>131</v>
      </c>
      <c r="F525" s="1">
        <v>1</v>
      </c>
      <c r="G525" s="3">
        <f t="shared" si="78"/>
        <v>0</v>
      </c>
      <c r="H525" s="3">
        <f t="shared" si="79"/>
        <v>4.5999999999999999E-2</v>
      </c>
      <c r="I525" s="3">
        <v>3.5000000000000003E-2</v>
      </c>
      <c r="J525" s="3">
        <v>1.0999999999999999E-2</v>
      </c>
      <c r="K525" s="3">
        <v>0</v>
      </c>
      <c r="L525" s="1">
        <v>12</v>
      </c>
      <c r="M525" s="1">
        <v>12</v>
      </c>
      <c r="N525" s="1">
        <v>12</v>
      </c>
      <c r="O525" s="1">
        <v>12</v>
      </c>
      <c r="P525" s="1">
        <v>12</v>
      </c>
      <c r="Q525" s="1">
        <v>12</v>
      </c>
      <c r="R525" s="3">
        <v>2.3E-2</v>
      </c>
      <c r="S525" s="3">
        <v>0.01</v>
      </c>
      <c r="T525" s="3">
        <v>1.0999999999999999E-2</v>
      </c>
      <c r="U525" s="3">
        <f t="shared" si="80"/>
        <v>0</v>
      </c>
      <c r="V525" s="3">
        <f t="shared" si="81"/>
        <v>0</v>
      </c>
      <c r="W525" s="3">
        <f t="shared" si="82"/>
        <v>0</v>
      </c>
    </row>
    <row r="526" spans="1:23" x14ac:dyDescent="0.3">
      <c r="A526" s="1">
        <f t="shared" si="76"/>
        <v>0</v>
      </c>
      <c r="B526" s="1" t="s">
        <v>13</v>
      </c>
      <c r="C526" s="1">
        <v>0.6</v>
      </c>
      <c r="D526" s="1">
        <v>1</v>
      </c>
      <c r="E526" s="1">
        <f t="shared" si="77"/>
        <v>132</v>
      </c>
      <c r="F526" s="1">
        <v>1</v>
      </c>
      <c r="G526" s="3">
        <f t="shared" si="78"/>
        <v>0</v>
      </c>
      <c r="H526" s="3">
        <f t="shared" si="79"/>
        <v>6.2E-2</v>
      </c>
      <c r="I526" s="3">
        <v>5.1999999999999998E-2</v>
      </c>
      <c r="J526" s="3">
        <v>0.01</v>
      </c>
      <c r="K526" s="3">
        <v>0</v>
      </c>
      <c r="L526" s="1">
        <v>14</v>
      </c>
      <c r="M526" s="1">
        <v>14</v>
      </c>
      <c r="N526" s="1">
        <v>14</v>
      </c>
      <c r="O526" s="1">
        <v>12</v>
      </c>
      <c r="P526" s="1">
        <v>14</v>
      </c>
      <c r="Q526" s="1">
        <v>14</v>
      </c>
      <c r="R526" s="3">
        <v>3.5999999999999997E-2</v>
      </c>
      <c r="S526" s="3">
        <v>8.9999999999999993E-3</v>
      </c>
      <c r="T526" s="3">
        <v>1.4999999999999999E-2</v>
      </c>
      <c r="U526" s="3">
        <f t="shared" si="80"/>
        <v>14.285714285714285</v>
      </c>
      <c r="V526" s="3">
        <f t="shared" si="81"/>
        <v>0</v>
      </c>
      <c r="W526" s="3">
        <f t="shared" si="82"/>
        <v>0</v>
      </c>
    </row>
    <row r="527" spans="1:23" x14ac:dyDescent="0.3">
      <c r="A527" s="1">
        <f t="shared" si="76"/>
        <v>0</v>
      </c>
      <c r="B527" s="1" t="s">
        <v>13</v>
      </c>
      <c r="C527" s="1">
        <v>0.6</v>
      </c>
      <c r="D527" s="1">
        <v>2</v>
      </c>
      <c r="E527" s="1">
        <f t="shared" si="77"/>
        <v>132</v>
      </c>
      <c r="F527" s="1">
        <v>1</v>
      </c>
      <c r="G527" s="3">
        <f t="shared" si="78"/>
        <v>0</v>
      </c>
      <c r="H527" s="3">
        <f t="shared" si="79"/>
        <v>6.8000000000000005E-2</v>
      </c>
      <c r="I527" s="3">
        <v>5.6000000000000001E-2</v>
      </c>
      <c r="J527" s="3">
        <v>1.2E-2</v>
      </c>
      <c r="K527" s="3">
        <v>0</v>
      </c>
      <c r="L527" s="1">
        <v>14</v>
      </c>
      <c r="M527" s="1">
        <v>14</v>
      </c>
      <c r="N527" s="1">
        <v>14</v>
      </c>
      <c r="O527" s="1">
        <v>12</v>
      </c>
      <c r="P527" s="1">
        <v>14</v>
      </c>
      <c r="Q527" s="1">
        <v>14</v>
      </c>
      <c r="R527" s="3">
        <v>4.1000000000000002E-2</v>
      </c>
      <c r="S527" s="3">
        <v>8.9999999999999993E-3</v>
      </c>
      <c r="T527" s="3">
        <v>1.4E-2</v>
      </c>
      <c r="U527" s="3">
        <f t="shared" si="80"/>
        <v>14.285714285714285</v>
      </c>
      <c r="V527" s="3">
        <f t="shared" si="81"/>
        <v>0</v>
      </c>
      <c r="W527" s="3">
        <f t="shared" si="82"/>
        <v>0</v>
      </c>
    </row>
    <row r="528" spans="1:23" x14ac:dyDescent="0.3">
      <c r="A528" s="1">
        <f t="shared" si="76"/>
        <v>0</v>
      </c>
      <c r="B528" s="1" t="s">
        <v>13</v>
      </c>
      <c r="C528" s="1">
        <v>0.6</v>
      </c>
      <c r="D528" s="1">
        <v>3</v>
      </c>
      <c r="E528" s="1">
        <f t="shared" si="77"/>
        <v>132</v>
      </c>
      <c r="F528" s="1">
        <v>1</v>
      </c>
      <c r="G528" s="3">
        <f t="shared" si="78"/>
        <v>0</v>
      </c>
      <c r="H528" s="3">
        <f t="shared" si="79"/>
        <v>6.9000000000000006E-2</v>
      </c>
      <c r="I528" s="3">
        <v>5.8000000000000003E-2</v>
      </c>
      <c r="J528" s="3">
        <v>1.0999999999999999E-2</v>
      </c>
      <c r="K528" s="3">
        <v>0</v>
      </c>
      <c r="L528" s="1">
        <v>14</v>
      </c>
      <c r="M528" s="1">
        <v>14</v>
      </c>
      <c r="N528" s="1">
        <v>14</v>
      </c>
      <c r="O528" s="1">
        <v>12</v>
      </c>
      <c r="P528" s="1">
        <v>14</v>
      </c>
      <c r="Q528" s="1">
        <v>14</v>
      </c>
      <c r="R528" s="3">
        <v>4.2000000000000003E-2</v>
      </c>
      <c r="S528" s="3">
        <v>8.9999999999999993E-3</v>
      </c>
      <c r="T528" s="3">
        <v>1.4999999999999999E-2</v>
      </c>
      <c r="U528" s="3">
        <f t="shared" si="80"/>
        <v>14.285714285714285</v>
      </c>
      <c r="V528" s="3">
        <f t="shared" si="81"/>
        <v>0</v>
      </c>
      <c r="W528" s="3">
        <f t="shared" si="82"/>
        <v>0</v>
      </c>
    </row>
    <row r="529" spans="1:23" x14ac:dyDescent="0.3">
      <c r="A529" s="1">
        <f t="shared" si="76"/>
        <v>0</v>
      </c>
      <c r="B529" s="1" t="s">
        <v>13</v>
      </c>
      <c r="C529" s="1">
        <v>0.6</v>
      </c>
      <c r="D529" s="1">
        <v>4</v>
      </c>
      <c r="E529" s="1">
        <f t="shared" si="77"/>
        <v>132</v>
      </c>
      <c r="F529" s="1">
        <v>1</v>
      </c>
      <c r="G529" s="3">
        <f t="shared" si="78"/>
        <v>0</v>
      </c>
      <c r="H529" s="3">
        <f t="shared" si="79"/>
        <v>7.2999999999999995E-2</v>
      </c>
      <c r="I529" s="3">
        <v>6.2E-2</v>
      </c>
      <c r="J529" s="3">
        <v>1.0999999999999999E-2</v>
      </c>
      <c r="K529" s="3">
        <v>0</v>
      </c>
      <c r="L529" s="1">
        <v>14</v>
      </c>
      <c r="M529" s="1">
        <v>14</v>
      </c>
      <c r="N529" s="1">
        <v>14</v>
      </c>
      <c r="O529" s="1">
        <v>12</v>
      </c>
      <c r="P529" s="1">
        <v>14</v>
      </c>
      <c r="Q529" s="1">
        <v>14</v>
      </c>
      <c r="R529" s="3">
        <v>4.7E-2</v>
      </c>
      <c r="S529" s="3">
        <v>8.9999999999999993E-3</v>
      </c>
      <c r="T529" s="3">
        <v>1.4E-2</v>
      </c>
      <c r="U529" s="3">
        <f t="shared" si="80"/>
        <v>14.285714285714285</v>
      </c>
      <c r="V529" s="3">
        <f t="shared" si="81"/>
        <v>0</v>
      </c>
      <c r="W529" s="3">
        <f t="shared" si="82"/>
        <v>0</v>
      </c>
    </row>
    <row r="530" spans="1:23" x14ac:dyDescent="0.3">
      <c r="A530" s="1">
        <f t="shared" si="76"/>
        <v>0</v>
      </c>
      <c r="B530" s="1" t="s">
        <v>13</v>
      </c>
      <c r="C530" s="1">
        <v>0.6</v>
      </c>
      <c r="D530" s="1">
        <v>1</v>
      </c>
      <c r="E530" s="1">
        <f t="shared" si="77"/>
        <v>133</v>
      </c>
      <c r="F530" s="1">
        <v>1</v>
      </c>
      <c r="G530" s="3">
        <f t="shared" si="78"/>
        <v>0</v>
      </c>
      <c r="H530" s="3">
        <f t="shared" si="79"/>
        <v>5.5E-2</v>
      </c>
      <c r="I530" s="3">
        <v>4.4999999999999998E-2</v>
      </c>
      <c r="J530" s="3">
        <v>0.01</v>
      </c>
      <c r="K530" s="3">
        <v>0</v>
      </c>
      <c r="L530" s="1">
        <v>13</v>
      </c>
      <c r="M530" s="1">
        <v>13</v>
      </c>
      <c r="N530" s="1">
        <v>13</v>
      </c>
      <c r="O530" s="1">
        <v>12</v>
      </c>
      <c r="P530" s="1">
        <v>13</v>
      </c>
      <c r="Q530" s="1">
        <v>13</v>
      </c>
      <c r="R530" s="3">
        <v>2.5999999999999999E-2</v>
      </c>
      <c r="S530" s="3">
        <v>0.01</v>
      </c>
      <c r="T530" s="3">
        <v>1.7000000000000001E-2</v>
      </c>
      <c r="U530" s="3">
        <f t="shared" si="80"/>
        <v>7.6923076923076925</v>
      </c>
      <c r="V530" s="3">
        <f t="shared" si="81"/>
        <v>0</v>
      </c>
      <c r="W530" s="3">
        <f t="shared" si="82"/>
        <v>0</v>
      </c>
    </row>
    <row r="531" spans="1:23" x14ac:dyDescent="0.3">
      <c r="A531" s="1">
        <f t="shared" si="76"/>
        <v>0</v>
      </c>
      <c r="B531" s="1" t="s">
        <v>13</v>
      </c>
      <c r="C531" s="1">
        <v>0.6</v>
      </c>
      <c r="D531" s="1">
        <v>2</v>
      </c>
      <c r="E531" s="1">
        <f t="shared" si="77"/>
        <v>133</v>
      </c>
      <c r="F531" s="1">
        <v>1</v>
      </c>
      <c r="G531" s="3">
        <f t="shared" si="78"/>
        <v>0</v>
      </c>
      <c r="H531" s="3">
        <f t="shared" si="79"/>
        <v>6.4000000000000001E-2</v>
      </c>
      <c r="I531" s="3">
        <v>0.05</v>
      </c>
      <c r="J531" s="3">
        <v>1.4E-2</v>
      </c>
      <c r="K531" s="3">
        <v>0</v>
      </c>
      <c r="L531" s="1">
        <v>13</v>
      </c>
      <c r="M531" s="1">
        <v>13</v>
      </c>
      <c r="N531" s="1">
        <v>13</v>
      </c>
      <c r="O531" s="1">
        <v>12</v>
      </c>
      <c r="P531" s="1">
        <v>13</v>
      </c>
      <c r="Q531" s="1">
        <v>13</v>
      </c>
      <c r="R531" s="3">
        <v>3.1E-2</v>
      </c>
      <c r="S531" s="3">
        <v>0.01</v>
      </c>
      <c r="T531" s="3">
        <v>1.7000000000000001E-2</v>
      </c>
      <c r="U531" s="3">
        <f t="shared" si="80"/>
        <v>7.6923076923076925</v>
      </c>
      <c r="V531" s="3">
        <f t="shared" si="81"/>
        <v>0</v>
      </c>
      <c r="W531" s="3">
        <f t="shared" si="82"/>
        <v>0</v>
      </c>
    </row>
    <row r="532" spans="1:23" x14ac:dyDescent="0.3">
      <c r="A532" s="1">
        <f t="shared" si="76"/>
        <v>0</v>
      </c>
      <c r="B532" s="1" t="s">
        <v>13</v>
      </c>
      <c r="C532" s="1">
        <v>0.6</v>
      </c>
      <c r="D532" s="1">
        <v>3</v>
      </c>
      <c r="E532" s="1">
        <f t="shared" si="77"/>
        <v>133</v>
      </c>
      <c r="F532" s="1">
        <v>1</v>
      </c>
      <c r="G532" s="3">
        <f t="shared" si="78"/>
        <v>0</v>
      </c>
      <c r="H532" s="3">
        <f t="shared" si="79"/>
        <v>6.3E-2</v>
      </c>
      <c r="I532" s="3">
        <v>0.05</v>
      </c>
      <c r="J532" s="3">
        <v>1.2999999999999999E-2</v>
      </c>
      <c r="K532" s="3">
        <v>0</v>
      </c>
      <c r="L532" s="1">
        <v>13</v>
      </c>
      <c r="M532" s="1">
        <v>13</v>
      </c>
      <c r="N532" s="1">
        <v>13</v>
      </c>
      <c r="O532" s="1">
        <v>12</v>
      </c>
      <c r="P532" s="1">
        <v>13</v>
      </c>
      <c r="Q532" s="1">
        <v>13</v>
      </c>
      <c r="R532" s="3">
        <v>3.1E-2</v>
      </c>
      <c r="S532" s="3">
        <v>0.01</v>
      </c>
      <c r="T532" s="3">
        <v>1.7000000000000001E-2</v>
      </c>
      <c r="U532" s="3">
        <f t="shared" si="80"/>
        <v>7.6923076923076925</v>
      </c>
      <c r="V532" s="3">
        <f t="shared" si="81"/>
        <v>0</v>
      </c>
      <c r="W532" s="3">
        <f t="shared" si="82"/>
        <v>0</v>
      </c>
    </row>
    <row r="533" spans="1:23" x14ac:dyDescent="0.3">
      <c r="A533" s="1">
        <f t="shared" si="76"/>
        <v>0</v>
      </c>
      <c r="B533" s="1" t="s">
        <v>13</v>
      </c>
      <c r="C533" s="1">
        <v>0.6</v>
      </c>
      <c r="D533" s="1">
        <v>4</v>
      </c>
      <c r="E533" s="1">
        <f t="shared" si="77"/>
        <v>133</v>
      </c>
      <c r="F533" s="1">
        <v>1</v>
      </c>
      <c r="G533" s="3">
        <f t="shared" si="78"/>
        <v>0</v>
      </c>
      <c r="H533" s="3">
        <f t="shared" si="79"/>
        <v>6.4000000000000001E-2</v>
      </c>
      <c r="I533" s="3">
        <v>5.1000000000000004E-2</v>
      </c>
      <c r="J533" s="3">
        <v>1.2999999999999999E-2</v>
      </c>
      <c r="K533" s="3">
        <v>0</v>
      </c>
      <c r="L533" s="1">
        <v>13</v>
      </c>
      <c r="M533" s="1">
        <v>13</v>
      </c>
      <c r="N533" s="1">
        <v>13</v>
      </c>
      <c r="O533" s="1">
        <v>12</v>
      </c>
      <c r="P533" s="1">
        <v>13</v>
      </c>
      <c r="Q533" s="1">
        <v>13</v>
      </c>
      <c r="R533" s="3">
        <v>3.2000000000000001E-2</v>
      </c>
      <c r="S533" s="3">
        <v>0.01</v>
      </c>
      <c r="T533" s="3">
        <v>1.7000000000000001E-2</v>
      </c>
      <c r="U533" s="3">
        <f t="shared" si="80"/>
        <v>7.6923076923076925</v>
      </c>
      <c r="V533" s="3">
        <f t="shared" si="81"/>
        <v>0</v>
      </c>
      <c r="W533" s="3">
        <f t="shared" si="82"/>
        <v>0</v>
      </c>
    </row>
    <row r="534" spans="1:23" x14ac:dyDescent="0.3">
      <c r="A534" s="1">
        <f t="shared" si="76"/>
        <v>0</v>
      </c>
      <c r="B534" s="1" t="s">
        <v>13</v>
      </c>
      <c r="C534" s="1">
        <v>0.6</v>
      </c>
      <c r="D534" s="1">
        <v>1</v>
      </c>
      <c r="E534" s="1">
        <f t="shared" si="77"/>
        <v>134</v>
      </c>
      <c r="F534" s="1">
        <v>0</v>
      </c>
      <c r="G534" s="3">
        <f t="shared" si="78"/>
        <v>7.1428571428571423</v>
      </c>
      <c r="H534" s="3">
        <f t="shared" si="79"/>
        <v>0.26999999999999996</v>
      </c>
      <c r="I534" s="3">
        <v>5.8999999999999997E-2</v>
      </c>
      <c r="J534" s="3">
        <v>3.7999999999999999E-2</v>
      </c>
      <c r="K534" s="3">
        <v>0.17299999999999999</v>
      </c>
      <c r="L534" s="1">
        <v>14</v>
      </c>
      <c r="M534" s="1">
        <v>15</v>
      </c>
      <c r="N534" s="1">
        <v>15</v>
      </c>
      <c r="O534" s="1">
        <v>14</v>
      </c>
      <c r="P534" s="1">
        <v>14</v>
      </c>
      <c r="Q534" s="1">
        <v>14</v>
      </c>
      <c r="R534" s="3">
        <v>3.9E-2</v>
      </c>
      <c r="S534" s="3">
        <v>8.0000000000000002E-3</v>
      </c>
      <c r="T534" s="3">
        <v>0.02</v>
      </c>
      <c r="U534" s="3" t="str">
        <f t="shared" si="80"/>
        <v>0</v>
      </c>
      <c r="V534" s="3" t="str">
        <f t="shared" si="81"/>
        <v>0</v>
      </c>
      <c r="W534" s="3" t="str">
        <f t="shared" si="82"/>
        <v>0</v>
      </c>
    </row>
    <row r="535" spans="1:23" x14ac:dyDescent="0.3">
      <c r="A535" s="1">
        <f t="shared" si="76"/>
        <v>0</v>
      </c>
      <c r="B535" s="1" t="s">
        <v>13</v>
      </c>
      <c r="C535" s="1">
        <v>0.6</v>
      </c>
      <c r="D535" s="1">
        <v>2</v>
      </c>
      <c r="E535" s="1">
        <f t="shared" si="77"/>
        <v>134</v>
      </c>
      <c r="F535" s="1">
        <v>0</v>
      </c>
      <c r="G535" s="3">
        <f t="shared" si="78"/>
        <v>7.1428571428571423</v>
      </c>
      <c r="H535" s="3">
        <f t="shared" si="79"/>
        <v>0.27899999999999997</v>
      </c>
      <c r="I535" s="3">
        <v>6.4000000000000001E-2</v>
      </c>
      <c r="J535" s="3">
        <v>3.6999999999999998E-2</v>
      </c>
      <c r="K535" s="3">
        <v>0.17799999999999999</v>
      </c>
      <c r="L535" s="1">
        <v>14</v>
      </c>
      <c r="M535" s="1">
        <v>15</v>
      </c>
      <c r="N535" s="1">
        <v>15</v>
      </c>
      <c r="O535" s="1">
        <v>14</v>
      </c>
      <c r="P535" s="1">
        <v>14</v>
      </c>
      <c r="Q535" s="1">
        <v>14</v>
      </c>
      <c r="R535" s="3">
        <v>4.4999999999999998E-2</v>
      </c>
      <c r="S535" s="3">
        <v>8.0000000000000002E-3</v>
      </c>
      <c r="T535" s="3">
        <v>1.9E-2</v>
      </c>
      <c r="U535" s="3" t="str">
        <f t="shared" si="80"/>
        <v>0</v>
      </c>
      <c r="V535" s="3" t="str">
        <f t="shared" si="81"/>
        <v>0</v>
      </c>
      <c r="W535" s="3" t="str">
        <f t="shared" si="82"/>
        <v>0</v>
      </c>
    </row>
    <row r="536" spans="1:23" x14ac:dyDescent="0.3">
      <c r="A536" s="1">
        <f t="shared" si="76"/>
        <v>0</v>
      </c>
      <c r="B536" s="1" t="s">
        <v>13</v>
      </c>
      <c r="C536" s="1">
        <v>0.6</v>
      </c>
      <c r="D536" s="1">
        <v>3</v>
      </c>
      <c r="E536" s="1">
        <f t="shared" si="77"/>
        <v>134</v>
      </c>
      <c r="F536" s="1">
        <v>0</v>
      </c>
      <c r="G536" s="3">
        <f t="shared" si="78"/>
        <v>7.1428571428571423</v>
      </c>
      <c r="H536" s="3">
        <f t="shared" si="79"/>
        <v>0.27499999999999997</v>
      </c>
      <c r="I536" s="3">
        <v>6.7000000000000004E-2</v>
      </c>
      <c r="J536" s="3">
        <v>3.5999999999999997E-2</v>
      </c>
      <c r="K536" s="3">
        <v>0.17199999999999999</v>
      </c>
      <c r="L536" s="1">
        <v>14</v>
      </c>
      <c r="M536" s="1">
        <v>15</v>
      </c>
      <c r="N536" s="1">
        <v>15</v>
      </c>
      <c r="O536" s="1">
        <v>14</v>
      </c>
      <c r="P536" s="1">
        <v>14</v>
      </c>
      <c r="Q536" s="1">
        <v>14</v>
      </c>
      <c r="R536" s="3">
        <v>4.8000000000000001E-2</v>
      </c>
      <c r="S536" s="3">
        <v>8.0000000000000002E-3</v>
      </c>
      <c r="T536" s="3">
        <v>1.9E-2</v>
      </c>
      <c r="U536" s="3" t="str">
        <f t="shared" si="80"/>
        <v>0</v>
      </c>
      <c r="V536" s="3" t="str">
        <f t="shared" si="81"/>
        <v>0</v>
      </c>
      <c r="W536" s="3" t="str">
        <f t="shared" si="82"/>
        <v>0</v>
      </c>
    </row>
    <row r="537" spans="1:23" x14ac:dyDescent="0.3">
      <c r="A537" s="1">
        <f t="shared" si="76"/>
        <v>0</v>
      </c>
      <c r="B537" s="1" t="s">
        <v>13</v>
      </c>
      <c r="C537" s="1">
        <v>0.6</v>
      </c>
      <c r="D537" s="1">
        <v>4</v>
      </c>
      <c r="E537" s="1">
        <f t="shared" si="77"/>
        <v>134</v>
      </c>
      <c r="F537" s="1">
        <v>0</v>
      </c>
      <c r="G537" s="3">
        <f t="shared" si="78"/>
        <v>7.1428571428571423</v>
      </c>
      <c r="H537" s="3">
        <f t="shared" si="79"/>
        <v>0.30599999999999999</v>
      </c>
      <c r="I537" s="3">
        <v>7.6999999999999999E-2</v>
      </c>
      <c r="J537" s="3">
        <v>3.6999999999999998E-2</v>
      </c>
      <c r="K537" s="3">
        <v>0.192</v>
      </c>
      <c r="L537" s="1">
        <v>14</v>
      </c>
      <c r="M537" s="1">
        <v>15</v>
      </c>
      <c r="N537" s="1">
        <v>15</v>
      </c>
      <c r="O537" s="1">
        <v>14</v>
      </c>
      <c r="P537" s="1">
        <v>14</v>
      </c>
      <c r="Q537" s="1">
        <v>14</v>
      </c>
      <c r="R537" s="3">
        <v>5.6000000000000001E-2</v>
      </c>
      <c r="S537" s="3">
        <v>8.0000000000000002E-3</v>
      </c>
      <c r="T537" s="3">
        <v>2.0999999999999998E-2</v>
      </c>
      <c r="U537" s="3" t="str">
        <f t="shared" si="80"/>
        <v>0</v>
      </c>
      <c r="V537" s="3" t="str">
        <f t="shared" si="81"/>
        <v>0</v>
      </c>
      <c r="W537" s="3" t="str">
        <f t="shared" si="82"/>
        <v>0</v>
      </c>
    </row>
    <row r="538" spans="1:23" x14ac:dyDescent="0.3">
      <c r="A538" s="1">
        <f t="shared" si="76"/>
        <v>0</v>
      </c>
      <c r="B538" s="1" t="s">
        <v>13</v>
      </c>
      <c r="C538" s="1">
        <v>0.6</v>
      </c>
      <c r="D538" s="1">
        <v>1</v>
      </c>
      <c r="E538" s="1">
        <f t="shared" si="77"/>
        <v>135</v>
      </c>
      <c r="F538" s="1">
        <v>1</v>
      </c>
      <c r="G538" s="3">
        <f t="shared" si="78"/>
        <v>0</v>
      </c>
      <c r="H538" s="3">
        <f t="shared" si="79"/>
        <v>0.105</v>
      </c>
      <c r="I538" s="3">
        <v>6.2E-2</v>
      </c>
      <c r="J538" s="3">
        <v>4.2999999999999997E-2</v>
      </c>
      <c r="K538" s="3">
        <v>0</v>
      </c>
      <c r="L538" s="1">
        <v>14</v>
      </c>
      <c r="M538" s="1">
        <v>14</v>
      </c>
      <c r="N538" s="1">
        <v>14</v>
      </c>
      <c r="O538" s="1">
        <v>13</v>
      </c>
      <c r="P538" s="1">
        <v>13</v>
      </c>
      <c r="Q538" s="1">
        <v>14</v>
      </c>
      <c r="R538" s="3">
        <v>4.2000000000000003E-2</v>
      </c>
      <c r="S538" s="3">
        <v>8.9999999999999993E-3</v>
      </c>
      <c r="T538" s="3">
        <v>1.9E-2</v>
      </c>
      <c r="U538" s="3">
        <f t="shared" si="80"/>
        <v>7.1428571428571423</v>
      </c>
      <c r="V538" s="3">
        <f t="shared" si="81"/>
        <v>7.1428571428571423</v>
      </c>
      <c r="W538" s="3">
        <f t="shared" si="82"/>
        <v>0</v>
      </c>
    </row>
    <row r="539" spans="1:23" x14ac:dyDescent="0.3">
      <c r="A539" s="1">
        <f t="shared" si="76"/>
        <v>0</v>
      </c>
      <c r="B539" s="1" t="s">
        <v>13</v>
      </c>
      <c r="C539" s="1">
        <v>0.6</v>
      </c>
      <c r="D539" s="1">
        <v>2</v>
      </c>
      <c r="E539" s="1">
        <f t="shared" si="77"/>
        <v>135</v>
      </c>
      <c r="F539" s="1">
        <v>1</v>
      </c>
      <c r="G539" s="3">
        <f t="shared" si="78"/>
        <v>0</v>
      </c>
      <c r="H539" s="3">
        <f t="shared" si="79"/>
        <v>9.5000000000000001E-2</v>
      </c>
      <c r="I539" s="3">
        <v>6.8000000000000005E-2</v>
      </c>
      <c r="J539" s="3">
        <v>2.7E-2</v>
      </c>
      <c r="K539" s="3">
        <v>0</v>
      </c>
      <c r="L539" s="1">
        <v>14</v>
      </c>
      <c r="M539" s="1">
        <v>14</v>
      </c>
      <c r="N539" s="1">
        <v>14</v>
      </c>
      <c r="O539" s="1">
        <v>13</v>
      </c>
      <c r="P539" s="1">
        <v>13</v>
      </c>
      <c r="Q539" s="1">
        <v>14</v>
      </c>
      <c r="R539" s="3">
        <v>4.7E-2</v>
      </c>
      <c r="S539" s="3">
        <v>8.9999999999999993E-3</v>
      </c>
      <c r="T539" s="3">
        <v>0.02</v>
      </c>
      <c r="U539" s="3">
        <f t="shared" si="80"/>
        <v>7.1428571428571423</v>
      </c>
      <c r="V539" s="3">
        <f t="shared" si="81"/>
        <v>7.1428571428571423</v>
      </c>
      <c r="W539" s="3">
        <f t="shared" si="82"/>
        <v>0</v>
      </c>
    </row>
    <row r="540" spans="1:23" x14ac:dyDescent="0.3">
      <c r="A540" s="1">
        <f t="shared" si="76"/>
        <v>0</v>
      </c>
      <c r="B540" s="1" t="s">
        <v>13</v>
      </c>
      <c r="C540" s="1">
        <v>0.6</v>
      </c>
      <c r="D540" s="1">
        <v>3</v>
      </c>
      <c r="E540" s="1">
        <f t="shared" si="77"/>
        <v>135</v>
      </c>
      <c r="F540" s="1">
        <v>1</v>
      </c>
      <c r="G540" s="3">
        <f t="shared" si="78"/>
        <v>0</v>
      </c>
      <c r="H540" s="3">
        <f t="shared" si="79"/>
        <v>0.1</v>
      </c>
      <c r="I540" s="3">
        <v>6.9000000000000006E-2</v>
      </c>
      <c r="J540" s="3">
        <v>3.1E-2</v>
      </c>
      <c r="K540" s="3">
        <v>0</v>
      </c>
      <c r="L540" s="1">
        <v>14</v>
      </c>
      <c r="M540" s="1">
        <v>14</v>
      </c>
      <c r="N540" s="1">
        <v>14</v>
      </c>
      <c r="O540" s="1">
        <v>13</v>
      </c>
      <c r="P540" s="1">
        <v>13</v>
      </c>
      <c r="Q540" s="1">
        <v>14</v>
      </c>
      <c r="R540" s="3">
        <v>0.05</v>
      </c>
      <c r="S540" s="3">
        <v>8.9999999999999993E-3</v>
      </c>
      <c r="T540" s="3">
        <v>1.8000000000000002E-2</v>
      </c>
      <c r="U540" s="3">
        <f t="shared" si="80"/>
        <v>7.1428571428571423</v>
      </c>
      <c r="V540" s="3">
        <f t="shared" si="81"/>
        <v>7.1428571428571423</v>
      </c>
      <c r="W540" s="3">
        <f t="shared" si="82"/>
        <v>0</v>
      </c>
    </row>
    <row r="541" spans="1:23" x14ac:dyDescent="0.3">
      <c r="A541" s="1">
        <f t="shared" si="76"/>
        <v>0</v>
      </c>
      <c r="B541" s="1" t="s">
        <v>13</v>
      </c>
      <c r="C541" s="1">
        <v>0.6</v>
      </c>
      <c r="D541" s="1">
        <v>4</v>
      </c>
      <c r="E541" s="1">
        <f t="shared" si="77"/>
        <v>135</v>
      </c>
      <c r="F541" s="1">
        <v>1</v>
      </c>
      <c r="G541" s="3">
        <f t="shared" si="78"/>
        <v>0</v>
      </c>
      <c r="H541" s="3">
        <f t="shared" si="79"/>
        <v>0.106</v>
      </c>
      <c r="I541" s="3">
        <v>7.5999999999999998E-2</v>
      </c>
      <c r="J541" s="3">
        <v>0.03</v>
      </c>
      <c r="K541" s="3">
        <v>0</v>
      </c>
      <c r="L541" s="1">
        <v>14</v>
      </c>
      <c r="M541" s="1">
        <v>14</v>
      </c>
      <c r="N541" s="1">
        <v>14</v>
      </c>
      <c r="O541" s="1">
        <v>13</v>
      </c>
      <c r="P541" s="1">
        <v>13</v>
      </c>
      <c r="Q541" s="1">
        <v>14</v>
      </c>
      <c r="R541" s="3">
        <v>5.6000000000000001E-2</v>
      </c>
      <c r="S541" s="3">
        <v>8.9999999999999993E-3</v>
      </c>
      <c r="T541" s="3">
        <v>1.9E-2</v>
      </c>
      <c r="U541" s="3">
        <f t="shared" si="80"/>
        <v>7.1428571428571423</v>
      </c>
      <c r="V541" s="3">
        <f t="shared" si="81"/>
        <v>7.1428571428571423</v>
      </c>
      <c r="W541" s="3">
        <f t="shared" si="82"/>
        <v>0</v>
      </c>
    </row>
    <row r="542" spans="1:23" x14ac:dyDescent="0.3">
      <c r="A542" s="1">
        <f t="shared" si="76"/>
        <v>0</v>
      </c>
      <c r="B542" s="1" t="s">
        <v>13</v>
      </c>
      <c r="C542" s="1">
        <v>0.6</v>
      </c>
      <c r="D542" s="1">
        <v>1</v>
      </c>
      <c r="E542" s="1">
        <f t="shared" si="77"/>
        <v>136</v>
      </c>
      <c r="F542" s="1">
        <v>1</v>
      </c>
      <c r="G542" s="3">
        <f t="shared" si="78"/>
        <v>0</v>
      </c>
      <c r="H542" s="3">
        <f t="shared" si="79"/>
        <v>4.9000000000000002E-2</v>
      </c>
      <c r="I542" s="3">
        <v>4.5999999999999999E-2</v>
      </c>
      <c r="J542" s="3">
        <v>3.0000000000000001E-3</v>
      </c>
      <c r="K542" s="3">
        <v>0</v>
      </c>
      <c r="L542" s="1">
        <v>12</v>
      </c>
      <c r="M542" s="1">
        <v>12</v>
      </c>
      <c r="N542" s="1">
        <v>12</v>
      </c>
      <c r="O542" s="1">
        <v>11</v>
      </c>
      <c r="P542" s="1">
        <v>12</v>
      </c>
      <c r="Q542" s="1">
        <v>12</v>
      </c>
      <c r="R542" s="3">
        <v>2.7E-2</v>
      </c>
      <c r="S542" s="3">
        <v>0.01</v>
      </c>
      <c r="T542" s="3">
        <v>1.7999999999999999E-2</v>
      </c>
      <c r="U542" s="3">
        <f t="shared" si="80"/>
        <v>8.3333333333333321</v>
      </c>
      <c r="V542" s="3">
        <f t="shared" si="81"/>
        <v>0</v>
      </c>
      <c r="W542" s="3">
        <f t="shared" si="82"/>
        <v>0</v>
      </c>
    </row>
    <row r="543" spans="1:23" x14ac:dyDescent="0.3">
      <c r="A543" s="1">
        <f t="shared" si="76"/>
        <v>0</v>
      </c>
      <c r="B543" s="1" t="s">
        <v>13</v>
      </c>
      <c r="C543" s="1">
        <v>0.6</v>
      </c>
      <c r="D543" s="1">
        <v>2</v>
      </c>
      <c r="E543" s="1">
        <f t="shared" si="77"/>
        <v>136</v>
      </c>
      <c r="F543" s="1">
        <v>1</v>
      </c>
      <c r="G543" s="3">
        <f t="shared" si="78"/>
        <v>0</v>
      </c>
      <c r="H543" s="3">
        <f t="shared" si="79"/>
        <v>5.6000000000000001E-2</v>
      </c>
      <c r="I543" s="3">
        <v>5.1000000000000004E-2</v>
      </c>
      <c r="J543" s="3">
        <v>5.0000000000000001E-3</v>
      </c>
      <c r="K543" s="3">
        <v>0</v>
      </c>
      <c r="L543" s="1">
        <v>12</v>
      </c>
      <c r="M543" s="1">
        <v>12</v>
      </c>
      <c r="N543" s="1">
        <v>12</v>
      </c>
      <c r="O543" s="1">
        <v>11</v>
      </c>
      <c r="P543" s="1">
        <v>12</v>
      </c>
      <c r="Q543" s="1">
        <v>12</v>
      </c>
      <c r="R543" s="3">
        <v>0.03</v>
      </c>
      <c r="S543" s="3">
        <v>0.01</v>
      </c>
      <c r="T543" s="3">
        <v>1.9999999999999997E-2</v>
      </c>
      <c r="U543" s="3">
        <f t="shared" si="80"/>
        <v>8.3333333333333321</v>
      </c>
      <c r="V543" s="3">
        <f t="shared" si="81"/>
        <v>0</v>
      </c>
      <c r="W543" s="3">
        <f t="shared" si="82"/>
        <v>0</v>
      </c>
    </row>
    <row r="544" spans="1:23" x14ac:dyDescent="0.3">
      <c r="A544" s="1">
        <f t="shared" si="76"/>
        <v>0</v>
      </c>
      <c r="B544" s="1" t="s">
        <v>13</v>
      </c>
      <c r="C544" s="1">
        <v>0.6</v>
      </c>
      <c r="D544" s="1">
        <v>3</v>
      </c>
      <c r="E544" s="1">
        <f t="shared" si="77"/>
        <v>136</v>
      </c>
      <c r="F544" s="1">
        <v>1</v>
      </c>
      <c r="G544" s="3">
        <f t="shared" si="78"/>
        <v>0</v>
      </c>
      <c r="H544" s="3">
        <f t="shared" si="79"/>
        <v>5.1000000000000004E-2</v>
      </c>
      <c r="I544" s="3">
        <v>4.9000000000000002E-2</v>
      </c>
      <c r="J544" s="3">
        <v>2E-3</v>
      </c>
      <c r="K544" s="3">
        <v>0</v>
      </c>
      <c r="L544" s="1">
        <v>12</v>
      </c>
      <c r="M544" s="1">
        <v>12</v>
      </c>
      <c r="N544" s="1">
        <v>12</v>
      </c>
      <c r="O544" s="1">
        <v>11</v>
      </c>
      <c r="P544" s="1">
        <v>12</v>
      </c>
      <c r="Q544" s="1">
        <v>12</v>
      </c>
      <c r="R544" s="3">
        <v>3.1E-2</v>
      </c>
      <c r="S544" s="3">
        <v>0.01</v>
      </c>
      <c r="T544" s="3">
        <v>1.7000000000000001E-2</v>
      </c>
      <c r="U544" s="3">
        <f t="shared" si="80"/>
        <v>8.3333333333333321</v>
      </c>
      <c r="V544" s="3">
        <f t="shared" si="81"/>
        <v>0</v>
      </c>
      <c r="W544" s="3">
        <f t="shared" si="82"/>
        <v>0</v>
      </c>
    </row>
    <row r="545" spans="1:23" x14ac:dyDescent="0.3">
      <c r="A545" s="1">
        <f t="shared" si="76"/>
        <v>0</v>
      </c>
      <c r="B545" s="1" t="s">
        <v>13</v>
      </c>
      <c r="C545" s="1">
        <v>0.6</v>
      </c>
      <c r="D545" s="1">
        <v>4</v>
      </c>
      <c r="E545" s="1">
        <f t="shared" si="77"/>
        <v>136</v>
      </c>
      <c r="F545" s="1">
        <v>1</v>
      </c>
      <c r="G545" s="3">
        <f t="shared" si="78"/>
        <v>0</v>
      </c>
      <c r="H545" s="3">
        <f t="shared" si="79"/>
        <v>6.2000000000000006E-2</v>
      </c>
      <c r="I545" s="3">
        <v>5.6000000000000008E-2</v>
      </c>
      <c r="J545" s="3">
        <v>6.0000000000000001E-3</v>
      </c>
      <c r="K545" s="3">
        <v>0</v>
      </c>
      <c r="L545" s="1">
        <v>12</v>
      </c>
      <c r="M545" s="1">
        <v>12</v>
      </c>
      <c r="N545" s="1">
        <v>12</v>
      </c>
      <c r="O545" s="1">
        <v>11</v>
      </c>
      <c r="P545" s="1">
        <v>12</v>
      </c>
      <c r="Q545" s="1">
        <v>12</v>
      </c>
      <c r="R545" s="3">
        <v>3.5000000000000003E-2</v>
      </c>
      <c r="S545" s="3">
        <v>0.01</v>
      </c>
      <c r="T545" s="3">
        <v>1.9999999999999997E-2</v>
      </c>
      <c r="U545" s="3">
        <f t="shared" si="80"/>
        <v>8.3333333333333321</v>
      </c>
      <c r="V545" s="3">
        <f t="shared" si="81"/>
        <v>0</v>
      </c>
      <c r="W545" s="3">
        <f t="shared" si="82"/>
        <v>0</v>
      </c>
    </row>
    <row r="546" spans="1:23" x14ac:dyDescent="0.3">
      <c r="A546" s="1">
        <f t="shared" si="76"/>
        <v>0</v>
      </c>
      <c r="B546" s="1" t="s">
        <v>13</v>
      </c>
      <c r="C546" s="1">
        <v>0.6</v>
      </c>
      <c r="D546" s="1">
        <v>1</v>
      </c>
      <c r="E546" s="1">
        <f t="shared" si="77"/>
        <v>137</v>
      </c>
      <c r="F546" s="1">
        <v>1</v>
      </c>
      <c r="G546" s="3">
        <f t="shared" si="78"/>
        <v>0</v>
      </c>
      <c r="H546" s="3">
        <f t="shared" si="79"/>
        <v>4.7E-2</v>
      </c>
      <c r="I546" s="3">
        <v>0.04</v>
      </c>
      <c r="J546" s="3">
        <v>7.0000000000000001E-3</v>
      </c>
      <c r="K546" s="3">
        <v>0</v>
      </c>
      <c r="L546" s="1">
        <v>13</v>
      </c>
      <c r="M546" s="1">
        <v>13</v>
      </c>
      <c r="N546" s="1">
        <v>13</v>
      </c>
      <c r="O546" s="1">
        <v>13</v>
      </c>
      <c r="P546" s="1">
        <v>13</v>
      </c>
      <c r="Q546" s="1">
        <v>13</v>
      </c>
      <c r="R546" s="3">
        <v>2.3E-2</v>
      </c>
      <c r="S546" s="3">
        <v>8.9999999999999993E-3</v>
      </c>
      <c r="T546" s="3">
        <v>1.6E-2</v>
      </c>
      <c r="U546" s="3">
        <f t="shared" si="80"/>
        <v>0</v>
      </c>
      <c r="V546" s="3">
        <f t="shared" si="81"/>
        <v>0</v>
      </c>
      <c r="W546" s="3">
        <f t="shared" si="82"/>
        <v>0</v>
      </c>
    </row>
    <row r="547" spans="1:23" x14ac:dyDescent="0.3">
      <c r="A547" s="1">
        <f t="shared" si="76"/>
        <v>0</v>
      </c>
      <c r="B547" s="1" t="s">
        <v>13</v>
      </c>
      <c r="C547" s="1">
        <v>0.6</v>
      </c>
      <c r="D547" s="1">
        <v>2</v>
      </c>
      <c r="E547" s="1">
        <f t="shared" si="77"/>
        <v>137</v>
      </c>
      <c r="F547" s="1">
        <v>1</v>
      </c>
      <c r="G547" s="3">
        <f t="shared" si="78"/>
        <v>0</v>
      </c>
      <c r="H547" s="3">
        <f t="shared" si="79"/>
        <v>4.9000000000000002E-2</v>
      </c>
      <c r="I547" s="3">
        <v>0.04</v>
      </c>
      <c r="J547" s="3">
        <v>8.9999999999999993E-3</v>
      </c>
      <c r="K547" s="3">
        <v>0</v>
      </c>
      <c r="L547" s="1">
        <v>13</v>
      </c>
      <c r="M547" s="1">
        <v>13</v>
      </c>
      <c r="N547" s="1">
        <v>13</v>
      </c>
      <c r="O547" s="1">
        <v>13</v>
      </c>
      <c r="P547" s="1">
        <v>13</v>
      </c>
      <c r="Q547" s="1">
        <v>13</v>
      </c>
      <c r="R547" s="3">
        <v>2.5000000000000001E-2</v>
      </c>
      <c r="S547" s="3">
        <v>8.9999999999999993E-3</v>
      </c>
      <c r="T547" s="3">
        <v>1.4E-2</v>
      </c>
      <c r="U547" s="3">
        <f t="shared" si="80"/>
        <v>0</v>
      </c>
      <c r="V547" s="3">
        <f t="shared" si="81"/>
        <v>0</v>
      </c>
      <c r="W547" s="3">
        <f t="shared" si="82"/>
        <v>0</v>
      </c>
    </row>
    <row r="548" spans="1:23" x14ac:dyDescent="0.3">
      <c r="A548" s="1">
        <f t="shared" si="76"/>
        <v>0</v>
      </c>
      <c r="B548" s="1" t="s">
        <v>13</v>
      </c>
      <c r="C548" s="1">
        <v>0.6</v>
      </c>
      <c r="D548" s="1">
        <v>3</v>
      </c>
      <c r="E548" s="1">
        <f t="shared" si="77"/>
        <v>137</v>
      </c>
      <c r="F548" s="1">
        <v>1</v>
      </c>
      <c r="G548" s="3">
        <f t="shared" si="78"/>
        <v>0</v>
      </c>
      <c r="H548" s="3">
        <f t="shared" si="79"/>
        <v>5.4999999999999993E-2</v>
      </c>
      <c r="I548" s="3">
        <v>4.3999999999999997E-2</v>
      </c>
      <c r="J548" s="3">
        <v>1.0999999999999999E-2</v>
      </c>
      <c r="K548" s="3">
        <v>0</v>
      </c>
      <c r="L548" s="1">
        <v>13</v>
      </c>
      <c r="M548" s="1">
        <v>13</v>
      </c>
      <c r="N548" s="1">
        <v>13</v>
      </c>
      <c r="O548" s="1">
        <v>13</v>
      </c>
      <c r="P548" s="1">
        <v>13</v>
      </c>
      <c r="Q548" s="1">
        <v>13</v>
      </c>
      <c r="R548" s="3">
        <v>2.8000000000000001E-2</v>
      </c>
      <c r="S548" s="3">
        <v>8.9999999999999993E-3</v>
      </c>
      <c r="T548" s="3">
        <v>1.4999999999999999E-2</v>
      </c>
      <c r="U548" s="3">
        <f t="shared" si="80"/>
        <v>0</v>
      </c>
      <c r="V548" s="3">
        <f t="shared" si="81"/>
        <v>0</v>
      </c>
      <c r="W548" s="3">
        <f t="shared" si="82"/>
        <v>0</v>
      </c>
    </row>
    <row r="549" spans="1:23" x14ac:dyDescent="0.3">
      <c r="A549" s="1">
        <f t="shared" si="76"/>
        <v>0</v>
      </c>
      <c r="B549" s="1" t="s">
        <v>13</v>
      </c>
      <c r="C549" s="1">
        <v>0.6</v>
      </c>
      <c r="D549" s="1">
        <v>4</v>
      </c>
      <c r="E549" s="1">
        <f t="shared" si="77"/>
        <v>137</v>
      </c>
      <c r="F549" s="1">
        <v>1</v>
      </c>
      <c r="G549" s="3">
        <f t="shared" si="78"/>
        <v>0</v>
      </c>
      <c r="H549" s="3">
        <f t="shared" si="79"/>
        <v>5.8999999999999997E-2</v>
      </c>
      <c r="I549" s="3">
        <v>4.8000000000000001E-2</v>
      </c>
      <c r="J549" s="3">
        <v>1.0999999999999999E-2</v>
      </c>
      <c r="K549" s="3">
        <v>0</v>
      </c>
      <c r="L549" s="1">
        <v>13</v>
      </c>
      <c r="M549" s="1">
        <v>13</v>
      </c>
      <c r="N549" s="1">
        <v>13</v>
      </c>
      <c r="O549" s="1">
        <v>13</v>
      </c>
      <c r="P549" s="1">
        <v>13</v>
      </c>
      <c r="Q549" s="1">
        <v>13</v>
      </c>
      <c r="R549" s="3">
        <v>3.2000000000000001E-2</v>
      </c>
      <c r="S549" s="3">
        <v>8.9999999999999993E-3</v>
      </c>
      <c r="T549" s="3">
        <v>1.4999999999999999E-2</v>
      </c>
      <c r="U549" s="3">
        <f t="shared" si="80"/>
        <v>0</v>
      </c>
      <c r="V549" s="3">
        <f t="shared" si="81"/>
        <v>0</v>
      </c>
      <c r="W549" s="3">
        <f t="shared" si="82"/>
        <v>0</v>
      </c>
    </row>
    <row r="550" spans="1:23" x14ac:dyDescent="0.3">
      <c r="A550" s="1">
        <f t="shared" si="76"/>
        <v>0</v>
      </c>
      <c r="B550" s="1" t="s">
        <v>13</v>
      </c>
      <c r="C550" s="1">
        <v>0.6</v>
      </c>
      <c r="D550" s="1">
        <v>1</v>
      </c>
      <c r="E550" s="1">
        <f t="shared" si="77"/>
        <v>138</v>
      </c>
      <c r="F550" s="1">
        <v>1</v>
      </c>
      <c r="G550" s="3">
        <f t="shared" si="78"/>
        <v>0</v>
      </c>
      <c r="H550" s="3">
        <f t="shared" si="79"/>
        <v>4.8000000000000001E-2</v>
      </c>
      <c r="I550" s="3">
        <v>3.7999999999999999E-2</v>
      </c>
      <c r="J550" s="3">
        <v>0.01</v>
      </c>
      <c r="K550" s="3">
        <v>0</v>
      </c>
      <c r="L550" s="1">
        <v>13</v>
      </c>
      <c r="M550" s="1">
        <v>13</v>
      </c>
      <c r="N550" s="1">
        <v>13</v>
      </c>
      <c r="O550" s="1">
        <v>12</v>
      </c>
      <c r="P550" s="1">
        <v>13</v>
      </c>
      <c r="Q550" s="1">
        <v>13</v>
      </c>
      <c r="R550" s="3">
        <v>2.1999999999999999E-2</v>
      </c>
      <c r="S550" s="3">
        <v>8.0000000000000002E-3</v>
      </c>
      <c r="T550" s="3">
        <v>1.6E-2</v>
      </c>
      <c r="U550" s="3">
        <f t="shared" si="80"/>
        <v>7.6923076923076925</v>
      </c>
      <c r="V550" s="3">
        <f t="shared" si="81"/>
        <v>0</v>
      </c>
      <c r="W550" s="3">
        <f t="shared" si="82"/>
        <v>0</v>
      </c>
    </row>
    <row r="551" spans="1:23" x14ac:dyDescent="0.3">
      <c r="A551" s="1">
        <f t="shared" si="76"/>
        <v>0</v>
      </c>
      <c r="B551" s="1" t="s">
        <v>13</v>
      </c>
      <c r="C551" s="1">
        <v>0.6</v>
      </c>
      <c r="D551" s="1">
        <v>2</v>
      </c>
      <c r="E551" s="1">
        <f t="shared" si="77"/>
        <v>138</v>
      </c>
      <c r="F551" s="1">
        <v>0</v>
      </c>
      <c r="G551" s="3">
        <f t="shared" si="78"/>
        <v>7.6923076923076925</v>
      </c>
      <c r="H551" s="3">
        <f t="shared" si="79"/>
        <v>6.5009999999999998E-2</v>
      </c>
      <c r="I551" s="3">
        <v>5.3999999999999999E-2</v>
      </c>
      <c r="J551" s="3">
        <v>1.0999999999999999E-2</v>
      </c>
      <c r="K551" s="3">
        <v>1.0000000000000001E-5</v>
      </c>
      <c r="L551" s="1">
        <v>13</v>
      </c>
      <c r="M551" s="1">
        <v>14</v>
      </c>
      <c r="N551" s="1">
        <v>14</v>
      </c>
      <c r="O551" s="1">
        <v>12</v>
      </c>
      <c r="P551" s="1">
        <v>13</v>
      </c>
      <c r="Q551" s="1">
        <v>13</v>
      </c>
      <c r="R551" s="3">
        <v>0.04</v>
      </c>
      <c r="S551" s="3">
        <v>8.0000000000000002E-3</v>
      </c>
      <c r="T551" s="3">
        <v>1.4E-2</v>
      </c>
      <c r="U551" s="3" t="str">
        <f t="shared" si="80"/>
        <v>0</v>
      </c>
      <c r="V551" s="3" t="str">
        <f t="shared" si="81"/>
        <v>0</v>
      </c>
      <c r="W551" s="3" t="str">
        <f t="shared" si="82"/>
        <v>0</v>
      </c>
    </row>
    <row r="552" spans="1:23" x14ac:dyDescent="0.3">
      <c r="A552" s="1">
        <f t="shared" si="76"/>
        <v>0</v>
      </c>
      <c r="B552" s="1" t="s">
        <v>13</v>
      </c>
      <c r="C552" s="1">
        <v>0.6</v>
      </c>
      <c r="D552" s="1">
        <v>3</v>
      </c>
      <c r="E552" s="1">
        <f t="shared" si="77"/>
        <v>138</v>
      </c>
      <c r="F552" s="1">
        <v>1</v>
      </c>
      <c r="G552" s="3">
        <f t="shared" si="78"/>
        <v>0</v>
      </c>
      <c r="H552" s="3">
        <f t="shared" si="79"/>
        <v>0.05</v>
      </c>
      <c r="I552" s="3">
        <v>4.2000000000000003E-2</v>
      </c>
      <c r="J552" s="3">
        <v>8.0000000000000002E-3</v>
      </c>
      <c r="K552" s="3">
        <v>0</v>
      </c>
      <c r="L552" s="1">
        <v>13</v>
      </c>
      <c r="M552" s="1">
        <v>13</v>
      </c>
      <c r="N552" s="1">
        <v>13</v>
      </c>
      <c r="O552" s="1">
        <v>12</v>
      </c>
      <c r="P552" s="1">
        <v>13</v>
      </c>
      <c r="Q552" s="1">
        <v>13</v>
      </c>
      <c r="R552" s="3">
        <v>2.5000000000000001E-2</v>
      </c>
      <c r="S552" s="3">
        <v>8.0000000000000002E-3</v>
      </c>
      <c r="T552" s="3">
        <v>1.7000000000000001E-2</v>
      </c>
      <c r="U552" s="3">
        <f t="shared" si="80"/>
        <v>7.6923076923076925</v>
      </c>
      <c r="V552" s="3">
        <f t="shared" si="81"/>
        <v>0</v>
      </c>
      <c r="W552" s="3">
        <f t="shared" si="82"/>
        <v>0</v>
      </c>
    </row>
    <row r="553" spans="1:23" x14ac:dyDescent="0.3">
      <c r="A553" s="1">
        <f t="shared" si="76"/>
        <v>0</v>
      </c>
      <c r="B553" s="1" t="s">
        <v>13</v>
      </c>
      <c r="C553" s="1">
        <v>0.6</v>
      </c>
      <c r="D553" s="1">
        <v>4</v>
      </c>
      <c r="E553" s="1">
        <f t="shared" si="77"/>
        <v>138</v>
      </c>
      <c r="F553" s="1">
        <v>1</v>
      </c>
      <c r="G553" s="3">
        <f t="shared" si="78"/>
        <v>0</v>
      </c>
      <c r="H553" s="3">
        <f t="shared" si="79"/>
        <v>5.3000000000000005E-2</v>
      </c>
      <c r="I553" s="3">
        <v>4.4000000000000004E-2</v>
      </c>
      <c r="J553" s="3">
        <v>8.9999999999999993E-3</v>
      </c>
      <c r="K553" s="3">
        <v>0</v>
      </c>
      <c r="L553" s="1">
        <v>13</v>
      </c>
      <c r="M553" s="1">
        <v>13</v>
      </c>
      <c r="N553" s="1">
        <v>13</v>
      </c>
      <c r="O553" s="1">
        <v>12</v>
      </c>
      <c r="P553" s="1">
        <v>13</v>
      </c>
      <c r="Q553" s="1">
        <v>13</v>
      </c>
      <c r="R553" s="3">
        <v>2.9000000000000001E-2</v>
      </c>
      <c r="S553" s="3">
        <v>8.0000000000000002E-3</v>
      </c>
      <c r="T553" s="3">
        <v>1.4999999999999999E-2</v>
      </c>
      <c r="U553" s="3">
        <f t="shared" si="80"/>
        <v>7.6923076923076925</v>
      </c>
      <c r="V553" s="3">
        <f t="shared" si="81"/>
        <v>0</v>
      </c>
      <c r="W553" s="3">
        <f t="shared" si="82"/>
        <v>0</v>
      </c>
    </row>
    <row r="554" spans="1:23" x14ac:dyDescent="0.3">
      <c r="A554" s="1">
        <f t="shared" si="76"/>
        <v>0</v>
      </c>
      <c r="B554" s="1" t="s">
        <v>13</v>
      </c>
      <c r="C554" s="1">
        <v>0.6</v>
      </c>
      <c r="D554" s="1">
        <v>1</v>
      </c>
      <c r="E554" s="1">
        <f t="shared" si="77"/>
        <v>139</v>
      </c>
      <c r="F554" s="1">
        <v>1</v>
      </c>
      <c r="G554" s="3">
        <f t="shared" si="78"/>
        <v>0</v>
      </c>
      <c r="H554" s="3">
        <f t="shared" si="79"/>
        <v>6.4000000000000001E-2</v>
      </c>
      <c r="I554" s="3">
        <v>5.3000000000000005E-2</v>
      </c>
      <c r="J554" s="3">
        <v>1.0999999999999999E-2</v>
      </c>
      <c r="K554" s="3">
        <v>0</v>
      </c>
      <c r="L554" s="1">
        <v>13</v>
      </c>
      <c r="M554" s="1">
        <v>13</v>
      </c>
      <c r="N554" s="1">
        <v>13</v>
      </c>
      <c r="O554" s="1">
        <v>12</v>
      </c>
      <c r="P554" s="1">
        <v>12</v>
      </c>
      <c r="Q554" s="1">
        <v>13</v>
      </c>
      <c r="R554" s="3">
        <v>3.4000000000000002E-2</v>
      </c>
      <c r="S554" s="3">
        <v>8.9999999999999993E-3</v>
      </c>
      <c r="T554" s="3">
        <v>1.7000000000000001E-2</v>
      </c>
      <c r="U554" s="3">
        <f t="shared" si="80"/>
        <v>7.6923076923076925</v>
      </c>
      <c r="V554" s="3">
        <f t="shared" si="81"/>
        <v>7.6923076923076925</v>
      </c>
      <c r="W554" s="3">
        <f t="shared" si="82"/>
        <v>0</v>
      </c>
    </row>
    <row r="555" spans="1:23" x14ac:dyDescent="0.3">
      <c r="A555" s="1">
        <f t="shared" si="76"/>
        <v>0</v>
      </c>
      <c r="B555" s="1" t="s">
        <v>13</v>
      </c>
      <c r="C555" s="1">
        <v>0.6</v>
      </c>
      <c r="D555" s="1">
        <v>2</v>
      </c>
      <c r="E555" s="1">
        <f t="shared" si="77"/>
        <v>139</v>
      </c>
      <c r="F555" s="1">
        <v>1</v>
      </c>
      <c r="G555" s="3">
        <f t="shared" si="78"/>
        <v>0</v>
      </c>
      <c r="H555" s="3">
        <f t="shared" si="79"/>
        <v>7.2999999999999995E-2</v>
      </c>
      <c r="I555" s="3">
        <v>5.7999999999999996E-2</v>
      </c>
      <c r="J555" s="3">
        <v>1.4999999999999999E-2</v>
      </c>
      <c r="K555" s="3">
        <v>0</v>
      </c>
      <c r="L555" s="1">
        <v>13</v>
      </c>
      <c r="M555" s="1">
        <v>13</v>
      </c>
      <c r="N555" s="1">
        <v>13</v>
      </c>
      <c r="O555" s="1">
        <v>12</v>
      </c>
      <c r="P555" s="1">
        <v>12</v>
      </c>
      <c r="Q555" s="1">
        <v>13</v>
      </c>
      <c r="R555" s="3">
        <v>3.7999999999999999E-2</v>
      </c>
      <c r="S555" s="3">
        <v>8.9999999999999993E-3</v>
      </c>
      <c r="T555" s="3">
        <v>1.7999999999999999E-2</v>
      </c>
      <c r="U555" s="3">
        <f t="shared" si="80"/>
        <v>7.6923076923076925</v>
      </c>
      <c r="V555" s="3">
        <f t="shared" si="81"/>
        <v>7.6923076923076925</v>
      </c>
      <c r="W555" s="3">
        <f t="shared" si="82"/>
        <v>0</v>
      </c>
    </row>
    <row r="556" spans="1:23" x14ac:dyDescent="0.3">
      <c r="A556" s="1">
        <f t="shared" si="76"/>
        <v>0</v>
      </c>
      <c r="B556" s="1" t="s">
        <v>13</v>
      </c>
      <c r="C556" s="1">
        <v>0.6</v>
      </c>
      <c r="D556" s="1">
        <v>3</v>
      </c>
      <c r="E556" s="1">
        <f t="shared" si="77"/>
        <v>139</v>
      </c>
      <c r="F556" s="1">
        <v>1</v>
      </c>
      <c r="G556" s="3">
        <f t="shared" si="78"/>
        <v>0</v>
      </c>
      <c r="H556" s="3">
        <f t="shared" si="79"/>
        <v>7.0000000000000007E-2</v>
      </c>
      <c r="I556" s="3">
        <v>5.7000000000000002E-2</v>
      </c>
      <c r="J556" s="3">
        <v>1.2999999999999999E-2</v>
      </c>
      <c r="K556" s="3">
        <v>0</v>
      </c>
      <c r="L556" s="1">
        <v>13</v>
      </c>
      <c r="M556" s="1">
        <v>13</v>
      </c>
      <c r="N556" s="1">
        <v>13</v>
      </c>
      <c r="O556" s="1">
        <v>12</v>
      </c>
      <c r="P556" s="1">
        <v>12</v>
      </c>
      <c r="Q556" s="1">
        <v>13</v>
      </c>
      <c r="R556" s="3">
        <v>3.7999999999999999E-2</v>
      </c>
      <c r="S556" s="3">
        <v>8.9999999999999993E-3</v>
      </c>
      <c r="T556" s="3">
        <v>1.7000000000000001E-2</v>
      </c>
      <c r="U556" s="3">
        <f t="shared" si="80"/>
        <v>7.6923076923076925</v>
      </c>
      <c r="V556" s="3">
        <f t="shared" si="81"/>
        <v>7.6923076923076925</v>
      </c>
      <c r="W556" s="3">
        <f t="shared" si="82"/>
        <v>0</v>
      </c>
    </row>
    <row r="557" spans="1:23" x14ac:dyDescent="0.3">
      <c r="A557" s="1">
        <f t="shared" si="76"/>
        <v>0</v>
      </c>
      <c r="B557" s="1" t="s">
        <v>13</v>
      </c>
      <c r="C557" s="1">
        <v>0.6</v>
      </c>
      <c r="D557" s="1">
        <v>4</v>
      </c>
      <c r="E557" s="1">
        <f t="shared" si="77"/>
        <v>139</v>
      </c>
      <c r="F557" s="1">
        <v>1</v>
      </c>
      <c r="G557" s="3">
        <f t="shared" si="78"/>
        <v>0</v>
      </c>
      <c r="H557" s="3">
        <f t="shared" si="79"/>
        <v>7.6999999999999999E-2</v>
      </c>
      <c r="I557" s="3">
        <v>6.4000000000000001E-2</v>
      </c>
      <c r="J557" s="3">
        <v>1.2999999999999999E-2</v>
      </c>
      <c r="K557" s="3">
        <v>0</v>
      </c>
      <c r="L557" s="1">
        <v>13</v>
      </c>
      <c r="M557" s="1">
        <v>13</v>
      </c>
      <c r="N557" s="1">
        <v>13</v>
      </c>
      <c r="O557" s="1">
        <v>12</v>
      </c>
      <c r="P557" s="1">
        <v>12</v>
      </c>
      <c r="Q557" s="1">
        <v>13</v>
      </c>
      <c r="R557" s="3">
        <v>4.5999999999999999E-2</v>
      </c>
      <c r="S557" s="3">
        <v>8.9999999999999993E-3</v>
      </c>
      <c r="T557" s="3">
        <v>1.6E-2</v>
      </c>
      <c r="U557" s="3">
        <f t="shared" si="80"/>
        <v>7.6923076923076925</v>
      </c>
      <c r="V557" s="3">
        <f t="shared" si="81"/>
        <v>7.6923076923076925</v>
      </c>
      <c r="W557" s="3">
        <f t="shared" si="82"/>
        <v>0</v>
      </c>
    </row>
    <row r="558" spans="1:23" x14ac:dyDescent="0.3">
      <c r="A558" s="1">
        <f t="shared" si="76"/>
        <v>0</v>
      </c>
      <c r="B558" s="1" t="s">
        <v>13</v>
      </c>
      <c r="C558" s="1">
        <v>0.6</v>
      </c>
      <c r="D558" s="1">
        <v>1</v>
      </c>
      <c r="E558" s="1">
        <f t="shared" si="77"/>
        <v>140</v>
      </c>
      <c r="F558" s="1">
        <v>1</v>
      </c>
      <c r="G558" s="3">
        <f t="shared" si="78"/>
        <v>0</v>
      </c>
      <c r="H558" s="3">
        <f t="shared" si="79"/>
        <v>5.5E-2</v>
      </c>
      <c r="I558" s="3">
        <v>5.1999999999999998E-2</v>
      </c>
      <c r="J558" s="3">
        <v>3.0000000000000001E-3</v>
      </c>
      <c r="K558" s="3">
        <v>0</v>
      </c>
      <c r="L558" s="1">
        <v>14</v>
      </c>
      <c r="M558" s="1">
        <v>14</v>
      </c>
      <c r="N558" s="1">
        <v>14</v>
      </c>
      <c r="O558" s="1">
        <v>12</v>
      </c>
      <c r="P558" s="1">
        <v>13</v>
      </c>
      <c r="Q558" s="1">
        <v>13</v>
      </c>
      <c r="R558" s="3">
        <v>3.6999999999999998E-2</v>
      </c>
      <c r="S558" s="3">
        <v>8.9999999999999993E-3</v>
      </c>
      <c r="T558" s="3">
        <v>1.4E-2</v>
      </c>
      <c r="U558" s="3">
        <f t="shared" si="80"/>
        <v>14.285714285714285</v>
      </c>
      <c r="V558" s="3">
        <f t="shared" si="81"/>
        <v>7.1428571428571423</v>
      </c>
      <c r="W558" s="3">
        <f t="shared" si="82"/>
        <v>7.1428571428571423</v>
      </c>
    </row>
    <row r="559" spans="1:23" x14ac:dyDescent="0.3">
      <c r="A559" s="1">
        <f t="shared" si="76"/>
        <v>0</v>
      </c>
      <c r="B559" s="1" t="s">
        <v>13</v>
      </c>
      <c r="C559" s="1">
        <v>0.6</v>
      </c>
      <c r="D559" s="1">
        <v>2</v>
      </c>
      <c r="E559" s="1">
        <f t="shared" si="77"/>
        <v>140</v>
      </c>
      <c r="F559" s="1">
        <v>1</v>
      </c>
      <c r="G559" s="3">
        <f t="shared" si="78"/>
        <v>0</v>
      </c>
      <c r="H559" s="3">
        <f t="shared" si="79"/>
        <v>6.6000000000000003E-2</v>
      </c>
      <c r="I559" s="3">
        <v>6.0999999999999999E-2</v>
      </c>
      <c r="J559" s="3">
        <v>5.0000000000000001E-3</v>
      </c>
      <c r="K559" s="3">
        <v>0</v>
      </c>
      <c r="L559" s="1">
        <v>14</v>
      </c>
      <c r="M559" s="1">
        <v>14</v>
      </c>
      <c r="N559" s="1">
        <v>14</v>
      </c>
      <c r="O559" s="1">
        <v>12</v>
      </c>
      <c r="P559" s="1">
        <v>13</v>
      </c>
      <c r="Q559" s="1">
        <v>14</v>
      </c>
      <c r="R559" s="3">
        <v>4.3999999999999997E-2</v>
      </c>
      <c r="S559" s="3">
        <v>8.9999999999999993E-3</v>
      </c>
      <c r="T559" s="3">
        <v>1.6E-2</v>
      </c>
      <c r="U559" s="3">
        <f t="shared" si="80"/>
        <v>14.285714285714285</v>
      </c>
      <c r="V559" s="3">
        <f t="shared" si="81"/>
        <v>7.1428571428571423</v>
      </c>
      <c r="W559" s="3">
        <f t="shared" si="82"/>
        <v>0</v>
      </c>
    </row>
    <row r="560" spans="1:23" x14ac:dyDescent="0.3">
      <c r="A560" s="1">
        <f t="shared" si="76"/>
        <v>0</v>
      </c>
      <c r="B560" s="1" t="s">
        <v>13</v>
      </c>
      <c r="C560" s="1">
        <v>0.6</v>
      </c>
      <c r="D560" s="1">
        <v>3</v>
      </c>
      <c r="E560" s="1">
        <f t="shared" si="77"/>
        <v>140</v>
      </c>
      <c r="F560" s="1">
        <v>1</v>
      </c>
      <c r="G560" s="3">
        <f t="shared" si="78"/>
        <v>0</v>
      </c>
      <c r="H560" s="3">
        <f t="shared" si="79"/>
        <v>6.2E-2</v>
      </c>
      <c r="I560" s="3">
        <v>0.06</v>
      </c>
      <c r="J560" s="3">
        <v>2E-3</v>
      </c>
      <c r="K560" s="3">
        <v>0</v>
      </c>
      <c r="L560" s="1">
        <v>14</v>
      </c>
      <c r="M560" s="1">
        <v>14</v>
      </c>
      <c r="N560" s="1">
        <v>14</v>
      </c>
      <c r="O560" s="1">
        <v>12</v>
      </c>
      <c r="P560" s="1">
        <v>13</v>
      </c>
      <c r="Q560" s="1">
        <v>13</v>
      </c>
      <c r="R560" s="3">
        <v>4.4999999999999998E-2</v>
      </c>
      <c r="S560" s="3">
        <v>8.9999999999999993E-3</v>
      </c>
      <c r="T560" s="3">
        <v>1.4E-2</v>
      </c>
      <c r="U560" s="3">
        <f t="shared" si="80"/>
        <v>14.285714285714285</v>
      </c>
      <c r="V560" s="3">
        <f t="shared" si="81"/>
        <v>7.1428571428571423</v>
      </c>
      <c r="W560" s="3">
        <f t="shared" si="82"/>
        <v>7.1428571428571423</v>
      </c>
    </row>
    <row r="561" spans="1:23" x14ac:dyDescent="0.3">
      <c r="A561" s="1">
        <f t="shared" si="76"/>
        <v>0</v>
      </c>
      <c r="B561" s="1" t="s">
        <v>13</v>
      </c>
      <c r="C561" s="1">
        <v>0.6</v>
      </c>
      <c r="D561" s="1">
        <v>4</v>
      </c>
      <c r="E561" s="1">
        <f t="shared" si="77"/>
        <v>140</v>
      </c>
      <c r="F561" s="1">
        <v>1</v>
      </c>
      <c r="G561" s="3">
        <f t="shared" si="78"/>
        <v>0</v>
      </c>
      <c r="H561" s="3">
        <f t="shared" si="79"/>
        <v>6.5000000000000002E-2</v>
      </c>
      <c r="I561" s="3">
        <v>6.3E-2</v>
      </c>
      <c r="J561" s="3">
        <v>2E-3</v>
      </c>
      <c r="K561" s="3">
        <v>0</v>
      </c>
      <c r="L561" s="1">
        <v>14</v>
      </c>
      <c r="M561" s="1">
        <v>14</v>
      </c>
      <c r="N561" s="1">
        <v>14</v>
      </c>
      <c r="O561" s="1">
        <v>12</v>
      </c>
      <c r="P561" s="1">
        <v>13</v>
      </c>
      <c r="Q561" s="1">
        <v>13</v>
      </c>
      <c r="R561" s="3">
        <v>4.8000000000000001E-2</v>
      </c>
      <c r="S561" s="3">
        <v>8.9999999999999993E-3</v>
      </c>
      <c r="T561" s="3">
        <v>1.4E-2</v>
      </c>
      <c r="U561" s="3">
        <f t="shared" si="80"/>
        <v>14.285714285714285</v>
      </c>
      <c r="V561" s="3">
        <f t="shared" si="81"/>
        <v>7.1428571428571423</v>
      </c>
      <c r="W561" s="3">
        <f t="shared" si="82"/>
        <v>7.1428571428571423</v>
      </c>
    </row>
    <row r="562" spans="1:23" x14ac:dyDescent="0.3">
      <c r="A562" s="1">
        <f t="shared" si="76"/>
        <v>0</v>
      </c>
      <c r="B562" s="1" t="s">
        <v>13</v>
      </c>
      <c r="C562" s="1">
        <v>0.6</v>
      </c>
      <c r="D562" s="1">
        <v>1</v>
      </c>
      <c r="E562" s="1">
        <f t="shared" si="77"/>
        <v>141</v>
      </c>
      <c r="F562" s="1">
        <v>1</v>
      </c>
      <c r="G562" s="3">
        <f t="shared" si="78"/>
        <v>0</v>
      </c>
      <c r="H562" s="3">
        <f t="shared" si="79"/>
        <v>4.2000000000000003E-2</v>
      </c>
      <c r="I562" s="3">
        <v>3.4000000000000002E-2</v>
      </c>
      <c r="J562" s="3">
        <v>8.0000000000000002E-3</v>
      </c>
      <c r="K562" s="3">
        <v>0</v>
      </c>
      <c r="L562" s="1">
        <v>14</v>
      </c>
      <c r="M562" s="1">
        <v>14</v>
      </c>
      <c r="N562" s="1">
        <v>14</v>
      </c>
      <c r="O562" s="1">
        <v>13</v>
      </c>
      <c r="P562" s="1">
        <v>14</v>
      </c>
      <c r="Q562" s="1">
        <v>14</v>
      </c>
      <c r="R562" s="3">
        <v>2.3E-2</v>
      </c>
      <c r="S562" s="3">
        <v>8.0000000000000002E-3</v>
      </c>
      <c r="T562" s="3">
        <v>0.01</v>
      </c>
      <c r="U562" s="3">
        <f t="shared" si="80"/>
        <v>7.1428571428571423</v>
      </c>
      <c r="V562" s="3">
        <f t="shared" si="81"/>
        <v>0</v>
      </c>
      <c r="W562" s="3">
        <f t="shared" si="82"/>
        <v>0</v>
      </c>
    </row>
    <row r="563" spans="1:23" x14ac:dyDescent="0.3">
      <c r="A563" s="1">
        <f t="shared" si="76"/>
        <v>0</v>
      </c>
      <c r="B563" s="1" t="s">
        <v>13</v>
      </c>
      <c r="C563" s="1">
        <v>0.6</v>
      </c>
      <c r="D563" s="1">
        <v>2</v>
      </c>
      <c r="E563" s="1">
        <f t="shared" si="77"/>
        <v>141</v>
      </c>
      <c r="F563" s="1">
        <v>1</v>
      </c>
      <c r="G563" s="3">
        <f t="shared" si="78"/>
        <v>0</v>
      </c>
      <c r="H563" s="3">
        <f t="shared" si="79"/>
        <v>6.2E-2</v>
      </c>
      <c r="I563" s="3">
        <v>5.5E-2</v>
      </c>
      <c r="J563" s="3">
        <v>7.0000000000000001E-3</v>
      </c>
      <c r="K563" s="3">
        <v>0</v>
      </c>
      <c r="L563" s="1">
        <v>15</v>
      </c>
      <c r="M563" s="1">
        <v>15</v>
      </c>
      <c r="N563" s="1">
        <v>15</v>
      </c>
      <c r="O563" s="1">
        <v>13</v>
      </c>
      <c r="P563" s="1">
        <v>14</v>
      </c>
      <c r="Q563" s="1">
        <v>14</v>
      </c>
      <c r="R563" s="3">
        <v>4.1000000000000002E-2</v>
      </c>
      <c r="S563" s="3">
        <v>8.0000000000000002E-3</v>
      </c>
      <c r="T563" s="3">
        <v>1.3000000000000001E-2</v>
      </c>
      <c r="U563" s="3">
        <f t="shared" si="80"/>
        <v>13.333333333333334</v>
      </c>
      <c r="V563" s="3">
        <f t="shared" si="81"/>
        <v>6.666666666666667</v>
      </c>
      <c r="W563" s="3">
        <f t="shared" si="82"/>
        <v>6.666666666666667</v>
      </c>
    </row>
    <row r="564" spans="1:23" x14ac:dyDescent="0.3">
      <c r="A564" s="1">
        <f t="shared" si="76"/>
        <v>0</v>
      </c>
      <c r="B564" s="1" t="s">
        <v>13</v>
      </c>
      <c r="C564" s="1">
        <v>0.6</v>
      </c>
      <c r="D564" s="1">
        <v>3</v>
      </c>
      <c r="E564" s="1">
        <f t="shared" si="77"/>
        <v>141</v>
      </c>
      <c r="F564" s="1">
        <v>1</v>
      </c>
      <c r="G564" s="3">
        <f t="shared" si="78"/>
        <v>0</v>
      </c>
      <c r="H564" s="3">
        <f t="shared" si="79"/>
        <v>5.000000000000001E-2</v>
      </c>
      <c r="I564" s="3">
        <v>4.0000000000000008E-2</v>
      </c>
      <c r="J564" s="3">
        <v>0.01</v>
      </c>
      <c r="K564" s="3">
        <v>0</v>
      </c>
      <c r="L564" s="1">
        <v>14</v>
      </c>
      <c r="M564" s="1">
        <v>14</v>
      </c>
      <c r="N564" s="1">
        <v>14</v>
      </c>
      <c r="O564" s="1">
        <v>13</v>
      </c>
      <c r="P564" s="1">
        <v>14</v>
      </c>
      <c r="Q564" s="1">
        <v>14</v>
      </c>
      <c r="R564" s="3">
        <v>2.9000000000000001E-2</v>
      </c>
      <c r="S564" s="3">
        <v>8.0000000000000002E-3</v>
      </c>
      <c r="T564" s="3">
        <v>0.01</v>
      </c>
      <c r="U564" s="3">
        <f t="shared" si="80"/>
        <v>7.1428571428571423</v>
      </c>
      <c r="V564" s="3">
        <f t="shared" si="81"/>
        <v>0</v>
      </c>
      <c r="W564" s="3">
        <f t="shared" si="82"/>
        <v>0</v>
      </c>
    </row>
    <row r="565" spans="1:23" x14ac:dyDescent="0.3">
      <c r="A565" s="1">
        <f t="shared" si="76"/>
        <v>0</v>
      </c>
      <c r="B565" s="1" t="s">
        <v>13</v>
      </c>
      <c r="C565" s="1">
        <v>0.6</v>
      </c>
      <c r="D565" s="1">
        <v>4</v>
      </c>
      <c r="E565" s="1">
        <f t="shared" si="77"/>
        <v>141</v>
      </c>
      <c r="F565" s="1">
        <v>1</v>
      </c>
      <c r="G565" s="3">
        <f t="shared" si="78"/>
        <v>0</v>
      </c>
      <c r="H565" s="3">
        <f t="shared" si="79"/>
        <v>5.2000000000000005E-2</v>
      </c>
      <c r="I565" s="3">
        <v>4.3000000000000003E-2</v>
      </c>
      <c r="J565" s="3">
        <v>8.9999999999999993E-3</v>
      </c>
      <c r="K565" s="3">
        <v>0</v>
      </c>
      <c r="L565" s="1">
        <v>14</v>
      </c>
      <c r="M565" s="1">
        <v>14</v>
      </c>
      <c r="N565" s="1">
        <v>14</v>
      </c>
      <c r="O565" s="1">
        <v>13</v>
      </c>
      <c r="P565" s="1">
        <v>14</v>
      </c>
      <c r="Q565" s="1">
        <v>14</v>
      </c>
      <c r="R565" s="3">
        <v>3.3000000000000002E-2</v>
      </c>
      <c r="S565" s="3">
        <v>8.0000000000000002E-3</v>
      </c>
      <c r="T565" s="3">
        <v>9.0000000000000011E-3</v>
      </c>
      <c r="U565" s="3">
        <f t="shared" si="80"/>
        <v>7.1428571428571423</v>
      </c>
      <c r="V565" s="3">
        <f t="shared" si="81"/>
        <v>0</v>
      </c>
      <c r="W565" s="3">
        <f t="shared" si="82"/>
        <v>0</v>
      </c>
    </row>
    <row r="566" spans="1:23" x14ac:dyDescent="0.3">
      <c r="A566" s="1">
        <f t="shared" si="76"/>
        <v>0</v>
      </c>
      <c r="B566" s="1" t="s">
        <v>13</v>
      </c>
      <c r="C566" s="1">
        <v>0.6</v>
      </c>
      <c r="D566" s="1">
        <v>1</v>
      </c>
      <c r="E566" s="1">
        <f t="shared" si="77"/>
        <v>142</v>
      </c>
      <c r="F566" s="1">
        <v>1</v>
      </c>
      <c r="G566" s="3">
        <f t="shared" si="78"/>
        <v>0</v>
      </c>
      <c r="H566" s="3">
        <f t="shared" si="79"/>
        <v>7.1000000000000008E-2</v>
      </c>
      <c r="I566" s="3">
        <v>5.3999999999999999E-2</v>
      </c>
      <c r="J566" s="3">
        <v>1.7000000000000001E-2</v>
      </c>
      <c r="K566" s="3">
        <v>0</v>
      </c>
      <c r="L566" s="1">
        <v>13</v>
      </c>
      <c r="M566" s="1">
        <v>13</v>
      </c>
      <c r="N566" s="1">
        <v>13</v>
      </c>
      <c r="O566" s="1">
        <v>11</v>
      </c>
      <c r="P566" s="1">
        <v>12</v>
      </c>
      <c r="Q566" s="1">
        <v>12</v>
      </c>
      <c r="R566" s="3">
        <v>0.04</v>
      </c>
      <c r="S566" s="3">
        <v>8.9999999999999993E-3</v>
      </c>
      <c r="T566" s="3">
        <v>1.3000000000000001E-2</v>
      </c>
      <c r="U566" s="3">
        <f t="shared" si="80"/>
        <v>15.384615384615385</v>
      </c>
      <c r="V566" s="3">
        <f t="shared" si="81"/>
        <v>7.6923076923076925</v>
      </c>
      <c r="W566" s="3">
        <f t="shared" si="82"/>
        <v>7.6923076923076925</v>
      </c>
    </row>
    <row r="567" spans="1:23" x14ac:dyDescent="0.3">
      <c r="A567" s="1">
        <f t="shared" si="76"/>
        <v>0</v>
      </c>
      <c r="B567" s="1" t="s">
        <v>13</v>
      </c>
      <c r="C567" s="1">
        <v>0.6</v>
      </c>
      <c r="D567" s="1">
        <v>2</v>
      </c>
      <c r="E567" s="1">
        <f t="shared" si="77"/>
        <v>142</v>
      </c>
      <c r="F567" s="1">
        <v>1</v>
      </c>
      <c r="G567" s="3">
        <f t="shared" si="78"/>
        <v>0</v>
      </c>
      <c r="H567" s="3">
        <f t="shared" si="79"/>
        <v>7.2999999999999995E-2</v>
      </c>
      <c r="I567" s="3">
        <v>6.3E-2</v>
      </c>
      <c r="J567" s="3">
        <v>0.01</v>
      </c>
      <c r="K567" s="3">
        <v>0</v>
      </c>
      <c r="L567" s="1">
        <v>13</v>
      </c>
      <c r="M567" s="1">
        <v>13</v>
      </c>
      <c r="N567" s="1">
        <v>13</v>
      </c>
      <c r="O567" s="1">
        <v>11</v>
      </c>
      <c r="P567" s="1">
        <v>12</v>
      </c>
      <c r="Q567" s="1">
        <v>12</v>
      </c>
      <c r="R567" s="3">
        <v>4.5999999999999999E-2</v>
      </c>
      <c r="S567" s="3">
        <v>8.9999999999999993E-3</v>
      </c>
      <c r="T567" s="3">
        <v>1.6E-2</v>
      </c>
      <c r="U567" s="3">
        <f t="shared" si="80"/>
        <v>15.384615384615385</v>
      </c>
      <c r="V567" s="3">
        <f t="shared" si="81"/>
        <v>7.6923076923076925</v>
      </c>
      <c r="W567" s="3">
        <f t="shared" si="82"/>
        <v>7.6923076923076925</v>
      </c>
    </row>
    <row r="568" spans="1:23" x14ac:dyDescent="0.3">
      <c r="A568" s="1">
        <f t="shared" si="76"/>
        <v>0</v>
      </c>
      <c r="B568" s="1" t="s">
        <v>13</v>
      </c>
      <c r="C568" s="1">
        <v>0.6</v>
      </c>
      <c r="D568" s="1">
        <v>3</v>
      </c>
      <c r="E568" s="1">
        <f t="shared" si="77"/>
        <v>142</v>
      </c>
      <c r="F568" s="1">
        <v>1</v>
      </c>
      <c r="G568" s="3">
        <f t="shared" si="78"/>
        <v>0</v>
      </c>
      <c r="H568" s="3">
        <f t="shared" si="79"/>
        <v>7.8E-2</v>
      </c>
      <c r="I568" s="3">
        <v>6.8000000000000005E-2</v>
      </c>
      <c r="J568" s="3">
        <v>0.01</v>
      </c>
      <c r="K568" s="3">
        <v>0</v>
      </c>
      <c r="L568" s="1">
        <v>13</v>
      </c>
      <c r="M568" s="1">
        <v>13</v>
      </c>
      <c r="N568" s="1">
        <v>13</v>
      </c>
      <c r="O568" s="1">
        <v>11</v>
      </c>
      <c r="P568" s="1">
        <v>12</v>
      </c>
      <c r="Q568" s="1">
        <v>12</v>
      </c>
      <c r="R568" s="3">
        <v>5.1999999999999998E-2</v>
      </c>
      <c r="S568" s="3">
        <v>8.9999999999999993E-3</v>
      </c>
      <c r="T568" s="3">
        <v>1.4999999999999999E-2</v>
      </c>
      <c r="U568" s="3">
        <f t="shared" si="80"/>
        <v>15.384615384615385</v>
      </c>
      <c r="V568" s="3">
        <f t="shared" si="81"/>
        <v>7.6923076923076925</v>
      </c>
      <c r="W568" s="3">
        <f t="shared" si="82"/>
        <v>7.6923076923076925</v>
      </c>
    </row>
    <row r="569" spans="1:23" x14ac:dyDescent="0.3">
      <c r="A569" s="1">
        <f t="shared" si="76"/>
        <v>0</v>
      </c>
      <c r="B569" s="1" t="s">
        <v>13</v>
      </c>
      <c r="C569" s="1">
        <v>0.6</v>
      </c>
      <c r="D569" s="1">
        <v>4</v>
      </c>
      <c r="E569" s="1">
        <f t="shared" si="77"/>
        <v>142</v>
      </c>
      <c r="F569" s="1">
        <v>1</v>
      </c>
      <c r="G569" s="3">
        <f t="shared" si="78"/>
        <v>0</v>
      </c>
      <c r="H569" s="3">
        <f t="shared" si="79"/>
        <v>0.21099999999999999</v>
      </c>
      <c r="I569" s="3">
        <v>6.7000000000000004E-2</v>
      </c>
      <c r="J569" s="3">
        <v>0.02</v>
      </c>
      <c r="K569" s="3">
        <v>0.124</v>
      </c>
      <c r="L569" s="1">
        <v>13</v>
      </c>
      <c r="M569" s="1">
        <v>13</v>
      </c>
      <c r="N569" s="1">
        <v>13</v>
      </c>
      <c r="O569" s="1">
        <v>11</v>
      </c>
      <c r="P569" s="1">
        <v>12</v>
      </c>
      <c r="Q569" s="1">
        <v>12</v>
      </c>
      <c r="R569" s="3">
        <v>5.2999999999999999E-2</v>
      </c>
      <c r="S569" s="3">
        <v>8.9999999999999993E-3</v>
      </c>
      <c r="T569" s="3">
        <v>1.3000000000000001E-2</v>
      </c>
      <c r="U569" s="3">
        <f t="shared" si="80"/>
        <v>15.384615384615385</v>
      </c>
      <c r="V569" s="3">
        <f t="shared" si="81"/>
        <v>7.6923076923076925</v>
      </c>
      <c r="W569" s="3">
        <f t="shared" si="82"/>
        <v>7.6923076923076925</v>
      </c>
    </row>
    <row r="570" spans="1:23" x14ac:dyDescent="0.3">
      <c r="A570" s="1">
        <f t="shared" si="76"/>
        <v>0</v>
      </c>
      <c r="B570" s="1" t="s">
        <v>13</v>
      </c>
      <c r="C570" s="1">
        <v>0.6</v>
      </c>
      <c r="D570" s="1">
        <v>1</v>
      </c>
      <c r="E570" s="1">
        <f t="shared" si="77"/>
        <v>143</v>
      </c>
      <c r="F570" s="1">
        <v>1</v>
      </c>
      <c r="G570" s="3">
        <f t="shared" si="78"/>
        <v>0</v>
      </c>
      <c r="H570" s="3">
        <f t="shared" si="79"/>
        <v>6.5000000000000002E-2</v>
      </c>
      <c r="I570" s="3">
        <v>5.2000000000000005E-2</v>
      </c>
      <c r="J570" s="3">
        <v>1.2999999999999999E-2</v>
      </c>
      <c r="K570" s="3">
        <v>0</v>
      </c>
      <c r="L570" s="1">
        <v>13</v>
      </c>
      <c r="M570" s="1">
        <v>13</v>
      </c>
      <c r="N570" s="1">
        <v>13</v>
      </c>
      <c r="O570" s="1">
        <v>12</v>
      </c>
      <c r="P570" s="1">
        <v>12</v>
      </c>
      <c r="Q570" s="1">
        <v>13</v>
      </c>
      <c r="R570" s="3">
        <v>3.2000000000000001E-2</v>
      </c>
      <c r="S570" s="3">
        <v>0.01</v>
      </c>
      <c r="T570" s="3">
        <v>1.9E-2</v>
      </c>
      <c r="U570" s="3">
        <f t="shared" si="80"/>
        <v>7.6923076923076925</v>
      </c>
      <c r="V570" s="3">
        <f t="shared" si="81"/>
        <v>7.6923076923076925</v>
      </c>
      <c r="W570" s="3">
        <f t="shared" si="82"/>
        <v>0</v>
      </c>
    </row>
    <row r="571" spans="1:23" x14ac:dyDescent="0.3">
      <c r="A571" s="1">
        <f t="shared" si="76"/>
        <v>0</v>
      </c>
      <c r="B571" s="1" t="s">
        <v>13</v>
      </c>
      <c r="C571" s="1">
        <v>0.6</v>
      </c>
      <c r="D571" s="1">
        <v>2</v>
      </c>
      <c r="E571" s="1">
        <f t="shared" si="77"/>
        <v>143</v>
      </c>
      <c r="F571" s="1">
        <v>1</v>
      </c>
      <c r="G571" s="3">
        <f t="shared" si="78"/>
        <v>0</v>
      </c>
      <c r="H571" s="3">
        <f t="shared" si="79"/>
        <v>6.9000000000000006E-2</v>
      </c>
      <c r="I571" s="3">
        <v>5.6000000000000008E-2</v>
      </c>
      <c r="J571" s="3">
        <v>1.2999999999999999E-2</v>
      </c>
      <c r="K571" s="3">
        <v>0</v>
      </c>
      <c r="L571" s="1">
        <v>13</v>
      </c>
      <c r="M571" s="1">
        <v>13</v>
      </c>
      <c r="N571" s="1">
        <v>13</v>
      </c>
      <c r="O571" s="1">
        <v>12</v>
      </c>
      <c r="P571" s="1">
        <v>12</v>
      </c>
      <c r="Q571" s="1">
        <v>13</v>
      </c>
      <c r="R571" s="3">
        <v>3.5000000000000003E-2</v>
      </c>
      <c r="S571" s="3">
        <v>0.01</v>
      </c>
      <c r="T571" s="3">
        <v>1.9999999999999997E-2</v>
      </c>
      <c r="U571" s="3">
        <f t="shared" si="80"/>
        <v>7.6923076923076925</v>
      </c>
      <c r="V571" s="3">
        <f t="shared" si="81"/>
        <v>7.6923076923076925</v>
      </c>
      <c r="W571" s="3">
        <f t="shared" si="82"/>
        <v>0</v>
      </c>
    </row>
    <row r="572" spans="1:23" x14ac:dyDescent="0.3">
      <c r="A572" s="1">
        <f t="shared" si="76"/>
        <v>0</v>
      </c>
      <c r="B572" s="1" t="s">
        <v>13</v>
      </c>
      <c r="C572" s="1">
        <v>0.6</v>
      </c>
      <c r="D572" s="1">
        <v>3</v>
      </c>
      <c r="E572" s="1">
        <f t="shared" si="77"/>
        <v>143</v>
      </c>
      <c r="F572" s="1">
        <v>1</v>
      </c>
      <c r="G572" s="3">
        <f t="shared" si="78"/>
        <v>0</v>
      </c>
      <c r="H572" s="3">
        <f t="shared" si="79"/>
        <v>7.3999999999999996E-2</v>
      </c>
      <c r="I572" s="3">
        <v>6.0999999999999999E-2</v>
      </c>
      <c r="J572" s="3">
        <v>1.2999999999999999E-2</v>
      </c>
      <c r="K572" s="3">
        <v>0</v>
      </c>
      <c r="L572" s="1">
        <v>13</v>
      </c>
      <c r="M572" s="1">
        <v>13</v>
      </c>
      <c r="N572" s="1">
        <v>13</v>
      </c>
      <c r="O572" s="1">
        <v>12</v>
      </c>
      <c r="P572" s="1">
        <v>12</v>
      </c>
      <c r="Q572" s="1">
        <v>13</v>
      </c>
      <c r="R572" s="3">
        <v>0.04</v>
      </c>
      <c r="S572" s="3">
        <v>0.01</v>
      </c>
      <c r="T572" s="3">
        <v>1.9999999999999997E-2</v>
      </c>
      <c r="U572" s="3">
        <f t="shared" si="80"/>
        <v>7.6923076923076925</v>
      </c>
      <c r="V572" s="3">
        <f t="shared" si="81"/>
        <v>7.6923076923076925</v>
      </c>
      <c r="W572" s="3">
        <f t="shared" si="82"/>
        <v>0</v>
      </c>
    </row>
    <row r="573" spans="1:23" x14ac:dyDescent="0.3">
      <c r="A573" s="1">
        <f t="shared" si="76"/>
        <v>0</v>
      </c>
      <c r="B573" s="1" t="s">
        <v>13</v>
      </c>
      <c r="C573" s="1">
        <v>0.6</v>
      </c>
      <c r="D573" s="1">
        <v>4</v>
      </c>
      <c r="E573" s="1">
        <f t="shared" si="77"/>
        <v>143</v>
      </c>
      <c r="F573" s="1">
        <v>1</v>
      </c>
      <c r="G573" s="3">
        <f t="shared" si="78"/>
        <v>0</v>
      </c>
      <c r="H573" s="3">
        <f t="shared" si="79"/>
        <v>7.5999999999999998E-2</v>
      </c>
      <c r="I573" s="3">
        <v>6.2E-2</v>
      </c>
      <c r="J573" s="3">
        <v>1.4E-2</v>
      </c>
      <c r="K573" s="3">
        <v>0</v>
      </c>
      <c r="L573" s="1">
        <v>13</v>
      </c>
      <c r="M573" s="1">
        <v>13</v>
      </c>
      <c r="N573" s="1">
        <v>13</v>
      </c>
      <c r="O573" s="1">
        <v>12</v>
      </c>
      <c r="P573" s="1">
        <v>12</v>
      </c>
      <c r="Q573" s="1">
        <v>13</v>
      </c>
      <c r="R573" s="3">
        <v>4.2999999999999997E-2</v>
      </c>
      <c r="S573" s="3">
        <v>0.01</v>
      </c>
      <c r="T573" s="3">
        <v>1.7999999999999999E-2</v>
      </c>
      <c r="U573" s="3">
        <f t="shared" si="80"/>
        <v>7.6923076923076925</v>
      </c>
      <c r="V573" s="3">
        <f t="shared" si="81"/>
        <v>7.6923076923076925</v>
      </c>
      <c r="W573" s="3">
        <f t="shared" si="82"/>
        <v>0</v>
      </c>
    </row>
    <row r="574" spans="1:23" x14ac:dyDescent="0.3">
      <c r="A574" s="1">
        <f t="shared" si="76"/>
        <v>0</v>
      </c>
      <c r="B574" s="1" t="s">
        <v>13</v>
      </c>
      <c r="C574" s="1">
        <v>0.6</v>
      </c>
      <c r="D574" s="1">
        <v>1</v>
      </c>
      <c r="E574" s="1">
        <f t="shared" si="77"/>
        <v>144</v>
      </c>
      <c r="F574" s="1">
        <v>1</v>
      </c>
      <c r="G574" s="3">
        <f t="shared" si="78"/>
        <v>0</v>
      </c>
      <c r="H574" s="3">
        <f t="shared" si="79"/>
        <v>6.7000000000000004E-2</v>
      </c>
      <c r="I574" s="3">
        <v>5.2999999999999999E-2</v>
      </c>
      <c r="J574" s="3">
        <v>1.4E-2</v>
      </c>
      <c r="K574" s="3">
        <v>0</v>
      </c>
      <c r="L574" s="1">
        <v>15</v>
      </c>
      <c r="M574" s="1">
        <v>15</v>
      </c>
      <c r="N574" s="1">
        <v>15</v>
      </c>
      <c r="O574" s="1">
        <v>13</v>
      </c>
      <c r="P574" s="1">
        <v>15</v>
      </c>
      <c r="Q574" s="1">
        <v>14</v>
      </c>
      <c r="R574" s="3">
        <v>3.6999999999999998E-2</v>
      </c>
      <c r="S574" s="3">
        <v>0.01</v>
      </c>
      <c r="T574" s="3">
        <v>1.4999999999999999E-2</v>
      </c>
      <c r="U574" s="3">
        <f t="shared" si="80"/>
        <v>13.333333333333334</v>
      </c>
      <c r="V574" s="3">
        <f t="shared" si="81"/>
        <v>0</v>
      </c>
      <c r="W574" s="3">
        <f t="shared" si="82"/>
        <v>6.666666666666667</v>
      </c>
    </row>
    <row r="575" spans="1:23" x14ac:dyDescent="0.3">
      <c r="A575" s="1">
        <f t="shared" si="76"/>
        <v>0</v>
      </c>
      <c r="B575" s="1" t="s">
        <v>13</v>
      </c>
      <c r="C575" s="1">
        <v>0.6</v>
      </c>
      <c r="D575" s="1">
        <v>2</v>
      </c>
      <c r="E575" s="1">
        <f t="shared" si="77"/>
        <v>144</v>
      </c>
      <c r="F575" s="1">
        <v>1</v>
      </c>
      <c r="G575" s="3">
        <f t="shared" si="78"/>
        <v>0</v>
      </c>
      <c r="H575" s="3">
        <f t="shared" si="79"/>
        <v>7.3999999999999996E-2</v>
      </c>
      <c r="I575" s="3">
        <v>5.8999999999999997E-2</v>
      </c>
      <c r="J575" s="3">
        <v>1.4999999999999999E-2</v>
      </c>
      <c r="K575" s="3">
        <v>0</v>
      </c>
      <c r="L575" s="1">
        <v>15</v>
      </c>
      <c r="M575" s="1">
        <v>15</v>
      </c>
      <c r="N575" s="1">
        <v>15</v>
      </c>
      <c r="O575" s="1">
        <v>13</v>
      </c>
      <c r="P575" s="1">
        <v>15</v>
      </c>
      <c r="Q575" s="1">
        <v>14</v>
      </c>
      <c r="R575" s="3">
        <v>4.2999999999999997E-2</v>
      </c>
      <c r="S575" s="3">
        <v>0.01</v>
      </c>
      <c r="T575" s="3">
        <v>1.4999999999999999E-2</v>
      </c>
      <c r="U575" s="3">
        <f t="shared" si="80"/>
        <v>13.333333333333334</v>
      </c>
      <c r="V575" s="3">
        <f t="shared" si="81"/>
        <v>0</v>
      </c>
      <c r="W575" s="3">
        <f t="shared" si="82"/>
        <v>6.666666666666667</v>
      </c>
    </row>
    <row r="576" spans="1:23" x14ac:dyDescent="0.3">
      <c r="A576" s="1">
        <f t="shared" si="76"/>
        <v>0</v>
      </c>
      <c r="B576" s="1" t="s">
        <v>13</v>
      </c>
      <c r="C576" s="1">
        <v>0.6</v>
      </c>
      <c r="D576" s="1">
        <v>3</v>
      </c>
      <c r="E576" s="1">
        <f t="shared" si="77"/>
        <v>144</v>
      </c>
      <c r="F576" s="1">
        <v>1</v>
      </c>
      <c r="G576" s="3">
        <f t="shared" si="78"/>
        <v>0</v>
      </c>
      <c r="H576" s="3">
        <f t="shared" si="79"/>
        <v>7.5999999999999998E-2</v>
      </c>
      <c r="I576" s="3">
        <v>6.0999999999999999E-2</v>
      </c>
      <c r="J576" s="3">
        <v>1.4999999999999999E-2</v>
      </c>
      <c r="K576" s="3">
        <v>0</v>
      </c>
      <c r="L576" s="1">
        <v>15</v>
      </c>
      <c r="M576" s="1">
        <v>15</v>
      </c>
      <c r="N576" s="1">
        <v>15</v>
      </c>
      <c r="O576" s="1">
        <v>13</v>
      </c>
      <c r="P576" s="1">
        <v>15</v>
      </c>
      <c r="Q576" s="1">
        <v>14</v>
      </c>
      <c r="R576" s="3">
        <v>4.5999999999999999E-2</v>
      </c>
      <c r="S576" s="3">
        <v>0.01</v>
      </c>
      <c r="T576" s="3">
        <v>1.3999999999999999E-2</v>
      </c>
      <c r="U576" s="3">
        <f t="shared" si="80"/>
        <v>13.333333333333334</v>
      </c>
      <c r="V576" s="3">
        <f t="shared" si="81"/>
        <v>0</v>
      </c>
      <c r="W576" s="3">
        <f t="shared" si="82"/>
        <v>6.666666666666667</v>
      </c>
    </row>
    <row r="577" spans="1:23" x14ac:dyDescent="0.3">
      <c r="A577" s="1">
        <f t="shared" si="76"/>
        <v>0</v>
      </c>
      <c r="B577" s="1" t="s">
        <v>13</v>
      </c>
      <c r="C577" s="1">
        <v>0.6</v>
      </c>
      <c r="D577" s="1">
        <v>4</v>
      </c>
      <c r="E577" s="1">
        <f t="shared" si="77"/>
        <v>144</v>
      </c>
      <c r="F577" s="1">
        <v>1</v>
      </c>
      <c r="G577" s="3">
        <f t="shared" si="78"/>
        <v>0</v>
      </c>
      <c r="H577" s="3">
        <f t="shared" si="79"/>
        <v>8.1000000000000003E-2</v>
      </c>
      <c r="I577" s="3">
        <v>6.6000000000000003E-2</v>
      </c>
      <c r="J577" s="3">
        <v>1.4999999999999999E-2</v>
      </c>
      <c r="K577" s="3">
        <v>0</v>
      </c>
      <c r="L577" s="1">
        <v>15</v>
      </c>
      <c r="M577" s="1">
        <v>15</v>
      </c>
      <c r="N577" s="1">
        <v>15</v>
      </c>
      <c r="O577" s="1">
        <v>13</v>
      </c>
      <c r="P577" s="1">
        <v>15</v>
      </c>
      <c r="Q577" s="1">
        <v>14</v>
      </c>
      <c r="R577" s="3">
        <v>5.0999999999999997E-2</v>
      </c>
      <c r="S577" s="3">
        <v>0.01</v>
      </c>
      <c r="T577" s="3">
        <v>1.3999999999999999E-2</v>
      </c>
      <c r="U577" s="3">
        <f t="shared" si="80"/>
        <v>13.333333333333334</v>
      </c>
      <c r="V577" s="3">
        <f t="shared" si="81"/>
        <v>0</v>
      </c>
      <c r="W577" s="3">
        <f t="shared" si="82"/>
        <v>6.666666666666667</v>
      </c>
    </row>
    <row r="578" spans="1:23" x14ac:dyDescent="0.3">
      <c r="A578" s="1">
        <f t="shared" ref="A578:A641" si="83">IF(MOD(E578,25)=0,1,0)</f>
        <v>0</v>
      </c>
      <c r="B578" s="1" t="s">
        <v>13</v>
      </c>
      <c r="C578" s="1">
        <v>0.6</v>
      </c>
      <c r="D578" s="1">
        <v>1</v>
      </c>
      <c r="E578" s="1">
        <f t="shared" si="77"/>
        <v>145</v>
      </c>
      <c r="F578" s="1">
        <v>1</v>
      </c>
      <c r="G578" s="3">
        <f t="shared" si="78"/>
        <v>0</v>
      </c>
      <c r="H578" s="3">
        <f t="shared" si="79"/>
        <v>2.9000000000000005E-2</v>
      </c>
      <c r="I578" s="3">
        <v>2.9000000000000005E-2</v>
      </c>
      <c r="J578" s="3">
        <v>0</v>
      </c>
      <c r="K578" s="3">
        <v>0</v>
      </c>
      <c r="L578" s="1">
        <v>12</v>
      </c>
      <c r="M578" s="1">
        <v>12</v>
      </c>
      <c r="N578" s="1">
        <v>12</v>
      </c>
      <c r="O578" s="1">
        <v>12</v>
      </c>
      <c r="P578" s="1">
        <v>12</v>
      </c>
      <c r="Q578" s="1">
        <v>12</v>
      </c>
      <c r="R578" s="3">
        <v>1.7000000000000001E-2</v>
      </c>
      <c r="S578" s="3">
        <v>0.01</v>
      </c>
      <c r="T578" s="3">
        <v>0.01</v>
      </c>
      <c r="U578" s="3">
        <f t="shared" si="80"/>
        <v>0</v>
      </c>
      <c r="V578" s="3">
        <f t="shared" si="81"/>
        <v>0</v>
      </c>
      <c r="W578" s="3">
        <f t="shared" si="82"/>
        <v>0</v>
      </c>
    </row>
    <row r="579" spans="1:23" x14ac:dyDescent="0.3">
      <c r="A579" s="1">
        <f t="shared" si="83"/>
        <v>0</v>
      </c>
      <c r="B579" s="1" t="s">
        <v>13</v>
      </c>
      <c r="C579" s="1">
        <v>0.6</v>
      </c>
      <c r="D579" s="1">
        <v>2</v>
      </c>
      <c r="E579" s="1">
        <f t="shared" ref="E579:E642" si="84">_xlfn.CEILING.MATH((ROW(E579)-1)/4)</f>
        <v>145</v>
      </c>
      <c r="F579" s="1">
        <v>1</v>
      </c>
      <c r="G579" s="3">
        <f t="shared" ref="G579:G642" si="85">(M579-L579)/L579*100</f>
        <v>0</v>
      </c>
      <c r="H579" s="3">
        <f t="shared" ref="H579:H642" si="86">I579+K579+J579</f>
        <v>6.4000000000000001E-2</v>
      </c>
      <c r="I579" s="3">
        <v>6.3E-2</v>
      </c>
      <c r="J579" s="3">
        <v>1E-3</v>
      </c>
      <c r="K579" s="3">
        <v>0</v>
      </c>
      <c r="L579" s="1">
        <v>14</v>
      </c>
      <c r="M579" s="1">
        <v>14</v>
      </c>
      <c r="N579" s="1">
        <v>14</v>
      </c>
      <c r="O579" s="1">
        <v>10</v>
      </c>
      <c r="P579" s="1">
        <v>12</v>
      </c>
      <c r="Q579" s="1">
        <v>12</v>
      </c>
      <c r="R579" s="3">
        <v>4.5999999999999999E-2</v>
      </c>
      <c r="S579" s="3">
        <v>0.01</v>
      </c>
      <c r="T579" s="3">
        <v>1.4999999999999999E-2</v>
      </c>
      <c r="U579" s="3">
        <f t="shared" ref="U579:U642" si="87">IF(F579=1,(M579-O579)/M579*100,"0")</f>
        <v>28.571428571428569</v>
      </c>
      <c r="V579" s="3">
        <f t="shared" ref="V579:V642" si="88">IF(F579=1,(M579-P579)/M579*100,"0")</f>
        <v>14.285714285714285</v>
      </c>
      <c r="W579" s="3">
        <f t="shared" ref="W579:W642" si="89">IF(F579=1,(M579-Q579)/M579*100,"0")</f>
        <v>14.285714285714285</v>
      </c>
    </row>
    <row r="580" spans="1:23" x14ac:dyDescent="0.3">
      <c r="A580" s="1">
        <f t="shared" si="83"/>
        <v>0</v>
      </c>
      <c r="B580" s="1" t="s">
        <v>13</v>
      </c>
      <c r="C580" s="1">
        <v>0.6</v>
      </c>
      <c r="D580" s="1">
        <v>3</v>
      </c>
      <c r="E580" s="1">
        <f t="shared" si="84"/>
        <v>145</v>
      </c>
      <c r="F580" s="1">
        <v>1</v>
      </c>
      <c r="G580" s="3">
        <f t="shared" si="85"/>
        <v>0</v>
      </c>
      <c r="H580" s="3">
        <f t="shared" si="86"/>
        <v>3.3000000000000002E-2</v>
      </c>
      <c r="I580" s="3">
        <v>3.2000000000000001E-2</v>
      </c>
      <c r="J580" s="3">
        <v>1E-3</v>
      </c>
      <c r="K580" s="3">
        <v>0</v>
      </c>
      <c r="L580" s="1">
        <v>12</v>
      </c>
      <c r="M580" s="1">
        <v>12</v>
      </c>
      <c r="N580" s="1">
        <v>12</v>
      </c>
      <c r="O580" s="1">
        <v>12</v>
      </c>
      <c r="P580" s="1">
        <v>12</v>
      </c>
      <c r="Q580" s="1">
        <v>12</v>
      </c>
      <c r="R580" s="3">
        <v>0.02</v>
      </c>
      <c r="S580" s="3">
        <v>0.01</v>
      </c>
      <c r="T580" s="3">
        <v>0.01</v>
      </c>
      <c r="U580" s="3">
        <f t="shared" si="87"/>
        <v>0</v>
      </c>
      <c r="V580" s="3">
        <f t="shared" si="88"/>
        <v>0</v>
      </c>
      <c r="W580" s="3">
        <f t="shared" si="89"/>
        <v>0</v>
      </c>
    </row>
    <row r="581" spans="1:23" x14ac:dyDescent="0.3">
      <c r="A581" s="1">
        <f t="shared" si="83"/>
        <v>0</v>
      </c>
      <c r="B581" s="1" t="s">
        <v>13</v>
      </c>
      <c r="C581" s="1">
        <v>0.6</v>
      </c>
      <c r="D581" s="1">
        <v>4</v>
      </c>
      <c r="E581" s="1">
        <f t="shared" si="84"/>
        <v>145</v>
      </c>
      <c r="F581" s="1">
        <v>1</v>
      </c>
      <c r="G581" s="3">
        <f t="shared" si="85"/>
        <v>0</v>
      </c>
      <c r="H581" s="3">
        <f t="shared" si="86"/>
        <v>5.7000000000000002E-2</v>
      </c>
      <c r="I581" s="3">
        <v>5.6000000000000001E-2</v>
      </c>
      <c r="J581" s="3">
        <v>1E-3</v>
      </c>
      <c r="K581" s="3">
        <v>0</v>
      </c>
      <c r="L581" s="1">
        <v>13</v>
      </c>
      <c r="M581" s="1">
        <v>13</v>
      </c>
      <c r="N581" s="1">
        <v>13</v>
      </c>
      <c r="O581" s="1">
        <v>10</v>
      </c>
      <c r="P581" s="1">
        <v>12</v>
      </c>
      <c r="Q581" s="1">
        <v>12</v>
      </c>
      <c r="R581" s="3">
        <v>0.04</v>
      </c>
      <c r="S581" s="3">
        <v>0.01</v>
      </c>
      <c r="T581" s="3">
        <v>1.4E-2</v>
      </c>
      <c r="U581" s="3">
        <f t="shared" si="87"/>
        <v>23.076923076923077</v>
      </c>
      <c r="V581" s="3">
        <f t="shared" si="88"/>
        <v>7.6923076923076925</v>
      </c>
      <c r="W581" s="3">
        <f t="shared" si="89"/>
        <v>7.6923076923076925</v>
      </c>
    </row>
    <row r="582" spans="1:23" x14ac:dyDescent="0.3">
      <c r="A582" s="1">
        <f t="shared" si="83"/>
        <v>0</v>
      </c>
      <c r="B582" s="1" t="s">
        <v>13</v>
      </c>
      <c r="C582" s="1">
        <v>0.6</v>
      </c>
      <c r="D582" s="1">
        <v>1</v>
      </c>
      <c r="E582" s="1">
        <f t="shared" si="84"/>
        <v>146</v>
      </c>
      <c r="F582" s="1">
        <v>0</v>
      </c>
      <c r="G582" s="3">
        <f t="shared" si="85"/>
        <v>7.6923076923076925</v>
      </c>
      <c r="H582" s="3">
        <f t="shared" si="86"/>
        <v>0.24800000000000003</v>
      </c>
      <c r="I582" s="3">
        <v>6.8000000000000005E-2</v>
      </c>
      <c r="J582" s="3">
        <v>4.1000000000000002E-2</v>
      </c>
      <c r="K582" s="3">
        <v>0.13900000000000001</v>
      </c>
      <c r="L582" s="1">
        <v>13</v>
      </c>
      <c r="M582" s="1">
        <v>14</v>
      </c>
      <c r="N582" s="1">
        <v>14</v>
      </c>
      <c r="O582" s="1">
        <v>13</v>
      </c>
      <c r="P582" s="1">
        <v>13</v>
      </c>
      <c r="Q582" s="1">
        <v>13</v>
      </c>
      <c r="R582" s="3">
        <v>4.2000000000000003E-2</v>
      </c>
      <c r="S582" s="3">
        <v>8.9999999999999993E-3</v>
      </c>
      <c r="T582" s="3">
        <v>2.5000000000000001E-2</v>
      </c>
      <c r="U582" s="3" t="str">
        <f t="shared" si="87"/>
        <v>0</v>
      </c>
      <c r="V582" s="3" t="str">
        <f t="shared" si="88"/>
        <v>0</v>
      </c>
      <c r="W582" s="3" t="str">
        <f t="shared" si="89"/>
        <v>0</v>
      </c>
    </row>
    <row r="583" spans="1:23" x14ac:dyDescent="0.3">
      <c r="A583" s="1">
        <f t="shared" si="83"/>
        <v>0</v>
      </c>
      <c r="B583" s="1" t="s">
        <v>13</v>
      </c>
      <c r="C583" s="1">
        <v>0.6</v>
      </c>
      <c r="D583" s="1">
        <v>2</v>
      </c>
      <c r="E583" s="1">
        <f t="shared" si="84"/>
        <v>146</v>
      </c>
      <c r="F583" s="1">
        <v>0</v>
      </c>
      <c r="G583" s="3">
        <f t="shared" si="85"/>
        <v>7.6923076923076925</v>
      </c>
      <c r="H583" s="3">
        <f t="shared" si="86"/>
        <v>0.27900000000000003</v>
      </c>
      <c r="I583" s="3">
        <v>7.0000000000000007E-2</v>
      </c>
      <c r="J583" s="3">
        <v>0.04</v>
      </c>
      <c r="K583" s="3">
        <v>0.16900000000000001</v>
      </c>
      <c r="L583" s="1">
        <v>13</v>
      </c>
      <c r="M583" s="1">
        <v>14</v>
      </c>
      <c r="N583" s="1">
        <v>14</v>
      </c>
      <c r="O583" s="1">
        <v>13</v>
      </c>
      <c r="P583" s="1">
        <v>13</v>
      </c>
      <c r="Q583" s="1">
        <v>13</v>
      </c>
      <c r="R583" s="3">
        <v>4.8000000000000001E-2</v>
      </c>
      <c r="S583" s="3">
        <v>8.9999999999999993E-3</v>
      </c>
      <c r="T583" s="3">
        <v>2.0999999999999998E-2</v>
      </c>
      <c r="U583" s="3" t="str">
        <f t="shared" si="87"/>
        <v>0</v>
      </c>
      <c r="V583" s="3" t="str">
        <f t="shared" si="88"/>
        <v>0</v>
      </c>
      <c r="W583" s="3" t="str">
        <f t="shared" si="89"/>
        <v>0</v>
      </c>
    </row>
    <row r="584" spans="1:23" x14ac:dyDescent="0.3">
      <c r="A584" s="1">
        <f t="shared" si="83"/>
        <v>0</v>
      </c>
      <c r="B584" s="1" t="s">
        <v>13</v>
      </c>
      <c r="C584" s="1">
        <v>0.6</v>
      </c>
      <c r="D584" s="1">
        <v>3</v>
      </c>
      <c r="E584" s="1">
        <f t="shared" si="84"/>
        <v>146</v>
      </c>
      <c r="F584" s="1">
        <v>0</v>
      </c>
      <c r="G584" s="3">
        <f t="shared" si="85"/>
        <v>7.6923076923076925</v>
      </c>
      <c r="H584" s="3">
        <f t="shared" si="86"/>
        <v>0.253</v>
      </c>
      <c r="I584" s="3">
        <v>7.3999999999999996E-2</v>
      </c>
      <c r="J584" s="3">
        <v>3.2000000000000001E-2</v>
      </c>
      <c r="K584" s="3">
        <v>0.14699999999999999</v>
      </c>
      <c r="L584" s="1">
        <v>13</v>
      </c>
      <c r="M584" s="1">
        <v>14</v>
      </c>
      <c r="N584" s="1">
        <v>14</v>
      </c>
      <c r="O584" s="1">
        <v>13</v>
      </c>
      <c r="P584" s="1">
        <v>13</v>
      </c>
      <c r="Q584" s="1">
        <v>13</v>
      </c>
      <c r="R584" s="3">
        <v>5.1999999999999998E-2</v>
      </c>
      <c r="S584" s="3">
        <v>8.9999999999999993E-3</v>
      </c>
      <c r="T584" s="3">
        <v>2.0999999999999998E-2</v>
      </c>
      <c r="U584" s="3" t="str">
        <f t="shared" si="87"/>
        <v>0</v>
      </c>
      <c r="V584" s="3" t="str">
        <f t="shared" si="88"/>
        <v>0</v>
      </c>
      <c r="W584" s="3" t="str">
        <f t="shared" si="89"/>
        <v>0</v>
      </c>
    </row>
    <row r="585" spans="1:23" x14ac:dyDescent="0.3">
      <c r="A585" s="1">
        <f t="shared" si="83"/>
        <v>0</v>
      </c>
      <c r="B585" s="1" t="s">
        <v>13</v>
      </c>
      <c r="C585" s="1">
        <v>0.6</v>
      </c>
      <c r="D585" s="1">
        <v>4</v>
      </c>
      <c r="E585" s="1">
        <f t="shared" si="84"/>
        <v>146</v>
      </c>
      <c r="F585" s="1">
        <v>0</v>
      </c>
      <c r="G585" s="3">
        <f t="shared" si="85"/>
        <v>7.6923076923076925</v>
      </c>
      <c r="H585" s="3">
        <f t="shared" si="86"/>
        <v>0.28699999999999998</v>
      </c>
      <c r="I585" s="3">
        <v>0.08</v>
      </c>
      <c r="J585" s="3">
        <v>3.7999999999999999E-2</v>
      </c>
      <c r="K585" s="3">
        <v>0.16900000000000001</v>
      </c>
      <c r="L585" s="1">
        <v>13</v>
      </c>
      <c r="M585" s="1">
        <v>14</v>
      </c>
      <c r="N585" s="1">
        <v>14</v>
      </c>
      <c r="O585" s="1">
        <v>13</v>
      </c>
      <c r="P585" s="1">
        <v>13</v>
      </c>
      <c r="Q585" s="1">
        <v>13</v>
      </c>
      <c r="R585" s="3">
        <v>5.7000000000000002E-2</v>
      </c>
      <c r="S585" s="3">
        <v>8.9999999999999993E-3</v>
      </c>
      <c r="T585" s="3">
        <v>2.1999999999999999E-2</v>
      </c>
      <c r="U585" s="3" t="str">
        <f t="shared" si="87"/>
        <v>0</v>
      </c>
      <c r="V585" s="3" t="str">
        <f t="shared" si="88"/>
        <v>0</v>
      </c>
      <c r="W585" s="3" t="str">
        <f t="shared" si="89"/>
        <v>0</v>
      </c>
    </row>
    <row r="586" spans="1:23" x14ac:dyDescent="0.3">
      <c r="A586" s="1">
        <f t="shared" si="83"/>
        <v>0</v>
      </c>
      <c r="B586" s="1" t="s">
        <v>13</v>
      </c>
      <c r="C586" s="1">
        <v>0.6</v>
      </c>
      <c r="D586" s="1">
        <v>1</v>
      </c>
      <c r="E586" s="1">
        <f t="shared" si="84"/>
        <v>147</v>
      </c>
      <c r="F586" s="1">
        <v>1</v>
      </c>
      <c r="G586" s="3">
        <f t="shared" si="85"/>
        <v>0</v>
      </c>
      <c r="H586" s="3">
        <f t="shared" si="86"/>
        <v>0.08</v>
      </c>
      <c r="I586" s="3">
        <v>5.2999999999999999E-2</v>
      </c>
      <c r="J586" s="3">
        <v>2.7E-2</v>
      </c>
      <c r="K586" s="3">
        <v>0</v>
      </c>
      <c r="L586" s="1">
        <v>15</v>
      </c>
      <c r="M586" s="1">
        <v>15</v>
      </c>
      <c r="N586" s="1">
        <v>15</v>
      </c>
      <c r="O586" s="1">
        <v>13</v>
      </c>
      <c r="P586" s="1">
        <v>14</v>
      </c>
      <c r="Q586" s="1">
        <v>15</v>
      </c>
      <c r="R586" s="3">
        <v>3.5999999999999997E-2</v>
      </c>
      <c r="S586" s="3">
        <v>8.0000000000000002E-3</v>
      </c>
      <c r="T586" s="3">
        <v>1.6E-2</v>
      </c>
      <c r="U586" s="3">
        <f t="shared" si="87"/>
        <v>13.333333333333334</v>
      </c>
      <c r="V586" s="3">
        <f t="shared" si="88"/>
        <v>6.666666666666667</v>
      </c>
      <c r="W586" s="3">
        <f t="shared" si="89"/>
        <v>0</v>
      </c>
    </row>
    <row r="587" spans="1:23" x14ac:dyDescent="0.3">
      <c r="A587" s="1">
        <f t="shared" si="83"/>
        <v>0</v>
      </c>
      <c r="B587" s="1" t="s">
        <v>13</v>
      </c>
      <c r="C587" s="1">
        <v>0.6</v>
      </c>
      <c r="D587" s="1">
        <v>2</v>
      </c>
      <c r="E587" s="1">
        <f t="shared" si="84"/>
        <v>147</v>
      </c>
      <c r="F587" s="1">
        <v>1</v>
      </c>
      <c r="G587" s="3">
        <f t="shared" si="85"/>
        <v>0</v>
      </c>
      <c r="H587" s="3">
        <f t="shared" si="86"/>
        <v>0.08</v>
      </c>
      <c r="I587" s="3">
        <v>0.06</v>
      </c>
      <c r="J587" s="3">
        <v>0.02</v>
      </c>
      <c r="K587" s="3">
        <v>0</v>
      </c>
      <c r="L587" s="1">
        <v>15</v>
      </c>
      <c r="M587" s="1">
        <v>15</v>
      </c>
      <c r="N587" s="1">
        <v>15</v>
      </c>
      <c r="O587" s="1">
        <v>13</v>
      </c>
      <c r="P587" s="1">
        <v>14</v>
      </c>
      <c r="Q587" s="1">
        <v>15</v>
      </c>
      <c r="R587" s="3">
        <v>4.3999999999999997E-2</v>
      </c>
      <c r="S587" s="3">
        <v>8.0000000000000002E-3</v>
      </c>
      <c r="T587" s="3">
        <v>1.4999999999999999E-2</v>
      </c>
      <c r="U587" s="3">
        <f t="shared" si="87"/>
        <v>13.333333333333334</v>
      </c>
      <c r="V587" s="3">
        <f t="shared" si="88"/>
        <v>6.666666666666667</v>
      </c>
      <c r="W587" s="3">
        <f t="shared" si="89"/>
        <v>0</v>
      </c>
    </row>
    <row r="588" spans="1:23" x14ac:dyDescent="0.3">
      <c r="A588" s="1">
        <f t="shared" si="83"/>
        <v>0</v>
      </c>
      <c r="B588" s="1" t="s">
        <v>13</v>
      </c>
      <c r="C588" s="1">
        <v>0.6</v>
      </c>
      <c r="D588" s="1">
        <v>3</v>
      </c>
      <c r="E588" s="1">
        <f t="shared" si="84"/>
        <v>147</v>
      </c>
      <c r="F588" s="1">
        <v>1</v>
      </c>
      <c r="G588" s="3">
        <f t="shared" si="85"/>
        <v>0</v>
      </c>
      <c r="H588" s="3">
        <f t="shared" si="86"/>
        <v>7.6999999999999999E-2</v>
      </c>
      <c r="I588" s="3">
        <v>0.06</v>
      </c>
      <c r="J588" s="3">
        <v>1.7000000000000001E-2</v>
      </c>
      <c r="K588" s="3">
        <v>0</v>
      </c>
      <c r="L588" s="1">
        <v>15</v>
      </c>
      <c r="M588" s="1">
        <v>15</v>
      </c>
      <c r="N588" s="1">
        <v>15</v>
      </c>
      <c r="O588" s="1">
        <v>13</v>
      </c>
      <c r="P588" s="1">
        <v>14</v>
      </c>
      <c r="Q588" s="1">
        <v>15</v>
      </c>
      <c r="R588" s="3">
        <v>4.2999999999999997E-2</v>
      </c>
      <c r="S588" s="3">
        <v>8.0000000000000002E-3</v>
      </c>
      <c r="T588" s="3">
        <v>1.6E-2</v>
      </c>
      <c r="U588" s="3">
        <f t="shared" si="87"/>
        <v>13.333333333333334</v>
      </c>
      <c r="V588" s="3">
        <f t="shared" si="88"/>
        <v>6.666666666666667</v>
      </c>
      <c r="W588" s="3">
        <f t="shared" si="89"/>
        <v>0</v>
      </c>
    </row>
    <row r="589" spans="1:23" x14ac:dyDescent="0.3">
      <c r="A589" s="1">
        <f t="shared" si="83"/>
        <v>0</v>
      </c>
      <c r="B589" s="1" t="s">
        <v>13</v>
      </c>
      <c r="C589" s="1">
        <v>0.6</v>
      </c>
      <c r="D589" s="1">
        <v>4</v>
      </c>
      <c r="E589" s="1">
        <f t="shared" si="84"/>
        <v>147</v>
      </c>
      <c r="F589" s="1">
        <v>1</v>
      </c>
      <c r="G589" s="3">
        <f t="shared" si="85"/>
        <v>0</v>
      </c>
      <c r="H589" s="3">
        <f t="shared" si="86"/>
        <v>8.5000000000000006E-2</v>
      </c>
      <c r="I589" s="3">
        <v>6.4000000000000001E-2</v>
      </c>
      <c r="J589" s="3">
        <v>2.1000000000000001E-2</v>
      </c>
      <c r="K589" s="3">
        <v>0</v>
      </c>
      <c r="L589" s="1">
        <v>15</v>
      </c>
      <c r="M589" s="1">
        <v>15</v>
      </c>
      <c r="N589" s="1">
        <v>15</v>
      </c>
      <c r="O589" s="1">
        <v>13</v>
      </c>
      <c r="P589" s="1">
        <v>14</v>
      </c>
      <c r="Q589" s="1">
        <v>15</v>
      </c>
      <c r="R589" s="3">
        <v>4.8000000000000001E-2</v>
      </c>
      <c r="S589" s="3">
        <v>8.0000000000000002E-3</v>
      </c>
      <c r="T589" s="3">
        <v>1.4999999999999999E-2</v>
      </c>
      <c r="U589" s="3">
        <f t="shared" si="87"/>
        <v>13.333333333333334</v>
      </c>
      <c r="V589" s="3">
        <f t="shared" si="88"/>
        <v>6.666666666666667</v>
      </c>
      <c r="W589" s="3">
        <f t="shared" si="89"/>
        <v>0</v>
      </c>
    </row>
    <row r="590" spans="1:23" x14ac:dyDescent="0.3">
      <c r="A590" s="1">
        <f t="shared" si="83"/>
        <v>0</v>
      </c>
      <c r="B590" s="1" t="s">
        <v>13</v>
      </c>
      <c r="C590" s="1">
        <v>0.6</v>
      </c>
      <c r="D590" s="1">
        <v>1</v>
      </c>
      <c r="E590" s="1">
        <f t="shared" si="84"/>
        <v>148</v>
      </c>
      <c r="F590" s="1">
        <v>1</v>
      </c>
      <c r="G590" s="3">
        <f t="shared" si="85"/>
        <v>0</v>
      </c>
      <c r="H590" s="3">
        <f t="shared" si="86"/>
        <v>5.1000000000000004E-2</v>
      </c>
      <c r="I590" s="3">
        <v>5.1000000000000004E-2</v>
      </c>
      <c r="J590" s="3">
        <v>0</v>
      </c>
      <c r="K590" s="3">
        <v>0</v>
      </c>
      <c r="L590" s="1">
        <v>13</v>
      </c>
      <c r="M590" s="1">
        <v>13</v>
      </c>
      <c r="N590" s="1">
        <v>13</v>
      </c>
      <c r="O590" s="1">
        <v>10</v>
      </c>
      <c r="P590" s="1">
        <v>13</v>
      </c>
      <c r="Q590" s="1">
        <v>12</v>
      </c>
      <c r="R590" s="3">
        <v>3.4000000000000002E-2</v>
      </c>
      <c r="S590" s="3">
        <v>0.01</v>
      </c>
      <c r="T590" s="3">
        <v>1.4999999999999999E-2</v>
      </c>
      <c r="U590" s="3">
        <f t="shared" si="87"/>
        <v>23.076923076923077</v>
      </c>
      <c r="V590" s="3">
        <f t="shared" si="88"/>
        <v>0</v>
      </c>
      <c r="W590" s="3">
        <f t="shared" si="89"/>
        <v>7.6923076923076925</v>
      </c>
    </row>
    <row r="591" spans="1:23" x14ac:dyDescent="0.3">
      <c r="A591" s="1">
        <f t="shared" si="83"/>
        <v>0</v>
      </c>
      <c r="B591" s="1" t="s">
        <v>13</v>
      </c>
      <c r="C591" s="1">
        <v>0.6</v>
      </c>
      <c r="D591" s="1">
        <v>2</v>
      </c>
      <c r="E591" s="1">
        <f t="shared" si="84"/>
        <v>148</v>
      </c>
      <c r="F591" s="1">
        <v>1</v>
      </c>
      <c r="G591" s="3">
        <f t="shared" si="85"/>
        <v>0</v>
      </c>
      <c r="H591" s="3">
        <f t="shared" si="86"/>
        <v>8.8999999999999996E-2</v>
      </c>
      <c r="I591" s="3">
        <v>8.7999999999999995E-2</v>
      </c>
      <c r="J591" s="3">
        <v>1E-3</v>
      </c>
      <c r="K591" s="3">
        <v>0</v>
      </c>
      <c r="L591" s="1">
        <v>14</v>
      </c>
      <c r="M591" s="1">
        <v>14</v>
      </c>
      <c r="N591" s="1">
        <v>14</v>
      </c>
      <c r="O591" s="1">
        <v>10</v>
      </c>
      <c r="P591" s="1">
        <v>13</v>
      </c>
      <c r="Q591" s="1">
        <v>12</v>
      </c>
      <c r="R591" s="3">
        <v>6.9000000000000006E-2</v>
      </c>
      <c r="S591" s="3">
        <v>0.01</v>
      </c>
      <c r="T591" s="3">
        <v>1.7000000000000001E-2</v>
      </c>
      <c r="U591" s="3">
        <f t="shared" si="87"/>
        <v>28.571428571428569</v>
      </c>
      <c r="V591" s="3">
        <f t="shared" si="88"/>
        <v>7.1428571428571423</v>
      </c>
      <c r="W591" s="3">
        <f t="shared" si="89"/>
        <v>14.285714285714285</v>
      </c>
    </row>
    <row r="592" spans="1:23" x14ac:dyDescent="0.3">
      <c r="A592" s="1">
        <f t="shared" si="83"/>
        <v>0</v>
      </c>
      <c r="B592" s="1" t="s">
        <v>13</v>
      </c>
      <c r="C592" s="1">
        <v>0.6</v>
      </c>
      <c r="D592" s="1">
        <v>3</v>
      </c>
      <c r="E592" s="1">
        <f t="shared" si="84"/>
        <v>148</v>
      </c>
      <c r="F592" s="1">
        <v>1</v>
      </c>
      <c r="G592" s="3">
        <f t="shared" si="85"/>
        <v>0</v>
      </c>
      <c r="H592" s="3">
        <f t="shared" si="86"/>
        <v>5.8000000000000003E-2</v>
      </c>
      <c r="I592" s="3">
        <v>5.7000000000000002E-2</v>
      </c>
      <c r="J592" s="3">
        <v>1E-3</v>
      </c>
      <c r="K592" s="3">
        <v>0</v>
      </c>
      <c r="L592" s="1">
        <v>13</v>
      </c>
      <c r="M592" s="1">
        <v>13</v>
      </c>
      <c r="N592" s="1">
        <v>13</v>
      </c>
      <c r="O592" s="1">
        <v>10</v>
      </c>
      <c r="P592" s="1">
        <v>13</v>
      </c>
      <c r="Q592" s="1">
        <v>12</v>
      </c>
      <c r="R592" s="3">
        <v>3.9E-2</v>
      </c>
      <c r="S592" s="3">
        <v>0.01</v>
      </c>
      <c r="T592" s="3">
        <v>1.6E-2</v>
      </c>
      <c r="U592" s="3">
        <f t="shared" si="87"/>
        <v>23.076923076923077</v>
      </c>
      <c r="V592" s="3">
        <f t="shared" si="88"/>
        <v>0</v>
      </c>
      <c r="W592" s="3">
        <f t="shared" si="89"/>
        <v>7.6923076923076925</v>
      </c>
    </row>
    <row r="593" spans="1:38" x14ac:dyDescent="0.3">
      <c r="A593" s="1">
        <f t="shared" si="83"/>
        <v>0</v>
      </c>
      <c r="B593" s="1" t="s">
        <v>13</v>
      </c>
      <c r="C593" s="1">
        <v>0.6</v>
      </c>
      <c r="D593" s="1">
        <v>4</v>
      </c>
      <c r="E593" s="1">
        <f t="shared" si="84"/>
        <v>148</v>
      </c>
      <c r="F593" s="1">
        <v>1</v>
      </c>
      <c r="G593" s="3">
        <f t="shared" si="85"/>
        <v>0</v>
      </c>
      <c r="H593" s="3">
        <f t="shared" si="86"/>
        <v>6.6000000000000003E-2</v>
      </c>
      <c r="I593" s="3">
        <v>6.5000000000000002E-2</v>
      </c>
      <c r="J593" s="3">
        <v>1E-3</v>
      </c>
      <c r="K593" s="3">
        <v>0</v>
      </c>
      <c r="L593" s="1">
        <v>13</v>
      </c>
      <c r="M593" s="1">
        <v>13</v>
      </c>
      <c r="N593" s="1">
        <v>13</v>
      </c>
      <c r="O593" s="1">
        <v>10</v>
      </c>
      <c r="P593" s="1">
        <v>13</v>
      </c>
      <c r="Q593" s="1">
        <v>12</v>
      </c>
      <c r="R593" s="3">
        <v>4.9000000000000002E-2</v>
      </c>
      <c r="S593" s="3">
        <v>0.01</v>
      </c>
      <c r="T593" s="3">
        <v>1.4E-2</v>
      </c>
      <c r="U593" s="3">
        <f t="shared" si="87"/>
        <v>23.076923076923077</v>
      </c>
      <c r="V593" s="3">
        <f t="shared" si="88"/>
        <v>0</v>
      </c>
      <c r="W593" s="3">
        <f t="shared" si="89"/>
        <v>7.6923076923076925</v>
      </c>
    </row>
    <row r="594" spans="1:38" x14ac:dyDescent="0.3">
      <c r="A594" s="1">
        <f t="shared" si="83"/>
        <v>0</v>
      </c>
      <c r="B594" s="1" t="s">
        <v>13</v>
      </c>
      <c r="C594" s="1">
        <v>0.6</v>
      </c>
      <c r="D594" s="1">
        <v>1</v>
      </c>
      <c r="E594" s="1">
        <f t="shared" si="84"/>
        <v>149</v>
      </c>
      <c r="F594" s="1">
        <v>1</v>
      </c>
      <c r="G594" s="3">
        <f t="shared" si="85"/>
        <v>0</v>
      </c>
      <c r="H594" s="3">
        <f t="shared" si="86"/>
        <v>3.9000000000000007E-2</v>
      </c>
      <c r="I594" s="3">
        <v>3.5000000000000003E-2</v>
      </c>
      <c r="J594" s="3">
        <v>4.0000000000000001E-3</v>
      </c>
      <c r="K594" s="3">
        <v>0</v>
      </c>
      <c r="L594" s="1">
        <v>13</v>
      </c>
      <c r="M594" s="1">
        <v>13</v>
      </c>
      <c r="N594" s="1">
        <v>13</v>
      </c>
      <c r="O594" s="1">
        <v>13</v>
      </c>
      <c r="P594" s="1">
        <v>13</v>
      </c>
      <c r="Q594" s="1">
        <v>13</v>
      </c>
      <c r="R594" s="3">
        <v>2.1000000000000001E-2</v>
      </c>
      <c r="S594" s="3">
        <v>0.01</v>
      </c>
      <c r="T594" s="3">
        <v>1.2E-2</v>
      </c>
      <c r="U594" s="3">
        <f t="shared" si="87"/>
        <v>0</v>
      </c>
      <c r="V594" s="3">
        <f t="shared" si="88"/>
        <v>0</v>
      </c>
      <c r="W594" s="3">
        <f t="shared" si="89"/>
        <v>0</v>
      </c>
    </row>
    <row r="595" spans="1:38" x14ac:dyDescent="0.3">
      <c r="A595" s="1">
        <f t="shared" si="83"/>
        <v>0</v>
      </c>
      <c r="B595" s="1" t="s">
        <v>13</v>
      </c>
      <c r="C595" s="1">
        <v>0.6</v>
      </c>
      <c r="D595" s="1">
        <v>2</v>
      </c>
      <c r="E595" s="1">
        <f t="shared" si="84"/>
        <v>149</v>
      </c>
      <c r="F595" s="1">
        <v>0</v>
      </c>
      <c r="G595" s="3">
        <f t="shared" si="85"/>
        <v>7.6923076923076925</v>
      </c>
      <c r="H595" s="3">
        <f t="shared" si="86"/>
        <v>0.26</v>
      </c>
      <c r="I595" s="3">
        <v>5.9000000000000004E-2</v>
      </c>
      <c r="J595" s="3">
        <v>1.2E-2</v>
      </c>
      <c r="K595" s="3">
        <v>0.189</v>
      </c>
      <c r="L595" s="1">
        <v>13</v>
      </c>
      <c r="M595" s="1">
        <v>14</v>
      </c>
      <c r="N595" s="1">
        <v>14</v>
      </c>
      <c r="O595" s="1">
        <v>12</v>
      </c>
      <c r="P595" s="1">
        <v>13</v>
      </c>
      <c r="Q595" s="1">
        <v>13</v>
      </c>
      <c r="R595" s="3">
        <v>4.2000000000000003E-2</v>
      </c>
      <c r="S595" s="3">
        <v>0.01</v>
      </c>
      <c r="T595" s="3">
        <v>1.4999999999999999E-2</v>
      </c>
      <c r="U595" s="3" t="str">
        <f t="shared" si="87"/>
        <v>0</v>
      </c>
      <c r="V595" s="3" t="str">
        <f t="shared" si="88"/>
        <v>0</v>
      </c>
      <c r="W595" s="3" t="str">
        <f t="shared" si="89"/>
        <v>0</v>
      </c>
    </row>
    <row r="596" spans="1:38" x14ac:dyDescent="0.3">
      <c r="A596" s="1">
        <f t="shared" si="83"/>
        <v>0</v>
      </c>
      <c r="B596" s="1" t="s">
        <v>13</v>
      </c>
      <c r="C596" s="1">
        <v>0.6</v>
      </c>
      <c r="D596" s="1">
        <v>3</v>
      </c>
      <c r="E596" s="1">
        <f t="shared" si="84"/>
        <v>149</v>
      </c>
      <c r="F596" s="1">
        <v>1</v>
      </c>
      <c r="G596" s="3">
        <f t="shared" si="85"/>
        <v>0</v>
      </c>
      <c r="H596" s="3">
        <f t="shared" si="86"/>
        <v>0.23600000000000002</v>
      </c>
      <c r="I596" s="3">
        <v>3.9E-2</v>
      </c>
      <c r="J596" s="3">
        <v>8.0000000000000002E-3</v>
      </c>
      <c r="K596" s="3">
        <v>0.189</v>
      </c>
      <c r="L596" s="1">
        <v>13</v>
      </c>
      <c r="M596" s="1">
        <v>13</v>
      </c>
      <c r="N596" s="1">
        <v>13</v>
      </c>
      <c r="O596" s="1">
        <v>13</v>
      </c>
      <c r="P596" s="1">
        <v>13</v>
      </c>
      <c r="Q596" s="1">
        <v>13</v>
      </c>
      <c r="R596" s="3">
        <v>2.4E-2</v>
      </c>
      <c r="S596" s="3">
        <v>0.01</v>
      </c>
      <c r="T596" s="3">
        <v>1.3000000000000001E-2</v>
      </c>
      <c r="U596" s="3">
        <f t="shared" si="87"/>
        <v>0</v>
      </c>
      <c r="V596" s="3">
        <f t="shared" si="88"/>
        <v>0</v>
      </c>
      <c r="W596" s="3">
        <f t="shared" si="89"/>
        <v>0</v>
      </c>
    </row>
    <row r="597" spans="1:38" x14ac:dyDescent="0.3">
      <c r="A597" s="1">
        <f t="shared" si="83"/>
        <v>0</v>
      </c>
      <c r="B597" s="1" t="s">
        <v>13</v>
      </c>
      <c r="C597" s="1">
        <v>0.6</v>
      </c>
      <c r="D597" s="1">
        <v>4</v>
      </c>
      <c r="E597" s="1">
        <f t="shared" si="84"/>
        <v>149</v>
      </c>
      <c r="F597" s="1">
        <v>1</v>
      </c>
      <c r="G597" s="3">
        <f t="shared" si="85"/>
        <v>0</v>
      </c>
      <c r="H597" s="3">
        <f t="shared" si="86"/>
        <v>0.23299999999999998</v>
      </c>
      <c r="I597" s="3">
        <v>4.0999999999999995E-2</v>
      </c>
      <c r="J597" s="3">
        <v>3.0000000000000001E-3</v>
      </c>
      <c r="K597" s="3">
        <v>0.189</v>
      </c>
      <c r="L597" s="1">
        <v>13</v>
      </c>
      <c r="M597" s="1">
        <v>13</v>
      </c>
      <c r="N597" s="1">
        <v>13</v>
      </c>
      <c r="O597" s="1">
        <v>13</v>
      </c>
      <c r="P597" s="1">
        <v>13</v>
      </c>
      <c r="Q597" s="1">
        <v>13</v>
      </c>
      <c r="R597" s="3">
        <v>2.7E-2</v>
      </c>
      <c r="S597" s="3">
        <v>0.01</v>
      </c>
      <c r="T597" s="3">
        <v>1.2E-2</v>
      </c>
      <c r="U597" s="3">
        <f t="shared" si="87"/>
        <v>0</v>
      </c>
      <c r="V597" s="3">
        <f t="shared" si="88"/>
        <v>0</v>
      </c>
      <c r="W597" s="3">
        <f t="shared" si="89"/>
        <v>0</v>
      </c>
    </row>
    <row r="598" spans="1:38" x14ac:dyDescent="0.3">
      <c r="A598" s="1">
        <f t="shared" si="83"/>
        <v>1</v>
      </c>
      <c r="B598" s="1" t="s">
        <v>13</v>
      </c>
      <c r="C598" s="1">
        <v>0.6</v>
      </c>
      <c r="D598" s="1">
        <v>1</v>
      </c>
      <c r="E598" s="1">
        <f t="shared" si="84"/>
        <v>150</v>
      </c>
      <c r="F598" s="1">
        <v>1</v>
      </c>
      <c r="G598" s="3">
        <f t="shared" si="85"/>
        <v>0</v>
      </c>
      <c r="H598" s="3">
        <f t="shared" si="86"/>
        <v>5.2000000000000005E-2</v>
      </c>
      <c r="I598" s="3">
        <v>5.1000000000000004E-2</v>
      </c>
      <c r="J598" s="3">
        <v>1E-3</v>
      </c>
      <c r="K598" s="3">
        <v>0</v>
      </c>
      <c r="L598" s="1">
        <v>13</v>
      </c>
      <c r="M598" s="1">
        <v>13</v>
      </c>
      <c r="N598" s="1">
        <v>13</v>
      </c>
      <c r="O598" s="1">
        <v>11</v>
      </c>
      <c r="P598" s="1">
        <v>12</v>
      </c>
      <c r="Q598" s="1">
        <v>12</v>
      </c>
      <c r="R598" s="3">
        <v>3.2000000000000001E-2</v>
      </c>
      <c r="S598" s="3">
        <v>8.9999999999999993E-3</v>
      </c>
      <c r="T598" s="3">
        <v>1.8000000000000002E-2</v>
      </c>
      <c r="U598" s="3">
        <f t="shared" si="87"/>
        <v>15.384615384615385</v>
      </c>
      <c r="V598" s="3">
        <f t="shared" si="88"/>
        <v>7.6923076923076925</v>
      </c>
      <c r="W598" s="3">
        <f t="shared" si="89"/>
        <v>7.6923076923076925</v>
      </c>
      <c r="AA598" s="1">
        <f>SUMPRODUCT((MOD(ROW(F502:F601),4)=2)*F502:F601)</f>
        <v>21</v>
      </c>
      <c r="AB598" s="3">
        <f>SUMPRODUCT((MOD(ROW(G502:G601),4)=2)*G502:G601)/25</f>
        <v>1.1868131868131868</v>
      </c>
      <c r="AC598" s="3">
        <f t="shared" ref="AC598:AF598" si="90">SUMPRODUCT((MOD(ROW(H502:H601),4)=2)*H502:H601)/25</f>
        <v>9.0959999999999999E-2</v>
      </c>
      <c r="AD598" s="3">
        <f t="shared" si="90"/>
        <v>4.8920000000000005E-2</v>
      </c>
      <c r="AE598" s="3">
        <f t="shared" si="90"/>
        <v>1.5520000000000004E-2</v>
      </c>
      <c r="AF598" s="3">
        <f t="shared" si="90"/>
        <v>2.6520000000000002E-2</v>
      </c>
      <c r="AG598" s="3">
        <f>SUMPRODUCT((MOD(ROW(R502:R601),4)=2)*R502:R601)/25</f>
        <v>3.1560000000000012E-2</v>
      </c>
      <c r="AH598" s="3">
        <f>SUMPRODUCT((MOD(ROW(S502:S601),4)=2)*S502:S601)/25</f>
        <v>9.0400000000000029E-3</v>
      </c>
      <c r="AI598" s="3">
        <f>SUMPRODUCT((MOD(ROW(T502:T601),4)=2)*T502:T601)/25</f>
        <v>1.6240000000000004E-2</v>
      </c>
      <c r="AJ598" s="3">
        <f>IF(AA598&gt;0, SUMPRODUCT((MOD(ROW(U502:U601),4)=2)*U502:U601)/AA598,"-")</f>
        <v>8.1030873888016739</v>
      </c>
      <c r="AK598" s="3">
        <f>IF(AA598&gt;0, SUMPRODUCT((MOD(ROW(V502:V601),4)=2)*V502:V601)/AA598,"-")</f>
        <v>2.8292342578056866</v>
      </c>
      <c r="AL598" s="3">
        <f>IF(AA598&gt;0,SUMPRODUCT((MOD(ROW(W502:W601),4)=2)*W502:W601)/AA598,"-")</f>
        <v>1.7564974707831853</v>
      </c>
    </row>
    <row r="599" spans="1:38" x14ac:dyDescent="0.3">
      <c r="A599" s="1">
        <f t="shared" si="83"/>
        <v>1</v>
      </c>
      <c r="B599" s="1" t="s">
        <v>13</v>
      </c>
      <c r="C599" s="1">
        <v>0.6</v>
      </c>
      <c r="D599" s="1">
        <v>2</v>
      </c>
      <c r="E599" s="1">
        <f t="shared" si="84"/>
        <v>150</v>
      </c>
      <c r="F599" s="1">
        <v>1</v>
      </c>
      <c r="G599" s="3">
        <f t="shared" si="85"/>
        <v>0</v>
      </c>
      <c r="H599" s="3">
        <f t="shared" si="86"/>
        <v>5.7000000000000002E-2</v>
      </c>
      <c r="I599" s="3">
        <v>5.5E-2</v>
      </c>
      <c r="J599" s="3">
        <v>2E-3</v>
      </c>
      <c r="K599" s="3">
        <v>0</v>
      </c>
      <c r="L599" s="1">
        <v>13</v>
      </c>
      <c r="M599" s="1">
        <v>13</v>
      </c>
      <c r="N599" s="1">
        <v>13</v>
      </c>
      <c r="O599" s="1">
        <v>11</v>
      </c>
      <c r="P599" s="1">
        <v>12</v>
      </c>
      <c r="Q599" s="1">
        <v>12</v>
      </c>
      <c r="R599" s="3">
        <v>3.5999999999999997E-2</v>
      </c>
      <c r="S599" s="3">
        <v>8.9999999999999993E-3</v>
      </c>
      <c r="T599" s="3">
        <v>1.8000000000000002E-2</v>
      </c>
      <c r="U599" s="3">
        <f t="shared" si="87"/>
        <v>15.384615384615385</v>
      </c>
      <c r="V599" s="3">
        <f t="shared" si="88"/>
        <v>7.6923076923076925</v>
      </c>
      <c r="W599" s="3">
        <f t="shared" si="89"/>
        <v>7.6923076923076925</v>
      </c>
      <c r="AA599" s="1">
        <f>SUMPRODUCT((MOD(ROW(F502:F601),4)=3)*F502:F601)</f>
        <v>18</v>
      </c>
      <c r="AB599" s="3">
        <f>SUMPRODUCT((MOD(ROW(G502:G601),4)=3)*G502:G601)/25</f>
        <v>2.0688644688644691</v>
      </c>
      <c r="AC599" s="3">
        <f t="shared" ref="AC599:AF599" si="91">SUMPRODUCT((MOD(ROW(H502:H601),4)=3)*H502:H601)/25</f>
        <v>0.12016039999999999</v>
      </c>
      <c r="AD599" s="3">
        <f t="shared" si="91"/>
        <v>5.9560000000000002E-2</v>
      </c>
      <c r="AE599" s="3">
        <f t="shared" si="91"/>
        <v>1.5840000000000007E-2</v>
      </c>
      <c r="AF599" s="3">
        <f t="shared" si="91"/>
        <v>4.4760399999999992E-2</v>
      </c>
      <c r="AG599" s="3">
        <f>SUMPRODUCT((MOD(ROW(R502:R601),4)=3)*R502:R601)/25</f>
        <v>4.1520000000000022E-2</v>
      </c>
      <c r="AH599" s="3">
        <f>SUMPRODUCT((MOD(ROW(S502:S601),4)=3)*S502:S601)/25</f>
        <v>9.0400000000000029E-3</v>
      </c>
      <c r="AI599" s="3">
        <f>SUMPRODUCT((MOD(ROW(T502:T601),4)=3)*T502:T601)/25</f>
        <v>1.6920000000000004E-2</v>
      </c>
      <c r="AJ599" s="3">
        <f>IF(AA599&gt;0,SUMPRODUCT((MOD(ROW(U502:U601),4)=3)*U502:U601)/AA599,"-")</f>
        <v>11.690069190069188</v>
      </c>
      <c r="AK599" s="3">
        <f>IF(AA599&gt;0,SUMPRODUCT((MOD(ROW(V502:V601),4)=3)*V502:V601)/AA599,"-")</f>
        <v>5.2889702889702885</v>
      </c>
      <c r="AL599" s="3">
        <f>IF(AA599&gt;0,SUMPRODUCT((MOD(ROW(W502:W601),4)=3)*W502:W601)/AA599,"-")</f>
        <v>3.1827431827431827</v>
      </c>
    </row>
    <row r="600" spans="1:38" x14ac:dyDescent="0.3">
      <c r="A600" s="1">
        <f t="shared" si="83"/>
        <v>1</v>
      </c>
      <c r="B600" s="1" t="s">
        <v>13</v>
      </c>
      <c r="C600" s="1">
        <v>0.6</v>
      </c>
      <c r="D600" s="1">
        <v>3</v>
      </c>
      <c r="E600" s="1">
        <f t="shared" si="84"/>
        <v>150</v>
      </c>
      <c r="F600" s="1">
        <v>1</v>
      </c>
      <c r="G600" s="3">
        <f t="shared" si="85"/>
        <v>0</v>
      </c>
      <c r="H600" s="3">
        <f t="shared" si="86"/>
        <v>6.2E-2</v>
      </c>
      <c r="I600" s="3">
        <v>5.8999999999999997E-2</v>
      </c>
      <c r="J600" s="3">
        <v>3.0000000000000001E-3</v>
      </c>
      <c r="K600" s="3">
        <v>0</v>
      </c>
      <c r="L600" s="1">
        <v>13</v>
      </c>
      <c r="M600" s="1">
        <v>13</v>
      </c>
      <c r="N600" s="1">
        <v>13</v>
      </c>
      <c r="O600" s="1">
        <v>11</v>
      </c>
      <c r="P600" s="1">
        <v>12</v>
      </c>
      <c r="Q600" s="1">
        <v>12</v>
      </c>
      <c r="R600" s="3">
        <v>3.9E-2</v>
      </c>
      <c r="S600" s="3">
        <v>8.9999999999999993E-3</v>
      </c>
      <c r="T600" s="3">
        <v>1.9E-2</v>
      </c>
      <c r="U600" s="3">
        <f t="shared" si="87"/>
        <v>15.384615384615385</v>
      </c>
      <c r="V600" s="3">
        <f t="shared" si="88"/>
        <v>7.6923076923076925</v>
      </c>
      <c r="W600" s="3">
        <f t="shared" si="89"/>
        <v>7.6923076923076925</v>
      </c>
      <c r="AA600" s="1">
        <f>SUMPRODUCT((MOD(ROW(F502:F601),4)=0)*F502:F601)</f>
        <v>21</v>
      </c>
      <c r="AB600" s="3">
        <f>SUMPRODUCT((MOD(ROW(G502:G601),4)=0)*G502:G601)/25</f>
        <v>1.1868131868131868</v>
      </c>
      <c r="AC600" s="3">
        <f t="shared" ref="AC600:AF600" si="92">SUMPRODUCT((MOD(ROW(H502:H601),4)=0)*H502:H601)/25</f>
        <v>0.11172</v>
      </c>
      <c r="AD600" s="3">
        <f t="shared" si="92"/>
        <v>5.5640000000000002E-2</v>
      </c>
      <c r="AE600" s="3">
        <f t="shared" si="92"/>
        <v>1.4720000000000004E-2</v>
      </c>
      <c r="AF600" s="3">
        <f t="shared" si="92"/>
        <v>4.1360000000000001E-2</v>
      </c>
      <c r="AG600" s="3">
        <f>SUMPRODUCT((MOD(ROW(R502:R601),4)=0)*R502:R601)/25</f>
        <v>3.8280000000000015E-2</v>
      </c>
      <c r="AH600" s="3">
        <f>SUMPRODUCT((MOD(ROW(S502:S601),4)=0)*S502:S601)/25</f>
        <v>9.0400000000000029E-3</v>
      </c>
      <c r="AI600" s="3">
        <f>SUMPRODUCT((MOD(ROW(T502:T601),4)=0)*T502:T601)/25</f>
        <v>1.6240000000000008E-2</v>
      </c>
      <c r="AJ600" s="3">
        <f>IF(AA600&gt;0,SUMPRODUCT((MOD(ROW(U502:U601),4)=0)*U502:U601)/AA600,"-")</f>
        <v>8.1030873888016739</v>
      </c>
      <c r="AK600" s="3">
        <f>IF(AA600&gt;0,SUMPRODUCT((MOD(ROW(V502:V601),4)=0)*V502:V601)/AA600,"-")</f>
        <v>2.8292342578056866</v>
      </c>
      <c r="AL600" s="3">
        <f>IF(AA600&gt;0,SUMPRODUCT((MOD(ROW(W502:W601),4)=0)*W502:W601)/AA600,"-")</f>
        <v>1.7564974707831853</v>
      </c>
    </row>
    <row r="601" spans="1:38" x14ac:dyDescent="0.3">
      <c r="A601" s="1">
        <f t="shared" si="83"/>
        <v>1</v>
      </c>
      <c r="B601" s="1" t="s">
        <v>13</v>
      </c>
      <c r="C601" s="1">
        <v>0.6</v>
      </c>
      <c r="D601" s="1">
        <v>4</v>
      </c>
      <c r="E601" s="1">
        <f t="shared" si="84"/>
        <v>150</v>
      </c>
      <c r="F601" s="1">
        <v>1</v>
      </c>
      <c r="G601" s="3">
        <f t="shared" si="85"/>
        <v>0</v>
      </c>
      <c r="H601" s="3">
        <f t="shared" si="86"/>
        <v>6.3E-2</v>
      </c>
      <c r="I601" s="3">
        <v>6.1000000000000006E-2</v>
      </c>
      <c r="J601" s="3">
        <v>2E-3</v>
      </c>
      <c r="K601" s="3">
        <v>0</v>
      </c>
      <c r="L601" s="1">
        <v>13</v>
      </c>
      <c r="M601" s="1">
        <v>13</v>
      </c>
      <c r="N601" s="1">
        <v>13</v>
      </c>
      <c r="O601" s="1">
        <v>11</v>
      </c>
      <c r="P601" s="1">
        <v>12</v>
      </c>
      <c r="Q601" s="1">
        <v>12</v>
      </c>
      <c r="R601" s="3">
        <v>4.2000000000000003E-2</v>
      </c>
      <c r="S601" s="3">
        <v>8.9999999999999993E-3</v>
      </c>
      <c r="T601" s="3">
        <v>1.8000000000000002E-2</v>
      </c>
      <c r="U601" s="3">
        <f t="shared" si="87"/>
        <v>15.384615384615385</v>
      </c>
      <c r="V601" s="3">
        <f t="shared" si="88"/>
        <v>7.6923076923076925</v>
      </c>
      <c r="W601" s="3">
        <f t="shared" si="89"/>
        <v>7.6923076923076925</v>
      </c>
      <c r="AA601" s="1">
        <f>SUMPRODUCT((MOD(ROW(F502:F601),4)=1)*F502:F601)</f>
        <v>21</v>
      </c>
      <c r="AB601" s="3">
        <f>SUMPRODUCT((MOD(ROW(G502:G601),4)=1)*G502:G601)/25</f>
        <v>1.1868131868131868</v>
      </c>
      <c r="AC601" s="3">
        <f t="shared" ref="AC601:AF601" si="93">SUMPRODUCT((MOD(ROW(H502:H601),4)=1)*H502:H601)/25</f>
        <v>0.12328</v>
      </c>
      <c r="AD601" s="3">
        <f t="shared" si="93"/>
        <v>6.0120000000000007E-2</v>
      </c>
      <c r="AE601" s="3">
        <f t="shared" si="93"/>
        <v>1.6040000000000006E-2</v>
      </c>
      <c r="AF601" s="3">
        <f t="shared" si="93"/>
        <v>4.7119999999999995E-2</v>
      </c>
      <c r="AG601" s="3">
        <f>SUMPRODUCT((MOD(ROW(R502:R601),4)=1)*R502:R601)/25</f>
        <v>4.3000000000000017E-2</v>
      </c>
      <c r="AH601" s="3">
        <f>SUMPRODUCT((MOD(ROW(S502:S601),4)=1)*S502:S601)/25</f>
        <v>9.0400000000000029E-3</v>
      </c>
      <c r="AI601" s="3">
        <f>SUMPRODUCT((MOD(ROW(T502:T601),4)=1)*T502:T601)/25</f>
        <v>1.6000000000000004E-2</v>
      </c>
      <c r="AJ601" s="3">
        <f>IF(AA601&gt;0,SUMPRODUCT((MOD(ROW(U502:U601),4)=1)*U502:U601)/AA601,"-")</f>
        <v>9.2019884877027724</v>
      </c>
      <c r="AK601" s="3">
        <f>IF(AA601&gt;0, SUMPRODUCT((MOD(ROW(V502:V601),4)=1)*V502:V601)/AA601,"-")</f>
        <v>3.1955346241060529</v>
      </c>
      <c r="AL601" s="3">
        <f>IF(AA601&gt;0,SUMPRODUCT((MOD(ROW(W502:W601),4)=1)*W502:W601)/AA601,"-")</f>
        <v>2.1227978370835516</v>
      </c>
    </row>
    <row r="602" spans="1:38" x14ac:dyDescent="0.3">
      <c r="A602" s="1">
        <f t="shared" si="83"/>
        <v>0</v>
      </c>
      <c r="B602" s="1" t="s">
        <v>11</v>
      </c>
      <c r="C602" s="1">
        <v>0.2</v>
      </c>
      <c r="D602" s="1">
        <v>1</v>
      </c>
      <c r="E602" s="1">
        <f t="shared" si="84"/>
        <v>151</v>
      </c>
      <c r="F602" s="1">
        <v>1</v>
      </c>
      <c r="G602" s="3">
        <f t="shared" si="85"/>
        <v>0</v>
      </c>
      <c r="H602" s="3">
        <f t="shared" si="86"/>
        <v>2.4E-2</v>
      </c>
      <c r="I602" s="3">
        <v>1.7000000000000001E-2</v>
      </c>
      <c r="J602" s="3">
        <v>7.0000000000000001E-3</v>
      </c>
      <c r="K602" s="3">
        <v>0</v>
      </c>
      <c r="L602" s="1">
        <v>8</v>
      </c>
      <c r="M602" s="1">
        <v>8</v>
      </c>
      <c r="N602" s="1">
        <v>8</v>
      </c>
      <c r="O602" s="1">
        <v>8</v>
      </c>
      <c r="P602" s="1">
        <v>8</v>
      </c>
      <c r="Q602" s="1">
        <v>8</v>
      </c>
      <c r="R602" s="3">
        <v>1.2999999999999999E-2</v>
      </c>
      <c r="S602" s="3">
        <v>3.0000000000000001E-3</v>
      </c>
      <c r="T602" s="3">
        <v>3.0000000000000001E-3</v>
      </c>
      <c r="U602" s="3">
        <f t="shared" si="87"/>
        <v>0</v>
      </c>
      <c r="V602" s="3">
        <f t="shared" si="88"/>
        <v>0</v>
      </c>
      <c r="W602" s="3">
        <f t="shared" si="89"/>
        <v>0</v>
      </c>
    </row>
    <row r="603" spans="1:38" x14ac:dyDescent="0.3">
      <c r="A603" s="1">
        <f t="shared" si="83"/>
        <v>0</v>
      </c>
      <c r="B603" s="1" t="s">
        <v>11</v>
      </c>
      <c r="C603" s="1">
        <v>0.2</v>
      </c>
      <c r="D603" s="1">
        <v>2</v>
      </c>
      <c r="E603" s="1">
        <f t="shared" si="84"/>
        <v>151</v>
      </c>
      <c r="F603" s="1">
        <v>0</v>
      </c>
      <c r="G603" s="3">
        <f t="shared" si="85"/>
        <v>12.5</v>
      </c>
      <c r="H603" s="3">
        <f t="shared" si="86"/>
        <v>0.32100000000000001</v>
      </c>
      <c r="I603" s="3">
        <v>0.05</v>
      </c>
      <c r="J603" s="3">
        <v>7.0000000000000007E-2</v>
      </c>
      <c r="K603" s="3">
        <v>0.20100000000000001</v>
      </c>
      <c r="L603" s="1">
        <v>8</v>
      </c>
      <c r="M603" s="1">
        <v>9</v>
      </c>
      <c r="N603" s="1">
        <v>9</v>
      </c>
      <c r="O603" s="1">
        <v>7</v>
      </c>
      <c r="P603" s="1">
        <v>8</v>
      </c>
      <c r="Q603" s="1">
        <v>8</v>
      </c>
      <c r="R603" s="3">
        <v>0.03</v>
      </c>
      <c r="S603" s="3">
        <v>3.0000000000000001E-3</v>
      </c>
      <c r="T603" s="3">
        <v>1.9000000000000003E-2</v>
      </c>
      <c r="U603" s="3" t="str">
        <f t="shared" si="87"/>
        <v>0</v>
      </c>
      <c r="V603" s="3" t="str">
        <f t="shared" si="88"/>
        <v>0</v>
      </c>
      <c r="W603" s="3" t="str">
        <f t="shared" si="89"/>
        <v>0</v>
      </c>
    </row>
    <row r="604" spans="1:38" x14ac:dyDescent="0.3">
      <c r="A604" s="1">
        <f t="shared" si="83"/>
        <v>0</v>
      </c>
      <c r="B604" s="1" t="s">
        <v>11</v>
      </c>
      <c r="C604" s="1">
        <v>0.2</v>
      </c>
      <c r="D604" s="1">
        <v>3</v>
      </c>
      <c r="E604" s="1">
        <f t="shared" si="84"/>
        <v>151</v>
      </c>
      <c r="F604" s="1">
        <v>1</v>
      </c>
      <c r="G604" s="3">
        <f t="shared" si="85"/>
        <v>0</v>
      </c>
      <c r="H604" s="3">
        <f t="shared" si="86"/>
        <v>0.23899999999999999</v>
      </c>
      <c r="I604" s="3">
        <v>0.02</v>
      </c>
      <c r="J604" s="3">
        <v>1.7999999999999999E-2</v>
      </c>
      <c r="K604" s="3">
        <v>0.20100000000000001</v>
      </c>
      <c r="L604" s="1">
        <v>8</v>
      </c>
      <c r="M604" s="1">
        <v>8</v>
      </c>
      <c r="N604" s="1">
        <v>8</v>
      </c>
      <c r="O604" s="1">
        <v>8</v>
      </c>
      <c r="P604" s="1">
        <v>8</v>
      </c>
      <c r="Q604" s="1">
        <v>8</v>
      </c>
      <c r="R604" s="3">
        <v>1.6E-2</v>
      </c>
      <c r="S604" s="3">
        <v>3.0000000000000001E-3</v>
      </c>
      <c r="T604" s="3">
        <v>3.0000000000000001E-3</v>
      </c>
      <c r="U604" s="3">
        <f t="shared" si="87"/>
        <v>0</v>
      </c>
      <c r="V604" s="3">
        <f t="shared" si="88"/>
        <v>0</v>
      </c>
      <c r="W604" s="3">
        <f t="shared" si="89"/>
        <v>0</v>
      </c>
    </row>
    <row r="605" spans="1:38" x14ac:dyDescent="0.3">
      <c r="A605" s="1">
        <f t="shared" si="83"/>
        <v>0</v>
      </c>
      <c r="B605" s="1" t="s">
        <v>11</v>
      </c>
      <c r="C605" s="1">
        <v>0.2</v>
      </c>
      <c r="D605" s="1">
        <v>4</v>
      </c>
      <c r="E605" s="1">
        <f t="shared" si="84"/>
        <v>151</v>
      </c>
      <c r="F605" s="1">
        <v>0</v>
      </c>
      <c r="G605" s="3">
        <f t="shared" si="85"/>
        <v>12.5</v>
      </c>
      <c r="H605" s="3">
        <f t="shared" si="86"/>
        <v>0.35599999999999998</v>
      </c>
      <c r="I605" s="3">
        <v>5.1000000000000004E-2</v>
      </c>
      <c r="J605" s="3">
        <v>0.104</v>
      </c>
      <c r="K605" s="3">
        <v>0.20100000000000001</v>
      </c>
      <c r="L605" s="1">
        <v>8</v>
      </c>
      <c r="M605" s="1">
        <v>9</v>
      </c>
      <c r="N605" s="1">
        <v>9</v>
      </c>
      <c r="O605" s="1">
        <v>7</v>
      </c>
      <c r="P605" s="1">
        <v>8</v>
      </c>
      <c r="Q605" s="1">
        <v>8</v>
      </c>
      <c r="R605" s="3">
        <v>3.2000000000000001E-2</v>
      </c>
      <c r="S605" s="3">
        <v>3.0000000000000001E-3</v>
      </c>
      <c r="T605" s="3">
        <v>1.8000000000000002E-2</v>
      </c>
      <c r="U605" s="3" t="str">
        <f t="shared" si="87"/>
        <v>0</v>
      </c>
      <c r="V605" s="3" t="str">
        <f t="shared" si="88"/>
        <v>0</v>
      </c>
      <c r="W605" s="3" t="str">
        <f t="shared" si="89"/>
        <v>0</v>
      </c>
    </row>
    <row r="606" spans="1:38" x14ac:dyDescent="0.3">
      <c r="A606" s="1">
        <f t="shared" si="83"/>
        <v>0</v>
      </c>
      <c r="B606" s="1" t="s">
        <v>11</v>
      </c>
      <c r="C606" s="1">
        <v>0.2</v>
      </c>
      <c r="D606" s="1">
        <v>1</v>
      </c>
      <c r="E606" s="1">
        <f t="shared" si="84"/>
        <v>152</v>
      </c>
      <c r="F606" s="1">
        <v>1</v>
      </c>
      <c r="G606" s="3">
        <f t="shared" si="85"/>
        <v>0</v>
      </c>
      <c r="H606" s="3">
        <f t="shared" si="86"/>
        <v>1.3000000000000001E-2</v>
      </c>
      <c r="I606" s="3">
        <v>1.3000000000000001E-2</v>
      </c>
      <c r="J606" s="3">
        <v>0</v>
      </c>
      <c r="K606" s="3">
        <v>0</v>
      </c>
      <c r="L606" s="1">
        <v>8</v>
      </c>
      <c r="M606" s="1">
        <v>8</v>
      </c>
      <c r="N606" s="1">
        <v>8</v>
      </c>
      <c r="O606" s="1">
        <v>8</v>
      </c>
      <c r="P606" s="1">
        <v>8</v>
      </c>
      <c r="Q606" s="1">
        <v>8</v>
      </c>
      <c r="R606" s="3">
        <v>0.01</v>
      </c>
      <c r="S606" s="3">
        <v>3.0000000000000001E-3</v>
      </c>
      <c r="T606" s="3">
        <v>2E-3</v>
      </c>
      <c r="U606" s="3">
        <f t="shared" si="87"/>
        <v>0</v>
      </c>
      <c r="V606" s="3">
        <f t="shared" si="88"/>
        <v>0</v>
      </c>
      <c r="W606" s="3">
        <f t="shared" si="89"/>
        <v>0</v>
      </c>
    </row>
    <row r="607" spans="1:38" x14ac:dyDescent="0.3">
      <c r="A607" s="1">
        <f t="shared" si="83"/>
        <v>0</v>
      </c>
      <c r="B607" s="1" t="s">
        <v>11</v>
      </c>
      <c r="C607" s="1">
        <v>0.2</v>
      </c>
      <c r="D607" s="1">
        <v>2</v>
      </c>
      <c r="E607" s="1">
        <f t="shared" si="84"/>
        <v>152</v>
      </c>
      <c r="F607" s="1">
        <v>0</v>
      </c>
      <c r="G607" s="3">
        <f t="shared" si="85"/>
        <v>12.5</v>
      </c>
      <c r="H607" s="3">
        <f t="shared" si="86"/>
        <v>0.32200000000000001</v>
      </c>
      <c r="I607" s="3">
        <v>0.05</v>
      </c>
      <c r="J607" s="3">
        <v>4.5999999999999999E-2</v>
      </c>
      <c r="K607" s="3">
        <v>0.22600000000000001</v>
      </c>
      <c r="L607" s="1">
        <v>8</v>
      </c>
      <c r="M607" s="1">
        <v>9</v>
      </c>
      <c r="N607" s="1">
        <v>9</v>
      </c>
      <c r="O607" s="1">
        <v>7</v>
      </c>
      <c r="P607" s="1">
        <v>8</v>
      </c>
      <c r="Q607" s="1">
        <v>8</v>
      </c>
      <c r="R607" s="3">
        <v>2.5000000000000001E-2</v>
      </c>
      <c r="S607" s="3">
        <v>3.0000000000000001E-3</v>
      </c>
      <c r="T607" s="3">
        <v>2.4E-2</v>
      </c>
      <c r="U607" s="3" t="str">
        <f t="shared" si="87"/>
        <v>0</v>
      </c>
      <c r="V607" s="3" t="str">
        <f t="shared" si="88"/>
        <v>0</v>
      </c>
      <c r="W607" s="3" t="str">
        <f t="shared" si="89"/>
        <v>0</v>
      </c>
    </row>
    <row r="608" spans="1:38" x14ac:dyDescent="0.3">
      <c r="A608" s="1">
        <f t="shared" si="83"/>
        <v>0</v>
      </c>
      <c r="B608" s="1" t="s">
        <v>11</v>
      </c>
      <c r="C608" s="1">
        <v>0.2</v>
      </c>
      <c r="D608" s="1">
        <v>3</v>
      </c>
      <c r="E608" s="1">
        <f t="shared" si="84"/>
        <v>152</v>
      </c>
      <c r="F608" s="1">
        <v>1</v>
      </c>
      <c r="G608" s="3">
        <f t="shared" si="85"/>
        <v>0</v>
      </c>
      <c r="H608" s="3">
        <f t="shared" si="86"/>
        <v>0.27500000000000002</v>
      </c>
      <c r="I608" s="3">
        <v>1.8000000000000002E-2</v>
      </c>
      <c r="J608" s="3">
        <v>3.1E-2</v>
      </c>
      <c r="K608" s="3">
        <v>0.22600000000000001</v>
      </c>
      <c r="L608" s="1">
        <v>8</v>
      </c>
      <c r="M608" s="1">
        <v>8</v>
      </c>
      <c r="N608" s="1">
        <v>8</v>
      </c>
      <c r="O608" s="1">
        <v>8</v>
      </c>
      <c r="P608" s="1">
        <v>8</v>
      </c>
      <c r="Q608" s="1">
        <v>8</v>
      </c>
      <c r="R608" s="3">
        <v>1.4E-2</v>
      </c>
      <c r="S608" s="3">
        <v>3.0000000000000001E-3</v>
      </c>
      <c r="T608" s="3">
        <v>3.0000000000000001E-3</v>
      </c>
      <c r="U608" s="3">
        <f t="shared" si="87"/>
        <v>0</v>
      </c>
      <c r="V608" s="3">
        <f t="shared" si="88"/>
        <v>0</v>
      </c>
      <c r="W608" s="3">
        <f t="shared" si="89"/>
        <v>0</v>
      </c>
    </row>
    <row r="609" spans="1:23" x14ac:dyDescent="0.3">
      <c r="A609" s="1">
        <f t="shared" si="83"/>
        <v>0</v>
      </c>
      <c r="B609" s="1" t="s">
        <v>11</v>
      </c>
      <c r="C609" s="1">
        <v>0.2</v>
      </c>
      <c r="D609" s="1">
        <v>4</v>
      </c>
      <c r="E609" s="1">
        <f t="shared" si="84"/>
        <v>152</v>
      </c>
      <c r="F609" s="1">
        <v>1</v>
      </c>
      <c r="G609" s="3">
        <f t="shared" si="85"/>
        <v>0</v>
      </c>
      <c r="H609" s="3">
        <f t="shared" si="86"/>
        <v>0.26100000000000001</v>
      </c>
      <c r="I609" s="3">
        <v>1.7999999999999999E-2</v>
      </c>
      <c r="J609" s="3">
        <v>1.7000000000000001E-2</v>
      </c>
      <c r="K609" s="3">
        <v>0.22600000000000001</v>
      </c>
      <c r="L609" s="1">
        <v>8</v>
      </c>
      <c r="M609" s="1">
        <v>8</v>
      </c>
      <c r="N609" s="1">
        <v>8</v>
      </c>
      <c r="O609" s="1">
        <v>8</v>
      </c>
      <c r="P609" s="1">
        <v>8</v>
      </c>
      <c r="Q609" s="1">
        <v>8</v>
      </c>
      <c r="R609" s="3">
        <v>1.4999999999999999E-2</v>
      </c>
      <c r="S609" s="3">
        <v>3.0000000000000001E-3</v>
      </c>
      <c r="T609" s="3">
        <v>2E-3</v>
      </c>
      <c r="U609" s="3">
        <f t="shared" si="87"/>
        <v>0</v>
      </c>
      <c r="V609" s="3">
        <f t="shared" si="88"/>
        <v>0</v>
      </c>
      <c r="W609" s="3">
        <f t="shared" si="89"/>
        <v>0</v>
      </c>
    </row>
    <row r="610" spans="1:23" x14ac:dyDescent="0.3">
      <c r="A610" s="1">
        <f t="shared" si="83"/>
        <v>0</v>
      </c>
      <c r="B610" s="1" t="s">
        <v>11</v>
      </c>
      <c r="C610" s="1">
        <v>0.2</v>
      </c>
      <c r="D610" s="1">
        <v>1</v>
      </c>
      <c r="E610" s="1">
        <f t="shared" si="84"/>
        <v>153</v>
      </c>
      <c r="F610" s="1">
        <v>0</v>
      </c>
      <c r="G610" s="3">
        <f t="shared" si="85"/>
        <v>12.5</v>
      </c>
      <c r="H610" s="3">
        <f t="shared" si="86"/>
        <v>0.31299999999999994</v>
      </c>
      <c r="I610" s="3">
        <v>4.2999999999999997E-2</v>
      </c>
      <c r="J610" s="3">
        <v>8.5999999999999993E-2</v>
      </c>
      <c r="K610" s="3">
        <v>0.184</v>
      </c>
      <c r="L610" s="1">
        <v>8</v>
      </c>
      <c r="M610" s="1">
        <v>9</v>
      </c>
      <c r="N610" s="1">
        <v>9</v>
      </c>
      <c r="O610" s="1">
        <v>8</v>
      </c>
      <c r="P610" s="1">
        <v>8</v>
      </c>
      <c r="Q610" s="1">
        <v>8</v>
      </c>
      <c r="R610" s="3">
        <v>2.5999999999999999E-2</v>
      </c>
      <c r="S610" s="3">
        <v>3.0000000000000001E-3</v>
      </c>
      <c r="T610" s="3">
        <v>1.6E-2</v>
      </c>
      <c r="U610" s="3" t="str">
        <f t="shared" si="87"/>
        <v>0</v>
      </c>
      <c r="V610" s="3" t="str">
        <f t="shared" si="88"/>
        <v>0</v>
      </c>
      <c r="W610" s="3" t="str">
        <f t="shared" si="89"/>
        <v>0</v>
      </c>
    </row>
    <row r="611" spans="1:23" x14ac:dyDescent="0.3">
      <c r="A611" s="1">
        <f t="shared" si="83"/>
        <v>0</v>
      </c>
      <c r="B611" s="1" t="s">
        <v>11</v>
      </c>
      <c r="C611" s="1">
        <v>0.2</v>
      </c>
      <c r="D611" s="1">
        <v>2</v>
      </c>
      <c r="E611" s="1">
        <f t="shared" si="84"/>
        <v>153</v>
      </c>
      <c r="F611" s="1">
        <v>0</v>
      </c>
      <c r="G611" s="3">
        <f t="shared" si="85"/>
        <v>12.5</v>
      </c>
      <c r="H611" s="3">
        <f t="shared" si="86"/>
        <v>0.29499999999999998</v>
      </c>
      <c r="I611" s="3">
        <v>5.1000000000000004E-2</v>
      </c>
      <c r="J611" s="3">
        <v>7.0000000000000007E-2</v>
      </c>
      <c r="K611" s="3">
        <v>0.17399999999999999</v>
      </c>
      <c r="L611" s="1">
        <v>8</v>
      </c>
      <c r="M611" s="1">
        <v>9</v>
      </c>
      <c r="N611" s="1">
        <v>9</v>
      </c>
      <c r="O611" s="1">
        <v>8</v>
      </c>
      <c r="P611" s="1">
        <v>8</v>
      </c>
      <c r="Q611" s="1">
        <v>8</v>
      </c>
      <c r="R611" s="3">
        <v>3.1E-2</v>
      </c>
      <c r="S611" s="3">
        <v>3.0000000000000001E-3</v>
      </c>
      <c r="T611" s="3">
        <v>1.9000000000000003E-2</v>
      </c>
      <c r="U611" s="3" t="str">
        <f t="shared" si="87"/>
        <v>0</v>
      </c>
      <c r="V611" s="3" t="str">
        <f t="shared" si="88"/>
        <v>0</v>
      </c>
      <c r="W611" s="3" t="str">
        <f t="shared" si="89"/>
        <v>0</v>
      </c>
    </row>
    <row r="612" spans="1:23" x14ac:dyDescent="0.3">
      <c r="A612" s="1">
        <f t="shared" si="83"/>
        <v>0</v>
      </c>
      <c r="B612" s="1" t="s">
        <v>11</v>
      </c>
      <c r="C612" s="1">
        <v>0.2</v>
      </c>
      <c r="D612" s="1">
        <v>3</v>
      </c>
      <c r="E612" s="1">
        <f t="shared" si="84"/>
        <v>153</v>
      </c>
      <c r="F612" s="1">
        <v>0</v>
      </c>
      <c r="G612" s="3">
        <f t="shared" si="85"/>
        <v>12.5</v>
      </c>
      <c r="H612" s="3">
        <f t="shared" si="86"/>
        <v>0.315</v>
      </c>
      <c r="I612" s="3">
        <v>5.2000000000000005E-2</v>
      </c>
      <c r="J612" s="3">
        <v>8.2000000000000003E-2</v>
      </c>
      <c r="K612" s="3">
        <v>0.18099999999999999</v>
      </c>
      <c r="L612" s="1">
        <v>8</v>
      </c>
      <c r="M612" s="1">
        <v>9</v>
      </c>
      <c r="N612" s="1">
        <v>9</v>
      </c>
      <c r="O612" s="1">
        <v>8</v>
      </c>
      <c r="P612" s="1">
        <v>8</v>
      </c>
      <c r="Q612" s="1">
        <v>8</v>
      </c>
      <c r="R612" s="3">
        <v>3.2000000000000001E-2</v>
      </c>
      <c r="S612" s="3">
        <v>3.0000000000000001E-3</v>
      </c>
      <c r="T612" s="3">
        <v>1.9000000000000003E-2</v>
      </c>
      <c r="U612" s="3" t="str">
        <f t="shared" si="87"/>
        <v>0</v>
      </c>
      <c r="V612" s="3" t="str">
        <f t="shared" si="88"/>
        <v>0</v>
      </c>
      <c r="W612" s="3" t="str">
        <f t="shared" si="89"/>
        <v>0</v>
      </c>
    </row>
    <row r="613" spans="1:23" x14ac:dyDescent="0.3">
      <c r="A613" s="1">
        <f t="shared" si="83"/>
        <v>0</v>
      </c>
      <c r="B613" s="1" t="s">
        <v>11</v>
      </c>
      <c r="C613" s="1">
        <v>0.2</v>
      </c>
      <c r="D613" s="1">
        <v>4</v>
      </c>
      <c r="E613" s="1">
        <f t="shared" si="84"/>
        <v>153</v>
      </c>
      <c r="F613" s="1">
        <v>0</v>
      </c>
      <c r="G613" s="3">
        <f t="shared" si="85"/>
        <v>12.5</v>
      </c>
      <c r="H613" s="3">
        <f t="shared" si="86"/>
        <v>0.34399999999999997</v>
      </c>
      <c r="I613" s="3">
        <v>5.3999999999999999E-2</v>
      </c>
      <c r="J613" s="3">
        <v>0.115</v>
      </c>
      <c r="K613" s="3">
        <v>0.17499999999999999</v>
      </c>
      <c r="L613" s="1">
        <v>8</v>
      </c>
      <c r="M613" s="1">
        <v>9</v>
      </c>
      <c r="N613" s="1">
        <v>9</v>
      </c>
      <c r="O613" s="1">
        <v>8</v>
      </c>
      <c r="P613" s="1">
        <v>8</v>
      </c>
      <c r="Q613" s="1">
        <v>8</v>
      </c>
      <c r="R613" s="3">
        <v>3.6999999999999998E-2</v>
      </c>
      <c r="S613" s="3">
        <v>3.0000000000000001E-3</v>
      </c>
      <c r="T613" s="3">
        <v>1.6E-2</v>
      </c>
      <c r="U613" s="3" t="str">
        <f t="shared" si="87"/>
        <v>0</v>
      </c>
      <c r="V613" s="3" t="str">
        <f t="shared" si="88"/>
        <v>0</v>
      </c>
      <c r="W613" s="3" t="str">
        <f t="shared" si="89"/>
        <v>0</v>
      </c>
    </row>
    <row r="614" spans="1:23" x14ac:dyDescent="0.3">
      <c r="A614" s="1">
        <f t="shared" si="83"/>
        <v>0</v>
      </c>
      <c r="B614" s="1" t="s">
        <v>11</v>
      </c>
      <c r="C614" s="1">
        <v>0.2</v>
      </c>
      <c r="D614" s="1">
        <v>1</v>
      </c>
      <c r="E614" s="1">
        <f t="shared" si="84"/>
        <v>154</v>
      </c>
      <c r="F614" s="1">
        <v>1</v>
      </c>
      <c r="G614" s="3">
        <f t="shared" si="85"/>
        <v>0</v>
      </c>
      <c r="H614" s="3">
        <f t="shared" si="86"/>
        <v>4.4999999999999998E-2</v>
      </c>
      <c r="I614" s="3">
        <v>4.3999999999999997E-2</v>
      </c>
      <c r="J614" s="3">
        <v>1E-3</v>
      </c>
      <c r="K614" s="3">
        <v>0</v>
      </c>
      <c r="L614" s="1">
        <v>9</v>
      </c>
      <c r="M614" s="1">
        <v>9</v>
      </c>
      <c r="N614" s="1">
        <v>9</v>
      </c>
      <c r="O614" s="1">
        <v>8</v>
      </c>
      <c r="P614" s="1">
        <v>9</v>
      </c>
      <c r="Q614" s="1">
        <v>8</v>
      </c>
      <c r="R614" s="3">
        <v>2.7E-2</v>
      </c>
      <c r="S614" s="3">
        <v>3.0000000000000001E-3</v>
      </c>
      <c r="T614" s="3">
        <v>1.6E-2</v>
      </c>
      <c r="U614" s="3">
        <f t="shared" si="87"/>
        <v>11.111111111111111</v>
      </c>
      <c r="V614" s="3">
        <f t="shared" si="88"/>
        <v>0</v>
      </c>
      <c r="W614" s="3">
        <f t="shared" si="89"/>
        <v>11.111111111111111</v>
      </c>
    </row>
    <row r="615" spans="1:23" x14ac:dyDescent="0.3">
      <c r="A615" s="1">
        <f t="shared" si="83"/>
        <v>0</v>
      </c>
      <c r="B615" s="1" t="s">
        <v>11</v>
      </c>
      <c r="C615" s="1">
        <v>0.2</v>
      </c>
      <c r="D615" s="1">
        <v>2</v>
      </c>
      <c r="E615" s="1">
        <f t="shared" si="84"/>
        <v>154</v>
      </c>
      <c r="F615" s="1">
        <v>1</v>
      </c>
      <c r="G615" s="3">
        <f t="shared" si="85"/>
        <v>0</v>
      </c>
      <c r="H615" s="3">
        <f t="shared" si="86"/>
        <v>4.5999999999999999E-2</v>
      </c>
      <c r="I615" s="3">
        <v>4.2999999999999997E-2</v>
      </c>
      <c r="J615" s="3">
        <v>3.0000000000000001E-3</v>
      </c>
      <c r="K615" s="3">
        <v>0</v>
      </c>
      <c r="L615" s="1">
        <v>9</v>
      </c>
      <c r="M615" s="1">
        <v>9</v>
      </c>
      <c r="N615" s="1">
        <v>9</v>
      </c>
      <c r="O615" s="1">
        <v>8</v>
      </c>
      <c r="P615" s="1">
        <v>9</v>
      </c>
      <c r="Q615" s="1">
        <v>9</v>
      </c>
      <c r="R615" s="3">
        <v>2.5000000000000001E-2</v>
      </c>
      <c r="S615" s="3">
        <v>3.0000000000000001E-3</v>
      </c>
      <c r="T615" s="3">
        <v>1.7000000000000001E-2</v>
      </c>
      <c r="U615" s="3">
        <f t="shared" si="87"/>
        <v>11.111111111111111</v>
      </c>
      <c r="V615" s="3">
        <f t="shared" si="88"/>
        <v>0</v>
      </c>
      <c r="W615" s="3">
        <f t="shared" si="89"/>
        <v>0</v>
      </c>
    </row>
    <row r="616" spans="1:23" x14ac:dyDescent="0.3">
      <c r="A616" s="1">
        <f t="shared" si="83"/>
        <v>0</v>
      </c>
      <c r="B616" s="1" t="s">
        <v>11</v>
      </c>
      <c r="C616" s="1">
        <v>0.2</v>
      </c>
      <c r="D616" s="1">
        <v>3</v>
      </c>
      <c r="E616" s="1">
        <f t="shared" si="84"/>
        <v>154</v>
      </c>
      <c r="F616" s="1">
        <v>1</v>
      </c>
      <c r="G616" s="3">
        <f t="shared" si="85"/>
        <v>0</v>
      </c>
      <c r="H616" s="3">
        <f t="shared" si="86"/>
        <v>5.2000000000000005E-2</v>
      </c>
      <c r="I616" s="3">
        <v>5.1000000000000004E-2</v>
      </c>
      <c r="J616" s="3">
        <v>1E-3</v>
      </c>
      <c r="K616" s="3">
        <v>0</v>
      </c>
      <c r="L616" s="1">
        <v>9</v>
      </c>
      <c r="M616" s="1">
        <v>9</v>
      </c>
      <c r="N616" s="1">
        <v>9</v>
      </c>
      <c r="O616" s="1">
        <v>8</v>
      </c>
      <c r="P616" s="1">
        <v>9</v>
      </c>
      <c r="Q616" s="1">
        <v>8</v>
      </c>
      <c r="R616" s="3">
        <v>3.2000000000000001E-2</v>
      </c>
      <c r="S616" s="3">
        <v>3.0000000000000001E-3</v>
      </c>
      <c r="T616" s="3">
        <v>1.8000000000000002E-2</v>
      </c>
      <c r="U616" s="3">
        <f t="shared" si="87"/>
        <v>11.111111111111111</v>
      </c>
      <c r="V616" s="3">
        <f t="shared" si="88"/>
        <v>0</v>
      </c>
      <c r="W616" s="3">
        <f t="shared" si="89"/>
        <v>11.111111111111111</v>
      </c>
    </row>
    <row r="617" spans="1:23" x14ac:dyDescent="0.3">
      <c r="A617" s="1">
        <f t="shared" si="83"/>
        <v>0</v>
      </c>
      <c r="B617" s="1" t="s">
        <v>11</v>
      </c>
      <c r="C617" s="1">
        <v>0.2</v>
      </c>
      <c r="D617" s="1">
        <v>4</v>
      </c>
      <c r="E617" s="1">
        <f t="shared" si="84"/>
        <v>154</v>
      </c>
      <c r="F617" s="1">
        <v>1</v>
      </c>
      <c r="G617" s="3">
        <f t="shared" si="85"/>
        <v>0</v>
      </c>
      <c r="H617" s="3">
        <f t="shared" si="86"/>
        <v>5.3000000000000005E-2</v>
      </c>
      <c r="I617" s="3">
        <v>5.2000000000000005E-2</v>
      </c>
      <c r="J617" s="3">
        <v>1E-3</v>
      </c>
      <c r="K617" s="3">
        <v>0</v>
      </c>
      <c r="L617" s="1">
        <v>9</v>
      </c>
      <c r="M617" s="1">
        <v>9</v>
      </c>
      <c r="N617" s="1">
        <v>9</v>
      </c>
      <c r="O617" s="1">
        <v>8</v>
      </c>
      <c r="P617" s="1">
        <v>9</v>
      </c>
      <c r="Q617" s="1">
        <v>8</v>
      </c>
      <c r="R617" s="3">
        <v>3.2000000000000001E-2</v>
      </c>
      <c r="S617" s="3">
        <v>3.0000000000000001E-3</v>
      </c>
      <c r="T617" s="3">
        <v>1.9000000000000003E-2</v>
      </c>
      <c r="U617" s="3">
        <f t="shared" si="87"/>
        <v>11.111111111111111</v>
      </c>
      <c r="V617" s="3">
        <f t="shared" si="88"/>
        <v>0</v>
      </c>
      <c r="W617" s="3">
        <f t="shared" si="89"/>
        <v>11.111111111111111</v>
      </c>
    </row>
    <row r="618" spans="1:23" x14ac:dyDescent="0.3">
      <c r="A618" s="1">
        <f t="shared" si="83"/>
        <v>0</v>
      </c>
      <c r="B618" s="1" t="s">
        <v>11</v>
      </c>
      <c r="C618" s="1">
        <v>0.2</v>
      </c>
      <c r="D618" s="1">
        <v>1</v>
      </c>
      <c r="E618" s="1">
        <f t="shared" si="84"/>
        <v>155</v>
      </c>
      <c r="F618" s="1">
        <v>1</v>
      </c>
      <c r="G618" s="3">
        <f t="shared" si="85"/>
        <v>0</v>
      </c>
      <c r="H618" s="3">
        <f t="shared" si="86"/>
        <v>1.7000000000000001E-2</v>
      </c>
      <c r="I618" s="3">
        <v>1.4999999999999999E-2</v>
      </c>
      <c r="J618" s="3">
        <v>2E-3</v>
      </c>
      <c r="K618" s="3">
        <v>0</v>
      </c>
      <c r="L618" s="1">
        <v>8</v>
      </c>
      <c r="M618" s="1">
        <v>8</v>
      </c>
      <c r="N618" s="1">
        <v>8</v>
      </c>
      <c r="O618" s="1">
        <v>8</v>
      </c>
      <c r="P618" s="1">
        <v>8</v>
      </c>
      <c r="Q618" s="1">
        <v>8</v>
      </c>
      <c r="R618" s="3">
        <v>1.2E-2</v>
      </c>
      <c r="S618" s="3">
        <v>3.0000000000000001E-3</v>
      </c>
      <c r="T618" s="3">
        <v>3.0000000000000001E-3</v>
      </c>
      <c r="U618" s="3">
        <f t="shared" si="87"/>
        <v>0</v>
      </c>
      <c r="V618" s="3">
        <f t="shared" si="88"/>
        <v>0</v>
      </c>
      <c r="W618" s="3">
        <f t="shared" si="89"/>
        <v>0</v>
      </c>
    </row>
    <row r="619" spans="1:23" x14ac:dyDescent="0.3">
      <c r="A619" s="1">
        <f t="shared" si="83"/>
        <v>0</v>
      </c>
      <c r="B619" s="1" t="s">
        <v>11</v>
      </c>
      <c r="C619" s="1">
        <v>0.2</v>
      </c>
      <c r="D619" s="1">
        <v>2</v>
      </c>
      <c r="E619" s="1">
        <f t="shared" si="84"/>
        <v>155</v>
      </c>
      <c r="F619" s="1">
        <v>1</v>
      </c>
      <c r="G619" s="3">
        <f t="shared" si="85"/>
        <v>0</v>
      </c>
      <c r="H619" s="3">
        <f t="shared" si="86"/>
        <v>4.9999999999999996E-2</v>
      </c>
      <c r="I619" s="3">
        <v>4.3999999999999997E-2</v>
      </c>
      <c r="J619" s="3">
        <v>6.0000000000000001E-3</v>
      </c>
      <c r="K619" s="3">
        <v>0</v>
      </c>
      <c r="L619" s="1">
        <v>9</v>
      </c>
      <c r="M619" s="1">
        <v>9</v>
      </c>
      <c r="N619" s="1">
        <v>9</v>
      </c>
      <c r="O619" s="1">
        <v>8</v>
      </c>
      <c r="P619" s="1">
        <v>8</v>
      </c>
      <c r="Q619" s="1">
        <v>8</v>
      </c>
      <c r="R619" s="3">
        <v>2.7E-2</v>
      </c>
      <c r="S619" s="3">
        <v>3.0000000000000001E-3</v>
      </c>
      <c r="T619" s="3">
        <v>1.7000000000000001E-2</v>
      </c>
      <c r="U619" s="3">
        <f t="shared" si="87"/>
        <v>11.111111111111111</v>
      </c>
      <c r="V619" s="3">
        <f t="shared" si="88"/>
        <v>11.111111111111111</v>
      </c>
      <c r="W619" s="3">
        <f t="shared" si="89"/>
        <v>11.111111111111111</v>
      </c>
    </row>
    <row r="620" spans="1:23" x14ac:dyDescent="0.3">
      <c r="A620" s="1">
        <f t="shared" si="83"/>
        <v>0</v>
      </c>
      <c r="B620" s="1" t="s">
        <v>11</v>
      </c>
      <c r="C620" s="1">
        <v>0.2</v>
      </c>
      <c r="D620" s="1">
        <v>3</v>
      </c>
      <c r="E620" s="1">
        <f t="shared" si="84"/>
        <v>155</v>
      </c>
      <c r="F620" s="1">
        <v>1</v>
      </c>
      <c r="G620" s="3">
        <f t="shared" si="85"/>
        <v>0</v>
      </c>
      <c r="H620" s="3">
        <f t="shared" si="86"/>
        <v>4.7E-2</v>
      </c>
      <c r="I620" s="3">
        <v>1.9E-2</v>
      </c>
      <c r="J620" s="3">
        <v>2.8000000000000001E-2</v>
      </c>
      <c r="K620" s="3">
        <v>0</v>
      </c>
      <c r="L620" s="1">
        <v>8</v>
      </c>
      <c r="M620" s="1">
        <v>8</v>
      </c>
      <c r="N620" s="1">
        <v>8</v>
      </c>
      <c r="O620" s="1">
        <v>8</v>
      </c>
      <c r="P620" s="1">
        <v>8</v>
      </c>
      <c r="Q620" s="1">
        <v>8</v>
      </c>
      <c r="R620" s="3">
        <v>1.4999999999999999E-2</v>
      </c>
      <c r="S620" s="3">
        <v>3.0000000000000001E-3</v>
      </c>
      <c r="T620" s="3">
        <v>4.0000000000000001E-3</v>
      </c>
      <c r="U620" s="3">
        <f t="shared" si="87"/>
        <v>0</v>
      </c>
      <c r="V620" s="3">
        <f t="shared" si="88"/>
        <v>0</v>
      </c>
      <c r="W620" s="3">
        <f t="shared" si="89"/>
        <v>0</v>
      </c>
    </row>
    <row r="621" spans="1:23" x14ac:dyDescent="0.3">
      <c r="A621" s="1">
        <f t="shared" si="83"/>
        <v>0</v>
      </c>
      <c r="B621" s="1" t="s">
        <v>11</v>
      </c>
      <c r="C621" s="1">
        <v>0.2</v>
      </c>
      <c r="D621" s="1">
        <v>4</v>
      </c>
      <c r="E621" s="1">
        <f t="shared" si="84"/>
        <v>155</v>
      </c>
      <c r="F621" s="1">
        <v>1</v>
      </c>
      <c r="G621" s="3">
        <f t="shared" si="85"/>
        <v>0</v>
      </c>
      <c r="H621" s="3">
        <f t="shared" si="86"/>
        <v>5.4000000000000006E-2</v>
      </c>
      <c r="I621" s="3">
        <v>0.05</v>
      </c>
      <c r="J621" s="3">
        <v>4.0000000000000001E-3</v>
      </c>
      <c r="K621" s="3">
        <v>0</v>
      </c>
      <c r="L621" s="1">
        <v>9</v>
      </c>
      <c r="M621" s="1">
        <v>9</v>
      </c>
      <c r="N621" s="1">
        <v>9</v>
      </c>
      <c r="O621" s="1">
        <v>7</v>
      </c>
      <c r="P621" s="1">
        <v>8</v>
      </c>
      <c r="Q621" s="1">
        <v>8</v>
      </c>
      <c r="R621" s="3">
        <v>3.3000000000000002E-2</v>
      </c>
      <c r="S621" s="3">
        <v>3.0000000000000001E-3</v>
      </c>
      <c r="T621" s="3">
        <v>1.7000000000000001E-2</v>
      </c>
      <c r="U621" s="3">
        <f t="shared" si="87"/>
        <v>22.222222222222221</v>
      </c>
      <c r="V621" s="3">
        <f t="shared" si="88"/>
        <v>11.111111111111111</v>
      </c>
      <c r="W621" s="3">
        <f t="shared" si="89"/>
        <v>11.111111111111111</v>
      </c>
    </row>
    <row r="622" spans="1:23" x14ac:dyDescent="0.3">
      <c r="A622" s="1">
        <f t="shared" si="83"/>
        <v>0</v>
      </c>
      <c r="B622" s="1" t="s">
        <v>11</v>
      </c>
      <c r="C622" s="1">
        <v>0.2</v>
      </c>
      <c r="D622" s="1">
        <v>1</v>
      </c>
      <c r="E622" s="1">
        <f t="shared" si="84"/>
        <v>156</v>
      </c>
      <c r="F622" s="1">
        <v>1</v>
      </c>
      <c r="G622" s="3">
        <f t="shared" si="85"/>
        <v>0</v>
      </c>
      <c r="H622" s="3">
        <f t="shared" si="86"/>
        <v>0.08</v>
      </c>
      <c r="I622" s="3">
        <v>5.8999999999999997E-2</v>
      </c>
      <c r="J622" s="3">
        <v>2.1000000000000001E-2</v>
      </c>
      <c r="K622" s="3">
        <v>0</v>
      </c>
      <c r="L622" s="1">
        <v>9</v>
      </c>
      <c r="M622" s="1">
        <v>9</v>
      </c>
      <c r="N622" s="1">
        <v>9</v>
      </c>
      <c r="O622" s="1">
        <v>7</v>
      </c>
      <c r="P622" s="1">
        <v>9</v>
      </c>
      <c r="Q622" s="1">
        <v>9</v>
      </c>
      <c r="R622" s="3">
        <v>2.1999999999999999E-2</v>
      </c>
      <c r="S622" s="3">
        <v>3.0000000000000001E-3</v>
      </c>
      <c r="T622" s="3">
        <v>3.6000000000000004E-2</v>
      </c>
      <c r="U622" s="3">
        <f t="shared" si="87"/>
        <v>22.222222222222221</v>
      </c>
      <c r="V622" s="3">
        <f t="shared" si="88"/>
        <v>0</v>
      </c>
      <c r="W622" s="3">
        <f t="shared" si="89"/>
        <v>0</v>
      </c>
    </row>
    <row r="623" spans="1:23" x14ac:dyDescent="0.3">
      <c r="A623" s="1">
        <f t="shared" si="83"/>
        <v>0</v>
      </c>
      <c r="B623" s="1" t="s">
        <v>11</v>
      </c>
      <c r="C623" s="1">
        <v>0.2</v>
      </c>
      <c r="D623" s="1">
        <v>2</v>
      </c>
      <c r="E623" s="1">
        <f t="shared" si="84"/>
        <v>156</v>
      </c>
      <c r="F623" s="1">
        <v>1</v>
      </c>
      <c r="G623" s="3">
        <f t="shared" si="85"/>
        <v>0</v>
      </c>
      <c r="H623" s="3">
        <f t="shared" si="86"/>
        <v>0.1</v>
      </c>
      <c r="I623" s="3">
        <v>6.6000000000000003E-2</v>
      </c>
      <c r="J623" s="3">
        <v>3.4000000000000002E-2</v>
      </c>
      <c r="K623" s="3">
        <v>0</v>
      </c>
      <c r="L623" s="1">
        <v>9</v>
      </c>
      <c r="M623" s="1">
        <v>9</v>
      </c>
      <c r="N623" s="1">
        <v>9</v>
      </c>
      <c r="O623" s="1">
        <v>7</v>
      </c>
      <c r="P623" s="1">
        <v>9</v>
      </c>
      <c r="Q623" s="1">
        <v>9</v>
      </c>
      <c r="R623" s="3">
        <v>2.5999999999999999E-2</v>
      </c>
      <c r="S623" s="3">
        <v>3.0000000000000001E-3</v>
      </c>
      <c r="T623" s="3">
        <v>3.9E-2</v>
      </c>
      <c r="U623" s="3">
        <f t="shared" si="87"/>
        <v>22.222222222222221</v>
      </c>
      <c r="V623" s="3">
        <f t="shared" si="88"/>
        <v>0</v>
      </c>
      <c r="W623" s="3">
        <f t="shared" si="89"/>
        <v>0</v>
      </c>
    </row>
    <row r="624" spans="1:23" x14ac:dyDescent="0.3">
      <c r="A624" s="1">
        <f t="shared" si="83"/>
        <v>0</v>
      </c>
      <c r="B624" s="1" t="s">
        <v>11</v>
      </c>
      <c r="C624" s="1">
        <v>0.2</v>
      </c>
      <c r="D624" s="1">
        <v>3</v>
      </c>
      <c r="E624" s="1">
        <f t="shared" si="84"/>
        <v>156</v>
      </c>
      <c r="F624" s="1">
        <v>1</v>
      </c>
      <c r="G624" s="3">
        <f t="shared" si="85"/>
        <v>0</v>
      </c>
      <c r="H624" s="3">
        <f t="shared" si="86"/>
        <v>0.128</v>
      </c>
      <c r="I624" s="3">
        <v>6.7000000000000004E-2</v>
      </c>
      <c r="J624" s="3">
        <v>6.0999999999999999E-2</v>
      </c>
      <c r="K624" s="3">
        <v>0</v>
      </c>
      <c r="L624" s="1">
        <v>9</v>
      </c>
      <c r="M624" s="1">
        <v>9</v>
      </c>
      <c r="N624" s="1">
        <v>9</v>
      </c>
      <c r="O624" s="1">
        <v>7</v>
      </c>
      <c r="P624" s="1">
        <v>9</v>
      </c>
      <c r="Q624" s="1">
        <v>9</v>
      </c>
      <c r="R624" s="3">
        <v>2.8000000000000001E-2</v>
      </c>
      <c r="S624" s="3">
        <v>3.0000000000000001E-3</v>
      </c>
      <c r="T624" s="3">
        <v>3.7999999999999999E-2</v>
      </c>
      <c r="U624" s="3">
        <f t="shared" si="87"/>
        <v>22.222222222222221</v>
      </c>
      <c r="V624" s="3">
        <f t="shared" si="88"/>
        <v>0</v>
      </c>
      <c r="W624" s="3">
        <f t="shared" si="89"/>
        <v>0</v>
      </c>
    </row>
    <row r="625" spans="1:23" x14ac:dyDescent="0.3">
      <c r="A625" s="1">
        <f t="shared" si="83"/>
        <v>0</v>
      </c>
      <c r="B625" s="1" t="s">
        <v>11</v>
      </c>
      <c r="C625" s="1">
        <v>0.2</v>
      </c>
      <c r="D625" s="1">
        <v>4</v>
      </c>
      <c r="E625" s="1">
        <f t="shared" si="84"/>
        <v>156</v>
      </c>
      <c r="F625" s="1">
        <v>1</v>
      </c>
      <c r="G625" s="3">
        <f t="shared" si="85"/>
        <v>0</v>
      </c>
      <c r="H625" s="3">
        <f t="shared" si="86"/>
        <v>0.11</v>
      </c>
      <c r="I625" s="3">
        <v>6.6000000000000003E-2</v>
      </c>
      <c r="J625" s="3">
        <v>4.3999999999999997E-2</v>
      </c>
      <c r="K625" s="3">
        <v>0</v>
      </c>
      <c r="L625" s="1">
        <v>9</v>
      </c>
      <c r="M625" s="1">
        <v>9</v>
      </c>
      <c r="N625" s="1">
        <v>9</v>
      </c>
      <c r="O625" s="1">
        <v>7</v>
      </c>
      <c r="P625" s="1">
        <v>9</v>
      </c>
      <c r="Q625" s="1">
        <v>9</v>
      </c>
      <c r="R625" s="3">
        <v>0.03</v>
      </c>
      <c r="S625" s="3">
        <v>3.0000000000000001E-3</v>
      </c>
      <c r="T625" s="3">
        <v>3.5000000000000003E-2</v>
      </c>
      <c r="U625" s="3">
        <f t="shared" si="87"/>
        <v>22.222222222222221</v>
      </c>
      <c r="V625" s="3">
        <f t="shared" si="88"/>
        <v>0</v>
      </c>
      <c r="W625" s="3">
        <f t="shared" si="89"/>
        <v>0</v>
      </c>
    </row>
    <row r="626" spans="1:23" x14ac:dyDescent="0.3">
      <c r="A626" s="1">
        <f t="shared" si="83"/>
        <v>0</v>
      </c>
      <c r="B626" s="1" t="s">
        <v>11</v>
      </c>
      <c r="C626" s="1">
        <v>0.2</v>
      </c>
      <c r="D626" s="1">
        <v>1</v>
      </c>
      <c r="E626" s="1">
        <f t="shared" si="84"/>
        <v>157</v>
      </c>
      <c r="F626" s="1">
        <v>1</v>
      </c>
      <c r="G626" s="3">
        <f t="shared" si="85"/>
        <v>0</v>
      </c>
      <c r="H626" s="3">
        <f t="shared" si="86"/>
        <v>8.1000000000000003E-2</v>
      </c>
      <c r="I626" s="3">
        <v>6.2E-2</v>
      </c>
      <c r="J626" s="3">
        <v>1.9E-2</v>
      </c>
      <c r="K626" s="3">
        <v>0</v>
      </c>
      <c r="L626" s="1">
        <v>9</v>
      </c>
      <c r="M626" s="1">
        <v>9</v>
      </c>
      <c r="N626" s="1">
        <v>9</v>
      </c>
      <c r="O626" s="1">
        <v>8</v>
      </c>
      <c r="P626" s="1">
        <v>9</v>
      </c>
      <c r="Q626" s="1">
        <v>9</v>
      </c>
      <c r="R626" s="3">
        <v>2.1999999999999999E-2</v>
      </c>
      <c r="S626" s="3">
        <v>3.0000000000000001E-3</v>
      </c>
      <c r="T626" s="3">
        <v>3.9E-2</v>
      </c>
      <c r="U626" s="3">
        <f t="shared" si="87"/>
        <v>11.111111111111111</v>
      </c>
      <c r="V626" s="3">
        <f t="shared" si="88"/>
        <v>0</v>
      </c>
      <c r="W626" s="3">
        <f t="shared" si="89"/>
        <v>0</v>
      </c>
    </row>
    <row r="627" spans="1:23" x14ac:dyDescent="0.3">
      <c r="A627" s="1">
        <f t="shared" si="83"/>
        <v>0</v>
      </c>
      <c r="B627" s="1" t="s">
        <v>11</v>
      </c>
      <c r="C627" s="1">
        <v>0.2</v>
      </c>
      <c r="D627" s="1">
        <v>2</v>
      </c>
      <c r="E627" s="1">
        <f t="shared" si="84"/>
        <v>157</v>
      </c>
      <c r="F627" s="1">
        <v>1</v>
      </c>
      <c r="G627" s="3">
        <f t="shared" si="85"/>
        <v>0</v>
      </c>
      <c r="H627" s="3">
        <f t="shared" si="86"/>
        <v>8.1000000000000003E-2</v>
      </c>
      <c r="I627" s="3">
        <v>5.2999999999999999E-2</v>
      </c>
      <c r="J627" s="3">
        <v>2.8000000000000001E-2</v>
      </c>
      <c r="K627" s="3">
        <v>0</v>
      </c>
      <c r="L627" s="1">
        <v>9</v>
      </c>
      <c r="M627" s="1">
        <v>9</v>
      </c>
      <c r="N627" s="1">
        <v>9</v>
      </c>
      <c r="O627" s="1">
        <v>8</v>
      </c>
      <c r="P627" s="1">
        <v>9</v>
      </c>
      <c r="Q627" s="1">
        <v>9</v>
      </c>
      <c r="R627" s="3">
        <v>2.7E-2</v>
      </c>
      <c r="S627" s="3">
        <v>3.0000000000000001E-3</v>
      </c>
      <c r="T627" s="3">
        <v>2.5000000000000001E-2</v>
      </c>
      <c r="U627" s="3">
        <f t="shared" si="87"/>
        <v>11.111111111111111</v>
      </c>
      <c r="V627" s="3">
        <f t="shared" si="88"/>
        <v>0</v>
      </c>
      <c r="W627" s="3">
        <f t="shared" si="89"/>
        <v>0</v>
      </c>
    </row>
    <row r="628" spans="1:23" x14ac:dyDescent="0.3">
      <c r="A628" s="1">
        <f t="shared" si="83"/>
        <v>0</v>
      </c>
      <c r="B628" s="1" t="s">
        <v>11</v>
      </c>
      <c r="C628" s="1">
        <v>0.2</v>
      </c>
      <c r="D628" s="1">
        <v>3</v>
      </c>
      <c r="E628" s="1">
        <f t="shared" si="84"/>
        <v>157</v>
      </c>
      <c r="F628" s="1">
        <v>1</v>
      </c>
      <c r="G628" s="3">
        <f t="shared" si="85"/>
        <v>0</v>
      </c>
      <c r="H628" s="3">
        <f t="shared" si="86"/>
        <v>9.5000000000000001E-2</v>
      </c>
      <c r="I628" s="3">
        <v>6.2E-2</v>
      </c>
      <c r="J628" s="3">
        <v>3.3000000000000002E-2</v>
      </c>
      <c r="K628" s="3">
        <v>0</v>
      </c>
      <c r="L628" s="1">
        <v>9</v>
      </c>
      <c r="M628" s="1">
        <v>9</v>
      </c>
      <c r="N628" s="1">
        <v>9</v>
      </c>
      <c r="O628" s="1">
        <v>8</v>
      </c>
      <c r="P628" s="1">
        <v>9</v>
      </c>
      <c r="Q628" s="1">
        <v>9</v>
      </c>
      <c r="R628" s="3">
        <v>2.8000000000000001E-2</v>
      </c>
      <c r="S628" s="3">
        <v>3.0000000000000001E-3</v>
      </c>
      <c r="T628" s="3">
        <v>3.3000000000000002E-2</v>
      </c>
      <c r="U628" s="3">
        <f t="shared" si="87"/>
        <v>11.111111111111111</v>
      </c>
      <c r="V628" s="3">
        <f t="shared" si="88"/>
        <v>0</v>
      </c>
      <c r="W628" s="3">
        <f t="shared" si="89"/>
        <v>0</v>
      </c>
    </row>
    <row r="629" spans="1:23" x14ac:dyDescent="0.3">
      <c r="A629" s="1">
        <f t="shared" si="83"/>
        <v>0</v>
      </c>
      <c r="B629" s="1" t="s">
        <v>11</v>
      </c>
      <c r="C629" s="1">
        <v>0.2</v>
      </c>
      <c r="D629" s="1">
        <v>4</v>
      </c>
      <c r="E629" s="1">
        <f t="shared" si="84"/>
        <v>157</v>
      </c>
      <c r="F629" s="1">
        <v>1</v>
      </c>
      <c r="G629" s="3">
        <f t="shared" si="85"/>
        <v>0</v>
      </c>
      <c r="H629" s="3">
        <f t="shared" si="86"/>
        <v>0.10300000000000001</v>
      </c>
      <c r="I629" s="3">
        <v>6.4000000000000001E-2</v>
      </c>
      <c r="J629" s="3">
        <v>3.9E-2</v>
      </c>
      <c r="K629" s="3">
        <v>0</v>
      </c>
      <c r="L629" s="1">
        <v>9</v>
      </c>
      <c r="M629" s="1">
        <v>9</v>
      </c>
      <c r="N629" s="1">
        <v>9</v>
      </c>
      <c r="O629" s="1">
        <v>8</v>
      </c>
      <c r="P629" s="1">
        <v>9</v>
      </c>
      <c r="Q629" s="1">
        <v>9</v>
      </c>
      <c r="R629" s="3">
        <v>0.03</v>
      </c>
      <c r="S629" s="3">
        <v>3.0000000000000001E-3</v>
      </c>
      <c r="T629" s="3">
        <v>3.3000000000000002E-2</v>
      </c>
      <c r="U629" s="3">
        <f t="shared" si="87"/>
        <v>11.111111111111111</v>
      </c>
      <c r="V629" s="3">
        <f t="shared" si="88"/>
        <v>0</v>
      </c>
      <c r="W629" s="3">
        <f t="shared" si="89"/>
        <v>0</v>
      </c>
    </row>
    <row r="630" spans="1:23" x14ac:dyDescent="0.3">
      <c r="A630" s="1">
        <f t="shared" si="83"/>
        <v>0</v>
      </c>
      <c r="B630" s="1" t="s">
        <v>11</v>
      </c>
      <c r="C630" s="1">
        <v>0.2</v>
      </c>
      <c r="D630" s="1">
        <v>1</v>
      </c>
      <c r="E630" s="1">
        <f t="shared" si="84"/>
        <v>158</v>
      </c>
      <c r="F630" s="1">
        <v>1</v>
      </c>
      <c r="G630" s="3">
        <f t="shared" si="85"/>
        <v>0</v>
      </c>
      <c r="H630" s="3">
        <f t="shared" si="86"/>
        <v>4.7E-2</v>
      </c>
      <c r="I630" s="3">
        <v>4.3999999999999997E-2</v>
      </c>
      <c r="J630" s="3">
        <v>3.0000000000000001E-3</v>
      </c>
      <c r="K630" s="3">
        <v>0</v>
      </c>
      <c r="L630" s="1">
        <v>9</v>
      </c>
      <c r="M630" s="1">
        <v>9</v>
      </c>
      <c r="N630" s="1">
        <v>9</v>
      </c>
      <c r="O630" s="1">
        <v>8</v>
      </c>
      <c r="P630" s="1">
        <v>9</v>
      </c>
      <c r="Q630" s="1">
        <v>9</v>
      </c>
      <c r="R630" s="3">
        <v>2.1999999999999999E-2</v>
      </c>
      <c r="S630" s="3">
        <v>3.0000000000000001E-3</v>
      </c>
      <c r="T630" s="3">
        <v>2.1999999999999999E-2</v>
      </c>
      <c r="U630" s="3">
        <f t="shared" si="87"/>
        <v>11.111111111111111</v>
      </c>
      <c r="V630" s="3">
        <f t="shared" si="88"/>
        <v>0</v>
      </c>
      <c r="W630" s="3">
        <f t="shared" si="89"/>
        <v>0</v>
      </c>
    </row>
    <row r="631" spans="1:23" x14ac:dyDescent="0.3">
      <c r="A631" s="1">
        <f t="shared" si="83"/>
        <v>0</v>
      </c>
      <c r="B631" s="1" t="s">
        <v>11</v>
      </c>
      <c r="C631" s="1">
        <v>0.2</v>
      </c>
      <c r="D631" s="1">
        <v>2</v>
      </c>
      <c r="E631" s="1">
        <f t="shared" si="84"/>
        <v>158</v>
      </c>
      <c r="F631" s="1">
        <v>1</v>
      </c>
      <c r="G631" s="3">
        <f t="shared" si="85"/>
        <v>0</v>
      </c>
      <c r="H631" s="3">
        <f t="shared" si="86"/>
        <v>0.10700000000000001</v>
      </c>
      <c r="I631" s="3">
        <v>5.3000000000000005E-2</v>
      </c>
      <c r="J631" s="3">
        <v>5.3999999999999999E-2</v>
      </c>
      <c r="K631" s="3">
        <v>0</v>
      </c>
      <c r="L631" s="1">
        <v>9</v>
      </c>
      <c r="M631" s="1">
        <v>9</v>
      </c>
      <c r="N631" s="1">
        <v>9</v>
      </c>
      <c r="O631" s="1">
        <v>8</v>
      </c>
      <c r="P631" s="1">
        <v>9</v>
      </c>
      <c r="Q631" s="1">
        <v>9</v>
      </c>
      <c r="R631" s="3">
        <v>2.5000000000000001E-2</v>
      </c>
      <c r="S631" s="3">
        <v>3.0000000000000001E-3</v>
      </c>
      <c r="T631" s="3">
        <v>2.8000000000000001E-2</v>
      </c>
      <c r="U631" s="3">
        <f t="shared" si="87"/>
        <v>11.111111111111111</v>
      </c>
      <c r="V631" s="3">
        <f t="shared" si="88"/>
        <v>0</v>
      </c>
      <c r="W631" s="3">
        <f t="shared" si="89"/>
        <v>0</v>
      </c>
    </row>
    <row r="632" spans="1:23" x14ac:dyDescent="0.3">
      <c r="A632" s="1">
        <f t="shared" si="83"/>
        <v>0</v>
      </c>
      <c r="B632" s="1" t="s">
        <v>11</v>
      </c>
      <c r="C632" s="1">
        <v>0.2</v>
      </c>
      <c r="D632" s="1">
        <v>3</v>
      </c>
      <c r="E632" s="1">
        <f t="shared" si="84"/>
        <v>158</v>
      </c>
      <c r="F632" s="1">
        <v>1</v>
      </c>
      <c r="G632" s="3">
        <f t="shared" si="85"/>
        <v>0</v>
      </c>
      <c r="H632" s="3">
        <f t="shared" si="86"/>
        <v>0.10199999999999999</v>
      </c>
      <c r="I632" s="3">
        <v>5.4999999999999993E-2</v>
      </c>
      <c r="J632" s="3">
        <v>4.7E-2</v>
      </c>
      <c r="K632" s="3">
        <v>0</v>
      </c>
      <c r="L632" s="1">
        <v>9</v>
      </c>
      <c r="M632" s="1">
        <v>9</v>
      </c>
      <c r="N632" s="1">
        <v>9</v>
      </c>
      <c r="O632" s="1">
        <v>8</v>
      </c>
      <c r="P632" s="1">
        <v>9</v>
      </c>
      <c r="Q632" s="1">
        <v>9</v>
      </c>
      <c r="R632" s="3">
        <v>2.5999999999999999E-2</v>
      </c>
      <c r="S632" s="3">
        <v>3.0000000000000001E-3</v>
      </c>
      <c r="T632" s="3">
        <v>2.8999999999999998E-2</v>
      </c>
      <c r="U632" s="3">
        <f t="shared" si="87"/>
        <v>11.111111111111111</v>
      </c>
      <c r="V632" s="3">
        <f t="shared" si="88"/>
        <v>0</v>
      </c>
      <c r="W632" s="3">
        <f t="shared" si="89"/>
        <v>0</v>
      </c>
    </row>
    <row r="633" spans="1:23" x14ac:dyDescent="0.3">
      <c r="A633" s="1">
        <f t="shared" si="83"/>
        <v>0</v>
      </c>
      <c r="B633" s="1" t="s">
        <v>11</v>
      </c>
      <c r="C633" s="1">
        <v>0.2</v>
      </c>
      <c r="D633" s="1">
        <v>4</v>
      </c>
      <c r="E633" s="1">
        <f t="shared" si="84"/>
        <v>158</v>
      </c>
      <c r="F633" s="1">
        <v>1</v>
      </c>
      <c r="G633" s="3">
        <f t="shared" si="85"/>
        <v>0</v>
      </c>
      <c r="H633" s="3">
        <f t="shared" si="86"/>
        <v>0.11599999999999999</v>
      </c>
      <c r="I633" s="3">
        <v>5.6000000000000001E-2</v>
      </c>
      <c r="J633" s="3">
        <v>0.06</v>
      </c>
      <c r="K633" s="3">
        <v>0</v>
      </c>
      <c r="L633" s="1">
        <v>9</v>
      </c>
      <c r="M633" s="1">
        <v>9</v>
      </c>
      <c r="N633" s="1">
        <v>9</v>
      </c>
      <c r="O633" s="1">
        <v>8</v>
      </c>
      <c r="P633" s="1">
        <v>9</v>
      </c>
      <c r="Q633" s="1">
        <v>9</v>
      </c>
      <c r="R633" s="3">
        <v>2.9000000000000001E-2</v>
      </c>
      <c r="S633" s="3">
        <v>3.0000000000000001E-3</v>
      </c>
      <c r="T633" s="3">
        <v>2.7E-2</v>
      </c>
      <c r="U633" s="3">
        <f t="shared" si="87"/>
        <v>11.111111111111111</v>
      </c>
      <c r="V633" s="3">
        <f t="shared" si="88"/>
        <v>0</v>
      </c>
      <c r="W633" s="3">
        <f t="shared" si="89"/>
        <v>0</v>
      </c>
    </row>
    <row r="634" spans="1:23" x14ac:dyDescent="0.3">
      <c r="A634" s="1">
        <f t="shared" si="83"/>
        <v>0</v>
      </c>
      <c r="B634" s="1" t="s">
        <v>11</v>
      </c>
      <c r="C634" s="1">
        <v>0.2</v>
      </c>
      <c r="D634" s="1">
        <v>1</v>
      </c>
      <c r="E634" s="1">
        <f t="shared" si="84"/>
        <v>159</v>
      </c>
      <c r="F634" s="1">
        <v>1</v>
      </c>
      <c r="G634" s="3">
        <f t="shared" si="85"/>
        <v>0</v>
      </c>
      <c r="H634" s="3">
        <f t="shared" si="86"/>
        <v>1.4999999999999999E-2</v>
      </c>
      <c r="I634" s="3">
        <v>1.3999999999999999E-2</v>
      </c>
      <c r="J634" s="3">
        <v>1E-3</v>
      </c>
      <c r="K634" s="3">
        <v>0</v>
      </c>
      <c r="L634" s="1">
        <v>8</v>
      </c>
      <c r="M634" s="1">
        <v>8</v>
      </c>
      <c r="N634" s="1">
        <v>8</v>
      </c>
      <c r="O634" s="1">
        <v>8</v>
      </c>
      <c r="P634" s="1">
        <v>8</v>
      </c>
      <c r="Q634" s="1">
        <v>8</v>
      </c>
      <c r="R634" s="3">
        <v>1.0999999999999999E-2</v>
      </c>
      <c r="S634" s="3">
        <v>3.0000000000000001E-3</v>
      </c>
      <c r="T634" s="3">
        <v>1E-3</v>
      </c>
      <c r="U634" s="3">
        <f t="shared" si="87"/>
        <v>0</v>
      </c>
      <c r="V634" s="3">
        <f t="shared" si="88"/>
        <v>0</v>
      </c>
      <c r="W634" s="3">
        <f t="shared" si="89"/>
        <v>0</v>
      </c>
    </row>
    <row r="635" spans="1:23" x14ac:dyDescent="0.3">
      <c r="A635" s="1">
        <f t="shared" si="83"/>
        <v>0</v>
      </c>
      <c r="B635" s="1" t="s">
        <v>11</v>
      </c>
      <c r="C635" s="1">
        <v>0.2</v>
      </c>
      <c r="D635" s="1">
        <v>2</v>
      </c>
      <c r="E635" s="1">
        <f t="shared" si="84"/>
        <v>159</v>
      </c>
      <c r="F635" s="1">
        <v>0</v>
      </c>
      <c r="G635" s="3">
        <f t="shared" si="85"/>
        <v>12.5</v>
      </c>
      <c r="H635" s="3">
        <f t="shared" si="86"/>
        <v>0.246</v>
      </c>
      <c r="I635" s="3">
        <v>5.1000000000000004E-2</v>
      </c>
      <c r="J635" s="3">
        <v>1.0999999999999999E-2</v>
      </c>
      <c r="K635" s="3">
        <v>0.184</v>
      </c>
      <c r="L635" s="1">
        <v>8</v>
      </c>
      <c r="M635" s="1">
        <v>9</v>
      </c>
      <c r="N635" s="1">
        <v>9</v>
      </c>
      <c r="O635" s="1">
        <v>7</v>
      </c>
      <c r="P635" s="1">
        <v>8</v>
      </c>
      <c r="Q635" s="1">
        <v>8</v>
      </c>
      <c r="R635" s="3">
        <v>3.2000000000000001E-2</v>
      </c>
      <c r="S635" s="3">
        <v>3.0000000000000001E-3</v>
      </c>
      <c r="T635" s="3">
        <v>1.7000000000000001E-2</v>
      </c>
      <c r="U635" s="3" t="str">
        <f t="shared" si="87"/>
        <v>0</v>
      </c>
      <c r="V635" s="3" t="str">
        <f t="shared" si="88"/>
        <v>0</v>
      </c>
      <c r="W635" s="3" t="str">
        <f t="shared" si="89"/>
        <v>0</v>
      </c>
    </row>
    <row r="636" spans="1:23" x14ac:dyDescent="0.3">
      <c r="A636" s="1">
        <f t="shared" si="83"/>
        <v>0</v>
      </c>
      <c r="B636" s="1" t="s">
        <v>11</v>
      </c>
      <c r="C636" s="1">
        <v>0.2</v>
      </c>
      <c r="D636" s="1">
        <v>3</v>
      </c>
      <c r="E636" s="1">
        <f t="shared" si="84"/>
        <v>159</v>
      </c>
      <c r="F636" s="1">
        <v>1</v>
      </c>
      <c r="G636" s="3">
        <f t="shared" si="85"/>
        <v>0</v>
      </c>
      <c r="H636" s="3">
        <f t="shared" si="86"/>
        <v>0.20599999999999999</v>
      </c>
      <c r="I636" s="3">
        <v>0.02</v>
      </c>
      <c r="J636" s="3">
        <v>2E-3</v>
      </c>
      <c r="K636" s="3">
        <v>0.184</v>
      </c>
      <c r="L636" s="1">
        <v>8</v>
      </c>
      <c r="M636" s="1">
        <v>8</v>
      </c>
      <c r="N636" s="1">
        <v>8</v>
      </c>
      <c r="O636" s="1">
        <v>8</v>
      </c>
      <c r="P636" s="1">
        <v>8</v>
      </c>
      <c r="Q636" s="1">
        <v>8</v>
      </c>
      <c r="R636" s="3">
        <v>1.4E-2</v>
      </c>
      <c r="S636" s="3">
        <v>3.0000000000000001E-3</v>
      </c>
      <c r="T636" s="3">
        <v>4.0000000000000001E-3</v>
      </c>
      <c r="U636" s="3">
        <f t="shared" si="87"/>
        <v>0</v>
      </c>
      <c r="V636" s="3">
        <f t="shared" si="88"/>
        <v>0</v>
      </c>
      <c r="W636" s="3">
        <f t="shared" si="89"/>
        <v>0</v>
      </c>
    </row>
    <row r="637" spans="1:23" x14ac:dyDescent="0.3">
      <c r="A637" s="1">
        <f t="shared" si="83"/>
        <v>0</v>
      </c>
      <c r="B637" s="1" t="s">
        <v>11</v>
      </c>
      <c r="C637" s="1">
        <v>0.2</v>
      </c>
      <c r="D637" s="1">
        <v>4</v>
      </c>
      <c r="E637" s="1">
        <f t="shared" si="84"/>
        <v>159</v>
      </c>
      <c r="F637" s="1">
        <v>1</v>
      </c>
      <c r="G637" s="3">
        <f t="shared" si="85"/>
        <v>0</v>
      </c>
      <c r="H637" s="3">
        <f t="shared" si="86"/>
        <v>0.20699999999999999</v>
      </c>
      <c r="I637" s="3">
        <v>2.1000000000000001E-2</v>
      </c>
      <c r="J637" s="3">
        <v>2E-3</v>
      </c>
      <c r="K637" s="3">
        <v>0.184</v>
      </c>
      <c r="L637" s="1">
        <v>8</v>
      </c>
      <c r="M637" s="1">
        <v>8</v>
      </c>
      <c r="N637" s="1">
        <v>8</v>
      </c>
      <c r="O637" s="1">
        <v>8</v>
      </c>
      <c r="P637" s="1">
        <v>8</v>
      </c>
      <c r="Q637" s="1">
        <v>8</v>
      </c>
      <c r="R637" s="3">
        <v>1.7000000000000001E-2</v>
      </c>
      <c r="S637" s="3">
        <v>3.0000000000000001E-3</v>
      </c>
      <c r="T637" s="3">
        <v>2E-3</v>
      </c>
      <c r="U637" s="3">
        <f t="shared" si="87"/>
        <v>0</v>
      </c>
      <c r="V637" s="3">
        <f t="shared" si="88"/>
        <v>0</v>
      </c>
      <c r="W637" s="3">
        <f t="shared" si="89"/>
        <v>0</v>
      </c>
    </row>
    <row r="638" spans="1:23" x14ac:dyDescent="0.3">
      <c r="A638" s="1">
        <f t="shared" si="83"/>
        <v>0</v>
      </c>
      <c r="B638" s="1" t="s">
        <v>11</v>
      </c>
      <c r="C638" s="1">
        <v>0.2</v>
      </c>
      <c r="D638" s="1">
        <v>1</v>
      </c>
      <c r="E638" s="1">
        <f t="shared" si="84"/>
        <v>160</v>
      </c>
      <c r="F638" s="1">
        <v>1</v>
      </c>
      <c r="G638" s="3">
        <f t="shared" si="85"/>
        <v>0</v>
      </c>
      <c r="H638" s="3">
        <f t="shared" si="86"/>
        <v>4.5999999999999999E-2</v>
      </c>
      <c r="I638" s="3">
        <v>4.4999999999999998E-2</v>
      </c>
      <c r="J638" s="3">
        <v>1E-3</v>
      </c>
      <c r="K638" s="3">
        <v>0</v>
      </c>
      <c r="L638" s="1">
        <v>9</v>
      </c>
      <c r="M638" s="1">
        <v>9</v>
      </c>
      <c r="N638" s="1">
        <v>9</v>
      </c>
      <c r="O638" s="1">
        <v>8</v>
      </c>
      <c r="P638" s="1">
        <v>9</v>
      </c>
      <c r="Q638" s="1">
        <v>8</v>
      </c>
      <c r="R638" s="3">
        <v>2.4E-2</v>
      </c>
      <c r="S638" s="3">
        <v>3.0000000000000001E-3</v>
      </c>
      <c r="T638" s="3">
        <v>1.9999999999999997E-2</v>
      </c>
      <c r="U638" s="3">
        <f t="shared" si="87"/>
        <v>11.111111111111111</v>
      </c>
      <c r="V638" s="3">
        <f t="shared" si="88"/>
        <v>0</v>
      </c>
      <c r="W638" s="3">
        <f t="shared" si="89"/>
        <v>11.111111111111111</v>
      </c>
    </row>
    <row r="639" spans="1:23" x14ac:dyDescent="0.3">
      <c r="A639" s="1">
        <f t="shared" si="83"/>
        <v>0</v>
      </c>
      <c r="B639" s="1" t="s">
        <v>11</v>
      </c>
      <c r="C639" s="1">
        <v>0.2</v>
      </c>
      <c r="D639" s="1">
        <v>2</v>
      </c>
      <c r="E639" s="1">
        <f t="shared" si="84"/>
        <v>160</v>
      </c>
      <c r="F639" s="1">
        <v>1</v>
      </c>
      <c r="G639" s="3">
        <f t="shared" si="85"/>
        <v>0</v>
      </c>
      <c r="H639" s="3">
        <f t="shared" si="86"/>
        <v>0.05</v>
      </c>
      <c r="I639" s="3">
        <v>4.7E-2</v>
      </c>
      <c r="J639" s="3">
        <v>3.0000000000000001E-3</v>
      </c>
      <c r="K639" s="3">
        <v>0</v>
      </c>
      <c r="L639" s="1">
        <v>9</v>
      </c>
      <c r="M639" s="1">
        <v>9</v>
      </c>
      <c r="N639" s="1">
        <v>9</v>
      </c>
      <c r="O639" s="1">
        <v>8</v>
      </c>
      <c r="P639" s="1">
        <v>9</v>
      </c>
      <c r="Q639" s="1">
        <v>9</v>
      </c>
      <c r="R639" s="3">
        <v>2.5999999999999999E-2</v>
      </c>
      <c r="S639" s="3">
        <v>3.0000000000000001E-3</v>
      </c>
      <c r="T639" s="3">
        <v>1.9999999999999997E-2</v>
      </c>
      <c r="U639" s="3">
        <f t="shared" si="87"/>
        <v>11.111111111111111</v>
      </c>
      <c r="V639" s="3">
        <f t="shared" si="88"/>
        <v>0</v>
      </c>
      <c r="W639" s="3">
        <f t="shared" si="89"/>
        <v>0</v>
      </c>
    </row>
    <row r="640" spans="1:23" x14ac:dyDescent="0.3">
      <c r="A640" s="1">
        <f t="shared" si="83"/>
        <v>0</v>
      </c>
      <c r="B640" s="1" t="s">
        <v>11</v>
      </c>
      <c r="C640" s="1">
        <v>0.2</v>
      </c>
      <c r="D640" s="1">
        <v>3</v>
      </c>
      <c r="E640" s="1">
        <f t="shared" si="84"/>
        <v>160</v>
      </c>
      <c r="F640" s="1">
        <v>1</v>
      </c>
      <c r="G640" s="3">
        <f t="shared" si="85"/>
        <v>0</v>
      </c>
      <c r="H640" s="3">
        <f t="shared" si="86"/>
        <v>5.2000000000000005E-2</v>
      </c>
      <c r="I640" s="3">
        <v>0.05</v>
      </c>
      <c r="J640" s="3">
        <v>2E-3</v>
      </c>
      <c r="K640" s="3">
        <v>0</v>
      </c>
      <c r="L640" s="1">
        <v>9</v>
      </c>
      <c r="M640" s="1">
        <v>9</v>
      </c>
      <c r="N640" s="1">
        <v>9</v>
      </c>
      <c r="O640" s="1">
        <v>8</v>
      </c>
      <c r="P640" s="1">
        <v>9</v>
      </c>
      <c r="Q640" s="1">
        <v>8</v>
      </c>
      <c r="R640" s="3">
        <v>2.8000000000000001E-2</v>
      </c>
      <c r="S640" s="3">
        <v>3.0000000000000001E-3</v>
      </c>
      <c r="T640" s="3">
        <v>2.0999999999999998E-2</v>
      </c>
      <c r="U640" s="3">
        <f t="shared" si="87"/>
        <v>11.111111111111111</v>
      </c>
      <c r="V640" s="3">
        <f t="shared" si="88"/>
        <v>0</v>
      </c>
      <c r="W640" s="3">
        <f t="shared" si="89"/>
        <v>11.111111111111111</v>
      </c>
    </row>
    <row r="641" spans="1:23" x14ac:dyDescent="0.3">
      <c r="A641" s="1">
        <f t="shared" si="83"/>
        <v>0</v>
      </c>
      <c r="B641" s="1" t="s">
        <v>11</v>
      </c>
      <c r="C641" s="1">
        <v>0.2</v>
      </c>
      <c r="D641" s="1">
        <v>4</v>
      </c>
      <c r="E641" s="1">
        <f t="shared" si="84"/>
        <v>160</v>
      </c>
      <c r="F641" s="1">
        <v>1</v>
      </c>
      <c r="G641" s="3">
        <f t="shared" si="85"/>
        <v>0</v>
      </c>
      <c r="H641" s="3">
        <f t="shared" si="86"/>
        <v>6.0000000000000005E-2</v>
      </c>
      <c r="I641" s="3">
        <v>5.9000000000000004E-2</v>
      </c>
      <c r="J641" s="3">
        <v>1E-3</v>
      </c>
      <c r="K641" s="3">
        <v>0</v>
      </c>
      <c r="L641" s="1">
        <v>9</v>
      </c>
      <c r="M641" s="1">
        <v>9</v>
      </c>
      <c r="N641" s="1">
        <v>9</v>
      </c>
      <c r="O641" s="1">
        <v>8</v>
      </c>
      <c r="P641" s="1">
        <v>9</v>
      </c>
      <c r="Q641" s="1">
        <v>8</v>
      </c>
      <c r="R641" s="3">
        <v>3.3000000000000002E-2</v>
      </c>
      <c r="S641" s="3">
        <v>3.0000000000000001E-3</v>
      </c>
      <c r="T641" s="3">
        <v>2.5000000000000001E-2</v>
      </c>
      <c r="U641" s="3">
        <f t="shared" si="87"/>
        <v>11.111111111111111</v>
      </c>
      <c r="V641" s="3">
        <f t="shared" si="88"/>
        <v>0</v>
      </c>
      <c r="W641" s="3">
        <f t="shared" si="89"/>
        <v>11.111111111111111</v>
      </c>
    </row>
    <row r="642" spans="1:23" x14ac:dyDescent="0.3">
      <c r="A642" s="1">
        <f t="shared" ref="A642:A705" si="94">IF(MOD(E642,25)=0,1,0)</f>
        <v>0</v>
      </c>
      <c r="B642" s="1" t="s">
        <v>11</v>
      </c>
      <c r="C642" s="1">
        <v>0.2</v>
      </c>
      <c r="D642" s="1">
        <v>1</v>
      </c>
      <c r="E642" s="1">
        <f t="shared" si="84"/>
        <v>161</v>
      </c>
      <c r="F642" s="1">
        <v>1</v>
      </c>
      <c r="G642" s="3">
        <f t="shared" si="85"/>
        <v>0</v>
      </c>
      <c r="H642" s="3">
        <f t="shared" si="86"/>
        <v>5.0999999999999997E-2</v>
      </c>
      <c r="I642" s="3">
        <v>4.4999999999999998E-2</v>
      </c>
      <c r="J642" s="3">
        <v>6.0000000000000001E-3</v>
      </c>
      <c r="K642" s="3">
        <v>0</v>
      </c>
      <c r="L642" s="1">
        <v>9</v>
      </c>
      <c r="M642" s="1">
        <v>9</v>
      </c>
      <c r="N642" s="1">
        <v>9</v>
      </c>
      <c r="O642" s="1">
        <v>7</v>
      </c>
      <c r="P642" s="1">
        <v>8</v>
      </c>
      <c r="Q642" s="1">
        <v>8</v>
      </c>
      <c r="R642" s="3">
        <v>2.3E-2</v>
      </c>
      <c r="S642" s="3">
        <v>3.0000000000000001E-3</v>
      </c>
      <c r="T642" s="3">
        <v>2.1999999999999999E-2</v>
      </c>
      <c r="U642" s="3">
        <f t="shared" si="87"/>
        <v>22.222222222222221</v>
      </c>
      <c r="V642" s="3">
        <f t="shared" si="88"/>
        <v>11.111111111111111</v>
      </c>
      <c r="W642" s="3">
        <f t="shared" si="89"/>
        <v>11.111111111111111</v>
      </c>
    </row>
    <row r="643" spans="1:23" x14ac:dyDescent="0.3">
      <c r="A643" s="1">
        <f t="shared" si="94"/>
        <v>0</v>
      </c>
      <c r="B643" s="1" t="s">
        <v>11</v>
      </c>
      <c r="C643" s="1">
        <v>0.2</v>
      </c>
      <c r="D643" s="1">
        <v>2</v>
      </c>
      <c r="E643" s="1">
        <f t="shared" ref="E643:E706" si="95">_xlfn.CEILING.MATH((ROW(E643)-1)/4)</f>
        <v>161</v>
      </c>
      <c r="F643" s="1">
        <v>1</v>
      </c>
      <c r="G643" s="3">
        <f t="shared" ref="G643:G706" si="96">(M643-L643)/L643*100</f>
        <v>0</v>
      </c>
      <c r="H643" s="3">
        <f t="shared" ref="H643:H706" si="97">I643+K643+J643</f>
        <v>0.253</v>
      </c>
      <c r="I643" s="3">
        <v>5.6000000000000001E-2</v>
      </c>
      <c r="J643" s="3">
        <v>5.2999999999999999E-2</v>
      </c>
      <c r="K643" s="3">
        <v>0.14399999999999999</v>
      </c>
      <c r="L643" s="1">
        <v>9</v>
      </c>
      <c r="M643" s="1">
        <v>9</v>
      </c>
      <c r="N643" s="1">
        <v>9</v>
      </c>
      <c r="O643" s="1">
        <v>7</v>
      </c>
      <c r="P643" s="1">
        <v>8</v>
      </c>
      <c r="Q643" s="1">
        <v>8</v>
      </c>
      <c r="R643" s="3">
        <v>2.5000000000000001E-2</v>
      </c>
      <c r="S643" s="3">
        <v>3.0000000000000001E-3</v>
      </c>
      <c r="T643" s="3">
        <v>3.1E-2</v>
      </c>
      <c r="U643" s="3">
        <f t="shared" ref="U643:U706" si="98">IF(F643=1,(M643-O643)/M643*100,"0")</f>
        <v>22.222222222222221</v>
      </c>
      <c r="V643" s="3">
        <f t="shared" ref="V643:V706" si="99">IF(F643=1,(M643-P643)/M643*100,"0")</f>
        <v>11.111111111111111</v>
      </c>
      <c r="W643" s="3">
        <f t="shared" ref="W643:W706" si="100">IF(F643=1,(M643-Q643)/M643*100,"0")</f>
        <v>11.111111111111111</v>
      </c>
    </row>
    <row r="644" spans="1:23" x14ac:dyDescent="0.3">
      <c r="A644" s="1">
        <f t="shared" si="94"/>
        <v>0</v>
      </c>
      <c r="B644" s="1" t="s">
        <v>11</v>
      </c>
      <c r="C644" s="1">
        <v>0.2</v>
      </c>
      <c r="D644" s="1">
        <v>3</v>
      </c>
      <c r="E644" s="1">
        <f t="shared" si="95"/>
        <v>161</v>
      </c>
      <c r="F644" s="1">
        <v>1</v>
      </c>
      <c r="G644" s="3">
        <f t="shared" si="96"/>
        <v>0</v>
      </c>
      <c r="H644" s="3">
        <f t="shared" si="97"/>
        <v>9.9000000000000005E-2</v>
      </c>
      <c r="I644" s="3">
        <v>6.3E-2</v>
      </c>
      <c r="J644" s="3">
        <v>3.5999999999999997E-2</v>
      </c>
      <c r="K644" s="3">
        <v>0</v>
      </c>
      <c r="L644" s="1">
        <v>9</v>
      </c>
      <c r="M644" s="1">
        <v>9</v>
      </c>
      <c r="N644" s="1">
        <v>9</v>
      </c>
      <c r="O644" s="1">
        <v>7</v>
      </c>
      <c r="P644" s="1">
        <v>8</v>
      </c>
      <c r="Q644" s="1">
        <v>8</v>
      </c>
      <c r="R644" s="3">
        <v>2.9000000000000001E-2</v>
      </c>
      <c r="S644" s="3">
        <v>3.0000000000000001E-3</v>
      </c>
      <c r="T644" s="3">
        <v>3.4000000000000002E-2</v>
      </c>
      <c r="U644" s="3">
        <f t="shared" si="98"/>
        <v>22.222222222222221</v>
      </c>
      <c r="V644" s="3">
        <f t="shared" si="99"/>
        <v>11.111111111111111</v>
      </c>
      <c r="W644" s="3">
        <f t="shared" si="100"/>
        <v>11.111111111111111</v>
      </c>
    </row>
    <row r="645" spans="1:23" x14ac:dyDescent="0.3">
      <c r="A645" s="1">
        <f t="shared" si="94"/>
        <v>0</v>
      </c>
      <c r="B645" s="1" t="s">
        <v>11</v>
      </c>
      <c r="C645" s="1">
        <v>0.2</v>
      </c>
      <c r="D645" s="1">
        <v>4</v>
      </c>
      <c r="E645" s="1">
        <f t="shared" si="95"/>
        <v>161</v>
      </c>
      <c r="F645" s="1">
        <v>1</v>
      </c>
      <c r="G645" s="3">
        <f t="shared" si="96"/>
        <v>0</v>
      </c>
      <c r="H645" s="3">
        <f t="shared" si="97"/>
        <v>0.16500000000000001</v>
      </c>
      <c r="I645" s="3">
        <v>5.7000000000000002E-2</v>
      </c>
      <c r="J645" s="3">
        <v>6.8000000000000005E-2</v>
      </c>
      <c r="K645" s="3">
        <v>0.04</v>
      </c>
      <c r="L645" s="1">
        <v>9</v>
      </c>
      <c r="M645" s="1">
        <v>9</v>
      </c>
      <c r="N645" s="1">
        <v>9</v>
      </c>
      <c r="O645" s="1">
        <v>7</v>
      </c>
      <c r="P645" s="1">
        <v>8</v>
      </c>
      <c r="Q645" s="1">
        <v>8</v>
      </c>
      <c r="R645" s="3">
        <v>0.03</v>
      </c>
      <c r="S645" s="3">
        <v>3.0000000000000001E-3</v>
      </c>
      <c r="T645" s="3">
        <v>2.7E-2</v>
      </c>
      <c r="U645" s="3">
        <f t="shared" si="98"/>
        <v>22.222222222222221</v>
      </c>
      <c r="V645" s="3">
        <f t="shared" si="99"/>
        <v>11.111111111111111</v>
      </c>
      <c r="W645" s="3">
        <f t="shared" si="100"/>
        <v>11.111111111111111</v>
      </c>
    </row>
    <row r="646" spans="1:23" x14ac:dyDescent="0.3">
      <c r="A646" s="1">
        <f t="shared" si="94"/>
        <v>0</v>
      </c>
      <c r="B646" s="1" t="s">
        <v>11</v>
      </c>
      <c r="C646" s="1">
        <v>0.2</v>
      </c>
      <c r="D646" s="1">
        <v>1</v>
      </c>
      <c r="E646" s="1">
        <f t="shared" si="95"/>
        <v>162</v>
      </c>
      <c r="F646" s="1">
        <v>1</v>
      </c>
      <c r="G646" s="3">
        <f t="shared" si="96"/>
        <v>0</v>
      </c>
      <c r="H646" s="3">
        <f t="shared" si="97"/>
        <v>0.02</v>
      </c>
      <c r="I646" s="3">
        <v>1.6E-2</v>
      </c>
      <c r="J646" s="3">
        <v>4.0000000000000001E-3</v>
      </c>
      <c r="K646" s="3">
        <v>0</v>
      </c>
      <c r="L646" s="1">
        <v>8</v>
      </c>
      <c r="M646" s="1">
        <v>8</v>
      </c>
      <c r="N646" s="1">
        <v>8</v>
      </c>
      <c r="O646" s="1">
        <v>8</v>
      </c>
      <c r="P646" s="1">
        <v>8</v>
      </c>
      <c r="Q646" s="1">
        <v>8</v>
      </c>
      <c r="R646" s="3">
        <v>1.0999999999999999E-2</v>
      </c>
      <c r="S646" s="3">
        <v>4.0000000000000001E-3</v>
      </c>
      <c r="T646" s="3">
        <v>4.0000000000000001E-3</v>
      </c>
      <c r="U646" s="3">
        <f t="shared" si="98"/>
        <v>0</v>
      </c>
      <c r="V646" s="3">
        <f t="shared" si="99"/>
        <v>0</v>
      </c>
      <c r="W646" s="3">
        <f t="shared" si="100"/>
        <v>0</v>
      </c>
    </row>
    <row r="647" spans="1:23" x14ac:dyDescent="0.3">
      <c r="A647" s="1">
        <f t="shared" si="94"/>
        <v>0</v>
      </c>
      <c r="B647" s="1" t="s">
        <v>11</v>
      </c>
      <c r="C647" s="1">
        <v>0.2</v>
      </c>
      <c r="D647" s="1">
        <v>2</v>
      </c>
      <c r="E647" s="1">
        <f t="shared" si="95"/>
        <v>162</v>
      </c>
      <c r="F647" s="1">
        <v>0</v>
      </c>
      <c r="G647" s="3">
        <f t="shared" si="96"/>
        <v>12.5</v>
      </c>
      <c r="H647" s="3">
        <f t="shared" si="97"/>
        <v>0.13600000000000001</v>
      </c>
      <c r="I647" s="3">
        <v>5.2000000000000005E-2</v>
      </c>
      <c r="J647" s="3">
        <v>1.7000000000000001E-2</v>
      </c>
      <c r="K647" s="3">
        <v>6.7000000000000004E-2</v>
      </c>
      <c r="L647" s="1">
        <v>8</v>
      </c>
      <c r="M647" s="1">
        <v>9</v>
      </c>
      <c r="N647" s="1">
        <v>9</v>
      </c>
      <c r="O647" s="1">
        <v>8</v>
      </c>
      <c r="P647" s="1">
        <v>8</v>
      </c>
      <c r="Q647" s="1">
        <v>8</v>
      </c>
      <c r="R647" s="3">
        <v>0.03</v>
      </c>
      <c r="S647" s="3">
        <v>4.0000000000000001E-3</v>
      </c>
      <c r="T647" s="3">
        <v>2.0999999999999998E-2</v>
      </c>
      <c r="U647" s="3" t="str">
        <f t="shared" si="98"/>
        <v>0</v>
      </c>
      <c r="V647" s="3" t="str">
        <f t="shared" si="99"/>
        <v>0</v>
      </c>
      <c r="W647" s="3" t="str">
        <f t="shared" si="100"/>
        <v>0</v>
      </c>
    </row>
    <row r="648" spans="1:23" x14ac:dyDescent="0.3">
      <c r="A648" s="1">
        <f t="shared" si="94"/>
        <v>0</v>
      </c>
      <c r="B648" s="1" t="s">
        <v>11</v>
      </c>
      <c r="C648" s="1">
        <v>0.2</v>
      </c>
      <c r="D648" s="1">
        <v>3</v>
      </c>
      <c r="E648" s="1">
        <f t="shared" si="95"/>
        <v>162</v>
      </c>
      <c r="F648" s="1">
        <v>1</v>
      </c>
      <c r="G648" s="3">
        <f t="shared" si="96"/>
        <v>0</v>
      </c>
      <c r="H648" s="3">
        <f t="shared" si="97"/>
        <v>0.13</v>
      </c>
      <c r="I648" s="3">
        <v>5.5000000000000007E-2</v>
      </c>
      <c r="J648" s="3">
        <v>8.0000000000000002E-3</v>
      </c>
      <c r="K648" s="3">
        <v>6.7000000000000004E-2</v>
      </c>
      <c r="L648" s="1">
        <v>9</v>
      </c>
      <c r="M648" s="1">
        <v>9</v>
      </c>
      <c r="N648" s="1">
        <v>9</v>
      </c>
      <c r="O648" s="1">
        <v>8</v>
      </c>
      <c r="P648" s="1">
        <v>8</v>
      </c>
      <c r="Q648" s="1">
        <v>8</v>
      </c>
      <c r="R648" s="3">
        <v>3.2000000000000001E-2</v>
      </c>
      <c r="S648" s="3">
        <v>4.0000000000000001E-3</v>
      </c>
      <c r="T648" s="3">
        <v>2.1999999999999999E-2</v>
      </c>
      <c r="U648" s="3">
        <f t="shared" si="98"/>
        <v>11.111111111111111</v>
      </c>
      <c r="V648" s="3">
        <f t="shared" si="99"/>
        <v>11.111111111111111</v>
      </c>
      <c r="W648" s="3">
        <f t="shared" si="100"/>
        <v>11.111111111111111</v>
      </c>
    </row>
    <row r="649" spans="1:23" x14ac:dyDescent="0.3">
      <c r="A649" s="1">
        <f t="shared" si="94"/>
        <v>0</v>
      </c>
      <c r="B649" s="1" t="s">
        <v>11</v>
      </c>
      <c r="C649" s="1">
        <v>0.2</v>
      </c>
      <c r="D649" s="1">
        <v>4</v>
      </c>
      <c r="E649" s="1">
        <f t="shared" si="95"/>
        <v>162</v>
      </c>
      <c r="F649" s="1">
        <v>0</v>
      </c>
      <c r="G649" s="3">
        <f t="shared" si="96"/>
        <v>12.5</v>
      </c>
      <c r="H649" s="3">
        <f t="shared" si="97"/>
        <v>0.25700000000000001</v>
      </c>
      <c r="I649" s="3">
        <v>5.3000000000000005E-2</v>
      </c>
      <c r="J649" s="3">
        <v>2.5999999999999999E-2</v>
      </c>
      <c r="K649" s="3">
        <v>0.17799999999999999</v>
      </c>
      <c r="L649" s="1">
        <v>8</v>
      </c>
      <c r="M649" s="1">
        <v>9</v>
      </c>
      <c r="N649" s="1">
        <v>9</v>
      </c>
      <c r="O649" s="1">
        <v>8</v>
      </c>
      <c r="P649" s="1">
        <v>8</v>
      </c>
      <c r="Q649" s="1">
        <v>8</v>
      </c>
      <c r="R649" s="3">
        <v>3.4000000000000002E-2</v>
      </c>
      <c r="S649" s="3">
        <v>4.0000000000000001E-3</v>
      </c>
      <c r="T649" s="3">
        <v>1.7999999999999999E-2</v>
      </c>
      <c r="U649" s="3" t="str">
        <f t="shared" si="98"/>
        <v>0</v>
      </c>
      <c r="V649" s="3" t="str">
        <f t="shared" si="99"/>
        <v>0</v>
      </c>
      <c r="W649" s="3" t="str">
        <f t="shared" si="100"/>
        <v>0</v>
      </c>
    </row>
    <row r="650" spans="1:23" x14ac:dyDescent="0.3">
      <c r="A650" s="1">
        <f t="shared" si="94"/>
        <v>0</v>
      </c>
      <c r="B650" s="1" t="s">
        <v>11</v>
      </c>
      <c r="C650" s="1">
        <v>0.2</v>
      </c>
      <c r="D650" s="1">
        <v>1</v>
      </c>
      <c r="E650" s="1">
        <f t="shared" si="95"/>
        <v>163</v>
      </c>
      <c r="F650" s="1">
        <v>1</v>
      </c>
      <c r="G650" s="3">
        <f t="shared" si="96"/>
        <v>0</v>
      </c>
      <c r="H650" s="3">
        <f t="shared" si="97"/>
        <v>9.2999999999999999E-2</v>
      </c>
      <c r="I650" s="3">
        <v>6.3E-2</v>
      </c>
      <c r="J650" s="3">
        <v>0.03</v>
      </c>
      <c r="K650" s="3">
        <v>0</v>
      </c>
      <c r="L650" s="1">
        <v>9</v>
      </c>
      <c r="M650" s="1">
        <v>9</v>
      </c>
      <c r="N650" s="1">
        <v>9</v>
      </c>
      <c r="O650" s="1">
        <v>8</v>
      </c>
      <c r="P650" s="1">
        <v>9</v>
      </c>
      <c r="Q650" s="1">
        <v>9</v>
      </c>
      <c r="R650" s="3">
        <v>2.3E-2</v>
      </c>
      <c r="S650" s="3">
        <v>4.0000000000000001E-3</v>
      </c>
      <c r="T650" s="3">
        <v>3.9E-2</v>
      </c>
      <c r="U650" s="3">
        <f t="shared" si="98"/>
        <v>11.111111111111111</v>
      </c>
      <c r="V650" s="3">
        <f t="shared" si="99"/>
        <v>0</v>
      </c>
      <c r="W650" s="3">
        <f t="shared" si="100"/>
        <v>0</v>
      </c>
    </row>
    <row r="651" spans="1:23" x14ac:dyDescent="0.3">
      <c r="A651" s="1">
        <f t="shared" si="94"/>
        <v>0</v>
      </c>
      <c r="B651" s="1" t="s">
        <v>11</v>
      </c>
      <c r="C651" s="1">
        <v>0.2</v>
      </c>
      <c r="D651" s="1">
        <v>2</v>
      </c>
      <c r="E651" s="1">
        <f t="shared" si="95"/>
        <v>163</v>
      </c>
      <c r="F651" s="1">
        <v>1</v>
      </c>
      <c r="G651" s="3">
        <f t="shared" si="96"/>
        <v>0</v>
      </c>
      <c r="H651" s="3">
        <f t="shared" si="97"/>
        <v>0.12</v>
      </c>
      <c r="I651" s="3">
        <v>6.9000000000000006E-2</v>
      </c>
      <c r="J651" s="3">
        <v>5.0999999999999997E-2</v>
      </c>
      <c r="K651" s="3">
        <v>0</v>
      </c>
      <c r="L651" s="1">
        <v>9</v>
      </c>
      <c r="M651" s="1">
        <v>9</v>
      </c>
      <c r="N651" s="1">
        <v>9</v>
      </c>
      <c r="O651" s="1">
        <v>8</v>
      </c>
      <c r="P651" s="1">
        <v>9</v>
      </c>
      <c r="Q651" s="1">
        <v>9</v>
      </c>
      <c r="R651" s="3">
        <v>2.7E-2</v>
      </c>
      <c r="S651" s="3">
        <v>4.0000000000000001E-3</v>
      </c>
      <c r="T651" s="3">
        <v>4.1000000000000002E-2</v>
      </c>
      <c r="U651" s="3">
        <f t="shared" si="98"/>
        <v>11.111111111111111</v>
      </c>
      <c r="V651" s="3">
        <f t="shared" si="99"/>
        <v>0</v>
      </c>
      <c r="W651" s="3">
        <f t="shared" si="100"/>
        <v>0</v>
      </c>
    </row>
    <row r="652" spans="1:23" x14ac:dyDescent="0.3">
      <c r="A652" s="1">
        <f t="shared" si="94"/>
        <v>0</v>
      </c>
      <c r="B652" s="1" t="s">
        <v>11</v>
      </c>
      <c r="C652" s="1">
        <v>0.2</v>
      </c>
      <c r="D652" s="1">
        <v>3</v>
      </c>
      <c r="E652" s="1">
        <f t="shared" si="95"/>
        <v>163</v>
      </c>
      <c r="F652" s="1">
        <v>1</v>
      </c>
      <c r="G652" s="3">
        <f t="shared" si="96"/>
        <v>0</v>
      </c>
      <c r="H652" s="3">
        <f t="shared" si="97"/>
        <v>0.10400000000000001</v>
      </c>
      <c r="I652" s="3">
        <v>6.5000000000000002E-2</v>
      </c>
      <c r="J652" s="3">
        <v>3.9E-2</v>
      </c>
      <c r="K652" s="3">
        <v>0</v>
      </c>
      <c r="L652" s="1">
        <v>9</v>
      </c>
      <c r="M652" s="1">
        <v>9</v>
      </c>
      <c r="N652" s="1">
        <v>9</v>
      </c>
      <c r="O652" s="1">
        <v>8</v>
      </c>
      <c r="P652" s="1">
        <v>9</v>
      </c>
      <c r="Q652" s="1">
        <v>9</v>
      </c>
      <c r="R652" s="3">
        <v>2.8000000000000001E-2</v>
      </c>
      <c r="S652" s="3">
        <v>4.0000000000000001E-3</v>
      </c>
      <c r="T652" s="3">
        <v>3.6000000000000004E-2</v>
      </c>
      <c r="U652" s="3">
        <f t="shared" si="98"/>
        <v>11.111111111111111</v>
      </c>
      <c r="V652" s="3">
        <f t="shared" si="99"/>
        <v>0</v>
      </c>
      <c r="W652" s="3">
        <f t="shared" si="100"/>
        <v>0</v>
      </c>
    </row>
    <row r="653" spans="1:23" x14ac:dyDescent="0.3">
      <c r="A653" s="1">
        <f t="shared" si="94"/>
        <v>0</v>
      </c>
      <c r="B653" s="1" t="s">
        <v>11</v>
      </c>
      <c r="C653" s="1">
        <v>0.2</v>
      </c>
      <c r="D653" s="1">
        <v>4</v>
      </c>
      <c r="E653" s="1">
        <f t="shared" si="95"/>
        <v>163</v>
      </c>
      <c r="F653" s="1">
        <v>1</v>
      </c>
      <c r="G653" s="3">
        <f t="shared" si="96"/>
        <v>0</v>
      </c>
      <c r="H653" s="3">
        <f t="shared" si="97"/>
        <v>0.13600000000000001</v>
      </c>
      <c r="I653" s="3">
        <v>7.3000000000000009E-2</v>
      </c>
      <c r="J653" s="3">
        <v>6.3E-2</v>
      </c>
      <c r="K653" s="3">
        <v>0</v>
      </c>
      <c r="L653" s="1">
        <v>9</v>
      </c>
      <c r="M653" s="1">
        <v>9</v>
      </c>
      <c r="N653" s="1">
        <v>9</v>
      </c>
      <c r="O653" s="1">
        <v>8</v>
      </c>
      <c r="P653" s="1">
        <v>9</v>
      </c>
      <c r="Q653" s="1">
        <v>9</v>
      </c>
      <c r="R653" s="3">
        <v>3.1E-2</v>
      </c>
      <c r="S653" s="3">
        <v>4.0000000000000001E-3</v>
      </c>
      <c r="T653" s="3">
        <v>4.1000000000000002E-2</v>
      </c>
      <c r="U653" s="3">
        <f t="shared" si="98"/>
        <v>11.111111111111111</v>
      </c>
      <c r="V653" s="3">
        <f t="shared" si="99"/>
        <v>0</v>
      </c>
      <c r="W653" s="3">
        <f t="shared" si="100"/>
        <v>0</v>
      </c>
    </row>
    <row r="654" spans="1:23" x14ac:dyDescent="0.3">
      <c r="A654" s="1">
        <f t="shared" si="94"/>
        <v>0</v>
      </c>
      <c r="B654" s="1" t="s">
        <v>11</v>
      </c>
      <c r="C654" s="1">
        <v>0.2</v>
      </c>
      <c r="D654" s="1">
        <v>1</v>
      </c>
      <c r="E654" s="1">
        <f t="shared" si="95"/>
        <v>164</v>
      </c>
      <c r="F654" s="1">
        <v>1</v>
      </c>
      <c r="G654" s="3">
        <f t="shared" si="96"/>
        <v>0</v>
      </c>
      <c r="H654" s="3">
        <f t="shared" si="97"/>
        <v>1.3999999999999999E-2</v>
      </c>
      <c r="I654" s="3">
        <v>1.3999999999999999E-2</v>
      </c>
      <c r="J654" s="3">
        <v>0</v>
      </c>
      <c r="K654" s="3">
        <v>0</v>
      </c>
      <c r="L654" s="1">
        <v>8</v>
      </c>
      <c r="M654" s="1">
        <v>8</v>
      </c>
      <c r="N654" s="1">
        <v>8</v>
      </c>
      <c r="O654" s="1">
        <v>8</v>
      </c>
      <c r="P654" s="1">
        <v>8</v>
      </c>
      <c r="Q654" s="1">
        <v>8</v>
      </c>
      <c r="R654" s="3">
        <v>1.0999999999999999E-2</v>
      </c>
      <c r="S654" s="3">
        <v>3.0000000000000001E-3</v>
      </c>
      <c r="T654" s="3">
        <v>2E-3</v>
      </c>
      <c r="U654" s="3">
        <f t="shared" si="98"/>
        <v>0</v>
      </c>
      <c r="V654" s="3">
        <f t="shared" si="99"/>
        <v>0</v>
      </c>
      <c r="W654" s="3">
        <f t="shared" si="100"/>
        <v>0</v>
      </c>
    </row>
    <row r="655" spans="1:23" x14ac:dyDescent="0.3">
      <c r="A655" s="1">
        <f t="shared" si="94"/>
        <v>0</v>
      </c>
      <c r="B655" s="1" t="s">
        <v>11</v>
      </c>
      <c r="C655" s="1">
        <v>0.2</v>
      </c>
      <c r="D655" s="1">
        <v>2</v>
      </c>
      <c r="E655" s="1">
        <f t="shared" si="95"/>
        <v>164</v>
      </c>
      <c r="F655" s="1">
        <v>1</v>
      </c>
      <c r="G655" s="3">
        <f t="shared" si="96"/>
        <v>0</v>
      </c>
      <c r="H655" s="3">
        <f t="shared" si="97"/>
        <v>4.3999999999999997E-2</v>
      </c>
      <c r="I655" s="3">
        <v>4.2999999999999997E-2</v>
      </c>
      <c r="J655" s="3">
        <v>1E-3</v>
      </c>
      <c r="K655" s="3">
        <v>0</v>
      </c>
      <c r="L655" s="1">
        <v>9</v>
      </c>
      <c r="M655" s="1">
        <v>9</v>
      </c>
      <c r="N655" s="1">
        <v>9</v>
      </c>
      <c r="O655" s="1">
        <v>7</v>
      </c>
      <c r="P655" s="1">
        <v>8</v>
      </c>
      <c r="Q655" s="1">
        <v>8</v>
      </c>
      <c r="R655" s="3">
        <v>2.5000000000000001E-2</v>
      </c>
      <c r="S655" s="3">
        <v>3.0000000000000001E-3</v>
      </c>
      <c r="T655" s="3">
        <v>1.7000000000000001E-2</v>
      </c>
      <c r="U655" s="3">
        <f t="shared" si="98"/>
        <v>22.222222222222221</v>
      </c>
      <c r="V655" s="3">
        <f t="shared" si="99"/>
        <v>11.111111111111111</v>
      </c>
      <c r="W655" s="3">
        <f t="shared" si="100"/>
        <v>11.111111111111111</v>
      </c>
    </row>
    <row r="656" spans="1:23" x14ac:dyDescent="0.3">
      <c r="A656" s="1">
        <f t="shared" si="94"/>
        <v>0</v>
      </c>
      <c r="B656" s="1" t="s">
        <v>11</v>
      </c>
      <c r="C656" s="1">
        <v>0.2</v>
      </c>
      <c r="D656" s="1">
        <v>3</v>
      </c>
      <c r="E656" s="1">
        <f t="shared" si="95"/>
        <v>164</v>
      </c>
      <c r="F656" s="1">
        <v>1</v>
      </c>
      <c r="G656" s="3">
        <f t="shared" si="96"/>
        <v>0</v>
      </c>
      <c r="H656" s="3">
        <f t="shared" si="97"/>
        <v>1.8000000000000002E-2</v>
      </c>
      <c r="I656" s="3">
        <v>1.7000000000000001E-2</v>
      </c>
      <c r="J656" s="3">
        <v>1E-3</v>
      </c>
      <c r="K656" s="3">
        <v>0</v>
      </c>
      <c r="L656" s="1">
        <v>8</v>
      </c>
      <c r="M656" s="1">
        <v>8</v>
      </c>
      <c r="N656" s="1">
        <v>8</v>
      </c>
      <c r="O656" s="1">
        <v>8</v>
      </c>
      <c r="P656" s="1">
        <v>8</v>
      </c>
      <c r="Q656" s="1">
        <v>8</v>
      </c>
      <c r="R656" s="3">
        <v>1.4E-2</v>
      </c>
      <c r="S656" s="3">
        <v>3.0000000000000001E-3</v>
      </c>
      <c r="T656" s="3">
        <v>2E-3</v>
      </c>
      <c r="U656" s="3">
        <f t="shared" si="98"/>
        <v>0</v>
      </c>
      <c r="V656" s="3">
        <f t="shared" si="99"/>
        <v>0</v>
      </c>
      <c r="W656" s="3">
        <f t="shared" si="100"/>
        <v>0</v>
      </c>
    </row>
    <row r="657" spans="1:23" x14ac:dyDescent="0.3">
      <c r="A657" s="1">
        <f t="shared" si="94"/>
        <v>0</v>
      </c>
      <c r="B657" s="1" t="s">
        <v>11</v>
      </c>
      <c r="C657" s="1">
        <v>0.2</v>
      </c>
      <c r="D657" s="1">
        <v>4</v>
      </c>
      <c r="E657" s="1">
        <f t="shared" si="95"/>
        <v>164</v>
      </c>
      <c r="F657" s="1">
        <v>1</v>
      </c>
      <c r="G657" s="3">
        <f t="shared" si="96"/>
        <v>0</v>
      </c>
      <c r="H657" s="3">
        <f t="shared" si="97"/>
        <v>5.1000000000000004E-2</v>
      </c>
      <c r="I657" s="3">
        <v>5.1000000000000004E-2</v>
      </c>
      <c r="J657" s="3">
        <v>0</v>
      </c>
      <c r="K657" s="3">
        <v>0</v>
      </c>
      <c r="L657" s="1">
        <v>9</v>
      </c>
      <c r="M657" s="1">
        <v>9</v>
      </c>
      <c r="N657" s="1">
        <v>9</v>
      </c>
      <c r="O657" s="1">
        <v>7</v>
      </c>
      <c r="P657" s="1">
        <v>8</v>
      </c>
      <c r="Q657" s="1">
        <v>8</v>
      </c>
      <c r="R657" s="3">
        <v>3.2000000000000001E-2</v>
      </c>
      <c r="S657" s="3">
        <v>3.0000000000000001E-3</v>
      </c>
      <c r="T657" s="3">
        <v>1.8000000000000002E-2</v>
      </c>
      <c r="U657" s="3">
        <f t="shared" si="98"/>
        <v>22.222222222222221</v>
      </c>
      <c r="V657" s="3">
        <f t="shared" si="99"/>
        <v>11.111111111111111</v>
      </c>
      <c r="W657" s="3">
        <f t="shared" si="100"/>
        <v>11.111111111111111</v>
      </c>
    </row>
    <row r="658" spans="1:23" x14ac:dyDescent="0.3">
      <c r="A658" s="1">
        <f t="shared" si="94"/>
        <v>0</v>
      </c>
      <c r="B658" s="1" t="s">
        <v>11</v>
      </c>
      <c r="C658" s="1">
        <v>0.2</v>
      </c>
      <c r="D658" s="1">
        <v>1</v>
      </c>
      <c r="E658" s="1">
        <f t="shared" si="95"/>
        <v>165</v>
      </c>
      <c r="F658" s="1">
        <v>1</v>
      </c>
      <c r="G658" s="3">
        <f t="shared" si="96"/>
        <v>0</v>
      </c>
      <c r="H658" s="3">
        <f t="shared" si="97"/>
        <v>0.123</v>
      </c>
      <c r="I658" s="3">
        <v>1.7000000000000001E-2</v>
      </c>
      <c r="J658" s="3">
        <v>0.106</v>
      </c>
      <c r="K658" s="3">
        <v>0</v>
      </c>
      <c r="L658" s="1">
        <v>8</v>
      </c>
      <c r="M658" s="1">
        <v>8</v>
      </c>
      <c r="N658" s="1">
        <v>8</v>
      </c>
      <c r="O658" s="1">
        <v>8</v>
      </c>
      <c r="P658" s="1">
        <v>8</v>
      </c>
      <c r="Q658" s="1">
        <v>8</v>
      </c>
      <c r="R658" s="3">
        <v>1.2999999999999999E-2</v>
      </c>
      <c r="S658" s="3">
        <v>3.0000000000000001E-3</v>
      </c>
      <c r="T658" s="3">
        <v>3.0000000000000001E-3</v>
      </c>
      <c r="U658" s="3">
        <f t="shared" si="98"/>
        <v>0</v>
      </c>
      <c r="V658" s="3">
        <f t="shared" si="99"/>
        <v>0</v>
      </c>
      <c r="W658" s="3">
        <f t="shared" si="100"/>
        <v>0</v>
      </c>
    </row>
    <row r="659" spans="1:23" x14ac:dyDescent="0.3">
      <c r="A659" s="1">
        <f t="shared" si="94"/>
        <v>0</v>
      </c>
      <c r="B659" s="1" t="s">
        <v>11</v>
      </c>
      <c r="C659" s="1">
        <v>0.2</v>
      </c>
      <c r="D659" s="1">
        <v>2</v>
      </c>
      <c r="E659" s="1">
        <f t="shared" si="95"/>
        <v>165</v>
      </c>
      <c r="F659" s="1">
        <v>0</v>
      </c>
      <c r="G659" s="3">
        <f t="shared" si="96"/>
        <v>12.5</v>
      </c>
      <c r="H659" s="3">
        <f t="shared" si="97"/>
        <v>0.32199999999999995</v>
      </c>
      <c r="I659" s="3">
        <v>0.05</v>
      </c>
      <c r="J659" s="3">
        <v>9.4E-2</v>
      </c>
      <c r="K659" s="3">
        <v>0.17799999999999999</v>
      </c>
      <c r="L659" s="1">
        <v>8</v>
      </c>
      <c r="M659" s="1">
        <v>9</v>
      </c>
      <c r="N659" s="1">
        <v>9</v>
      </c>
      <c r="O659" s="1">
        <v>8</v>
      </c>
      <c r="P659" s="1">
        <v>8</v>
      </c>
      <c r="Q659" s="1">
        <v>8</v>
      </c>
      <c r="R659" s="3">
        <v>0.03</v>
      </c>
      <c r="S659" s="3">
        <v>3.0000000000000001E-3</v>
      </c>
      <c r="T659" s="3">
        <v>1.9000000000000003E-2</v>
      </c>
      <c r="U659" s="3" t="str">
        <f t="shared" si="98"/>
        <v>0</v>
      </c>
      <c r="V659" s="3" t="str">
        <f t="shared" si="99"/>
        <v>0</v>
      </c>
      <c r="W659" s="3" t="str">
        <f t="shared" si="100"/>
        <v>0</v>
      </c>
    </row>
    <row r="660" spans="1:23" x14ac:dyDescent="0.3">
      <c r="A660" s="1">
        <f t="shared" si="94"/>
        <v>0</v>
      </c>
      <c r="B660" s="1" t="s">
        <v>11</v>
      </c>
      <c r="C660" s="1">
        <v>0.2</v>
      </c>
      <c r="D660" s="1">
        <v>3</v>
      </c>
      <c r="E660" s="1">
        <f t="shared" si="95"/>
        <v>165</v>
      </c>
      <c r="F660" s="1">
        <v>1</v>
      </c>
      <c r="G660" s="3">
        <f t="shared" si="96"/>
        <v>0</v>
      </c>
      <c r="H660" s="3">
        <f t="shared" si="97"/>
        <v>0.29899999999999999</v>
      </c>
      <c r="I660" s="3">
        <v>1.9E-2</v>
      </c>
      <c r="J660" s="3">
        <v>0.10199999999999999</v>
      </c>
      <c r="K660" s="3">
        <v>0.17799999999999999</v>
      </c>
      <c r="L660" s="1">
        <v>8</v>
      </c>
      <c r="M660" s="1">
        <v>8</v>
      </c>
      <c r="N660" s="1">
        <v>8</v>
      </c>
      <c r="O660" s="1">
        <v>8</v>
      </c>
      <c r="P660" s="1">
        <v>8</v>
      </c>
      <c r="Q660" s="1">
        <v>8</v>
      </c>
      <c r="R660" s="3">
        <v>1.4999999999999999E-2</v>
      </c>
      <c r="S660" s="3">
        <v>3.0000000000000001E-3</v>
      </c>
      <c r="T660" s="3">
        <v>3.0000000000000001E-3</v>
      </c>
      <c r="U660" s="3">
        <f t="shared" si="98"/>
        <v>0</v>
      </c>
      <c r="V660" s="3">
        <f t="shared" si="99"/>
        <v>0</v>
      </c>
      <c r="W660" s="3">
        <f t="shared" si="100"/>
        <v>0</v>
      </c>
    </row>
    <row r="661" spans="1:23" x14ac:dyDescent="0.3">
      <c r="A661" s="1">
        <f t="shared" si="94"/>
        <v>0</v>
      </c>
      <c r="B661" s="1" t="s">
        <v>11</v>
      </c>
      <c r="C661" s="1">
        <v>0.2</v>
      </c>
      <c r="D661" s="1">
        <v>4</v>
      </c>
      <c r="E661" s="1">
        <f t="shared" si="95"/>
        <v>165</v>
      </c>
      <c r="F661" s="1">
        <v>1</v>
      </c>
      <c r="G661" s="3">
        <f t="shared" si="96"/>
        <v>0</v>
      </c>
      <c r="H661" s="3">
        <f t="shared" si="97"/>
        <v>0.33799999999999997</v>
      </c>
      <c r="I661" s="3">
        <v>2.1000000000000001E-2</v>
      </c>
      <c r="J661" s="3">
        <v>0.13900000000000001</v>
      </c>
      <c r="K661" s="3">
        <v>0.17799999999999999</v>
      </c>
      <c r="L661" s="1">
        <v>8</v>
      </c>
      <c r="M661" s="1">
        <v>8</v>
      </c>
      <c r="N661" s="1">
        <v>8</v>
      </c>
      <c r="O661" s="1">
        <v>8</v>
      </c>
      <c r="P661" s="1">
        <v>8</v>
      </c>
      <c r="Q661" s="1">
        <v>8</v>
      </c>
      <c r="R661" s="3">
        <v>1.7000000000000001E-2</v>
      </c>
      <c r="S661" s="3">
        <v>3.0000000000000001E-3</v>
      </c>
      <c r="T661" s="3">
        <v>3.0000000000000001E-3</v>
      </c>
      <c r="U661" s="3">
        <f t="shared" si="98"/>
        <v>0</v>
      </c>
      <c r="V661" s="3">
        <f t="shared" si="99"/>
        <v>0</v>
      </c>
      <c r="W661" s="3">
        <f t="shared" si="100"/>
        <v>0</v>
      </c>
    </row>
    <row r="662" spans="1:23" x14ac:dyDescent="0.3">
      <c r="A662" s="1">
        <f t="shared" si="94"/>
        <v>0</v>
      </c>
      <c r="B662" s="1" t="s">
        <v>11</v>
      </c>
      <c r="C662" s="1">
        <v>0.2</v>
      </c>
      <c r="D662" s="1">
        <v>1</v>
      </c>
      <c r="E662" s="1">
        <f t="shared" si="95"/>
        <v>166</v>
      </c>
      <c r="F662" s="1">
        <v>1</v>
      </c>
      <c r="G662" s="3">
        <f t="shared" si="96"/>
        <v>0</v>
      </c>
      <c r="H662" s="3">
        <f t="shared" si="97"/>
        <v>5.5E-2</v>
      </c>
      <c r="I662" s="3">
        <v>0.05</v>
      </c>
      <c r="J662" s="3">
        <v>5.0000000000000001E-3</v>
      </c>
      <c r="K662" s="3">
        <v>0</v>
      </c>
      <c r="L662" s="1">
        <v>9</v>
      </c>
      <c r="M662" s="1">
        <v>9</v>
      </c>
      <c r="N662" s="1">
        <v>9</v>
      </c>
      <c r="O662" s="1">
        <v>8</v>
      </c>
      <c r="P662" s="1">
        <v>8</v>
      </c>
      <c r="Q662" s="1">
        <v>8</v>
      </c>
      <c r="R662" s="3">
        <v>2.9000000000000001E-2</v>
      </c>
      <c r="S662" s="3">
        <v>4.0000000000000001E-3</v>
      </c>
      <c r="T662" s="3">
        <v>0.02</v>
      </c>
      <c r="U662" s="3">
        <f t="shared" si="98"/>
        <v>11.111111111111111</v>
      </c>
      <c r="V662" s="3">
        <f t="shared" si="99"/>
        <v>11.111111111111111</v>
      </c>
      <c r="W662" s="3">
        <f t="shared" si="100"/>
        <v>11.111111111111111</v>
      </c>
    </row>
    <row r="663" spans="1:23" x14ac:dyDescent="0.3">
      <c r="A663" s="1">
        <f t="shared" si="94"/>
        <v>0</v>
      </c>
      <c r="B663" s="1" t="s">
        <v>11</v>
      </c>
      <c r="C663" s="1">
        <v>0.2</v>
      </c>
      <c r="D663" s="1">
        <v>2</v>
      </c>
      <c r="E663" s="1">
        <f t="shared" si="95"/>
        <v>166</v>
      </c>
      <c r="F663" s="1">
        <v>1</v>
      </c>
      <c r="G663" s="3">
        <f t="shared" si="96"/>
        <v>0</v>
      </c>
      <c r="H663" s="3">
        <f t="shared" si="97"/>
        <v>0.253</v>
      </c>
      <c r="I663" s="3">
        <v>5.3000000000000005E-2</v>
      </c>
      <c r="J663" s="3">
        <v>1.7000000000000001E-2</v>
      </c>
      <c r="K663" s="3">
        <v>0.183</v>
      </c>
      <c r="L663" s="1">
        <v>9</v>
      </c>
      <c r="M663" s="1">
        <v>9</v>
      </c>
      <c r="N663" s="1">
        <v>9</v>
      </c>
      <c r="O663" s="1">
        <v>8</v>
      </c>
      <c r="P663" s="1">
        <v>8</v>
      </c>
      <c r="Q663" s="1">
        <v>8</v>
      </c>
      <c r="R663" s="3">
        <v>0.03</v>
      </c>
      <c r="S663" s="3">
        <v>4.0000000000000001E-3</v>
      </c>
      <c r="T663" s="3">
        <v>2.1999999999999999E-2</v>
      </c>
      <c r="U663" s="3">
        <f t="shared" si="98"/>
        <v>11.111111111111111</v>
      </c>
      <c r="V663" s="3">
        <f t="shared" si="99"/>
        <v>11.111111111111111</v>
      </c>
      <c r="W663" s="3">
        <f t="shared" si="100"/>
        <v>11.111111111111111</v>
      </c>
    </row>
    <row r="664" spans="1:23" x14ac:dyDescent="0.3">
      <c r="A664" s="1">
        <f t="shared" si="94"/>
        <v>0</v>
      </c>
      <c r="B664" s="1" t="s">
        <v>11</v>
      </c>
      <c r="C664" s="1">
        <v>0.2</v>
      </c>
      <c r="D664" s="1">
        <v>3</v>
      </c>
      <c r="E664" s="1">
        <f t="shared" si="95"/>
        <v>166</v>
      </c>
      <c r="F664" s="1">
        <v>1</v>
      </c>
      <c r="G664" s="3">
        <f t="shared" si="96"/>
        <v>0</v>
      </c>
      <c r="H664" s="3">
        <f t="shared" si="97"/>
        <v>0.24299999999999999</v>
      </c>
      <c r="I664" s="3">
        <v>5.5000000000000007E-2</v>
      </c>
      <c r="J664" s="3">
        <v>1.2E-2</v>
      </c>
      <c r="K664" s="3">
        <v>0.17599999999999999</v>
      </c>
      <c r="L664" s="1">
        <v>9</v>
      </c>
      <c r="M664" s="1">
        <v>9</v>
      </c>
      <c r="N664" s="1">
        <v>9</v>
      </c>
      <c r="O664" s="1">
        <v>8</v>
      </c>
      <c r="P664" s="1">
        <v>8</v>
      </c>
      <c r="Q664" s="1">
        <v>8</v>
      </c>
      <c r="R664" s="3">
        <v>3.3000000000000002E-2</v>
      </c>
      <c r="S664" s="3">
        <v>4.0000000000000001E-3</v>
      </c>
      <c r="T664" s="3">
        <v>2.0999999999999998E-2</v>
      </c>
      <c r="U664" s="3">
        <f t="shared" si="98"/>
        <v>11.111111111111111</v>
      </c>
      <c r="V664" s="3">
        <f t="shared" si="99"/>
        <v>11.111111111111111</v>
      </c>
      <c r="W664" s="3">
        <f t="shared" si="100"/>
        <v>11.111111111111111</v>
      </c>
    </row>
    <row r="665" spans="1:23" x14ac:dyDescent="0.3">
      <c r="A665" s="1">
        <f t="shared" si="94"/>
        <v>0</v>
      </c>
      <c r="B665" s="1" t="s">
        <v>11</v>
      </c>
      <c r="C665" s="1">
        <v>0.2</v>
      </c>
      <c r="D665" s="1">
        <v>4</v>
      </c>
      <c r="E665" s="1">
        <f t="shared" si="95"/>
        <v>166</v>
      </c>
      <c r="F665" s="1">
        <v>1</v>
      </c>
      <c r="G665" s="3">
        <f t="shared" si="96"/>
        <v>0</v>
      </c>
      <c r="H665" s="3">
        <f t="shared" si="97"/>
        <v>0.247</v>
      </c>
      <c r="I665" s="3">
        <v>0.06</v>
      </c>
      <c r="J665" s="3">
        <v>1.0999999999999999E-2</v>
      </c>
      <c r="K665" s="3">
        <v>0.17599999999999999</v>
      </c>
      <c r="L665" s="1">
        <v>9</v>
      </c>
      <c r="M665" s="1">
        <v>9</v>
      </c>
      <c r="N665" s="1">
        <v>9</v>
      </c>
      <c r="O665" s="1">
        <v>8</v>
      </c>
      <c r="P665" s="1">
        <v>8</v>
      </c>
      <c r="Q665" s="1">
        <v>8</v>
      </c>
      <c r="R665" s="3">
        <v>3.6999999999999998E-2</v>
      </c>
      <c r="S665" s="3">
        <v>4.0000000000000001E-3</v>
      </c>
      <c r="T665" s="3">
        <v>2.1999999999999999E-2</v>
      </c>
      <c r="U665" s="3">
        <f t="shared" si="98"/>
        <v>11.111111111111111</v>
      </c>
      <c r="V665" s="3">
        <f t="shared" si="99"/>
        <v>11.111111111111111</v>
      </c>
      <c r="W665" s="3">
        <f t="shared" si="100"/>
        <v>11.111111111111111</v>
      </c>
    </row>
    <row r="666" spans="1:23" x14ac:dyDescent="0.3">
      <c r="A666" s="1">
        <f t="shared" si="94"/>
        <v>0</v>
      </c>
      <c r="B666" s="1" t="s">
        <v>11</v>
      </c>
      <c r="C666" s="1">
        <v>0.2</v>
      </c>
      <c r="D666" s="1">
        <v>1</v>
      </c>
      <c r="E666" s="1">
        <f t="shared" si="95"/>
        <v>167</v>
      </c>
      <c r="F666" s="1">
        <v>1</v>
      </c>
      <c r="G666" s="3">
        <f t="shared" si="96"/>
        <v>0</v>
      </c>
      <c r="H666" s="3">
        <f t="shared" si="97"/>
        <v>2.7999999999999997E-2</v>
      </c>
      <c r="I666" s="3">
        <v>1.7999999999999999E-2</v>
      </c>
      <c r="J666" s="3">
        <v>0.01</v>
      </c>
      <c r="K666" s="3">
        <v>0</v>
      </c>
      <c r="L666" s="1">
        <v>8</v>
      </c>
      <c r="M666" s="1">
        <v>8</v>
      </c>
      <c r="N666" s="1">
        <v>8</v>
      </c>
      <c r="O666" s="1">
        <v>8</v>
      </c>
      <c r="P666" s="1">
        <v>8</v>
      </c>
      <c r="Q666" s="1">
        <v>8</v>
      </c>
      <c r="R666" s="3">
        <v>1.0999999999999999E-2</v>
      </c>
      <c r="S666" s="3">
        <v>4.0000000000000001E-3</v>
      </c>
      <c r="T666" s="3">
        <v>5.0000000000000001E-3</v>
      </c>
      <c r="U666" s="3">
        <f t="shared" si="98"/>
        <v>0</v>
      </c>
      <c r="V666" s="3">
        <f t="shared" si="99"/>
        <v>0</v>
      </c>
      <c r="W666" s="3">
        <f t="shared" si="100"/>
        <v>0</v>
      </c>
    </row>
    <row r="667" spans="1:23" x14ac:dyDescent="0.3">
      <c r="A667" s="1">
        <f t="shared" si="94"/>
        <v>0</v>
      </c>
      <c r="B667" s="1" t="s">
        <v>11</v>
      </c>
      <c r="C667" s="1">
        <v>0.2</v>
      </c>
      <c r="D667" s="1">
        <v>2</v>
      </c>
      <c r="E667" s="1">
        <f t="shared" si="95"/>
        <v>167</v>
      </c>
      <c r="F667" s="1">
        <v>0</v>
      </c>
      <c r="G667" s="3">
        <f t="shared" si="96"/>
        <v>12.5</v>
      </c>
      <c r="H667" s="3">
        <f t="shared" si="97"/>
        <v>0.214</v>
      </c>
      <c r="I667" s="3">
        <v>0.05</v>
      </c>
      <c r="J667" s="3">
        <v>5.1999999999999998E-2</v>
      </c>
      <c r="K667" s="3">
        <v>0.112</v>
      </c>
      <c r="L667" s="1">
        <v>8</v>
      </c>
      <c r="M667" s="1">
        <v>9</v>
      </c>
      <c r="N667" s="1">
        <v>9</v>
      </c>
      <c r="O667" s="1">
        <v>8</v>
      </c>
      <c r="P667" s="1">
        <v>8</v>
      </c>
      <c r="Q667" s="1">
        <v>8</v>
      </c>
      <c r="R667" s="3">
        <v>3.3000000000000002E-2</v>
      </c>
      <c r="S667" s="3">
        <v>4.0000000000000001E-3</v>
      </c>
      <c r="T667" s="3">
        <v>1.4999999999999999E-2</v>
      </c>
      <c r="U667" s="3" t="str">
        <f t="shared" si="98"/>
        <v>0</v>
      </c>
      <c r="V667" s="3" t="str">
        <f t="shared" si="99"/>
        <v>0</v>
      </c>
      <c r="W667" s="3" t="str">
        <f t="shared" si="100"/>
        <v>0</v>
      </c>
    </row>
    <row r="668" spans="1:23" x14ac:dyDescent="0.3">
      <c r="A668" s="1">
        <f t="shared" si="94"/>
        <v>0</v>
      </c>
      <c r="B668" s="1" t="s">
        <v>11</v>
      </c>
      <c r="C668" s="1">
        <v>0.2</v>
      </c>
      <c r="D668" s="1">
        <v>3</v>
      </c>
      <c r="E668" s="1">
        <f t="shared" si="95"/>
        <v>167</v>
      </c>
      <c r="F668" s="1">
        <v>1</v>
      </c>
      <c r="G668" s="3">
        <f t="shared" si="96"/>
        <v>0</v>
      </c>
      <c r="H668" s="3">
        <f t="shared" si="97"/>
        <v>0.182</v>
      </c>
      <c r="I668" s="3">
        <v>2.1999999999999999E-2</v>
      </c>
      <c r="J668" s="3">
        <v>4.8000000000000001E-2</v>
      </c>
      <c r="K668" s="3">
        <v>0.112</v>
      </c>
      <c r="L668" s="1">
        <v>8</v>
      </c>
      <c r="M668" s="1">
        <v>8</v>
      </c>
      <c r="N668" s="1">
        <v>8</v>
      </c>
      <c r="O668" s="1">
        <v>8</v>
      </c>
      <c r="P668" s="1">
        <v>8</v>
      </c>
      <c r="Q668" s="1">
        <v>8</v>
      </c>
      <c r="R668" s="3">
        <v>1.4999999999999999E-2</v>
      </c>
      <c r="S668" s="3">
        <v>4.0000000000000001E-3</v>
      </c>
      <c r="T668" s="3">
        <v>5.0000000000000001E-3</v>
      </c>
      <c r="U668" s="3">
        <f t="shared" si="98"/>
        <v>0</v>
      </c>
      <c r="V668" s="3">
        <f t="shared" si="99"/>
        <v>0</v>
      </c>
      <c r="W668" s="3">
        <f t="shared" si="100"/>
        <v>0</v>
      </c>
    </row>
    <row r="669" spans="1:23" x14ac:dyDescent="0.3">
      <c r="A669" s="1">
        <f t="shared" si="94"/>
        <v>0</v>
      </c>
      <c r="B669" s="1" t="s">
        <v>11</v>
      </c>
      <c r="C669" s="1">
        <v>0.2</v>
      </c>
      <c r="D669" s="1">
        <v>4</v>
      </c>
      <c r="E669" s="1">
        <f t="shared" si="95"/>
        <v>167</v>
      </c>
      <c r="F669" s="1">
        <v>1</v>
      </c>
      <c r="G669" s="3">
        <f t="shared" si="96"/>
        <v>0</v>
      </c>
      <c r="H669" s="3">
        <f t="shared" si="97"/>
        <v>0.193</v>
      </c>
      <c r="I669" s="3">
        <v>2.1000000000000001E-2</v>
      </c>
      <c r="J669" s="3">
        <v>0.06</v>
      </c>
      <c r="K669" s="3">
        <v>0.112</v>
      </c>
      <c r="L669" s="1">
        <v>8</v>
      </c>
      <c r="M669" s="1">
        <v>8</v>
      </c>
      <c r="N669" s="1">
        <v>8</v>
      </c>
      <c r="O669" s="1">
        <v>8</v>
      </c>
      <c r="P669" s="1">
        <v>8</v>
      </c>
      <c r="Q669" s="1">
        <v>8</v>
      </c>
      <c r="R669" s="3">
        <v>1.6E-2</v>
      </c>
      <c r="S669" s="3">
        <v>4.0000000000000001E-3</v>
      </c>
      <c r="T669" s="3">
        <v>3.0000000000000001E-3</v>
      </c>
      <c r="U669" s="3">
        <f t="shared" si="98"/>
        <v>0</v>
      </c>
      <c r="V669" s="3">
        <f t="shared" si="99"/>
        <v>0</v>
      </c>
      <c r="W669" s="3">
        <f t="shared" si="100"/>
        <v>0</v>
      </c>
    </row>
    <row r="670" spans="1:23" x14ac:dyDescent="0.3">
      <c r="A670" s="1">
        <f t="shared" si="94"/>
        <v>0</v>
      </c>
      <c r="B670" s="1" t="s">
        <v>11</v>
      </c>
      <c r="C670" s="1">
        <v>0.2</v>
      </c>
      <c r="D670" s="1">
        <v>1</v>
      </c>
      <c r="E670" s="1">
        <f t="shared" si="95"/>
        <v>168</v>
      </c>
      <c r="F670" s="1">
        <v>1</v>
      </c>
      <c r="G670" s="3">
        <f t="shared" si="96"/>
        <v>0</v>
      </c>
      <c r="H670" s="3">
        <f t="shared" si="97"/>
        <v>9.7000000000000003E-2</v>
      </c>
      <c r="I670" s="3">
        <v>6.7000000000000004E-2</v>
      </c>
      <c r="J670" s="3">
        <v>0.03</v>
      </c>
      <c r="K670" s="3">
        <v>0</v>
      </c>
      <c r="L670" s="1">
        <v>9</v>
      </c>
      <c r="M670" s="1">
        <v>9</v>
      </c>
      <c r="N670" s="1">
        <v>9</v>
      </c>
      <c r="O670" s="1">
        <v>9</v>
      </c>
      <c r="P670" s="1">
        <v>9</v>
      </c>
      <c r="Q670" s="1">
        <v>9</v>
      </c>
      <c r="R670" s="3">
        <v>2.9000000000000001E-2</v>
      </c>
      <c r="S670" s="3">
        <v>3.0000000000000001E-3</v>
      </c>
      <c r="T670" s="3">
        <v>3.8000000000000006E-2</v>
      </c>
      <c r="U670" s="3">
        <f t="shared" si="98"/>
        <v>0</v>
      </c>
      <c r="V670" s="3">
        <f t="shared" si="99"/>
        <v>0</v>
      </c>
      <c r="W670" s="3">
        <f t="shared" si="100"/>
        <v>0</v>
      </c>
    </row>
    <row r="671" spans="1:23" x14ac:dyDescent="0.3">
      <c r="A671" s="1">
        <f t="shared" si="94"/>
        <v>0</v>
      </c>
      <c r="B671" s="1" t="s">
        <v>11</v>
      </c>
      <c r="C671" s="1">
        <v>0.2</v>
      </c>
      <c r="D671" s="1">
        <v>2</v>
      </c>
      <c r="E671" s="1">
        <f t="shared" si="95"/>
        <v>168</v>
      </c>
      <c r="F671" s="1">
        <v>1</v>
      </c>
      <c r="G671" s="3">
        <f t="shared" si="96"/>
        <v>0</v>
      </c>
      <c r="H671" s="3">
        <f t="shared" si="97"/>
        <v>9.7000000000000003E-2</v>
      </c>
      <c r="I671" s="3">
        <v>6.7000000000000004E-2</v>
      </c>
      <c r="J671" s="3">
        <v>0.03</v>
      </c>
      <c r="K671" s="3">
        <v>0</v>
      </c>
      <c r="L671" s="1">
        <v>9</v>
      </c>
      <c r="M671" s="1">
        <v>9</v>
      </c>
      <c r="N671" s="1">
        <v>9</v>
      </c>
      <c r="O671" s="1">
        <v>9</v>
      </c>
      <c r="P671" s="1">
        <v>9</v>
      </c>
      <c r="Q671" s="1">
        <v>9</v>
      </c>
      <c r="R671" s="3">
        <v>2.9000000000000001E-2</v>
      </c>
      <c r="S671" s="3">
        <v>3.0000000000000001E-3</v>
      </c>
      <c r="T671" s="3">
        <v>3.8000000000000006E-2</v>
      </c>
      <c r="U671" s="3">
        <f t="shared" si="98"/>
        <v>0</v>
      </c>
      <c r="V671" s="3">
        <f t="shared" si="99"/>
        <v>0</v>
      </c>
      <c r="W671" s="3">
        <f t="shared" si="100"/>
        <v>0</v>
      </c>
    </row>
    <row r="672" spans="1:23" x14ac:dyDescent="0.3">
      <c r="A672" s="1">
        <f t="shared" si="94"/>
        <v>0</v>
      </c>
      <c r="B672" s="1" t="s">
        <v>11</v>
      </c>
      <c r="C672" s="1">
        <v>0.2</v>
      </c>
      <c r="D672" s="1">
        <v>3</v>
      </c>
      <c r="E672" s="1">
        <f t="shared" si="95"/>
        <v>168</v>
      </c>
      <c r="F672" s="1">
        <v>1</v>
      </c>
      <c r="G672" s="3">
        <f t="shared" si="96"/>
        <v>0</v>
      </c>
      <c r="H672" s="3">
        <f t="shared" si="97"/>
        <v>0.10600000000000001</v>
      </c>
      <c r="I672" s="3">
        <v>7.2000000000000008E-2</v>
      </c>
      <c r="J672" s="3">
        <v>3.4000000000000002E-2</v>
      </c>
      <c r="K672" s="3">
        <v>0</v>
      </c>
      <c r="L672" s="1">
        <v>9</v>
      </c>
      <c r="M672" s="1">
        <v>9</v>
      </c>
      <c r="N672" s="1">
        <v>9</v>
      </c>
      <c r="O672" s="1">
        <v>9</v>
      </c>
      <c r="P672" s="1">
        <v>9</v>
      </c>
      <c r="Q672" s="1">
        <v>9</v>
      </c>
      <c r="R672" s="3">
        <v>3.4000000000000002E-2</v>
      </c>
      <c r="S672" s="3">
        <v>3.0000000000000001E-3</v>
      </c>
      <c r="T672" s="3">
        <v>3.8000000000000006E-2</v>
      </c>
      <c r="U672" s="3">
        <f t="shared" si="98"/>
        <v>0</v>
      </c>
      <c r="V672" s="3">
        <f t="shared" si="99"/>
        <v>0</v>
      </c>
      <c r="W672" s="3">
        <f t="shared" si="100"/>
        <v>0</v>
      </c>
    </row>
    <row r="673" spans="1:23" x14ac:dyDescent="0.3">
      <c r="A673" s="1">
        <f t="shared" si="94"/>
        <v>0</v>
      </c>
      <c r="B673" s="1" t="s">
        <v>11</v>
      </c>
      <c r="C673" s="1">
        <v>0.2</v>
      </c>
      <c r="D673" s="1">
        <v>4</v>
      </c>
      <c r="E673" s="1">
        <f t="shared" si="95"/>
        <v>168</v>
      </c>
      <c r="F673" s="1">
        <v>1</v>
      </c>
      <c r="G673" s="3">
        <f t="shared" si="96"/>
        <v>0</v>
      </c>
      <c r="H673" s="3">
        <f t="shared" si="97"/>
        <v>0.127</v>
      </c>
      <c r="I673" s="3">
        <v>7.5999999999999998E-2</v>
      </c>
      <c r="J673" s="3">
        <v>5.0999999999999997E-2</v>
      </c>
      <c r="K673" s="3">
        <v>0</v>
      </c>
      <c r="L673" s="1">
        <v>9</v>
      </c>
      <c r="M673" s="1">
        <v>9</v>
      </c>
      <c r="N673" s="1">
        <v>9</v>
      </c>
      <c r="O673" s="1">
        <v>9</v>
      </c>
      <c r="P673" s="1">
        <v>9</v>
      </c>
      <c r="Q673" s="1">
        <v>9</v>
      </c>
      <c r="R673" s="3">
        <v>3.6999999999999998E-2</v>
      </c>
      <c r="S673" s="3">
        <v>3.0000000000000001E-3</v>
      </c>
      <c r="T673" s="3">
        <v>3.9E-2</v>
      </c>
      <c r="U673" s="3">
        <f t="shared" si="98"/>
        <v>0</v>
      </c>
      <c r="V673" s="3">
        <f t="shared" si="99"/>
        <v>0</v>
      </c>
      <c r="W673" s="3">
        <f t="shared" si="100"/>
        <v>0</v>
      </c>
    </row>
    <row r="674" spans="1:23" x14ac:dyDescent="0.3">
      <c r="A674" s="1">
        <f t="shared" si="94"/>
        <v>0</v>
      </c>
      <c r="B674" s="1" t="s">
        <v>11</v>
      </c>
      <c r="C674" s="1">
        <v>0.2</v>
      </c>
      <c r="D674" s="1">
        <v>1</v>
      </c>
      <c r="E674" s="1">
        <f t="shared" si="95"/>
        <v>169</v>
      </c>
      <c r="F674" s="1">
        <v>0</v>
      </c>
      <c r="G674" s="3">
        <f t="shared" si="96"/>
        <v>12.5</v>
      </c>
      <c r="H674" s="3">
        <f t="shared" si="97"/>
        <v>0.30299999999999999</v>
      </c>
      <c r="I674" s="3">
        <v>4.5999999999999999E-2</v>
      </c>
      <c r="J674" s="3">
        <v>0.06</v>
      </c>
      <c r="K674" s="3">
        <v>0.19700000000000001</v>
      </c>
      <c r="L674" s="1">
        <v>8</v>
      </c>
      <c r="M674" s="1">
        <v>9</v>
      </c>
      <c r="N674" s="1">
        <v>9</v>
      </c>
      <c r="O674" s="1">
        <v>8</v>
      </c>
      <c r="P674" s="1">
        <v>8</v>
      </c>
      <c r="Q674" s="1">
        <v>8</v>
      </c>
      <c r="R674" s="3">
        <v>2.7E-2</v>
      </c>
      <c r="S674" s="3">
        <v>4.0000000000000001E-3</v>
      </c>
      <c r="T674" s="3">
        <v>1.7999999999999999E-2</v>
      </c>
      <c r="U674" s="3" t="str">
        <f t="shared" si="98"/>
        <v>0</v>
      </c>
      <c r="V674" s="3" t="str">
        <f t="shared" si="99"/>
        <v>0</v>
      </c>
      <c r="W674" s="3" t="str">
        <f t="shared" si="100"/>
        <v>0</v>
      </c>
    </row>
    <row r="675" spans="1:23" x14ac:dyDescent="0.3">
      <c r="A675" s="1">
        <f t="shared" si="94"/>
        <v>0</v>
      </c>
      <c r="B675" s="1" t="s">
        <v>11</v>
      </c>
      <c r="C675" s="1">
        <v>0.2</v>
      </c>
      <c r="D675" s="1">
        <v>2</v>
      </c>
      <c r="E675" s="1">
        <f t="shared" si="95"/>
        <v>169</v>
      </c>
      <c r="F675" s="1">
        <v>0</v>
      </c>
      <c r="G675" s="3">
        <f t="shared" si="96"/>
        <v>12.5</v>
      </c>
      <c r="H675" s="3">
        <f t="shared" si="97"/>
        <v>0.218</v>
      </c>
      <c r="I675" s="3">
        <v>0.05</v>
      </c>
      <c r="J675" s="3">
        <v>6.0999999999999999E-2</v>
      </c>
      <c r="K675" s="3">
        <v>0.107</v>
      </c>
      <c r="L675" s="1">
        <v>8</v>
      </c>
      <c r="M675" s="1">
        <v>9</v>
      </c>
      <c r="N675" s="1">
        <v>9</v>
      </c>
      <c r="O675" s="1">
        <v>8</v>
      </c>
      <c r="P675" s="1">
        <v>8</v>
      </c>
      <c r="Q675" s="1">
        <v>8</v>
      </c>
      <c r="R675" s="3">
        <v>0.03</v>
      </c>
      <c r="S675" s="3">
        <v>4.0000000000000001E-3</v>
      </c>
      <c r="T675" s="3">
        <v>1.9E-2</v>
      </c>
      <c r="U675" s="3" t="str">
        <f t="shared" si="98"/>
        <v>0</v>
      </c>
      <c r="V675" s="3" t="str">
        <f t="shared" si="99"/>
        <v>0</v>
      </c>
      <c r="W675" s="3" t="str">
        <f t="shared" si="100"/>
        <v>0</v>
      </c>
    </row>
    <row r="676" spans="1:23" x14ac:dyDescent="0.3">
      <c r="A676" s="1">
        <f t="shared" si="94"/>
        <v>0</v>
      </c>
      <c r="B676" s="1" t="s">
        <v>11</v>
      </c>
      <c r="C676" s="1">
        <v>0.2</v>
      </c>
      <c r="D676" s="1">
        <v>3</v>
      </c>
      <c r="E676" s="1">
        <f t="shared" si="95"/>
        <v>169</v>
      </c>
      <c r="F676" s="1">
        <v>0</v>
      </c>
      <c r="G676" s="3">
        <f t="shared" si="96"/>
        <v>12.5</v>
      </c>
      <c r="H676" s="3">
        <f t="shared" si="97"/>
        <v>0.33300000000000002</v>
      </c>
      <c r="I676" s="3">
        <v>5.4000000000000006E-2</v>
      </c>
      <c r="J676" s="3">
        <v>0.08</v>
      </c>
      <c r="K676" s="3">
        <v>0.19900000000000001</v>
      </c>
      <c r="L676" s="1">
        <v>8</v>
      </c>
      <c r="M676" s="1">
        <v>9</v>
      </c>
      <c r="N676" s="1">
        <v>9</v>
      </c>
      <c r="O676" s="1">
        <v>8</v>
      </c>
      <c r="P676" s="1">
        <v>8</v>
      </c>
      <c r="Q676" s="1">
        <v>8</v>
      </c>
      <c r="R676" s="3">
        <v>3.5000000000000003E-2</v>
      </c>
      <c r="S676" s="3">
        <v>4.0000000000000001E-3</v>
      </c>
      <c r="T676" s="3">
        <v>1.7999999999999999E-2</v>
      </c>
      <c r="U676" s="3" t="str">
        <f t="shared" si="98"/>
        <v>0</v>
      </c>
      <c r="V676" s="3" t="str">
        <f t="shared" si="99"/>
        <v>0</v>
      </c>
      <c r="W676" s="3" t="str">
        <f t="shared" si="100"/>
        <v>0</v>
      </c>
    </row>
    <row r="677" spans="1:23" x14ac:dyDescent="0.3">
      <c r="A677" s="1">
        <f t="shared" si="94"/>
        <v>0</v>
      </c>
      <c r="B677" s="1" t="s">
        <v>11</v>
      </c>
      <c r="C677" s="1">
        <v>0.2</v>
      </c>
      <c r="D677" s="1">
        <v>4</v>
      </c>
      <c r="E677" s="1">
        <f t="shared" si="95"/>
        <v>169</v>
      </c>
      <c r="F677" s="1">
        <v>0</v>
      </c>
      <c r="G677" s="3">
        <f t="shared" si="96"/>
        <v>12.5</v>
      </c>
      <c r="H677" s="3">
        <f t="shared" si="97"/>
        <v>0.31599999999999995</v>
      </c>
      <c r="I677" s="3">
        <v>5.4999999999999993E-2</v>
      </c>
      <c r="J677" s="3">
        <v>8.6999999999999994E-2</v>
      </c>
      <c r="K677" s="3">
        <v>0.17399999999999999</v>
      </c>
      <c r="L677" s="1">
        <v>8</v>
      </c>
      <c r="M677" s="1">
        <v>9</v>
      </c>
      <c r="N677" s="1">
        <v>9</v>
      </c>
      <c r="O677" s="1">
        <v>8</v>
      </c>
      <c r="P677" s="1">
        <v>8</v>
      </c>
      <c r="Q677" s="1">
        <v>8</v>
      </c>
      <c r="R677" s="3">
        <v>3.5999999999999997E-2</v>
      </c>
      <c r="S677" s="3">
        <v>4.0000000000000001E-3</v>
      </c>
      <c r="T677" s="3">
        <v>1.7999999999999999E-2</v>
      </c>
      <c r="U677" s="3" t="str">
        <f t="shared" si="98"/>
        <v>0</v>
      </c>
      <c r="V677" s="3" t="str">
        <f t="shared" si="99"/>
        <v>0</v>
      </c>
      <c r="W677" s="3" t="str">
        <f t="shared" si="100"/>
        <v>0</v>
      </c>
    </row>
    <row r="678" spans="1:23" x14ac:dyDescent="0.3">
      <c r="A678" s="1">
        <f t="shared" si="94"/>
        <v>0</v>
      </c>
      <c r="B678" s="1" t="s">
        <v>11</v>
      </c>
      <c r="C678" s="1">
        <v>0.2</v>
      </c>
      <c r="D678" s="1">
        <v>1</v>
      </c>
      <c r="E678" s="1">
        <f t="shared" si="95"/>
        <v>170</v>
      </c>
      <c r="F678" s="1">
        <v>1</v>
      </c>
      <c r="G678" s="3">
        <f t="shared" si="96"/>
        <v>0</v>
      </c>
      <c r="H678" s="3">
        <f t="shared" si="97"/>
        <v>0.06</v>
      </c>
      <c r="I678" s="3">
        <v>4.1000000000000002E-2</v>
      </c>
      <c r="J678" s="3">
        <v>1.9E-2</v>
      </c>
      <c r="K678" s="3">
        <v>0</v>
      </c>
      <c r="L678" s="1">
        <v>9</v>
      </c>
      <c r="M678" s="1">
        <v>9</v>
      </c>
      <c r="N678" s="1">
        <v>9</v>
      </c>
      <c r="O678" s="1">
        <v>8</v>
      </c>
      <c r="P678" s="1">
        <v>9</v>
      </c>
      <c r="Q678" s="1">
        <v>8</v>
      </c>
      <c r="R678" s="3">
        <v>2.4E-2</v>
      </c>
      <c r="S678" s="3">
        <v>3.0000000000000001E-3</v>
      </c>
      <c r="T678" s="3">
        <v>1.6E-2</v>
      </c>
      <c r="U678" s="3">
        <f t="shared" si="98"/>
        <v>11.111111111111111</v>
      </c>
      <c r="V678" s="3">
        <f t="shared" si="99"/>
        <v>0</v>
      </c>
      <c r="W678" s="3">
        <f t="shared" si="100"/>
        <v>11.111111111111111</v>
      </c>
    </row>
    <row r="679" spans="1:23" x14ac:dyDescent="0.3">
      <c r="A679" s="1">
        <f t="shared" si="94"/>
        <v>0</v>
      </c>
      <c r="B679" s="1" t="s">
        <v>11</v>
      </c>
      <c r="C679" s="1">
        <v>0.2</v>
      </c>
      <c r="D679" s="1">
        <v>2</v>
      </c>
      <c r="E679" s="1">
        <f t="shared" si="95"/>
        <v>170</v>
      </c>
      <c r="F679" s="1">
        <v>1</v>
      </c>
      <c r="G679" s="3">
        <f t="shared" si="96"/>
        <v>0</v>
      </c>
      <c r="H679" s="3">
        <f t="shared" si="97"/>
        <v>8.199999999999999E-2</v>
      </c>
      <c r="I679" s="3">
        <v>4.5999999999999999E-2</v>
      </c>
      <c r="J679" s="3">
        <v>3.5999999999999997E-2</v>
      </c>
      <c r="K679" s="3">
        <v>0</v>
      </c>
      <c r="L679" s="1">
        <v>9</v>
      </c>
      <c r="M679" s="1">
        <v>9</v>
      </c>
      <c r="N679" s="1">
        <v>9</v>
      </c>
      <c r="O679" s="1">
        <v>8</v>
      </c>
      <c r="P679" s="1">
        <v>9</v>
      </c>
      <c r="Q679" s="1">
        <v>8</v>
      </c>
      <c r="R679" s="3">
        <v>2.5999999999999999E-2</v>
      </c>
      <c r="S679" s="3">
        <v>3.0000000000000001E-3</v>
      </c>
      <c r="T679" s="3">
        <v>1.9000000000000003E-2</v>
      </c>
      <c r="U679" s="3">
        <f t="shared" si="98"/>
        <v>11.111111111111111</v>
      </c>
      <c r="V679" s="3">
        <f t="shared" si="99"/>
        <v>0</v>
      </c>
      <c r="W679" s="3">
        <f t="shared" si="100"/>
        <v>11.111111111111111</v>
      </c>
    </row>
    <row r="680" spans="1:23" x14ac:dyDescent="0.3">
      <c r="A680" s="1">
        <f t="shared" si="94"/>
        <v>0</v>
      </c>
      <c r="B680" s="1" t="s">
        <v>11</v>
      </c>
      <c r="C680" s="1">
        <v>0.2</v>
      </c>
      <c r="D680" s="1">
        <v>3</v>
      </c>
      <c r="E680" s="1">
        <f t="shared" si="95"/>
        <v>170</v>
      </c>
      <c r="F680" s="1">
        <v>1</v>
      </c>
      <c r="G680" s="3">
        <f t="shared" si="96"/>
        <v>0</v>
      </c>
      <c r="H680" s="3">
        <f t="shared" si="97"/>
        <v>7.1999999999999995E-2</v>
      </c>
      <c r="I680" s="3">
        <v>4.2999999999999997E-2</v>
      </c>
      <c r="J680" s="3">
        <v>2.9000000000000001E-2</v>
      </c>
      <c r="K680" s="3">
        <v>0</v>
      </c>
      <c r="L680" s="1">
        <v>9</v>
      </c>
      <c r="M680" s="1">
        <v>9</v>
      </c>
      <c r="N680" s="1">
        <v>9</v>
      </c>
      <c r="O680" s="1">
        <v>8</v>
      </c>
      <c r="P680" s="1">
        <v>9</v>
      </c>
      <c r="Q680" s="1">
        <v>8</v>
      </c>
      <c r="R680" s="3">
        <v>2.7E-2</v>
      </c>
      <c r="S680" s="3">
        <v>3.0000000000000001E-3</v>
      </c>
      <c r="T680" s="3">
        <v>1.4999999999999999E-2</v>
      </c>
      <c r="U680" s="3">
        <f t="shared" si="98"/>
        <v>11.111111111111111</v>
      </c>
      <c r="V680" s="3">
        <f t="shared" si="99"/>
        <v>0</v>
      </c>
      <c r="W680" s="3">
        <f t="shared" si="100"/>
        <v>11.111111111111111</v>
      </c>
    </row>
    <row r="681" spans="1:23" x14ac:dyDescent="0.3">
      <c r="A681" s="1">
        <f t="shared" si="94"/>
        <v>0</v>
      </c>
      <c r="B681" s="1" t="s">
        <v>11</v>
      </c>
      <c r="C681" s="1">
        <v>0.2</v>
      </c>
      <c r="D681" s="1">
        <v>4</v>
      </c>
      <c r="E681" s="1">
        <f t="shared" si="95"/>
        <v>170</v>
      </c>
      <c r="F681" s="1">
        <v>1</v>
      </c>
      <c r="G681" s="3">
        <f t="shared" si="96"/>
        <v>0</v>
      </c>
      <c r="H681" s="3">
        <f t="shared" si="97"/>
        <v>8.4999999999999992E-2</v>
      </c>
      <c r="I681" s="3">
        <v>4.8000000000000001E-2</v>
      </c>
      <c r="J681" s="3">
        <v>3.6999999999999998E-2</v>
      </c>
      <c r="K681" s="3">
        <v>0</v>
      </c>
      <c r="L681" s="1">
        <v>9</v>
      </c>
      <c r="M681" s="1">
        <v>9</v>
      </c>
      <c r="N681" s="1">
        <v>9</v>
      </c>
      <c r="O681" s="1">
        <v>8</v>
      </c>
      <c r="P681" s="1">
        <v>9</v>
      </c>
      <c r="Q681" s="1">
        <v>8</v>
      </c>
      <c r="R681" s="3">
        <v>3.2000000000000001E-2</v>
      </c>
      <c r="S681" s="3">
        <v>3.0000000000000001E-3</v>
      </c>
      <c r="T681" s="3">
        <v>1.4999999999999999E-2</v>
      </c>
      <c r="U681" s="3">
        <f t="shared" si="98"/>
        <v>11.111111111111111</v>
      </c>
      <c r="V681" s="3">
        <f t="shared" si="99"/>
        <v>0</v>
      </c>
      <c r="W681" s="3">
        <f t="shared" si="100"/>
        <v>11.111111111111111</v>
      </c>
    </row>
    <row r="682" spans="1:23" x14ac:dyDescent="0.3">
      <c r="A682" s="1">
        <f t="shared" si="94"/>
        <v>0</v>
      </c>
      <c r="B682" s="1" t="s">
        <v>11</v>
      </c>
      <c r="C682" s="1">
        <v>0.2</v>
      </c>
      <c r="D682" s="1">
        <v>1</v>
      </c>
      <c r="E682" s="1">
        <f t="shared" si="95"/>
        <v>171</v>
      </c>
      <c r="F682" s="1">
        <v>1</v>
      </c>
      <c r="G682" s="3">
        <f t="shared" si="96"/>
        <v>0</v>
      </c>
      <c r="H682" s="3">
        <f t="shared" si="97"/>
        <v>0.06</v>
      </c>
      <c r="I682" s="3">
        <v>4.9000000000000002E-2</v>
      </c>
      <c r="J682" s="3">
        <v>1.0999999999999999E-2</v>
      </c>
      <c r="K682" s="3">
        <v>0</v>
      </c>
      <c r="L682" s="1">
        <v>9</v>
      </c>
      <c r="M682" s="1">
        <v>9</v>
      </c>
      <c r="N682" s="1">
        <v>9</v>
      </c>
      <c r="O682" s="1">
        <v>8</v>
      </c>
      <c r="P682" s="1">
        <v>9</v>
      </c>
      <c r="Q682" s="1">
        <v>8</v>
      </c>
      <c r="R682" s="3">
        <v>2.5999999999999999E-2</v>
      </c>
      <c r="S682" s="3">
        <v>3.0000000000000001E-3</v>
      </c>
      <c r="T682" s="3">
        <v>2.1999999999999999E-2</v>
      </c>
      <c r="U682" s="3">
        <f t="shared" si="98"/>
        <v>11.111111111111111</v>
      </c>
      <c r="V682" s="3">
        <f t="shared" si="99"/>
        <v>0</v>
      </c>
      <c r="W682" s="3">
        <f t="shared" si="100"/>
        <v>11.111111111111111</v>
      </c>
    </row>
    <row r="683" spans="1:23" x14ac:dyDescent="0.3">
      <c r="A683" s="1">
        <f t="shared" si="94"/>
        <v>0</v>
      </c>
      <c r="B683" s="1" t="s">
        <v>11</v>
      </c>
      <c r="C683" s="1">
        <v>0.2</v>
      </c>
      <c r="D683" s="1">
        <v>2</v>
      </c>
      <c r="E683" s="1">
        <f t="shared" si="95"/>
        <v>171</v>
      </c>
      <c r="F683" s="1">
        <v>1</v>
      </c>
      <c r="G683" s="3">
        <f t="shared" si="96"/>
        <v>0</v>
      </c>
      <c r="H683" s="3">
        <f t="shared" si="97"/>
        <v>7.3999999999999996E-2</v>
      </c>
      <c r="I683" s="3">
        <v>5.2999999999999999E-2</v>
      </c>
      <c r="J683" s="3">
        <v>2.1000000000000001E-2</v>
      </c>
      <c r="K683" s="3">
        <v>0</v>
      </c>
      <c r="L683" s="1">
        <v>9</v>
      </c>
      <c r="M683" s="1">
        <v>9</v>
      </c>
      <c r="N683" s="1">
        <v>9</v>
      </c>
      <c r="O683" s="1">
        <v>8</v>
      </c>
      <c r="P683" s="1">
        <v>9</v>
      </c>
      <c r="Q683" s="1">
        <v>8</v>
      </c>
      <c r="R683" s="3">
        <v>2.5999999999999999E-2</v>
      </c>
      <c r="S683" s="3">
        <v>3.0000000000000001E-3</v>
      </c>
      <c r="T683" s="3">
        <v>2.6000000000000002E-2</v>
      </c>
      <c r="U683" s="3">
        <f t="shared" si="98"/>
        <v>11.111111111111111</v>
      </c>
      <c r="V683" s="3">
        <f t="shared" si="99"/>
        <v>0</v>
      </c>
      <c r="W683" s="3">
        <f t="shared" si="100"/>
        <v>11.111111111111111</v>
      </c>
    </row>
    <row r="684" spans="1:23" x14ac:dyDescent="0.3">
      <c r="A684" s="1">
        <f t="shared" si="94"/>
        <v>0</v>
      </c>
      <c r="B684" s="1" t="s">
        <v>11</v>
      </c>
      <c r="C684" s="1">
        <v>0.2</v>
      </c>
      <c r="D684" s="1">
        <v>3</v>
      </c>
      <c r="E684" s="1">
        <f t="shared" si="95"/>
        <v>171</v>
      </c>
      <c r="F684" s="1">
        <v>1</v>
      </c>
      <c r="G684" s="3">
        <f t="shared" si="96"/>
        <v>0</v>
      </c>
      <c r="H684" s="3">
        <f t="shared" si="97"/>
        <v>7.2000000000000008E-2</v>
      </c>
      <c r="I684" s="3">
        <v>5.7000000000000009E-2</v>
      </c>
      <c r="J684" s="3">
        <v>1.4999999999999999E-2</v>
      </c>
      <c r="K684" s="3">
        <v>0</v>
      </c>
      <c r="L684" s="1">
        <v>9</v>
      </c>
      <c r="M684" s="1">
        <v>9</v>
      </c>
      <c r="N684" s="1">
        <v>9</v>
      </c>
      <c r="O684" s="1">
        <v>8</v>
      </c>
      <c r="P684" s="1">
        <v>9</v>
      </c>
      <c r="Q684" s="1">
        <v>8</v>
      </c>
      <c r="R684" s="3">
        <v>3.4000000000000002E-2</v>
      </c>
      <c r="S684" s="3">
        <v>3.0000000000000001E-3</v>
      </c>
      <c r="T684" s="3">
        <v>2.1999999999999999E-2</v>
      </c>
      <c r="U684" s="3">
        <f t="shared" si="98"/>
        <v>11.111111111111111</v>
      </c>
      <c r="V684" s="3">
        <f t="shared" si="99"/>
        <v>0</v>
      </c>
      <c r="W684" s="3">
        <f t="shared" si="100"/>
        <v>11.111111111111111</v>
      </c>
    </row>
    <row r="685" spans="1:23" x14ac:dyDescent="0.3">
      <c r="A685" s="1">
        <f t="shared" si="94"/>
        <v>0</v>
      </c>
      <c r="B685" s="1" t="s">
        <v>11</v>
      </c>
      <c r="C685" s="1">
        <v>0.2</v>
      </c>
      <c r="D685" s="1">
        <v>4</v>
      </c>
      <c r="E685" s="1">
        <f t="shared" si="95"/>
        <v>171</v>
      </c>
      <c r="F685" s="1">
        <v>1</v>
      </c>
      <c r="G685" s="3">
        <f t="shared" si="96"/>
        <v>0</v>
      </c>
      <c r="H685" s="3">
        <f t="shared" si="97"/>
        <v>8.5000000000000006E-2</v>
      </c>
      <c r="I685" s="3">
        <v>6.4000000000000001E-2</v>
      </c>
      <c r="J685" s="3">
        <v>2.1000000000000001E-2</v>
      </c>
      <c r="K685" s="3">
        <v>0</v>
      </c>
      <c r="L685" s="1">
        <v>9</v>
      </c>
      <c r="M685" s="1">
        <v>9</v>
      </c>
      <c r="N685" s="1">
        <v>9</v>
      </c>
      <c r="O685" s="1">
        <v>8</v>
      </c>
      <c r="P685" s="1">
        <v>9</v>
      </c>
      <c r="Q685" s="1">
        <v>8</v>
      </c>
      <c r="R685" s="3">
        <v>3.9E-2</v>
      </c>
      <c r="S685" s="3">
        <v>3.0000000000000001E-3</v>
      </c>
      <c r="T685" s="3">
        <v>2.4E-2</v>
      </c>
      <c r="U685" s="3">
        <f t="shared" si="98"/>
        <v>11.111111111111111</v>
      </c>
      <c r="V685" s="3">
        <f t="shared" si="99"/>
        <v>0</v>
      </c>
      <c r="W685" s="3">
        <f t="shared" si="100"/>
        <v>11.111111111111111</v>
      </c>
    </row>
    <row r="686" spans="1:23" x14ac:dyDescent="0.3">
      <c r="A686" s="1">
        <f t="shared" si="94"/>
        <v>0</v>
      </c>
      <c r="B686" s="1" t="s">
        <v>11</v>
      </c>
      <c r="C686" s="1">
        <v>0.2</v>
      </c>
      <c r="D686" s="1">
        <v>1</v>
      </c>
      <c r="E686" s="1">
        <f t="shared" si="95"/>
        <v>172</v>
      </c>
      <c r="F686" s="1">
        <v>1</v>
      </c>
      <c r="G686" s="3">
        <f t="shared" si="96"/>
        <v>0</v>
      </c>
      <c r="H686" s="3">
        <f t="shared" si="97"/>
        <v>4.4999999999999998E-2</v>
      </c>
      <c r="I686" s="3">
        <v>4.4999999999999998E-2</v>
      </c>
      <c r="J686" s="3">
        <v>0</v>
      </c>
      <c r="K686" s="3">
        <v>0</v>
      </c>
      <c r="L686" s="1">
        <v>9</v>
      </c>
      <c r="M686" s="1">
        <v>9</v>
      </c>
      <c r="N686" s="1">
        <v>9</v>
      </c>
      <c r="O686" s="1">
        <v>7</v>
      </c>
      <c r="P686" s="1">
        <v>9</v>
      </c>
      <c r="Q686" s="1">
        <v>8</v>
      </c>
      <c r="R686" s="3">
        <v>2.5000000000000001E-2</v>
      </c>
      <c r="S686" s="3">
        <v>3.0000000000000001E-3</v>
      </c>
      <c r="T686" s="3">
        <v>1.9000000000000003E-2</v>
      </c>
      <c r="U686" s="3">
        <f t="shared" si="98"/>
        <v>22.222222222222221</v>
      </c>
      <c r="V686" s="3">
        <f t="shared" si="99"/>
        <v>0</v>
      </c>
      <c r="W686" s="3">
        <f t="shared" si="100"/>
        <v>11.111111111111111</v>
      </c>
    </row>
    <row r="687" spans="1:23" x14ac:dyDescent="0.3">
      <c r="A687" s="1">
        <f t="shared" si="94"/>
        <v>0</v>
      </c>
      <c r="B687" s="1" t="s">
        <v>11</v>
      </c>
      <c r="C687" s="1">
        <v>0.2</v>
      </c>
      <c r="D687" s="1">
        <v>2</v>
      </c>
      <c r="E687" s="1">
        <f t="shared" si="95"/>
        <v>172</v>
      </c>
      <c r="F687" s="1">
        <v>1</v>
      </c>
      <c r="G687" s="3">
        <f t="shared" si="96"/>
        <v>0</v>
      </c>
      <c r="H687" s="3">
        <f t="shared" si="97"/>
        <v>4.7E-2</v>
      </c>
      <c r="I687" s="3">
        <v>4.4999999999999998E-2</v>
      </c>
      <c r="J687" s="3">
        <v>2E-3</v>
      </c>
      <c r="K687" s="3">
        <v>0</v>
      </c>
      <c r="L687" s="1">
        <v>9</v>
      </c>
      <c r="M687" s="1">
        <v>9</v>
      </c>
      <c r="N687" s="1">
        <v>9</v>
      </c>
      <c r="O687" s="1">
        <v>8</v>
      </c>
      <c r="P687" s="1">
        <v>9</v>
      </c>
      <c r="Q687" s="1">
        <v>8</v>
      </c>
      <c r="R687" s="3">
        <v>2.5000000000000001E-2</v>
      </c>
      <c r="S687" s="3">
        <v>3.0000000000000001E-3</v>
      </c>
      <c r="T687" s="3">
        <v>1.9000000000000003E-2</v>
      </c>
      <c r="U687" s="3">
        <f t="shared" si="98"/>
        <v>11.111111111111111</v>
      </c>
      <c r="V687" s="3">
        <f t="shared" si="99"/>
        <v>0</v>
      </c>
      <c r="W687" s="3">
        <f t="shared" si="100"/>
        <v>11.111111111111111</v>
      </c>
    </row>
    <row r="688" spans="1:23" x14ac:dyDescent="0.3">
      <c r="A688" s="1">
        <f t="shared" si="94"/>
        <v>0</v>
      </c>
      <c r="B688" s="1" t="s">
        <v>11</v>
      </c>
      <c r="C688" s="1">
        <v>0.2</v>
      </c>
      <c r="D688" s="1">
        <v>3</v>
      </c>
      <c r="E688" s="1">
        <f t="shared" si="95"/>
        <v>172</v>
      </c>
      <c r="F688" s="1">
        <v>1</v>
      </c>
      <c r="G688" s="3">
        <f t="shared" si="96"/>
        <v>0</v>
      </c>
      <c r="H688" s="3">
        <f t="shared" si="97"/>
        <v>4.9000000000000002E-2</v>
      </c>
      <c r="I688" s="3">
        <v>4.7E-2</v>
      </c>
      <c r="J688" s="3">
        <v>2E-3</v>
      </c>
      <c r="K688" s="3">
        <v>0</v>
      </c>
      <c r="L688" s="1">
        <v>9</v>
      </c>
      <c r="M688" s="1">
        <v>9</v>
      </c>
      <c r="N688" s="1">
        <v>9</v>
      </c>
      <c r="O688" s="1">
        <v>7</v>
      </c>
      <c r="P688" s="1">
        <v>9</v>
      </c>
      <c r="Q688" s="1">
        <v>8</v>
      </c>
      <c r="R688" s="3">
        <v>2.8000000000000001E-2</v>
      </c>
      <c r="S688" s="3">
        <v>3.0000000000000001E-3</v>
      </c>
      <c r="T688" s="3">
        <v>1.8000000000000002E-2</v>
      </c>
      <c r="U688" s="3">
        <f t="shared" si="98"/>
        <v>22.222222222222221</v>
      </c>
      <c r="V688" s="3">
        <f t="shared" si="99"/>
        <v>0</v>
      </c>
      <c r="W688" s="3">
        <f t="shared" si="100"/>
        <v>11.111111111111111</v>
      </c>
    </row>
    <row r="689" spans="1:38" x14ac:dyDescent="0.3">
      <c r="A689" s="1">
        <f t="shared" si="94"/>
        <v>0</v>
      </c>
      <c r="B689" s="1" t="s">
        <v>11</v>
      </c>
      <c r="C689" s="1">
        <v>0.2</v>
      </c>
      <c r="D689" s="1">
        <v>4</v>
      </c>
      <c r="E689" s="1">
        <f t="shared" si="95"/>
        <v>172</v>
      </c>
      <c r="F689" s="1">
        <v>1</v>
      </c>
      <c r="G689" s="3">
        <f t="shared" si="96"/>
        <v>0</v>
      </c>
      <c r="H689" s="3">
        <f t="shared" si="97"/>
        <v>5.1000000000000004E-2</v>
      </c>
      <c r="I689" s="3">
        <v>0.05</v>
      </c>
      <c r="J689" s="3">
        <v>1E-3</v>
      </c>
      <c r="K689" s="3">
        <v>0</v>
      </c>
      <c r="L689" s="1">
        <v>9</v>
      </c>
      <c r="M689" s="1">
        <v>9</v>
      </c>
      <c r="N689" s="1">
        <v>9</v>
      </c>
      <c r="O689" s="1">
        <v>7</v>
      </c>
      <c r="P689" s="1">
        <v>9</v>
      </c>
      <c r="Q689" s="1">
        <v>8</v>
      </c>
      <c r="R689" s="3">
        <v>0.03</v>
      </c>
      <c r="S689" s="3">
        <v>3.0000000000000001E-3</v>
      </c>
      <c r="T689" s="3">
        <v>1.9000000000000003E-2</v>
      </c>
      <c r="U689" s="3">
        <f t="shared" si="98"/>
        <v>22.222222222222221</v>
      </c>
      <c r="V689" s="3">
        <f t="shared" si="99"/>
        <v>0</v>
      </c>
      <c r="W689" s="3">
        <f t="shared" si="100"/>
        <v>11.111111111111111</v>
      </c>
    </row>
    <row r="690" spans="1:38" x14ac:dyDescent="0.3">
      <c r="A690" s="1">
        <f t="shared" si="94"/>
        <v>0</v>
      </c>
      <c r="B690" s="1" t="s">
        <v>11</v>
      </c>
      <c r="C690" s="1">
        <v>0.2</v>
      </c>
      <c r="D690" s="1">
        <v>1</v>
      </c>
      <c r="E690" s="1">
        <f t="shared" si="95"/>
        <v>173</v>
      </c>
      <c r="F690" s="1">
        <v>1</v>
      </c>
      <c r="G690" s="3">
        <f t="shared" si="96"/>
        <v>0</v>
      </c>
      <c r="H690" s="3">
        <f t="shared" si="97"/>
        <v>1.9E-2</v>
      </c>
      <c r="I690" s="3">
        <v>1.6E-2</v>
      </c>
      <c r="J690" s="3">
        <v>3.0000000000000001E-3</v>
      </c>
      <c r="K690" s="3">
        <v>0</v>
      </c>
      <c r="L690" s="1">
        <v>8</v>
      </c>
      <c r="M690" s="1">
        <v>8</v>
      </c>
      <c r="N690" s="1">
        <v>8</v>
      </c>
      <c r="O690" s="1">
        <v>8</v>
      </c>
      <c r="P690" s="1">
        <v>8</v>
      </c>
      <c r="Q690" s="1">
        <v>8</v>
      </c>
      <c r="R690" s="3">
        <v>1.2E-2</v>
      </c>
      <c r="S690" s="3">
        <v>3.0000000000000001E-3</v>
      </c>
      <c r="T690" s="3">
        <v>3.0000000000000001E-3</v>
      </c>
      <c r="U690" s="3">
        <f t="shared" si="98"/>
        <v>0</v>
      </c>
      <c r="V690" s="3">
        <f t="shared" si="99"/>
        <v>0</v>
      </c>
      <c r="W690" s="3">
        <f t="shared" si="100"/>
        <v>0</v>
      </c>
    </row>
    <row r="691" spans="1:38" x14ac:dyDescent="0.3">
      <c r="A691" s="1">
        <f t="shared" si="94"/>
        <v>0</v>
      </c>
      <c r="B691" s="1" t="s">
        <v>11</v>
      </c>
      <c r="C691" s="1">
        <v>0.2</v>
      </c>
      <c r="D691" s="1">
        <v>2</v>
      </c>
      <c r="E691" s="1">
        <f t="shared" si="95"/>
        <v>173</v>
      </c>
      <c r="F691" s="1">
        <v>1</v>
      </c>
      <c r="G691" s="3">
        <f t="shared" si="96"/>
        <v>0</v>
      </c>
      <c r="H691" s="3">
        <f t="shared" si="97"/>
        <v>0.05</v>
      </c>
      <c r="I691" s="3">
        <v>4.2000000000000003E-2</v>
      </c>
      <c r="J691" s="3">
        <v>8.0000000000000002E-3</v>
      </c>
      <c r="K691" s="3">
        <v>0</v>
      </c>
      <c r="L691" s="1">
        <v>9</v>
      </c>
      <c r="M691" s="1">
        <v>9</v>
      </c>
      <c r="N691" s="1">
        <v>9</v>
      </c>
      <c r="O691" s="1">
        <v>8</v>
      </c>
      <c r="P691" s="1">
        <v>8</v>
      </c>
      <c r="Q691" s="1">
        <v>8</v>
      </c>
      <c r="R691" s="3">
        <v>2.9000000000000001E-2</v>
      </c>
      <c r="S691" s="3">
        <v>3.0000000000000001E-3</v>
      </c>
      <c r="T691" s="3">
        <v>1.2E-2</v>
      </c>
      <c r="U691" s="3">
        <f t="shared" si="98"/>
        <v>11.111111111111111</v>
      </c>
      <c r="V691" s="3">
        <f t="shared" si="99"/>
        <v>11.111111111111111</v>
      </c>
      <c r="W691" s="3">
        <f t="shared" si="100"/>
        <v>11.111111111111111</v>
      </c>
    </row>
    <row r="692" spans="1:38" x14ac:dyDescent="0.3">
      <c r="A692" s="1">
        <f t="shared" si="94"/>
        <v>0</v>
      </c>
      <c r="B692" s="1" t="s">
        <v>11</v>
      </c>
      <c r="C692" s="1">
        <v>0.2</v>
      </c>
      <c r="D692" s="1">
        <v>3</v>
      </c>
      <c r="E692" s="1">
        <f t="shared" si="95"/>
        <v>173</v>
      </c>
      <c r="F692" s="1">
        <v>1</v>
      </c>
      <c r="G692" s="3">
        <f t="shared" si="96"/>
        <v>0</v>
      </c>
      <c r="H692" s="3">
        <f t="shared" si="97"/>
        <v>3.4000000000000002E-2</v>
      </c>
      <c r="I692" s="3">
        <v>0.02</v>
      </c>
      <c r="J692" s="3">
        <v>1.4E-2</v>
      </c>
      <c r="K692" s="3">
        <v>0</v>
      </c>
      <c r="L692" s="1">
        <v>8</v>
      </c>
      <c r="M692" s="1">
        <v>8</v>
      </c>
      <c r="N692" s="1">
        <v>8</v>
      </c>
      <c r="O692" s="1">
        <v>8</v>
      </c>
      <c r="P692" s="1">
        <v>8</v>
      </c>
      <c r="Q692" s="1">
        <v>8</v>
      </c>
      <c r="R692" s="3">
        <v>1.6E-2</v>
      </c>
      <c r="S692" s="3">
        <v>3.0000000000000001E-3</v>
      </c>
      <c r="T692" s="3">
        <v>3.0000000000000001E-3</v>
      </c>
      <c r="U692" s="3">
        <f t="shared" si="98"/>
        <v>0</v>
      </c>
      <c r="V692" s="3">
        <f t="shared" si="99"/>
        <v>0</v>
      </c>
      <c r="W692" s="3">
        <f t="shared" si="100"/>
        <v>0</v>
      </c>
    </row>
    <row r="693" spans="1:38" x14ac:dyDescent="0.3">
      <c r="A693" s="1">
        <f t="shared" si="94"/>
        <v>0</v>
      </c>
      <c r="B693" s="1" t="s">
        <v>11</v>
      </c>
      <c r="C693" s="1">
        <v>0.2</v>
      </c>
      <c r="D693" s="1">
        <v>4</v>
      </c>
      <c r="E693" s="1">
        <f t="shared" si="95"/>
        <v>173</v>
      </c>
      <c r="F693" s="1">
        <v>1</v>
      </c>
      <c r="G693" s="3">
        <f t="shared" si="96"/>
        <v>0</v>
      </c>
      <c r="H693" s="3">
        <f t="shared" si="97"/>
        <v>4.4999999999999998E-2</v>
      </c>
      <c r="I693" s="3">
        <v>2.1000000000000001E-2</v>
      </c>
      <c r="J693" s="3">
        <v>2.4E-2</v>
      </c>
      <c r="K693" s="3">
        <v>0</v>
      </c>
      <c r="L693" s="1">
        <v>8</v>
      </c>
      <c r="M693" s="1">
        <v>8</v>
      </c>
      <c r="N693" s="1">
        <v>8</v>
      </c>
      <c r="O693" s="1">
        <v>8</v>
      </c>
      <c r="P693" s="1">
        <v>8</v>
      </c>
      <c r="Q693" s="1">
        <v>8</v>
      </c>
      <c r="R693" s="3">
        <v>1.7000000000000001E-2</v>
      </c>
      <c r="S693" s="3">
        <v>3.0000000000000001E-3</v>
      </c>
      <c r="T693" s="3">
        <v>3.0000000000000001E-3</v>
      </c>
      <c r="U693" s="3">
        <f t="shared" si="98"/>
        <v>0</v>
      </c>
      <c r="V693" s="3">
        <f t="shared" si="99"/>
        <v>0</v>
      </c>
      <c r="W693" s="3">
        <f t="shared" si="100"/>
        <v>0</v>
      </c>
    </row>
    <row r="694" spans="1:38" x14ac:dyDescent="0.3">
      <c r="A694" s="1">
        <f t="shared" si="94"/>
        <v>0</v>
      </c>
      <c r="B694" s="1" t="s">
        <v>11</v>
      </c>
      <c r="C694" s="1">
        <v>0.2</v>
      </c>
      <c r="D694" s="1">
        <v>1</v>
      </c>
      <c r="E694" s="1">
        <f t="shared" si="95"/>
        <v>174</v>
      </c>
      <c r="F694" s="1">
        <v>1</v>
      </c>
      <c r="G694" s="3">
        <f t="shared" si="96"/>
        <v>0</v>
      </c>
      <c r="H694" s="3">
        <f t="shared" si="97"/>
        <v>4.9000000000000002E-2</v>
      </c>
      <c r="I694" s="3">
        <v>4.4999999999999998E-2</v>
      </c>
      <c r="J694" s="3">
        <v>4.0000000000000001E-3</v>
      </c>
      <c r="K694" s="3">
        <v>0</v>
      </c>
      <c r="L694" s="1">
        <v>9</v>
      </c>
      <c r="M694" s="1">
        <v>9</v>
      </c>
      <c r="N694" s="1">
        <v>9</v>
      </c>
      <c r="O694" s="1">
        <v>7</v>
      </c>
      <c r="P694" s="1">
        <v>8</v>
      </c>
      <c r="Q694" s="1">
        <v>8</v>
      </c>
      <c r="R694" s="3">
        <v>2.5000000000000001E-2</v>
      </c>
      <c r="S694" s="3">
        <v>3.0000000000000001E-3</v>
      </c>
      <c r="T694" s="3">
        <v>1.8000000000000002E-2</v>
      </c>
      <c r="U694" s="3">
        <f t="shared" si="98"/>
        <v>22.222222222222221</v>
      </c>
      <c r="V694" s="3">
        <f t="shared" si="99"/>
        <v>11.111111111111111</v>
      </c>
      <c r="W694" s="3">
        <f t="shared" si="100"/>
        <v>11.111111111111111</v>
      </c>
    </row>
    <row r="695" spans="1:38" x14ac:dyDescent="0.3">
      <c r="A695" s="1">
        <f t="shared" si="94"/>
        <v>0</v>
      </c>
      <c r="B695" s="1" t="s">
        <v>11</v>
      </c>
      <c r="C695" s="1">
        <v>0.2</v>
      </c>
      <c r="D695" s="1">
        <v>2</v>
      </c>
      <c r="E695" s="1">
        <f t="shared" si="95"/>
        <v>174</v>
      </c>
      <c r="F695" s="1">
        <v>1</v>
      </c>
      <c r="G695" s="3">
        <f t="shared" si="96"/>
        <v>0</v>
      </c>
      <c r="H695" s="3">
        <f t="shared" si="97"/>
        <v>0.19700000000000001</v>
      </c>
      <c r="I695" s="3">
        <v>4.7E-2</v>
      </c>
      <c r="J695" s="3">
        <v>3.9E-2</v>
      </c>
      <c r="K695" s="3">
        <v>0.111</v>
      </c>
      <c r="L695" s="1">
        <v>9</v>
      </c>
      <c r="M695" s="1">
        <v>9</v>
      </c>
      <c r="N695" s="1">
        <v>9</v>
      </c>
      <c r="O695" s="1">
        <v>7</v>
      </c>
      <c r="P695" s="1">
        <v>8</v>
      </c>
      <c r="Q695" s="1">
        <v>8</v>
      </c>
      <c r="R695" s="3">
        <v>2.5999999999999999E-2</v>
      </c>
      <c r="S695" s="3">
        <v>3.0000000000000001E-3</v>
      </c>
      <c r="T695" s="3">
        <v>1.9E-2</v>
      </c>
      <c r="U695" s="3">
        <f t="shared" si="98"/>
        <v>22.222222222222221</v>
      </c>
      <c r="V695" s="3">
        <f t="shared" si="99"/>
        <v>11.111111111111111</v>
      </c>
      <c r="W695" s="3">
        <f t="shared" si="100"/>
        <v>11.111111111111111</v>
      </c>
    </row>
    <row r="696" spans="1:38" x14ac:dyDescent="0.3">
      <c r="A696" s="1">
        <f t="shared" si="94"/>
        <v>0</v>
      </c>
      <c r="B696" s="1" t="s">
        <v>11</v>
      </c>
      <c r="C696" s="1">
        <v>0.2</v>
      </c>
      <c r="D696" s="1">
        <v>3</v>
      </c>
      <c r="E696" s="1">
        <f t="shared" si="95"/>
        <v>174</v>
      </c>
      <c r="F696" s="1">
        <v>1</v>
      </c>
      <c r="G696" s="3">
        <f t="shared" si="96"/>
        <v>0</v>
      </c>
      <c r="H696" s="3">
        <f t="shared" si="97"/>
        <v>0.15400000000000003</v>
      </c>
      <c r="I696" s="3">
        <v>0.05</v>
      </c>
      <c r="J696" s="3">
        <v>1.6E-2</v>
      </c>
      <c r="K696" s="3">
        <v>8.7999999999999995E-2</v>
      </c>
      <c r="L696" s="1">
        <v>9</v>
      </c>
      <c r="M696" s="1">
        <v>9</v>
      </c>
      <c r="N696" s="1">
        <v>9</v>
      </c>
      <c r="O696" s="1">
        <v>7</v>
      </c>
      <c r="P696" s="1">
        <v>8</v>
      </c>
      <c r="Q696" s="1">
        <v>8</v>
      </c>
      <c r="R696" s="3">
        <v>2.8000000000000001E-2</v>
      </c>
      <c r="S696" s="3">
        <v>3.0000000000000001E-3</v>
      </c>
      <c r="T696" s="3">
        <v>0.02</v>
      </c>
      <c r="U696" s="3">
        <f t="shared" si="98"/>
        <v>22.222222222222221</v>
      </c>
      <c r="V696" s="3">
        <f t="shared" si="99"/>
        <v>11.111111111111111</v>
      </c>
      <c r="W696" s="3">
        <f t="shared" si="100"/>
        <v>11.111111111111111</v>
      </c>
    </row>
    <row r="697" spans="1:38" x14ac:dyDescent="0.3">
      <c r="A697" s="1">
        <f t="shared" si="94"/>
        <v>0</v>
      </c>
      <c r="B697" s="1" t="s">
        <v>11</v>
      </c>
      <c r="C697" s="1">
        <v>0.2</v>
      </c>
      <c r="D697" s="1">
        <v>4</v>
      </c>
      <c r="E697" s="1">
        <f t="shared" si="95"/>
        <v>174</v>
      </c>
      <c r="F697" s="1">
        <v>1</v>
      </c>
      <c r="G697" s="3">
        <f t="shared" si="96"/>
        <v>0</v>
      </c>
      <c r="H697" s="3">
        <f t="shared" si="97"/>
        <v>0.30499999999999999</v>
      </c>
      <c r="I697" s="3">
        <v>5.1000000000000004E-2</v>
      </c>
      <c r="J697" s="3">
        <v>6.7000000000000004E-2</v>
      </c>
      <c r="K697" s="3">
        <v>0.187</v>
      </c>
      <c r="L697" s="1">
        <v>9</v>
      </c>
      <c r="M697" s="1">
        <v>9</v>
      </c>
      <c r="N697" s="1">
        <v>9</v>
      </c>
      <c r="O697" s="1">
        <v>7</v>
      </c>
      <c r="P697" s="1">
        <v>8</v>
      </c>
      <c r="Q697" s="1">
        <v>8</v>
      </c>
      <c r="R697" s="3">
        <v>3.1E-2</v>
      </c>
      <c r="S697" s="3">
        <v>3.0000000000000001E-3</v>
      </c>
      <c r="T697" s="3">
        <v>1.8000000000000002E-2</v>
      </c>
      <c r="U697" s="3">
        <f t="shared" si="98"/>
        <v>22.222222222222221</v>
      </c>
      <c r="V697" s="3">
        <f t="shared" si="99"/>
        <v>11.111111111111111</v>
      </c>
      <c r="W697" s="3">
        <f t="shared" si="100"/>
        <v>11.111111111111111</v>
      </c>
    </row>
    <row r="698" spans="1:38" x14ac:dyDescent="0.3">
      <c r="A698" s="1">
        <f t="shared" si="94"/>
        <v>1</v>
      </c>
      <c r="B698" s="1" t="s">
        <v>11</v>
      </c>
      <c r="C698" s="1">
        <v>0.2</v>
      </c>
      <c r="D698" s="1">
        <v>1</v>
      </c>
      <c r="E698" s="1">
        <f t="shared" si="95"/>
        <v>175</v>
      </c>
      <c r="F698" s="1">
        <v>1</v>
      </c>
      <c r="G698" s="3">
        <f t="shared" si="96"/>
        <v>0</v>
      </c>
      <c r="H698" s="3">
        <f t="shared" si="97"/>
        <v>1.9E-2</v>
      </c>
      <c r="I698" s="3">
        <v>1.6E-2</v>
      </c>
      <c r="J698" s="3">
        <v>3.0000000000000001E-3</v>
      </c>
      <c r="K698" s="3">
        <v>0</v>
      </c>
      <c r="L698" s="1">
        <v>8</v>
      </c>
      <c r="M698" s="1">
        <v>8</v>
      </c>
      <c r="N698" s="1">
        <v>8</v>
      </c>
      <c r="O698" s="1">
        <v>8</v>
      </c>
      <c r="P698" s="1">
        <v>8</v>
      </c>
      <c r="Q698" s="1">
        <v>8</v>
      </c>
      <c r="R698" s="3">
        <v>1.2E-2</v>
      </c>
      <c r="S698" s="3">
        <v>4.0000000000000001E-3</v>
      </c>
      <c r="T698" s="3">
        <v>3.0000000000000001E-3</v>
      </c>
      <c r="U698" s="3">
        <f t="shared" si="98"/>
        <v>0</v>
      </c>
      <c r="V698" s="3">
        <f t="shared" si="99"/>
        <v>0</v>
      </c>
      <c r="W698" s="3">
        <f t="shared" si="100"/>
        <v>0</v>
      </c>
      <c r="AA698" s="1">
        <f>SUMPRODUCT((MOD(ROW(F602:F701),4)=2)*F602:F701)</f>
        <v>23</v>
      </c>
      <c r="AB698" s="3">
        <f>SUMPRODUCT((MOD(ROW(G602:G701),4)=2)*G602:G701)/25</f>
        <v>1</v>
      </c>
      <c r="AC698" s="3">
        <f t="shared" ref="AC698:AF698" si="101">SUMPRODUCT((MOD(ROW(H602:H701),4)=2)*H602:H701)/25</f>
        <v>6.8679999999999991E-2</v>
      </c>
      <c r="AD698" s="3">
        <f t="shared" si="101"/>
        <v>3.6160000000000012E-2</v>
      </c>
      <c r="AE698" s="3">
        <f t="shared" si="101"/>
        <v>1.7280000000000004E-2</v>
      </c>
      <c r="AF698" s="3">
        <f t="shared" si="101"/>
        <v>1.524E-2</v>
      </c>
      <c r="AG698" s="3">
        <f>SUMPRODUCT((MOD(ROW(R602:R701),4)=2)*R602:R701)/25</f>
        <v>1.9600000000000006E-2</v>
      </c>
      <c r="AH698" s="3">
        <f>SUMPRODUCT((MOD(ROW(S602:S701),4)=2)*S602:S701)/25</f>
        <v>3.2400000000000011E-3</v>
      </c>
      <c r="AI698" s="3">
        <f>SUMPRODUCT((MOD(ROW(T602:T701),4)=2)*T602:T701)/25</f>
        <v>1.5600000000000004E-2</v>
      </c>
      <c r="AJ698" s="3">
        <f>IF(AA698&gt;0, SUMPRODUCT((MOD(ROW(U602:U701),4)=2)*U602:U701)/AA698,"-")</f>
        <v>7.729468599033817</v>
      </c>
      <c r="AK698" s="3">
        <f>IF(AA698&gt;0, SUMPRODUCT((MOD(ROW(V602:V701),4)=2)*V602:V701)/AA698,"-")</f>
        <v>1.4492753623188404</v>
      </c>
      <c r="AL698" s="3">
        <f>IF(AA698&gt;0,SUMPRODUCT((MOD(ROW(W602:W701),4)=2)*W602:W701)/AA698,"-")</f>
        <v>3.8647342995169085</v>
      </c>
    </row>
    <row r="699" spans="1:38" x14ac:dyDescent="0.3">
      <c r="A699" s="1">
        <f t="shared" si="94"/>
        <v>1</v>
      </c>
      <c r="B699" s="1" t="s">
        <v>11</v>
      </c>
      <c r="C699" s="1">
        <v>0.2</v>
      </c>
      <c r="D699" s="1">
        <v>2</v>
      </c>
      <c r="E699" s="1">
        <f t="shared" si="95"/>
        <v>175</v>
      </c>
      <c r="F699" s="1">
        <v>0</v>
      </c>
      <c r="G699" s="3">
        <f t="shared" si="96"/>
        <v>12.5</v>
      </c>
      <c r="H699" s="3">
        <f t="shared" si="97"/>
        <v>0.20599999999999999</v>
      </c>
      <c r="I699" s="3">
        <v>4.8000000000000001E-2</v>
      </c>
      <c r="J699" s="3">
        <v>3.5999999999999997E-2</v>
      </c>
      <c r="K699" s="3">
        <v>0.122</v>
      </c>
      <c r="L699" s="1">
        <v>8</v>
      </c>
      <c r="M699" s="1">
        <v>9</v>
      </c>
      <c r="N699" s="1">
        <v>9</v>
      </c>
      <c r="O699" s="1">
        <v>8</v>
      </c>
      <c r="P699" s="1">
        <v>8</v>
      </c>
      <c r="Q699" s="1">
        <v>8</v>
      </c>
      <c r="R699" s="3">
        <v>2.7E-2</v>
      </c>
      <c r="S699" s="3">
        <v>4.0000000000000001E-3</v>
      </c>
      <c r="T699" s="3">
        <v>0.02</v>
      </c>
      <c r="U699" s="3" t="str">
        <f t="shared" si="98"/>
        <v>0</v>
      </c>
      <c r="V699" s="3" t="str">
        <f t="shared" si="99"/>
        <v>0</v>
      </c>
      <c r="W699" s="3" t="str">
        <f t="shared" si="100"/>
        <v>0</v>
      </c>
      <c r="AA699" s="1">
        <f>SUMPRODUCT((MOD(ROW(F602:F701),4)=3)*F602:F701)</f>
        <v>16</v>
      </c>
      <c r="AB699" s="3">
        <f>SUMPRODUCT((MOD(ROW(G602:G701),4)=3)*G602:G701)/25</f>
        <v>4.5</v>
      </c>
      <c r="AC699" s="3">
        <f t="shared" ref="AC699:AF699" si="102">SUMPRODUCT((MOD(ROW(H602:H701),4)=3)*H602:H701)/25</f>
        <v>0.15723999999999999</v>
      </c>
      <c r="AD699" s="3">
        <f t="shared" si="102"/>
        <v>5.1160000000000004E-2</v>
      </c>
      <c r="AE699" s="3">
        <f t="shared" si="102"/>
        <v>3.3720000000000007E-2</v>
      </c>
      <c r="AF699" s="3">
        <f t="shared" si="102"/>
        <v>7.2360000000000008E-2</v>
      </c>
      <c r="AG699" s="3">
        <f>SUMPRODUCT((MOD(ROW(R602:R701),4)=3)*R602:R701)/25</f>
        <v>2.768000000000001E-2</v>
      </c>
      <c r="AH699" s="3">
        <f>SUMPRODUCT((MOD(ROW(S602:S701),4)=3)*S602:S701)/25</f>
        <v>3.2400000000000011E-3</v>
      </c>
      <c r="AI699" s="3">
        <f>SUMPRODUCT((MOD(ROW(T602:T701),4)=3)*T602:T701)/25</f>
        <v>2.2520000000000005E-2</v>
      </c>
      <c r="AJ699" s="3">
        <f>IF(AA699&gt;0,SUMPRODUCT((MOD(ROW(U602:U701),4)=3)*U602:U701)/AA699,"-")</f>
        <v>13.194444444444446</v>
      </c>
      <c r="AK699" s="3">
        <f>IF(AA699&gt;0,SUMPRODUCT((MOD(ROW(V602:V701),4)=3)*V602:V701)/AA699,"-")</f>
        <v>4.166666666666667</v>
      </c>
      <c r="AL699" s="3">
        <f>IF(AA699&gt;0,SUMPRODUCT((MOD(ROW(W602:W701),4)=3)*W602:W701)/AA699,"-")</f>
        <v>6.2500000000000009</v>
      </c>
    </row>
    <row r="700" spans="1:38" x14ac:dyDescent="0.3">
      <c r="A700" s="1">
        <f t="shared" si="94"/>
        <v>1</v>
      </c>
      <c r="B700" s="1" t="s">
        <v>11</v>
      </c>
      <c r="C700" s="1">
        <v>0.2</v>
      </c>
      <c r="D700" s="1">
        <v>3</v>
      </c>
      <c r="E700" s="1">
        <f t="shared" si="95"/>
        <v>175</v>
      </c>
      <c r="F700" s="1">
        <v>1</v>
      </c>
      <c r="G700" s="3">
        <f t="shared" si="96"/>
        <v>0</v>
      </c>
      <c r="H700" s="3">
        <f t="shared" si="97"/>
        <v>0.14700000000000002</v>
      </c>
      <c r="I700" s="3">
        <v>1.8000000000000002E-2</v>
      </c>
      <c r="J700" s="3">
        <v>7.0000000000000001E-3</v>
      </c>
      <c r="K700" s="3">
        <v>0.122</v>
      </c>
      <c r="L700" s="1">
        <v>8</v>
      </c>
      <c r="M700" s="1">
        <v>8</v>
      </c>
      <c r="N700" s="1">
        <v>8</v>
      </c>
      <c r="O700" s="1">
        <v>8</v>
      </c>
      <c r="P700" s="1">
        <v>8</v>
      </c>
      <c r="Q700" s="1">
        <v>8</v>
      </c>
      <c r="R700" s="3">
        <v>1.4E-2</v>
      </c>
      <c r="S700" s="3">
        <v>4.0000000000000001E-3</v>
      </c>
      <c r="T700" s="3">
        <v>3.0000000000000001E-3</v>
      </c>
      <c r="U700" s="3">
        <f t="shared" si="98"/>
        <v>0</v>
      </c>
      <c r="V700" s="3">
        <f t="shared" si="99"/>
        <v>0</v>
      </c>
      <c r="W700" s="3">
        <f t="shared" si="100"/>
        <v>0</v>
      </c>
      <c r="AA700" s="1">
        <f>SUMPRODUCT((MOD(ROW(F602:F701),4)=0)*F602:F701)</f>
        <v>23</v>
      </c>
      <c r="AB700" s="3">
        <f>SUMPRODUCT((MOD(ROW(G602:G701),4)=0)*G602:G701)/25</f>
        <v>1</v>
      </c>
      <c r="AC700" s="3">
        <f t="shared" ref="AC700:AF700" si="103">SUMPRODUCT((MOD(ROW(H602:H701),4)=0)*H602:H701)/25</f>
        <v>0.14212</v>
      </c>
      <c r="AD700" s="3">
        <f t="shared" si="103"/>
        <v>4.284000000000001E-2</v>
      </c>
      <c r="AE700" s="3">
        <f t="shared" si="103"/>
        <v>2.9919999999999999E-2</v>
      </c>
      <c r="AF700" s="3">
        <f t="shared" si="103"/>
        <v>6.9360000000000005E-2</v>
      </c>
      <c r="AG700" s="3">
        <f>SUMPRODUCT((MOD(ROW(R602:R701),4)=0)*R602:R701)/25</f>
        <v>2.4600000000000014E-2</v>
      </c>
      <c r="AH700" s="3">
        <f>SUMPRODUCT((MOD(ROW(S602:S701),4)=0)*S602:S701)/25</f>
        <v>3.2400000000000011E-3</v>
      </c>
      <c r="AI700" s="3">
        <f>SUMPRODUCT((MOD(ROW(T602:T701),4)=0)*T602:T701)/25</f>
        <v>1.7280000000000007E-2</v>
      </c>
      <c r="AJ700" s="3">
        <f>IF(AA700&gt;0,SUMPRODUCT((MOD(ROW(U602:U701),4)=0)*U602:U701)/AA700,"-")</f>
        <v>8.2125603864734309</v>
      </c>
      <c r="AK700" s="3">
        <f>IF(AA700&gt;0,SUMPRODUCT((MOD(ROW(V602:V701),4)=0)*V602:V701)/AA700,"-")</f>
        <v>1.932367149758454</v>
      </c>
      <c r="AL700" s="3">
        <f>IF(AA700&gt;0,SUMPRODUCT((MOD(ROW(W602:W701),4)=0)*W602:W701)/AA700,"-")</f>
        <v>4.3478260869565224</v>
      </c>
    </row>
    <row r="701" spans="1:38" x14ac:dyDescent="0.3">
      <c r="A701" s="1">
        <f t="shared" si="94"/>
        <v>1</v>
      </c>
      <c r="B701" s="1" t="s">
        <v>11</v>
      </c>
      <c r="C701" s="1">
        <v>0.2</v>
      </c>
      <c r="D701" s="1">
        <v>4</v>
      </c>
      <c r="E701" s="1">
        <f t="shared" si="95"/>
        <v>175</v>
      </c>
      <c r="F701" s="1">
        <v>1</v>
      </c>
      <c r="G701" s="3">
        <f t="shared" si="96"/>
        <v>0</v>
      </c>
      <c r="H701" s="3">
        <f t="shared" si="97"/>
        <v>0.20899999999999999</v>
      </c>
      <c r="I701" s="3">
        <v>0.05</v>
      </c>
      <c r="J701" s="3">
        <v>3.6999999999999998E-2</v>
      </c>
      <c r="K701" s="3">
        <v>0.122</v>
      </c>
      <c r="L701" s="1">
        <v>9</v>
      </c>
      <c r="M701" s="1">
        <v>9</v>
      </c>
      <c r="N701" s="1">
        <v>9</v>
      </c>
      <c r="O701" s="1">
        <v>7</v>
      </c>
      <c r="P701" s="1">
        <v>8</v>
      </c>
      <c r="Q701" s="1">
        <v>8</v>
      </c>
      <c r="R701" s="3">
        <v>3.1E-2</v>
      </c>
      <c r="S701" s="3">
        <v>4.0000000000000001E-3</v>
      </c>
      <c r="T701" s="3">
        <v>1.7999999999999999E-2</v>
      </c>
      <c r="U701" s="3">
        <f t="shared" si="98"/>
        <v>22.222222222222221</v>
      </c>
      <c r="V701" s="3">
        <f t="shared" si="99"/>
        <v>11.111111111111111</v>
      </c>
      <c r="W701" s="3">
        <f t="shared" si="100"/>
        <v>11.111111111111111</v>
      </c>
      <c r="AA701" s="1">
        <f>SUMPRODUCT((MOD(ROW(F602:F701),4)=1)*F602:F701)</f>
        <v>21</v>
      </c>
      <c r="AB701" s="3">
        <f>SUMPRODUCT((MOD(ROW(G602:G701),4)=1)*G602:G701)/25</f>
        <v>2</v>
      </c>
      <c r="AC701" s="3">
        <f t="shared" ref="AC701:AF701" si="104">SUMPRODUCT((MOD(ROW(H602:H701),4)=1)*H602:H701)/25</f>
        <v>0.17096</v>
      </c>
      <c r="AD701" s="3">
        <f t="shared" si="104"/>
        <v>4.9680000000000009E-2</v>
      </c>
      <c r="AE701" s="3">
        <f t="shared" si="104"/>
        <v>4.3159999999999997E-2</v>
      </c>
      <c r="AF701" s="3">
        <f t="shared" si="104"/>
        <v>7.8119999999999995E-2</v>
      </c>
      <c r="AG701" s="3">
        <f>SUMPRODUCT((MOD(ROW(R602:R701),4)=1)*R602:R701)/25</f>
        <v>2.9520000000000012E-2</v>
      </c>
      <c r="AH701" s="3">
        <f>SUMPRODUCT((MOD(ROW(S602:S701),4)=1)*S602:S701)/25</f>
        <v>3.2400000000000011E-3</v>
      </c>
      <c r="AI701" s="3">
        <f>SUMPRODUCT((MOD(ROW(T602:T701),4)=1)*T602:T701)/25</f>
        <v>1.9200000000000005E-2</v>
      </c>
      <c r="AJ701" s="3">
        <f>IF(AA701&gt;0,SUMPRODUCT((MOD(ROW(U602:U701),4)=1)*U602:U701)/AA701,"-")</f>
        <v>11.640211640211643</v>
      </c>
      <c r="AK701" s="3">
        <f>IF(AA701&gt;0, SUMPRODUCT((MOD(ROW(V602:V701),4)=1)*V602:V701)/AA701,"-")</f>
        <v>3.1746031746031749</v>
      </c>
      <c r="AL701" s="3">
        <f>IF(AA701&gt;0,SUMPRODUCT((MOD(ROW(W602:W701),4)=1)*W602:W701)/AA701,"-")</f>
        <v>5.8201058201058213</v>
      </c>
    </row>
    <row r="702" spans="1:38" x14ac:dyDescent="0.3">
      <c r="A702" s="1">
        <f t="shared" si="94"/>
        <v>0</v>
      </c>
      <c r="B702" s="1" t="s">
        <v>12</v>
      </c>
      <c r="C702" s="1">
        <v>0.2</v>
      </c>
      <c r="D702" s="1">
        <v>1</v>
      </c>
      <c r="E702" s="1">
        <f t="shared" si="95"/>
        <v>176</v>
      </c>
      <c r="F702" s="1">
        <v>1</v>
      </c>
      <c r="G702" s="3">
        <f t="shared" si="96"/>
        <v>0</v>
      </c>
      <c r="H702" s="3">
        <f t="shared" si="97"/>
        <v>0.219</v>
      </c>
      <c r="I702" s="3">
        <v>0.128</v>
      </c>
      <c r="J702" s="3">
        <v>9.0999999999999998E-2</v>
      </c>
      <c r="K702" s="3">
        <v>0</v>
      </c>
      <c r="L702" s="1">
        <v>27</v>
      </c>
      <c r="M702" s="1">
        <v>27</v>
      </c>
      <c r="N702" s="1">
        <v>27</v>
      </c>
      <c r="O702" s="1">
        <v>27</v>
      </c>
      <c r="P702" s="1">
        <v>27</v>
      </c>
      <c r="Q702" s="1">
        <v>27</v>
      </c>
      <c r="R702" s="3">
        <v>0.123</v>
      </c>
      <c r="S702" s="3">
        <v>3.0000000000000001E-3</v>
      </c>
      <c r="T702" s="3">
        <v>4.0000000000000001E-3</v>
      </c>
      <c r="U702" s="3">
        <f t="shared" si="98"/>
        <v>0</v>
      </c>
      <c r="V702" s="3">
        <f t="shared" si="99"/>
        <v>0</v>
      </c>
      <c r="W702" s="3">
        <f t="shared" si="100"/>
        <v>0</v>
      </c>
    </row>
    <row r="703" spans="1:38" x14ac:dyDescent="0.3">
      <c r="A703" s="1">
        <f t="shared" si="94"/>
        <v>0</v>
      </c>
      <c r="B703" s="1" t="s">
        <v>12</v>
      </c>
      <c r="C703" s="1">
        <v>0.2</v>
      </c>
      <c r="D703" s="1">
        <v>2</v>
      </c>
      <c r="E703" s="1">
        <f t="shared" si="95"/>
        <v>176</v>
      </c>
      <c r="F703" s="1">
        <v>1</v>
      </c>
      <c r="G703" s="3">
        <f t="shared" si="96"/>
        <v>0</v>
      </c>
      <c r="H703" s="3">
        <f t="shared" si="97"/>
        <v>0.23899999999999999</v>
      </c>
      <c r="I703" s="3">
        <v>0.14799999999999999</v>
      </c>
      <c r="J703" s="3">
        <v>9.0999999999999998E-2</v>
      </c>
      <c r="K703" s="3">
        <v>0</v>
      </c>
      <c r="L703" s="1">
        <v>27</v>
      </c>
      <c r="M703" s="1">
        <v>27</v>
      </c>
      <c r="N703" s="1">
        <v>27</v>
      </c>
      <c r="O703" s="1">
        <v>27</v>
      </c>
      <c r="P703" s="1">
        <v>27</v>
      </c>
      <c r="Q703" s="1">
        <v>27</v>
      </c>
      <c r="R703" s="3">
        <v>0.14299999999999999</v>
      </c>
      <c r="S703" s="3">
        <v>3.0000000000000001E-3</v>
      </c>
      <c r="T703" s="3">
        <v>4.0000000000000001E-3</v>
      </c>
      <c r="U703" s="3">
        <f t="shared" si="98"/>
        <v>0</v>
      </c>
      <c r="V703" s="3">
        <f t="shared" si="99"/>
        <v>0</v>
      </c>
      <c r="W703" s="3">
        <f t="shared" si="100"/>
        <v>0</v>
      </c>
    </row>
    <row r="704" spans="1:38" x14ac:dyDescent="0.3">
      <c r="A704" s="1">
        <f t="shared" si="94"/>
        <v>0</v>
      </c>
      <c r="B704" s="1" t="s">
        <v>12</v>
      </c>
      <c r="C704" s="1">
        <v>0.2</v>
      </c>
      <c r="D704" s="1">
        <v>3</v>
      </c>
      <c r="E704" s="1">
        <f t="shared" si="95"/>
        <v>176</v>
      </c>
      <c r="F704" s="1">
        <v>1</v>
      </c>
      <c r="G704" s="3">
        <f t="shared" si="96"/>
        <v>0</v>
      </c>
      <c r="H704" s="3">
        <f t="shared" si="97"/>
        <v>0.25600000000000001</v>
      </c>
      <c r="I704" s="3">
        <v>0.16500000000000001</v>
      </c>
      <c r="J704" s="3">
        <v>9.0999999999999998E-2</v>
      </c>
      <c r="K704" s="3">
        <v>0</v>
      </c>
      <c r="L704" s="1">
        <v>27</v>
      </c>
      <c r="M704" s="1">
        <v>27</v>
      </c>
      <c r="N704" s="1">
        <v>27</v>
      </c>
      <c r="O704" s="1">
        <v>27</v>
      </c>
      <c r="P704" s="1">
        <v>27</v>
      </c>
      <c r="Q704" s="1">
        <v>27</v>
      </c>
      <c r="R704" s="3">
        <v>0.16</v>
      </c>
      <c r="S704" s="3">
        <v>3.0000000000000001E-3</v>
      </c>
      <c r="T704" s="3">
        <v>4.0000000000000001E-3</v>
      </c>
      <c r="U704" s="3">
        <f t="shared" si="98"/>
        <v>0</v>
      </c>
      <c r="V704" s="3">
        <f t="shared" si="99"/>
        <v>0</v>
      </c>
      <c r="W704" s="3">
        <f t="shared" si="100"/>
        <v>0</v>
      </c>
    </row>
    <row r="705" spans="1:23" x14ac:dyDescent="0.3">
      <c r="A705" s="1">
        <f t="shared" si="94"/>
        <v>0</v>
      </c>
      <c r="B705" s="1" t="s">
        <v>12</v>
      </c>
      <c r="C705" s="1">
        <v>0.2</v>
      </c>
      <c r="D705" s="1">
        <v>4</v>
      </c>
      <c r="E705" s="1">
        <f t="shared" si="95"/>
        <v>176</v>
      </c>
      <c r="F705" s="1">
        <v>1</v>
      </c>
      <c r="G705" s="3">
        <f t="shared" si="96"/>
        <v>0</v>
      </c>
      <c r="H705" s="3">
        <f t="shared" si="97"/>
        <v>0.22600000000000001</v>
      </c>
      <c r="I705" s="3">
        <v>0.13400000000000001</v>
      </c>
      <c r="J705" s="3">
        <v>9.1999999999999998E-2</v>
      </c>
      <c r="K705" s="3">
        <v>0</v>
      </c>
      <c r="L705" s="1">
        <v>27</v>
      </c>
      <c r="M705" s="1">
        <v>27</v>
      </c>
      <c r="N705" s="1">
        <v>27</v>
      </c>
      <c r="O705" s="1">
        <v>27</v>
      </c>
      <c r="P705" s="1">
        <v>27</v>
      </c>
      <c r="Q705" s="1">
        <v>27</v>
      </c>
      <c r="R705" s="3">
        <v>0.129</v>
      </c>
      <c r="S705" s="3">
        <v>3.0000000000000001E-3</v>
      </c>
      <c r="T705" s="3">
        <v>4.0000000000000001E-3</v>
      </c>
      <c r="U705" s="3">
        <f t="shared" si="98"/>
        <v>0</v>
      </c>
      <c r="V705" s="3">
        <f t="shared" si="99"/>
        <v>0</v>
      </c>
      <c r="W705" s="3">
        <f t="shared" si="100"/>
        <v>0</v>
      </c>
    </row>
    <row r="706" spans="1:23" x14ac:dyDescent="0.3">
      <c r="A706" s="1">
        <f t="shared" ref="A706:A769" si="105">IF(MOD(E706,25)=0,1,0)</f>
        <v>0</v>
      </c>
      <c r="B706" s="1" t="s">
        <v>12</v>
      </c>
      <c r="C706" s="1">
        <v>0.2</v>
      </c>
      <c r="D706" s="1">
        <v>1</v>
      </c>
      <c r="E706" s="1">
        <f t="shared" si="95"/>
        <v>177</v>
      </c>
      <c r="F706" s="1">
        <v>1</v>
      </c>
      <c r="G706" s="3">
        <f t="shared" si="96"/>
        <v>0</v>
      </c>
      <c r="H706" s="3">
        <f t="shared" si="97"/>
        <v>0.187</v>
      </c>
      <c r="I706" s="3">
        <v>0.125</v>
      </c>
      <c r="J706" s="3">
        <v>6.2E-2</v>
      </c>
      <c r="K706" s="3">
        <v>0</v>
      </c>
      <c r="L706" s="1">
        <v>28</v>
      </c>
      <c r="M706" s="1">
        <v>28</v>
      </c>
      <c r="N706" s="1">
        <v>28</v>
      </c>
      <c r="O706" s="1">
        <v>27</v>
      </c>
      <c r="P706" s="1">
        <v>27</v>
      </c>
      <c r="Q706" s="1">
        <v>28</v>
      </c>
      <c r="R706" s="3">
        <v>0.12</v>
      </c>
      <c r="S706" s="3">
        <v>3.0000000000000001E-3</v>
      </c>
      <c r="T706" s="3">
        <v>3.0000000000000001E-3</v>
      </c>
      <c r="U706" s="3">
        <f t="shared" si="98"/>
        <v>3.5714285714285712</v>
      </c>
      <c r="V706" s="3">
        <f t="shared" si="99"/>
        <v>3.5714285714285712</v>
      </c>
      <c r="W706" s="3">
        <f t="shared" si="100"/>
        <v>0</v>
      </c>
    </row>
    <row r="707" spans="1:23" x14ac:dyDescent="0.3">
      <c r="A707" s="1">
        <f t="shared" si="105"/>
        <v>0</v>
      </c>
      <c r="B707" s="1" t="s">
        <v>12</v>
      </c>
      <c r="C707" s="1">
        <v>0.2</v>
      </c>
      <c r="D707" s="1">
        <v>2</v>
      </c>
      <c r="E707" s="1">
        <f t="shared" ref="E707:E770" si="106">_xlfn.CEILING.MATH((ROW(E707)-1)/4)</f>
        <v>177</v>
      </c>
      <c r="F707" s="1">
        <v>1</v>
      </c>
      <c r="G707" s="3">
        <f t="shared" ref="G707:G770" si="107">(M707-L707)/L707*100</f>
        <v>0</v>
      </c>
      <c r="H707" s="3">
        <f t="shared" ref="H707:H770" si="108">I707+K707+J707</f>
        <v>0.21199999999999999</v>
      </c>
      <c r="I707" s="3">
        <v>0.14899999999999999</v>
      </c>
      <c r="J707" s="3">
        <v>6.3E-2</v>
      </c>
      <c r="K707" s="3">
        <v>0</v>
      </c>
      <c r="L707" s="1">
        <v>28</v>
      </c>
      <c r="M707" s="1">
        <v>28</v>
      </c>
      <c r="N707" s="1">
        <v>28</v>
      </c>
      <c r="O707" s="1">
        <v>27</v>
      </c>
      <c r="P707" s="1">
        <v>27</v>
      </c>
      <c r="Q707" s="1">
        <v>28</v>
      </c>
      <c r="R707" s="3">
        <v>0.14399999999999999</v>
      </c>
      <c r="S707" s="3">
        <v>3.0000000000000001E-3</v>
      </c>
      <c r="T707" s="3">
        <v>3.0000000000000001E-3</v>
      </c>
      <c r="U707" s="3">
        <f t="shared" ref="U707:U770" si="109">IF(F707=1,(M707-O707)/M707*100,"0")</f>
        <v>3.5714285714285712</v>
      </c>
      <c r="V707" s="3">
        <f t="shared" ref="V707:V770" si="110">IF(F707=1,(M707-P707)/M707*100,"0")</f>
        <v>3.5714285714285712</v>
      </c>
      <c r="W707" s="3">
        <f t="shared" ref="W707:W770" si="111">IF(F707=1,(M707-Q707)/M707*100,"0")</f>
        <v>0</v>
      </c>
    </row>
    <row r="708" spans="1:23" x14ac:dyDescent="0.3">
      <c r="A708" s="1">
        <f t="shared" si="105"/>
        <v>0</v>
      </c>
      <c r="B708" s="1" t="s">
        <v>12</v>
      </c>
      <c r="C708" s="1">
        <v>0.2</v>
      </c>
      <c r="D708" s="1">
        <v>3</v>
      </c>
      <c r="E708" s="1">
        <f t="shared" si="106"/>
        <v>177</v>
      </c>
      <c r="F708" s="1">
        <v>1</v>
      </c>
      <c r="G708" s="3">
        <f t="shared" si="107"/>
        <v>0</v>
      </c>
      <c r="H708" s="3">
        <f t="shared" si="108"/>
        <v>0.216</v>
      </c>
      <c r="I708" s="3">
        <v>0.154</v>
      </c>
      <c r="J708" s="3">
        <v>6.2E-2</v>
      </c>
      <c r="K708" s="3">
        <v>0</v>
      </c>
      <c r="L708" s="1">
        <v>28</v>
      </c>
      <c r="M708" s="1">
        <v>28</v>
      </c>
      <c r="N708" s="1">
        <v>28</v>
      </c>
      <c r="O708" s="1">
        <v>27</v>
      </c>
      <c r="P708" s="1">
        <v>27</v>
      </c>
      <c r="Q708" s="1">
        <v>28</v>
      </c>
      <c r="R708" s="3">
        <v>0.14899999999999999</v>
      </c>
      <c r="S708" s="3">
        <v>3.0000000000000001E-3</v>
      </c>
      <c r="T708" s="3">
        <v>3.0000000000000001E-3</v>
      </c>
      <c r="U708" s="3">
        <f t="shared" si="109"/>
        <v>3.5714285714285712</v>
      </c>
      <c r="V708" s="3">
        <f t="shared" si="110"/>
        <v>3.5714285714285712</v>
      </c>
      <c r="W708" s="3">
        <f t="shared" si="111"/>
        <v>0</v>
      </c>
    </row>
    <row r="709" spans="1:23" x14ac:dyDescent="0.3">
      <c r="A709" s="1">
        <f t="shared" si="105"/>
        <v>0</v>
      </c>
      <c r="B709" s="1" t="s">
        <v>12</v>
      </c>
      <c r="C709" s="1">
        <v>0.2</v>
      </c>
      <c r="D709" s="1">
        <v>4</v>
      </c>
      <c r="E709" s="1">
        <f t="shared" si="106"/>
        <v>177</v>
      </c>
      <c r="F709" s="1">
        <v>1</v>
      </c>
      <c r="G709" s="3">
        <f t="shared" si="107"/>
        <v>0</v>
      </c>
      <c r="H709" s="3">
        <f t="shared" si="108"/>
        <v>0.21</v>
      </c>
      <c r="I709" s="3">
        <v>0.14699999999999999</v>
      </c>
      <c r="J709" s="3">
        <v>6.3E-2</v>
      </c>
      <c r="K709" s="3">
        <v>0</v>
      </c>
      <c r="L709" s="1">
        <v>28</v>
      </c>
      <c r="M709" s="1">
        <v>28</v>
      </c>
      <c r="N709" s="1">
        <v>28</v>
      </c>
      <c r="O709" s="1">
        <v>27</v>
      </c>
      <c r="P709" s="1">
        <v>27</v>
      </c>
      <c r="Q709" s="1">
        <v>28</v>
      </c>
      <c r="R709" s="3">
        <v>0.14099999999999999</v>
      </c>
      <c r="S709" s="3">
        <v>3.0000000000000001E-3</v>
      </c>
      <c r="T709" s="3">
        <v>4.0000000000000001E-3</v>
      </c>
      <c r="U709" s="3">
        <f t="shared" si="109"/>
        <v>3.5714285714285712</v>
      </c>
      <c r="V709" s="3">
        <f t="shared" si="110"/>
        <v>3.5714285714285712</v>
      </c>
      <c r="W709" s="3">
        <f t="shared" si="111"/>
        <v>0</v>
      </c>
    </row>
    <row r="710" spans="1:23" x14ac:dyDescent="0.3">
      <c r="A710" s="1">
        <f t="shared" si="105"/>
        <v>0</v>
      </c>
      <c r="B710" s="1" t="s">
        <v>12</v>
      </c>
      <c r="C710" s="1">
        <v>0.2</v>
      </c>
      <c r="D710" s="1">
        <v>1</v>
      </c>
      <c r="E710" s="1">
        <f t="shared" si="106"/>
        <v>178</v>
      </c>
      <c r="F710" s="1">
        <v>1</v>
      </c>
      <c r="G710" s="3">
        <f t="shared" si="107"/>
        <v>0</v>
      </c>
      <c r="H710" s="3">
        <f t="shared" si="108"/>
        <v>0.20800000000000002</v>
      </c>
      <c r="I710" s="3">
        <v>0.128</v>
      </c>
      <c r="J710" s="3">
        <v>0.08</v>
      </c>
      <c r="K710" s="3">
        <v>0</v>
      </c>
      <c r="L710" s="1">
        <v>28</v>
      </c>
      <c r="M710" s="1">
        <v>28</v>
      </c>
      <c r="N710" s="1">
        <v>28</v>
      </c>
      <c r="O710" s="1">
        <v>26</v>
      </c>
      <c r="P710" s="1">
        <v>27</v>
      </c>
      <c r="Q710" s="1">
        <v>28</v>
      </c>
      <c r="R710" s="3">
        <v>0.122</v>
      </c>
      <c r="S710" s="3">
        <v>3.0000000000000001E-3</v>
      </c>
      <c r="T710" s="3">
        <v>4.0000000000000001E-3</v>
      </c>
      <c r="U710" s="3">
        <f t="shared" si="109"/>
        <v>7.1428571428571423</v>
      </c>
      <c r="V710" s="3">
        <f t="shared" si="110"/>
        <v>3.5714285714285712</v>
      </c>
      <c r="W710" s="3">
        <f t="shared" si="111"/>
        <v>0</v>
      </c>
    </row>
    <row r="711" spans="1:23" x14ac:dyDescent="0.3">
      <c r="A711" s="1">
        <f t="shared" si="105"/>
        <v>0</v>
      </c>
      <c r="B711" s="1" t="s">
        <v>12</v>
      </c>
      <c r="C711" s="1">
        <v>0.2</v>
      </c>
      <c r="D711" s="1">
        <v>2</v>
      </c>
      <c r="E711" s="1">
        <f t="shared" si="106"/>
        <v>178</v>
      </c>
      <c r="F711" s="1">
        <v>1</v>
      </c>
      <c r="G711" s="3">
        <f t="shared" si="107"/>
        <v>0</v>
      </c>
      <c r="H711" s="3">
        <f t="shared" si="108"/>
        <v>0.23499999999999999</v>
      </c>
      <c r="I711" s="3">
        <v>0.156</v>
      </c>
      <c r="J711" s="3">
        <v>7.9000000000000001E-2</v>
      </c>
      <c r="K711" s="3">
        <v>0</v>
      </c>
      <c r="L711" s="1">
        <v>28</v>
      </c>
      <c r="M711" s="1">
        <v>28</v>
      </c>
      <c r="N711" s="1">
        <v>28</v>
      </c>
      <c r="O711" s="1">
        <v>26</v>
      </c>
      <c r="P711" s="1">
        <v>27</v>
      </c>
      <c r="Q711" s="1">
        <v>28</v>
      </c>
      <c r="R711" s="3">
        <v>0.152</v>
      </c>
      <c r="S711" s="3">
        <v>3.0000000000000001E-3</v>
      </c>
      <c r="T711" s="3">
        <v>2E-3</v>
      </c>
      <c r="U711" s="3">
        <f t="shared" si="109"/>
        <v>7.1428571428571423</v>
      </c>
      <c r="V711" s="3">
        <f t="shared" si="110"/>
        <v>3.5714285714285712</v>
      </c>
      <c r="W711" s="3">
        <f t="shared" si="111"/>
        <v>0</v>
      </c>
    </row>
    <row r="712" spans="1:23" x14ac:dyDescent="0.3">
      <c r="A712" s="1">
        <f t="shared" si="105"/>
        <v>0</v>
      </c>
      <c r="B712" s="1" t="s">
        <v>12</v>
      </c>
      <c r="C712" s="1">
        <v>0.2</v>
      </c>
      <c r="D712" s="1">
        <v>3</v>
      </c>
      <c r="E712" s="1">
        <f t="shared" si="106"/>
        <v>178</v>
      </c>
      <c r="F712" s="1">
        <v>1</v>
      </c>
      <c r="G712" s="3">
        <f t="shared" si="107"/>
        <v>0</v>
      </c>
      <c r="H712" s="3">
        <f t="shared" si="108"/>
        <v>0.247</v>
      </c>
      <c r="I712" s="3">
        <v>0.16900000000000001</v>
      </c>
      <c r="J712" s="3">
        <v>7.8E-2</v>
      </c>
      <c r="K712" s="3">
        <v>0</v>
      </c>
      <c r="L712" s="1">
        <v>28</v>
      </c>
      <c r="M712" s="1">
        <v>28</v>
      </c>
      <c r="N712" s="1">
        <v>28</v>
      </c>
      <c r="O712" s="1">
        <v>26</v>
      </c>
      <c r="P712" s="1">
        <v>27</v>
      </c>
      <c r="Q712" s="1">
        <v>28</v>
      </c>
      <c r="R712" s="3">
        <v>0.16400000000000001</v>
      </c>
      <c r="S712" s="3">
        <v>3.0000000000000001E-3</v>
      </c>
      <c r="T712" s="3">
        <v>3.0000000000000001E-3</v>
      </c>
      <c r="U712" s="3">
        <f t="shared" si="109"/>
        <v>7.1428571428571423</v>
      </c>
      <c r="V712" s="3">
        <f t="shared" si="110"/>
        <v>3.5714285714285712</v>
      </c>
      <c r="W712" s="3">
        <f t="shared" si="111"/>
        <v>0</v>
      </c>
    </row>
    <row r="713" spans="1:23" x14ac:dyDescent="0.3">
      <c r="A713" s="1">
        <f t="shared" si="105"/>
        <v>0</v>
      </c>
      <c r="B713" s="1" t="s">
        <v>12</v>
      </c>
      <c r="C713" s="1">
        <v>0.2</v>
      </c>
      <c r="D713" s="1">
        <v>4</v>
      </c>
      <c r="E713" s="1">
        <f t="shared" si="106"/>
        <v>178</v>
      </c>
      <c r="F713" s="1">
        <v>1</v>
      </c>
      <c r="G713" s="3">
        <f t="shared" si="107"/>
        <v>0</v>
      </c>
      <c r="H713" s="3">
        <f t="shared" si="108"/>
        <v>0.27</v>
      </c>
      <c r="I713" s="3">
        <v>0.19</v>
      </c>
      <c r="J713" s="3">
        <v>0.08</v>
      </c>
      <c r="K713" s="3">
        <v>0</v>
      </c>
      <c r="L713" s="1">
        <v>28</v>
      </c>
      <c r="M713" s="1">
        <v>28</v>
      </c>
      <c r="N713" s="1">
        <v>28</v>
      </c>
      <c r="O713" s="1">
        <v>26</v>
      </c>
      <c r="P713" s="1">
        <v>27</v>
      </c>
      <c r="Q713" s="1">
        <v>28</v>
      </c>
      <c r="R713" s="3">
        <v>0.185</v>
      </c>
      <c r="S713" s="3">
        <v>3.0000000000000001E-3</v>
      </c>
      <c r="T713" s="3">
        <v>3.0000000000000001E-3</v>
      </c>
      <c r="U713" s="3">
        <f t="shared" si="109"/>
        <v>7.1428571428571423</v>
      </c>
      <c r="V713" s="3">
        <f t="shared" si="110"/>
        <v>3.5714285714285712</v>
      </c>
      <c r="W713" s="3">
        <f t="shared" si="111"/>
        <v>0</v>
      </c>
    </row>
    <row r="714" spans="1:23" x14ac:dyDescent="0.3">
      <c r="A714" s="1">
        <f t="shared" si="105"/>
        <v>0</v>
      </c>
      <c r="B714" s="1" t="s">
        <v>12</v>
      </c>
      <c r="C714" s="1">
        <v>0.2</v>
      </c>
      <c r="D714" s="1">
        <v>1</v>
      </c>
      <c r="E714" s="1">
        <f t="shared" si="106"/>
        <v>179</v>
      </c>
      <c r="F714" s="1">
        <v>0</v>
      </c>
      <c r="G714" s="3">
        <f t="shared" si="107"/>
        <v>3.8461538461538463</v>
      </c>
      <c r="H714" s="3">
        <f t="shared" si="108"/>
        <v>0.318</v>
      </c>
      <c r="I714" s="3">
        <v>0.11</v>
      </c>
      <c r="J714" s="3">
        <v>7.6999999999999999E-2</v>
      </c>
      <c r="K714" s="3">
        <v>0.13100000000000001</v>
      </c>
      <c r="L714" s="1">
        <v>26</v>
      </c>
      <c r="M714" s="1">
        <v>27</v>
      </c>
      <c r="N714" s="1">
        <v>27</v>
      </c>
      <c r="O714" s="1">
        <v>26</v>
      </c>
      <c r="P714" s="1">
        <v>26</v>
      </c>
      <c r="Q714" s="1">
        <v>26</v>
      </c>
      <c r="R714" s="3">
        <v>0.10299999999999999</v>
      </c>
      <c r="S714" s="3">
        <v>3.0000000000000001E-3</v>
      </c>
      <c r="T714" s="3">
        <v>6.0000000000000001E-3</v>
      </c>
      <c r="U714" s="3" t="str">
        <f t="shared" si="109"/>
        <v>0</v>
      </c>
      <c r="V714" s="3" t="str">
        <f t="shared" si="110"/>
        <v>0</v>
      </c>
      <c r="W714" s="3" t="str">
        <f t="shared" si="111"/>
        <v>0</v>
      </c>
    </row>
    <row r="715" spans="1:23" x14ac:dyDescent="0.3">
      <c r="A715" s="1">
        <f t="shared" si="105"/>
        <v>0</v>
      </c>
      <c r="B715" s="1" t="s">
        <v>12</v>
      </c>
      <c r="C715" s="1">
        <v>0.2</v>
      </c>
      <c r="D715" s="1">
        <v>2</v>
      </c>
      <c r="E715" s="1">
        <f t="shared" si="106"/>
        <v>179</v>
      </c>
      <c r="F715" s="1">
        <v>0</v>
      </c>
      <c r="G715" s="3">
        <f t="shared" si="107"/>
        <v>3.8461538461538463</v>
      </c>
      <c r="H715" s="3">
        <f t="shared" si="108"/>
        <v>0.35800000000000004</v>
      </c>
      <c r="I715" s="3">
        <v>0.14500000000000002</v>
      </c>
      <c r="J715" s="3">
        <v>8.5000000000000006E-2</v>
      </c>
      <c r="K715" s="3">
        <v>0.128</v>
      </c>
      <c r="L715" s="1">
        <v>26</v>
      </c>
      <c r="M715" s="1">
        <v>27</v>
      </c>
      <c r="N715" s="1">
        <v>27</v>
      </c>
      <c r="O715" s="1">
        <v>26</v>
      </c>
      <c r="P715" s="1">
        <v>26</v>
      </c>
      <c r="Q715" s="1">
        <v>26</v>
      </c>
      <c r="R715" s="3">
        <v>0.14000000000000001</v>
      </c>
      <c r="S715" s="3">
        <v>3.0000000000000001E-3</v>
      </c>
      <c r="T715" s="3">
        <v>4.0000000000000001E-3</v>
      </c>
      <c r="U715" s="3" t="str">
        <f t="shared" si="109"/>
        <v>0</v>
      </c>
      <c r="V715" s="3" t="str">
        <f t="shared" si="110"/>
        <v>0</v>
      </c>
      <c r="W715" s="3" t="str">
        <f t="shared" si="111"/>
        <v>0</v>
      </c>
    </row>
    <row r="716" spans="1:23" x14ac:dyDescent="0.3">
      <c r="A716" s="1">
        <f t="shared" si="105"/>
        <v>0</v>
      </c>
      <c r="B716" s="1" t="s">
        <v>12</v>
      </c>
      <c r="C716" s="1">
        <v>0.2</v>
      </c>
      <c r="D716" s="1">
        <v>3</v>
      </c>
      <c r="E716" s="1">
        <f t="shared" si="106"/>
        <v>179</v>
      </c>
      <c r="F716" s="1">
        <v>0</v>
      </c>
      <c r="G716" s="3">
        <f t="shared" si="107"/>
        <v>3.8461538461538463</v>
      </c>
      <c r="H716" s="3">
        <f t="shared" si="108"/>
        <v>0.41699999999999998</v>
      </c>
      <c r="I716" s="3">
        <v>0.158</v>
      </c>
      <c r="J716" s="3">
        <v>7.5999999999999998E-2</v>
      </c>
      <c r="K716" s="3">
        <v>0.183</v>
      </c>
      <c r="L716" s="1">
        <v>26</v>
      </c>
      <c r="M716" s="1">
        <v>27</v>
      </c>
      <c r="N716" s="1">
        <v>27</v>
      </c>
      <c r="O716" s="1">
        <v>26</v>
      </c>
      <c r="P716" s="1">
        <v>26</v>
      </c>
      <c r="Q716" s="1">
        <v>26</v>
      </c>
      <c r="R716" s="3">
        <v>0.152</v>
      </c>
      <c r="S716" s="3">
        <v>3.0000000000000001E-3</v>
      </c>
      <c r="T716" s="3">
        <v>5.0000000000000001E-3</v>
      </c>
      <c r="U716" s="3" t="str">
        <f t="shared" si="109"/>
        <v>0</v>
      </c>
      <c r="V716" s="3" t="str">
        <f t="shared" si="110"/>
        <v>0</v>
      </c>
      <c r="W716" s="3" t="str">
        <f t="shared" si="111"/>
        <v>0</v>
      </c>
    </row>
    <row r="717" spans="1:23" x14ac:dyDescent="0.3">
      <c r="A717" s="1">
        <f t="shared" si="105"/>
        <v>0</v>
      </c>
      <c r="B717" s="1" t="s">
        <v>12</v>
      </c>
      <c r="C717" s="1">
        <v>0.2</v>
      </c>
      <c r="D717" s="1">
        <v>4</v>
      </c>
      <c r="E717" s="1">
        <f t="shared" si="106"/>
        <v>179</v>
      </c>
      <c r="F717" s="1">
        <v>0</v>
      </c>
      <c r="G717" s="3">
        <f t="shared" si="107"/>
        <v>3.8461538461538463</v>
      </c>
      <c r="H717" s="3">
        <f t="shared" si="108"/>
        <v>0.35200000000000004</v>
      </c>
      <c r="I717" s="3">
        <v>0.14000000000000001</v>
      </c>
      <c r="J717" s="3">
        <v>7.9000000000000001E-2</v>
      </c>
      <c r="K717" s="3">
        <v>0.13300000000000001</v>
      </c>
      <c r="L717" s="1">
        <v>26</v>
      </c>
      <c r="M717" s="1">
        <v>27</v>
      </c>
      <c r="N717" s="1">
        <v>27</v>
      </c>
      <c r="O717" s="1">
        <v>26</v>
      </c>
      <c r="P717" s="1">
        <v>26</v>
      </c>
      <c r="Q717" s="1">
        <v>26</v>
      </c>
      <c r="R717" s="3">
        <v>0.13400000000000001</v>
      </c>
      <c r="S717" s="3">
        <v>3.0000000000000001E-3</v>
      </c>
      <c r="T717" s="3">
        <v>5.0000000000000001E-3</v>
      </c>
      <c r="U717" s="3" t="str">
        <f t="shared" si="109"/>
        <v>0</v>
      </c>
      <c r="V717" s="3" t="str">
        <f t="shared" si="110"/>
        <v>0</v>
      </c>
      <c r="W717" s="3" t="str">
        <f t="shared" si="111"/>
        <v>0</v>
      </c>
    </row>
    <row r="718" spans="1:23" x14ac:dyDescent="0.3">
      <c r="A718" s="1">
        <f t="shared" si="105"/>
        <v>0</v>
      </c>
      <c r="B718" s="1" t="s">
        <v>12</v>
      </c>
      <c r="C718" s="1">
        <v>0.2</v>
      </c>
      <c r="D718" s="1">
        <v>1</v>
      </c>
      <c r="E718" s="1">
        <f t="shared" si="106"/>
        <v>180</v>
      </c>
      <c r="F718" s="1">
        <v>1</v>
      </c>
      <c r="G718" s="3">
        <f t="shared" si="107"/>
        <v>0</v>
      </c>
      <c r="H718" s="3">
        <f t="shared" si="108"/>
        <v>0.253</v>
      </c>
      <c r="I718" s="3">
        <v>0.12000000000000001</v>
      </c>
      <c r="J718" s="3">
        <v>0.13300000000000001</v>
      </c>
      <c r="K718" s="3">
        <v>0</v>
      </c>
      <c r="L718" s="1">
        <v>26</v>
      </c>
      <c r="M718" s="1">
        <v>26</v>
      </c>
      <c r="N718" s="1">
        <v>26</v>
      </c>
      <c r="O718" s="1">
        <v>25</v>
      </c>
      <c r="P718" s="1">
        <v>26</v>
      </c>
      <c r="Q718" s="1">
        <v>26</v>
      </c>
      <c r="R718" s="3">
        <v>0.114</v>
      </c>
      <c r="S718" s="3">
        <v>4.0000000000000001E-3</v>
      </c>
      <c r="T718" s="3">
        <v>5.0000000000000001E-3</v>
      </c>
      <c r="U718" s="3">
        <f t="shared" si="109"/>
        <v>3.8461538461538463</v>
      </c>
      <c r="V718" s="3">
        <f t="shared" si="110"/>
        <v>0</v>
      </c>
      <c r="W718" s="3">
        <f t="shared" si="111"/>
        <v>0</v>
      </c>
    </row>
    <row r="719" spans="1:23" x14ac:dyDescent="0.3">
      <c r="A719" s="1">
        <f t="shared" si="105"/>
        <v>0</v>
      </c>
      <c r="B719" s="1" t="s">
        <v>12</v>
      </c>
      <c r="C719" s="1">
        <v>0.2</v>
      </c>
      <c r="D719" s="1">
        <v>2</v>
      </c>
      <c r="E719" s="1">
        <f t="shared" si="106"/>
        <v>180</v>
      </c>
      <c r="F719" s="1">
        <v>1</v>
      </c>
      <c r="G719" s="3">
        <f t="shared" si="107"/>
        <v>0</v>
      </c>
      <c r="H719" s="3">
        <f t="shared" si="108"/>
        <v>0.253</v>
      </c>
      <c r="I719" s="3">
        <v>0.126</v>
      </c>
      <c r="J719" s="3">
        <v>0.127</v>
      </c>
      <c r="K719" s="3">
        <v>0</v>
      </c>
      <c r="L719" s="1">
        <v>26</v>
      </c>
      <c r="M719" s="1">
        <v>26</v>
      </c>
      <c r="N719" s="1">
        <v>26</v>
      </c>
      <c r="O719" s="1">
        <v>25</v>
      </c>
      <c r="P719" s="1">
        <v>26</v>
      </c>
      <c r="Q719" s="1">
        <v>26</v>
      </c>
      <c r="R719" s="3">
        <v>0.12</v>
      </c>
      <c r="S719" s="3">
        <v>4.0000000000000001E-3</v>
      </c>
      <c r="T719" s="3">
        <v>5.0000000000000001E-3</v>
      </c>
      <c r="U719" s="3">
        <f t="shared" si="109"/>
        <v>3.8461538461538463</v>
      </c>
      <c r="V719" s="3">
        <f t="shared" si="110"/>
        <v>0</v>
      </c>
      <c r="W719" s="3">
        <f t="shared" si="111"/>
        <v>0</v>
      </c>
    </row>
    <row r="720" spans="1:23" x14ac:dyDescent="0.3">
      <c r="A720" s="1">
        <f t="shared" si="105"/>
        <v>0</v>
      </c>
      <c r="B720" s="1" t="s">
        <v>12</v>
      </c>
      <c r="C720" s="1">
        <v>0.2</v>
      </c>
      <c r="D720" s="1">
        <v>3</v>
      </c>
      <c r="E720" s="1">
        <f t="shared" si="106"/>
        <v>180</v>
      </c>
      <c r="F720" s="1">
        <v>1</v>
      </c>
      <c r="G720" s="3">
        <f t="shared" si="107"/>
        <v>0</v>
      </c>
      <c r="H720" s="3">
        <f t="shared" si="108"/>
        <v>0.29800000000000004</v>
      </c>
      <c r="I720" s="3">
        <v>0.16800000000000001</v>
      </c>
      <c r="J720" s="3">
        <v>0.13</v>
      </c>
      <c r="K720" s="3">
        <v>0</v>
      </c>
      <c r="L720" s="1">
        <v>26</v>
      </c>
      <c r="M720" s="1">
        <v>26</v>
      </c>
      <c r="N720" s="1">
        <v>26</v>
      </c>
      <c r="O720" s="1">
        <v>25</v>
      </c>
      <c r="P720" s="1">
        <v>26</v>
      </c>
      <c r="Q720" s="1">
        <v>26</v>
      </c>
      <c r="R720" s="3">
        <v>0.16200000000000001</v>
      </c>
      <c r="S720" s="3">
        <v>4.0000000000000001E-3</v>
      </c>
      <c r="T720" s="3">
        <v>5.0000000000000001E-3</v>
      </c>
      <c r="U720" s="3">
        <f t="shared" si="109"/>
        <v>3.8461538461538463</v>
      </c>
      <c r="V720" s="3">
        <f t="shared" si="110"/>
        <v>0</v>
      </c>
      <c r="W720" s="3">
        <f t="shared" si="111"/>
        <v>0</v>
      </c>
    </row>
    <row r="721" spans="1:23" x14ac:dyDescent="0.3">
      <c r="A721" s="1">
        <f t="shared" si="105"/>
        <v>0</v>
      </c>
      <c r="B721" s="1" t="s">
        <v>12</v>
      </c>
      <c r="C721" s="1">
        <v>0.2</v>
      </c>
      <c r="D721" s="1">
        <v>4</v>
      </c>
      <c r="E721" s="1">
        <f t="shared" si="106"/>
        <v>180</v>
      </c>
      <c r="F721" s="1">
        <v>1</v>
      </c>
      <c r="G721" s="3">
        <f t="shared" si="107"/>
        <v>0</v>
      </c>
      <c r="H721" s="3">
        <f t="shared" si="108"/>
        <v>0.30700000000000005</v>
      </c>
      <c r="I721" s="3">
        <v>0.17300000000000001</v>
      </c>
      <c r="J721" s="3">
        <v>0.13400000000000001</v>
      </c>
      <c r="K721" s="3">
        <v>0</v>
      </c>
      <c r="L721" s="1">
        <v>26</v>
      </c>
      <c r="M721" s="1">
        <v>26</v>
      </c>
      <c r="N721" s="1">
        <v>26</v>
      </c>
      <c r="O721" s="1">
        <v>25</v>
      </c>
      <c r="P721" s="1">
        <v>26</v>
      </c>
      <c r="Q721" s="1">
        <v>26</v>
      </c>
      <c r="R721" s="3">
        <v>0.16800000000000001</v>
      </c>
      <c r="S721" s="3">
        <v>4.0000000000000001E-3</v>
      </c>
      <c r="T721" s="3">
        <v>4.0000000000000001E-3</v>
      </c>
      <c r="U721" s="3">
        <f t="shared" si="109"/>
        <v>3.8461538461538463</v>
      </c>
      <c r="V721" s="3">
        <f t="shared" si="110"/>
        <v>0</v>
      </c>
      <c r="W721" s="3">
        <f t="shared" si="111"/>
        <v>0</v>
      </c>
    </row>
    <row r="722" spans="1:23" x14ac:dyDescent="0.3">
      <c r="A722" s="1">
        <f t="shared" si="105"/>
        <v>0</v>
      </c>
      <c r="B722" s="1" t="s">
        <v>12</v>
      </c>
      <c r="C722" s="1">
        <v>0.2</v>
      </c>
      <c r="D722" s="1">
        <v>1</v>
      </c>
      <c r="E722" s="1">
        <f t="shared" si="106"/>
        <v>181</v>
      </c>
      <c r="F722" s="1">
        <v>1</v>
      </c>
      <c r="G722" s="3">
        <f t="shared" si="107"/>
        <v>0</v>
      </c>
      <c r="H722" s="3">
        <f t="shared" si="108"/>
        <v>0.25700000000000001</v>
      </c>
      <c r="I722" s="3">
        <v>0.14699999999999999</v>
      </c>
      <c r="J722" s="3">
        <v>7.3999999999999996E-2</v>
      </c>
      <c r="K722" s="3">
        <v>3.5999999999999997E-2</v>
      </c>
      <c r="L722" s="1">
        <v>29</v>
      </c>
      <c r="M722" s="1">
        <v>29</v>
      </c>
      <c r="N722" s="1">
        <v>30</v>
      </c>
      <c r="O722" s="1">
        <v>28</v>
      </c>
      <c r="P722" s="1">
        <v>29</v>
      </c>
      <c r="Q722" s="1">
        <v>29</v>
      </c>
      <c r="R722" s="3">
        <v>0.14199999999999999</v>
      </c>
      <c r="S722" s="3">
        <v>3.0000000000000001E-3</v>
      </c>
      <c r="T722" s="3">
        <v>4.0000000000000001E-3</v>
      </c>
      <c r="U722" s="3">
        <f t="shared" si="109"/>
        <v>3.4482758620689653</v>
      </c>
      <c r="V722" s="3">
        <f t="shared" si="110"/>
        <v>0</v>
      </c>
      <c r="W722" s="3">
        <f t="shared" si="111"/>
        <v>0</v>
      </c>
    </row>
    <row r="723" spans="1:23" x14ac:dyDescent="0.3">
      <c r="A723" s="1">
        <f t="shared" si="105"/>
        <v>0</v>
      </c>
      <c r="B723" s="1" t="s">
        <v>12</v>
      </c>
      <c r="C723" s="1">
        <v>0.2</v>
      </c>
      <c r="D723" s="1">
        <v>2</v>
      </c>
      <c r="E723" s="1">
        <f t="shared" si="106"/>
        <v>181</v>
      </c>
      <c r="F723" s="1">
        <v>0</v>
      </c>
      <c r="G723" s="3">
        <f t="shared" si="107"/>
        <v>3.4482758620689653</v>
      </c>
      <c r="H723" s="3">
        <f t="shared" si="108"/>
        <v>0.40300000000000002</v>
      </c>
      <c r="I723" s="3">
        <v>0.16600000000000001</v>
      </c>
      <c r="J723" s="3">
        <v>7.3999999999999996E-2</v>
      </c>
      <c r="K723" s="3">
        <v>0.16300000000000001</v>
      </c>
      <c r="L723" s="1">
        <v>29</v>
      </c>
      <c r="M723" s="1">
        <v>30</v>
      </c>
      <c r="N723" s="1">
        <v>30</v>
      </c>
      <c r="O723" s="1">
        <v>28</v>
      </c>
      <c r="P723" s="1">
        <v>29</v>
      </c>
      <c r="Q723" s="1">
        <v>29</v>
      </c>
      <c r="R723" s="3">
        <v>0.161</v>
      </c>
      <c r="S723" s="3">
        <v>3.0000000000000001E-3</v>
      </c>
      <c r="T723" s="3">
        <v>4.0000000000000001E-3</v>
      </c>
      <c r="U723" s="3" t="str">
        <f t="shared" si="109"/>
        <v>0</v>
      </c>
      <c r="V723" s="3" t="str">
        <f t="shared" si="110"/>
        <v>0</v>
      </c>
      <c r="W723" s="3" t="str">
        <f t="shared" si="111"/>
        <v>0</v>
      </c>
    </row>
    <row r="724" spans="1:23" x14ac:dyDescent="0.3">
      <c r="A724" s="1">
        <f t="shared" si="105"/>
        <v>0</v>
      </c>
      <c r="B724" s="1" t="s">
        <v>12</v>
      </c>
      <c r="C724" s="1">
        <v>0.2</v>
      </c>
      <c r="D724" s="1">
        <v>3</v>
      </c>
      <c r="E724" s="1">
        <f t="shared" si="106"/>
        <v>181</v>
      </c>
      <c r="F724" s="1">
        <v>1</v>
      </c>
      <c r="G724" s="3">
        <f t="shared" si="107"/>
        <v>0</v>
      </c>
      <c r="H724" s="3">
        <f t="shared" si="108"/>
        <v>0.40699999999999997</v>
      </c>
      <c r="I724" s="3">
        <v>0.17799999999999999</v>
      </c>
      <c r="J724" s="3">
        <v>7.1999999999999995E-2</v>
      </c>
      <c r="K724" s="3">
        <v>0.157</v>
      </c>
      <c r="L724" s="1">
        <v>29</v>
      </c>
      <c r="M724" s="1">
        <v>29</v>
      </c>
      <c r="N724" s="1">
        <v>30</v>
      </c>
      <c r="O724" s="1">
        <v>28</v>
      </c>
      <c r="P724" s="1">
        <v>29</v>
      </c>
      <c r="Q724" s="1">
        <v>29</v>
      </c>
      <c r="R724" s="3">
        <v>0.17299999999999999</v>
      </c>
      <c r="S724" s="3">
        <v>3.0000000000000001E-3</v>
      </c>
      <c r="T724" s="3">
        <v>4.0000000000000001E-3</v>
      </c>
      <c r="U724" s="3">
        <f t="shared" si="109"/>
        <v>3.4482758620689653</v>
      </c>
      <c r="V724" s="3">
        <f t="shared" si="110"/>
        <v>0</v>
      </c>
      <c r="W724" s="3">
        <f t="shared" si="111"/>
        <v>0</v>
      </c>
    </row>
    <row r="725" spans="1:23" x14ac:dyDescent="0.3">
      <c r="A725" s="1">
        <f t="shared" si="105"/>
        <v>0</v>
      </c>
      <c r="B725" s="1" t="s">
        <v>12</v>
      </c>
      <c r="C725" s="1">
        <v>0.2</v>
      </c>
      <c r="D725" s="1">
        <v>4</v>
      </c>
      <c r="E725" s="1">
        <f t="shared" si="106"/>
        <v>181</v>
      </c>
      <c r="F725" s="1">
        <v>0</v>
      </c>
      <c r="G725" s="3">
        <f t="shared" si="107"/>
        <v>3.4482758620689653</v>
      </c>
      <c r="H725" s="3">
        <f t="shared" si="108"/>
        <v>0.41500000000000004</v>
      </c>
      <c r="I725" s="3">
        <v>0.17100000000000001</v>
      </c>
      <c r="J725" s="3">
        <v>7.2999999999999995E-2</v>
      </c>
      <c r="K725" s="3">
        <v>0.17100000000000001</v>
      </c>
      <c r="L725" s="1">
        <v>29</v>
      </c>
      <c r="M725" s="1">
        <v>30</v>
      </c>
      <c r="N725" s="1">
        <v>30</v>
      </c>
      <c r="O725" s="1">
        <v>28</v>
      </c>
      <c r="P725" s="1">
        <v>29</v>
      </c>
      <c r="Q725" s="1">
        <v>29</v>
      </c>
      <c r="R725" s="3">
        <v>0.16600000000000001</v>
      </c>
      <c r="S725" s="3">
        <v>3.0000000000000001E-3</v>
      </c>
      <c r="T725" s="3">
        <v>4.0000000000000001E-3</v>
      </c>
      <c r="U725" s="3" t="str">
        <f t="shared" si="109"/>
        <v>0</v>
      </c>
      <c r="V725" s="3" t="str">
        <f t="shared" si="110"/>
        <v>0</v>
      </c>
      <c r="W725" s="3" t="str">
        <f t="shared" si="111"/>
        <v>0</v>
      </c>
    </row>
    <row r="726" spans="1:23" x14ac:dyDescent="0.3">
      <c r="A726" s="1">
        <f t="shared" si="105"/>
        <v>0</v>
      </c>
      <c r="B726" s="1" t="s">
        <v>12</v>
      </c>
      <c r="C726" s="1">
        <v>0.2</v>
      </c>
      <c r="D726" s="1">
        <v>1</v>
      </c>
      <c r="E726" s="1">
        <f t="shared" si="106"/>
        <v>182</v>
      </c>
      <c r="F726" s="1">
        <v>1</v>
      </c>
      <c r="G726" s="3">
        <f t="shared" si="107"/>
        <v>0</v>
      </c>
      <c r="H726" s="3">
        <f t="shared" si="108"/>
        <v>0.193</v>
      </c>
      <c r="I726" s="3">
        <v>0.111</v>
      </c>
      <c r="J726" s="3">
        <v>8.2000000000000003E-2</v>
      </c>
      <c r="K726" s="3">
        <v>0</v>
      </c>
      <c r="L726" s="1">
        <v>26</v>
      </c>
      <c r="M726" s="1">
        <v>26</v>
      </c>
      <c r="N726" s="1">
        <v>26</v>
      </c>
      <c r="O726" s="1">
        <v>26</v>
      </c>
      <c r="P726" s="1">
        <v>26</v>
      </c>
      <c r="Q726" s="1">
        <v>26</v>
      </c>
      <c r="R726" s="3">
        <v>0.105</v>
      </c>
      <c r="S726" s="3">
        <v>3.0000000000000001E-3</v>
      </c>
      <c r="T726" s="3">
        <v>5.0000000000000001E-3</v>
      </c>
      <c r="U726" s="3">
        <f t="shared" si="109"/>
        <v>0</v>
      </c>
      <c r="V726" s="3">
        <f t="shared" si="110"/>
        <v>0</v>
      </c>
      <c r="W726" s="3">
        <f t="shared" si="111"/>
        <v>0</v>
      </c>
    </row>
    <row r="727" spans="1:23" x14ac:dyDescent="0.3">
      <c r="A727" s="1">
        <f t="shared" si="105"/>
        <v>0</v>
      </c>
      <c r="B727" s="1" t="s">
        <v>12</v>
      </c>
      <c r="C727" s="1">
        <v>0.2</v>
      </c>
      <c r="D727" s="1">
        <v>2</v>
      </c>
      <c r="E727" s="1">
        <f t="shared" si="106"/>
        <v>182</v>
      </c>
      <c r="F727" s="1">
        <v>1</v>
      </c>
      <c r="G727" s="3">
        <f t="shared" si="107"/>
        <v>0</v>
      </c>
      <c r="H727" s="3">
        <f t="shared" si="108"/>
        <v>0.20700000000000002</v>
      </c>
      <c r="I727" s="3">
        <v>0.126</v>
      </c>
      <c r="J727" s="3">
        <v>8.1000000000000003E-2</v>
      </c>
      <c r="K727" s="3">
        <v>0</v>
      </c>
      <c r="L727" s="1">
        <v>26</v>
      </c>
      <c r="M727" s="1">
        <v>26</v>
      </c>
      <c r="N727" s="1">
        <v>26</v>
      </c>
      <c r="O727" s="1">
        <v>26</v>
      </c>
      <c r="P727" s="1">
        <v>26</v>
      </c>
      <c r="Q727" s="1">
        <v>26</v>
      </c>
      <c r="R727" s="3">
        <v>0.121</v>
      </c>
      <c r="S727" s="3">
        <v>3.0000000000000001E-3</v>
      </c>
      <c r="T727" s="3">
        <v>4.0000000000000001E-3</v>
      </c>
      <c r="U727" s="3">
        <f t="shared" si="109"/>
        <v>0</v>
      </c>
      <c r="V727" s="3">
        <f t="shared" si="110"/>
        <v>0</v>
      </c>
      <c r="W727" s="3">
        <f t="shared" si="111"/>
        <v>0</v>
      </c>
    </row>
    <row r="728" spans="1:23" x14ac:dyDescent="0.3">
      <c r="A728" s="1">
        <f t="shared" si="105"/>
        <v>0</v>
      </c>
      <c r="B728" s="1" t="s">
        <v>12</v>
      </c>
      <c r="C728" s="1">
        <v>0.2</v>
      </c>
      <c r="D728" s="1">
        <v>3</v>
      </c>
      <c r="E728" s="1">
        <f t="shared" si="106"/>
        <v>182</v>
      </c>
      <c r="F728" s="1">
        <v>1</v>
      </c>
      <c r="G728" s="3">
        <f t="shared" si="107"/>
        <v>0</v>
      </c>
      <c r="H728" s="3">
        <f t="shared" si="108"/>
        <v>0.22500000000000003</v>
      </c>
      <c r="I728" s="3">
        <v>0.14300000000000002</v>
      </c>
      <c r="J728" s="3">
        <v>8.2000000000000003E-2</v>
      </c>
      <c r="K728" s="3">
        <v>0</v>
      </c>
      <c r="L728" s="1">
        <v>26</v>
      </c>
      <c r="M728" s="1">
        <v>26</v>
      </c>
      <c r="N728" s="1">
        <v>26</v>
      </c>
      <c r="O728" s="1">
        <v>26</v>
      </c>
      <c r="P728" s="1">
        <v>26</v>
      </c>
      <c r="Q728" s="1">
        <v>26</v>
      </c>
      <c r="R728" s="3">
        <v>0.13800000000000001</v>
      </c>
      <c r="S728" s="3">
        <v>3.0000000000000001E-3</v>
      </c>
      <c r="T728" s="3">
        <v>4.0000000000000001E-3</v>
      </c>
      <c r="U728" s="3">
        <f t="shared" si="109"/>
        <v>0</v>
      </c>
      <c r="V728" s="3">
        <f t="shared" si="110"/>
        <v>0</v>
      </c>
      <c r="W728" s="3">
        <f t="shared" si="111"/>
        <v>0</v>
      </c>
    </row>
    <row r="729" spans="1:23" x14ac:dyDescent="0.3">
      <c r="A729" s="1">
        <f t="shared" si="105"/>
        <v>0</v>
      </c>
      <c r="B729" s="1" t="s">
        <v>12</v>
      </c>
      <c r="C729" s="1">
        <v>0.2</v>
      </c>
      <c r="D729" s="1">
        <v>4</v>
      </c>
      <c r="E729" s="1">
        <f t="shared" si="106"/>
        <v>182</v>
      </c>
      <c r="F729" s="1">
        <v>1</v>
      </c>
      <c r="G729" s="3">
        <f t="shared" si="107"/>
        <v>0</v>
      </c>
      <c r="H729" s="3">
        <f t="shared" si="108"/>
        <v>0.26</v>
      </c>
      <c r="I729" s="3">
        <v>0.17200000000000001</v>
      </c>
      <c r="J729" s="3">
        <v>8.7999999999999995E-2</v>
      </c>
      <c r="K729" s="3">
        <v>0</v>
      </c>
      <c r="L729" s="1">
        <v>26</v>
      </c>
      <c r="M729" s="1">
        <v>26</v>
      </c>
      <c r="N729" s="1">
        <v>26</v>
      </c>
      <c r="O729" s="1">
        <v>26</v>
      </c>
      <c r="P729" s="1">
        <v>26</v>
      </c>
      <c r="Q729" s="1">
        <v>26</v>
      </c>
      <c r="R729" s="3">
        <v>0.16600000000000001</v>
      </c>
      <c r="S729" s="3">
        <v>3.0000000000000001E-3</v>
      </c>
      <c r="T729" s="3">
        <v>5.0000000000000001E-3</v>
      </c>
      <c r="U729" s="3">
        <f t="shared" si="109"/>
        <v>0</v>
      </c>
      <c r="V729" s="3">
        <f t="shared" si="110"/>
        <v>0</v>
      </c>
      <c r="W729" s="3">
        <f t="shared" si="111"/>
        <v>0</v>
      </c>
    </row>
    <row r="730" spans="1:23" x14ac:dyDescent="0.3">
      <c r="A730" s="1">
        <f t="shared" si="105"/>
        <v>0</v>
      </c>
      <c r="B730" s="1" t="s">
        <v>12</v>
      </c>
      <c r="C730" s="1">
        <v>0.2</v>
      </c>
      <c r="D730" s="1">
        <v>1</v>
      </c>
      <c r="E730" s="1">
        <f t="shared" si="106"/>
        <v>183</v>
      </c>
      <c r="F730" s="1">
        <v>0</v>
      </c>
      <c r="G730" s="3">
        <f t="shared" si="107"/>
        <v>3.5714285714285712</v>
      </c>
      <c r="H730" s="3">
        <f t="shared" si="108"/>
        <v>0.42399999999999999</v>
      </c>
      <c r="I730" s="3">
        <v>0.14300000000000002</v>
      </c>
      <c r="J730" s="3">
        <v>7.5999999999999998E-2</v>
      </c>
      <c r="K730" s="3">
        <v>0.20499999999999999</v>
      </c>
      <c r="L730" s="1">
        <v>28</v>
      </c>
      <c r="M730" s="1">
        <v>29</v>
      </c>
      <c r="N730" s="1">
        <v>29</v>
      </c>
      <c r="O730" s="1">
        <v>27</v>
      </c>
      <c r="P730" s="1">
        <v>28</v>
      </c>
      <c r="Q730" s="1">
        <v>28</v>
      </c>
      <c r="R730" s="3">
        <v>0.13700000000000001</v>
      </c>
      <c r="S730" s="3">
        <v>3.0000000000000001E-3</v>
      </c>
      <c r="T730" s="3">
        <v>4.0000000000000001E-3</v>
      </c>
      <c r="U730" s="3" t="str">
        <f t="shared" si="109"/>
        <v>0</v>
      </c>
      <c r="V730" s="3" t="str">
        <f t="shared" si="110"/>
        <v>0</v>
      </c>
      <c r="W730" s="3" t="str">
        <f t="shared" si="111"/>
        <v>0</v>
      </c>
    </row>
    <row r="731" spans="1:23" x14ac:dyDescent="0.3">
      <c r="A731" s="1">
        <f t="shared" si="105"/>
        <v>0</v>
      </c>
      <c r="B731" s="1" t="s">
        <v>12</v>
      </c>
      <c r="C731" s="1">
        <v>0.2</v>
      </c>
      <c r="D731" s="1">
        <v>2</v>
      </c>
      <c r="E731" s="1">
        <f t="shared" si="106"/>
        <v>183</v>
      </c>
      <c r="F731" s="1">
        <v>0</v>
      </c>
      <c r="G731" s="3">
        <f t="shared" si="107"/>
        <v>3.5714285714285712</v>
      </c>
      <c r="H731" s="3">
        <f t="shared" si="108"/>
        <v>0.42899999999999999</v>
      </c>
      <c r="I731" s="3">
        <v>0.16</v>
      </c>
      <c r="J731" s="3">
        <v>7.5999999999999998E-2</v>
      </c>
      <c r="K731" s="3">
        <v>0.193</v>
      </c>
      <c r="L731" s="1">
        <v>28</v>
      </c>
      <c r="M731" s="1">
        <v>29</v>
      </c>
      <c r="N731" s="1">
        <v>29</v>
      </c>
      <c r="O731" s="1">
        <v>27</v>
      </c>
      <c r="P731" s="1">
        <v>28</v>
      </c>
      <c r="Q731" s="1">
        <v>28</v>
      </c>
      <c r="R731" s="3">
        <v>0.155</v>
      </c>
      <c r="S731" s="3">
        <v>3.0000000000000001E-3</v>
      </c>
      <c r="T731" s="3">
        <v>3.0000000000000001E-3</v>
      </c>
      <c r="U731" s="3" t="str">
        <f t="shared" si="109"/>
        <v>0</v>
      </c>
      <c r="V731" s="3" t="str">
        <f t="shared" si="110"/>
        <v>0</v>
      </c>
      <c r="W731" s="3" t="str">
        <f t="shared" si="111"/>
        <v>0</v>
      </c>
    </row>
    <row r="732" spans="1:23" x14ac:dyDescent="0.3">
      <c r="A732" s="1">
        <f t="shared" si="105"/>
        <v>0</v>
      </c>
      <c r="B732" s="1" t="s">
        <v>12</v>
      </c>
      <c r="C732" s="1">
        <v>0.2</v>
      </c>
      <c r="D732" s="1">
        <v>3</v>
      </c>
      <c r="E732" s="1">
        <f t="shared" si="106"/>
        <v>183</v>
      </c>
      <c r="F732" s="1">
        <v>0</v>
      </c>
      <c r="G732" s="3">
        <f t="shared" si="107"/>
        <v>3.5714285714285712</v>
      </c>
      <c r="H732" s="3">
        <f t="shared" si="108"/>
        <v>0.45100000000000001</v>
      </c>
      <c r="I732" s="3">
        <v>0.16800000000000001</v>
      </c>
      <c r="J732" s="3">
        <v>7.6999999999999999E-2</v>
      </c>
      <c r="K732" s="3">
        <v>0.20599999999999999</v>
      </c>
      <c r="L732" s="1">
        <v>28</v>
      </c>
      <c r="M732" s="1">
        <v>29</v>
      </c>
      <c r="N732" s="1">
        <v>29</v>
      </c>
      <c r="O732" s="1">
        <v>27</v>
      </c>
      <c r="P732" s="1">
        <v>28</v>
      </c>
      <c r="Q732" s="1">
        <v>28</v>
      </c>
      <c r="R732" s="3">
        <v>0.16300000000000001</v>
      </c>
      <c r="S732" s="3">
        <v>3.0000000000000001E-3</v>
      </c>
      <c r="T732" s="3">
        <v>3.0000000000000001E-3</v>
      </c>
      <c r="U732" s="3" t="str">
        <f t="shared" si="109"/>
        <v>0</v>
      </c>
      <c r="V732" s="3" t="str">
        <f t="shared" si="110"/>
        <v>0</v>
      </c>
      <c r="W732" s="3" t="str">
        <f t="shared" si="111"/>
        <v>0</v>
      </c>
    </row>
    <row r="733" spans="1:23" x14ac:dyDescent="0.3">
      <c r="A733" s="1">
        <f t="shared" si="105"/>
        <v>0</v>
      </c>
      <c r="B733" s="1" t="s">
        <v>12</v>
      </c>
      <c r="C733" s="1">
        <v>0.2</v>
      </c>
      <c r="D733" s="1">
        <v>4</v>
      </c>
      <c r="E733" s="1">
        <f t="shared" si="106"/>
        <v>183</v>
      </c>
      <c r="F733" s="1">
        <v>0</v>
      </c>
      <c r="G733" s="3">
        <f t="shared" si="107"/>
        <v>3.5714285714285712</v>
      </c>
      <c r="H733" s="3">
        <f t="shared" si="108"/>
        <v>0.432</v>
      </c>
      <c r="I733" s="3">
        <v>0.151</v>
      </c>
      <c r="J733" s="3">
        <v>7.6999999999999999E-2</v>
      </c>
      <c r="K733" s="3">
        <v>0.20399999999999999</v>
      </c>
      <c r="L733" s="1">
        <v>28</v>
      </c>
      <c r="M733" s="1">
        <v>29</v>
      </c>
      <c r="N733" s="1">
        <v>29</v>
      </c>
      <c r="O733" s="1">
        <v>27</v>
      </c>
      <c r="P733" s="1">
        <v>28</v>
      </c>
      <c r="Q733" s="1">
        <v>28</v>
      </c>
      <c r="R733" s="3">
        <v>0.14499999999999999</v>
      </c>
      <c r="S733" s="3">
        <v>3.0000000000000001E-3</v>
      </c>
      <c r="T733" s="3">
        <v>4.0000000000000001E-3</v>
      </c>
      <c r="U733" s="3" t="str">
        <f t="shared" si="109"/>
        <v>0</v>
      </c>
      <c r="V733" s="3" t="str">
        <f t="shared" si="110"/>
        <v>0</v>
      </c>
      <c r="W733" s="3" t="str">
        <f t="shared" si="111"/>
        <v>0</v>
      </c>
    </row>
    <row r="734" spans="1:23" x14ac:dyDescent="0.3">
      <c r="A734" s="1">
        <f t="shared" si="105"/>
        <v>0</v>
      </c>
      <c r="B734" s="1" t="s">
        <v>12</v>
      </c>
      <c r="C734" s="1">
        <v>0.2</v>
      </c>
      <c r="D734" s="1">
        <v>1</v>
      </c>
      <c r="E734" s="1">
        <f t="shared" si="106"/>
        <v>184</v>
      </c>
      <c r="F734" s="1">
        <v>1</v>
      </c>
      <c r="G734" s="3">
        <f t="shared" si="107"/>
        <v>0</v>
      </c>
      <c r="H734" s="3">
        <f t="shared" si="108"/>
        <v>0.246</v>
      </c>
      <c r="I734" s="3">
        <v>0.18</v>
      </c>
      <c r="J734" s="3">
        <v>6.6000000000000003E-2</v>
      </c>
      <c r="K734" s="3">
        <v>0</v>
      </c>
      <c r="L734" s="1">
        <v>38</v>
      </c>
      <c r="M734" s="1">
        <v>38</v>
      </c>
      <c r="N734" s="1">
        <v>38</v>
      </c>
      <c r="O734" s="1">
        <v>38</v>
      </c>
      <c r="P734" s="1">
        <v>38</v>
      </c>
      <c r="Q734" s="1">
        <v>38</v>
      </c>
      <c r="R734" s="3">
        <v>0.17599999999999999</v>
      </c>
      <c r="S734" s="3">
        <v>3.0000000000000001E-3</v>
      </c>
      <c r="T734" s="3">
        <v>3.0000000000000001E-3</v>
      </c>
      <c r="U734" s="3">
        <f t="shared" si="109"/>
        <v>0</v>
      </c>
      <c r="V734" s="3">
        <f t="shared" si="110"/>
        <v>0</v>
      </c>
      <c r="W734" s="3">
        <f t="shared" si="111"/>
        <v>0</v>
      </c>
    </row>
    <row r="735" spans="1:23" x14ac:dyDescent="0.3">
      <c r="A735" s="1">
        <f t="shared" si="105"/>
        <v>0</v>
      </c>
      <c r="B735" s="1" t="s">
        <v>12</v>
      </c>
      <c r="C735" s="1">
        <v>0.2</v>
      </c>
      <c r="D735" s="1">
        <v>2</v>
      </c>
      <c r="E735" s="1">
        <f t="shared" si="106"/>
        <v>184</v>
      </c>
      <c r="F735" s="1">
        <v>1</v>
      </c>
      <c r="G735" s="3">
        <f t="shared" si="107"/>
        <v>0</v>
      </c>
      <c r="H735" s="3">
        <f t="shared" si="108"/>
        <v>0.28300000000000003</v>
      </c>
      <c r="I735" s="3">
        <v>0.219</v>
      </c>
      <c r="J735" s="3">
        <v>6.4000000000000001E-2</v>
      </c>
      <c r="K735" s="3">
        <v>0</v>
      </c>
      <c r="L735" s="1">
        <v>38</v>
      </c>
      <c r="M735" s="1">
        <v>38</v>
      </c>
      <c r="N735" s="1">
        <v>38</v>
      </c>
      <c r="O735" s="1">
        <v>38</v>
      </c>
      <c r="P735" s="1">
        <v>38</v>
      </c>
      <c r="Q735" s="1">
        <v>38</v>
      </c>
      <c r="R735" s="3">
        <v>0.215</v>
      </c>
      <c r="S735" s="3">
        <v>3.0000000000000001E-3</v>
      </c>
      <c r="T735" s="3">
        <v>3.0000000000000001E-3</v>
      </c>
      <c r="U735" s="3">
        <f t="shared" si="109"/>
        <v>0</v>
      </c>
      <c r="V735" s="3">
        <f t="shared" si="110"/>
        <v>0</v>
      </c>
      <c r="W735" s="3">
        <f t="shared" si="111"/>
        <v>0</v>
      </c>
    </row>
    <row r="736" spans="1:23" x14ac:dyDescent="0.3">
      <c r="A736" s="1">
        <f t="shared" si="105"/>
        <v>0</v>
      </c>
      <c r="B736" s="1" t="s">
        <v>12</v>
      </c>
      <c r="C736" s="1">
        <v>0.2</v>
      </c>
      <c r="D736" s="1">
        <v>3</v>
      </c>
      <c r="E736" s="1">
        <f t="shared" si="106"/>
        <v>184</v>
      </c>
      <c r="F736" s="1">
        <v>1</v>
      </c>
      <c r="G736" s="3">
        <f t="shared" si="107"/>
        <v>0</v>
      </c>
      <c r="H736" s="3">
        <f t="shared" si="108"/>
        <v>0.29200000000000004</v>
      </c>
      <c r="I736" s="3">
        <v>0.22600000000000001</v>
      </c>
      <c r="J736" s="3">
        <v>6.6000000000000003E-2</v>
      </c>
      <c r="K736" s="3">
        <v>0</v>
      </c>
      <c r="L736" s="1">
        <v>38</v>
      </c>
      <c r="M736" s="1">
        <v>38</v>
      </c>
      <c r="N736" s="1">
        <v>38</v>
      </c>
      <c r="O736" s="1">
        <v>38</v>
      </c>
      <c r="P736" s="1">
        <v>38</v>
      </c>
      <c r="Q736" s="1">
        <v>38</v>
      </c>
      <c r="R736" s="3">
        <v>0.222</v>
      </c>
      <c r="S736" s="3">
        <v>3.0000000000000001E-3</v>
      </c>
      <c r="T736" s="3">
        <v>3.0000000000000001E-3</v>
      </c>
      <c r="U736" s="3">
        <f t="shared" si="109"/>
        <v>0</v>
      </c>
      <c r="V736" s="3">
        <f t="shared" si="110"/>
        <v>0</v>
      </c>
      <c r="W736" s="3">
        <f t="shared" si="111"/>
        <v>0</v>
      </c>
    </row>
    <row r="737" spans="1:23" x14ac:dyDescent="0.3">
      <c r="A737" s="1">
        <f t="shared" si="105"/>
        <v>0</v>
      </c>
      <c r="B737" s="1" t="s">
        <v>12</v>
      </c>
      <c r="C737" s="1">
        <v>0.2</v>
      </c>
      <c r="D737" s="1">
        <v>4</v>
      </c>
      <c r="E737" s="1">
        <f t="shared" si="106"/>
        <v>184</v>
      </c>
      <c r="F737" s="1">
        <v>1</v>
      </c>
      <c r="G737" s="3">
        <f t="shared" si="107"/>
        <v>0</v>
      </c>
      <c r="H737" s="3">
        <f t="shared" si="108"/>
        <v>0.28700000000000003</v>
      </c>
      <c r="I737" s="3">
        <v>0.221</v>
      </c>
      <c r="J737" s="3">
        <v>6.6000000000000003E-2</v>
      </c>
      <c r="K737" s="3">
        <v>0</v>
      </c>
      <c r="L737" s="1">
        <v>38</v>
      </c>
      <c r="M737" s="1">
        <v>38</v>
      </c>
      <c r="N737" s="1">
        <v>38</v>
      </c>
      <c r="O737" s="1">
        <v>38</v>
      </c>
      <c r="P737" s="1">
        <v>38</v>
      </c>
      <c r="Q737" s="1">
        <v>38</v>
      </c>
      <c r="R737" s="3">
        <v>0.217</v>
      </c>
      <c r="S737" s="3">
        <v>3.0000000000000001E-3</v>
      </c>
      <c r="T737" s="3">
        <v>3.0000000000000001E-3</v>
      </c>
      <c r="U737" s="3">
        <f t="shared" si="109"/>
        <v>0</v>
      </c>
      <c r="V737" s="3">
        <f t="shared" si="110"/>
        <v>0</v>
      </c>
      <c r="W737" s="3">
        <f t="shared" si="111"/>
        <v>0</v>
      </c>
    </row>
    <row r="738" spans="1:23" x14ac:dyDescent="0.3">
      <c r="A738" s="1">
        <f t="shared" si="105"/>
        <v>0</v>
      </c>
      <c r="B738" s="1" t="s">
        <v>12</v>
      </c>
      <c r="C738" s="1">
        <v>0.2</v>
      </c>
      <c r="D738" s="1">
        <v>1</v>
      </c>
      <c r="E738" s="1">
        <f t="shared" si="106"/>
        <v>185</v>
      </c>
      <c r="F738" s="1">
        <v>0</v>
      </c>
      <c r="G738" s="3">
        <f t="shared" si="107"/>
        <v>3.8461538461538463</v>
      </c>
      <c r="H738" s="3">
        <f t="shared" si="108"/>
        <v>0.34300000000000003</v>
      </c>
      <c r="I738" s="3">
        <v>0.13200000000000001</v>
      </c>
      <c r="J738" s="3">
        <v>8.2000000000000003E-2</v>
      </c>
      <c r="K738" s="3">
        <v>0.129</v>
      </c>
      <c r="L738" s="1">
        <v>26</v>
      </c>
      <c r="M738" s="1">
        <v>27</v>
      </c>
      <c r="N738" s="1">
        <v>27</v>
      </c>
      <c r="O738" s="1">
        <v>26</v>
      </c>
      <c r="P738" s="1">
        <v>26</v>
      </c>
      <c r="Q738" s="1">
        <v>26</v>
      </c>
      <c r="R738" s="3">
        <v>0.125</v>
      </c>
      <c r="S738" s="3">
        <v>3.0000000000000001E-3</v>
      </c>
      <c r="T738" s="3">
        <v>6.0000000000000001E-3</v>
      </c>
      <c r="U738" s="3" t="str">
        <f t="shared" si="109"/>
        <v>0</v>
      </c>
      <c r="V738" s="3" t="str">
        <f t="shared" si="110"/>
        <v>0</v>
      </c>
      <c r="W738" s="3" t="str">
        <f t="shared" si="111"/>
        <v>0</v>
      </c>
    </row>
    <row r="739" spans="1:23" x14ac:dyDescent="0.3">
      <c r="A739" s="1">
        <f t="shared" si="105"/>
        <v>0</v>
      </c>
      <c r="B739" s="1" t="s">
        <v>12</v>
      </c>
      <c r="C739" s="1">
        <v>0.2</v>
      </c>
      <c r="D739" s="1">
        <v>2</v>
      </c>
      <c r="E739" s="1">
        <f t="shared" si="106"/>
        <v>185</v>
      </c>
      <c r="F739" s="1">
        <v>0</v>
      </c>
      <c r="G739" s="3">
        <f t="shared" si="107"/>
        <v>3.8461538461538463</v>
      </c>
      <c r="H739" s="3">
        <f t="shared" si="108"/>
        <v>0.37900000000000006</v>
      </c>
      <c r="I739" s="3">
        <v>0.16600000000000001</v>
      </c>
      <c r="J739" s="3">
        <v>7.9000000000000001E-2</v>
      </c>
      <c r="K739" s="3">
        <v>0.13400000000000001</v>
      </c>
      <c r="L739" s="1">
        <v>26</v>
      </c>
      <c r="M739" s="1">
        <v>27</v>
      </c>
      <c r="N739" s="1">
        <v>27</v>
      </c>
      <c r="O739" s="1">
        <v>26</v>
      </c>
      <c r="P739" s="1">
        <v>26</v>
      </c>
      <c r="Q739" s="1">
        <v>26</v>
      </c>
      <c r="R739" s="3">
        <v>0.159</v>
      </c>
      <c r="S739" s="3">
        <v>3.0000000000000001E-3</v>
      </c>
      <c r="T739" s="3">
        <v>6.0000000000000001E-3</v>
      </c>
      <c r="U739" s="3" t="str">
        <f t="shared" si="109"/>
        <v>0</v>
      </c>
      <c r="V739" s="3" t="str">
        <f t="shared" si="110"/>
        <v>0</v>
      </c>
      <c r="W739" s="3" t="str">
        <f t="shared" si="111"/>
        <v>0</v>
      </c>
    </row>
    <row r="740" spans="1:23" x14ac:dyDescent="0.3">
      <c r="A740" s="1">
        <f t="shared" si="105"/>
        <v>0</v>
      </c>
      <c r="B740" s="1" t="s">
        <v>12</v>
      </c>
      <c r="C740" s="1">
        <v>0.2</v>
      </c>
      <c r="D740" s="1">
        <v>3</v>
      </c>
      <c r="E740" s="1">
        <f t="shared" si="106"/>
        <v>185</v>
      </c>
      <c r="F740" s="1">
        <v>0</v>
      </c>
      <c r="G740" s="3">
        <f t="shared" si="107"/>
        <v>3.8461538461538463</v>
      </c>
      <c r="H740" s="3">
        <f t="shared" si="108"/>
        <v>0.38000000000000006</v>
      </c>
      <c r="I740" s="3">
        <v>0.16700000000000001</v>
      </c>
      <c r="J740" s="3">
        <v>8.3000000000000004E-2</v>
      </c>
      <c r="K740" s="3">
        <v>0.13</v>
      </c>
      <c r="L740" s="1">
        <v>26</v>
      </c>
      <c r="M740" s="1">
        <v>27</v>
      </c>
      <c r="N740" s="1">
        <v>27</v>
      </c>
      <c r="O740" s="1">
        <v>26</v>
      </c>
      <c r="P740" s="1">
        <v>26</v>
      </c>
      <c r="Q740" s="1">
        <v>26</v>
      </c>
      <c r="R740" s="3">
        <v>0.161</v>
      </c>
      <c r="S740" s="3">
        <v>3.0000000000000001E-3</v>
      </c>
      <c r="T740" s="3">
        <v>5.0000000000000001E-3</v>
      </c>
      <c r="U740" s="3" t="str">
        <f t="shared" si="109"/>
        <v>0</v>
      </c>
      <c r="V740" s="3" t="str">
        <f t="shared" si="110"/>
        <v>0</v>
      </c>
      <c r="W740" s="3" t="str">
        <f t="shared" si="111"/>
        <v>0</v>
      </c>
    </row>
    <row r="741" spans="1:23" x14ac:dyDescent="0.3">
      <c r="A741" s="1">
        <f t="shared" si="105"/>
        <v>0</v>
      </c>
      <c r="B741" s="1" t="s">
        <v>12</v>
      </c>
      <c r="C741" s="1">
        <v>0.2</v>
      </c>
      <c r="D741" s="1">
        <v>4</v>
      </c>
      <c r="E741" s="1">
        <f t="shared" si="106"/>
        <v>185</v>
      </c>
      <c r="F741" s="1">
        <v>0</v>
      </c>
      <c r="G741" s="3">
        <f t="shared" si="107"/>
        <v>3.8461538461538463</v>
      </c>
      <c r="H741" s="3">
        <f t="shared" si="108"/>
        <v>0.40500000000000003</v>
      </c>
      <c r="I741" s="3">
        <v>0.184</v>
      </c>
      <c r="J741" s="3">
        <v>8.5000000000000006E-2</v>
      </c>
      <c r="K741" s="3">
        <v>0.13600000000000001</v>
      </c>
      <c r="L741" s="1">
        <v>26</v>
      </c>
      <c r="M741" s="1">
        <v>27</v>
      </c>
      <c r="N741" s="1">
        <v>27</v>
      </c>
      <c r="O741" s="1">
        <v>26</v>
      </c>
      <c r="P741" s="1">
        <v>26</v>
      </c>
      <c r="Q741" s="1">
        <v>26</v>
      </c>
      <c r="R741" s="3">
        <v>0.17699999999999999</v>
      </c>
      <c r="S741" s="3">
        <v>3.0000000000000001E-3</v>
      </c>
      <c r="T741" s="3">
        <v>6.0000000000000001E-3</v>
      </c>
      <c r="U741" s="3" t="str">
        <f t="shared" si="109"/>
        <v>0</v>
      </c>
      <c r="V741" s="3" t="str">
        <f t="shared" si="110"/>
        <v>0</v>
      </c>
      <c r="W741" s="3" t="str">
        <f t="shared" si="111"/>
        <v>0</v>
      </c>
    </row>
    <row r="742" spans="1:23" x14ac:dyDescent="0.3">
      <c r="A742" s="1">
        <f t="shared" si="105"/>
        <v>0</v>
      </c>
      <c r="B742" s="1" t="s">
        <v>12</v>
      </c>
      <c r="C742" s="1">
        <v>0.2</v>
      </c>
      <c r="D742" s="1">
        <v>1</v>
      </c>
      <c r="E742" s="1">
        <f t="shared" si="106"/>
        <v>186</v>
      </c>
      <c r="F742" s="1">
        <v>1</v>
      </c>
      <c r="G742" s="3">
        <f t="shared" si="107"/>
        <v>0</v>
      </c>
      <c r="H742" s="3">
        <f t="shared" si="108"/>
        <v>0.19800000000000001</v>
      </c>
      <c r="I742" s="3">
        <v>0.108</v>
      </c>
      <c r="J742" s="3">
        <v>0.09</v>
      </c>
      <c r="K742" s="3">
        <v>0</v>
      </c>
      <c r="L742" s="1">
        <v>26</v>
      </c>
      <c r="M742" s="1">
        <v>26</v>
      </c>
      <c r="N742" s="1">
        <v>26</v>
      </c>
      <c r="O742" s="1">
        <v>25</v>
      </c>
      <c r="P742" s="1">
        <v>26</v>
      </c>
      <c r="Q742" s="1">
        <v>26</v>
      </c>
      <c r="R742" s="3">
        <v>0.10299999999999999</v>
      </c>
      <c r="S742" s="3">
        <v>3.0000000000000001E-3</v>
      </c>
      <c r="T742" s="3">
        <v>4.0000000000000001E-3</v>
      </c>
      <c r="U742" s="3">
        <f t="shared" si="109"/>
        <v>3.8461538461538463</v>
      </c>
      <c r="V742" s="3">
        <f t="shared" si="110"/>
        <v>0</v>
      </c>
      <c r="W742" s="3">
        <f t="shared" si="111"/>
        <v>0</v>
      </c>
    </row>
    <row r="743" spans="1:23" x14ac:dyDescent="0.3">
      <c r="A743" s="1">
        <f t="shared" si="105"/>
        <v>0</v>
      </c>
      <c r="B743" s="1" t="s">
        <v>12</v>
      </c>
      <c r="C743" s="1">
        <v>0.2</v>
      </c>
      <c r="D743" s="1">
        <v>2</v>
      </c>
      <c r="E743" s="1">
        <f t="shared" si="106"/>
        <v>186</v>
      </c>
      <c r="F743" s="1">
        <v>1</v>
      </c>
      <c r="G743" s="3">
        <f t="shared" si="107"/>
        <v>0</v>
      </c>
      <c r="H743" s="3">
        <f t="shared" si="108"/>
        <v>0.21200000000000002</v>
      </c>
      <c r="I743" s="3">
        <v>0.12200000000000001</v>
      </c>
      <c r="J743" s="3">
        <v>0.09</v>
      </c>
      <c r="K743" s="3">
        <v>0</v>
      </c>
      <c r="L743" s="1">
        <v>26</v>
      </c>
      <c r="M743" s="1">
        <v>26</v>
      </c>
      <c r="N743" s="1">
        <v>26</v>
      </c>
      <c r="O743" s="1">
        <v>25</v>
      </c>
      <c r="P743" s="1">
        <v>26</v>
      </c>
      <c r="Q743" s="1">
        <v>26</v>
      </c>
      <c r="R743" s="3">
        <v>0.11600000000000001</v>
      </c>
      <c r="S743" s="3">
        <v>3.0000000000000001E-3</v>
      </c>
      <c r="T743" s="3">
        <v>5.0000000000000001E-3</v>
      </c>
      <c r="U743" s="3">
        <f t="shared" si="109"/>
        <v>3.8461538461538463</v>
      </c>
      <c r="V743" s="3">
        <f t="shared" si="110"/>
        <v>0</v>
      </c>
      <c r="W743" s="3">
        <f t="shared" si="111"/>
        <v>0</v>
      </c>
    </row>
    <row r="744" spans="1:23" x14ac:dyDescent="0.3">
      <c r="A744" s="1">
        <f t="shared" si="105"/>
        <v>0</v>
      </c>
      <c r="B744" s="1" t="s">
        <v>12</v>
      </c>
      <c r="C744" s="1">
        <v>0.2</v>
      </c>
      <c r="D744" s="1">
        <v>3</v>
      </c>
      <c r="E744" s="1">
        <f t="shared" si="106"/>
        <v>186</v>
      </c>
      <c r="F744" s="1">
        <v>1</v>
      </c>
      <c r="G744" s="3">
        <f t="shared" si="107"/>
        <v>0</v>
      </c>
      <c r="H744" s="3">
        <f t="shared" si="108"/>
        <v>0.248</v>
      </c>
      <c r="I744" s="3">
        <v>0.16</v>
      </c>
      <c r="J744" s="3">
        <v>8.7999999999999995E-2</v>
      </c>
      <c r="K744" s="3">
        <v>0</v>
      </c>
      <c r="L744" s="1">
        <v>26</v>
      </c>
      <c r="M744" s="1">
        <v>26</v>
      </c>
      <c r="N744" s="1">
        <v>26</v>
      </c>
      <c r="O744" s="1">
        <v>25</v>
      </c>
      <c r="P744" s="1">
        <v>26</v>
      </c>
      <c r="Q744" s="1">
        <v>26</v>
      </c>
      <c r="R744" s="3">
        <v>0.154</v>
      </c>
      <c r="S744" s="3">
        <v>3.0000000000000001E-3</v>
      </c>
      <c r="T744" s="3">
        <v>5.0000000000000001E-3</v>
      </c>
      <c r="U744" s="3">
        <f t="shared" si="109"/>
        <v>3.8461538461538463</v>
      </c>
      <c r="V744" s="3">
        <f t="shared" si="110"/>
        <v>0</v>
      </c>
      <c r="W744" s="3">
        <f t="shared" si="111"/>
        <v>0</v>
      </c>
    </row>
    <row r="745" spans="1:23" x14ac:dyDescent="0.3">
      <c r="A745" s="1">
        <f t="shared" si="105"/>
        <v>0</v>
      </c>
      <c r="B745" s="1" t="s">
        <v>12</v>
      </c>
      <c r="C745" s="1">
        <v>0.2</v>
      </c>
      <c r="D745" s="1">
        <v>4</v>
      </c>
      <c r="E745" s="1">
        <f t="shared" si="106"/>
        <v>186</v>
      </c>
      <c r="F745" s="1">
        <v>1</v>
      </c>
      <c r="G745" s="3">
        <f t="shared" si="107"/>
        <v>0</v>
      </c>
      <c r="H745" s="3">
        <f t="shared" si="108"/>
        <v>0.26</v>
      </c>
      <c r="I745" s="3">
        <v>0.16700000000000001</v>
      </c>
      <c r="J745" s="3">
        <v>9.2999999999999999E-2</v>
      </c>
      <c r="K745" s="3">
        <v>0</v>
      </c>
      <c r="L745" s="1">
        <v>26</v>
      </c>
      <c r="M745" s="1">
        <v>26</v>
      </c>
      <c r="N745" s="1">
        <v>26</v>
      </c>
      <c r="O745" s="1">
        <v>25</v>
      </c>
      <c r="P745" s="1">
        <v>26</v>
      </c>
      <c r="Q745" s="1">
        <v>26</v>
      </c>
      <c r="R745" s="3">
        <v>0.16200000000000001</v>
      </c>
      <c r="S745" s="3">
        <v>3.0000000000000001E-3</v>
      </c>
      <c r="T745" s="3">
        <v>4.0000000000000001E-3</v>
      </c>
      <c r="U745" s="3">
        <f t="shared" si="109"/>
        <v>3.8461538461538463</v>
      </c>
      <c r="V745" s="3">
        <f t="shared" si="110"/>
        <v>0</v>
      </c>
      <c r="W745" s="3">
        <f t="shared" si="111"/>
        <v>0</v>
      </c>
    </row>
    <row r="746" spans="1:23" x14ac:dyDescent="0.3">
      <c r="A746" s="1">
        <f t="shared" si="105"/>
        <v>0</v>
      </c>
      <c r="B746" s="1" t="s">
        <v>12</v>
      </c>
      <c r="C746" s="1">
        <v>0.2</v>
      </c>
      <c r="D746" s="1">
        <v>1</v>
      </c>
      <c r="E746" s="1">
        <f t="shared" si="106"/>
        <v>187</v>
      </c>
      <c r="F746" s="1">
        <v>1</v>
      </c>
      <c r="G746" s="3">
        <f t="shared" si="107"/>
        <v>0</v>
      </c>
      <c r="H746" s="3">
        <f t="shared" si="108"/>
        <v>0.21200000000000002</v>
      </c>
      <c r="I746" s="3">
        <v>0.10800000000000001</v>
      </c>
      <c r="J746" s="3">
        <v>0.104</v>
      </c>
      <c r="K746" s="3">
        <v>0</v>
      </c>
      <c r="L746" s="1">
        <v>26</v>
      </c>
      <c r="M746" s="1">
        <v>26</v>
      </c>
      <c r="N746" s="1">
        <v>26</v>
      </c>
      <c r="O746" s="1">
        <v>25</v>
      </c>
      <c r="P746" s="1">
        <v>25</v>
      </c>
      <c r="Q746" s="1">
        <v>26</v>
      </c>
      <c r="R746" s="3">
        <v>0.10100000000000001</v>
      </c>
      <c r="S746" s="3">
        <v>4.0000000000000001E-3</v>
      </c>
      <c r="T746" s="3">
        <v>6.0000000000000001E-3</v>
      </c>
      <c r="U746" s="3">
        <f t="shared" si="109"/>
        <v>3.8461538461538463</v>
      </c>
      <c r="V746" s="3">
        <f t="shared" si="110"/>
        <v>3.8461538461538463</v>
      </c>
      <c r="W746" s="3">
        <f t="shared" si="111"/>
        <v>0</v>
      </c>
    </row>
    <row r="747" spans="1:23" x14ac:dyDescent="0.3">
      <c r="A747" s="1">
        <f t="shared" si="105"/>
        <v>0</v>
      </c>
      <c r="B747" s="1" t="s">
        <v>12</v>
      </c>
      <c r="C747" s="1">
        <v>0.2</v>
      </c>
      <c r="D747" s="1">
        <v>2</v>
      </c>
      <c r="E747" s="1">
        <f t="shared" si="106"/>
        <v>187</v>
      </c>
      <c r="F747" s="1">
        <v>1</v>
      </c>
      <c r="G747" s="3">
        <f t="shared" si="107"/>
        <v>0</v>
      </c>
      <c r="H747" s="3">
        <f t="shared" si="108"/>
        <v>0.24399999999999999</v>
      </c>
      <c r="I747" s="3">
        <v>0.13900000000000001</v>
      </c>
      <c r="J747" s="3">
        <v>0.105</v>
      </c>
      <c r="K747" s="3">
        <v>0</v>
      </c>
      <c r="L747" s="1">
        <v>26</v>
      </c>
      <c r="M747" s="1">
        <v>26</v>
      </c>
      <c r="N747" s="1">
        <v>26</v>
      </c>
      <c r="O747" s="1">
        <v>25</v>
      </c>
      <c r="P747" s="1">
        <v>25</v>
      </c>
      <c r="Q747" s="1">
        <v>26</v>
      </c>
      <c r="R747" s="3">
        <v>0.13300000000000001</v>
      </c>
      <c r="S747" s="3">
        <v>4.0000000000000001E-3</v>
      </c>
      <c r="T747" s="3">
        <v>5.0000000000000001E-3</v>
      </c>
      <c r="U747" s="3">
        <f t="shared" si="109"/>
        <v>3.8461538461538463</v>
      </c>
      <c r="V747" s="3">
        <f t="shared" si="110"/>
        <v>3.8461538461538463</v>
      </c>
      <c r="W747" s="3">
        <f t="shared" si="111"/>
        <v>0</v>
      </c>
    </row>
    <row r="748" spans="1:23" x14ac:dyDescent="0.3">
      <c r="A748" s="1">
        <f t="shared" si="105"/>
        <v>0</v>
      </c>
      <c r="B748" s="1" t="s">
        <v>12</v>
      </c>
      <c r="C748" s="1">
        <v>0.2</v>
      </c>
      <c r="D748" s="1">
        <v>3</v>
      </c>
      <c r="E748" s="1">
        <f t="shared" si="106"/>
        <v>187</v>
      </c>
      <c r="F748" s="1">
        <v>1</v>
      </c>
      <c r="G748" s="3">
        <f t="shared" si="107"/>
        <v>0</v>
      </c>
      <c r="H748" s="3">
        <f t="shared" si="108"/>
        <v>0.25600000000000001</v>
      </c>
      <c r="I748" s="3">
        <v>0.152</v>
      </c>
      <c r="J748" s="3">
        <v>0.104</v>
      </c>
      <c r="K748" s="3">
        <v>0</v>
      </c>
      <c r="L748" s="1">
        <v>26</v>
      </c>
      <c r="M748" s="1">
        <v>26</v>
      </c>
      <c r="N748" s="1">
        <v>26</v>
      </c>
      <c r="O748" s="1">
        <v>25</v>
      </c>
      <c r="P748" s="1">
        <v>25</v>
      </c>
      <c r="Q748" s="1">
        <v>26</v>
      </c>
      <c r="R748" s="3">
        <v>0.14599999999999999</v>
      </c>
      <c r="S748" s="3">
        <v>4.0000000000000001E-3</v>
      </c>
      <c r="T748" s="3">
        <v>5.0000000000000001E-3</v>
      </c>
      <c r="U748" s="3">
        <f t="shared" si="109"/>
        <v>3.8461538461538463</v>
      </c>
      <c r="V748" s="3">
        <f t="shared" si="110"/>
        <v>3.8461538461538463</v>
      </c>
      <c r="W748" s="3">
        <f t="shared" si="111"/>
        <v>0</v>
      </c>
    </row>
    <row r="749" spans="1:23" x14ac:dyDescent="0.3">
      <c r="A749" s="1">
        <f t="shared" si="105"/>
        <v>0</v>
      </c>
      <c r="B749" s="1" t="s">
        <v>12</v>
      </c>
      <c r="C749" s="1">
        <v>0.2</v>
      </c>
      <c r="D749" s="1">
        <v>4</v>
      </c>
      <c r="E749" s="1">
        <f t="shared" si="106"/>
        <v>187</v>
      </c>
      <c r="F749" s="1">
        <v>1</v>
      </c>
      <c r="G749" s="3">
        <f t="shared" si="107"/>
        <v>0</v>
      </c>
      <c r="H749" s="3">
        <f t="shared" si="108"/>
        <v>0.26700000000000002</v>
      </c>
      <c r="I749" s="3">
        <v>0.16200000000000001</v>
      </c>
      <c r="J749" s="3">
        <v>0.105</v>
      </c>
      <c r="K749" s="3">
        <v>0</v>
      </c>
      <c r="L749" s="1">
        <v>26</v>
      </c>
      <c r="M749" s="1">
        <v>26</v>
      </c>
      <c r="N749" s="1">
        <v>26</v>
      </c>
      <c r="O749" s="1">
        <v>25</v>
      </c>
      <c r="P749" s="1">
        <v>25</v>
      </c>
      <c r="Q749" s="1">
        <v>26</v>
      </c>
      <c r="R749" s="3">
        <v>0.156</v>
      </c>
      <c r="S749" s="3">
        <v>4.0000000000000001E-3</v>
      </c>
      <c r="T749" s="3">
        <v>5.0000000000000001E-3</v>
      </c>
      <c r="U749" s="3">
        <f t="shared" si="109"/>
        <v>3.8461538461538463</v>
      </c>
      <c r="V749" s="3">
        <f t="shared" si="110"/>
        <v>3.8461538461538463</v>
      </c>
      <c r="W749" s="3">
        <f t="shared" si="111"/>
        <v>0</v>
      </c>
    </row>
    <row r="750" spans="1:23" x14ac:dyDescent="0.3">
      <c r="A750" s="1">
        <f t="shared" si="105"/>
        <v>0</v>
      </c>
      <c r="B750" s="1" t="s">
        <v>12</v>
      </c>
      <c r="C750" s="1">
        <v>0.2</v>
      </c>
      <c r="D750" s="1">
        <v>1</v>
      </c>
      <c r="E750" s="1">
        <f t="shared" si="106"/>
        <v>188</v>
      </c>
      <c r="F750" s="1">
        <v>0</v>
      </c>
      <c r="G750" s="3">
        <f t="shared" si="107"/>
        <v>4.1666666666666661</v>
      </c>
      <c r="H750" s="3">
        <f t="shared" si="108"/>
        <v>0.61099999999999999</v>
      </c>
      <c r="I750" s="3">
        <v>0.10500000000000001</v>
      </c>
      <c r="J750" s="3">
        <v>0.14699999999999999</v>
      </c>
      <c r="K750" s="3">
        <v>0.35899999999999999</v>
      </c>
      <c r="L750" s="1">
        <v>24</v>
      </c>
      <c r="M750" s="1">
        <v>25</v>
      </c>
      <c r="N750" s="1">
        <v>25</v>
      </c>
      <c r="O750" s="1">
        <v>24</v>
      </c>
      <c r="P750" s="1">
        <v>24</v>
      </c>
      <c r="Q750" s="1">
        <v>24</v>
      </c>
      <c r="R750" s="3">
        <v>9.8000000000000004E-2</v>
      </c>
      <c r="S750" s="3">
        <v>4.0000000000000001E-3</v>
      </c>
      <c r="T750" s="3">
        <v>6.0000000000000001E-3</v>
      </c>
      <c r="U750" s="3" t="str">
        <f t="shared" si="109"/>
        <v>0</v>
      </c>
      <c r="V750" s="3" t="str">
        <f t="shared" si="110"/>
        <v>0</v>
      </c>
      <c r="W750" s="3" t="str">
        <f t="shared" si="111"/>
        <v>0</v>
      </c>
    </row>
    <row r="751" spans="1:23" x14ac:dyDescent="0.3">
      <c r="A751" s="1">
        <f t="shared" si="105"/>
        <v>0</v>
      </c>
      <c r="B751" s="1" t="s">
        <v>12</v>
      </c>
      <c r="C751" s="1">
        <v>0.2</v>
      </c>
      <c r="D751" s="1">
        <v>2</v>
      </c>
      <c r="E751" s="1">
        <f t="shared" si="106"/>
        <v>188</v>
      </c>
      <c r="F751" s="1">
        <v>0</v>
      </c>
      <c r="G751" s="3">
        <f t="shared" si="107"/>
        <v>4.1666666666666661</v>
      </c>
      <c r="H751" s="3">
        <f t="shared" si="108"/>
        <v>0.55300000000000005</v>
      </c>
      <c r="I751" s="3">
        <v>0.128</v>
      </c>
      <c r="J751" s="3">
        <v>0.153</v>
      </c>
      <c r="K751" s="3">
        <v>0.27200000000000002</v>
      </c>
      <c r="L751" s="1">
        <v>24</v>
      </c>
      <c r="M751" s="1">
        <v>25</v>
      </c>
      <c r="N751" s="1">
        <v>25</v>
      </c>
      <c r="O751" s="1">
        <v>24</v>
      </c>
      <c r="P751" s="1">
        <v>24</v>
      </c>
      <c r="Q751" s="1">
        <v>24</v>
      </c>
      <c r="R751" s="3">
        <v>0.121</v>
      </c>
      <c r="S751" s="3">
        <v>4.0000000000000001E-3</v>
      </c>
      <c r="T751" s="3">
        <v>6.0000000000000001E-3</v>
      </c>
      <c r="U751" s="3" t="str">
        <f t="shared" si="109"/>
        <v>0</v>
      </c>
      <c r="V751" s="3" t="str">
        <f t="shared" si="110"/>
        <v>0</v>
      </c>
      <c r="W751" s="3" t="str">
        <f t="shared" si="111"/>
        <v>0</v>
      </c>
    </row>
    <row r="752" spans="1:23" x14ac:dyDescent="0.3">
      <c r="A752" s="1">
        <f t="shared" si="105"/>
        <v>0</v>
      </c>
      <c r="B752" s="1" t="s">
        <v>12</v>
      </c>
      <c r="C752" s="1">
        <v>0.2</v>
      </c>
      <c r="D752" s="1">
        <v>3</v>
      </c>
      <c r="E752" s="1">
        <f t="shared" si="106"/>
        <v>188</v>
      </c>
      <c r="F752" s="1">
        <v>0</v>
      </c>
      <c r="G752" s="3">
        <f t="shared" si="107"/>
        <v>4.1666666666666661</v>
      </c>
      <c r="H752" s="3">
        <f t="shared" si="108"/>
        <v>0.66100000000000003</v>
      </c>
      <c r="I752" s="3">
        <v>0.13</v>
      </c>
      <c r="J752" s="3">
        <v>0.14899999999999999</v>
      </c>
      <c r="K752" s="3">
        <v>0.38200000000000001</v>
      </c>
      <c r="L752" s="1">
        <v>24</v>
      </c>
      <c r="M752" s="1">
        <v>25</v>
      </c>
      <c r="N752" s="1">
        <v>25</v>
      </c>
      <c r="O752" s="1">
        <v>24</v>
      </c>
      <c r="P752" s="1">
        <v>24</v>
      </c>
      <c r="Q752" s="1">
        <v>24</v>
      </c>
      <c r="R752" s="3">
        <v>0.123</v>
      </c>
      <c r="S752" s="3">
        <v>4.0000000000000001E-3</v>
      </c>
      <c r="T752" s="3">
        <v>6.0000000000000001E-3</v>
      </c>
      <c r="U752" s="3" t="str">
        <f t="shared" si="109"/>
        <v>0</v>
      </c>
      <c r="V752" s="3" t="str">
        <f t="shared" si="110"/>
        <v>0</v>
      </c>
      <c r="W752" s="3" t="str">
        <f t="shared" si="111"/>
        <v>0</v>
      </c>
    </row>
    <row r="753" spans="1:23" x14ac:dyDescent="0.3">
      <c r="A753" s="1">
        <f t="shared" si="105"/>
        <v>0</v>
      </c>
      <c r="B753" s="1" t="s">
        <v>12</v>
      </c>
      <c r="C753" s="1">
        <v>0.2</v>
      </c>
      <c r="D753" s="1">
        <v>4</v>
      </c>
      <c r="E753" s="1">
        <f t="shared" si="106"/>
        <v>188</v>
      </c>
      <c r="F753" s="1">
        <v>0</v>
      </c>
      <c r="G753" s="3">
        <f t="shared" si="107"/>
        <v>4.1666666666666661</v>
      </c>
      <c r="H753" s="3">
        <f t="shared" si="108"/>
        <v>0.55900000000000005</v>
      </c>
      <c r="I753" s="3">
        <v>0.17200000000000001</v>
      </c>
      <c r="J753" s="3">
        <v>0.217</v>
      </c>
      <c r="K753" s="3">
        <v>0.17</v>
      </c>
      <c r="L753" s="1">
        <v>24</v>
      </c>
      <c r="M753" s="1">
        <v>25</v>
      </c>
      <c r="N753" s="1">
        <v>25</v>
      </c>
      <c r="O753" s="1">
        <v>24</v>
      </c>
      <c r="P753" s="1">
        <v>24</v>
      </c>
      <c r="Q753" s="1">
        <v>24</v>
      </c>
      <c r="R753" s="3">
        <v>0.16600000000000001</v>
      </c>
      <c r="S753" s="3">
        <v>4.0000000000000001E-3</v>
      </c>
      <c r="T753" s="3">
        <v>5.0000000000000001E-3</v>
      </c>
      <c r="U753" s="3" t="str">
        <f t="shared" si="109"/>
        <v>0</v>
      </c>
      <c r="V753" s="3" t="str">
        <f t="shared" si="110"/>
        <v>0</v>
      </c>
      <c r="W753" s="3" t="str">
        <f t="shared" si="111"/>
        <v>0</v>
      </c>
    </row>
    <row r="754" spans="1:23" x14ac:dyDescent="0.3">
      <c r="A754" s="1">
        <f t="shared" si="105"/>
        <v>0</v>
      </c>
      <c r="B754" s="1" t="s">
        <v>12</v>
      </c>
      <c r="C754" s="1">
        <v>0.2</v>
      </c>
      <c r="D754" s="1">
        <v>1</v>
      </c>
      <c r="E754" s="1">
        <f t="shared" si="106"/>
        <v>189</v>
      </c>
      <c r="F754" s="1">
        <v>1</v>
      </c>
      <c r="G754" s="3">
        <f t="shared" si="107"/>
        <v>0</v>
      </c>
      <c r="H754" s="3">
        <f t="shared" si="108"/>
        <v>0.17899999999999999</v>
      </c>
      <c r="I754" s="3">
        <v>0.108</v>
      </c>
      <c r="J754" s="3">
        <v>7.0999999999999994E-2</v>
      </c>
      <c r="K754" s="3">
        <v>0</v>
      </c>
      <c r="L754" s="1">
        <v>26</v>
      </c>
      <c r="M754" s="1">
        <v>26</v>
      </c>
      <c r="N754" s="1">
        <v>26</v>
      </c>
      <c r="O754" s="1">
        <v>25</v>
      </c>
      <c r="P754" s="1">
        <v>25</v>
      </c>
      <c r="Q754" s="1">
        <v>26</v>
      </c>
      <c r="R754" s="3">
        <v>0.10299999999999999</v>
      </c>
      <c r="S754" s="3">
        <v>3.0000000000000001E-3</v>
      </c>
      <c r="T754" s="3">
        <v>5.0000000000000001E-3</v>
      </c>
      <c r="U754" s="3">
        <f t="shared" si="109"/>
        <v>3.8461538461538463</v>
      </c>
      <c r="V754" s="3">
        <f t="shared" si="110"/>
        <v>3.8461538461538463</v>
      </c>
      <c r="W754" s="3">
        <f t="shared" si="111"/>
        <v>0</v>
      </c>
    </row>
    <row r="755" spans="1:23" x14ac:dyDescent="0.3">
      <c r="A755" s="1">
        <f t="shared" si="105"/>
        <v>0</v>
      </c>
      <c r="B755" s="1" t="s">
        <v>12</v>
      </c>
      <c r="C755" s="1">
        <v>0.2</v>
      </c>
      <c r="D755" s="1">
        <v>2</v>
      </c>
      <c r="E755" s="1">
        <f t="shared" si="106"/>
        <v>189</v>
      </c>
      <c r="F755" s="1">
        <v>1</v>
      </c>
      <c r="G755" s="3">
        <f t="shared" si="107"/>
        <v>0</v>
      </c>
      <c r="H755" s="3">
        <f t="shared" si="108"/>
        <v>0.19800000000000001</v>
      </c>
      <c r="I755" s="3">
        <v>0.128</v>
      </c>
      <c r="J755" s="3">
        <v>7.0000000000000007E-2</v>
      </c>
      <c r="K755" s="3">
        <v>0</v>
      </c>
      <c r="L755" s="1">
        <v>26</v>
      </c>
      <c r="M755" s="1">
        <v>26</v>
      </c>
      <c r="N755" s="1">
        <v>26</v>
      </c>
      <c r="O755" s="1">
        <v>25</v>
      </c>
      <c r="P755" s="1">
        <v>25</v>
      </c>
      <c r="Q755" s="1">
        <v>26</v>
      </c>
      <c r="R755" s="3">
        <v>0.122</v>
      </c>
      <c r="S755" s="3">
        <v>3.0000000000000001E-3</v>
      </c>
      <c r="T755" s="3">
        <v>6.0000000000000001E-3</v>
      </c>
      <c r="U755" s="3">
        <f t="shared" si="109"/>
        <v>3.8461538461538463</v>
      </c>
      <c r="V755" s="3">
        <f t="shared" si="110"/>
        <v>3.8461538461538463</v>
      </c>
      <c r="W755" s="3">
        <f t="shared" si="111"/>
        <v>0</v>
      </c>
    </row>
    <row r="756" spans="1:23" x14ac:dyDescent="0.3">
      <c r="A756" s="1">
        <f t="shared" si="105"/>
        <v>0</v>
      </c>
      <c r="B756" s="1" t="s">
        <v>12</v>
      </c>
      <c r="C756" s="1">
        <v>0.2</v>
      </c>
      <c r="D756" s="1">
        <v>3</v>
      </c>
      <c r="E756" s="1">
        <f t="shared" si="106"/>
        <v>189</v>
      </c>
      <c r="F756" s="1">
        <v>1</v>
      </c>
      <c r="G756" s="3">
        <f t="shared" si="107"/>
        <v>0</v>
      </c>
      <c r="H756" s="3">
        <f t="shared" si="108"/>
        <v>0.22700000000000001</v>
      </c>
      <c r="I756" s="3">
        <v>0.157</v>
      </c>
      <c r="J756" s="3">
        <v>7.0000000000000007E-2</v>
      </c>
      <c r="K756" s="3">
        <v>0</v>
      </c>
      <c r="L756" s="1">
        <v>26</v>
      </c>
      <c r="M756" s="1">
        <v>26</v>
      </c>
      <c r="N756" s="1">
        <v>26</v>
      </c>
      <c r="O756" s="1">
        <v>25</v>
      </c>
      <c r="P756" s="1">
        <v>25</v>
      </c>
      <c r="Q756" s="1">
        <v>26</v>
      </c>
      <c r="R756" s="3">
        <v>0.151</v>
      </c>
      <c r="S756" s="3">
        <v>3.0000000000000001E-3</v>
      </c>
      <c r="T756" s="3">
        <v>6.0000000000000001E-3</v>
      </c>
      <c r="U756" s="3">
        <f t="shared" si="109"/>
        <v>3.8461538461538463</v>
      </c>
      <c r="V756" s="3">
        <f t="shared" si="110"/>
        <v>3.8461538461538463</v>
      </c>
      <c r="W756" s="3">
        <f t="shared" si="111"/>
        <v>0</v>
      </c>
    </row>
    <row r="757" spans="1:23" x14ac:dyDescent="0.3">
      <c r="A757" s="1">
        <f t="shared" si="105"/>
        <v>0</v>
      </c>
      <c r="B757" s="1" t="s">
        <v>12</v>
      </c>
      <c r="C757" s="1">
        <v>0.2</v>
      </c>
      <c r="D757" s="1">
        <v>4</v>
      </c>
      <c r="E757" s="1">
        <f t="shared" si="106"/>
        <v>189</v>
      </c>
      <c r="F757" s="1">
        <v>1</v>
      </c>
      <c r="G757" s="3">
        <f t="shared" si="107"/>
        <v>0</v>
      </c>
      <c r="H757" s="3">
        <f t="shared" si="108"/>
        <v>0.26500000000000001</v>
      </c>
      <c r="I757" s="3">
        <v>0.17100000000000001</v>
      </c>
      <c r="J757" s="3">
        <v>9.4E-2</v>
      </c>
      <c r="K757" s="3">
        <v>0</v>
      </c>
      <c r="L757" s="1">
        <v>26</v>
      </c>
      <c r="M757" s="1">
        <v>26</v>
      </c>
      <c r="N757" s="1">
        <v>26</v>
      </c>
      <c r="O757" s="1">
        <v>25</v>
      </c>
      <c r="P757" s="1">
        <v>25</v>
      </c>
      <c r="Q757" s="1">
        <v>26</v>
      </c>
      <c r="R757" s="3">
        <v>0.16600000000000001</v>
      </c>
      <c r="S757" s="3">
        <v>3.0000000000000001E-3</v>
      </c>
      <c r="T757" s="3">
        <v>5.0000000000000001E-3</v>
      </c>
      <c r="U757" s="3">
        <f t="shared" si="109"/>
        <v>3.8461538461538463</v>
      </c>
      <c r="V757" s="3">
        <f t="shared" si="110"/>
        <v>3.8461538461538463</v>
      </c>
      <c r="W757" s="3">
        <f t="shared" si="111"/>
        <v>0</v>
      </c>
    </row>
    <row r="758" spans="1:23" x14ac:dyDescent="0.3">
      <c r="A758" s="1">
        <f t="shared" si="105"/>
        <v>0</v>
      </c>
      <c r="B758" s="1" t="s">
        <v>12</v>
      </c>
      <c r="C758" s="1">
        <v>0.2</v>
      </c>
      <c r="D758" s="1">
        <v>1</v>
      </c>
      <c r="E758" s="1">
        <f t="shared" si="106"/>
        <v>190</v>
      </c>
      <c r="F758" s="1">
        <v>1</v>
      </c>
      <c r="G758" s="3">
        <f t="shared" si="107"/>
        <v>0</v>
      </c>
      <c r="H758" s="3">
        <f t="shared" si="108"/>
        <v>0.19900000000000001</v>
      </c>
      <c r="I758" s="3">
        <v>0.14200000000000002</v>
      </c>
      <c r="J758" s="3">
        <v>5.7000000000000002E-2</v>
      </c>
      <c r="K758" s="3">
        <v>0</v>
      </c>
      <c r="L758" s="1">
        <v>30</v>
      </c>
      <c r="M758" s="1">
        <v>30</v>
      </c>
      <c r="N758" s="1">
        <v>30</v>
      </c>
      <c r="O758" s="1">
        <v>30</v>
      </c>
      <c r="P758" s="1">
        <v>30</v>
      </c>
      <c r="Q758" s="1">
        <v>30</v>
      </c>
      <c r="R758" s="3">
        <v>0.13800000000000001</v>
      </c>
      <c r="S758" s="3">
        <v>3.0000000000000001E-3</v>
      </c>
      <c r="T758" s="3">
        <v>3.0000000000000001E-3</v>
      </c>
      <c r="U758" s="3">
        <f t="shared" si="109"/>
        <v>0</v>
      </c>
      <c r="V758" s="3">
        <f t="shared" si="110"/>
        <v>0</v>
      </c>
      <c r="W758" s="3">
        <f t="shared" si="111"/>
        <v>0</v>
      </c>
    </row>
    <row r="759" spans="1:23" x14ac:dyDescent="0.3">
      <c r="A759" s="1">
        <f t="shared" si="105"/>
        <v>0</v>
      </c>
      <c r="B759" s="1" t="s">
        <v>12</v>
      </c>
      <c r="C759" s="1">
        <v>0.2</v>
      </c>
      <c r="D759" s="1">
        <v>2</v>
      </c>
      <c r="E759" s="1">
        <f t="shared" si="106"/>
        <v>190</v>
      </c>
      <c r="F759" s="1">
        <v>1</v>
      </c>
      <c r="G759" s="3">
        <f t="shared" si="107"/>
        <v>0</v>
      </c>
      <c r="H759" s="3">
        <f t="shared" si="108"/>
        <v>0.221</v>
      </c>
      <c r="I759" s="3">
        <v>0.16400000000000001</v>
      </c>
      <c r="J759" s="3">
        <v>5.7000000000000002E-2</v>
      </c>
      <c r="K759" s="3">
        <v>0</v>
      </c>
      <c r="L759" s="1">
        <v>30</v>
      </c>
      <c r="M759" s="1">
        <v>30</v>
      </c>
      <c r="N759" s="1">
        <v>30</v>
      </c>
      <c r="O759" s="1">
        <v>30</v>
      </c>
      <c r="P759" s="1">
        <v>30</v>
      </c>
      <c r="Q759" s="1">
        <v>30</v>
      </c>
      <c r="R759" s="3">
        <v>0.16</v>
      </c>
      <c r="S759" s="3">
        <v>3.0000000000000001E-3</v>
      </c>
      <c r="T759" s="3">
        <v>3.0000000000000001E-3</v>
      </c>
      <c r="U759" s="3">
        <f t="shared" si="109"/>
        <v>0</v>
      </c>
      <c r="V759" s="3">
        <f t="shared" si="110"/>
        <v>0</v>
      </c>
      <c r="W759" s="3">
        <f t="shared" si="111"/>
        <v>0</v>
      </c>
    </row>
    <row r="760" spans="1:23" x14ac:dyDescent="0.3">
      <c r="A760" s="1">
        <f t="shared" si="105"/>
        <v>0</v>
      </c>
      <c r="B760" s="1" t="s">
        <v>12</v>
      </c>
      <c r="C760" s="1">
        <v>0.2</v>
      </c>
      <c r="D760" s="1">
        <v>3</v>
      </c>
      <c r="E760" s="1">
        <f t="shared" si="106"/>
        <v>190</v>
      </c>
      <c r="F760" s="1">
        <v>1</v>
      </c>
      <c r="G760" s="3">
        <f t="shared" si="107"/>
        <v>0</v>
      </c>
      <c r="H760" s="3">
        <f t="shared" si="108"/>
        <v>0.24299999999999999</v>
      </c>
      <c r="I760" s="3">
        <v>0.186</v>
      </c>
      <c r="J760" s="3">
        <v>5.7000000000000002E-2</v>
      </c>
      <c r="K760" s="3">
        <v>0</v>
      </c>
      <c r="L760" s="1">
        <v>30</v>
      </c>
      <c r="M760" s="1">
        <v>30</v>
      </c>
      <c r="N760" s="1">
        <v>30</v>
      </c>
      <c r="O760" s="1">
        <v>30</v>
      </c>
      <c r="P760" s="1">
        <v>30</v>
      </c>
      <c r="Q760" s="1">
        <v>30</v>
      </c>
      <c r="R760" s="3">
        <v>0.182</v>
      </c>
      <c r="S760" s="3">
        <v>3.0000000000000001E-3</v>
      </c>
      <c r="T760" s="3">
        <v>3.0000000000000001E-3</v>
      </c>
      <c r="U760" s="3">
        <f t="shared" si="109"/>
        <v>0</v>
      </c>
      <c r="V760" s="3">
        <f t="shared" si="110"/>
        <v>0</v>
      </c>
      <c r="W760" s="3">
        <f t="shared" si="111"/>
        <v>0</v>
      </c>
    </row>
    <row r="761" spans="1:23" x14ac:dyDescent="0.3">
      <c r="A761" s="1">
        <f t="shared" si="105"/>
        <v>0</v>
      </c>
      <c r="B761" s="1" t="s">
        <v>12</v>
      </c>
      <c r="C761" s="1">
        <v>0.2</v>
      </c>
      <c r="D761" s="1">
        <v>4</v>
      </c>
      <c r="E761" s="1">
        <f t="shared" si="106"/>
        <v>190</v>
      </c>
      <c r="F761" s="1">
        <v>1</v>
      </c>
      <c r="G761" s="3">
        <f t="shared" si="107"/>
        <v>0</v>
      </c>
      <c r="H761" s="3">
        <f t="shared" si="108"/>
        <v>0.214</v>
      </c>
      <c r="I761" s="3">
        <v>0.157</v>
      </c>
      <c r="J761" s="3">
        <v>5.7000000000000002E-2</v>
      </c>
      <c r="K761" s="3">
        <v>0</v>
      </c>
      <c r="L761" s="1">
        <v>30</v>
      </c>
      <c r="M761" s="1">
        <v>30</v>
      </c>
      <c r="N761" s="1">
        <v>30</v>
      </c>
      <c r="O761" s="1">
        <v>30</v>
      </c>
      <c r="P761" s="1">
        <v>30</v>
      </c>
      <c r="Q761" s="1">
        <v>30</v>
      </c>
      <c r="R761" s="3">
        <v>0.153</v>
      </c>
      <c r="S761" s="3">
        <v>3.0000000000000001E-3</v>
      </c>
      <c r="T761" s="3">
        <v>3.0000000000000001E-3</v>
      </c>
      <c r="U761" s="3">
        <f t="shared" si="109"/>
        <v>0</v>
      </c>
      <c r="V761" s="3">
        <f t="shared" si="110"/>
        <v>0</v>
      </c>
      <c r="W761" s="3">
        <f t="shared" si="111"/>
        <v>0</v>
      </c>
    </row>
    <row r="762" spans="1:23" x14ac:dyDescent="0.3">
      <c r="A762" s="1">
        <f t="shared" si="105"/>
        <v>0</v>
      </c>
      <c r="B762" s="1" t="s">
        <v>12</v>
      </c>
      <c r="C762" s="1">
        <v>0.2</v>
      </c>
      <c r="D762" s="1">
        <v>1</v>
      </c>
      <c r="E762" s="1">
        <f t="shared" si="106"/>
        <v>191</v>
      </c>
      <c r="F762" s="1">
        <v>0</v>
      </c>
      <c r="G762" s="3">
        <f t="shared" si="107"/>
        <v>3.7037037037037033</v>
      </c>
      <c r="H762" s="3">
        <f t="shared" si="108"/>
        <v>0.33700000000000002</v>
      </c>
      <c r="I762" s="3">
        <v>0.13600000000000001</v>
      </c>
      <c r="J762" s="3">
        <v>5.6000000000000001E-2</v>
      </c>
      <c r="K762" s="3">
        <v>0.14499999999999999</v>
      </c>
      <c r="L762" s="1">
        <v>27</v>
      </c>
      <c r="M762" s="1">
        <v>28</v>
      </c>
      <c r="N762" s="1">
        <v>28</v>
      </c>
      <c r="O762" s="1">
        <v>26</v>
      </c>
      <c r="P762" s="1">
        <v>27</v>
      </c>
      <c r="Q762" s="1">
        <v>27</v>
      </c>
      <c r="R762" s="3">
        <v>0.13</v>
      </c>
      <c r="S762" s="3">
        <v>3.0000000000000001E-3</v>
      </c>
      <c r="T762" s="3">
        <v>6.0000000000000001E-3</v>
      </c>
      <c r="U762" s="3" t="str">
        <f t="shared" si="109"/>
        <v>0</v>
      </c>
      <c r="V762" s="3" t="str">
        <f t="shared" si="110"/>
        <v>0</v>
      </c>
      <c r="W762" s="3" t="str">
        <f t="shared" si="111"/>
        <v>0</v>
      </c>
    </row>
    <row r="763" spans="1:23" x14ac:dyDescent="0.3">
      <c r="A763" s="1">
        <f t="shared" si="105"/>
        <v>0</v>
      </c>
      <c r="B763" s="1" t="s">
        <v>12</v>
      </c>
      <c r="C763" s="1">
        <v>0.2</v>
      </c>
      <c r="D763" s="1">
        <v>2</v>
      </c>
      <c r="E763" s="1">
        <f t="shared" si="106"/>
        <v>191</v>
      </c>
      <c r="F763" s="1">
        <v>0</v>
      </c>
      <c r="G763" s="3">
        <f t="shared" si="107"/>
        <v>3.7037037037037033</v>
      </c>
      <c r="H763" s="3">
        <f t="shared" si="108"/>
        <v>0.39499999999999996</v>
      </c>
      <c r="I763" s="3">
        <v>0.155</v>
      </c>
      <c r="J763" s="3">
        <v>5.6000000000000001E-2</v>
      </c>
      <c r="K763" s="3">
        <v>0.184</v>
      </c>
      <c r="L763" s="1">
        <v>27</v>
      </c>
      <c r="M763" s="1">
        <v>28</v>
      </c>
      <c r="N763" s="1">
        <v>28</v>
      </c>
      <c r="O763" s="1">
        <v>26</v>
      </c>
      <c r="P763" s="1">
        <v>27</v>
      </c>
      <c r="Q763" s="1">
        <v>27</v>
      </c>
      <c r="R763" s="3">
        <v>0.14899999999999999</v>
      </c>
      <c r="S763" s="3">
        <v>3.0000000000000001E-3</v>
      </c>
      <c r="T763" s="3">
        <v>6.0000000000000001E-3</v>
      </c>
      <c r="U763" s="3" t="str">
        <f t="shared" si="109"/>
        <v>0</v>
      </c>
      <c r="V763" s="3" t="str">
        <f t="shared" si="110"/>
        <v>0</v>
      </c>
      <c r="W763" s="3" t="str">
        <f t="shared" si="111"/>
        <v>0</v>
      </c>
    </row>
    <row r="764" spans="1:23" x14ac:dyDescent="0.3">
      <c r="A764" s="1">
        <f t="shared" si="105"/>
        <v>0</v>
      </c>
      <c r="B764" s="1" t="s">
        <v>12</v>
      </c>
      <c r="C764" s="1">
        <v>0.2</v>
      </c>
      <c r="D764" s="1">
        <v>3</v>
      </c>
      <c r="E764" s="1">
        <f t="shared" si="106"/>
        <v>191</v>
      </c>
      <c r="F764" s="1">
        <v>0</v>
      </c>
      <c r="G764" s="3">
        <f t="shared" si="107"/>
        <v>3.7037037037037033</v>
      </c>
      <c r="H764" s="3">
        <f t="shared" si="108"/>
        <v>0.36100000000000004</v>
      </c>
      <c r="I764" s="3">
        <v>0.17100000000000001</v>
      </c>
      <c r="J764" s="3">
        <v>5.7000000000000002E-2</v>
      </c>
      <c r="K764" s="3">
        <v>0.13300000000000001</v>
      </c>
      <c r="L764" s="1">
        <v>27</v>
      </c>
      <c r="M764" s="1">
        <v>28</v>
      </c>
      <c r="N764" s="1">
        <v>28</v>
      </c>
      <c r="O764" s="1">
        <v>26</v>
      </c>
      <c r="P764" s="1">
        <v>27</v>
      </c>
      <c r="Q764" s="1">
        <v>27</v>
      </c>
      <c r="R764" s="3">
        <v>0.16500000000000001</v>
      </c>
      <c r="S764" s="3">
        <v>3.0000000000000001E-3</v>
      </c>
      <c r="T764" s="3">
        <v>6.0000000000000001E-3</v>
      </c>
      <c r="U764" s="3" t="str">
        <f t="shared" si="109"/>
        <v>0</v>
      </c>
      <c r="V764" s="3" t="str">
        <f t="shared" si="110"/>
        <v>0</v>
      </c>
      <c r="W764" s="3" t="str">
        <f t="shared" si="111"/>
        <v>0</v>
      </c>
    </row>
    <row r="765" spans="1:23" x14ac:dyDescent="0.3">
      <c r="A765" s="1">
        <f t="shared" si="105"/>
        <v>0</v>
      </c>
      <c r="B765" s="1" t="s">
        <v>12</v>
      </c>
      <c r="C765" s="1">
        <v>0.2</v>
      </c>
      <c r="D765" s="1">
        <v>4</v>
      </c>
      <c r="E765" s="1">
        <f t="shared" si="106"/>
        <v>191</v>
      </c>
      <c r="F765" s="1">
        <v>0</v>
      </c>
      <c r="G765" s="3">
        <f t="shared" si="107"/>
        <v>3.7037037037037033</v>
      </c>
      <c r="H765" s="3">
        <f t="shared" si="108"/>
        <v>0.377</v>
      </c>
      <c r="I765" s="3">
        <v>0.18</v>
      </c>
      <c r="J765" s="3">
        <v>5.8000000000000003E-2</v>
      </c>
      <c r="K765" s="3">
        <v>0.13900000000000001</v>
      </c>
      <c r="L765" s="1">
        <v>27</v>
      </c>
      <c r="M765" s="1">
        <v>28</v>
      </c>
      <c r="N765" s="1">
        <v>28</v>
      </c>
      <c r="O765" s="1">
        <v>26</v>
      </c>
      <c r="P765" s="1">
        <v>27</v>
      </c>
      <c r="Q765" s="1">
        <v>27</v>
      </c>
      <c r="R765" s="3">
        <v>0.17399999999999999</v>
      </c>
      <c r="S765" s="3">
        <v>3.0000000000000001E-3</v>
      </c>
      <c r="T765" s="3">
        <v>6.0000000000000001E-3</v>
      </c>
      <c r="U765" s="3" t="str">
        <f t="shared" si="109"/>
        <v>0</v>
      </c>
      <c r="V765" s="3" t="str">
        <f t="shared" si="110"/>
        <v>0</v>
      </c>
      <c r="W765" s="3" t="str">
        <f t="shared" si="111"/>
        <v>0</v>
      </c>
    </row>
    <row r="766" spans="1:23" x14ac:dyDescent="0.3">
      <c r="A766" s="1">
        <f t="shared" si="105"/>
        <v>0</v>
      </c>
      <c r="B766" s="1" t="s">
        <v>12</v>
      </c>
      <c r="C766" s="1">
        <v>0.2</v>
      </c>
      <c r="D766" s="1">
        <v>1</v>
      </c>
      <c r="E766" s="1">
        <f t="shared" si="106"/>
        <v>192</v>
      </c>
      <c r="F766" s="1">
        <v>1</v>
      </c>
      <c r="G766" s="3">
        <f t="shared" si="107"/>
        <v>0</v>
      </c>
      <c r="H766" s="3">
        <f t="shared" si="108"/>
        <v>0.189</v>
      </c>
      <c r="I766" s="3">
        <v>0.115</v>
      </c>
      <c r="J766" s="3">
        <v>7.3999999999999996E-2</v>
      </c>
      <c r="K766" s="3">
        <v>0</v>
      </c>
      <c r="L766" s="1">
        <v>27</v>
      </c>
      <c r="M766" s="1">
        <v>27</v>
      </c>
      <c r="N766" s="1">
        <v>27</v>
      </c>
      <c r="O766" s="1">
        <v>26</v>
      </c>
      <c r="P766" s="1">
        <v>27</v>
      </c>
      <c r="Q766" s="1">
        <v>27</v>
      </c>
      <c r="R766" s="3">
        <v>0.111</v>
      </c>
      <c r="S766" s="3">
        <v>2E-3</v>
      </c>
      <c r="T766" s="3">
        <v>4.0000000000000001E-3</v>
      </c>
      <c r="U766" s="3">
        <f t="shared" si="109"/>
        <v>3.7037037037037033</v>
      </c>
      <c r="V766" s="3">
        <f t="shared" si="110"/>
        <v>0</v>
      </c>
      <c r="W766" s="3">
        <f t="shared" si="111"/>
        <v>0</v>
      </c>
    </row>
    <row r="767" spans="1:23" x14ac:dyDescent="0.3">
      <c r="A767" s="1">
        <f t="shared" si="105"/>
        <v>0</v>
      </c>
      <c r="B767" s="1" t="s">
        <v>12</v>
      </c>
      <c r="C767" s="1">
        <v>0.2</v>
      </c>
      <c r="D767" s="1">
        <v>2</v>
      </c>
      <c r="E767" s="1">
        <f t="shared" si="106"/>
        <v>192</v>
      </c>
      <c r="F767" s="1">
        <v>1</v>
      </c>
      <c r="G767" s="3">
        <f t="shared" si="107"/>
        <v>0</v>
      </c>
      <c r="H767" s="3">
        <f t="shared" si="108"/>
        <v>0.218</v>
      </c>
      <c r="I767" s="3">
        <v>0.14899999999999999</v>
      </c>
      <c r="J767" s="3">
        <v>6.9000000000000006E-2</v>
      </c>
      <c r="K767" s="3">
        <v>0</v>
      </c>
      <c r="L767" s="1">
        <v>27</v>
      </c>
      <c r="M767" s="1">
        <v>27</v>
      </c>
      <c r="N767" s="1">
        <v>27</v>
      </c>
      <c r="O767" s="1">
        <v>26</v>
      </c>
      <c r="P767" s="1">
        <v>27</v>
      </c>
      <c r="Q767" s="1">
        <v>27</v>
      </c>
      <c r="R767" s="3">
        <v>0.14499999999999999</v>
      </c>
      <c r="S767" s="3">
        <v>2E-3</v>
      </c>
      <c r="T767" s="3">
        <v>4.0000000000000001E-3</v>
      </c>
      <c r="U767" s="3">
        <f t="shared" si="109"/>
        <v>3.7037037037037033</v>
      </c>
      <c r="V767" s="3">
        <f t="shared" si="110"/>
        <v>0</v>
      </c>
      <c r="W767" s="3">
        <f t="shared" si="111"/>
        <v>0</v>
      </c>
    </row>
    <row r="768" spans="1:23" x14ac:dyDescent="0.3">
      <c r="A768" s="1">
        <f t="shared" si="105"/>
        <v>0</v>
      </c>
      <c r="B768" s="1" t="s">
        <v>12</v>
      </c>
      <c r="C768" s="1">
        <v>0.2</v>
      </c>
      <c r="D768" s="1">
        <v>3</v>
      </c>
      <c r="E768" s="1">
        <f t="shared" si="106"/>
        <v>192</v>
      </c>
      <c r="F768" s="1">
        <v>1</v>
      </c>
      <c r="G768" s="3">
        <f t="shared" si="107"/>
        <v>0</v>
      </c>
      <c r="H768" s="3">
        <f t="shared" si="108"/>
        <v>0.23499999999999999</v>
      </c>
      <c r="I768" s="3">
        <v>0.161</v>
      </c>
      <c r="J768" s="3">
        <v>7.3999999999999996E-2</v>
      </c>
      <c r="K768" s="3">
        <v>0</v>
      </c>
      <c r="L768" s="1">
        <v>27</v>
      </c>
      <c r="M768" s="1">
        <v>27</v>
      </c>
      <c r="N768" s="1">
        <v>27</v>
      </c>
      <c r="O768" s="1">
        <v>26</v>
      </c>
      <c r="P768" s="1">
        <v>27</v>
      </c>
      <c r="Q768" s="1">
        <v>27</v>
      </c>
      <c r="R768" s="3">
        <v>0.157</v>
      </c>
      <c r="S768" s="3">
        <v>2E-3</v>
      </c>
      <c r="T768" s="3">
        <v>4.0000000000000001E-3</v>
      </c>
      <c r="U768" s="3">
        <f t="shared" si="109"/>
        <v>3.7037037037037033</v>
      </c>
      <c r="V768" s="3">
        <f t="shared" si="110"/>
        <v>0</v>
      </c>
      <c r="W768" s="3">
        <f t="shared" si="111"/>
        <v>0</v>
      </c>
    </row>
    <row r="769" spans="1:23" x14ac:dyDescent="0.3">
      <c r="A769" s="1">
        <f t="shared" si="105"/>
        <v>0</v>
      </c>
      <c r="B769" s="1" t="s">
        <v>12</v>
      </c>
      <c r="C769" s="1">
        <v>0.2</v>
      </c>
      <c r="D769" s="1">
        <v>4</v>
      </c>
      <c r="E769" s="1">
        <f t="shared" si="106"/>
        <v>192</v>
      </c>
      <c r="F769" s="1">
        <v>1</v>
      </c>
      <c r="G769" s="3">
        <f t="shared" si="107"/>
        <v>0</v>
      </c>
      <c r="H769" s="3">
        <f t="shared" si="108"/>
        <v>0.20800000000000002</v>
      </c>
      <c r="I769" s="3">
        <v>0.13100000000000001</v>
      </c>
      <c r="J769" s="3">
        <v>7.6999999999999999E-2</v>
      </c>
      <c r="K769" s="3">
        <v>0</v>
      </c>
      <c r="L769" s="1">
        <v>27</v>
      </c>
      <c r="M769" s="1">
        <v>27</v>
      </c>
      <c r="N769" s="1">
        <v>27</v>
      </c>
      <c r="O769" s="1">
        <v>26</v>
      </c>
      <c r="P769" s="1">
        <v>27</v>
      </c>
      <c r="Q769" s="1">
        <v>27</v>
      </c>
      <c r="R769" s="3">
        <v>0.127</v>
      </c>
      <c r="S769" s="3">
        <v>2E-3</v>
      </c>
      <c r="T769" s="3">
        <v>4.0000000000000001E-3</v>
      </c>
      <c r="U769" s="3">
        <f t="shared" si="109"/>
        <v>3.7037037037037033</v>
      </c>
      <c r="V769" s="3">
        <f t="shared" si="110"/>
        <v>0</v>
      </c>
      <c r="W769" s="3">
        <f t="shared" si="111"/>
        <v>0</v>
      </c>
    </row>
    <row r="770" spans="1:23" x14ac:dyDescent="0.3">
      <c r="A770" s="1">
        <f t="shared" ref="A770:A833" si="112">IF(MOD(E770,25)=0,1,0)</f>
        <v>0</v>
      </c>
      <c r="B770" s="1" t="s">
        <v>12</v>
      </c>
      <c r="C770" s="1">
        <v>0.2</v>
      </c>
      <c r="D770" s="1">
        <v>1</v>
      </c>
      <c r="E770" s="1">
        <f t="shared" si="106"/>
        <v>193</v>
      </c>
      <c r="F770" s="1">
        <v>1</v>
      </c>
      <c r="G770" s="3">
        <f t="shared" si="107"/>
        <v>0</v>
      </c>
      <c r="H770" s="3">
        <f t="shared" si="108"/>
        <v>0.182</v>
      </c>
      <c r="I770" s="3">
        <v>0.122</v>
      </c>
      <c r="J770" s="3">
        <v>0.06</v>
      </c>
      <c r="K770" s="3">
        <v>0</v>
      </c>
      <c r="L770" s="1">
        <v>28</v>
      </c>
      <c r="M770" s="1">
        <v>28</v>
      </c>
      <c r="N770" s="1">
        <v>28</v>
      </c>
      <c r="O770" s="1">
        <v>27</v>
      </c>
      <c r="P770" s="1">
        <v>28</v>
      </c>
      <c r="Q770" s="1">
        <v>28</v>
      </c>
      <c r="R770" s="3">
        <v>0.11799999999999999</v>
      </c>
      <c r="S770" s="3">
        <v>3.0000000000000001E-3</v>
      </c>
      <c r="T770" s="3">
        <v>4.0000000000000001E-3</v>
      </c>
      <c r="U770" s="3">
        <f t="shared" si="109"/>
        <v>3.5714285714285712</v>
      </c>
      <c r="V770" s="3">
        <f t="shared" si="110"/>
        <v>0</v>
      </c>
      <c r="W770" s="3">
        <f t="shared" si="111"/>
        <v>0</v>
      </c>
    </row>
    <row r="771" spans="1:23" x14ac:dyDescent="0.3">
      <c r="A771" s="1">
        <f t="shared" si="112"/>
        <v>0</v>
      </c>
      <c r="B771" s="1" t="s">
        <v>12</v>
      </c>
      <c r="C771" s="1">
        <v>0.2</v>
      </c>
      <c r="D771" s="1">
        <v>2</v>
      </c>
      <c r="E771" s="1">
        <f t="shared" ref="E771:E834" si="113">_xlfn.CEILING.MATH((ROW(E771)-1)/4)</f>
        <v>193</v>
      </c>
      <c r="F771" s="1">
        <v>1</v>
      </c>
      <c r="G771" s="3">
        <f t="shared" ref="G771:G834" si="114">(M771-L771)/L771*100</f>
        <v>0</v>
      </c>
      <c r="H771" s="3">
        <f t="shared" ref="H771:H834" si="115">I771+K771+J771</f>
        <v>0.20500000000000002</v>
      </c>
      <c r="I771" s="3">
        <v>0.14400000000000002</v>
      </c>
      <c r="J771" s="3">
        <v>6.0999999999999999E-2</v>
      </c>
      <c r="K771" s="3">
        <v>0</v>
      </c>
      <c r="L771" s="1">
        <v>28</v>
      </c>
      <c r="M771" s="1">
        <v>28</v>
      </c>
      <c r="N771" s="1">
        <v>28</v>
      </c>
      <c r="O771" s="1">
        <v>27</v>
      </c>
      <c r="P771" s="1">
        <v>28</v>
      </c>
      <c r="Q771" s="1">
        <v>28</v>
      </c>
      <c r="R771" s="3">
        <v>0.14000000000000001</v>
      </c>
      <c r="S771" s="3">
        <v>3.0000000000000001E-3</v>
      </c>
      <c r="T771" s="3">
        <v>4.0000000000000001E-3</v>
      </c>
      <c r="U771" s="3">
        <f t="shared" ref="U771:U834" si="116">IF(F771=1,(M771-O771)/M771*100,"0")</f>
        <v>3.5714285714285712</v>
      </c>
      <c r="V771" s="3">
        <f t="shared" ref="V771:V834" si="117">IF(F771=1,(M771-P771)/M771*100,"0")</f>
        <v>0</v>
      </c>
      <c r="W771" s="3">
        <f t="shared" ref="W771:W834" si="118">IF(F771=1,(M771-Q771)/M771*100,"0")</f>
        <v>0</v>
      </c>
    </row>
    <row r="772" spans="1:23" x14ac:dyDescent="0.3">
      <c r="A772" s="1">
        <f t="shared" si="112"/>
        <v>0</v>
      </c>
      <c r="B772" s="1" t="s">
        <v>12</v>
      </c>
      <c r="C772" s="1">
        <v>0.2</v>
      </c>
      <c r="D772" s="1">
        <v>3</v>
      </c>
      <c r="E772" s="1">
        <f t="shared" si="113"/>
        <v>193</v>
      </c>
      <c r="F772" s="1">
        <v>1</v>
      </c>
      <c r="G772" s="3">
        <f t="shared" si="114"/>
        <v>0</v>
      </c>
      <c r="H772" s="3">
        <f t="shared" si="115"/>
        <v>0.22</v>
      </c>
      <c r="I772" s="3">
        <v>0.159</v>
      </c>
      <c r="J772" s="3">
        <v>6.0999999999999999E-2</v>
      </c>
      <c r="K772" s="3">
        <v>0</v>
      </c>
      <c r="L772" s="1">
        <v>28</v>
      </c>
      <c r="M772" s="1">
        <v>28</v>
      </c>
      <c r="N772" s="1">
        <v>28</v>
      </c>
      <c r="O772" s="1">
        <v>27</v>
      </c>
      <c r="P772" s="1">
        <v>28</v>
      </c>
      <c r="Q772" s="1">
        <v>28</v>
      </c>
      <c r="R772" s="3">
        <v>0.155</v>
      </c>
      <c r="S772" s="3">
        <v>3.0000000000000001E-3</v>
      </c>
      <c r="T772" s="3">
        <v>4.0000000000000001E-3</v>
      </c>
      <c r="U772" s="3">
        <f t="shared" si="116"/>
        <v>3.5714285714285712</v>
      </c>
      <c r="V772" s="3">
        <f t="shared" si="117"/>
        <v>0</v>
      </c>
      <c r="W772" s="3">
        <f t="shared" si="118"/>
        <v>0</v>
      </c>
    </row>
    <row r="773" spans="1:23" x14ac:dyDescent="0.3">
      <c r="A773" s="1">
        <f t="shared" si="112"/>
        <v>0</v>
      </c>
      <c r="B773" s="1" t="s">
        <v>12</v>
      </c>
      <c r="C773" s="1">
        <v>0.2</v>
      </c>
      <c r="D773" s="1">
        <v>4</v>
      </c>
      <c r="E773" s="1">
        <f t="shared" si="113"/>
        <v>193</v>
      </c>
      <c r="F773" s="1">
        <v>1</v>
      </c>
      <c r="G773" s="3">
        <f t="shared" si="114"/>
        <v>0</v>
      </c>
      <c r="H773" s="3">
        <f t="shared" si="115"/>
        <v>0.20799999999999999</v>
      </c>
      <c r="I773" s="3">
        <v>0.14499999999999999</v>
      </c>
      <c r="J773" s="3">
        <v>6.3E-2</v>
      </c>
      <c r="K773" s="3">
        <v>0</v>
      </c>
      <c r="L773" s="1">
        <v>28</v>
      </c>
      <c r="M773" s="1">
        <v>28</v>
      </c>
      <c r="N773" s="1">
        <v>28</v>
      </c>
      <c r="O773" s="1">
        <v>27</v>
      </c>
      <c r="P773" s="1">
        <v>28</v>
      </c>
      <c r="Q773" s="1">
        <v>28</v>
      </c>
      <c r="R773" s="3">
        <v>0.14199999999999999</v>
      </c>
      <c r="S773" s="3">
        <v>3.0000000000000001E-3</v>
      </c>
      <c r="T773" s="3">
        <v>3.0000000000000001E-3</v>
      </c>
      <c r="U773" s="3">
        <f t="shared" si="116"/>
        <v>3.5714285714285712</v>
      </c>
      <c r="V773" s="3">
        <f t="shared" si="117"/>
        <v>0</v>
      </c>
      <c r="W773" s="3">
        <f t="shared" si="118"/>
        <v>0</v>
      </c>
    </row>
    <row r="774" spans="1:23" x14ac:dyDescent="0.3">
      <c r="A774" s="1">
        <f t="shared" si="112"/>
        <v>0</v>
      </c>
      <c r="B774" s="1" t="s">
        <v>12</v>
      </c>
      <c r="C774" s="1">
        <v>0.2</v>
      </c>
      <c r="D774" s="1">
        <v>1</v>
      </c>
      <c r="E774" s="1">
        <f t="shared" si="113"/>
        <v>194</v>
      </c>
      <c r="F774" s="1">
        <v>1</v>
      </c>
      <c r="G774" s="3">
        <f t="shared" si="114"/>
        <v>0</v>
      </c>
      <c r="H774" s="3">
        <f t="shared" si="115"/>
        <v>0.20800000000000002</v>
      </c>
      <c r="I774" s="3">
        <v>0.13700000000000001</v>
      </c>
      <c r="J774" s="3">
        <v>7.0999999999999994E-2</v>
      </c>
      <c r="K774" s="3">
        <v>0</v>
      </c>
      <c r="L774" s="1">
        <v>28</v>
      </c>
      <c r="M774" s="1">
        <v>28</v>
      </c>
      <c r="N774" s="1">
        <v>28</v>
      </c>
      <c r="O774" s="1">
        <v>27</v>
      </c>
      <c r="P774" s="1">
        <v>28</v>
      </c>
      <c r="Q774" s="1">
        <v>28</v>
      </c>
      <c r="R774" s="3">
        <v>0.13200000000000001</v>
      </c>
      <c r="S774" s="3">
        <v>3.0000000000000001E-3</v>
      </c>
      <c r="T774" s="3">
        <v>4.0000000000000001E-3</v>
      </c>
      <c r="U774" s="3">
        <f t="shared" si="116"/>
        <v>3.5714285714285712</v>
      </c>
      <c r="V774" s="3">
        <f t="shared" si="117"/>
        <v>0</v>
      </c>
      <c r="W774" s="3">
        <f t="shared" si="118"/>
        <v>0</v>
      </c>
    </row>
    <row r="775" spans="1:23" x14ac:dyDescent="0.3">
      <c r="A775" s="1">
        <f t="shared" si="112"/>
        <v>0</v>
      </c>
      <c r="B775" s="1" t="s">
        <v>12</v>
      </c>
      <c r="C775" s="1">
        <v>0.2</v>
      </c>
      <c r="D775" s="1">
        <v>2</v>
      </c>
      <c r="E775" s="1">
        <f t="shared" si="113"/>
        <v>194</v>
      </c>
      <c r="F775" s="1">
        <v>1</v>
      </c>
      <c r="G775" s="3">
        <f t="shared" si="114"/>
        <v>0</v>
      </c>
      <c r="H775" s="3">
        <f t="shared" si="115"/>
        <v>0.23499999999999999</v>
      </c>
      <c r="I775" s="3">
        <v>0.16200000000000001</v>
      </c>
      <c r="J775" s="3">
        <v>7.2999999999999995E-2</v>
      </c>
      <c r="K775" s="3">
        <v>0</v>
      </c>
      <c r="L775" s="1">
        <v>28</v>
      </c>
      <c r="M775" s="1">
        <v>28</v>
      </c>
      <c r="N775" s="1">
        <v>28</v>
      </c>
      <c r="O775" s="1">
        <v>27</v>
      </c>
      <c r="P775" s="1">
        <v>28</v>
      </c>
      <c r="Q775" s="1">
        <v>28</v>
      </c>
      <c r="R775" s="3">
        <v>0.157</v>
      </c>
      <c r="S775" s="3">
        <v>3.0000000000000001E-3</v>
      </c>
      <c r="T775" s="3">
        <v>4.0000000000000001E-3</v>
      </c>
      <c r="U775" s="3">
        <f t="shared" si="116"/>
        <v>3.5714285714285712</v>
      </c>
      <c r="V775" s="3">
        <f t="shared" si="117"/>
        <v>0</v>
      </c>
      <c r="W775" s="3">
        <f t="shared" si="118"/>
        <v>0</v>
      </c>
    </row>
    <row r="776" spans="1:23" x14ac:dyDescent="0.3">
      <c r="A776" s="1">
        <f t="shared" si="112"/>
        <v>0</v>
      </c>
      <c r="B776" s="1" t="s">
        <v>12</v>
      </c>
      <c r="C776" s="1">
        <v>0.2</v>
      </c>
      <c r="D776" s="1">
        <v>3</v>
      </c>
      <c r="E776" s="1">
        <f t="shared" si="113"/>
        <v>194</v>
      </c>
      <c r="F776" s="1">
        <v>1</v>
      </c>
      <c r="G776" s="3">
        <f t="shared" si="114"/>
        <v>0</v>
      </c>
      <c r="H776" s="3">
        <f t="shared" si="115"/>
        <v>0.247</v>
      </c>
      <c r="I776" s="3">
        <v>0.17200000000000001</v>
      </c>
      <c r="J776" s="3">
        <v>7.4999999999999997E-2</v>
      </c>
      <c r="K776" s="3">
        <v>0</v>
      </c>
      <c r="L776" s="1">
        <v>28</v>
      </c>
      <c r="M776" s="1">
        <v>28</v>
      </c>
      <c r="N776" s="1">
        <v>28</v>
      </c>
      <c r="O776" s="1">
        <v>27</v>
      </c>
      <c r="P776" s="1">
        <v>28</v>
      </c>
      <c r="Q776" s="1">
        <v>28</v>
      </c>
      <c r="R776" s="3">
        <v>0.16800000000000001</v>
      </c>
      <c r="S776" s="3">
        <v>3.0000000000000001E-3</v>
      </c>
      <c r="T776" s="3">
        <v>3.0000000000000001E-3</v>
      </c>
      <c r="U776" s="3">
        <f t="shared" si="116"/>
        <v>3.5714285714285712</v>
      </c>
      <c r="V776" s="3">
        <f t="shared" si="117"/>
        <v>0</v>
      </c>
      <c r="W776" s="3">
        <f t="shared" si="118"/>
        <v>0</v>
      </c>
    </row>
    <row r="777" spans="1:23" x14ac:dyDescent="0.3">
      <c r="A777" s="1">
        <f t="shared" si="112"/>
        <v>0</v>
      </c>
      <c r="B777" s="1" t="s">
        <v>12</v>
      </c>
      <c r="C777" s="1">
        <v>0.2</v>
      </c>
      <c r="D777" s="1">
        <v>4</v>
      </c>
      <c r="E777" s="1">
        <f t="shared" si="113"/>
        <v>194</v>
      </c>
      <c r="F777" s="1">
        <v>1</v>
      </c>
      <c r="G777" s="3">
        <f t="shared" si="114"/>
        <v>0</v>
      </c>
      <c r="H777" s="3">
        <f t="shared" si="115"/>
        <v>0.26300000000000001</v>
      </c>
      <c r="I777" s="3">
        <v>0.188</v>
      </c>
      <c r="J777" s="3">
        <v>7.4999999999999997E-2</v>
      </c>
      <c r="K777" s="3">
        <v>0</v>
      </c>
      <c r="L777" s="1">
        <v>28</v>
      </c>
      <c r="M777" s="1">
        <v>28</v>
      </c>
      <c r="N777" s="1">
        <v>28</v>
      </c>
      <c r="O777" s="1">
        <v>27</v>
      </c>
      <c r="P777" s="1">
        <v>28</v>
      </c>
      <c r="Q777" s="1">
        <v>28</v>
      </c>
      <c r="R777" s="3">
        <v>0.183</v>
      </c>
      <c r="S777" s="3">
        <v>3.0000000000000001E-3</v>
      </c>
      <c r="T777" s="3">
        <v>4.0000000000000001E-3</v>
      </c>
      <c r="U777" s="3">
        <f t="shared" si="116"/>
        <v>3.5714285714285712</v>
      </c>
      <c r="V777" s="3">
        <f t="shared" si="117"/>
        <v>0</v>
      </c>
      <c r="W777" s="3">
        <f t="shared" si="118"/>
        <v>0</v>
      </c>
    </row>
    <row r="778" spans="1:23" x14ac:dyDescent="0.3">
      <c r="A778" s="1">
        <f t="shared" si="112"/>
        <v>0</v>
      </c>
      <c r="B778" s="1" t="s">
        <v>12</v>
      </c>
      <c r="C778" s="1">
        <v>0.2</v>
      </c>
      <c r="D778" s="1">
        <v>1</v>
      </c>
      <c r="E778" s="1">
        <f t="shared" si="113"/>
        <v>195</v>
      </c>
      <c r="F778" s="1">
        <v>1</v>
      </c>
      <c r="G778" s="3">
        <f t="shared" si="114"/>
        <v>0</v>
      </c>
      <c r="H778" s="3">
        <f t="shared" si="115"/>
        <v>0.21000000000000002</v>
      </c>
      <c r="I778" s="3">
        <v>0.13100000000000001</v>
      </c>
      <c r="J778" s="3">
        <v>7.9000000000000001E-2</v>
      </c>
      <c r="K778" s="3">
        <v>0</v>
      </c>
      <c r="L778" s="1">
        <v>28</v>
      </c>
      <c r="M778" s="1">
        <v>28</v>
      </c>
      <c r="N778" s="1">
        <v>28</v>
      </c>
      <c r="O778" s="1">
        <v>27</v>
      </c>
      <c r="P778" s="1">
        <v>27</v>
      </c>
      <c r="Q778" s="1">
        <v>28</v>
      </c>
      <c r="R778" s="3">
        <v>0.125</v>
      </c>
      <c r="S778" s="3">
        <v>4.0000000000000001E-3</v>
      </c>
      <c r="T778" s="3">
        <v>5.0000000000000001E-3</v>
      </c>
      <c r="U778" s="3">
        <f t="shared" si="116"/>
        <v>3.5714285714285712</v>
      </c>
      <c r="V778" s="3">
        <f t="shared" si="117"/>
        <v>3.5714285714285712</v>
      </c>
      <c r="W778" s="3">
        <f t="shared" si="118"/>
        <v>0</v>
      </c>
    </row>
    <row r="779" spans="1:23" x14ac:dyDescent="0.3">
      <c r="A779" s="1">
        <f t="shared" si="112"/>
        <v>0</v>
      </c>
      <c r="B779" s="1" t="s">
        <v>12</v>
      </c>
      <c r="C779" s="1">
        <v>0.2</v>
      </c>
      <c r="D779" s="1">
        <v>2</v>
      </c>
      <c r="E779" s="1">
        <f t="shared" si="113"/>
        <v>195</v>
      </c>
      <c r="F779" s="1">
        <v>1</v>
      </c>
      <c r="G779" s="3">
        <f t="shared" si="114"/>
        <v>0</v>
      </c>
      <c r="H779" s="3">
        <f t="shared" si="115"/>
        <v>0.23199999999999998</v>
      </c>
      <c r="I779" s="3">
        <v>0.154</v>
      </c>
      <c r="J779" s="3">
        <v>7.8E-2</v>
      </c>
      <c r="K779" s="3">
        <v>0</v>
      </c>
      <c r="L779" s="1">
        <v>28</v>
      </c>
      <c r="M779" s="1">
        <v>28</v>
      </c>
      <c r="N779" s="1">
        <v>28</v>
      </c>
      <c r="O779" s="1">
        <v>27</v>
      </c>
      <c r="P779" s="1">
        <v>27</v>
      </c>
      <c r="Q779" s="1">
        <v>28</v>
      </c>
      <c r="R779" s="3">
        <v>0.14599999999999999</v>
      </c>
      <c r="S779" s="3">
        <v>4.0000000000000001E-3</v>
      </c>
      <c r="T779" s="3">
        <v>7.0000000000000001E-3</v>
      </c>
      <c r="U779" s="3">
        <f t="shared" si="116"/>
        <v>3.5714285714285712</v>
      </c>
      <c r="V779" s="3">
        <f t="shared" si="117"/>
        <v>3.5714285714285712</v>
      </c>
      <c r="W779" s="3">
        <f t="shared" si="118"/>
        <v>0</v>
      </c>
    </row>
    <row r="780" spans="1:23" x14ac:dyDescent="0.3">
      <c r="A780" s="1">
        <f t="shared" si="112"/>
        <v>0</v>
      </c>
      <c r="B780" s="1" t="s">
        <v>12</v>
      </c>
      <c r="C780" s="1">
        <v>0.2</v>
      </c>
      <c r="D780" s="1">
        <v>3</v>
      </c>
      <c r="E780" s="1">
        <f t="shared" si="113"/>
        <v>195</v>
      </c>
      <c r="F780" s="1">
        <v>1</v>
      </c>
      <c r="G780" s="3">
        <f t="shared" si="114"/>
        <v>0</v>
      </c>
      <c r="H780" s="3">
        <f t="shared" si="115"/>
        <v>0.246</v>
      </c>
      <c r="I780" s="3">
        <v>0.16500000000000001</v>
      </c>
      <c r="J780" s="3">
        <v>8.1000000000000003E-2</v>
      </c>
      <c r="K780" s="3">
        <v>0</v>
      </c>
      <c r="L780" s="1">
        <v>28</v>
      </c>
      <c r="M780" s="1">
        <v>28</v>
      </c>
      <c r="N780" s="1">
        <v>28</v>
      </c>
      <c r="O780" s="1">
        <v>27</v>
      </c>
      <c r="P780" s="1">
        <v>27</v>
      </c>
      <c r="Q780" s="1">
        <v>28</v>
      </c>
      <c r="R780" s="3">
        <v>0.157</v>
      </c>
      <c r="S780" s="3">
        <v>4.0000000000000001E-3</v>
      </c>
      <c r="T780" s="3">
        <v>7.0000000000000001E-3</v>
      </c>
      <c r="U780" s="3">
        <f t="shared" si="116"/>
        <v>3.5714285714285712</v>
      </c>
      <c r="V780" s="3">
        <f t="shared" si="117"/>
        <v>3.5714285714285712</v>
      </c>
      <c r="W780" s="3">
        <f t="shared" si="118"/>
        <v>0</v>
      </c>
    </row>
    <row r="781" spans="1:23" x14ac:dyDescent="0.3">
      <c r="A781" s="1">
        <f t="shared" si="112"/>
        <v>0</v>
      </c>
      <c r="B781" s="1" t="s">
        <v>12</v>
      </c>
      <c r="C781" s="1">
        <v>0.2</v>
      </c>
      <c r="D781" s="1">
        <v>4</v>
      </c>
      <c r="E781" s="1">
        <f t="shared" si="113"/>
        <v>195</v>
      </c>
      <c r="F781" s="1">
        <v>1</v>
      </c>
      <c r="G781" s="3">
        <f t="shared" si="114"/>
        <v>0</v>
      </c>
      <c r="H781" s="3">
        <f t="shared" si="115"/>
        <v>0.25800000000000001</v>
      </c>
      <c r="I781" s="3">
        <v>0.17700000000000002</v>
      </c>
      <c r="J781" s="3">
        <v>8.1000000000000003E-2</v>
      </c>
      <c r="K781" s="3">
        <v>0</v>
      </c>
      <c r="L781" s="1">
        <v>28</v>
      </c>
      <c r="M781" s="1">
        <v>28</v>
      </c>
      <c r="N781" s="1">
        <v>28</v>
      </c>
      <c r="O781" s="1">
        <v>27</v>
      </c>
      <c r="P781" s="1">
        <v>27</v>
      </c>
      <c r="Q781" s="1">
        <v>28</v>
      </c>
      <c r="R781" s="3">
        <v>0.17</v>
      </c>
      <c r="S781" s="3">
        <v>4.0000000000000001E-3</v>
      </c>
      <c r="T781" s="3">
        <v>6.0000000000000001E-3</v>
      </c>
      <c r="U781" s="3">
        <f t="shared" si="116"/>
        <v>3.5714285714285712</v>
      </c>
      <c r="V781" s="3">
        <f t="shared" si="117"/>
        <v>3.5714285714285712</v>
      </c>
      <c r="W781" s="3">
        <f t="shared" si="118"/>
        <v>0</v>
      </c>
    </row>
    <row r="782" spans="1:23" x14ac:dyDescent="0.3">
      <c r="A782" s="1">
        <f t="shared" si="112"/>
        <v>0</v>
      </c>
      <c r="B782" s="1" t="s">
        <v>12</v>
      </c>
      <c r="C782" s="1">
        <v>0.2</v>
      </c>
      <c r="D782" s="1">
        <v>1</v>
      </c>
      <c r="E782" s="1">
        <f t="shared" si="113"/>
        <v>196</v>
      </c>
      <c r="F782" s="1">
        <v>1</v>
      </c>
      <c r="G782" s="3">
        <f t="shared" si="114"/>
        <v>0</v>
      </c>
      <c r="H782" s="3">
        <f t="shared" si="115"/>
        <v>0.20700000000000002</v>
      </c>
      <c r="I782" s="3">
        <v>0.111</v>
      </c>
      <c r="J782" s="3">
        <v>9.6000000000000002E-2</v>
      </c>
      <c r="K782" s="3">
        <v>0</v>
      </c>
      <c r="L782" s="1">
        <v>27</v>
      </c>
      <c r="M782" s="1">
        <v>27</v>
      </c>
      <c r="N782" s="1">
        <v>27</v>
      </c>
      <c r="O782" s="1">
        <v>26</v>
      </c>
      <c r="P782" s="1">
        <v>27</v>
      </c>
      <c r="Q782" s="1">
        <v>27</v>
      </c>
      <c r="R782" s="3">
        <v>0.104</v>
      </c>
      <c r="S782" s="3">
        <v>3.0000000000000001E-3</v>
      </c>
      <c r="T782" s="3">
        <v>7.0000000000000001E-3</v>
      </c>
      <c r="U782" s="3">
        <f t="shared" si="116"/>
        <v>3.7037037037037033</v>
      </c>
      <c r="V782" s="3">
        <f t="shared" si="117"/>
        <v>0</v>
      </c>
      <c r="W782" s="3">
        <f t="shared" si="118"/>
        <v>0</v>
      </c>
    </row>
    <row r="783" spans="1:23" x14ac:dyDescent="0.3">
      <c r="A783" s="1">
        <f t="shared" si="112"/>
        <v>0</v>
      </c>
      <c r="B783" s="1" t="s">
        <v>12</v>
      </c>
      <c r="C783" s="1">
        <v>0.2</v>
      </c>
      <c r="D783" s="1">
        <v>2</v>
      </c>
      <c r="E783" s="1">
        <f t="shared" si="113"/>
        <v>196</v>
      </c>
      <c r="F783" s="1">
        <v>1</v>
      </c>
      <c r="G783" s="3">
        <f t="shared" si="114"/>
        <v>0</v>
      </c>
      <c r="H783" s="3">
        <f t="shared" si="115"/>
        <v>0.24199999999999999</v>
      </c>
      <c r="I783" s="3">
        <v>0.14899999999999999</v>
      </c>
      <c r="J783" s="3">
        <v>9.2999999999999999E-2</v>
      </c>
      <c r="K783" s="3">
        <v>0</v>
      </c>
      <c r="L783" s="1">
        <v>27</v>
      </c>
      <c r="M783" s="1">
        <v>27</v>
      </c>
      <c r="N783" s="1">
        <v>27</v>
      </c>
      <c r="O783" s="1">
        <v>26</v>
      </c>
      <c r="P783" s="1">
        <v>27</v>
      </c>
      <c r="Q783" s="1">
        <v>27</v>
      </c>
      <c r="R783" s="3">
        <v>0.14299999999999999</v>
      </c>
      <c r="S783" s="3">
        <v>3.0000000000000001E-3</v>
      </c>
      <c r="T783" s="3">
        <v>6.0000000000000001E-3</v>
      </c>
      <c r="U783" s="3">
        <f t="shared" si="116"/>
        <v>3.7037037037037033</v>
      </c>
      <c r="V783" s="3">
        <f t="shared" si="117"/>
        <v>0</v>
      </c>
      <c r="W783" s="3">
        <f t="shared" si="118"/>
        <v>0</v>
      </c>
    </row>
    <row r="784" spans="1:23" x14ac:dyDescent="0.3">
      <c r="A784" s="1">
        <f t="shared" si="112"/>
        <v>0</v>
      </c>
      <c r="B784" s="1" t="s">
        <v>12</v>
      </c>
      <c r="C784" s="1">
        <v>0.2</v>
      </c>
      <c r="D784" s="1">
        <v>3</v>
      </c>
      <c r="E784" s="1">
        <f t="shared" si="113"/>
        <v>196</v>
      </c>
      <c r="F784" s="1">
        <v>1</v>
      </c>
      <c r="G784" s="3">
        <f t="shared" si="114"/>
        <v>0</v>
      </c>
      <c r="H784" s="3">
        <f t="shared" si="115"/>
        <v>0.253</v>
      </c>
      <c r="I784" s="3">
        <v>0.157</v>
      </c>
      <c r="J784" s="3">
        <v>9.6000000000000002E-2</v>
      </c>
      <c r="K784" s="3">
        <v>0</v>
      </c>
      <c r="L784" s="1">
        <v>27</v>
      </c>
      <c r="M784" s="1">
        <v>27</v>
      </c>
      <c r="N784" s="1">
        <v>27</v>
      </c>
      <c r="O784" s="1">
        <v>26</v>
      </c>
      <c r="P784" s="1">
        <v>27</v>
      </c>
      <c r="Q784" s="1">
        <v>27</v>
      </c>
      <c r="R784" s="3">
        <v>0.15</v>
      </c>
      <c r="S784" s="3">
        <v>3.0000000000000001E-3</v>
      </c>
      <c r="T784" s="3">
        <v>7.0000000000000001E-3</v>
      </c>
      <c r="U784" s="3">
        <f t="shared" si="116"/>
        <v>3.7037037037037033</v>
      </c>
      <c r="V784" s="3">
        <f t="shared" si="117"/>
        <v>0</v>
      </c>
      <c r="W784" s="3">
        <f t="shared" si="118"/>
        <v>0</v>
      </c>
    </row>
    <row r="785" spans="1:38" x14ac:dyDescent="0.3">
      <c r="A785" s="1">
        <f t="shared" si="112"/>
        <v>0</v>
      </c>
      <c r="B785" s="1" t="s">
        <v>12</v>
      </c>
      <c r="C785" s="1">
        <v>0.2</v>
      </c>
      <c r="D785" s="1">
        <v>4</v>
      </c>
      <c r="E785" s="1">
        <f t="shared" si="113"/>
        <v>196</v>
      </c>
      <c r="F785" s="1">
        <v>1</v>
      </c>
      <c r="G785" s="3">
        <f t="shared" si="114"/>
        <v>0</v>
      </c>
      <c r="H785" s="3">
        <f t="shared" si="115"/>
        <v>0.27400000000000002</v>
      </c>
      <c r="I785" s="3">
        <v>0.17600000000000002</v>
      </c>
      <c r="J785" s="3">
        <v>9.8000000000000004E-2</v>
      </c>
      <c r="K785" s="3">
        <v>0</v>
      </c>
      <c r="L785" s="1">
        <v>27</v>
      </c>
      <c r="M785" s="1">
        <v>27</v>
      </c>
      <c r="N785" s="1">
        <v>27</v>
      </c>
      <c r="O785" s="1">
        <v>26</v>
      </c>
      <c r="P785" s="1">
        <v>27</v>
      </c>
      <c r="Q785" s="1">
        <v>27</v>
      </c>
      <c r="R785" s="3">
        <v>0.17</v>
      </c>
      <c r="S785" s="3">
        <v>3.0000000000000001E-3</v>
      </c>
      <c r="T785" s="3">
        <v>6.0000000000000001E-3</v>
      </c>
      <c r="U785" s="3">
        <f t="shared" si="116"/>
        <v>3.7037037037037033</v>
      </c>
      <c r="V785" s="3">
        <f t="shared" si="117"/>
        <v>0</v>
      </c>
      <c r="W785" s="3">
        <f t="shared" si="118"/>
        <v>0</v>
      </c>
    </row>
    <row r="786" spans="1:38" x14ac:dyDescent="0.3">
      <c r="A786" s="1">
        <f t="shared" si="112"/>
        <v>0</v>
      </c>
      <c r="B786" s="1" t="s">
        <v>12</v>
      </c>
      <c r="C786" s="1">
        <v>0.2</v>
      </c>
      <c r="D786" s="1">
        <v>1</v>
      </c>
      <c r="E786" s="1">
        <f t="shared" si="113"/>
        <v>197</v>
      </c>
      <c r="F786" s="1">
        <v>1</v>
      </c>
      <c r="G786" s="3">
        <f t="shared" si="114"/>
        <v>0</v>
      </c>
      <c r="H786" s="3">
        <f t="shared" si="115"/>
        <v>0.20100000000000001</v>
      </c>
      <c r="I786" s="3">
        <v>0.13200000000000001</v>
      </c>
      <c r="J786" s="3">
        <v>6.9000000000000006E-2</v>
      </c>
      <c r="K786" s="3">
        <v>0</v>
      </c>
      <c r="L786" s="1">
        <v>28</v>
      </c>
      <c r="M786" s="1">
        <v>28</v>
      </c>
      <c r="N786" s="1">
        <v>28</v>
      </c>
      <c r="O786" s="1">
        <v>27</v>
      </c>
      <c r="P786" s="1">
        <v>27</v>
      </c>
      <c r="Q786" s="1">
        <v>28</v>
      </c>
      <c r="R786" s="3">
        <v>0.127</v>
      </c>
      <c r="S786" s="3">
        <v>3.0000000000000001E-3</v>
      </c>
      <c r="T786" s="3">
        <v>4.0000000000000001E-3</v>
      </c>
      <c r="U786" s="3">
        <f t="shared" si="116"/>
        <v>3.5714285714285712</v>
      </c>
      <c r="V786" s="3">
        <f t="shared" si="117"/>
        <v>3.5714285714285712</v>
      </c>
      <c r="W786" s="3">
        <f t="shared" si="118"/>
        <v>0</v>
      </c>
    </row>
    <row r="787" spans="1:38" x14ac:dyDescent="0.3">
      <c r="A787" s="1">
        <f t="shared" si="112"/>
        <v>0</v>
      </c>
      <c r="B787" s="1" t="s">
        <v>12</v>
      </c>
      <c r="C787" s="1">
        <v>0.2</v>
      </c>
      <c r="D787" s="1">
        <v>2</v>
      </c>
      <c r="E787" s="1">
        <f t="shared" si="113"/>
        <v>197</v>
      </c>
      <c r="F787" s="1">
        <v>1</v>
      </c>
      <c r="G787" s="3">
        <f t="shared" si="114"/>
        <v>0</v>
      </c>
      <c r="H787" s="3">
        <f t="shared" si="115"/>
        <v>0.223</v>
      </c>
      <c r="I787" s="3">
        <v>0.157</v>
      </c>
      <c r="J787" s="3">
        <v>6.6000000000000003E-2</v>
      </c>
      <c r="K787" s="3">
        <v>0</v>
      </c>
      <c r="L787" s="1">
        <v>28</v>
      </c>
      <c r="M787" s="1">
        <v>28</v>
      </c>
      <c r="N787" s="1">
        <v>28</v>
      </c>
      <c r="O787" s="1">
        <v>27</v>
      </c>
      <c r="P787" s="1">
        <v>27</v>
      </c>
      <c r="Q787" s="1">
        <v>28</v>
      </c>
      <c r="R787" s="3">
        <v>0.151</v>
      </c>
      <c r="S787" s="3">
        <v>3.0000000000000001E-3</v>
      </c>
      <c r="T787" s="3">
        <v>5.0000000000000001E-3</v>
      </c>
      <c r="U787" s="3">
        <f t="shared" si="116"/>
        <v>3.5714285714285712</v>
      </c>
      <c r="V787" s="3">
        <f t="shared" si="117"/>
        <v>3.5714285714285712</v>
      </c>
      <c r="W787" s="3">
        <f t="shared" si="118"/>
        <v>0</v>
      </c>
    </row>
    <row r="788" spans="1:38" x14ac:dyDescent="0.3">
      <c r="A788" s="1">
        <f t="shared" si="112"/>
        <v>0</v>
      </c>
      <c r="B788" s="1" t="s">
        <v>12</v>
      </c>
      <c r="C788" s="1">
        <v>0.2</v>
      </c>
      <c r="D788" s="1">
        <v>3</v>
      </c>
      <c r="E788" s="1">
        <f t="shared" si="113"/>
        <v>197</v>
      </c>
      <c r="F788" s="1">
        <v>1</v>
      </c>
      <c r="G788" s="3">
        <f t="shared" si="114"/>
        <v>0</v>
      </c>
      <c r="H788" s="3">
        <f t="shared" si="115"/>
        <v>0.24199999999999999</v>
      </c>
      <c r="I788" s="3">
        <v>0.17</v>
      </c>
      <c r="J788" s="3">
        <v>7.1999999999999995E-2</v>
      </c>
      <c r="K788" s="3">
        <v>0</v>
      </c>
      <c r="L788" s="1">
        <v>28</v>
      </c>
      <c r="M788" s="1">
        <v>28</v>
      </c>
      <c r="N788" s="1">
        <v>28</v>
      </c>
      <c r="O788" s="1">
        <v>27</v>
      </c>
      <c r="P788" s="1">
        <v>27</v>
      </c>
      <c r="Q788" s="1">
        <v>28</v>
      </c>
      <c r="R788" s="3">
        <v>0.16500000000000001</v>
      </c>
      <c r="S788" s="3">
        <v>3.0000000000000001E-3</v>
      </c>
      <c r="T788" s="3">
        <v>4.0000000000000001E-3</v>
      </c>
      <c r="U788" s="3">
        <f t="shared" si="116"/>
        <v>3.5714285714285712</v>
      </c>
      <c r="V788" s="3">
        <f t="shared" si="117"/>
        <v>3.5714285714285712</v>
      </c>
      <c r="W788" s="3">
        <f t="shared" si="118"/>
        <v>0</v>
      </c>
    </row>
    <row r="789" spans="1:38" x14ac:dyDescent="0.3">
      <c r="A789" s="1">
        <f t="shared" si="112"/>
        <v>0</v>
      </c>
      <c r="B789" s="1" t="s">
        <v>12</v>
      </c>
      <c r="C789" s="1">
        <v>0.2</v>
      </c>
      <c r="D789" s="1">
        <v>4</v>
      </c>
      <c r="E789" s="1">
        <f t="shared" si="113"/>
        <v>197</v>
      </c>
      <c r="F789" s="1">
        <v>1</v>
      </c>
      <c r="G789" s="3">
        <f t="shared" si="114"/>
        <v>0</v>
      </c>
      <c r="H789" s="3">
        <f t="shared" si="115"/>
        <v>0.25700000000000001</v>
      </c>
      <c r="I789" s="3">
        <v>0.184</v>
      </c>
      <c r="J789" s="3">
        <v>7.2999999999999995E-2</v>
      </c>
      <c r="K789" s="3">
        <v>0</v>
      </c>
      <c r="L789" s="1">
        <v>28</v>
      </c>
      <c r="M789" s="1">
        <v>28</v>
      </c>
      <c r="N789" s="1">
        <v>28</v>
      </c>
      <c r="O789" s="1">
        <v>27</v>
      </c>
      <c r="P789" s="1">
        <v>27</v>
      </c>
      <c r="Q789" s="1">
        <v>28</v>
      </c>
      <c r="R789" s="3">
        <v>0.17899999999999999</v>
      </c>
      <c r="S789" s="3">
        <v>3.0000000000000001E-3</v>
      </c>
      <c r="T789" s="3">
        <v>4.0000000000000001E-3</v>
      </c>
      <c r="U789" s="3">
        <f t="shared" si="116"/>
        <v>3.5714285714285712</v>
      </c>
      <c r="V789" s="3">
        <f t="shared" si="117"/>
        <v>3.5714285714285712</v>
      </c>
      <c r="W789" s="3">
        <f t="shared" si="118"/>
        <v>0</v>
      </c>
    </row>
    <row r="790" spans="1:38" x14ac:dyDescent="0.3">
      <c r="A790" s="1">
        <f t="shared" si="112"/>
        <v>0</v>
      </c>
      <c r="B790" s="1" t="s">
        <v>12</v>
      </c>
      <c r="C790" s="1">
        <v>0.2</v>
      </c>
      <c r="D790" s="1">
        <v>1</v>
      </c>
      <c r="E790" s="1">
        <f t="shared" si="113"/>
        <v>198</v>
      </c>
      <c r="F790" s="1">
        <v>1</v>
      </c>
      <c r="G790" s="3">
        <f t="shared" si="114"/>
        <v>0</v>
      </c>
      <c r="H790" s="3">
        <f t="shared" si="115"/>
        <v>0.22700000000000001</v>
      </c>
      <c r="I790" s="3">
        <v>0.128</v>
      </c>
      <c r="J790" s="3">
        <v>9.9000000000000005E-2</v>
      </c>
      <c r="K790" s="3">
        <v>0</v>
      </c>
      <c r="L790" s="1">
        <v>28</v>
      </c>
      <c r="M790" s="1">
        <v>28</v>
      </c>
      <c r="N790" s="1">
        <v>28</v>
      </c>
      <c r="O790" s="1">
        <v>28</v>
      </c>
      <c r="P790" s="1">
        <v>28</v>
      </c>
      <c r="Q790" s="1">
        <v>28</v>
      </c>
      <c r="R790" s="3">
        <v>0.124</v>
      </c>
      <c r="S790" s="3">
        <v>3.0000000000000001E-3</v>
      </c>
      <c r="T790" s="3">
        <v>4.0000000000000001E-3</v>
      </c>
      <c r="U790" s="3">
        <f t="shared" si="116"/>
        <v>0</v>
      </c>
      <c r="V790" s="3">
        <f t="shared" si="117"/>
        <v>0</v>
      </c>
      <c r="W790" s="3">
        <f t="shared" si="118"/>
        <v>0</v>
      </c>
    </row>
    <row r="791" spans="1:38" x14ac:dyDescent="0.3">
      <c r="A791" s="1">
        <f t="shared" si="112"/>
        <v>0</v>
      </c>
      <c r="B791" s="1" t="s">
        <v>12</v>
      </c>
      <c r="C791" s="1">
        <v>0.2</v>
      </c>
      <c r="D791" s="1">
        <v>2</v>
      </c>
      <c r="E791" s="1">
        <f t="shared" si="113"/>
        <v>198</v>
      </c>
      <c r="F791" s="1">
        <v>1</v>
      </c>
      <c r="G791" s="3">
        <f t="shared" si="114"/>
        <v>0</v>
      </c>
      <c r="H791" s="3">
        <f t="shared" si="115"/>
        <v>0.26</v>
      </c>
      <c r="I791" s="3">
        <v>0.16200000000000001</v>
      </c>
      <c r="J791" s="3">
        <v>9.8000000000000004E-2</v>
      </c>
      <c r="K791" s="3">
        <v>0</v>
      </c>
      <c r="L791" s="1">
        <v>28</v>
      </c>
      <c r="M791" s="1">
        <v>28</v>
      </c>
      <c r="N791" s="1">
        <v>28</v>
      </c>
      <c r="O791" s="1">
        <v>28</v>
      </c>
      <c r="P791" s="1">
        <v>28</v>
      </c>
      <c r="Q791" s="1">
        <v>28</v>
      </c>
      <c r="R791" s="3">
        <v>0.157</v>
      </c>
      <c r="S791" s="3">
        <v>3.0000000000000001E-3</v>
      </c>
      <c r="T791" s="3">
        <v>5.0000000000000001E-3</v>
      </c>
      <c r="U791" s="3">
        <f t="shared" si="116"/>
        <v>0</v>
      </c>
      <c r="V791" s="3">
        <f t="shared" si="117"/>
        <v>0</v>
      </c>
      <c r="W791" s="3">
        <f t="shared" si="118"/>
        <v>0</v>
      </c>
    </row>
    <row r="792" spans="1:38" x14ac:dyDescent="0.3">
      <c r="A792" s="1">
        <f t="shared" si="112"/>
        <v>0</v>
      </c>
      <c r="B792" s="1" t="s">
        <v>12</v>
      </c>
      <c r="C792" s="1">
        <v>0.2</v>
      </c>
      <c r="D792" s="1">
        <v>3</v>
      </c>
      <c r="E792" s="1">
        <f t="shared" si="113"/>
        <v>198</v>
      </c>
      <c r="F792" s="1">
        <v>1</v>
      </c>
      <c r="G792" s="3">
        <f t="shared" si="114"/>
        <v>0</v>
      </c>
      <c r="H792" s="3">
        <f t="shared" si="115"/>
        <v>0.27500000000000002</v>
      </c>
      <c r="I792" s="3">
        <v>0.17200000000000001</v>
      </c>
      <c r="J792" s="3">
        <v>0.10299999999999999</v>
      </c>
      <c r="K792" s="3">
        <v>0</v>
      </c>
      <c r="L792" s="1">
        <v>28</v>
      </c>
      <c r="M792" s="1">
        <v>28</v>
      </c>
      <c r="N792" s="1">
        <v>28</v>
      </c>
      <c r="O792" s="1">
        <v>28</v>
      </c>
      <c r="P792" s="1">
        <v>28</v>
      </c>
      <c r="Q792" s="1">
        <v>28</v>
      </c>
      <c r="R792" s="3">
        <v>0.16800000000000001</v>
      </c>
      <c r="S792" s="3">
        <v>3.0000000000000001E-3</v>
      </c>
      <c r="T792" s="3">
        <v>4.0000000000000001E-3</v>
      </c>
      <c r="U792" s="3">
        <f t="shared" si="116"/>
        <v>0</v>
      </c>
      <c r="V792" s="3">
        <f t="shared" si="117"/>
        <v>0</v>
      </c>
      <c r="W792" s="3">
        <f t="shared" si="118"/>
        <v>0</v>
      </c>
    </row>
    <row r="793" spans="1:38" x14ac:dyDescent="0.3">
      <c r="A793" s="1">
        <f t="shared" si="112"/>
        <v>0</v>
      </c>
      <c r="B793" s="1" t="s">
        <v>12</v>
      </c>
      <c r="C793" s="1">
        <v>0.2</v>
      </c>
      <c r="D793" s="1">
        <v>4</v>
      </c>
      <c r="E793" s="1">
        <f t="shared" si="113"/>
        <v>198</v>
      </c>
      <c r="F793" s="1">
        <v>1</v>
      </c>
      <c r="G793" s="3">
        <f t="shared" si="114"/>
        <v>0</v>
      </c>
      <c r="H793" s="3">
        <f t="shared" si="115"/>
        <v>0.3</v>
      </c>
      <c r="I793" s="3">
        <v>0.191</v>
      </c>
      <c r="J793" s="3">
        <v>0.109</v>
      </c>
      <c r="K793" s="3">
        <v>0</v>
      </c>
      <c r="L793" s="1">
        <v>28</v>
      </c>
      <c r="M793" s="1">
        <v>28</v>
      </c>
      <c r="N793" s="1">
        <v>28</v>
      </c>
      <c r="O793" s="1">
        <v>28</v>
      </c>
      <c r="P793" s="1">
        <v>28</v>
      </c>
      <c r="Q793" s="1">
        <v>28</v>
      </c>
      <c r="R793" s="3">
        <v>0.187</v>
      </c>
      <c r="S793" s="3">
        <v>3.0000000000000001E-3</v>
      </c>
      <c r="T793" s="3">
        <v>4.0000000000000001E-3</v>
      </c>
      <c r="U793" s="3">
        <f t="shared" si="116"/>
        <v>0</v>
      </c>
      <c r="V793" s="3">
        <f t="shared" si="117"/>
        <v>0</v>
      </c>
      <c r="W793" s="3">
        <f t="shared" si="118"/>
        <v>0</v>
      </c>
    </row>
    <row r="794" spans="1:38" x14ac:dyDescent="0.3">
      <c r="A794" s="1">
        <f t="shared" si="112"/>
        <v>0</v>
      </c>
      <c r="B794" s="1" t="s">
        <v>12</v>
      </c>
      <c r="C794" s="1">
        <v>0.2</v>
      </c>
      <c r="D794" s="1">
        <v>1</v>
      </c>
      <c r="E794" s="1">
        <f t="shared" si="113"/>
        <v>199</v>
      </c>
      <c r="F794" s="1">
        <v>1</v>
      </c>
      <c r="G794" s="3">
        <f t="shared" si="114"/>
        <v>0</v>
      </c>
      <c r="H794" s="3">
        <f t="shared" si="115"/>
        <v>0.19</v>
      </c>
      <c r="I794" s="3">
        <v>0.13700000000000001</v>
      </c>
      <c r="J794" s="3">
        <v>5.2999999999999999E-2</v>
      </c>
      <c r="K794" s="3">
        <v>0</v>
      </c>
      <c r="L794" s="1">
        <v>29</v>
      </c>
      <c r="M794" s="1">
        <v>29</v>
      </c>
      <c r="N794" s="1">
        <v>29</v>
      </c>
      <c r="O794" s="1">
        <v>29</v>
      </c>
      <c r="P794" s="1">
        <v>29</v>
      </c>
      <c r="Q794" s="1">
        <v>29</v>
      </c>
      <c r="R794" s="3">
        <v>0.13300000000000001</v>
      </c>
      <c r="S794" s="3">
        <v>3.0000000000000001E-3</v>
      </c>
      <c r="T794" s="3">
        <v>3.0000000000000001E-3</v>
      </c>
      <c r="U794" s="3">
        <f t="shared" si="116"/>
        <v>0</v>
      </c>
      <c r="V794" s="3">
        <f t="shared" si="117"/>
        <v>0</v>
      </c>
      <c r="W794" s="3">
        <f t="shared" si="118"/>
        <v>0</v>
      </c>
    </row>
    <row r="795" spans="1:38" x14ac:dyDescent="0.3">
      <c r="A795" s="1">
        <f t="shared" si="112"/>
        <v>0</v>
      </c>
      <c r="B795" s="1" t="s">
        <v>12</v>
      </c>
      <c r="C795" s="1">
        <v>0.2</v>
      </c>
      <c r="D795" s="1">
        <v>2</v>
      </c>
      <c r="E795" s="1">
        <f t="shared" si="113"/>
        <v>199</v>
      </c>
      <c r="F795" s="1">
        <v>1</v>
      </c>
      <c r="G795" s="3">
        <f t="shared" si="114"/>
        <v>0</v>
      </c>
      <c r="H795" s="3">
        <f t="shared" si="115"/>
        <v>0.217</v>
      </c>
      <c r="I795" s="3">
        <v>0.16200000000000001</v>
      </c>
      <c r="J795" s="3">
        <v>5.5E-2</v>
      </c>
      <c r="K795" s="3">
        <v>0</v>
      </c>
      <c r="L795" s="1">
        <v>29</v>
      </c>
      <c r="M795" s="1">
        <v>29</v>
      </c>
      <c r="N795" s="1">
        <v>29</v>
      </c>
      <c r="O795" s="1">
        <v>29</v>
      </c>
      <c r="P795" s="1">
        <v>29</v>
      </c>
      <c r="Q795" s="1">
        <v>29</v>
      </c>
      <c r="R795" s="3">
        <v>0.158</v>
      </c>
      <c r="S795" s="3">
        <v>3.0000000000000001E-3</v>
      </c>
      <c r="T795" s="3">
        <v>3.0000000000000001E-3</v>
      </c>
      <c r="U795" s="3">
        <f t="shared" si="116"/>
        <v>0</v>
      </c>
      <c r="V795" s="3">
        <f t="shared" si="117"/>
        <v>0</v>
      </c>
      <c r="W795" s="3">
        <f t="shared" si="118"/>
        <v>0</v>
      </c>
    </row>
    <row r="796" spans="1:38" x14ac:dyDescent="0.3">
      <c r="A796" s="1">
        <f t="shared" si="112"/>
        <v>0</v>
      </c>
      <c r="B796" s="1" t="s">
        <v>12</v>
      </c>
      <c r="C796" s="1">
        <v>0.2</v>
      </c>
      <c r="D796" s="1">
        <v>3</v>
      </c>
      <c r="E796" s="1">
        <f t="shared" si="113"/>
        <v>199</v>
      </c>
      <c r="F796" s="1">
        <v>1</v>
      </c>
      <c r="G796" s="3">
        <f t="shared" si="114"/>
        <v>0</v>
      </c>
      <c r="H796" s="3">
        <f t="shared" si="115"/>
        <v>0.22800000000000001</v>
      </c>
      <c r="I796" s="3">
        <v>0.17400000000000002</v>
      </c>
      <c r="J796" s="3">
        <v>5.3999999999999999E-2</v>
      </c>
      <c r="K796" s="3">
        <v>0</v>
      </c>
      <c r="L796" s="1">
        <v>29</v>
      </c>
      <c r="M796" s="1">
        <v>29</v>
      </c>
      <c r="N796" s="1">
        <v>29</v>
      </c>
      <c r="O796" s="1">
        <v>29</v>
      </c>
      <c r="P796" s="1">
        <v>29</v>
      </c>
      <c r="Q796" s="1">
        <v>29</v>
      </c>
      <c r="R796" s="3">
        <v>0.17100000000000001</v>
      </c>
      <c r="S796" s="3">
        <v>3.0000000000000001E-3</v>
      </c>
      <c r="T796" s="3">
        <v>2E-3</v>
      </c>
      <c r="U796" s="3">
        <f t="shared" si="116"/>
        <v>0</v>
      </c>
      <c r="V796" s="3">
        <f t="shared" si="117"/>
        <v>0</v>
      </c>
      <c r="W796" s="3">
        <f t="shared" si="118"/>
        <v>0</v>
      </c>
    </row>
    <row r="797" spans="1:38" x14ac:dyDescent="0.3">
      <c r="A797" s="1">
        <f t="shared" si="112"/>
        <v>0</v>
      </c>
      <c r="B797" s="1" t="s">
        <v>12</v>
      </c>
      <c r="C797" s="1">
        <v>0.2</v>
      </c>
      <c r="D797" s="1">
        <v>4</v>
      </c>
      <c r="E797" s="1">
        <f t="shared" si="113"/>
        <v>199</v>
      </c>
      <c r="F797" s="1">
        <v>1</v>
      </c>
      <c r="G797" s="3">
        <f t="shared" si="114"/>
        <v>0</v>
      </c>
      <c r="H797" s="3">
        <f t="shared" si="115"/>
        <v>0.26200000000000001</v>
      </c>
      <c r="I797" s="3">
        <v>0.19600000000000001</v>
      </c>
      <c r="J797" s="3">
        <v>6.6000000000000003E-2</v>
      </c>
      <c r="K797" s="3">
        <v>0</v>
      </c>
      <c r="L797" s="1">
        <v>29</v>
      </c>
      <c r="M797" s="1">
        <v>29</v>
      </c>
      <c r="N797" s="1">
        <v>29</v>
      </c>
      <c r="O797" s="1">
        <v>29</v>
      </c>
      <c r="P797" s="1">
        <v>29</v>
      </c>
      <c r="Q797" s="1">
        <v>29</v>
      </c>
      <c r="R797" s="3">
        <v>0.192</v>
      </c>
      <c r="S797" s="3">
        <v>3.0000000000000001E-3</v>
      </c>
      <c r="T797" s="3">
        <v>3.0000000000000001E-3</v>
      </c>
      <c r="U797" s="3">
        <f t="shared" si="116"/>
        <v>0</v>
      </c>
      <c r="V797" s="3">
        <f t="shared" si="117"/>
        <v>0</v>
      </c>
      <c r="W797" s="3">
        <f t="shared" si="118"/>
        <v>0</v>
      </c>
    </row>
    <row r="798" spans="1:38" x14ac:dyDescent="0.3">
      <c r="A798" s="1">
        <f t="shared" si="112"/>
        <v>1</v>
      </c>
      <c r="B798" s="1" t="s">
        <v>12</v>
      </c>
      <c r="C798" s="1">
        <v>0.2</v>
      </c>
      <c r="D798" s="1">
        <v>1</v>
      </c>
      <c r="E798" s="1">
        <f t="shared" si="113"/>
        <v>200</v>
      </c>
      <c r="F798" s="1">
        <v>1</v>
      </c>
      <c r="G798" s="3">
        <f t="shared" si="114"/>
        <v>0</v>
      </c>
      <c r="H798" s="3">
        <f t="shared" si="115"/>
        <v>0.20600000000000002</v>
      </c>
      <c r="I798" s="3">
        <v>0.11</v>
      </c>
      <c r="J798" s="3">
        <v>9.6000000000000002E-2</v>
      </c>
      <c r="K798" s="3">
        <v>0</v>
      </c>
      <c r="L798" s="1">
        <v>25</v>
      </c>
      <c r="M798" s="1">
        <v>25</v>
      </c>
      <c r="N798" s="1">
        <v>25</v>
      </c>
      <c r="O798" s="1">
        <v>24</v>
      </c>
      <c r="P798" s="1">
        <v>24</v>
      </c>
      <c r="Q798" s="1">
        <v>25</v>
      </c>
      <c r="R798" s="3">
        <v>0.10299999999999999</v>
      </c>
      <c r="S798" s="3">
        <v>3.0000000000000001E-3</v>
      </c>
      <c r="T798" s="3">
        <v>7.0000000000000001E-3</v>
      </c>
      <c r="U798" s="3">
        <f t="shared" si="116"/>
        <v>4</v>
      </c>
      <c r="V798" s="3">
        <f t="shared" si="117"/>
        <v>4</v>
      </c>
      <c r="W798" s="3">
        <f t="shared" si="118"/>
        <v>0</v>
      </c>
      <c r="AA798" s="1">
        <f>SUMPRODUCT((MOD(ROW(F702:F801),4)=2)*F702:F801)</f>
        <v>20</v>
      </c>
      <c r="AB798" s="3">
        <f>SUMPRODUCT((MOD(ROW(G702:G801),4)=2)*G702:G801)/25</f>
        <v>0.76536426536426527</v>
      </c>
      <c r="AC798" s="3">
        <f t="shared" ref="AC798:AF798" si="119">SUMPRODUCT((MOD(ROW(H702:H801),4)=2)*H702:H801)/25</f>
        <v>0.24816000000000005</v>
      </c>
      <c r="AD798" s="3">
        <f t="shared" si="119"/>
        <v>0.12616000000000002</v>
      </c>
      <c r="AE798" s="3">
        <f t="shared" si="119"/>
        <v>8.1799999999999998E-2</v>
      </c>
      <c r="AF798" s="3">
        <f t="shared" si="119"/>
        <v>4.0199999999999993E-2</v>
      </c>
      <c r="AG798" s="3">
        <f>SUMPRODUCT((MOD(ROW(R702:R801),4)=2)*R702:R801)/25</f>
        <v>0.12068000000000001</v>
      </c>
      <c r="AH798" s="3">
        <f>SUMPRODUCT((MOD(ROW(S702:S801),4)=2)*S702:S801)/25</f>
        <v>3.1200000000000012E-3</v>
      </c>
      <c r="AI798" s="3">
        <f>SUMPRODUCT((MOD(ROW(T702:T801),4)=2)*T702:T801)/25</f>
        <v>4.6400000000000018E-3</v>
      </c>
      <c r="AJ798" s="3">
        <f>IF(AA798&gt;0, SUMPRODUCT((MOD(ROW(U702:U801),4)=2)*U702:U801)/AA798,"-")</f>
        <v>2.7620149327045875</v>
      </c>
      <c r="AK798" s="3">
        <f>IF(AA798&gt;0, SUMPRODUCT((MOD(ROW(V702:V801),4)=2)*V702:V801)/AA798,"-")</f>
        <v>1.2989010989010989</v>
      </c>
      <c r="AL798" s="3">
        <f>IF(AA798&gt;0,SUMPRODUCT((MOD(ROW(W702:W801),4)=2)*W702:W801)/AA798,"-")</f>
        <v>0</v>
      </c>
    </row>
    <row r="799" spans="1:38" x14ac:dyDescent="0.3">
      <c r="A799" s="1">
        <f t="shared" si="112"/>
        <v>1</v>
      </c>
      <c r="B799" s="1" t="s">
        <v>12</v>
      </c>
      <c r="C799" s="1">
        <v>0.2</v>
      </c>
      <c r="D799" s="1">
        <v>2</v>
      </c>
      <c r="E799" s="1">
        <f t="shared" si="113"/>
        <v>200</v>
      </c>
      <c r="F799" s="1">
        <v>1</v>
      </c>
      <c r="G799" s="3">
        <f t="shared" si="114"/>
        <v>0</v>
      </c>
      <c r="H799" s="3">
        <f t="shared" si="115"/>
        <v>0.222</v>
      </c>
      <c r="I799" s="3">
        <v>0.127</v>
      </c>
      <c r="J799" s="3">
        <v>9.5000000000000001E-2</v>
      </c>
      <c r="K799" s="3">
        <v>0</v>
      </c>
      <c r="L799" s="1">
        <v>25</v>
      </c>
      <c r="M799" s="1">
        <v>25</v>
      </c>
      <c r="N799" s="1">
        <v>25</v>
      </c>
      <c r="O799" s="1">
        <v>24</v>
      </c>
      <c r="P799" s="1">
        <v>24</v>
      </c>
      <c r="Q799" s="1">
        <v>25</v>
      </c>
      <c r="R799" s="3">
        <v>0.11899999999999999</v>
      </c>
      <c r="S799" s="3">
        <v>3.0000000000000001E-3</v>
      </c>
      <c r="T799" s="3">
        <v>8.0000000000000002E-3</v>
      </c>
      <c r="U799" s="3">
        <f t="shared" si="116"/>
        <v>4</v>
      </c>
      <c r="V799" s="3">
        <f t="shared" si="117"/>
        <v>4</v>
      </c>
      <c r="W799" s="3">
        <f t="shared" si="118"/>
        <v>0</v>
      </c>
      <c r="AA799" s="1">
        <f>SUMPRODUCT((MOD(ROW(F702:F801),4)=3)*F702:F801)</f>
        <v>19</v>
      </c>
      <c r="AB799" s="3">
        <f>SUMPRODUCT((MOD(ROW(G702:G801),4)=3)*G702:G801)/25</f>
        <v>0.90329529984702395</v>
      </c>
      <c r="AC799" s="3">
        <f t="shared" ref="AC799:AF799" si="120">SUMPRODUCT((MOD(ROW(H702:H801),4)=3)*H702:H801)/25</f>
        <v>0.27500000000000002</v>
      </c>
      <c r="AD799" s="3">
        <f t="shared" si="120"/>
        <v>0.15051999999999999</v>
      </c>
      <c r="AE799" s="3">
        <f t="shared" si="120"/>
        <v>8.1520000000000009E-2</v>
      </c>
      <c r="AF799" s="3">
        <f t="shared" si="120"/>
        <v>4.2960000000000005E-2</v>
      </c>
      <c r="AG799" s="3">
        <f>SUMPRODUCT((MOD(ROW(R702:R801),4)=3)*R702:R801)/25</f>
        <v>0.14507999999999999</v>
      </c>
      <c r="AH799" s="3">
        <f>SUMPRODUCT((MOD(ROW(S702:S801),4)=3)*S702:S801)/25</f>
        <v>3.1200000000000012E-3</v>
      </c>
      <c r="AI799" s="3">
        <f>SUMPRODUCT((MOD(ROW(T702:T801),4)=3)*T702:T801)/25</f>
        <v>4.6000000000000008E-3</v>
      </c>
      <c r="AJ799" s="3">
        <f>IF(AA799&gt;0,SUMPRODUCT((MOD(ROW(U702:U801),4)=3)*U702:U801)/AA799,"-")</f>
        <v>2.7258959364222517</v>
      </c>
      <c r="AK799" s="3">
        <f>IF(AA799&gt;0,SUMPRODUCT((MOD(ROW(V702:V801),4)=3)*V702:V801)/AA799,"-")</f>
        <v>1.3672643146327357</v>
      </c>
      <c r="AL799" s="3">
        <f>IF(AA799&gt;0,SUMPRODUCT((MOD(ROW(W702:W801),4)=3)*W702:W801)/AA799,"-")</f>
        <v>0</v>
      </c>
    </row>
    <row r="800" spans="1:38" x14ac:dyDescent="0.3">
      <c r="A800" s="1">
        <f t="shared" si="112"/>
        <v>1</v>
      </c>
      <c r="B800" s="1" t="s">
        <v>12</v>
      </c>
      <c r="C800" s="1">
        <v>0.2</v>
      </c>
      <c r="D800" s="1">
        <v>3</v>
      </c>
      <c r="E800" s="1">
        <f t="shared" si="113"/>
        <v>200</v>
      </c>
      <c r="F800" s="1">
        <v>1</v>
      </c>
      <c r="G800" s="3">
        <f t="shared" si="114"/>
        <v>0</v>
      </c>
      <c r="H800" s="3">
        <f t="shared" si="115"/>
        <v>0.224</v>
      </c>
      <c r="I800" s="3">
        <v>0.13100000000000001</v>
      </c>
      <c r="J800" s="3">
        <v>9.2999999999999999E-2</v>
      </c>
      <c r="K800" s="3">
        <v>0</v>
      </c>
      <c r="L800" s="1">
        <v>25</v>
      </c>
      <c r="M800" s="1">
        <v>25</v>
      </c>
      <c r="N800" s="1">
        <v>25</v>
      </c>
      <c r="O800" s="1">
        <v>24</v>
      </c>
      <c r="P800" s="1">
        <v>24</v>
      </c>
      <c r="Q800" s="1">
        <v>25</v>
      </c>
      <c r="R800" s="3">
        <v>0.125</v>
      </c>
      <c r="S800" s="3">
        <v>3.0000000000000001E-3</v>
      </c>
      <c r="T800" s="3">
        <v>6.0000000000000001E-3</v>
      </c>
      <c r="U800" s="3">
        <f t="shared" si="116"/>
        <v>4</v>
      </c>
      <c r="V800" s="3">
        <f t="shared" si="117"/>
        <v>4</v>
      </c>
      <c r="W800" s="3">
        <f t="shared" si="118"/>
        <v>0</v>
      </c>
      <c r="AA800" s="1">
        <f>SUMPRODUCT((MOD(ROW(F702:F801),4)=0)*F702:F801)</f>
        <v>20</v>
      </c>
      <c r="AB800" s="3">
        <f>SUMPRODUCT((MOD(ROW(G702:G801),4)=0)*G702:G801)/25</f>
        <v>0.76536426536426527</v>
      </c>
      <c r="AC800" s="3">
        <f t="shared" ref="AC800:AF800" si="121">SUMPRODUCT((MOD(ROW(H702:H801),4)=0)*H702:H801)/25</f>
        <v>0.29420000000000007</v>
      </c>
      <c r="AD800" s="3">
        <f t="shared" si="121"/>
        <v>0.16451999999999997</v>
      </c>
      <c r="AE800" s="3">
        <f t="shared" si="121"/>
        <v>8.2040000000000002E-2</v>
      </c>
      <c r="AF800" s="3">
        <f t="shared" si="121"/>
        <v>4.7639999999999995E-2</v>
      </c>
      <c r="AG800" s="3">
        <f>SUMPRODUCT((MOD(ROW(R702:R801),4)=0)*R702:R801)/25</f>
        <v>0.15923999999999996</v>
      </c>
      <c r="AH800" s="3">
        <f>SUMPRODUCT((MOD(ROW(S702:S801),4)=0)*S702:S801)/25</f>
        <v>3.1200000000000012E-3</v>
      </c>
      <c r="AI800" s="3">
        <f>SUMPRODUCT((MOD(ROW(T702:T801),4)=0)*T702:T801)/25</f>
        <v>4.4400000000000012E-3</v>
      </c>
      <c r="AJ800" s="3">
        <f>IF(AA800&gt;0,SUMPRODUCT((MOD(ROW(U702:U801),4)=0)*U702:U801)/AA800,"-")</f>
        <v>2.7620149327045875</v>
      </c>
      <c r="AK800" s="3">
        <f>IF(AA800&gt;0,SUMPRODUCT((MOD(ROW(V702:V801),4)=0)*V702:V801)/AA800,"-")</f>
        <v>1.2989010989010989</v>
      </c>
      <c r="AL800" s="3">
        <f>IF(AA800&gt;0,SUMPRODUCT((MOD(ROW(W702:W801),4)=0)*W702:W801)/AA800,"-")</f>
        <v>0</v>
      </c>
    </row>
    <row r="801" spans="1:38" x14ac:dyDescent="0.3">
      <c r="A801" s="1">
        <f t="shared" si="112"/>
        <v>1</v>
      </c>
      <c r="B801" s="1" t="s">
        <v>12</v>
      </c>
      <c r="C801" s="1">
        <v>0.2</v>
      </c>
      <c r="D801" s="1">
        <v>4</v>
      </c>
      <c r="E801" s="1">
        <f t="shared" si="113"/>
        <v>200</v>
      </c>
      <c r="F801" s="1">
        <v>1</v>
      </c>
      <c r="G801" s="3">
        <f t="shared" si="114"/>
        <v>0</v>
      </c>
      <c r="H801" s="3">
        <f t="shared" si="115"/>
        <v>0.248</v>
      </c>
      <c r="I801" s="3">
        <v>0.15</v>
      </c>
      <c r="J801" s="3">
        <v>9.8000000000000004E-2</v>
      </c>
      <c r="K801" s="3">
        <v>0</v>
      </c>
      <c r="L801" s="1">
        <v>25</v>
      </c>
      <c r="M801" s="1">
        <v>25</v>
      </c>
      <c r="N801" s="1">
        <v>25</v>
      </c>
      <c r="O801" s="1">
        <v>24</v>
      </c>
      <c r="P801" s="1">
        <v>24</v>
      </c>
      <c r="Q801" s="1">
        <v>25</v>
      </c>
      <c r="R801" s="3">
        <v>0.14299999999999999</v>
      </c>
      <c r="S801" s="3">
        <v>3.0000000000000001E-3</v>
      </c>
      <c r="T801" s="3">
        <v>7.0000000000000001E-3</v>
      </c>
      <c r="U801" s="3">
        <f t="shared" si="116"/>
        <v>4</v>
      </c>
      <c r="V801" s="3">
        <f t="shared" si="117"/>
        <v>4</v>
      </c>
      <c r="W801" s="3">
        <f t="shared" si="118"/>
        <v>0</v>
      </c>
      <c r="AA801" s="1">
        <f>SUMPRODUCT((MOD(ROW(F702:F801),4)=1)*F702:F801)</f>
        <v>19</v>
      </c>
      <c r="AB801" s="3">
        <f>SUMPRODUCT((MOD(ROW(G702:G801),4)=1)*G702:G801)/25</f>
        <v>0.90329529984702395</v>
      </c>
      <c r="AC801" s="3">
        <f t="shared" ref="AC801:AF801" si="122">SUMPRODUCT((MOD(ROW(H702:H801),4)=1)*H702:H801)/25</f>
        <v>0.29535999999999996</v>
      </c>
      <c r="AD801" s="3">
        <f t="shared" si="122"/>
        <v>0.16920000000000004</v>
      </c>
      <c r="AE801" s="3">
        <f t="shared" si="122"/>
        <v>8.8039999999999979E-2</v>
      </c>
      <c r="AF801" s="3">
        <f t="shared" si="122"/>
        <v>3.8120000000000001E-2</v>
      </c>
      <c r="AG801" s="3">
        <f>SUMPRODUCT((MOD(ROW(R702:R801),4)=1)*R702:R801)/25</f>
        <v>0.16391999999999998</v>
      </c>
      <c r="AH801" s="3">
        <f>SUMPRODUCT((MOD(ROW(S702:S801),4)=1)*S702:S801)/25</f>
        <v>3.1200000000000012E-3</v>
      </c>
      <c r="AI801" s="3">
        <f>SUMPRODUCT((MOD(ROW(T702:T801),4)=1)*T702:T801)/25</f>
        <v>4.4400000000000012E-3</v>
      </c>
      <c r="AJ801" s="3">
        <f>IF(AA801&gt;0,SUMPRODUCT((MOD(ROW(U702:U801),4)=1)*U702:U801)/AA801,"-")</f>
        <v>2.7258959364222517</v>
      </c>
      <c r="AK801" s="3">
        <f>IF(AA801&gt;0, SUMPRODUCT((MOD(ROW(V702:V801),4)=1)*V702:V801)/AA801,"-")</f>
        <v>1.3672643146327357</v>
      </c>
      <c r="AL801" s="3">
        <f>IF(AA801&gt;0,SUMPRODUCT((MOD(ROW(W702:W801),4)=1)*W702:W801)/AA801,"-")</f>
        <v>0</v>
      </c>
    </row>
    <row r="802" spans="1:38" x14ac:dyDescent="0.3">
      <c r="A802" s="1">
        <f t="shared" si="112"/>
        <v>0</v>
      </c>
      <c r="B802" s="1" t="s">
        <v>13</v>
      </c>
      <c r="C802" s="1">
        <v>0.2</v>
      </c>
      <c r="D802" s="1">
        <v>1</v>
      </c>
      <c r="E802" s="1">
        <f t="shared" si="113"/>
        <v>201</v>
      </c>
      <c r="F802" s="1">
        <v>1</v>
      </c>
      <c r="G802" s="3">
        <f t="shared" si="114"/>
        <v>0</v>
      </c>
      <c r="H802" s="3">
        <f t="shared" si="115"/>
        <v>0.14000000000000001</v>
      </c>
      <c r="I802" s="3">
        <v>7.1999999999999995E-2</v>
      </c>
      <c r="J802" s="3">
        <v>6.8000000000000005E-2</v>
      </c>
      <c r="K802" s="3">
        <v>0</v>
      </c>
      <c r="L802" s="1">
        <v>13</v>
      </c>
      <c r="M802" s="1">
        <v>13</v>
      </c>
      <c r="N802" s="1">
        <v>13</v>
      </c>
      <c r="O802" s="1">
        <v>13</v>
      </c>
      <c r="P802" s="1">
        <v>13</v>
      </c>
      <c r="Q802" s="1">
        <v>13</v>
      </c>
      <c r="R802" s="3">
        <v>3.7999999999999999E-2</v>
      </c>
      <c r="S802" s="3">
        <v>4.0000000000000001E-3</v>
      </c>
      <c r="T802" s="3">
        <v>3.2000000000000001E-2</v>
      </c>
      <c r="U802" s="3">
        <f t="shared" si="116"/>
        <v>0</v>
      </c>
      <c r="V802" s="3">
        <f t="shared" si="117"/>
        <v>0</v>
      </c>
      <c r="W802" s="3">
        <f t="shared" si="118"/>
        <v>0</v>
      </c>
    </row>
    <row r="803" spans="1:38" x14ac:dyDescent="0.3">
      <c r="A803" s="1">
        <f t="shared" si="112"/>
        <v>0</v>
      </c>
      <c r="B803" s="1" t="s">
        <v>13</v>
      </c>
      <c r="C803" s="1">
        <v>0.2</v>
      </c>
      <c r="D803" s="1">
        <v>2</v>
      </c>
      <c r="E803" s="1">
        <f t="shared" si="113"/>
        <v>201</v>
      </c>
      <c r="F803" s="1">
        <v>1</v>
      </c>
      <c r="G803" s="3">
        <f t="shared" si="114"/>
        <v>0</v>
      </c>
      <c r="H803" s="3">
        <f t="shared" si="115"/>
        <v>0.15000000000000002</v>
      </c>
      <c r="I803" s="3">
        <v>8.2000000000000003E-2</v>
      </c>
      <c r="J803" s="3">
        <v>6.8000000000000005E-2</v>
      </c>
      <c r="K803" s="3">
        <v>0</v>
      </c>
      <c r="L803" s="1">
        <v>13</v>
      </c>
      <c r="M803" s="1">
        <v>13</v>
      </c>
      <c r="N803" s="1">
        <v>13</v>
      </c>
      <c r="O803" s="1">
        <v>13</v>
      </c>
      <c r="P803" s="1">
        <v>13</v>
      </c>
      <c r="Q803" s="1">
        <v>13</v>
      </c>
      <c r="R803" s="3">
        <v>4.9000000000000002E-2</v>
      </c>
      <c r="S803" s="3">
        <v>4.0000000000000001E-3</v>
      </c>
      <c r="T803" s="3">
        <v>3.1E-2</v>
      </c>
      <c r="U803" s="3">
        <f t="shared" si="116"/>
        <v>0</v>
      </c>
      <c r="V803" s="3">
        <f t="shared" si="117"/>
        <v>0</v>
      </c>
      <c r="W803" s="3">
        <f t="shared" si="118"/>
        <v>0</v>
      </c>
    </row>
    <row r="804" spans="1:38" x14ac:dyDescent="0.3">
      <c r="A804" s="1">
        <f t="shared" si="112"/>
        <v>0</v>
      </c>
      <c r="B804" s="1" t="s">
        <v>13</v>
      </c>
      <c r="C804" s="1">
        <v>0.2</v>
      </c>
      <c r="D804" s="1">
        <v>3</v>
      </c>
      <c r="E804" s="1">
        <f t="shared" si="113"/>
        <v>201</v>
      </c>
      <c r="F804" s="1">
        <v>1</v>
      </c>
      <c r="G804" s="3">
        <f t="shared" si="114"/>
        <v>0</v>
      </c>
      <c r="H804" s="3">
        <f t="shared" si="115"/>
        <v>0.159</v>
      </c>
      <c r="I804" s="3">
        <v>8.8999999999999996E-2</v>
      </c>
      <c r="J804" s="3">
        <v>7.0000000000000007E-2</v>
      </c>
      <c r="K804" s="3">
        <v>0</v>
      </c>
      <c r="L804" s="1">
        <v>13</v>
      </c>
      <c r="M804" s="1">
        <v>13</v>
      </c>
      <c r="N804" s="1">
        <v>13</v>
      </c>
      <c r="O804" s="1">
        <v>13</v>
      </c>
      <c r="P804" s="1">
        <v>13</v>
      </c>
      <c r="Q804" s="1">
        <v>13</v>
      </c>
      <c r="R804" s="3">
        <v>5.3999999999999999E-2</v>
      </c>
      <c r="S804" s="3">
        <v>4.0000000000000001E-3</v>
      </c>
      <c r="T804" s="3">
        <v>3.3000000000000002E-2</v>
      </c>
      <c r="U804" s="3">
        <f t="shared" si="116"/>
        <v>0</v>
      </c>
      <c r="V804" s="3">
        <f t="shared" si="117"/>
        <v>0</v>
      </c>
      <c r="W804" s="3">
        <f t="shared" si="118"/>
        <v>0</v>
      </c>
    </row>
    <row r="805" spans="1:38" x14ac:dyDescent="0.3">
      <c r="A805" s="1">
        <f t="shared" si="112"/>
        <v>0</v>
      </c>
      <c r="B805" s="1" t="s">
        <v>13</v>
      </c>
      <c r="C805" s="1">
        <v>0.2</v>
      </c>
      <c r="D805" s="1">
        <v>4</v>
      </c>
      <c r="E805" s="1">
        <f t="shared" si="113"/>
        <v>201</v>
      </c>
      <c r="F805" s="1">
        <v>1</v>
      </c>
      <c r="G805" s="3">
        <f t="shared" si="114"/>
        <v>0</v>
      </c>
      <c r="H805" s="3">
        <f t="shared" si="115"/>
        <v>0.192</v>
      </c>
      <c r="I805" s="3">
        <v>9.2999999999999999E-2</v>
      </c>
      <c r="J805" s="3">
        <v>9.9000000000000005E-2</v>
      </c>
      <c r="K805" s="3">
        <v>0</v>
      </c>
      <c r="L805" s="1">
        <v>13</v>
      </c>
      <c r="M805" s="1">
        <v>13</v>
      </c>
      <c r="N805" s="1">
        <v>13</v>
      </c>
      <c r="O805" s="1">
        <v>13</v>
      </c>
      <c r="P805" s="1">
        <v>13</v>
      </c>
      <c r="Q805" s="1">
        <v>13</v>
      </c>
      <c r="R805" s="3">
        <v>0.06</v>
      </c>
      <c r="S805" s="3">
        <v>4.0000000000000001E-3</v>
      </c>
      <c r="T805" s="3">
        <v>3.1E-2</v>
      </c>
      <c r="U805" s="3">
        <f t="shared" si="116"/>
        <v>0</v>
      </c>
      <c r="V805" s="3">
        <f t="shared" si="117"/>
        <v>0</v>
      </c>
      <c r="W805" s="3">
        <f t="shared" si="118"/>
        <v>0</v>
      </c>
    </row>
    <row r="806" spans="1:38" x14ac:dyDescent="0.3">
      <c r="A806" s="1">
        <f t="shared" si="112"/>
        <v>0</v>
      </c>
      <c r="B806" s="1" t="s">
        <v>13</v>
      </c>
      <c r="C806" s="1">
        <v>0.2</v>
      </c>
      <c r="D806" s="1">
        <v>1</v>
      </c>
      <c r="E806" s="1">
        <f t="shared" si="113"/>
        <v>202</v>
      </c>
      <c r="F806" s="1">
        <v>0</v>
      </c>
      <c r="G806" s="3">
        <f t="shared" si="114"/>
        <v>11.111111111111111</v>
      </c>
      <c r="H806" s="3">
        <f t="shared" si="115"/>
        <v>0.25800000000000001</v>
      </c>
      <c r="I806" s="3">
        <v>9.1999999999999998E-2</v>
      </c>
      <c r="J806" s="3">
        <v>7.9000000000000001E-2</v>
      </c>
      <c r="K806" s="3">
        <v>8.6999999999999994E-2</v>
      </c>
      <c r="L806" s="1">
        <v>9</v>
      </c>
      <c r="M806" s="1">
        <v>10</v>
      </c>
      <c r="N806" s="1">
        <v>10</v>
      </c>
      <c r="O806" s="1">
        <v>9</v>
      </c>
      <c r="P806" s="1">
        <v>9</v>
      </c>
      <c r="Q806" s="1">
        <v>9</v>
      </c>
      <c r="R806" s="3">
        <v>2.9000000000000001E-2</v>
      </c>
      <c r="S806" s="3">
        <v>3.0000000000000001E-3</v>
      </c>
      <c r="T806" s="3">
        <v>6.2E-2</v>
      </c>
      <c r="U806" s="3" t="str">
        <f t="shared" si="116"/>
        <v>0</v>
      </c>
      <c r="V806" s="3" t="str">
        <f t="shared" si="117"/>
        <v>0</v>
      </c>
      <c r="W806" s="3" t="str">
        <f t="shared" si="118"/>
        <v>0</v>
      </c>
    </row>
    <row r="807" spans="1:38" x14ac:dyDescent="0.3">
      <c r="A807" s="1">
        <f t="shared" si="112"/>
        <v>0</v>
      </c>
      <c r="B807" s="1" t="s">
        <v>13</v>
      </c>
      <c r="C807" s="1">
        <v>0.2</v>
      </c>
      <c r="D807" s="1">
        <v>2</v>
      </c>
      <c r="E807" s="1">
        <f t="shared" si="113"/>
        <v>202</v>
      </c>
      <c r="F807" s="1">
        <v>0</v>
      </c>
      <c r="G807" s="3">
        <f t="shared" si="114"/>
        <v>11.111111111111111</v>
      </c>
      <c r="H807" s="3">
        <f t="shared" si="115"/>
        <v>0.27200000000000002</v>
      </c>
      <c r="I807" s="3">
        <v>5.6999999999999995E-2</v>
      </c>
      <c r="J807" s="3">
        <v>7.6999999999999999E-2</v>
      </c>
      <c r="K807" s="3">
        <v>0.13800000000000001</v>
      </c>
      <c r="L807" s="1">
        <v>9</v>
      </c>
      <c r="M807" s="1">
        <v>10</v>
      </c>
      <c r="N807" s="1">
        <v>10</v>
      </c>
      <c r="O807" s="1">
        <v>9</v>
      </c>
      <c r="P807" s="1">
        <v>9</v>
      </c>
      <c r="Q807" s="1">
        <v>9</v>
      </c>
      <c r="R807" s="3">
        <v>3.5999999999999997E-2</v>
      </c>
      <c r="S807" s="3">
        <v>3.0000000000000001E-3</v>
      </c>
      <c r="T807" s="3">
        <v>1.9999999999999997E-2</v>
      </c>
      <c r="U807" s="3" t="str">
        <f t="shared" si="116"/>
        <v>0</v>
      </c>
      <c r="V807" s="3" t="str">
        <f t="shared" si="117"/>
        <v>0</v>
      </c>
      <c r="W807" s="3" t="str">
        <f t="shared" si="118"/>
        <v>0</v>
      </c>
    </row>
    <row r="808" spans="1:38" x14ac:dyDescent="0.3">
      <c r="A808" s="1">
        <f t="shared" si="112"/>
        <v>0</v>
      </c>
      <c r="B808" s="1" t="s">
        <v>13</v>
      </c>
      <c r="C808" s="1">
        <v>0.2</v>
      </c>
      <c r="D808" s="1">
        <v>3</v>
      </c>
      <c r="E808" s="1">
        <f t="shared" si="113"/>
        <v>202</v>
      </c>
      <c r="F808" s="1">
        <v>0</v>
      </c>
      <c r="G808" s="3">
        <f t="shared" si="114"/>
        <v>11.111111111111111</v>
      </c>
      <c r="H808" s="3">
        <f t="shared" si="115"/>
        <v>0.34300000000000003</v>
      </c>
      <c r="I808" s="3">
        <v>9.6000000000000002E-2</v>
      </c>
      <c r="J808" s="3">
        <v>8.1000000000000003E-2</v>
      </c>
      <c r="K808" s="3">
        <v>0.16600000000000001</v>
      </c>
      <c r="L808" s="1">
        <v>9</v>
      </c>
      <c r="M808" s="1">
        <v>10</v>
      </c>
      <c r="N808" s="1">
        <v>10</v>
      </c>
      <c r="O808" s="1">
        <v>9</v>
      </c>
      <c r="P808" s="1">
        <v>9</v>
      </c>
      <c r="Q808" s="1">
        <v>9</v>
      </c>
      <c r="R808" s="3">
        <v>3.6999999999999998E-2</v>
      </c>
      <c r="S808" s="3">
        <v>3.0000000000000001E-3</v>
      </c>
      <c r="T808" s="3">
        <v>5.8000000000000003E-2</v>
      </c>
      <c r="U808" s="3" t="str">
        <f t="shared" si="116"/>
        <v>0</v>
      </c>
      <c r="V808" s="3" t="str">
        <f t="shared" si="117"/>
        <v>0</v>
      </c>
      <c r="W808" s="3" t="str">
        <f t="shared" si="118"/>
        <v>0</v>
      </c>
    </row>
    <row r="809" spans="1:38" x14ac:dyDescent="0.3">
      <c r="A809" s="1">
        <f t="shared" si="112"/>
        <v>0</v>
      </c>
      <c r="B809" s="1" t="s">
        <v>13</v>
      </c>
      <c r="C809" s="1">
        <v>0.2</v>
      </c>
      <c r="D809" s="1">
        <v>4</v>
      </c>
      <c r="E809" s="1">
        <f t="shared" si="113"/>
        <v>202</v>
      </c>
      <c r="F809" s="1">
        <v>0</v>
      </c>
      <c r="G809" s="3">
        <f t="shared" si="114"/>
        <v>11.111111111111111</v>
      </c>
      <c r="H809" s="3">
        <f t="shared" si="115"/>
        <v>0.39100000000000001</v>
      </c>
      <c r="I809" s="3">
        <v>9.6000000000000002E-2</v>
      </c>
      <c r="J809" s="3">
        <v>0.13600000000000001</v>
      </c>
      <c r="K809" s="3">
        <v>0.159</v>
      </c>
      <c r="L809" s="1">
        <v>9</v>
      </c>
      <c r="M809" s="1">
        <v>10</v>
      </c>
      <c r="N809" s="1">
        <v>10</v>
      </c>
      <c r="O809" s="1">
        <v>9</v>
      </c>
      <c r="P809" s="1">
        <v>9</v>
      </c>
      <c r="Q809" s="1">
        <v>9</v>
      </c>
      <c r="R809" s="3">
        <v>4.1000000000000002E-2</v>
      </c>
      <c r="S809" s="3">
        <v>3.0000000000000001E-3</v>
      </c>
      <c r="T809" s="3">
        <v>5.3999999999999999E-2</v>
      </c>
      <c r="U809" s="3" t="str">
        <f t="shared" si="116"/>
        <v>0</v>
      </c>
      <c r="V809" s="3" t="str">
        <f t="shared" si="117"/>
        <v>0</v>
      </c>
      <c r="W809" s="3" t="str">
        <f t="shared" si="118"/>
        <v>0</v>
      </c>
    </row>
    <row r="810" spans="1:38" x14ac:dyDescent="0.3">
      <c r="A810" s="1">
        <f t="shared" si="112"/>
        <v>0</v>
      </c>
      <c r="B810" s="1" t="s">
        <v>13</v>
      </c>
      <c r="C810" s="1">
        <v>0.2</v>
      </c>
      <c r="D810" s="1">
        <v>1</v>
      </c>
      <c r="E810" s="1">
        <f t="shared" si="113"/>
        <v>203</v>
      </c>
      <c r="F810" s="1">
        <v>1</v>
      </c>
      <c r="G810" s="3">
        <f t="shared" si="114"/>
        <v>0</v>
      </c>
      <c r="H810" s="3">
        <f t="shared" si="115"/>
        <v>0.189</v>
      </c>
      <c r="I810" s="3">
        <v>7.6999999999999999E-2</v>
      </c>
      <c r="J810" s="3">
        <v>0.112</v>
      </c>
      <c r="K810" s="3">
        <v>0</v>
      </c>
      <c r="L810" s="1">
        <v>11</v>
      </c>
      <c r="M810" s="1">
        <v>11</v>
      </c>
      <c r="N810" s="1">
        <v>11</v>
      </c>
      <c r="O810" s="1">
        <v>11</v>
      </c>
      <c r="P810" s="1">
        <v>11</v>
      </c>
      <c r="Q810" s="1">
        <v>11</v>
      </c>
      <c r="R810" s="3">
        <v>2.8000000000000001E-2</v>
      </c>
      <c r="S810" s="3">
        <v>4.0000000000000001E-3</v>
      </c>
      <c r="T810" s="3">
        <v>4.8000000000000001E-2</v>
      </c>
      <c r="U810" s="3">
        <f t="shared" si="116"/>
        <v>0</v>
      </c>
      <c r="V810" s="3">
        <f t="shared" si="117"/>
        <v>0</v>
      </c>
      <c r="W810" s="3">
        <f t="shared" si="118"/>
        <v>0</v>
      </c>
    </row>
    <row r="811" spans="1:38" x14ac:dyDescent="0.3">
      <c r="A811" s="1">
        <f t="shared" si="112"/>
        <v>0</v>
      </c>
      <c r="B811" s="1" t="s">
        <v>13</v>
      </c>
      <c r="C811" s="1">
        <v>0.2</v>
      </c>
      <c r="D811" s="1">
        <v>2</v>
      </c>
      <c r="E811" s="1">
        <f t="shared" si="113"/>
        <v>203</v>
      </c>
      <c r="F811" s="1">
        <v>1</v>
      </c>
      <c r="G811" s="3">
        <f t="shared" si="114"/>
        <v>0</v>
      </c>
      <c r="H811" s="3">
        <f t="shared" si="115"/>
        <v>0.20199999999999999</v>
      </c>
      <c r="I811" s="3">
        <v>8.0999999999999989E-2</v>
      </c>
      <c r="J811" s="3">
        <v>0.121</v>
      </c>
      <c r="K811" s="3">
        <v>0</v>
      </c>
      <c r="L811" s="1">
        <v>11</v>
      </c>
      <c r="M811" s="1">
        <v>11</v>
      </c>
      <c r="N811" s="1">
        <v>11</v>
      </c>
      <c r="O811" s="1">
        <v>11</v>
      </c>
      <c r="P811" s="1">
        <v>11</v>
      </c>
      <c r="Q811" s="1">
        <v>11</v>
      </c>
      <c r="R811" s="3">
        <v>3.5999999999999997E-2</v>
      </c>
      <c r="S811" s="3">
        <v>4.0000000000000001E-3</v>
      </c>
      <c r="T811" s="3">
        <v>4.4000000000000004E-2</v>
      </c>
      <c r="U811" s="3">
        <f t="shared" si="116"/>
        <v>0</v>
      </c>
      <c r="V811" s="3">
        <f t="shared" si="117"/>
        <v>0</v>
      </c>
      <c r="W811" s="3">
        <f t="shared" si="118"/>
        <v>0</v>
      </c>
    </row>
    <row r="812" spans="1:38" x14ac:dyDescent="0.3">
      <c r="A812" s="1">
        <f t="shared" si="112"/>
        <v>0</v>
      </c>
      <c r="B812" s="1" t="s">
        <v>13</v>
      </c>
      <c r="C812" s="1">
        <v>0.2</v>
      </c>
      <c r="D812" s="1">
        <v>3</v>
      </c>
      <c r="E812" s="1">
        <f t="shared" si="113"/>
        <v>203</v>
      </c>
      <c r="F812" s="1">
        <v>1</v>
      </c>
      <c r="G812" s="3">
        <f t="shared" si="114"/>
        <v>0</v>
      </c>
      <c r="H812" s="3">
        <f t="shared" si="115"/>
        <v>0.20299999999999999</v>
      </c>
      <c r="I812" s="3">
        <v>8.4999999999999992E-2</v>
      </c>
      <c r="J812" s="3">
        <v>0.11799999999999999</v>
      </c>
      <c r="K812" s="3">
        <v>0</v>
      </c>
      <c r="L812" s="1">
        <v>11</v>
      </c>
      <c r="M812" s="1">
        <v>11</v>
      </c>
      <c r="N812" s="1">
        <v>11</v>
      </c>
      <c r="O812" s="1">
        <v>11</v>
      </c>
      <c r="P812" s="1">
        <v>11</v>
      </c>
      <c r="Q812" s="1">
        <v>11</v>
      </c>
      <c r="R812" s="3">
        <v>3.7999999999999999E-2</v>
      </c>
      <c r="S812" s="3">
        <v>4.0000000000000001E-3</v>
      </c>
      <c r="T812" s="3">
        <v>4.5999999999999999E-2</v>
      </c>
      <c r="U812" s="3">
        <f t="shared" si="116"/>
        <v>0</v>
      </c>
      <c r="V812" s="3">
        <f t="shared" si="117"/>
        <v>0</v>
      </c>
      <c r="W812" s="3">
        <f t="shared" si="118"/>
        <v>0</v>
      </c>
    </row>
    <row r="813" spans="1:38" x14ac:dyDescent="0.3">
      <c r="A813" s="1">
        <f t="shared" si="112"/>
        <v>0</v>
      </c>
      <c r="B813" s="1" t="s">
        <v>13</v>
      </c>
      <c r="C813" s="1">
        <v>0.2</v>
      </c>
      <c r="D813" s="1">
        <v>4</v>
      </c>
      <c r="E813" s="1">
        <f t="shared" si="113"/>
        <v>203</v>
      </c>
      <c r="F813" s="1">
        <v>1</v>
      </c>
      <c r="G813" s="3">
        <f t="shared" si="114"/>
        <v>0</v>
      </c>
      <c r="H813" s="3">
        <f t="shared" si="115"/>
        <v>0.28200000000000003</v>
      </c>
      <c r="I813" s="3">
        <v>9.9000000000000005E-2</v>
      </c>
      <c r="J813" s="3">
        <v>0.183</v>
      </c>
      <c r="K813" s="3">
        <v>0</v>
      </c>
      <c r="L813" s="1">
        <v>11</v>
      </c>
      <c r="M813" s="1">
        <v>11</v>
      </c>
      <c r="N813" s="1">
        <v>11</v>
      </c>
      <c r="O813" s="1">
        <v>11</v>
      </c>
      <c r="P813" s="1">
        <v>11</v>
      </c>
      <c r="Q813" s="1">
        <v>11</v>
      </c>
      <c r="R813" s="3">
        <v>4.4999999999999998E-2</v>
      </c>
      <c r="S813" s="3">
        <v>4.0000000000000001E-3</v>
      </c>
      <c r="T813" s="3">
        <v>5.3000000000000005E-2</v>
      </c>
      <c r="U813" s="3">
        <f t="shared" si="116"/>
        <v>0</v>
      </c>
      <c r="V813" s="3">
        <f t="shared" si="117"/>
        <v>0</v>
      </c>
      <c r="W813" s="3">
        <f t="shared" si="118"/>
        <v>0</v>
      </c>
    </row>
    <row r="814" spans="1:38" x14ac:dyDescent="0.3">
      <c r="A814" s="1">
        <f t="shared" si="112"/>
        <v>0</v>
      </c>
      <c r="B814" s="1" t="s">
        <v>13</v>
      </c>
      <c r="C814" s="1">
        <v>0.2</v>
      </c>
      <c r="D814" s="1">
        <v>1</v>
      </c>
      <c r="E814" s="1">
        <f t="shared" si="113"/>
        <v>204</v>
      </c>
      <c r="F814" s="1">
        <v>0</v>
      </c>
      <c r="G814" s="3">
        <f t="shared" si="114"/>
        <v>10</v>
      </c>
      <c r="H814" s="3">
        <f t="shared" si="115"/>
        <v>0.27</v>
      </c>
      <c r="I814" s="3">
        <v>8.2000000000000003E-2</v>
      </c>
      <c r="J814" s="3">
        <v>9.9000000000000005E-2</v>
      </c>
      <c r="K814" s="3">
        <v>8.8999999999999996E-2</v>
      </c>
      <c r="L814" s="1">
        <v>10</v>
      </c>
      <c r="M814" s="1">
        <v>11</v>
      </c>
      <c r="N814" s="1">
        <v>11</v>
      </c>
      <c r="O814" s="1">
        <v>10</v>
      </c>
      <c r="P814" s="1">
        <v>10</v>
      </c>
      <c r="Q814" s="1">
        <v>10</v>
      </c>
      <c r="R814" s="3">
        <v>3.5000000000000003E-2</v>
      </c>
      <c r="S814" s="3">
        <v>3.0000000000000001E-3</v>
      </c>
      <c r="T814" s="3">
        <v>4.5999999999999999E-2</v>
      </c>
      <c r="U814" s="3" t="str">
        <f t="shared" si="116"/>
        <v>0</v>
      </c>
      <c r="V814" s="3" t="str">
        <f t="shared" si="117"/>
        <v>0</v>
      </c>
      <c r="W814" s="3" t="str">
        <f t="shared" si="118"/>
        <v>0</v>
      </c>
    </row>
    <row r="815" spans="1:38" x14ac:dyDescent="0.3">
      <c r="A815" s="1">
        <f t="shared" si="112"/>
        <v>0</v>
      </c>
      <c r="B815" s="1" t="s">
        <v>13</v>
      </c>
      <c r="C815" s="1">
        <v>0.2</v>
      </c>
      <c r="D815" s="1">
        <v>2</v>
      </c>
      <c r="E815" s="1">
        <f t="shared" si="113"/>
        <v>204</v>
      </c>
      <c r="F815" s="1">
        <v>0</v>
      </c>
      <c r="G815" s="3">
        <f t="shared" si="114"/>
        <v>10</v>
      </c>
      <c r="H815" s="3">
        <f t="shared" si="115"/>
        <v>0.32200000000000001</v>
      </c>
      <c r="I815" s="3">
        <v>9.0999999999999998E-2</v>
      </c>
      <c r="J815" s="3">
        <v>0.10100000000000001</v>
      </c>
      <c r="K815" s="3">
        <v>0.13</v>
      </c>
      <c r="L815" s="1">
        <v>10</v>
      </c>
      <c r="M815" s="1">
        <v>11</v>
      </c>
      <c r="N815" s="1">
        <v>11</v>
      </c>
      <c r="O815" s="1">
        <v>10</v>
      </c>
      <c r="P815" s="1">
        <v>10</v>
      </c>
      <c r="Q815" s="1">
        <v>10</v>
      </c>
      <c r="R815" s="3">
        <v>4.5999999999999999E-2</v>
      </c>
      <c r="S815" s="3">
        <v>3.0000000000000001E-3</v>
      </c>
      <c r="T815" s="3">
        <v>4.4000000000000004E-2</v>
      </c>
      <c r="U815" s="3" t="str">
        <f t="shared" si="116"/>
        <v>0</v>
      </c>
      <c r="V815" s="3" t="str">
        <f t="shared" si="117"/>
        <v>0</v>
      </c>
      <c r="W815" s="3" t="str">
        <f t="shared" si="118"/>
        <v>0</v>
      </c>
    </row>
    <row r="816" spans="1:38" x14ac:dyDescent="0.3">
      <c r="A816" s="1">
        <f t="shared" si="112"/>
        <v>0</v>
      </c>
      <c r="B816" s="1" t="s">
        <v>13</v>
      </c>
      <c r="C816" s="1">
        <v>0.2</v>
      </c>
      <c r="D816" s="1">
        <v>3</v>
      </c>
      <c r="E816" s="1">
        <f t="shared" si="113"/>
        <v>204</v>
      </c>
      <c r="F816" s="1">
        <v>0</v>
      </c>
      <c r="G816" s="3">
        <f t="shared" si="114"/>
        <v>10</v>
      </c>
      <c r="H816" s="3">
        <f t="shared" si="115"/>
        <v>0.36299999999999999</v>
      </c>
      <c r="I816" s="3">
        <v>0.1</v>
      </c>
      <c r="J816" s="3">
        <v>0.105</v>
      </c>
      <c r="K816" s="3">
        <v>0.158</v>
      </c>
      <c r="L816" s="1">
        <v>10</v>
      </c>
      <c r="M816" s="1">
        <v>11</v>
      </c>
      <c r="N816" s="1">
        <v>11</v>
      </c>
      <c r="O816" s="1">
        <v>10</v>
      </c>
      <c r="P816" s="1">
        <v>10</v>
      </c>
      <c r="Q816" s="1">
        <v>10</v>
      </c>
      <c r="R816" s="3">
        <v>4.5999999999999999E-2</v>
      </c>
      <c r="S816" s="3">
        <v>3.0000000000000001E-3</v>
      </c>
      <c r="T816" s="3">
        <v>5.2999999999999999E-2</v>
      </c>
      <c r="U816" s="3" t="str">
        <f t="shared" si="116"/>
        <v>0</v>
      </c>
      <c r="V816" s="3" t="str">
        <f t="shared" si="117"/>
        <v>0</v>
      </c>
      <c r="W816" s="3" t="str">
        <f t="shared" si="118"/>
        <v>0</v>
      </c>
    </row>
    <row r="817" spans="1:23" x14ac:dyDescent="0.3">
      <c r="A817" s="1">
        <f t="shared" si="112"/>
        <v>0</v>
      </c>
      <c r="B817" s="1" t="s">
        <v>13</v>
      </c>
      <c r="C817" s="1">
        <v>0.2</v>
      </c>
      <c r="D817" s="1">
        <v>4</v>
      </c>
      <c r="E817" s="1">
        <f t="shared" si="113"/>
        <v>204</v>
      </c>
      <c r="F817" s="1">
        <v>0</v>
      </c>
      <c r="G817" s="3">
        <f t="shared" si="114"/>
        <v>10</v>
      </c>
      <c r="H817" s="3">
        <f t="shared" si="115"/>
        <v>0.38100000000000001</v>
      </c>
      <c r="I817" s="3">
        <v>0.10500000000000001</v>
      </c>
      <c r="J817" s="3">
        <v>0.121</v>
      </c>
      <c r="K817" s="3">
        <v>0.155</v>
      </c>
      <c r="L817" s="1">
        <v>10</v>
      </c>
      <c r="M817" s="1">
        <v>11</v>
      </c>
      <c r="N817" s="1">
        <v>11</v>
      </c>
      <c r="O817" s="1">
        <v>10</v>
      </c>
      <c r="P817" s="1">
        <v>10</v>
      </c>
      <c r="Q817" s="1">
        <v>10</v>
      </c>
      <c r="R817" s="3">
        <v>5.1999999999999998E-2</v>
      </c>
      <c r="S817" s="3">
        <v>3.0000000000000001E-3</v>
      </c>
      <c r="T817" s="3">
        <v>5.2000000000000005E-2</v>
      </c>
      <c r="U817" s="3" t="str">
        <f t="shared" si="116"/>
        <v>0</v>
      </c>
      <c r="V817" s="3" t="str">
        <f t="shared" si="117"/>
        <v>0</v>
      </c>
      <c r="W817" s="3" t="str">
        <f t="shared" si="118"/>
        <v>0</v>
      </c>
    </row>
    <row r="818" spans="1:23" x14ac:dyDescent="0.3">
      <c r="A818" s="1">
        <f t="shared" si="112"/>
        <v>0</v>
      </c>
      <c r="B818" s="1" t="s">
        <v>13</v>
      </c>
      <c r="C818" s="1">
        <v>0.2</v>
      </c>
      <c r="D818" s="1">
        <v>1</v>
      </c>
      <c r="E818" s="1">
        <f t="shared" si="113"/>
        <v>205</v>
      </c>
      <c r="F818" s="1">
        <v>1</v>
      </c>
      <c r="G818" s="3">
        <f t="shared" si="114"/>
        <v>0</v>
      </c>
      <c r="H818" s="3">
        <f t="shared" si="115"/>
        <v>0.125</v>
      </c>
      <c r="I818" s="3">
        <v>7.5000000000000011E-2</v>
      </c>
      <c r="J818" s="3">
        <v>0.05</v>
      </c>
      <c r="K818" s="3">
        <v>0</v>
      </c>
      <c r="L818" s="1">
        <v>13</v>
      </c>
      <c r="M818" s="1">
        <v>13</v>
      </c>
      <c r="N818" s="1">
        <v>13</v>
      </c>
      <c r="O818" s="1">
        <v>13</v>
      </c>
      <c r="P818" s="1">
        <v>13</v>
      </c>
      <c r="Q818" s="1">
        <v>13</v>
      </c>
      <c r="R818" s="3">
        <v>3.7999999999999999E-2</v>
      </c>
      <c r="S818" s="3">
        <v>3.0000000000000001E-3</v>
      </c>
      <c r="T818" s="3">
        <v>3.6000000000000004E-2</v>
      </c>
      <c r="U818" s="3">
        <f t="shared" si="116"/>
        <v>0</v>
      </c>
      <c r="V818" s="3">
        <f t="shared" si="117"/>
        <v>0</v>
      </c>
      <c r="W818" s="3">
        <f t="shared" si="118"/>
        <v>0</v>
      </c>
    </row>
    <row r="819" spans="1:23" x14ac:dyDescent="0.3">
      <c r="A819" s="1">
        <f t="shared" si="112"/>
        <v>0</v>
      </c>
      <c r="B819" s="1" t="s">
        <v>13</v>
      </c>
      <c r="C819" s="1">
        <v>0.2</v>
      </c>
      <c r="D819" s="1">
        <v>2</v>
      </c>
      <c r="E819" s="1">
        <f t="shared" si="113"/>
        <v>205</v>
      </c>
      <c r="F819" s="1">
        <v>1</v>
      </c>
      <c r="G819" s="3">
        <f t="shared" si="114"/>
        <v>0</v>
      </c>
      <c r="H819" s="3">
        <f t="shared" si="115"/>
        <v>0.15</v>
      </c>
      <c r="I819" s="3">
        <v>9.5000000000000001E-2</v>
      </c>
      <c r="J819" s="3">
        <v>5.5E-2</v>
      </c>
      <c r="K819" s="3">
        <v>0</v>
      </c>
      <c r="L819" s="1">
        <v>13</v>
      </c>
      <c r="M819" s="1">
        <v>13</v>
      </c>
      <c r="N819" s="1">
        <v>13</v>
      </c>
      <c r="O819" s="1">
        <v>13</v>
      </c>
      <c r="P819" s="1">
        <v>13</v>
      </c>
      <c r="Q819" s="1">
        <v>13</v>
      </c>
      <c r="R819" s="3">
        <v>0.05</v>
      </c>
      <c r="S819" s="3">
        <v>3.0000000000000001E-3</v>
      </c>
      <c r="T819" s="3">
        <v>4.4000000000000004E-2</v>
      </c>
      <c r="U819" s="3">
        <f t="shared" si="116"/>
        <v>0</v>
      </c>
      <c r="V819" s="3">
        <f t="shared" si="117"/>
        <v>0</v>
      </c>
      <c r="W819" s="3">
        <f t="shared" si="118"/>
        <v>0</v>
      </c>
    </row>
    <row r="820" spans="1:23" x14ac:dyDescent="0.3">
      <c r="A820" s="1">
        <f t="shared" si="112"/>
        <v>0</v>
      </c>
      <c r="B820" s="1" t="s">
        <v>13</v>
      </c>
      <c r="C820" s="1">
        <v>0.2</v>
      </c>
      <c r="D820" s="1">
        <v>3</v>
      </c>
      <c r="E820" s="1">
        <f t="shared" si="113"/>
        <v>205</v>
      </c>
      <c r="F820" s="1">
        <v>1</v>
      </c>
      <c r="G820" s="3">
        <f t="shared" si="114"/>
        <v>0</v>
      </c>
      <c r="H820" s="3">
        <f t="shared" si="115"/>
        <v>0.14099999999999999</v>
      </c>
      <c r="I820" s="3">
        <v>0.09</v>
      </c>
      <c r="J820" s="3">
        <v>5.0999999999999997E-2</v>
      </c>
      <c r="K820" s="3">
        <v>0</v>
      </c>
      <c r="L820" s="1">
        <v>13</v>
      </c>
      <c r="M820" s="1">
        <v>13</v>
      </c>
      <c r="N820" s="1">
        <v>13</v>
      </c>
      <c r="O820" s="1">
        <v>13</v>
      </c>
      <c r="P820" s="1">
        <v>13</v>
      </c>
      <c r="Q820" s="1">
        <v>13</v>
      </c>
      <c r="R820" s="3">
        <v>5.2999999999999999E-2</v>
      </c>
      <c r="S820" s="3">
        <v>3.0000000000000001E-3</v>
      </c>
      <c r="T820" s="3">
        <v>3.6000000000000004E-2</v>
      </c>
      <c r="U820" s="3">
        <f t="shared" si="116"/>
        <v>0</v>
      </c>
      <c r="V820" s="3">
        <f t="shared" si="117"/>
        <v>0</v>
      </c>
      <c r="W820" s="3">
        <f t="shared" si="118"/>
        <v>0</v>
      </c>
    </row>
    <row r="821" spans="1:23" x14ac:dyDescent="0.3">
      <c r="A821" s="1">
        <f t="shared" si="112"/>
        <v>0</v>
      </c>
      <c r="B821" s="1" t="s">
        <v>13</v>
      </c>
      <c r="C821" s="1">
        <v>0.2</v>
      </c>
      <c r="D821" s="1">
        <v>4</v>
      </c>
      <c r="E821" s="1">
        <f t="shared" si="113"/>
        <v>205</v>
      </c>
      <c r="F821" s="1">
        <v>1</v>
      </c>
      <c r="G821" s="3">
        <f t="shared" si="114"/>
        <v>0</v>
      </c>
      <c r="H821" s="3">
        <f t="shared" si="115"/>
        <v>0.16700000000000001</v>
      </c>
      <c r="I821" s="3">
        <v>0.10400000000000001</v>
      </c>
      <c r="J821" s="3">
        <v>6.3E-2</v>
      </c>
      <c r="K821" s="3">
        <v>0</v>
      </c>
      <c r="L821" s="1">
        <v>13</v>
      </c>
      <c r="M821" s="1">
        <v>13</v>
      </c>
      <c r="N821" s="1">
        <v>13</v>
      </c>
      <c r="O821" s="1">
        <v>13</v>
      </c>
      <c r="P821" s="1">
        <v>13</v>
      </c>
      <c r="Q821" s="1">
        <v>13</v>
      </c>
      <c r="R821" s="3">
        <v>5.8999999999999997E-2</v>
      </c>
      <c r="S821" s="3">
        <v>3.0000000000000001E-3</v>
      </c>
      <c r="T821" s="3">
        <v>4.4000000000000004E-2</v>
      </c>
      <c r="U821" s="3">
        <f t="shared" si="116"/>
        <v>0</v>
      </c>
      <c r="V821" s="3">
        <f t="shared" si="117"/>
        <v>0</v>
      </c>
      <c r="W821" s="3">
        <f t="shared" si="118"/>
        <v>0</v>
      </c>
    </row>
    <row r="822" spans="1:23" x14ac:dyDescent="0.3">
      <c r="A822" s="1">
        <f t="shared" si="112"/>
        <v>0</v>
      </c>
      <c r="B822" s="1" t="s">
        <v>13</v>
      </c>
      <c r="C822" s="1">
        <v>0.2</v>
      </c>
      <c r="D822" s="1">
        <v>1</v>
      </c>
      <c r="E822" s="1">
        <f t="shared" si="113"/>
        <v>206</v>
      </c>
      <c r="F822" s="1">
        <v>0</v>
      </c>
      <c r="G822" s="3">
        <f t="shared" si="114"/>
        <v>9.0909090909090917</v>
      </c>
      <c r="H822" s="3">
        <f t="shared" si="115"/>
        <v>0.32699999999999996</v>
      </c>
      <c r="I822" s="3">
        <v>8.0999999999999989E-2</v>
      </c>
      <c r="J822" s="3">
        <v>9.8000000000000004E-2</v>
      </c>
      <c r="K822" s="3">
        <v>0.14799999999999999</v>
      </c>
      <c r="L822" s="1">
        <v>11</v>
      </c>
      <c r="M822" s="1">
        <v>12</v>
      </c>
      <c r="N822" s="1">
        <v>12</v>
      </c>
      <c r="O822" s="1">
        <v>11</v>
      </c>
      <c r="P822" s="1">
        <v>11</v>
      </c>
      <c r="Q822" s="1">
        <v>11</v>
      </c>
      <c r="R822" s="3">
        <v>3.6999999999999998E-2</v>
      </c>
      <c r="S822" s="3">
        <v>4.0000000000000001E-3</v>
      </c>
      <c r="T822" s="3">
        <v>4.2000000000000003E-2</v>
      </c>
      <c r="U822" s="3" t="str">
        <f t="shared" si="116"/>
        <v>0</v>
      </c>
      <c r="V822" s="3" t="str">
        <f t="shared" si="117"/>
        <v>0</v>
      </c>
      <c r="W822" s="3" t="str">
        <f t="shared" si="118"/>
        <v>0</v>
      </c>
    </row>
    <row r="823" spans="1:23" x14ac:dyDescent="0.3">
      <c r="A823" s="1">
        <f t="shared" si="112"/>
        <v>0</v>
      </c>
      <c r="B823" s="1" t="s">
        <v>13</v>
      </c>
      <c r="C823" s="1">
        <v>0.2</v>
      </c>
      <c r="D823" s="1">
        <v>2</v>
      </c>
      <c r="E823" s="1">
        <f t="shared" si="113"/>
        <v>206</v>
      </c>
      <c r="F823" s="1">
        <v>0</v>
      </c>
      <c r="G823" s="3">
        <f t="shared" si="114"/>
        <v>9.0909090909090917</v>
      </c>
      <c r="H823" s="3">
        <f t="shared" si="115"/>
        <v>0.33999999999999997</v>
      </c>
      <c r="I823" s="3">
        <v>8.7999999999999995E-2</v>
      </c>
      <c r="J823" s="3">
        <v>0.10299999999999999</v>
      </c>
      <c r="K823" s="3">
        <v>0.14899999999999999</v>
      </c>
      <c r="L823" s="1">
        <v>11</v>
      </c>
      <c r="M823" s="1">
        <v>12</v>
      </c>
      <c r="N823" s="1">
        <v>12</v>
      </c>
      <c r="O823" s="1">
        <v>11</v>
      </c>
      <c r="P823" s="1">
        <v>11</v>
      </c>
      <c r="Q823" s="1">
        <v>11</v>
      </c>
      <c r="R823" s="3">
        <v>4.5999999999999999E-2</v>
      </c>
      <c r="S823" s="3">
        <v>4.0000000000000001E-3</v>
      </c>
      <c r="T823" s="3">
        <v>0.04</v>
      </c>
      <c r="U823" s="3" t="str">
        <f t="shared" si="116"/>
        <v>0</v>
      </c>
      <c r="V823" s="3" t="str">
        <f t="shared" si="117"/>
        <v>0</v>
      </c>
      <c r="W823" s="3" t="str">
        <f t="shared" si="118"/>
        <v>0</v>
      </c>
    </row>
    <row r="824" spans="1:23" x14ac:dyDescent="0.3">
      <c r="A824" s="1">
        <f t="shared" si="112"/>
        <v>0</v>
      </c>
      <c r="B824" s="1" t="s">
        <v>13</v>
      </c>
      <c r="C824" s="1">
        <v>0.2</v>
      </c>
      <c r="D824" s="1">
        <v>3</v>
      </c>
      <c r="E824" s="1">
        <f t="shared" si="113"/>
        <v>206</v>
      </c>
      <c r="F824" s="1">
        <v>0</v>
      </c>
      <c r="G824" s="3">
        <f t="shared" si="114"/>
        <v>9.0909090909090917</v>
      </c>
      <c r="H824" s="3">
        <f t="shared" si="115"/>
        <v>0.34199999999999997</v>
      </c>
      <c r="I824" s="3">
        <v>0.09</v>
      </c>
      <c r="J824" s="3">
        <v>9.7000000000000003E-2</v>
      </c>
      <c r="K824" s="3">
        <v>0.155</v>
      </c>
      <c r="L824" s="1">
        <v>11</v>
      </c>
      <c r="M824" s="1">
        <v>12</v>
      </c>
      <c r="N824" s="1">
        <v>12</v>
      </c>
      <c r="O824" s="1">
        <v>11</v>
      </c>
      <c r="P824" s="1">
        <v>11</v>
      </c>
      <c r="Q824" s="1">
        <v>11</v>
      </c>
      <c r="R824" s="3">
        <v>4.7E-2</v>
      </c>
      <c r="S824" s="3">
        <v>4.0000000000000001E-3</v>
      </c>
      <c r="T824" s="3">
        <v>4.1000000000000002E-2</v>
      </c>
      <c r="U824" s="3" t="str">
        <f t="shared" si="116"/>
        <v>0</v>
      </c>
      <c r="V824" s="3" t="str">
        <f t="shared" si="117"/>
        <v>0</v>
      </c>
      <c r="W824" s="3" t="str">
        <f t="shared" si="118"/>
        <v>0</v>
      </c>
    </row>
    <row r="825" spans="1:23" x14ac:dyDescent="0.3">
      <c r="A825" s="1">
        <f t="shared" si="112"/>
        <v>0</v>
      </c>
      <c r="B825" s="1" t="s">
        <v>13</v>
      </c>
      <c r="C825" s="1">
        <v>0.2</v>
      </c>
      <c r="D825" s="1">
        <v>4</v>
      </c>
      <c r="E825" s="1">
        <f t="shared" si="113"/>
        <v>206</v>
      </c>
      <c r="F825" s="1">
        <v>0</v>
      </c>
      <c r="G825" s="3">
        <f t="shared" si="114"/>
        <v>9.0909090909090917</v>
      </c>
      <c r="H825" s="3">
        <f t="shared" si="115"/>
        <v>0.374</v>
      </c>
      <c r="I825" s="3">
        <v>0.108</v>
      </c>
      <c r="J825" s="3">
        <v>0.111</v>
      </c>
      <c r="K825" s="3">
        <v>0.155</v>
      </c>
      <c r="L825" s="1">
        <v>11</v>
      </c>
      <c r="M825" s="1">
        <v>12</v>
      </c>
      <c r="N825" s="1">
        <v>12</v>
      </c>
      <c r="O825" s="1">
        <v>11</v>
      </c>
      <c r="P825" s="1">
        <v>11</v>
      </c>
      <c r="Q825" s="1">
        <v>11</v>
      </c>
      <c r="R825" s="3">
        <v>5.7000000000000002E-2</v>
      </c>
      <c r="S825" s="3">
        <v>4.0000000000000001E-3</v>
      </c>
      <c r="T825" s="3">
        <v>4.9000000000000002E-2</v>
      </c>
      <c r="U825" s="3" t="str">
        <f t="shared" si="116"/>
        <v>0</v>
      </c>
      <c r="V825" s="3" t="str">
        <f t="shared" si="117"/>
        <v>0</v>
      </c>
      <c r="W825" s="3" t="str">
        <f t="shared" si="118"/>
        <v>0</v>
      </c>
    </row>
    <row r="826" spans="1:23" x14ac:dyDescent="0.3">
      <c r="A826" s="1">
        <f t="shared" si="112"/>
        <v>0</v>
      </c>
      <c r="B826" s="1" t="s">
        <v>13</v>
      </c>
      <c r="C826" s="1">
        <v>0.2</v>
      </c>
      <c r="D826" s="1">
        <v>1</v>
      </c>
      <c r="E826" s="1">
        <f t="shared" si="113"/>
        <v>207</v>
      </c>
      <c r="F826" s="1">
        <v>1</v>
      </c>
      <c r="G826" s="3">
        <f t="shared" si="114"/>
        <v>0</v>
      </c>
      <c r="H826" s="3">
        <f t="shared" si="115"/>
        <v>0.188</v>
      </c>
      <c r="I826" s="3">
        <v>7.8E-2</v>
      </c>
      <c r="J826" s="3">
        <v>0.11</v>
      </c>
      <c r="K826" s="3">
        <v>0</v>
      </c>
      <c r="L826" s="1">
        <v>10</v>
      </c>
      <c r="M826" s="1">
        <v>10</v>
      </c>
      <c r="N826" s="1">
        <v>10</v>
      </c>
      <c r="O826" s="1">
        <v>10</v>
      </c>
      <c r="P826" s="1">
        <v>10</v>
      </c>
      <c r="Q826" s="1">
        <v>10</v>
      </c>
      <c r="R826" s="3">
        <v>2.5999999999999999E-2</v>
      </c>
      <c r="S826" s="3">
        <v>3.0000000000000001E-3</v>
      </c>
      <c r="T826" s="3">
        <v>5.1000000000000004E-2</v>
      </c>
      <c r="U826" s="3">
        <f t="shared" si="116"/>
        <v>0</v>
      </c>
      <c r="V826" s="3">
        <f t="shared" si="117"/>
        <v>0</v>
      </c>
      <c r="W826" s="3">
        <f t="shared" si="118"/>
        <v>0</v>
      </c>
    </row>
    <row r="827" spans="1:23" x14ac:dyDescent="0.3">
      <c r="A827" s="1">
        <f t="shared" si="112"/>
        <v>0</v>
      </c>
      <c r="B827" s="1" t="s">
        <v>13</v>
      </c>
      <c r="C827" s="1">
        <v>0.2</v>
      </c>
      <c r="D827" s="1">
        <v>2</v>
      </c>
      <c r="E827" s="1">
        <f t="shared" si="113"/>
        <v>207</v>
      </c>
      <c r="F827" s="1">
        <v>1</v>
      </c>
      <c r="G827" s="3">
        <f t="shared" si="114"/>
        <v>0</v>
      </c>
      <c r="H827" s="3">
        <f t="shared" si="115"/>
        <v>0.19700000000000001</v>
      </c>
      <c r="I827" s="3">
        <v>9.2999999999999999E-2</v>
      </c>
      <c r="J827" s="3">
        <v>0.104</v>
      </c>
      <c r="K827" s="3">
        <v>0</v>
      </c>
      <c r="L827" s="1">
        <v>10</v>
      </c>
      <c r="M827" s="1">
        <v>10</v>
      </c>
      <c r="N827" s="1">
        <v>10</v>
      </c>
      <c r="O827" s="1">
        <v>10</v>
      </c>
      <c r="P827" s="1">
        <v>10</v>
      </c>
      <c r="Q827" s="1">
        <v>10</v>
      </c>
      <c r="R827" s="3">
        <v>3.5999999999999997E-2</v>
      </c>
      <c r="S827" s="3">
        <v>3.0000000000000001E-3</v>
      </c>
      <c r="T827" s="3">
        <v>5.6000000000000001E-2</v>
      </c>
      <c r="U827" s="3">
        <f t="shared" si="116"/>
        <v>0</v>
      </c>
      <c r="V827" s="3">
        <f t="shared" si="117"/>
        <v>0</v>
      </c>
      <c r="W827" s="3">
        <f t="shared" si="118"/>
        <v>0</v>
      </c>
    </row>
    <row r="828" spans="1:23" x14ac:dyDescent="0.3">
      <c r="A828" s="1">
        <f t="shared" si="112"/>
        <v>0</v>
      </c>
      <c r="B828" s="1" t="s">
        <v>13</v>
      </c>
      <c r="C828" s="1">
        <v>0.2</v>
      </c>
      <c r="D828" s="1">
        <v>3</v>
      </c>
      <c r="E828" s="1">
        <f t="shared" si="113"/>
        <v>207</v>
      </c>
      <c r="F828" s="1">
        <v>1</v>
      </c>
      <c r="G828" s="3">
        <f t="shared" si="114"/>
        <v>0</v>
      </c>
      <c r="H828" s="3">
        <f t="shared" si="115"/>
        <v>0.21100000000000002</v>
      </c>
      <c r="I828" s="3">
        <v>9.5000000000000001E-2</v>
      </c>
      <c r="J828" s="3">
        <v>0.11600000000000001</v>
      </c>
      <c r="K828" s="3">
        <v>0</v>
      </c>
      <c r="L828" s="1">
        <v>10</v>
      </c>
      <c r="M828" s="1">
        <v>10</v>
      </c>
      <c r="N828" s="1">
        <v>10</v>
      </c>
      <c r="O828" s="1">
        <v>10</v>
      </c>
      <c r="P828" s="1">
        <v>10</v>
      </c>
      <c r="Q828" s="1">
        <v>10</v>
      </c>
      <c r="R828" s="3">
        <v>3.7999999999999999E-2</v>
      </c>
      <c r="S828" s="3">
        <v>3.0000000000000001E-3</v>
      </c>
      <c r="T828" s="3">
        <v>5.6000000000000001E-2</v>
      </c>
      <c r="U828" s="3">
        <f t="shared" si="116"/>
        <v>0</v>
      </c>
      <c r="V828" s="3">
        <f t="shared" si="117"/>
        <v>0</v>
      </c>
      <c r="W828" s="3">
        <f t="shared" si="118"/>
        <v>0</v>
      </c>
    </row>
    <row r="829" spans="1:23" x14ac:dyDescent="0.3">
      <c r="A829" s="1">
        <f t="shared" si="112"/>
        <v>0</v>
      </c>
      <c r="B829" s="1" t="s">
        <v>13</v>
      </c>
      <c r="C829" s="1">
        <v>0.2</v>
      </c>
      <c r="D829" s="1">
        <v>4</v>
      </c>
      <c r="E829" s="1">
        <f t="shared" si="113"/>
        <v>207</v>
      </c>
      <c r="F829" s="1">
        <v>1</v>
      </c>
      <c r="G829" s="3">
        <f t="shared" si="114"/>
        <v>0</v>
      </c>
      <c r="H829" s="3">
        <f t="shared" si="115"/>
        <v>0.27400000000000002</v>
      </c>
      <c r="I829" s="3">
        <v>9.0999999999999998E-2</v>
      </c>
      <c r="J829" s="3">
        <v>0.183</v>
      </c>
      <c r="K829" s="3">
        <v>0</v>
      </c>
      <c r="L829" s="1">
        <v>10</v>
      </c>
      <c r="M829" s="1">
        <v>10</v>
      </c>
      <c r="N829" s="1">
        <v>10</v>
      </c>
      <c r="O829" s="1">
        <v>10</v>
      </c>
      <c r="P829" s="1">
        <v>10</v>
      </c>
      <c r="Q829" s="1">
        <v>10</v>
      </c>
      <c r="R829" s="3">
        <v>4.2000000000000003E-2</v>
      </c>
      <c r="S829" s="3">
        <v>3.0000000000000001E-3</v>
      </c>
      <c r="T829" s="3">
        <v>4.8000000000000001E-2</v>
      </c>
      <c r="U829" s="3">
        <f t="shared" si="116"/>
        <v>0</v>
      </c>
      <c r="V829" s="3">
        <f t="shared" si="117"/>
        <v>0</v>
      </c>
      <c r="W829" s="3">
        <f t="shared" si="118"/>
        <v>0</v>
      </c>
    </row>
    <row r="830" spans="1:23" x14ac:dyDescent="0.3">
      <c r="A830" s="1">
        <f t="shared" si="112"/>
        <v>0</v>
      </c>
      <c r="B830" s="1" t="s">
        <v>13</v>
      </c>
      <c r="C830" s="1">
        <v>0.2</v>
      </c>
      <c r="D830" s="1">
        <v>1</v>
      </c>
      <c r="E830" s="1">
        <f t="shared" si="113"/>
        <v>208</v>
      </c>
      <c r="F830" s="1">
        <v>1</v>
      </c>
      <c r="G830" s="3">
        <f t="shared" si="114"/>
        <v>0</v>
      </c>
      <c r="H830" s="3">
        <f t="shared" si="115"/>
        <v>0.20600000000000002</v>
      </c>
      <c r="I830" s="3">
        <v>7.9000000000000001E-2</v>
      </c>
      <c r="J830" s="3">
        <v>0.127</v>
      </c>
      <c r="K830" s="3">
        <v>0</v>
      </c>
      <c r="L830" s="1">
        <v>13</v>
      </c>
      <c r="M830" s="1">
        <v>13</v>
      </c>
      <c r="N830" s="1">
        <v>13</v>
      </c>
      <c r="O830" s="1">
        <v>13</v>
      </c>
      <c r="P830" s="1">
        <v>13</v>
      </c>
      <c r="Q830" s="1">
        <v>13</v>
      </c>
      <c r="R830" s="3">
        <v>4.3999999999999997E-2</v>
      </c>
      <c r="S830" s="3">
        <v>4.0000000000000001E-3</v>
      </c>
      <c r="T830" s="3">
        <v>3.3000000000000002E-2</v>
      </c>
      <c r="U830" s="3">
        <f t="shared" si="116"/>
        <v>0</v>
      </c>
      <c r="V830" s="3">
        <f t="shared" si="117"/>
        <v>0</v>
      </c>
      <c r="W830" s="3">
        <f t="shared" si="118"/>
        <v>0</v>
      </c>
    </row>
    <row r="831" spans="1:23" x14ac:dyDescent="0.3">
      <c r="A831" s="1">
        <f t="shared" si="112"/>
        <v>0</v>
      </c>
      <c r="B831" s="1" t="s">
        <v>13</v>
      </c>
      <c r="C831" s="1">
        <v>0.2</v>
      </c>
      <c r="D831" s="1">
        <v>2</v>
      </c>
      <c r="E831" s="1">
        <f t="shared" si="113"/>
        <v>208</v>
      </c>
      <c r="F831" s="1">
        <v>1</v>
      </c>
      <c r="G831" s="3">
        <f t="shared" si="114"/>
        <v>0</v>
      </c>
      <c r="H831" s="3">
        <f t="shared" si="115"/>
        <v>0.216</v>
      </c>
      <c r="I831" s="3">
        <v>0.09</v>
      </c>
      <c r="J831" s="3">
        <v>0.126</v>
      </c>
      <c r="K831" s="3">
        <v>0</v>
      </c>
      <c r="L831" s="1">
        <v>13</v>
      </c>
      <c r="M831" s="1">
        <v>13</v>
      </c>
      <c r="N831" s="1">
        <v>13</v>
      </c>
      <c r="O831" s="1">
        <v>13</v>
      </c>
      <c r="P831" s="1">
        <v>13</v>
      </c>
      <c r="Q831" s="1">
        <v>13</v>
      </c>
      <c r="R831" s="3">
        <v>5.2999999999999999E-2</v>
      </c>
      <c r="S831" s="3">
        <v>4.0000000000000001E-3</v>
      </c>
      <c r="T831" s="3">
        <v>3.5000000000000003E-2</v>
      </c>
      <c r="U831" s="3">
        <f t="shared" si="116"/>
        <v>0</v>
      </c>
      <c r="V831" s="3">
        <f t="shared" si="117"/>
        <v>0</v>
      </c>
      <c r="W831" s="3">
        <f t="shared" si="118"/>
        <v>0</v>
      </c>
    </row>
    <row r="832" spans="1:23" x14ac:dyDescent="0.3">
      <c r="A832" s="1">
        <f t="shared" si="112"/>
        <v>0</v>
      </c>
      <c r="B832" s="1" t="s">
        <v>13</v>
      </c>
      <c r="C832" s="1">
        <v>0.2</v>
      </c>
      <c r="D832" s="1">
        <v>3</v>
      </c>
      <c r="E832" s="1">
        <f t="shared" si="113"/>
        <v>208</v>
      </c>
      <c r="F832" s="1">
        <v>1</v>
      </c>
      <c r="G832" s="3">
        <f t="shared" si="114"/>
        <v>0</v>
      </c>
      <c r="H832" s="3">
        <f t="shared" si="115"/>
        <v>0.217</v>
      </c>
      <c r="I832" s="3">
        <v>8.8999999999999996E-2</v>
      </c>
      <c r="J832" s="3">
        <v>0.128</v>
      </c>
      <c r="K832" s="3">
        <v>0</v>
      </c>
      <c r="L832" s="1">
        <v>13</v>
      </c>
      <c r="M832" s="1">
        <v>13</v>
      </c>
      <c r="N832" s="1">
        <v>13</v>
      </c>
      <c r="O832" s="1">
        <v>13</v>
      </c>
      <c r="P832" s="1">
        <v>13</v>
      </c>
      <c r="Q832" s="1">
        <v>13</v>
      </c>
      <c r="R832" s="3">
        <v>5.8999999999999997E-2</v>
      </c>
      <c r="S832" s="3">
        <v>4.0000000000000001E-3</v>
      </c>
      <c r="T832" s="3">
        <v>2.7999999999999997E-2</v>
      </c>
      <c r="U832" s="3">
        <f t="shared" si="116"/>
        <v>0</v>
      </c>
      <c r="V832" s="3">
        <f t="shared" si="117"/>
        <v>0</v>
      </c>
      <c r="W832" s="3">
        <f t="shared" si="118"/>
        <v>0</v>
      </c>
    </row>
    <row r="833" spans="1:23" x14ac:dyDescent="0.3">
      <c r="A833" s="1">
        <f t="shared" si="112"/>
        <v>0</v>
      </c>
      <c r="B833" s="1" t="s">
        <v>13</v>
      </c>
      <c r="C833" s="1">
        <v>0.2</v>
      </c>
      <c r="D833" s="1">
        <v>4</v>
      </c>
      <c r="E833" s="1">
        <f t="shared" si="113"/>
        <v>208</v>
      </c>
      <c r="F833" s="1">
        <v>1</v>
      </c>
      <c r="G833" s="3">
        <f t="shared" si="114"/>
        <v>0</v>
      </c>
      <c r="H833" s="3">
        <f t="shared" si="115"/>
        <v>0.29500000000000004</v>
      </c>
      <c r="I833" s="3">
        <v>0.10300000000000001</v>
      </c>
      <c r="J833" s="3">
        <v>0.192</v>
      </c>
      <c r="K833" s="3">
        <v>0</v>
      </c>
      <c r="L833" s="1">
        <v>13</v>
      </c>
      <c r="M833" s="1">
        <v>13</v>
      </c>
      <c r="N833" s="1">
        <v>13</v>
      </c>
      <c r="O833" s="1">
        <v>13</v>
      </c>
      <c r="P833" s="1">
        <v>13</v>
      </c>
      <c r="Q833" s="1">
        <v>13</v>
      </c>
      <c r="R833" s="3">
        <v>6.6000000000000003E-2</v>
      </c>
      <c r="S833" s="3">
        <v>4.0000000000000001E-3</v>
      </c>
      <c r="T833" s="3">
        <v>3.5000000000000003E-2</v>
      </c>
      <c r="U833" s="3">
        <f t="shared" si="116"/>
        <v>0</v>
      </c>
      <c r="V833" s="3">
        <f t="shared" si="117"/>
        <v>0</v>
      </c>
      <c r="W833" s="3">
        <f t="shared" si="118"/>
        <v>0</v>
      </c>
    </row>
    <row r="834" spans="1:23" x14ac:dyDescent="0.3">
      <c r="A834" s="1">
        <f t="shared" ref="A834:A897" si="123">IF(MOD(E834,25)=0,1,0)</f>
        <v>0</v>
      </c>
      <c r="B834" s="1" t="s">
        <v>13</v>
      </c>
      <c r="C834" s="1">
        <v>0.2</v>
      </c>
      <c r="D834" s="1">
        <v>1</v>
      </c>
      <c r="E834" s="1">
        <f t="shared" si="113"/>
        <v>209</v>
      </c>
      <c r="F834" s="1">
        <v>1</v>
      </c>
      <c r="G834" s="3">
        <f t="shared" si="114"/>
        <v>0</v>
      </c>
      <c r="H834" s="3">
        <f t="shared" si="115"/>
        <v>0.27900000000000003</v>
      </c>
      <c r="I834" s="3">
        <v>8.299999999999999E-2</v>
      </c>
      <c r="J834" s="3">
        <v>0.19600000000000001</v>
      </c>
      <c r="K834" s="3">
        <v>0</v>
      </c>
      <c r="L834" s="1">
        <v>11</v>
      </c>
      <c r="M834" s="1">
        <v>11</v>
      </c>
      <c r="N834" s="1">
        <v>11</v>
      </c>
      <c r="O834" s="1">
        <v>11</v>
      </c>
      <c r="P834" s="1">
        <v>11</v>
      </c>
      <c r="Q834" s="1">
        <v>11</v>
      </c>
      <c r="R834" s="3">
        <v>3.6999999999999998E-2</v>
      </c>
      <c r="S834" s="3">
        <v>3.0000000000000001E-3</v>
      </c>
      <c r="T834" s="3">
        <v>4.4999999999999998E-2</v>
      </c>
      <c r="U834" s="3">
        <f t="shared" si="116"/>
        <v>0</v>
      </c>
      <c r="V834" s="3">
        <f t="shared" si="117"/>
        <v>0</v>
      </c>
      <c r="W834" s="3">
        <f t="shared" si="118"/>
        <v>0</v>
      </c>
    </row>
    <row r="835" spans="1:23" x14ac:dyDescent="0.3">
      <c r="A835" s="1">
        <f t="shared" si="123"/>
        <v>0</v>
      </c>
      <c r="B835" s="1" t="s">
        <v>13</v>
      </c>
      <c r="C835" s="1">
        <v>0.2</v>
      </c>
      <c r="D835" s="1">
        <v>2</v>
      </c>
      <c r="E835" s="1">
        <f t="shared" ref="E835:E898" si="124">_xlfn.CEILING.MATH((ROW(E835)-1)/4)</f>
        <v>209</v>
      </c>
      <c r="F835" s="1">
        <v>1</v>
      </c>
      <c r="G835" s="3">
        <f t="shared" ref="G835:G898" si="125">(M835-L835)/L835*100</f>
        <v>0</v>
      </c>
      <c r="H835" s="3">
        <f t="shared" ref="H835:H898" si="126">I835+K835+J835</f>
        <v>0.25600000000000001</v>
      </c>
      <c r="I835" s="3">
        <v>9.1999999999999998E-2</v>
      </c>
      <c r="J835" s="3">
        <v>0.16400000000000001</v>
      </c>
      <c r="K835" s="3">
        <v>0</v>
      </c>
      <c r="L835" s="1">
        <v>11</v>
      </c>
      <c r="M835" s="1">
        <v>11</v>
      </c>
      <c r="N835" s="1">
        <v>11</v>
      </c>
      <c r="O835" s="1">
        <v>11</v>
      </c>
      <c r="P835" s="1">
        <v>11</v>
      </c>
      <c r="Q835" s="1">
        <v>11</v>
      </c>
      <c r="R835" s="3">
        <v>4.2999999999999997E-2</v>
      </c>
      <c r="S835" s="3">
        <v>3.0000000000000001E-3</v>
      </c>
      <c r="T835" s="3">
        <v>4.8000000000000001E-2</v>
      </c>
      <c r="U835" s="3">
        <f t="shared" ref="U835:U898" si="127">IF(F835=1,(M835-O835)/M835*100,"0")</f>
        <v>0</v>
      </c>
      <c r="V835" s="3">
        <f t="shared" ref="V835:V898" si="128">IF(F835=1,(M835-P835)/M835*100,"0")</f>
        <v>0</v>
      </c>
      <c r="W835" s="3">
        <f t="shared" ref="W835:W898" si="129">IF(F835=1,(M835-Q835)/M835*100,"0")</f>
        <v>0</v>
      </c>
    </row>
    <row r="836" spans="1:23" x14ac:dyDescent="0.3">
      <c r="A836" s="1">
        <f t="shared" si="123"/>
        <v>0</v>
      </c>
      <c r="B836" s="1" t="s">
        <v>13</v>
      </c>
      <c r="C836" s="1">
        <v>0.2</v>
      </c>
      <c r="D836" s="1">
        <v>3</v>
      </c>
      <c r="E836" s="1">
        <f t="shared" si="124"/>
        <v>209</v>
      </c>
      <c r="F836" s="1">
        <v>1</v>
      </c>
      <c r="G836" s="3">
        <f t="shared" si="125"/>
        <v>0</v>
      </c>
      <c r="H836" s="3">
        <f t="shared" si="126"/>
        <v>0.28600000000000003</v>
      </c>
      <c r="I836" s="3">
        <v>9.5000000000000001E-2</v>
      </c>
      <c r="J836" s="3">
        <v>0.191</v>
      </c>
      <c r="K836" s="3">
        <v>0</v>
      </c>
      <c r="L836" s="1">
        <v>11</v>
      </c>
      <c r="M836" s="1">
        <v>11</v>
      </c>
      <c r="N836" s="1">
        <v>11</v>
      </c>
      <c r="O836" s="1">
        <v>11</v>
      </c>
      <c r="P836" s="1">
        <v>11</v>
      </c>
      <c r="Q836" s="1">
        <v>11</v>
      </c>
      <c r="R836" s="3">
        <v>4.5999999999999999E-2</v>
      </c>
      <c r="S836" s="3">
        <v>3.0000000000000001E-3</v>
      </c>
      <c r="T836" s="3">
        <v>4.8000000000000001E-2</v>
      </c>
      <c r="U836" s="3">
        <f t="shared" si="127"/>
        <v>0</v>
      </c>
      <c r="V836" s="3">
        <f t="shared" si="128"/>
        <v>0</v>
      </c>
      <c r="W836" s="3">
        <f t="shared" si="129"/>
        <v>0</v>
      </c>
    </row>
    <row r="837" spans="1:23" x14ac:dyDescent="0.3">
      <c r="A837" s="1">
        <f t="shared" si="123"/>
        <v>0</v>
      </c>
      <c r="B837" s="1" t="s">
        <v>13</v>
      </c>
      <c r="C837" s="1">
        <v>0.2</v>
      </c>
      <c r="D837" s="1">
        <v>4</v>
      </c>
      <c r="E837" s="1">
        <f t="shared" si="124"/>
        <v>209</v>
      </c>
      <c r="F837" s="1">
        <v>1</v>
      </c>
      <c r="G837" s="3">
        <f t="shared" si="125"/>
        <v>0</v>
      </c>
      <c r="H837" s="3">
        <f t="shared" si="126"/>
        <v>0.39400000000000002</v>
      </c>
      <c r="I837" s="3">
        <v>9.9000000000000005E-2</v>
      </c>
      <c r="J837" s="3">
        <v>0.29499999999999998</v>
      </c>
      <c r="K837" s="3">
        <v>0</v>
      </c>
      <c r="L837" s="1">
        <v>11</v>
      </c>
      <c r="M837" s="1">
        <v>11</v>
      </c>
      <c r="N837" s="1">
        <v>11</v>
      </c>
      <c r="O837" s="1">
        <v>11</v>
      </c>
      <c r="P837" s="1">
        <v>11</v>
      </c>
      <c r="Q837" s="1">
        <v>11</v>
      </c>
      <c r="R837" s="3">
        <v>5.1999999999999998E-2</v>
      </c>
      <c r="S837" s="3">
        <v>3.0000000000000001E-3</v>
      </c>
      <c r="T837" s="3">
        <v>4.5999999999999999E-2</v>
      </c>
      <c r="U837" s="3">
        <f t="shared" si="127"/>
        <v>0</v>
      </c>
      <c r="V837" s="3">
        <f t="shared" si="128"/>
        <v>0</v>
      </c>
      <c r="W837" s="3">
        <f t="shared" si="129"/>
        <v>0</v>
      </c>
    </row>
    <row r="838" spans="1:23" x14ac:dyDescent="0.3">
      <c r="A838" s="1">
        <f t="shared" si="123"/>
        <v>0</v>
      </c>
      <c r="B838" s="1" t="s">
        <v>13</v>
      </c>
      <c r="C838" s="1">
        <v>0.2</v>
      </c>
      <c r="D838" s="1">
        <v>1</v>
      </c>
      <c r="E838" s="1">
        <f t="shared" si="124"/>
        <v>210</v>
      </c>
      <c r="F838" s="1">
        <v>1</v>
      </c>
      <c r="G838" s="3">
        <f t="shared" si="125"/>
        <v>0</v>
      </c>
      <c r="H838" s="3">
        <f t="shared" si="126"/>
        <v>0.20200000000000001</v>
      </c>
      <c r="I838" s="3">
        <v>7.1999999999999995E-2</v>
      </c>
      <c r="J838" s="3">
        <v>0.13</v>
      </c>
      <c r="K838" s="3">
        <v>0</v>
      </c>
      <c r="L838" s="1">
        <v>14</v>
      </c>
      <c r="M838" s="1">
        <v>14</v>
      </c>
      <c r="N838" s="1">
        <v>14</v>
      </c>
      <c r="O838" s="1">
        <v>13</v>
      </c>
      <c r="P838" s="1">
        <v>14</v>
      </c>
      <c r="Q838" s="1">
        <v>13</v>
      </c>
      <c r="R838" s="3">
        <v>0.04</v>
      </c>
      <c r="S838" s="3">
        <v>4.0000000000000001E-3</v>
      </c>
      <c r="T838" s="3">
        <v>3.2000000000000001E-2</v>
      </c>
      <c r="U838" s="3">
        <f t="shared" si="127"/>
        <v>7.1428571428571423</v>
      </c>
      <c r="V838" s="3">
        <f t="shared" si="128"/>
        <v>0</v>
      </c>
      <c r="W838" s="3">
        <f t="shared" si="129"/>
        <v>7.1428571428571423</v>
      </c>
    </row>
    <row r="839" spans="1:23" x14ac:dyDescent="0.3">
      <c r="A839" s="1">
        <f t="shared" si="123"/>
        <v>0</v>
      </c>
      <c r="B839" s="1" t="s">
        <v>13</v>
      </c>
      <c r="C839" s="1">
        <v>0.2</v>
      </c>
      <c r="D839" s="1">
        <v>2</v>
      </c>
      <c r="E839" s="1">
        <f t="shared" si="124"/>
        <v>210</v>
      </c>
      <c r="F839" s="1">
        <v>1</v>
      </c>
      <c r="G839" s="3">
        <f t="shared" si="125"/>
        <v>0</v>
      </c>
      <c r="H839" s="3">
        <f t="shared" si="126"/>
        <v>0.20400000000000001</v>
      </c>
      <c r="I839" s="3">
        <v>8.1000000000000003E-2</v>
      </c>
      <c r="J839" s="3">
        <v>0.123</v>
      </c>
      <c r="K839" s="3">
        <v>0</v>
      </c>
      <c r="L839" s="1">
        <v>14</v>
      </c>
      <c r="M839" s="1">
        <v>14</v>
      </c>
      <c r="N839" s="1">
        <v>14</v>
      </c>
      <c r="O839" s="1">
        <v>13</v>
      </c>
      <c r="P839" s="1">
        <v>14</v>
      </c>
      <c r="Q839" s="1">
        <v>13</v>
      </c>
      <c r="R839" s="3">
        <v>4.8000000000000001E-2</v>
      </c>
      <c r="S839" s="3">
        <v>4.0000000000000001E-3</v>
      </c>
      <c r="T839" s="3">
        <v>3.3000000000000002E-2</v>
      </c>
      <c r="U839" s="3">
        <f t="shared" si="127"/>
        <v>7.1428571428571423</v>
      </c>
      <c r="V839" s="3">
        <f t="shared" si="128"/>
        <v>0</v>
      </c>
      <c r="W839" s="3">
        <f t="shared" si="129"/>
        <v>7.1428571428571423</v>
      </c>
    </row>
    <row r="840" spans="1:23" x14ac:dyDescent="0.3">
      <c r="A840" s="1">
        <f t="shared" si="123"/>
        <v>0</v>
      </c>
      <c r="B840" s="1" t="s">
        <v>13</v>
      </c>
      <c r="C840" s="1">
        <v>0.2</v>
      </c>
      <c r="D840" s="1">
        <v>3</v>
      </c>
      <c r="E840" s="1">
        <f t="shared" si="124"/>
        <v>210</v>
      </c>
      <c r="F840" s="1">
        <v>1</v>
      </c>
      <c r="G840" s="3">
        <f t="shared" si="125"/>
        <v>0</v>
      </c>
      <c r="H840" s="3">
        <f t="shared" si="126"/>
        <v>0.222</v>
      </c>
      <c r="I840" s="3">
        <v>8.3999999999999991E-2</v>
      </c>
      <c r="J840" s="3">
        <v>0.13800000000000001</v>
      </c>
      <c r="K840" s="3">
        <v>0</v>
      </c>
      <c r="L840" s="1">
        <v>14</v>
      </c>
      <c r="M840" s="1">
        <v>14</v>
      </c>
      <c r="N840" s="1">
        <v>14</v>
      </c>
      <c r="O840" s="1">
        <v>13</v>
      </c>
      <c r="P840" s="1">
        <v>14</v>
      </c>
      <c r="Q840" s="1">
        <v>13</v>
      </c>
      <c r="R840" s="3">
        <v>5.1999999999999998E-2</v>
      </c>
      <c r="S840" s="3">
        <v>4.0000000000000001E-3</v>
      </c>
      <c r="T840" s="3">
        <v>3.2000000000000001E-2</v>
      </c>
      <c r="U840" s="3">
        <f t="shared" si="127"/>
        <v>7.1428571428571423</v>
      </c>
      <c r="V840" s="3">
        <f t="shared" si="128"/>
        <v>0</v>
      </c>
      <c r="W840" s="3">
        <f t="shared" si="129"/>
        <v>7.1428571428571423</v>
      </c>
    </row>
    <row r="841" spans="1:23" x14ac:dyDescent="0.3">
      <c r="A841" s="1">
        <f t="shared" si="123"/>
        <v>0</v>
      </c>
      <c r="B841" s="1" t="s">
        <v>13</v>
      </c>
      <c r="C841" s="1">
        <v>0.2</v>
      </c>
      <c r="D841" s="1">
        <v>4</v>
      </c>
      <c r="E841" s="1">
        <f t="shared" si="124"/>
        <v>210</v>
      </c>
      <c r="F841" s="1">
        <v>1</v>
      </c>
      <c r="G841" s="3">
        <f t="shared" si="125"/>
        <v>0</v>
      </c>
      <c r="H841" s="3">
        <f t="shared" si="126"/>
        <v>0.315</v>
      </c>
      <c r="I841" s="3">
        <v>9.9000000000000005E-2</v>
      </c>
      <c r="J841" s="3">
        <v>0.216</v>
      </c>
      <c r="K841" s="3">
        <v>0</v>
      </c>
      <c r="L841" s="1">
        <v>14</v>
      </c>
      <c r="M841" s="1">
        <v>14</v>
      </c>
      <c r="N841" s="1">
        <v>14</v>
      </c>
      <c r="O841" s="1">
        <v>13</v>
      </c>
      <c r="P841" s="1">
        <v>14</v>
      </c>
      <c r="Q841" s="1">
        <v>13</v>
      </c>
      <c r="R841" s="3">
        <v>6.8000000000000005E-2</v>
      </c>
      <c r="S841" s="3">
        <v>4.0000000000000001E-3</v>
      </c>
      <c r="T841" s="3">
        <v>3.1E-2</v>
      </c>
      <c r="U841" s="3">
        <f t="shared" si="127"/>
        <v>7.1428571428571423</v>
      </c>
      <c r="V841" s="3">
        <f t="shared" si="128"/>
        <v>0</v>
      </c>
      <c r="W841" s="3">
        <f t="shared" si="129"/>
        <v>7.1428571428571423</v>
      </c>
    </row>
    <row r="842" spans="1:23" x14ac:dyDescent="0.3">
      <c r="A842" s="1">
        <f t="shared" si="123"/>
        <v>0</v>
      </c>
      <c r="B842" s="1" t="s">
        <v>13</v>
      </c>
      <c r="C842" s="1">
        <v>0.2</v>
      </c>
      <c r="D842" s="1">
        <v>1</v>
      </c>
      <c r="E842" s="1">
        <f t="shared" si="124"/>
        <v>211</v>
      </c>
      <c r="F842" s="1">
        <v>1</v>
      </c>
      <c r="G842" s="3">
        <f t="shared" si="125"/>
        <v>0</v>
      </c>
      <c r="H842" s="3">
        <f t="shared" si="126"/>
        <v>0.185</v>
      </c>
      <c r="I842" s="3">
        <v>7.6000000000000012E-2</v>
      </c>
      <c r="J842" s="3">
        <v>0.109</v>
      </c>
      <c r="K842" s="3">
        <v>0</v>
      </c>
      <c r="L842" s="1">
        <v>12</v>
      </c>
      <c r="M842" s="1">
        <v>12</v>
      </c>
      <c r="N842" s="1">
        <v>12</v>
      </c>
      <c r="O842" s="1">
        <v>12</v>
      </c>
      <c r="P842" s="1">
        <v>12</v>
      </c>
      <c r="Q842" s="1">
        <v>12</v>
      </c>
      <c r="R842" s="3">
        <v>3.2000000000000001E-2</v>
      </c>
      <c r="S842" s="3">
        <v>3.0000000000000001E-3</v>
      </c>
      <c r="T842" s="3">
        <v>4.3000000000000003E-2</v>
      </c>
      <c r="U842" s="3">
        <f t="shared" si="127"/>
        <v>0</v>
      </c>
      <c r="V842" s="3">
        <f t="shared" si="128"/>
        <v>0</v>
      </c>
      <c r="W842" s="3">
        <f t="shared" si="129"/>
        <v>0</v>
      </c>
    </row>
    <row r="843" spans="1:23" x14ac:dyDescent="0.3">
      <c r="A843" s="1">
        <f t="shared" si="123"/>
        <v>0</v>
      </c>
      <c r="B843" s="1" t="s">
        <v>13</v>
      </c>
      <c r="C843" s="1">
        <v>0.2</v>
      </c>
      <c r="D843" s="1">
        <v>2</v>
      </c>
      <c r="E843" s="1">
        <f t="shared" si="124"/>
        <v>211</v>
      </c>
      <c r="F843" s="1">
        <v>1</v>
      </c>
      <c r="G843" s="3">
        <f t="shared" si="125"/>
        <v>0</v>
      </c>
      <c r="H843" s="3">
        <f t="shared" si="126"/>
        <v>0.2</v>
      </c>
      <c r="I843" s="3">
        <v>9.1999999999999998E-2</v>
      </c>
      <c r="J843" s="3">
        <v>0.108</v>
      </c>
      <c r="K843" s="3">
        <v>0</v>
      </c>
      <c r="L843" s="1">
        <v>12</v>
      </c>
      <c r="M843" s="1">
        <v>12</v>
      </c>
      <c r="N843" s="1">
        <v>12</v>
      </c>
      <c r="O843" s="1">
        <v>12</v>
      </c>
      <c r="P843" s="1">
        <v>12</v>
      </c>
      <c r="Q843" s="1">
        <v>12</v>
      </c>
      <c r="R843" s="3">
        <v>4.4999999999999998E-2</v>
      </c>
      <c r="S843" s="3">
        <v>3.0000000000000001E-3</v>
      </c>
      <c r="T843" s="3">
        <v>4.5999999999999999E-2</v>
      </c>
      <c r="U843" s="3">
        <f t="shared" si="127"/>
        <v>0</v>
      </c>
      <c r="V843" s="3">
        <f t="shared" si="128"/>
        <v>0</v>
      </c>
      <c r="W843" s="3">
        <f t="shared" si="129"/>
        <v>0</v>
      </c>
    </row>
    <row r="844" spans="1:23" x14ac:dyDescent="0.3">
      <c r="A844" s="1">
        <f t="shared" si="123"/>
        <v>0</v>
      </c>
      <c r="B844" s="1" t="s">
        <v>13</v>
      </c>
      <c r="C844" s="1">
        <v>0.2</v>
      </c>
      <c r="D844" s="1">
        <v>3</v>
      </c>
      <c r="E844" s="1">
        <f t="shared" si="124"/>
        <v>211</v>
      </c>
      <c r="F844" s="1">
        <v>1</v>
      </c>
      <c r="G844" s="3">
        <f t="shared" si="125"/>
        <v>0</v>
      </c>
      <c r="H844" s="3">
        <f t="shared" si="126"/>
        <v>0.21600000000000003</v>
      </c>
      <c r="I844" s="3">
        <v>0.10100000000000001</v>
      </c>
      <c r="J844" s="3">
        <v>0.115</v>
      </c>
      <c r="K844" s="3">
        <v>0</v>
      </c>
      <c r="L844" s="1">
        <v>12</v>
      </c>
      <c r="M844" s="1">
        <v>12</v>
      </c>
      <c r="N844" s="1">
        <v>12</v>
      </c>
      <c r="O844" s="1">
        <v>12</v>
      </c>
      <c r="P844" s="1">
        <v>12</v>
      </c>
      <c r="Q844" s="1">
        <v>12</v>
      </c>
      <c r="R844" s="3">
        <v>4.9000000000000002E-2</v>
      </c>
      <c r="S844" s="3">
        <v>3.0000000000000001E-3</v>
      </c>
      <c r="T844" s="3">
        <v>5.1000000000000004E-2</v>
      </c>
      <c r="U844" s="3">
        <f t="shared" si="127"/>
        <v>0</v>
      </c>
      <c r="V844" s="3">
        <f t="shared" si="128"/>
        <v>0</v>
      </c>
      <c r="W844" s="3">
        <f t="shared" si="129"/>
        <v>0</v>
      </c>
    </row>
    <row r="845" spans="1:23" x14ac:dyDescent="0.3">
      <c r="A845" s="1">
        <f t="shared" si="123"/>
        <v>0</v>
      </c>
      <c r="B845" s="1" t="s">
        <v>13</v>
      </c>
      <c r="C845" s="1">
        <v>0.2</v>
      </c>
      <c r="D845" s="1">
        <v>4</v>
      </c>
      <c r="E845" s="1">
        <f t="shared" si="124"/>
        <v>211</v>
      </c>
      <c r="F845" s="1">
        <v>1</v>
      </c>
      <c r="G845" s="3">
        <f t="shared" si="125"/>
        <v>0</v>
      </c>
      <c r="H845" s="3">
        <f t="shared" si="126"/>
        <v>0.24399999999999999</v>
      </c>
      <c r="I845" s="3">
        <v>0.10100000000000001</v>
      </c>
      <c r="J845" s="3">
        <v>0.14299999999999999</v>
      </c>
      <c r="K845" s="3">
        <v>0</v>
      </c>
      <c r="L845" s="1">
        <v>12</v>
      </c>
      <c r="M845" s="1">
        <v>12</v>
      </c>
      <c r="N845" s="1">
        <v>12</v>
      </c>
      <c r="O845" s="1">
        <v>12</v>
      </c>
      <c r="P845" s="1">
        <v>12</v>
      </c>
      <c r="Q845" s="1">
        <v>12</v>
      </c>
      <c r="R845" s="3">
        <v>5.2999999999999999E-2</v>
      </c>
      <c r="S845" s="3">
        <v>3.0000000000000001E-3</v>
      </c>
      <c r="T845" s="3">
        <v>4.7E-2</v>
      </c>
      <c r="U845" s="3">
        <f t="shared" si="127"/>
        <v>0</v>
      </c>
      <c r="V845" s="3">
        <f t="shared" si="128"/>
        <v>0</v>
      </c>
      <c r="W845" s="3">
        <f t="shared" si="129"/>
        <v>0</v>
      </c>
    </row>
    <row r="846" spans="1:23" x14ac:dyDescent="0.3">
      <c r="A846" s="1">
        <f t="shared" si="123"/>
        <v>0</v>
      </c>
      <c r="B846" s="1" t="s">
        <v>13</v>
      </c>
      <c r="C846" s="1">
        <v>0.2</v>
      </c>
      <c r="D846" s="1">
        <v>1</v>
      </c>
      <c r="E846" s="1">
        <f t="shared" si="124"/>
        <v>212</v>
      </c>
      <c r="F846" s="1">
        <v>0</v>
      </c>
      <c r="G846" s="3">
        <f t="shared" si="125"/>
        <v>10</v>
      </c>
      <c r="H846" s="3">
        <f t="shared" si="126"/>
        <v>0.14500000000000002</v>
      </c>
      <c r="I846" s="3">
        <v>9.5000000000000001E-2</v>
      </c>
      <c r="J846" s="3">
        <v>4.9000000000000002E-2</v>
      </c>
      <c r="K846" s="3">
        <v>1E-3</v>
      </c>
      <c r="L846" s="1">
        <v>10</v>
      </c>
      <c r="M846" s="1">
        <v>11</v>
      </c>
      <c r="N846" s="1">
        <v>11</v>
      </c>
      <c r="O846" s="1">
        <v>10</v>
      </c>
      <c r="P846" s="1">
        <v>10</v>
      </c>
      <c r="Q846" s="1">
        <v>10</v>
      </c>
      <c r="R846" s="3">
        <v>3.9E-2</v>
      </c>
      <c r="S846" s="3">
        <v>4.0000000000000001E-3</v>
      </c>
      <c r="T846" s="3">
        <v>5.5E-2</v>
      </c>
      <c r="U846" s="3" t="str">
        <f t="shared" si="127"/>
        <v>0</v>
      </c>
      <c r="V846" s="3" t="str">
        <f t="shared" si="128"/>
        <v>0</v>
      </c>
      <c r="W846" s="3" t="str">
        <f t="shared" si="129"/>
        <v>0</v>
      </c>
    </row>
    <row r="847" spans="1:23" x14ac:dyDescent="0.3">
      <c r="A847" s="1">
        <f t="shared" si="123"/>
        <v>0</v>
      </c>
      <c r="B847" s="1" t="s">
        <v>13</v>
      </c>
      <c r="C847" s="1">
        <v>0.2</v>
      </c>
      <c r="D847" s="1">
        <v>2</v>
      </c>
      <c r="E847" s="1">
        <f t="shared" si="124"/>
        <v>212</v>
      </c>
      <c r="F847" s="1">
        <v>0</v>
      </c>
      <c r="G847" s="3">
        <f t="shared" si="125"/>
        <v>10</v>
      </c>
      <c r="H847" s="3">
        <f t="shared" si="126"/>
        <v>0.28900000000000003</v>
      </c>
      <c r="I847" s="3">
        <v>0.10700000000000001</v>
      </c>
      <c r="J847" s="3">
        <v>5.2999999999999999E-2</v>
      </c>
      <c r="K847" s="3">
        <v>0.129</v>
      </c>
      <c r="L847" s="1">
        <v>10</v>
      </c>
      <c r="M847" s="1">
        <v>11</v>
      </c>
      <c r="N847" s="1">
        <v>11</v>
      </c>
      <c r="O847" s="1">
        <v>10</v>
      </c>
      <c r="P847" s="1">
        <v>10</v>
      </c>
      <c r="Q847" s="1">
        <v>10</v>
      </c>
      <c r="R847" s="3">
        <v>4.5999999999999999E-2</v>
      </c>
      <c r="S847" s="3">
        <v>4.0000000000000001E-3</v>
      </c>
      <c r="T847" s="3">
        <v>6.0000000000000005E-2</v>
      </c>
      <c r="U847" s="3" t="str">
        <f t="shared" si="127"/>
        <v>0</v>
      </c>
      <c r="V847" s="3" t="str">
        <f t="shared" si="128"/>
        <v>0</v>
      </c>
      <c r="W847" s="3" t="str">
        <f t="shared" si="129"/>
        <v>0</v>
      </c>
    </row>
    <row r="848" spans="1:23" x14ac:dyDescent="0.3">
      <c r="A848" s="1">
        <f t="shared" si="123"/>
        <v>0</v>
      </c>
      <c r="B848" s="1" t="s">
        <v>13</v>
      </c>
      <c r="C848" s="1">
        <v>0.2</v>
      </c>
      <c r="D848" s="1">
        <v>3</v>
      </c>
      <c r="E848" s="1">
        <f t="shared" si="124"/>
        <v>212</v>
      </c>
      <c r="F848" s="1">
        <v>0</v>
      </c>
      <c r="G848" s="3">
        <f t="shared" si="125"/>
        <v>10</v>
      </c>
      <c r="H848" s="3">
        <f t="shared" si="126"/>
        <v>0.312</v>
      </c>
      <c r="I848" s="3">
        <v>0.10500000000000001</v>
      </c>
      <c r="J848" s="3">
        <v>6.0999999999999999E-2</v>
      </c>
      <c r="K848" s="3">
        <v>0.14599999999999999</v>
      </c>
      <c r="L848" s="1">
        <v>10</v>
      </c>
      <c r="M848" s="1">
        <v>11</v>
      </c>
      <c r="N848" s="1">
        <v>11</v>
      </c>
      <c r="O848" s="1">
        <v>10</v>
      </c>
      <c r="P848" s="1">
        <v>10</v>
      </c>
      <c r="Q848" s="1">
        <v>10</v>
      </c>
      <c r="R848" s="3">
        <v>4.5999999999999999E-2</v>
      </c>
      <c r="S848" s="3">
        <v>4.0000000000000001E-3</v>
      </c>
      <c r="T848" s="3">
        <v>5.8000000000000003E-2</v>
      </c>
      <c r="U848" s="3" t="str">
        <f t="shared" si="127"/>
        <v>0</v>
      </c>
      <c r="V848" s="3" t="str">
        <f t="shared" si="128"/>
        <v>0</v>
      </c>
      <c r="W848" s="3" t="str">
        <f t="shared" si="129"/>
        <v>0</v>
      </c>
    </row>
    <row r="849" spans="1:23" x14ac:dyDescent="0.3">
      <c r="A849" s="1">
        <f t="shared" si="123"/>
        <v>0</v>
      </c>
      <c r="B849" s="1" t="s">
        <v>13</v>
      </c>
      <c r="C849" s="1">
        <v>0.2</v>
      </c>
      <c r="D849" s="1">
        <v>4</v>
      </c>
      <c r="E849" s="1">
        <f t="shared" si="124"/>
        <v>212</v>
      </c>
      <c r="F849" s="1">
        <v>0</v>
      </c>
      <c r="G849" s="3">
        <f t="shared" si="125"/>
        <v>10</v>
      </c>
      <c r="H849" s="3">
        <f t="shared" si="126"/>
        <v>0.38100000000000001</v>
      </c>
      <c r="I849" s="3">
        <v>0.11099999999999999</v>
      </c>
      <c r="J849" s="3">
        <v>0.115</v>
      </c>
      <c r="K849" s="3">
        <v>0.155</v>
      </c>
      <c r="L849" s="1">
        <v>10</v>
      </c>
      <c r="M849" s="1">
        <v>11</v>
      </c>
      <c r="N849" s="1">
        <v>11</v>
      </c>
      <c r="O849" s="1">
        <v>10</v>
      </c>
      <c r="P849" s="1">
        <v>10</v>
      </c>
      <c r="Q849" s="1">
        <v>10</v>
      </c>
      <c r="R849" s="3">
        <v>5.0999999999999997E-2</v>
      </c>
      <c r="S849" s="3">
        <v>4.0000000000000001E-3</v>
      </c>
      <c r="T849" s="3">
        <v>5.9000000000000004E-2</v>
      </c>
      <c r="U849" s="3" t="str">
        <f t="shared" si="127"/>
        <v>0</v>
      </c>
      <c r="V849" s="3" t="str">
        <f t="shared" si="128"/>
        <v>0</v>
      </c>
      <c r="W849" s="3" t="str">
        <f t="shared" si="129"/>
        <v>0</v>
      </c>
    </row>
    <row r="850" spans="1:23" x14ac:dyDescent="0.3">
      <c r="A850" s="1">
        <f t="shared" si="123"/>
        <v>0</v>
      </c>
      <c r="B850" s="1" t="s">
        <v>13</v>
      </c>
      <c r="C850" s="1">
        <v>0.2</v>
      </c>
      <c r="D850" s="1">
        <v>1</v>
      </c>
      <c r="E850" s="1">
        <f t="shared" si="124"/>
        <v>213</v>
      </c>
      <c r="F850" s="1">
        <v>1</v>
      </c>
      <c r="G850" s="3">
        <f t="shared" si="125"/>
        <v>0</v>
      </c>
      <c r="H850" s="3">
        <f t="shared" si="126"/>
        <v>0.19</v>
      </c>
      <c r="I850" s="3">
        <v>6.7999999999999991E-2</v>
      </c>
      <c r="J850" s="3">
        <v>0.122</v>
      </c>
      <c r="K850" s="3">
        <v>0</v>
      </c>
      <c r="L850" s="1">
        <v>13</v>
      </c>
      <c r="M850" s="1">
        <v>13</v>
      </c>
      <c r="N850" s="1">
        <v>13</v>
      </c>
      <c r="O850" s="1">
        <v>13</v>
      </c>
      <c r="P850" s="1">
        <v>13</v>
      </c>
      <c r="Q850" s="1">
        <v>13</v>
      </c>
      <c r="R850" s="3">
        <v>3.6999999999999998E-2</v>
      </c>
      <c r="S850" s="3">
        <v>4.0000000000000001E-3</v>
      </c>
      <c r="T850" s="3">
        <v>2.8999999999999998E-2</v>
      </c>
      <c r="U850" s="3">
        <f t="shared" si="127"/>
        <v>0</v>
      </c>
      <c r="V850" s="3">
        <f t="shared" si="128"/>
        <v>0</v>
      </c>
      <c r="W850" s="3">
        <f t="shared" si="129"/>
        <v>0</v>
      </c>
    </row>
    <row r="851" spans="1:23" x14ac:dyDescent="0.3">
      <c r="A851" s="1">
        <f t="shared" si="123"/>
        <v>0</v>
      </c>
      <c r="B851" s="1" t="s">
        <v>13</v>
      </c>
      <c r="C851" s="1">
        <v>0.2</v>
      </c>
      <c r="D851" s="1">
        <v>2</v>
      </c>
      <c r="E851" s="1">
        <f t="shared" si="124"/>
        <v>213</v>
      </c>
      <c r="F851" s="1">
        <v>1</v>
      </c>
      <c r="G851" s="3">
        <f t="shared" si="125"/>
        <v>0</v>
      </c>
      <c r="H851" s="3">
        <f t="shared" si="126"/>
        <v>0.21500000000000002</v>
      </c>
      <c r="I851" s="3">
        <v>8.8000000000000009E-2</v>
      </c>
      <c r="J851" s="3">
        <v>0.127</v>
      </c>
      <c r="K851" s="3">
        <v>0</v>
      </c>
      <c r="L851" s="1">
        <v>13</v>
      </c>
      <c r="M851" s="1">
        <v>13</v>
      </c>
      <c r="N851" s="1">
        <v>13</v>
      </c>
      <c r="O851" s="1">
        <v>13</v>
      </c>
      <c r="P851" s="1">
        <v>13</v>
      </c>
      <c r="Q851" s="1">
        <v>13</v>
      </c>
      <c r="R851" s="3">
        <v>0.05</v>
      </c>
      <c r="S851" s="3">
        <v>4.0000000000000001E-3</v>
      </c>
      <c r="T851" s="3">
        <v>3.6000000000000004E-2</v>
      </c>
      <c r="U851" s="3">
        <f t="shared" si="127"/>
        <v>0</v>
      </c>
      <c r="V851" s="3">
        <f t="shared" si="128"/>
        <v>0</v>
      </c>
      <c r="W851" s="3">
        <f t="shared" si="129"/>
        <v>0</v>
      </c>
    </row>
    <row r="852" spans="1:23" x14ac:dyDescent="0.3">
      <c r="A852" s="1">
        <f t="shared" si="123"/>
        <v>0</v>
      </c>
      <c r="B852" s="1" t="s">
        <v>13</v>
      </c>
      <c r="C852" s="1">
        <v>0.2</v>
      </c>
      <c r="D852" s="1">
        <v>3</v>
      </c>
      <c r="E852" s="1">
        <f t="shared" si="124"/>
        <v>213</v>
      </c>
      <c r="F852" s="1">
        <v>1</v>
      </c>
      <c r="G852" s="3">
        <f t="shared" si="125"/>
        <v>0</v>
      </c>
      <c r="H852" s="3">
        <f t="shared" si="126"/>
        <v>0.21299999999999999</v>
      </c>
      <c r="I852" s="3">
        <v>8.7999999999999995E-2</v>
      </c>
      <c r="J852" s="3">
        <v>0.125</v>
      </c>
      <c r="K852" s="3">
        <v>0</v>
      </c>
      <c r="L852" s="1">
        <v>13</v>
      </c>
      <c r="M852" s="1">
        <v>13</v>
      </c>
      <c r="N852" s="1">
        <v>13</v>
      </c>
      <c r="O852" s="1">
        <v>13</v>
      </c>
      <c r="P852" s="1">
        <v>13</v>
      </c>
      <c r="Q852" s="1">
        <v>13</v>
      </c>
      <c r="R852" s="3">
        <v>5.6000000000000001E-2</v>
      </c>
      <c r="S852" s="3">
        <v>4.0000000000000001E-3</v>
      </c>
      <c r="T852" s="3">
        <v>0.03</v>
      </c>
      <c r="U852" s="3">
        <f t="shared" si="127"/>
        <v>0</v>
      </c>
      <c r="V852" s="3">
        <f t="shared" si="128"/>
        <v>0</v>
      </c>
      <c r="W852" s="3">
        <f t="shared" si="129"/>
        <v>0</v>
      </c>
    </row>
    <row r="853" spans="1:23" x14ac:dyDescent="0.3">
      <c r="A853" s="1">
        <f t="shared" si="123"/>
        <v>0</v>
      </c>
      <c r="B853" s="1" t="s">
        <v>13</v>
      </c>
      <c r="C853" s="1">
        <v>0.2</v>
      </c>
      <c r="D853" s="1">
        <v>4</v>
      </c>
      <c r="E853" s="1">
        <f t="shared" si="124"/>
        <v>213</v>
      </c>
      <c r="F853" s="1">
        <v>1</v>
      </c>
      <c r="G853" s="3">
        <f t="shared" si="125"/>
        <v>0</v>
      </c>
      <c r="H853" s="3">
        <f t="shared" si="126"/>
        <v>0.29699999999999999</v>
      </c>
      <c r="I853" s="3">
        <v>9.0999999999999998E-2</v>
      </c>
      <c r="J853" s="3">
        <v>0.20599999999999999</v>
      </c>
      <c r="K853" s="3">
        <v>0</v>
      </c>
      <c r="L853" s="1">
        <v>13</v>
      </c>
      <c r="M853" s="1">
        <v>13</v>
      </c>
      <c r="N853" s="1">
        <v>13</v>
      </c>
      <c r="O853" s="1">
        <v>13</v>
      </c>
      <c r="P853" s="1">
        <v>13</v>
      </c>
      <c r="Q853" s="1">
        <v>13</v>
      </c>
      <c r="R853" s="3">
        <v>6.2E-2</v>
      </c>
      <c r="S853" s="3">
        <v>4.0000000000000001E-3</v>
      </c>
      <c r="T853" s="3">
        <v>2.7000000000000003E-2</v>
      </c>
      <c r="U853" s="3">
        <f t="shared" si="127"/>
        <v>0</v>
      </c>
      <c r="V853" s="3">
        <f t="shared" si="128"/>
        <v>0</v>
      </c>
      <c r="W853" s="3">
        <f t="shared" si="129"/>
        <v>0</v>
      </c>
    </row>
    <row r="854" spans="1:23" x14ac:dyDescent="0.3">
      <c r="A854" s="1">
        <f t="shared" si="123"/>
        <v>0</v>
      </c>
      <c r="B854" s="1" t="s">
        <v>13</v>
      </c>
      <c r="C854" s="1">
        <v>0.2</v>
      </c>
      <c r="D854" s="1">
        <v>1</v>
      </c>
      <c r="E854" s="1">
        <f t="shared" si="124"/>
        <v>214</v>
      </c>
      <c r="F854" s="1">
        <v>1</v>
      </c>
      <c r="G854" s="3">
        <f t="shared" si="125"/>
        <v>0</v>
      </c>
      <c r="H854" s="3">
        <f t="shared" si="126"/>
        <v>0.216</v>
      </c>
      <c r="I854" s="3">
        <v>7.2000000000000008E-2</v>
      </c>
      <c r="J854" s="3">
        <v>0.14399999999999999</v>
      </c>
      <c r="K854" s="3">
        <v>0</v>
      </c>
      <c r="L854" s="1">
        <v>11</v>
      </c>
      <c r="M854" s="1">
        <v>11</v>
      </c>
      <c r="N854" s="1">
        <v>11</v>
      </c>
      <c r="O854" s="1">
        <v>11</v>
      </c>
      <c r="P854" s="1">
        <v>11</v>
      </c>
      <c r="Q854" s="1">
        <v>11</v>
      </c>
      <c r="R854" s="3">
        <v>0.03</v>
      </c>
      <c r="S854" s="3">
        <v>4.0000000000000001E-3</v>
      </c>
      <c r="T854" s="3">
        <v>4.1000000000000002E-2</v>
      </c>
      <c r="U854" s="3">
        <f t="shared" si="127"/>
        <v>0</v>
      </c>
      <c r="V854" s="3">
        <f t="shared" si="128"/>
        <v>0</v>
      </c>
      <c r="W854" s="3">
        <f t="shared" si="129"/>
        <v>0</v>
      </c>
    </row>
    <row r="855" spans="1:23" x14ac:dyDescent="0.3">
      <c r="A855" s="1">
        <f t="shared" si="123"/>
        <v>0</v>
      </c>
      <c r="B855" s="1" t="s">
        <v>13</v>
      </c>
      <c r="C855" s="1">
        <v>0.2</v>
      </c>
      <c r="D855" s="1">
        <v>2</v>
      </c>
      <c r="E855" s="1">
        <f t="shared" si="124"/>
        <v>214</v>
      </c>
      <c r="F855" s="1">
        <v>1</v>
      </c>
      <c r="G855" s="3">
        <f t="shared" si="125"/>
        <v>0</v>
      </c>
      <c r="H855" s="3">
        <f t="shared" si="126"/>
        <v>0.22799999999999998</v>
      </c>
      <c r="I855" s="3">
        <v>8.4999999999999992E-2</v>
      </c>
      <c r="J855" s="3">
        <v>0.14299999999999999</v>
      </c>
      <c r="K855" s="3">
        <v>0</v>
      </c>
      <c r="L855" s="1">
        <v>11</v>
      </c>
      <c r="M855" s="1">
        <v>11</v>
      </c>
      <c r="N855" s="1">
        <v>11</v>
      </c>
      <c r="O855" s="1">
        <v>11</v>
      </c>
      <c r="P855" s="1">
        <v>11</v>
      </c>
      <c r="Q855" s="1">
        <v>11</v>
      </c>
      <c r="R855" s="3">
        <v>4.2000000000000003E-2</v>
      </c>
      <c r="S855" s="3">
        <v>4.0000000000000001E-3</v>
      </c>
      <c r="T855" s="3">
        <v>4.2000000000000003E-2</v>
      </c>
      <c r="U855" s="3">
        <f t="shared" si="127"/>
        <v>0</v>
      </c>
      <c r="V855" s="3">
        <f t="shared" si="128"/>
        <v>0</v>
      </c>
      <c r="W855" s="3">
        <f t="shared" si="129"/>
        <v>0</v>
      </c>
    </row>
    <row r="856" spans="1:23" x14ac:dyDescent="0.3">
      <c r="A856" s="1">
        <f t="shared" si="123"/>
        <v>0</v>
      </c>
      <c r="B856" s="1" t="s">
        <v>13</v>
      </c>
      <c r="C856" s="1">
        <v>0.2</v>
      </c>
      <c r="D856" s="1">
        <v>3</v>
      </c>
      <c r="E856" s="1">
        <f t="shared" si="124"/>
        <v>214</v>
      </c>
      <c r="F856" s="1">
        <v>1</v>
      </c>
      <c r="G856" s="3">
        <f t="shared" si="125"/>
        <v>0</v>
      </c>
      <c r="H856" s="3">
        <f t="shared" si="126"/>
        <v>0.23199999999999998</v>
      </c>
      <c r="I856" s="3">
        <v>8.4999999999999992E-2</v>
      </c>
      <c r="J856" s="3">
        <v>0.14699999999999999</v>
      </c>
      <c r="K856" s="3">
        <v>0</v>
      </c>
      <c r="L856" s="1">
        <v>11</v>
      </c>
      <c r="M856" s="1">
        <v>11</v>
      </c>
      <c r="N856" s="1">
        <v>11</v>
      </c>
      <c r="O856" s="1">
        <v>11</v>
      </c>
      <c r="P856" s="1">
        <v>11</v>
      </c>
      <c r="Q856" s="1">
        <v>11</v>
      </c>
      <c r="R856" s="3">
        <v>4.2999999999999997E-2</v>
      </c>
      <c r="S856" s="3">
        <v>4.0000000000000001E-3</v>
      </c>
      <c r="T856" s="3">
        <v>4.1000000000000002E-2</v>
      </c>
      <c r="U856" s="3">
        <f t="shared" si="127"/>
        <v>0</v>
      </c>
      <c r="V856" s="3">
        <f t="shared" si="128"/>
        <v>0</v>
      </c>
      <c r="W856" s="3">
        <f t="shared" si="129"/>
        <v>0</v>
      </c>
    </row>
    <row r="857" spans="1:23" x14ac:dyDescent="0.3">
      <c r="A857" s="1">
        <f t="shared" si="123"/>
        <v>0</v>
      </c>
      <c r="B857" s="1" t="s">
        <v>13</v>
      </c>
      <c r="C857" s="1">
        <v>0.2</v>
      </c>
      <c r="D857" s="1">
        <v>4</v>
      </c>
      <c r="E857" s="1">
        <f t="shared" si="124"/>
        <v>214</v>
      </c>
      <c r="F857" s="1">
        <v>1</v>
      </c>
      <c r="G857" s="3">
        <f t="shared" si="125"/>
        <v>0</v>
      </c>
      <c r="H857" s="3">
        <f t="shared" si="126"/>
        <v>0.28400000000000003</v>
      </c>
      <c r="I857" s="3">
        <v>9.2999999999999999E-2</v>
      </c>
      <c r="J857" s="3">
        <v>0.191</v>
      </c>
      <c r="K857" s="3">
        <v>0</v>
      </c>
      <c r="L857" s="1">
        <v>11</v>
      </c>
      <c r="M857" s="1">
        <v>11</v>
      </c>
      <c r="N857" s="1">
        <v>11</v>
      </c>
      <c r="O857" s="1">
        <v>11</v>
      </c>
      <c r="P857" s="1">
        <v>11</v>
      </c>
      <c r="Q857" s="1">
        <v>11</v>
      </c>
      <c r="R857" s="3">
        <v>0.05</v>
      </c>
      <c r="S857" s="3">
        <v>4.0000000000000001E-3</v>
      </c>
      <c r="T857" s="3">
        <v>4.2000000000000003E-2</v>
      </c>
      <c r="U857" s="3">
        <f t="shared" si="127"/>
        <v>0</v>
      </c>
      <c r="V857" s="3">
        <f t="shared" si="128"/>
        <v>0</v>
      </c>
      <c r="W857" s="3">
        <f t="shared" si="129"/>
        <v>0</v>
      </c>
    </row>
    <row r="858" spans="1:23" x14ac:dyDescent="0.3">
      <c r="A858" s="1">
        <f t="shared" si="123"/>
        <v>0</v>
      </c>
      <c r="B858" s="1" t="s">
        <v>13</v>
      </c>
      <c r="C858" s="1">
        <v>0.2</v>
      </c>
      <c r="D858" s="1">
        <v>1</v>
      </c>
      <c r="E858" s="1">
        <f t="shared" si="124"/>
        <v>215</v>
      </c>
      <c r="F858" s="1">
        <v>1</v>
      </c>
      <c r="G858" s="3">
        <f t="shared" si="125"/>
        <v>0</v>
      </c>
      <c r="H858" s="3">
        <f t="shared" si="126"/>
        <v>0.20900000000000002</v>
      </c>
      <c r="I858" s="3">
        <v>7.6000000000000012E-2</v>
      </c>
      <c r="J858" s="3">
        <v>0.13300000000000001</v>
      </c>
      <c r="K858" s="3">
        <v>0</v>
      </c>
      <c r="L858" s="1">
        <v>11</v>
      </c>
      <c r="M858" s="1">
        <v>11</v>
      </c>
      <c r="N858" s="1">
        <v>11</v>
      </c>
      <c r="O858" s="1">
        <v>11</v>
      </c>
      <c r="P858" s="1">
        <v>11</v>
      </c>
      <c r="Q858" s="1">
        <v>11</v>
      </c>
      <c r="R858" s="3">
        <v>3.3000000000000002E-2</v>
      </c>
      <c r="S858" s="3">
        <v>3.0000000000000001E-3</v>
      </c>
      <c r="T858" s="3">
        <v>4.2000000000000003E-2</v>
      </c>
      <c r="U858" s="3">
        <f t="shared" si="127"/>
        <v>0</v>
      </c>
      <c r="V858" s="3">
        <f t="shared" si="128"/>
        <v>0</v>
      </c>
      <c r="W858" s="3">
        <f t="shared" si="129"/>
        <v>0</v>
      </c>
    </row>
    <row r="859" spans="1:23" x14ac:dyDescent="0.3">
      <c r="A859" s="1">
        <f t="shared" si="123"/>
        <v>0</v>
      </c>
      <c r="B859" s="1" t="s">
        <v>13</v>
      </c>
      <c r="C859" s="1">
        <v>0.2</v>
      </c>
      <c r="D859" s="1">
        <v>2</v>
      </c>
      <c r="E859" s="1">
        <f t="shared" si="124"/>
        <v>215</v>
      </c>
      <c r="F859" s="1">
        <v>1</v>
      </c>
      <c r="G859" s="3">
        <f t="shared" si="125"/>
        <v>0</v>
      </c>
      <c r="H859" s="3">
        <f t="shared" si="126"/>
        <v>0.221</v>
      </c>
      <c r="I859" s="3">
        <v>9.4E-2</v>
      </c>
      <c r="J859" s="3">
        <v>0.127</v>
      </c>
      <c r="K859" s="3">
        <v>0</v>
      </c>
      <c r="L859" s="1">
        <v>11</v>
      </c>
      <c r="M859" s="1">
        <v>11</v>
      </c>
      <c r="N859" s="1">
        <v>11</v>
      </c>
      <c r="O859" s="1">
        <v>11</v>
      </c>
      <c r="P859" s="1">
        <v>11</v>
      </c>
      <c r="Q859" s="1">
        <v>11</v>
      </c>
      <c r="R859" s="3">
        <v>4.2999999999999997E-2</v>
      </c>
      <c r="S859" s="3">
        <v>3.0000000000000001E-3</v>
      </c>
      <c r="T859" s="3">
        <v>0.05</v>
      </c>
      <c r="U859" s="3">
        <f t="shared" si="127"/>
        <v>0</v>
      </c>
      <c r="V859" s="3">
        <f t="shared" si="128"/>
        <v>0</v>
      </c>
      <c r="W859" s="3">
        <f t="shared" si="129"/>
        <v>0</v>
      </c>
    </row>
    <row r="860" spans="1:23" x14ac:dyDescent="0.3">
      <c r="A860" s="1">
        <f t="shared" si="123"/>
        <v>0</v>
      </c>
      <c r="B860" s="1" t="s">
        <v>13</v>
      </c>
      <c r="C860" s="1">
        <v>0.2</v>
      </c>
      <c r="D860" s="1">
        <v>3</v>
      </c>
      <c r="E860" s="1">
        <f t="shared" si="124"/>
        <v>215</v>
      </c>
      <c r="F860" s="1">
        <v>1</v>
      </c>
      <c r="G860" s="3">
        <f t="shared" si="125"/>
        <v>0</v>
      </c>
      <c r="H860" s="3">
        <f t="shared" si="126"/>
        <v>0.22800000000000001</v>
      </c>
      <c r="I860" s="3">
        <v>9.4E-2</v>
      </c>
      <c r="J860" s="3">
        <v>0.13400000000000001</v>
      </c>
      <c r="K860" s="3">
        <v>0</v>
      </c>
      <c r="L860" s="1">
        <v>11</v>
      </c>
      <c r="M860" s="1">
        <v>11</v>
      </c>
      <c r="N860" s="1">
        <v>11</v>
      </c>
      <c r="O860" s="1">
        <v>11</v>
      </c>
      <c r="P860" s="1">
        <v>11</v>
      </c>
      <c r="Q860" s="1">
        <v>11</v>
      </c>
      <c r="R860" s="3">
        <v>4.3999999999999997E-2</v>
      </c>
      <c r="S860" s="3">
        <v>3.0000000000000001E-3</v>
      </c>
      <c r="T860" s="3">
        <v>4.9000000000000002E-2</v>
      </c>
      <c r="U860" s="3">
        <f t="shared" si="127"/>
        <v>0</v>
      </c>
      <c r="V860" s="3">
        <f t="shared" si="128"/>
        <v>0</v>
      </c>
      <c r="W860" s="3">
        <f t="shared" si="129"/>
        <v>0</v>
      </c>
    </row>
    <row r="861" spans="1:23" x14ac:dyDescent="0.3">
      <c r="A861" s="1">
        <f t="shared" si="123"/>
        <v>0</v>
      </c>
      <c r="B861" s="1" t="s">
        <v>13</v>
      </c>
      <c r="C861" s="1">
        <v>0.2</v>
      </c>
      <c r="D861" s="1">
        <v>4</v>
      </c>
      <c r="E861" s="1">
        <f t="shared" si="124"/>
        <v>215</v>
      </c>
      <c r="F861" s="1">
        <v>1</v>
      </c>
      <c r="G861" s="3">
        <f t="shared" si="125"/>
        <v>0</v>
      </c>
      <c r="H861" s="3">
        <f t="shared" si="126"/>
        <v>0.27</v>
      </c>
      <c r="I861" s="3">
        <v>0.10400000000000001</v>
      </c>
      <c r="J861" s="3">
        <v>0.16600000000000001</v>
      </c>
      <c r="K861" s="3">
        <v>0</v>
      </c>
      <c r="L861" s="1">
        <v>11</v>
      </c>
      <c r="M861" s="1">
        <v>11</v>
      </c>
      <c r="N861" s="1">
        <v>11</v>
      </c>
      <c r="O861" s="1">
        <v>11</v>
      </c>
      <c r="P861" s="1">
        <v>11</v>
      </c>
      <c r="Q861" s="1">
        <v>11</v>
      </c>
      <c r="R861" s="3">
        <v>4.9000000000000002E-2</v>
      </c>
      <c r="S861" s="3">
        <v>3.0000000000000001E-3</v>
      </c>
      <c r="T861" s="3">
        <v>5.3999999999999999E-2</v>
      </c>
      <c r="U861" s="3">
        <f t="shared" si="127"/>
        <v>0</v>
      </c>
      <c r="V861" s="3">
        <f t="shared" si="128"/>
        <v>0</v>
      </c>
      <c r="W861" s="3">
        <f t="shared" si="129"/>
        <v>0</v>
      </c>
    </row>
    <row r="862" spans="1:23" x14ac:dyDescent="0.3">
      <c r="A862" s="1">
        <f t="shared" si="123"/>
        <v>0</v>
      </c>
      <c r="B862" s="1" t="s">
        <v>13</v>
      </c>
      <c r="C862" s="1">
        <v>0.2</v>
      </c>
      <c r="D862" s="1">
        <v>1</v>
      </c>
      <c r="E862" s="1">
        <f t="shared" si="124"/>
        <v>216</v>
      </c>
      <c r="F862" s="1">
        <v>1</v>
      </c>
      <c r="G862" s="3">
        <f t="shared" si="125"/>
        <v>0</v>
      </c>
      <c r="H862" s="3">
        <f t="shared" si="126"/>
        <v>0.19600000000000001</v>
      </c>
      <c r="I862" s="3">
        <v>6.9000000000000006E-2</v>
      </c>
      <c r="J862" s="3">
        <v>0.127</v>
      </c>
      <c r="K862" s="3">
        <v>0</v>
      </c>
      <c r="L862" s="1">
        <v>12</v>
      </c>
      <c r="M862" s="1">
        <v>12</v>
      </c>
      <c r="N862" s="1">
        <v>12</v>
      </c>
      <c r="O862" s="1">
        <v>12</v>
      </c>
      <c r="P862" s="1">
        <v>12</v>
      </c>
      <c r="Q862" s="1">
        <v>12</v>
      </c>
      <c r="R862" s="3">
        <v>3.5000000000000003E-2</v>
      </c>
      <c r="S862" s="3">
        <v>4.0000000000000001E-3</v>
      </c>
      <c r="T862" s="3">
        <v>3.3000000000000002E-2</v>
      </c>
      <c r="U862" s="3">
        <f t="shared" si="127"/>
        <v>0</v>
      </c>
      <c r="V862" s="3">
        <f t="shared" si="128"/>
        <v>0</v>
      </c>
      <c r="W862" s="3">
        <f t="shared" si="129"/>
        <v>0</v>
      </c>
    </row>
    <row r="863" spans="1:23" x14ac:dyDescent="0.3">
      <c r="A863" s="1">
        <f t="shared" si="123"/>
        <v>0</v>
      </c>
      <c r="B863" s="1" t="s">
        <v>13</v>
      </c>
      <c r="C863" s="1">
        <v>0.2</v>
      </c>
      <c r="D863" s="1">
        <v>2</v>
      </c>
      <c r="E863" s="1">
        <f t="shared" si="124"/>
        <v>216</v>
      </c>
      <c r="F863" s="1">
        <v>0</v>
      </c>
      <c r="G863" s="3">
        <f t="shared" si="125"/>
        <v>8.3333333333333321</v>
      </c>
      <c r="H863" s="3">
        <f t="shared" si="126"/>
        <v>0.33300000000000002</v>
      </c>
      <c r="I863" s="3">
        <v>8.2000000000000003E-2</v>
      </c>
      <c r="J863" s="3">
        <v>0.126</v>
      </c>
      <c r="K863" s="3">
        <v>0.125</v>
      </c>
      <c r="L863" s="1">
        <v>12</v>
      </c>
      <c r="M863" s="1">
        <v>13</v>
      </c>
      <c r="N863" s="1">
        <v>13</v>
      </c>
      <c r="O863" s="1">
        <v>12</v>
      </c>
      <c r="P863" s="1">
        <v>12</v>
      </c>
      <c r="Q863" s="1">
        <v>12</v>
      </c>
      <c r="R863" s="3">
        <v>4.8000000000000001E-2</v>
      </c>
      <c r="S863" s="3">
        <v>4.0000000000000001E-3</v>
      </c>
      <c r="T863" s="3">
        <v>3.3000000000000002E-2</v>
      </c>
      <c r="U863" s="3" t="str">
        <f t="shared" si="127"/>
        <v>0</v>
      </c>
      <c r="V863" s="3" t="str">
        <f t="shared" si="128"/>
        <v>0</v>
      </c>
      <c r="W863" s="3" t="str">
        <f t="shared" si="129"/>
        <v>0</v>
      </c>
    </row>
    <row r="864" spans="1:23" x14ac:dyDescent="0.3">
      <c r="A864" s="1">
        <f t="shared" si="123"/>
        <v>0</v>
      </c>
      <c r="B864" s="1" t="s">
        <v>13</v>
      </c>
      <c r="C864" s="1">
        <v>0.2</v>
      </c>
      <c r="D864" s="1">
        <v>3</v>
      </c>
      <c r="E864" s="1">
        <f t="shared" si="124"/>
        <v>216</v>
      </c>
      <c r="F864" s="1">
        <v>1</v>
      </c>
      <c r="G864" s="3">
        <f t="shared" si="125"/>
        <v>0</v>
      </c>
      <c r="H864" s="3">
        <f t="shared" si="126"/>
        <v>0.34</v>
      </c>
      <c r="I864" s="3">
        <v>8.4000000000000005E-2</v>
      </c>
      <c r="J864" s="3">
        <v>0.13100000000000001</v>
      </c>
      <c r="K864" s="3">
        <v>0.125</v>
      </c>
      <c r="L864" s="1">
        <v>12</v>
      </c>
      <c r="M864" s="1">
        <v>12</v>
      </c>
      <c r="N864" s="1">
        <v>12</v>
      </c>
      <c r="O864" s="1">
        <v>12</v>
      </c>
      <c r="P864" s="1">
        <v>12</v>
      </c>
      <c r="Q864" s="1">
        <v>12</v>
      </c>
      <c r="R864" s="3">
        <v>4.7E-2</v>
      </c>
      <c r="S864" s="3">
        <v>4.0000000000000001E-3</v>
      </c>
      <c r="T864" s="3">
        <v>3.6000000000000004E-2</v>
      </c>
      <c r="U864" s="3">
        <f t="shared" si="127"/>
        <v>0</v>
      </c>
      <c r="V864" s="3">
        <f t="shared" si="128"/>
        <v>0</v>
      </c>
      <c r="W864" s="3">
        <f t="shared" si="129"/>
        <v>0</v>
      </c>
    </row>
    <row r="865" spans="1:23" x14ac:dyDescent="0.3">
      <c r="A865" s="1">
        <f t="shared" si="123"/>
        <v>0</v>
      </c>
      <c r="B865" s="1" t="s">
        <v>13</v>
      </c>
      <c r="C865" s="1">
        <v>0.2</v>
      </c>
      <c r="D865" s="1">
        <v>4</v>
      </c>
      <c r="E865" s="1">
        <f t="shared" si="124"/>
        <v>216</v>
      </c>
      <c r="F865" s="1">
        <v>1</v>
      </c>
      <c r="G865" s="3">
        <f t="shared" si="125"/>
        <v>0</v>
      </c>
      <c r="H865" s="3">
        <f t="shared" si="126"/>
        <v>0.42599999999999999</v>
      </c>
      <c r="I865" s="3">
        <v>0.09</v>
      </c>
      <c r="J865" s="3">
        <v>0.21099999999999999</v>
      </c>
      <c r="K865" s="3">
        <v>0.125</v>
      </c>
      <c r="L865" s="1">
        <v>12</v>
      </c>
      <c r="M865" s="1">
        <v>12</v>
      </c>
      <c r="N865" s="1">
        <v>12</v>
      </c>
      <c r="O865" s="1">
        <v>12</v>
      </c>
      <c r="P865" s="1">
        <v>12</v>
      </c>
      <c r="Q865" s="1">
        <v>12</v>
      </c>
      <c r="R865" s="3">
        <v>5.3999999999999999E-2</v>
      </c>
      <c r="S865" s="3">
        <v>4.0000000000000001E-3</v>
      </c>
      <c r="T865" s="3">
        <v>3.5000000000000003E-2</v>
      </c>
      <c r="U865" s="3">
        <f t="shared" si="127"/>
        <v>0</v>
      </c>
      <c r="V865" s="3">
        <f t="shared" si="128"/>
        <v>0</v>
      </c>
      <c r="W865" s="3">
        <f t="shared" si="129"/>
        <v>0</v>
      </c>
    </row>
    <row r="866" spans="1:23" x14ac:dyDescent="0.3">
      <c r="A866" s="1">
        <f t="shared" si="123"/>
        <v>0</v>
      </c>
      <c r="B866" s="1" t="s">
        <v>13</v>
      </c>
      <c r="C866" s="1">
        <v>0.2</v>
      </c>
      <c r="D866" s="1">
        <v>1</v>
      </c>
      <c r="E866" s="1">
        <f t="shared" si="124"/>
        <v>217</v>
      </c>
      <c r="F866" s="1">
        <v>0</v>
      </c>
      <c r="G866" s="3">
        <f t="shared" si="125"/>
        <v>7.6923076923076925</v>
      </c>
      <c r="H866" s="3">
        <f t="shared" si="126"/>
        <v>0.38</v>
      </c>
      <c r="I866" s="3">
        <v>8.1000000000000003E-2</v>
      </c>
      <c r="J866" s="3">
        <v>0.124</v>
      </c>
      <c r="K866" s="3">
        <v>0.17499999999999999</v>
      </c>
      <c r="L866" s="1">
        <v>13</v>
      </c>
      <c r="M866" s="1">
        <v>14</v>
      </c>
      <c r="N866" s="1">
        <v>14</v>
      </c>
      <c r="O866" s="1">
        <v>13</v>
      </c>
      <c r="P866" s="1">
        <v>13</v>
      </c>
      <c r="Q866" s="1">
        <v>13</v>
      </c>
      <c r="R866" s="3">
        <v>4.4999999999999998E-2</v>
      </c>
      <c r="S866" s="3">
        <v>4.0000000000000001E-3</v>
      </c>
      <c r="T866" s="3">
        <v>3.5000000000000003E-2</v>
      </c>
      <c r="U866" s="3" t="str">
        <f t="shared" si="127"/>
        <v>0</v>
      </c>
      <c r="V866" s="3" t="str">
        <f t="shared" si="128"/>
        <v>0</v>
      </c>
      <c r="W866" s="3" t="str">
        <f t="shared" si="129"/>
        <v>0</v>
      </c>
    </row>
    <row r="867" spans="1:23" x14ac:dyDescent="0.3">
      <c r="A867" s="1">
        <f t="shared" si="123"/>
        <v>0</v>
      </c>
      <c r="B867" s="1" t="s">
        <v>13</v>
      </c>
      <c r="C867" s="1">
        <v>0.2</v>
      </c>
      <c r="D867" s="1">
        <v>2</v>
      </c>
      <c r="E867" s="1">
        <f t="shared" si="124"/>
        <v>217</v>
      </c>
      <c r="F867" s="1">
        <v>0</v>
      </c>
      <c r="G867" s="3">
        <f t="shared" si="125"/>
        <v>7.6923076923076925</v>
      </c>
      <c r="H867" s="3">
        <f t="shared" si="126"/>
        <v>0.39300000000000002</v>
      </c>
      <c r="I867" s="3">
        <v>9.9000000000000005E-2</v>
      </c>
      <c r="J867" s="3">
        <v>0.11600000000000001</v>
      </c>
      <c r="K867" s="3">
        <v>0.17799999999999999</v>
      </c>
      <c r="L867" s="1">
        <v>13</v>
      </c>
      <c r="M867" s="1">
        <v>14</v>
      </c>
      <c r="N867" s="1">
        <v>14</v>
      </c>
      <c r="O867" s="1">
        <v>13</v>
      </c>
      <c r="P867" s="1">
        <v>13</v>
      </c>
      <c r="Q867" s="1">
        <v>13</v>
      </c>
      <c r="R867" s="3">
        <v>6.0999999999999999E-2</v>
      </c>
      <c r="S867" s="3">
        <v>4.0000000000000001E-3</v>
      </c>
      <c r="T867" s="3">
        <v>3.7000000000000005E-2</v>
      </c>
      <c r="U867" s="3" t="str">
        <f t="shared" si="127"/>
        <v>0</v>
      </c>
      <c r="V867" s="3" t="str">
        <f t="shared" si="128"/>
        <v>0</v>
      </c>
      <c r="W867" s="3" t="str">
        <f t="shared" si="129"/>
        <v>0</v>
      </c>
    </row>
    <row r="868" spans="1:23" x14ac:dyDescent="0.3">
      <c r="A868" s="1">
        <f t="shared" si="123"/>
        <v>0</v>
      </c>
      <c r="B868" s="1" t="s">
        <v>13</v>
      </c>
      <c r="C868" s="1">
        <v>0.2</v>
      </c>
      <c r="D868" s="1">
        <v>3</v>
      </c>
      <c r="E868" s="1">
        <f t="shared" si="124"/>
        <v>217</v>
      </c>
      <c r="F868" s="1">
        <v>0</v>
      </c>
      <c r="G868" s="3">
        <f t="shared" si="125"/>
        <v>7.6923076923076925</v>
      </c>
      <c r="H868" s="3">
        <f t="shared" si="126"/>
        <v>0.38900000000000001</v>
      </c>
      <c r="I868" s="3">
        <v>9.6000000000000002E-2</v>
      </c>
      <c r="J868" s="3">
        <v>0.125</v>
      </c>
      <c r="K868" s="3">
        <v>0.16800000000000001</v>
      </c>
      <c r="L868" s="1">
        <v>13</v>
      </c>
      <c r="M868" s="1">
        <v>14</v>
      </c>
      <c r="N868" s="1">
        <v>14</v>
      </c>
      <c r="O868" s="1">
        <v>13</v>
      </c>
      <c r="P868" s="1">
        <v>13</v>
      </c>
      <c r="Q868" s="1">
        <v>13</v>
      </c>
      <c r="R868" s="3">
        <v>6.2E-2</v>
      </c>
      <c r="S868" s="3">
        <v>4.0000000000000001E-3</v>
      </c>
      <c r="T868" s="3">
        <v>3.3000000000000002E-2</v>
      </c>
      <c r="U868" s="3" t="str">
        <f t="shared" si="127"/>
        <v>0</v>
      </c>
      <c r="V868" s="3" t="str">
        <f t="shared" si="128"/>
        <v>0</v>
      </c>
      <c r="W868" s="3" t="str">
        <f t="shared" si="129"/>
        <v>0</v>
      </c>
    </row>
    <row r="869" spans="1:23" x14ac:dyDescent="0.3">
      <c r="A869" s="1">
        <f t="shared" si="123"/>
        <v>0</v>
      </c>
      <c r="B869" s="1" t="s">
        <v>13</v>
      </c>
      <c r="C869" s="1">
        <v>0.2</v>
      </c>
      <c r="D869" s="1">
        <v>4</v>
      </c>
      <c r="E869" s="1">
        <f t="shared" si="124"/>
        <v>217</v>
      </c>
      <c r="F869" s="1">
        <v>0</v>
      </c>
      <c r="G869" s="3">
        <f t="shared" si="125"/>
        <v>7.6923076923076925</v>
      </c>
      <c r="H869" s="3">
        <f t="shared" si="126"/>
        <v>0.442</v>
      </c>
      <c r="I869" s="3">
        <v>0.10500000000000001</v>
      </c>
      <c r="J869" s="3">
        <v>0.17599999999999999</v>
      </c>
      <c r="K869" s="3">
        <v>0.161</v>
      </c>
      <c r="L869" s="1">
        <v>13</v>
      </c>
      <c r="M869" s="1">
        <v>14</v>
      </c>
      <c r="N869" s="1">
        <v>14</v>
      </c>
      <c r="O869" s="1">
        <v>13</v>
      </c>
      <c r="P869" s="1">
        <v>13</v>
      </c>
      <c r="Q869" s="1">
        <v>13</v>
      </c>
      <c r="R869" s="3">
        <v>6.9000000000000006E-2</v>
      </c>
      <c r="S869" s="3">
        <v>4.0000000000000001E-3</v>
      </c>
      <c r="T869" s="3">
        <v>3.5000000000000003E-2</v>
      </c>
      <c r="U869" s="3" t="str">
        <f t="shared" si="127"/>
        <v>0</v>
      </c>
      <c r="V869" s="3" t="str">
        <f t="shared" si="128"/>
        <v>0</v>
      </c>
      <c r="W869" s="3" t="str">
        <f t="shared" si="129"/>
        <v>0</v>
      </c>
    </row>
    <row r="870" spans="1:23" x14ac:dyDescent="0.3">
      <c r="A870" s="1">
        <f t="shared" si="123"/>
        <v>0</v>
      </c>
      <c r="B870" s="1" t="s">
        <v>13</v>
      </c>
      <c r="C870" s="1">
        <v>0.2</v>
      </c>
      <c r="D870" s="1">
        <v>1</v>
      </c>
      <c r="E870" s="1">
        <f t="shared" si="124"/>
        <v>218</v>
      </c>
      <c r="F870" s="1">
        <v>1</v>
      </c>
      <c r="G870" s="3">
        <f t="shared" si="125"/>
        <v>0</v>
      </c>
      <c r="H870" s="3">
        <f t="shared" si="126"/>
        <v>0.24299999999999999</v>
      </c>
      <c r="I870" s="3">
        <v>8.199999999999999E-2</v>
      </c>
      <c r="J870" s="3">
        <v>0.161</v>
      </c>
      <c r="K870" s="3">
        <v>0</v>
      </c>
      <c r="L870" s="1">
        <v>12</v>
      </c>
      <c r="M870" s="1">
        <v>12</v>
      </c>
      <c r="N870" s="1">
        <v>12</v>
      </c>
      <c r="O870" s="1">
        <v>12</v>
      </c>
      <c r="P870" s="1">
        <v>12</v>
      </c>
      <c r="Q870" s="1">
        <v>12</v>
      </c>
      <c r="R870" s="3">
        <v>3.6999999999999998E-2</v>
      </c>
      <c r="S870" s="3">
        <v>4.0000000000000001E-3</v>
      </c>
      <c r="T870" s="3">
        <v>4.4000000000000004E-2</v>
      </c>
      <c r="U870" s="3">
        <f t="shared" si="127"/>
        <v>0</v>
      </c>
      <c r="V870" s="3">
        <f t="shared" si="128"/>
        <v>0</v>
      </c>
      <c r="W870" s="3">
        <f t="shared" si="129"/>
        <v>0</v>
      </c>
    </row>
    <row r="871" spans="1:23" x14ac:dyDescent="0.3">
      <c r="A871" s="1">
        <f t="shared" si="123"/>
        <v>0</v>
      </c>
      <c r="B871" s="1" t="s">
        <v>13</v>
      </c>
      <c r="C871" s="1">
        <v>0.2</v>
      </c>
      <c r="D871" s="1">
        <v>2</v>
      </c>
      <c r="E871" s="1">
        <f t="shared" si="124"/>
        <v>218</v>
      </c>
      <c r="F871" s="1">
        <v>1</v>
      </c>
      <c r="G871" s="3">
        <f t="shared" si="125"/>
        <v>0</v>
      </c>
      <c r="H871" s="3">
        <f t="shared" si="126"/>
        <v>0.249</v>
      </c>
      <c r="I871" s="3">
        <v>9.1999999999999998E-2</v>
      </c>
      <c r="J871" s="3">
        <v>0.157</v>
      </c>
      <c r="K871" s="3">
        <v>0</v>
      </c>
      <c r="L871" s="1">
        <v>12</v>
      </c>
      <c r="M871" s="1">
        <v>12</v>
      </c>
      <c r="N871" s="1">
        <v>12</v>
      </c>
      <c r="O871" s="1">
        <v>12</v>
      </c>
      <c r="P871" s="1">
        <v>12</v>
      </c>
      <c r="Q871" s="1">
        <v>12</v>
      </c>
      <c r="R871" s="3">
        <v>5.0999999999999997E-2</v>
      </c>
      <c r="S871" s="3">
        <v>4.0000000000000001E-3</v>
      </c>
      <c r="T871" s="3">
        <v>0.04</v>
      </c>
      <c r="U871" s="3">
        <f t="shared" si="127"/>
        <v>0</v>
      </c>
      <c r="V871" s="3">
        <f t="shared" si="128"/>
        <v>0</v>
      </c>
      <c r="W871" s="3">
        <f t="shared" si="129"/>
        <v>0</v>
      </c>
    </row>
    <row r="872" spans="1:23" x14ac:dyDescent="0.3">
      <c r="A872" s="1">
        <f t="shared" si="123"/>
        <v>0</v>
      </c>
      <c r="B872" s="1" t="s">
        <v>13</v>
      </c>
      <c r="C872" s="1">
        <v>0.2</v>
      </c>
      <c r="D872" s="1">
        <v>3</v>
      </c>
      <c r="E872" s="1">
        <f t="shared" si="124"/>
        <v>218</v>
      </c>
      <c r="F872" s="1">
        <v>1</v>
      </c>
      <c r="G872" s="3">
        <f t="shared" si="125"/>
        <v>0</v>
      </c>
      <c r="H872" s="3">
        <f t="shared" si="126"/>
        <v>0.252</v>
      </c>
      <c r="I872" s="3">
        <v>9.1999999999999998E-2</v>
      </c>
      <c r="J872" s="3">
        <v>0.16</v>
      </c>
      <c r="K872" s="3">
        <v>0</v>
      </c>
      <c r="L872" s="1">
        <v>12</v>
      </c>
      <c r="M872" s="1">
        <v>12</v>
      </c>
      <c r="N872" s="1">
        <v>12</v>
      </c>
      <c r="O872" s="1">
        <v>12</v>
      </c>
      <c r="P872" s="1">
        <v>12</v>
      </c>
      <c r="Q872" s="1">
        <v>12</v>
      </c>
      <c r="R872" s="3">
        <v>0.05</v>
      </c>
      <c r="S872" s="3">
        <v>4.0000000000000001E-3</v>
      </c>
      <c r="T872" s="3">
        <v>4.1000000000000002E-2</v>
      </c>
      <c r="U872" s="3">
        <f t="shared" si="127"/>
        <v>0</v>
      </c>
      <c r="V872" s="3">
        <f t="shared" si="128"/>
        <v>0</v>
      </c>
      <c r="W872" s="3">
        <f t="shared" si="129"/>
        <v>0</v>
      </c>
    </row>
    <row r="873" spans="1:23" x14ac:dyDescent="0.3">
      <c r="A873" s="1">
        <f t="shared" si="123"/>
        <v>0</v>
      </c>
      <c r="B873" s="1" t="s">
        <v>13</v>
      </c>
      <c r="C873" s="1">
        <v>0.2</v>
      </c>
      <c r="D873" s="1">
        <v>4</v>
      </c>
      <c r="E873" s="1">
        <f t="shared" si="124"/>
        <v>218</v>
      </c>
      <c r="F873" s="1">
        <v>1</v>
      </c>
      <c r="G873" s="3">
        <f t="shared" si="125"/>
        <v>0</v>
      </c>
      <c r="H873" s="3">
        <f t="shared" si="126"/>
        <v>0.27</v>
      </c>
      <c r="I873" s="3">
        <v>0.10100000000000001</v>
      </c>
      <c r="J873" s="3">
        <v>0.16900000000000001</v>
      </c>
      <c r="K873" s="3">
        <v>0</v>
      </c>
      <c r="L873" s="1">
        <v>12</v>
      </c>
      <c r="M873" s="1">
        <v>12</v>
      </c>
      <c r="N873" s="1">
        <v>12</v>
      </c>
      <c r="O873" s="1">
        <v>12</v>
      </c>
      <c r="P873" s="1">
        <v>12</v>
      </c>
      <c r="Q873" s="1">
        <v>12</v>
      </c>
      <c r="R873" s="3">
        <v>5.8000000000000003E-2</v>
      </c>
      <c r="S873" s="3">
        <v>4.0000000000000001E-3</v>
      </c>
      <c r="T873" s="3">
        <v>4.2000000000000003E-2</v>
      </c>
      <c r="U873" s="3">
        <f t="shared" si="127"/>
        <v>0</v>
      </c>
      <c r="V873" s="3">
        <f t="shared" si="128"/>
        <v>0</v>
      </c>
      <c r="W873" s="3">
        <f t="shared" si="129"/>
        <v>0</v>
      </c>
    </row>
    <row r="874" spans="1:23" x14ac:dyDescent="0.3">
      <c r="A874" s="1">
        <f t="shared" si="123"/>
        <v>0</v>
      </c>
      <c r="B874" s="1" t="s">
        <v>13</v>
      </c>
      <c r="C874" s="1">
        <v>0.2</v>
      </c>
      <c r="D874" s="1">
        <v>1</v>
      </c>
      <c r="E874" s="1">
        <f t="shared" si="124"/>
        <v>219</v>
      </c>
      <c r="F874" s="1">
        <v>1</v>
      </c>
      <c r="G874" s="3">
        <f t="shared" si="125"/>
        <v>0</v>
      </c>
      <c r="H874" s="3">
        <f t="shared" si="126"/>
        <v>0.25</v>
      </c>
      <c r="I874" s="3">
        <v>8.1000000000000016E-2</v>
      </c>
      <c r="J874" s="3">
        <v>0.16900000000000001</v>
      </c>
      <c r="K874" s="3">
        <v>0</v>
      </c>
      <c r="L874" s="1">
        <v>11</v>
      </c>
      <c r="M874" s="1">
        <v>11</v>
      </c>
      <c r="N874" s="1">
        <v>11</v>
      </c>
      <c r="O874" s="1">
        <v>11</v>
      </c>
      <c r="P874" s="1">
        <v>11</v>
      </c>
      <c r="Q874" s="1">
        <v>11</v>
      </c>
      <c r="R874" s="3">
        <v>3.5000000000000003E-2</v>
      </c>
      <c r="S874" s="3">
        <v>4.0000000000000001E-3</v>
      </c>
      <c r="T874" s="3">
        <v>4.5000000000000005E-2</v>
      </c>
      <c r="U874" s="3">
        <f t="shared" si="127"/>
        <v>0</v>
      </c>
      <c r="V874" s="3">
        <f t="shared" si="128"/>
        <v>0</v>
      </c>
      <c r="W874" s="3">
        <f t="shared" si="129"/>
        <v>0</v>
      </c>
    </row>
    <row r="875" spans="1:23" x14ac:dyDescent="0.3">
      <c r="A875" s="1">
        <f t="shared" si="123"/>
        <v>0</v>
      </c>
      <c r="B875" s="1" t="s">
        <v>13</v>
      </c>
      <c r="C875" s="1">
        <v>0.2</v>
      </c>
      <c r="D875" s="1">
        <v>2</v>
      </c>
      <c r="E875" s="1">
        <f t="shared" si="124"/>
        <v>219</v>
      </c>
      <c r="F875" s="1">
        <v>1</v>
      </c>
      <c r="G875" s="3">
        <f t="shared" si="125"/>
        <v>0</v>
      </c>
      <c r="H875" s="3">
        <f t="shared" si="126"/>
        <v>0.27300000000000002</v>
      </c>
      <c r="I875" s="3">
        <v>9.0999999999999998E-2</v>
      </c>
      <c r="J875" s="3">
        <v>0.182</v>
      </c>
      <c r="K875" s="3">
        <v>0</v>
      </c>
      <c r="L875" s="1">
        <v>11</v>
      </c>
      <c r="M875" s="1">
        <v>11</v>
      </c>
      <c r="N875" s="1">
        <v>11</v>
      </c>
      <c r="O875" s="1">
        <v>11</v>
      </c>
      <c r="P875" s="1">
        <v>11</v>
      </c>
      <c r="Q875" s="1">
        <v>11</v>
      </c>
      <c r="R875" s="3">
        <v>4.2999999999999997E-2</v>
      </c>
      <c r="S875" s="3">
        <v>4.0000000000000001E-3</v>
      </c>
      <c r="T875" s="3">
        <v>4.7E-2</v>
      </c>
      <c r="U875" s="3">
        <f t="shared" si="127"/>
        <v>0</v>
      </c>
      <c r="V875" s="3">
        <f t="shared" si="128"/>
        <v>0</v>
      </c>
      <c r="W875" s="3">
        <f t="shared" si="129"/>
        <v>0</v>
      </c>
    </row>
    <row r="876" spans="1:23" x14ac:dyDescent="0.3">
      <c r="A876" s="1">
        <f t="shared" si="123"/>
        <v>0</v>
      </c>
      <c r="B876" s="1" t="s">
        <v>13</v>
      </c>
      <c r="C876" s="1">
        <v>0.2</v>
      </c>
      <c r="D876" s="1">
        <v>3</v>
      </c>
      <c r="E876" s="1">
        <f t="shared" si="124"/>
        <v>219</v>
      </c>
      <c r="F876" s="1">
        <v>1</v>
      </c>
      <c r="G876" s="3">
        <f t="shared" si="125"/>
        <v>0</v>
      </c>
      <c r="H876" s="3">
        <f t="shared" si="126"/>
        <v>0.26700000000000002</v>
      </c>
      <c r="I876" s="3">
        <v>9.4E-2</v>
      </c>
      <c r="J876" s="3">
        <v>0.17299999999999999</v>
      </c>
      <c r="K876" s="3">
        <v>0</v>
      </c>
      <c r="L876" s="1">
        <v>11</v>
      </c>
      <c r="M876" s="1">
        <v>11</v>
      </c>
      <c r="N876" s="1">
        <v>11</v>
      </c>
      <c r="O876" s="1">
        <v>11</v>
      </c>
      <c r="P876" s="1">
        <v>11</v>
      </c>
      <c r="Q876" s="1">
        <v>11</v>
      </c>
      <c r="R876" s="3">
        <v>4.4999999999999998E-2</v>
      </c>
      <c r="S876" s="3">
        <v>4.0000000000000001E-3</v>
      </c>
      <c r="T876" s="3">
        <v>4.8000000000000001E-2</v>
      </c>
      <c r="U876" s="3">
        <f t="shared" si="127"/>
        <v>0</v>
      </c>
      <c r="V876" s="3">
        <f t="shared" si="128"/>
        <v>0</v>
      </c>
      <c r="W876" s="3">
        <f t="shared" si="129"/>
        <v>0</v>
      </c>
    </row>
    <row r="877" spans="1:23" x14ac:dyDescent="0.3">
      <c r="A877" s="1">
        <f t="shared" si="123"/>
        <v>0</v>
      </c>
      <c r="B877" s="1" t="s">
        <v>13</v>
      </c>
      <c r="C877" s="1">
        <v>0.2</v>
      </c>
      <c r="D877" s="1">
        <v>4</v>
      </c>
      <c r="E877" s="1">
        <f t="shared" si="124"/>
        <v>219</v>
      </c>
      <c r="F877" s="1">
        <v>1</v>
      </c>
      <c r="G877" s="3">
        <f t="shared" si="125"/>
        <v>0</v>
      </c>
      <c r="H877" s="3">
        <f t="shared" si="126"/>
        <v>0.311</v>
      </c>
      <c r="I877" s="3">
        <v>9.9999999999999992E-2</v>
      </c>
      <c r="J877" s="3">
        <v>0.21099999999999999</v>
      </c>
      <c r="K877" s="3">
        <v>0</v>
      </c>
      <c r="L877" s="1">
        <v>11</v>
      </c>
      <c r="M877" s="1">
        <v>11</v>
      </c>
      <c r="N877" s="1">
        <v>11</v>
      </c>
      <c r="O877" s="1">
        <v>11</v>
      </c>
      <c r="P877" s="1">
        <v>11</v>
      </c>
      <c r="Q877" s="1">
        <v>11</v>
      </c>
      <c r="R877" s="3">
        <v>5.1999999999999998E-2</v>
      </c>
      <c r="S877" s="3">
        <v>4.0000000000000001E-3</v>
      </c>
      <c r="T877" s="3">
        <v>4.7E-2</v>
      </c>
      <c r="U877" s="3">
        <f t="shared" si="127"/>
        <v>0</v>
      </c>
      <c r="V877" s="3">
        <f t="shared" si="128"/>
        <v>0</v>
      </c>
      <c r="W877" s="3">
        <f t="shared" si="129"/>
        <v>0</v>
      </c>
    </row>
    <row r="878" spans="1:23" x14ac:dyDescent="0.3">
      <c r="A878" s="1">
        <f t="shared" si="123"/>
        <v>0</v>
      </c>
      <c r="B878" s="1" t="s">
        <v>13</v>
      </c>
      <c r="C878" s="1">
        <v>0.2</v>
      </c>
      <c r="D878" s="1">
        <v>1</v>
      </c>
      <c r="E878" s="1">
        <f t="shared" si="124"/>
        <v>220</v>
      </c>
      <c r="F878" s="1">
        <v>1</v>
      </c>
      <c r="G878" s="3">
        <f t="shared" si="125"/>
        <v>0</v>
      </c>
      <c r="H878" s="3">
        <f t="shared" si="126"/>
        <v>0.15899999999999997</v>
      </c>
      <c r="I878" s="3">
        <v>8.299999999999999E-2</v>
      </c>
      <c r="J878" s="3">
        <v>7.5999999999999998E-2</v>
      </c>
      <c r="K878" s="3">
        <v>0</v>
      </c>
      <c r="L878" s="1">
        <v>11</v>
      </c>
      <c r="M878" s="1">
        <v>11</v>
      </c>
      <c r="N878" s="1">
        <v>11</v>
      </c>
      <c r="O878" s="1">
        <v>11</v>
      </c>
      <c r="P878" s="1">
        <v>11</v>
      </c>
      <c r="Q878" s="1">
        <v>11</v>
      </c>
      <c r="R878" s="3">
        <v>3.5999999999999997E-2</v>
      </c>
      <c r="S878" s="3">
        <v>3.0000000000000001E-3</v>
      </c>
      <c r="T878" s="3">
        <v>4.5999999999999999E-2</v>
      </c>
      <c r="U878" s="3">
        <f t="shared" si="127"/>
        <v>0</v>
      </c>
      <c r="V878" s="3">
        <f t="shared" si="128"/>
        <v>0</v>
      </c>
      <c r="W878" s="3">
        <f t="shared" si="129"/>
        <v>0</v>
      </c>
    </row>
    <row r="879" spans="1:23" x14ac:dyDescent="0.3">
      <c r="A879" s="1">
        <f t="shared" si="123"/>
        <v>0</v>
      </c>
      <c r="B879" s="1" t="s">
        <v>13</v>
      </c>
      <c r="C879" s="1">
        <v>0.2</v>
      </c>
      <c r="D879" s="1">
        <v>2</v>
      </c>
      <c r="E879" s="1">
        <f t="shared" si="124"/>
        <v>220</v>
      </c>
      <c r="F879" s="1">
        <v>1</v>
      </c>
      <c r="G879" s="3">
        <f t="shared" si="125"/>
        <v>0</v>
      </c>
      <c r="H879" s="3">
        <f t="shared" si="126"/>
        <v>0.16299999999999998</v>
      </c>
      <c r="I879" s="3">
        <v>9.0999999999999998E-2</v>
      </c>
      <c r="J879" s="3">
        <v>7.1999999999999995E-2</v>
      </c>
      <c r="K879" s="3">
        <v>0</v>
      </c>
      <c r="L879" s="1">
        <v>11</v>
      </c>
      <c r="M879" s="1">
        <v>11</v>
      </c>
      <c r="N879" s="1">
        <v>11</v>
      </c>
      <c r="O879" s="1">
        <v>11</v>
      </c>
      <c r="P879" s="1">
        <v>11</v>
      </c>
      <c r="Q879" s="1">
        <v>11</v>
      </c>
      <c r="R879" s="3">
        <v>4.4999999999999998E-2</v>
      </c>
      <c r="S879" s="3">
        <v>3.0000000000000001E-3</v>
      </c>
      <c r="T879" s="3">
        <v>4.4999999999999998E-2</v>
      </c>
      <c r="U879" s="3">
        <f t="shared" si="127"/>
        <v>0</v>
      </c>
      <c r="V879" s="3">
        <f t="shared" si="128"/>
        <v>0</v>
      </c>
      <c r="W879" s="3">
        <f t="shared" si="129"/>
        <v>0</v>
      </c>
    </row>
    <row r="880" spans="1:23" x14ac:dyDescent="0.3">
      <c r="A880" s="1">
        <f t="shared" si="123"/>
        <v>0</v>
      </c>
      <c r="B880" s="1" t="s">
        <v>13</v>
      </c>
      <c r="C880" s="1">
        <v>0.2</v>
      </c>
      <c r="D880" s="1">
        <v>3</v>
      </c>
      <c r="E880" s="1">
        <f t="shared" si="124"/>
        <v>220</v>
      </c>
      <c r="F880" s="1">
        <v>1</v>
      </c>
      <c r="G880" s="3">
        <f t="shared" si="125"/>
        <v>0</v>
      </c>
      <c r="H880" s="3">
        <f t="shared" si="126"/>
        <v>0.17899999999999999</v>
      </c>
      <c r="I880" s="3">
        <v>9.9000000000000005E-2</v>
      </c>
      <c r="J880" s="3">
        <v>0.08</v>
      </c>
      <c r="K880" s="3">
        <v>0</v>
      </c>
      <c r="L880" s="1">
        <v>11</v>
      </c>
      <c r="M880" s="1">
        <v>11</v>
      </c>
      <c r="N880" s="1">
        <v>11</v>
      </c>
      <c r="O880" s="1">
        <v>11</v>
      </c>
      <c r="P880" s="1">
        <v>11</v>
      </c>
      <c r="Q880" s="1">
        <v>11</v>
      </c>
      <c r="R880" s="3">
        <v>4.5999999999999999E-2</v>
      </c>
      <c r="S880" s="3">
        <v>3.0000000000000001E-3</v>
      </c>
      <c r="T880" s="3">
        <v>5.2000000000000005E-2</v>
      </c>
      <c r="U880" s="3">
        <f t="shared" si="127"/>
        <v>0</v>
      </c>
      <c r="V880" s="3">
        <f t="shared" si="128"/>
        <v>0</v>
      </c>
      <c r="W880" s="3">
        <f t="shared" si="129"/>
        <v>0</v>
      </c>
    </row>
    <row r="881" spans="1:23" x14ac:dyDescent="0.3">
      <c r="A881" s="1">
        <f t="shared" si="123"/>
        <v>0</v>
      </c>
      <c r="B881" s="1" t="s">
        <v>13</v>
      </c>
      <c r="C881" s="1">
        <v>0.2</v>
      </c>
      <c r="D881" s="1">
        <v>4</v>
      </c>
      <c r="E881" s="1">
        <f t="shared" si="124"/>
        <v>220</v>
      </c>
      <c r="F881" s="1">
        <v>1</v>
      </c>
      <c r="G881" s="3">
        <f t="shared" si="125"/>
        <v>0</v>
      </c>
      <c r="H881" s="3">
        <f t="shared" si="126"/>
        <v>0.23700000000000002</v>
      </c>
      <c r="I881" s="3">
        <v>0.10200000000000001</v>
      </c>
      <c r="J881" s="3">
        <v>0.13500000000000001</v>
      </c>
      <c r="K881" s="3">
        <v>0</v>
      </c>
      <c r="L881" s="1">
        <v>11</v>
      </c>
      <c r="M881" s="1">
        <v>11</v>
      </c>
      <c r="N881" s="1">
        <v>11</v>
      </c>
      <c r="O881" s="1">
        <v>11</v>
      </c>
      <c r="P881" s="1">
        <v>11</v>
      </c>
      <c r="Q881" s="1">
        <v>11</v>
      </c>
      <c r="R881" s="3">
        <v>5.0999999999999997E-2</v>
      </c>
      <c r="S881" s="3">
        <v>3.0000000000000001E-3</v>
      </c>
      <c r="T881" s="3">
        <v>0.05</v>
      </c>
      <c r="U881" s="3">
        <f t="shared" si="127"/>
        <v>0</v>
      </c>
      <c r="V881" s="3">
        <f t="shared" si="128"/>
        <v>0</v>
      </c>
      <c r="W881" s="3">
        <f t="shared" si="129"/>
        <v>0</v>
      </c>
    </row>
    <row r="882" spans="1:23" x14ac:dyDescent="0.3">
      <c r="A882" s="1">
        <f t="shared" si="123"/>
        <v>0</v>
      </c>
      <c r="B882" s="1" t="s">
        <v>13</v>
      </c>
      <c r="C882" s="1">
        <v>0.2</v>
      </c>
      <c r="D882" s="1">
        <v>1</v>
      </c>
      <c r="E882" s="1">
        <f t="shared" si="124"/>
        <v>221</v>
      </c>
      <c r="F882" s="1">
        <v>1</v>
      </c>
      <c r="G882" s="3">
        <f t="shared" si="125"/>
        <v>0</v>
      </c>
      <c r="H882" s="3">
        <f t="shared" si="126"/>
        <v>0.193</v>
      </c>
      <c r="I882" s="3">
        <v>7.5000000000000011E-2</v>
      </c>
      <c r="J882" s="3">
        <v>0.11799999999999999</v>
      </c>
      <c r="K882" s="3">
        <v>0</v>
      </c>
      <c r="L882" s="1">
        <v>11</v>
      </c>
      <c r="M882" s="1">
        <v>11</v>
      </c>
      <c r="N882" s="1">
        <v>11</v>
      </c>
      <c r="O882" s="1">
        <v>11</v>
      </c>
      <c r="P882" s="1">
        <v>11</v>
      </c>
      <c r="Q882" s="1">
        <v>11</v>
      </c>
      <c r="R882" s="3">
        <v>3.1E-2</v>
      </c>
      <c r="S882" s="3">
        <v>4.0000000000000001E-3</v>
      </c>
      <c r="T882" s="3">
        <v>4.3000000000000003E-2</v>
      </c>
      <c r="U882" s="3">
        <f t="shared" si="127"/>
        <v>0</v>
      </c>
      <c r="V882" s="3">
        <f t="shared" si="128"/>
        <v>0</v>
      </c>
      <c r="W882" s="3">
        <f t="shared" si="129"/>
        <v>0</v>
      </c>
    </row>
    <row r="883" spans="1:23" x14ac:dyDescent="0.3">
      <c r="A883" s="1">
        <f t="shared" si="123"/>
        <v>0</v>
      </c>
      <c r="B883" s="1" t="s">
        <v>13</v>
      </c>
      <c r="C883" s="1">
        <v>0.2</v>
      </c>
      <c r="D883" s="1">
        <v>2</v>
      </c>
      <c r="E883" s="1">
        <f t="shared" si="124"/>
        <v>221</v>
      </c>
      <c r="F883" s="1">
        <v>1</v>
      </c>
      <c r="G883" s="3">
        <f t="shared" si="125"/>
        <v>0</v>
      </c>
      <c r="H883" s="3">
        <f t="shared" si="126"/>
        <v>0.20699999999999999</v>
      </c>
      <c r="I883" s="3">
        <v>8.3999999999999991E-2</v>
      </c>
      <c r="J883" s="3">
        <v>0.123</v>
      </c>
      <c r="K883" s="3">
        <v>0</v>
      </c>
      <c r="L883" s="1">
        <v>11</v>
      </c>
      <c r="M883" s="1">
        <v>11</v>
      </c>
      <c r="N883" s="1">
        <v>11</v>
      </c>
      <c r="O883" s="1">
        <v>11</v>
      </c>
      <c r="P883" s="1">
        <v>11</v>
      </c>
      <c r="Q883" s="1">
        <v>11</v>
      </c>
      <c r="R883" s="3">
        <v>4.1000000000000002E-2</v>
      </c>
      <c r="S883" s="3">
        <v>4.0000000000000001E-3</v>
      </c>
      <c r="T883" s="3">
        <v>4.2000000000000003E-2</v>
      </c>
      <c r="U883" s="3">
        <f t="shared" si="127"/>
        <v>0</v>
      </c>
      <c r="V883" s="3">
        <f t="shared" si="128"/>
        <v>0</v>
      </c>
      <c r="W883" s="3">
        <f t="shared" si="129"/>
        <v>0</v>
      </c>
    </row>
    <row r="884" spans="1:23" x14ac:dyDescent="0.3">
      <c r="A884" s="1">
        <f t="shared" si="123"/>
        <v>0</v>
      </c>
      <c r="B884" s="1" t="s">
        <v>13</v>
      </c>
      <c r="C884" s="1">
        <v>0.2</v>
      </c>
      <c r="D884" s="1">
        <v>3</v>
      </c>
      <c r="E884" s="1">
        <f t="shared" si="124"/>
        <v>221</v>
      </c>
      <c r="F884" s="1">
        <v>1</v>
      </c>
      <c r="G884" s="3">
        <f t="shared" si="125"/>
        <v>0</v>
      </c>
      <c r="H884" s="3">
        <f t="shared" si="126"/>
        <v>0.214</v>
      </c>
      <c r="I884" s="3">
        <v>9.1999999999999998E-2</v>
      </c>
      <c r="J884" s="3">
        <v>0.122</v>
      </c>
      <c r="K884" s="3">
        <v>0</v>
      </c>
      <c r="L884" s="1">
        <v>11</v>
      </c>
      <c r="M884" s="1">
        <v>11</v>
      </c>
      <c r="N884" s="1">
        <v>11</v>
      </c>
      <c r="O884" s="1">
        <v>11</v>
      </c>
      <c r="P884" s="1">
        <v>11</v>
      </c>
      <c r="Q884" s="1">
        <v>11</v>
      </c>
      <c r="R884" s="3">
        <v>4.2999999999999997E-2</v>
      </c>
      <c r="S884" s="3">
        <v>4.0000000000000001E-3</v>
      </c>
      <c r="T884" s="3">
        <v>4.8000000000000001E-2</v>
      </c>
      <c r="U884" s="3">
        <f t="shared" si="127"/>
        <v>0</v>
      </c>
      <c r="V884" s="3">
        <f t="shared" si="128"/>
        <v>0</v>
      </c>
      <c r="W884" s="3">
        <f t="shared" si="129"/>
        <v>0</v>
      </c>
    </row>
    <row r="885" spans="1:23" x14ac:dyDescent="0.3">
      <c r="A885" s="1">
        <f t="shared" si="123"/>
        <v>0</v>
      </c>
      <c r="B885" s="1" t="s">
        <v>13</v>
      </c>
      <c r="C885" s="1">
        <v>0.2</v>
      </c>
      <c r="D885" s="1">
        <v>4</v>
      </c>
      <c r="E885" s="1">
        <f t="shared" si="124"/>
        <v>221</v>
      </c>
      <c r="F885" s="1">
        <v>1</v>
      </c>
      <c r="G885" s="3">
        <f t="shared" si="125"/>
        <v>0</v>
      </c>
      <c r="H885" s="3">
        <f t="shared" si="126"/>
        <v>0.28400000000000003</v>
      </c>
      <c r="I885" s="3">
        <v>9.2999999999999999E-2</v>
      </c>
      <c r="J885" s="3">
        <v>0.191</v>
      </c>
      <c r="K885" s="3">
        <v>0</v>
      </c>
      <c r="L885" s="1">
        <v>11</v>
      </c>
      <c r="M885" s="1">
        <v>11</v>
      </c>
      <c r="N885" s="1">
        <v>11</v>
      </c>
      <c r="O885" s="1">
        <v>11</v>
      </c>
      <c r="P885" s="1">
        <v>11</v>
      </c>
      <c r="Q885" s="1">
        <v>11</v>
      </c>
      <c r="R885" s="3">
        <v>4.9000000000000002E-2</v>
      </c>
      <c r="S885" s="3">
        <v>4.0000000000000001E-3</v>
      </c>
      <c r="T885" s="3">
        <v>4.3000000000000003E-2</v>
      </c>
      <c r="U885" s="3">
        <f t="shared" si="127"/>
        <v>0</v>
      </c>
      <c r="V885" s="3">
        <f t="shared" si="128"/>
        <v>0</v>
      </c>
      <c r="W885" s="3">
        <f t="shared" si="129"/>
        <v>0</v>
      </c>
    </row>
    <row r="886" spans="1:23" x14ac:dyDescent="0.3">
      <c r="A886" s="1">
        <f t="shared" si="123"/>
        <v>0</v>
      </c>
      <c r="B886" s="1" t="s">
        <v>13</v>
      </c>
      <c r="C886" s="1">
        <v>0.2</v>
      </c>
      <c r="D886" s="1">
        <v>1</v>
      </c>
      <c r="E886" s="1">
        <f t="shared" si="124"/>
        <v>222</v>
      </c>
      <c r="F886" s="1">
        <v>1</v>
      </c>
      <c r="G886" s="3">
        <f t="shared" si="125"/>
        <v>0</v>
      </c>
      <c r="H886" s="3">
        <f t="shared" si="126"/>
        <v>0.15500000000000003</v>
      </c>
      <c r="I886" s="3">
        <v>7.3000000000000009E-2</v>
      </c>
      <c r="J886" s="3">
        <v>8.2000000000000003E-2</v>
      </c>
      <c r="K886" s="3">
        <v>0</v>
      </c>
      <c r="L886" s="1">
        <v>14</v>
      </c>
      <c r="M886" s="1">
        <v>14</v>
      </c>
      <c r="N886" s="1">
        <v>14</v>
      </c>
      <c r="O886" s="1">
        <v>14</v>
      </c>
      <c r="P886" s="1">
        <v>14</v>
      </c>
      <c r="Q886" s="1">
        <v>14</v>
      </c>
      <c r="R886" s="3">
        <v>4.3999999999999997E-2</v>
      </c>
      <c r="S886" s="3">
        <v>4.0000000000000001E-3</v>
      </c>
      <c r="T886" s="3">
        <v>2.7000000000000003E-2</v>
      </c>
      <c r="U886" s="3">
        <f t="shared" si="127"/>
        <v>0</v>
      </c>
      <c r="V886" s="3">
        <f t="shared" si="128"/>
        <v>0</v>
      </c>
      <c r="W886" s="3">
        <f t="shared" si="129"/>
        <v>0</v>
      </c>
    </row>
    <row r="887" spans="1:23" x14ac:dyDescent="0.3">
      <c r="A887" s="1">
        <f t="shared" si="123"/>
        <v>0</v>
      </c>
      <c r="B887" s="1" t="s">
        <v>13</v>
      </c>
      <c r="C887" s="1">
        <v>0.2</v>
      </c>
      <c r="D887" s="1">
        <v>2</v>
      </c>
      <c r="E887" s="1">
        <f t="shared" si="124"/>
        <v>222</v>
      </c>
      <c r="F887" s="1">
        <v>1</v>
      </c>
      <c r="G887" s="3">
        <f t="shared" si="125"/>
        <v>0</v>
      </c>
      <c r="H887" s="3">
        <f t="shared" si="126"/>
        <v>0.17399999999999999</v>
      </c>
      <c r="I887" s="3">
        <v>8.4999999999999992E-2</v>
      </c>
      <c r="J887" s="3">
        <v>8.8999999999999996E-2</v>
      </c>
      <c r="K887" s="3">
        <v>0</v>
      </c>
      <c r="L887" s="1">
        <v>14</v>
      </c>
      <c r="M887" s="1">
        <v>14</v>
      </c>
      <c r="N887" s="1">
        <v>14</v>
      </c>
      <c r="O887" s="1">
        <v>14</v>
      </c>
      <c r="P887" s="1">
        <v>14</v>
      </c>
      <c r="Q887" s="1">
        <v>14</v>
      </c>
      <c r="R887" s="3">
        <v>5.3999999999999999E-2</v>
      </c>
      <c r="S887" s="3">
        <v>4.0000000000000001E-3</v>
      </c>
      <c r="T887" s="3">
        <v>2.8999999999999998E-2</v>
      </c>
      <c r="U887" s="3">
        <f t="shared" si="127"/>
        <v>0</v>
      </c>
      <c r="V887" s="3">
        <f t="shared" si="128"/>
        <v>0</v>
      </c>
      <c r="W887" s="3">
        <f t="shared" si="129"/>
        <v>0</v>
      </c>
    </row>
    <row r="888" spans="1:23" x14ac:dyDescent="0.3">
      <c r="A888" s="1">
        <f t="shared" si="123"/>
        <v>0</v>
      </c>
      <c r="B888" s="1" t="s">
        <v>13</v>
      </c>
      <c r="C888" s="1">
        <v>0.2</v>
      </c>
      <c r="D888" s="1">
        <v>3</v>
      </c>
      <c r="E888" s="1">
        <f t="shared" si="124"/>
        <v>222</v>
      </c>
      <c r="F888" s="1">
        <v>1</v>
      </c>
      <c r="G888" s="3">
        <f t="shared" si="125"/>
        <v>0</v>
      </c>
      <c r="H888" s="3">
        <f t="shared" si="126"/>
        <v>0.17599999999999999</v>
      </c>
      <c r="I888" s="3">
        <v>9.0999999999999998E-2</v>
      </c>
      <c r="J888" s="3">
        <v>8.5000000000000006E-2</v>
      </c>
      <c r="K888" s="3">
        <v>0</v>
      </c>
      <c r="L888" s="1">
        <v>14</v>
      </c>
      <c r="M888" s="1">
        <v>14</v>
      </c>
      <c r="N888" s="1">
        <v>14</v>
      </c>
      <c r="O888" s="1">
        <v>14</v>
      </c>
      <c r="P888" s="1">
        <v>14</v>
      </c>
      <c r="Q888" s="1">
        <v>14</v>
      </c>
      <c r="R888" s="3">
        <v>5.8000000000000003E-2</v>
      </c>
      <c r="S888" s="3">
        <v>4.0000000000000001E-3</v>
      </c>
      <c r="T888" s="3">
        <v>3.1E-2</v>
      </c>
      <c r="U888" s="3">
        <f t="shared" si="127"/>
        <v>0</v>
      </c>
      <c r="V888" s="3">
        <f t="shared" si="128"/>
        <v>0</v>
      </c>
      <c r="W888" s="3">
        <f t="shared" si="129"/>
        <v>0</v>
      </c>
    </row>
    <row r="889" spans="1:23" x14ac:dyDescent="0.3">
      <c r="A889" s="1">
        <f t="shared" si="123"/>
        <v>0</v>
      </c>
      <c r="B889" s="1" t="s">
        <v>13</v>
      </c>
      <c r="C889" s="1">
        <v>0.2</v>
      </c>
      <c r="D889" s="1">
        <v>4</v>
      </c>
      <c r="E889" s="1">
        <f t="shared" si="124"/>
        <v>222</v>
      </c>
      <c r="F889" s="1">
        <v>1</v>
      </c>
      <c r="G889" s="3">
        <f t="shared" si="125"/>
        <v>0</v>
      </c>
      <c r="H889" s="3">
        <f t="shared" si="126"/>
        <v>0.221</v>
      </c>
      <c r="I889" s="3">
        <v>9.8000000000000004E-2</v>
      </c>
      <c r="J889" s="3">
        <v>0.123</v>
      </c>
      <c r="K889" s="3">
        <v>0</v>
      </c>
      <c r="L889" s="1">
        <v>14</v>
      </c>
      <c r="M889" s="1">
        <v>14</v>
      </c>
      <c r="N889" s="1">
        <v>14</v>
      </c>
      <c r="O889" s="1">
        <v>14</v>
      </c>
      <c r="P889" s="1">
        <v>14</v>
      </c>
      <c r="Q889" s="1">
        <v>14</v>
      </c>
      <c r="R889" s="3">
        <v>6.4000000000000001E-2</v>
      </c>
      <c r="S889" s="3">
        <v>4.0000000000000001E-3</v>
      </c>
      <c r="T889" s="3">
        <v>3.2000000000000001E-2</v>
      </c>
      <c r="U889" s="3">
        <f t="shared" si="127"/>
        <v>0</v>
      </c>
      <c r="V889" s="3">
        <f t="shared" si="128"/>
        <v>0</v>
      </c>
      <c r="W889" s="3">
        <f t="shared" si="129"/>
        <v>0</v>
      </c>
    </row>
    <row r="890" spans="1:23" x14ac:dyDescent="0.3">
      <c r="A890" s="1">
        <f t="shared" si="123"/>
        <v>0</v>
      </c>
      <c r="B890" s="1" t="s">
        <v>13</v>
      </c>
      <c r="C890" s="1">
        <v>0.2</v>
      </c>
      <c r="D890" s="1">
        <v>1</v>
      </c>
      <c r="E890" s="1">
        <f t="shared" si="124"/>
        <v>223</v>
      </c>
      <c r="F890" s="1">
        <v>1</v>
      </c>
      <c r="G890" s="3">
        <f t="shared" si="125"/>
        <v>0</v>
      </c>
      <c r="H890" s="3">
        <f t="shared" si="126"/>
        <v>0.15500000000000003</v>
      </c>
      <c r="I890" s="3">
        <v>7.3000000000000009E-2</v>
      </c>
      <c r="J890" s="3">
        <v>8.2000000000000003E-2</v>
      </c>
      <c r="K890" s="3">
        <v>0</v>
      </c>
      <c r="L890" s="1">
        <v>12</v>
      </c>
      <c r="M890" s="1">
        <v>12</v>
      </c>
      <c r="N890" s="1">
        <v>12</v>
      </c>
      <c r="O890" s="1">
        <v>11</v>
      </c>
      <c r="P890" s="1">
        <v>12</v>
      </c>
      <c r="Q890" s="1">
        <v>11</v>
      </c>
      <c r="R890" s="3">
        <v>3.7999999999999999E-2</v>
      </c>
      <c r="S890" s="3">
        <v>3.0000000000000001E-3</v>
      </c>
      <c r="T890" s="3">
        <v>3.4000000000000002E-2</v>
      </c>
      <c r="U890" s="3">
        <f t="shared" si="127"/>
        <v>8.3333333333333321</v>
      </c>
      <c r="V890" s="3">
        <f t="shared" si="128"/>
        <v>0</v>
      </c>
      <c r="W890" s="3">
        <f t="shared" si="129"/>
        <v>8.3333333333333321</v>
      </c>
    </row>
    <row r="891" spans="1:23" x14ac:dyDescent="0.3">
      <c r="A891" s="1">
        <f t="shared" si="123"/>
        <v>0</v>
      </c>
      <c r="B891" s="1" t="s">
        <v>13</v>
      </c>
      <c r="C891" s="1">
        <v>0.2</v>
      </c>
      <c r="D891" s="1">
        <v>2</v>
      </c>
      <c r="E891" s="1">
        <f t="shared" si="124"/>
        <v>223</v>
      </c>
      <c r="F891" s="1">
        <v>1</v>
      </c>
      <c r="G891" s="3">
        <f t="shared" si="125"/>
        <v>0</v>
      </c>
      <c r="H891" s="3">
        <f t="shared" si="126"/>
        <v>0.17799999999999999</v>
      </c>
      <c r="I891" s="3">
        <v>9.4E-2</v>
      </c>
      <c r="J891" s="3">
        <v>8.4000000000000005E-2</v>
      </c>
      <c r="K891" s="3">
        <v>0</v>
      </c>
      <c r="L891" s="1">
        <v>12</v>
      </c>
      <c r="M891" s="1">
        <v>12</v>
      </c>
      <c r="N891" s="1">
        <v>12</v>
      </c>
      <c r="O891" s="1">
        <v>11</v>
      </c>
      <c r="P891" s="1">
        <v>12</v>
      </c>
      <c r="Q891" s="1">
        <v>11</v>
      </c>
      <c r="R891" s="3">
        <v>0.05</v>
      </c>
      <c r="S891" s="3">
        <v>3.0000000000000001E-3</v>
      </c>
      <c r="T891" s="3">
        <v>4.3000000000000003E-2</v>
      </c>
      <c r="U891" s="3">
        <f t="shared" si="127"/>
        <v>8.3333333333333321</v>
      </c>
      <c r="V891" s="3">
        <f t="shared" si="128"/>
        <v>0</v>
      </c>
      <c r="W891" s="3">
        <f t="shared" si="129"/>
        <v>8.3333333333333321</v>
      </c>
    </row>
    <row r="892" spans="1:23" x14ac:dyDescent="0.3">
      <c r="A892" s="1">
        <f t="shared" si="123"/>
        <v>0</v>
      </c>
      <c r="B892" s="1" t="s">
        <v>13</v>
      </c>
      <c r="C892" s="1">
        <v>0.2</v>
      </c>
      <c r="D892" s="1">
        <v>3</v>
      </c>
      <c r="E892" s="1">
        <f t="shared" si="124"/>
        <v>223</v>
      </c>
      <c r="F892" s="1">
        <v>1</v>
      </c>
      <c r="G892" s="3">
        <f t="shared" si="125"/>
        <v>0</v>
      </c>
      <c r="H892" s="3">
        <f t="shared" si="126"/>
        <v>0.16999999999999998</v>
      </c>
      <c r="I892" s="3">
        <v>8.8999999999999996E-2</v>
      </c>
      <c r="J892" s="3">
        <v>8.1000000000000003E-2</v>
      </c>
      <c r="K892" s="3">
        <v>0</v>
      </c>
      <c r="L892" s="1">
        <v>12</v>
      </c>
      <c r="M892" s="1">
        <v>12</v>
      </c>
      <c r="N892" s="1">
        <v>12</v>
      </c>
      <c r="O892" s="1">
        <v>11</v>
      </c>
      <c r="P892" s="1">
        <v>12</v>
      </c>
      <c r="Q892" s="1">
        <v>11</v>
      </c>
      <c r="R892" s="3">
        <v>5.0999999999999997E-2</v>
      </c>
      <c r="S892" s="3">
        <v>3.0000000000000001E-3</v>
      </c>
      <c r="T892" s="3">
        <v>3.7000000000000005E-2</v>
      </c>
      <c r="U892" s="3">
        <f t="shared" si="127"/>
        <v>8.3333333333333321</v>
      </c>
      <c r="V892" s="3">
        <f t="shared" si="128"/>
        <v>0</v>
      </c>
      <c r="W892" s="3">
        <f t="shared" si="129"/>
        <v>8.3333333333333321</v>
      </c>
    </row>
    <row r="893" spans="1:23" x14ac:dyDescent="0.3">
      <c r="A893" s="1">
        <f t="shared" si="123"/>
        <v>0</v>
      </c>
      <c r="B893" s="1" t="s">
        <v>13</v>
      </c>
      <c r="C893" s="1">
        <v>0.2</v>
      </c>
      <c r="D893" s="1">
        <v>4</v>
      </c>
      <c r="E893" s="1">
        <f t="shared" si="124"/>
        <v>223</v>
      </c>
      <c r="F893" s="1">
        <v>1</v>
      </c>
      <c r="G893" s="3">
        <f t="shared" si="125"/>
        <v>0</v>
      </c>
      <c r="H893" s="3">
        <f t="shared" si="126"/>
        <v>0.23500000000000001</v>
      </c>
      <c r="I893" s="3">
        <v>9.5000000000000001E-2</v>
      </c>
      <c r="J893" s="3">
        <v>0.14000000000000001</v>
      </c>
      <c r="K893" s="3">
        <v>0</v>
      </c>
      <c r="L893" s="1">
        <v>12</v>
      </c>
      <c r="M893" s="1">
        <v>12</v>
      </c>
      <c r="N893" s="1">
        <v>12</v>
      </c>
      <c r="O893" s="1">
        <v>11</v>
      </c>
      <c r="P893" s="1">
        <v>12</v>
      </c>
      <c r="Q893" s="1">
        <v>11</v>
      </c>
      <c r="R893" s="3">
        <v>5.5E-2</v>
      </c>
      <c r="S893" s="3">
        <v>3.0000000000000001E-3</v>
      </c>
      <c r="T893" s="3">
        <v>3.9E-2</v>
      </c>
      <c r="U893" s="3">
        <f t="shared" si="127"/>
        <v>8.3333333333333321</v>
      </c>
      <c r="V893" s="3">
        <f t="shared" si="128"/>
        <v>0</v>
      </c>
      <c r="W893" s="3">
        <f t="shared" si="129"/>
        <v>8.3333333333333321</v>
      </c>
    </row>
    <row r="894" spans="1:23" x14ac:dyDescent="0.3">
      <c r="A894" s="1">
        <f t="shared" si="123"/>
        <v>0</v>
      </c>
      <c r="B894" s="1" t="s">
        <v>13</v>
      </c>
      <c r="C894" s="1">
        <v>0.2</v>
      </c>
      <c r="D894" s="1">
        <v>1</v>
      </c>
      <c r="E894" s="1">
        <f t="shared" si="124"/>
        <v>224</v>
      </c>
      <c r="F894" s="1">
        <v>1</v>
      </c>
      <c r="G894" s="3">
        <f t="shared" si="125"/>
        <v>0</v>
      </c>
      <c r="H894" s="3">
        <f t="shared" si="126"/>
        <v>0.19900000000000001</v>
      </c>
      <c r="I894" s="3">
        <v>0.08</v>
      </c>
      <c r="J894" s="3">
        <v>0.11899999999999999</v>
      </c>
      <c r="K894" s="3">
        <v>0</v>
      </c>
      <c r="L894" s="1">
        <v>11</v>
      </c>
      <c r="M894" s="1">
        <v>11</v>
      </c>
      <c r="N894" s="1">
        <v>11</v>
      </c>
      <c r="O894" s="1">
        <v>11</v>
      </c>
      <c r="P894" s="1">
        <v>11</v>
      </c>
      <c r="Q894" s="1">
        <v>11</v>
      </c>
      <c r="R894" s="3">
        <v>3.1E-2</v>
      </c>
      <c r="S894" s="3">
        <v>4.0000000000000001E-3</v>
      </c>
      <c r="T894" s="3">
        <v>4.7E-2</v>
      </c>
      <c r="U894" s="3">
        <f t="shared" si="127"/>
        <v>0</v>
      </c>
      <c r="V894" s="3">
        <f t="shared" si="128"/>
        <v>0</v>
      </c>
      <c r="W894" s="3">
        <f t="shared" si="129"/>
        <v>0</v>
      </c>
    </row>
    <row r="895" spans="1:23" x14ac:dyDescent="0.3">
      <c r="A895" s="1">
        <f t="shared" si="123"/>
        <v>0</v>
      </c>
      <c r="B895" s="1" t="s">
        <v>13</v>
      </c>
      <c r="C895" s="1">
        <v>0.2</v>
      </c>
      <c r="D895" s="1">
        <v>2</v>
      </c>
      <c r="E895" s="1">
        <f t="shared" si="124"/>
        <v>224</v>
      </c>
      <c r="F895" s="1">
        <v>1</v>
      </c>
      <c r="G895" s="3">
        <f t="shared" si="125"/>
        <v>0</v>
      </c>
      <c r="H895" s="3">
        <f t="shared" si="126"/>
        <v>0.21199999999999999</v>
      </c>
      <c r="I895" s="3">
        <v>9.0999999999999998E-2</v>
      </c>
      <c r="J895" s="3">
        <v>0.121</v>
      </c>
      <c r="K895" s="3">
        <v>0</v>
      </c>
      <c r="L895" s="1">
        <v>11</v>
      </c>
      <c r="M895" s="1">
        <v>11</v>
      </c>
      <c r="N895" s="1">
        <v>11</v>
      </c>
      <c r="O895" s="1">
        <v>11</v>
      </c>
      <c r="P895" s="1">
        <v>11</v>
      </c>
      <c r="Q895" s="1">
        <v>11</v>
      </c>
      <c r="R895" s="3">
        <v>4.2000000000000003E-2</v>
      </c>
      <c r="S895" s="3">
        <v>4.0000000000000001E-3</v>
      </c>
      <c r="T895" s="3">
        <v>4.7E-2</v>
      </c>
      <c r="U895" s="3">
        <f t="shared" si="127"/>
        <v>0</v>
      </c>
      <c r="V895" s="3">
        <f t="shared" si="128"/>
        <v>0</v>
      </c>
      <c r="W895" s="3">
        <f t="shared" si="129"/>
        <v>0</v>
      </c>
    </row>
    <row r="896" spans="1:23" x14ac:dyDescent="0.3">
      <c r="A896" s="1">
        <f t="shared" si="123"/>
        <v>0</v>
      </c>
      <c r="B896" s="1" t="s">
        <v>13</v>
      </c>
      <c r="C896" s="1">
        <v>0.2</v>
      </c>
      <c r="D896" s="1">
        <v>3</v>
      </c>
      <c r="E896" s="1">
        <f t="shared" si="124"/>
        <v>224</v>
      </c>
      <c r="F896" s="1">
        <v>1</v>
      </c>
      <c r="G896" s="3">
        <f t="shared" si="125"/>
        <v>0</v>
      </c>
      <c r="H896" s="3">
        <f t="shared" si="126"/>
        <v>0.222</v>
      </c>
      <c r="I896" s="3">
        <v>9.9000000000000005E-2</v>
      </c>
      <c r="J896" s="3">
        <v>0.123</v>
      </c>
      <c r="K896" s="3">
        <v>0</v>
      </c>
      <c r="L896" s="1">
        <v>11</v>
      </c>
      <c r="M896" s="1">
        <v>11</v>
      </c>
      <c r="N896" s="1">
        <v>11</v>
      </c>
      <c r="O896" s="1">
        <v>11</v>
      </c>
      <c r="P896" s="1">
        <v>11</v>
      </c>
      <c r="Q896" s="1">
        <v>11</v>
      </c>
      <c r="R896" s="3">
        <v>4.5999999999999999E-2</v>
      </c>
      <c r="S896" s="3">
        <v>4.0000000000000001E-3</v>
      </c>
      <c r="T896" s="3">
        <v>5.1000000000000004E-2</v>
      </c>
      <c r="U896" s="3">
        <f t="shared" si="127"/>
        <v>0</v>
      </c>
      <c r="V896" s="3">
        <f t="shared" si="128"/>
        <v>0</v>
      </c>
      <c r="W896" s="3">
        <f t="shared" si="129"/>
        <v>0</v>
      </c>
    </row>
    <row r="897" spans="1:38" x14ac:dyDescent="0.3">
      <c r="A897" s="1">
        <f t="shared" si="123"/>
        <v>0</v>
      </c>
      <c r="B897" s="1" t="s">
        <v>13</v>
      </c>
      <c r="C897" s="1">
        <v>0.2</v>
      </c>
      <c r="D897" s="1">
        <v>4</v>
      </c>
      <c r="E897" s="1">
        <f t="shared" si="124"/>
        <v>224</v>
      </c>
      <c r="F897" s="1">
        <v>1</v>
      </c>
      <c r="G897" s="3">
        <f t="shared" si="125"/>
        <v>0</v>
      </c>
      <c r="H897" s="3">
        <f t="shared" si="126"/>
        <v>0.27700000000000002</v>
      </c>
      <c r="I897" s="3">
        <v>9.2999999999999999E-2</v>
      </c>
      <c r="J897" s="3">
        <v>0.184</v>
      </c>
      <c r="K897" s="3">
        <v>0</v>
      </c>
      <c r="L897" s="1">
        <v>11</v>
      </c>
      <c r="M897" s="1">
        <v>11</v>
      </c>
      <c r="N897" s="1">
        <v>11</v>
      </c>
      <c r="O897" s="1">
        <v>11</v>
      </c>
      <c r="P897" s="1">
        <v>11</v>
      </c>
      <c r="Q897" s="1">
        <v>11</v>
      </c>
      <c r="R897" s="3">
        <v>4.9000000000000002E-2</v>
      </c>
      <c r="S897" s="3">
        <v>4.0000000000000001E-3</v>
      </c>
      <c r="T897" s="3">
        <v>4.2000000000000003E-2</v>
      </c>
      <c r="U897" s="3">
        <f t="shared" si="127"/>
        <v>0</v>
      </c>
      <c r="V897" s="3">
        <f t="shared" si="128"/>
        <v>0</v>
      </c>
      <c r="W897" s="3">
        <f t="shared" si="129"/>
        <v>0</v>
      </c>
    </row>
    <row r="898" spans="1:38" x14ac:dyDescent="0.3">
      <c r="A898" s="1">
        <f t="shared" ref="A898:A961" si="130">IF(MOD(E898,25)=0,1,0)</f>
        <v>1</v>
      </c>
      <c r="B898" s="1" t="s">
        <v>13</v>
      </c>
      <c r="C898" s="1">
        <v>0.2</v>
      </c>
      <c r="D898" s="1">
        <v>1</v>
      </c>
      <c r="E898" s="1">
        <f t="shared" si="124"/>
        <v>225</v>
      </c>
      <c r="F898" s="1">
        <v>1</v>
      </c>
      <c r="G898" s="3">
        <f t="shared" si="125"/>
        <v>0</v>
      </c>
      <c r="H898" s="3">
        <f t="shared" si="126"/>
        <v>0.20500000000000002</v>
      </c>
      <c r="I898" s="3">
        <v>8.4000000000000005E-2</v>
      </c>
      <c r="J898" s="3">
        <v>0.121</v>
      </c>
      <c r="K898" s="3">
        <v>0</v>
      </c>
      <c r="L898" s="1">
        <v>12</v>
      </c>
      <c r="M898" s="1">
        <v>12</v>
      </c>
      <c r="N898" s="1">
        <v>12</v>
      </c>
      <c r="O898" s="1">
        <v>12</v>
      </c>
      <c r="P898" s="1">
        <v>12</v>
      </c>
      <c r="Q898" s="1">
        <v>12</v>
      </c>
      <c r="R898" s="3">
        <v>0.04</v>
      </c>
      <c r="S898" s="3">
        <v>3.0000000000000001E-3</v>
      </c>
      <c r="T898" s="3">
        <v>4.3000000000000003E-2</v>
      </c>
      <c r="U898" s="3">
        <f t="shared" si="127"/>
        <v>0</v>
      </c>
      <c r="V898" s="3">
        <f t="shared" si="128"/>
        <v>0</v>
      </c>
      <c r="W898" s="3">
        <f t="shared" si="129"/>
        <v>0</v>
      </c>
      <c r="AA898" s="1">
        <f>SUMPRODUCT((MOD(ROW(F802:F901),4)=2)*F802:F901)</f>
        <v>20</v>
      </c>
      <c r="AB898" s="3">
        <f>SUMPRODUCT((MOD(ROW(G802:G901),4)=2)*G802:G901)/25</f>
        <v>1.9157731157731157</v>
      </c>
      <c r="AC898" s="3">
        <f t="shared" ref="AC898:AF898" si="131">SUMPRODUCT((MOD(ROW(H802:H901),4)=2)*H802:H901)/25</f>
        <v>0.21056</v>
      </c>
      <c r="AD898" s="3">
        <f t="shared" si="131"/>
        <v>7.8359999999999999E-2</v>
      </c>
      <c r="AE898" s="3">
        <f t="shared" si="131"/>
        <v>0.11219999999999997</v>
      </c>
      <c r="AF898" s="3">
        <f t="shared" si="131"/>
        <v>1.9999999999999997E-2</v>
      </c>
      <c r="AG898" s="3">
        <f>SUMPRODUCT((MOD(ROW(R802:R901),4)=2)*R802:R901)/25</f>
        <v>3.5800000000000012E-2</v>
      </c>
      <c r="AH898" s="3">
        <f>SUMPRODUCT((MOD(ROW(S802:S901),4)=2)*S802:S901)/25</f>
        <v>3.6000000000000016E-3</v>
      </c>
      <c r="AI898" s="3">
        <f>SUMPRODUCT((MOD(ROW(T802:T901),4)=2)*T802:T901)/25</f>
        <v>4.1360000000000008E-2</v>
      </c>
      <c r="AJ898" s="3">
        <f>IF(AA898&gt;0, SUMPRODUCT((MOD(ROW(U802:U901),4)=2)*U802:U901)/AA898,"-")</f>
        <v>0.77380952380952372</v>
      </c>
      <c r="AK898" s="3">
        <f>IF(AA898&gt;0, SUMPRODUCT((MOD(ROW(V802:V901),4)=2)*V802:V901)/AA898,"-")</f>
        <v>0</v>
      </c>
      <c r="AL898" s="3">
        <f>IF(AA898&gt;0,SUMPRODUCT((MOD(ROW(W802:W901),4)=2)*W802:W901)/AA898,"-")</f>
        <v>0.77380952380952372</v>
      </c>
    </row>
    <row r="899" spans="1:38" x14ac:dyDescent="0.3">
      <c r="A899" s="1">
        <f t="shared" si="130"/>
        <v>1</v>
      </c>
      <c r="B899" s="1" t="s">
        <v>13</v>
      </c>
      <c r="C899" s="1">
        <v>0.2</v>
      </c>
      <c r="D899" s="1">
        <v>2</v>
      </c>
      <c r="E899" s="1">
        <f t="shared" ref="E899:E962" si="132">_xlfn.CEILING.MATH((ROW(E899)-1)/4)</f>
        <v>225</v>
      </c>
      <c r="F899" s="1">
        <v>1</v>
      </c>
      <c r="G899" s="3">
        <f t="shared" ref="G899:G962" si="133">(M899-L899)/L899*100</f>
        <v>0</v>
      </c>
      <c r="H899" s="3">
        <f t="shared" ref="H899:H962" si="134">I899+K899+J899</f>
        <v>0.219</v>
      </c>
      <c r="I899" s="3">
        <v>9.7000000000000003E-2</v>
      </c>
      <c r="J899" s="3">
        <v>0.122</v>
      </c>
      <c r="K899" s="3">
        <v>0</v>
      </c>
      <c r="L899" s="1">
        <v>12</v>
      </c>
      <c r="M899" s="1">
        <v>12</v>
      </c>
      <c r="N899" s="1">
        <v>12</v>
      </c>
      <c r="O899" s="1">
        <v>12</v>
      </c>
      <c r="P899" s="1">
        <v>12</v>
      </c>
      <c r="Q899" s="1">
        <v>12</v>
      </c>
      <c r="R899" s="3">
        <v>5.0999999999999997E-2</v>
      </c>
      <c r="S899" s="3">
        <v>3.0000000000000001E-3</v>
      </c>
      <c r="T899" s="3">
        <v>4.4999999999999998E-2</v>
      </c>
      <c r="U899" s="3">
        <f t="shared" ref="U899:U962" si="135">IF(F899=1,(M899-O899)/M899*100,"0")</f>
        <v>0</v>
      </c>
      <c r="V899" s="3">
        <f t="shared" ref="V899:V962" si="136">IF(F899=1,(M899-P899)/M899*100,"0")</f>
        <v>0</v>
      </c>
      <c r="W899" s="3">
        <f t="shared" ref="W899:W962" si="137">IF(F899=1,(M899-Q899)/M899*100,"0")</f>
        <v>0</v>
      </c>
      <c r="AA899" s="1">
        <f>SUMPRODUCT((MOD(ROW(F802:F901),4)=3)*F802:F901)</f>
        <v>19</v>
      </c>
      <c r="AB899" s="3">
        <f>SUMPRODUCT((MOD(ROW(G802:G901),4)=3)*G802:G901)/25</f>
        <v>2.2491064491064492</v>
      </c>
      <c r="AC899" s="3">
        <f t="shared" ref="AC899:AF899" si="138">SUMPRODUCT((MOD(ROW(H802:H901),4)=3)*H802:H901)/25</f>
        <v>0.23452000000000001</v>
      </c>
      <c r="AD899" s="3">
        <f t="shared" si="138"/>
        <v>8.8880000000000015E-2</v>
      </c>
      <c r="AE899" s="3">
        <f t="shared" si="138"/>
        <v>0.11168000000000002</v>
      </c>
      <c r="AF899" s="3">
        <f t="shared" si="138"/>
        <v>3.3959999999999997E-2</v>
      </c>
      <c r="AG899" s="3">
        <f>SUMPRODUCT((MOD(ROW(R802:R901),4)=3)*R802:R901)/25</f>
        <v>4.6200000000000012E-2</v>
      </c>
      <c r="AH899" s="3">
        <f>SUMPRODUCT((MOD(ROW(S802:S901),4)=3)*S802:S901)/25</f>
        <v>3.6000000000000016E-3</v>
      </c>
      <c r="AI899" s="3">
        <f>SUMPRODUCT((MOD(ROW(T802:T901),4)=3)*T802:T901)/25</f>
        <v>4.1480000000000017E-2</v>
      </c>
      <c r="AJ899" s="3">
        <f>IF(AA899&gt;0,SUMPRODUCT((MOD(ROW(U802:U901),4)=3)*U802:U901)/AA899,"-")</f>
        <v>0.81453634085213023</v>
      </c>
      <c r="AK899" s="3">
        <f>IF(AA899&gt;0,SUMPRODUCT((MOD(ROW(V802:V901),4)=3)*V802:V901)/AA899,"-")</f>
        <v>0</v>
      </c>
      <c r="AL899" s="3">
        <f>IF(AA899&gt;0,SUMPRODUCT((MOD(ROW(W802:W901),4)=3)*W802:W901)/AA899,"-")</f>
        <v>0.81453634085213023</v>
      </c>
    </row>
    <row r="900" spans="1:38" x14ac:dyDescent="0.3">
      <c r="A900" s="1">
        <f t="shared" si="130"/>
        <v>1</v>
      </c>
      <c r="B900" s="1" t="s">
        <v>13</v>
      </c>
      <c r="C900" s="1">
        <v>0.2</v>
      </c>
      <c r="D900" s="1">
        <v>3</v>
      </c>
      <c r="E900" s="1">
        <f t="shared" si="132"/>
        <v>225</v>
      </c>
      <c r="F900" s="1">
        <v>1</v>
      </c>
      <c r="G900" s="3">
        <f t="shared" si="133"/>
        <v>0</v>
      </c>
      <c r="H900" s="3">
        <f t="shared" si="134"/>
        <v>0.22800000000000001</v>
      </c>
      <c r="I900" s="3">
        <v>0.10400000000000001</v>
      </c>
      <c r="J900" s="3">
        <v>0.124</v>
      </c>
      <c r="K900" s="3">
        <v>0</v>
      </c>
      <c r="L900" s="1">
        <v>12</v>
      </c>
      <c r="M900" s="1">
        <v>12</v>
      </c>
      <c r="N900" s="1">
        <v>12</v>
      </c>
      <c r="O900" s="1">
        <v>12</v>
      </c>
      <c r="P900" s="1">
        <v>12</v>
      </c>
      <c r="Q900" s="1">
        <v>12</v>
      </c>
      <c r="R900" s="3">
        <v>5.2999999999999999E-2</v>
      </c>
      <c r="S900" s="3">
        <v>3.0000000000000001E-3</v>
      </c>
      <c r="T900" s="3">
        <v>0.05</v>
      </c>
      <c r="U900" s="3">
        <f t="shared" si="135"/>
        <v>0</v>
      </c>
      <c r="V900" s="3">
        <f t="shared" si="136"/>
        <v>0</v>
      </c>
      <c r="W900" s="3">
        <f t="shared" si="137"/>
        <v>0</v>
      </c>
      <c r="AA900" s="1">
        <f>SUMPRODUCT((MOD(ROW(F802:F901),4)=0)*F802:F901)</f>
        <v>20</v>
      </c>
      <c r="AB900" s="3">
        <f>SUMPRODUCT((MOD(ROW(G802:G901),4)=0)*G802:G901)/25</f>
        <v>1.9157731157731157</v>
      </c>
      <c r="AC900" s="3">
        <f t="shared" ref="AC900:AF900" si="139">SUMPRODUCT((MOD(ROW(H802:H901),4)=0)*H802:H901)/25</f>
        <v>0.24500000000000011</v>
      </c>
      <c r="AD900" s="3">
        <f t="shared" si="139"/>
        <v>9.3040000000000025E-2</v>
      </c>
      <c r="AE900" s="3">
        <f t="shared" si="139"/>
        <v>0.11524</v>
      </c>
      <c r="AF900" s="3">
        <f t="shared" si="139"/>
        <v>3.6720000000000003E-2</v>
      </c>
      <c r="AG900" s="3">
        <f>SUMPRODUCT((MOD(ROW(R802:R901),4)=0)*R802:R901)/25</f>
        <v>4.8360000000000014E-2</v>
      </c>
      <c r="AH900" s="3">
        <f>SUMPRODUCT((MOD(ROW(S802:S901),4)=0)*S802:S901)/25</f>
        <v>3.6000000000000016E-3</v>
      </c>
      <c r="AI900" s="3">
        <f>SUMPRODUCT((MOD(ROW(T802:T901),4)=0)*T802:T901)/25</f>
        <v>4.3480000000000019E-2</v>
      </c>
      <c r="AJ900" s="3">
        <f>IF(AA900&gt;0,SUMPRODUCT((MOD(ROW(U802:U901),4)=0)*U802:U901)/AA900,"-")</f>
        <v>0.77380952380952372</v>
      </c>
      <c r="AK900" s="3">
        <f>IF(AA900&gt;0,SUMPRODUCT((MOD(ROW(V802:V901),4)=0)*V802:V901)/AA900,"-")</f>
        <v>0</v>
      </c>
      <c r="AL900" s="3">
        <f>IF(AA900&gt;0,SUMPRODUCT((MOD(ROW(W802:W901),4)=0)*W802:W901)/AA900,"-")</f>
        <v>0.77380952380952372</v>
      </c>
    </row>
    <row r="901" spans="1:38" x14ac:dyDescent="0.3">
      <c r="A901" s="1">
        <f t="shared" si="130"/>
        <v>1</v>
      </c>
      <c r="B901" s="1" t="s">
        <v>13</v>
      </c>
      <c r="C901" s="1">
        <v>0.2</v>
      </c>
      <c r="D901" s="1">
        <v>4</v>
      </c>
      <c r="E901" s="1">
        <f t="shared" si="132"/>
        <v>225</v>
      </c>
      <c r="F901" s="1">
        <v>1</v>
      </c>
      <c r="G901" s="3">
        <f t="shared" si="133"/>
        <v>0</v>
      </c>
      <c r="H901" s="3">
        <f t="shared" si="134"/>
        <v>0.26200000000000001</v>
      </c>
      <c r="I901" s="3">
        <v>0.10100000000000001</v>
      </c>
      <c r="J901" s="3">
        <v>0.161</v>
      </c>
      <c r="K901" s="3">
        <v>0</v>
      </c>
      <c r="L901" s="1">
        <v>12</v>
      </c>
      <c r="M901" s="1">
        <v>12</v>
      </c>
      <c r="N901" s="1">
        <v>12</v>
      </c>
      <c r="O901" s="1">
        <v>12</v>
      </c>
      <c r="P901" s="1">
        <v>12</v>
      </c>
      <c r="Q901" s="1">
        <v>12</v>
      </c>
      <c r="R901" s="3">
        <v>5.5E-2</v>
      </c>
      <c r="S901" s="3">
        <v>3.0000000000000001E-3</v>
      </c>
      <c r="T901" s="3">
        <v>4.4999999999999998E-2</v>
      </c>
      <c r="U901" s="3">
        <f t="shared" si="135"/>
        <v>0</v>
      </c>
      <c r="V901" s="3">
        <f t="shared" si="136"/>
        <v>0</v>
      </c>
      <c r="W901" s="3">
        <f t="shared" si="137"/>
        <v>0</v>
      </c>
      <c r="AA901" s="1">
        <f>SUMPRODUCT((MOD(ROW(F802:F901),4)=1)*F802:F901)</f>
        <v>20</v>
      </c>
      <c r="AB901" s="3">
        <f>SUMPRODUCT((MOD(ROW(G802:G901),4)=1)*G802:G901)/25</f>
        <v>1.9157731157731157</v>
      </c>
      <c r="AC901" s="3">
        <f t="shared" ref="AC901:AF901" si="140">SUMPRODUCT((MOD(ROW(H802:H901),4)=1)*H802:H901)/25</f>
        <v>0.30024000000000001</v>
      </c>
      <c r="AD901" s="3">
        <f t="shared" si="140"/>
        <v>9.9000000000000005E-2</v>
      </c>
      <c r="AE901" s="3">
        <f t="shared" si="140"/>
        <v>0.16484000000000001</v>
      </c>
      <c r="AF901" s="3">
        <f t="shared" si="140"/>
        <v>3.6400000000000002E-2</v>
      </c>
      <c r="AG901" s="3">
        <f>SUMPRODUCT((MOD(ROW(R802:R901),4)=1)*R802:R901)/25</f>
        <v>5.4520000000000006E-2</v>
      </c>
      <c r="AH901" s="3">
        <f>SUMPRODUCT((MOD(ROW(S802:S901),4)=1)*S802:S901)/25</f>
        <v>3.6000000000000016E-3</v>
      </c>
      <c r="AI901" s="3">
        <f>SUMPRODUCT((MOD(ROW(T802:T901),4)=1)*T802:T901)/25</f>
        <v>4.3280000000000013E-2</v>
      </c>
      <c r="AJ901" s="3">
        <f>IF(AA901&gt;0,SUMPRODUCT((MOD(ROW(U802:U901),4)=1)*U802:U901)/AA901,"-")</f>
        <v>0.77380952380952372</v>
      </c>
      <c r="AK901" s="3">
        <f>IF(AA901&gt;0, SUMPRODUCT((MOD(ROW(V802:V901),4)=1)*V802:V901)/AA901,"-")</f>
        <v>0</v>
      </c>
      <c r="AL901" s="3">
        <f>IF(AA901&gt;0,SUMPRODUCT((MOD(ROW(W802:W901),4)=1)*W802:W901)/AA901,"-")</f>
        <v>0.77380952380952372</v>
      </c>
    </row>
    <row r="902" spans="1:38" x14ac:dyDescent="0.3">
      <c r="A902" s="1">
        <f t="shared" si="130"/>
        <v>0</v>
      </c>
      <c r="B902" s="1" t="s">
        <v>11</v>
      </c>
      <c r="C902" s="1">
        <v>0.6</v>
      </c>
      <c r="D902" s="1">
        <v>1</v>
      </c>
      <c r="E902" s="1">
        <f t="shared" si="132"/>
        <v>226</v>
      </c>
      <c r="F902" s="1">
        <v>1</v>
      </c>
      <c r="G902" s="3">
        <f t="shared" si="133"/>
        <v>0</v>
      </c>
      <c r="H902" s="3">
        <f t="shared" si="134"/>
        <v>2.4E-2</v>
      </c>
      <c r="I902" s="3">
        <v>2.4E-2</v>
      </c>
      <c r="J902" s="3">
        <v>0</v>
      </c>
      <c r="K902" s="3">
        <v>0</v>
      </c>
      <c r="L902" s="1">
        <v>11</v>
      </c>
      <c r="M902" s="1">
        <v>11</v>
      </c>
      <c r="N902" s="1">
        <v>11</v>
      </c>
      <c r="O902" s="1">
        <v>11</v>
      </c>
      <c r="P902" s="1">
        <v>11</v>
      </c>
      <c r="Q902" s="1">
        <v>11</v>
      </c>
      <c r="R902" s="3">
        <v>1.4E-2</v>
      </c>
      <c r="S902" s="3">
        <v>8.9999999999999993E-3</v>
      </c>
      <c r="T902" s="3">
        <v>9.0000000000000011E-3</v>
      </c>
      <c r="U902" s="3">
        <f t="shared" si="135"/>
        <v>0</v>
      </c>
      <c r="V902" s="3">
        <f t="shared" si="136"/>
        <v>0</v>
      </c>
      <c r="W902" s="3">
        <f t="shared" si="137"/>
        <v>0</v>
      </c>
    </row>
    <row r="903" spans="1:38" x14ac:dyDescent="0.3">
      <c r="A903" s="1">
        <f t="shared" si="130"/>
        <v>0</v>
      </c>
      <c r="B903" s="1" t="s">
        <v>11</v>
      </c>
      <c r="C903" s="1">
        <v>0.6</v>
      </c>
      <c r="D903" s="1">
        <v>2</v>
      </c>
      <c r="E903" s="1">
        <f t="shared" si="132"/>
        <v>226</v>
      </c>
      <c r="F903" s="1">
        <v>1</v>
      </c>
      <c r="G903" s="3">
        <f t="shared" si="133"/>
        <v>0</v>
      </c>
      <c r="H903" s="3">
        <f t="shared" si="134"/>
        <v>4.2000000000000003E-2</v>
      </c>
      <c r="I903" s="3">
        <v>4.2000000000000003E-2</v>
      </c>
      <c r="J903" s="3">
        <v>0</v>
      </c>
      <c r="K903" s="3">
        <v>0</v>
      </c>
      <c r="L903" s="1">
        <v>12</v>
      </c>
      <c r="M903" s="1">
        <v>12</v>
      </c>
      <c r="N903" s="1">
        <v>12</v>
      </c>
      <c r="O903" s="1">
        <v>8</v>
      </c>
      <c r="P903" s="1">
        <v>11</v>
      </c>
      <c r="Q903" s="1">
        <v>12</v>
      </c>
      <c r="R903" s="3">
        <v>0.03</v>
      </c>
      <c r="S903" s="3">
        <v>8.9999999999999993E-3</v>
      </c>
      <c r="T903" s="3">
        <v>1.0999999999999999E-2</v>
      </c>
      <c r="U903" s="3">
        <f t="shared" si="135"/>
        <v>33.333333333333329</v>
      </c>
      <c r="V903" s="3">
        <f t="shared" si="136"/>
        <v>8.3333333333333321</v>
      </c>
      <c r="W903" s="3">
        <f t="shared" si="137"/>
        <v>0</v>
      </c>
    </row>
    <row r="904" spans="1:38" x14ac:dyDescent="0.3">
      <c r="A904" s="1">
        <f t="shared" si="130"/>
        <v>0</v>
      </c>
      <c r="B904" s="1" t="s">
        <v>11</v>
      </c>
      <c r="C904" s="1">
        <v>0.6</v>
      </c>
      <c r="D904" s="1">
        <v>3</v>
      </c>
      <c r="E904" s="1">
        <f t="shared" si="132"/>
        <v>226</v>
      </c>
      <c r="F904" s="1">
        <v>1</v>
      </c>
      <c r="G904" s="3">
        <f t="shared" si="133"/>
        <v>0</v>
      </c>
      <c r="H904" s="3">
        <f t="shared" si="134"/>
        <v>2.7000000000000003E-2</v>
      </c>
      <c r="I904" s="3">
        <v>2.7000000000000003E-2</v>
      </c>
      <c r="J904" s="3">
        <v>0</v>
      </c>
      <c r="K904" s="3">
        <v>0</v>
      </c>
      <c r="L904" s="1">
        <v>11</v>
      </c>
      <c r="M904" s="1">
        <v>11</v>
      </c>
      <c r="N904" s="1">
        <v>11</v>
      </c>
      <c r="O904" s="1">
        <v>11</v>
      </c>
      <c r="P904" s="1">
        <v>11</v>
      </c>
      <c r="Q904" s="1">
        <v>11</v>
      </c>
      <c r="R904" s="3">
        <v>1.7000000000000001E-2</v>
      </c>
      <c r="S904" s="3">
        <v>8.9999999999999993E-3</v>
      </c>
      <c r="T904" s="3">
        <v>9.0000000000000011E-3</v>
      </c>
      <c r="U904" s="3">
        <f t="shared" si="135"/>
        <v>0</v>
      </c>
      <c r="V904" s="3">
        <f t="shared" si="136"/>
        <v>0</v>
      </c>
      <c r="W904" s="3">
        <f t="shared" si="137"/>
        <v>0</v>
      </c>
    </row>
    <row r="905" spans="1:38" x14ac:dyDescent="0.3">
      <c r="A905" s="1">
        <f t="shared" si="130"/>
        <v>0</v>
      </c>
      <c r="B905" s="1" t="s">
        <v>11</v>
      </c>
      <c r="C905" s="1">
        <v>0.6</v>
      </c>
      <c r="D905" s="1">
        <v>4</v>
      </c>
      <c r="E905" s="1">
        <f t="shared" si="132"/>
        <v>226</v>
      </c>
      <c r="F905" s="1">
        <v>1</v>
      </c>
      <c r="G905" s="3">
        <f t="shared" si="133"/>
        <v>0</v>
      </c>
      <c r="H905" s="3">
        <f t="shared" si="134"/>
        <v>5.1000000000000004E-2</v>
      </c>
      <c r="I905" s="3">
        <v>5.1000000000000004E-2</v>
      </c>
      <c r="J905" s="3">
        <v>0</v>
      </c>
      <c r="K905" s="3">
        <v>0</v>
      </c>
      <c r="L905" s="1">
        <v>12</v>
      </c>
      <c r="M905" s="1">
        <v>12</v>
      </c>
      <c r="N905" s="1">
        <v>12</v>
      </c>
      <c r="O905" s="1">
        <v>7</v>
      </c>
      <c r="P905" s="1">
        <v>11</v>
      </c>
      <c r="Q905" s="1">
        <v>11</v>
      </c>
      <c r="R905" s="3">
        <v>3.4000000000000002E-2</v>
      </c>
      <c r="S905" s="3">
        <v>8.9999999999999993E-3</v>
      </c>
      <c r="T905" s="3">
        <v>1.6E-2</v>
      </c>
      <c r="U905" s="3">
        <f t="shared" si="135"/>
        <v>41.666666666666671</v>
      </c>
      <c r="V905" s="3">
        <f t="shared" si="136"/>
        <v>8.3333333333333321</v>
      </c>
      <c r="W905" s="3">
        <f t="shared" si="137"/>
        <v>8.3333333333333321</v>
      </c>
    </row>
    <row r="906" spans="1:38" x14ac:dyDescent="0.3">
      <c r="A906" s="1">
        <f t="shared" si="130"/>
        <v>0</v>
      </c>
      <c r="B906" s="1" t="s">
        <v>11</v>
      </c>
      <c r="C906" s="1">
        <v>0.6</v>
      </c>
      <c r="D906" s="1">
        <v>1</v>
      </c>
      <c r="E906" s="1">
        <f t="shared" si="132"/>
        <v>227</v>
      </c>
      <c r="F906" s="1">
        <v>1</v>
      </c>
      <c r="G906" s="3">
        <f t="shared" si="133"/>
        <v>0</v>
      </c>
      <c r="H906" s="3">
        <f t="shared" si="134"/>
        <v>2.5000000000000001E-2</v>
      </c>
      <c r="I906" s="3">
        <v>2.5000000000000001E-2</v>
      </c>
      <c r="J906" s="3">
        <v>0</v>
      </c>
      <c r="K906" s="3">
        <v>0</v>
      </c>
      <c r="L906" s="1">
        <v>11</v>
      </c>
      <c r="M906" s="1">
        <v>11</v>
      </c>
      <c r="N906" s="1">
        <v>11</v>
      </c>
      <c r="O906" s="1">
        <v>11</v>
      </c>
      <c r="P906" s="1">
        <v>11</v>
      </c>
      <c r="Q906" s="1">
        <v>11</v>
      </c>
      <c r="R906" s="3">
        <v>1.4E-2</v>
      </c>
      <c r="S906" s="3">
        <v>0.01</v>
      </c>
      <c r="T906" s="3">
        <v>9.9999999999999985E-3</v>
      </c>
      <c r="U906" s="3">
        <f t="shared" si="135"/>
        <v>0</v>
      </c>
      <c r="V906" s="3">
        <f t="shared" si="136"/>
        <v>0</v>
      </c>
      <c r="W906" s="3">
        <f t="shared" si="137"/>
        <v>0</v>
      </c>
    </row>
    <row r="907" spans="1:38" x14ac:dyDescent="0.3">
      <c r="A907" s="1">
        <f t="shared" si="130"/>
        <v>0</v>
      </c>
      <c r="B907" s="1" t="s">
        <v>11</v>
      </c>
      <c r="C907" s="1">
        <v>0.6</v>
      </c>
      <c r="D907" s="1">
        <v>2</v>
      </c>
      <c r="E907" s="1">
        <f t="shared" si="132"/>
        <v>227</v>
      </c>
      <c r="F907" s="1">
        <v>1</v>
      </c>
      <c r="G907" s="3">
        <f t="shared" si="133"/>
        <v>0</v>
      </c>
      <c r="H907" s="3">
        <f t="shared" si="134"/>
        <v>3.5000000000000003E-2</v>
      </c>
      <c r="I907" s="3">
        <v>3.5000000000000003E-2</v>
      </c>
      <c r="J907" s="3">
        <v>0</v>
      </c>
      <c r="K907" s="3">
        <v>0</v>
      </c>
      <c r="L907" s="1">
        <v>12</v>
      </c>
      <c r="M907" s="1">
        <v>12</v>
      </c>
      <c r="N907" s="1">
        <v>12</v>
      </c>
      <c r="O907" s="1">
        <v>9</v>
      </c>
      <c r="P907" s="1">
        <v>11</v>
      </c>
      <c r="Q907" s="1">
        <v>12</v>
      </c>
      <c r="R907" s="3">
        <v>2.4E-2</v>
      </c>
      <c r="S907" s="3">
        <v>0.01</v>
      </c>
      <c r="T907" s="3">
        <v>9.9999999999999985E-3</v>
      </c>
      <c r="U907" s="3">
        <f t="shared" si="135"/>
        <v>25</v>
      </c>
      <c r="V907" s="3">
        <f t="shared" si="136"/>
        <v>8.3333333333333321</v>
      </c>
      <c r="W907" s="3">
        <f t="shared" si="137"/>
        <v>0</v>
      </c>
    </row>
    <row r="908" spans="1:38" x14ac:dyDescent="0.3">
      <c r="A908" s="1">
        <f t="shared" si="130"/>
        <v>0</v>
      </c>
      <c r="B908" s="1" t="s">
        <v>11</v>
      </c>
      <c r="C908" s="1">
        <v>0.6</v>
      </c>
      <c r="D908" s="1">
        <v>3</v>
      </c>
      <c r="E908" s="1">
        <f t="shared" si="132"/>
        <v>227</v>
      </c>
      <c r="F908" s="1">
        <v>1</v>
      </c>
      <c r="G908" s="3">
        <f t="shared" si="133"/>
        <v>0</v>
      </c>
      <c r="H908" s="3">
        <f t="shared" si="134"/>
        <v>2.6000000000000002E-2</v>
      </c>
      <c r="I908" s="3">
        <v>2.6000000000000002E-2</v>
      </c>
      <c r="J908" s="3">
        <v>0</v>
      </c>
      <c r="K908" s="3">
        <v>0</v>
      </c>
      <c r="L908" s="1">
        <v>11</v>
      </c>
      <c r="M908" s="1">
        <v>11</v>
      </c>
      <c r="N908" s="1">
        <v>11</v>
      </c>
      <c r="O908" s="1">
        <v>11</v>
      </c>
      <c r="P908" s="1">
        <v>11</v>
      </c>
      <c r="Q908" s="1">
        <v>11</v>
      </c>
      <c r="R908" s="3">
        <v>1.6E-2</v>
      </c>
      <c r="S908" s="3">
        <v>0.01</v>
      </c>
      <c r="T908" s="3">
        <v>8.9999999999999993E-3</v>
      </c>
      <c r="U908" s="3">
        <f t="shared" si="135"/>
        <v>0</v>
      </c>
      <c r="V908" s="3">
        <f t="shared" si="136"/>
        <v>0</v>
      </c>
      <c r="W908" s="3">
        <f t="shared" si="137"/>
        <v>0</v>
      </c>
    </row>
    <row r="909" spans="1:38" x14ac:dyDescent="0.3">
      <c r="A909" s="1">
        <f t="shared" si="130"/>
        <v>0</v>
      </c>
      <c r="B909" s="1" t="s">
        <v>11</v>
      </c>
      <c r="C909" s="1">
        <v>0.6</v>
      </c>
      <c r="D909" s="1">
        <v>4</v>
      </c>
      <c r="E909" s="1">
        <f t="shared" si="132"/>
        <v>227</v>
      </c>
      <c r="F909" s="1">
        <v>1</v>
      </c>
      <c r="G909" s="3">
        <f t="shared" si="133"/>
        <v>0</v>
      </c>
      <c r="H909" s="3">
        <f t="shared" si="134"/>
        <v>2.7000000000000003E-2</v>
      </c>
      <c r="I909" s="3">
        <v>2.7000000000000003E-2</v>
      </c>
      <c r="J909" s="3">
        <v>0</v>
      </c>
      <c r="K909" s="3">
        <v>0</v>
      </c>
      <c r="L909" s="1">
        <v>11</v>
      </c>
      <c r="M909" s="1">
        <v>11</v>
      </c>
      <c r="N909" s="1">
        <v>11</v>
      </c>
      <c r="O909" s="1">
        <v>11</v>
      </c>
      <c r="P909" s="1">
        <v>11</v>
      </c>
      <c r="Q909" s="1">
        <v>11</v>
      </c>
      <c r="R909" s="3">
        <v>1.7000000000000001E-2</v>
      </c>
      <c r="S909" s="3">
        <v>0.01</v>
      </c>
      <c r="T909" s="3">
        <v>8.9999999999999993E-3</v>
      </c>
      <c r="U909" s="3">
        <f t="shared" si="135"/>
        <v>0</v>
      </c>
      <c r="V909" s="3">
        <f t="shared" si="136"/>
        <v>0</v>
      </c>
      <c r="W909" s="3">
        <f t="shared" si="137"/>
        <v>0</v>
      </c>
    </row>
    <row r="910" spans="1:38" x14ac:dyDescent="0.3">
      <c r="A910" s="1">
        <f t="shared" si="130"/>
        <v>0</v>
      </c>
      <c r="B910" s="1" t="s">
        <v>11</v>
      </c>
      <c r="C910" s="1">
        <v>0.6</v>
      </c>
      <c r="D910" s="1">
        <v>1</v>
      </c>
      <c r="E910" s="1">
        <f t="shared" si="132"/>
        <v>228</v>
      </c>
      <c r="F910" s="1">
        <v>1</v>
      </c>
      <c r="G910" s="3">
        <f t="shared" si="133"/>
        <v>0</v>
      </c>
      <c r="H910" s="3">
        <f t="shared" si="134"/>
        <v>2.1000000000000001E-2</v>
      </c>
      <c r="I910" s="3">
        <v>0.02</v>
      </c>
      <c r="J910" s="3">
        <v>1E-3</v>
      </c>
      <c r="K910" s="3">
        <v>0</v>
      </c>
      <c r="L910" s="1">
        <v>11</v>
      </c>
      <c r="M910" s="1">
        <v>11</v>
      </c>
      <c r="N910" s="1">
        <v>11</v>
      </c>
      <c r="O910" s="1">
        <v>11</v>
      </c>
      <c r="P910" s="1">
        <v>11</v>
      </c>
      <c r="Q910" s="1">
        <v>11</v>
      </c>
      <c r="R910" s="3">
        <v>1.2E-2</v>
      </c>
      <c r="S910" s="3">
        <v>8.0000000000000002E-3</v>
      </c>
      <c r="T910" s="3">
        <v>7.0000000000000001E-3</v>
      </c>
      <c r="U910" s="3">
        <f t="shared" si="135"/>
        <v>0</v>
      </c>
      <c r="V910" s="3">
        <f t="shared" si="136"/>
        <v>0</v>
      </c>
      <c r="W910" s="3">
        <f t="shared" si="137"/>
        <v>0</v>
      </c>
    </row>
    <row r="911" spans="1:38" x14ac:dyDescent="0.3">
      <c r="A911" s="1">
        <f t="shared" si="130"/>
        <v>0</v>
      </c>
      <c r="B911" s="1" t="s">
        <v>11</v>
      </c>
      <c r="C911" s="1">
        <v>0.6</v>
      </c>
      <c r="D911" s="1">
        <v>2</v>
      </c>
      <c r="E911" s="1">
        <f t="shared" si="132"/>
        <v>228</v>
      </c>
      <c r="F911" s="1">
        <v>1</v>
      </c>
      <c r="G911" s="3">
        <f t="shared" si="133"/>
        <v>0</v>
      </c>
      <c r="H911" s="3">
        <f t="shared" si="134"/>
        <v>0.04</v>
      </c>
      <c r="I911" s="3">
        <v>3.9E-2</v>
      </c>
      <c r="J911" s="3">
        <v>1E-3</v>
      </c>
      <c r="K911" s="3">
        <v>0</v>
      </c>
      <c r="L911" s="1">
        <v>12</v>
      </c>
      <c r="M911" s="1">
        <v>12</v>
      </c>
      <c r="N911" s="1">
        <v>12</v>
      </c>
      <c r="O911" s="1">
        <v>8</v>
      </c>
      <c r="P911" s="1">
        <v>11</v>
      </c>
      <c r="Q911" s="1">
        <v>11</v>
      </c>
      <c r="R911" s="3">
        <v>2.5000000000000001E-2</v>
      </c>
      <c r="S911" s="3">
        <v>8.0000000000000002E-3</v>
      </c>
      <c r="T911" s="3">
        <v>1.3000000000000001E-2</v>
      </c>
      <c r="U911" s="3">
        <f t="shared" si="135"/>
        <v>33.333333333333329</v>
      </c>
      <c r="V911" s="3">
        <f t="shared" si="136"/>
        <v>8.3333333333333321</v>
      </c>
      <c r="W911" s="3">
        <f t="shared" si="137"/>
        <v>8.3333333333333321</v>
      </c>
    </row>
    <row r="912" spans="1:38" x14ac:dyDescent="0.3">
      <c r="A912" s="1">
        <f t="shared" si="130"/>
        <v>0</v>
      </c>
      <c r="B912" s="1" t="s">
        <v>11</v>
      </c>
      <c r="C912" s="1">
        <v>0.6</v>
      </c>
      <c r="D912" s="1">
        <v>3</v>
      </c>
      <c r="E912" s="1">
        <f t="shared" si="132"/>
        <v>228</v>
      </c>
      <c r="F912" s="1">
        <v>1</v>
      </c>
      <c r="G912" s="3">
        <f t="shared" si="133"/>
        <v>0</v>
      </c>
      <c r="H912" s="3">
        <f t="shared" si="134"/>
        <v>2.1999999999999999E-2</v>
      </c>
      <c r="I912" s="3">
        <v>2.1999999999999999E-2</v>
      </c>
      <c r="J912" s="3">
        <v>0</v>
      </c>
      <c r="K912" s="3">
        <v>0</v>
      </c>
      <c r="L912" s="1">
        <v>11</v>
      </c>
      <c r="M912" s="1">
        <v>11</v>
      </c>
      <c r="N912" s="1">
        <v>11</v>
      </c>
      <c r="O912" s="1">
        <v>11</v>
      </c>
      <c r="P912" s="1">
        <v>11</v>
      </c>
      <c r="Q912" s="1">
        <v>11</v>
      </c>
      <c r="R912" s="3">
        <v>1.4E-2</v>
      </c>
      <c r="S912" s="3">
        <v>8.0000000000000002E-3</v>
      </c>
      <c r="T912" s="3">
        <v>7.0000000000000001E-3</v>
      </c>
      <c r="U912" s="3">
        <f t="shared" si="135"/>
        <v>0</v>
      </c>
      <c r="V912" s="3">
        <f t="shared" si="136"/>
        <v>0</v>
      </c>
      <c r="W912" s="3">
        <f t="shared" si="137"/>
        <v>0</v>
      </c>
    </row>
    <row r="913" spans="1:23" x14ac:dyDescent="0.3">
      <c r="A913" s="1">
        <f t="shared" si="130"/>
        <v>0</v>
      </c>
      <c r="B913" s="1" t="s">
        <v>11</v>
      </c>
      <c r="C913" s="1">
        <v>0.6</v>
      </c>
      <c r="D913" s="1">
        <v>4</v>
      </c>
      <c r="E913" s="1">
        <f t="shared" si="132"/>
        <v>228</v>
      </c>
      <c r="F913" s="1">
        <v>1</v>
      </c>
      <c r="G913" s="3">
        <f t="shared" si="133"/>
        <v>0</v>
      </c>
      <c r="H913" s="3">
        <f t="shared" si="134"/>
        <v>2.3E-2</v>
      </c>
      <c r="I913" s="3">
        <v>2.3E-2</v>
      </c>
      <c r="J913" s="3">
        <v>0</v>
      </c>
      <c r="K913" s="3">
        <v>0</v>
      </c>
      <c r="L913" s="1">
        <v>11</v>
      </c>
      <c r="M913" s="1">
        <v>11</v>
      </c>
      <c r="N913" s="1">
        <v>11</v>
      </c>
      <c r="O913" s="1">
        <v>11</v>
      </c>
      <c r="P913" s="1">
        <v>11</v>
      </c>
      <c r="Q913" s="1">
        <v>11</v>
      </c>
      <c r="R913" s="3">
        <v>1.4999999999999999E-2</v>
      </c>
      <c r="S913" s="3">
        <v>8.0000000000000002E-3</v>
      </c>
      <c r="T913" s="3">
        <v>7.0000000000000001E-3</v>
      </c>
      <c r="U913" s="3">
        <f t="shared" si="135"/>
        <v>0</v>
      </c>
      <c r="V913" s="3">
        <f t="shared" si="136"/>
        <v>0</v>
      </c>
      <c r="W913" s="3">
        <f t="shared" si="137"/>
        <v>0</v>
      </c>
    </row>
    <row r="914" spans="1:23" x14ac:dyDescent="0.3">
      <c r="A914" s="1">
        <f t="shared" si="130"/>
        <v>0</v>
      </c>
      <c r="B914" s="1" t="s">
        <v>11</v>
      </c>
      <c r="C914" s="1">
        <v>0.6</v>
      </c>
      <c r="D914" s="1">
        <v>1</v>
      </c>
      <c r="E914" s="1">
        <f t="shared" si="132"/>
        <v>229</v>
      </c>
      <c r="F914" s="1">
        <v>1</v>
      </c>
      <c r="G914" s="3">
        <f t="shared" si="133"/>
        <v>0</v>
      </c>
      <c r="H914" s="3">
        <f t="shared" si="134"/>
        <v>2.1000000000000001E-2</v>
      </c>
      <c r="I914" s="3">
        <v>0.02</v>
      </c>
      <c r="J914" s="3">
        <v>1E-3</v>
      </c>
      <c r="K914" s="3">
        <v>0</v>
      </c>
      <c r="L914" s="1">
        <v>11</v>
      </c>
      <c r="M914" s="1">
        <v>11</v>
      </c>
      <c r="N914" s="1">
        <v>11</v>
      </c>
      <c r="O914" s="1">
        <v>11</v>
      </c>
      <c r="P914" s="1">
        <v>11</v>
      </c>
      <c r="Q914" s="1">
        <v>11</v>
      </c>
      <c r="R914" s="3">
        <v>1.2E-2</v>
      </c>
      <c r="S914" s="3">
        <v>8.0000000000000002E-3</v>
      </c>
      <c r="T914" s="3">
        <v>8.0000000000000002E-3</v>
      </c>
      <c r="U914" s="3">
        <f t="shared" si="135"/>
        <v>0</v>
      </c>
      <c r="V914" s="3">
        <f t="shared" si="136"/>
        <v>0</v>
      </c>
      <c r="W914" s="3">
        <f t="shared" si="137"/>
        <v>0</v>
      </c>
    </row>
    <row r="915" spans="1:23" x14ac:dyDescent="0.3">
      <c r="A915" s="1">
        <f t="shared" si="130"/>
        <v>0</v>
      </c>
      <c r="B915" s="1" t="s">
        <v>11</v>
      </c>
      <c r="C915" s="1">
        <v>0.6</v>
      </c>
      <c r="D915" s="1">
        <v>2</v>
      </c>
      <c r="E915" s="1">
        <f t="shared" si="132"/>
        <v>229</v>
      </c>
      <c r="F915" s="1">
        <v>1</v>
      </c>
      <c r="G915" s="3">
        <f t="shared" si="133"/>
        <v>0</v>
      </c>
      <c r="H915" s="3">
        <f t="shared" si="134"/>
        <v>3.6999999999999998E-2</v>
      </c>
      <c r="I915" s="3">
        <v>3.6999999999999998E-2</v>
      </c>
      <c r="J915" s="3">
        <v>0</v>
      </c>
      <c r="K915" s="3">
        <v>0</v>
      </c>
      <c r="L915" s="1">
        <v>12</v>
      </c>
      <c r="M915" s="1">
        <v>12</v>
      </c>
      <c r="N915" s="1">
        <v>12</v>
      </c>
      <c r="O915" s="1">
        <v>8</v>
      </c>
      <c r="P915" s="1">
        <v>11</v>
      </c>
      <c r="Q915" s="1">
        <v>11</v>
      </c>
      <c r="R915" s="3">
        <v>2.4E-2</v>
      </c>
      <c r="S915" s="3">
        <v>8.0000000000000002E-3</v>
      </c>
      <c r="T915" s="3">
        <v>1.3000000000000001E-2</v>
      </c>
      <c r="U915" s="3">
        <f t="shared" si="135"/>
        <v>33.333333333333329</v>
      </c>
      <c r="V915" s="3">
        <f t="shared" si="136"/>
        <v>8.3333333333333321</v>
      </c>
      <c r="W915" s="3">
        <f t="shared" si="137"/>
        <v>8.3333333333333321</v>
      </c>
    </row>
    <row r="916" spans="1:23" x14ac:dyDescent="0.3">
      <c r="A916" s="1">
        <f t="shared" si="130"/>
        <v>0</v>
      </c>
      <c r="B916" s="1" t="s">
        <v>11</v>
      </c>
      <c r="C916" s="1">
        <v>0.6</v>
      </c>
      <c r="D916" s="1">
        <v>3</v>
      </c>
      <c r="E916" s="1">
        <f t="shared" si="132"/>
        <v>229</v>
      </c>
      <c r="F916" s="1">
        <v>1</v>
      </c>
      <c r="G916" s="3">
        <f t="shared" si="133"/>
        <v>0</v>
      </c>
      <c r="H916" s="3">
        <f t="shared" si="134"/>
        <v>2.4E-2</v>
      </c>
      <c r="I916" s="3">
        <v>2.4E-2</v>
      </c>
      <c r="J916" s="3">
        <v>0</v>
      </c>
      <c r="K916" s="3">
        <v>0</v>
      </c>
      <c r="L916" s="1">
        <v>11</v>
      </c>
      <c r="M916" s="1">
        <v>11</v>
      </c>
      <c r="N916" s="1">
        <v>11</v>
      </c>
      <c r="O916" s="1">
        <v>11</v>
      </c>
      <c r="P916" s="1">
        <v>11</v>
      </c>
      <c r="Q916" s="1">
        <v>11</v>
      </c>
      <c r="R916" s="3">
        <v>1.6E-2</v>
      </c>
      <c r="S916" s="3">
        <v>8.0000000000000002E-3</v>
      </c>
      <c r="T916" s="3">
        <v>8.0000000000000002E-3</v>
      </c>
      <c r="U916" s="3">
        <f t="shared" si="135"/>
        <v>0</v>
      </c>
      <c r="V916" s="3">
        <f t="shared" si="136"/>
        <v>0</v>
      </c>
      <c r="W916" s="3">
        <f t="shared" si="137"/>
        <v>0</v>
      </c>
    </row>
    <row r="917" spans="1:23" x14ac:dyDescent="0.3">
      <c r="A917" s="1">
        <f t="shared" si="130"/>
        <v>0</v>
      </c>
      <c r="B917" s="1" t="s">
        <v>11</v>
      </c>
      <c r="C917" s="1">
        <v>0.6</v>
      </c>
      <c r="D917" s="1">
        <v>4</v>
      </c>
      <c r="E917" s="1">
        <f t="shared" si="132"/>
        <v>229</v>
      </c>
      <c r="F917" s="1">
        <v>1</v>
      </c>
      <c r="G917" s="3">
        <f t="shared" si="133"/>
        <v>0</v>
      </c>
      <c r="H917" s="3">
        <f t="shared" si="134"/>
        <v>2.3E-2</v>
      </c>
      <c r="I917" s="3">
        <v>2.3E-2</v>
      </c>
      <c r="J917" s="3">
        <v>0</v>
      </c>
      <c r="K917" s="3">
        <v>0</v>
      </c>
      <c r="L917" s="1">
        <v>11</v>
      </c>
      <c r="M917" s="1">
        <v>11</v>
      </c>
      <c r="N917" s="1">
        <v>11</v>
      </c>
      <c r="O917" s="1">
        <v>11</v>
      </c>
      <c r="P917" s="1">
        <v>11</v>
      </c>
      <c r="Q917" s="1">
        <v>11</v>
      </c>
      <c r="R917" s="3">
        <v>1.4E-2</v>
      </c>
      <c r="S917" s="3">
        <v>8.0000000000000002E-3</v>
      </c>
      <c r="T917" s="3">
        <v>9.0000000000000011E-3</v>
      </c>
      <c r="U917" s="3">
        <f t="shared" si="135"/>
        <v>0</v>
      </c>
      <c r="V917" s="3">
        <f t="shared" si="136"/>
        <v>0</v>
      </c>
      <c r="W917" s="3">
        <f t="shared" si="137"/>
        <v>0</v>
      </c>
    </row>
    <row r="918" spans="1:23" x14ac:dyDescent="0.3">
      <c r="A918" s="1">
        <f t="shared" si="130"/>
        <v>0</v>
      </c>
      <c r="B918" s="1" t="s">
        <v>11</v>
      </c>
      <c r="C918" s="1">
        <v>0.6</v>
      </c>
      <c r="D918" s="1">
        <v>1</v>
      </c>
      <c r="E918" s="1">
        <f t="shared" si="132"/>
        <v>230</v>
      </c>
      <c r="F918" s="1">
        <v>1</v>
      </c>
      <c r="G918" s="3">
        <f t="shared" si="133"/>
        <v>0</v>
      </c>
      <c r="H918" s="3">
        <f t="shared" si="134"/>
        <v>2.1999999999999999E-2</v>
      </c>
      <c r="I918" s="3">
        <v>2.1999999999999999E-2</v>
      </c>
      <c r="J918" s="3">
        <v>0</v>
      </c>
      <c r="K918" s="3">
        <v>0</v>
      </c>
      <c r="L918" s="1">
        <v>11</v>
      </c>
      <c r="M918" s="1">
        <v>11</v>
      </c>
      <c r="N918" s="1">
        <v>11</v>
      </c>
      <c r="O918" s="1">
        <v>11</v>
      </c>
      <c r="P918" s="1">
        <v>11</v>
      </c>
      <c r="Q918" s="1">
        <v>11</v>
      </c>
      <c r="R918" s="3">
        <v>1.0999999999999999E-2</v>
      </c>
      <c r="S918" s="3">
        <v>0.01</v>
      </c>
      <c r="T918" s="3">
        <v>9.9999999999999985E-3</v>
      </c>
      <c r="U918" s="3">
        <f t="shared" si="135"/>
        <v>0</v>
      </c>
      <c r="V918" s="3">
        <f t="shared" si="136"/>
        <v>0</v>
      </c>
      <c r="W918" s="3">
        <f t="shared" si="137"/>
        <v>0</v>
      </c>
    </row>
    <row r="919" spans="1:23" x14ac:dyDescent="0.3">
      <c r="A919" s="1">
        <f t="shared" si="130"/>
        <v>0</v>
      </c>
      <c r="B919" s="1" t="s">
        <v>11</v>
      </c>
      <c r="C919" s="1">
        <v>0.6</v>
      </c>
      <c r="D919" s="1">
        <v>2</v>
      </c>
      <c r="E919" s="1">
        <f t="shared" si="132"/>
        <v>230</v>
      </c>
      <c r="F919" s="1">
        <v>1</v>
      </c>
      <c r="G919" s="3">
        <f t="shared" si="133"/>
        <v>0</v>
      </c>
      <c r="H919" s="3">
        <f t="shared" si="134"/>
        <v>4.5999999999999999E-2</v>
      </c>
      <c r="I919" s="3">
        <v>4.5999999999999999E-2</v>
      </c>
      <c r="J919" s="3">
        <v>0</v>
      </c>
      <c r="K919" s="3">
        <v>0</v>
      </c>
      <c r="L919" s="1">
        <v>12</v>
      </c>
      <c r="M919" s="1">
        <v>12</v>
      </c>
      <c r="N919" s="1">
        <v>12</v>
      </c>
      <c r="O919" s="1">
        <v>9</v>
      </c>
      <c r="P919" s="1">
        <v>11</v>
      </c>
      <c r="Q919" s="1">
        <v>11</v>
      </c>
      <c r="R919" s="3">
        <v>2.8000000000000001E-2</v>
      </c>
      <c r="S919" s="3">
        <v>0.01</v>
      </c>
      <c r="T919" s="3">
        <v>1.7000000000000001E-2</v>
      </c>
      <c r="U919" s="3">
        <f t="shared" si="135"/>
        <v>25</v>
      </c>
      <c r="V919" s="3">
        <f t="shared" si="136"/>
        <v>8.3333333333333321</v>
      </c>
      <c r="W919" s="3">
        <f t="shared" si="137"/>
        <v>8.3333333333333321</v>
      </c>
    </row>
    <row r="920" spans="1:23" x14ac:dyDescent="0.3">
      <c r="A920" s="1">
        <f t="shared" si="130"/>
        <v>0</v>
      </c>
      <c r="B920" s="1" t="s">
        <v>11</v>
      </c>
      <c r="C920" s="1">
        <v>0.6</v>
      </c>
      <c r="D920" s="1">
        <v>3</v>
      </c>
      <c r="E920" s="1">
        <f t="shared" si="132"/>
        <v>230</v>
      </c>
      <c r="F920" s="1">
        <v>1</v>
      </c>
      <c r="G920" s="3">
        <f t="shared" si="133"/>
        <v>0</v>
      </c>
      <c r="H920" s="3">
        <f t="shared" si="134"/>
        <v>4.2999999999999997E-2</v>
      </c>
      <c r="I920" s="3">
        <v>4.2999999999999997E-2</v>
      </c>
      <c r="J920" s="3">
        <v>0</v>
      </c>
      <c r="K920" s="3">
        <v>0</v>
      </c>
      <c r="L920" s="1">
        <v>12</v>
      </c>
      <c r="M920" s="1">
        <v>12</v>
      </c>
      <c r="N920" s="1">
        <v>12</v>
      </c>
      <c r="O920" s="1">
        <v>8</v>
      </c>
      <c r="P920" s="1">
        <v>11</v>
      </c>
      <c r="Q920" s="1">
        <v>11</v>
      </c>
      <c r="R920" s="3">
        <v>2.7E-2</v>
      </c>
      <c r="S920" s="3">
        <v>0.01</v>
      </c>
      <c r="T920" s="3">
        <v>1.4999999999999999E-2</v>
      </c>
      <c r="U920" s="3">
        <f t="shared" si="135"/>
        <v>33.333333333333329</v>
      </c>
      <c r="V920" s="3">
        <f t="shared" si="136"/>
        <v>8.3333333333333321</v>
      </c>
      <c r="W920" s="3">
        <f t="shared" si="137"/>
        <v>8.3333333333333321</v>
      </c>
    </row>
    <row r="921" spans="1:23" x14ac:dyDescent="0.3">
      <c r="A921" s="1">
        <f t="shared" si="130"/>
        <v>0</v>
      </c>
      <c r="B921" s="1" t="s">
        <v>11</v>
      </c>
      <c r="C921" s="1">
        <v>0.6</v>
      </c>
      <c r="D921" s="1">
        <v>4</v>
      </c>
      <c r="E921" s="1">
        <f t="shared" si="132"/>
        <v>230</v>
      </c>
      <c r="F921" s="1">
        <v>1</v>
      </c>
      <c r="G921" s="3">
        <f t="shared" si="133"/>
        <v>0</v>
      </c>
      <c r="H921" s="3">
        <f t="shared" si="134"/>
        <v>0.03</v>
      </c>
      <c r="I921" s="3">
        <v>0.03</v>
      </c>
      <c r="J921" s="3">
        <v>0</v>
      </c>
      <c r="K921" s="3">
        <v>0</v>
      </c>
      <c r="L921" s="1">
        <v>11</v>
      </c>
      <c r="M921" s="1">
        <v>11</v>
      </c>
      <c r="N921" s="1">
        <v>11</v>
      </c>
      <c r="O921" s="1">
        <v>11</v>
      </c>
      <c r="P921" s="1">
        <v>11</v>
      </c>
      <c r="Q921" s="1">
        <v>11</v>
      </c>
      <c r="R921" s="3">
        <v>1.9E-2</v>
      </c>
      <c r="S921" s="3">
        <v>0.01</v>
      </c>
      <c r="T921" s="3">
        <v>9.9999999999999985E-3</v>
      </c>
      <c r="U921" s="3">
        <f t="shared" si="135"/>
        <v>0</v>
      </c>
      <c r="V921" s="3">
        <f t="shared" si="136"/>
        <v>0</v>
      </c>
      <c r="W921" s="3">
        <f t="shared" si="137"/>
        <v>0</v>
      </c>
    </row>
    <row r="922" spans="1:23" x14ac:dyDescent="0.3">
      <c r="A922" s="1">
        <f t="shared" si="130"/>
        <v>0</v>
      </c>
      <c r="B922" s="1" t="s">
        <v>11</v>
      </c>
      <c r="C922" s="1">
        <v>0.6</v>
      </c>
      <c r="D922" s="1">
        <v>1</v>
      </c>
      <c r="E922" s="1">
        <f t="shared" si="132"/>
        <v>231</v>
      </c>
      <c r="F922" s="1">
        <v>1</v>
      </c>
      <c r="G922" s="3">
        <f t="shared" si="133"/>
        <v>0</v>
      </c>
      <c r="H922" s="3">
        <f t="shared" si="134"/>
        <v>3.7999999999999999E-2</v>
      </c>
      <c r="I922" s="3">
        <v>3.7999999999999999E-2</v>
      </c>
      <c r="J922" s="3">
        <v>0</v>
      </c>
      <c r="K922" s="3">
        <v>0</v>
      </c>
      <c r="L922" s="1">
        <v>12</v>
      </c>
      <c r="M922" s="1">
        <v>12</v>
      </c>
      <c r="N922" s="1">
        <v>12</v>
      </c>
      <c r="O922" s="1">
        <v>8</v>
      </c>
      <c r="P922" s="1">
        <v>12</v>
      </c>
      <c r="Q922" s="1">
        <v>12</v>
      </c>
      <c r="R922" s="3">
        <v>2.1000000000000001E-2</v>
      </c>
      <c r="S922" s="3">
        <v>8.9999999999999993E-3</v>
      </c>
      <c r="T922" s="3">
        <v>1.4999999999999999E-2</v>
      </c>
      <c r="U922" s="3">
        <f t="shared" si="135"/>
        <v>33.333333333333329</v>
      </c>
      <c r="V922" s="3">
        <f t="shared" si="136"/>
        <v>0</v>
      </c>
      <c r="W922" s="3">
        <f t="shared" si="137"/>
        <v>0</v>
      </c>
    </row>
    <row r="923" spans="1:23" x14ac:dyDescent="0.3">
      <c r="A923" s="1">
        <f t="shared" si="130"/>
        <v>0</v>
      </c>
      <c r="B923" s="1" t="s">
        <v>11</v>
      </c>
      <c r="C923" s="1">
        <v>0.6</v>
      </c>
      <c r="D923" s="1">
        <v>2</v>
      </c>
      <c r="E923" s="1">
        <f t="shared" si="132"/>
        <v>231</v>
      </c>
      <c r="F923" s="1">
        <v>1</v>
      </c>
      <c r="G923" s="3">
        <f t="shared" si="133"/>
        <v>0</v>
      </c>
      <c r="H923" s="3">
        <f t="shared" si="134"/>
        <v>6.9000000000000006E-2</v>
      </c>
      <c r="I923" s="3">
        <v>6.8000000000000005E-2</v>
      </c>
      <c r="J923" s="3">
        <v>1E-3</v>
      </c>
      <c r="K923" s="3">
        <v>0</v>
      </c>
      <c r="L923" s="1">
        <v>13</v>
      </c>
      <c r="M923" s="1">
        <v>13</v>
      </c>
      <c r="N923" s="1">
        <v>13</v>
      </c>
      <c r="O923" s="1">
        <v>8</v>
      </c>
      <c r="P923" s="1">
        <v>12</v>
      </c>
      <c r="Q923" s="1">
        <v>13</v>
      </c>
      <c r="R923" s="3">
        <v>5.3999999999999999E-2</v>
      </c>
      <c r="S923" s="3">
        <v>8.9999999999999993E-3</v>
      </c>
      <c r="T923" s="3">
        <v>1.2E-2</v>
      </c>
      <c r="U923" s="3">
        <f t="shared" si="135"/>
        <v>38.461538461538467</v>
      </c>
      <c r="V923" s="3">
        <f t="shared" si="136"/>
        <v>7.6923076923076925</v>
      </c>
      <c r="W923" s="3">
        <f t="shared" si="137"/>
        <v>0</v>
      </c>
    </row>
    <row r="924" spans="1:23" x14ac:dyDescent="0.3">
      <c r="A924" s="1">
        <f t="shared" si="130"/>
        <v>0</v>
      </c>
      <c r="B924" s="1" t="s">
        <v>11</v>
      </c>
      <c r="C924" s="1">
        <v>0.6</v>
      </c>
      <c r="D924" s="1">
        <v>3</v>
      </c>
      <c r="E924" s="1">
        <f t="shared" si="132"/>
        <v>231</v>
      </c>
      <c r="F924" s="1">
        <v>1</v>
      </c>
      <c r="G924" s="3">
        <f t="shared" si="133"/>
        <v>0</v>
      </c>
      <c r="H924" s="3">
        <f t="shared" si="134"/>
        <v>4.1000000000000002E-2</v>
      </c>
      <c r="I924" s="3">
        <v>4.1000000000000002E-2</v>
      </c>
      <c r="J924" s="3">
        <v>0</v>
      </c>
      <c r="K924" s="3">
        <v>0</v>
      </c>
      <c r="L924" s="1">
        <v>12</v>
      </c>
      <c r="M924" s="1">
        <v>12</v>
      </c>
      <c r="N924" s="1">
        <v>12</v>
      </c>
      <c r="O924" s="1">
        <v>8</v>
      </c>
      <c r="P924" s="1">
        <v>12</v>
      </c>
      <c r="Q924" s="1">
        <v>12</v>
      </c>
      <c r="R924" s="3">
        <v>2.5000000000000001E-2</v>
      </c>
      <c r="S924" s="3">
        <v>8.9999999999999993E-3</v>
      </c>
      <c r="T924" s="3">
        <v>1.4E-2</v>
      </c>
      <c r="U924" s="3">
        <f t="shared" si="135"/>
        <v>33.333333333333329</v>
      </c>
      <c r="V924" s="3">
        <f t="shared" si="136"/>
        <v>0</v>
      </c>
      <c r="W924" s="3">
        <f t="shared" si="137"/>
        <v>0</v>
      </c>
    </row>
    <row r="925" spans="1:23" x14ac:dyDescent="0.3">
      <c r="A925" s="1">
        <f t="shared" si="130"/>
        <v>0</v>
      </c>
      <c r="B925" s="1" t="s">
        <v>11</v>
      </c>
      <c r="C925" s="1">
        <v>0.6</v>
      </c>
      <c r="D925" s="1">
        <v>4</v>
      </c>
      <c r="E925" s="1">
        <f t="shared" si="132"/>
        <v>231</v>
      </c>
      <c r="F925" s="1">
        <v>1</v>
      </c>
      <c r="G925" s="3">
        <f t="shared" si="133"/>
        <v>0</v>
      </c>
      <c r="H925" s="3">
        <f t="shared" si="134"/>
        <v>4.1999999999999996E-2</v>
      </c>
      <c r="I925" s="3">
        <v>4.1999999999999996E-2</v>
      </c>
      <c r="J925" s="3">
        <v>0</v>
      </c>
      <c r="K925" s="3">
        <v>0</v>
      </c>
      <c r="L925" s="1">
        <v>12</v>
      </c>
      <c r="M925" s="1">
        <v>12</v>
      </c>
      <c r="N925" s="1">
        <v>12</v>
      </c>
      <c r="O925" s="1">
        <v>8</v>
      </c>
      <c r="P925" s="1">
        <v>12</v>
      </c>
      <c r="Q925" s="1">
        <v>12</v>
      </c>
      <c r="R925" s="3">
        <v>2.5999999999999999E-2</v>
      </c>
      <c r="S925" s="3">
        <v>8.9999999999999993E-3</v>
      </c>
      <c r="T925" s="3">
        <v>1.4E-2</v>
      </c>
      <c r="U925" s="3">
        <f t="shared" si="135"/>
        <v>33.333333333333329</v>
      </c>
      <c r="V925" s="3">
        <f t="shared" si="136"/>
        <v>0</v>
      </c>
      <c r="W925" s="3">
        <f t="shared" si="137"/>
        <v>0</v>
      </c>
    </row>
    <row r="926" spans="1:23" x14ac:dyDescent="0.3">
      <c r="A926" s="1">
        <f t="shared" si="130"/>
        <v>0</v>
      </c>
      <c r="B926" s="1" t="s">
        <v>11</v>
      </c>
      <c r="C926" s="1">
        <v>0.6</v>
      </c>
      <c r="D926" s="1">
        <v>1</v>
      </c>
      <c r="E926" s="1">
        <f t="shared" si="132"/>
        <v>232</v>
      </c>
      <c r="F926" s="1">
        <v>1</v>
      </c>
      <c r="G926" s="3">
        <f t="shared" si="133"/>
        <v>0</v>
      </c>
      <c r="H926" s="3">
        <f t="shared" si="134"/>
        <v>3.6000000000000004E-2</v>
      </c>
      <c r="I926" s="3">
        <v>3.6000000000000004E-2</v>
      </c>
      <c r="J926" s="3">
        <v>0</v>
      </c>
      <c r="K926" s="3">
        <v>0</v>
      </c>
      <c r="L926" s="1">
        <v>12</v>
      </c>
      <c r="M926" s="1">
        <v>12</v>
      </c>
      <c r="N926" s="1">
        <v>12</v>
      </c>
      <c r="O926" s="1">
        <v>8</v>
      </c>
      <c r="P926" s="1">
        <v>12</v>
      </c>
      <c r="Q926" s="1">
        <v>11</v>
      </c>
      <c r="R926" s="3">
        <v>2.3E-2</v>
      </c>
      <c r="S926" s="3">
        <v>8.9999999999999993E-3</v>
      </c>
      <c r="T926" s="3">
        <v>1.2999999999999999E-2</v>
      </c>
      <c r="U926" s="3">
        <f t="shared" si="135"/>
        <v>33.333333333333329</v>
      </c>
      <c r="V926" s="3">
        <f t="shared" si="136"/>
        <v>0</v>
      </c>
      <c r="W926" s="3">
        <f t="shared" si="137"/>
        <v>8.3333333333333321</v>
      </c>
    </row>
    <row r="927" spans="1:23" x14ac:dyDescent="0.3">
      <c r="A927" s="1">
        <f t="shared" si="130"/>
        <v>0</v>
      </c>
      <c r="B927" s="1" t="s">
        <v>11</v>
      </c>
      <c r="C927" s="1">
        <v>0.6</v>
      </c>
      <c r="D927" s="1">
        <v>2</v>
      </c>
      <c r="E927" s="1">
        <f t="shared" si="132"/>
        <v>232</v>
      </c>
      <c r="F927" s="1">
        <v>1</v>
      </c>
      <c r="G927" s="3">
        <f t="shared" si="133"/>
        <v>0</v>
      </c>
      <c r="H927" s="3">
        <f t="shared" si="134"/>
        <v>3.9E-2</v>
      </c>
      <c r="I927" s="3">
        <v>3.9E-2</v>
      </c>
      <c r="J927" s="3">
        <v>0</v>
      </c>
      <c r="K927" s="3">
        <v>0</v>
      </c>
      <c r="L927" s="1">
        <v>12</v>
      </c>
      <c r="M927" s="1">
        <v>12</v>
      </c>
      <c r="N927" s="1">
        <v>12</v>
      </c>
      <c r="O927" s="1">
        <v>8</v>
      </c>
      <c r="P927" s="1">
        <v>12</v>
      </c>
      <c r="Q927" s="1">
        <v>11</v>
      </c>
      <c r="R927" s="3">
        <v>2.4E-2</v>
      </c>
      <c r="S927" s="3">
        <v>8.9999999999999993E-3</v>
      </c>
      <c r="T927" s="3">
        <v>1.4999999999999999E-2</v>
      </c>
      <c r="U927" s="3">
        <f t="shared" si="135"/>
        <v>33.333333333333329</v>
      </c>
      <c r="V927" s="3">
        <f t="shared" si="136"/>
        <v>0</v>
      </c>
      <c r="W927" s="3">
        <f t="shared" si="137"/>
        <v>8.3333333333333321</v>
      </c>
    </row>
    <row r="928" spans="1:23" x14ac:dyDescent="0.3">
      <c r="A928" s="1">
        <f t="shared" si="130"/>
        <v>0</v>
      </c>
      <c r="B928" s="1" t="s">
        <v>11</v>
      </c>
      <c r="C928" s="1">
        <v>0.6</v>
      </c>
      <c r="D928" s="1">
        <v>3</v>
      </c>
      <c r="E928" s="1">
        <f t="shared" si="132"/>
        <v>232</v>
      </c>
      <c r="F928" s="1">
        <v>1</v>
      </c>
      <c r="G928" s="3">
        <f t="shared" si="133"/>
        <v>0</v>
      </c>
      <c r="H928" s="3">
        <f t="shared" si="134"/>
        <v>3.9999999999999994E-2</v>
      </c>
      <c r="I928" s="3">
        <v>3.9999999999999994E-2</v>
      </c>
      <c r="J928" s="3">
        <v>0</v>
      </c>
      <c r="K928" s="3">
        <v>0</v>
      </c>
      <c r="L928" s="1">
        <v>12</v>
      </c>
      <c r="M928" s="1">
        <v>12</v>
      </c>
      <c r="N928" s="1">
        <v>12</v>
      </c>
      <c r="O928" s="1">
        <v>8</v>
      </c>
      <c r="P928" s="1">
        <v>12</v>
      </c>
      <c r="Q928" s="1">
        <v>11</v>
      </c>
      <c r="R928" s="3">
        <v>2.7E-2</v>
      </c>
      <c r="S928" s="3">
        <v>8.9999999999999993E-3</v>
      </c>
      <c r="T928" s="3">
        <v>1.2999999999999999E-2</v>
      </c>
      <c r="U928" s="3">
        <f t="shared" si="135"/>
        <v>33.333333333333329</v>
      </c>
      <c r="V928" s="3">
        <f t="shared" si="136"/>
        <v>0</v>
      </c>
      <c r="W928" s="3">
        <f t="shared" si="137"/>
        <v>8.3333333333333321</v>
      </c>
    </row>
    <row r="929" spans="1:23" x14ac:dyDescent="0.3">
      <c r="A929" s="1">
        <f t="shared" si="130"/>
        <v>0</v>
      </c>
      <c r="B929" s="1" t="s">
        <v>11</v>
      </c>
      <c r="C929" s="1">
        <v>0.6</v>
      </c>
      <c r="D929" s="1">
        <v>4</v>
      </c>
      <c r="E929" s="1">
        <f t="shared" si="132"/>
        <v>232</v>
      </c>
      <c r="F929" s="1">
        <v>1</v>
      </c>
      <c r="G929" s="3">
        <f t="shared" si="133"/>
        <v>0</v>
      </c>
      <c r="H929" s="3">
        <f t="shared" si="134"/>
        <v>4.4999999999999998E-2</v>
      </c>
      <c r="I929" s="3">
        <v>4.3999999999999997E-2</v>
      </c>
      <c r="J929" s="3">
        <v>1E-3</v>
      </c>
      <c r="K929" s="3">
        <v>0</v>
      </c>
      <c r="L929" s="1">
        <v>12</v>
      </c>
      <c r="M929" s="1">
        <v>12</v>
      </c>
      <c r="N929" s="1">
        <v>12</v>
      </c>
      <c r="O929" s="1">
        <v>8</v>
      </c>
      <c r="P929" s="1">
        <v>12</v>
      </c>
      <c r="Q929" s="1">
        <v>11</v>
      </c>
      <c r="R929" s="3">
        <v>2.9000000000000001E-2</v>
      </c>
      <c r="S929" s="3">
        <v>8.9999999999999993E-3</v>
      </c>
      <c r="T929" s="3">
        <v>1.4999999999999999E-2</v>
      </c>
      <c r="U929" s="3">
        <f t="shared" si="135"/>
        <v>33.333333333333329</v>
      </c>
      <c r="V929" s="3">
        <f t="shared" si="136"/>
        <v>0</v>
      </c>
      <c r="W929" s="3">
        <f t="shared" si="137"/>
        <v>8.3333333333333321</v>
      </c>
    </row>
    <row r="930" spans="1:23" x14ac:dyDescent="0.3">
      <c r="A930" s="1">
        <f t="shared" si="130"/>
        <v>0</v>
      </c>
      <c r="B930" s="1" t="s">
        <v>11</v>
      </c>
      <c r="C930" s="1">
        <v>0.6</v>
      </c>
      <c r="D930" s="1">
        <v>1</v>
      </c>
      <c r="E930" s="1">
        <f t="shared" si="132"/>
        <v>233</v>
      </c>
      <c r="F930" s="1">
        <v>1</v>
      </c>
      <c r="G930" s="3">
        <f t="shared" si="133"/>
        <v>0</v>
      </c>
      <c r="H930" s="3">
        <f t="shared" si="134"/>
        <v>2.3E-2</v>
      </c>
      <c r="I930" s="3">
        <v>2.3E-2</v>
      </c>
      <c r="J930" s="3">
        <v>0</v>
      </c>
      <c r="K930" s="3">
        <v>0</v>
      </c>
      <c r="L930" s="1">
        <v>11</v>
      </c>
      <c r="M930" s="1">
        <v>11</v>
      </c>
      <c r="N930" s="1">
        <v>11</v>
      </c>
      <c r="O930" s="1">
        <v>11</v>
      </c>
      <c r="P930" s="1">
        <v>11</v>
      </c>
      <c r="Q930" s="1">
        <v>11</v>
      </c>
      <c r="R930" s="3">
        <v>1.2999999999999999E-2</v>
      </c>
      <c r="S930" s="3">
        <v>0.01</v>
      </c>
      <c r="T930" s="3">
        <v>8.9999999999999993E-3</v>
      </c>
      <c r="U930" s="3">
        <f t="shared" si="135"/>
        <v>0</v>
      </c>
      <c r="V930" s="3">
        <f t="shared" si="136"/>
        <v>0</v>
      </c>
      <c r="W930" s="3">
        <f t="shared" si="137"/>
        <v>0</v>
      </c>
    </row>
    <row r="931" spans="1:23" x14ac:dyDescent="0.3">
      <c r="A931" s="1">
        <f t="shared" si="130"/>
        <v>0</v>
      </c>
      <c r="B931" s="1" t="s">
        <v>11</v>
      </c>
      <c r="C931" s="1">
        <v>0.6</v>
      </c>
      <c r="D931" s="1">
        <v>2</v>
      </c>
      <c r="E931" s="1">
        <f t="shared" si="132"/>
        <v>233</v>
      </c>
      <c r="F931" s="1">
        <v>1</v>
      </c>
      <c r="G931" s="3">
        <f t="shared" si="133"/>
        <v>0</v>
      </c>
      <c r="H931" s="3">
        <f t="shared" si="134"/>
        <v>6.9000000000000006E-2</v>
      </c>
      <c r="I931" s="3">
        <v>6.9000000000000006E-2</v>
      </c>
      <c r="J931" s="3">
        <v>0</v>
      </c>
      <c r="K931" s="3">
        <v>0</v>
      </c>
      <c r="L931" s="1">
        <v>13</v>
      </c>
      <c r="M931" s="1">
        <v>13</v>
      </c>
      <c r="N931" s="1">
        <v>13</v>
      </c>
      <c r="O931" s="1">
        <v>7</v>
      </c>
      <c r="P931" s="1">
        <v>11</v>
      </c>
      <c r="Q931" s="1">
        <v>11</v>
      </c>
      <c r="R931" s="3">
        <v>4.8000000000000001E-2</v>
      </c>
      <c r="S931" s="3">
        <v>0.01</v>
      </c>
      <c r="T931" s="3">
        <v>1.9999999999999997E-2</v>
      </c>
      <c r="U931" s="3">
        <f t="shared" si="135"/>
        <v>46.153846153846153</v>
      </c>
      <c r="V931" s="3">
        <f t="shared" si="136"/>
        <v>15.384615384615385</v>
      </c>
      <c r="W931" s="3">
        <f t="shared" si="137"/>
        <v>15.384615384615385</v>
      </c>
    </row>
    <row r="932" spans="1:23" x14ac:dyDescent="0.3">
      <c r="A932" s="1">
        <f t="shared" si="130"/>
        <v>0</v>
      </c>
      <c r="B932" s="1" t="s">
        <v>11</v>
      </c>
      <c r="C932" s="1">
        <v>0.6</v>
      </c>
      <c r="D932" s="1">
        <v>3</v>
      </c>
      <c r="E932" s="1">
        <f t="shared" si="132"/>
        <v>233</v>
      </c>
      <c r="F932" s="1">
        <v>1</v>
      </c>
      <c r="G932" s="3">
        <f t="shared" si="133"/>
        <v>0</v>
      </c>
      <c r="H932" s="3">
        <f t="shared" si="134"/>
        <v>4.2000000000000003E-2</v>
      </c>
      <c r="I932" s="3">
        <v>4.2000000000000003E-2</v>
      </c>
      <c r="J932" s="3">
        <v>0</v>
      </c>
      <c r="K932" s="3">
        <v>0</v>
      </c>
      <c r="L932" s="1">
        <v>12</v>
      </c>
      <c r="M932" s="1">
        <v>12</v>
      </c>
      <c r="N932" s="1">
        <v>12</v>
      </c>
      <c r="O932" s="1">
        <v>7</v>
      </c>
      <c r="P932" s="1">
        <v>11</v>
      </c>
      <c r="Q932" s="1">
        <v>11</v>
      </c>
      <c r="R932" s="3">
        <v>2.5000000000000001E-2</v>
      </c>
      <c r="S932" s="3">
        <v>0.01</v>
      </c>
      <c r="T932" s="3">
        <v>1.6E-2</v>
      </c>
      <c r="U932" s="3">
        <f t="shared" si="135"/>
        <v>41.666666666666671</v>
      </c>
      <c r="V932" s="3">
        <f t="shared" si="136"/>
        <v>8.3333333333333321</v>
      </c>
      <c r="W932" s="3">
        <f t="shared" si="137"/>
        <v>8.3333333333333321</v>
      </c>
    </row>
    <row r="933" spans="1:23" x14ac:dyDescent="0.3">
      <c r="A933" s="1">
        <f t="shared" si="130"/>
        <v>0</v>
      </c>
      <c r="B933" s="1" t="s">
        <v>11</v>
      </c>
      <c r="C933" s="1">
        <v>0.6</v>
      </c>
      <c r="D933" s="1">
        <v>4</v>
      </c>
      <c r="E933" s="1">
        <f t="shared" si="132"/>
        <v>233</v>
      </c>
      <c r="F933" s="1">
        <v>1</v>
      </c>
      <c r="G933" s="3">
        <f t="shared" si="133"/>
        <v>0</v>
      </c>
      <c r="H933" s="3">
        <f t="shared" si="134"/>
        <v>4.4999999999999998E-2</v>
      </c>
      <c r="I933" s="3">
        <v>4.4999999999999998E-2</v>
      </c>
      <c r="J933" s="3">
        <v>0</v>
      </c>
      <c r="K933" s="3">
        <v>0</v>
      </c>
      <c r="L933" s="1">
        <v>12</v>
      </c>
      <c r="M933" s="1">
        <v>12</v>
      </c>
      <c r="N933" s="1">
        <v>12</v>
      </c>
      <c r="O933" s="1">
        <v>8</v>
      </c>
      <c r="P933" s="1">
        <v>11</v>
      </c>
      <c r="Q933" s="1">
        <v>11</v>
      </c>
      <c r="R933" s="3">
        <v>2.8000000000000001E-2</v>
      </c>
      <c r="S933" s="3">
        <v>0.01</v>
      </c>
      <c r="T933" s="3">
        <v>1.6E-2</v>
      </c>
      <c r="U933" s="3">
        <f t="shared" si="135"/>
        <v>33.333333333333329</v>
      </c>
      <c r="V933" s="3">
        <f t="shared" si="136"/>
        <v>8.3333333333333321</v>
      </c>
      <c r="W933" s="3">
        <f t="shared" si="137"/>
        <v>8.3333333333333321</v>
      </c>
    </row>
    <row r="934" spans="1:23" x14ac:dyDescent="0.3">
      <c r="A934" s="1">
        <f t="shared" si="130"/>
        <v>0</v>
      </c>
      <c r="B934" s="1" t="s">
        <v>11</v>
      </c>
      <c r="C934" s="1">
        <v>0.6</v>
      </c>
      <c r="D934" s="1">
        <v>1</v>
      </c>
      <c r="E934" s="1">
        <f t="shared" si="132"/>
        <v>234</v>
      </c>
      <c r="F934" s="1">
        <v>1</v>
      </c>
      <c r="G934" s="3">
        <f t="shared" si="133"/>
        <v>0</v>
      </c>
      <c r="H934" s="3">
        <f t="shared" si="134"/>
        <v>3.5999999999999997E-2</v>
      </c>
      <c r="I934" s="3">
        <v>3.5999999999999997E-2</v>
      </c>
      <c r="J934" s="3">
        <v>0</v>
      </c>
      <c r="K934" s="3">
        <v>0</v>
      </c>
      <c r="L934" s="1">
        <v>12</v>
      </c>
      <c r="M934" s="1">
        <v>12</v>
      </c>
      <c r="N934" s="1">
        <v>12</v>
      </c>
      <c r="O934" s="1">
        <v>8</v>
      </c>
      <c r="P934" s="1">
        <v>12</v>
      </c>
      <c r="Q934" s="1">
        <v>12</v>
      </c>
      <c r="R934" s="3">
        <v>2.1999999999999999E-2</v>
      </c>
      <c r="S934" s="3">
        <v>8.9999999999999993E-3</v>
      </c>
      <c r="T934" s="3">
        <v>1.3999999999999999E-2</v>
      </c>
      <c r="U934" s="3">
        <f t="shared" si="135"/>
        <v>33.333333333333329</v>
      </c>
      <c r="V934" s="3">
        <f t="shared" si="136"/>
        <v>0</v>
      </c>
      <c r="W934" s="3">
        <f t="shared" si="137"/>
        <v>0</v>
      </c>
    </row>
    <row r="935" spans="1:23" x14ac:dyDescent="0.3">
      <c r="A935" s="1">
        <f t="shared" si="130"/>
        <v>0</v>
      </c>
      <c r="B935" s="1" t="s">
        <v>11</v>
      </c>
      <c r="C935" s="1">
        <v>0.6</v>
      </c>
      <c r="D935" s="1">
        <v>2</v>
      </c>
      <c r="E935" s="1">
        <f t="shared" si="132"/>
        <v>234</v>
      </c>
      <c r="F935" s="1">
        <v>1</v>
      </c>
      <c r="G935" s="3">
        <f t="shared" si="133"/>
        <v>0</v>
      </c>
      <c r="H935" s="3">
        <f t="shared" si="134"/>
        <v>6.7000000000000004E-2</v>
      </c>
      <c r="I935" s="3">
        <v>6.6000000000000003E-2</v>
      </c>
      <c r="J935" s="3">
        <v>1E-3</v>
      </c>
      <c r="K935" s="3">
        <v>0</v>
      </c>
      <c r="L935" s="1">
        <v>13</v>
      </c>
      <c r="M935" s="1">
        <v>13</v>
      </c>
      <c r="N935" s="1">
        <v>13</v>
      </c>
      <c r="O935" s="1">
        <v>9</v>
      </c>
      <c r="P935" s="1">
        <v>12</v>
      </c>
      <c r="Q935" s="1">
        <v>12</v>
      </c>
      <c r="R935" s="3">
        <v>0.05</v>
      </c>
      <c r="S935" s="3">
        <v>8.9999999999999993E-3</v>
      </c>
      <c r="T935" s="3">
        <v>1.6E-2</v>
      </c>
      <c r="U935" s="3">
        <f t="shared" si="135"/>
        <v>30.76923076923077</v>
      </c>
      <c r="V935" s="3">
        <f t="shared" si="136"/>
        <v>7.6923076923076925</v>
      </c>
      <c r="W935" s="3">
        <f t="shared" si="137"/>
        <v>7.6923076923076925</v>
      </c>
    </row>
    <row r="936" spans="1:23" x14ac:dyDescent="0.3">
      <c r="A936" s="1">
        <f t="shared" si="130"/>
        <v>0</v>
      </c>
      <c r="B936" s="1" t="s">
        <v>11</v>
      </c>
      <c r="C936" s="1">
        <v>0.6</v>
      </c>
      <c r="D936" s="1">
        <v>3</v>
      </c>
      <c r="E936" s="1">
        <f t="shared" si="132"/>
        <v>234</v>
      </c>
      <c r="F936" s="1">
        <v>1</v>
      </c>
      <c r="G936" s="3">
        <f t="shared" si="133"/>
        <v>0</v>
      </c>
      <c r="H936" s="3">
        <f t="shared" si="134"/>
        <v>4.4999999999999998E-2</v>
      </c>
      <c r="I936" s="3">
        <v>4.4999999999999998E-2</v>
      </c>
      <c r="J936" s="3">
        <v>0</v>
      </c>
      <c r="K936" s="3">
        <v>0</v>
      </c>
      <c r="L936" s="1">
        <v>12</v>
      </c>
      <c r="M936" s="1">
        <v>12</v>
      </c>
      <c r="N936" s="1">
        <v>12</v>
      </c>
      <c r="O936" s="1">
        <v>9</v>
      </c>
      <c r="P936" s="1">
        <v>12</v>
      </c>
      <c r="Q936" s="1">
        <v>12</v>
      </c>
      <c r="R936" s="3">
        <v>2.8000000000000001E-2</v>
      </c>
      <c r="S936" s="3">
        <v>8.9999999999999993E-3</v>
      </c>
      <c r="T936" s="3">
        <v>1.7000000000000001E-2</v>
      </c>
      <c r="U936" s="3">
        <f t="shared" si="135"/>
        <v>25</v>
      </c>
      <c r="V936" s="3">
        <f t="shared" si="136"/>
        <v>0</v>
      </c>
      <c r="W936" s="3">
        <f t="shared" si="137"/>
        <v>0</v>
      </c>
    </row>
    <row r="937" spans="1:23" x14ac:dyDescent="0.3">
      <c r="A937" s="1">
        <f t="shared" si="130"/>
        <v>0</v>
      </c>
      <c r="B937" s="1" t="s">
        <v>11</v>
      </c>
      <c r="C937" s="1">
        <v>0.6</v>
      </c>
      <c r="D937" s="1">
        <v>4</v>
      </c>
      <c r="E937" s="1">
        <f t="shared" si="132"/>
        <v>234</v>
      </c>
      <c r="F937" s="1">
        <v>1</v>
      </c>
      <c r="G937" s="3">
        <f t="shared" si="133"/>
        <v>0</v>
      </c>
      <c r="H937" s="3">
        <f t="shared" si="134"/>
        <v>4.3999999999999997E-2</v>
      </c>
      <c r="I937" s="3">
        <v>4.3999999999999997E-2</v>
      </c>
      <c r="J937" s="3">
        <v>0</v>
      </c>
      <c r="K937" s="3">
        <v>0</v>
      </c>
      <c r="L937" s="1">
        <v>12</v>
      </c>
      <c r="M937" s="1">
        <v>12</v>
      </c>
      <c r="N937" s="1">
        <v>12</v>
      </c>
      <c r="O937" s="1">
        <v>9</v>
      </c>
      <c r="P937" s="1">
        <v>12</v>
      </c>
      <c r="Q937" s="1">
        <v>12</v>
      </c>
      <c r="R937" s="3">
        <v>2.9000000000000001E-2</v>
      </c>
      <c r="S937" s="3">
        <v>8.9999999999999993E-3</v>
      </c>
      <c r="T937" s="3">
        <v>1.4999999999999999E-2</v>
      </c>
      <c r="U937" s="3">
        <f t="shared" si="135"/>
        <v>25</v>
      </c>
      <c r="V937" s="3">
        <f t="shared" si="136"/>
        <v>0</v>
      </c>
      <c r="W937" s="3">
        <f t="shared" si="137"/>
        <v>0</v>
      </c>
    </row>
    <row r="938" spans="1:23" x14ac:dyDescent="0.3">
      <c r="A938" s="1">
        <f t="shared" si="130"/>
        <v>0</v>
      </c>
      <c r="B938" s="1" t="s">
        <v>11</v>
      </c>
      <c r="C938" s="1">
        <v>0.6</v>
      </c>
      <c r="D938" s="1">
        <v>1</v>
      </c>
      <c r="E938" s="1">
        <f t="shared" si="132"/>
        <v>235</v>
      </c>
      <c r="F938" s="1">
        <v>1</v>
      </c>
      <c r="G938" s="3">
        <f t="shared" si="133"/>
        <v>0</v>
      </c>
      <c r="H938" s="3">
        <f t="shared" si="134"/>
        <v>2.0999999999999998E-2</v>
      </c>
      <c r="I938" s="3">
        <v>2.0999999999999998E-2</v>
      </c>
      <c r="J938" s="3">
        <v>0</v>
      </c>
      <c r="K938" s="3">
        <v>0</v>
      </c>
      <c r="L938" s="1">
        <v>11</v>
      </c>
      <c r="M938" s="1">
        <v>11</v>
      </c>
      <c r="N938" s="1">
        <v>11</v>
      </c>
      <c r="O938" s="1">
        <v>11</v>
      </c>
      <c r="P938" s="1">
        <v>11</v>
      </c>
      <c r="Q938" s="1">
        <v>11</v>
      </c>
      <c r="R938" s="3">
        <v>1.2E-2</v>
      </c>
      <c r="S938" s="3">
        <v>8.9999999999999993E-3</v>
      </c>
      <c r="T938" s="3">
        <v>8.0000000000000002E-3</v>
      </c>
      <c r="U938" s="3">
        <f t="shared" si="135"/>
        <v>0</v>
      </c>
      <c r="V938" s="3">
        <f t="shared" si="136"/>
        <v>0</v>
      </c>
      <c r="W938" s="3">
        <f t="shared" si="137"/>
        <v>0</v>
      </c>
    </row>
    <row r="939" spans="1:23" x14ac:dyDescent="0.3">
      <c r="A939" s="1">
        <f t="shared" si="130"/>
        <v>0</v>
      </c>
      <c r="B939" s="1" t="s">
        <v>11</v>
      </c>
      <c r="C939" s="1">
        <v>0.6</v>
      </c>
      <c r="D939" s="1">
        <v>2</v>
      </c>
      <c r="E939" s="1">
        <f t="shared" si="132"/>
        <v>235</v>
      </c>
      <c r="F939" s="1">
        <v>1</v>
      </c>
      <c r="G939" s="3">
        <f t="shared" si="133"/>
        <v>0</v>
      </c>
      <c r="H939" s="3">
        <f t="shared" si="134"/>
        <v>2.1999999999999999E-2</v>
      </c>
      <c r="I939" s="3">
        <v>2.1999999999999999E-2</v>
      </c>
      <c r="J939" s="3">
        <v>0</v>
      </c>
      <c r="K939" s="3">
        <v>0</v>
      </c>
      <c r="L939" s="1">
        <v>11</v>
      </c>
      <c r="M939" s="1">
        <v>11</v>
      </c>
      <c r="N939" s="1">
        <v>11</v>
      </c>
      <c r="O939" s="1">
        <v>11</v>
      </c>
      <c r="P939" s="1">
        <v>11</v>
      </c>
      <c r="Q939" s="1">
        <v>11</v>
      </c>
      <c r="R939" s="3">
        <v>1.2999999999999999E-2</v>
      </c>
      <c r="S939" s="3">
        <v>8.9999999999999993E-3</v>
      </c>
      <c r="T939" s="3">
        <v>8.0000000000000002E-3</v>
      </c>
      <c r="U939" s="3">
        <f t="shared" si="135"/>
        <v>0</v>
      </c>
      <c r="V939" s="3">
        <f t="shared" si="136"/>
        <v>0</v>
      </c>
      <c r="W939" s="3">
        <f t="shared" si="137"/>
        <v>0</v>
      </c>
    </row>
    <row r="940" spans="1:23" x14ac:dyDescent="0.3">
      <c r="A940" s="1">
        <f t="shared" si="130"/>
        <v>0</v>
      </c>
      <c r="B940" s="1" t="s">
        <v>11</v>
      </c>
      <c r="C940" s="1">
        <v>0.6</v>
      </c>
      <c r="D940" s="1">
        <v>3</v>
      </c>
      <c r="E940" s="1">
        <f t="shared" si="132"/>
        <v>235</v>
      </c>
      <c r="F940" s="1">
        <v>1</v>
      </c>
      <c r="G940" s="3">
        <f t="shared" si="133"/>
        <v>0</v>
      </c>
      <c r="H940" s="3">
        <f t="shared" si="134"/>
        <v>2.3E-2</v>
      </c>
      <c r="I940" s="3">
        <v>2.3E-2</v>
      </c>
      <c r="J940" s="3">
        <v>0</v>
      </c>
      <c r="K940" s="3">
        <v>0</v>
      </c>
      <c r="L940" s="1">
        <v>11</v>
      </c>
      <c r="M940" s="1">
        <v>11</v>
      </c>
      <c r="N940" s="1">
        <v>11</v>
      </c>
      <c r="O940" s="1">
        <v>11</v>
      </c>
      <c r="P940" s="1">
        <v>11</v>
      </c>
      <c r="Q940" s="1">
        <v>11</v>
      </c>
      <c r="R940" s="3">
        <v>1.4E-2</v>
      </c>
      <c r="S940" s="3">
        <v>8.9999999999999993E-3</v>
      </c>
      <c r="T940" s="3">
        <v>8.0000000000000002E-3</v>
      </c>
      <c r="U940" s="3">
        <f t="shared" si="135"/>
        <v>0</v>
      </c>
      <c r="V940" s="3">
        <f t="shared" si="136"/>
        <v>0</v>
      </c>
      <c r="W940" s="3">
        <f t="shared" si="137"/>
        <v>0</v>
      </c>
    </row>
    <row r="941" spans="1:23" x14ac:dyDescent="0.3">
      <c r="A941" s="1">
        <f t="shared" si="130"/>
        <v>0</v>
      </c>
      <c r="B941" s="1" t="s">
        <v>11</v>
      </c>
      <c r="C941" s="1">
        <v>0.6</v>
      </c>
      <c r="D941" s="1">
        <v>4</v>
      </c>
      <c r="E941" s="1">
        <f t="shared" si="132"/>
        <v>235</v>
      </c>
      <c r="F941" s="1">
        <v>1</v>
      </c>
      <c r="G941" s="3">
        <f t="shared" si="133"/>
        <v>0</v>
      </c>
      <c r="H941" s="3">
        <f t="shared" si="134"/>
        <v>2.4E-2</v>
      </c>
      <c r="I941" s="3">
        <v>2.4E-2</v>
      </c>
      <c r="J941" s="3">
        <v>0</v>
      </c>
      <c r="K941" s="3">
        <v>0</v>
      </c>
      <c r="L941" s="1">
        <v>11</v>
      </c>
      <c r="M941" s="1">
        <v>11</v>
      </c>
      <c r="N941" s="1">
        <v>11</v>
      </c>
      <c r="O941" s="1">
        <v>11</v>
      </c>
      <c r="P941" s="1">
        <v>11</v>
      </c>
      <c r="Q941" s="1">
        <v>11</v>
      </c>
      <c r="R941" s="3">
        <v>1.4999999999999999E-2</v>
      </c>
      <c r="S941" s="3">
        <v>8.9999999999999993E-3</v>
      </c>
      <c r="T941" s="3">
        <v>8.0000000000000002E-3</v>
      </c>
      <c r="U941" s="3">
        <f t="shared" si="135"/>
        <v>0</v>
      </c>
      <c r="V941" s="3">
        <f t="shared" si="136"/>
        <v>0</v>
      </c>
      <c r="W941" s="3">
        <f t="shared" si="137"/>
        <v>0</v>
      </c>
    </row>
    <row r="942" spans="1:23" x14ac:dyDescent="0.3">
      <c r="A942" s="1">
        <f t="shared" si="130"/>
        <v>0</v>
      </c>
      <c r="B942" s="1" t="s">
        <v>11</v>
      </c>
      <c r="C942" s="1">
        <v>0.6</v>
      </c>
      <c r="D942" s="1">
        <v>1</v>
      </c>
      <c r="E942" s="1">
        <f t="shared" si="132"/>
        <v>236</v>
      </c>
      <c r="F942" s="1">
        <v>1</v>
      </c>
      <c r="G942" s="3">
        <f t="shared" si="133"/>
        <v>0</v>
      </c>
      <c r="H942" s="3">
        <f t="shared" si="134"/>
        <v>2.0999999999999998E-2</v>
      </c>
      <c r="I942" s="3">
        <v>2.0999999999999998E-2</v>
      </c>
      <c r="J942" s="3">
        <v>0</v>
      </c>
      <c r="K942" s="3">
        <v>0</v>
      </c>
      <c r="L942" s="1">
        <v>11</v>
      </c>
      <c r="M942" s="1">
        <v>11</v>
      </c>
      <c r="N942" s="1">
        <v>11</v>
      </c>
      <c r="O942" s="1">
        <v>11</v>
      </c>
      <c r="P942" s="1">
        <v>11</v>
      </c>
      <c r="Q942" s="1">
        <v>11</v>
      </c>
      <c r="R942" s="3">
        <v>1.0999999999999999E-2</v>
      </c>
      <c r="S942" s="3">
        <v>8.9999999999999993E-3</v>
      </c>
      <c r="T942" s="3">
        <v>9.9999999999999985E-3</v>
      </c>
      <c r="U942" s="3">
        <f t="shared" si="135"/>
        <v>0</v>
      </c>
      <c r="V942" s="3">
        <f t="shared" si="136"/>
        <v>0</v>
      </c>
      <c r="W942" s="3">
        <f t="shared" si="137"/>
        <v>0</v>
      </c>
    </row>
    <row r="943" spans="1:23" x14ac:dyDescent="0.3">
      <c r="A943" s="1">
        <f t="shared" si="130"/>
        <v>0</v>
      </c>
      <c r="B943" s="1" t="s">
        <v>11</v>
      </c>
      <c r="C943" s="1">
        <v>0.6</v>
      </c>
      <c r="D943" s="1">
        <v>2</v>
      </c>
      <c r="E943" s="1">
        <f t="shared" si="132"/>
        <v>236</v>
      </c>
      <c r="F943" s="1">
        <v>1</v>
      </c>
      <c r="G943" s="3">
        <f t="shared" si="133"/>
        <v>0</v>
      </c>
      <c r="H943" s="3">
        <f t="shared" si="134"/>
        <v>3.6000000000000004E-2</v>
      </c>
      <c r="I943" s="3">
        <v>3.6000000000000004E-2</v>
      </c>
      <c r="J943" s="3">
        <v>0</v>
      </c>
      <c r="K943" s="3">
        <v>0</v>
      </c>
      <c r="L943" s="1">
        <v>12</v>
      </c>
      <c r="M943" s="1">
        <v>12</v>
      </c>
      <c r="N943" s="1">
        <v>12</v>
      </c>
      <c r="O943" s="1">
        <v>9</v>
      </c>
      <c r="P943" s="1">
        <v>11</v>
      </c>
      <c r="Q943" s="1">
        <v>11</v>
      </c>
      <c r="R943" s="3">
        <v>2.5000000000000001E-2</v>
      </c>
      <c r="S943" s="3">
        <v>8.9999999999999993E-3</v>
      </c>
      <c r="T943" s="3">
        <v>1.0999999999999999E-2</v>
      </c>
      <c r="U943" s="3">
        <f t="shared" si="135"/>
        <v>25</v>
      </c>
      <c r="V943" s="3">
        <f t="shared" si="136"/>
        <v>8.3333333333333321</v>
      </c>
      <c r="W943" s="3">
        <f t="shared" si="137"/>
        <v>8.3333333333333321</v>
      </c>
    </row>
    <row r="944" spans="1:23" x14ac:dyDescent="0.3">
      <c r="A944" s="1">
        <f t="shared" si="130"/>
        <v>0</v>
      </c>
      <c r="B944" s="1" t="s">
        <v>11</v>
      </c>
      <c r="C944" s="1">
        <v>0.6</v>
      </c>
      <c r="D944" s="1">
        <v>3</v>
      </c>
      <c r="E944" s="1">
        <f t="shared" si="132"/>
        <v>236</v>
      </c>
      <c r="F944" s="1">
        <v>1</v>
      </c>
      <c r="G944" s="3">
        <f t="shared" si="133"/>
        <v>0</v>
      </c>
      <c r="H944" s="3">
        <f t="shared" si="134"/>
        <v>2.0999999999999998E-2</v>
      </c>
      <c r="I944" s="3">
        <v>2.0999999999999998E-2</v>
      </c>
      <c r="J944" s="3">
        <v>0</v>
      </c>
      <c r="K944" s="3">
        <v>0</v>
      </c>
      <c r="L944" s="1">
        <v>11</v>
      </c>
      <c r="M944" s="1">
        <v>11</v>
      </c>
      <c r="N944" s="1">
        <v>11</v>
      </c>
      <c r="O944" s="1">
        <v>11</v>
      </c>
      <c r="P944" s="1">
        <v>11</v>
      </c>
      <c r="Q944" s="1">
        <v>11</v>
      </c>
      <c r="R944" s="3">
        <v>1.2E-2</v>
      </c>
      <c r="S944" s="3">
        <v>8.9999999999999993E-3</v>
      </c>
      <c r="T944" s="3">
        <v>8.9999999999999993E-3</v>
      </c>
      <c r="U944" s="3">
        <f t="shared" si="135"/>
        <v>0</v>
      </c>
      <c r="V944" s="3">
        <f t="shared" si="136"/>
        <v>0</v>
      </c>
      <c r="W944" s="3">
        <f t="shared" si="137"/>
        <v>0</v>
      </c>
    </row>
    <row r="945" spans="1:23" x14ac:dyDescent="0.3">
      <c r="A945" s="1">
        <f t="shared" si="130"/>
        <v>0</v>
      </c>
      <c r="B945" s="1" t="s">
        <v>11</v>
      </c>
      <c r="C945" s="1">
        <v>0.6</v>
      </c>
      <c r="D945" s="1">
        <v>4</v>
      </c>
      <c r="E945" s="1">
        <f t="shared" si="132"/>
        <v>236</v>
      </c>
      <c r="F945" s="1">
        <v>1</v>
      </c>
      <c r="G945" s="3">
        <f t="shared" si="133"/>
        <v>0</v>
      </c>
      <c r="H945" s="3">
        <f t="shared" si="134"/>
        <v>0.04</v>
      </c>
      <c r="I945" s="3">
        <v>0.04</v>
      </c>
      <c r="J945" s="3">
        <v>0</v>
      </c>
      <c r="K945" s="3">
        <v>0</v>
      </c>
      <c r="L945" s="1">
        <v>12</v>
      </c>
      <c r="M945" s="1">
        <v>12</v>
      </c>
      <c r="N945" s="1">
        <v>12</v>
      </c>
      <c r="O945" s="1">
        <v>9</v>
      </c>
      <c r="P945" s="1">
        <v>11</v>
      </c>
      <c r="Q945" s="1">
        <v>11</v>
      </c>
      <c r="R945" s="3">
        <v>2.9000000000000001E-2</v>
      </c>
      <c r="S945" s="3">
        <v>8.9999999999999993E-3</v>
      </c>
      <c r="T945" s="3">
        <v>1.0999999999999999E-2</v>
      </c>
      <c r="U945" s="3">
        <f t="shared" si="135"/>
        <v>25</v>
      </c>
      <c r="V945" s="3">
        <f t="shared" si="136"/>
        <v>8.3333333333333321</v>
      </c>
      <c r="W945" s="3">
        <f t="shared" si="137"/>
        <v>8.3333333333333321</v>
      </c>
    </row>
    <row r="946" spans="1:23" x14ac:dyDescent="0.3">
      <c r="A946" s="1">
        <f t="shared" si="130"/>
        <v>0</v>
      </c>
      <c r="B946" s="1" t="s">
        <v>11</v>
      </c>
      <c r="C946" s="1">
        <v>0.6</v>
      </c>
      <c r="D946" s="1">
        <v>1</v>
      </c>
      <c r="E946" s="1">
        <f t="shared" si="132"/>
        <v>237</v>
      </c>
      <c r="F946" s="1">
        <v>1</v>
      </c>
      <c r="G946" s="3">
        <f t="shared" si="133"/>
        <v>0</v>
      </c>
      <c r="H946" s="3">
        <f t="shared" si="134"/>
        <v>3.9E-2</v>
      </c>
      <c r="I946" s="3">
        <v>3.9E-2</v>
      </c>
      <c r="J946" s="3">
        <v>0</v>
      </c>
      <c r="K946" s="3">
        <v>0</v>
      </c>
      <c r="L946" s="1">
        <v>12</v>
      </c>
      <c r="M946" s="1">
        <v>12</v>
      </c>
      <c r="N946" s="1">
        <v>12</v>
      </c>
      <c r="O946" s="1">
        <v>9</v>
      </c>
      <c r="P946" s="1">
        <v>12</v>
      </c>
      <c r="Q946" s="1">
        <v>12</v>
      </c>
      <c r="R946" s="3">
        <v>2.4E-2</v>
      </c>
      <c r="S946" s="3">
        <v>0.01</v>
      </c>
      <c r="T946" s="3">
        <v>1.3000000000000001E-2</v>
      </c>
      <c r="U946" s="3">
        <f t="shared" si="135"/>
        <v>25</v>
      </c>
      <c r="V946" s="3">
        <f t="shared" si="136"/>
        <v>0</v>
      </c>
      <c r="W946" s="3">
        <f t="shared" si="137"/>
        <v>0</v>
      </c>
    </row>
    <row r="947" spans="1:23" x14ac:dyDescent="0.3">
      <c r="A947" s="1">
        <f t="shared" si="130"/>
        <v>0</v>
      </c>
      <c r="B947" s="1" t="s">
        <v>11</v>
      </c>
      <c r="C947" s="1">
        <v>0.6</v>
      </c>
      <c r="D947" s="1">
        <v>2</v>
      </c>
      <c r="E947" s="1">
        <f t="shared" si="132"/>
        <v>237</v>
      </c>
      <c r="F947" s="1">
        <v>1</v>
      </c>
      <c r="G947" s="3">
        <f t="shared" si="133"/>
        <v>0</v>
      </c>
      <c r="H947" s="3">
        <f t="shared" si="134"/>
        <v>6.6000000000000003E-2</v>
      </c>
      <c r="I947" s="3">
        <v>6.6000000000000003E-2</v>
      </c>
      <c r="J947" s="3">
        <v>0</v>
      </c>
      <c r="K947" s="3">
        <v>0</v>
      </c>
      <c r="L947" s="1">
        <v>13</v>
      </c>
      <c r="M947" s="1">
        <v>13</v>
      </c>
      <c r="N947" s="1">
        <v>13</v>
      </c>
      <c r="O947" s="1">
        <v>8</v>
      </c>
      <c r="P947" s="1">
        <v>12</v>
      </c>
      <c r="Q947" s="1">
        <v>13</v>
      </c>
      <c r="R947" s="3">
        <v>4.9000000000000002E-2</v>
      </c>
      <c r="S947" s="3">
        <v>0.01</v>
      </c>
      <c r="T947" s="3">
        <v>1.4999999999999999E-2</v>
      </c>
      <c r="U947" s="3">
        <f t="shared" si="135"/>
        <v>38.461538461538467</v>
      </c>
      <c r="V947" s="3">
        <f t="shared" si="136"/>
        <v>7.6923076923076925</v>
      </c>
      <c r="W947" s="3">
        <f t="shared" si="137"/>
        <v>0</v>
      </c>
    </row>
    <row r="948" spans="1:23" x14ac:dyDescent="0.3">
      <c r="A948" s="1">
        <f t="shared" si="130"/>
        <v>0</v>
      </c>
      <c r="B948" s="1" t="s">
        <v>11</v>
      </c>
      <c r="C948" s="1">
        <v>0.6</v>
      </c>
      <c r="D948" s="1">
        <v>3</v>
      </c>
      <c r="E948" s="1">
        <f t="shared" si="132"/>
        <v>237</v>
      </c>
      <c r="F948" s="1">
        <v>1</v>
      </c>
      <c r="G948" s="3">
        <f t="shared" si="133"/>
        <v>0</v>
      </c>
      <c r="H948" s="3">
        <f t="shared" si="134"/>
        <v>4.2999999999999997E-2</v>
      </c>
      <c r="I948" s="3">
        <v>4.1999999999999996E-2</v>
      </c>
      <c r="J948" s="3">
        <v>1E-3</v>
      </c>
      <c r="K948" s="3">
        <v>0</v>
      </c>
      <c r="L948" s="1">
        <v>12</v>
      </c>
      <c r="M948" s="1">
        <v>12</v>
      </c>
      <c r="N948" s="1">
        <v>12</v>
      </c>
      <c r="O948" s="1">
        <v>9</v>
      </c>
      <c r="P948" s="1">
        <v>12</v>
      </c>
      <c r="Q948" s="1">
        <v>12</v>
      </c>
      <c r="R948" s="3">
        <v>2.7E-2</v>
      </c>
      <c r="S948" s="3">
        <v>0.01</v>
      </c>
      <c r="T948" s="3">
        <v>1.3000000000000001E-2</v>
      </c>
      <c r="U948" s="3">
        <f t="shared" si="135"/>
        <v>25</v>
      </c>
      <c r="V948" s="3">
        <f t="shared" si="136"/>
        <v>0</v>
      </c>
      <c r="W948" s="3">
        <f t="shared" si="137"/>
        <v>0</v>
      </c>
    </row>
    <row r="949" spans="1:23" x14ac:dyDescent="0.3">
      <c r="A949" s="1">
        <f t="shared" si="130"/>
        <v>0</v>
      </c>
      <c r="B949" s="1" t="s">
        <v>11</v>
      </c>
      <c r="C949" s="1">
        <v>0.6</v>
      </c>
      <c r="D949" s="1">
        <v>4</v>
      </c>
      <c r="E949" s="1">
        <f t="shared" si="132"/>
        <v>237</v>
      </c>
      <c r="F949" s="1">
        <v>1</v>
      </c>
      <c r="G949" s="3">
        <f t="shared" si="133"/>
        <v>0</v>
      </c>
      <c r="H949" s="3">
        <f t="shared" si="134"/>
        <v>4.8000000000000001E-2</v>
      </c>
      <c r="I949" s="3">
        <v>4.7E-2</v>
      </c>
      <c r="J949" s="3">
        <v>1E-3</v>
      </c>
      <c r="K949" s="3">
        <v>0</v>
      </c>
      <c r="L949" s="1">
        <v>12</v>
      </c>
      <c r="M949" s="1">
        <v>12</v>
      </c>
      <c r="N949" s="1">
        <v>12</v>
      </c>
      <c r="O949" s="1">
        <v>9</v>
      </c>
      <c r="P949" s="1">
        <v>12</v>
      </c>
      <c r="Q949" s="1">
        <v>12</v>
      </c>
      <c r="R949" s="3">
        <v>2.9000000000000001E-2</v>
      </c>
      <c r="S949" s="3">
        <v>0.01</v>
      </c>
      <c r="T949" s="3">
        <v>1.6E-2</v>
      </c>
      <c r="U949" s="3">
        <f t="shared" si="135"/>
        <v>25</v>
      </c>
      <c r="V949" s="3">
        <f t="shared" si="136"/>
        <v>0</v>
      </c>
      <c r="W949" s="3">
        <f t="shared" si="137"/>
        <v>0</v>
      </c>
    </row>
    <row r="950" spans="1:23" x14ac:dyDescent="0.3">
      <c r="A950" s="1">
        <f t="shared" si="130"/>
        <v>0</v>
      </c>
      <c r="B950" s="1" t="s">
        <v>11</v>
      </c>
      <c r="C950" s="1">
        <v>0.6</v>
      </c>
      <c r="D950" s="1">
        <v>1</v>
      </c>
      <c r="E950" s="1">
        <f t="shared" si="132"/>
        <v>238</v>
      </c>
      <c r="F950" s="1">
        <v>1</v>
      </c>
      <c r="G950" s="3">
        <f t="shared" si="133"/>
        <v>0</v>
      </c>
      <c r="H950" s="3">
        <f t="shared" si="134"/>
        <v>2.3E-2</v>
      </c>
      <c r="I950" s="3">
        <v>2.3E-2</v>
      </c>
      <c r="J950" s="3">
        <v>0</v>
      </c>
      <c r="K950" s="3">
        <v>0</v>
      </c>
      <c r="L950" s="1">
        <v>11</v>
      </c>
      <c r="M950" s="1">
        <v>11</v>
      </c>
      <c r="N950" s="1">
        <v>11</v>
      </c>
      <c r="O950" s="1">
        <v>11</v>
      </c>
      <c r="P950" s="1">
        <v>11</v>
      </c>
      <c r="Q950" s="1">
        <v>11</v>
      </c>
      <c r="R950" s="3">
        <v>1.2999999999999999E-2</v>
      </c>
      <c r="S950" s="3">
        <v>0.01</v>
      </c>
      <c r="T950" s="3">
        <v>8.9999999999999993E-3</v>
      </c>
      <c r="U950" s="3">
        <f t="shared" si="135"/>
        <v>0</v>
      </c>
      <c r="V950" s="3">
        <f t="shared" si="136"/>
        <v>0</v>
      </c>
      <c r="W950" s="3">
        <f t="shared" si="137"/>
        <v>0</v>
      </c>
    </row>
    <row r="951" spans="1:23" x14ac:dyDescent="0.3">
      <c r="A951" s="1">
        <f t="shared" si="130"/>
        <v>0</v>
      </c>
      <c r="B951" s="1" t="s">
        <v>11</v>
      </c>
      <c r="C951" s="1">
        <v>0.6</v>
      </c>
      <c r="D951" s="1">
        <v>2</v>
      </c>
      <c r="E951" s="1">
        <f t="shared" si="132"/>
        <v>238</v>
      </c>
      <c r="F951" s="1">
        <v>1</v>
      </c>
      <c r="G951" s="3">
        <f t="shared" si="133"/>
        <v>0</v>
      </c>
      <c r="H951" s="3">
        <f t="shared" si="134"/>
        <v>4.1000000000000002E-2</v>
      </c>
      <c r="I951" s="3">
        <v>4.1000000000000002E-2</v>
      </c>
      <c r="J951" s="3">
        <v>0</v>
      </c>
      <c r="K951" s="3">
        <v>0</v>
      </c>
      <c r="L951" s="1">
        <v>12</v>
      </c>
      <c r="M951" s="1">
        <v>12</v>
      </c>
      <c r="N951" s="1">
        <v>12</v>
      </c>
      <c r="O951" s="1">
        <v>9</v>
      </c>
      <c r="P951" s="1">
        <v>11</v>
      </c>
      <c r="Q951" s="1">
        <v>11</v>
      </c>
      <c r="R951" s="3">
        <v>2.5000000000000001E-2</v>
      </c>
      <c r="S951" s="3">
        <v>0.01</v>
      </c>
      <c r="T951" s="3">
        <v>1.4999999999999999E-2</v>
      </c>
      <c r="U951" s="3">
        <f t="shared" si="135"/>
        <v>25</v>
      </c>
      <c r="V951" s="3">
        <f t="shared" si="136"/>
        <v>8.3333333333333321</v>
      </c>
      <c r="W951" s="3">
        <f t="shared" si="137"/>
        <v>8.3333333333333321</v>
      </c>
    </row>
    <row r="952" spans="1:23" x14ac:dyDescent="0.3">
      <c r="A952" s="1">
        <f t="shared" si="130"/>
        <v>0</v>
      </c>
      <c r="B952" s="1" t="s">
        <v>11</v>
      </c>
      <c r="C952" s="1">
        <v>0.6</v>
      </c>
      <c r="D952" s="1">
        <v>3</v>
      </c>
      <c r="E952" s="1">
        <f t="shared" si="132"/>
        <v>238</v>
      </c>
      <c r="F952" s="1">
        <v>1</v>
      </c>
      <c r="G952" s="3">
        <f t="shared" si="133"/>
        <v>0</v>
      </c>
      <c r="H952" s="3">
        <f t="shared" si="134"/>
        <v>2.4E-2</v>
      </c>
      <c r="I952" s="3">
        <v>2.4E-2</v>
      </c>
      <c r="J952" s="3">
        <v>0</v>
      </c>
      <c r="K952" s="3">
        <v>0</v>
      </c>
      <c r="L952" s="1">
        <v>11</v>
      </c>
      <c r="M952" s="1">
        <v>11</v>
      </c>
      <c r="N952" s="1">
        <v>11</v>
      </c>
      <c r="O952" s="1">
        <v>11</v>
      </c>
      <c r="P952" s="1">
        <v>11</v>
      </c>
      <c r="Q952" s="1">
        <v>11</v>
      </c>
      <c r="R952" s="3">
        <v>1.4E-2</v>
      </c>
      <c r="S952" s="3">
        <v>0.01</v>
      </c>
      <c r="T952" s="3">
        <v>8.9999999999999993E-3</v>
      </c>
      <c r="U952" s="3">
        <f t="shared" si="135"/>
        <v>0</v>
      </c>
      <c r="V952" s="3">
        <f t="shared" si="136"/>
        <v>0</v>
      </c>
      <c r="W952" s="3">
        <f t="shared" si="137"/>
        <v>0</v>
      </c>
    </row>
    <row r="953" spans="1:23" x14ac:dyDescent="0.3">
      <c r="A953" s="1">
        <f t="shared" si="130"/>
        <v>0</v>
      </c>
      <c r="B953" s="1" t="s">
        <v>11</v>
      </c>
      <c r="C953" s="1">
        <v>0.6</v>
      </c>
      <c r="D953" s="1">
        <v>4</v>
      </c>
      <c r="E953" s="1">
        <f t="shared" si="132"/>
        <v>238</v>
      </c>
      <c r="F953" s="1">
        <v>1</v>
      </c>
      <c r="G953" s="3">
        <f t="shared" si="133"/>
        <v>0</v>
      </c>
      <c r="H953" s="3">
        <f t="shared" si="134"/>
        <v>4.3999999999999997E-2</v>
      </c>
      <c r="I953" s="3">
        <v>4.3999999999999997E-2</v>
      </c>
      <c r="J953" s="3">
        <v>0</v>
      </c>
      <c r="K953" s="3">
        <v>0</v>
      </c>
      <c r="L953" s="1">
        <v>12</v>
      </c>
      <c r="M953" s="1">
        <v>12</v>
      </c>
      <c r="N953" s="1">
        <v>12</v>
      </c>
      <c r="O953" s="1">
        <v>8</v>
      </c>
      <c r="P953" s="1">
        <v>11</v>
      </c>
      <c r="Q953" s="1">
        <v>11</v>
      </c>
      <c r="R953" s="3">
        <v>2.8000000000000001E-2</v>
      </c>
      <c r="S953" s="3">
        <v>0.01</v>
      </c>
      <c r="T953" s="3">
        <v>1.4999999999999999E-2</v>
      </c>
      <c r="U953" s="3">
        <f t="shared" si="135"/>
        <v>33.333333333333329</v>
      </c>
      <c r="V953" s="3">
        <f t="shared" si="136"/>
        <v>8.3333333333333321</v>
      </c>
      <c r="W953" s="3">
        <f t="shared" si="137"/>
        <v>8.3333333333333321</v>
      </c>
    </row>
    <row r="954" spans="1:23" x14ac:dyDescent="0.3">
      <c r="A954" s="1">
        <f t="shared" si="130"/>
        <v>0</v>
      </c>
      <c r="B954" s="1" t="s">
        <v>11</v>
      </c>
      <c r="C954" s="1">
        <v>0.6</v>
      </c>
      <c r="D954" s="1">
        <v>1</v>
      </c>
      <c r="E954" s="1">
        <f t="shared" si="132"/>
        <v>239</v>
      </c>
      <c r="F954" s="1">
        <v>1</v>
      </c>
      <c r="G954" s="3">
        <f t="shared" si="133"/>
        <v>0</v>
      </c>
      <c r="H954" s="3">
        <f t="shared" si="134"/>
        <v>0.04</v>
      </c>
      <c r="I954" s="3">
        <v>0.04</v>
      </c>
      <c r="J954" s="3">
        <v>0</v>
      </c>
      <c r="K954" s="3">
        <v>0</v>
      </c>
      <c r="L954" s="1">
        <v>12</v>
      </c>
      <c r="M954" s="1">
        <v>12</v>
      </c>
      <c r="N954" s="1">
        <v>12</v>
      </c>
      <c r="O954" s="1">
        <v>8</v>
      </c>
      <c r="P954" s="1">
        <v>12</v>
      </c>
      <c r="Q954" s="1">
        <v>11</v>
      </c>
      <c r="R954" s="3">
        <v>2.3E-2</v>
      </c>
      <c r="S954" s="3">
        <v>8.9999999999999993E-3</v>
      </c>
      <c r="T954" s="3">
        <v>1.4999999999999999E-2</v>
      </c>
      <c r="U954" s="3">
        <f t="shared" si="135"/>
        <v>33.333333333333329</v>
      </c>
      <c r="V954" s="3">
        <f t="shared" si="136"/>
        <v>0</v>
      </c>
      <c r="W954" s="3">
        <f t="shared" si="137"/>
        <v>8.3333333333333321</v>
      </c>
    </row>
    <row r="955" spans="1:23" x14ac:dyDescent="0.3">
      <c r="A955" s="1">
        <f t="shared" si="130"/>
        <v>0</v>
      </c>
      <c r="B955" s="1" t="s">
        <v>11</v>
      </c>
      <c r="C955" s="1">
        <v>0.6</v>
      </c>
      <c r="D955" s="1">
        <v>2</v>
      </c>
      <c r="E955" s="1">
        <f t="shared" si="132"/>
        <v>239</v>
      </c>
      <c r="F955" s="1">
        <v>1</v>
      </c>
      <c r="G955" s="3">
        <f t="shared" si="133"/>
        <v>0</v>
      </c>
      <c r="H955" s="3">
        <f t="shared" si="134"/>
        <v>4.4999999999999998E-2</v>
      </c>
      <c r="I955" s="3">
        <v>4.3999999999999997E-2</v>
      </c>
      <c r="J955" s="3">
        <v>1E-3</v>
      </c>
      <c r="K955" s="3">
        <v>0</v>
      </c>
      <c r="L955" s="1">
        <v>12</v>
      </c>
      <c r="M955" s="1">
        <v>12</v>
      </c>
      <c r="N955" s="1">
        <v>12</v>
      </c>
      <c r="O955" s="1">
        <v>9</v>
      </c>
      <c r="P955" s="1">
        <v>12</v>
      </c>
      <c r="Q955" s="1">
        <v>11</v>
      </c>
      <c r="R955" s="3">
        <v>0.03</v>
      </c>
      <c r="S955" s="3">
        <v>8.9999999999999993E-3</v>
      </c>
      <c r="T955" s="3">
        <v>1.2E-2</v>
      </c>
      <c r="U955" s="3">
        <f t="shared" si="135"/>
        <v>25</v>
      </c>
      <c r="V955" s="3">
        <f t="shared" si="136"/>
        <v>0</v>
      </c>
      <c r="W955" s="3">
        <f t="shared" si="137"/>
        <v>8.3333333333333321</v>
      </c>
    </row>
    <row r="956" spans="1:23" x14ac:dyDescent="0.3">
      <c r="A956" s="1">
        <f t="shared" si="130"/>
        <v>0</v>
      </c>
      <c r="B956" s="1" t="s">
        <v>11</v>
      </c>
      <c r="C956" s="1">
        <v>0.6</v>
      </c>
      <c r="D956" s="1">
        <v>3</v>
      </c>
      <c r="E956" s="1">
        <f t="shared" si="132"/>
        <v>239</v>
      </c>
      <c r="F956" s="1">
        <v>1</v>
      </c>
      <c r="G956" s="3">
        <f t="shared" si="133"/>
        <v>0</v>
      </c>
      <c r="H956" s="3">
        <f t="shared" si="134"/>
        <v>4.1999999999999996E-2</v>
      </c>
      <c r="I956" s="3">
        <v>4.1999999999999996E-2</v>
      </c>
      <c r="J956" s="3">
        <v>0</v>
      </c>
      <c r="K956" s="3">
        <v>0</v>
      </c>
      <c r="L956" s="1">
        <v>12</v>
      </c>
      <c r="M956" s="1">
        <v>12</v>
      </c>
      <c r="N956" s="1">
        <v>12</v>
      </c>
      <c r="O956" s="1">
        <v>8</v>
      </c>
      <c r="P956" s="1">
        <v>12</v>
      </c>
      <c r="Q956" s="1">
        <v>11</v>
      </c>
      <c r="R956" s="3">
        <v>2.8000000000000001E-2</v>
      </c>
      <c r="S956" s="3">
        <v>8.9999999999999993E-3</v>
      </c>
      <c r="T956" s="3">
        <v>1.2E-2</v>
      </c>
      <c r="U956" s="3">
        <f t="shared" si="135"/>
        <v>33.333333333333329</v>
      </c>
      <c r="V956" s="3">
        <f t="shared" si="136"/>
        <v>0</v>
      </c>
      <c r="W956" s="3">
        <f t="shared" si="137"/>
        <v>8.3333333333333321</v>
      </c>
    </row>
    <row r="957" spans="1:23" x14ac:dyDescent="0.3">
      <c r="A957" s="1">
        <f t="shared" si="130"/>
        <v>0</v>
      </c>
      <c r="B957" s="1" t="s">
        <v>11</v>
      </c>
      <c r="C957" s="1">
        <v>0.6</v>
      </c>
      <c r="D957" s="1">
        <v>4</v>
      </c>
      <c r="E957" s="1">
        <f t="shared" si="132"/>
        <v>239</v>
      </c>
      <c r="F957" s="1">
        <v>1</v>
      </c>
      <c r="G957" s="3">
        <f t="shared" si="133"/>
        <v>0</v>
      </c>
      <c r="H957" s="3">
        <f t="shared" si="134"/>
        <v>4.4999999999999998E-2</v>
      </c>
      <c r="I957" s="3">
        <v>4.4999999999999998E-2</v>
      </c>
      <c r="J957" s="3">
        <v>0</v>
      </c>
      <c r="K957" s="3">
        <v>0</v>
      </c>
      <c r="L957" s="1">
        <v>12</v>
      </c>
      <c r="M957" s="1">
        <v>12</v>
      </c>
      <c r="N957" s="1">
        <v>12</v>
      </c>
      <c r="O957" s="1">
        <v>8</v>
      </c>
      <c r="P957" s="1">
        <v>12</v>
      </c>
      <c r="Q957" s="1">
        <v>11</v>
      </c>
      <c r="R957" s="3">
        <v>2.9000000000000001E-2</v>
      </c>
      <c r="S957" s="3">
        <v>8.9999999999999993E-3</v>
      </c>
      <c r="T957" s="3">
        <v>1.4E-2</v>
      </c>
      <c r="U957" s="3">
        <f t="shared" si="135"/>
        <v>33.333333333333329</v>
      </c>
      <c r="V957" s="3">
        <f t="shared" si="136"/>
        <v>0</v>
      </c>
      <c r="W957" s="3">
        <f t="shared" si="137"/>
        <v>8.3333333333333321</v>
      </c>
    </row>
    <row r="958" spans="1:23" x14ac:dyDescent="0.3">
      <c r="A958" s="1">
        <f t="shared" si="130"/>
        <v>0</v>
      </c>
      <c r="B958" s="1" t="s">
        <v>11</v>
      </c>
      <c r="C958" s="1">
        <v>0.6</v>
      </c>
      <c r="D958" s="1">
        <v>1</v>
      </c>
      <c r="E958" s="1">
        <f t="shared" si="132"/>
        <v>240</v>
      </c>
      <c r="F958" s="1">
        <v>1</v>
      </c>
      <c r="G958" s="3">
        <f t="shared" si="133"/>
        <v>0</v>
      </c>
      <c r="H958" s="3">
        <f t="shared" si="134"/>
        <v>2.4E-2</v>
      </c>
      <c r="I958" s="3">
        <v>2.4E-2</v>
      </c>
      <c r="J958" s="3">
        <v>0</v>
      </c>
      <c r="K958" s="3">
        <v>0</v>
      </c>
      <c r="L958" s="1">
        <v>11</v>
      </c>
      <c r="M958" s="1">
        <v>11</v>
      </c>
      <c r="N958" s="1">
        <v>11</v>
      </c>
      <c r="O958" s="1">
        <v>11</v>
      </c>
      <c r="P958" s="1">
        <v>11</v>
      </c>
      <c r="Q958" s="1">
        <v>11</v>
      </c>
      <c r="R958" s="3">
        <v>1.4999999999999999E-2</v>
      </c>
      <c r="S958" s="3">
        <v>8.9999999999999993E-3</v>
      </c>
      <c r="T958" s="3">
        <v>8.0000000000000002E-3</v>
      </c>
      <c r="U958" s="3">
        <f t="shared" si="135"/>
        <v>0</v>
      </c>
      <c r="V958" s="3">
        <f t="shared" si="136"/>
        <v>0</v>
      </c>
      <c r="W958" s="3">
        <f t="shared" si="137"/>
        <v>0</v>
      </c>
    </row>
    <row r="959" spans="1:23" x14ac:dyDescent="0.3">
      <c r="A959" s="1">
        <f t="shared" si="130"/>
        <v>0</v>
      </c>
      <c r="B959" s="1" t="s">
        <v>11</v>
      </c>
      <c r="C959" s="1">
        <v>0.6</v>
      </c>
      <c r="D959" s="1">
        <v>2</v>
      </c>
      <c r="E959" s="1">
        <f t="shared" si="132"/>
        <v>240</v>
      </c>
      <c r="F959" s="1">
        <v>1</v>
      </c>
      <c r="G959" s="3">
        <f t="shared" si="133"/>
        <v>0</v>
      </c>
      <c r="H959" s="3">
        <f t="shared" si="134"/>
        <v>3.6999999999999998E-2</v>
      </c>
      <c r="I959" s="3">
        <v>3.6999999999999998E-2</v>
      </c>
      <c r="J959" s="3">
        <v>0</v>
      </c>
      <c r="K959" s="3">
        <v>0</v>
      </c>
      <c r="L959" s="1">
        <v>12</v>
      </c>
      <c r="M959" s="1">
        <v>12</v>
      </c>
      <c r="N959" s="1">
        <v>12</v>
      </c>
      <c r="O959" s="1">
        <v>8</v>
      </c>
      <c r="P959" s="1">
        <v>11</v>
      </c>
      <c r="Q959" s="1">
        <v>12</v>
      </c>
      <c r="R959" s="3">
        <v>2.7E-2</v>
      </c>
      <c r="S959" s="3">
        <v>8.9999999999999993E-3</v>
      </c>
      <c r="T959" s="3">
        <v>9.0000000000000011E-3</v>
      </c>
      <c r="U959" s="3">
        <f t="shared" si="135"/>
        <v>33.333333333333329</v>
      </c>
      <c r="V959" s="3">
        <f t="shared" si="136"/>
        <v>8.3333333333333321</v>
      </c>
      <c r="W959" s="3">
        <f t="shared" si="137"/>
        <v>0</v>
      </c>
    </row>
    <row r="960" spans="1:23" x14ac:dyDescent="0.3">
      <c r="A960" s="1">
        <f t="shared" si="130"/>
        <v>0</v>
      </c>
      <c r="B960" s="1" t="s">
        <v>11</v>
      </c>
      <c r="C960" s="1">
        <v>0.6</v>
      </c>
      <c r="D960" s="1">
        <v>3</v>
      </c>
      <c r="E960" s="1">
        <f t="shared" si="132"/>
        <v>240</v>
      </c>
      <c r="F960" s="1">
        <v>1</v>
      </c>
      <c r="G960" s="3">
        <f t="shared" si="133"/>
        <v>0</v>
      </c>
      <c r="H960" s="3">
        <f t="shared" si="134"/>
        <v>2.8000000000000004E-2</v>
      </c>
      <c r="I960" s="3">
        <v>2.7000000000000003E-2</v>
      </c>
      <c r="J960" s="3">
        <v>1E-3</v>
      </c>
      <c r="K960" s="3">
        <v>0</v>
      </c>
      <c r="L960" s="1">
        <v>11</v>
      </c>
      <c r="M960" s="1">
        <v>11</v>
      </c>
      <c r="N960" s="1">
        <v>11</v>
      </c>
      <c r="O960" s="1">
        <v>11</v>
      </c>
      <c r="P960" s="1">
        <v>11</v>
      </c>
      <c r="Q960" s="1">
        <v>11</v>
      </c>
      <c r="R960" s="3">
        <v>1.7000000000000001E-2</v>
      </c>
      <c r="S960" s="3">
        <v>8.9999999999999993E-3</v>
      </c>
      <c r="T960" s="3">
        <v>9.0000000000000011E-3</v>
      </c>
      <c r="U960" s="3">
        <f t="shared" si="135"/>
        <v>0</v>
      </c>
      <c r="V960" s="3">
        <f t="shared" si="136"/>
        <v>0</v>
      </c>
      <c r="W960" s="3">
        <f t="shared" si="137"/>
        <v>0</v>
      </c>
    </row>
    <row r="961" spans="1:23" x14ac:dyDescent="0.3">
      <c r="A961" s="1">
        <f t="shared" si="130"/>
        <v>0</v>
      </c>
      <c r="B961" s="1" t="s">
        <v>11</v>
      </c>
      <c r="C961" s="1">
        <v>0.6</v>
      </c>
      <c r="D961" s="1">
        <v>4</v>
      </c>
      <c r="E961" s="1">
        <f t="shared" si="132"/>
        <v>240</v>
      </c>
      <c r="F961" s="1">
        <v>1</v>
      </c>
      <c r="G961" s="3">
        <f t="shared" si="133"/>
        <v>0</v>
      </c>
      <c r="H961" s="3">
        <f t="shared" si="134"/>
        <v>4.9000000000000002E-2</v>
      </c>
      <c r="I961" s="3">
        <v>4.9000000000000002E-2</v>
      </c>
      <c r="J961" s="3">
        <v>0</v>
      </c>
      <c r="K961" s="3">
        <v>0</v>
      </c>
      <c r="L961" s="1">
        <v>12</v>
      </c>
      <c r="M961" s="1">
        <v>12</v>
      </c>
      <c r="N961" s="1">
        <v>12</v>
      </c>
      <c r="O961" s="1">
        <v>8</v>
      </c>
      <c r="P961" s="1">
        <v>11</v>
      </c>
      <c r="Q961" s="1">
        <v>11</v>
      </c>
      <c r="R961" s="3">
        <v>3.2000000000000001E-2</v>
      </c>
      <c r="S961" s="3">
        <v>8.9999999999999993E-3</v>
      </c>
      <c r="T961" s="3">
        <v>1.6E-2</v>
      </c>
      <c r="U961" s="3">
        <f t="shared" si="135"/>
        <v>33.333333333333329</v>
      </c>
      <c r="V961" s="3">
        <f t="shared" si="136"/>
        <v>8.3333333333333321</v>
      </c>
      <c r="W961" s="3">
        <f t="shared" si="137"/>
        <v>8.3333333333333321</v>
      </c>
    </row>
    <row r="962" spans="1:23" x14ac:dyDescent="0.3">
      <c r="A962" s="1">
        <f t="shared" ref="A962:A1025" si="141">IF(MOD(E962,25)=0,1,0)</f>
        <v>0</v>
      </c>
      <c r="B962" s="1" t="s">
        <v>11</v>
      </c>
      <c r="C962" s="1">
        <v>0.6</v>
      </c>
      <c r="D962" s="1">
        <v>1</v>
      </c>
      <c r="E962" s="1">
        <f t="shared" si="132"/>
        <v>241</v>
      </c>
      <c r="F962" s="1">
        <v>1</v>
      </c>
      <c r="G962" s="3">
        <f t="shared" si="133"/>
        <v>0</v>
      </c>
      <c r="H962" s="3">
        <f t="shared" si="134"/>
        <v>2.4E-2</v>
      </c>
      <c r="I962" s="3">
        <v>2.4E-2</v>
      </c>
      <c r="J962" s="3">
        <v>0</v>
      </c>
      <c r="K962" s="3">
        <v>0</v>
      </c>
      <c r="L962" s="1">
        <v>11</v>
      </c>
      <c r="M962" s="1">
        <v>11</v>
      </c>
      <c r="N962" s="1">
        <v>11</v>
      </c>
      <c r="O962" s="1">
        <v>11</v>
      </c>
      <c r="P962" s="1">
        <v>11</v>
      </c>
      <c r="Q962" s="1">
        <v>11</v>
      </c>
      <c r="R962" s="3">
        <v>1.4E-2</v>
      </c>
      <c r="S962" s="3">
        <v>8.9999999999999993E-3</v>
      </c>
      <c r="T962" s="3">
        <v>9.9999999999999985E-3</v>
      </c>
      <c r="U962" s="3">
        <f t="shared" si="135"/>
        <v>0</v>
      </c>
      <c r="V962" s="3">
        <f t="shared" si="136"/>
        <v>0</v>
      </c>
      <c r="W962" s="3">
        <f t="shared" si="137"/>
        <v>0</v>
      </c>
    </row>
    <row r="963" spans="1:23" x14ac:dyDescent="0.3">
      <c r="A963" s="1">
        <f t="shared" si="141"/>
        <v>0</v>
      </c>
      <c r="B963" s="1" t="s">
        <v>11</v>
      </c>
      <c r="C963" s="1">
        <v>0.6</v>
      </c>
      <c r="D963" s="1">
        <v>2</v>
      </c>
      <c r="E963" s="1">
        <f t="shared" ref="E963:E1026" si="142">_xlfn.CEILING.MATH((ROW(E963)-1)/4)</f>
        <v>241</v>
      </c>
      <c r="F963" s="1">
        <v>1</v>
      </c>
      <c r="G963" s="3">
        <f t="shared" ref="G963:G1026" si="143">(M963-L963)/L963*100</f>
        <v>0</v>
      </c>
      <c r="H963" s="3">
        <f t="shared" ref="H963:H1026" si="144">I963+K963+J963</f>
        <v>0.04</v>
      </c>
      <c r="I963" s="3">
        <v>0.04</v>
      </c>
      <c r="J963" s="3">
        <v>0</v>
      </c>
      <c r="K963" s="3">
        <v>0</v>
      </c>
      <c r="L963" s="1">
        <v>12</v>
      </c>
      <c r="M963" s="1">
        <v>12</v>
      </c>
      <c r="N963" s="1">
        <v>12</v>
      </c>
      <c r="O963" s="1">
        <v>9</v>
      </c>
      <c r="P963" s="1">
        <v>11</v>
      </c>
      <c r="Q963" s="1">
        <v>11</v>
      </c>
      <c r="R963" s="3">
        <v>2.8000000000000001E-2</v>
      </c>
      <c r="S963" s="3">
        <v>8.9999999999999993E-3</v>
      </c>
      <c r="T963" s="3">
        <v>1.2E-2</v>
      </c>
      <c r="U963" s="3">
        <f t="shared" ref="U963:U1026" si="145">IF(F963=1,(M963-O963)/M963*100,"0")</f>
        <v>25</v>
      </c>
      <c r="V963" s="3">
        <f t="shared" ref="V963:V1026" si="146">IF(F963=1,(M963-P963)/M963*100,"0")</f>
        <v>8.3333333333333321</v>
      </c>
      <c r="W963" s="3">
        <f t="shared" ref="W963:W1026" si="147">IF(F963=1,(M963-Q963)/M963*100,"0")</f>
        <v>8.3333333333333321</v>
      </c>
    </row>
    <row r="964" spans="1:23" x14ac:dyDescent="0.3">
      <c r="A964" s="1">
        <f t="shared" si="141"/>
        <v>0</v>
      </c>
      <c r="B964" s="1" t="s">
        <v>11</v>
      </c>
      <c r="C964" s="1">
        <v>0.6</v>
      </c>
      <c r="D964" s="1">
        <v>3</v>
      </c>
      <c r="E964" s="1">
        <f t="shared" si="142"/>
        <v>241</v>
      </c>
      <c r="F964" s="1">
        <v>1</v>
      </c>
      <c r="G964" s="3">
        <f t="shared" si="143"/>
        <v>0</v>
      </c>
      <c r="H964" s="3">
        <f t="shared" si="144"/>
        <v>2.6999999999999996E-2</v>
      </c>
      <c r="I964" s="3">
        <v>2.6999999999999996E-2</v>
      </c>
      <c r="J964" s="3">
        <v>0</v>
      </c>
      <c r="K964" s="3">
        <v>0</v>
      </c>
      <c r="L964" s="1">
        <v>11</v>
      </c>
      <c r="M964" s="1">
        <v>11</v>
      </c>
      <c r="N964" s="1">
        <v>11</v>
      </c>
      <c r="O964" s="1">
        <v>11</v>
      </c>
      <c r="P964" s="1">
        <v>11</v>
      </c>
      <c r="Q964" s="1">
        <v>11</v>
      </c>
      <c r="R964" s="3">
        <v>1.7999999999999999E-2</v>
      </c>
      <c r="S964" s="3">
        <v>8.9999999999999993E-3</v>
      </c>
      <c r="T964" s="3">
        <v>8.9999999999999993E-3</v>
      </c>
      <c r="U964" s="3">
        <f t="shared" si="145"/>
        <v>0</v>
      </c>
      <c r="V964" s="3">
        <f t="shared" si="146"/>
        <v>0</v>
      </c>
      <c r="W964" s="3">
        <f t="shared" si="147"/>
        <v>0</v>
      </c>
    </row>
    <row r="965" spans="1:23" x14ac:dyDescent="0.3">
      <c r="A965" s="1">
        <f t="shared" si="141"/>
        <v>0</v>
      </c>
      <c r="B965" s="1" t="s">
        <v>11</v>
      </c>
      <c r="C965" s="1">
        <v>0.6</v>
      </c>
      <c r="D965" s="1">
        <v>4</v>
      </c>
      <c r="E965" s="1">
        <f t="shared" si="142"/>
        <v>241</v>
      </c>
      <c r="F965" s="1">
        <v>1</v>
      </c>
      <c r="G965" s="3">
        <f t="shared" si="143"/>
        <v>0</v>
      </c>
      <c r="H965" s="3">
        <f t="shared" si="144"/>
        <v>2.6999999999999996E-2</v>
      </c>
      <c r="I965" s="3">
        <v>2.6999999999999996E-2</v>
      </c>
      <c r="J965" s="3">
        <v>0</v>
      </c>
      <c r="K965" s="3">
        <v>0</v>
      </c>
      <c r="L965" s="1">
        <v>11</v>
      </c>
      <c r="M965" s="1">
        <v>11</v>
      </c>
      <c r="N965" s="1">
        <v>11</v>
      </c>
      <c r="O965" s="1">
        <v>11</v>
      </c>
      <c r="P965" s="1">
        <v>11</v>
      </c>
      <c r="Q965" s="1">
        <v>11</v>
      </c>
      <c r="R965" s="3">
        <v>1.7999999999999999E-2</v>
      </c>
      <c r="S965" s="3">
        <v>8.9999999999999993E-3</v>
      </c>
      <c r="T965" s="3">
        <v>8.9999999999999993E-3</v>
      </c>
      <c r="U965" s="3">
        <f t="shared" si="145"/>
        <v>0</v>
      </c>
      <c r="V965" s="3">
        <f t="shared" si="146"/>
        <v>0</v>
      </c>
      <c r="W965" s="3">
        <f t="shared" si="147"/>
        <v>0</v>
      </c>
    </row>
    <row r="966" spans="1:23" x14ac:dyDescent="0.3">
      <c r="A966" s="1">
        <f t="shared" si="141"/>
        <v>0</v>
      </c>
      <c r="B966" s="1" t="s">
        <v>11</v>
      </c>
      <c r="C966" s="1">
        <v>0.6</v>
      </c>
      <c r="D966" s="1">
        <v>1</v>
      </c>
      <c r="E966" s="1">
        <f t="shared" si="142"/>
        <v>242</v>
      </c>
      <c r="F966" s="1">
        <v>1</v>
      </c>
      <c r="G966" s="3">
        <f t="shared" si="143"/>
        <v>0</v>
      </c>
      <c r="H966" s="3">
        <f t="shared" si="144"/>
        <v>3.5999999999999997E-2</v>
      </c>
      <c r="I966" s="3">
        <v>3.5999999999999997E-2</v>
      </c>
      <c r="J966" s="3">
        <v>0</v>
      </c>
      <c r="K966" s="3">
        <v>0</v>
      </c>
      <c r="L966" s="1">
        <v>12</v>
      </c>
      <c r="M966" s="1">
        <v>12</v>
      </c>
      <c r="N966" s="1">
        <v>12</v>
      </c>
      <c r="O966" s="1">
        <v>8</v>
      </c>
      <c r="P966" s="1">
        <v>12</v>
      </c>
      <c r="Q966" s="1">
        <v>12</v>
      </c>
      <c r="R966" s="3">
        <v>2.1000000000000001E-2</v>
      </c>
      <c r="S966" s="3">
        <v>8.9999999999999993E-3</v>
      </c>
      <c r="T966" s="3">
        <v>1.4E-2</v>
      </c>
      <c r="U966" s="3">
        <f t="shared" si="145"/>
        <v>33.333333333333329</v>
      </c>
      <c r="V966" s="3">
        <f t="shared" si="146"/>
        <v>0</v>
      </c>
      <c r="W966" s="3">
        <f t="shared" si="147"/>
        <v>0</v>
      </c>
    </row>
    <row r="967" spans="1:23" x14ac:dyDescent="0.3">
      <c r="A967" s="1">
        <f t="shared" si="141"/>
        <v>0</v>
      </c>
      <c r="B967" s="1" t="s">
        <v>11</v>
      </c>
      <c r="C967" s="1">
        <v>0.6</v>
      </c>
      <c r="D967" s="1">
        <v>2</v>
      </c>
      <c r="E967" s="1">
        <f t="shared" si="142"/>
        <v>242</v>
      </c>
      <c r="F967" s="1">
        <v>1</v>
      </c>
      <c r="G967" s="3">
        <f t="shared" si="143"/>
        <v>0</v>
      </c>
      <c r="H967" s="3">
        <f t="shared" si="144"/>
        <v>3.7999999999999999E-2</v>
      </c>
      <c r="I967" s="3">
        <v>3.7999999999999999E-2</v>
      </c>
      <c r="J967" s="3">
        <v>0</v>
      </c>
      <c r="K967" s="3">
        <v>0</v>
      </c>
      <c r="L967" s="1">
        <v>12</v>
      </c>
      <c r="M967" s="1">
        <v>12</v>
      </c>
      <c r="N967" s="1">
        <v>12</v>
      </c>
      <c r="O967" s="1">
        <v>9</v>
      </c>
      <c r="P967" s="1">
        <v>12</v>
      </c>
      <c r="Q967" s="1">
        <v>12</v>
      </c>
      <c r="R967" s="3">
        <v>2.3E-2</v>
      </c>
      <c r="S967" s="3">
        <v>8.9999999999999993E-3</v>
      </c>
      <c r="T967" s="3">
        <v>1.4E-2</v>
      </c>
      <c r="U967" s="3">
        <f t="shared" si="145"/>
        <v>25</v>
      </c>
      <c r="V967" s="3">
        <f t="shared" si="146"/>
        <v>0</v>
      </c>
      <c r="W967" s="3">
        <f t="shared" si="147"/>
        <v>0</v>
      </c>
    </row>
    <row r="968" spans="1:23" x14ac:dyDescent="0.3">
      <c r="A968" s="1">
        <f t="shared" si="141"/>
        <v>0</v>
      </c>
      <c r="B968" s="1" t="s">
        <v>11</v>
      </c>
      <c r="C968" s="1">
        <v>0.6</v>
      </c>
      <c r="D968" s="1">
        <v>3</v>
      </c>
      <c r="E968" s="1">
        <f t="shared" si="142"/>
        <v>242</v>
      </c>
      <c r="F968" s="1">
        <v>1</v>
      </c>
      <c r="G968" s="3">
        <f t="shared" si="143"/>
        <v>0</v>
      </c>
      <c r="H968" s="3">
        <f t="shared" si="144"/>
        <v>4.3000000000000003E-2</v>
      </c>
      <c r="I968" s="3">
        <v>4.3000000000000003E-2</v>
      </c>
      <c r="J968" s="3">
        <v>0</v>
      </c>
      <c r="K968" s="3">
        <v>0</v>
      </c>
      <c r="L968" s="1">
        <v>12</v>
      </c>
      <c r="M968" s="1">
        <v>12</v>
      </c>
      <c r="N968" s="1">
        <v>12</v>
      </c>
      <c r="O968" s="1">
        <v>9</v>
      </c>
      <c r="P968" s="1">
        <v>12</v>
      </c>
      <c r="Q968" s="1">
        <v>12</v>
      </c>
      <c r="R968" s="3">
        <v>2.5000000000000001E-2</v>
      </c>
      <c r="S968" s="3">
        <v>8.9999999999999993E-3</v>
      </c>
      <c r="T968" s="3">
        <v>1.7000000000000001E-2</v>
      </c>
      <c r="U968" s="3">
        <f t="shared" si="145"/>
        <v>25</v>
      </c>
      <c r="V968" s="3">
        <f t="shared" si="146"/>
        <v>0</v>
      </c>
      <c r="W968" s="3">
        <f t="shared" si="147"/>
        <v>0</v>
      </c>
    </row>
    <row r="969" spans="1:23" x14ac:dyDescent="0.3">
      <c r="A969" s="1">
        <f t="shared" si="141"/>
        <v>0</v>
      </c>
      <c r="B969" s="1" t="s">
        <v>11</v>
      </c>
      <c r="C969" s="1">
        <v>0.6</v>
      </c>
      <c r="D969" s="1">
        <v>4</v>
      </c>
      <c r="E969" s="1">
        <f t="shared" si="142"/>
        <v>242</v>
      </c>
      <c r="F969" s="1">
        <v>1</v>
      </c>
      <c r="G969" s="3">
        <f t="shared" si="143"/>
        <v>0</v>
      </c>
      <c r="H969" s="3">
        <f t="shared" si="144"/>
        <v>4.2999999999999997E-2</v>
      </c>
      <c r="I969" s="3">
        <v>4.2999999999999997E-2</v>
      </c>
      <c r="J969" s="3">
        <v>0</v>
      </c>
      <c r="K969" s="3">
        <v>0</v>
      </c>
      <c r="L969" s="1">
        <v>12</v>
      </c>
      <c r="M969" s="1">
        <v>12</v>
      </c>
      <c r="N969" s="1">
        <v>12</v>
      </c>
      <c r="O969" s="1">
        <v>8</v>
      </c>
      <c r="P969" s="1">
        <v>12</v>
      </c>
      <c r="Q969" s="1">
        <v>12</v>
      </c>
      <c r="R969" s="3">
        <v>2.8000000000000001E-2</v>
      </c>
      <c r="S969" s="3">
        <v>8.9999999999999993E-3</v>
      </c>
      <c r="T969" s="3">
        <v>1.4E-2</v>
      </c>
      <c r="U969" s="3">
        <f t="shared" si="145"/>
        <v>33.333333333333329</v>
      </c>
      <c r="V969" s="3">
        <f t="shared" si="146"/>
        <v>0</v>
      </c>
      <c r="W969" s="3">
        <f t="shared" si="147"/>
        <v>0</v>
      </c>
    </row>
    <row r="970" spans="1:23" x14ac:dyDescent="0.3">
      <c r="A970" s="1">
        <f t="shared" si="141"/>
        <v>0</v>
      </c>
      <c r="B970" s="1" t="s">
        <v>11</v>
      </c>
      <c r="C970" s="1">
        <v>0.6</v>
      </c>
      <c r="D970" s="1">
        <v>1</v>
      </c>
      <c r="E970" s="1">
        <f t="shared" si="142"/>
        <v>243</v>
      </c>
      <c r="F970" s="1">
        <v>1</v>
      </c>
      <c r="G970" s="3">
        <f t="shared" si="143"/>
        <v>0</v>
      </c>
      <c r="H970" s="3">
        <f t="shared" si="144"/>
        <v>3.9E-2</v>
      </c>
      <c r="I970" s="3">
        <v>3.9E-2</v>
      </c>
      <c r="J970" s="3">
        <v>0</v>
      </c>
      <c r="K970" s="3">
        <v>0</v>
      </c>
      <c r="L970" s="1">
        <v>12</v>
      </c>
      <c r="M970" s="1">
        <v>12</v>
      </c>
      <c r="N970" s="1">
        <v>12</v>
      </c>
      <c r="O970" s="1">
        <v>8</v>
      </c>
      <c r="P970" s="1">
        <v>12</v>
      </c>
      <c r="Q970" s="1">
        <v>12</v>
      </c>
      <c r="R970" s="3">
        <v>0.02</v>
      </c>
      <c r="S970" s="3">
        <v>0.01</v>
      </c>
      <c r="T970" s="3">
        <v>1.7000000000000001E-2</v>
      </c>
      <c r="U970" s="3">
        <f t="shared" si="145"/>
        <v>33.333333333333329</v>
      </c>
      <c r="V970" s="3">
        <f t="shared" si="146"/>
        <v>0</v>
      </c>
      <c r="W970" s="3">
        <f t="shared" si="147"/>
        <v>0</v>
      </c>
    </row>
    <row r="971" spans="1:23" x14ac:dyDescent="0.3">
      <c r="A971" s="1">
        <f t="shared" si="141"/>
        <v>0</v>
      </c>
      <c r="B971" s="1" t="s">
        <v>11</v>
      </c>
      <c r="C971" s="1">
        <v>0.6</v>
      </c>
      <c r="D971" s="1">
        <v>2</v>
      </c>
      <c r="E971" s="1">
        <f t="shared" si="142"/>
        <v>243</v>
      </c>
      <c r="F971" s="1">
        <v>1</v>
      </c>
      <c r="G971" s="3">
        <f t="shared" si="143"/>
        <v>0</v>
      </c>
      <c r="H971" s="3">
        <f t="shared" si="144"/>
        <v>4.3000000000000003E-2</v>
      </c>
      <c r="I971" s="3">
        <v>4.1000000000000002E-2</v>
      </c>
      <c r="J971" s="3">
        <v>2E-3</v>
      </c>
      <c r="K971" s="3">
        <v>0</v>
      </c>
      <c r="L971" s="1">
        <v>12</v>
      </c>
      <c r="M971" s="1">
        <v>12</v>
      </c>
      <c r="N971" s="1">
        <v>12</v>
      </c>
      <c r="O971" s="1">
        <v>9</v>
      </c>
      <c r="P971" s="1">
        <v>12</v>
      </c>
      <c r="Q971" s="1">
        <v>12</v>
      </c>
      <c r="R971" s="3">
        <v>2.5000000000000001E-2</v>
      </c>
      <c r="S971" s="3">
        <v>0.01</v>
      </c>
      <c r="T971" s="3">
        <v>1.4E-2</v>
      </c>
      <c r="U971" s="3">
        <f t="shared" si="145"/>
        <v>25</v>
      </c>
      <c r="V971" s="3">
        <f t="shared" si="146"/>
        <v>0</v>
      </c>
      <c r="W971" s="3">
        <f t="shared" si="147"/>
        <v>0</v>
      </c>
    </row>
    <row r="972" spans="1:23" x14ac:dyDescent="0.3">
      <c r="A972" s="1">
        <f t="shared" si="141"/>
        <v>0</v>
      </c>
      <c r="B972" s="1" t="s">
        <v>11</v>
      </c>
      <c r="C972" s="1">
        <v>0.6</v>
      </c>
      <c r="D972" s="1">
        <v>3</v>
      </c>
      <c r="E972" s="1">
        <f t="shared" si="142"/>
        <v>243</v>
      </c>
      <c r="F972" s="1">
        <v>1</v>
      </c>
      <c r="G972" s="3">
        <f t="shared" si="143"/>
        <v>0</v>
      </c>
      <c r="H972" s="3">
        <f t="shared" si="144"/>
        <v>4.5999999999999999E-2</v>
      </c>
      <c r="I972" s="3">
        <v>4.5999999999999999E-2</v>
      </c>
      <c r="J972" s="3">
        <v>0</v>
      </c>
      <c r="K972" s="3">
        <v>0</v>
      </c>
      <c r="L972" s="1">
        <v>12</v>
      </c>
      <c r="M972" s="1">
        <v>12</v>
      </c>
      <c r="N972" s="1">
        <v>12</v>
      </c>
      <c r="O972" s="1">
        <v>8</v>
      </c>
      <c r="P972" s="1">
        <v>12</v>
      </c>
      <c r="Q972" s="1">
        <v>12</v>
      </c>
      <c r="R972" s="3">
        <v>2.7E-2</v>
      </c>
      <c r="S972" s="3">
        <v>0.01</v>
      </c>
      <c r="T972" s="3">
        <v>1.7000000000000001E-2</v>
      </c>
      <c r="U972" s="3">
        <f t="shared" si="145"/>
        <v>33.333333333333329</v>
      </c>
      <c r="V972" s="3">
        <f t="shared" si="146"/>
        <v>0</v>
      </c>
      <c r="W972" s="3">
        <f t="shared" si="147"/>
        <v>0</v>
      </c>
    </row>
    <row r="973" spans="1:23" x14ac:dyDescent="0.3">
      <c r="A973" s="1">
        <f t="shared" si="141"/>
        <v>0</v>
      </c>
      <c r="B973" s="1" t="s">
        <v>11</v>
      </c>
      <c r="C973" s="1">
        <v>0.6</v>
      </c>
      <c r="D973" s="1">
        <v>4</v>
      </c>
      <c r="E973" s="1">
        <f t="shared" si="142"/>
        <v>243</v>
      </c>
      <c r="F973" s="1">
        <v>1</v>
      </c>
      <c r="G973" s="3">
        <f t="shared" si="143"/>
        <v>0</v>
      </c>
      <c r="H973" s="3">
        <f t="shared" si="144"/>
        <v>4.5999999999999999E-2</v>
      </c>
      <c r="I973" s="3">
        <v>4.5999999999999999E-2</v>
      </c>
      <c r="J973" s="3">
        <v>0</v>
      </c>
      <c r="K973" s="3">
        <v>0</v>
      </c>
      <c r="L973" s="1">
        <v>12</v>
      </c>
      <c r="M973" s="1">
        <v>12</v>
      </c>
      <c r="N973" s="1">
        <v>12</v>
      </c>
      <c r="O973" s="1">
        <v>8</v>
      </c>
      <c r="P973" s="1">
        <v>12</v>
      </c>
      <c r="Q973" s="1">
        <v>12</v>
      </c>
      <c r="R973" s="3">
        <v>2.9000000000000001E-2</v>
      </c>
      <c r="S973" s="3">
        <v>0.01</v>
      </c>
      <c r="T973" s="3">
        <v>1.4999999999999999E-2</v>
      </c>
      <c r="U973" s="3">
        <f t="shared" si="145"/>
        <v>33.333333333333329</v>
      </c>
      <c r="V973" s="3">
        <f t="shared" si="146"/>
        <v>0</v>
      </c>
      <c r="W973" s="3">
        <f t="shared" si="147"/>
        <v>0</v>
      </c>
    </row>
    <row r="974" spans="1:23" x14ac:dyDescent="0.3">
      <c r="A974" s="1">
        <f t="shared" si="141"/>
        <v>0</v>
      </c>
      <c r="B974" s="1" t="s">
        <v>11</v>
      </c>
      <c r="C974" s="1">
        <v>0.6</v>
      </c>
      <c r="D974" s="1">
        <v>1</v>
      </c>
      <c r="E974" s="1">
        <f t="shared" si="142"/>
        <v>244</v>
      </c>
      <c r="F974" s="1">
        <v>1</v>
      </c>
      <c r="G974" s="3">
        <f t="shared" si="143"/>
        <v>0</v>
      </c>
      <c r="H974" s="3">
        <f t="shared" si="144"/>
        <v>2.1999999999999999E-2</v>
      </c>
      <c r="I974" s="3">
        <v>2.1999999999999999E-2</v>
      </c>
      <c r="J974" s="3">
        <v>0</v>
      </c>
      <c r="K974" s="3">
        <v>0</v>
      </c>
      <c r="L974" s="1">
        <v>11</v>
      </c>
      <c r="M974" s="1">
        <v>11</v>
      </c>
      <c r="N974" s="1">
        <v>11</v>
      </c>
      <c r="O974" s="1">
        <v>11</v>
      </c>
      <c r="P974" s="1">
        <v>11</v>
      </c>
      <c r="Q974" s="1">
        <v>11</v>
      </c>
      <c r="R974" s="3">
        <v>1.2E-2</v>
      </c>
      <c r="S974" s="3">
        <v>0.01</v>
      </c>
      <c r="T974" s="3">
        <v>0.01</v>
      </c>
      <c r="U974" s="3">
        <f t="shared" si="145"/>
        <v>0</v>
      </c>
      <c r="V974" s="3">
        <f t="shared" si="146"/>
        <v>0</v>
      </c>
      <c r="W974" s="3">
        <f t="shared" si="147"/>
        <v>0</v>
      </c>
    </row>
    <row r="975" spans="1:23" x14ac:dyDescent="0.3">
      <c r="A975" s="1">
        <f t="shared" si="141"/>
        <v>0</v>
      </c>
      <c r="B975" s="1" t="s">
        <v>11</v>
      </c>
      <c r="C975" s="1">
        <v>0.6</v>
      </c>
      <c r="D975" s="1">
        <v>2</v>
      </c>
      <c r="E975" s="1">
        <f t="shared" si="142"/>
        <v>244</v>
      </c>
      <c r="F975" s="1">
        <v>1</v>
      </c>
      <c r="G975" s="3">
        <f t="shared" si="143"/>
        <v>0</v>
      </c>
      <c r="H975" s="3">
        <f t="shared" si="144"/>
        <v>4.1999999999999996E-2</v>
      </c>
      <c r="I975" s="3">
        <v>4.1999999999999996E-2</v>
      </c>
      <c r="J975" s="3">
        <v>0</v>
      </c>
      <c r="K975" s="3">
        <v>0</v>
      </c>
      <c r="L975" s="1">
        <v>12</v>
      </c>
      <c r="M975" s="1">
        <v>12</v>
      </c>
      <c r="N975" s="1">
        <v>12</v>
      </c>
      <c r="O975" s="1">
        <v>8</v>
      </c>
      <c r="P975" s="1">
        <v>11</v>
      </c>
      <c r="Q975" s="1">
        <v>11</v>
      </c>
      <c r="R975" s="3">
        <v>2.8000000000000001E-2</v>
      </c>
      <c r="S975" s="3">
        <v>0.01</v>
      </c>
      <c r="T975" s="3">
        <v>1.4E-2</v>
      </c>
      <c r="U975" s="3">
        <f t="shared" si="145"/>
        <v>33.333333333333329</v>
      </c>
      <c r="V975" s="3">
        <f t="shared" si="146"/>
        <v>8.3333333333333321</v>
      </c>
      <c r="W975" s="3">
        <f t="shared" si="147"/>
        <v>8.3333333333333321</v>
      </c>
    </row>
    <row r="976" spans="1:23" x14ac:dyDescent="0.3">
      <c r="A976" s="1">
        <f t="shared" si="141"/>
        <v>0</v>
      </c>
      <c r="B976" s="1" t="s">
        <v>11</v>
      </c>
      <c r="C976" s="1">
        <v>0.6</v>
      </c>
      <c r="D976" s="1">
        <v>3</v>
      </c>
      <c r="E976" s="1">
        <f t="shared" si="142"/>
        <v>244</v>
      </c>
      <c r="F976" s="1">
        <v>1</v>
      </c>
      <c r="G976" s="3">
        <f t="shared" si="143"/>
        <v>0</v>
      </c>
      <c r="H976" s="3">
        <f t="shared" si="144"/>
        <v>2.6000000000000002E-2</v>
      </c>
      <c r="I976" s="3">
        <v>2.6000000000000002E-2</v>
      </c>
      <c r="J976" s="3">
        <v>0</v>
      </c>
      <c r="K976" s="3">
        <v>0</v>
      </c>
      <c r="L976" s="1">
        <v>11</v>
      </c>
      <c r="M976" s="1">
        <v>11</v>
      </c>
      <c r="N976" s="1">
        <v>11</v>
      </c>
      <c r="O976" s="1">
        <v>11</v>
      </c>
      <c r="P976" s="1">
        <v>11</v>
      </c>
      <c r="Q976" s="1">
        <v>11</v>
      </c>
      <c r="R976" s="3">
        <v>1.6E-2</v>
      </c>
      <c r="S976" s="3">
        <v>0.01</v>
      </c>
      <c r="T976" s="3">
        <v>0.01</v>
      </c>
      <c r="U976" s="3">
        <f t="shared" si="145"/>
        <v>0</v>
      </c>
      <c r="V976" s="3">
        <f t="shared" si="146"/>
        <v>0</v>
      </c>
      <c r="W976" s="3">
        <f t="shared" si="147"/>
        <v>0</v>
      </c>
    </row>
    <row r="977" spans="1:23" x14ac:dyDescent="0.3">
      <c r="A977" s="1">
        <f t="shared" si="141"/>
        <v>0</v>
      </c>
      <c r="B977" s="1" t="s">
        <v>11</v>
      </c>
      <c r="C977" s="1">
        <v>0.6</v>
      </c>
      <c r="D977" s="1">
        <v>4</v>
      </c>
      <c r="E977" s="1">
        <f t="shared" si="142"/>
        <v>244</v>
      </c>
      <c r="F977" s="1">
        <v>1</v>
      </c>
      <c r="G977" s="3">
        <f t="shared" si="143"/>
        <v>0</v>
      </c>
      <c r="H977" s="3">
        <f t="shared" si="144"/>
        <v>4.9000000000000002E-2</v>
      </c>
      <c r="I977" s="3">
        <v>4.8000000000000001E-2</v>
      </c>
      <c r="J977" s="3">
        <v>1E-3</v>
      </c>
      <c r="K977" s="3">
        <v>0</v>
      </c>
      <c r="L977" s="1">
        <v>12</v>
      </c>
      <c r="M977" s="1">
        <v>12</v>
      </c>
      <c r="N977" s="1">
        <v>12</v>
      </c>
      <c r="O977" s="1">
        <v>8</v>
      </c>
      <c r="P977" s="1">
        <v>11</v>
      </c>
      <c r="Q977" s="1">
        <v>11</v>
      </c>
      <c r="R977" s="3">
        <v>3.2000000000000001E-2</v>
      </c>
      <c r="S977" s="3">
        <v>0.01</v>
      </c>
      <c r="T977" s="3">
        <v>1.6E-2</v>
      </c>
      <c r="U977" s="3">
        <f t="shared" si="145"/>
        <v>33.333333333333329</v>
      </c>
      <c r="V977" s="3">
        <f t="shared" si="146"/>
        <v>8.3333333333333321</v>
      </c>
      <c r="W977" s="3">
        <f t="shared" si="147"/>
        <v>8.3333333333333321</v>
      </c>
    </row>
    <row r="978" spans="1:23" x14ac:dyDescent="0.3">
      <c r="A978" s="1">
        <f t="shared" si="141"/>
        <v>0</v>
      </c>
      <c r="B978" s="1" t="s">
        <v>11</v>
      </c>
      <c r="C978" s="1">
        <v>0.6</v>
      </c>
      <c r="D978" s="1">
        <v>1</v>
      </c>
      <c r="E978" s="1">
        <f t="shared" si="142"/>
        <v>245</v>
      </c>
      <c r="F978" s="1">
        <v>1</v>
      </c>
      <c r="G978" s="3">
        <f t="shared" si="143"/>
        <v>0</v>
      </c>
      <c r="H978" s="3">
        <f t="shared" si="144"/>
        <v>2.0999999999999998E-2</v>
      </c>
      <c r="I978" s="3">
        <v>2.0999999999999998E-2</v>
      </c>
      <c r="J978" s="3">
        <v>0</v>
      </c>
      <c r="K978" s="3">
        <v>0</v>
      </c>
      <c r="L978" s="1">
        <v>11</v>
      </c>
      <c r="M978" s="1">
        <v>11</v>
      </c>
      <c r="N978" s="1">
        <v>11</v>
      </c>
      <c r="O978" s="1">
        <v>11</v>
      </c>
      <c r="P978" s="1">
        <v>11</v>
      </c>
      <c r="Q978" s="1">
        <v>11</v>
      </c>
      <c r="R978" s="3">
        <v>1.2999999999999999E-2</v>
      </c>
      <c r="S978" s="3">
        <v>8.0000000000000002E-3</v>
      </c>
      <c r="T978" s="3">
        <v>8.0000000000000002E-3</v>
      </c>
      <c r="U978" s="3">
        <f t="shared" si="145"/>
        <v>0</v>
      </c>
      <c r="V978" s="3">
        <f t="shared" si="146"/>
        <v>0</v>
      </c>
      <c r="W978" s="3">
        <f t="shared" si="147"/>
        <v>0</v>
      </c>
    </row>
    <row r="979" spans="1:23" x14ac:dyDescent="0.3">
      <c r="A979" s="1">
        <f t="shared" si="141"/>
        <v>0</v>
      </c>
      <c r="B979" s="1" t="s">
        <v>11</v>
      </c>
      <c r="C979" s="1">
        <v>0.6</v>
      </c>
      <c r="D979" s="1">
        <v>2</v>
      </c>
      <c r="E979" s="1">
        <f t="shared" si="142"/>
        <v>245</v>
      </c>
      <c r="F979" s="1">
        <v>1</v>
      </c>
      <c r="G979" s="3">
        <f t="shared" si="143"/>
        <v>0</v>
      </c>
      <c r="H979" s="3">
        <f t="shared" si="144"/>
        <v>3.7000000000000005E-2</v>
      </c>
      <c r="I979" s="3">
        <v>3.7000000000000005E-2</v>
      </c>
      <c r="J979" s="3">
        <v>0</v>
      </c>
      <c r="K979" s="3">
        <v>0</v>
      </c>
      <c r="L979" s="1">
        <v>12</v>
      </c>
      <c r="M979" s="1">
        <v>12</v>
      </c>
      <c r="N979" s="1">
        <v>12</v>
      </c>
      <c r="O979" s="1">
        <v>9</v>
      </c>
      <c r="P979" s="1">
        <v>11</v>
      </c>
      <c r="Q979" s="1">
        <v>11</v>
      </c>
      <c r="R979" s="3">
        <v>2.5000000000000001E-2</v>
      </c>
      <c r="S979" s="3">
        <v>8.0000000000000002E-3</v>
      </c>
      <c r="T979" s="3">
        <v>1.2E-2</v>
      </c>
      <c r="U979" s="3">
        <f t="shared" si="145"/>
        <v>25</v>
      </c>
      <c r="V979" s="3">
        <f t="shared" si="146"/>
        <v>8.3333333333333321</v>
      </c>
      <c r="W979" s="3">
        <f t="shared" si="147"/>
        <v>8.3333333333333321</v>
      </c>
    </row>
    <row r="980" spans="1:23" x14ac:dyDescent="0.3">
      <c r="A980" s="1">
        <f t="shared" si="141"/>
        <v>0</v>
      </c>
      <c r="B980" s="1" t="s">
        <v>11</v>
      </c>
      <c r="C980" s="1">
        <v>0.6</v>
      </c>
      <c r="D980" s="1">
        <v>3</v>
      </c>
      <c r="E980" s="1">
        <f t="shared" si="142"/>
        <v>245</v>
      </c>
      <c r="F980" s="1">
        <v>1</v>
      </c>
      <c r="G980" s="3">
        <f t="shared" si="143"/>
        <v>0</v>
      </c>
      <c r="H980" s="3">
        <f t="shared" si="144"/>
        <v>4.0000000000000008E-2</v>
      </c>
      <c r="I980" s="3">
        <v>4.0000000000000008E-2</v>
      </c>
      <c r="J980" s="3">
        <v>0</v>
      </c>
      <c r="K980" s="3">
        <v>0</v>
      </c>
      <c r="L980" s="1">
        <v>12</v>
      </c>
      <c r="M980" s="1">
        <v>12</v>
      </c>
      <c r="N980" s="1">
        <v>12</v>
      </c>
      <c r="O980" s="1">
        <v>8</v>
      </c>
      <c r="P980" s="1">
        <v>11</v>
      </c>
      <c r="Q980" s="1">
        <v>11</v>
      </c>
      <c r="R980" s="3">
        <v>2.8000000000000001E-2</v>
      </c>
      <c r="S980" s="3">
        <v>8.0000000000000002E-3</v>
      </c>
      <c r="T980" s="3">
        <v>1.2E-2</v>
      </c>
      <c r="U980" s="3">
        <f t="shared" si="145"/>
        <v>33.333333333333329</v>
      </c>
      <c r="V980" s="3">
        <f t="shared" si="146"/>
        <v>8.3333333333333321</v>
      </c>
      <c r="W980" s="3">
        <f t="shared" si="147"/>
        <v>8.3333333333333321</v>
      </c>
    </row>
    <row r="981" spans="1:23" x14ac:dyDescent="0.3">
      <c r="A981" s="1">
        <f t="shared" si="141"/>
        <v>0</v>
      </c>
      <c r="B981" s="1" t="s">
        <v>11</v>
      </c>
      <c r="C981" s="1">
        <v>0.6</v>
      </c>
      <c r="D981" s="1">
        <v>4</v>
      </c>
      <c r="E981" s="1">
        <f t="shared" si="142"/>
        <v>245</v>
      </c>
      <c r="F981" s="1">
        <v>1</v>
      </c>
      <c r="G981" s="3">
        <f t="shared" si="143"/>
        <v>0</v>
      </c>
      <c r="H981" s="3">
        <f t="shared" si="144"/>
        <v>3.9000000000000007E-2</v>
      </c>
      <c r="I981" s="3">
        <v>3.8000000000000006E-2</v>
      </c>
      <c r="J981" s="3">
        <v>1E-3</v>
      </c>
      <c r="K981" s="3">
        <v>0</v>
      </c>
      <c r="L981" s="1">
        <v>12</v>
      </c>
      <c r="M981" s="1">
        <v>12</v>
      </c>
      <c r="N981" s="1">
        <v>12</v>
      </c>
      <c r="O981" s="1">
        <v>8</v>
      </c>
      <c r="P981" s="1">
        <v>11</v>
      </c>
      <c r="Q981" s="1">
        <v>12</v>
      </c>
      <c r="R981" s="3">
        <v>2.8000000000000001E-2</v>
      </c>
      <c r="S981" s="3">
        <v>8.0000000000000002E-3</v>
      </c>
      <c r="T981" s="3">
        <v>0.01</v>
      </c>
      <c r="U981" s="3">
        <f t="shared" si="145"/>
        <v>33.333333333333329</v>
      </c>
      <c r="V981" s="3">
        <f t="shared" si="146"/>
        <v>8.3333333333333321</v>
      </c>
      <c r="W981" s="3">
        <f t="shared" si="147"/>
        <v>0</v>
      </c>
    </row>
    <row r="982" spans="1:23" x14ac:dyDescent="0.3">
      <c r="A982" s="1">
        <f t="shared" si="141"/>
        <v>0</v>
      </c>
      <c r="B982" s="1" t="s">
        <v>11</v>
      </c>
      <c r="C982" s="1">
        <v>0.6</v>
      </c>
      <c r="D982" s="1">
        <v>1</v>
      </c>
      <c r="E982" s="1">
        <f t="shared" si="142"/>
        <v>246</v>
      </c>
      <c r="F982" s="1">
        <v>1</v>
      </c>
      <c r="G982" s="3">
        <f t="shared" si="143"/>
        <v>0</v>
      </c>
      <c r="H982" s="3">
        <f t="shared" si="144"/>
        <v>0.04</v>
      </c>
      <c r="I982" s="3">
        <v>0.04</v>
      </c>
      <c r="J982" s="3">
        <v>0</v>
      </c>
      <c r="K982" s="3">
        <v>0</v>
      </c>
      <c r="L982" s="1">
        <v>12</v>
      </c>
      <c r="M982" s="1">
        <v>12</v>
      </c>
      <c r="N982" s="1">
        <v>12</v>
      </c>
      <c r="O982" s="1">
        <v>9</v>
      </c>
      <c r="P982" s="1">
        <v>11</v>
      </c>
      <c r="Q982" s="1">
        <v>11</v>
      </c>
      <c r="R982" s="3">
        <v>2.5000000000000001E-2</v>
      </c>
      <c r="S982" s="3">
        <v>0.01</v>
      </c>
      <c r="T982" s="3">
        <v>1.4999999999999999E-2</v>
      </c>
      <c r="U982" s="3">
        <f t="shared" si="145"/>
        <v>25</v>
      </c>
      <c r="V982" s="3">
        <f t="shared" si="146"/>
        <v>8.3333333333333321</v>
      </c>
      <c r="W982" s="3">
        <f t="shared" si="147"/>
        <v>8.3333333333333321</v>
      </c>
    </row>
    <row r="983" spans="1:23" x14ac:dyDescent="0.3">
      <c r="A983" s="1">
        <f t="shared" si="141"/>
        <v>0</v>
      </c>
      <c r="B983" s="1" t="s">
        <v>11</v>
      </c>
      <c r="C983" s="1">
        <v>0.6</v>
      </c>
      <c r="D983" s="1">
        <v>2</v>
      </c>
      <c r="E983" s="1">
        <f t="shared" si="142"/>
        <v>246</v>
      </c>
      <c r="F983" s="1">
        <v>1</v>
      </c>
      <c r="G983" s="3">
        <f t="shared" si="143"/>
        <v>0</v>
      </c>
      <c r="H983" s="3">
        <f t="shared" si="144"/>
        <v>4.3999999999999997E-2</v>
      </c>
      <c r="I983" s="3">
        <v>4.3999999999999997E-2</v>
      </c>
      <c r="J983" s="3">
        <v>0</v>
      </c>
      <c r="K983" s="3">
        <v>0</v>
      </c>
      <c r="L983" s="1">
        <v>12</v>
      </c>
      <c r="M983" s="1">
        <v>12</v>
      </c>
      <c r="N983" s="1">
        <v>12</v>
      </c>
      <c r="O983" s="1">
        <v>9</v>
      </c>
      <c r="P983" s="1">
        <v>11</v>
      </c>
      <c r="Q983" s="1">
        <v>11</v>
      </c>
      <c r="R983" s="3">
        <v>2.8000000000000001E-2</v>
      </c>
      <c r="S983" s="3">
        <v>0.01</v>
      </c>
      <c r="T983" s="3">
        <v>1.6E-2</v>
      </c>
      <c r="U983" s="3">
        <f t="shared" si="145"/>
        <v>25</v>
      </c>
      <c r="V983" s="3">
        <f t="shared" si="146"/>
        <v>8.3333333333333321</v>
      </c>
      <c r="W983" s="3">
        <f t="shared" si="147"/>
        <v>8.3333333333333321</v>
      </c>
    </row>
    <row r="984" spans="1:23" x14ac:dyDescent="0.3">
      <c r="A984" s="1">
        <f t="shared" si="141"/>
        <v>0</v>
      </c>
      <c r="B984" s="1" t="s">
        <v>11</v>
      </c>
      <c r="C984" s="1">
        <v>0.6</v>
      </c>
      <c r="D984" s="1">
        <v>3</v>
      </c>
      <c r="E984" s="1">
        <f t="shared" si="142"/>
        <v>246</v>
      </c>
      <c r="F984" s="1">
        <v>1</v>
      </c>
      <c r="G984" s="3">
        <f t="shared" si="143"/>
        <v>0</v>
      </c>
      <c r="H984" s="3">
        <f t="shared" si="144"/>
        <v>4.7E-2</v>
      </c>
      <c r="I984" s="3">
        <v>4.5999999999999999E-2</v>
      </c>
      <c r="J984" s="3">
        <v>1E-3</v>
      </c>
      <c r="K984" s="3">
        <v>0</v>
      </c>
      <c r="L984" s="1">
        <v>12</v>
      </c>
      <c r="M984" s="1">
        <v>12</v>
      </c>
      <c r="N984" s="1">
        <v>12</v>
      </c>
      <c r="O984" s="1">
        <v>9</v>
      </c>
      <c r="P984" s="1">
        <v>11</v>
      </c>
      <c r="Q984" s="1">
        <v>11</v>
      </c>
      <c r="R984" s="3">
        <v>2.9000000000000001E-2</v>
      </c>
      <c r="S984" s="3">
        <v>0.01</v>
      </c>
      <c r="T984" s="3">
        <v>1.7000000000000001E-2</v>
      </c>
      <c r="U984" s="3">
        <f t="shared" si="145"/>
        <v>25</v>
      </c>
      <c r="V984" s="3">
        <f t="shared" si="146"/>
        <v>8.3333333333333321</v>
      </c>
      <c r="W984" s="3">
        <f t="shared" si="147"/>
        <v>8.3333333333333321</v>
      </c>
    </row>
    <row r="985" spans="1:23" x14ac:dyDescent="0.3">
      <c r="A985" s="1">
        <f t="shared" si="141"/>
        <v>0</v>
      </c>
      <c r="B985" s="1" t="s">
        <v>11</v>
      </c>
      <c r="C985" s="1">
        <v>0.6</v>
      </c>
      <c r="D985" s="1">
        <v>4</v>
      </c>
      <c r="E985" s="1">
        <f t="shared" si="142"/>
        <v>246</v>
      </c>
      <c r="F985" s="1">
        <v>1</v>
      </c>
      <c r="G985" s="3">
        <f t="shared" si="143"/>
        <v>0</v>
      </c>
      <c r="H985" s="3">
        <f t="shared" si="144"/>
        <v>5.2000000000000005E-2</v>
      </c>
      <c r="I985" s="3">
        <v>5.1000000000000004E-2</v>
      </c>
      <c r="J985" s="3">
        <v>1E-3</v>
      </c>
      <c r="K985" s="3">
        <v>0</v>
      </c>
      <c r="L985" s="1">
        <v>12</v>
      </c>
      <c r="M985" s="1">
        <v>12</v>
      </c>
      <c r="N985" s="1">
        <v>12</v>
      </c>
      <c r="O985" s="1">
        <v>9</v>
      </c>
      <c r="P985" s="1">
        <v>11</v>
      </c>
      <c r="Q985" s="1">
        <v>11</v>
      </c>
      <c r="R985" s="3">
        <v>3.3000000000000002E-2</v>
      </c>
      <c r="S985" s="3">
        <v>0.01</v>
      </c>
      <c r="T985" s="3">
        <v>1.8000000000000002E-2</v>
      </c>
      <c r="U985" s="3">
        <f t="shared" si="145"/>
        <v>25</v>
      </c>
      <c r="V985" s="3">
        <f t="shared" si="146"/>
        <v>8.3333333333333321</v>
      </c>
      <c r="W985" s="3">
        <f t="shared" si="147"/>
        <v>8.3333333333333321</v>
      </c>
    </row>
    <row r="986" spans="1:23" x14ac:dyDescent="0.3">
      <c r="A986" s="1">
        <f t="shared" si="141"/>
        <v>0</v>
      </c>
      <c r="B986" s="1" t="s">
        <v>11</v>
      </c>
      <c r="C986" s="1">
        <v>0.6</v>
      </c>
      <c r="D986" s="1">
        <v>1</v>
      </c>
      <c r="E986" s="1">
        <f t="shared" si="142"/>
        <v>247</v>
      </c>
      <c r="F986" s="1">
        <v>1</v>
      </c>
      <c r="G986" s="3">
        <f t="shared" si="143"/>
        <v>0</v>
      </c>
      <c r="H986" s="3">
        <f t="shared" si="144"/>
        <v>2.4E-2</v>
      </c>
      <c r="I986" s="3">
        <v>2.4E-2</v>
      </c>
      <c r="J986" s="3">
        <v>0</v>
      </c>
      <c r="K986" s="3">
        <v>0</v>
      </c>
      <c r="L986" s="1">
        <v>11</v>
      </c>
      <c r="M986" s="1">
        <v>11</v>
      </c>
      <c r="N986" s="1">
        <v>11</v>
      </c>
      <c r="O986" s="1">
        <v>11</v>
      </c>
      <c r="P986" s="1">
        <v>11</v>
      </c>
      <c r="Q986" s="1">
        <v>11</v>
      </c>
      <c r="R986" s="3">
        <v>1.2999999999999999E-2</v>
      </c>
      <c r="S986" s="3">
        <v>1.0999999999999999E-2</v>
      </c>
      <c r="T986" s="3">
        <v>0.01</v>
      </c>
      <c r="U986" s="3">
        <f t="shared" si="145"/>
        <v>0</v>
      </c>
      <c r="V986" s="3">
        <f t="shared" si="146"/>
        <v>0</v>
      </c>
      <c r="W986" s="3">
        <f t="shared" si="147"/>
        <v>0</v>
      </c>
    </row>
    <row r="987" spans="1:23" x14ac:dyDescent="0.3">
      <c r="A987" s="1">
        <f t="shared" si="141"/>
        <v>0</v>
      </c>
      <c r="B987" s="1" t="s">
        <v>11</v>
      </c>
      <c r="C987" s="1">
        <v>0.6</v>
      </c>
      <c r="D987" s="1">
        <v>2</v>
      </c>
      <c r="E987" s="1">
        <f t="shared" si="142"/>
        <v>247</v>
      </c>
      <c r="F987" s="1">
        <v>1</v>
      </c>
      <c r="G987" s="3">
        <f t="shared" si="143"/>
        <v>0</v>
      </c>
      <c r="H987" s="3">
        <f t="shared" si="144"/>
        <v>4.2999999999999997E-2</v>
      </c>
      <c r="I987" s="3">
        <v>4.2999999999999997E-2</v>
      </c>
      <c r="J987" s="3">
        <v>0</v>
      </c>
      <c r="K987" s="3">
        <v>0</v>
      </c>
      <c r="L987" s="1">
        <v>12</v>
      </c>
      <c r="M987" s="1">
        <v>12</v>
      </c>
      <c r="N987" s="1">
        <v>12</v>
      </c>
      <c r="O987" s="1">
        <v>9</v>
      </c>
      <c r="P987" s="1">
        <v>11</v>
      </c>
      <c r="Q987" s="1">
        <v>11</v>
      </c>
      <c r="R987" s="3">
        <v>2.5999999999999999E-2</v>
      </c>
      <c r="S987" s="3">
        <v>1.0999999999999999E-2</v>
      </c>
      <c r="T987" s="3">
        <v>1.6E-2</v>
      </c>
      <c r="U987" s="3">
        <f t="shared" si="145"/>
        <v>25</v>
      </c>
      <c r="V987" s="3">
        <f t="shared" si="146"/>
        <v>8.3333333333333321</v>
      </c>
      <c r="W987" s="3">
        <f t="shared" si="147"/>
        <v>8.3333333333333321</v>
      </c>
    </row>
    <row r="988" spans="1:23" x14ac:dyDescent="0.3">
      <c r="A988" s="1">
        <f t="shared" si="141"/>
        <v>0</v>
      </c>
      <c r="B988" s="1" t="s">
        <v>11</v>
      </c>
      <c r="C988" s="1">
        <v>0.6</v>
      </c>
      <c r="D988" s="1">
        <v>3</v>
      </c>
      <c r="E988" s="1">
        <f t="shared" si="142"/>
        <v>247</v>
      </c>
      <c r="F988" s="1">
        <v>1</v>
      </c>
      <c r="G988" s="3">
        <f t="shared" si="143"/>
        <v>0</v>
      </c>
      <c r="H988" s="3">
        <f t="shared" si="144"/>
        <v>2.5999999999999999E-2</v>
      </c>
      <c r="I988" s="3">
        <v>2.5999999999999999E-2</v>
      </c>
      <c r="J988" s="3">
        <v>0</v>
      </c>
      <c r="K988" s="3">
        <v>0</v>
      </c>
      <c r="L988" s="1">
        <v>11</v>
      </c>
      <c r="M988" s="1">
        <v>11</v>
      </c>
      <c r="N988" s="1">
        <v>11</v>
      </c>
      <c r="O988" s="1">
        <v>11</v>
      </c>
      <c r="P988" s="1">
        <v>11</v>
      </c>
      <c r="Q988" s="1">
        <v>11</v>
      </c>
      <c r="R988" s="3">
        <v>1.4999999999999999E-2</v>
      </c>
      <c r="S988" s="3">
        <v>1.0999999999999999E-2</v>
      </c>
      <c r="T988" s="3">
        <v>0.01</v>
      </c>
      <c r="U988" s="3">
        <f t="shared" si="145"/>
        <v>0</v>
      </c>
      <c r="V988" s="3">
        <f t="shared" si="146"/>
        <v>0</v>
      </c>
      <c r="W988" s="3">
        <f t="shared" si="147"/>
        <v>0</v>
      </c>
    </row>
    <row r="989" spans="1:23" x14ac:dyDescent="0.3">
      <c r="A989" s="1">
        <f t="shared" si="141"/>
        <v>0</v>
      </c>
      <c r="B989" s="1" t="s">
        <v>11</v>
      </c>
      <c r="C989" s="1">
        <v>0.6</v>
      </c>
      <c r="D989" s="1">
        <v>4</v>
      </c>
      <c r="E989" s="1">
        <f t="shared" si="142"/>
        <v>247</v>
      </c>
      <c r="F989" s="1">
        <v>1</v>
      </c>
      <c r="G989" s="3">
        <f t="shared" si="143"/>
        <v>0</v>
      </c>
      <c r="H989" s="3">
        <f t="shared" si="144"/>
        <v>2.8000000000000001E-2</v>
      </c>
      <c r="I989" s="3">
        <v>2.8000000000000001E-2</v>
      </c>
      <c r="J989" s="3">
        <v>0</v>
      </c>
      <c r="K989" s="3">
        <v>0</v>
      </c>
      <c r="L989" s="1">
        <v>11</v>
      </c>
      <c r="M989" s="1">
        <v>11</v>
      </c>
      <c r="N989" s="1">
        <v>11</v>
      </c>
      <c r="O989" s="1">
        <v>11</v>
      </c>
      <c r="P989" s="1">
        <v>11</v>
      </c>
      <c r="Q989" s="1">
        <v>11</v>
      </c>
      <c r="R989" s="3">
        <v>1.7000000000000001E-2</v>
      </c>
      <c r="S989" s="3">
        <v>1.0999999999999999E-2</v>
      </c>
      <c r="T989" s="3">
        <v>0.01</v>
      </c>
      <c r="U989" s="3">
        <f t="shared" si="145"/>
        <v>0</v>
      </c>
      <c r="V989" s="3">
        <f t="shared" si="146"/>
        <v>0</v>
      </c>
      <c r="W989" s="3">
        <f t="shared" si="147"/>
        <v>0</v>
      </c>
    </row>
    <row r="990" spans="1:23" x14ac:dyDescent="0.3">
      <c r="A990" s="1">
        <f t="shared" si="141"/>
        <v>0</v>
      </c>
      <c r="B990" s="1" t="s">
        <v>11</v>
      </c>
      <c r="C990" s="1">
        <v>0.6</v>
      </c>
      <c r="D990" s="1">
        <v>1</v>
      </c>
      <c r="E990" s="1">
        <f t="shared" si="142"/>
        <v>248</v>
      </c>
      <c r="F990" s="1">
        <v>1</v>
      </c>
      <c r="G990" s="3">
        <f t="shared" si="143"/>
        <v>0</v>
      </c>
      <c r="H990" s="3">
        <f t="shared" si="144"/>
        <v>3.5000000000000003E-2</v>
      </c>
      <c r="I990" s="3">
        <v>3.5000000000000003E-2</v>
      </c>
      <c r="J990" s="3">
        <v>0</v>
      </c>
      <c r="K990" s="3">
        <v>0</v>
      </c>
      <c r="L990" s="1">
        <v>12</v>
      </c>
      <c r="M990" s="1">
        <v>12</v>
      </c>
      <c r="N990" s="1">
        <v>12</v>
      </c>
      <c r="O990" s="1">
        <v>10</v>
      </c>
      <c r="P990" s="1">
        <v>12</v>
      </c>
      <c r="Q990" s="1">
        <v>12</v>
      </c>
      <c r="R990" s="3">
        <v>2.1000000000000001E-2</v>
      </c>
      <c r="S990" s="3">
        <v>8.0000000000000002E-3</v>
      </c>
      <c r="T990" s="3">
        <v>1.4E-2</v>
      </c>
      <c r="U990" s="3">
        <f t="shared" si="145"/>
        <v>16.666666666666664</v>
      </c>
      <c r="V990" s="3">
        <f t="shared" si="146"/>
        <v>0</v>
      </c>
      <c r="W990" s="3">
        <f t="shared" si="147"/>
        <v>0</v>
      </c>
    </row>
    <row r="991" spans="1:23" x14ac:dyDescent="0.3">
      <c r="A991" s="1">
        <f t="shared" si="141"/>
        <v>0</v>
      </c>
      <c r="B991" s="1" t="s">
        <v>11</v>
      </c>
      <c r="C991" s="1">
        <v>0.6</v>
      </c>
      <c r="D991" s="1">
        <v>2</v>
      </c>
      <c r="E991" s="1">
        <f t="shared" si="142"/>
        <v>248</v>
      </c>
      <c r="F991" s="1">
        <v>1</v>
      </c>
      <c r="G991" s="3">
        <f t="shared" si="143"/>
        <v>0</v>
      </c>
      <c r="H991" s="3">
        <f t="shared" si="144"/>
        <v>3.5999999999999997E-2</v>
      </c>
      <c r="I991" s="3">
        <v>3.5999999999999997E-2</v>
      </c>
      <c r="J991" s="3">
        <v>0</v>
      </c>
      <c r="K991" s="3">
        <v>0</v>
      </c>
      <c r="L991" s="1">
        <v>12</v>
      </c>
      <c r="M991" s="1">
        <v>12</v>
      </c>
      <c r="N991" s="1">
        <v>12</v>
      </c>
      <c r="O991" s="1">
        <v>11</v>
      </c>
      <c r="P991" s="1">
        <v>12</v>
      </c>
      <c r="Q991" s="1">
        <v>12</v>
      </c>
      <c r="R991" s="3">
        <v>2.3E-2</v>
      </c>
      <c r="S991" s="3">
        <v>8.0000000000000002E-3</v>
      </c>
      <c r="T991" s="3">
        <v>1.3000000000000001E-2</v>
      </c>
      <c r="U991" s="3">
        <f t="shared" si="145"/>
        <v>8.3333333333333321</v>
      </c>
      <c r="V991" s="3">
        <f t="shared" si="146"/>
        <v>0</v>
      </c>
      <c r="W991" s="3">
        <f t="shared" si="147"/>
        <v>0</v>
      </c>
    </row>
    <row r="992" spans="1:23" x14ac:dyDescent="0.3">
      <c r="A992" s="1">
        <f t="shared" si="141"/>
        <v>0</v>
      </c>
      <c r="B992" s="1" t="s">
        <v>11</v>
      </c>
      <c r="C992" s="1">
        <v>0.6</v>
      </c>
      <c r="D992" s="1">
        <v>3</v>
      </c>
      <c r="E992" s="1">
        <f t="shared" si="142"/>
        <v>248</v>
      </c>
      <c r="F992" s="1">
        <v>1</v>
      </c>
      <c r="G992" s="3">
        <f t="shared" si="143"/>
        <v>0</v>
      </c>
      <c r="H992" s="3">
        <f t="shared" si="144"/>
        <v>3.7999999999999999E-2</v>
      </c>
      <c r="I992" s="3">
        <v>3.7999999999999999E-2</v>
      </c>
      <c r="J992" s="3">
        <v>0</v>
      </c>
      <c r="K992" s="3">
        <v>0</v>
      </c>
      <c r="L992" s="1">
        <v>12</v>
      </c>
      <c r="M992" s="1">
        <v>12</v>
      </c>
      <c r="N992" s="1">
        <v>12</v>
      </c>
      <c r="O992" s="1">
        <v>10</v>
      </c>
      <c r="P992" s="1">
        <v>12</v>
      </c>
      <c r="Q992" s="1">
        <v>12</v>
      </c>
      <c r="R992" s="3">
        <v>2.4E-2</v>
      </c>
      <c r="S992" s="3">
        <v>8.0000000000000002E-3</v>
      </c>
      <c r="T992" s="3">
        <v>1.4E-2</v>
      </c>
      <c r="U992" s="3">
        <f t="shared" si="145"/>
        <v>16.666666666666664</v>
      </c>
      <c r="V992" s="3">
        <f t="shared" si="146"/>
        <v>0</v>
      </c>
      <c r="W992" s="3">
        <f t="shared" si="147"/>
        <v>0</v>
      </c>
    </row>
    <row r="993" spans="1:38" x14ac:dyDescent="0.3">
      <c r="A993" s="1">
        <f t="shared" si="141"/>
        <v>0</v>
      </c>
      <c r="B993" s="1" t="s">
        <v>11</v>
      </c>
      <c r="C993" s="1">
        <v>0.6</v>
      </c>
      <c r="D993" s="1">
        <v>4</v>
      </c>
      <c r="E993" s="1">
        <f t="shared" si="142"/>
        <v>248</v>
      </c>
      <c r="F993" s="1">
        <v>1</v>
      </c>
      <c r="G993" s="3">
        <f t="shared" si="143"/>
        <v>0</v>
      </c>
      <c r="H993" s="3">
        <f t="shared" si="144"/>
        <v>0.04</v>
      </c>
      <c r="I993" s="3">
        <v>0.04</v>
      </c>
      <c r="J993" s="3">
        <v>0</v>
      </c>
      <c r="K993" s="3">
        <v>0</v>
      </c>
      <c r="L993" s="1">
        <v>12</v>
      </c>
      <c r="M993" s="1">
        <v>12</v>
      </c>
      <c r="N993" s="1">
        <v>12</v>
      </c>
      <c r="O993" s="1">
        <v>10</v>
      </c>
      <c r="P993" s="1">
        <v>12</v>
      </c>
      <c r="Q993" s="1">
        <v>12</v>
      </c>
      <c r="R993" s="3">
        <v>2.5999999999999999E-2</v>
      </c>
      <c r="S993" s="3">
        <v>8.0000000000000002E-3</v>
      </c>
      <c r="T993" s="3">
        <v>1.4E-2</v>
      </c>
      <c r="U993" s="3">
        <f t="shared" si="145"/>
        <v>16.666666666666664</v>
      </c>
      <c r="V993" s="3">
        <f t="shared" si="146"/>
        <v>0</v>
      </c>
      <c r="W993" s="3">
        <f t="shared" si="147"/>
        <v>0</v>
      </c>
    </row>
    <row r="994" spans="1:38" x14ac:dyDescent="0.3">
      <c r="A994" s="1">
        <f t="shared" si="141"/>
        <v>0</v>
      </c>
      <c r="B994" s="1" t="s">
        <v>11</v>
      </c>
      <c r="C994" s="1">
        <v>0.6</v>
      </c>
      <c r="D994" s="1">
        <v>1</v>
      </c>
      <c r="E994" s="1">
        <f t="shared" si="142"/>
        <v>249</v>
      </c>
      <c r="F994" s="1">
        <v>1</v>
      </c>
      <c r="G994" s="3">
        <f t="shared" si="143"/>
        <v>0</v>
      </c>
      <c r="H994" s="3">
        <f t="shared" si="144"/>
        <v>3.7999999999999999E-2</v>
      </c>
      <c r="I994" s="3">
        <v>3.7999999999999999E-2</v>
      </c>
      <c r="J994" s="3">
        <v>0</v>
      </c>
      <c r="K994" s="3">
        <v>0</v>
      </c>
      <c r="L994" s="1">
        <v>12</v>
      </c>
      <c r="M994" s="1">
        <v>12</v>
      </c>
      <c r="N994" s="1">
        <v>12</v>
      </c>
      <c r="O994" s="1">
        <v>8</v>
      </c>
      <c r="P994" s="1">
        <v>12</v>
      </c>
      <c r="Q994" s="1">
        <v>11</v>
      </c>
      <c r="R994" s="3">
        <v>2.3E-2</v>
      </c>
      <c r="S994" s="3">
        <v>8.9999999999999993E-3</v>
      </c>
      <c r="T994" s="3">
        <v>1.4999999999999999E-2</v>
      </c>
      <c r="U994" s="3">
        <f t="shared" si="145"/>
        <v>33.333333333333329</v>
      </c>
      <c r="V994" s="3">
        <f t="shared" si="146"/>
        <v>0</v>
      </c>
      <c r="W994" s="3">
        <f t="shared" si="147"/>
        <v>8.3333333333333321</v>
      </c>
    </row>
    <row r="995" spans="1:38" x14ac:dyDescent="0.3">
      <c r="A995" s="1">
        <f t="shared" si="141"/>
        <v>0</v>
      </c>
      <c r="B995" s="1" t="s">
        <v>11</v>
      </c>
      <c r="C995" s="1">
        <v>0.6</v>
      </c>
      <c r="D995" s="1">
        <v>2</v>
      </c>
      <c r="E995" s="1">
        <f t="shared" si="142"/>
        <v>249</v>
      </c>
      <c r="F995" s="1">
        <v>1</v>
      </c>
      <c r="G995" s="3">
        <f t="shared" si="143"/>
        <v>0</v>
      </c>
      <c r="H995" s="3">
        <f t="shared" si="144"/>
        <v>4.1000000000000002E-2</v>
      </c>
      <c r="I995" s="3">
        <v>4.1000000000000002E-2</v>
      </c>
      <c r="J995" s="3">
        <v>0</v>
      </c>
      <c r="K995" s="3">
        <v>0</v>
      </c>
      <c r="L995" s="1">
        <v>12</v>
      </c>
      <c r="M995" s="1">
        <v>12</v>
      </c>
      <c r="N995" s="1">
        <v>12</v>
      </c>
      <c r="O995" s="1">
        <v>9</v>
      </c>
      <c r="P995" s="1">
        <v>12</v>
      </c>
      <c r="Q995" s="1">
        <v>11</v>
      </c>
      <c r="R995" s="3">
        <v>2.5000000000000001E-2</v>
      </c>
      <c r="S995" s="3">
        <v>8.9999999999999993E-3</v>
      </c>
      <c r="T995" s="3">
        <v>1.6E-2</v>
      </c>
      <c r="U995" s="3">
        <f t="shared" si="145"/>
        <v>25</v>
      </c>
      <c r="V995" s="3">
        <f t="shared" si="146"/>
        <v>0</v>
      </c>
      <c r="W995" s="3">
        <f t="shared" si="147"/>
        <v>8.3333333333333321</v>
      </c>
    </row>
    <row r="996" spans="1:38" x14ac:dyDescent="0.3">
      <c r="A996" s="1">
        <f t="shared" si="141"/>
        <v>0</v>
      </c>
      <c r="B996" s="1" t="s">
        <v>11</v>
      </c>
      <c r="C996" s="1">
        <v>0.6</v>
      </c>
      <c r="D996" s="1">
        <v>3</v>
      </c>
      <c r="E996" s="1">
        <f t="shared" si="142"/>
        <v>249</v>
      </c>
      <c r="F996" s="1">
        <v>1</v>
      </c>
      <c r="G996" s="3">
        <f t="shared" si="143"/>
        <v>0</v>
      </c>
      <c r="H996" s="3">
        <f t="shared" si="144"/>
        <v>4.4999999999999998E-2</v>
      </c>
      <c r="I996" s="3">
        <v>4.4999999999999998E-2</v>
      </c>
      <c r="J996" s="3">
        <v>0</v>
      </c>
      <c r="K996" s="3">
        <v>0</v>
      </c>
      <c r="L996" s="1">
        <v>12</v>
      </c>
      <c r="M996" s="1">
        <v>12</v>
      </c>
      <c r="N996" s="1">
        <v>12</v>
      </c>
      <c r="O996" s="1">
        <v>8</v>
      </c>
      <c r="P996" s="1">
        <v>12</v>
      </c>
      <c r="Q996" s="1">
        <v>11</v>
      </c>
      <c r="R996" s="3">
        <v>0.03</v>
      </c>
      <c r="S996" s="3">
        <v>8.9999999999999993E-3</v>
      </c>
      <c r="T996" s="3">
        <v>1.4999999999999999E-2</v>
      </c>
      <c r="U996" s="3">
        <f t="shared" si="145"/>
        <v>33.333333333333329</v>
      </c>
      <c r="V996" s="3">
        <f t="shared" si="146"/>
        <v>0</v>
      </c>
      <c r="W996" s="3">
        <f t="shared" si="147"/>
        <v>8.3333333333333321</v>
      </c>
    </row>
    <row r="997" spans="1:38" x14ac:dyDescent="0.3">
      <c r="A997" s="1">
        <f t="shared" si="141"/>
        <v>0</v>
      </c>
      <c r="B997" s="1" t="s">
        <v>11</v>
      </c>
      <c r="C997" s="1">
        <v>0.6</v>
      </c>
      <c r="D997" s="1">
        <v>4</v>
      </c>
      <c r="E997" s="1">
        <f t="shared" si="142"/>
        <v>249</v>
      </c>
      <c r="F997" s="1">
        <v>1</v>
      </c>
      <c r="G997" s="3">
        <f t="shared" si="143"/>
        <v>0</v>
      </c>
      <c r="H997" s="3">
        <f t="shared" si="144"/>
        <v>4.8000000000000001E-2</v>
      </c>
      <c r="I997" s="3">
        <v>4.7E-2</v>
      </c>
      <c r="J997" s="3">
        <v>1E-3</v>
      </c>
      <c r="K997" s="3">
        <v>0</v>
      </c>
      <c r="L997" s="1">
        <v>12</v>
      </c>
      <c r="M997" s="1">
        <v>12</v>
      </c>
      <c r="N997" s="1">
        <v>12</v>
      </c>
      <c r="O997" s="1">
        <v>8</v>
      </c>
      <c r="P997" s="1">
        <v>12</v>
      </c>
      <c r="Q997" s="1">
        <v>11</v>
      </c>
      <c r="R997" s="3">
        <v>2.9000000000000001E-2</v>
      </c>
      <c r="S997" s="3">
        <v>8.9999999999999993E-3</v>
      </c>
      <c r="T997" s="3">
        <v>1.7999999999999999E-2</v>
      </c>
      <c r="U997" s="3">
        <f t="shared" si="145"/>
        <v>33.333333333333329</v>
      </c>
      <c r="V997" s="3">
        <f t="shared" si="146"/>
        <v>0</v>
      </c>
      <c r="W997" s="3">
        <f t="shared" si="147"/>
        <v>8.3333333333333321</v>
      </c>
    </row>
    <row r="998" spans="1:38" x14ac:dyDescent="0.3">
      <c r="A998" s="1">
        <f t="shared" si="141"/>
        <v>1</v>
      </c>
      <c r="B998" s="1" t="s">
        <v>11</v>
      </c>
      <c r="C998" s="1">
        <v>0.6</v>
      </c>
      <c r="D998" s="1">
        <v>1</v>
      </c>
      <c r="E998" s="1">
        <f t="shared" si="142"/>
        <v>250</v>
      </c>
      <c r="F998" s="1">
        <v>1</v>
      </c>
      <c r="G998" s="3">
        <f t="shared" si="143"/>
        <v>0</v>
      </c>
      <c r="H998" s="3">
        <f t="shared" si="144"/>
        <v>2.7E-2</v>
      </c>
      <c r="I998" s="3">
        <v>2.7E-2</v>
      </c>
      <c r="J998" s="3">
        <v>0</v>
      </c>
      <c r="K998" s="3">
        <v>0</v>
      </c>
      <c r="L998" s="1">
        <v>11</v>
      </c>
      <c r="M998" s="1">
        <v>11</v>
      </c>
      <c r="N998" s="1">
        <v>11</v>
      </c>
      <c r="O998" s="1">
        <v>11</v>
      </c>
      <c r="P998" s="1">
        <v>11</v>
      </c>
      <c r="Q998" s="1">
        <v>11</v>
      </c>
      <c r="R998" s="3">
        <v>1.4E-2</v>
      </c>
      <c r="S998" s="3">
        <v>1.2999999999999999E-2</v>
      </c>
      <c r="T998" s="3">
        <v>1.2E-2</v>
      </c>
      <c r="U998" s="3">
        <f t="shared" si="145"/>
        <v>0</v>
      </c>
      <c r="V998" s="3">
        <f t="shared" si="146"/>
        <v>0</v>
      </c>
      <c r="W998" s="3">
        <f t="shared" si="147"/>
        <v>0</v>
      </c>
      <c r="AA998" s="1">
        <f>SUMPRODUCT((MOD(ROW(F902:F1001),4)=2)*F902:F1001)</f>
        <v>25</v>
      </c>
      <c r="AB998" s="3">
        <f>SUMPRODUCT((MOD(ROW(G902:G1001),4)=2)*G902:G1001)/25</f>
        <v>0</v>
      </c>
      <c r="AC998" s="3">
        <f t="shared" ref="AC998:AF998" si="148">SUMPRODUCT((MOD(ROW(H902:H1001),4)=2)*H902:H1001)/25</f>
        <v>2.8800000000000006E-2</v>
      </c>
      <c r="AD998" s="3">
        <f t="shared" si="148"/>
        <v>2.8720000000000009E-2</v>
      </c>
      <c r="AE998" s="3">
        <f t="shared" si="148"/>
        <v>8.0000000000000007E-5</v>
      </c>
      <c r="AF998" s="3">
        <f t="shared" si="148"/>
        <v>0</v>
      </c>
      <c r="AG998" s="3">
        <f>SUMPRODUCT((MOD(ROW(R902:R1001),4)=2)*R902:R1001)/25</f>
        <v>1.6640000000000009E-2</v>
      </c>
      <c r="AH998" s="3">
        <f>SUMPRODUCT((MOD(ROW(S902:S1001),4)=2)*S902:S1001)/25</f>
        <v>9.4000000000000021E-3</v>
      </c>
      <c r="AI998" s="3">
        <f>SUMPRODUCT((MOD(ROW(T902:T1001),4)=2)*T902:T1001)/25</f>
        <v>1.1320000000000004E-2</v>
      </c>
      <c r="AJ998" s="3">
        <f>IF(AA998&gt;0, SUMPRODUCT((MOD(ROW(U902:U1001),4)=2)*U902:U1001)/AA998,"-")</f>
        <v>11.999999999999998</v>
      </c>
      <c r="AK998" s="3">
        <f>IF(AA998&gt;0, SUMPRODUCT((MOD(ROW(V902:V1001),4)=2)*V902:V1001)/AA998,"-")</f>
        <v>0.33333333333333326</v>
      </c>
      <c r="AL998" s="3">
        <f>IF(AA998&gt;0,SUMPRODUCT((MOD(ROW(W902:W1001),4)=2)*W902:W1001)/AA998,"-")</f>
        <v>1.333333333333333</v>
      </c>
    </row>
    <row r="999" spans="1:38" x14ac:dyDescent="0.3">
      <c r="A999" s="1">
        <f t="shared" si="141"/>
        <v>1</v>
      </c>
      <c r="B999" s="1" t="s">
        <v>11</v>
      </c>
      <c r="C999" s="1">
        <v>0.6</v>
      </c>
      <c r="D999" s="1">
        <v>2</v>
      </c>
      <c r="E999" s="1">
        <f t="shared" si="142"/>
        <v>250</v>
      </c>
      <c r="F999" s="1">
        <v>1</v>
      </c>
      <c r="G999" s="3">
        <f t="shared" si="143"/>
        <v>0</v>
      </c>
      <c r="H999" s="3">
        <f t="shared" si="144"/>
        <v>4.7999999999999994E-2</v>
      </c>
      <c r="I999" s="3">
        <v>4.7999999999999994E-2</v>
      </c>
      <c r="J999" s="3">
        <v>0</v>
      </c>
      <c r="K999" s="3">
        <v>0</v>
      </c>
      <c r="L999" s="1">
        <v>12</v>
      </c>
      <c r="M999" s="1">
        <v>12</v>
      </c>
      <c r="N999" s="1">
        <v>12</v>
      </c>
      <c r="O999" s="1">
        <v>8</v>
      </c>
      <c r="P999" s="1">
        <v>11</v>
      </c>
      <c r="Q999" s="1">
        <v>11</v>
      </c>
      <c r="R999" s="3">
        <v>0.03</v>
      </c>
      <c r="S999" s="3">
        <v>1.2999999999999999E-2</v>
      </c>
      <c r="T999" s="3">
        <v>1.7000000000000001E-2</v>
      </c>
      <c r="U999" s="3">
        <f t="shared" si="145"/>
        <v>33.333333333333329</v>
      </c>
      <c r="V999" s="3">
        <f t="shared" si="146"/>
        <v>8.3333333333333321</v>
      </c>
      <c r="W999" s="3">
        <f t="shared" si="147"/>
        <v>8.3333333333333321</v>
      </c>
      <c r="AA999" s="1">
        <f>SUMPRODUCT((MOD(ROW(F902:F1001),4)=3)*F902:F1001)</f>
        <v>25</v>
      </c>
      <c r="AB999" s="3">
        <f>SUMPRODUCT((MOD(ROW(G902:G1001),4)=3)*G902:G1001)/25</f>
        <v>0</v>
      </c>
      <c r="AC999" s="3">
        <f t="shared" ref="AC999:AF999" si="149">SUMPRODUCT((MOD(ROW(H902:H1001),4)=3)*H902:H1001)/25</f>
        <v>4.412000000000002E-2</v>
      </c>
      <c r="AD999" s="3">
        <f t="shared" si="149"/>
        <v>4.3880000000000009E-2</v>
      </c>
      <c r="AE999" s="3">
        <f t="shared" si="149"/>
        <v>2.4000000000000001E-4</v>
      </c>
      <c r="AF999" s="3">
        <f t="shared" si="149"/>
        <v>0</v>
      </c>
      <c r="AG999" s="3">
        <f>SUMPRODUCT((MOD(ROW(R902:R1001),4)=3)*R902:R1001)/25</f>
        <v>2.9480000000000013E-2</v>
      </c>
      <c r="AH999" s="3">
        <f>SUMPRODUCT((MOD(ROW(S902:S1001),4)=3)*S902:S1001)/25</f>
        <v>9.4000000000000021E-3</v>
      </c>
      <c r="AI999" s="3">
        <f>SUMPRODUCT((MOD(ROW(T902:T1001),4)=3)*T902:T1001)/25</f>
        <v>1.3640000000000008E-2</v>
      </c>
      <c r="AJ999" s="3">
        <f>IF(AA999&gt;0,SUMPRODUCT((MOD(ROW(U902:U1001),4)=3)*U902:U1001)/AA999,"-")</f>
        <v>27.820512820512821</v>
      </c>
      <c r="AK999" s="3">
        <f>IF(AA999&gt;0,SUMPRODUCT((MOD(ROW(V902:V1001),4)=3)*V902:V1001)/AA999,"-")</f>
        <v>6.2051282051282053</v>
      </c>
      <c r="AL999" s="3">
        <f>IF(AA999&gt;0,SUMPRODUCT((MOD(ROW(W902:W1001),4)=3)*W902:W1001)/AA999,"-")</f>
        <v>5.5897435897435885</v>
      </c>
    </row>
    <row r="1000" spans="1:38" x14ac:dyDescent="0.3">
      <c r="A1000" s="1">
        <f t="shared" si="141"/>
        <v>1</v>
      </c>
      <c r="B1000" s="1" t="s">
        <v>11</v>
      </c>
      <c r="C1000" s="1">
        <v>0.6</v>
      </c>
      <c r="D1000" s="1">
        <v>3</v>
      </c>
      <c r="E1000" s="1">
        <f t="shared" si="142"/>
        <v>250</v>
      </c>
      <c r="F1000" s="1">
        <v>1</v>
      </c>
      <c r="G1000" s="3">
        <f t="shared" si="143"/>
        <v>0</v>
      </c>
      <c r="H1000" s="3">
        <f t="shared" si="144"/>
        <v>3.1E-2</v>
      </c>
      <c r="I1000" s="3">
        <v>0.03</v>
      </c>
      <c r="J1000" s="3">
        <v>1E-3</v>
      </c>
      <c r="K1000" s="3">
        <v>0</v>
      </c>
      <c r="L1000" s="1">
        <v>11</v>
      </c>
      <c r="M1000" s="1">
        <v>11</v>
      </c>
      <c r="N1000" s="1">
        <v>11</v>
      </c>
      <c r="O1000" s="1">
        <v>11</v>
      </c>
      <c r="P1000" s="1">
        <v>11</v>
      </c>
      <c r="Q1000" s="1">
        <v>11</v>
      </c>
      <c r="R1000" s="3">
        <v>1.6E-2</v>
      </c>
      <c r="S1000" s="3">
        <v>1.2999999999999999E-2</v>
      </c>
      <c r="T1000" s="3">
        <v>1.3000000000000001E-2</v>
      </c>
      <c r="U1000" s="3">
        <f t="shared" si="145"/>
        <v>0</v>
      </c>
      <c r="V1000" s="3">
        <f t="shared" si="146"/>
        <v>0</v>
      </c>
      <c r="W1000" s="3">
        <f t="shared" si="147"/>
        <v>0</v>
      </c>
      <c r="AA1000" s="1">
        <f>SUMPRODUCT((MOD(ROW(F902:F1001),4)=0)*F902:F1001)</f>
        <v>25</v>
      </c>
      <c r="AB1000" s="3">
        <f>SUMPRODUCT((MOD(ROW(G902:G1001),4)=0)*G902:G1001)/25</f>
        <v>0</v>
      </c>
      <c r="AC1000" s="3">
        <f t="shared" ref="AC1000:AF1000" si="150">SUMPRODUCT((MOD(ROW(H902:H1001),4)=0)*H902:H1001)/25</f>
        <v>3.4400000000000014E-2</v>
      </c>
      <c r="AD1000" s="3">
        <f t="shared" si="150"/>
        <v>3.4240000000000013E-2</v>
      </c>
      <c r="AE1000" s="3">
        <f t="shared" si="150"/>
        <v>1.6000000000000001E-4</v>
      </c>
      <c r="AF1000" s="3">
        <f t="shared" si="150"/>
        <v>0</v>
      </c>
      <c r="AG1000" s="3">
        <f>SUMPRODUCT((MOD(ROW(R902:R1001),4)=0)*R902:R1001)/25</f>
        <v>2.1400000000000009E-2</v>
      </c>
      <c r="AH1000" s="3">
        <f>SUMPRODUCT((MOD(ROW(S902:S1001),4)=0)*S902:S1001)/25</f>
        <v>9.4000000000000021E-3</v>
      </c>
      <c r="AI1000" s="3">
        <f>SUMPRODUCT((MOD(ROW(T902:T1001),4)=0)*T902:T1001)/25</f>
        <v>1.2080000000000004E-2</v>
      </c>
      <c r="AJ1000" s="3">
        <f>IF(AA1000&gt;0,SUMPRODUCT((MOD(ROW(U902:U1001),4)=0)*U902:U1001)/AA1000,"-")</f>
        <v>15.666666666666664</v>
      </c>
      <c r="AK1000" s="3">
        <f>IF(AA1000&gt;0,SUMPRODUCT((MOD(ROW(V902:V1001),4)=0)*V902:V1001)/AA1000,"-")</f>
        <v>1.333333333333333</v>
      </c>
      <c r="AL1000" s="3">
        <f>IF(AA1000&gt;0,SUMPRODUCT((MOD(ROW(W902:W1001),4)=0)*W902:W1001)/AA1000,"-")</f>
        <v>2.3333333333333326</v>
      </c>
    </row>
    <row r="1001" spans="1:38" x14ac:dyDescent="0.3">
      <c r="A1001" s="1">
        <f t="shared" si="141"/>
        <v>1</v>
      </c>
      <c r="B1001" s="1" t="s">
        <v>11</v>
      </c>
      <c r="C1001" s="1">
        <v>0.6</v>
      </c>
      <c r="D1001" s="1">
        <v>4</v>
      </c>
      <c r="E1001" s="1">
        <f t="shared" si="142"/>
        <v>250</v>
      </c>
      <c r="F1001" s="1">
        <v>1</v>
      </c>
      <c r="G1001" s="3">
        <f t="shared" si="143"/>
        <v>0</v>
      </c>
      <c r="H1001" s="3">
        <f t="shared" si="144"/>
        <v>3.3000000000000002E-2</v>
      </c>
      <c r="I1001" s="3">
        <v>3.3000000000000002E-2</v>
      </c>
      <c r="J1001" s="3">
        <v>0</v>
      </c>
      <c r="K1001" s="3">
        <v>0</v>
      </c>
      <c r="L1001" s="1">
        <v>11</v>
      </c>
      <c r="M1001" s="1">
        <v>11</v>
      </c>
      <c r="N1001" s="1">
        <v>11</v>
      </c>
      <c r="O1001" s="1">
        <v>11</v>
      </c>
      <c r="P1001" s="1">
        <v>11</v>
      </c>
      <c r="Q1001" s="1">
        <v>11</v>
      </c>
      <c r="R1001" s="3">
        <v>0.02</v>
      </c>
      <c r="S1001" s="3">
        <v>1.2999999999999999E-2</v>
      </c>
      <c r="T1001" s="3">
        <v>1.2E-2</v>
      </c>
      <c r="U1001" s="3">
        <f t="shared" si="145"/>
        <v>0</v>
      </c>
      <c r="V1001" s="3">
        <f t="shared" si="146"/>
        <v>0</v>
      </c>
      <c r="W1001" s="3">
        <f t="shared" si="147"/>
        <v>0</v>
      </c>
      <c r="AA1001" s="1">
        <f>SUMPRODUCT((MOD(ROW(F902:F1001),4)=1)*F902:F1001)</f>
        <v>25</v>
      </c>
      <c r="AB1001" s="3">
        <f>SUMPRODUCT((MOD(ROW(G902:G1001),4)=1)*G902:G1001)/25</f>
        <v>0</v>
      </c>
      <c r="AC1001" s="3">
        <f t="shared" ref="AC1001:AF1001" si="151">SUMPRODUCT((MOD(ROW(H902:H1001),4)=1)*H902:H1001)/25</f>
        <v>3.9400000000000011E-2</v>
      </c>
      <c r="AD1001" s="3">
        <f t="shared" si="151"/>
        <v>3.9160000000000014E-2</v>
      </c>
      <c r="AE1001" s="3">
        <f t="shared" si="151"/>
        <v>2.4000000000000001E-4</v>
      </c>
      <c r="AF1001" s="3">
        <f t="shared" si="151"/>
        <v>0</v>
      </c>
      <c r="AG1001" s="3">
        <f>SUMPRODUCT((MOD(ROW(R902:R1001),4)=1)*R902:R1001)/25</f>
        <v>2.5320000000000013E-2</v>
      </c>
      <c r="AH1001" s="3">
        <f>SUMPRODUCT((MOD(ROW(S902:S1001),4)=1)*S902:S1001)/25</f>
        <v>9.4000000000000021E-3</v>
      </c>
      <c r="AI1001" s="3">
        <f>SUMPRODUCT((MOD(ROW(T902:T1001),4)=1)*T902:T1001)/25</f>
        <v>1.3080000000000007E-2</v>
      </c>
      <c r="AJ1001" s="3">
        <f>IF(AA1001&gt;0,SUMPRODUCT((MOD(ROW(U902:U1001),4)=1)*U902:U1001)/AA1001,"-")</f>
        <v>20.999999999999996</v>
      </c>
      <c r="AK1001" s="3">
        <f>IF(AA1001&gt;0, SUMPRODUCT((MOD(ROW(V902:V1001),4)=1)*V902:V1001)/AA1001,"-")</f>
        <v>2.6666666666666656</v>
      </c>
      <c r="AL1001" s="3">
        <f>IF(AA1001&gt;0,SUMPRODUCT((MOD(ROW(W902:W1001),4)=1)*W902:W1001)/AA1001,"-")</f>
        <v>3.3333333333333321</v>
      </c>
    </row>
    <row r="1002" spans="1:38" x14ac:dyDescent="0.3">
      <c r="A1002" s="1">
        <f t="shared" si="141"/>
        <v>0</v>
      </c>
      <c r="B1002" s="1" t="s">
        <v>12</v>
      </c>
      <c r="C1002" s="1">
        <v>0.6</v>
      </c>
      <c r="D1002" s="1">
        <v>1</v>
      </c>
      <c r="E1002" s="1">
        <f t="shared" si="142"/>
        <v>251</v>
      </c>
      <c r="F1002" s="1">
        <v>0</v>
      </c>
      <c r="G1002" s="3">
        <f t="shared" si="143"/>
        <v>3.7037037037037033</v>
      </c>
      <c r="H1002" s="3">
        <f t="shared" si="144"/>
        <v>0.30600000000000005</v>
      </c>
      <c r="I1002" s="3">
        <v>9.7000000000000003E-2</v>
      </c>
      <c r="J1002" s="3">
        <v>2.9000000000000001E-2</v>
      </c>
      <c r="K1002" s="3">
        <v>0.18</v>
      </c>
      <c r="L1002" s="1">
        <v>27</v>
      </c>
      <c r="M1002" s="1">
        <v>28</v>
      </c>
      <c r="N1002" s="1">
        <v>28</v>
      </c>
      <c r="O1002" s="1">
        <v>26</v>
      </c>
      <c r="P1002" s="1">
        <v>26</v>
      </c>
      <c r="Q1002" s="1">
        <v>27</v>
      </c>
      <c r="R1002" s="3">
        <v>8.6999999999999994E-2</v>
      </c>
      <c r="S1002" s="3">
        <v>7.0000000000000001E-3</v>
      </c>
      <c r="T1002" s="3">
        <v>9.0000000000000011E-3</v>
      </c>
      <c r="U1002" s="3" t="str">
        <f t="shared" si="145"/>
        <v>0</v>
      </c>
      <c r="V1002" s="3" t="str">
        <f t="shared" si="146"/>
        <v>0</v>
      </c>
      <c r="W1002" s="3" t="str">
        <f t="shared" si="147"/>
        <v>0</v>
      </c>
    </row>
    <row r="1003" spans="1:38" x14ac:dyDescent="0.3">
      <c r="A1003" s="1">
        <f t="shared" si="141"/>
        <v>0</v>
      </c>
      <c r="B1003" s="1" t="s">
        <v>12</v>
      </c>
      <c r="C1003" s="1">
        <v>0.6</v>
      </c>
      <c r="D1003" s="1">
        <v>2</v>
      </c>
      <c r="E1003" s="1">
        <f t="shared" si="142"/>
        <v>251</v>
      </c>
      <c r="F1003" s="1">
        <v>0</v>
      </c>
      <c r="G1003" s="3">
        <f t="shared" si="143"/>
        <v>3.7037037037037033</v>
      </c>
      <c r="H1003" s="3">
        <f t="shared" si="144"/>
        <v>0.30000000000000004</v>
      </c>
      <c r="I1003" s="3">
        <v>0.10700000000000001</v>
      </c>
      <c r="J1003" s="3">
        <v>2.9000000000000001E-2</v>
      </c>
      <c r="K1003" s="3">
        <v>0.16400000000000001</v>
      </c>
      <c r="L1003" s="1">
        <v>27</v>
      </c>
      <c r="M1003" s="1">
        <v>28</v>
      </c>
      <c r="N1003" s="1">
        <v>28</v>
      </c>
      <c r="O1003" s="1">
        <v>26</v>
      </c>
      <c r="P1003" s="1">
        <v>26</v>
      </c>
      <c r="Q1003" s="1">
        <v>27</v>
      </c>
      <c r="R1003" s="3">
        <v>9.6000000000000002E-2</v>
      </c>
      <c r="S1003" s="3">
        <v>7.0000000000000001E-3</v>
      </c>
      <c r="T1003" s="3">
        <v>0.01</v>
      </c>
      <c r="U1003" s="3" t="str">
        <f t="shared" si="145"/>
        <v>0</v>
      </c>
      <c r="V1003" s="3" t="str">
        <f t="shared" si="146"/>
        <v>0</v>
      </c>
      <c r="W1003" s="3" t="str">
        <f t="shared" si="147"/>
        <v>0</v>
      </c>
    </row>
    <row r="1004" spans="1:38" x14ac:dyDescent="0.3">
      <c r="A1004" s="1">
        <f t="shared" si="141"/>
        <v>0</v>
      </c>
      <c r="B1004" s="1" t="s">
        <v>12</v>
      </c>
      <c r="C1004" s="1">
        <v>0.6</v>
      </c>
      <c r="D1004" s="1">
        <v>3</v>
      </c>
      <c r="E1004" s="1">
        <f t="shared" si="142"/>
        <v>251</v>
      </c>
      <c r="F1004" s="1">
        <v>0</v>
      </c>
      <c r="G1004" s="3">
        <f t="shared" si="143"/>
        <v>3.7037037037037033</v>
      </c>
      <c r="H1004" s="3">
        <f t="shared" si="144"/>
        <v>0.35300000000000004</v>
      </c>
      <c r="I1004" s="3">
        <v>0.10900000000000001</v>
      </c>
      <c r="J1004" s="3">
        <v>2.9000000000000001E-2</v>
      </c>
      <c r="K1004" s="3">
        <v>0.215</v>
      </c>
      <c r="L1004" s="1">
        <v>27</v>
      </c>
      <c r="M1004" s="1">
        <v>28</v>
      </c>
      <c r="N1004" s="1">
        <v>28</v>
      </c>
      <c r="O1004" s="1">
        <v>26</v>
      </c>
      <c r="P1004" s="1">
        <v>26</v>
      </c>
      <c r="Q1004" s="1">
        <v>27</v>
      </c>
      <c r="R1004" s="3">
        <v>9.9000000000000005E-2</v>
      </c>
      <c r="S1004" s="3">
        <v>7.0000000000000001E-3</v>
      </c>
      <c r="T1004" s="3">
        <v>9.0000000000000011E-3</v>
      </c>
      <c r="U1004" s="3" t="str">
        <f t="shared" si="145"/>
        <v>0</v>
      </c>
      <c r="V1004" s="3" t="str">
        <f t="shared" si="146"/>
        <v>0</v>
      </c>
      <c r="W1004" s="3" t="str">
        <f t="shared" si="147"/>
        <v>0</v>
      </c>
    </row>
    <row r="1005" spans="1:38" x14ac:dyDescent="0.3">
      <c r="A1005" s="1">
        <f t="shared" si="141"/>
        <v>0</v>
      </c>
      <c r="B1005" s="1" t="s">
        <v>12</v>
      </c>
      <c r="C1005" s="1">
        <v>0.6</v>
      </c>
      <c r="D1005" s="1">
        <v>4</v>
      </c>
      <c r="E1005" s="1">
        <f t="shared" si="142"/>
        <v>251</v>
      </c>
      <c r="F1005" s="1">
        <v>0</v>
      </c>
      <c r="G1005" s="3">
        <f t="shared" si="143"/>
        <v>3.7037037037037033</v>
      </c>
      <c r="H1005" s="3">
        <f t="shared" si="144"/>
        <v>0.32900000000000001</v>
      </c>
      <c r="I1005" s="3">
        <v>0.11900000000000001</v>
      </c>
      <c r="J1005" s="3">
        <v>2.9000000000000001E-2</v>
      </c>
      <c r="K1005" s="3">
        <v>0.18099999999999999</v>
      </c>
      <c r="L1005" s="1">
        <v>27</v>
      </c>
      <c r="M1005" s="1">
        <v>28</v>
      </c>
      <c r="N1005" s="1">
        <v>28</v>
      </c>
      <c r="O1005" s="1">
        <v>26</v>
      </c>
      <c r="P1005" s="1">
        <v>26</v>
      </c>
      <c r="Q1005" s="1">
        <v>27</v>
      </c>
      <c r="R1005" s="3">
        <v>0.109</v>
      </c>
      <c r="S1005" s="3">
        <v>7.0000000000000001E-3</v>
      </c>
      <c r="T1005" s="3">
        <v>9.0000000000000011E-3</v>
      </c>
      <c r="U1005" s="3" t="str">
        <f t="shared" si="145"/>
        <v>0</v>
      </c>
      <c r="V1005" s="3" t="str">
        <f t="shared" si="146"/>
        <v>0</v>
      </c>
      <c r="W1005" s="3" t="str">
        <f t="shared" si="147"/>
        <v>0</v>
      </c>
    </row>
    <row r="1006" spans="1:38" x14ac:dyDescent="0.3">
      <c r="A1006" s="1">
        <f t="shared" si="141"/>
        <v>0</v>
      </c>
      <c r="B1006" s="1" t="s">
        <v>12</v>
      </c>
      <c r="C1006" s="1">
        <v>0.6</v>
      </c>
      <c r="D1006" s="1">
        <v>1</v>
      </c>
      <c r="E1006" s="1">
        <f t="shared" si="142"/>
        <v>252</v>
      </c>
      <c r="F1006" s="1">
        <v>1</v>
      </c>
      <c r="G1006" s="3">
        <f t="shared" si="143"/>
        <v>0</v>
      </c>
      <c r="H1006" s="3">
        <f t="shared" si="144"/>
        <v>0.13300000000000001</v>
      </c>
      <c r="I1006" s="3">
        <v>0.10200000000000001</v>
      </c>
      <c r="J1006" s="3">
        <v>3.1E-2</v>
      </c>
      <c r="K1006" s="3">
        <v>0</v>
      </c>
      <c r="L1006" s="1">
        <v>32</v>
      </c>
      <c r="M1006" s="1">
        <v>32</v>
      </c>
      <c r="N1006" s="1">
        <v>32</v>
      </c>
      <c r="O1006" s="1">
        <v>28</v>
      </c>
      <c r="P1006" s="1">
        <v>31</v>
      </c>
      <c r="Q1006" s="1">
        <v>32</v>
      </c>
      <c r="R1006" s="3">
        <v>9.5000000000000001E-2</v>
      </c>
      <c r="S1006" s="3">
        <v>6.0000000000000001E-3</v>
      </c>
      <c r="T1006" s="3">
        <v>7.0000000000000001E-3</v>
      </c>
      <c r="U1006" s="3">
        <f t="shared" si="145"/>
        <v>12.5</v>
      </c>
      <c r="V1006" s="3">
        <f t="shared" si="146"/>
        <v>3.125</v>
      </c>
      <c r="W1006" s="3">
        <f t="shared" si="147"/>
        <v>0</v>
      </c>
    </row>
    <row r="1007" spans="1:38" x14ac:dyDescent="0.3">
      <c r="A1007" s="1">
        <f t="shared" si="141"/>
        <v>0</v>
      </c>
      <c r="B1007" s="1" t="s">
        <v>12</v>
      </c>
      <c r="C1007" s="1">
        <v>0.6</v>
      </c>
      <c r="D1007" s="1">
        <v>2</v>
      </c>
      <c r="E1007" s="1">
        <f t="shared" si="142"/>
        <v>252</v>
      </c>
      <c r="F1007" s="1">
        <v>1</v>
      </c>
      <c r="G1007" s="3">
        <f t="shared" si="143"/>
        <v>0</v>
      </c>
      <c r="H1007" s="3">
        <f t="shared" si="144"/>
        <v>0.14500000000000002</v>
      </c>
      <c r="I1007" s="3">
        <v>0.112</v>
      </c>
      <c r="J1007" s="3">
        <v>3.3000000000000002E-2</v>
      </c>
      <c r="K1007" s="3">
        <v>0</v>
      </c>
      <c r="L1007" s="1">
        <v>32</v>
      </c>
      <c r="M1007" s="1">
        <v>32</v>
      </c>
      <c r="N1007" s="1">
        <v>32</v>
      </c>
      <c r="O1007" s="1">
        <v>28</v>
      </c>
      <c r="P1007" s="1">
        <v>31</v>
      </c>
      <c r="Q1007" s="1">
        <v>32</v>
      </c>
      <c r="R1007" s="3">
        <v>0.105</v>
      </c>
      <c r="S1007" s="3">
        <v>6.0000000000000001E-3</v>
      </c>
      <c r="T1007" s="3">
        <v>7.0000000000000001E-3</v>
      </c>
      <c r="U1007" s="3">
        <f t="shared" si="145"/>
        <v>12.5</v>
      </c>
      <c r="V1007" s="3">
        <f t="shared" si="146"/>
        <v>3.125</v>
      </c>
      <c r="W1007" s="3">
        <f t="shared" si="147"/>
        <v>0</v>
      </c>
    </row>
    <row r="1008" spans="1:38" x14ac:dyDescent="0.3">
      <c r="A1008" s="1">
        <f t="shared" si="141"/>
        <v>0</v>
      </c>
      <c r="B1008" s="1" t="s">
        <v>12</v>
      </c>
      <c r="C1008" s="1">
        <v>0.6</v>
      </c>
      <c r="D1008" s="1">
        <v>3</v>
      </c>
      <c r="E1008" s="1">
        <f t="shared" si="142"/>
        <v>252</v>
      </c>
      <c r="F1008" s="1">
        <v>1</v>
      </c>
      <c r="G1008" s="3">
        <f t="shared" si="143"/>
        <v>0</v>
      </c>
      <c r="H1008" s="3">
        <f t="shared" si="144"/>
        <v>0.15400000000000003</v>
      </c>
      <c r="I1008" s="3">
        <v>0.12300000000000001</v>
      </c>
      <c r="J1008" s="3">
        <v>3.1E-2</v>
      </c>
      <c r="K1008" s="3">
        <v>0</v>
      </c>
      <c r="L1008" s="1">
        <v>32</v>
      </c>
      <c r="M1008" s="1">
        <v>32</v>
      </c>
      <c r="N1008" s="1">
        <v>32</v>
      </c>
      <c r="O1008" s="1">
        <v>28</v>
      </c>
      <c r="P1008" s="1">
        <v>31</v>
      </c>
      <c r="Q1008" s="1">
        <v>32</v>
      </c>
      <c r="R1008" s="3">
        <v>0.11600000000000001</v>
      </c>
      <c r="S1008" s="3">
        <v>6.0000000000000001E-3</v>
      </c>
      <c r="T1008" s="3">
        <v>7.0000000000000001E-3</v>
      </c>
      <c r="U1008" s="3">
        <f t="shared" si="145"/>
        <v>12.5</v>
      </c>
      <c r="V1008" s="3">
        <f t="shared" si="146"/>
        <v>3.125</v>
      </c>
      <c r="W1008" s="3">
        <f t="shared" si="147"/>
        <v>0</v>
      </c>
    </row>
    <row r="1009" spans="1:23" x14ac:dyDescent="0.3">
      <c r="A1009" s="1">
        <f t="shared" si="141"/>
        <v>0</v>
      </c>
      <c r="B1009" s="1" t="s">
        <v>12</v>
      </c>
      <c r="C1009" s="1">
        <v>0.6</v>
      </c>
      <c r="D1009" s="1">
        <v>4</v>
      </c>
      <c r="E1009" s="1">
        <f t="shared" si="142"/>
        <v>252</v>
      </c>
      <c r="F1009" s="1">
        <v>1</v>
      </c>
      <c r="G1009" s="3">
        <f t="shared" si="143"/>
        <v>0</v>
      </c>
      <c r="H1009" s="3">
        <f t="shared" si="144"/>
        <v>0.159</v>
      </c>
      <c r="I1009" s="3">
        <v>0.127</v>
      </c>
      <c r="J1009" s="3">
        <v>3.2000000000000001E-2</v>
      </c>
      <c r="K1009" s="3">
        <v>0</v>
      </c>
      <c r="L1009" s="1">
        <v>32</v>
      </c>
      <c r="M1009" s="1">
        <v>32</v>
      </c>
      <c r="N1009" s="1">
        <v>32</v>
      </c>
      <c r="O1009" s="1">
        <v>28</v>
      </c>
      <c r="P1009" s="1">
        <v>31</v>
      </c>
      <c r="Q1009" s="1">
        <v>32</v>
      </c>
      <c r="R1009" s="3">
        <v>0.12</v>
      </c>
      <c r="S1009" s="3">
        <v>6.0000000000000001E-3</v>
      </c>
      <c r="T1009" s="3">
        <v>7.0000000000000001E-3</v>
      </c>
      <c r="U1009" s="3">
        <f t="shared" si="145"/>
        <v>12.5</v>
      </c>
      <c r="V1009" s="3">
        <f t="shared" si="146"/>
        <v>3.125</v>
      </c>
      <c r="W1009" s="3">
        <f t="shared" si="147"/>
        <v>0</v>
      </c>
    </row>
    <row r="1010" spans="1:23" x14ac:dyDescent="0.3">
      <c r="A1010" s="1">
        <f t="shared" si="141"/>
        <v>0</v>
      </c>
      <c r="B1010" s="1" t="s">
        <v>12</v>
      </c>
      <c r="C1010" s="1">
        <v>0.6</v>
      </c>
      <c r="D1010" s="1">
        <v>1</v>
      </c>
      <c r="E1010" s="1">
        <f t="shared" si="142"/>
        <v>253</v>
      </c>
      <c r="F1010" s="1">
        <v>0</v>
      </c>
      <c r="G1010" s="3">
        <f t="shared" si="143"/>
        <v>3.5714285714285712</v>
      </c>
      <c r="H1010" s="3">
        <f t="shared" si="144"/>
        <v>0.33300000000000002</v>
      </c>
      <c r="I1010" s="3">
        <v>9.7000000000000003E-2</v>
      </c>
      <c r="J1010" s="3">
        <v>1.7999999999999999E-2</v>
      </c>
      <c r="K1010" s="3">
        <v>0.218</v>
      </c>
      <c r="L1010" s="1">
        <v>28</v>
      </c>
      <c r="M1010" s="1">
        <v>29</v>
      </c>
      <c r="N1010" s="1">
        <v>29</v>
      </c>
      <c r="O1010" s="1">
        <v>26</v>
      </c>
      <c r="P1010" s="1">
        <v>27</v>
      </c>
      <c r="Q1010" s="1">
        <v>28</v>
      </c>
      <c r="R1010" s="3">
        <v>8.6999999999999994E-2</v>
      </c>
      <c r="S1010" s="3">
        <v>7.0000000000000001E-3</v>
      </c>
      <c r="T1010" s="3">
        <v>9.0000000000000011E-3</v>
      </c>
      <c r="U1010" s="3" t="str">
        <f t="shared" si="145"/>
        <v>0</v>
      </c>
      <c r="V1010" s="3" t="str">
        <f t="shared" si="146"/>
        <v>0</v>
      </c>
      <c r="W1010" s="3" t="str">
        <f t="shared" si="147"/>
        <v>0</v>
      </c>
    </row>
    <row r="1011" spans="1:23" x14ac:dyDescent="0.3">
      <c r="A1011" s="1">
        <f t="shared" si="141"/>
        <v>0</v>
      </c>
      <c r="B1011" s="1" t="s">
        <v>12</v>
      </c>
      <c r="C1011" s="1">
        <v>0.6</v>
      </c>
      <c r="D1011" s="1">
        <v>2</v>
      </c>
      <c r="E1011" s="1">
        <f t="shared" si="142"/>
        <v>253</v>
      </c>
      <c r="F1011" s="1">
        <v>0</v>
      </c>
      <c r="G1011" s="3">
        <f t="shared" si="143"/>
        <v>3.5714285714285712</v>
      </c>
      <c r="H1011" s="3">
        <f t="shared" si="144"/>
        <v>0.33500000000000002</v>
      </c>
      <c r="I1011" s="3">
        <v>0.10500000000000001</v>
      </c>
      <c r="J1011" s="3">
        <v>1.6E-2</v>
      </c>
      <c r="K1011" s="3">
        <v>0.214</v>
      </c>
      <c r="L1011" s="1">
        <v>28</v>
      </c>
      <c r="M1011" s="1">
        <v>29</v>
      </c>
      <c r="N1011" s="1">
        <v>29</v>
      </c>
      <c r="O1011" s="1">
        <v>26</v>
      </c>
      <c r="P1011" s="1">
        <v>27</v>
      </c>
      <c r="Q1011" s="1">
        <v>28</v>
      </c>
      <c r="R1011" s="3">
        <v>9.5000000000000001E-2</v>
      </c>
      <c r="S1011" s="3">
        <v>7.0000000000000001E-3</v>
      </c>
      <c r="T1011" s="3">
        <v>9.0000000000000011E-3</v>
      </c>
      <c r="U1011" s="3" t="str">
        <f t="shared" si="145"/>
        <v>0</v>
      </c>
      <c r="V1011" s="3" t="str">
        <f t="shared" si="146"/>
        <v>0</v>
      </c>
      <c r="W1011" s="3" t="str">
        <f t="shared" si="147"/>
        <v>0</v>
      </c>
    </row>
    <row r="1012" spans="1:23" x14ac:dyDescent="0.3">
      <c r="A1012" s="1">
        <f t="shared" si="141"/>
        <v>0</v>
      </c>
      <c r="B1012" s="1" t="s">
        <v>12</v>
      </c>
      <c r="C1012" s="1">
        <v>0.6</v>
      </c>
      <c r="D1012" s="1">
        <v>3</v>
      </c>
      <c r="E1012" s="1">
        <f t="shared" si="142"/>
        <v>253</v>
      </c>
      <c r="F1012" s="1">
        <v>0</v>
      </c>
      <c r="G1012" s="3">
        <f t="shared" si="143"/>
        <v>3.5714285714285712</v>
      </c>
      <c r="H1012" s="3">
        <f t="shared" si="144"/>
        <v>0.33800000000000002</v>
      </c>
      <c r="I1012" s="3">
        <v>0.114</v>
      </c>
      <c r="J1012" s="3">
        <v>1.7000000000000001E-2</v>
      </c>
      <c r="K1012" s="3">
        <v>0.20699999999999999</v>
      </c>
      <c r="L1012" s="1">
        <v>28</v>
      </c>
      <c r="M1012" s="1">
        <v>29</v>
      </c>
      <c r="N1012" s="1">
        <v>29</v>
      </c>
      <c r="O1012" s="1">
        <v>26</v>
      </c>
      <c r="P1012" s="1">
        <v>27</v>
      </c>
      <c r="Q1012" s="1">
        <v>28</v>
      </c>
      <c r="R1012" s="3">
        <v>0.104</v>
      </c>
      <c r="S1012" s="3">
        <v>7.0000000000000001E-3</v>
      </c>
      <c r="T1012" s="3">
        <v>9.0000000000000011E-3</v>
      </c>
      <c r="U1012" s="3" t="str">
        <f t="shared" si="145"/>
        <v>0</v>
      </c>
      <c r="V1012" s="3" t="str">
        <f t="shared" si="146"/>
        <v>0</v>
      </c>
      <c r="W1012" s="3" t="str">
        <f t="shared" si="147"/>
        <v>0</v>
      </c>
    </row>
    <row r="1013" spans="1:23" x14ac:dyDescent="0.3">
      <c r="A1013" s="1">
        <f t="shared" si="141"/>
        <v>0</v>
      </c>
      <c r="B1013" s="1" t="s">
        <v>12</v>
      </c>
      <c r="C1013" s="1">
        <v>0.6</v>
      </c>
      <c r="D1013" s="1">
        <v>4</v>
      </c>
      <c r="E1013" s="1">
        <f t="shared" si="142"/>
        <v>253</v>
      </c>
      <c r="F1013" s="1">
        <v>0</v>
      </c>
      <c r="G1013" s="3">
        <f t="shared" si="143"/>
        <v>3.5714285714285712</v>
      </c>
      <c r="H1013" s="3">
        <f t="shared" si="144"/>
        <v>0.36200000000000004</v>
      </c>
      <c r="I1013" s="3">
        <v>0.12000000000000001</v>
      </c>
      <c r="J1013" s="3">
        <v>1.6E-2</v>
      </c>
      <c r="K1013" s="3">
        <v>0.22600000000000001</v>
      </c>
      <c r="L1013" s="1">
        <v>28</v>
      </c>
      <c r="M1013" s="1">
        <v>29</v>
      </c>
      <c r="N1013" s="1">
        <v>29</v>
      </c>
      <c r="O1013" s="1">
        <v>26</v>
      </c>
      <c r="P1013" s="1">
        <v>27</v>
      </c>
      <c r="Q1013" s="1">
        <v>28</v>
      </c>
      <c r="R1013" s="3">
        <v>0.111</v>
      </c>
      <c r="S1013" s="3">
        <v>7.0000000000000001E-3</v>
      </c>
      <c r="T1013" s="3">
        <v>8.0000000000000002E-3</v>
      </c>
      <c r="U1013" s="3" t="str">
        <f t="shared" si="145"/>
        <v>0</v>
      </c>
      <c r="V1013" s="3" t="str">
        <f t="shared" si="146"/>
        <v>0</v>
      </c>
      <c r="W1013" s="3" t="str">
        <f t="shared" si="147"/>
        <v>0</v>
      </c>
    </row>
    <row r="1014" spans="1:23" x14ac:dyDescent="0.3">
      <c r="A1014" s="1">
        <f t="shared" si="141"/>
        <v>0</v>
      </c>
      <c r="B1014" s="1" t="s">
        <v>12</v>
      </c>
      <c r="C1014" s="1">
        <v>0.6</v>
      </c>
      <c r="D1014" s="1">
        <v>1</v>
      </c>
      <c r="E1014" s="1">
        <f t="shared" si="142"/>
        <v>254</v>
      </c>
      <c r="F1014" s="1">
        <v>1</v>
      </c>
      <c r="G1014" s="3">
        <f t="shared" si="143"/>
        <v>0</v>
      </c>
      <c r="H1014" s="3">
        <f t="shared" si="144"/>
        <v>0.10800000000000001</v>
      </c>
      <c r="I1014" s="3">
        <v>9.1000000000000011E-2</v>
      </c>
      <c r="J1014" s="3">
        <v>1.7000000000000001E-2</v>
      </c>
      <c r="K1014" s="3">
        <v>0</v>
      </c>
      <c r="L1014" s="1">
        <v>30</v>
      </c>
      <c r="M1014" s="1">
        <v>30</v>
      </c>
      <c r="N1014" s="1">
        <v>30</v>
      </c>
      <c r="O1014" s="1">
        <v>28</v>
      </c>
      <c r="P1014" s="1">
        <v>30</v>
      </c>
      <c r="Q1014" s="1">
        <v>30</v>
      </c>
      <c r="R1014" s="3">
        <v>8.2000000000000003E-2</v>
      </c>
      <c r="S1014" s="3">
        <v>7.0000000000000001E-3</v>
      </c>
      <c r="T1014" s="3">
        <v>8.0000000000000002E-3</v>
      </c>
      <c r="U1014" s="3">
        <f t="shared" si="145"/>
        <v>6.666666666666667</v>
      </c>
      <c r="V1014" s="3">
        <f t="shared" si="146"/>
        <v>0</v>
      </c>
      <c r="W1014" s="3">
        <f t="shared" si="147"/>
        <v>0</v>
      </c>
    </row>
    <row r="1015" spans="1:23" x14ac:dyDescent="0.3">
      <c r="A1015" s="1">
        <f t="shared" si="141"/>
        <v>0</v>
      </c>
      <c r="B1015" s="1" t="s">
        <v>12</v>
      </c>
      <c r="C1015" s="1">
        <v>0.6</v>
      </c>
      <c r="D1015" s="1">
        <v>2</v>
      </c>
      <c r="E1015" s="1">
        <f t="shared" si="142"/>
        <v>254</v>
      </c>
      <c r="F1015" s="1">
        <v>1</v>
      </c>
      <c r="G1015" s="3">
        <f t="shared" si="143"/>
        <v>0</v>
      </c>
      <c r="H1015" s="3">
        <f t="shared" si="144"/>
        <v>0.11900000000000001</v>
      </c>
      <c r="I1015" s="3">
        <v>0.1</v>
      </c>
      <c r="J1015" s="3">
        <v>1.9E-2</v>
      </c>
      <c r="K1015" s="3">
        <v>0</v>
      </c>
      <c r="L1015" s="1">
        <v>30</v>
      </c>
      <c r="M1015" s="1">
        <v>30</v>
      </c>
      <c r="N1015" s="1">
        <v>30</v>
      </c>
      <c r="O1015" s="1">
        <v>28</v>
      </c>
      <c r="P1015" s="1">
        <v>30</v>
      </c>
      <c r="Q1015" s="1">
        <v>30</v>
      </c>
      <c r="R1015" s="3">
        <v>9.1999999999999998E-2</v>
      </c>
      <c r="S1015" s="3">
        <v>7.0000000000000001E-3</v>
      </c>
      <c r="T1015" s="3">
        <v>7.0000000000000001E-3</v>
      </c>
      <c r="U1015" s="3">
        <f t="shared" si="145"/>
        <v>6.666666666666667</v>
      </c>
      <c r="V1015" s="3">
        <f t="shared" si="146"/>
        <v>0</v>
      </c>
      <c r="W1015" s="3">
        <f t="shared" si="147"/>
        <v>0</v>
      </c>
    </row>
    <row r="1016" spans="1:23" x14ac:dyDescent="0.3">
      <c r="A1016" s="1">
        <f t="shared" si="141"/>
        <v>0</v>
      </c>
      <c r="B1016" s="1" t="s">
        <v>12</v>
      </c>
      <c r="C1016" s="1">
        <v>0.6</v>
      </c>
      <c r="D1016" s="1">
        <v>3</v>
      </c>
      <c r="E1016" s="1">
        <f t="shared" si="142"/>
        <v>254</v>
      </c>
      <c r="F1016" s="1">
        <v>1</v>
      </c>
      <c r="G1016" s="3">
        <f t="shared" si="143"/>
        <v>0</v>
      </c>
      <c r="H1016" s="3">
        <f t="shared" si="144"/>
        <v>0.12400000000000001</v>
      </c>
      <c r="I1016" s="3">
        <v>0.10600000000000001</v>
      </c>
      <c r="J1016" s="3">
        <v>1.7999999999999999E-2</v>
      </c>
      <c r="K1016" s="3">
        <v>0</v>
      </c>
      <c r="L1016" s="1">
        <v>30</v>
      </c>
      <c r="M1016" s="1">
        <v>30</v>
      </c>
      <c r="N1016" s="1">
        <v>30</v>
      </c>
      <c r="O1016" s="1">
        <v>28</v>
      </c>
      <c r="P1016" s="1">
        <v>30</v>
      </c>
      <c r="Q1016" s="1">
        <v>30</v>
      </c>
      <c r="R1016" s="3">
        <v>9.8000000000000004E-2</v>
      </c>
      <c r="S1016" s="3">
        <v>7.0000000000000001E-3</v>
      </c>
      <c r="T1016" s="3">
        <v>7.0000000000000001E-3</v>
      </c>
      <c r="U1016" s="3">
        <f t="shared" si="145"/>
        <v>6.666666666666667</v>
      </c>
      <c r="V1016" s="3">
        <f t="shared" si="146"/>
        <v>0</v>
      </c>
      <c r="W1016" s="3">
        <f t="shared" si="147"/>
        <v>0</v>
      </c>
    </row>
    <row r="1017" spans="1:23" x14ac:dyDescent="0.3">
      <c r="A1017" s="1">
        <f t="shared" si="141"/>
        <v>0</v>
      </c>
      <c r="B1017" s="1" t="s">
        <v>12</v>
      </c>
      <c r="C1017" s="1">
        <v>0.6</v>
      </c>
      <c r="D1017" s="1">
        <v>4</v>
      </c>
      <c r="E1017" s="1">
        <f t="shared" si="142"/>
        <v>254</v>
      </c>
      <c r="F1017" s="1">
        <v>1</v>
      </c>
      <c r="G1017" s="3">
        <f t="shared" si="143"/>
        <v>0</v>
      </c>
      <c r="H1017" s="3">
        <f t="shared" si="144"/>
        <v>0.13400000000000001</v>
      </c>
      <c r="I1017" s="3">
        <v>0.115</v>
      </c>
      <c r="J1017" s="3">
        <v>1.9E-2</v>
      </c>
      <c r="K1017" s="3">
        <v>0</v>
      </c>
      <c r="L1017" s="1">
        <v>30</v>
      </c>
      <c r="M1017" s="1">
        <v>30</v>
      </c>
      <c r="N1017" s="1">
        <v>30</v>
      </c>
      <c r="O1017" s="1">
        <v>28</v>
      </c>
      <c r="P1017" s="1">
        <v>30</v>
      </c>
      <c r="Q1017" s="1">
        <v>30</v>
      </c>
      <c r="R1017" s="3">
        <v>0.107</v>
      </c>
      <c r="S1017" s="3">
        <v>7.0000000000000001E-3</v>
      </c>
      <c r="T1017" s="3">
        <v>7.0000000000000001E-3</v>
      </c>
      <c r="U1017" s="3">
        <f t="shared" si="145"/>
        <v>6.666666666666667</v>
      </c>
      <c r="V1017" s="3">
        <f t="shared" si="146"/>
        <v>0</v>
      </c>
      <c r="W1017" s="3">
        <f t="shared" si="147"/>
        <v>0</v>
      </c>
    </row>
    <row r="1018" spans="1:23" x14ac:dyDescent="0.3">
      <c r="A1018" s="1">
        <f t="shared" si="141"/>
        <v>0</v>
      </c>
      <c r="B1018" s="1" t="s">
        <v>12</v>
      </c>
      <c r="C1018" s="1">
        <v>0.6</v>
      </c>
      <c r="D1018" s="1">
        <v>1</v>
      </c>
      <c r="E1018" s="1">
        <f t="shared" si="142"/>
        <v>255</v>
      </c>
      <c r="F1018" s="1">
        <v>0</v>
      </c>
      <c r="G1018" s="3">
        <f t="shared" si="143"/>
        <v>3.4482758620689653</v>
      </c>
      <c r="H1018" s="3">
        <f t="shared" si="144"/>
        <v>0.31400000000000006</v>
      </c>
      <c r="I1018" s="3">
        <v>9.9000000000000005E-2</v>
      </c>
      <c r="J1018" s="3">
        <v>2.4E-2</v>
      </c>
      <c r="K1018" s="3">
        <v>0.191</v>
      </c>
      <c r="L1018" s="1">
        <v>29</v>
      </c>
      <c r="M1018" s="1">
        <v>30</v>
      </c>
      <c r="N1018" s="1">
        <v>30</v>
      </c>
      <c r="O1018" s="1">
        <v>27</v>
      </c>
      <c r="P1018" s="1">
        <v>27</v>
      </c>
      <c r="Q1018" s="1">
        <v>29</v>
      </c>
      <c r="R1018" s="3">
        <v>9.0999999999999998E-2</v>
      </c>
      <c r="S1018" s="3">
        <v>7.0000000000000001E-3</v>
      </c>
      <c r="T1018" s="3">
        <v>7.0000000000000001E-3</v>
      </c>
      <c r="U1018" s="3" t="str">
        <f t="shared" si="145"/>
        <v>0</v>
      </c>
      <c r="V1018" s="3" t="str">
        <f t="shared" si="146"/>
        <v>0</v>
      </c>
      <c r="W1018" s="3" t="str">
        <f t="shared" si="147"/>
        <v>0</v>
      </c>
    </row>
    <row r="1019" spans="1:23" x14ac:dyDescent="0.3">
      <c r="A1019" s="1">
        <f t="shared" si="141"/>
        <v>0</v>
      </c>
      <c r="B1019" s="1" t="s">
        <v>12</v>
      </c>
      <c r="C1019" s="1">
        <v>0.6</v>
      </c>
      <c r="D1019" s="1">
        <v>2</v>
      </c>
      <c r="E1019" s="1">
        <f t="shared" si="142"/>
        <v>255</v>
      </c>
      <c r="F1019" s="1">
        <v>0</v>
      </c>
      <c r="G1019" s="3">
        <f t="shared" si="143"/>
        <v>3.4482758620689653</v>
      </c>
      <c r="H1019" s="3">
        <f t="shared" si="144"/>
        <v>0.312</v>
      </c>
      <c r="I1019" s="3">
        <v>0.114</v>
      </c>
      <c r="J1019" s="3">
        <v>2.1999999999999999E-2</v>
      </c>
      <c r="K1019" s="3">
        <v>0.17599999999999999</v>
      </c>
      <c r="L1019" s="1">
        <v>29</v>
      </c>
      <c r="M1019" s="1">
        <v>30</v>
      </c>
      <c r="N1019" s="1">
        <v>30</v>
      </c>
      <c r="O1019" s="1">
        <v>27</v>
      </c>
      <c r="P1019" s="1">
        <v>27</v>
      </c>
      <c r="Q1019" s="1">
        <v>29</v>
      </c>
      <c r="R1019" s="3">
        <v>0.106</v>
      </c>
      <c r="S1019" s="3">
        <v>7.0000000000000001E-3</v>
      </c>
      <c r="T1019" s="3">
        <v>7.0000000000000001E-3</v>
      </c>
      <c r="U1019" s="3" t="str">
        <f t="shared" si="145"/>
        <v>0</v>
      </c>
      <c r="V1019" s="3" t="str">
        <f t="shared" si="146"/>
        <v>0</v>
      </c>
      <c r="W1019" s="3" t="str">
        <f t="shared" si="147"/>
        <v>0</v>
      </c>
    </row>
    <row r="1020" spans="1:23" x14ac:dyDescent="0.3">
      <c r="A1020" s="1">
        <f t="shared" si="141"/>
        <v>0</v>
      </c>
      <c r="B1020" s="1" t="s">
        <v>12</v>
      </c>
      <c r="C1020" s="1">
        <v>0.6</v>
      </c>
      <c r="D1020" s="1">
        <v>3</v>
      </c>
      <c r="E1020" s="1">
        <f t="shared" si="142"/>
        <v>255</v>
      </c>
      <c r="F1020" s="1">
        <v>0</v>
      </c>
      <c r="G1020" s="3">
        <f t="shared" si="143"/>
        <v>3.4482758620689653</v>
      </c>
      <c r="H1020" s="3">
        <f t="shared" si="144"/>
        <v>0.31200000000000006</v>
      </c>
      <c r="I1020" s="3">
        <v>0.12100000000000001</v>
      </c>
      <c r="J1020" s="3">
        <v>2.1999999999999999E-2</v>
      </c>
      <c r="K1020" s="3">
        <v>0.16900000000000001</v>
      </c>
      <c r="L1020" s="1">
        <v>29</v>
      </c>
      <c r="M1020" s="1">
        <v>30</v>
      </c>
      <c r="N1020" s="1">
        <v>30</v>
      </c>
      <c r="O1020" s="1">
        <v>27</v>
      </c>
      <c r="P1020" s="1">
        <v>27</v>
      </c>
      <c r="Q1020" s="1">
        <v>29</v>
      </c>
      <c r="R1020" s="3">
        <v>0.112</v>
      </c>
      <c r="S1020" s="3">
        <v>7.0000000000000001E-3</v>
      </c>
      <c r="T1020" s="3">
        <v>8.0000000000000002E-3</v>
      </c>
      <c r="U1020" s="3" t="str">
        <f t="shared" si="145"/>
        <v>0</v>
      </c>
      <c r="V1020" s="3" t="str">
        <f t="shared" si="146"/>
        <v>0</v>
      </c>
      <c r="W1020" s="3" t="str">
        <f t="shared" si="147"/>
        <v>0</v>
      </c>
    </row>
    <row r="1021" spans="1:23" x14ac:dyDescent="0.3">
      <c r="A1021" s="1">
        <f t="shared" si="141"/>
        <v>0</v>
      </c>
      <c r="B1021" s="1" t="s">
        <v>12</v>
      </c>
      <c r="C1021" s="1">
        <v>0.6</v>
      </c>
      <c r="D1021" s="1">
        <v>4</v>
      </c>
      <c r="E1021" s="1">
        <f t="shared" si="142"/>
        <v>255</v>
      </c>
      <c r="F1021" s="1">
        <v>0</v>
      </c>
      <c r="G1021" s="3">
        <f t="shared" si="143"/>
        <v>3.4482758620689653</v>
      </c>
      <c r="H1021" s="3">
        <f t="shared" si="144"/>
        <v>0.30900000000000005</v>
      </c>
      <c r="I1021" s="3">
        <v>0.128</v>
      </c>
      <c r="J1021" s="3">
        <v>2.1999999999999999E-2</v>
      </c>
      <c r="K1021" s="3">
        <v>0.159</v>
      </c>
      <c r="L1021" s="1">
        <v>29</v>
      </c>
      <c r="M1021" s="1">
        <v>30</v>
      </c>
      <c r="N1021" s="1">
        <v>30</v>
      </c>
      <c r="O1021" s="1">
        <v>27</v>
      </c>
      <c r="P1021" s="1">
        <v>27</v>
      </c>
      <c r="Q1021" s="1">
        <v>29</v>
      </c>
      <c r="R1021" s="3">
        <v>0.11899999999999999</v>
      </c>
      <c r="S1021" s="3">
        <v>7.0000000000000001E-3</v>
      </c>
      <c r="T1021" s="3">
        <v>8.0000000000000002E-3</v>
      </c>
      <c r="U1021" s="3" t="str">
        <f t="shared" si="145"/>
        <v>0</v>
      </c>
      <c r="V1021" s="3" t="str">
        <f t="shared" si="146"/>
        <v>0</v>
      </c>
      <c r="W1021" s="3" t="str">
        <f t="shared" si="147"/>
        <v>0</v>
      </c>
    </row>
    <row r="1022" spans="1:23" x14ac:dyDescent="0.3">
      <c r="A1022" s="1">
        <f t="shared" si="141"/>
        <v>0</v>
      </c>
      <c r="B1022" s="1" t="s">
        <v>12</v>
      </c>
      <c r="C1022" s="1">
        <v>0.6</v>
      </c>
      <c r="D1022" s="1">
        <v>1</v>
      </c>
      <c r="E1022" s="1">
        <f t="shared" si="142"/>
        <v>256</v>
      </c>
      <c r="F1022" s="1">
        <v>0</v>
      </c>
      <c r="G1022" s="3">
        <f t="shared" si="143"/>
        <v>3.3333333333333335</v>
      </c>
      <c r="H1022" s="3">
        <f t="shared" si="144"/>
        <v>0.26600000000000001</v>
      </c>
      <c r="I1022" s="3">
        <v>8.8000000000000009E-2</v>
      </c>
      <c r="J1022" s="3">
        <v>2.5000000000000001E-2</v>
      </c>
      <c r="K1022" s="3">
        <v>0.153</v>
      </c>
      <c r="L1022" s="1">
        <v>30</v>
      </c>
      <c r="M1022" s="1">
        <v>31</v>
      </c>
      <c r="N1022" s="1">
        <v>31</v>
      </c>
      <c r="O1022" s="1">
        <v>28</v>
      </c>
      <c r="P1022" s="1">
        <v>30</v>
      </c>
      <c r="Q1022" s="1">
        <v>30</v>
      </c>
      <c r="R1022" s="3">
        <v>7.9000000000000001E-2</v>
      </c>
      <c r="S1022" s="3">
        <v>7.0000000000000001E-3</v>
      </c>
      <c r="T1022" s="3">
        <v>8.0000000000000002E-3</v>
      </c>
      <c r="U1022" s="3" t="str">
        <f t="shared" si="145"/>
        <v>0</v>
      </c>
      <c r="V1022" s="3" t="str">
        <f t="shared" si="146"/>
        <v>0</v>
      </c>
      <c r="W1022" s="3" t="str">
        <f t="shared" si="147"/>
        <v>0</v>
      </c>
    </row>
    <row r="1023" spans="1:23" x14ac:dyDescent="0.3">
      <c r="A1023" s="1">
        <f t="shared" si="141"/>
        <v>0</v>
      </c>
      <c r="B1023" s="1" t="s">
        <v>12</v>
      </c>
      <c r="C1023" s="1">
        <v>0.6</v>
      </c>
      <c r="D1023" s="1">
        <v>2</v>
      </c>
      <c r="E1023" s="1">
        <f t="shared" si="142"/>
        <v>256</v>
      </c>
      <c r="F1023" s="1">
        <v>0</v>
      </c>
      <c r="G1023" s="3">
        <f t="shared" si="143"/>
        <v>3.3333333333333335</v>
      </c>
      <c r="H1023" s="3">
        <f t="shared" si="144"/>
        <v>0.28700000000000003</v>
      </c>
      <c r="I1023" s="3">
        <v>0.10600000000000001</v>
      </c>
      <c r="J1023" s="3">
        <v>2.7E-2</v>
      </c>
      <c r="K1023" s="3">
        <v>0.154</v>
      </c>
      <c r="L1023" s="1">
        <v>30</v>
      </c>
      <c r="M1023" s="1">
        <v>31</v>
      </c>
      <c r="N1023" s="1">
        <v>31</v>
      </c>
      <c r="O1023" s="1">
        <v>28</v>
      </c>
      <c r="P1023" s="1">
        <v>30</v>
      </c>
      <c r="Q1023" s="1">
        <v>30</v>
      </c>
      <c r="R1023" s="3">
        <v>9.7000000000000003E-2</v>
      </c>
      <c r="S1023" s="3">
        <v>7.0000000000000001E-3</v>
      </c>
      <c r="T1023" s="3">
        <v>8.0000000000000002E-3</v>
      </c>
      <c r="U1023" s="3" t="str">
        <f t="shared" si="145"/>
        <v>0</v>
      </c>
      <c r="V1023" s="3" t="str">
        <f t="shared" si="146"/>
        <v>0</v>
      </c>
      <c r="W1023" s="3" t="str">
        <f t="shared" si="147"/>
        <v>0</v>
      </c>
    </row>
    <row r="1024" spans="1:23" x14ac:dyDescent="0.3">
      <c r="A1024" s="1">
        <f t="shared" si="141"/>
        <v>0</v>
      </c>
      <c r="B1024" s="1" t="s">
        <v>12</v>
      </c>
      <c r="C1024" s="1">
        <v>0.6</v>
      </c>
      <c r="D1024" s="1">
        <v>3</v>
      </c>
      <c r="E1024" s="1">
        <f t="shared" si="142"/>
        <v>256</v>
      </c>
      <c r="F1024" s="1">
        <v>0</v>
      </c>
      <c r="G1024" s="3">
        <f t="shared" si="143"/>
        <v>3.3333333333333335</v>
      </c>
      <c r="H1024" s="3">
        <f t="shared" si="144"/>
        <v>0.29200000000000004</v>
      </c>
      <c r="I1024" s="3">
        <v>0.11000000000000001</v>
      </c>
      <c r="J1024" s="3">
        <v>2.5999999999999999E-2</v>
      </c>
      <c r="K1024" s="3">
        <v>0.156</v>
      </c>
      <c r="L1024" s="1">
        <v>30</v>
      </c>
      <c r="M1024" s="1">
        <v>31</v>
      </c>
      <c r="N1024" s="1">
        <v>31</v>
      </c>
      <c r="O1024" s="1">
        <v>28</v>
      </c>
      <c r="P1024" s="1">
        <v>30</v>
      </c>
      <c r="Q1024" s="1">
        <v>30</v>
      </c>
      <c r="R1024" s="3">
        <v>0.10100000000000001</v>
      </c>
      <c r="S1024" s="3">
        <v>7.0000000000000001E-3</v>
      </c>
      <c r="T1024" s="3">
        <v>8.0000000000000002E-3</v>
      </c>
      <c r="U1024" s="3" t="str">
        <f t="shared" si="145"/>
        <v>0</v>
      </c>
      <c r="V1024" s="3" t="str">
        <f t="shared" si="146"/>
        <v>0</v>
      </c>
      <c r="W1024" s="3" t="str">
        <f t="shared" si="147"/>
        <v>0</v>
      </c>
    </row>
    <row r="1025" spans="1:23" x14ac:dyDescent="0.3">
      <c r="A1025" s="1">
        <f t="shared" si="141"/>
        <v>0</v>
      </c>
      <c r="B1025" s="1" t="s">
        <v>12</v>
      </c>
      <c r="C1025" s="1">
        <v>0.6</v>
      </c>
      <c r="D1025" s="1">
        <v>4</v>
      </c>
      <c r="E1025" s="1">
        <f t="shared" si="142"/>
        <v>256</v>
      </c>
      <c r="F1025" s="1">
        <v>0</v>
      </c>
      <c r="G1025" s="3">
        <f t="shared" si="143"/>
        <v>3.3333333333333335</v>
      </c>
      <c r="H1025" s="3">
        <f t="shared" si="144"/>
        <v>0.35500000000000004</v>
      </c>
      <c r="I1025" s="3">
        <v>0.12200000000000001</v>
      </c>
      <c r="J1025" s="3">
        <v>2.5000000000000001E-2</v>
      </c>
      <c r="K1025" s="3">
        <v>0.20799999999999999</v>
      </c>
      <c r="L1025" s="1">
        <v>30</v>
      </c>
      <c r="M1025" s="1">
        <v>31</v>
      </c>
      <c r="N1025" s="1">
        <v>31</v>
      </c>
      <c r="O1025" s="1">
        <v>28</v>
      </c>
      <c r="P1025" s="1">
        <v>30</v>
      </c>
      <c r="Q1025" s="1">
        <v>30</v>
      </c>
      <c r="R1025" s="3">
        <v>0.114</v>
      </c>
      <c r="S1025" s="3">
        <v>7.0000000000000001E-3</v>
      </c>
      <c r="T1025" s="3">
        <v>7.0000000000000001E-3</v>
      </c>
      <c r="U1025" s="3" t="str">
        <f t="shared" si="145"/>
        <v>0</v>
      </c>
      <c r="V1025" s="3" t="str">
        <f t="shared" si="146"/>
        <v>0</v>
      </c>
      <c r="W1025" s="3" t="str">
        <f t="shared" si="147"/>
        <v>0</v>
      </c>
    </row>
    <row r="1026" spans="1:23" x14ac:dyDescent="0.3">
      <c r="A1026" s="1">
        <f t="shared" ref="A1026:A1089" si="152">IF(MOD(E1026,25)=0,1,0)</f>
        <v>0</v>
      </c>
      <c r="B1026" s="1" t="s">
        <v>12</v>
      </c>
      <c r="C1026" s="1">
        <v>0.6</v>
      </c>
      <c r="D1026" s="1">
        <v>1</v>
      </c>
      <c r="E1026" s="1">
        <f t="shared" si="142"/>
        <v>257</v>
      </c>
      <c r="F1026" s="1">
        <v>1</v>
      </c>
      <c r="G1026" s="3">
        <f t="shared" si="143"/>
        <v>0</v>
      </c>
      <c r="H1026" s="3">
        <f t="shared" si="144"/>
        <v>0.111</v>
      </c>
      <c r="I1026" s="3">
        <v>9.0999999999999998E-2</v>
      </c>
      <c r="J1026" s="3">
        <v>0.02</v>
      </c>
      <c r="K1026" s="3">
        <v>0</v>
      </c>
      <c r="L1026" s="1">
        <v>33</v>
      </c>
      <c r="M1026" s="1">
        <v>33</v>
      </c>
      <c r="N1026" s="1">
        <v>33</v>
      </c>
      <c r="O1026" s="1">
        <v>30</v>
      </c>
      <c r="P1026" s="1">
        <v>31</v>
      </c>
      <c r="Q1026" s="1">
        <v>33</v>
      </c>
      <c r="R1026" s="3">
        <v>8.1000000000000003E-2</v>
      </c>
      <c r="S1026" s="3">
        <v>8.9999999999999993E-3</v>
      </c>
      <c r="T1026" s="3">
        <v>8.0000000000000002E-3</v>
      </c>
      <c r="U1026" s="3">
        <f t="shared" si="145"/>
        <v>9.0909090909090917</v>
      </c>
      <c r="V1026" s="3">
        <f t="shared" si="146"/>
        <v>6.0606060606060606</v>
      </c>
      <c r="W1026" s="3">
        <f t="shared" si="147"/>
        <v>0</v>
      </c>
    </row>
    <row r="1027" spans="1:23" x14ac:dyDescent="0.3">
      <c r="A1027" s="1">
        <f t="shared" si="152"/>
        <v>0</v>
      </c>
      <c r="B1027" s="1" t="s">
        <v>12</v>
      </c>
      <c r="C1027" s="1">
        <v>0.6</v>
      </c>
      <c r="D1027" s="1">
        <v>2</v>
      </c>
      <c r="E1027" s="1">
        <f t="shared" ref="E1027:E1090" si="153">_xlfn.CEILING.MATH((ROW(E1027)-1)/4)</f>
        <v>257</v>
      </c>
      <c r="F1027" s="1">
        <v>1</v>
      </c>
      <c r="G1027" s="3">
        <f t="shared" ref="G1027:G1090" si="154">(M1027-L1027)/L1027*100</f>
        <v>0</v>
      </c>
      <c r="H1027" s="3">
        <f t="shared" ref="H1027:H1090" si="155">I1027+K1027+J1027</f>
        <v>0.126</v>
      </c>
      <c r="I1027" s="3">
        <v>0.106</v>
      </c>
      <c r="J1027" s="3">
        <v>0.02</v>
      </c>
      <c r="K1027" s="3">
        <v>0</v>
      </c>
      <c r="L1027" s="1">
        <v>33</v>
      </c>
      <c r="M1027" s="1">
        <v>33</v>
      </c>
      <c r="N1027" s="1">
        <v>33</v>
      </c>
      <c r="O1027" s="1">
        <v>30</v>
      </c>
      <c r="P1027" s="1">
        <v>31</v>
      </c>
      <c r="Q1027" s="1">
        <v>33</v>
      </c>
      <c r="R1027" s="3">
        <v>9.6000000000000002E-2</v>
      </c>
      <c r="S1027" s="3">
        <v>8.9999999999999993E-3</v>
      </c>
      <c r="T1027" s="3">
        <v>8.0000000000000002E-3</v>
      </c>
      <c r="U1027" s="3">
        <f t="shared" ref="U1027:U1090" si="156">IF(F1027=1,(M1027-O1027)/M1027*100,"0")</f>
        <v>9.0909090909090917</v>
      </c>
      <c r="V1027" s="3">
        <f t="shared" ref="V1027:V1090" si="157">IF(F1027=1,(M1027-P1027)/M1027*100,"0")</f>
        <v>6.0606060606060606</v>
      </c>
      <c r="W1027" s="3">
        <f t="shared" ref="W1027:W1090" si="158">IF(F1027=1,(M1027-Q1027)/M1027*100,"0")</f>
        <v>0</v>
      </c>
    </row>
    <row r="1028" spans="1:23" x14ac:dyDescent="0.3">
      <c r="A1028" s="1">
        <f t="shared" si="152"/>
        <v>0</v>
      </c>
      <c r="B1028" s="1" t="s">
        <v>12</v>
      </c>
      <c r="C1028" s="1">
        <v>0.6</v>
      </c>
      <c r="D1028" s="1">
        <v>3</v>
      </c>
      <c r="E1028" s="1">
        <f t="shared" si="153"/>
        <v>257</v>
      </c>
      <c r="F1028" s="1">
        <v>1</v>
      </c>
      <c r="G1028" s="3">
        <f t="shared" si="154"/>
        <v>0</v>
      </c>
      <c r="H1028" s="3">
        <f t="shared" si="155"/>
        <v>0.13100000000000001</v>
      </c>
      <c r="I1028" s="3">
        <v>0.11</v>
      </c>
      <c r="J1028" s="3">
        <v>2.1000000000000001E-2</v>
      </c>
      <c r="K1028" s="3">
        <v>0</v>
      </c>
      <c r="L1028" s="1">
        <v>33</v>
      </c>
      <c r="M1028" s="1">
        <v>33</v>
      </c>
      <c r="N1028" s="1">
        <v>33</v>
      </c>
      <c r="O1028" s="1">
        <v>30</v>
      </c>
      <c r="P1028" s="1">
        <v>31</v>
      </c>
      <c r="Q1028" s="1">
        <v>33</v>
      </c>
      <c r="R1028" s="3">
        <v>0.1</v>
      </c>
      <c r="S1028" s="3">
        <v>8.9999999999999993E-3</v>
      </c>
      <c r="T1028" s="3">
        <v>8.0000000000000002E-3</v>
      </c>
      <c r="U1028" s="3">
        <f t="shared" si="156"/>
        <v>9.0909090909090917</v>
      </c>
      <c r="V1028" s="3">
        <f t="shared" si="157"/>
        <v>6.0606060606060606</v>
      </c>
      <c r="W1028" s="3">
        <f t="shared" si="158"/>
        <v>0</v>
      </c>
    </row>
    <row r="1029" spans="1:23" x14ac:dyDescent="0.3">
      <c r="A1029" s="1">
        <f t="shared" si="152"/>
        <v>0</v>
      </c>
      <c r="B1029" s="1" t="s">
        <v>12</v>
      </c>
      <c r="C1029" s="1">
        <v>0.6</v>
      </c>
      <c r="D1029" s="1">
        <v>4</v>
      </c>
      <c r="E1029" s="1">
        <f t="shared" si="153"/>
        <v>257</v>
      </c>
      <c r="F1029" s="1">
        <v>1</v>
      </c>
      <c r="G1029" s="3">
        <f t="shared" si="154"/>
        <v>0</v>
      </c>
      <c r="H1029" s="3">
        <f t="shared" si="155"/>
        <v>0.14799999999999999</v>
      </c>
      <c r="I1029" s="3">
        <v>0.127</v>
      </c>
      <c r="J1029" s="3">
        <v>2.1000000000000001E-2</v>
      </c>
      <c r="K1029" s="3">
        <v>0</v>
      </c>
      <c r="L1029" s="1">
        <v>33</v>
      </c>
      <c r="M1029" s="1">
        <v>33</v>
      </c>
      <c r="N1029" s="1">
        <v>33</v>
      </c>
      <c r="O1029" s="1">
        <v>30</v>
      </c>
      <c r="P1029" s="1">
        <v>31</v>
      </c>
      <c r="Q1029" s="1">
        <v>33</v>
      </c>
      <c r="R1029" s="3">
        <v>0.11700000000000001</v>
      </c>
      <c r="S1029" s="3">
        <v>8.9999999999999993E-3</v>
      </c>
      <c r="T1029" s="3">
        <v>8.0000000000000002E-3</v>
      </c>
      <c r="U1029" s="3">
        <f t="shared" si="156"/>
        <v>9.0909090909090917</v>
      </c>
      <c r="V1029" s="3">
        <f t="shared" si="157"/>
        <v>6.0606060606060606</v>
      </c>
      <c r="W1029" s="3">
        <f t="shared" si="158"/>
        <v>0</v>
      </c>
    </row>
    <row r="1030" spans="1:23" x14ac:dyDescent="0.3">
      <c r="A1030" s="1">
        <f t="shared" si="152"/>
        <v>0</v>
      </c>
      <c r="B1030" s="1" t="s">
        <v>12</v>
      </c>
      <c r="C1030" s="1">
        <v>0.6</v>
      </c>
      <c r="D1030" s="1">
        <v>1</v>
      </c>
      <c r="E1030" s="1">
        <f t="shared" si="153"/>
        <v>258</v>
      </c>
      <c r="F1030" s="1">
        <v>0</v>
      </c>
      <c r="G1030" s="3">
        <f t="shared" si="154"/>
        <v>3.7037037037037033</v>
      </c>
      <c r="H1030" s="3">
        <f t="shared" si="155"/>
        <v>0.36400000000000005</v>
      </c>
      <c r="I1030" s="3">
        <v>9.1000000000000011E-2</v>
      </c>
      <c r="J1030" s="3">
        <v>2.8000000000000001E-2</v>
      </c>
      <c r="K1030" s="3">
        <v>0.245</v>
      </c>
      <c r="L1030" s="1">
        <v>27</v>
      </c>
      <c r="M1030" s="1">
        <v>28</v>
      </c>
      <c r="N1030" s="1">
        <v>28</v>
      </c>
      <c r="O1030" s="1">
        <v>25</v>
      </c>
      <c r="P1030" s="1">
        <v>26</v>
      </c>
      <c r="Q1030" s="1">
        <v>27</v>
      </c>
      <c r="R1030" s="3">
        <v>8.2000000000000003E-2</v>
      </c>
      <c r="S1030" s="3">
        <v>7.0000000000000001E-3</v>
      </c>
      <c r="T1030" s="3">
        <v>7.0000000000000001E-3</v>
      </c>
      <c r="U1030" s="3" t="str">
        <f t="shared" si="156"/>
        <v>0</v>
      </c>
      <c r="V1030" s="3" t="str">
        <f t="shared" si="157"/>
        <v>0</v>
      </c>
      <c r="W1030" s="3" t="str">
        <f t="shared" si="158"/>
        <v>0</v>
      </c>
    </row>
    <row r="1031" spans="1:23" x14ac:dyDescent="0.3">
      <c r="A1031" s="1">
        <f t="shared" si="152"/>
        <v>0</v>
      </c>
      <c r="B1031" s="1" t="s">
        <v>12</v>
      </c>
      <c r="C1031" s="1">
        <v>0.6</v>
      </c>
      <c r="D1031" s="1">
        <v>2</v>
      </c>
      <c r="E1031" s="1">
        <f t="shared" si="153"/>
        <v>258</v>
      </c>
      <c r="F1031" s="1">
        <v>0</v>
      </c>
      <c r="G1031" s="3">
        <f t="shared" si="154"/>
        <v>3.7037037037037033</v>
      </c>
      <c r="H1031" s="3">
        <f t="shared" si="155"/>
        <v>0.41200000000000003</v>
      </c>
      <c r="I1031" s="3">
        <v>0.10900000000000001</v>
      </c>
      <c r="J1031" s="3">
        <v>2.9000000000000001E-2</v>
      </c>
      <c r="K1031" s="3">
        <v>0.27400000000000002</v>
      </c>
      <c r="L1031" s="1">
        <v>27</v>
      </c>
      <c r="M1031" s="1">
        <v>28</v>
      </c>
      <c r="N1031" s="1">
        <v>28</v>
      </c>
      <c r="O1031" s="1">
        <v>25</v>
      </c>
      <c r="P1031" s="1">
        <v>26</v>
      </c>
      <c r="Q1031" s="1">
        <v>27</v>
      </c>
      <c r="R1031" s="3">
        <v>0.1</v>
      </c>
      <c r="S1031" s="3">
        <v>7.0000000000000001E-3</v>
      </c>
      <c r="T1031" s="3">
        <v>7.0000000000000001E-3</v>
      </c>
      <c r="U1031" s="3" t="str">
        <f t="shared" si="156"/>
        <v>0</v>
      </c>
      <c r="V1031" s="3" t="str">
        <f t="shared" si="157"/>
        <v>0</v>
      </c>
      <c r="W1031" s="3" t="str">
        <f t="shared" si="158"/>
        <v>0</v>
      </c>
    </row>
    <row r="1032" spans="1:23" x14ac:dyDescent="0.3">
      <c r="A1032" s="1">
        <f t="shared" si="152"/>
        <v>0</v>
      </c>
      <c r="B1032" s="1" t="s">
        <v>12</v>
      </c>
      <c r="C1032" s="1">
        <v>0.6</v>
      </c>
      <c r="D1032" s="1">
        <v>3</v>
      </c>
      <c r="E1032" s="1">
        <f t="shared" si="153"/>
        <v>258</v>
      </c>
      <c r="F1032" s="1">
        <v>0</v>
      </c>
      <c r="G1032" s="3">
        <f t="shared" si="154"/>
        <v>3.7037037037037033</v>
      </c>
      <c r="H1032" s="3">
        <f t="shared" si="155"/>
        <v>0.42799999999999994</v>
      </c>
      <c r="I1032" s="3">
        <v>0.112</v>
      </c>
      <c r="J1032" s="3">
        <v>0.03</v>
      </c>
      <c r="K1032" s="3">
        <v>0.28599999999999998</v>
      </c>
      <c r="L1032" s="1">
        <v>27</v>
      </c>
      <c r="M1032" s="1">
        <v>28</v>
      </c>
      <c r="N1032" s="1">
        <v>28</v>
      </c>
      <c r="O1032" s="1">
        <v>25</v>
      </c>
      <c r="P1032" s="1">
        <v>26</v>
      </c>
      <c r="Q1032" s="1">
        <v>27</v>
      </c>
      <c r="R1032" s="3">
        <v>0.10299999999999999</v>
      </c>
      <c r="S1032" s="3">
        <v>7.0000000000000001E-3</v>
      </c>
      <c r="T1032" s="3">
        <v>7.0000000000000001E-3</v>
      </c>
      <c r="U1032" s="3" t="str">
        <f t="shared" si="156"/>
        <v>0</v>
      </c>
      <c r="V1032" s="3" t="str">
        <f t="shared" si="157"/>
        <v>0</v>
      </c>
      <c r="W1032" s="3" t="str">
        <f t="shared" si="158"/>
        <v>0</v>
      </c>
    </row>
    <row r="1033" spans="1:23" x14ac:dyDescent="0.3">
      <c r="A1033" s="1">
        <f t="shared" si="152"/>
        <v>0</v>
      </c>
      <c r="B1033" s="1" t="s">
        <v>12</v>
      </c>
      <c r="C1033" s="1">
        <v>0.6</v>
      </c>
      <c r="D1033" s="1">
        <v>4</v>
      </c>
      <c r="E1033" s="1">
        <f t="shared" si="153"/>
        <v>258</v>
      </c>
      <c r="F1033" s="1">
        <v>0</v>
      </c>
      <c r="G1033" s="3">
        <f t="shared" si="154"/>
        <v>3.7037037037037033</v>
      </c>
      <c r="H1033" s="3">
        <f t="shared" si="155"/>
        <v>0.35000000000000003</v>
      </c>
      <c r="I1033" s="3">
        <v>0.12100000000000001</v>
      </c>
      <c r="J1033" s="3">
        <v>2.8000000000000001E-2</v>
      </c>
      <c r="K1033" s="3">
        <v>0.20100000000000001</v>
      </c>
      <c r="L1033" s="1">
        <v>27</v>
      </c>
      <c r="M1033" s="1">
        <v>28</v>
      </c>
      <c r="N1033" s="1">
        <v>28</v>
      </c>
      <c r="O1033" s="1">
        <v>25</v>
      </c>
      <c r="P1033" s="1">
        <v>26</v>
      </c>
      <c r="Q1033" s="1">
        <v>27</v>
      </c>
      <c r="R1033" s="3">
        <v>0.112</v>
      </c>
      <c r="S1033" s="3">
        <v>7.0000000000000001E-3</v>
      </c>
      <c r="T1033" s="3">
        <v>7.0000000000000001E-3</v>
      </c>
      <c r="U1033" s="3" t="str">
        <f t="shared" si="156"/>
        <v>0</v>
      </c>
      <c r="V1033" s="3" t="str">
        <f t="shared" si="157"/>
        <v>0</v>
      </c>
      <c r="W1033" s="3" t="str">
        <f t="shared" si="158"/>
        <v>0</v>
      </c>
    </row>
    <row r="1034" spans="1:23" x14ac:dyDescent="0.3">
      <c r="A1034" s="1">
        <f t="shared" si="152"/>
        <v>0</v>
      </c>
      <c r="B1034" s="1" t="s">
        <v>12</v>
      </c>
      <c r="C1034" s="1">
        <v>0.6</v>
      </c>
      <c r="D1034" s="1">
        <v>1</v>
      </c>
      <c r="E1034" s="1">
        <f t="shared" si="153"/>
        <v>259</v>
      </c>
      <c r="F1034" s="1">
        <v>1</v>
      </c>
      <c r="G1034" s="3">
        <f t="shared" si="154"/>
        <v>0</v>
      </c>
      <c r="H1034" s="3">
        <f t="shared" si="155"/>
        <v>0.14400000000000002</v>
      </c>
      <c r="I1034" s="3">
        <v>0.11600000000000001</v>
      </c>
      <c r="J1034" s="3">
        <v>2.8000000000000001E-2</v>
      </c>
      <c r="K1034" s="3">
        <v>0</v>
      </c>
      <c r="L1034" s="1">
        <v>31</v>
      </c>
      <c r="M1034" s="1">
        <v>31</v>
      </c>
      <c r="N1034" s="1">
        <v>31</v>
      </c>
      <c r="O1034" s="1">
        <v>29</v>
      </c>
      <c r="P1034" s="1">
        <v>29</v>
      </c>
      <c r="Q1034" s="1">
        <v>31</v>
      </c>
      <c r="R1034" s="3">
        <v>0.108</v>
      </c>
      <c r="S1034" s="3">
        <v>7.0000000000000001E-3</v>
      </c>
      <c r="T1034" s="3">
        <v>7.0000000000000001E-3</v>
      </c>
      <c r="U1034" s="3">
        <f t="shared" si="156"/>
        <v>6.4516129032258061</v>
      </c>
      <c r="V1034" s="3">
        <f t="shared" si="157"/>
        <v>6.4516129032258061</v>
      </c>
      <c r="W1034" s="3">
        <f t="shared" si="158"/>
        <v>0</v>
      </c>
    </row>
    <row r="1035" spans="1:23" x14ac:dyDescent="0.3">
      <c r="A1035" s="1">
        <f t="shared" si="152"/>
        <v>0</v>
      </c>
      <c r="B1035" s="1" t="s">
        <v>12</v>
      </c>
      <c r="C1035" s="1">
        <v>0.6</v>
      </c>
      <c r="D1035" s="1">
        <v>2</v>
      </c>
      <c r="E1035" s="1">
        <f t="shared" si="153"/>
        <v>259</v>
      </c>
      <c r="F1035" s="1">
        <v>1</v>
      </c>
      <c r="G1035" s="3">
        <f t="shared" si="154"/>
        <v>0</v>
      </c>
      <c r="H1035" s="3">
        <f t="shared" si="155"/>
        <v>0.159</v>
      </c>
      <c r="I1035" s="3">
        <v>0.13100000000000001</v>
      </c>
      <c r="J1035" s="3">
        <v>2.8000000000000001E-2</v>
      </c>
      <c r="K1035" s="3">
        <v>0</v>
      </c>
      <c r="L1035" s="1">
        <v>31</v>
      </c>
      <c r="M1035" s="1">
        <v>31</v>
      </c>
      <c r="N1035" s="1">
        <v>31</v>
      </c>
      <c r="O1035" s="1">
        <v>29</v>
      </c>
      <c r="P1035" s="1">
        <v>29</v>
      </c>
      <c r="Q1035" s="1">
        <v>31</v>
      </c>
      <c r="R1035" s="3">
        <v>0.123</v>
      </c>
      <c r="S1035" s="3">
        <v>7.0000000000000001E-3</v>
      </c>
      <c r="T1035" s="3">
        <v>7.0000000000000001E-3</v>
      </c>
      <c r="U1035" s="3">
        <f t="shared" si="156"/>
        <v>6.4516129032258061</v>
      </c>
      <c r="V1035" s="3">
        <f t="shared" si="157"/>
        <v>6.4516129032258061</v>
      </c>
      <c r="W1035" s="3">
        <f t="shared" si="158"/>
        <v>0</v>
      </c>
    </row>
    <row r="1036" spans="1:23" x14ac:dyDescent="0.3">
      <c r="A1036" s="1">
        <f t="shared" si="152"/>
        <v>0</v>
      </c>
      <c r="B1036" s="1" t="s">
        <v>12</v>
      </c>
      <c r="C1036" s="1">
        <v>0.6</v>
      </c>
      <c r="D1036" s="1">
        <v>3</v>
      </c>
      <c r="E1036" s="1">
        <f t="shared" si="153"/>
        <v>259</v>
      </c>
      <c r="F1036" s="1">
        <v>1</v>
      </c>
      <c r="G1036" s="3">
        <f t="shared" si="154"/>
        <v>0</v>
      </c>
      <c r="H1036" s="3">
        <f t="shared" si="155"/>
        <v>0.16400000000000001</v>
      </c>
      <c r="I1036" s="3">
        <v>0.13400000000000001</v>
      </c>
      <c r="J1036" s="3">
        <v>0.03</v>
      </c>
      <c r="K1036" s="3">
        <v>0</v>
      </c>
      <c r="L1036" s="1">
        <v>31</v>
      </c>
      <c r="M1036" s="1">
        <v>31</v>
      </c>
      <c r="N1036" s="1">
        <v>31</v>
      </c>
      <c r="O1036" s="1">
        <v>29</v>
      </c>
      <c r="P1036" s="1">
        <v>29</v>
      </c>
      <c r="Q1036" s="1">
        <v>31</v>
      </c>
      <c r="R1036" s="3">
        <v>0.126</v>
      </c>
      <c r="S1036" s="3">
        <v>7.0000000000000001E-3</v>
      </c>
      <c r="T1036" s="3">
        <v>7.0000000000000001E-3</v>
      </c>
      <c r="U1036" s="3">
        <f t="shared" si="156"/>
        <v>6.4516129032258061</v>
      </c>
      <c r="V1036" s="3">
        <f t="shared" si="157"/>
        <v>6.4516129032258061</v>
      </c>
      <c r="W1036" s="3">
        <f t="shared" si="158"/>
        <v>0</v>
      </c>
    </row>
    <row r="1037" spans="1:23" x14ac:dyDescent="0.3">
      <c r="A1037" s="1">
        <f t="shared" si="152"/>
        <v>0</v>
      </c>
      <c r="B1037" s="1" t="s">
        <v>12</v>
      </c>
      <c r="C1037" s="1">
        <v>0.6</v>
      </c>
      <c r="D1037" s="1">
        <v>4</v>
      </c>
      <c r="E1037" s="1">
        <f t="shared" si="153"/>
        <v>259</v>
      </c>
      <c r="F1037" s="1">
        <v>1</v>
      </c>
      <c r="G1037" s="3">
        <f t="shared" si="154"/>
        <v>0</v>
      </c>
      <c r="H1037" s="3">
        <f t="shared" si="155"/>
        <v>0.17600000000000002</v>
      </c>
      <c r="I1037" s="3">
        <v>0.14600000000000002</v>
      </c>
      <c r="J1037" s="3">
        <v>0.03</v>
      </c>
      <c r="K1037" s="3">
        <v>0</v>
      </c>
      <c r="L1037" s="1">
        <v>31</v>
      </c>
      <c r="M1037" s="1">
        <v>31</v>
      </c>
      <c r="N1037" s="1">
        <v>31</v>
      </c>
      <c r="O1037" s="1">
        <v>29</v>
      </c>
      <c r="P1037" s="1">
        <v>29</v>
      </c>
      <c r="Q1037" s="1">
        <v>31</v>
      </c>
      <c r="R1037" s="3">
        <v>0.13800000000000001</v>
      </c>
      <c r="S1037" s="3">
        <v>7.0000000000000001E-3</v>
      </c>
      <c r="T1037" s="3">
        <v>7.0000000000000001E-3</v>
      </c>
      <c r="U1037" s="3">
        <f t="shared" si="156"/>
        <v>6.4516129032258061</v>
      </c>
      <c r="V1037" s="3">
        <f t="shared" si="157"/>
        <v>6.4516129032258061</v>
      </c>
      <c r="W1037" s="3">
        <f t="shared" si="158"/>
        <v>0</v>
      </c>
    </row>
    <row r="1038" spans="1:23" x14ac:dyDescent="0.3">
      <c r="A1038" s="1">
        <f t="shared" si="152"/>
        <v>0</v>
      </c>
      <c r="B1038" s="1" t="s">
        <v>12</v>
      </c>
      <c r="C1038" s="1">
        <v>0.6</v>
      </c>
      <c r="D1038" s="1">
        <v>1</v>
      </c>
      <c r="E1038" s="1">
        <f t="shared" si="153"/>
        <v>260</v>
      </c>
      <c r="F1038" s="1">
        <v>0</v>
      </c>
      <c r="G1038" s="3">
        <f t="shared" si="154"/>
        <v>3.5714285714285712</v>
      </c>
      <c r="H1038" s="3">
        <f t="shared" si="155"/>
        <v>0.27800000000000002</v>
      </c>
      <c r="I1038" s="3">
        <v>8.5000000000000006E-2</v>
      </c>
      <c r="J1038" s="3">
        <v>0.02</v>
      </c>
      <c r="K1038" s="3">
        <v>0.17299999999999999</v>
      </c>
      <c r="L1038" s="1">
        <v>28</v>
      </c>
      <c r="M1038" s="1">
        <v>29</v>
      </c>
      <c r="N1038" s="1">
        <v>29</v>
      </c>
      <c r="O1038" s="1">
        <v>27</v>
      </c>
      <c r="P1038" s="1">
        <v>27</v>
      </c>
      <c r="Q1038" s="1">
        <v>28</v>
      </c>
      <c r="R1038" s="3">
        <v>7.5999999999999998E-2</v>
      </c>
      <c r="S1038" s="3">
        <v>7.0000000000000001E-3</v>
      </c>
      <c r="T1038" s="3">
        <v>9.0000000000000011E-3</v>
      </c>
      <c r="U1038" s="3" t="str">
        <f t="shared" si="156"/>
        <v>0</v>
      </c>
      <c r="V1038" s="3" t="str">
        <f t="shared" si="157"/>
        <v>0</v>
      </c>
      <c r="W1038" s="3" t="str">
        <f t="shared" si="158"/>
        <v>0</v>
      </c>
    </row>
    <row r="1039" spans="1:23" x14ac:dyDescent="0.3">
      <c r="A1039" s="1">
        <f t="shared" si="152"/>
        <v>0</v>
      </c>
      <c r="B1039" s="1" t="s">
        <v>12</v>
      </c>
      <c r="C1039" s="1">
        <v>0.6</v>
      </c>
      <c r="D1039" s="1">
        <v>2</v>
      </c>
      <c r="E1039" s="1">
        <f t="shared" si="153"/>
        <v>260</v>
      </c>
      <c r="F1039" s="1">
        <v>0</v>
      </c>
      <c r="G1039" s="3">
        <f t="shared" si="154"/>
        <v>3.5714285714285712</v>
      </c>
      <c r="H1039" s="3">
        <f t="shared" si="155"/>
        <v>0.34500000000000003</v>
      </c>
      <c r="I1039" s="3">
        <v>0.1</v>
      </c>
      <c r="J1039" s="3">
        <v>0.02</v>
      </c>
      <c r="K1039" s="3">
        <v>0.22500000000000001</v>
      </c>
      <c r="L1039" s="1">
        <v>28</v>
      </c>
      <c r="M1039" s="1">
        <v>29</v>
      </c>
      <c r="N1039" s="1">
        <v>29</v>
      </c>
      <c r="O1039" s="1">
        <v>27</v>
      </c>
      <c r="P1039" s="1">
        <v>27</v>
      </c>
      <c r="Q1039" s="1">
        <v>28</v>
      </c>
      <c r="R1039" s="3">
        <v>9.0999999999999998E-2</v>
      </c>
      <c r="S1039" s="3">
        <v>7.0000000000000001E-3</v>
      </c>
      <c r="T1039" s="3">
        <v>9.0000000000000011E-3</v>
      </c>
      <c r="U1039" s="3" t="str">
        <f t="shared" si="156"/>
        <v>0</v>
      </c>
      <c r="V1039" s="3" t="str">
        <f t="shared" si="157"/>
        <v>0</v>
      </c>
      <c r="W1039" s="3" t="str">
        <f t="shared" si="158"/>
        <v>0</v>
      </c>
    </row>
    <row r="1040" spans="1:23" x14ac:dyDescent="0.3">
      <c r="A1040" s="1">
        <f t="shared" si="152"/>
        <v>0</v>
      </c>
      <c r="B1040" s="1" t="s">
        <v>12</v>
      </c>
      <c r="C1040" s="1">
        <v>0.6</v>
      </c>
      <c r="D1040" s="1">
        <v>3</v>
      </c>
      <c r="E1040" s="1">
        <f t="shared" si="153"/>
        <v>260</v>
      </c>
      <c r="F1040" s="1">
        <v>0</v>
      </c>
      <c r="G1040" s="3">
        <f t="shared" si="154"/>
        <v>3.5714285714285712</v>
      </c>
      <c r="H1040" s="3">
        <f t="shared" si="155"/>
        <v>0.372</v>
      </c>
      <c r="I1040" s="3">
        <v>0.10800000000000001</v>
      </c>
      <c r="J1040" s="3">
        <v>2.1000000000000001E-2</v>
      </c>
      <c r="K1040" s="3">
        <v>0.24299999999999999</v>
      </c>
      <c r="L1040" s="1">
        <v>28</v>
      </c>
      <c r="M1040" s="1">
        <v>29</v>
      </c>
      <c r="N1040" s="1">
        <v>29</v>
      </c>
      <c r="O1040" s="1">
        <v>27</v>
      </c>
      <c r="P1040" s="1">
        <v>27</v>
      </c>
      <c r="Q1040" s="1">
        <v>28</v>
      </c>
      <c r="R1040" s="3">
        <v>9.8000000000000004E-2</v>
      </c>
      <c r="S1040" s="3">
        <v>7.0000000000000001E-3</v>
      </c>
      <c r="T1040" s="3">
        <v>0.01</v>
      </c>
      <c r="U1040" s="3" t="str">
        <f t="shared" si="156"/>
        <v>0</v>
      </c>
      <c r="V1040" s="3" t="str">
        <f t="shared" si="157"/>
        <v>0</v>
      </c>
      <c r="W1040" s="3" t="str">
        <f t="shared" si="158"/>
        <v>0</v>
      </c>
    </row>
    <row r="1041" spans="1:23" x14ac:dyDescent="0.3">
      <c r="A1041" s="1">
        <f t="shared" si="152"/>
        <v>0</v>
      </c>
      <c r="B1041" s="1" t="s">
        <v>12</v>
      </c>
      <c r="C1041" s="1">
        <v>0.6</v>
      </c>
      <c r="D1041" s="1">
        <v>4</v>
      </c>
      <c r="E1041" s="1">
        <f t="shared" si="153"/>
        <v>260</v>
      </c>
      <c r="F1041" s="1">
        <v>0</v>
      </c>
      <c r="G1041" s="3">
        <f t="shared" si="154"/>
        <v>3.5714285714285712</v>
      </c>
      <c r="H1041" s="3">
        <f t="shared" si="155"/>
        <v>0.33100000000000007</v>
      </c>
      <c r="I1041" s="3">
        <v>0.11000000000000001</v>
      </c>
      <c r="J1041" s="3">
        <v>2.1000000000000001E-2</v>
      </c>
      <c r="K1041" s="3">
        <v>0.2</v>
      </c>
      <c r="L1041" s="1">
        <v>28</v>
      </c>
      <c r="M1041" s="1">
        <v>29</v>
      </c>
      <c r="N1041" s="1">
        <v>29</v>
      </c>
      <c r="O1041" s="1">
        <v>27</v>
      </c>
      <c r="P1041" s="1">
        <v>27</v>
      </c>
      <c r="Q1041" s="1">
        <v>28</v>
      </c>
      <c r="R1041" s="3">
        <v>0.10100000000000001</v>
      </c>
      <c r="S1041" s="3">
        <v>7.0000000000000001E-3</v>
      </c>
      <c r="T1041" s="3">
        <v>9.0000000000000011E-3</v>
      </c>
      <c r="U1041" s="3" t="str">
        <f t="shared" si="156"/>
        <v>0</v>
      </c>
      <c r="V1041" s="3" t="str">
        <f t="shared" si="157"/>
        <v>0</v>
      </c>
      <c r="W1041" s="3" t="str">
        <f t="shared" si="158"/>
        <v>0</v>
      </c>
    </row>
    <row r="1042" spans="1:23" x14ac:dyDescent="0.3">
      <c r="A1042" s="1">
        <f t="shared" si="152"/>
        <v>0</v>
      </c>
      <c r="B1042" s="1" t="s">
        <v>12</v>
      </c>
      <c r="C1042" s="1">
        <v>0.6</v>
      </c>
      <c r="D1042" s="1">
        <v>1</v>
      </c>
      <c r="E1042" s="1">
        <f t="shared" si="153"/>
        <v>261</v>
      </c>
      <c r="F1042" s="1">
        <v>1</v>
      </c>
      <c r="G1042" s="3">
        <f t="shared" si="154"/>
        <v>0</v>
      </c>
      <c r="H1042" s="3">
        <f t="shared" si="155"/>
        <v>0.10400000000000001</v>
      </c>
      <c r="I1042" s="3">
        <v>8.5000000000000006E-2</v>
      </c>
      <c r="J1042" s="3">
        <v>1.9E-2</v>
      </c>
      <c r="K1042" s="3">
        <v>0</v>
      </c>
      <c r="L1042" s="1">
        <v>29</v>
      </c>
      <c r="M1042" s="1">
        <v>29</v>
      </c>
      <c r="N1042" s="1">
        <v>29</v>
      </c>
      <c r="O1042" s="1">
        <v>25</v>
      </c>
      <c r="P1042" s="1">
        <v>26</v>
      </c>
      <c r="Q1042" s="1">
        <v>29</v>
      </c>
      <c r="R1042" s="3">
        <v>7.8E-2</v>
      </c>
      <c r="S1042" s="3">
        <v>6.0000000000000001E-3</v>
      </c>
      <c r="T1042" s="3">
        <v>7.0000000000000001E-3</v>
      </c>
      <c r="U1042" s="3">
        <f t="shared" si="156"/>
        <v>13.793103448275861</v>
      </c>
      <c r="V1042" s="3">
        <f t="shared" si="157"/>
        <v>10.344827586206897</v>
      </c>
      <c r="W1042" s="3">
        <f t="shared" si="158"/>
        <v>0</v>
      </c>
    </row>
    <row r="1043" spans="1:23" x14ac:dyDescent="0.3">
      <c r="A1043" s="1">
        <f t="shared" si="152"/>
        <v>0</v>
      </c>
      <c r="B1043" s="1" t="s">
        <v>12</v>
      </c>
      <c r="C1043" s="1">
        <v>0.6</v>
      </c>
      <c r="D1043" s="1">
        <v>2</v>
      </c>
      <c r="E1043" s="1">
        <f t="shared" si="153"/>
        <v>261</v>
      </c>
      <c r="F1043" s="1">
        <v>1</v>
      </c>
      <c r="G1043" s="3">
        <f t="shared" si="154"/>
        <v>0</v>
      </c>
      <c r="H1043" s="3">
        <f t="shared" si="155"/>
        <v>0.115</v>
      </c>
      <c r="I1043" s="3">
        <v>9.7000000000000003E-2</v>
      </c>
      <c r="J1043" s="3">
        <v>1.7999999999999999E-2</v>
      </c>
      <c r="K1043" s="3">
        <v>0</v>
      </c>
      <c r="L1043" s="1">
        <v>29</v>
      </c>
      <c r="M1043" s="1">
        <v>29</v>
      </c>
      <c r="N1043" s="1">
        <v>29</v>
      </c>
      <c r="O1043" s="1">
        <v>25</v>
      </c>
      <c r="P1043" s="1">
        <v>26</v>
      </c>
      <c r="Q1043" s="1">
        <v>29</v>
      </c>
      <c r="R1043" s="3">
        <v>8.8999999999999996E-2</v>
      </c>
      <c r="S1043" s="3">
        <v>6.0000000000000001E-3</v>
      </c>
      <c r="T1043" s="3">
        <v>8.0000000000000002E-3</v>
      </c>
      <c r="U1043" s="3">
        <f t="shared" si="156"/>
        <v>13.793103448275861</v>
      </c>
      <c r="V1043" s="3">
        <f t="shared" si="157"/>
        <v>10.344827586206897</v>
      </c>
      <c r="W1043" s="3">
        <f t="shared" si="158"/>
        <v>0</v>
      </c>
    </row>
    <row r="1044" spans="1:23" x14ac:dyDescent="0.3">
      <c r="A1044" s="1">
        <f t="shared" si="152"/>
        <v>0</v>
      </c>
      <c r="B1044" s="1" t="s">
        <v>12</v>
      </c>
      <c r="C1044" s="1">
        <v>0.6</v>
      </c>
      <c r="D1044" s="1">
        <v>3</v>
      </c>
      <c r="E1044" s="1">
        <f t="shared" si="153"/>
        <v>261</v>
      </c>
      <c r="F1044" s="1">
        <v>1</v>
      </c>
      <c r="G1044" s="3">
        <f t="shared" si="154"/>
        <v>0</v>
      </c>
      <c r="H1044" s="3">
        <f t="shared" si="155"/>
        <v>0.12300000000000001</v>
      </c>
      <c r="I1044" s="3">
        <v>0.10500000000000001</v>
      </c>
      <c r="J1044" s="3">
        <v>1.7999999999999999E-2</v>
      </c>
      <c r="K1044" s="3">
        <v>0</v>
      </c>
      <c r="L1044" s="1">
        <v>29</v>
      </c>
      <c r="M1044" s="1">
        <v>29</v>
      </c>
      <c r="N1044" s="1">
        <v>29</v>
      </c>
      <c r="O1044" s="1">
        <v>25</v>
      </c>
      <c r="P1044" s="1">
        <v>26</v>
      </c>
      <c r="Q1044" s="1">
        <v>29</v>
      </c>
      <c r="R1044" s="3">
        <v>9.8000000000000004E-2</v>
      </c>
      <c r="S1044" s="3">
        <v>6.0000000000000001E-3</v>
      </c>
      <c r="T1044" s="3">
        <v>7.0000000000000001E-3</v>
      </c>
      <c r="U1044" s="3">
        <f t="shared" si="156"/>
        <v>13.793103448275861</v>
      </c>
      <c r="V1044" s="3">
        <f t="shared" si="157"/>
        <v>10.344827586206897</v>
      </c>
      <c r="W1044" s="3">
        <f t="shared" si="158"/>
        <v>0</v>
      </c>
    </row>
    <row r="1045" spans="1:23" x14ac:dyDescent="0.3">
      <c r="A1045" s="1">
        <f t="shared" si="152"/>
        <v>0</v>
      </c>
      <c r="B1045" s="1" t="s">
        <v>12</v>
      </c>
      <c r="C1045" s="1">
        <v>0.6</v>
      </c>
      <c r="D1045" s="1">
        <v>4</v>
      </c>
      <c r="E1045" s="1">
        <f t="shared" si="153"/>
        <v>261</v>
      </c>
      <c r="F1045" s="1">
        <v>1</v>
      </c>
      <c r="G1045" s="3">
        <f t="shared" si="154"/>
        <v>0</v>
      </c>
      <c r="H1045" s="3">
        <f t="shared" si="155"/>
        <v>0.127</v>
      </c>
      <c r="I1045" s="3">
        <v>0.10800000000000001</v>
      </c>
      <c r="J1045" s="3">
        <v>1.9E-2</v>
      </c>
      <c r="K1045" s="3">
        <v>0</v>
      </c>
      <c r="L1045" s="1">
        <v>29</v>
      </c>
      <c r="M1045" s="1">
        <v>29</v>
      </c>
      <c r="N1045" s="1">
        <v>29</v>
      </c>
      <c r="O1045" s="1">
        <v>25</v>
      </c>
      <c r="P1045" s="1">
        <v>26</v>
      </c>
      <c r="Q1045" s="1">
        <v>29</v>
      </c>
      <c r="R1045" s="3">
        <v>0.1</v>
      </c>
      <c r="S1045" s="3">
        <v>6.0000000000000001E-3</v>
      </c>
      <c r="T1045" s="3">
        <v>8.0000000000000002E-3</v>
      </c>
      <c r="U1045" s="3">
        <f t="shared" si="156"/>
        <v>13.793103448275861</v>
      </c>
      <c r="V1045" s="3">
        <f t="shared" si="157"/>
        <v>10.344827586206897</v>
      </c>
      <c r="W1045" s="3">
        <f t="shared" si="158"/>
        <v>0</v>
      </c>
    </row>
    <row r="1046" spans="1:23" x14ac:dyDescent="0.3">
      <c r="A1046" s="1">
        <f t="shared" si="152"/>
        <v>0</v>
      </c>
      <c r="B1046" s="1" t="s">
        <v>12</v>
      </c>
      <c r="C1046" s="1">
        <v>0.6</v>
      </c>
      <c r="D1046" s="1">
        <v>1</v>
      </c>
      <c r="E1046" s="1">
        <f t="shared" si="153"/>
        <v>262</v>
      </c>
      <c r="F1046" s="1">
        <v>0</v>
      </c>
      <c r="G1046" s="3">
        <f t="shared" si="154"/>
        <v>3.3333333333333335</v>
      </c>
      <c r="H1046" s="3">
        <f t="shared" si="155"/>
        <v>0.34</v>
      </c>
      <c r="I1046" s="3">
        <v>9.8000000000000004E-2</v>
      </c>
      <c r="J1046" s="3">
        <v>3.9E-2</v>
      </c>
      <c r="K1046" s="3">
        <v>0.20300000000000001</v>
      </c>
      <c r="L1046" s="1">
        <v>30</v>
      </c>
      <c r="M1046" s="1">
        <v>31</v>
      </c>
      <c r="N1046" s="1">
        <v>31</v>
      </c>
      <c r="O1046" s="1">
        <v>28</v>
      </c>
      <c r="P1046" s="1">
        <v>30</v>
      </c>
      <c r="Q1046" s="1">
        <v>30</v>
      </c>
      <c r="R1046" s="3">
        <v>8.7999999999999995E-2</v>
      </c>
      <c r="S1046" s="3">
        <v>7.0000000000000001E-3</v>
      </c>
      <c r="T1046" s="3">
        <v>9.0000000000000011E-3</v>
      </c>
      <c r="U1046" s="3" t="str">
        <f t="shared" si="156"/>
        <v>0</v>
      </c>
      <c r="V1046" s="3" t="str">
        <f t="shared" si="157"/>
        <v>0</v>
      </c>
      <c r="W1046" s="3" t="str">
        <f t="shared" si="158"/>
        <v>0</v>
      </c>
    </row>
    <row r="1047" spans="1:23" x14ac:dyDescent="0.3">
      <c r="A1047" s="1">
        <f t="shared" si="152"/>
        <v>0</v>
      </c>
      <c r="B1047" s="1" t="s">
        <v>12</v>
      </c>
      <c r="C1047" s="1">
        <v>0.6</v>
      </c>
      <c r="D1047" s="1">
        <v>2</v>
      </c>
      <c r="E1047" s="1">
        <f t="shared" si="153"/>
        <v>262</v>
      </c>
      <c r="F1047" s="1">
        <v>0</v>
      </c>
      <c r="G1047" s="3">
        <f t="shared" si="154"/>
        <v>3.3333333333333335</v>
      </c>
      <c r="H1047" s="3">
        <f t="shared" si="155"/>
        <v>0.33999999999999997</v>
      </c>
      <c r="I1047" s="3">
        <v>0.115</v>
      </c>
      <c r="J1047" s="3">
        <v>0.04</v>
      </c>
      <c r="K1047" s="3">
        <v>0.185</v>
      </c>
      <c r="L1047" s="1">
        <v>30</v>
      </c>
      <c r="M1047" s="1">
        <v>31</v>
      </c>
      <c r="N1047" s="1">
        <v>31</v>
      </c>
      <c r="O1047" s="1">
        <v>28</v>
      </c>
      <c r="P1047" s="1">
        <v>30</v>
      </c>
      <c r="Q1047" s="1">
        <v>30</v>
      </c>
      <c r="R1047" s="3">
        <v>0.105</v>
      </c>
      <c r="S1047" s="3">
        <v>7.0000000000000001E-3</v>
      </c>
      <c r="T1047" s="3">
        <v>9.0000000000000011E-3</v>
      </c>
      <c r="U1047" s="3" t="str">
        <f t="shared" si="156"/>
        <v>0</v>
      </c>
      <c r="V1047" s="3" t="str">
        <f t="shared" si="157"/>
        <v>0</v>
      </c>
      <c r="W1047" s="3" t="str">
        <f t="shared" si="158"/>
        <v>0</v>
      </c>
    </row>
    <row r="1048" spans="1:23" x14ac:dyDescent="0.3">
      <c r="A1048" s="1">
        <f t="shared" si="152"/>
        <v>0</v>
      </c>
      <c r="B1048" s="1" t="s">
        <v>12</v>
      </c>
      <c r="C1048" s="1">
        <v>0.6</v>
      </c>
      <c r="D1048" s="1">
        <v>3</v>
      </c>
      <c r="E1048" s="1">
        <f t="shared" si="153"/>
        <v>262</v>
      </c>
      <c r="F1048" s="1">
        <v>0</v>
      </c>
      <c r="G1048" s="3">
        <f t="shared" si="154"/>
        <v>3.3333333333333335</v>
      </c>
      <c r="H1048" s="3">
        <f t="shared" si="155"/>
        <v>0.36499999999999999</v>
      </c>
      <c r="I1048" s="3">
        <v>0.114</v>
      </c>
      <c r="J1048" s="3">
        <v>4.1000000000000002E-2</v>
      </c>
      <c r="K1048" s="3">
        <v>0.21</v>
      </c>
      <c r="L1048" s="1">
        <v>30</v>
      </c>
      <c r="M1048" s="1">
        <v>31</v>
      </c>
      <c r="N1048" s="1">
        <v>31</v>
      </c>
      <c r="O1048" s="1">
        <v>28</v>
      </c>
      <c r="P1048" s="1">
        <v>30</v>
      </c>
      <c r="Q1048" s="1">
        <v>30</v>
      </c>
      <c r="R1048" s="3">
        <v>0.104</v>
      </c>
      <c r="S1048" s="3">
        <v>7.0000000000000001E-3</v>
      </c>
      <c r="T1048" s="3">
        <v>9.0000000000000011E-3</v>
      </c>
      <c r="U1048" s="3" t="str">
        <f t="shared" si="156"/>
        <v>0</v>
      </c>
      <c r="V1048" s="3" t="str">
        <f t="shared" si="157"/>
        <v>0</v>
      </c>
      <c r="W1048" s="3" t="str">
        <f t="shared" si="158"/>
        <v>0</v>
      </c>
    </row>
    <row r="1049" spans="1:23" x14ac:dyDescent="0.3">
      <c r="A1049" s="1">
        <f t="shared" si="152"/>
        <v>0</v>
      </c>
      <c r="B1049" s="1" t="s">
        <v>12</v>
      </c>
      <c r="C1049" s="1">
        <v>0.6</v>
      </c>
      <c r="D1049" s="1">
        <v>4</v>
      </c>
      <c r="E1049" s="1">
        <f t="shared" si="153"/>
        <v>262</v>
      </c>
      <c r="F1049" s="1">
        <v>0</v>
      </c>
      <c r="G1049" s="3">
        <f t="shared" si="154"/>
        <v>3.3333333333333335</v>
      </c>
      <c r="H1049" s="3">
        <f t="shared" si="155"/>
        <v>0.33200000000000002</v>
      </c>
      <c r="I1049" s="3">
        <v>0.12300000000000001</v>
      </c>
      <c r="J1049" s="3">
        <v>3.9E-2</v>
      </c>
      <c r="K1049" s="3">
        <v>0.17</v>
      </c>
      <c r="L1049" s="1">
        <v>30</v>
      </c>
      <c r="M1049" s="1">
        <v>31</v>
      </c>
      <c r="N1049" s="1">
        <v>31</v>
      </c>
      <c r="O1049" s="1">
        <v>28</v>
      </c>
      <c r="P1049" s="1">
        <v>30</v>
      </c>
      <c r="Q1049" s="1">
        <v>30</v>
      </c>
      <c r="R1049" s="3">
        <v>0.113</v>
      </c>
      <c r="S1049" s="3">
        <v>7.0000000000000001E-3</v>
      </c>
      <c r="T1049" s="3">
        <v>9.0000000000000011E-3</v>
      </c>
      <c r="U1049" s="3" t="str">
        <f t="shared" si="156"/>
        <v>0</v>
      </c>
      <c r="V1049" s="3" t="str">
        <f t="shared" si="157"/>
        <v>0</v>
      </c>
      <c r="W1049" s="3" t="str">
        <f t="shared" si="158"/>
        <v>0</v>
      </c>
    </row>
    <row r="1050" spans="1:23" x14ac:dyDescent="0.3">
      <c r="A1050" s="1">
        <f t="shared" si="152"/>
        <v>0</v>
      </c>
      <c r="B1050" s="1" t="s">
        <v>12</v>
      </c>
      <c r="C1050" s="1">
        <v>0.6</v>
      </c>
      <c r="D1050" s="1">
        <v>1</v>
      </c>
      <c r="E1050" s="1">
        <f t="shared" si="153"/>
        <v>263</v>
      </c>
      <c r="F1050" s="1">
        <v>0</v>
      </c>
      <c r="G1050" s="3">
        <f t="shared" si="154"/>
        <v>3.4482758620689653</v>
      </c>
      <c r="H1050" s="3">
        <f t="shared" si="155"/>
        <v>0.27300000000000002</v>
      </c>
      <c r="I1050" s="3">
        <v>9.0000000000000011E-2</v>
      </c>
      <c r="J1050" s="3">
        <v>2.5999999999999999E-2</v>
      </c>
      <c r="K1050" s="3">
        <v>0.157</v>
      </c>
      <c r="L1050" s="1">
        <v>29</v>
      </c>
      <c r="M1050" s="1">
        <v>30</v>
      </c>
      <c r="N1050" s="1">
        <v>30</v>
      </c>
      <c r="O1050" s="1">
        <v>28</v>
      </c>
      <c r="P1050" s="1">
        <v>28</v>
      </c>
      <c r="Q1050" s="1">
        <v>29</v>
      </c>
      <c r="R1050" s="3">
        <v>8.2000000000000003E-2</v>
      </c>
      <c r="S1050" s="3">
        <v>6.0000000000000001E-3</v>
      </c>
      <c r="T1050" s="3">
        <v>8.0000000000000002E-3</v>
      </c>
      <c r="U1050" s="3" t="str">
        <f t="shared" si="156"/>
        <v>0</v>
      </c>
      <c r="V1050" s="3" t="str">
        <f t="shared" si="157"/>
        <v>0</v>
      </c>
      <c r="W1050" s="3" t="str">
        <f t="shared" si="158"/>
        <v>0</v>
      </c>
    </row>
    <row r="1051" spans="1:23" x14ac:dyDescent="0.3">
      <c r="A1051" s="1">
        <f t="shared" si="152"/>
        <v>0</v>
      </c>
      <c r="B1051" s="1" t="s">
        <v>12</v>
      </c>
      <c r="C1051" s="1">
        <v>0.6</v>
      </c>
      <c r="D1051" s="1">
        <v>2</v>
      </c>
      <c r="E1051" s="1">
        <f t="shared" si="153"/>
        <v>263</v>
      </c>
      <c r="F1051" s="1">
        <v>0</v>
      </c>
      <c r="G1051" s="3">
        <f t="shared" si="154"/>
        <v>3.4482758620689653</v>
      </c>
      <c r="H1051" s="3">
        <f t="shared" si="155"/>
        <v>0.29600000000000004</v>
      </c>
      <c r="I1051" s="3">
        <v>0.10900000000000001</v>
      </c>
      <c r="J1051" s="3">
        <v>2.8000000000000001E-2</v>
      </c>
      <c r="K1051" s="3">
        <v>0.159</v>
      </c>
      <c r="L1051" s="1">
        <v>29</v>
      </c>
      <c r="M1051" s="1">
        <v>30</v>
      </c>
      <c r="N1051" s="1">
        <v>30</v>
      </c>
      <c r="O1051" s="1">
        <v>28</v>
      </c>
      <c r="P1051" s="1">
        <v>28</v>
      </c>
      <c r="Q1051" s="1">
        <v>29</v>
      </c>
      <c r="R1051" s="3">
        <v>0.1</v>
      </c>
      <c r="S1051" s="3">
        <v>6.0000000000000001E-3</v>
      </c>
      <c r="T1051" s="3">
        <v>9.0000000000000011E-3</v>
      </c>
      <c r="U1051" s="3" t="str">
        <f t="shared" si="156"/>
        <v>0</v>
      </c>
      <c r="V1051" s="3" t="str">
        <f t="shared" si="157"/>
        <v>0</v>
      </c>
      <c r="W1051" s="3" t="str">
        <f t="shared" si="158"/>
        <v>0</v>
      </c>
    </row>
    <row r="1052" spans="1:23" x14ac:dyDescent="0.3">
      <c r="A1052" s="1">
        <f t="shared" si="152"/>
        <v>0</v>
      </c>
      <c r="B1052" s="1" t="s">
        <v>12</v>
      </c>
      <c r="C1052" s="1">
        <v>0.6</v>
      </c>
      <c r="D1052" s="1">
        <v>3</v>
      </c>
      <c r="E1052" s="1">
        <f t="shared" si="153"/>
        <v>263</v>
      </c>
      <c r="F1052" s="1">
        <v>0</v>
      </c>
      <c r="G1052" s="3">
        <f t="shared" si="154"/>
        <v>3.4482758620689653</v>
      </c>
      <c r="H1052" s="3">
        <f t="shared" si="155"/>
        <v>0.29000000000000004</v>
      </c>
      <c r="I1052" s="3">
        <v>0.11</v>
      </c>
      <c r="J1052" s="3">
        <v>2.7E-2</v>
      </c>
      <c r="K1052" s="3">
        <v>0.153</v>
      </c>
      <c r="L1052" s="1">
        <v>29</v>
      </c>
      <c r="M1052" s="1">
        <v>30</v>
      </c>
      <c r="N1052" s="1">
        <v>30</v>
      </c>
      <c r="O1052" s="1">
        <v>28</v>
      </c>
      <c r="P1052" s="1">
        <v>28</v>
      </c>
      <c r="Q1052" s="1">
        <v>29</v>
      </c>
      <c r="R1052" s="3">
        <v>0.10199999999999999</v>
      </c>
      <c r="S1052" s="3">
        <v>6.0000000000000001E-3</v>
      </c>
      <c r="T1052" s="3">
        <v>8.0000000000000002E-3</v>
      </c>
      <c r="U1052" s="3" t="str">
        <f t="shared" si="156"/>
        <v>0</v>
      </c>
      <c r="V1052" s="3" t="str">
        <f t="shared" si="157"/>
        <v>0</v>
      </c>
      <c r="W1052" s="3" t="str">
        <f t="shared" si="158"/>
        <v>0</v>
      </c>
    </row>
    <row r="1053" spans="1:23" x14ac:dyDescent="0.3">
      <c r="A1053" s="1">
        <f t="shared" si="152"/>
        <v>0</v>
      </c>
      <c r="B1053" s="1" t="s">
        <v>12</v>
      </c>
      <c r="C1053" s="1">
        <v>0.6</v>
      </c>
      <c r="D1053" s="1">
        <v>4</v>
      </c>
      <c r="E1053" s="1">
        <f t="shared" si="153"/>
        <v>263</v>
      </c>
      <c r="F1053" s="1">
        <v>0</v>
      </c>
      <c r="G1053" s="3">
        <f t="shared" si="154"/>
        <v>3.4482758620689653</v>
      </c>
      <c r="H1053" s="3">
        <f t="shared" si="155"/>
        <v>0.30000000000000004</v>
      </c>
      <c r="I1053" s="3">
        <v>0.11900000000000001</v>
      </c>
      <c r="J1053" s="3">
        <v>2.8000000000000001E-2</v>
      </c>
      <c r="K1053" s="3">
        <v>0.153</v>
      </c>
      <c r="L1053" s="1">
        <v>29</v>
      </c>
      <c r="M1053" s="1">
        <v>30</v>
      </c>
      <c r="N1053" s="1">
        <v>30</v>
      </c>
      <c r="O1053" s="1">
        <v>28</v>
      </c>
      <c r="P1053" s="1">
        <v>28</v>
      </c>
      <c r="Q1053" s="1">
        <v>29</v>
      </c>
      <c r="R1053" s="3">
        <v>0.111</v>
      </c>
      <c r="S1053" s="3">
        <v>6.0000000000000001E-3</v>
      </c>
      <c r="T1053" s="3">
        <v>8.0000000000000002E-3</v>
      </c>
      <c r="U1053" s="3" t="str">
        <f t="shared" si="156"/>
        <v>0</v>
      </c>
      <c r="V1053" s="3" t="str">
        <f t="shared" si="157"/>
        <v>0</v>
      </c>
      <c r="W1053" s="3" t="str">
        <f t="shared" si="158"/>
        <v>0</v>
      </c>
    </row>
    <row r="1054" spans="1:23" x14ac:dyDescent="0.3">
      <c r="A1054" s="1">
        <f t="shared" si="152"/>
        <v>0</v>
      </c>
      <c r="B1054" s="1" t="s">
        <v>12</v>
      </c>
      <c r="C1054" s="1">
        <v>0.6</v>
      </c>
      <c r="D1054" s="1">
        <v>1</v>
      </c>
      <c r="E1054" s="1">
        <f t="shared" si="153"/>
        <v>264</v>
      </c>
      <c r="F1054" s="1">
        <v>1</v>
      </c>
      <c r="G1054" s="3">
        <f t="shared" si="154"/>
        <v>0</v>
      </c>
      <c r="H1054" s="3">
        <f t="shared" si="155"/>
        <v>0.10799999999999998</v>
      </c>
      <c r="I1054" s="3">
        <v>8.5999999999999993E-2</v>
      </c>
      <c r="J1054" s="3">
        <v>2.1999999999999999E-2</v>
      </c>
      <c r="K1054" s="3">
        <v>0</v>
      </c>
      <c r="L1054" s="1">
        <v>27</v>
      </c>
      <c r="M1054" s="1">
        <v>27</v>
      </c>
      <c r="N1054" s="1">
        <v>27</v>
      </c>
      <c r="O1054" s="1">
        <v>26</v>
      </c>
      <c r="P1054" s="1">
        <v>26</v>
      </c>
      <c r="Q1054" s="1">
        <v>27</v>
      </c>
      <c r="R1054" s="3">
        <v>7.5999999999999998E-2</v>
      </c>
      <c r="S1054" s="3">
        <v>8.0000000000000002E-3</v>
      </c>
      <c r="T1054" s="3">
        <v>0.01</v>
      </c>
      <c r="U1054" s="3">
        <f t="shared" si="156"/>
        <v>3.7037037037037033</v>
      </c>
      <c r="V1054" s="3">
        <f t="shared" si="157"/>
        <v>3.7037037037037033</v>
      </c>
      <c r="W1054" s="3">
        <f t="shared" si="158"/>
        <v>0</v>
      </c>
    </row>
    <row r="1055" spans="1:23" x14ac:dyDescent="0.3">
      <c r="A1055" s="1">
        <f t="shared" si="152"/>
        <v>0</v>
      </c>
      <c r="B1055" s="1" t="s">
        <v>12</v>
      </c>
      <c r="C1055" s="1">
        <v>0.6</v>
      </c>
      <c r="D1055" s="1">
        <v>2</v>
      </c>
      <c r="E1055" s="1">
        <f t="shared" si="153"/>
        <v>264</v>
      </c>
      <c r="F1055" s="1">
        <v>1</v>
      </c>
      <c r="G1055" s="3">
        <f t="shared" si="154"/>
        <v>0</v>
      </c>
      <c r="H1055" s="3">
        <f t="shared" si="155"/>
        <v>0.126</v>
      </c>
      <c r="I1055" s="3">
        <v>0.10400000000000001</v>
      </c>
      <c r="J1055" s="3">
        <v>2.1999999999999999E-2</v>
      </c>
      <c r="K1055" s="3">
        <v>0</v>
      </c>
      <c r="L1055" s="1">
        <v>27</v>
      </c>
      <c r="M1055" s="1">
        <v>27</v>
      </c>
      <c r="N1055" s="1">
        <v>27</v>
      </c>
      <c r="O1055" s="1">
        <v>26</v>
      </c>
      <c r="P1055" s="1">
        <v>26</v>
      </c>
      <c r="Q1055" s="1">
        <v>27</v>
      </c>
      <c r="R1055" s="3">
        <v>9.4E-2</v>
      </c>
      <c r="S1055" s="3">
        <v>8.0000000000000002E-3</v>
      </c>
      <c r="T1055" s="3">
        <v>0.01</v>
      </c>
      <c r="U1055" s="3">
        <f t="shared" si="156"/>
        <v>3.7037037037037033</v>
      </c>
      <c r="V1055" s="3">
        <f t="shared" si="157"/>
        <v>3.7037037037037033</v>
      </c>
      <c r="W1055" s="3">
        <f t="shared" si="158"/>
        <v>0</v>
      </c>
    </row>
    <row r="1056" spans="1:23" x14ac:dyDescent="0.3">
      <c r="A1056" s="1">
        <f t="shared" si="152"/>
        <v>0</v>
      </c>
      <c r="B1056" s="1" t="s">
        <v>12</v>
      </c>
      <c r="C1056" s="1">
        <v>0.6</v>
      </c>
      <c r="D1056" s="1">
        <v>3</v>
      </c>
      <c r="E1056" s="1">
        <f t="shared" si="153"/>
        <v>264</v>
      </c>
      <c r="F1056" s="1">
        <v>1</v>
      </c>
      <c r="G1056" s="3">
        <f t="shared" si="154"/>
        <v>0</v>
      </c>
      <c r="H1056" s="3">
        <f t="shared" si="155"/>
        <v>0.128</v>
      </c>
      <c r="I1056" s="3">
        <v>0.10500000000000001</v>
      </c>
      <c r="J1056" s="3">
        <v>2.3E-2</v>
      </c>
      <c r="K1056" s="3">
        <v>0</v>
      </c>
      <c r="L1056" s="1">
        <v>27</v>
      </c>
      <c r="M1056" s="1">
        <v>27</v>
      </c>
      <c r="N1056" s="1">
        <v>27</v>
      </c>
      <c r="O1056" s="1">
        <v>26</v>
      </c>
      <c r="P1056" s="1">
        <v>26</v>
      </c>
      <c r="Q1056" s="1">
        <v>27</v>
      </c>
      <c r="R1056" s="3">
        <v>9.5000000000000001E-2</v>
      </c>
      <c r="S1056" s="3">
        <v>8.0000000000000002E-3</v>
      </c>
      <c r="T1056" s="3">
        <v>0.01</v>
      </c>
      <c r="U1056" s="3">
        <f t="shared" si="156"/>
        <v>3.7037037037037033</v>
      </c>
      <c r="V1056" s="3">
        <f t="shared" si="157"/>
        <v>3.7037037037037033</v>
      </c>
      <c r="W1056" s="3">
        <f t="shared" si="158"/>
        <v>0</v>
      </c>
    </row>
    <row r="1057" spans="1:23" x14ac:dyDescent="0.3">
      <c r="A1057" s="1">
        <f t="shared" si="152"/>
        <v>0</v>
      </c>
      <c r="B1057" s="1" t="s">
        <v>12</v>
      </c>
      <c r="C1057" s="1">
        <v>0.6</v>
      </c>
      <c r="D1057" s="1">
        <v>4</v>
      </c>
      <c r="E1057" s="1">
        <f t="shared" si="153"/>
        <v>264</v>
      </c>
      <c r="F1057" s="1">
        <v>1</v>
      </c>
      <c r="G1057" s="3">
        <f t="shared" si="154"/>
        <v>0</v>
      </c>
      <c r="H1057" s="3">
        <f t="shared" si="155"/>
        <v>0.14399999999999999</v>
      </c>
      <c r="I1057" s="3">
        <v>0.11499999999999999</v>
      </c>
      <c r="J1057" s="3">
        <v>2.9000000000000001E-2</v>
      </c>
      <c r="K1057" s="3">
        <v>0</v>
      </c>
      <c r="L1057" s="1">
        <v>27</v>
      </c>
      <c r="M1057" s="1">
        <v>27</v>
      </c>
      <c r="N1057" s="1">
        <v>27</v>
      </c>
      <c r="O1057" s="1">
        <v>26</v>
      </c>
      <c r="P1057" s="1">
        <v>26</v>
      </c>
      <c r="Q1057" s="1">
        <v>27</v>
      </c>
      <c r="R1057" s="3">
        <v>0.105</v>
      </c>
      <c r="S1057" s="3">
        <v>8.0000000000000002E-3</v>
      </c>
      <c r="T1057" s="3">
        <v>0.01</v>
      </c>
      <c r="U1057" s="3">
        <f t="shared" si="156"/>
        <v>3.7037037037037033</v>
      </c>
      <c r="V1057" s="3">
        <f t="shared" si="157"/>
        <v>3.7037037037037033</v>
      </c>
      <c r="W1057" s="3">
        <f t="shared" si="158"/>
        <v>0</v>
      </c>
    </row>
    <row r="1058" spans="1:23" x14ac:dyDescent="0.3">
      <c r="A1058" s="1">
        <f t="shared" si="152"/>
        <v>0</v>
      </c>
      <c r="B1058" s="1" t="s">
        <v>12</v>
      </c>
      <c r="C1058" s="1">
        <v>0.6</v>
      </c>
      <c r="D1058" s="1">
        <v>1</v>
      </c>
      <c r="E1058" s="1">
        <f t="shared" si="153"/>
        <v>265</v>
      </c>
      <c r="F1058" s="1">
        <v>1</v>
      </c>
      <c r="G1058" s="3">
        <f t="shared" si="154"/>
        <v>0</v>
      </c>
      <c r="H1058" s="3">
        <f t="shared" si="155"/>
        <v>0.10400000000000001</v>
      </c>
      <c r="I1058" s="3">
        <v>8.1000000000000003E-2</v>
      </c>
      <c r="J1058" s="3">
        <v>2.3E-2</v>
      </c>
      <c r="K1058" s="3">
        <v>0</v>
      </c>
      <c r="L1058" s="1">
        <v>27</v>
      </c>
      <c r="M1058" s="1">
        <v>27</v>
      </c>
      <c r="N1058" s="1">
        <v>27</v>
      </c>
      <c r="O1058" s="1">
        <v>26</v>
      </c>
      <c r="P1058" s="1">
        <v>26</v>
      </c>
      <c r="Q1058" s="1">
        <v>27</v>
      </c>
      <c r="R1058" s="3">
        <v>7.1999999999999995E-2</v>
      </c>
      <c r="S1058" s="3">
        <v>7.0000000000000001E-3</v>
      </c>
      <c r="T1058" s="3">
        <v>9.0000000000000011E-3</v>
      </c>
      <c r="U1058" s="3">
        <f t="shared" si="156"/>
        <v>3.7037037037037033</v>
      </c>
      <c r="V1058" s="3">
        <f t="shared" si="157"/>
        <v>3.7037037037037033</v>
      </c>
      <c r="W1058" s="3">
        <f t="shared" si="158"/>
        <v>0</v>
      </c>
    </row>
    <row r="1059" spans="1:23" x14ac:dyDescent="0.3">
      <c r="A1059" s="1">
        <f t="shared" si="152"/>
        <v>0</v>
      </c>
      <c r="B1059" s="1" t="s">
        <v>12</v>
      </c>
      <c r="C1059" s="1">
        <v>0.6</v>
      </c>
      <c r="D1059" s="1">
        <v>2</v>
      </c>
      <c r="E1059" s="1">
        <f t="shared" si="153"/>
        <v>265</v>
      </c>
      <c r="F1059" s="1">
        <v>1</v>
      </c>
      <c r="G1059" s="3">
        <f t="shared" si="154"/>
        <v>0</v>
      </c>
      <c r="H1059" s="3">
        <f t="shared" si="155"/>
        <v>0.12</v>
      </c>
      <c r="I1059" s="3">
        <v>9.7000000000000003E-2</v>
      </c>
      <c r="J1059" s="3">
        <v>2.3E-2</v>
      </c>
      <c r="K1059" s="3">
        <v>0</v>
      </c>
      <c r="L1059" s="1">
        <v>27</v>
      </c>
      <c r="M1059" s="1">
        <v>27</v>
      </c>
      <c r="N1059" s="1">
        <v>27</v>
      </c>
      <c r="O1059" s="1">
        <v>26</v>
      </c>
      <c r="P1059" s="1">
        <v>26</v>
      </c>
      <c r="Q1059" s="1">
        <v>27</v>
      </c>
      <c r="R1059" s="3">
        <v>8.7999999999999995E-2</v>
      </c>
      <c r="S1059" s="3">
        <v>7.0000000000000001E-3</v>
      </c>
      <c r="T1059" s="3">
        <v>9.0000000000000011E-3</v>
      </c>
      <c r="U1059" s="3">
        <f t="shared" si="156"/>
        <v>3.7037037037037033</v>
      </c>
      <c r="V1059" s="3">
        <f t="shared" si="157"/>
        <v>3.7037037037037033</v>
      </c>
      <c r="W1059" s="3">
        <f t="shared" si="158"/>
        <v>0</v>
      </c>
    </row>
    <row r="1060" spans="1:23" x14ac:dyDescent="0.3">
      <c r="A1060" s="1">
        <f t="shared" si="152"/>
        <v>0</v>
      </c>
      <c r="B1060" s="1" t="s">
        <v>12</v>
      </c>
      <c r="C1060" s="1">
        <v>0.6</v>
      </c>
      <c r="D1060" s="1">
        <v>3</v>
      </c>
      <c r="E1060" s="1">
        <f t="shared" si="153"/>
        <v>265</v>
      </c>
      <c r="F1060" s="1">
        <v>1</v>
      </c>
      <c r="G1060" s="3">
        <f t="shared" si="154"/>
        <v>0</v>
      </c>
      <c r="H1060" s="3">
        <f t="shared" si="155"/>
        <v>0.126</v>
      </c>
      <c r="I1060" s="3">
        <v>0.10300000000000001</v>
      </c>
      <c r="J1060" s="3">
        <v>2.3E-2</v>
      </c>
      <c r="K1060" s="3">
        <v>0</v>
      </c>
      <c r="L1060" s="1">
        <v>27</v>
      </c>
      <c r="M1060" s="1">
        <v>27</v>
      </c>
      <c r="N1060" s="1">
        <v>27</v>
      </c>
      <c r="O1060" s="1">
        <v>26</v>
      </c>
      <c r="P1060" s="1">
        <v>26</v>
      </c>
      <c r="Q1060" s="1">
        <v>27</v>
      </c>
      <c r="R1060" s="3">
        <v>9.4E-2</v>
      </c>
      <c r="S1060" s="3">
        <v>7.0000000000000001E-3</v>
      </c>
      <c r="T1060" s="3">
        <v>9.0000000000000011E-3</v>
      </c>
      <c r="U1060" s="3">
        <f t="shared" si="156"/>
        <v>3.7037037037037033</v>
      </c>
      <c r="V1060" s="3">
        <f t="shared" si="157"/>
        <v>3.7037037037037033</v>
      </c>
      <c r="W1060" s="3">
        <f t="shared" si="158"/>
        <v>0</v>
      </c>
    </row>
    <row r="1061" spans="1:23" x14ac:dyDescent="0.3">
      <c r="A1061" s="1">
        <f t="shared" si="152"/>
        <v>0</v>
      </c>
      <c r="B1061" s="1" t="s">
        <v>12</v>
      </c>
      <c r="C1061" s="1">
        <v>0.6</v>
      </c>
      <c r="D1061" s="1">
        <v>4</v>
      </c>
      <c r="E1061" s="1">
        <f t="shared" si="153"/>
        <v>265</v>
      </c>
      <c r="F1061" s="1">
        <v>1</v>
      </c>
      <c r="G1061" s="3">
        <f t="shared" si="154"/>
        <v>0</v>
      </c>
      <c r="H1061" s="3">
        <f t="shared" si="155"/>
        <v>0.13200000000000001</v>
      </c>
      <c r="I1061" s="3">
        <v>0.10800000000000001</v>
      </c>
      <c r="J1061" s="3">
        <v>2.4E-2</v>
      </c>
      <c r="K1061" s="3">
        <v>0</v>
      </c>
      <c r="L1061" s="1">
        <v>27</v>
      </c>
      <c r="M1061" s="1">
        <v>27</v>
      </c>
      <c r="N1061" s="1">
        <v>27</v>
      </c>
      <c r="O1061" s="1">
        <v>26</v>
      </c>
      <c r="P1061" s="1">
        <v>26</v>
      </c>
      <c r="Q1061" s="1">
        <v>27</v>
      </c>
      <c r="R1061" s="3">
        <v>9.9000000000000005E-2</v>
      </c>
      <c r="S1061" s="3">
        <v>7.0000000000000001E-3</v>
      </c>
      <c r="T1061" s="3">
        <v>9.0000000000000011E-3</v>
      </c>
      <c r="U1061" s="3">
        <f t="shared" si="156"/>
        <v>3.7037037037037033</v>
      </c>
      <c r="V1061" s="3">
        <f t="shared" si="157"/>
        <v>3.7037037037037033</v>
      </c>
      <c r="W1061" s="3">
        <f t="shared" si="158"/>
        <v>0</v>
      </c>
    </row>
    <row r="1062" spans="1:23" x14ac:dyDescent="0.3">
      <c r="A1062" s="1">
        <f t="shared" si="152"/>
        <v>0</v>
      </c>
      <c r="B1062" s="1" t="s">
        <v>12</v>
      </c>
      <c r="C1062" s="1">
        <v>0.6</v>
      </c>
      <c r="D1062" s="1">
        <v>1</v>
      </c>
      <c r="E1062" s="1">
        <f t="shared" si="153"/>
        <v>266</v>
      </c>
      <c r="F1062" s="1">
        <v>0</v>
      </c>
      <c r="G1062" s="3">
        <f t="shared" si="154"/>
        <v>3.4482758620689653</v>
      </c>
      <c r="H1062" s="3">
        <f t="shared" si="155"/>
        <v>0.33500000000000002</v>
      </c>
      <c r="I1062" s="3">
        <v>9.5000000000000001E-2</v>
      </c>
      <c r="J1062" s="3">
        <v>1.7999999999999999E-2</v>
      </c>
      <c r="K1062" s="3">
        <v>0.222</v>
      </c>
      <c r="L1062" s="1">
        <v>29</v>
      </c>
      <c r="M1062" s="1">
        <v>30</v>
      </c>
      <c r="N1062" s="1">
        <v>30</v>
      </c>
      <c r="O1062" s="1">
        <v>27</v>
      </c>
      <c r="P1062" s="1">
        <v>27</v>
      </c>
      <c r="Q1062" s="1">
        <v>29</v>
      </c>
      <c r="R1062" s="3">
        <v>8.5999999999999993E-2</v>
      </c>
      <c r="S1062" s="3">
        <v>6.0000000000000001E-3</v>
      </c>
      <c r="T1062" s="3">
        <v>9.0000000000000011E-3</v>
      </c>
      <c r="U1062" s="3" t="str">
        <f t="shared" si="156"/>
        <v>0</v>
      </c>
      <c r="V1062" s="3" t="str">
        <f t="shared" si="157"/>
        <v>0</v>
      </c>
      <c r="W1062" s="3" t="str">
        <f t="shared" si="158"/>
        <v>0</v>
      </c>
    </row>
    <row r="1063" spans="1:23" x14ac:dyDescent="0.3">
      <c r="A1063" s="1">
        <f t="shared" si="152"/>
        <v>0</v>
      </c>
      <c r="B1063" s="1" t="s">
        <v>12</v>
      </c>
      <c r="C1063" s="1">
        <v>0.6</v>
      </c>
      <c r="D1063" s="1">
        <v>2</v>
      </c>
      <c r="E1063" s="1">
        <f t="shared" si="153"/>
        <v>266</v>
      </c>
      <c r="F1063" s="1">
        <v>0</v>
      </c>
      <c r="G1063" s="3">
        <f t="shared" si="154"/>
        <v>3.4482758620689653</v>
      </c>
      <c r="H1063" s="3">
        <f t="shared" si="155"/>
        <v>0.39500000000000002</v>
      </c>
      <c r="I1063" s="3">
        <v>0.10500000000000001</v>
      </c>
      <c r="J1063" s="3">
        <v>1.7999999999999999E-2</v>
      </c>
      <c r="K1063" s="3">
        <v>0.27200000000000002</v>
      </c>
      <c r="L1063" s="1">
        <v>29</v>
      </c>
      <c r="M1063" s="1">
        <v>30</v>
      </c>
      <c r="N1063" s="1">
        <v>30</v>
      </c>
      <c r="O1063" s="1">
        <v>27</v>
      </c>
      <c r="P1063" s="1">
        <v>27</v>
      </c>
      <c r="Q1063" s="1">
        <v>29</v>
      </c>
      <c r="R1063" s="3">
        <v>9.7000000000000003E-2</v>
      </c>
      <c r="S1063" s="3">
        <v>6.0000000000000001E-3</v>
      </c>
      <c r="T1063" s="3">
        <v>8.0000000000000002E-3</v>
      </c>
      <c r="U1063" s="3" t="str">
        <f t="shared" si="156"/>
        <v>0</v>
      </c>
      <c r="V1063" s="3" t="str">
        <f t="shared" si="157"/>
        <v>0</v>
      </c>
      <c r="W1063" s="3" t="str">
        <f t="shared" si="158"/>
        <v>0</v>
      </c>
    </row>
    <row r="1064" spans="1:23" x14ac:dyDescent="0.3">
      <c r="A1064" s="1">
        <f t="shared" si="152"/>
        <v>0</v>
      </c>
      <c r="B1064" s="1" t="s">
        <v>12</v>
      </c>
      <c r="C1064" s="1">
        <v>0.6</v>
      </c>
      <c r="D1064" s="1">
        <v>3</v>
      </c>
      <c r="E1064" s="1">
        <f t="shared" si="153"/>
        <v>266</v>
      </c>
      <c r="F1064" s="1">
        <v>0</v>
      </c>
      <c r="G1064" s="3">
        <f t="shared" si="154"/>
        <v>3.4482758620689653</v>
      </c>
      <c r="H1064" s="3">
        <f t="shared" si="155"/>
        <v>0.35200000000000004</v>
      </c>
      <c r="I1064" s="3">
        <v>0.112</v>
      </c>
      <c r="J1064" s="3">
        <v>1.9E-2</v>
      </c>
      <c r="K1064" s="3">
        <v>0.221</v>
      </c>
      <c r="L1064" s="1">
        <v>29</v>
      </c>
      <c r="M1064" s="1">
        <v>30</v>
      </c>
      <c r="N1064" s="1">
        <v>30</v>
      </c>
      <c r="O1064" s="1">
        <v>27</v>
      </c>
      <c r="P1064" s="1">
        <v>27</v>
      </c>
      <c r="Q1064" s="1">
        <v>29</v>
      </c>
      <c r="R1064" s="3">
        <v>0.104</v>
      </c>
      <c r="S1064" s="3">
        <v>6.0000000000000001E-3</v>
      </c>
      <c r="T1064" s="3">
        <v>8.0000000000000002E-3</v>
      </c>
      <c r="U1064" s="3" t="str">
        <f t="shared" si="156"/>
        <v>0</v>
      </c>
      <c r="V1064" s="3" t="str">
        <f t="shared" si="157"/>
        <v>0</v>
      </c>
      <c r="W1064" s="3" t="str">
        <f t="shared" si="158"/>
        <v>0</v>
      </c>
    </row>
    <row r="1065" spans="1:23" x14ac:dyDescent="0.3">
      <c r="A1065" s="1">
        <f t="shared" si="152"/>
        <v>0</v>
      </c>
      <c r="B1065" s="1" t="s">
        <v>12</v>
      </c>
      <c r="C1065" s="1">
        <v>0.6</v>
      </c>
      <c r="D1065" s="1">
        <v>4</v>
      </c>
      <c r="E1065" s="1">
        <f t="shared" si="153"/>
        <v>266</v>
      </c>
      <c r="F1065" s="1">
        <v>0</v>
      </c>
      <c r="G1065" s="3">
        <f t="shared" si="154"/>
        <v>3.4482758620689653</v>
      </c>
      <c r="H1065" s="3">
        <f t="shared" si="155"/>
        <v>0.36700000000000005</v>
      </c>
      <c r="I1065" s="3">
        <v>0.11600000000000001</v>
      </c>
      <c r="J1065" s="3">
        <v>1.9E-2</v>
      </c>
      <c r="K1065" s="3">
        <v>0.23200000000000001</v>
      </c>
      <c r="L1065" s="1">
        <v>29</v>
      </c>
      <c r="M1065" s="1">
        <v>30</v>
      </c>
      <c r="N1065" s="1">
        <v>30</v>
      </c>
      <c r="O1065" s="1">
        <v>27</v>
      </c>
      <c r="P1065" s="1">
        <v>27</v>
      </c>
      <c r="Q1065" s="1">
        <v>29</v>
      </c>
      <c r="R1065" s="3">
        <v>0.107</v>
      </c>
      <c r="S1065" s="3">
        <v>6.0000000000000001E-3</v>
      </c>
      <c r="T1065" s="3">
        <v>9.0000000000000011E-3</v>
      </c>
      <c r="U1065" s="3" t="str">
        <f t="shared" si="156"/>
        <v>0</v>
      </c>
      <c r="V1065" s="3" t="str">
        <f t="shared" si="157"/>
        <v>0</v>
      </c>
      <c r="W1065" s="3" t="str">
        <f t="shared" si="158"/>
        <v>0</v>
      </c>
    </row>
    <row r="1066" spans="1:23" x14ac:dyDescent="0.3">
      <c r="A1066" s="1">
        <f t="shared" si="152"/>
        <v>0</v>
      </c>
      <c r="B1066" s="1" t="s">
        <v>12</v>
      </c>
      <c r="C1066" s="1">
        <v>0.6</v>
      </c>
      <c r="D1066" s="1">
        <v>1</v>
      </c>
      <c r="E1066" s="1">
        <f t="shared" si="153"/>
        <v>267</v>
      </c>
      <c r="F1066" s="1">
        <v>0</v>
      </c>
      <c r="G1066" s="3">
        <f t="shared" si="154"/>
        <v>3.5714285714285712</v>
      </c>
      <c r="H1066" s="3">
        <f t="shared" si="155"/>
        <v>0.26400000000000001</v>
      </c>
      <c r="I1066" s="3">
        <v>8.8999999999999996E-2</v>
      </c>
      <c r="J1066" s="3">
        <v>2.1000000000000001E-2</v>
      </c>
      <c r="K1066" s="3">
        <v>0.154</v>
      </c>
      <c r="L1066" s="1">
        <v>28</v>
      </c>
      <c r="M1066" s="1">
        <v>29</v>
      </c>
      <c r="N1066" s="1">
        <v>29</v>
      </c>
      <c r="O1066" s="1">
        <v>26</v>
      </c>
      <c r="P1066" s="1">
        <v>27</v>
      </c>
      <c r="Q1066" s="1">
        <v>28</v>
      </c>
      <c r="R1066" s="3">
        <v>7.6999999999999999E-2</v>
      </c>
      <c r="S1066" s="3">
        <v>8.9999999999999993E-3</v>
      </c>
      <c r="T1066" s="3">
        <v>0.01</v>
      </c>
      <c r="U1066" s="3" t="str">
        <f t="shared" si="156"/>
        <v>0</v>
      </c>
      <c r="V1066" s="3" t="str">
        <f t="shared" si="157"/>
        <v>0</v>
      </c>
      <c r="W1066" s="3" t="str">
        <f t="shared" si="158"/>
        <v>0</v>
      </c>
    </row>
    <row r="1067" spans="1:23" x14ac:dyDescent="0.3">
      <c r="A1067" s="1">
        <f t="shared" si="152"/>
        <v>0</v>
      </c>
      <c r="B1067" s="1" t="s">
        <v>12</v>
      </c>
      <c r="C1067" s="1">
        <v>0.6</v>
      </c>
      <c r="D1067" s="1">
        <v>2</v>
      </c>
      <c r="E1067" s="1">
        <f t="shared" si="153"/>
        <v>267</v>
      </c>
      <c r="F1067" s="1">
        <v>0</v>
      </c>
      <c r="G1067" s="3">
        <f t="shared" si="154"/>
        <v>3.5714285714285712</v>
      </c>
      <c r="H1067" s="3">
        <f t="shared" si="155"/>
        <v>0.34200000000000003</v>
      </c>
      <c r="I1067" s="3">
        <v>9.9999999999999992E-2</v>
      </c>
      <c r="J1067" s="3">
        <v>2.1999999999999999E-2</v>
      </c>
      <c r="K1067" s="3">
        <v>0.22</v>
      </c>
      <c r="L1067" s="1">
        <v>28</v>
      </c>
      <c r="M1067" s="1">
        <v>29</v>
      </c>
      <c r="N1067" s="1">
        <v>29</v>
      </c>
      <c r="O1067" s="1">
        <v>26</v>
      </c>
      <c r="P1067" s="1">
        <v>27</v>
      </c>
      <c r="Q1067" s="1">
        <v>28</v>
      </c>
      <c r="R1067" s="3">
        <v>8.8999999999999996E-2</v>
      </c>
      <c r="S1067" s="3">
        <v>8.9999999999999993E-3</v>
      </c>
      <c r="T1067" s="3">
        <v>9.0000000000000011E-3</v>
      </c>
      <c r="U1067" s="3" t="str">
        <f t="shared" si="156"/>
        <v>0</v>
      </c>
      <c r="V1067" s="3" t="str">
        <f t="shared" si="157"/>
        <v>0</v>
      </c>
      <c r="W1067" s="3" t="str">
        <f t="shared" si="158"/>
        <v>0</v>
      </c>
    </row>
    <row r="1068" spans="1:23" x14ac:dyDescent="0.3">
      <c r="A1068" s="1">
        <f t="shared" si="152"/>
        <v>0</v>
      </c>
      <c r="B1068" s="1" t="s">
        <v>12</v>
      </c>
      <c r="C1068" s="1">
        <v>0.6</v>
      </c>
      <c r="D1068" s="1">
        <v>3</v>
      </c>
      <c r="E1068" s="1">
        <f t="shared" si="153"/>
        <v>267</v>
      </c>
      <c r="F1068" s="1">
        <v>0</v>
      </c>
      <c r="G1068" s="3">
        <f t="shared" si="154"/>
        <v>3.5714285714285712</v>
      </c>
      <c r="H1068" s="3">
        <f t="shared" si="155"/>
        <v>0.28100000000000003</v>
      </c>
      <c r="I1068" s="3">
        <v>0.105</v>
      </c>
      <c r="J1068" s="3">
        <v>2.1999999999999999E-2</v>
      </c>
      <c r="K1068" s="3">
        <v>0.154</v>
      </c>
      <c r="L1068" s="1">
        <v>28</v>
      </c>
      <c r="M1068" s="1">
        <v>29</v>
      </c>
      <c r="N1068" s="1">
        <v>29</v>
      </c>
      <c r="O1068" s="1">
        <v>26</v>
      </c>
      <c r="P1068" s="1">
        <v>27</v>
      </c>
      <c r="Q1068" s="1">
        <v>28</v>
      </c>
      <c r="R1068" s="3">
        <v>9.4E-2</v>
      </c>
      <c r="S1068" s="3">
        <v>8.9999999999999993E-3</v>
      </c>
      <c r="T1068" s="3">
        <v>9.0000000000000011E-3</v>
      </c>
      <c r="U1068" s="3" t="str">
        <f t="shared" si="156"/>
        <v>0</v>
      </c>
      <c r="V1068" s="3" t="str">
        <f t="shared" si="157"/>
        <v>0</v>
      </c>
      <c r="W1068" s="3" t="str">
        <f t="shared" si="158"/>
        <v>0</v>
      </c>
    </row>
    <row r="1069" spans="1:23" x14ac:dyDescent="0.3">
      <c r="A1069" s="1">
        <f t="shared" si="152"/>
        <v>0</v>
      </c>
      <c r="B1069" s="1" t="s">
        <v>12</v>
      </c>
      <c r="C1069" s="1">
        <v>0.6</v>
      </c>
      <c r="D1069" s="1">
        <v>4</v>
      </c>
      <c r="E1069" s="1">
        <f t="shared" si="153"/>
        <v>267</v>
      </c>
      <c r="F1069" s="1">
        <v>0</v>
      </c>
      <c r="G1069" s="3">
        <f t="shared" si="154"/>
        <v>3.5714285714285712</v>
      </c>
      <c r="H1069" s="3">
        <f t="shared" si="155"/>
        <v>0.28800000000000003</v>
      </c>
      <c r="I1069" s="3">
        <v>0.11</v>
      </c>
      <c r="J1069" s="3">
        <v>2.1999999999999999E-2</v>
      </c>
      <c r="K1069" s="3">
        <v>0.156</v>
      </c>
      <c r="L1069" s="1">
        <v>28</v>
      </c>
      <c r="M1069" s="1">
        <v>29</v>
      </c>
      <c r="N1069" s="1">
        <v>29</v>
      </c>
      <c r="O1069" s="1">
        <v>26</v>
      </c>
      <c r="P1069" s="1">
        <v>27</v>
      </c>
      <c r="Q1069" s="1">
        <v>28</v>
      </c>
      <c r="R1069" s="3">
        <v>9.9000000000000005E-2</v>
      </c>
      <c r="S1069" s="3">
        <v>8.9999999999999993E-3</v>
      </c>
      <c r="T1069" s="3">
        <v>9.0000000000000011E-3</v>
      </c>
      <c r="U1069" s="3" t="str">
        <f t="shared" si="156"/>
        <v>0</v>
      </c>
      <c r="V1069" s="3" t="str">
        <f t="shared" si="157"/>
        <v>0</v>
      </c>
      <c r="W1069" s="3" t="str">
        <f t="shared" si="158"/>
        <v>0</v>
      </c>
    </row>
    <row r="1070" spans="1:23" x14ac:dyDescent="0.3">
      <c r="A1070" s="1">
        <f t="shared" si="152"/>
        <v>0</v>
      </c>
      <c r="B1070" s="1" t="s">
        <v>12</v>
      </c>
      <c r="C1070" s="1">
        <v>0.6</v>
      </c>
      <c r="D1070" s="1">
        <v>1</v>
      </c>
      <c r="E1070" s="1">
        <f t="shared" si="153"/>
        <v>268</v>
      </c>
      <c r="F1070" s="1">
        <v>1</v>
      </c>
      <c r="G1070" s="3">
        <f t="shared" si="154"/>
        <v>0</v>
      </c>
      <c r="H1070" s="3">
        <f t="shared" si="155"/>
        <v>9.5000000000000001E-2</v>
      </c>
      <c r="I1070" s="3">
        <v>8.4000000000000005E-2</v>
      </c>
      <c r="J1070" s="3">
        <v>1.0999999999999999E-2</v>
      </c>
      <c r="K1070" s="3">
        <v>0</v>
      </c>
      <c r="L1070" s="1">
        <v>29</v>
      </c>
      <c r="M1070" s="1">
        <v>29</v>
      </c>
      <c r="N1070" s="1">
        <v>29</v>
      </c>
      <c r="O1070" s="1">
        <v>28</v>
      </c>
      <c r="P1070" s="1">
        <v>28</v>
      </c>
      <c r="Q1070" s="1">
        <v>29</v>
      </c>
      <c r="R1070" s="3">
        <v>7.5999999999999998E-2</v>
      </c>
      <c r="S1070" s="3">
        <v>6.0000000000000001E-3</v>
      </c>
      <c r="T1070" s="3">
        <v>8.0000000000000002E-3</v>
      </c>
      <c r="U1070" s="3">
        <f t="shared" si="156"/>
        <v>3.4482758620689653</v>
      </c>
      <c r="V1070" s="3">
        <f t="shared" si="157"/>
        <v>3.4482758620689653</v>
      </c>
      <c r="W1070" s="3">
        <f t="shared" si="158"/>
        <v>0</v>
      </c>
    </row>
    <row r="1071" spans="1:23" x14ac:dyDescent="0.3">
      <c r="A1071" s="1">
        <f t="shared" si="152"/>
        <v>0</v>
      </c>
      <c r="B1071" s="1" t="s">
        <v>12</v>
      </c>
      <c r="C1071" s="1">
        <v>0.6</v>
      </c>
      <c r="D1071" s="1">
        <v>2</v>
      </c>
      <c r="E1071" s="1">
        <f t="shared" si="153"/>
        <v>268</v>
      </c>
      <c r="F1071" s="1">
        <v>1</v>
      </c>
      <c r="G1071" s="3">
        <f t="shared" si="154"/>
        <v>0</v>
      </c>
      <c r="H1071" s="3">
        <f t="shared" si="155"/>
        <v>0.112</v>
      </c>
      <c r="I1071" s="3">
        <v>0.10100000000000001</v>
      </c>
      <c r="J1071" s="3">
        <v>1.0999999999999999E-2</v>
      </c>
      <c r="K1071" s="3">
        <v>0</v>
      </c>
      <c r="L1071" s="1">
        <v>29</v>
      </c>
      <c r="M1071" s="1">
        <v>29</v>
      </c>
      <c r="N1071" s="1">
        <v>29</v>
      </c>
      <c r="O1071" s="1">
        <v>28</v>
      </c>
      <c r="P1071" s="1">
        <v>28</v>
      </c>
      <c r="Q1071" s="1">
        <v>29</v>
      </c>
      <c r="R1071" s="3">
        <v>9.4E-2</v>
      </c>
      <c r="S1071" s="3">
        <v>6.0000000000000001E-3</v>
      </c>
      <c r="T1071" s="3">
        <v>7.0000000000000001E-3</v>
      </c>
      <c r="U1071" s="3">
        <f t="shared" si="156"/>
        <v>3.4482758620689653</v>
      </c>
      <c r="V1071" s="3">
        <f t="shared" si="157"/>
        <v>3.4482758620689653</v>
      </c>
      <c r="W1071" s="3">
        <f t="shared" si="158"/>
        <v>0</v>
      </c>
    </row>
    <row r="1072" spans="1:23" x14ac:dyDescent="0.3">
      <c r="A1072" s="1">
        <f t="shared" si="152"/>
        <v>0</v>
      </c>
      <c r="B1072" s="1" t="s">
        <v>12</v>
      </c>
      <c r="C1072" s="1">
        <v>0.6</v>
      </c>
      <c r="D1072" s="1">
        <v>3</v>
      </c>
      <c r="E1072" s="1">
        <f t="shared" si="153"/>
        <v>268</v>
      </c>
      <c r="F1072" s="1">
        <v>1</v>
      </c>
      <c r="G1072" s="3">
        <f t="shared" si="154"/>
        <v>0</v>
      </c>
      <c r="H1072" s="3">
        <f t="shared" si="155"/>
        <v>0.115</v>
      </c>
      <c r="I1072" s="3">
        <v>0.10400000000000001</v>
      </c>
      <c r="J1072" s="3">
        <v>1.0999999999999999E-2</v>
      </c>
      <c r="K1072" s="3">
        <v>0</v>
      </c>
      <c r="L1072" s="1">
        <v>29</v>
      </c>
      <c r="M1072" s="1">
        <v>29</v>
      </c>
      <c r="N1072" s="1">
        <v>29</v>
      </c>
      <c r="O1072" s="1">
        <v>28</v>
      </c>
      <c r="P1072" s="1">
        <v>28</v>
      </c>
      <c r="Q1072" s="1">
        <v>29</v>
      </c>
      <c r="R1072" s="3">
        <v>9.6000000000000002E-2</v>
      </c>
      <c r="S1072" s="3">
        <v>6.0000000000000001E-3</v>
      </c>
      <c r="T1072" s="3">
        <v>8.0000000000000002E-3</v>
      </c>
      <c r="U1072" s="3">
        <f t="shared" si="156"/>
        <v>3.4482758620689653</v>
      </c>
      <c r="V1072" s="3">
        <f t="shared" si="157"/>
        <v>3.4482758620689653</v>
      </c>
      <c r="W1072" s="3">
        <f t="shared" si="158"/>
        <v>0</v>
      </c>
    </row>
    <row r="1073" spans="1:23" x14ac:dyDescent="0.3">
      <c r="A1073" s="1">
        <f t="shared" si="152"/>
        <v>0</v>
      </c>
      <c r="B1073" s="1" t="s">
        <v>12</v>
      </c>
      <c r="C1073" s="1">
        <v>0.6</v>
      </c>
      <c r="D1073" s="1">
        <v>4</v>
      </c>
      <c r="E1073" s="1">
        <f t="shared" si="153"/>
        <v>268</v>
      </c>
      <c r="F1073" s="1">
        <v>1</v>
      </c>
      <c r="G1073" s="3">
        <f t="shared" si="154"/>
        <v>0</v>
      </c>
      <c r="H1073" s="3">
        <f t="shared" si="155"/>
        <v>0.12000000000000001</v>
      </c>
      <c r="I1073" s="3">
        <v>0.10900000000000001</v>
      </c>
      <c r="J1073" s="3">
        <v>1.0999999999999999E-2</v>
      </c>
      <c r="K1073" s="3">
        <v>0</v>
      </c>
      <c r="L1073" s="1">
        <v>29</v>
      </c>
      <c r="M1073" s="1">
        <v>29</v>
      </c>
      <c r="N1073" s="1">
        <v>29</v>
      </c>
      <c r="O1073" s="1">
        <v>28</v>
      </c>
      <c r="P1073" s="1">
        <v>28</v>
      </c>
      <c r="Q1073" s="1">
        <v>29</v>
      </c>
      <c r="R1073" s="3">
        <v>0.10100000000000001</v>
      </c>
      <c r="S1073" s="3">
        <v>6.0000000000000001E-3</v>
      </c>
      <c r="T1073" s="3">
        <v>8.0000000000000002E-3</v>
      </c>
      <c r="U1073" s="3">
        <f t="shared" si="156"/>
        <v>3.4482758620689653</v>
      </c>
      <c r="V1073" s="3">
        <f t="shared" si="157"/>
        <v>3.4482758620689653</v>
      </c>
      <c r="W1073" s="3">
        <f t="shared" si="158"/>
        <v>0</v>
      </c>
    </row>
    <row r="1074" spans="1:23" x14ac:dyDescent="0.3">
      <c r="A1074" s="1">
        <f t="shared" si="152"/>
        <v>0</v>
      </c>
      <c r="B1074" s="1" t="s">
        <v>12</v>
      </c>
      <c r="C1074" s="1">
        <v>0.6</v>
      </c>
      <c r="D1074" s="1">
        <v>1</v>
      </c>
      <c r="E1074" s="1">
        <f t="shared" si="153"/>
        <v>269</v>
      </c>
      <c r="F1074" s="1">
        <v>1</v>
      </c>
      <c r="G1074" s="3">
        <f t="shared" si="154"/>
        <v>0</v>
      </c>
      <c r="H1074" s="3">
        <f t="shared" si="155"/>
        <v>0.122</v>
      </c>
      <c r="I1074" s="3">
        <v>8.4000000000000005E-2</v>
      </c>
      <c r="J1074" s="3">
        <v>3.7999999999999999E-2</v>
      </c>
      <c r="K1074" s="3">
        <v>0</v>
      </c>
      <c r="L1074" s="1">
        <v>28</v>
      </c>
      <c r="M1074" s="1">
        <v>28</v>
      </c>
      <c r="N1074" s="1">
        <v>28</v>
      </c>
      <c r="O1074" s="1">
        <v>25</v>
      </c>
      <c r="P1074" s="1">
        <v>26</v>
      </c>
      <c r="Q1074" s="1">
        <v>28</v>
      </c>
      <c r="R1074" s="3">
        <v>7.4999999999999997E-2</v>
      </c>
      <c r="S1074" s="3">
        <v>7.0000000000000001E-3</v>
      </c>
      <c r="T1074" s="3">
        <v>9.0000000000000011E-3</v>
      </c>
      <c r="U1074" s="3">
        <f t="shared" si="156"/>
        <v>10.714285714285714</v>
      </c>
      <c r="V1074" s="3">
        <f t="shared" si="157"/>
        <v>7.1428571428571423</v>
      </c>
      <c r="W1074" s="3">
        <f t="shared" si="158"/>
        <v>0</v>
      </c>
    </row>
    <row r="1075" spans="1:23" x14ac:dyDescent="0.3">
      <c r="A1075" s="1">
        <f t="shared" si="152"/>
        <v>0</v>
      </c>
      <c r="B1075" s="1" t="s">
        <v>12</v>
      </c>
      <c r="C1075" s="1">
        <v>0.6</v>
      </c>
      <c r="D1075" s="1">
        <v>2</v>
      </c>
      <c r="E1075" s="1">
        <f t="shared" si="153"/>
        <v>269</v>
      </c>
      <c r="F1075" s="1">
        <v>1</v>
      </c>
      <c r="G1075" s="3">
        <f t="shared" si="154"/>
        <v>0</v>
      </c>
      <c r="H1075" s="3">
        <f t="shared" si="155"/>
        <v>0.13100000000000001</v>
      </c>
      <c r="I1075" s="3">
        <v>9.1000000000000011E-2</v>
      </c>
      <c r="J1075" s="3">
        <v>0.04</v>
      </c>
      <c r="K1075" s="3">
        <v>0</v>
      </c>
      <c r="L1075" s="1">
        <v>28</v>
      </c>
      <c r="M1075" s="1">
        <v>28</v>
      </c>
      <c r="N1075" s="1">
        <v>28</v>
      </c>
      <c r="O1075" s="1">
        <v>25</v>
      </c>
      <c r="P1075" s="1">
        <v>26</v>
      </c>
      <c r="Q1075" s="1">
        <v>28</v>
      </c>
      <c r="R1075" s="3">
        <v>8.2000000000000003E-2</v>
      </c>
      <c r="S1075" s="3">
        <v>7.0000000000000001E-3</v>
      </c>
      <c r="T1075" s="3">
        <v>9.0000000000000011E-3</v>
      </c>
      <c r="U1075" s="3">
        <f t="shared" si="156"/>
        <v>10.714285714285714</v>
      </c>
      <c r="V1075" s="3">
        <f t="shared" si="157"/>
        <v>7.1428571428571423</v>
      </c>
      <c r="W1075" s="3">
        <f t="shared" si="158"/>
        <v>0</v>
      </c>
    </row>
    <row r="1076" spans="1:23" x14ac:dyDescent="0.3">
      <c r="A1076" s="1">
        <f t="shared" si="152"/>
        <v>0</v>
      </c>
      <c r="B1076" s="1" t="s">
        <v>12</v>
      </c>
      <c r="C1076" s="1">
        <v>0.6</v>
      </c>
      <c r="D1076" s="1">
        <v>3</v>
      </c>
      <c r="E1076" s="1">
        <f t="shared" si="153"/>
        <v>269</v>
      </c>
      <c r="F1076" s="1">
        <v>1</v>
      </c>
      <c r="G1076" s="3">
        <f t="shared" si="154"/>
        <v>0</v>
      </c>
      <c r="H1076" s="3">
        <f t="shared" si="155"/>
        <v>0.13400000000000001</v>
      </c>
      <c r="I1076" s="3">
        <v>9.5000000000000001E-2</v>
      </c>
      <c r="J1076" s="3">
        <v>3.9E-2</v>
      </c>
      <c r="K1076" s="3">
        <v>0</v>
      </c>
      <c r="L1076" s="1">
        <v>28</v>
      </c>
      <c r="M1076" s="1">
        <v>28</v>
      </c>
      <c r="N1076" s="1">
        <v>28</v>
      </c>
      <c r="O1076" s="1">
        <v>25</v>
      </c>
      <c r="P1076" s="1">
        <v>26</v>
      </c>
      <c r="Q1076" s="1">
        <v>28</v>
      </c>
      <c r="R1076" s="3">
        <v>8.5999999999999993E-2</v>
      </c>
      <c r="S1076" s="3">
        <v>7.0000000000000001E-3</v>
      </c>
      <c r="T1076" s="3">
        <v>9.0000000000000011E-3</v>
      </c>
      <c r="U1076" s="3">
        <f t="shared" si="156"/>
        <v>10.714285714285714</v>
      </c>
      <c r="V1076" s="3">
        <f t="shared" si="157"/>
        <v>7.1428571428571423</v>
      </c>
      <c r="W1076" s="3">
        <f t="shared" si="158"/>
        <v>0</v>
      </c>
    </row>
    <row r="1077" spans="1:23" x14ac:dyDescent="0.3">
      <c r="A1077" s="1">
        <f t="shared" si="152"/>
        <v>0</v>
      </c>
      <c r="B1077" s="1" t="s">
        <v>12</v>
      </c>
      <c r="C1077" s="1">
        <v>0.6</v>
      </c>
      <c r="D1077" s="1">
        <v>4</v>
      </c>
      <c r="E1077" s="1">
        <f t="shared" si="153"/>
        <v>269</v>
      </c>
      <c r="F1077" s="1">
        <v>1</v>
      </c>
      <c r="G1077" s="3">
        <f t="shared" si="154"/>
        <v>0</v>
      </c>
      <c r="H1077" s="3">
        <f t="shared" si="155"/>
        <v>0.14700000000000002</v>
      </c>
      <c r="I1077" s="3">
        <v>0.10600000000000001</v>
      </c>
      <c r="J1077" s="3">
        <v>4.1000000000000002E-2</v>
      </c>
      <c r="K1077" s="3">
        <v>0</v>
      </c>
      <c r="L1077" s="1">
        <v>28</v>
      </c>
      <c r="M1077" s="1">
        <v>28</v>
      </c>
      <c r="N1077" s="1">
        <v>28</v>
      </c>
      <c r="O1077" s="1">
        <v>25</v>
      </c>
      <c r="P1077" s="1">
        <v>26</v>
      </c>
      <c r="Q1077" s="1">
        <v>28</v>
      </c>
      <c r="R1077" s="3">
        <v>9.7000000000000003E-2</v>
      </c>
      <c r="S1077" s="3">
        <v>7.0000000000000001E-3</v>
      </c>
      <c r="T1077" s="3">
        <v>9.0000000000000011E-3</v>
      </c>
      <c r="U1077" s="3">
        <f t="shared" si="156"/>
        <v>10.714285714285714</v>
      </c>
      <c r="V1077" s="3">
        <f t="shared" si="157"/>
        <v>7.1428571428571423</v>
      </c>
      <c r="W1077" s="3">
        <f t="shared" si="158"/>
        <v>0</v>
      </c>
    </row>
    <row r="1078" spans="1:23" x14ac:dyDescent="0.3">
      <c r="A1078" s="1">
        <f t="shared" si="152"/>
        <v>0</v>
      </c>
      <c r="B1078" s="1" t="s">
        <v>12</v>
      </c>
      <c r="C1078" s="1">
        <v>0.6</v>
      </c>
      <c r="D1078" s="1">
        <v>1</v>
      </c>
      <c r="E1078" s="1">
        <f t="shared" si="153"/>
        <v>270</v>
      </c>
      <c r="F1078" s="1">
        <v>1</v>
      </c>
      <c r="G1078" s="3">
        <f t="shared" si="154"/>
        <v>0</v>
      </c>
      <c r="H1078" s="3">
        <f t="shared" si="155"/>
        <v>0.107</v>
      </c>
      <c r="I1078" s="3">
        <v>8.7999999999999995E-2</v>
      </c>
      <c r="J1078" s="3">
        <v>1.9E-2</v>
      </c>
      <c r="K1078" s="3">
        <v>0</v>
      </c>
      <c r="L1078" s="1">
        <v>29</v>
      </c>
      <c r="M1078" s="1">
        <v>29</v>
      </c>
      <c r="N1078" s="1">
        <v>29</v>
      </c>
      <c r="O1078" s="1">
        <v>28</v>
      </c>
      <c r="P1078" s="1">
        <v>28</v>
      </c>
      <c r="Q1078" s="1">
        <v>29</v>
      </c>
      <c r="R1078" s="3">
        <v>7.8E-2</v>
      </c>
      <c r="S1078" s="3">
        <v>8.0000000000000002E-3</v>
      </c>
      <c r="T1078" s="3">
        <v>9.0000000000000011E-3</v>
      </c>
      <c r="U1078" s="3">
        <f t="shared" si="156"/>
        <v>3.4482758620689653</v>
      </c>
      <c r="V1078" s="3">
        <f t="shared" si="157"/>
        <v>3.4482758620689653</v>
      </c>
      <c r="W1078" s="3">
        <f t="shared" si="158"/>
        <v>0</v>
      </c>
    </row>
    <row r="1079" spans="1:23" x14ac:dyDescent="0.3">
      <c r="A1079" s="1">
        <f t="shared" si="152"/>
        <v>0</v>
      </c>
      <c r="B1079" s="1" t="s">
        <v>12</v>
      </c>
      <c r="C1079" s="1">
        <v>0.6</v>
      </c>
      <c r="D1079" s="1">
        <v>2</v>
      </c>
      <c r="E1079" s="1">
        <f t="shared" si="153"/>
        <v>270</v>
      </c>
      <c r="F1079" s="1">
        <v>1</v>
      </c>
      <c r="G1079" s="3">
        <f t="shared" si="154"/>
        <v>0</v>
      </c>
      <c r="H1079" s="3">
        <f t="shared" si="155"/>
        <v>0.11900000000000001</v>
      </c>
      <c r="I1079" s="3">
        <v>9.9000000000000005E-2</v>
      </c>
      <c r="J1079" s="3">
        <v>0.02</v>
      </c>
      <c r="K1079" s="3">
        <v>0</v>
      </c>
      <c r="L1079" s="1">
        <v>29</v>
      </c>
      <c r="M1079" s="1">
        <v>29</v>
      </c>
      <c r="N1079" s="1">
        <v>29</v>
      </c>
      <c r="O1079" s="1">
        <v>28</v>
      </c>
      <c r="P1079" s="1">
        <v>28</v>
      </c>
      <c r="Q1079" s="1">
        <v>29</v>
      </c>
      <c r="R1079" s="3">
        <v>8.8999999999999996E-2</v>
      </c>
      <c r="S1079" s="3">
        <v>8.0000000000000002E-3</v>
      </c>
      <c r="T1079" s="3">
        <v>9.0000000000000011E-3</v>
      </c>
      <c r="U1079" s="3">
        <f t="shared" si="156"/>
        <v>3.4482758620689653</v>
      </c>
      <c r="V1079" s="3">
        <f t="shared" si="157"/>
        <v>3.4482758620689653</v>
      </c>
      <c r="W1079" s="3">
        <f t="shared" si="158"/>
        <v>0</v>
      </c>
    </row>
    <row r="1080" spans="1:23" x14ac:dyDescent="0.3">
      <c r="A1080" s="1">
        <f t="shared" si="152"/>
        <v>0</v>
      </c>
      <c r="B1080" s="1" t="s">
        <v>12</v>
      </c>
      <c r="C1080" s="1">
        <v>0.6</v>
      </c>
      <c r="D1080" s="1">
        <v>3</v>
      </c>
      <c r="E1080" s="1">
        <f t="shared" si="153"/>
        <v>270</v>
      </c>
      <c r="F1080" s="1">
        <v>1</v>
      </c>
      <c r="G1080" s="3">
        <f t="shared" si="154"/>
        <v>0</v>
      </c>
      <c r="H1080" s="3">
        <f t="shared" si="155"/>
        <v>0.12400000000000001</v>
      </c>
      <c r="I1080" s="3">
        <v>0.10300000000000001</v>
      </c>
      <c r="J1080" s="3">
        <v>2.1000000000000001E-2</v>
      </c>
      <c r="K1080" s="3">
        <v>0</v>
      </c>
      <c r="L1080" s="1">
        <v>29</v>
      </c>
      <c r="M1080" s="1">
        <v>29</v>
      </c>
      <c r="N1080" s="1">
        <v>29</v>
      </c>
      <c r="O1080" s="1">
        <v>28</v>
      </c>
      <c r="P1080" s="1">
        <v>28</v>
      </c>
      <c r="Q1080" s="1">
        <v>29</v>
      </c>
      <c r="R1080" s="3">
        <v>9.2999999999999999E-2</v>
      </c>
      <c r="S1080" s="3">
        <v>8.0000000000000002E-3</v>
      </c>
      <c r="T1080" s="3">
        <v>9.0000000000000011E-3</v>
      </c>
      <c r="U1080" s="3">
        <f t="shared" si="156"/>
        <v>3.4482758620689653</v>
      </c>
      <c r="V1080" s="3">
        <f t="shared" si="157"/>
        <v>3.4482758620689653</v>
      </c>
      <c r="W1080" s="3">
        <f t="shared" si="158"/>
        <v>0</v>
      </c>
    </row>
    <row r="1081" spans="1:23" x14ac:dyDescent="0.3">
      <c r="A1081" s="1">
        <f t="shared" si="152"/>
        <v>0</v>
      </c>
      <c r="B1081" s="1" t="s">
        <v>12</v>
      </c>
      <c r="C1081" s="1">
        <v>0.6</v>
      </c>
      <c r="D1081" s="1">
        <v>4</v>
      </c>
      <c r="E1081" s="1">
        <f t="shared" si="153"/>
        <v>270</v>
      </c>
      <c r="F1081" s="1">
        <v>1</v>
      </c>
      <c r="G1081" s="3">
        <f t="shared" si="154"/>
        <v>0</v>
      </c>
      <c r="H1081" s="3">
        <f t="shared" si="155"/>
        <v>0.13099999999999998</v>
      </c>
      <c r="I1081" s="3">
        <v>0.11199999999999999</v>
      </c>
      <c r="J1081" s="3">
        <v>1.9E-2</v>
      </c>
      <c r="K1081" s="3">
        <v>0</v>
      </c>
      <c r="L1081" s="1">
        <v>29</v>
      </c>
      <c r="M1081" s="1">
        <v>29</v>
      </c>
      <c r="N1081" s="1">
        <v>29</v>
      </c>
      <c r="O1081" s="1">
        <v>28</v>
      </c>
      <c r="P1081" s="1">
        <v>28</v>
      </c>
      <c r="Q1081" s="1">
        <v>29</v>
      </c>
      <c r="R1081" s="3">
        <v>0.10199999999999999</v>
      </c>
      <c r="S1081" s="3">
        <v>8.0000000000000002E-3</v>
      </c>
      <c r="T1081" s="3">
        <v>9.0000000000000011E-3</v>
      </c>
      <c r="U1081" s="3">
        <f t="shared" si="156"/>
        <v>3.4482758620689653</v>
      </c>
      <c r="V1081" s="3">
        <f t="shared" si="157"/>
        <v>3.4482758620689653</v>
      </c>
      <c r="W1081" s="3">
        <f t="shared" si="158"/>
        <v>0</v>
      </c>
    </row>
    <row r="1082" spans="1:23" x14ac:dyDescent="0.3">
      <c r="A1082" s="1">
        <f t="shared" si="152"/>
        <v>0</v>
      </c>
      <c r="B1082" s="1" t="s">
        <v>12</v>
      </c>
      <c r="C1082" s="1">
        <v>0.6</v>
      </c>
      <c r="D1082" s="1">
        <v>1</v>
      </c>
      <c r="E1082" s="1">
        <f t="shared" si="153"/>
        <v>271</v>
      </c>
      <c r="F1082" s="1">
        <v>1</v>
      </c>
      <c r="G1082" s="3">
        <f t="shared" si="154"/>
        <v>0</v>
      </c>
      <c r="H1082" s="3">
        <f t="shared" si="155"/>
        <v>0.114</v>
      </c>
      <c r="I1082" s="3">
        <v>9.8000000000000004E-2</v>
      </c>
      <c r="J1082" s="3">
        <v>1.6E-2</v>
      </c>
      <c r="K1082" s="3">
        <v>0</v>
      </c>
      <c r="L1082" s="1">
        <v>31</v>
      </c>
      <c r="M1082" s="1">
        <v>31</v>
      </c>
      <c r="N1082" s="1">
        <v>31</v>
      </c>
      <c r="O1082" s="1">
        <v>27</v>
      </c>
      <c r="P1082" s="1">
        <v>28</v>
      </c>
      <c r="Q1082" s="1">
        <v>31</v>
      </c>
      <c r="R1082" s="3">
        <v>0.09</v>
      </c>
      <c r="S1082" s="3">
        <v>6.0000000000000001E-3</v>
      </c>
      <c r="T1082" s="3">
        <v>8.0000000000000002E-3</v>
      </c>
      <c r="U1082" s="3">
        <f t="shared" si="156"/>
        <v>12.903225806451612</v>
      </c>
      <c r="V1082" s="3">
        <f t="shared" si="157"/>
        <v>9.67741935483871</v>
      </c>
      <c r="W1082" s="3">
        <f t="shared" si="158"/>
        <v>0</v>
      </c>
    </row>
    <row r="1083" spans="1:23" x14ac:dyDescent="0.3">
      <c r="A1083" s="1">
        <f t="shared" si="152"/>
        <v>0</v>
      </c>
      <c r="B1083" s="1" t="s">
        <v>12</v>
      </c>
      <c r="C1083" s="1">
        <v>0.6</v>
      </c>
      <c r="D1083" s="1">
        <v>2</v>
      </c>
      <c r="E1083" s="1">
        <f t="shared" si="153"/>
        <v>271</v>
      </c>
      <c r="F1083" s="1">
        <v>1</v>
      </c>
      <c r="G1083" s="3">
        <f t="shared" si="154"/>
        <v>0</v>
      </c>
      <c r="H1083" s="3">
        <f t="shared" si="155"/>
        <v>0.13100000000000001</v>
      </c>
      <c r="I1083" s="3">
        <v>0.115</v>
      </c>
      <c r="J1083" s="3">
        <v>1.6E-2</v>
      </c>
      <c r="K1083" s="3">
        <v>0</v>
      </c>
      <c r="L1083" s="1">
        <v>31</v>
      </c>
      <c r="M1083" s="1">
        <v>31</v>
      </c>
      <c r="N1083" s="1">
        <v>31</v>
      </c>
      <c r="O1083" s="1">
        <v>27</v>
      </c>
      <c r="P1083" s="1">
        <v>28</v>
      </c>
      <c r="Q1083" s="1">
        <v>31</v>
      </c>
      <c r="R1083" s="3">
        <v>0.107</v>
      </c>
      <c r="S1083" s="3">
        <v>6.0000000000000001E-3</v>
      </c>
      <c r="T1083" s="3">
        <v>8.0000000000000002E-3</v>
      </c>
      <c r="U1083" s="3">
        <f t="shared" si="156"/>
        <v>12.903225806451612</v>
      </c>
      <c r="V1083" s="3">
        <f t="shared" si="157"/>
        <v>9.67741935483871</v>
      </c>
      <c r="W1083" s="3">
        <f t="shared" si="158"/>
        <v>0</v>
      </c>
    </row>
    <row r="1084" spans="1:23" x14ac:dyDescent="0.3">
      <c r="A1084" s="1">
        <f t="shared" si="152"/>
        <v>0</v>
      </c>
      <c r="B1084" s="1" t="s">
        <v>12</v>
      </c>
      <c r="C1084" s="1">
        <v>0.6</v>
      </c>
      <c r="D1084" s="1">
        <v>3</v>
      </c>
      <c r="E1084" s="1">
        <f t="shared" si="153"/>
        <v>271</v>
      </c>
      <c r="F1084" s="1">
        <v>1</v>
      </c>
      <c r="G1084" s="3">
        <f t="shared" si="154"/>
        <v>0</v>
      </c>
      <c r="H1084" s="3">
        <f t="shared" si="155"/>
        <v>0.14700000000000002</v>
      </c>
      <c r="I1084" s="3">
        <v>0.13100000000000001</v>
      </c>
      <c r="J1084" s="3">
        <v>1.6E-2</v>
      </c>
      <c r="K1084" s="3">
        <v>0</v>
      </c>
      <c r="L1084" s="1">
        <v>31</v>
      </c>
      <c r="M1084" s="1">
        <v>31</v>
      </c>
      <c r="N1084" s="1">
        <v>31</v>
      </c>
      <c r="O1084" s="1">
        <v>27</v>
      </c>
      <c r="P1084" s="1">
        <v>28</v>
      </c>
      <c r="Q1084" s="1">
        <v>31</v>
      </c>
      <c r="R1084" s="3">
        <v>0.123</v>
      </c>
      <c r="S1084" s="3">
        <v>6.0000000000000001E-3</v>
      </c>
      <c r="T1084" s="3">
        <v>8.0000000000000002E-3</v>
      </c>
      <c r="U1084" s="3">
        <f t="shared" si="156"/>
        <v>12.903225806451612</v>
      </c>
      <c r="V1084" s="3">
        <f t="shared" si="157"/>
        <v>9.67741935483871</v>
      </c>
      <c r="W1084" s="3">
        <f t="shared" si="158"/>
        <v>0</v>
      </c>
    </row>
    <row r="1085" spans="1:23" x14ac:dyDescent="0.3">
      <c r="A1085" s="1">
        <f t="shared" si="152"/>
        <v>0</v>
      </c>
      <c r="B1085" s="1" t="s">
        <v>12</v>
      </c>
      <c r="C1085" s="1">
        <v>0.6</v>
      </c>
      <c r="D1085" s="1">
        <v>4</v>
      </c>
      <c r="E1085" s="1">
        <f t="shared" si="153"/>
        <v>271</v>
      </c>
      <c r="F1085" s="1">
        <v>1</v>
      </c>
      <c r="G1085" s="3">
        <f t="shared" si="154"/>
        <v>0</v>
      </c>
      <c r="H1085" s="3">
        <f t="shared" si="155"/>
        <v>0.15000000000000002</v>
      </c>
      <c r="I1085" s="3">
        <v>0.13400000000000001</v>
      </c>
      <c r="J1085" s="3">
        <v>1.6E-2</v>
      </c>
      <c r="K1085" s="3">
        <v>0</v>
      </c>
      <c r="L1085" s="1">
        <v>31</v>
      </c>
      <c r="M1085" s="1">
        <v>31</v>
      </c>
      <c r="N1085" s="1">
        <v>31</v>
      </c>
      <c r="O1085" s="1">
        <v>27</v>
      </c>
      <c r="P1085" s="1">
        <v>28</v>
      </c>
      <c r="Q1085" s="1">
        <v>31</v>
      </c>
      <c r="R1085" s="3">
        <v>0.127</v>
      </c>
      <c r="S1085" s="3">
        <v>6.0000000000000001E-3</v>
      </c>
      <c r="T1085" s="3">
        <v>7.0000000000000001E-3</v>
      </c>
      <c r="U1085" s="3">
        <f t="shared" si="156"/>
        <v>12.903225806451612</v>
      </c>
      <c r="V1085" s="3">
        <f t="shared" si="157"/>
        <v>9.67741935483871</v>
      </c>
      <c r="W1085" s="3">
        <f t="shared" si="158"/>
        <v>0</v>
      </c>
    </row>
    <row r="1086" spans="1:23" x14ac:dyDescent="0.3">
      <c r="A1086" s="1">
        <f t="shared" si="152"/>
        <v>0</v>
      </c>
      <c r="B1086" s="1" t="s">
        <v>12</v>
      </c>
      <c r="C1086" s="1">
        <v>0.6</v>
      </c>
      <c r="D1086" s="1">
        <v>1</v>
      </c>
      <c r="E1086" s="1">
        <f t="shared" si="153"/>
        <v>272</v>
      </c>
      <c r="F1086" s="1">
        <v>1</v>
      </c>
      <c r="G1086" s="3">
        <f t="shared" si="154"/>
        <v>0</v>
      </c>
      <c r="H1086" s="3">
        <f t="shared" si="155"/>
        <v>0.113</v>
      </c>
      <c r="I1086" s="3">
        <v>8.1000000000000003E-2</v>
      </c>
      <c r="J1086" s="3">
        <v>3.2000000000000001E-2</v>
      </c>
      <c r="K1086" s="3">
        <v>0</v>
      </c>
      <c r="L1086" s="1">
        <v>27</v>
      </c>
      <c r="M1086" s="1">
        <v>27</v>
      </c>
      <c r="N1086" s="1">
        <v>27</v>
      </c>
      <c r="O1086" s="1">
        <v>25</v>
      </c>
      <c r="P1086" s="1">
        <v>25</v>
      </c>
      <c r="Q1086" s="1">
        <v>27</v>
      </c>
      <c r="R1086" s="3">
        <v>7.2999999999999995E-2</v>
      </c>
      <c r="S1086" s="3">
        <v>6.0000000000000001E-3</v>
      </c>
      <c r="T1086" s="3">
        <v>8.0000000000000002E-3</v>
      </c>
      <c r="U1086" s="3">
        <f t="shared" si="156"/>
        <v>7.4074074074074066</v>
      </c>
      <c r="V1086" s="3">
        <f t="shared" si="157"/>
        <v>7.4074074074074066</v>
      </c>
      <c r="W1086" s="3">
        <f t="shared" si="158"/>
        <v>0</v>
      </c>
    </row>
    <row r="1087" spans="1:23" x14ac:dyDescent="0.3">
      <c r="A1087" s="1">
        <f t="shared" si="152"/>
        <v>0</v>
      </c>
      <c r="B1087" s="1" t="s">
        <v>12</v>
      </c>
      <c r="C1087" s="1">
        <v>0.6</v>
      </c>
      <c r="D1087" s="1">
        <v>2</v>
      </c>
      <c r="E1087" s="1">
        <f t="shared" si="153"/>
        <v>272</v>
      </c>
      <c r="F1087" s="1">
        <v>1</v>
      </c>
      <c r="G1087" s="3">
        <f t="shared" si="154"/>
        <v>0</v>
      </c>
      <c r="H1087" s="3">
        <f t="shared" si="155"/>
        <v>0.122</v>
      </c>
      <c r="I1087" s="3">
        <v>9.7000000000000003E-2</v>
      </c>
      <c r="J1087" s="3">
        <v>2.5000000000000001E-2</v>
      </c>
      <c r="K1087" s="3">
        <v>0</v>
      </c>
      <c r="L1087" s="1">
        <v>27</v>
      </c>
      <c r="M1087" s="1">
        <v>27</v>
      </c>
      <c r="N1087" s="1">
        <v>27</v>
      </c>
      <c r="O1087" s="1">
        <v>25</v>
      </c>
      <c r="P1087" s="1">
        <v>25</v>
      </c>
      <c r="Q1087" s="1">
        <v>27</v>
      </c>
      <c r="R1087" s="3">
        <v>8.8999999999999996E-2</v>
      </c>
      <c r="S1087" s="3">
        <v>6.0000000000000001E-3</v>
      </c>
      <c r="T1087" s="3">
        <v>8.0000000000000002E-3</v>
      </c>
      <c r="U1087" s="3">
        <f t="shared" si="156"/>
        <v>7.4074074074074066</v>
      </c>
      <c r="V1087" s="3">
        <f t="shared" si="157"/>
        <v>7.4074074074074066</v>
      </c>
      <c r="W1087" s="3">
        <f t="shared" si="158"/>
        <v>0</v>
      </c>
    </row>
    <row r="1088" spans="1:23" x14ac:dyDescent="0.3">
      <c r="A1088" s="1">
        <f t="shared" si="152"/>
        <v>0</v>
      </c>
      <c r="B1088" s="1" t="s">
        <v>12</v>
      </c>
      <c r="C1088" s="1">
        <v>0.6</v>
      </c>
      <c r="D1088" s="1">
        <v>3</v>
      </c>
      <c r="E1088" s="1">
        <f t="shared" si="153"/>
        <v>272</v>
      </c>
      <c r="F1088" s="1">
        <v>1</v>
      </c>
      <c r="G1088" s="3">
        <f t="shared" si="154"/>
        <v>0</v>
      </c>
      <c r="H1088" s="3">
        <f t="shared" si="155"/>
        <v>0.11700000000000002</v>
      </c>
      <c r="I1088" s="3">
        <v>9.2000000000000012E-2</v>
      </c>
      <c r="J1088" s="3">
        <v>2.5000000000000001E-2</v>
      </c>
      <c r="K1088" s="3">
        <v>0</v>
      </c>
      <c r="L1088" s="1">
        <v>27</v>
      </c>
      <c r="M1088" s="1">
        <v>27</v>
      </c>
      <c r="N1088" s="1">
        <v>27</v>
      </c>
      <c r="O1088" s="1">
        <v>25</v>
      </c>
      <c r="P1088" s="1">
        <v>25</v>
      </c>
      <c r="Q1088" s="1">
        <v>27</v>
      </c>
      <c r="R1088" s="3">
        <v>8.4000000000000005E-2</v>
      </c>
      <c r="S1088" s="3">
        <v>6.0000000000000001E-3</v>
      </c>
      <c r="T1088" s="3">
        <v>8.0000000000000002E-3</v>
      </c>
      <c r="U1088" s="3">
        <f t="shared" si="156"/>
        <v>7.4074074074074066</v>
      </c>
      <c r="V1088" s="3">
        <f t="shared" si="157"/>
        <v>7.4074074074074066</v>
      </c>
      <c r="W1088" s="3">
        <f t="shared" si="158"/>
        <v>0</v>
      </c>
    </row>
    <row r="1089" spans="1:38" x14ac:dyDescent="0.3">
      <c r="A1089" s="1">
        <f t="shared" si="152"/>
        <v>0</v>
      </c>
      <c r="B1089" s="1" t="s">
        <v>12</v>
      </c>
      <c r="C1089" s="1">
        <v>0.6</v>
      </c>
      <c r="D1089" s="1">
        <v>4</v>
      </c>
      <c r="E1089" s="1">
        <f t="shared" si="153"/>
        <v>272</v>
      </c>
      <c r="F1089" s="1">
        <v>1</v>
      </c>
      <c r="G1089" s="3">
        <f t="shared" si="154"/>
        <v>0</v>
      </c>
      <c r="H1089" s="3">
        <f t="shared" si="155"/>
        <v>0.13</v>
      </c>
      <c r="I1089" s="3">
        <v>0.10500000000000001</v>
      </c>
      <c r="J1089" s="3">
        <v>2.5000000000000001E-2</v>
      </c>
      <c r="K1089" s="3">
        <v>0</v>
      </c>
      <c r="L1089" s="1">
        <v>27</v>
      </c>
      <c r="M1089" s="1">
        <v>27</v>
      </c>
      <c r="N1089" s="1">
        <v>27</v>
      </c>
      <c r="O1089" s="1">
        <v>25</v>
      </c>
      <c r="P1089" s="1">
        <v>25</v>
      </c>
      <c r="Q1089" s="1">
        <v>27</v>
      </c>
      <c r="R1089" s="3">
        <v>9.7000000000000003E-2</v>
      </c>
      <c r="S1089" s="3">
        <v>6.0000000000000001E-3</v>
      </c>
      <c r="T1089" s="3">
        <v>8.0000000000000002E-3</v>
      </c>
      <c r="U1089" s="3">
        <f t="shared" si="156"/>
        <v>7.4074074074074066</v>
      </c>
      <c r="V1089" s="3">
        <f t="shared" si="157"/>
        <v>7.4074074074074066</v>
      </c>
      <c r="W1089" s="3">
        <f t="shared" si="158"/>
        <v>0</v>
      </c>
    </row>
    <row r="1090" spans="1:38" x14ac:dyDescent="0.3">
      <c r="A1090" s="1">
        <f t="shared" ref="A1090:A1153" si="159">IF(MOD(E1090,25)=0,1,0)</f>
        <v>0</v>
      </c>
      <c r="B1090" s="1" t="s">
        <v>12</v>
      </c>
      <c r="C1090" s="1">
        <v>0.6</v>
      </c>
      <c r="D1090" s="1">
        <v>1</v>
      </c>
      <c r="E1090" s="1">
        <f t="shared" si="153"/>
        <v>273</v>
      </c>
      <c r="F1090" s="1">
        <v>0</v>
      </c>
      <c r="G1090" s="3">
        <f t="shared" si="154"/>
        <v>3.7037037037037033</v>
      </c>
      <c r="H1090" s="3">
        <f t="shared" si="155"/>
        <v>0.32799999999999996</v>
      </c>
      <c r="I1090" s="3">
        <v>8.4000000000000005E-2</v>
      </c>
      <c r="J1090" s="3">
        <v>3.5999999999999997E-2</v>
      </c>
      <c r="K1090" s="3">
        <v>0.20799999999999999</v>
      </c>
      <c r="L1090" s="1">
        <v>27</v>
      </c>
      <c r="M1090" s="1">
        <v>28</v>
      </c>
      <c r="N1090" s="1">
        <v>28</v>
      </c>
      <c r="O1090" s="1">
        <v>25</v>
      </c>
      <c r="P1090" s="1">
        <v>26</v>
      </c>
      <c r="Q1090" s="1">
        <v>27</v>
      </c>
      <c r="R1090" s="3">
        <v>7.4999999999999997E-2</v>
      </c>
      <c r="S1090" s="3">
        <v>7.0000000000000001E-3</v>
      </c>
      <c r="T1090" s="3">
        <v>7.0000000000000001E-3</v>
      </c>
      <c r="U1090" s="3" t="str">
        <f t="shared" si="156"/>
        <v>0</v>
      </c>
      <c r="V1090" s="3" t="str">
        <f t="shared" si="157"/>
        <v>0</v>
      </c>
      <c r="W1090" s="3" t="str">
        <f t="shared" si="158"/>
        <v>0</v>
      </c>
    </row>
    <row r="1091" spans="1:38" x14ac:dyDescent="0.3">
      <c r="A1091" s="1">
        <f t="shared" si="159"/>
        <v>0</v>
      </c>
      <c r="B1091" s="1" t="s">
        <v>12</v>
      </c>
      <c r="C1091" s="1">
        <v>0.6</v>
      </c>
      <c r="D1091" s="1">
        <v>2</v>
      </c>
      <c r="E1091" s="1">
        <f t="shared" ref="E1091:E1154" si="160">_xlfn.CEILING.MATH((ROW(E1091)-1)/4)</f>
        <v>273</v>
      </c>
      <c r="F1091" s="1">
        <v>0</v>
      </c>
      <c r="G1091" s="3">
        <f t="shared" ref="G1091:G1154" si="161">(M1091-L1091)/L1091*100</f>
        <v>3.7037037037037033</v>
      </c>
      <c r="H1091" s="3">
        <f t="shared" ref="H1091:H1154" si="162">I1091+K1091+J1091</f>
        <v>0.28500000000000003</v>
      </c>
      <c r="I1091" s="3">
        <v>0.1</v>
      </c>
      <c r="J1091" s="3">
        <v>2.8000000000000001E-2</v>
      </c>
      <c r="K1091" s="3">
        <v>0.157</v>
      </c>
      <c r="L1091" s="1">
        <v>27</v>
      </c>
      <c r="M1091" s="1">
        <v>28</v>
      </c>
      <c r="N1091" s="1">
        <v>28</v>
      </c>
      <c r="O1091" s="1">
        <v>25</v>
      </c>
      <c r="P1091" s="1">
        <v>26</v>
      </c>
      <c r="Q1091" s="1">
        <v>27</v>
      </c>
      <c r="R1091" s="3">
        <v>9.0999999999999998E-2</v>
      </c>
      <c r="S1091" s="3">
        <v>7.0000000000000001E-3</v>
      </c>
      <c r="T1091" s="3">
        <v>7.0000000000000001E-3</v>
      </c>
      <c r="U1091" s="3" t="str">
        <f t="shared" ref="U1091:U1154" si="163">IF(F1091=1,(M1091-O1091)/M1091*100,"0")</f>
        <v>0</v>
      </c>
      <c r="V1091" s="3" t="str">
        <f t="shared" ref="V1091:V1154" si="164">IF(F1091=1,(M1091-P1091)/M1091*100,"0")</f>
        <v>0</v>
      </c>
      <c r="W1091" s="3" t="str">
        <f t="shared" ref="W1091:W1154" si="165">IF(F1091=1,(M1091-Q1091)/M1091*100,"0")</f>
        <v>0</v>
      </c>
    </row>
    <row r="1092" spans="1:38" x14ac:dyDescent="0.3">
      <c r="A1092" s="1">
        <f t="shared" si="159"/>
        <v>0</v>
      </c>
      <c r="B1092" s="1" t="s">
        <v>12</v>
      </c>
      <c r="C1092" s="1">
        <v>0.6</v>
      </c>
      <c r="D1092" s="1">
        <v>3</v>
      </c>
      <c r="E1092" s="1">
        <f t="shared" si="160"/>
        <v>273</v>
      </c>
      <c r="F1092" s="1">
        <v>0</v>
      </c>
      <c r="G1092" s="3">
        <f t="shared" si="161"/>
        <v>3.7037037037037033</v>
      </c>
      <c r="H1092" s="3">
        <f t="shared" si="162"/>
        <v>0.31600000000000006</v>
      </c>
      <c r="I1092" s="3">
        <v>0.10800000000000001</v>
      </c>
      <c r="J1092" s="3">
        <v>2.9000000000000001E-2</v>
      </c>
      <c r="K1092" s="3">
        <v>0.17899999999999999</v>
      </c>
      <c r="L1092" s="1">
        <v>27</v>
      </c>
      <c r="M1092" s="1">
        <v>28</v>
      </c>
      <c r="N1092" s="1">
        <v>28</v>
      </c>
      <c r="O1092" s="1">
        <v>25</v>
      </c>
      <c r="P1092" s="1">
        <v>26</v>
      </c>
      <c r="Q1092" s="1">
        <v>27</v>
      </c>
      <c r="R1092" s="3">
        <v>9.9000000000000005E-2</v>
      </c>
      <c r="S1092" s="3">
        <v>7.0000000000000001E-3</v>
      </c>
      <c r="T1092" s="3">
        <v>7.0000000000000001E-3</v>
      </c>
      <c r="U1092" s="3" t="str">
        <f t="shared" si="163"/>
        <v>0</v>
      </c>
      <c r="V1092" s="3" t="str">
        <f t="shared" si="164"/>
        <v>0</v>
      </c>
      <c r="W1092" s="3" t="str">
        <f t="shared" si="165"/>
        <v>0</v>
      </c>
    </row>
    <row r="1093" spans="1:38" x14ac:dyDescent="0.3">
      <c r="A1093" s="1">
        <f t="shared" si="159"/>
        <v>0</v>
      </c>
      <c r="B1093" s="1" t="s">
        <v>12</v>
      </c>
      <c r="C1093" s="1">
        <v>0.6</v>
      </c>
      <c r="D1093" s="1">
        <v>4</v>
      </c>
      <c r="E1093" s="1">
        <f t="shared" si="160"/>
        <v>273</v>
      </c>
      <c r="F1093" s="1">
        <v>0</v>
      </c>
      <c r="G1093" s="3">
        <f t="shared" si="161"/>
        <v>3.7037037037037033</v>
      </c>
      <c r="H1093" s="3">
        <f t="shared" si="162"/>
        <v>0.31300000000000006</v>
      </c>
      <c r="I1093" s="3">
        <v>0.11900000000000001</v>
      </c>
      <c r="J1093" s="3">
        <v>2.9000000000000001E-2</v>
      </c>
      <c r="K1093" s="3">
        <v>0.16500000000000001</v>
      </c>
      <c r="L1093" s="1">
        <v>27</v>
      </c>
      <c r="M1093" s="1">
        <v>28</v>
      </c>
      <c r="N1093" s="1">
        <v>28</v>
      </c>
      <c r="O1093" s="1">
        <v>25</v>
      </c>
      <c r="P1093" s="1">
        <v>26</v>
      </c>
      <c r="Q1093" s="1">
        <v>27</v>
      </c>
      <c r="R1093" s="3">
        <v>0.11</v>
      </c>
      <c r="S1093" s="3">
        <v>7.0000000000000001E-3</v>
      </c>
      <c r="T1093" s="3">
        <v>7.0000000000000001E-3</v>
      </c>
      <c r="U1093" s="3" t="str">
        <f t="shared" si="163"/>
        <v>0</v>
      </c>
      <c r="V1093" s="3" t="str">
        <f t="shared" si="164"/>
        <v>0</v>
      </c>
      <c r="W1093" s="3" t="str">
        <f t="shared" si="165"/>
        <v>0</v>
      </c>
    </row>
    <row r="1094" spans="1:38" x14ac:dyDescent="0.3">
      <c r="A1094" s="1">
        <f t="shared" si="159"/>
        <v>0</v>
      </c>
      <c r="B1094" s="1" t="s">
        <v>12</v>
      </c>
      <c r="C1094" s="1">
        <v>0.6</v>
      </c>
      <c r="D1094" s="1">
        <v>1</v>
      </c>
      <c r="E1094" s="1">
        <f t="shared" si="160"/>
        <v>274</v>
      </c>
      <c r="F1094" s="1">
        <v>0</v>
      </c>
      <c r="G1094" s="3">
        <f t="shared" si="161"/>
        <v>3.4482758620689653</v>
      </c>
      <c r="H1094" s="3">
        <f t="shared" si="162"/>
        <v>0.28400000000000003</v>
      </c>
      <c r="I1094" s="3">
        <v>0.10400000000000001</v>
      </c>
      <c r="J1094" s="3">
        <v>1.7999999999999999E-2</v>
      </c>
      <c r="K1094" s="3">
        <v>0.16200000000000001</v>
      </c>
      <c r="L1094" s="1">
        <v>29</v>
      </c>
      <c r="M1094" s="1">
        <v>30</v>
      </c>
      <c r="N1094" s="1">
        <v>30</v>
      </c>
      <c r="O1094" s="1">
        <v>28</v>
      </c>
      <c r="P1094" s="1">
        <v>29</v>
      </c>
      <c r="Q1094" s="1">
        <v>29</v>
      </c>
      <c r="R1094" s="3">
        <v>9.4E-2</v>
      </c>
      <c r="S1094" s="3">
        <v>7.0000000000000001E-3</v>
      </c>
      <c r="T1094" s="3">
        <v>9.0000000000000011E-3</v>
      </c>
      <c r="U1094" s="3" t="str">
        <f t="shared" si="163"/>
        <v>0</v>
      </c>
      <c r="V1094" s="3" t="str">
        <f t="shared" si="164"/>
        <v>0</v>
      </c>
      <c r="W1094" s="3" t="str">
        <f t="shared" si="165"/>
        <v>0</v>
      </c>
    </row>
    <row r="1095" spans="1:38" x14ac:dyDescent="0.3">
      <c r="A1095" s="1">
        <f t="shared" si="159"/>
        <v>0</v>
      </c>
      <c r="B1095" s="1" t="s">
        <v>12</v>
      </c>
      <c r="C1095" s="1">
        <v>0.6</v>
      </c>
      <c r="D1095" s="1">
        <v>2</v>
      </c>
      <c r="E1095" s="1">
        <f t="shared" si="160"/>
        <v>274</v>
      </c>
      <c r="F1095" s="1">
        <v>0</v>
      </c>
      <c r="G1095" s="3">
        <f t="shared" si="161"/>
        <v>3.4482758620689653</v>
      </c>
      <c r="H1095" s="3">
        <f t="shared" si="162"/>
        <v>0.29300000000000004</v>
      </c>
      <c r="I1095" s="3">
        <v>0.113</v>
      </c>
      <c r="J1095" s="3">
        <v>1.7999999999999999E-2</v>
      </c>
      <c r="K1095" s="3">
        <v>0.16200000000000001</v>
      </c>
      <c r="L1095" s="1">
        <v>29</v>
      </c>
      <c r="M1095" s="1">
        <v>30</v>
      </c>
      <c r="N1095" s="1">
        <v>30</v>
      </c>
      <c r="O1095" s="1">
        <v>28</v>
      </c>
      <c r="P1095" s="1">
        <v>29</v>
      </c>
      <c r="Q1095" s="1">
        <v>29</v>
      </c>
      <c r="R1095" s="3">
        <v>0.10299999999999999</v>
      </c>
      <c r="S1095" s="3">
        <v>7.0000000000000001E-3</v>
      </c>
      <c r="T1095" s="3">
        <v>9.0000000000000011E-3</v>
      </c>
      <c r="U1095" s="3" t="str">
        <f t="shared" si="163"/>
        <v>0</v>
      </c>
      <c r="V1095" s="3" t="str">
        <f t="shared" si="164"/>
        <v>0</v>
      </c>
      <c r="W1095" s="3" t="str">
        <f t="shared" si="165"/>
        <v>0</v>
      </c>
    </row>
    <row r="1096" spans="1:38" x14ac:dyDescent="0.3">
      <c r="A1096" s="1">
        <f t="shared" si="159"/>
        <v>0</v>
      </c>
      <c r="B1096" s="1" t="s">
        <v>12</v>
      </c>
      <c r="C1096" s="1">
        <v>0.6</v>
      </c>
      <c r="D1096" s="1">
        <v>3</v>
      </c>
      <c r="E1096" s="1">
        <f t="shared" si="160"/>
        <v>274</v>
      </c>
      <c r="F1096" s="1">
        <v>0</v>
      </c>
      <c r="G1096" s="3">
        <f t="shared" si="161"/>
        <v>3.4482758620689653</v>
      </c>
      <c r="H1096" s="3">
        <f t="shared" si="162"/>
        <v>0.29800000000000004</v>
      </c>
      <c r="I1096" s="3">
        <v>0.11900000000000001</v>
      </c>
      <c r="J1096" s="3">
        <v>1.7999999999999999E-2</v>
      </c>
      <c r="K1096" s="3">
        <v>0.161</v>
      </c>
      <c r="L1096" s="1">
        <v>29</v>
      </c>
      <c r="M1096" s="1">
        <v>30</v>
      </c>
      <c r="N1096" s="1">
        <v>30</v>
      </c>
      <c r="O1096" s="1">
        <v>28</v>
      </c>
      <c r="P1096" s="1">
        <v>29</v>
      </c>
      <c r="Q1096" s="1">
        <v>29</v>
      </c>
      <c r="R1096" s="3">
        <v>0.11</v>
      </c>
      <c r="S1096" s="3">
        <v>7.0000000000000001E-3</v>
      </c>
      <c r="T1096" s="3">
        <v>8.0000000000000002E-3</v>
      </c>
      <c r="U1096" s="3" t="str">
        <f t="shared" si="163"/>
        <v>0</v>
      </c>
      <c r="V1096" s="3" t="str">
        <f t="shared" si="164"/>
        <v>0</v>
      </c>
      <c r="W1096" s="3" t="str">
        <f t="shared" si="165"/>
        <v>0</v>
      </c>
    </row>
    <row r="1097" spans="1:38" x14ac:dyDescent="0.3">
      <c r="A1097" s="1">
        <f t="shared" si="159"/>
        <v>0</v>
      </c>
      <c r="B1097" s="1" t="s">
        <v>12</v>
      </c>
      <c r="C1097" s="1">
        <v>0.6</v>
      </c>
      <c r="D1097" s="1">
        <v>4</v>
      </c>
      <c r="E1097" s="1">
        <f t="shared" si="160"/>
        <v>274</v>
      </c>
      <c r="F1097" s="1">
        <v>0</v>
      </c>
      <c r="G1097" s="3">
        <f t="shared" si="161"/>
        <v>3.4482758620689653</v>
      </c>
      <c r="H1097" s="3">
        <f t="shared" si="162"/>
        <v>0.31000000000000005</v>
      </c>
      <c r="I1097" s="3">
        <v>0.129</v>
      </c>
      <c r="J1097" s="3">
        <v>1.7999999999999999E-2</v>
      </c>
      <c r="K1097" s="3">
        <v>0.16300000000000001</v>
      </c>
      <c r="L1097" s="1">
        <v>29</v>
      </c>
      <c r="M1097" s="1">
        <v>30</v>
      </c>
      <c r="N1097" s="1">
        <v>30</v>
      </c>
      <c r="O1097" s="1">
        <v>28</v>
      </c>
      <c r="P1097" s="1">
        <v>29</v>
      </c>
      <c r="Q1097" s="1">
        <v>29</v>
      </c>
      <c r="R1097" s="3">
        <v>0.12</v>
      </c>
      <c r="S1097" s="3">
        <v>7.0000000000000001E-3</v>
      </c>
      <c r="T1097" s="3">
        <v>8.0000000000000002E-3</v>
      </c>
      <c r="U1097" s="3" t="str">
        <f t="shared" si="163"/>
        <v>0</v>
      </c>
      <c r="V1097" s="3" t="str">
        <f t="shared" si="164"/>
        <v>0</v>
      </c>
      <c r="W1097" s="3" t="str">
        <f t="shared" si="165"/>
        <v>0</v>
      </c>
    </row>
    <row r="1098" spans="1:38" x14ac:dyDescent="0.3">
      <c r="A1098" s="1">
        <f t="shared" si="159"/>
        <v>1</v>
      </c>
      <c r="B1098" s="1" t="s">
        <v>12</v>
      </c>
      <c r="C1098" s="1">
        <v>0.6</v>
      </c>
      <c r="D1098" s="1">
        <v>1</v>
      </c>
      <c r="E1098" s="1">
        <f t="shared" si="160"/>
        <v>275</v>
      </c>
      <c r="F1098" s="1">
        <v>0</v>
      </c>
      <c r="G1098" s="3">
        <f t="shared" si="161"/>
        <v>3.7037037037037033</v>
      </c>
      <c r="H1098" s="3">
        <f t="shared" si="162"/>
        <v>0.32200000000000001</v>
      </c>
      <c r="I1098" s="3">
        <v>8.7000000000000008E-2</v>
      </c>
      <c r="J1098" s="3">
        <v>2.5999999999999999E-2</v>
      </c>
      <c r="K1098" s="3">
        <v>0.20899999999999999</v>
      </c>
      <c r="L1098" s="1">
        <v>27</v>
      </c>
      <c r="M1098" s="1">
        <v>28</v>
      </c>
      <c r="N1098" s="1">
        <v>28</v>
      </c>
      <c r="O1098" s="1">
        <v>26</v>
      </c>
      <c r="P1098" s="1">
        <v>27</v>
      </c>
      <c r="Q1098" s="1">
        <v>27</v>
      </c>
      <c r="R1098" s="3">
        <v>7.8E-2</v>
      </c>
      <c r="S1098" s="3">
        <v>7.0000000000000001E-3</v>
      </c>
      <c r="T1098" s="3">
        <v>8.0000000000000002E-3</v>
      </c>
      <c r="U1098" s="3" t="str">
        <f t="shared" si="163"/>
        <v>0</v>
      </c>
      <c r="V1098" s="3" t="str">
        <f t="shared" si="164"/>
        <v>0</v>
      </c>
      <c r="W1098" s="3" t="str">
        <f t="shared" si="165"/>
        <v>0</v>
      </c>
      <c r="AA1098" s="1">
        <f>SUMPRODUCT((MOD(ROW(F1002:F1101),4)=2)*F1002:F1101)</f>
        <v>12</v>
      </c>
      <c r="AB1098" s="3">
        <f>SUMPRODUCT((MOD(ROW(G1002:G1101),4)=2)*G1002:G1101)/25</f>
        <v>1.8395548257617222</v>
      </c>
      <c r="AC1098" s="3">
        <f t="shared" ref="AC1098:AF1098" si="166">SUMPRODUCT((MOD(ROW(H1002:H1101),4)=2)*H1002:H1101)/25</f>
        <v>0.21480000000000007</v>
      </c>
      <c r="AD1098" s="3">
        <f t="shared" si="166"/>
        <v>9.1640000000000027E-2</v>
      </c>
      <c r="AE1098" s="3">
        <f t="shared" si="166"/>
        <v>2.4160000000000004E-2</v>
      </c>
      <c r="AF1098" s="3">
        <f t="shared" si="166"/>
        <v>9.9000000000000005E-2</v>
      </c>
      <c r="AG1098" s="3">
        <f>SUMPRODUCT((MOD(ROW(R1002:R1101),4)=2)*R1002:R1101)/25</f>
        <v>8.2640000000000005E-2</v>
      </c>
      <c r="AH1098" s="3">
        <f>SUMPRODUCT((MOD(ROW(S1002:S1101),4)=2)*S1002:S1101)/25</f>
        <v>6.9600000000000026E-3</v>
      </c>
      <c r="AI1098" s="3">
        <f>SUMPRODUCT((MOD(ROW(T1002:T1101),4)=2)*T1002:T1101)/25</f>
        <v>8.2800000000000044E-3</v>
      </c>
      <c r="AJ1098" s="3">
        <f>IF(AA1098&gt;0, SUMPRODUCT((MOD(ROW(U1002:U1101),4)=2)*U1002:U1101)/AA1098,"-")</f>
        <v>7.8192641807306247</v>
      </c>
      <c r="AK1098" s="3">
        <f>IF(AA1098&gt;0, SUMPRODUCT((MOD(ROW(V1002:V1101),4)=2)*V1002:V1101)/AA1098,"-")</f>
        <v>5.3761407988906145</v>
      </c>
      <c r="AL1098" s="3">
        <f>IF(AA1098&gt;0,SUMPRODUCT((MOD(ROW(W1002:W1101),4)=2)*W1002:W1101)/AA1098,"-")</f>
        <v>0</v>
      </c>
    </row>
    <row r="1099" spans="1:38" x14ac:dyDescent="0.3">
      <c r="A1099" s="1">
        <f t="shared" si="159"/>
        <v>1</v>
      </c>
      <c r="B1099" s="1" t="s">
        <v>12</v>
      </c>
      <c r="C1099" s="1">
        <v>0.6</v>
      </c>
      <c r="D1099" s="1">
        <v>2</v>
      </c>
      <c r="E1099" s="1">
        <f t="shared" si="160"/>
        <v>275</v>
      </c>
      <c r="F1099" s="1">
        <v>0</v>
      </c>
      <c r="G1099" s="3">
        <f t="shared" si="161"/>
        <v>7.4074074074074066</v>
      </c>
      <c r="H1099" s="3">
        <f t="shared" si="162"/>
        <v>0.39600000000000002</v>
      </c>
      <c r="I1099" s="3">
        <v>0.10900000000000001</v>
      </c>
      <c r="J1099" s="3">
        <v>2.5000000000000001E-2</v>
      </c>
      <c r="K1099" s="3">
        <v>0.26200000000000001</v>
      </c>
      <c r="L1099" s="1">
        <v>27</v>
      </c>
      <c r="M1099" s="1">
        <v>29</v>
      </c>
      <c r="N1099" s="1">
        <v>29</v>
      </c>
      <c r="O1099" s="1">
        <v>26</v>
      </c>
      <c r="P1099" s="1">
        <v>27</v>
      </c>
      <c r="Q1099" s="1">
        <v>27</v>
      </c>
      <c r="R1099" s="3">
        <v>9.9000000000000005E-2</v>
      </c>
      <c r="S1099" s="3">
        <v>7.0000000000000001E-3</v>
      </c>
      <c r="T1099" s="3">
        <v>9.0000000000000011E-3</v>
      </c>
      <c r="U1099" s="3" t="str">
        <f t="shared" si="163"/>
        <v>0</v>
      </c>
      <c r="V1099" s="3" t="str">
        <f t="shared" si="164"/>
        <v>0</v>
      </c>
      <c r="W1099" s="3" t="str">
        <f t="shared" si="165"/>
        <v>0</v>
      </c>
      <c r="AA1099" s="1">
        <f>SUMPRODUCT((MOD(ROW(F1002:F1101),4)=3)*F1002:F1101)</f>
        <v>12</v>
      </c>
      <c r="AB1099" s="3">
        <f>SUMPRODUCT((MOD(ROW(G1002:G1101),4)=3)*G1002:G1101)/25</f>
        <v>1.9877029739098702</v>
      </c>
      <c r="AC1099" s="3">
        <f t="shared" ref="AC1099:AF1099" si="167">SUMPRODUCT((MOD(ROW(H1002:H1101),4)=3)*H1002:H1101)/25</f>
        <v>0.23452000000000001</v>
      </c>
      <c r="AD1099" s="3">
        <f t="shared" si="167"/>
        <v>0.10568000000000004</v>
      </c>
      <c r="AE1099" s="3">
        <f t="shared" si="167"/>
        <v>2.3880000000000002E-2</v>
      </c>
      <c r="AF1099" s="3">
        <f t="shared" si="167"/>
        <v>0.10496</v>
      </c>
      <c r="AG1099" s="3">
        <f>SUMPRODUCT((MOD(ROW(R1002:R1101),4)=3)*R1002:R1101)/25</f>
        <v>9.668000000000003E-2</v>
      </c>
      <c r="AH1099" s="3">
        <f>SUMPRODUCT((MOD(ROW(S1002:S1101),4)=3)*S1002:S1101)/25</f>
        <v>6.9600000000000026E-3</v>
      </c>
      <c r="AI1099" s="3">
        <f>SUMPRODUCT((MOD(ROW(T1002:T1101),4)=3)*T1002:T1101)/25</f>
        <v>8.2800000000000044E-3</v>
      </c>
      <c r="AJ1099" s="3">
        <f>IF(AA1099&gt;0,SUMPRODUCT((MOD(ROW(U1002:U1101),4)=3)*U1002:U1101)/AA1099,"-")</f>
        <v>7.8192641807306247</v>
      </c>
      <c r="AK1099" s="3">
        <f>IF(AA1099&gt;0,SUMPRODUCT((MOD(ROW(V1002:V1101),4)=3)*V1002:V1101)/AA1099,"-")</f>
        <v>5.3761407988906145</v>
      </c>
      <c r="AL1099" s="3">
        <f>IF(AA1099&gt;0,SUMPRODUCT((MOD(ROW(W1002:W1101),4)=3)*W1002:W1101)/AA1099,"-")</f>
        <v>0</v>
      </c>
    </row>
    <row r="1100" spans="1:38" x14ac:dyDescent="0.3">
      <c r="A1100" s="1">
        <f t="shared" si="159"/>
        <v>1</v>
      </c>
      <c r="B1100" s="1" t="s">
        <v>12</v>
      </c>
      <c r="C1100" s="1">
        <v>0.6</v>
      </c>
      <c r="D1100" s="1">
        <v>3</v>
      </c>
      <c r="E1100" s="1">
        <f t="shared" si="160"/>
        <v>275</v>
      </c>
      <c r="F1100" s="1">
        <v>0</v>
      </c>
      <c r="G1100" s="3">
        <f t="shared" si="161"/>
        <v>3.7037037037037033</v>
      </c>
      <c r="H1100" s="3">
        <f t="shared" si="162"/>
        <v>0.33900000000000002</v>
      </c>
      <c r="I1100" s="3">
        <v>0.10700000000000001</v>
      </c>
      <c r="J1100" s="3">
        <v>2.7E-2</v>
      </c>
      <c r="K1100" s="3">
        <v>0.20499999999999999</v>
      </c>
      <c r="L1100" s="1">
        <v>27</v>
      </c>
      <c r="M1100" s="1">
        <v>28</v>
      </c>
      <c r="N1100" s="1">
        <v>28</v>
      </c>
      <c r="O1100" s="1">
        <v>26</v>
      </c>
      <c r="P1100" s="1">
        <v>27</v>
      </c>
      <c r="Q1100" s="1">
        <v>27</v>
      </c>
      <c r="R1100" s="3">
        <v>9.8000000000000004E-2</v>
      </c>
      <c r="S1100" s="3">
        <v>7.0000000000000001E-3</v>
      </c>
      <c r="T1100" s="3">
        <v>8.0000000000000002E-3</v>
      </c>
      <c r="U1100" s="3" t="str">
        <f t="shared" si="163"/>
        <v>0</v>
      </c>
      <c r="V1100" s="3" t="str">
        <f t="shared" si="164"/>
        <v>0</v>
      </c>
      <c r="W1100" s="3" t="str">
        <f t="shared" si="165"/>
        <v>0</v>
      </c>
      <c r="AA1100" s="1">
        <f>SUMPRODUCT((MOD(ROW(F1002:F1101),4)=0)*F1002:F1101)</f>
        <v>12</v>
      </c>
      <c r="AB1100" s="3">
        <f>SUMPRODUCT((MOD(ROW(G1002:G1101),4)=0)*G1002:G1101)/25</f>
        <v>1.8395548257617222</v>
      </c>
      <c r="AC1100" s="3">
        <f t="shared" ref="AC1100:AF1100" si="168">SUMPRODUCT((MOD(ROW(H1002:H1101),4)=0)*H1002:H1101)/25</f>
        <v>0.23692000000000005</v>
      </c>
      <c r="AD1100" s="3">
        <f t="shared" si="168"/>
        <v>0.11040000000000004</v>
      </c>
      <c r="AE1100" s="3">
        <f t="shared" si="168"/>
        <v>2.4160000000000004E-2</v>
      </c>
      <c r="AF1100" s="3">
        <f t="shared" si="168"/>
        <v>0.10235999999999999</v>
      </c>
      <c r="AG1100" s="3">
        <f>SUMPRODUCT((MOD(ROW(R1002:R1101),4)=0)*R1002:R1101)/25</f>
        <v>0.10148000000000003</v>
      </c>
      <c r="AH1100" s="3">
        <f>SUMPRODUCT((MOD(ROW(S1002:S1101),4)=0)*S1002:S1101)/25</f>
        <v>6.9600000000000026E-3</v>
      </c>
      <c r="AI1100" s="3">
        <f>SUMPRODUCT((MOD(ROW(T1002:T1101),4)=0)*T1002:T1101)/25</f>
        <v>8.2000000000000024E-3</v>
      </c>
      <c r="AJ1100" s="3">
        <f>IF(AA1100&gt;0,SUMPRODUCT((MOD(ROW(U1002:U1101),4)=0)*U1002:U1101)/AA1100,"-")</f>
        <v>7.8192641807306247</v>
      </c>
      <c r="AK1100" s="3">
        <f>IF(AA1100&gt;0,SUMPRODUCT((MOD(ROW(V1002:V1101),4)=0)*V1002:V1101)/AA1100,"-")</f>
        <v>5.3761407988906145</v>
      </c>
      <c r="AL1100" s="3">
        <f>IF(AA1100&gt;0,SUMPRODUCT((MOD(ROW(W1002:W1101),4)=0)*W1002:W1101)/AA1100,"-")</f>
        <v>0</v>
      </c>
    </row>
    <row r="1101" spans="1:38" x14ac:dyDescent="0.3">
      <c r="A1101" s="1">
        <f t="shared" si="159"/>
        <v>1</v>
      </c>
      <c r="B1101" s="1" t="s">
        <v>12</v>
      </c>
      <c r="C1101" s="1">
        <v>0.6</v>
      </c>
      <c r="D1101" s="1">
        <v>4</v>
      </c>
      <c r="E1101" s="1">
        <f t="shared" si="160"/>
        <v>275</v>
      </c>
      <c r="F1101" s="1">
        <v>0</v>
      </c>
      <c r="G1101" s="3">
        <f t="shared" si="161"/>
        <v>3.7037037037037033</v>
      </c>
      <c r="H1101" s="3">
        <f t="shared" si="162"/>
        <v>0.35200000000000004</v>
      </c>
      <c r="I1101" s="3">
        <v>0.11900000000000001</v>
      </c>
      <c r="J1101" s="3">
        <v>2.5999999999999999E-2</v>
      </c>
      <c r="K1101" s="3">
        <v>0.20699999999999999</v>
      </c>
      <c r="L1101" s="1">
        <v>27</v>
      </c>
      <c r="M1101" s="1">
        <v>28</v>
      </c>
      <c r="N1101" s="1">
        <v>28</v>
      </c>
      <c r="O1101" s="1">
        <v>26</v>
      </c>
      <c r="P1101" s="1">
        <v>27</v>
      </c>
      <c r="Q1101" s="1">
        <v>27</v>
      </c>
      <c r="R1101" s="3">
        <v>0.11</v>
      </c>
      <c r="S1101" s="3">
        <v>7.0000000000000001E-3</v>
      </c>
      <c r="T1101" s="3">
        <v>8.0000000000000002E-3</v>
      </c>
      <c r="U1101" s="3" t="str">
        <f t="shared" si="163"/>
        <v>0</v>
      </c>
      <c r="V1101" s="3" t="str">
        <f t="shared" si="164"/>
        <v>0</v>
      </c>
      <c r="W1101" s="3" t="str">
        <f t="shared" si="165"/>
        <v>0</v>
      </c>
      <c r="AA1101" s="1">
        <f>SUMPRODUCT((MOD(ROW(F1002:F1101),4)=1)*F1002:F1101)</f>
        <v>12</v>
      </c>
      <c r="AB1101" s="3">
        <f>SUMPRODUCT((MOD(ROW(G1002:G1101),4)=1)*G1002:G1101)/25</f>
        <v>1.8395548257617222</v>
      </c>
      <c r="AC1101" s="3">
        <f t="shared" ref="AC1101:AF1101" si="169">SUMPRODUCT((MOD(ROW(H1002:H1101),4)=1)*H1002:H1101)/25</f>
        <v>0.23984000000000008</v>
      </c>
      <c r="AD1101" s="3">
        <f t="shared" si="169"/>
        <v>0.11868000000000002</v>
      </c>
      <c r="AE1101" s="3">
        <f t="shared" si="169"/>
        <v>2.4320000000000005E-2</v>
      </c>
      <c r="AF1101" s="3">
        <f t="shared" si="169"/>
        <v>9.6839999999999982E-2</v>
      </c>
      <c r="AG1101" s="3">
        <f>SUMPRODUCT((MOD(ROW(R1002:R1101),4)=1)*R1002:R1101)/25</f>
        <v>0.10983999999999999</v>
      </c>
      <c r="AH1101" s="3">
        <f>SUMPRODUCT((MOD(ROW(S1002:S1101),4)=1)*S1002:S1101)/25</f>
        <v>6.9600000000000026E-3</v>
      </c>
      <c r="AI1101" s="3">
        <f>SUMPRODUCT((MOD(ROW(T1002:T1101),4)=1)*T1002:T1101)/25</f>
        <v>8.120000000000004E-3</v>
      </c>
      <c r="AJ1101" s="3">
        <f>IF(AA1101&gt;0,SUMPRODUCT((MOD(ROW(U1002:U1101),4)=1)*U1002:U1101)/AA1101,"-")</f>
        <v>7.8192641807306247</v>
      </c>
      <c r="AK1101" s="3">
        <f>IF(AA1101&gt;0, SUMPRODUCT((MOD(ROW(V1002:V1101),4)=1)*V1002:V1101)/AA1101,"-")</f>
        <v>5.3761407988906145</v>
      </c>
      <c r="AL1101" s="3">
        <f>IF(AA1101&gt;0,SUMPRODUCT((MOD(ROW(W1002:W1101),4)=1)*W1002:W1101)/AA1101,"-")</f>
        <v>0</v>
      </c>
    </row>
    <row r="1102" spans="1:38" x14ac:dyDescent="0.3">
      <c r="A1102" s="1">
        <f t="shared" si="159"/>
        <v>0</v>
      </c>
      <c r="B1102" s="1" t="s">
        <v>13</v>
      </c>
      <c r="C1102" s="1">
        <v>0.6</v>
      </c>
      <c r="D1102" s="1">
        <v>1</v>
      </c>
      <c r="E1102" s="1">
        <f t="shared" si="160"/>
        <v>276</v>
      </c>
      <c r="F1102" s="1">
        <v>1</v>
      </c>
      <c r="G1102" s="3">
        <f t="shared" si="161"/>
        <v>0</v>
      </c>
      <c r="H1102" s="3">
        <f t="shared" si="162"/>
        <v>6.7000000000000004E-2</v>
      </c>
      <c r="I1102" s="3">
        <v>6.5000000000000002E-2</v>
      </c>
      <c r="J1102" s="3">
        <v>2E-3</v>
      </c>
      <c r="K1102" s="3">
        <v>0</v>
      </c>
      <c r="L1102" s="1">
        <v>15</v>
      </c>
      <c r="M1102" s="1">
        <v>15</v>
      </c>
      <c r="N1102" s="1">
        <v>15</v>
      </c>
      <c r="O1102" s="1">
        <v>12</v>
      </c>
      <c r="P1102" s="1">
        <v>14</v>
      </c>
      <c r="Q1102" s="1">
        <v>13</v>
      </c>
      <c r="R1102" s="3">
        <v>4.4999999999999998E-2</v>
      </c>
      <c r="S1102" s="3">
        <v>8.9999999999999993E-3</v>
      </c>
      <c r="T1102" s="3">
        <v>1.9E-2</v>
      </c>
      <c r="U1102" s="3">
        <f t="shared" si="163"/>
        <v>20</v>
      </c>
      <c r="V1102" s="3">
        <f t="shared" si="164"/>
        <v>6.666666666666667</v>
      </c>
      <c r="W1102" s="3">
        <f t="shared" si="165"/>
        <v>13.333333333333334</v>
      </c>
    </row>
    <row r="1103" spans="1:38" x14ac:dyDescent="0.3">
      <c r="A1103" s="1">
        <f t="shared" si="159"/>
        <v>0</v>
      </c>
      <c r="B1103" s="1" t="s">
        <v>13</v>
      </c>
      <c r="C1103" s="1">
        <v>0.6</v>
      </c>
      <c r="D1103" s="1">
        <v>2</v>
      </c>
      <c r="E1103" s="1">
        <f t="shared" si="160"/>
        <v>276</v>
      </c>
      <c r="F1103" s="1">
        <v>1</v>
      </c>
      <c r="G1103" s="3">
        <f t="shared" si="161"/>
        <v>0</v>
      </c>
      <c r="H1103" s="3">
        <f t="shared" si="162"/>
        <v>7.2000000000000008E-2</v>
      </c>
      <c r="I1103" s="3">
        <v>7.0000000000000007E-2</v>
      </c>
      <c r="J1103" s="3">
        <v>2E-3</v>
      </c>
      <c r="K1103" s="3">
        <v>0</v>
      </c>
      <c r="L1103" s="1">
        <v>15</v>
      </c>
      <c r="M1103" s="1">
        <v>15</v>
      </c>
      <c r="N1103" s="1">
        <v>15</v>
      </c>
      <c r="O1103" s="1">
        <v>12</v>
      </c>
      <c r="P1103" s="1">
        <v>14</v>
      </c>
      <c r="Q1103" s="1">
        <v>13</v>
      </c>
      <c r="R1103" s="3">
        <v>0.05</v>
      </c>
      <c r="S1103" s="3">
        <v>8.9999999999999993E-3</v>
      </c>
      <c r="T1103" s="3">
        <v>1.9E-2</v>
      </c>
      <c r="U1103" s="3">
        <f t="shared" si="163"/>
        <v>20</v>
      </c>
      <c r="V1103" s="3">
        <f t="shared" si="164"/>
        <v>6.666666666666667</v>
      </c>
      <c r="W1103" s="3">
        <f t="shared" si="165"/>
        <v>13.333333333333334</v>
      </c>
    </row>
    <row r="1104" spans="1:38" x14ac:dyDescent="0.3">
      <c r="A1104" s="1">
        <f t="shared" si="159"/>
        <v>0</v>
      </c>
      <c r="B1104" s="1" t="s">
        <v>13</v>
      </c>
      <c r="C1104" s="1">
        <v>0.6</v>
      </c>
      <c r="D1104" s="1">
        <v>3</v>
      </c>
      <c r="E1104" s="1">
        <f t="shared" si="160"/>
        <v>276</v>
      </c>
      <c r="F1104" s="1">
        <v>1</v>
      </c>
      <c r="G1104" s="3">
        <f t="shared" si="161"/>
        <v>0</v>
      </c>
      <c r="H1104" s="3">
        <f t="shared" si="162"/>
        <v>7.9000000000000001E-2</v>
      </c>
      <c r="I1104" s="3">
        <v>7.6999999999999999E-2</v>
      </c>
      <c r="J1104" s="3">
        <v>2E-3</v>
      </c>
      <c r="K1104" s="3">
        <v>0</v>
      </c>
      <c r="L1104" s="1">
        <v>15</v>
      </c>
      <c r="M1104" s="1">
        <v>15</v>
      </c>
      <c r="N1104" s="1">
        <v>15</v>
      </c>
      <c r="O1104" s="1">
        <v>12</v>
      </c>
      <c r="P1104" s="1">
        <v>14</v>
      </c>
      <c r="Q1104" s="1">
        <v>13</v>
      </c>
      <c r="R1104" s="3">
        <v>5.5E-2</v>
      </c>
      <c r="S1104" s="3">
        <v>8.9999999999999993E-3</v>
      </c>
      <c r="T1104" s="3">
        <v>2.0999999999999998E-2</v>
      </c>
      <c r="U1104" s="3">
        <f t="shared" si="163"/>
        <v>20</v>
      </c>
      <c r="V1104" s="3">
        <f t="shared" si="164"/>
        <v>6.666666666666667</v>
      </c>
      <c r="W1104" s="3">
        <f t="shared" si="165"/>
        <v>13.333333333333334</v>
      </c>
    </row>
    <row r="1105" spans="1:23" x14ac:dyDescent="0.3">
      <c r="A1105" s="1">
        <f t="shared" si="159"/>
        <v>0</v>
      </c>
      <c r="B1105" s="1" t="s">
        <v>13</v>
      </c>
      <c r="C1105" s="1">
        <v>0.6</v>
      </c>
      <c r="D1105" s="1">
        <v>4</v>
      </c>
      <c r="E1105" s="1">
        <f t="shared" si="160"/>
        <v>276</v>
      </c>
      <c r="F1105" s="1">
        <v>1</v>
      </c>
      <c r="G1105" s="3">
        <f t="shared" si="161"/>
        <v>0</v>
      </c>
      <c r="H1105" s="3">
        <f t="shared" si="162"/>
        <v>7.9000000000000001E-2</v>
      </c>
      <c r="I1105" s="3">
        <v>7.6999999999999999E-2</v>
      </c>
      <c r="J1105" s="3">
        <v>2E-3</v>
      </c>
      <c r="K1105" s="3">
        <v>0</v>
      </c>
      <c r="L1105" s="1">
        <v>15</v>
      </c>
      <c r="M1105" s="1">
        <v>15</v>
      </c>
      <c r="N1105" s="1">
        <v>15</v>
      </c>
      <c r="O1105" s="1">
        <v>12</v>
      </c>
      <c r="P1105" s="1">
        <v>14</v>
      </c>
      <c r="Q1105" s="1">
        <v>13</v>
      </c>
      <c r="R1105" s="3">
        <v>5.6000000000000001E-2</v>
      </c>
      <c r="S1105" s="3">
        <v>8.9999999999999993E-3</v>
      </c>
      <c r="T1105" s="3">
        <v>0.02</v>
      </c>
      <c r="U1105" s="3">
        <f t="shared" si="163"/>
        <v>20</v>
      </c>
      <c r="V1105" s="3">
        <f t="shared" si="164"/>
        <v>6.666666666666667</v>
      </c>
      <c r="W1105" s="3">
        <f t="shared" si="165"/>
        <v>13.333333333333334</v>
      </c>
    </row>
    <row r="1106" spans="1:23" x14ac:dyDescent="0.3">
      <c r="A1106" s="1">
        <f t="shared" si="159"/>
        <v>0</v>
      </c>
      <c r="B1106" s="1" t="s">
        <v>13</v>
      </c>
      <c r="C1106" s="1">
        <v>0.6</v>
      </c>
      <c r="D1106" s="1">
        <v>1</v>
      </c>
      <c r="E1106" s="1">
        <f t="shared" si="160"/>
        <v>277</v>
      </c>
      <c r="F1106" s="1">
        <v>1</v>
      </c>
      <c r="G1106" s="3">
        <f t="shared" si="161"/>
        <v>0</v>
      </c>
      <c r="H1106" s="3">
        <f t="shared" si="162"/>
        <v>5.6999999999999995E-2</v>
      </c>
      <c r="I1106" s="3">
        <v>5.6999999999999995E-2</v>
      </c>
      <c r="J1106" s="3">
        <v>0</v>
      </c>
      <c r="K1106" s="3">
        <v>0</v>
      </c>
      <c r="L1106" s="1">
        <v>14</v>
      </c>
      <c r="M1106" s="1">
        <v>14</v>
      </c>
      <c r="N1106" s="1">
        <v>14</v>
      </c>
      <c r="O1106" s="1">
        <v>13</v>
      </c>
      <c r="P1106" s="1">
        <v>13</v>
      </c>
      <c r="Q1106" s="1">
        <v>13</v>
      </c>
      <c r="R1106" s="3">
        <v>3.5999999999999997E-2</v>
      </c>
      <c r="S1106" s="3">
        <v>0.01</v>
      </c>
      <c r="T1106" s="3">
        <v>1.9999999999999997E-2</v>
      </c>
      <c r="U1106" s="3">
        <f t="shared" si="163"/>
        <v>7.1428571428571423</v>
      </c>
      <c r="V1106" s="3">
        <f t="shared" si="164"/>
        <v>7.1428571428571423</v>
      </c>
      <c r="W1106" s="3">
        <f t="shared" si="165"/>
        <v>7.1428571428571423</v>
      </c>
    </row>
    <row r="1107" spans="1:23" x14ac:dyDescent="0.3">
      <c r="A1107" s="1">
        <f t="shared" si="159"/>
        <v>0</v>
      </c>
      <c r="B1107" s="1" t="s">
        <v>13</v>
      </c>
      <c r="C1107" s="1">
        <v>0.6</v>
      </c>
      <c r="D1107" s="1">
        <v>2</v>
      </c>
      <c r="E1107" s="1">
        <f t="shared" si="160"/>
        <v>277</v>
      </c>
      <c r="F1107" s="1">
        <v>1</v>
      </c>
      <c r="G1107" s="3">
        <f t="shared" si="161"/>
        <v>0</v>
      </c>
      <c r="H1107" s="3">
        <f t="shared" si="162"/>
        <v>6.6000000000000003E-2</v>
      </c>
      <c r="I1107" s="3">
        <v>6.5000000000000002E-2</v>
      </c>
      <c r="J1107" s="3">
        <v>1E-3</v>
      </c>
      <c r="K1107" s="3">
        <v>0</v>
      </c>
      <c r="L1107" s="1">
        <v>14</v>
      </c>
      <c r="M1107" s="1">
        <v>14</v>
      </c>
      <c r="N1107" s="1">
        <v>14</v>
      </c>
      <c r="O1107" s="1">
        <v>13</v>
      </c>
      <c r="P1107" s="1">
        <v>13</v>
      </c>
      <c r="Q1107" s="1">
        <v>13</v>
      </c>
      <c r="R1107" s="3">
        <v>4.3999999999999997E-2</v>
      </c>
      <c r="S1107" s="3">
        <v>0.01</v>
      </c>
      <c r="T1107" s="3">
        <v>1.9999999999999997E-2</v>
      </c>
      <c r="U1107" s="3">
        <f t="shared" si="163"/>
        <v>7.1428571428571423</v>
      </c>
      <c r="V1107" s="3">
        <f t="shared" si="164"/>
        <v>7.1428571428571423</v>
      </c>
      <c r="W1107" s="3">
        <f t="shared" si="165"/>
        <v>7.1428571428571423</v>
      </c>
    </row>
    <row r="1108" spans="1:23" x14ac:dyDescent="0.3">
      <c r="A1108" s="1">
        <f t="shared" si="159"/>
        <v>0</v>
      </c>
      <c r="B1108" s="1" t="s">
        <v>13</v>
      </c>
      <c r="C1108" s="1">
        <v>0.6</v>
      </c>
      <c r="D1108" s="1">
        <v>3</v>
      </c>
      <c r="E1108" s="1">
        <f t="shared" si="160"/>
        <v>277</v>
      </c>
      <c r="F1108" s="1">
        <v>1</v>
      </c>
      <c r="G1108" s="3">
        <f t="shared" si="161"/>
        <v>0</v>
      </c>
      <c r="H1108" s="3">
        <f t="shared" si="162"/>
        <v>6.9000000000000006E-2</v>
      </c>
      <c r="I1108" s="3">
        <v>6.9000000000000006E-2</v>
      </c>
      <c r="J1108" s="3">
        <v>0</v>
      </c>
      <c r="K1108" s="3">
        <v>0</v>
      </c>
      <c r="L1108" s="1">
        <v>14</v>
      </c>
      <c r="M1108" s="1">
        <v>14</v>
      </c>
      <c r="N1108" s="1">
        <v>14</v>
      </c>
      <c r="O1108" s="1">
        <v>13</v>
      </c>
      <c r="P1108" s="1">
        <v>13</v>
      </c>
      <c r="Q1108" s="1">
        <v>13</v>
      </c>
      <c r="R1108" s="3">
        <v>4.8000000000000001E-2</v>
      </c>
      <c r="S1108" s="3">
        <v>0.01</v>
      </c>
      <c r="T1108" s="3">
        <v>1.9999999999999997E-2</v>
      </c>
      <c r="U1108" s="3">
        <f t="shared" si="163"/>
        <v>7.1428571428571423</v>
      </c>
      <c r="V1108" s="3">
        <f t="shared" si="164"/>
        <v>7.1428571428571423</v>
      </c>
      <c r="W1108" s="3">
        <f t="shared" si="165"/>
        <v>7.1428571428571423</v>
      </c>
    </row>
    <row r="1109" spans="1:23" x14ac:dyDescent="0.3">
      <c r="A1109" s="1">
        <f t="shared" si="159"/>
        <v>0</v>
      </c>
      <c r="B1109" s="1" t="s">
        <v>13</v>
      </c>
      <c r="C1109" s="1">
        <v>0.6</v>
      </c>
      <c r="D1109" s="1">
        <v>4</v>
      </c>
      <c r="E1109" s="1">
        <f t="shared" si="160"/>
        <v>277</v>
      </c>
      <c r="F1109" s="1">
        <v>1</v>
      </c>
      <c r="G1109" s="3">
        <f t="shared" si="161"/>
        <v>0</v>
      </c>
      <c r="H1109" s="3">
        <f t="shared" si="162"/>
        <v>7.8E-2</v>
      </c>
      <c r="I1109" s="3">
        <v>7.6999999999999999E-2</v>
      </c>
      <c r="J1109" s="3">
        <v>1E-3</v>
      </c>
      <c r="K1109" s="3">
        <v>0</v>
      </c>
      <c r="L1109" s="1">
        <v>14</v>
      </c>
      <c r="M1109" s="1">
        <v>14</v>
      </c>
      <c r="N1109" s="1">
        <v>14</v>
      </c>
      <c r="O1109" s="1">
        <v>13</v>
      </c>
      <c r="P1109" s="1">
        <v>13</v>
      </c>
      <c r="Q1109" s="1">
        <v>13</v>
      </c>
      <c r="R1109" s="3">
        <v>5.3999999999999999E-2</v>
      </c>
      <c r="S1109" s="3">
        <v>0.01</v>
      </c>
      <c r="T1109" s="3">
        <v>2.1999999999999999E-2</v>
      </c>
      <c r="U1109" s="3">
        <f t="shared" si="163"/>
        <v>7.1428571428571423</v>
      </c>
      <c r="V1109" s="3">
        <f t="shared" si="164"/>
        <v>7.1428571428571423</v>
      </c>
      <c r="W1109" s="3">
        <f t="shared" si="165"/>
        <v>7.1428571428571423</v>
      </c>
    </row>
    <row r="1110" spans="1:23" x14ac:dyDescent="0.3">
      <c r="A1110" s="1">
        <f t="shared" si="159"/>
        <v>0</v>
      </c>
      <c r="B1110" s="1" t="s">
        <v>13</v>
      </c>
      <c r="C1110" s="1">
        <v>0.6</v>
      </c>
      <c r="D1110" s="1">
        <v>1</v>
      </c>
      <c r="E1110" s="1">
        <f t="shared" si="160"/>
        <v>278</v>
      </c>
      <c r="F1110" s="1">
        <v>1</v>
      </c>
      <c r="G1110" s="3">
        <f t="shared" si="161"/>
        <v>0</v>
      </c>
      <c r="H1110" s="3">
        <f t="shared" si="162"/>
        <v>5.5000000000000007E-2</v>
      </c>
      <c r="I1110" s="3">
        <v>5.1000000000000004E-2</v>
      </c>
      <c r="J1110" s="3">
        <v>4.0000000000000001E-3</v>
      </c>
      <c r="K1110" s="3">
        <v>0</v>
      </c>
      <c r="L1110" s="1">
        <v>14</v>
      </c>
      <c r="M1110" s="1">
        <v>14</v>
      </c>
      <c r="N1110" s="1">
        <v>14</v>
      </c>
      <c r="O1110" s="1">
        <v>12</v>
      </c>
      <c r="P1110" s="1">
        <v>14</v>
      </c>
      <c r="Q1110" s="1">
        <v>14</v>
      </c>
      <c r="R1110" s="3">
        <v>3.3000000000000002E-2</v>
      </c>
      <c r="S1110" s="3">
        <v>8.9999999999999993E-3</v>
      </c>
      <c r="T1110" s="3">
        <v>1.7000000000000001E-2</v>
      </c>
      <c r="U1110" s="3">
        <f t="shared" si="163"/>
        <v>14.285714285714285</v>
      </c>
      <c r="V1110" s="3">
        <f t="shared" si="164"/>
        <v>0</v>
      </c>
      <c r="W1110" s="3">
        <f t="shared" si="165"/>
        <v>0</v>
      </c>
    </row>
    <row r="1111" spans="1:23" x14ac:dyDescent="0.3">
      <c r="A1111" s="1">
        <f t="shared" si="159"/>
        <v>0</v>
      </c>
      <c r="B1111" s="1" t="s">
        <v>13</v>
      </c>
      <c r="C1111" s="1">
        <v>0.6</v>
      </c>
      <c r="D1111" s="1">
        <v>2</v>
      </c>
      <c r="E1111" s="1">
        <f t="shared" si="160"/>
        <v>278</v>
      </c>
      <c r="F1111" s="1">
        <v>1</v>
      </c>
      <c r="G1111" s="3">
        <f t="shared" si="161"/>
        <v>0</v>
      </c>
      <c r="H1111" s="3">
        <f t="shared" si="162"/>
        <v>0.06</v>
      </c>
      <c r="I1111" s="3">
        <v>5.2999999999999999E-2</v>
      </c>
      <c r="J1111" s="3">
        <v>7.0000000000000001E-3</v>
      </c>
      <c r="K1111" s="3">
        <v>0</v>
      </c>
      <c r="L1111" s="1">
        <v>14</v>
      </c>
      <c r="M1111" s="1">
        <v>14</v>
      </c>
      <c r="N1111" s="1">
        <v>14</v>
      </c>
      <c r="O1111" s="1">
        <v>12</v>
      </c>
      <c r="P1111" s="1">
        <v>14</v>
      </c>
      <c r="Q1111" s="1">
        <v>14</v>
      </c>
      <c r="R1111" s="3">
        <v>3.9E-2</v>
      </c>
      <c r="S1111" s="3">
        <v>8.9999999999999993E-3</v>
      </c>
      <c r="T1111" s="3">
        <v>1.3000000000000001E-2</v>
      </c>
      <c r="U1111" s="3">
        <f t="shared" si="163"/>
        <v>14.285714285714285</v>
      </c>
      <c r="V1111" s="3">
        <f t="shared" si="164"/>
        <v>0</v>
      </c>
      <c r="W1111" s="3">
        <f t="shared" si="165"/>
        <v>0</v>
      </c>
    </row>
    <row r="1112" spans="1:23" x14ac:dyDescent="0.3">
      <c r="A1112" s="1">
        <f t="shared" si="159"/>
        <v>0</v>
      </c>
      <c r="B1112" s="1" t="s">
        <v>13</v>
      </c>
      <c r="C1112" s="1">
        <v>0.6</v>
      </c>
      <c r="D1112" s="1">
        <v>3</v>
      </c>
      <c r="E1112" s="1">
        <f t="shared" si="160"/>
        <v>278</v>
      </c>
      <c r="F1112" s="1">
        <v>1</v>
      </c>
      <c r="G1112" s="3">
        <f t="shared" si="161"/>
        <v>0</v>
      </c>
      <c r="H1112" s="3">
        <f t="shared" si="162"/>
        <v>6.5000000000000002E-2</v>
      </c>
      <c r="I1112" s="3">
        <v>6.1000000000000006E-2</v>
      </c>
      <c r="J1112" s="3">
        <v>4.0000000000000001E-3</v>
      </c>
      <c r="K1112" s="3">
        <v>0</v>
      </c>
      <c r="L1112" s="1">
        <v>14</v>
      </c>
      <c r="M1112" s="1">
        <v>14</v>
      </c>
      <c r="N1112" s="1">
        <v>14</v>
      </c>
      <c r="O1112" s="1">
        <v>12</v>
      </c>
      <c r="P1112" s="1">
        <v>14</v>
      </c>
      <c r="Q1112" s="1">
        <v>14</v>
      </c>
      <c r="R1112" s="3">
        <v>4.2000000000000003E-2</v>
      </c>
      <c r="S1112" s="3">
        <v>8.9999999999999993E-3</v>
      </c>
      <c r="T1112" s="3">
        <v>1.8000000000000002E-2</v>
      </c>
      <c r="U1112" s="3">
        <f t="shared" si="163"/>
        <v>14.285714285714285</v>
      </c>
      <c r="V1112" s="3">
        <f t="shared" si="164"/>
        <v>0</v>
      </c>
      <c r="W1112" s="3">
        <f t="shared" si="165"/>
        <v>0</v>
      </c>
    </row>
    <row r="1113" spans="1:23" x14ac:dyDescent="0.3">
      <c r="A1113" s="1">
        <f t="shared" si="159"/>
        <v>0</v>
      </c>
      <c r="B1113" s="1" t="s">
        <v>13</v>
      </c>
      <c r="C1113" s="1">
        <v>0.6</v>
      </c>
      <c r="D1113" s="1">
        <v>4</v>
      </c>
      <c r="E1113" s="1">
        <f t="shared" si="160"/>
        <v>278</v>
      </c>
      <c r="F1113" s="1">
        <v>1</v>
      </c>
      <c r="G1113" s="3">
        <f t="shared" si="161"/>
        <v>0</v>
      </c>
      <c r="H1113" s="3">
        <f t="shared" si="162"/>
        <v>6.7000000000000004E-2</v>
      </c>
      <c r="I1113" s="3">
        <v>6.2E-2</v>
      </c>
      <c r="J1113" s="3">
        <v>5.0000000000000001E-3</v>
      </c>
      <c r="K1113" s="3">
        <v>0</v>
      </c>
      <c r="L1113" s="1">
        <v>14</v>
      </c>
      <c r="M1113" s="1">
        <v>14</v>
      </c>
      <c r="N1113" s="1">
        <v>14</v>
      </c>
      <c r="O1113" s="1">
        <v>12</v>
      </c>
      <c r="P1113" s="1">
        <v>14</v>
      </c>
      <c r="Q1113" s="1">
        <v>14</v>
      </c>
      <c r="R1113" s="3">
        <v>4.4999999999999998E-2</v>
      </c>
      <c r="S1113" s="3">
        <v>8.9999999999999993E-3</v>
      </c>
      <c r="T1113" s="3">
        <v>1.6E-2</v>
      </c>
      <c r="U1113" s="3">
        <f t="shared" si="163"/>
        <v>14.285714285714285</v>
      </c>
      <c r="V1113" s="3">
        <f t="shared" si="164"/>
        <v>0</v>
      </c>
      <c r="W1113" s="3">
        <f t="shared" si="165"/>
        <v>0</v>
      </c>
    </row>
    <row r="1114" spans="1:23" x14ac:dyDescent="0.3">
      <c r="A1114" s="1">
        <f t="shared" si="159"/>
        <v>0</v>
      </c>
      <c r="B1114" s="1" t="s">
        <v>13</v>
      </c>
      <c r="C1114" s="1">
        <v>0.6</v>
      </c>
      <c r="D1114" s="1">
        <v>1</v>
      </c>
      <c r="E1114" s="1">
        <f t="shared" si="160"/>
        <v>279</v>
      </c>
      <c r="F1114" s="1">
        <v>1</v>
      </c>
      <c r="G1114" s="3">
        <f t="shared" si="161"/>
        <v>0</v>
      </c>
      <c r="H1114" s="3">
        <f t="shared" si="162"/>
        <v>6.4999999999999988E-2</v>
      </c>
      <c r="I1114" s="3">
        <v>5.3999999999999992E-2</v>
      </c>
      <c r="J1114" s="3">
        <v>1.0999999999999999E-2</v>
      </c>
      <c r="K1114" s="3">
        <v>0</v>
      </c>
      <c r="L1114" s="1">
        <v>13</v>
      </c>
      <c r="M1114" s="1">
        <v>13</v>
      </c>
      <c r="N1114" s="1">
        <v>13</v>
      </c>
      <c r="O1114" s="1">
        <v>11</v>
      </c>
      <c r="P1114" s="1">
        <v>13</v>
      </c>
      <c r="Q1114" s="1">
        <v>13</v>
      </c>
      <c r="R1114" s="3">
        <v>3.2000000000000001E-2</v>
      </c>
      <c r="S1114" s="3">
        <v>1.0999999999999999E-2</v>
      </c>
      <c r="T1114" s="3">
        <v>2.0999999999999998E-2</v>
      </c>
      <c r="U1114" s="3">
        <f t="shared" si="163"/>
        <v>15.384615384615385</v>
      </c>
      <c r="V1114" s="3">
        <f t="shared" si="164"/>
        <v>0</v>
      </c>
      <c r="W1114" s="3">
        <f t="shared" si="165"/>
        <v>0</v>
      </c>
    </row>
    <row r="1115" spans="1:23" x14ac:dyDescent="0.3">
      <c r="A1115" s="1">
        <f t="shared" si="159"/>
        <v>0</v>
      </c>
      <c r="B1115" s="1" t="s">
        <v>13</v>
      </c>
      <c r="C1115" s="1">
        <v>0.6</v>
      </c>
      <c r="D1115" s="1">
        <v>2</v>
      </c>
      <c r="E1115" s="1">
        <f t="shared" si="160"/>
        <v>279</v>
      </c>
      <c r="F1115" s="1">
        <v>1</v>
      </c>
      <c r="G1115" s="3">
        <f t="shared" si="161"/>
        <v>0</v>
      </c>
      <c r="H1115" s="3">
        <f t="shared" si="162"/>
        <v>7.0999999999999994E-2</v>
      </c>
      <c r="I1115" s="3">
        <v>5.6999999999999995E-2</v>
      </c>
      <c r="J1115" s="3">
        <v>1.4E-2</v>
      </c>
      <c r="K1115" s="3">
        <v>0</v>
      </c>
      <c r="L1115" s="1">
        <v>13</v>
      </c>
      <c r="M1115" s="1">
        <v>13</v>
      </c>
      <c r="N1115" s="1">
        <v>13</v>
      </c>
      <c r="O1115" s="1">
        <v>11</v>
      </c>
      <c r="P1115" s="1">
        <v>13</v>
      </c>
      <c r="Q1115" s="1">
        <v>13</v>
      </c>
      <c r="R1115" s="3">
        <v>3.4000000000000002E-2</v>
      </c>
      <c r="S1115" s="3">
        <v>1.0999999999999999E-2</v>
      </c>
      <c r="T1115" s="3">
        <v>2.1999999999999999E-2</v>
      </c>
      <c r="U1115" s="3">
        <f t="shared" si="163"/>
        <v>15.384615384615385</v>
      </c>
      <c r="V1115" s="3">
        <f t="shared" si="164"/>
        <v>0</v>
      </c>
      <c r="W1115" s="3">
        <f t="shared" si="165"/>
        <v>0</v>
      </c>
    </row>
    <row r="1116" spans="1:23" x14ac:dyDescent="0.3">
      <c r="A1116" s="1">
        <f t="shared" si="159"/>
        <v>0</v>
      </c>
      <c r="B1116" s="1" t="s">
        <v>13</v>
      </c>
      <c r="C1116" s="1">
        <v>0.6</v>
      </c>
      <c r="D1116" s="1">
        <v>3</v>
      </c>
      <c r="E1116" s="1">
        <f t="shared" si="160"/>
        <v>279</v>
      </c>
      <c r="F1116" s="1">
        <v>1</v>
      </c>
      <c r="G1116" s="3">
        <f t="shared" si="161"/>
        <v>0</v>
      </c>
      <c r="H1116" s="3">
        <f t="shared" si="162"/>
        <v>7.2000000000000008E-2</v>
      </c>
      <c r="I1116" s="3">
        <v>5.9000000000000004E-2</v>
      </c>
      <c r="J1116" s="3">
        <v>1.2999999999999999E-2</v>
      </c>
      <c r="K1116" s="3">
        <v>0</v>
      </c>
      <c r="L1116" s="1">
        <v>13</v>
      </c>
      <c r="M1116" s="1">
        <v>13</v>
      </c>
      <c r="N1116" s="1">
        <v>13</v>
      </c>
      <c r="O1116" s="1">
        <v>11</v>
      </c>
      <c r="P1116" s="1">
        <v>13</v>
      </c>
      <c r="Q1116" s="1">
        <v>13</v>
      </c>
      <c r="R1116" s="3">
        <v>3.7999999999999999E-2</v>
      </c>
      <c r="S1116" s="3">
        <v>1.0999999999999999E-2</v>
      </c>
      <c r="T1116" s="3">
        <v>0.02</v>
      </c>
      <c r="U1116" s="3">
        <f t="shared" si="163"/>
        <v>15.384615384615385</v>
      </c>
      <c r="V1116" s="3">
        <f t="shared" si="164"/>
        <v>0</v>
      </c>
      <c r="W1116" s="3">
        <f t="shared" si="165"/>
        <v>0</v>
      </c>
    </row>
    <row r="1117" spans="1:23" x14ac:dyDescent="0.3">
      <c r="A1117" s="1">
        <f t="shared" si="159"/>
        <v>0</v>
      </c>
      <c r="B1117" s="1" t="s">
        <v>13</v>
      </c>
      <c r="C1117" s="1">
        <v>0.6</v>
      </c>
      <c r="D1117" s="1">
        <v>4</v>
      </c>
      <c r="E1117" s="1">
        <f t="shared" si="160"/>
        <v>279</v>
      </c>
      <c r="F1117" s="1">
        <v>1</v>
      </c>
      <c r="G1117" s="3">
        <f t="shared" si="161"/>
        <v>0</v>
      </c>
      <c r="H1117" s="3">
        <f t="shared" si="162"/>
        <v>7.7999999999999986E-2</v>
      </c>
      <c r="I1117" s="3">
        <v>6.5999999999999989E-2</v>
      </c>
      <c r="J1117" s="3">
        <v>1.2E-2</v>
      </c>
      <c r="K1117" s="3">
        <v>0</v>
      </c>
      <c r="L1117" s="1">
        <v>13</v>
      </c>
      <c r="M1117" s="1">
        <v>13</v>
      </c>
      <c r="N1117" s="1">
        <v>13</v>
      </c>
      <c r="O1117" s="1">
        <v>11</v>
      </c>
      <c r="P1117" s="1">
        <v>13</v>
      </c>
      <c r="Q1117" s="1">
        <v>13</v>
      </c>
      <c r="R1117" s="3">
        <v>4.3999999999999997E-2</v>
      </c>
      <c r="S1117" s="3">
        <v>1.0999999999999999E-2</v>
      </c>
      <c r="T1117" s="3">
        <v>2.0999999999999998E-2</v>
      </c>
      <c r="U1117" s="3">
        <f t="shared" si="163"/>
        <v>15.384615384615385</v>
      </c>
      <c r="V1117" s="3">
        <f t="shared" si="164"/>
        <v>0</v>
      </c>
      <c r="W1117" s="3">
        <f t="shared" si="165"/>
        <v>0</v>
      </c>
    </row>
    <row r="1118" spans="1:23" x14ac:dyDescent="0.3">
      <c r="A1118" s="1">
        <f t="shared" si="159"/>
        <v>0</v>
      </c>
      <c r="B1118" s="1" t="s">
        <v>13</v>
      </c>
      <c r="C1118" s="1">
        <v>0.6</v>
      </c>
      <c r="D1118" s="1">
        <v>1</v>
      </c>
      <c r="E1118" s="1">
        <f t="shared" si="160"/>
        <v>280</v>
      </c>
      <c r="F1118" s="1">
        <v>1</v>
      </c>
      <c r="G1118" s="3">
        <f t="shared" si="161"/>
        <v>0</v>
      </c>
      <c r="H1118" s="3">
        <f t="shared" si="162"/>
        <v>6.9000000000000006E-2</v>
      </c>
      <c r="I1118" s="3">
        <v>6.3E-2</v>
      </c>
      <c r="J1118" s="3">
        <v>6.0000000000000001E-3</v>
      </c>
      <c r="K1118" s="3">
        <v>0</v>
      </c>
      <c r="L1118" s="1">
        <v>15</v>
      </c>
      <c r="M1118" s="1">
        <v>15</v>
      </c>
      <c r="N1118" s="1">
        <v>15</v>
      </c>
      <c r="O1118" s="1">
        <v>13</v>
      </c>
      <c r="P1118" s="1">
        <v>14</v>
      </c>
      <c r="Q1118" s="1">
        <v>13</v>
      </c>
      <c r="R1118" s="3">
        <v>4.2999999999999997E-2</v>
      </c>
      <c r="S1118" s="3">
        <v>8.9999999999999993E-3</v>
      </c>
      <c r="T1118" s="3">
        <v>1.9999999999999997E-2</v>
      </c>
      <c r="U1118" s="3">
        <f t="shared" si="163"/>
        <v>13.333333333333334</v>
      </c>
      <c r="V1118" s="3">
        <f t="shared" si="164"/>
        <v>6.666666666666667</v>
      </c>
      <c r="W1118" s="3">
        <f t="shared" si="165"/>
        <v>13.333333333333334</v>
      </c>
    </row>
    <row r="1119" spans="1:23" x14ac:dyDescent="0.3">
      <c r="A1119" s="1">
        <f t="shared" si="159"/>
        <v>0</v>
      </c>
      <c r="B1119" s="1" t="s">
        <v>13</v>
      </c>
      <c r="C1119" s="1">
        <v>0.6</v>
      </c>
      <c r="D1119" s="1">
        <v>2</v>
      </c>
      <c r="E1119" s="1">
        <f t="shared" si="160"/>
        <v>280</v>
      </c>
      <c r="F1119" s="1">
        <v>1</v>
      </c>
      <c r="G1119" s="3">
        <f t="shared" si="161"/>
        <v>0</v>
      </c>
      <c r="H1119" s="3">
        <f t="shared" si="162"/>
        <v>7.5000000000000011E-2</v>
      </c>
      <c r="I1119" s="3">
        <v>6.9000000000000006E-2</v>
      </c>
      <c r="J1119" s="3">
        <v>6.0000000000000001E-3</v>
      </c>
      <c r="K1119" s="3">
        <v>0</v>
      </c>
      <c r="L1119" s="1">
        <v>15</v>
      </c>
      <c r="M1119" s="1">
        <v>15</v>
      </c>
      <c r="N1119" s="1">
        <v>15</v>
      </c>
      <c r="O1119" s="1">
        <v>13</v>
      </c>
      <c r="P1119" s="1">
        <v>14</v>
      </c>
      <c r="Q1119" s="1">
        <v>13</v>
      </c>
      <c r="R1119" s="3">
        <v>4.8000000000000001E-2</v>
      </c>
      <c r="S1119" s="3">
        <v>8.9999999999999993E-3</v>
      </c>
      <c r="T1119" s="3">
        <v>2.0999999999999998E-2</v>
      </c>
      <c r="U1119" s="3">
        <f t="shared" si="163"/>
        <v>13.333333333333334</v>
      </c>
      <c r="V1119" s="3">
        <f t="shared" si="164"/>
        <v>6.666666666666667</v>
      </c>
      <c r="W1119" s="3">
        <f t="shared" si="165"/>
        <v>13.333333333333334</v>
      </c>
    </row>
    <row r="1120" spans="1:23" x14ac:dyDescent="0.3">
      <c r="A1120" s="1">
        <f t="shared" si="159"/>
        <v>0</v>
      </c>
      <c r="B1120" s="1" t="s">
        <v>13</v>
      </c>
      <c r="C1120" s="1">
        <v>0.6</v>
      </c>
      <c r="D1120" s="1">
        <v>3</v>
      </c>
      <c r="E1120" s="1">
        <f t="shared" si="160"/>
        <v>280</v>
      </c>
      <c r="F1120" s="1">
        <v>1</v>
      </c>
      <c r="G1120" s="3">
        <f t="shared" si="161"/>
        <v>0</v>
      </c>
      <c r="H1120" s="3">
        <f t="shared" si="162"/>
        <v>7.6999999999999999E-2</v>
      </c>
      <c r="I1120" s="3">
        <v>7.0999999999999994E-2</v>
      </c>
      <c r="J1120" s="3">
        <v>6.0000000000000001E-3</v>
      </c>
      <c r="K1120" s="3">
        <v>0</v>
      </c>
      <c r="L1120" s="1">
        <v>15</v>
      </c>
      <c r="M1120" s="1">
        <v>15</v>
      </c>
      <c r="N1120" s="1">
        <v>15</v>
      </c>
      <c r="O1120" s="1">
        <v>13</v>
      </c>
      <c r="P1120" s="1">
        <v>14</v>
      </c>
      <c r="Q1120" s="1">
        <v>13</v>
      </c>
      <c r="R1120" s="3">
        <v>5.0999999999999997E-2</v>
      </c>
      <c r="S1120" s="3">
        <v>8.9999999999999993E-3</v>
      </c>
      <c r="T1120" s="3">
        <v>1.9999999999999997E-2</v>
      </c>
      <c r="U1120" s="3">
        <f t="shared" si="163"/>
        <v>13.333333333333334</v>
      </c>
      <c r="V1120" s="3">
        <f t="shared" si="164"/>
        <v>6.666666666666667</v>
      </c>
      <c r="W1120" s="3">
        <f t="shared" si="165"/>
        <v>13.333333333333334</v>
      </c>
    </row>
    <row r="1121" spans="1:23" x14ac:dyDescent="0.3">
      <c r="A1121" s="1">
        <f t="shared" si="159"/>
        <v>0</v>
      </c>
      <c r="B1121" s="1" t="s">
        <v>13</v>
      </c>
      <c r="C1121" s="1">
        <v>0.6</v>
      </c>
      <c r="D1121" s="1">
        <v>4</v>
      </c>
      <c r="E1121" s="1">
        <f t="shared" si="160"/>
        <v>280</v>
      </c>
      <c r="F1121" s="1">
        <v>1</v>
      </c>
      <c r="G1121" s="3">
        <f t="shared" si="161"/>
        <v>0</v>
      </c>
      <c r="H1121" s="3">
        <f t="shared" si="162"/>
        <v>8.2000000000000003E-2</v>
      </c>
      <c r="I1121" s="3">
        <v>7.4999999999999997E-2</v>
      </c>
      <c r="J1121" s="3">
        <v>7.0000000000000001E-3</v>
      </c>
      <c r="K1121" s="3">
        <v>0</v>
      </c>
      <c r="L1121" s="1">
        <v>15</v>
      </c>
      <c r="M1121" s="1">
        <v>15</v>
      </c>
      <c r="N1121" s="1">
        <v>15</v>
      </c>
      <c r="O1121" s="1">
        <v>13</v>
      </c>
      <c r="P1121" s="1">
        <v>14</v>
      </c>
      <c r="Q1121" s="1">
        <v>13</v>
      </c>
      <c r="R1121" s="3">
        <v>5.5E-2</v>
      </c>
      <c r="S1121" s="3">
        <v>8.9999999999999993E-3</v>
      </c>
      <c r="T1121" s="3">
        <v>1.9999999999999997E-2</v>
      </c>
      <c r="U1121" s="3">
        <f t="shared" si="163"/>
        <v>13.333333333333334</v>
      </c>
      <c r="V1121" s="3">
        <f t="shared" si="164"/>
        <v>6.666666666666667</v>
      </c>
      <c r="W1121" s="3">
        <f t="shared" si="165"/>
        <v>13.333333333333334</v>
      </c>
    </row>
    <row r="1122" spans="1:23" x14ac:dyDescent="0.3">
      <c r="A1122" s="1">
        <f t="shared" si="159"/>
        <v>0</v>
      </c>
      <c r="B1122" s="1" t="s">
        <v>13</v>
      </c>
      <c r="C1122" s="1">
        <v>0.6</v>
      </c>
      <c r="D1122" s="1">
        <v>1</v>
      </c>
      <c r="E1122" s="1">
        <f t="shared" si="160"/>
        <v>281</v>
      </c>
      <c r="F1122" s="1">
        <v>1</v>
      </c>
      <c r="G1122" s="3">
        <f t="shared" si="161"/>
        <v>0</v>
      </c>
      <c r="H1122" s="3">
        <f t="shared" si="162"/>
        <v>5.5E-2</v>
      </c>
      <c r="I1122" s="3">
        <v>5.3999999999999999E-2</v>
      </c>
      <c r="J1122" s="3">
        <v>1E-3</v>
      </c>
      <c r="K1122" s="3">
        <v>0</v>
      </c>
      <c r="L1122" s="1">
        <v>13</v>
      </c>
      <c r="M1122" s="1">
        <v>13</v>
      </c>
      <c r="N1122" s="1">
        <v>13</v>
      </c>
      <c r="O1122" s="1">
        <v>11</v>
      </c>
      <c r="P1122" s="1">
        <v>13</v>
      </c>
      <c r="Q1122" s="1">
        <v>12</v>
      </c>
      <c r="R1122" s="3">
        <v>3.6999999999999998E-2</v>
      </c>
      <c r="S1122" s="3">
        <v>8.9999999999999993E-3</v>
      </c>
      <c r="T1122" s="3">
        <v>1.7000000000000001E-2</v>
      </c>
      <c r="U1122" s="3">
        <f t="shared" si="163"/>
        <v>15.384615384615385</v>
      </c>
      <c r="V1122" s="3">
        <f t="shared" si="164"/>
        <v>0</v>
      </c>
      <c r="W1122" s="3">
        <f t="shared" si="165"/>
        <v>7.6923076923076925</v>
      </c>
    </row>
    <row r="1123" spans="1:23" x14ac:dyDescent="0.3">
      <c r="A1123" s="1">
        <f t="shared" si="159"/>
        <v>0</v>
      </c>
      <c r="B1123" s="1" t="s">
        <v>13</v>
      </c>
      <c r="C1123" s="1">
        <v>0.6</v>
      </c>
      <c r="D1123" s="1">
        <v>2</v>
      </c>
      <c r="E1123" s="1">
        <f t="shared" si="160"/>
        <v>281</v>
      </c>
      <c r="F1123" s="1">
        <v>1</v>
      </c>
      <c r="G1123" s="3">
        <f t="shared" si="161"/>
        <v>0</v>
      </c>
      <c r="H1123" s="3">
        <f t="shared" si="162"/>
        <v>5.9000000000000004E-2</v>
      </c>
      <c r="I1123" s="3">
        <v>5.8000000000000003E-2</v>
      </c>
      <c r="J1123" s="3">
        <v>1E-3</v>
      </c>
      <c r="K1123" s="3">
        <v>0</v>
      </c>
      <c r="L1123" s="1">
        <v>13</v>
      </c>
      <c r="M1123" s="1">
        <v>13</v>
      </c>
      <c r="N1123" s="1">
        <v>13</v>
      </c>
      <c r="O1123" s="1">
        <v>11</v>
      </c>
      <c r="P1123" s="1">
        <v>13</v>
      </c>
      <c r="Q1123" s="1">
        <v>12</v>
      </c>
      <c r="R1123" s="3">
        <v>0.04</v>
      </c>
      <c r="S1123" s="3">
        <v>8.9999999999999993E-3</v>
      </c>
      <c r="T1123" s="3">
        <v>1.7999999999999999E-2</v>
      </c>
      <c r="U1123" s="3">
        <f t="shared" si="163"/>
        <v>15.384615384615385</v>
      </c>
      <c r="V1123" s="3">
        <f t="shared" si="164"/>
        <v>0</v>
      </c>
      <c r="W1123" s="3">
        <f t="shared" si="165"/>
        <v>7.6923076923076925</v>
      </c>
    </row>
    <row r="1124" spans="1:23" x14ac:dyDescent="0.3">
      <c r="A1124" s="1">
        <f t="shared" si="159"/>
        <v>0</v>
      </c>
      <c r="B1124" s="1" t="s">
        <v>13</v>
      </c>
      <c r="C1124" s="1">
        <v>0.6</v>
      </c>
      <c r="D1124" s="1">
        <v>3</v>
      </c>
      <c r="E1124" s="1">
        <f t="shared" si="160"/>
        <v>281</v>
      </c>
      <c r="F1124" s="1">
        <v>1</v>
      </c>
      <c r="G1124" s="3">
        <f t="shared" si="161"/>
        <v>0</v>
      </c>
      <c r="H1124" s="3">
        <f t="shared" si="162"/>
        <v>6.2000000000000006E-2</v>
      </c>
      <c r="I1124" s="3">
        <v>6.1000000000000006E-2</v>
      </c>
      <c r="J1124" s="3">
        <v>1E-3</v>
      </c>
      <c r="K1124" s="3">
        <v>0</v>
      </c>
      <c r="L1124" s="1">
        <v>13</v>
      </c>
      <c r="M1124" s="1">
        <v>13</v>
      </c>
      <c r="N1124" s="1">
        <v>13</v>
      </c>
      <c r="O1124" s="1">
        <v>11</v>
      </c>
      <c r="P1124" s="1">
        <v>13</v>
      </c>
      <c r="Q1124" s="1">
        <v>12</v>
      </c>
      <c r="R1124" s="3">
        <v>4.2000000000000003E-2</v>
      </c>
      <c r="S1124" s="3">
        <v>8.9999999999999993E-3</v>
      </c>
      <c r="T1124" s="3">
        <v>1.9E-2</v>
      </c>
      <c r="U1124" s="3">
        <f t="shared" si="163"/>
        <v>15.384615384615385</v>
      </c>
      <c r="V1124" s="3">
        <f t="shared" si="164"/>
        <v>0</v>
      </c>
      <c r="W1124" s="3">
        <f t="shared" si="165"/>
        <v>7.6923076923076925</v>
      </c>
    </row>
    <row r="1125" spans="1:23" x14ac:dyDescent="0.3">
      <c r="A1125" s="1">
        <f t="shared" si="159"/>
        <v>0</v>
      </c>
      <c r="B1125" s="1" t="s">
        <v>13</v>
      </c>
      <c r="C1125" s="1">
        <v>0.6</v>
      </c>
      <c r="D1125" s="1">
        <v>4</v>
      </c>
      <c r="E1125" s="1">
        <f t="shared" si="160"/>
        <v>281</v>
      </c>
      <c r="F1125" s="1">
        <v>1</v>
      </c>
      <c r="G1125" s="3">
        <f t="shared" si="161"/>
        <v>0</v>
      </c>
      <c r="H1125" s="3">
        <f t="shared" si="162"/>
        <v>6.5000000000000002E-2</v>
      </c>
      <c r="I1125" s="3">
        <v>6.4000000000000001E-2</v>
      </c>
      <c r="J1125" s="3">
        <v>1E-3</v>
      </c>
      <c r="K1125" s="3">
        <v>0</v>
      </c>
      <c r="L1125" s="1">
        <v>13</v>
      </c>
      <c r="M1125" s="1">
        <v>13</v>
      </c>
      <c r="N1125" s="1">
        <v>13</v>
      </c>
      <c r="O1125" s="1">
        <v>11</v>
      </c>
      <c r="P1125" s="1">
        <v>13</v>
      </c>
      <c r="Q1125" s="1">
        <v>12</v>
      </c>
      <c r="R1125" s="3">
        <v>4.7E-2</v>
      </c>
      <c r="S1125" s="3">
        <v>8.9999999999999993E-3</v>
      </c>
      <c r="T1125" s="3">
        <v>1.7000000000000001E-2</v>
      </c>
      <c r="U1125" s="3">
        <f t="shared" si="163"/>
        <v>15.384615384615385</v>
      </c>
      <c r="V1125" s="3">
        <f t="shared" si="164"/>
        <v>0</v>
      </c>
      <c r="W1125" s="3">
        <f t="shared" si="165"/>
        <v>7.6923076923076925</v>
      </c>
    </row>
    <row r="1126" spans="1:23" x14ac:dyDescent="0.3">
      <c r="A1126" s="1">
        <f t="shared" si="159"/>
        <v>0</v>
      </c>
      <c r="B1126" s="1" t="s">
        <v>13</v>
      </c>
      <c r="C1126" s="1">
        <v>0.6</v>
      </c>
      <c r="D1126" s="1">
        <v>1</v>
      </c>
      <c r="E1126" s="1">
        <f t="shared" si="160"/>
        <v>282</v>
      </c>
      <c r="F1126" s="1">
        <v>1</v>
      </c>
      <c r="G1126" s="3">
        <f t="shared" si="161"/>
        <v>0</v>
      </c>
      <c r="H1126" s="3">
        <f t="shared" si="162"/>
        <v>7.8E-2</v>
      </c>
      <c r="I1126" s="3">
        <v>6.9000000000000006E-2</v>
      </c>
      <c r="J1126" s="3">
        <v>8.9999999999999993E-3</v>
      </c>
      <c r="K1126" s="3">
        <v>0</v>
      </c>
      <c r="L1126" s="1">
        <v>15</v>
      </c>
      <c r="M1126" s="1">
        <v>15</v>
      </c>
      <c r="N1126" s="1">
        <v>15</v>
      </c>
      <c r="O1126" s="1">
        <v>11</v>
      </c>
      <c r="P1126" s="1">
        <v>14</v>
      </c>
      <c r="Q1126" s="1">
        <v>13</v>
      </c>
      <c r="R1126" s="3">
        <v>4.9000000000000002E-2</v>
      </c>
      <c r="S1126" s="3">
        <v>8.9999999999999993E-3</v>
      </c>
      <c r="T1126" s="3">
        <v>1.9E-2</v>
      </c>
      <c r="U1126" s="3">
        <f t="shared" si="163"/>
        <v>26.666666666666668</v>
      </c>
      <c r="V1126" s="3">
        <f t="shared" si="164"/>
        <v>6.666666666666667</v>
      </c>
      <c r="W1126" s="3">
        <f t="shared" si="165"/>
        <v>13.333333333333334</v>
      </c>
    </row>
    <row r="1127" spans="1:23" x14ac:dyDescent="0.3">
      <c r="A1127" s="1">
        <f t="shared" si="159"/>
        <v>0</v>
      </c>
      <c r="B1127" s="1" t="s">
        <v>13</v>
      </c>
      <c r="C1127" s="1">
        <v>0.6</v>
      </c>
      <c r="D1127" s="1">
        <v>2</v>
      </c>
      <c r="E1127" s="1">
        <f t="shared" si="160"/>
        <v>282</v>
      </c>
      <c r="F1127" s="1">
        <v>1</v>
      </c>
      <c r="G1127" s="3">
        <f t="shared" si="161"/>
        <v>0</v>
      </c>
      <c r="H1127" s="3">
        <f t="shared" si="162"/>
        <v>8.1000000000000016E-2</v>
      </c>
      <c r="I1127" s="3">
        <v>7.5000000000000011E-2</v>
      </c>
      <c r="J1127" s="3">
        <v>6.0000000000000001E-3</v>
      </c>
      <c r="K1127" s="3">
        <v>0</v>
      </c>
      <c r="L1127" s="1">
        <v>15</v>
      </c>
      <c r="M1127" s="1">
        <v>15</v>
      </c>
      <c r="N1127" s="1">
        <v>15</v>
      </c>
      <c r="O1127" s="1">
        <v>11</v>
      </c>
      <c r="P1127" s="1">
        <v>14</v>
      </c>
      <c r="Q1127" s="1">
        <v>14</v>
      </c>
      <c r="R1127" s="3">
        <v>5.8000000000000003E-2</v>
      </c>
      <c r="S1127" s="3">
        <v>8.9999999999999993E-3</v>
      </c>
      <c r="T1127" s="3">
        <v>1.6E-2</v>
      </c>
      <c r="U1127" s="3">
        <f t="shared" si="163"/>
        <v>26.666666666666668</v>
      </c>
      <c r="V1127" s="3">
        <f t="shared" si="164"/>
        <v>6.666666666666667</v>
      </c>
      <c r="W1127" s="3">
        <f t="shared" si="165"/>
        <v>6.666666666666667</v>
      </c>
    </row>
    <row r="1128" spans="1:23" x14ac:dyDescent="0.3">
      <c r="A1128" s="1">
        <f t="shared" si="159"/>
        <v>0</v>
      </c>
      <c r="B1128" s="1" t="s">
        <v>13</v>
      </c>
      <c r="C1128" s="1">
        <v>0.6</v>
      </c>
      <c r="D1128" s="1">
        <v>3</v>
      </c>
      <c r="E1128" s="1">
        <f t="shared" si="160"/>
        <v>282</v>
      </c>
      <c r="F1128" s="1">
        <v>1</v>
      </c>
      <c r="G1128" s="3">
        <f t="shared" si="161"/>
        <v>0</v>
      </c>
      <c r="H1128" s="3">
        <f t="shared" si="162"/>
        <v>8.5000000000000006E-2</v>
      </c>
      <c r="I1128" s="3">
        <v>7.9000000000000001E-2</v>
      </c>
      <c r="J1128" s="3">
        <v>6.0000000000000001E-3</v>
      </c>
      <c r="K1128" s="3">
        <v>0</v>
      </c>
      <c r="L1128" s="1">
        <v>15</v>
      </c>
      <c r="M1128" s="1">
        <v>15</v>
      </c>
      <c r="N1128" s="1">
        <v>15</v>
      </c>
      <c r="O1128" s="1">
        <v>11</v>
      </c>
      <c r="P1128" s="1">
        <v>14</v>
      </c>
      <c r="Q1128" s="1">
        <v>13</v>
      </c>
      <c r="R1128" s="3">
        <v>5.8000000000000003E-2</v>
      </c>
      <c r="S1128" s="3">
        <v>8.9999999999999993E-3</v>
      </c>
      <c r="T1128" s="3">
        <v>0.02</v>
      </c>
      <c r="U1128" s="3">
        <f t="shared" si="163"/>
        <v>26.666666666666668</v>
      </c>
      <c r="V1128" s="3">
        <f t="shared" si="164"/>
        <v>6.666666666666667</v>
      </c>
      <c r="W1128" s="3">
        <f t="shared" si="165"/>
        <v>13.333333333333334</v>
      </c>
    </row>
    <row r="1129" spans="1:23" x14ac:dyDescent="0.3">
      <c r="A1129" s="1">
        <f t="shared" si="159"/>
        <v>0</v>
      </c>
      <c r="B1129" s="1" t="s">
        <v>13</v>
      </c>
      <c r="C1129" s="1">
        <v>0.6</v>
      </c>
      <c r="D1129" s="1">
        <v>4</v>
      </c>
      <c r="E1129" s="1">
        <f t="shared" si="160"/>
        <v>282</v>
      </c>
      <c r="F1129" s="1">
        <v>1</v>
      </c>
      <c r="G1129" s="3">
        <f t="shared" si="161"/>
        <v>0</v>
      </c>
      <c r="H1129" s="3">
        <f t="shared" si="162"/>
        <v>0.10199999999999999</v>
      </c>
      <c r="I1129" s="3">
        <v>9.5999999999999988E-2</v>
      </c>
      <c r="J1129" s="3">
        <v>6.0000000000000001E-3</v>
      </c>
      <c r="K1129" s="3">
        <v>0</v>
      </c>
      <c r="L1129" s="1">
        <v>15</v>
      </c>
      <c r="M1129" s="1">
        <v>15</v>
      </c>
      <c r="N1129" s="1">
        <v>15</v>
      </c>
      <c r="O1129" s="1">
        <v>11</v>
      </c>
      <c r="P1129" s="1">
        <v>14</v>
      </c>
      <c r="Q1129" s="1">
        <v>13</v>
      </c>
      <c r="R1129" s="3">
        <v>7.5999999999999998E-2</v>
      </c>
      <c r="S1129" s="3">
        <v>8.9999999999999993E-3</v>
      </c>
      <c r="T1129" s="3">
        <v>1.9E-2</v>
      </c>
      <c r="U1129" s="3">
        <f t="shared" si="163"/>
        <v>26.666666666666668</v>
      </c>
      <c r="V1129" s="3">
        <f t="shared" si="164"/>
        <v>6.666666666666667</v>
      </c>
      <c r="W1129" s="3">
        <f t="shared" si="165"/>
        <v>13.333333333333334</v>
      </c>
    </row>
    <row r="1130" spans="1:23" x14ac:dyDescent="0.3">
      <c r="A1130" s="1">
        <f t="shared" si="159"/>
        <v>0</v>
      </c>
      <c r="B1130" s="1" t="s">
        <v>13</v>
      </c>
      <c r="C1130" s="1">
        <v>0.6</v>
      </c>
      <c r="D1130" s="1">
        <v>1</v>
      </c>
      <c r="E1130" s="1">
        <f t="shared" si="160"/>
        <v>283</v>
      </c>
      <c r="F1130" s="1">
        <v>1</v>
      </c>
      <c r="G1130" s="3">
        <f t="shared" si="161"/>
        <v>0</v>
      </c>
      <c r="H1130" s="3">
        <f t="shared" si="162"/>
        <v>6.2E-2</v>
      </c>
      <c r="I1130" s="3">
        <v>5.5E-2</v>
      </c>
      <c r="J1130" s="3">
        <v>7.0000000000000001E-3</v>
      </c>
      <c r="K1130" s="3">
        <v>0</v>
      </c>
      <c r="L1130" s="1">
        <v>14</v>
      </c>
      <c r="M1130" s="1">
        <v>14</v>
      </c>
      <c r="N1130" s="1">
        <v>14</v>
      </c>
      <c r="O1130" s="1">
        <v>12</v>
      </c>
      <c r="P1130" s="1">
        <v>13</v>
      </c>
      <c r="Q1130" s="1">
        <v>13</v>
      </c>
      <c r="R1130" s="3">
        <v>3.5999999999999997E-2</v>
      </c>
      <c r="S1130" s="3">
        <v>8.9999999999999993E-3</v>
      </c>
      <c r="T1130" s="3">
        <v>1.8000000000000002E-2</v>
      </c>
      <c r="U1130" s="3">
        <f t="shared" si="163"/>
        <v>14.285714285714285</v>
      </c>
      <c r="V1130" s="3">
        <f t="shared" si="164"/>
        <v>7.1428571428571423</v>
      </c>
      <c r="W1130" s="3">
        <f t="shared" si="165"/>
        <v>7.1428571428571423</v>
      </c>
    </row>
    <row r="1131" spans="1:23" x14ac:dyDescent="0.3">
      <c r="A1131" s="1">
        <f t="shared" si="159"/>
        <v>0</v>
      </c>
      <c r="B1131" s="1" t="s">
        <v>13</v>
      </c>
      <c r="C1131" s="1">
        <v>0.6</v>
      </c>
      <c r="D1131" s="1">
        <v>2</v>
      </c>
      <c r="E1131" s="1">
        <f t="shared" si="160"/>
        <v>283</v>
      </c>
      <c r="F1131" s="1">
        <v>1</v>
      </c>
      <c r="G1131" s="3">
        <f t="shared" si="161"/>
        <v>0</v>
      </c>
      <c r="H1131" s="3">
        <f t="shared" si="162"/>
        <v>0.187</v>
      </c>
      <c r="I1131" s="3">
        <v>6.3E-2</v>
      </c>
      <c r="J1131" s="3">
        <v>1.0999999999999999E-2</v>
      </c>
      <c r="K1131" s="3">
        <v>0.113</v>
      </c>
      <c r="L1131" s="1">
        <v>14</v>
      </c>
      <c r="M1131" s="1">
        <v>14</v>
      </c>
      <c r="N1131" s="1">
        <v>14</v>
      </c>
      <c r="O1131" s="1">
        <v>12</v>
      </c>
      <c r="P1131" s="1">
        <v>13</v>
      </c>
      <c r="Q1131" s="1">
        <v>13</v>
      </c>
      <c r="R1131" s="3">
        <v>4.2999999999999997E-2</v>
      </c>
      <c r="S1131" s="3">
        <v>8.9999999999999993E-3</v>
      </c>
      <c r="T1131" s="3">
        <v>1.9E-2</v>
      </c>
      <c r="U1131" s="3">
        <f t="shared" si="163"/>
        <v>14.285714285714285</v>
      </c>
      <c r="V1131" s="3">
        <f t="shared" si="164"/>
        <v>7.1428571428571423</v>
      </c>
      <c r="W1131" s="3">
        <f t="shared" si="165"/>
        <v>7.1428571428571423</v>
      </c>
    </row>
    <row r="1132" spans="1:23" x14ac:dyDescent="0.3">
      <c r="A1132" s="1">
        <f t="shared" si="159"/>
        <v>0</v>
      </c>
      <c r="B1132" s="1" t="s">
        <v>13</v>
      </c>
      <c r="C1132" s="1">
        <v>0.6</v>
      </c>
      <c r="D1132" s="1">
        <v>3</v>
      </c>
      <c r="E1132" s="1">
        <f t="shared" si="160"/>
        <v>283</v>
      </c>
      <c r="F1132" s="1">
        <v>1</v>
      </c>
      <c r="G1132" s="3">
        <f t="shared" si="161"/>
        <v>0</v>
      </c>
      <c r="H1132" s="3">
        <f t="shared" si="162"/>
        <v>0.184</v>
      </c>
      <c r="I1132" s="3">
        <v>6.2E-2</v>
      </c>
      <c r="J1132" s="3">
        <v>8.9999999999999993E-3</v>
      </c>
      <c r="K1132" s="3">
        <v>0.113</v>
      </c>
      <c r="L1132" s="1">
        <v>14</v>
      </c>
      <c r="M1132" s="1">
        <v>14</v>
      </c>
      <c r="N1132" s="1">
        <v>14</v>
      </c>
      <c r="O1132" s="1">
        <v>12</v>
      </c>
      <c r="P1132" s="1">
        <v>13</v>
      </c>
      <c r="Q1132" s="1">
        <v>13</v>
      </c>
      <c r="R1132" s="3">
        <v>4.2000000000000003E-2</v>
      </c>
      <c r="S1132" s="3">
        <v>8.9999999999999993E-3</v>
      </c>
      <c r="T1132" s="3">
        <v>1.9E-2</v>
      </c>
      <c r="U1132" s="3">
        <f t="shared" si="163"/>
        <v>14.285714285714285</v>
      </c>
      <c r="V1132" s="3">
        <f t="shared" si="164"/>
        <v>7.1428571428571423</v>
      </c>
      <c r="W1132" s="3">
        <f t="shared" si="165"/>
        <v>7.1428571428571423</v>
      </c>
    </row>
    <row r="1133" spans="1:23" x14ac:dyDescent="0.3">
      <c r="A1133" s="1">
        <f t="shared" si="159"/>
        <v>0</v>
      </c>
      <c r="B1133" s="1" t="s">
        <v>13</v>
      </c>
      <c r="C1133" s="1">
        <v>0.6</v>
      </c>
      <c r="D1133" s="1">
        <v>4</v>
      </c>
      <c r="E1133" s="1">
        <f t="shared" si="160"/>
        <v>283</v>
      </c>
      <c r="F1133" s="1">
        <v>1</v>
      </c>
      <c r="G1133" s="3">
        <f t="shared" si="161"/>
        <v>0</v>
      </c>
      <c r="H1133" s="3">
        <f t="shared" si="162"/>
        <v>0.188</v>
      </c>
      <c r="I1133" s="3">
        <v>6.6000000000000003E-2</v>
      </c>
      <c r="J1133" s="3">
        <v>8.9999999999999993E-3</v>
      </c>
      <c r="K1133" s="3">
        <v>0.113</v>
      </c>
      <c r="L1133" s="1">
        <v>14</v>
      </c>
      <c r="M1133" s="1">
        <v>14</v>
      </c>
      <c r="N1133" s="1">
        <v>14</v>
      </c>
      <c r="O1133" s="1">
        <v>12</v>
      </c>
      <c r="P1133" s="1">
        <v>13</v>
      </c>
      <c r="Q1133" s="1">
        <v>13</v>
      </c>
      <c r="R1133" s="3">
        <v>4.7E-2</v>
      </c>
      <c r="S1133" s="3">
        <v>8.9999999999999993E-3</v>
      </c>
      <c r="T1133" s="3">
        <v>1.8000000000000002E-2</v>
      </c>
      <c r="U1133" s="3">
        <f t="shared" si="163"/>
        <v>14.285714285714285</v>
      </c>
      <c r="V1133" s="3">
        <f t="shared" si="164"/>
        <v>7.1428571428571423</v>
      </c>
      <c r="W1133" s="3">
        <f t="shared" si="165"/>
        <v>7.1428571428571423</v>
      </c>
    </row>
    <row r="1134" spans="1:23" x14ac:dyDescent="0.3">
      <c r="A1134" s="1">
        <f t="shared" si="159"/>
        <v>0</v>
      </c>
      <c r="B1134" s="1" t="s">
        <v>13</v>
      </c>
      <c r="C1134" s="1">
        <v>0.6</v>
      </c>
      <c r="D1134" s="1">
        <v>1</v>
      </c>
      <c r="E1134" s="1">
        <f t="shared" si="160"/>
        <v>284</v>
      </c>
      <c r="F1134" s="1">
        <v>1</v>
      </c>
      <c r="G1134" s="3">
        <f t="shared" si="161"/>
        <v>0</v>
      </c>
      <c r="H1134" s="3">
        <f t="shared" si="162"/>
        <v>5.7000000000000009E-2</v>
      </c>
      <c r="I1134" s="3">
        <v>5.6000000000000008E-2</v>
      </c>
      <c r="J1134" s="3">
        <v>1E-3</v>
      </c>
      <c r="K1134" s="3">
        <v>0</v>
      </c>
      <c r="L1134" s="1">
        <v>14</v>
      </c>
      <c r="M1134" s="1">
        <v>14</v>
      </c>
      <c r="N1134" s="1">
        <v>14</v>
      </c>
      <c r="O1134" s="1">
        <v>11</v>
      </c>
      <c r="P1134" s="1">
        <v>13</v>
      </c>
      <c r="Q1134" s="1">
        <v>12</v>
      </c>
      <c r="R1134" s="3">
        <v>3.5000000000000003E-2</v>
      </c>
      <c r="S1134" s="3">
        <v>0.01</v>
      </c>
      <c r="T1134" s="3">
        <v>1.9999999999999997E-2</v>
      </c>
      <c r="U1134" s="3">
        <f t="shared" si="163"/>
        <v>21.428571428571427</v>
      </c>
      <c r="V1134" s="3">
        <f t="shared" si="164"/>
        <v>7.1428571428571423</v>
      </c>
      <c r="W1134" s="3">
        <f t="shared" si="165"/>
        <v>14.285714285714285</v>
      </c>
    </row>
    <row r="1135" spans="1:23" x14ac:dyDescent="0.3">
      <c r="A1135" s="1">
        <f t="shared" si="159"/>
        <v>0</v>
      </c>
      <c r="B1135" s="1" t="s">
        <v>13</v>
      </c>
      <c r="C1135" s="1">
        <v>0.6</v>
      </c>
      <c r="D1135" s="1">
        <v>2</v>
      </c>
      <c r="E1135" s="1">
        <f t="shared" si="160"/>
        <v>284</v>
      </c>
      <c r="F1135" s="1">
        <v>1</v>
      </c>
      <c r="G1135" s="3">
        <f t="shared" si="161"/>
        <v>0</v>
      </c>
      <c r="H1135" s="3">
        <f t="shared" si="162"/>
        <v>6.3E-2</v>
      </c>
      <c r="I1135" s="3">
        <v>6.0999999999999999E-2</v>
      </c>
      <c r="J1135" s="3">
        <v>2E-3</v>
      </c>
      <c r="K1135" s="3">
        <v>0</v>
      </c>
      <c r="L1135" s="1">
        <v>14</v>
      </c>
      <c r="M1135" s="1">
        <v>14</v>
      </c>
      <c r="N1135" s="1">
        <v>14</v>
      </c>
      <c r="O1135" s="1">
        <v>11</v>
      </c>
      <c r="P1135" s="1">
        <v>13</v>
      </c>
      <c r="Q1135" s="1">
        <v>12</v>
      </c>
      <c r="R1135" s="3">
        <v>0.04</v>
      </c>
      <c r="S1135" s="3">
        <v>0.01</v>
      </c>
      <c r="T1135" s="3">
        <v>1.9999999999999997E-2</v>
      </c>
      <c r="U1135" s="3">
        <f t="shared" si="163"/>
        <v>21.428571428571427</v>
      </c>
      <c r="V1135" s="3">
        <f t="shared" si="164"/>
        <v>7.1428571428571423</v>
      </c>
      <c r="W1135" s="3">
        <f t="shared" si="165"/>
        <v>14.285714285714285</v>
      </c>
    </row>
    <row r="1136" spans="1:23" x14ac:dyDescent="0.3">
      <c r="A1136" s="1">
        <f t="shared" si="159"/>
        <v>0</v>
      </c>
      <c r="B1136" s="1" t="s">
        <v>13</v>
      </c>
      <c r="C1136" s="1">
        <v>0.6</v>
      </c>
      <c r="D1136" s="1">
        <v>3</v>
      </c>
      <c r="E1136" s="1">
        <f t="shared" si="160"/>
        <v>284</v>
      </c>
      <c r="F1136" s="1">
        <v>1</v>
      </c>
      <c r="G1136" s="3">
        <f t="shared" si="161"/>
        <v>0</v>
      </c>
      <c r="H1136" s="3">
        <f t="shared" si="162"/>
        <v>6.3E-2</v>
      </c>
      <c r="I1136" s="3">
        <v>6.2E-2</v>
      </c>
      <c r="J1136" s="3">
        <v>1E-3</v>
      </c>
      <c r="K1136" s="3">
        <v>0</v>
      </c>
      <c r="L1136" s="1">
        <v>14</v>
      </c>
      <c r="M1136" s="1">
        <v>14</v>
      </c>
      <c r="N1136" s="1">
        <v>14</v>
      </c>
      <c r="O1136" s="1">
        <v>11</v>
      </c>
      <c r="P1136" s="1">
        <v>13</v>
      </c>
      <c r="Q1136" s="1">
        <v>12</v>
      </c>
      <c r="R1136" s="3">
        <v>4.1000000000000002E-2</v>
      </c>
      <c r="S1136" s="3">
        <v>0.01</v>
      </c>
      <c r="T1136" s="3">
        <v>1.9999999999999997E-2</v>
      </c>
      <c r="U1136" s="3">
        <f t="shared" si="163"/>
        <v>21.428571428571427</v>
      </c>
      <c r="V1136" s="3">
        <f t="shared" si="164"/>
        <v>7.1428571428571423</v>
      </c>
      <c r="W1136" s="3">
        <f t="shared" si="165"/>
        <v>14.285714285714285</v>
      </c>
    </row>
    <row r="1137" spans="1:23" x14ac:dyDescent="0.3">
      <c r="A1137" s="1">
        <f t="shared" si="159"/>
        <v>0</v>
      </c>
      <c r="B1137" s="1" t="s">
        <v>13</v>
      </c>
      <c r="C1137" s="1">
        <v>0.6</v>
      </c>
      <c r="D1137" s="1">
        <v>4</v>
      </c>
      <c r="E1137" s="1">
        <f t="shared" si="160"/>
        <v>284</v>
      </c>
      <c r="F1137" s="1">
        <v>1</v>
      </c>
      <c r="G1137" s="3">
        <f t="shared" si="161"/>
        <v>0</v>
      </c>
      <c r="H1137" s="3">
        <f t="shared" si="162"/>
        <v>6.7000000000000004E-2</v>
      </c>
      <c r="I1137" s="3">
        <v>6.6000000000000003E-2</v>
      </c>
      <c r="J1137" s="3">
        <v>1E-3</v>
      </c>
      <c r="K1137" s="3">
        <v>0</v>
      </c>
      <c r="L1137" s="1">
        <v>14</v>
      </c>
      <c r="M1137" s="1">
        <v>14</v>
      </c>
      <c r="N1137" s="1">
        <v>14</v>
      </c>
      <c r="O1137" s="1">
        <v>11</v>
      </c>
      <c r="P1137" s="1">
        <v>13</v>
      </c>
      <c r="Q1137" s="1">
        <v>12</v>
      </c>
      <c r="R1137" s="3">
        <v>4.7E-2</v>
      </c>
      <c r="S1137" s="3">
        <v>0.01</v>
      </c>
      <c r="T1137" s="3">
        <v>1.7999999999999999E-2</v>
      </c>
      <c r="U1137" s="3">
        <f t="shared" si="163"/>
        <v>21.428571428571427</v>
      </c>
      <c r="V1137" s="3">
        <f t="shared" si="164"/>
        <v>7.1428571428571423</v>
      </c>
      <c r="W1137" s="3">
        <f t="shared" si="165"/>
        <v>14.285714285714285</v>
      </c>
    </row>
    <row r="1138" spans="1:23" x14ac:dyDescent="0.3">
      <c r="A1138" s="1">
        <f t="shared" si="159"/>
        <v>0</v>
      </c>
      <c r="B1138" s="1" t="s">
        <v>13</v>
      </c>
      <c r="C1138" s="1">
        <v>0.6</v>
      </c>
      <c r="D1138" s="1">
        <v>1</v>
      </c>
      <c r="E1138" s="1">
        <f t="shared" si="160"/>
        <v>285</v>
      </c>
      <c r="F1138" s="1">
        <v>1</v>
      </c>
      <c r="G1138" s="3">
        <f t="shared" si="161"/>
        <v>0</v>
      </c>
      <c r="H1138" s="3">
        <f t="shared" si="162"/>
        <v>6.5000000000000002E-2</v>
      </c>
      <c r="I1138" s="3">
        <v>6.2E-2</v>
      </c>
      <c r="J1138" s="3">
        <v>3.0000000000000001E-3</v>
      </c>
      <c r="K1138" s="3">
        <v>0</v>
      </c>
      <c r="L1138" s="1">
        <v>15</v>
      </c>
      <c r="M1138" s="1">
        <v>15</v>
      </c>
      <c r="N1138" s="1">
        <v>15</v>
      </c>
      <c r="O1138" s="1">
        <v>13</v>
      </c>
      <c r="P1138" s="1">
        <v>13</v>
      </c>
      <c r="Q1138" s="1">
        <v>13</v>
      </c>
      <c r="R1138" s="3">
        <v>4.1000000000000002E-2</v>
      </c>
      <c r="S1138" s="3">
        <v>0.01</v>
      </c>
      <c r="T1138" s="3">
        <v>1.9E-2</v>
      </c>
      <c r="U1138" s="3">
        <f t="shared" si="163"/>
        <v>13.333333333333334</v>
      </c>
      <c r="V1138" s="3">
        <f t="shared" si="164"/>
        <v>13.333333333333334</v>
      </c>
      <c r="W1138" s="3">
        <f t="shared" si="165"/>
        <v>13.333333333333334</v>
      </c>
    </row>
    <row r="1139" spans="1:23" x14ac:dyDescent="0.3">
      <c r="A1139" s="1">
        <f t="shared" si="159"/>
        <v>0</v>
      </c>
      <c r="B1139" s="1" t="s">
        <v>13</v>
      </c>
      <c r="C1139" s="1">
        <v>0.6</v>
      </c>
      <c r="D1139" s="1">
        <v>2</v>
      </c>
      <c r="E1139" s="1">
        <f t="shared" si="160"/>
        <v>285</v>
      </c>
      <c r="F1139" s="1">
        <v>1</v>
      </c>
      <c r="G1139" s="3">
        <f t="shared" si="161"/>
        <v>0</v>
      </c>
      <c r="H1139" s="3">
        <f t="shared" si="162"/>
        <v>7.400000000000001E-2</v>
      </c>
      <c r="I1139" s="3">
        <v>7.0000000000000007E-2</v>
      </c>
      <c r="J1139" s="3">
        <v>4.0000000000000001E-3</v>
      </c>
      <c r="K1139" s="3">
        <v>0</v>
      </c>
      <c r="L1139" s="1">
        <v>15</v>
      </c>
      <c r="M1139" s="1">
        <v>15</v>
      </c>
      <c r="N1139" s="1">
        <v>15</v>
      </c>
      <c r="O1139" s="1">
        <v>13</v>
      </c>
      <c r="P1139" s="1">
        <v>13</v>
      </c>
      <c r="Q1139" s="1">
        <v>14</v>
      </c>
      <c r="R1139" s="3">
        <v>0.05</v>
      </c>
      <c r="S1139" s="3">
        <v>0.01</v>
      </c>
      <c r="T1139" s="3">
        <v>1.8000000000000002E-2</v>
      </c>
      <c r="U1139" s="3">
        <f t="shared" si="163"/>
        <v>13.333333333333334</v>
      </c>
      <c r="V1139" s="3">
        <f t="shared" si="164"/>
        <v>13.333333333333334</v>
      </c>
      <c r="W1139" s="3">
        <f t="shared" si="165"/>
        <v>6.666666666666667</v>
      </c>
    </row>
    <row r="1140" spans="1:23" x14ac:dyDescent="0.3">
      <c r="A1140" s="1">
        <f t="shared" si="159"/>
        <v>0</v>
      </c>
      <c r="B1140" s="1" t="s">
        <v>13</v>
      </c>
      <c r="C1140" s="1">
        <v>0.6</v>
      </c>
      <c r="D1140" s="1">
        <v>3</v>
      </c>
      <c r="E1140" s="1">
        <f t="shared" si="160"/>
        <v>285</v>
      </c>
      <c r="F1140" s="1">
        <v>1</v>
      </c>
      <c r="G1140" s="3">
        <f t="shared" si="161"/>
        <v>0</v>
      </c>
      <c r="H1140" s="3">
        <f t="shared" si="162"/>
        <v>7.5000000000000011E-2</v>
      </c>
      <c r="I1140" s="3">
        <v>7.2000000000000008E-2</v>
      </c>
      <c r="J1140" s="3">
        <v>3.0000000000000001E-3</v>
      </c>
      <c r="K1140" s="3">
        <v>0</v>
      </c>
      <c r="L1140" s="1">
        <v>15</v>
      </c>
      <c r="M1140" s="1">
        <v>15</v>
      </c>
      <c r="N1140" s="1">
        <v>15</v>
      </c>
      <c r="O1140" s="1">
        <v>13</v>
      </c>
      <c r="P1140" s="1">
        <v>13</v>
      </c>
      <c r="Q1140" s="1">
        <v>13</v>
      </c>
      <c r="R1140" s="3">
        <v>0.05</v>
      </c>
      <c r="S1140" s="3">
        <v>0.01</v>
      </c>
      <c r="T1140" s="3">
        <v>0.02</v>
      </c>
      <c r="U1140" s="3">
        <f t="shared" si="163"/>
        <v>13.333333333333334</v>
      </c>
      <c r="V1140" s="3">
        <f t="shared" si="164"/>
        <v>13.333333333333334</v>
      </c>
      <c r="W1140" s="3">
        <f t="shared" si="165"/>
        <v>13.333333333333334</v>
      </c>
    </row>
    <row r="1141" spans="1:23" x14ac:dyDescent="0.3">
      <c r="A1141" s="1">
        <f t="shared" si="159"/>
        <v>0</v>
      </c>
      <c r="B1141" s="1" t="s">
        <v>13</v>
      </c>
      <c r="C1141" s="1">
        <v>0.6</v>
      </c>
      <c r="D1141" s="1">
        <v>4</v>
      </c>
      <c r="E1141" s="1">
        <f t="shared" si="160"/>
        <v>285</v>
      </c>
      <c r="F1141" s="1">
        <v>1</v>
      </c>
      <c r="G1141" s="3">
        <f t="shared" si="161"/>
        <v>0</v>
      </c>
      <c r="H1141" s="3">
        <f t="shared" si="162"/>
        <v>7.9000000000000001E-2</v>
      </c>
      <c r="I1141" s="3">
        <v>7.4999999999999997E-2</v>
      </c>
      <c r="J1141" s="3">
        <v>4.0000000000000001E-3</v>
      </c>
      <c r="K1141" s="3">
        <v>0</v>
      </c>
      <c r="L1141" s="1">
        <v>15</v>
      </c>
      <c r="M1141" s="1">
        <v>15</v>
      </c>
      <c r="N1141" s="1">
        <v>15</v>
      </c>
      <c r="O1141" s="1">
        <v>13</v>
      </c>
      <c r="P1141" s="1">
        <v>13</v>
      </c>
      <c r="Q1141" s="1">
        <v>13</v>
      </c>
      <c r="R1141" s="3">
        <v>5.5E-2</v>
      </c>
      <c r="S1141" s="3">
        <v>0.01</v>
      </c>
      <c r="T1141" s="3">
        <v>1.8000000000000002E-2</v>
      </c>
      <c r="U1141" s="3">
        <f t="shared" si="163"/>
        <v>13.333333333333334</v>
      </c>
      <c r="V1141" s="3">
        <f t="shared" si="164"/>
        <v>13.333333333333334</v>
      </c>
      <c r="W1141" s="3">
        <f t="shared" si="165"/>
        <v>13.333333333333334</v>
      </c>
    </row>
    <row r="1142" spans="1:23" x14ac:dyDescent="0.3">
      <c r="A1142" s="1">
        <f t="shared" si="159"/>
        <v>0</v>
      </c>
      <c r="B1142" s="1" t="s">
        <v>13</v>
      </c>
      <c r="C1142" s="1">
        <v>0.6</v>
      </c>
      <c r="D1142" s="1">
        <v>1</v>
      </c>
      <c r="E1142" s="1">
        <f t="shared" si="160"/>
        <v>286</v>
      </c>
      <c r="F1142" s="1">
        <v>1</v>
      </c>
      <c r="G1142" s="3">
        <f t="shared" si="161"/>
        <v>0</v>
      </c>
      <c r="H1142" s="3">
        <f t="shared" si="162"/>
        <v>4.3000000000000003E-2</v>
      </c>
      <c r="I1142" s="3">
        <v>4.1000000000000002E-2</v>
      </c>
      <c r="J1142" s="3">
        <v>2E-3</v>
      </c>
      <c r="K1142" s="3">
        <v>0</v>
      </c>
      <c r="L1142" s="1">
        <v>13</v>
      </c>
      <c r="M1142" s="1">
        <v>13</v>
      </c>
      <c r="N1142" s="1">
        <v>13</v>
      </c>
      <c r="O1142" s="1">
        <v>12</v>
      </c>
      <c r="P1142" s="1">
        <v>13</v>
      </c>
      <c r="Q1142" s="1">
        <v>13</v>
      </c>
      <c r="R1142" s="3">
        <v>2.3E-2</v>
      </c>
      <c r="S1142" s="3">
        <v>8.9999999999999993E-3</v>
      </c>
      <c r="T1142" s="3">
        <v>1.6E-2</v>
      </c>
      <c r="U1142" s="3">
        <f t="shared" si="163"/>
        <v>7.6923076923076925</v>
      </c>
      <c r="V1142" s="3">
        <f t="shared" si="164"/>
        <v>0</v>
      </c>
      <c r="W1142" s="3">
        <f t="shared" si="165"/>
        <v>0</v>
      </c>
    </row>
    <row r="1143" spans="1:23" x14ac:dyDescent="0.3">
      <c r="A1143" s="1">
        <f t="shared" si="159"/>
        <v>0</v>
      </c>
      <c r="B1143" s="1" t="s">
        <v>13</v>
      </c>
      <c r="C1143" s="1">
        <v>0.6</v>
      </c>
      <c r="D1143" s="1">
        <v>2</v>
      </c>
      <c r="E1143" s="1">
        <f t="shared" si="160"/>
        <v>286</v>
      </c>
      <c r="F1143" s="1">
        <v>1</v>
      </c>
      <c r="G1143" s="3">
        <f t="shared" si="161"/>
        <v>0</v>
      </c>
      <c r="H1143" s="3">
        <f t="shared" si="162"/>
        <v>4.9000000000000002E-2</v>
      </c>
      <c r="I1143" s="3">
        <v>4.5999999999999999E-2</v>
      </c>
      <c r="J1143" s="3">
        <v>3.0000000000000001E-3</v>
      </c>
      <c r="K1143" s="3">
        <v>0</v>
      </c>
      <c r="L1143" s="1">
        <v>13</v>
      </c>
      <c r="M1143" s="1">
        <v>13</v>
      </c>
      <c r="N1143" s="1">
        <v>13</v>
      </c>
      <c r="O1143" s="1">
        <v>12</v>
      </c>
      <c r="P1143" s="1">
        <v>13</v>
      </c>
      <c r="Q1143" s="1">
        <v>13</v>
      </c>
      <c r="R1143" s="3">
        <v>2.9000000000000001E-2</v>
      </c>
      <c r="S1143" s="3">
        <v>8.9999999999999993E-3</v>
      </c>
      <c r="T1143" s="3">
        <v>1.4999999999999999E-2</v>
      </c>
      <c r="U1143" s="3">
        <f t="shared" si="163"/>
        <v>7.6923076923076925</v>
      </c>
      <c r="V1143" s="3">
        <f t="shared" si="164"/>
        <v>0</v>
      </c>
      <c r="W1143" s="3">
        <f t="shared" si="165"/>
        <v>0</v>
      </c>
    </row>
    <row r="1144" spans="1:23" x14ac:dyDescent="0.3">
      <c r="A1144" s="1">
        <f t="shared" si="159"/>
        <v>0</v>
      </c>
      <c r="B1144" s="1" t="s">
        <v>13</v>
      </c>
      <c r="C1144" s="1">
        <v>0.6</v>
      </c>
      <c r="D1144" s="1">
        <v>3</v>
      </c>
      <c r="E1144" s="1">
        <f t="shared" si="160"/>
        <v>286</v>
      </c>
      <c r="F1144" s="1">
        <v>1</v>
      </c>
      <c r="G1144" s="3">
        <f t="shared" si="161"/>
        <v>0</v>
      </c>
      <c r="H1144" s="3">
        <f t="shared" si="162"/>
        <v>4.8000000000000001E-2</v>
      </c>
      <c r="I1144" s="3">
        <v>4.4999999999999998E-2</v>
      </c>
      <c r="J1144" s="3">
        <v>3.0000000000000001E-3</v>
      </c>
      <c r="K1144" s="3">
        <v>0</v>
      </c>
      <c r="L1144" s="1">
        <v>13</v>
      </c>
      <c r="M1144" s="1">
        <v>13</v>
      </c>
      <c r="N1144" s="1">
        <v>13</v>
      </c>
      <c r="O1144" s="1">
        <v>12</v>
      </c>
      <c r="P1144" s="1">
        <v>13</v>
      </c>
      <c r="Q1144" s="1">
        <v>13</v>
      </c>
      <c r="R1144" s="3">
        <v>2.8000000000000001E-2</v>
      </c>
      <c r="S1144" s="3">
        <v>8.9999999999999993E-3</v>
      </c>
      <c r="T1144" s="3">
        <v>1.4999999999999999E-2</v>
      </c>
      <c r="U1144" s="3">
        <f t="shared" si="163"/>
        <v>7.6923076923076925</v>
      </c>
      <c r="V1144" s="3">
        <f t="shared" si="164"/>
        <v>0</v>
      </c>
      <c r="W1144" s="3">
        <f t="shared" si="165"/>
        <v>0</v>
      </c>
    </row>
    <row r="1145" spans="1:23" x14ac:dyDescent="0.3">
      <c r="A1145" s="1">
        <f t="shared" si="159"/>
        <v>0</v>
      </c>
      <c r="B1145" s="1" t="s">
        <v>13</v>
      </c>
      <c r="C1145" s="1">
        <v>0.6</v>
      </c>
      <c r="D1145" s="1">
        <v>4</v>
      </c>
      <c r="E1145" s="1">
        <f t="shared" si="160"/>
        <v>286</v>
      </c>
      <c r="F1145" s="1">
        <v>1</v>
      </c>
      <c r="G1145" s="3">
        <f t="shared" si="161"/>
        <v>0</v>
      </c>
      <c r="H1145" s="3">
        <f t="shared" si="162"/>
        <v>5.2000000000000005E-2</v>
      </c>
      <c r="I1145" s="3">
        <v>4.9000000000000002E-2</v>
      </c>
      <c r="J1145" s="3">
        <v>3.0000000000000001E-3</v>
      </c>
      <c r="K1145" s="3">
        <v>0</v>
      </c>
      <c r="L1145" s="1">
        <v>13</v>
      </c>
      <c r="M1145" s="1">
        <v>13</v>
      </c>
      <c r="N1145" s="1">
        <v>13</v>
      </c>
      <c r="O1145" s="1">
        <v>12</v>
      </c>
      <c r="P1145" s="1">
        <v>13</v>
      </c>
      <c r="Q1145" s="1">
        <v>13</v>
      </c>
      <c r="R1145" s="3">
        <v>3.1E-2</v>
      </c>
      <c r="S1145" s="3">
        <v>8.9999999999999993E-3</v>
      </c>
      <c r="T1145" s="3">
        <v>1.6E-2</v>
      </c>
      <c r="U1145" s="3">
        <f t="shared" si="163"/>
        <v>7.6923076923076925</v>
      </c>
      <c r="V1145" s="3">
        <f t="shared" si="164"/>
        <v>0</v>
      </c>
      <c r="W1145" s="3">
        <f t="shared" si="165"/>
        <v>0</v>
      </c>
    </row>
    <row r="1146" spans="1:23" x14ac:dyDescent="0.3">
      <c r="A1146" s="1">
        <f t="shared" si="159"/>
        <v>0</v>
      </c>
      <c r="B1146" s="1" t="s">
        <v>13</v>
      </c>
      <c r="C1146" s="1">
        <v>0.6</v>
      </c>
      <c r="D1146" s="1">
        <v>1</v>
      </c>
      <c r="E1146" s="1">
        <f t="shared" si="160"/>
        <v>287</v>
      </c>
      <c r="F1146" s="1">
        <v>1</v>
      </c>
      <c r="G1146" s="3">
        <f t="shared" si="161"/>
        <v>0</v>
      </c>
      <c r="H1146" s="3">
        <f t="shared" si="162"/>
        <v>6.8000000000000005E-2</v>
      </c>
      <c r="I1146" s="3">
        <v>5.2000000000000005E-2</v>
      </c>
      <c r="J1146" s="3">
        <v>1.6E-2</v>
      </c>
      <c r="K1146" s="3">
        <v>0</v>
      </c>
      <c r="L1146" s="1">
        <v>14</v>
      </c>
      <c r="M1146" s="1">
        <v>14</v>
      </c>
      <c r="N1146" s="1">
        <v>14</v>
      </c>
      <c r="O1146" s="1">
        <v>13</v>
      </c>
      <c r="P1146" s="1">
        <v>14</v>
      </c>
      <c r="Q1146" s="1">
        <v>14</v>
      </c>
      <c r="R1146" s="3">
        <v>3.5000000000000003E-2</v>
      </c>
      <c r="S1146" s="3">
        <v>8.9999999999999993E-3</v>
      </c>
      <c r="T1146" s="3">
        <v>1.6E-2</v>
      </c>
      <c r="U1146" s="3">
        <f t="shared" si="163"/>
        <v>7.1428571428571423</v>
      </c>
      <c r="V1146" s="3">
        <f t="shared" si="164"/>
        <v>0</v>
      </c>
      <c r="W1146" s="3">
        <f t="shared" si="165"/>
        <v>0</v>
      </c>
    </row>
    <row r="1147" spans="1:23" x14ac:dyDescent="0.3">
      <c r="A1147" s="1">
        <f t="shared" si="159"/>
        <v>0</v>
      </c>
      <c r="B1147" s="1" t="s">
        <v>13</v>
      </c>
      <c r="C1147" s="1">
        <v>0.6</v>
      </c>
      <c r="D1147" s="1">
        <v>2</v>
      </c>
      <c r="E1147" s="1">
        <f t="shared" si="160"/>
        <v>287</v>
      </c>
      <c r="F1147" s="1">
        <v>1</v>
      </c>
      <c r="G1147" s="3">
        <f t="shared" si="161"/>
        <v>0</v>
      </c>
      <c r="H1147" s="3">
        <f t="shared" si="162"/>
        <v>7.2999999999999995E-2</v>
      </c>
      <c r="I1147" s="3">
        <v>5.5E-2</v>
      </c>
      <c r="J1147" s="3">
        <v>1.7999999999999999E-2</v>
      </c>
      <c r="K1147" s="3">
        <v>0</v>
      </c>
      <c r="L1147" s="1">
        <v>14</v>
      </c>
      <c r="M1147" s="1">
        <v>14</v>
      </c>
      <c r="N1147" s="1">
        <v>14</v>
      </c>
      <c r="O1147" s="1">
        <v>13</v>
      </c>
      <c r="P1147" s="1">
        <v>14</v>
      </c>
      <c r="Q1147" s="1">
        <v>14</v>
      </c>
      <c r="R1147" s="3">
        <v>3.6999999999999998E-2</v>
      </c>
      <c r="S1147" s="3">
        <v>8.9999999999999993E-3</v>
      </c>
      <c r="T1147" s="3">
        <v>1.7000000000000001E-2</v>
      </c>
      <c r="U1147" s="3">
        <f t="shared" si="163"/>
        <v>7.1428571428571423</v>
      </c>
      <c r="V1147" s="3">
        <f t="shared" si="164"/>
        <v>0</v>
      </c>
      <c r="W1147" s="3">
        <f t="shared" si="165"/>
        <v>0</v>
      </c>
    </row>
    <row r="1148" spans="1:23" x14ac:dyDescent="0.3">
      <c r="A1148" s="1">
        <f t="shared" si="159"/>
        <v>0</v>
      </c>
      <c r="B1148" s="1" t="s">
        <v>13</v>
      </c>
      <c r="C1148" s="1">
        <v>0.6</v>
      </c>
      <c r="D1148" s="1">
        <v>3</v>
      </c>
      <c r="E1148" s="1">
        <f t="shared" si="160"/>
        <v>287</v>
      </c>
      <c r="F1148" s="1">
        <v>1</v>
      </c>
      <c r="G1148" s="3">
        <f t="shared" si="161"/>
        <v>0</v>
      </c>
      <c r="H1148" s="3">
        <f t="shared" si="162"/>
        <v>7.3000000000000009E-2</v>
      </c>
      <c r="I1148" s="3">
        <v>5.7000000000000002E-2</v>
      </c>
      <c r="J1148" s="3">
        <v>1.6E-2</v>
      </c>
      <c r="K1148" s="3">
        <v>0</v>
      </c>
      <c r="L1148" s="1">
        <v>14</v>
      </c>
      <c r="M1148" s="1">
        <v>14</v>
      </c>
      <c r="N1148" s="1">
        <v>14</v>
      </c>
      <c r="O1148" s="1">
        <v>13</v>
      </c>
      <c r="P1148" s="1">
        <v>14</v>
      </c>
      <c r="Q1148" s="1">
        <v>14</v>
      </c>
      <c r="R1148" s="3">
        <v>0.04</v>
      </c>
      <c r="S1148" s="3">
        <v>8.9999999999999993E-3</v>
      </c>
      <c r="T1148" s="3">
        <v>1.6E-2</v>
      </c>
      <c r="U1148" s="3">
        <f t="shared" si="163"/>
        <v>7.1428571428571423</v>
      </c>
      <c r="V1148" s="3">
        <f t="shared" si="164"/>
        <v>0</v>
      </c>
      <c r="W1148" s="3">
        <f t="shared" si="165"/>
        <v>0</v>
      </c>
    </row>
    <row r="1149" spans="1:23" x14ac:dyDescent="0.3">
      <c r="A1149" s="1">
        <f t="shared" si="159"/>
        <v>0</v>
      </c>
      <c r="B1149" s="1" t="s">
        <v>13</v>
      </c>
      <c r="C1149" s="1">
        <v>0.6</v>
      </c>
      <c r="D1149" s="1">
        <v>4</v>
      </c>
      <c r="E1149" s="1">
        <f t="shared" si="160"/>
        <v>287</v>
      </c>
      <c r="F1149" s="1">
        <v>1</v>
      </c>
      <c r="G1149" s="3">
        <f t="shared" si="161"/>
        <v>0</v>
      </c>
      <c r="H1149" s="3">
        <f t="shared" si="162"/>
        <v>7.8E-2</v>
      </c>
      <c r="I1149" s="3">
        <v>6.0999999999999999E-2</v>
      </c>
      <c r="J1149" s="3">
        <v>1.7000000000000001E-2</v>
      </c>
      <c r="K1149" s="3">
        <v>0</v>
      </c>
      <c r="L1149" s="1">
        <v>14</v>
      </c>
      <c r="M1149" s="1">
        <v>14</v>
      </c>
      <c r="N1149" s="1">
        <v>14</v>
      </c>
      <c r="O1149" s="1">
        <v>13</v>
      </c>
      <c r="P1149" s="1">
        <v>14</v>
      </c>
      <c r="Q1149" s="1">
        <v>14</v>
      </c>
      <c r="R1149" s="3">
        <v>4.3999999999999997E-2</v>
      </c>
      <c r="S1149" s="3">
        <v>8.9999999999999993E-3</v>
      </c>
      <c r="T1149" s="3">
        <v>1.6E-2</v>
      </c>
      <c r="U1149" s="3">
        <f t="shared" si="163"/>
        <v>7.1428571428571423</v>
      </c>
      <c r="V1149" s="3">
        <f t="shared" si="164"/>
        <v>0</v>
      </c>
      <c r="W1149" s="3">
        <f t="shared" si="165"/>
        <v>0</v>
      </c>
    </row>
    <row r="1150" spans="1:23" x14ac:dyDescent="0.3">
      <c r="A1150" s="1">
        <f t="shared" si="159"/>
        <v>0</v>
      </c>
      <c r="B1150" s="1" t="s">
        <v>13</v>
      </c>
      <c r="C1150" s="1">
        <v>0.6</v>
      </c>
      <c r="D1150" s="1">
        <v>1</v>
      </c>
      <c r="E1150" s="1">
        <f t="shared" si="160"/>
        <v>288</v>
      </c>
      <c r="F1150" s="1">
        <v>1</v>
      </c>
      <c r="G1150" s="3">
        <f t="shared" si="161"/>
        <v>0</v>
      </c>
      <c r="H1150" s="3">
        <f t="shared" si="162"/>
        <v>6.4000000000000001E-2</v>
      </c>
      <c r="I1150" s="3">
        <v>6.3E-2</v>
      </c>
      <c r="J1150" s="3">
        <v>1E-3</v>
      </c>
      <c r="K1150" s="3">
        <v>0</v>
      </c>
      <c r="L1150" s="1">
        <v>13</v>
      </c>
      <c r="M1150" s="1">
        <v>13</v>
      </c>
      <c r="N1150" s="1">
        <v>13</v>
      </c>
      <c r="O1150" s="1">
        <v>10</v>
      </c>
      <c r="P1150" s="1">
        <v>12</v>
      </c>
      <c r="Q1150" s="1">
        <v>12</v>
      </c>
      <c r="R1150" s="3">
        <v>4.2000000000000003E-2</v>
      </c>
      <c r="S1150" s="3">
        <v>1.0999999999999999E-2</v>
      </c>
      <c r="T1150" s="3">
        <v>0.02</v>
      </c>
      <c r="U1150" s="3">
        <f t="shared" si="163"/>
        <v>23.076923076923077</v>
      </c>
      <c r="V1150" s="3">
        <f t="shared" si="164"/>
        <v>7.6923076923076925</v>
      </c>
      <c r="W1150" s="3">
        <f t="shared" si="165"/>
        <v>7.6923076923076925</v>
      </c>
    </row>
    <row r="1151" spans="1:23" x14ac:dyDescent="0.3">
      <c r="A1151" s="1">
        <f t="shared" si="159"/>
        <v>0</v>
      </c>
      <c r="B1151" s="1" t="s">
        <v>13</v>
      </c>
      <c r="C1151" s="1">
        <v>0.6</v>
      </c>
      <c r="D1151" s="1">
        <v>2</v>
      </c>
      <c r="E1151" s="1">
        <f t="shared" si="160"/>
        <v>288</v>
      </c>
      <c r="F1151" s="1">
        <v>1</v>
      </c>
      <c r="G1151" s="3">
        <f t="shared" si="161"/>
        <v>0</v>
      </c>
      <c r="H1151" s="3">
        <f t="shared" si="162"/>
        <v>8.1000000000000003E-2</v>
      </c>
      <c r="I1151" s="3">
        <v>7.9000000000000001E-2</v>
      </c>
      <c r="J1151" s="3">
        <v>2E-3</v>
      </c>
      <c r="K1151" s="3">
        <v>0</v>
      </c>
      <c r="L1151" s="1">
        <v>14</v>
      </c>
      <c r="M1151" s="1">
        <v>14</v>
      </c>
      <c r="N1151" s="1">
        <v>14</v>
      </c>
      <c r="O1151" s="1">
        <v>10</v>
      </c>
      <c r="P1151" s="1">
        <v>12</v>
      </c>
      <c r="Q1151" s="1">
        <v>12</v>
      </c>
      <c r="R1151" s="3">
        <v>5.8000000000000003E-2</v>
      </c>
      <c r="S1151" s="3">
        <v>1.0999999999999999E-2</v>
      </c>
      <c r="T1151" s="3">
        <v>0.02</v>
      </c>
      <c r="U1151" s="3">
        <f t="shared" si="163"/>
        <v>28.571428571428569</v>
      </c>
      <c r="V1151" s="3">
        <f t="shared" si="164"/>
        <v>14.285714285714285</v>
      </c>
      <c r="W1151" s="3">
        <f t="shared" si="165"/>
        <v>14.285714285714285</v>
      </c>
    </row>
    <row r="1152" spans="1:23" x14ac:dyDescent="0.3">
      <c r="A1152" s="1">
        <f t="shared" si="159"/>
        <v>0</v>
      </c>
      <c r="B1152" s="1" t="s">
        <v>13</v>
      </c>
      <c r="C1152" s="1">
        <v>0.6</v>
      </c>
      <c r="D1152" s="1">
        <v>3</v>
      </c>
      <c r="E1152" s="1">
        <f t="shared" si="160"/>
        <v>288</v>
      </c>
      <c r="F1152" s="1">
        <v>1</v>
      </c>
      <c r="G1152" s="3">
        <f t="shared" si="161"/>
        <v>0</v>
      </c>
      <c r="H1152" s="3">
        <f t="shared" si="162"/>
        <v>7.3999999999999996E-2</v>
      </c>
      <c r="I1152" s="3">
        <v>7.2999999999999995E-2</v>
      </c>
      <c r="J1152" s="3">
        <v>1E-3</v>
      </c>
      <c r="K1152" s="3">
        <v>0</v>
      </c>
      <c r="L1152" s="1">
        <v>13</v>
      </c>
      <c r="M1152" s="1">
        <v>13</v>
      </c>
      <c r="N1152" s="1">
        <v>13</v>
      </c>
      <c r="O1152" s="1">
        <v>10</v>
      </c>
      <c r="P1152" s="1">
        <v>12</v>
      </c>
      <c r="Q1152" s="1">
        <v>12</v>
      </c>
      <c r="R1152" s="3">
        <v>5.1999999999999998E-2</v>
      </c>
      <c r="S1152" s="3">
        <v>1.0999999999999999E-2</v>
      </c>
      <c r="T1152" s="3">
        <v>0.02</v>
      </c>
      <c r="U1152" s="3">
        <f t="shared" si="163"/>
        <v>23.076923076923077</v>
      </c>
      <c r="V1152" s="3">
        <f t="shared" si="164"/>
        <v>7.6923076923076925</v>
      </c>
      <c r="W1152" s="3">
        <f t="shared" si="165"/>
        <v>7.6923076923076925</v>
      </c>
    </row>
    <row r="1153" spans="1:23" x14ac:dyDescent="0.3">
      <c r="A1153" s="1">
        <f t="shared" si="159"/>
        <v>0</v>
      </c>
      <c r="B1153" s="1" t="s">
        <v>13</v>
      </c>
      <c r="C1153" s="1">
        <v>0.6</v>
      </c>
      <c r="D1153" s="1">
        <v>4</v>
      </c>
      <c r="E1153" s="1">
        <f t="shared" si="160"/>
        <v>288</v>
      </c>
      <c r="F1153" s="1">
        <v>1</v>
      </c>
      <c r="G1153" s="3">
        <f t="shared" si="161"/>
        <v>0</v>
      </c>
      <c r="H1153" s="3">
        <f t="shared" si="162"/>
        <v>8.199999999999999E-2</v>
      </c>
      <c r="I1153" s="3">
        <v>7.9999999999999988E-2</v>
      </c>
      <c r="J1153" s="3">
        <v>2E-3</v>
      </c>
      <c r="K1153" s="3">
        <v>0</v>
      </c>
      <c r="L1153" s="1">
        <v>13</v>
      </c>
      <c r="M1153" s="1">
        <v>13</v>
      </c>
      <c r="N1153" s="1">
        <v>13</v>
      </c>
      <c r="O1153" s="1">
        <v>10</v>
      </c>
      <c r="P1153" s="1">
        <v>12</v>
      </c>
      <c r="Q1153" s="1">
        <v>12</v>
      </c>
      <c r="R1153" s="3">
        <v>5.8999999999999997E-2</v>
      </c>
      <c r="S1153" s="3">
        <v>1.0999999999999999E-2</v>
      </c>
      <c r="T1153" s="3">
        <v>0.02</v>
      </c>
      <c r="U1153" s="3">
        <f t="shared" si="163"/>
        <v>23.076923076923077</v>
      </c>
      <c r="V1153" s="3">
        <f t="shared" si="164"/>
        <v>7.6923076923076925</v>
      </c>
      <c r="W1153" s="3">
        <f t="shared" si="165"/>
        <v>7.6923076923076925</v>
      </c>
    </row>
    <row r="1154" spans="1:23" x14ac:dyDescent="0.3">
      <c r="A1154" s="1">
        <f t="shared" ref="A1154:A1217" si="170">IF(MOD(E1154,25)=0,1,0)</f>
        <v>0</v>
      </c>
      <c r="B1154" s="1" t="s">
        <v>13</v>
      </c>
      <c r="C1154" s="1">
        <v>0.6</v>
      </c>
      <c r="D1154" s="1">
        <v>1</v>
      </c>
      <c r="E1154" s="1">
        <f t="shared" si="160"/>
        <v>289</v>
      </c>
      <c r="F1154" s="1">
        <v>1</v>
      </c>
      <c r="G1154" s="3">
        <f t="shared" si="161"/>
        <v>0</v>
      </c>
      <c r="H1154" s="3">
        <f t="shared" si="162"/>
        <v>4.5999999999999999E-2</v>
      </c>
      <c r="I1154" s="3">
        <v>4.3999999999999997E-2</v>
      </c>
      <c r="J1154" s="3">
        <v>2E-3</v>
      </c>
      <c r="K1154" s="3">
        <v>0</v>
      </c>
      <c r="L1154" s="1">
        <v>13</v>
      </c>
      <c r="M1154" s="1">
        <v>13</v>
      </c>
      <c r="N1154" s="1">
        <v>13</v>
      </c>
      <c r="O1154" s="1">
        <v>11</v>
      </c>
      <c r="P1154" s="1">
        <v>13</v>
      </c>
      <c r="Q1154" s="1">
        <v>13</v>
      </c>
      <c r="R1154" s="3">
        <v>2.7E-2</v>
      </c>
      <c r="S1154" s="3">
        <v>0.01</v>
      </c>
      <c r="T1154" s="3">
        <v>1.4999999999999999E-2</v>
      </c>
      <c r="U1154" s="3">
        <f t="shared" si="163"/>
        <v>15.384615384615385</v>
      </c>
      <c r="V1154" s="3">
        <f t="shared" si="164"/>
        <v>0</v>
      </c>
      <c r="W1154" s="3">
        <f t="shared" si="165"/>
        <v>0</v>
      </c>
    </row>
    <row r="1155" spans="1:23" x14ac:dyDescent="0.3">
      <c r="A1155" s="1">
        <f t="shared" si="170"/>
        <v>0</v>
      </c>
      <c r="B1155" s="1" t="s">
        <v>13</v>
      </c>
      <c r="C1155" s="1">
        <v>0.6</v>
      </c>
      <c r="D1155" s="1">
        <v>2</v>
      </c>
      <c r="E1155" s="1">
        <f t="shared" ref="E1155:E1218" si="171">_xlfn.CEILING.MATH((ROW(E1155)-1)/4)</f>
        <v>289</v>
      </c>
      <c r="F1155" s="1">
        <v>1</v>
      </c>
      <c r="G1155" s="3">
        <f t="shared" ref="G1155:G1218" si="172">(M1155-L1155)/L1155*100</f>
        <v>0</v>
      </c>
      <c r="H1155" s="3">
        <f t="shared" ref="H1155:H1218" si="173">I1155+K1155+J1155</f>
        <v>0.05</v>
      </c>
      <c r="I1155" s="3">
        <v>4.8000000000000001E-2</v>
      </c>
      <c r="J1155" s="3">
        <v>2E-3</v>
      </c>
      <c r="K1155" s="3">
        <v>0</v>
      </c>
      <c r="L1155" s="1">
        <v>13</v>
      </c>
      <c r="M1155" s="1">
        <v>13</v>
      </c>
      <c r="N1155" s="1">
        <v>13</v>
      </c>
      <c r="O1155" s="1">
        <v>11</v>
      </c>
      <c r="P1155" s="1">
        <v>13</v>
      </c>
      <c r="Q1155" s="1">
        <v>13</v>
      </c>
      <c r="R1155" s="3">
        <v>0.03</v>
      </c>
      <c r="S1155" s="3">
        <v>0.01</v>
      </c>
      <c r="T1155" s="3">
        <v>1.6E-2</v>
      </c>
      <c r="U1155" s="3">
        <f t="shared" ref="U1155:U1218" si="174">IF(F1155=1,(M1155-O1155)/M1155*100,"0")</f>
        <v>15.384615384615385</v>
      </c>
      <c r="V1155" s="3">
        <f t="shared" ref="V1155:V1218" si="175">IF(F1155=1,(M1155-P1155)/M1155*100,"0")</f>
        <v>0</v>
      </c>
      <c r="W1155" s="3">
        <f t="shared" ref="W1155:W1218" si="176">IF(F1155=1,(M1155-Q1155)/M1155*100,"0")</f>
        <v>0</v>
      </c>
    </row>
    <row r="1156" spans="1:23" x14ac:dyDescent="0.3">
      <c r="A1156" s="1">
        <f t="shared" si="170"/>
        <v>0</v>
      </c>
      <c r="B1156" s="1" t="s">
        <v>13</v>
      </c>
      <c r="C1156" s="1">
        <v>0.6</v>
      </c>
      <c r="D1156" s="1">
        <v>3</v>
      </c>
      <c r="E1156" s="1">
        <f t="shared" si="171"/>
        <v>289</v>
      </c>
      <c r="F1156" s="1">
        <v>1</v>
      </c>
      <c r="G1156" s="3">
        <f t="shared" si="172"/>
        <v>0</v>
      </c>
      <c r="H1156" s="3">
        <f t="shared" si="173"/>
        <v>5.5E-2</v>
      </c>
      <c r="I1156" s="3">
        <v>5.2999999999999999E-2</v>
      </c>
      <c r="J1156" s="3">
        <v>2E-3</v>
      </c>
      <c r="K1156" s="3">
        <v>0</v>
      </c>
      <c r="L1156" s="1">
        <v>13</v>
      </c>
      <c r="M1156" s="1">
        <v>13</v>
      </c>
      <c r="N1156" s="1">
        <v>13</v>
      </c>
      <c r="O1156" s="1">
        <v>11</v>
      </c>
      <c r="P1156" s="1">
        <v>13</v>
      </c>
      <c r="Q1156" s="1">
        <v>13</v>
      </c>
      <c r="R1156" s="3">
        <v>3.5999999999999997E-2</v>
      </c>
      <c r="S1156" s="3">
        <v>0.01</v>
      </c>
      <c r="T1156" s="3">
        <v>1.4999999999999999E-2</v>
      </c>
      <c r="U1156" s="3">
        <f t="shared" si="174"/>
        <v>15.384615384615385</v>
      </c>
      <c r="V1156" s="3">
        <f t="shared" si="175"/>
        <v>0</v>
      </c>
      <c r="W1156" s="3">
        <f t="shared" si="176"/>
        <v>0</v>
      </c>
    </row>
    <row r="1157" spans="1:23" x14ac:dyDescent="0.3">
      <c r="A1157" s="1">
        <f t="shared" si="170"/>
        <v>0</v>
      </c>
      <c r="B1157" s="1" t="s">
        <v>13</v>
      </c>
      <c r="C1157" s="1">
        <v>0.6</v>
      </c>
      <c r="D1157" s="1">
        <v>4</v>
      </c>
      <c r="E1157" s="1">
        <f t="shared" si="171"/>
        <v>289</v>
      </c>
      <c r="F1157" s="1">
        <v>1</v>
      </c>
      <c r="G1157" s="3">
        <f t="shared" si="172"/>
        <v>0</v>
      </c>
      <c r="H1157" s="3">
        <f t="shared" si="173"/>
        <v>5.6000000000000001E-2</v>
      </c>
      <c r="I1157" s="3">
        <v>5.3999999999999999E-2</v>
      </c>
      <c r="J1157" s="3">
        <v>2E-3</v>
      </c>
      <c r="K1157" s="3">
        <v>0</v>
      </c>
      <c r="L1157" s="1">
        <v>13</v>
      </c>
      <c r="M1157" s="1">
        <v>13</v>
      </c>
      <c r="N1157" s="1">
        <v>13</v>
      </c>
      <c r="O1157" s="1">
        <v>11</v>
      </c>
      <c r="P1157" s="1">
        <v>13</v>
      </c>
      <c r="Q1157" s="1">
        <v>13</v>
      </c>
      <c r="R1157" s="3">
        <v>3.5999999999999997E-2</v>
      </c>
      <c r="S1157" s="3">
        <v>0.01</v>
      </c>
      <c r="T1157" s="3">
        <v>1.6E-2</v>
      </c>
      <c r="U1157" s="3">
        <f t="shared" si="174"/>
        <v>15.384615384615385</v>
      </c>
      <c r="V1157" s="3">
        <f t="shared" si="175"/>
        <v>0</v>
      </c>
      <c r="W1157" s="3">
        <f t="shared" si="176"/>
        <v>0</v>
      </c>
    </row>
    <row r="1158" spans="1:23" x14ac:dyDescent="0.3">
      <c r="A1158" s="1">
        <f t="shared" si="170"/>
        <v>0</v>
      </c>
      <c r="B1158" s="1" t="s">
        <v>13</v>
      </c>
      <c r="C1158" s="1">
        <v>0.6</v>
      </c>
      <c r="D1158" s="1">
        <v>1</v>
      </c>
      <c r="E1158" s="1">
        <f t="shared" si="171"/>
        <v>290</v>
      </c>
      <c r="F1158" s="1">
        <v>0</v>
      </c>
      <c r="G1158" s="3">
        <f t="shared" si="172"/>
        <v>7.1428571428571423</v>
      </c>
      <c r="H1158" s="3">
        <f t="shared" si="173"/>
        <v>0.29200000000000004</v>
      </c>
      <c r="I1158" s="3">
        <v>6.0000000000000005E-2</v>
      </c>
      <c r="J1158" s="3">
        <v>1.2E-2</v>
      </c>
      <c r="K1158" s="3">
        <v>0.22</v>
      </c>
      <c r="L1158" s="1">
        <v>14</v>
      </c>
      <c r="M1158" s="1">
        <v>15</v>
      </c>
      <c r="N1158" s="1">
        <v>15</v>
      </c>
      <c r="O1158" s="1">
        <v>14</v>
      </c>
      <c r="P1158" s="1">
        <v>14</v>
      </c>
      <c r="Q1158" s="1">
        <v>14</v>
      </c>
      <c r="R1158" s="3">
        <v>4.2000000000000003E-2</v>
      </c>
      <c r="S1158" s="3">
        <v>0.01</v>
      </c>
      <c r="T1158" s="3">
        <v>1.7000000000000001E-2</v>
      </c>
      <c r="U1158" s="3" t="str">
        <f t="shared" si="174"/>
        <v>0</v>
      </c>
      <c r="V1158" s="3" t="str">
        <f t="shared" si="175"/>
        <v>0</v>
      </c>
      <c r="W1158" s="3" t="str">
        <f t="shared" si="176"/>
        <v>0</v>
      </c>
    </row>
    <row r="1159" spans="1:23" x14ac:dyDescent="0.3">
      <c r="A1159" s="1">
        <f t="shared" si="170"/>
        <v>0</v>
      </c>
      <c r="B1159" s="1" t="s">
        <v>13</v>
      </c>
      <c r="C1159" s="1">
        <v>0.6</v>
      </c>
      <c r="D1159" s="1">
        <v>2</v>
      </c>
      <c r="E1159" s="1">
        <f t="shared" si="171"/>
        <v>290</v>
      </c>
      <c r="F1159" s="1">
        <v>1</v>
      </c>
      <c r="G1159" s="3">
        <f t="shared" si="172"/>
        <v>0</v>
      </c>
      <c r="H1159" s="3">
        <f t="shared" si="173"/>
        <v>0.30200000000000005</v>
      </c>
      <c r="I1159" s="3">
        <v>6.8000000000000005E-2</v>
      </c>
      <c r="J1159" s="3">
        <v>1.4E-2</v>
      </c>
      <c r="K1159" s="3">
        <v>0.22</v>
      </c>
      <c r="L1159" s="1">
        <v>15</v>
      </c>
      <c r="M1159" s="1">
        <v>15</v>
      </c>
      <c r="N1159" s="1">
        <v>15</v>
      </c>
      <c r="O1159" s="1">
        <v>14</v>
      </c>
      <c r="P1159" s="1">
        <v>14</v>
      </c>
      <c r="Q1159" s="1">
        <v>15</v>
      </c>
      <c r="R1159" s="3">
        <v>0.05</v>
      </c>
      <c r="S1159" s="3">
        <v>0.01</v>
      </c>
      <c r="T1159" s="3">
        <v>1.7000000000000001E-2</v>
      </c>
      <c r="U1159" s="3">
        <f t="shared" si="174"/>
        <v>6.666666666666667</v>
      </c>
      <c r="V1159" s="3">
        <f t="shared" si="175"/>
        <v>6.666666666666667</v>
      </c>
      <c r="W1159" s="3">
        <f t="shared" si="176"/>
        <v>0</v>
      </c>
    </row>
    <row r="1160" spans="1:23" x14ac:dyDescent="0.3">
      <c r="A1160" s="1">
        <f t="shared" si="170"/>
        <v>0</v>
      </c>
      <c r="B1160" s="1" t="s">
        <v>13</v>
      </c>
      <c r="C1160" s="1">
        <v>0.6</v>
      </c>
      <c r="D1160" s="1">
        <v>3</v>
      </c>
      <c r="E1160" s="1">
        <f t="shared" si="171"/>
        <v>290</v>
      </c>
      <c r="F1160" s="1">
        <v>0</v>
      </c>
      <c r="G1160" s="3">
        <f t="shared" si="172"/>
        <v>7.1428571428571423</v>
      </c>
      <c r="H1160" s="3">
        <f t="shared" si="173"/>
        <v>0.28000000000000003</v>
      </c>
      <c r="I1160" s="3">
        <v>7.1999999999999995E-2</v>
      </c>
      <c r="J1160" s="3">
        <v>1.2E-2</v>
      </c>
      <c r="K1160" s="3">
        <v>0.19600000000000001</v>
      </c>
      <c r="L1160" s="1">
        <v>14</v>
      </c>
      <c r="M1160" s="1">
        <v>15</v>
      </c>
      <c r="N1160" s="1">
        <v>15</v>
      </c>
      <c r="O1160" s="1">
        <v>14</v>
      </c>
      <c r="P1160" s="1">
        <v>14</v>
      </c>
      <c r="Q1160" s="1">
        <v>14</v>
      </c>
      <c r="R1160" s="3">
        <v>5.2999999999999999E-2</v>
      </c>
      <c r="S1160" s="3">
        <v>0.01</v>
      </c>
      <c r="T1160" s="3">
        <v>1.7999999999999999E-2</v>
      </c>
      <c r="U1160" s="3" t="str">
        <f t="shared" si="174"/>
        <v>0</v>
      </c>
      <c r="V1160" s="3" t="str">
        <f t="shared" si="175"/>
        <v>0</v>
      </c>
      <c r="W1160" s="3" t="str">
        <f t="shared" si="176"/>
        <v>0</v>
      </c>
    </row>
    <row r="1161" spans="1:23" x14ac:dyDescent="0.3">
      <c r="A1161" s="1">
        <f t="shared" si="170"/>
        <v>0</v>
      </c>
      <c r="B1161" s="1" t="s">
        <v>13</v>
      </c>
      <c r="C1161" s="1">
        <v>0.6</v>
      </c>
      <c r="D1161" s="1">
        <v>4</v>
      </c>
      <c r="E1161" s="1">
        <f t="shared" si="171"/>
        <v>290</v>
      </c>
      <c r="F1161" s="1">
        <v>0</v>
      </c>
      <c r="G1161" s="3">
        <f t="shared" si="172"/>
        <v>7.1428571428571423</v>
      </c>
      <c r="H1161" s="3">
        <f t="shared" si="173"/>
        <v>0.28600000000000003</v>
      </c>
      <c r="I1161" s="3">
        <v>7.6999999999999999E-2</v>
      </c>
      <c r="J1161" s="3">
        <v>1.2999999999999999E-2</v>
      </c>
      <c r="K1161" s="3">
        <v>0.19600000000000001</v>
      </c>
      <c r="L1161" s="1">
        <v>14</v>
      </c>
      <c r="M1161" s="1">
        <v>15</v>
      </c>
      <c r="N1161" s="1">
        <v>15</v>
      </c>
      <c r="O1161" s="1">
        <v>14</v>
      </c>
      <c r="P1161" s="1">
        <v>14</v>
      </c>
      <c r="Q1161" s="1">
        <v>14</v>
      </c>
      <c r="R1161" s="3">
        <v>5.8000000000000003E-2</v>
      </c>
      <c r="S1161" s="3">
        <v>0.01</v>
      </c>
      <c r="T1161" s="3">
        <v>1.7999999999999999E-2</v>
      </c>
      <c r="U1161" s="3" t="str">
        <f t="shared" si="174"/>
        <v>0</v>
      </c>
      <c r="V1161" s="3" t="str">
        <f t="shared" si="175"/>
        <v>0</v>
      </c>
      <c r="W1161" s="3" t="str">
        <f t="shared" si="176"/>
        <v>0</v>
      </c>
    </row>
    <row r="1162" spans="1:23" x14ac:dyDescent="0.3">
      <c r="A1162" s="1">
        <f t="shared" si="170"/>
        <v>0</v>
      </c>
      <c r="B1162" s="1" t="s">
        <v>13</v>
      </c>
      <c r="C1162" s="1">
        <v>0.6</v>
      </c>
      <c r="D1162" s="1">
        <v>1</v>
      </c>
      <c r="E1162" s="1">
        <f t="shared" si="171"/>
        <v>291</v>
      </c>
      <c r="F1162" s="1">
        <v>1</v>
      </c>
      <c r="G1162" s="3">
        <f t="shared" si="172"/>
        <v>0</v>
      </c>
      <c r="H1162" s="3">
        <f t="shared" si="173"/>
        <v>0.06</v>
      </c>
      <c r="I1162" s="3">
        <v>5.6999999999999995E-2</v>
      </c>
      <c r="J1162" s="3">
        <v>3.0000000000000001E-3</v>
      </c>
      <c r="K1162" s="3">
        <v>0</v>
      </c>
      <c r="L1162" s="1">
        <v>13</v>
      </c>
      <c r="M1162" s="1">
        <v>13</v>
      </c>
      <c r="N1162" s="1">
        <v>13</v>
      </c>
      <c r="O1162" s="1">
        <v>12</v>
      </c>
      <c r="P1162" s="1">
        <v>12</v>
      </c>
      <c r="Q1162" s="1">
        <v>13</v>
      </c>
      <c r="R1162" s="3">
        <v>3.5999999999999997E-2</v>
      </c>
      <c r="S1162" s="3">
        <v>0.01</v>
      </c>
      <c r="T1162" s="3">
        <v>1.9E-2</v>
      </c>
      <c r="U1162" s="3">
        <f t="shared" si="174"/>
        <v>7.6923076923076925</v>
      </c>
      <c r="V1162" s="3">
        <f t="shared" si="175"/>
        <v>7.6923076923076925</v>
      </c>
      <c r="W1162" s="3">
        <f t="shared" si="176"/>
        <v>0</v>
      </c>
    </row>
    <row r="1163" spans="1:23" x14ac:dyDescent="0.3">
      <c r="A1163" s="1">
        <f t="shared" si="170"/>
        <v>0</v>
      </c>
      <c r="B1163" s="1" t="s">
        <v>13</v>
      </c>
      <c r="C1163" s="1">
        <v>0.6</v>
      </c>
      <c r="D1163" s="1">
        <v>2</v>
      </c>
      <c r="E1163" s="1">
        <f t="shared" si="171"/>
        <v>291</v>
      </c>
      <c r="F1163" s="1">
        <v>1</v>
      </c>
      <c r="G1163" s="3">
        <f t="shared" si="172"/>
        <v>0</v>
      </c>
      <c r="H1163" s="3">
        <f t="shared" si="173"/>
        <v>6.6000000000000003E-2</v>
      </c>
      <c r="I1163" s="3">
        <v>6.2000000000000006E-2</v>
      </c>
      <c r="J1163" s="3">
        <v>4.0000000000000001E-3</v>
      </c>
      <c r="K1163" s="3">
        <v>0</v>
      </c>
      <c r="L1163" s="1">
        <v>13</v>
      </c>
      <c r="M1163" s="1">
        <v>13</v>
      </c>
      <c r="N1163" s="1">
        <v>13</v>
      </c>
      <c r="O1163" s="1">
        <v>12</v>
      </c>
      <c r="P1163" s="1">
        <v>12</v>
      </c>
      <c r="Q1163" s="1">
        <v>13</v>
      </c>
      <c r="R1163" s="3">
        <v>4.2000000000000003E-2</v>
      </c>
      <c r="S1163" s="3">
        <v>0.01</v>
      </c>
      <c r="T1163" s="3">
        <v>1.8000000000000002E-2</v>
      </c>
      <c r="U1163" s="3">
        <f t="shared" si="174"/>
        <v>7.6923076923076925</v>
      </c>
      <c r="V1163" s="3">
        <f t="shared" si="175"/>
        <v>7.6923076923076925</v>
      </c>
      <c r="W1163" s="3">
        <f t="shared" si="176"/>
        <v>0</v>
      </c>
    </row>
    <row r="1164" spans="1:23" x14ac:dyDescent="0.3">
      <c r="A1164" s="1">
        <f t="shared" si="170"/>
        <v>0</v>
      </c>
      <c r="B1164" s="1" t="s">
        <v>13</v>
      </c>
      <c r="C1164" s="1">
        <v>0.6</v>
      </c>
      <c r="D1164" s="1">
        <v>3</v>
      </c>
      <c r="E1164" s="1">
        <f t="shared" si="171"/>
        <v>291</v>
      </c>
      <c r="F1164" s="1">
        <v>1</v>
      </c>
      <c r="G1164" s="3">
        <f t="shared" si="172"/>
        <v>0</v>
      </c>
      <c r="H1164" s="3">
        <f t="shared" si="173"/>
        <v>6.9000000000000006E-2</v>
      </c>
      <c r="I1164" s="3">
        <v>6.4000000000000001E-2</v>
      </c>
      <c r="J1164" s="3">
        <v>5.0000000000000001E-3</v>
      </c>
      <c r="K1164" s="3">
        <v>0</v>
      </c>
      <c r="L1164" s="1">
        <v>13</v>
      </c>
      <c r="M1164" s="1">
        <v>13</v>
      </c>
      <c r="N1164" s="1">
        <v>13</v>
      </c>
      <c r="O1164" s="1">
        <v>12</v>
      </c>
      <c r="P1164" s="1">
        <v>12</v>
      </c>
      <c r="Q1164" s="1">
        <v>13</v>
      </c>
      <c r="R1164" s="3">
        <v>4.2999999999999997E-2</v>
      </c>
      <c r="S1164" s="3">
        <v>0.01</v>
      </c>
      <c r="T1164" s="3">
        <v>1.9E-2</v>
      </c>
      <c r="U1164" s="3">
        <f t="shared" si="174"/>
        <v>7.6923076923076925</v>
      </c>
      <c r="V1164" s="3">
        <f t="shared" si="175"/>
        <v>7.6923076923076925</v>
      </c>
      <c r="W1164" s="3">
        <f t="shared" si="176"/>
        <v>0</v>
      </c>
    </row>
    <row r="1165" spans="1:23" x14ac:dyDescent="0.3">
      <c r="A1165" s="1">
        <f t="shared" si="170"/>
        <v>0</v>
      </c>
      <c r="B1165" s="1" t="s">
        <v>13</v>
      </c>
      <c r="C1165" s="1">
        <v>0.6</v>
      </c>
      <c r="D1165" s="1">
        <v>4</v>
      </c>
      <c r="E1165" s="1">
        <f t="shared" si="171"/>
        <v>291</v>
      </c>
      <c r="F1165" s="1">
        <v>1</v>
      </c>
      <c r="G1165" s="3">
        <f t="shared" si="172"/>
        <v>0</v>
      </c>
      <c r="H1165" s="3">
        <f t="shared" si="173"/>
        <v>7.8E-2</v>
      </c>
      <c r="I1165" s="3">
        <v>7.2999999999999995E-2</v>
      </c>
      <c r="J1165" s="3">
        <v>5.0000000000000001E-3</v>
      </c>
      <c r="K1165" s="3">
        <v>0</v>
      </c>
      <c r="L1165" s="1">
        <v>13</v>
      </c>
      <c r="M1165" s="1">
        <v>13</v>
      </c>
      <c r="N1165" s="1">
        <v>13</v>
      </c>
      <c r="O1165" s="1">
        <v>12</v>
      </c>
      <c r="P1165" s="1">
        <v>12</v>
      </c>
      <c r="Q1165" s="1">
        <v>13</v>
      </c>
      <c r="R1165" s="3">
        <v>5.1999999999999998E-2</v>
      </c>
      <c r="S1165" s="3">
        <v>0.01</v>
      </c>
      <c r="T1165" s="3">
        <v>1.9E-2</v>
      </c>
      <c r="U1165" s="3">
        <f t="shared" si="174"/>
        <v>7.6923076923076925</v>
      </c>
      <c r="V1165" s="3">
        <f t="shared" si="175"/>
        <v>7.6923076923076925</v>
      </c>
      <c r="W1165" s="3">
        <f t="shared" si="176"/>
        <v>0</v>
      </c>
    </row>
    <row r="1166" spans="1:23" x14ac:dyDescent="0.3">
      <c r="A1166" s="1">
        <f t="shared" si="170"/>
        <v>0</v>
      </c>
      <c r="B1166" s="1" t="s">
        <v>13</v>
      </c>
      <c r="C1166" s="1">
        <v>0.6</v>
      </c>
      <c r="D1166" s="1">
        <v>1</v>
      </c>
      <c r="E1166" s="1">
        <f t="shared" si="171"/>
        <v>292</v>
      </c>
      <c r="F1166" s="1">
        <v>0</v>
      </c>
      <c r="G1166" s="3">
        <f t="shared" si="172"/>
        <v>7.1428571428571423</v>
      </c>
      <c r="H1166" s="3">
        <f t="shared" si="173"/>
        <v>0.29000000000000004</v>
      </c>
      <c r="I1166" s="3">
        <v>6.7000000000000004E-2</v>
      </c>
      <c r="J1166" s="3">
        <v>7.0000000000000001E-3</v>
      </c>
      <c r="K1166" s="3">
        <v>0.216</v>
      </c>
      <c r="L1166" s="1">
        <v>14</v>
      </c>
      <c r="M1166" s="1">
        <v>15</v>
      </c>
      <c r="N1166" s="1">
        <v>15</v>
      </c>
      <c r="O1166" s="1">
        <v>13</v>
      </c>
      <c r="P1166" s="1">
        <v>14</v>
      </c>
      <c r="Q1166" s="1">
        <v>13</v>
      </c>
      <c r="R1166" s="3">
        <v>4.7E-2</v>
      </c>
      <c r="S1166" s="3">
        <v>0.01</v>
      </c>
      <c r="T1166" s="3">
        <v>1.9E-2</v>
      </c>
      <c r="U1166" s="3" t="str">
        <f t="shared" si="174"/>
        <v>0</v>
      </c>
      <c r="V1166" s="3" t="str">
        <f t="shared" si="175"/>
        <v>0</v>
      </c>
      <c r="W1166" s="3" t="str">
        <f t="shared" si="176"/>
        <v>0</v>
      </c>
    </row>
    <row r="1167" spans="1:23" x14ac:dyDescent="0.3">
      <c r="A1167" s="1">
        <f t="shared" si="170"/>
        <v>0</v>
      </c>
      <c r="B1167" s="1" t="s">
        <v>13</v>
      </c>
      <c r="C1167" s="1">
        <v>0.6</v>
      </c>
      <c r="D1167" s="1">
        <v>2</v>
      </c>
      <c r="E1167" s="1">
        <f t="shared" si="171"/>
        <v>292</v>
      </c>
      <c r="F1167" s="1">
        <v>0</v>
      </c>
      <c r="G1167" s="3">
        <f t="shared" si="172"/>
        <v>7.1428571428571423</v>
      </c>
      <c r="H1167" s="3">
        <f t="shared" si="173"/>
        <v>0.317</v>
      </c>
      <c r="I1167" s="3">
        <v>7.9000000000000001E-2</v>
      </c>
      <c r="J1167" s="3">
        <v>7.0000000000000001E-3</v>
      </c>
      <c r="K1167" s="3">
        <v>0.23100000000000001</v>
      </c>
      <c r="L1167" s="1">
        <v>14</v>
      </c>
      <c r="M1167" s="1">
        <v>15</v>
      </c>
      <c r="N1167" s="1">
        <v>15</v>
      </c>
      <c r="O1167" s="1">
        <v>13</v>
      </c>
      <c r="P1167" s="1">
        <v>14</v>
      </c>
      <c r="Q1167" s="1">
        <v>13</v>
      </c>
      <c r="R1167" s="3">
        <v>5.6000000000000001E-2</v>
      </c>
      <c r="S1167" s="3">
        <v>0.01</v>
      </c>
      <c r="T1167" s="3">
        <v>2.1999999999999999E-2</v>
      </c>
      <c r="U1167" s="3" t="str">
        <f t="shared" si="174"/>
        <v>0</v>
      </c>
      <c r="V1167" s="3" t="str">
        <f t="shared" si="175"/>
        <v>0</v>
      </c>
      <c r="W1167" s="3" t="str">
        <f t="shared" si="176"/>
        <v>0</v>
      </c>
    </row>
    <row r="1168" spans="1:23" x14ac:dyDescent="0.3">
      <c r="A1168" s="1">
        <f t="shared" si="170"/>
        <v>0</v>
      </c>
      <c r="B1168" s="1" t="s">
        <v>13</v>
      </c>
      <c r="C1168" s="1">
        <v>0.6</v>
      </c>
      <c r="D1168" s="1">
        <v>3</v>
      </c>
      <c r="E1168" s="1">
        <f t="shared" si="171"/>
        <v>292</v>
      </c>
      <c r="F1168" s="1">
        <v>0</v>
      </c>
      <c r="G1168" s="3">
        <f t="shared" si="172"/>
        <v>7.1428571428571423</v>
      </c>
      <c r="H1168" s="3">
        <f t="shared" si="173"/>
        <v>0.22900000000000001</v>
      </c>
      <c r="I1168" s="3">
        <v>8.199999999999999E-2</v>
      </c>
      <c r="J1168" s="3">
        <v>7.0000000000000001E-3</v>
      </c>
      <c r="K1168" s="3">
        <v>0.14000000000000001</v>
      </c>
      <c r="L1168" s="1">
        <v>14</v>
      </c>
      <c r="M1168" s="1">
        <v>15</v>
      </c>
      <c r="N1168" s="1">
        <v>15</v>
      </c>
      <c r="O1168" s="1">
        <v>13</v>
      </c>
      <c r="P1168" s="1">
        <v>14</v>
      </c>
      <c r="Q1168" s="1">
        <v>13</v>
      </c>
      <c r="R1168" s="3">
        <v>0.06</v>
      </c>
      <c r="S1168" s="3">
        <v>0.01</v>
      </c>
      <c r="T1168" s="3">
        <v>2.0999999999999998E-2</v>
      </c>
      <c r="U1168" s="3" t="str">
        <f t="shared" si="174"/>
        <v>0</v>
      </c>
      <c r="V1168" s="3" t="str">
        <f t="shared" si="175"/>
        <v>0</v>
      </c>
      <c r="W1168" s="3" t="str">
        <f t="shared" si="176"/>
        <v>0</v>
      </c>
    </row>
    <row r="1169" spans="1:23" x14ac:dyDescent="0.3">
      <c r="A1169" s="1">
        <f t="shared" si="170"/>
        <v>0</v>
      </c>
      <c r="B1169" s="1" t="s">
        <v>13</v>
      </c>
      <c r="C1169" s="1">
        <v>0.6</v>
      </c>
      <c r="D1169" s="1">
        <v>4</v>
      </c>
      <c r="E1169" s="1">
        <f t="shared" si="171"/>
        <v>292</v>
      </c>
      <c r="F1169" s="1">
        <v>0</v>
      </c>
      <c r="G1169" s="3">
        <f t="shared" si="172"/>
        <v>7.1428571428571423</v>
      </c>
      <c r="H1169" s="3">
        <f t="shared" si="173"/>
        <v>0.33899999999999997</v>
      </c>
      <c r="I1169" s="3">
        <v>9.1999999999999998E-2</v>
      </c>
      <c r="J1169" s="3">
        <v>8.0000000000000002E-3</v>
      </c>
      <c r="K1169" s="3">
        <v>0.23899999999999999</v>
      </c>
      <c r="L1169" s="1">
        <v>14</v>
      </c>
      <c r="M1169" s="1">
        <v>15</v>
      </c>
      <c r="N1169" s="1">
        <v>15</v>
      </c>
      <c r="O1169" s="1">
        <v>13</v>
      </c>
      <c r="P1169" s="1">
        <v>14</v>
      </c>
      <c r="Q1169" s="1">
        <v>13</v>
      </c>
      <c r="R1169" s="3">
        <v>7.0000000000000007E-2</v>
      </c>
      <c r="S1169" s="3">
        <v>0.01</v>
      </c>
      <c r="T1169" s="3">
        <v>2.0999999999999998E-2</v>
      </c>
      <c r="U1169" s="3" t="str">
        <f t="shared" si="174"/>
        <v>0</v>
      </c>
      <c r="V1169" s="3" t="str">
        <f t="shared" si="175"/>
        <v>0</v>
      </c>
      <c r="W1169" s="3" t="str">
        <f t="shared" si="176"/>
        <v>0</v>
      </c>
    </row>
    <row r="1170" spans="1:23" x14ac:dyDescent="0.3">
      <c r="A1170" s="1">
        <f t="shared" si="170"/>
        <v>0</v>
      </c>
      <c r="B1170" s="1" t="s">
        <v>13</v>
      </c>
      <c r="C1170" s="1">
        <v>0.6</v>
      </c>
      <c r="D1170" s="1">
        <v>1</v>
      </c>
      <c r="E1170" s="1">
        <f t="shared" si="171"/>
        <v>293</v>
      </c>
      <c r="F1170" s="1">
        <v>0</v>
      </c>
      <c r="G1170" s="3">
        <f t="shared" si="172"/>
        <v>7.6923076923076925</v>
      </c>
      <c r="H1170" s="3">
        <f t="shared" si="173"/>
        <v>0.26500000000000001</v>
      </c>
      <c r="I1170" s="3">
        <v>5.1000000000000004E-2</v>
      </c>
      <c r="J1170" s="3">
        <v>8.0000000000000002E-3</v>
      </c>
      <c r="K1170" s="3">
        <v>0.20599999999999999</v>
      </c>
      <c r="L1170" s="1">
        <v>13</v>
      </c>
      <c r="M1170" s="1">
        <v>14</v>
      </c>
      <c r="N1170" s="1">
        <v>14</v>
      </c>
      <c r="O1170" s="1">
        <v>12</v>
      </c>
      <c r="P1170" s="1">
        <v>13</v>
      </c>
      <c r="Q1170" s="1">
        <v>13</v>
      </c>
      <c r="R1170" s="3">
        <v>3.3000000000000002E-2</v>
      </c>
      <c r="S1170" s="3">
        <v>8.9999999999999993E-3</v>
      </c>
      <c r="T1170" s="3">
        <v>1.7000000000000001E-2</v>
      </c>
      <c r="U1170" s="3" t="str">
        <f t="shared" si="174"/>
        <v>0</v>
      </c>
      <c r="V1170" s="3" t="str">
        <f t="shared" si="175"/>
        <v>0</v>
      </c>
      <c r="W1170" s="3" t="str">
        <f t="shared" si="176"/>
        <v>0</v>
      </c>
    </row>
    <row r="1171" spans="1:23" x14ac:dyDescent="0.3">
      <c r="A1171" s="1">
        <f t="shared" si="170"/>
        <v>0</v>
      </c>
      <c r="B1171" s="1" t="s">
        <v>13</v>
      </c>
      <c r="C1171" s="1">
        <v>0.6</v>
      </c>
      <c r="D1171" s="1">
        <v>2</v>
      </c>
      <c r="E1171" s="1">
        <f t="shared" si="171"/>
        <v>293</v>
      </c>
      <c r="F1171" s="1">
        <v>0</v>
      </c>
      <c r="G1171" s="3">
        <f t="shared" si="172"/>
        <v>7.6923076923076925</v>
      </c>
      <c r="H1171" s="3">
        <f t="shared" si="173"/>
        <v>0.21299999999999999</v>
      </c>
      <c r="I1171" s="3">
        <v>5.8000000000000003E-2</v>
      </c>
      <c r="J1171" s="3">
        <v>0.01</v>
      </c>
      <c r="K1171" s="3">
        <v>0.14499999999999999</v>
      </c>
      <c r="L1171" s="1">
        <v>13</v>
      </c>
      <c r="M1171" s="1">
        <v>14</v>
      </c>
      <c r="N1171" s="1">
        <v>14</v>
      </c>
      <c r="O1171" s="1">
        <v>12</v>
      </c>
      <c r="P1171" s="1">
        <v>13</v>
      </c>
      <c r="Q1171" s="1">
        <v>13</v>
      </c>
      <c r="R1171" s="3">
        <v>0.04</v>
      </c>
      <c r="S1171" s="3">
        <v>8.9999999999999993E-3</v>
      </c>
      <c r="T1171" s="3">
        <v>1.7000000000000001E-2</v>
      </c>
      <c r="U1171" s="3" t="str">
        <f t="shared" si="174"/>
        <v>0</v>
      </c>
      <c r="V1171" s="3" t="str">
        <f t="shared" si="175"/>
        <v>0</v>
      </c>
      <c r="W1171" s="3" t="str">
        <f t="shared" si="176"/>
        <v>0</v>
      </c>
    </row>
    <row r="1172" spans="1:23" x14ac:dyDescent="0.3">
      <c r="A1172" s="1">
        <f t="shared" si="170"/>
        <v>0</v>
      </c>
      <c r="B1172" s="1" t="s">
        <v>13</v>
      </c>
      <c r="C1172" s="1">
        <v>0.6</v>
      </c>
      <c r="D1172" s="1">
        <v>3</v>
      </c>
      <c r="E1172" s="1">
        <f t="shared" si="171"/>
        <v>293</v>
      </c>
      <c r="F1172" s="1">
        <v>0</v>
      </c>
      <c r="G1172" s="3">
        <f t="shared" si="172"/>
        <v>7.6923076923076925</v>
      </c>
      <c r="H1172" s="3">
        <f t="shared" si="173"/>
        <v>0.30100000000000005</v>
      </c>
      <c r="I1172" s="3">
        <v>6.0999999999999999E-2</v>
      </c>
      <c r="J1172" s="3">
        <v>0.01</v>
      </c>
      <c r="K1172" s="3">
        <v>0.23</v>
      </c>
      <c r="L1172" s="1">
        <v>13</v>
      </c>
      <c r="M1172" s="1">
        <v>14</v>
      </c>
      <c r="N1172" s="1">
        <v>14</v>
      </c>
      <c r="O1172" s="1">
        <v>12</v>
      </c>
      <c r="P1172" s="1">
        <v>13</v>
      </c>
      <c r="Q1172" s="1">
        <v>13</v>
      </c>
      <c r="R1172" s="3">
        <v>4.2999999999999997E-2</v>
      </c>
      <c r="S1172" s="3">
        <v>8.9999999999999993E-3</v>
      </c>
      <c r="T1172" s="3">
        <v>1.7000000000000001E-2</v>
      </c>
      <c r="U1172" s="3" t="str">
        <f t="shared" si="174"/>
        <v>0</v>
      </c>
      <c r="V1172" s="3" t="str">
        <f t="shared" si="175"/>
        <v>0</v>
      </c>
      <c r="W1172" s="3" t="str">
        <f t="shared" si="176"/>
        <v>0</v>
      </c>
    </row>
    <row r="1173" spans="1:23" x14ac:dyDescent="0.3">
      <c r="A1173" s="1">
        <f t="shared" si="170"/>
        <v>0</v>
      </c>
      <c r="B1173" s="1" t="s">
        <v>13</v>
      </c>
      <c r="C1173" s="1">
        <v>0.6</v>
      </c>
      <c r="D1173" s="1">
        <v>4</v>
      </c>
      <c r="E1173" s="1">
        <f t="shared" si="171"/>
        <v>293</v>
      </c>
      <c r="F1173" s="1">
        <v>0</v>
      </c>
      <c r="G1173" s="3">
        <f t="shared" si="172"/>
        <v>7.6923076923076925</v>
      </c>
      <c r="H1173" s="3">
        <f t="shared" si="173"/>
        <v>0.30900000000000005</v>
      </c>
      <c r="I1173" s="3">
        <v>6.8000000000000005E-2</v>
      </c>
      <c r="J1173" s="3">
        <v>1.2E-2</v>
      </c>
      <c r="K1173" s="3">
        <v>0.22900000000000001</v>
      </c>
      <c r="L1173" s="1">
        <v>13</v>
      </c>
      <c r="M1173" s="1">
        <v>14</v>
      </c>
      <c r="N1173" s="1">
        <v>14</v>
      </c>
      <c r="O1173" s="1">
        <v>12</v>
      </c>
      <c r="P1173" s="1">
        <v>13</v>
      </c>
      <c r="Q1173" s="1">
        <v>13</v>
      </c>
      <c r="R1173" s="3">
        <v>5.0999999999999997E-2</v>
      </c>
      <c r="S1173" s="3">
        <v>8.9999999999999993E-3</v>
      </c>
      <c r="T1173" s="3">
        <v>1.6E-2</v>
      </c>
      <c r="U1173" s="3" t="str">
        <f t="shared" si="174"/>
        <v>0</v>
      </c>
      <c r="V1173" s="3" t="str">
        <f t="shared" si="175"/>
        <v>0</v>
      </c>
      <c r="W1173" s="3" t="str">
        <f t="shared" si="176"/>
        <v>0</v>
      </c>
    </row>
    <row r="1174" spans="1:23" x14ac:dyDescent="0.3">
      <c r="A1174" s="1">
        <f t="shared" si="170"/>
        <v>0</v>
      </c>
      <c r="B1174" s="1" t="s">
        <v>13</v>
      </c>
      <c r="C1174" s="1">
        <v>0.6</v>
      </c>
      <c r="D1174" s="1">
        <v>1</v>
      </c>
      <c r="E1174" s="1">
        <f t="shared" si="171"/>
        <v>294</v>
      </c>
      <c r="F1174" s="1">
        <v>1</v>
      </c>
      <c r="G1174" s="3">
        <f t="shared" si="172"/>
        <v>0</v>
      </c>
      <c r="H1174" s="3">
        <f t="shared" si="173"/>
        <v>5.1000000000000004E-2</v>
      </c>
      <c r="I1174" s="3">
        <v>4.8000000000000001E-2</v>
      </c>
      <c r="J1174" s="3">
        <v>3.0000000000000001E-3</v>
      </c>
      <c r="K1174" s="3">
        <v>0</v>
      </c>
      <c r="L1174" s="1">
        <v>14</v>
      </c>
      <c r="M1174" s="1">
        <v>14</v>
      </c>
      <c r="N1174" s="1">
        <v>14</v>
      </c>
      <c r="O1174" s="1">
        <v>13</v>
      </c>
      <c r="P1174" s="1">
        <v>14</v>
      </c>
      <c r="Q1174" s="1">
        <v>14</v>
      </c>
      <c r="R1174" s="3">
        <v>3.3000000000000002E-2</v>
      </c>
      <c r="S1174" s="3">
        <v>1.0999999999999999E-2</v>
      </c>
      <c r="T1174" s="3">
        <v>1.2999999999999999E-2</v>
      </c>
      <c r="U1174" s="3">
        <f t="shared" si="174"/>
        <v>7.1428571428571423</v>
      </c>
      <c r="V1174" s="3">
        <f t="shared" si="175"/>
        <v>0</v>
      </c>
      <c r="W1174" s="3">
        <f t="shared" si="176"/>
        <v>0</v>
      </c>
    </row>
    <row r="1175" spans="1:23" x14ac:dyDescent="0.3">
      <c r="A1175" s="1">
        <f t="shared" si="170"/>
        <v>0</v>
      </c>
      <c r="B1175" s="1" t="s">
        <v>13</v>
      </c>
      <c r="C1175" s="1">
        <v>0.6</v>
      </c>
      <c r="D1175" s="1">
        <v>2</v>
      </c>
      <c r="E1175" s="1">
        <f t="shared" si="171"/>
        <v>294</v>
      </c>
      <c r="F1175" s="1">
        <v>1</v>
      </c>
      <c r="G1175" s="3">
        <f t="shared" si="172"/>
        <v>0</v>
      </c>
      <c r="H1175" s="3">
        <f t="shared" si="173"/>
        <v>7.5000000000000011E-2</v>
      </c>
      <c r="I1175" s="3">
        <v>7.2000000000000008E-2</v>
      </c>
      <c r="J1175" s="3">
        <v>3.0000000000000001E-3</v>
      </c>
      <c r="K1175" s="3">
        <v>0</v>
      </c>
      <c r="L1175" s="1">
        <v>15</v>
      </c>
      <c r="M1175" s="1">
        <v>15</v>
      </c>
      <c r="N1175" s="1">
        <v>15</v>
      </c>
      <c r="O1175" s="1">
        <v>13</v>
      </c>
      <c r="P1175" s="1">
        <v>14</v>
      </c>
      <c r="Q1175" s="1">
        <v>14</v>
      </c>
      <c r="R1175" s="3">
        <v>5.5E-2</v>
      </c>
      <c r="S1175" s="3">
        <v>1.0999999999999999E-2</v>
      </c>
      <c r="T1175" s="3">
        <v>1.4999999999999999E-2</v>
      </c>
      <c r="U1175" s="3">
        <f t="shared" si="174"/>
        <v>13.333333333333334</v>
      </c>
      <c r="V1175" s="3">
        <f t="shared" si="175"/>
        <v>6.666666666666667</v>
      </c>
      <c r="W1175" s="3">
        <f t="shared" si="176"/>
        <v>6.666666666666667</v>
      </c>
    </row>
    <row r="1176" spans="1:23" x14ac:dyDescent="0.3">
      <c r="A1176" s="1">
        <f t="shared" si="170"/>
        <v>0</v>
      </c>
      <c r="B1176" s="1" t="s">
        <v>13</v>
      </c>
      <c r="C1176" s="1">
        <v>0.6</v>
      </c>
      <c r="D1176" s="1">
        <v>3</v>
      </c>
      <c r="E1176" s="1">
        <f t="shared" si="171"/>
        <v>294</v>
      </c>
      <c r="F1176" s="1">
        <v>1</v>
      </c>
      <c r="G1176" s="3">
        <f t="shared" si="172"/>
        <v>0</v>
      </c>
      <c r="H1176" s="3">
        <f t="shared" si="173"/>
        <v>5.800000000000001E-2</v>
      </c>
      <c r="I1176" s="3">
        <v>5.5000000000000007E-2</v>
      </c>
      <c r="J1176" s="3">
        <v>3.0000000000000001E-3</v>
      </c>
      <c r="K1176" s="3">
        <v>0</v>
      </c>
      <c r="L1176" s="1">
        <v>14</v>
      </c>
      <c r="M1176" s="1">
        <v>14</v>
      </c>
      <c r="N1176" s="1">
        <v>14</v>
      </c>
      <c r="O1176" s="1">
        <v>13</v>
      </c>
      <c r="P1176" s="1">
        <v>14</v>
      </c>
      <c r="Q1176" s="1">
        <v>14</v>
      </c>
      <c r="R1176" s="3">
        <v>0.04</v>
      </c>
      <c r="S1176" s="3">
        <v>1.0999999999999999E-2</v>
      </c>
      <c r="T1176" s="3">
        <v>1.2999999999999999E-2</v>
      </c>
      <c r="U1176" s="3">
        <f t="shared" si="174"/>
        <v>7.1428571428571423</v>
      </c>
      <c r="V1176" s="3">
        <f t="shared" si="175"/>
        <v>0</v>
      </c>
      <c r="W1176" s="3">
        <f t="shared" si="176"/>
        <v>0</v>
      </c>
    </row>
    <row r="1177" spans="1:23" x14ac:dyDescent="0.3">
      <c r="A1177" s="1">
        <f t="shared" si="170"/>
        <v>0</v>
      </c>
      <c r="B1177" s="1" t="s">
        <v>13</v>
      </c>
      <c r="C1177" s="1">
        <v>0.6</v>
      </c>
      <c r="D1177" s="1">
        <v>4</v>
      </c>
      <c r="E1177" s="1">
        <f t="shared" si="171"/>
        <v>294</v>
      </c>
      <c r="F1177" s="1">
        <v>1</v>
      </c>
      <c r="G1177" s="3">
        <f t="shared" si="172"/>
        <v>0</v>
      </c>
      <c r="H1177" s="3">
        <f t="shared" si="173"/>
        <v>6.5000000000000002E-2</v>
      </c>
      <c r="I1177" s="3">
        <v>6.0999999999999999E-2</v>
      </c>
      <c r="J1177" s="3">
        <v>4.0000000000000001E-3</v>
      </c>
      <c r="K1177" s="3">
        <v>0</v>
      </c>
      <c r="L1177" s="1">
        <v>14</v>
      </c>
      <c r="M1177" s="1">
        <v>14</v>
      </c>
      <c r="N1177" s="1">
        <v>14</v>
      </c>
      <c r="O1177" s="1">
        <v>13</v>
      </c>
      <c r="P1177" s="1">
        <v>14</v>
      </c>
      <c r="Q1177" s="1">
        <v>14</v>
      </c>
      <c r="R1177" s="3">
        <v>4.7E-2</v>
      </c>
      <c r="S1177" s="3">
        <v>1.0999999999999999E-2</v>
      </c>
      <c r="T1177" s="3">
        <v>1.2E-2</v>
      </c>
      <c r="U1177" s="3">
        <f t="shared" si="174"/>
        <v>7.1428571428571423</v>
      </c>
      <c r="V1177" s="3">
        <f t="shared" si="175"/>
        <v>0</v>
      </c>
      <c r="W1177" s="3">
        <f t="shared" si="176"/>
        <v>0</v>
      </c>
    </row>
    <row r="1178" spans="1:23" x14ac:dyDescent="0.3">
      <c r="A1178" s="1">
        <f t="shared" si="170"/>
        <v>0</v>
      </c>
      <c r="B1178" s="1" t="s">
        <v>13</v>
      </c>
      <c r="C1178" s="1">
        <v>0.6</v>
      </c>
      <c r="D1178" s="1">
        <v>1</v>
      </c>
      <c r="E1178" s="1">
        <f t="shared" si="171"/>
        <v>295</v>
      </c>
      <c r="F1178" s="1">
        <v>0</v>
      </c>
      <c r="G1178" s="3">
        <f t="shared" si="172"/>
        <v>5.8823529411764701</v>
      </c>
      <c r="H1178" s="3">
        <f t="shared" si="173"/>
        <v>0.20399999999999999</v>
      </c>
      <c r="I1178" s="3">
        <v>5.6999999999999995E-2</v>
      </c>
      <c r="J1178" s="3">
        <v>2.1999999999999999E-2</v>
      </c>
      <c r="K1178" s="3">
        <v>0.125</v>
      </c>
      <c r="L1178" s="1">
        <v>17</v>
      </c>
      <c r="M1178" s="1">
        <v>18</v>
      </c>
      <c r="N1178" s="1">
        <v>18</v>
      </c>
      <c r="O1178" s="1">
        <v>16</v>
      </c>
      <c r="P1178" s="1">
        <v>16</v>
      </c>
      <c r="Q1178" s="1">
        <v>17</v>
      </c>
      <c r="R1178" s="3">
        <v>4.2999999999999997E-2</v>
      </c>
      <c r="S1178" s="3">
        <v>8.0000000000000002E-3</v>
      </c>
      <c r="T1178" s="3">
        <v>1.3000000000000001E-2</v>
      </c>
      <c r="U1178" s="3" t="str">
        <f t="shared" si="174"/>
        <v>0</v>
      </c>
      <c r="V1178" s="3" t="str">
        <f t="shared" si="175"/>
        <v>0</v>
      </c>
      <c r="W1178" s="3" t="str">
        <f t="shared" si="176"/>
        <v>0</v>
      </c>
    </row>
    <row r="1179" spans="1:23" x14ac:dyDescent="0.3">
      <c r="A1179" s="1">
        <f t="shared" si="170"/>
        <v>0</v>
      </c>
      <c r="B1179" s="1" t="s">
        <v>13</v>
      </c>
      <c r="C1179" s="1">
        <v>0.6</v>
      </c>
      <c r="D1179" s="1">
        <v>2</v>
      </c>
      <c r="E1179" s="1">
        <f t="shared" si="171"/>
        <v>295</v>
      </c>
      <c r="F1179" s="1">
        <v>0</v>
      </c>
      <c r="G1179" s="3">
        <f t="shared" si="172"/>
        <v>5.8823529411764701</v>
      </c>
      <c r="H1179" s="3">
        <f t="shared" si="173"/>
        <v>0.27200000000000002</v>
      </c>
      <c r="I1179" s="3">
        <v>7.0000000000000007E-2</v>
      </c>
      <c r="J1179" s="3">
        <v>2.3E-2</v>
      </c>
      <c r="K1179" s="3">
        <v>0.17899999999999999</v>
      </c>
      <c r="L1179" s="1">
        <v>17</v>
      </c>
      <c r="M1179" s="1">
        <v>18</v>
      </c>
      <c r="N1179" s="1">
        <v>18</v>
      </c>
      <c r="O1179" s="1">
        <v>16</v>
      </c>
      <c r="P1179" s="1">
        <v>16</v>
      </c>
      <c r="Q1179" s="1">
        <v>17</v>
      </c>
      <c r="R1179" s="3">
        <v>5.5E-2</v>
      </c>
      <c r="S1179" s="3">
        <v>8.0000000000000002E-3</v>
      </c>
      <c r="T1179" s="3">
        <v>1.4E-2</v>
      </c>
      <c r="U1179" s="3" t="str">
        <f t="shared" si="174"/>
        <v>0</v>
      </c>
      <c r="V1179" s="3" t="str">
        <f t="shared" si="175"/>
        <v>0</v>
      </c>
      <c r="W1179" s="3" t="str">
        <f t="shared" si="176"/>
        <v>0</v>
      </c>
    </row>
    <row r="1180" spans="1:23" x14ac:dyDescent="0.3">
      <c r="A1180" s="1">
        <f t="shared" si="170"/>
        <v>0</v>
      </c>
      <c r="B1180" s="1" t="s">
        <v>13</v>
      </c>
      <c r="C1180" s="1">
        <v>0.6</v>
      </c>
      <c r="D1180" s="1">
        <v>3</v>
      </c>
      <c r="E1180" s="1">
        <f t="shared" si="171"/>
        <v>295</v>
      </c>
      <c r="F1180" s="1">
        <v>0</v>
      </c>
      <c r="G1180" s="3">
        <f t="shared" si="172"/>
        <v>5.8823529411764701</v>
      </c>
      <c r="H1180" s="3">
        <f t="shared" si="173"/>
        <v>0.223</v>
      </c>
      <c r="I1180" s="3">
        <v>7.3000000000000009E-2</v>
      </c>
      <c r="J1180" s="3">
        <v>2.3E-2</v>
      </c>
      <c r="K1180" s="3">
        <v>0.127</v>
      </c>
      <c r="L1180" s="1">
        <v>17</v>
      </c>
      <c r="M1180" s="1">
        <v>18</v>
      </c>
      <c r="N1180" s="1">
        <v>18</v>
      </c>
      <c r="O1180" s="1">
        <v>16</v>
      </c>
      <c r="P1180" s="1">
        <v>16</v>
      </c>
      <c r="Q1180" s="1">
        <v>17</v>
      </c>
      <c r="R1180" s="3">
        <v>5.8999999999999997E-2</v>
      </c>
      <c r="S1180" s="3">
        <v>8.0000000000000002E-3</v>
      </c>
      <c r="T1180" s="3">
        <v>1.3000000000000001E-2</v>
      </c>
      <c r="U1180" s="3" t="str">
        <f t="shared" si="174"/>
        <v>0</v>
      </c>
      <c r="V1180" s="3" t="str">
        <f t="shared" si="175"/>
        <v>0</v>
      </c>
      <c r="W1180" s="3" t="str">
        <f t="shared" si="176"/>
        <v>0</v>
      </c>
    </row>
    <row r="1181" spans="1:23" x14ac:dyDescent="0.3">
      <c r="A1181" s="1">
        <f t="shared" si="170"/>
        <v>0</v>
      </c>
      <c r="B1181" s="1" t="s">
        <v>13</v>
      </c>
      <c r="C1181" s="1">
        <v>0.6</v>
      </c>
      <c r="D1181" s="1">
        <v>4</v>
      </c>
      <c r="E1181" s="1">
        <f t="shared" si="171"/>
        <v>295</v>
      </c>
      <c r="F1181" s="1">
        <v>0</v>
      </c>
      <c r="G1181" s="3">
        <f t="shared" si="172"/>
        <v>5.8823529411764701</v>
      </c>
      <c r="H1181" s="3">
        <f t="shared" si="173"/>
        <v>0.31600000000000006</v>
      </c>
      <c r="I1181" s="3">
        <v>8.4000000000000019E-2</v>
      </c>
      <c r="J1181" s="3">
        <v>2.4E-2</v>
      </c>
      <c r="K1181" s="3">
        <v>0.20799999999999999</v>
      </c>
      <c r="L1181" s="1">
        <v>17</v>
      </c>
      <c r="M1181" s="1">
        <v>18</v>
      </c>
      <c r="N1181" s="1">
        <v>18</v>
      </c>
      <c r="O1181" s="1">
        <v>16</v>
      </c>
      <c r="P1181" s="1">
        <v>16</v>
      </c>
      <c r="Q1181" s="1">
        <v>17</v>
      </c>
      <c r="R1181" s="3">
        <v>6.9000000000000006E-2</v>
      </c>
      <c r="S1181" s="3">
        <v>8.0000000000000002E-3</v>
      </c>
      <c r="T1181" s="3">
        <v>1.4E-2</v>
      </c>
      <c r="U1181" s="3" t="str">
        <f t="shared" si="174"/>
        <v>0</v>
      </c>
      <c r="V1181" s="3" t="str">
        <f t="shared" si="175"/>
        <v>0</v>
      </c>
      <c r="W1181" s="3" t="str">
        <f t="shared" si="176"/>
        <v>0</v>
      </c>
    </row>
    <row r="1182" spans="1:23" x14ac:dyDescent="0.3">
      <c r="A1182" s="1">
        <f t="shared" si="170"/>
        <v>0</v>
      </c>
      <c r="B1182" s="1" t="s">
        <v>13</v>
      </c>
      <c r="C1182" s="1">
        <v>0.6</v>
      </c>
      <c r="D1182" s="1">
        <v>1</v>
      </c>
      <c r="E1182" s="1">
        <f t="shared" si="171"/>
        <v>296</v>
      </c>
      <c r="F1182" s="1">
        <v>0</v>
      </c>
      <c r="G1182" s="3">
        <f t="shared" si="172"/>
        <v>7.1428571428571423</v>
      </c>
      <c r="H1182" s="3">
        <f t="shared" si="173"/>
        <v>0.30000000000000004</v>
      </c>
      <c r="I1182" s="3">
        <v>6.0999999999999999E-2</v>
      </c>
      <c r="J1182" s="3">
        <v>2.1999999999999999E-2</v>
      </c>
      <c r="K1182" s="3">
        <v>0.217</v>
      </c>
      <c r="L1182" s="1">
        <v>14</v>
      </c>
      <c r="M1182" s="1">
        <v>15</v>
      </c>
      <c r="N1182" s="1">
        <v>15</v>
      </c>
      <c r="O1182" s="1">
        <v>13</v>
      </c>
      <c r="P1182" s="1">
        <v>14</v>
      </c>
      <c r="Q1182" s="1">
        <v>14</v>
      </c>
      <c r="R1182" s="3">
        <v>3.9E-2</v>
      </c>
      <c r="S1182" s="3">
        <v>0.01</v>
      </c>
      <c r="T1182" s="3">
        <v>0.02</v>
      </c>
      <c r="U1182" s="3" t="str">
        <f t="shared" si="174"/>
        <v>0</v>
      </c>
      <c r="V1182" s="3" t="str">
        <f t="shared" si="175"/>
        <v>0</v>
      </c>
      <c r="W1182" s="3" t="str">
        <f t="shared" si="176"/>
        <v>0</v>
      </c>
    </row>
    <row r="1183" spans="1:23" x14ac:dyDescent="0.3">
      <c r="A1183" s="1">
        <f t="shared" si="170"/>
        <v>0</v>
      </c>
      <c r="B1183" s="1" t="s">
        <v>13</v>
      </c>
      <c r="C1183" s="1">
        <v>0.6</v>
      </c>
      <c r="D1183" s="1">
        <v>2</v>
      </c>
      <c r="E1183" s="1">
        <f t="shared" si="171"/>
        <v>296</v>
      </c>
      <c r="F1183" s="1">
        <v>0</v>
      </c>
      <c r="G1183" s="3">
        <f t="shared" si="172"/>
        <v>7.1428571428571423</v>
      </c>
      <c r="H1183" s="3">
        <f t="shared" si="173"/>
        <v>0.222</v>
      </c>
      <c r="I1183" s="3">
        <v>6.9000000000000006E-2</v>
      </c>
      <c r="J1183" s="3">
        <v>0.02</v>
      </c>
      <c r="K1183" s="3">
        <v>0.13300000000000001</v>
      </c>
      <c r="L1183" s="1">
        <v>14</v>
      </c>
      <c r="M1183" s="1">
        <v>15</v>
      </c>
      <c r="N1183" s="1">
        <v>15</v>
      </c>
      <c r="O1183" s="1">
        <v>13</v>
      </c>
      <c r="P1183" s="1">
        <v>14</v>
      </c>
      <c r="Q1183" s="1">
        <v>14</v>
      </c>
      <c r="R1183" s="3">
        <v>4.7E-2</v>
      </c>
      <c r="S1183" s="3">
        <v>0.01</v>
      </c>
      <c r="T1183" s="3">
        <v>0.02</v>
      </c>
      <c r="U1183" s="3" t="str">
        <f t="shared" si="174"/>
        <v>0</v>
      </c>
      <c r="V1183" s="3" t="str">
        <f t="shared" si="175"/>
        <v>0</v>
      </c>
      <c r="W1183" s="3" t="str">
        <f t="shared" si="176"/>
        <v>0</v>
      </c>
    </row>
    <row r="1184" spans="1:23" x14ac:dyDescent="0.3">
      <c r="A1184" s="1">
        <f t="shared" si="170"/>
        <v>0</v>
      </c>
      <c r="B1184" s="1" t="s">
        <v>13</v>
      </c>
      <c r="C1184" s="1">
        <v>0.6</v>
      </c>
      <c r="D1184" s="1">
        <v>3</v>
      </c>
      <c r="E1184" s="1">
        <f t="shared" si="171"/>
        <v>296</v>
      </c>
      <c r="F1184" s="1">
        <v>0</v>
      </c>
      <c r="G1184" s="3">
        <f t="shared" si="172"/>
        <v>7.1428571428571423</v>
      </c>
      <c r="H1184" s="3">
        <f t="shared" si="173"/>
        <v>0.33300000000000002</v>
      </c>
      <c r="I1184" s="3">
        <v>6.7000000000000004E-2</v>
      </c>
      <c r="J1184" s="3">
        <v>2.4E-2</v>
      </c>
      <c r="K1184" s="3">
        <v>0.24199999999999999</v>
      </c>
      <c r="L1184" s="1">
        <v>14</v>
      </c>
      <c r="M1184" s="1">
        <v>15</v>
      </c>
      <c r="N1184" s="1">
        <v>15</v>
      </c>
      <c r="O1184" s="1">
        <v>13</v>
      </c>
      <c r="P1184" s="1">
        <v>14</v>
      </c>
      <c r="Q1184" s="1">
        <v>14</v>
      </c>
      <c r="R1184" s="3">
        <v>4.9000000000000002E-2</v>
      </c>
      <c r="S1184" s="3">
        <v>0.01</v>
      </c>
      <c r="T1184" s="3">
        <v>1.6E-2</v>
      </c>
      <c r="U1184" s="3" t="str">
        <f t="shared" si="174"/>
        <v>0</v>
      </c>
      <c r="V1184" s="3" t="str">
        <f t="shared" si="175"/>
        <v>0</v>
      </c>
      <c r="W1184" s="3" t="str">
        <f t="shared" si="176"/>
        <v>0</v>
      </c>
    </row>
    <row r="1185" spans="1:38" x14ac:dyDescent="0.3">
      <c r="A1185" s="1">
        <f t="shared" si="170"/>
        <v>0</v>
      </c>
      <c r="B1185" s="1" t="s">
        <v>13</v>
      </c>
      <c r="C1185" s="1">
        <v>0.6</v>
      </c>
      <c r="D1185" s="1">
        <v>4</v>
      </c>
      <c r="E1185" s="1">
        <f t="shared" si="171"/>
        <v>296</v>
      </c>
      <c r="F1185" s="1">
        <v>0</v>
      </c>
      <c r="G1185" s="3">
        <f t="shared" si="172"/>
        <v>7.1428571428571423</v>
      </c>
      <c r="H1185" s="3">
        <f t="shared" si="173"/>
        <v>0.33400000000000002</v>
      </c>
      <c r="I1185" s="3">
        <v>7.5999999999999998E-2</v>
      </c>
      <c r="J1185" s="3">
        <v>2.1999999999999999E-2</v>
      </c>
      <c r="K1185" s="3">
        <v>0.23599999999999999</v>
      </c>
      <c r="L1185" s="1">
        <v>14</v>
      </c>
      <c r="M1185" s="1">
        <v>15</v>
      </c>
      <c r="N1185" s="1">
        <v>15</v>
      </c>
      <c r="O1185" s="1">
        <v>13</v>
      </c>
      <c r="P1185" s="1">
        <v>14</v>
      </c>
      <c r="Q1185" s="1">
        <v>14</v>
      </c>
      <c r="R1185" s="3">
        <v>5.5E-2</v>
      </c>
      <c r="S1185" s="3">
        <v>0.01</v>
      </c>
      <c r="T1185" s="3">
        <v>1.9E-2</v>
      </c>
      <c r="U1185" s="3" t="str">
        <f t="shared" si="174"/>
        <v>0</v>
      </c>
      <c r="V1185" s="3" t="str">
        <f t="shared" si="175"/>
        <v>0</v>
      </c>
      <c r="W1185" s="3" t="str">
        <f t="shared" si="176"/>
        <v>0</v>
      </c>
    </row>
    <row r="1186" spans="1:38" x14ac:dyDescent="0.3">
      <c r="A1186" s="1">
        <f t="shared" si="170"/>
        <v>0</v>
      </c>
      <c r="B1186" s="1" t="s">
        <v>13</v>
      </c>
      <c r="C1186" s="1">
        <v>0.6</v>
      </c>
      <c r="D1186" s="1">
        <v>1</v>
      </c>
      <c r="E1186" s="1">
        <f t="shared" si="171"/>
        <v>297</v>
      </c>
      <c r="F1186" s="1">
        <v>1</v>
      </c>
      <c r="G1186" s="3">
        <f t="shared" si="172"/>
        <v>0</v>
      </c>
      <c r="H1186" s="3">
        <f t="shared" si="173"/>
        <v>6.4000000000000001E-2</v>
      </c>
      <c r="I1186" s="3">
        <v>5.8999999999999997E-2</v>
      </c>
      <c r="J1186" s="3">
        <v>5.0000000000000001E-3</v>
      </c>
      <c r="K1186" s="3">
        <v>0</v>
      </c>
      <c r="L1186" s="1">
        <v>14</v>
      </c>
      <c r="M1186" s="1">
        <v>14</v>
      </c>
      <c r="N1186" s="1">
        <v>14</v>
      </c>
      <c r="O1186" s="1">
        <v>13</v>
      </c>
      <c r="P1186" s="1">
        <v>13</v>
      </c>
      <c r="Q1186" s="1">
        <v>13</v>
      </c>
      <c r="R1186" s="3">
        <v>3.9E-2</v>
      </c>
      <c r="S1186" s="3">
        <v>8.9999999999999993E-3</v>
      </c>
      <c r="T1186" s="3">
        <v>1.9999999999999997E-2</v>
      </c>
      <c r="U1186" s="3">
        <f t="shared" si="174"/>
        <v>7.1428571428571423</v>
      </c>
      <c r="V1186" s="3">
        <f t="shared" si="175"/>
        <v>7.1428571428571423</v>
      </c>
      <c r="W1186" s="3">
        <f t="shared" si="176"/>
        <v>7.1428571428571423</v>
      </c>
    </row>
    <row r="1187" spans="1:38" x14ac:dyDescent="0.3">
      <c r="A1187" s="1">
        <f t="shared" si="170"/>
        <v>0</v>
      </c>
      <c r="B1187" s="1" t="s">
        <v>13</v>
      </c>
      <c r="C1187" s="1">
        <v>0.6</v>
      </c>
      <c r="D1187" s="1">
        <v>2</v>
      </c>
      <c r="E1187" s="1">
        <f t="shared" si="171"/>
        <v>297</v>
      </c>
      <c r="F1187" s="1">
        <v>1</v>
      </c>
      <c r="G1187" s="3">
        <f t="shared" si="172"/>
        <v>0</v>
      </c>
      <c r="H1187" s="3">
        <f t="shared" si="173"/>
        <v>7.5999999999999998E-2</v>
      </c>
      <c r="I1187" s="3">
        <v>6.6000000000000003E-2</v>
      </c>
      <c r="J1187" s="3">
        <v>0.01</v>
      </c>
      <c r="K1187" s="3">
        <v>0</v>
      </c>
      <c r="L1187" s="1">
        <v>14</v>
      </c>
      <c r="M1187" s="1">
        <v>14</v>
      </c>
      <c r="N1187" s="1">
        <v>14</v>
      </c>
      <c r="O1187" s="1">
        <v>13</v>
      </c>
      <c r="P1187" s="1">
        <v>13</v>
      </c>
      <c r="Q1187" s="1">
        <v>13</v>
      </c>
      <c r="R1187" s="3">
        <v>4.5999999999999999E-2</v>
      </c>
      <c r="S1187" s="3">
        <v>8.9999999999999993E-3</v>
      </c>
      <c r="T1187" s="3">
        <v>1.9999999999999997E-2</v>
      </c>
      <c r="U1187" s="3">
        <f t="shared" si="174"/>
        <v>7.1428571428571423</v>
      </c>
      <c r="V1187" s="3">
        <f t="shared" si="175"/>
        <v>7.1428571428571423</v>
      </c>
      <c r="W1187" s="3">
        <f t="shared" si="176"/>
        <v>7.1428571428571423</v>
      </c>
    </row>
    <row r="1188" spans="1:38" x14ac:dyDescent="0.3">
      <c r="A1188" s="1">
        <f t="shared" si="170"/>
        <v>0</v>
      </c>
      <c r="B1188" s="1" t="s">
        <v>13</v>
      </c>
      <c r="C1188" s="1">
        <v>0.6</v>
      </c>
      <c r="D1188" s="1">
        <v>3</v>
      </c>
      <c r="E1188" s="1">
        <f t="shared" si="171"/>
        <v>297</v>
      </c>
      <c r="F1188" s="1">
        <v>1</v>
      </c>
      <c r="G1188" s="3">
        <f t="shared" si="172"/>
        <v>0</v>
      </c>
      <c r="H1188" s="3">
        <f t="shared" si="173"/>
        <v>7.1000000000000008E-2</v>
      </c>
      <c r="I1188" s="3">
        <v>6.6000000000000003E-2</v>
      </c>
      <c r="J1188" s="3">
        <v>5.0000000000000001E-3</v>
      </c>
      <c r="K1188" s="3">
        <v>0</v>
      </c>
      <c r="L1188" s="1">
        <v>14</v>
      </c>
      <c r="M1188" s="1">
        <v>14</v>
      </c>
      <c r="N1188" s="1">
        <v>14</v>
      </c>
      <c r="O1188" s="1">
        <v>13</v>
      </c>
      <c r="P1188" s="1">
        <v>13</v>
      </c>
      <c r="Q1188" s="1">
        <v>13</v>
      </c>
      <c r="R1188" s="3">
        <v>4.7E-2</v>
      </c>
      <c r="S1188" s="3">
        <v>8.9999999999999993E-3</v>
      </c>
      <c r="T1188" s="3">
        <v>1.9E-2</v>
      </c>
      <c r="U1188" s="3">
        <f t="shared" si="174"/>
        <v>7.1428571428571423</v>
      </c>
      <c r="V1188" s="3">
        <f t="shared" si="175"/>
        <v>7.1428571428571423</v>
      </c>
      <c r="W1188" s="3">
        <f t="shared" si="176"/>
        <v>7.1428571428571423</v>
      </c>
    </row>
    <row r="1189" spans="1:38" x14ac:dyDescent="0.3">
      <c r="A1189" s="1">
        <f t="shared" si="170"/>
        <v>0</v>
      </c>
      <c r="B1189" s="1" t="s">
        <v>13</v>
      </c>
      <c r="C1189" s="1">
        <v>0.6</v>
      </c>
      <c r="D1189" s="1">
        <v>4</v>
      </c>
      <c r="E1189" s="1">
        <f t="shared" si="171"/>
        <v>297</v>
      </c>
      <c r="F1189" s="1">
        <v>1</v>
      </c>
      <c r="G1189" s="3">
        <f t="shared" si="172"/>
        <v>0</v>
      </c>
      <c r="H1189" s="3">
        <f t="shared" si="173"/>
        <v>7.3000000000000009E-2</v>
      </c>
      <c r="I1189" s="3">
        <v>6.8000000000000005E-2</v>
      </c>
      <c r="J1189" s="3">
        <v>5.0000000000000001E-3</v>
      </c>
      <c r="K1189" s="3">
        <v>0</v>
      </c>
      <c r="L1189" s="1">
        <v>14</v>
      </c>
      <c r="M1189" s="1">
        <v>14</v>
      </c>
      <c r="N1189" s="1">
        <v>14</v>
      </c>
      <c r="O1189" s="1">
        <v>13</v>
      </c>
      <c r="P1189" s="1">
        <v>13</v>
      </c>
      <c r="Q1189" s="1">
        <v>13</v>
      </c>
      <c r="R1189" s="3">
        <v>4.9000000000000002E-2</v>
      </c>
      <c r="S1189" s="3">
        <v>8.9999999999999993E-3</v>
      </c>
      <c r="T1189" s="3">
        <v>1.9E-2</v>
      </c>
      <c r="U1189" s="3">
        <f t="shared" si="174"/>
        <v>7.1428571428571423</v>
      </c>
      <c r="V1189" s="3">
        <f t="shared" si="175"/>
        <v>7.1428571428571423</v>
      </c>
      <c r="W1189" s="3">
        <f t="shared" si="176"/>
        <v>7.1428571428571423</v>
      </c>
    </row>
    <row r="1190" spans="1:38" x14ac:dyDescent="0.3">
      <c r="A1190" s="1">
        <f t="shared" si="170"/>
        <v>0</v>
      </c>
      <c r="B1190" s="1" t="s">
        <v>13</v>
      </c>
      <c r="C1190" s="1">
        <v>0.6</v>
      </c>
      <c r="D1190" s="1">
        <v>1</v>
      </c>
      <c r="E1190" s="1">
        <f t="shared" si="171"/>
        <v>298</v>
      </c>
      <c r="F1190" s="1">
        <v>1</v>
      </c>
      <c r="G1190" s="3">
        <f t="shared" si="172"/>
        <v>0</v>
      </c>
      <c r="H1190" s="3">
        <f t="shared" si="173"/>
        <v>5.6000000000000001E-2</v>
      </c>
      <c r="I1190" s="3">
        <v>5.2999999999999999E-2</v>
      </c>
      <c r="J1190" s="3">
        <v>3.0000000000000001E-3</v>
      </c>
      <c r="K1190" s="3">
        <v>0</v>
      </c>
      <c r="L1190" s="1">
        <v>14</v>
      </c>
      <c r="M1190" s="1">
        <v>14</v>
      </c>
      <c r="N1190" s="1">
        <v>14</v>
      </c>
      <c r="O1190" s="1">
        <v>12</v>
      </c>
      <c r="P1190" s="1">
        <v>13</v>
      </c>
      <c r="Q1190" s="1">
        <v>13</v>
      </c>
      <c r="R1190" s="3">
        <v>3.3000000000000002E-2</v>
      </c>
      <c r="S1190" s="3">
        <v>1.0999999999999999E-2</v>
      </c>
      <c r="T1190" s="3">
        <v>1.9E-2</v>
      </c>
      <c r="U1190" s="3">
        <f t="shared" si="174"/>
        <v>14.285714285714285</v>
      </c>
      <c r="V1190" s="3">
        <f t="shared" si="175"/>
        <v>7.1428571428571423</v>
      </c>
      <c r="W1190" s="3">
        <f t="shared" si="176"/>
        <v>7.1428571428571423</v>
      </c>
    </row>
    <row r="1191" spans="1:38" x14ac:dyDescent="0.3">
      <c r="A1191" s="1">
        <f t="shared" si="170"/>
        <v>0</v>
      </c>
      <c r="B1191" s="1" t="s">
        <v>13</v>
      </c>
      <c r="C1191" s="1">
        <v>0.6</v>
      </c>
      <c r="D1191" s="1">
        <v>2</v>
      </c>
      <c r="E1191" s="1">
        <f t="shared" si="171"/>
        <v>298</v>
      </c>
      <c r="F1191" s="1">
        <v>1</v>
      </c>
      <c r="G1191" s="3">
        <f t="shared" si="172"/>
        <v>0</v>
      </c>
      <c r="H1191" s="3">
        <f t="shared" si="173"/>
        <v>5.9000000000000004E-2</v>
      </c>
      <c r="I1191" s="3">
        <v>5.6000000000000001E-2</v>
      </c>
      <c r="J1191" s="3">
        <v>3.0000000000000001E-3</v>
      </c>
      <c r="K1191" s="3">
        <v>0</v>
      </c>
      <c r="L1191" s="1">
        <v>14</v>
      </c>
      <c r="M1191" s="1">
        <v>14</v>
      </c>
      <c r="N1191" s="1">
        <v>14</v>
      </c>
      <c r="O1191" s="1">
        <v>12</v>
      </c>
      <c r="P1191" s="1">
        <v>13</v>
      </c>
      <c r="Q1191" s="1">
        <v>14</v>
      </c>
      <c r="R1191" s="3">
        <v>3.6999999999999998E-2</v>
      </c>
      <c r="S1191" s="3">
        <v>1.0999999999999999E-2</v>
      </c>
      <c r="T1191" s="3">
        <v>1.8000000000000002E-2</v>
      </c>
      <c r="U1191" s="3">
        <f t="shared" si="174"/>
        <v>14.285714285714285</v>
      </c>
      <c r="V1191" s="3">
        <f t="shared" si="175"/>
        <v>7.1428571428571423</v>
      </c>
      <c r="W1191" s="3">
        <f t="shared" si="176"/>
        <v>0</v>
      </c>
    </row>
    <row r="1192" spans="1:38" x14ac:dyDescent="0.3">
      <c r="A1192" s="1">
        <f t="shared" si="170"/>
        <v>0</v>
      </c>
      <c r="B1192" s="1" t="s">
        <v>13</v>
      </c>
      <c r="C1192" s="1">
        <v>0.6</v>
      </c>
      <c r="D1192" s="1">
        <v>3</v>
      </c>
      <c r="E1192" s="1">
        <f t="shared" si="171"/>
        <v>298</v>
      </c>
      <c r="F1192" s="1">
        <v>1</v>
      </c>
      <c r="G1192" s="3">
        <f t="shared" si="172"/>
        <v>0</v>
      </c>
      <c r="H1192" s="3">
        <f t="shared" si="173"/>
        <v>6.0999999999999999E-2</v>
      </c>
      <c r="I1192" s="3">
        <v>5.7000000000000002E-2</v>
      </c>
      <c r="J1192" s="3">
        <v>4.0000000000000001E-3</v>
      </c>
      <c r="K1192" s="3">
        <v>0</v>
      </c>
      <c r="L1192" s="1">
        <v>14</v>
      </c>
      <c r="M1192" s="1">
        <v>14</v>
      </c>
      <c r="N1192" s="1">
        <v>14</v>
      </c>
      <c r="O1192" s="1">
        <v>12</v>
      </c>
      <c r="P1192" s="1">
        <v>13</v>
      </c>
      <c r="Q1192" s="1">
        <v>13</v>
      </c>
      <c r="R1192" s="3">
        <v>3.6999999999999998E-2</v>
      </c>
      <c r="S1192" s="3">
        <v>1.0999999999999999E-2</v>
      </c>
      <c r="T1192" s="3">
        <v>1.9E-2</v>
      </c>
      <c r="U1192" s="3">
        <f t="shared" si="174"/>
        <v>14.285714285714285</v>
      </c>
      <c r="V1192" s="3">
        <f t="shared" si="175"/>
        <v>7.1428571428571423</v>
      </c>
      <c r="W1192" s="3">
        <f t="shared" si="176"/>
        <v>7.1428571428571423</v>
      </c>
    </row>
    <row r="1193" spans="1:38" x14ac:dyDescent="0.3">
      <c r="A1193" s="1">
        <f t="shared" si="170"/>
        <v>0</v>
      </c>
      <c r="B1193" s="1" t="s">
        <v>13</v>
      </c>
      <c r="C1193" s="1">
        <v>0.6</v>
      </c>
      <c r="D1193" s="1">
        <v>4</v>
      </c>
      <c r="E1193" s="1">
        <f t="shared" si="171"/>
        <v>298</v>
      </c>
      <c r="F1193" s="1">
        <v>1</v>
      </c>
      <c r="G1193" s="3">
        <f t="shared" si="172"/>
        <v>0</v>
      </c>
      <c r="H1193" s="3">
        <f t="shared" si="173"/>
        <v>6.7000000000000004E-2</v>
      </c>
      <c r="I1193" s="3">
        <v>6.2000000000000006E-2</v>
      </c>
      <c r="J1193" s="3">
        <v>5.0000000000000001E-3</v>
      </c>
      <c r="K1193" s="3">
        <v>0</v>
      </c>
      <c r="L1193" s="1">
        <v>14</v>
      </c>
      <c r="M1193" s="1">
        <v>14</v>
      </c>
      <c r="N1193" s="1">
        <v>14</v>
      </c>
      <c r="O1193" s="1">
        <v>12</v>
      </c>
      <c r="P1193" s="1">
        <v>13</v>
      </c>
      <c r="Q1193" s="1">
        <v>13</v>
      </c>
      <c r="R1193" s="3">
        <v>4.2000000000000003E-2</v>
      </c>
      <c r="S1193" s="3">
        <v>1.0999999999999999E-2</v>
      </c>
      <c r="T1193" s="3">
        <v>1.9E-2</v>
      </c>
      <c r="U1193" s="3">
        <f t="shared" si="174"/>
        <v>14.285714285714285</v>
      </c>
      <c r="V1193" s="3">
        <f t="shared" si="175"/>
        <v>7.1428571428571423</v>
      </c>
      <c r="W1193" s="3">
        <f t="shared" si="176"/>
        <v>7.1428571428571423</v>
      </c>
    </row>
    <row r="1194" spans="1:38" x14ac:dyDescent="0.3">
      <c r="A1194" s="1">
        <f t="shared" si="170"/>
        <v>0</v>
      </c>
      <c r="B1194" s="1" t="s">
        <v>13</v>
      </c>
      <c r="C1194" s="1">
        <v>0.6</v>
      </c>
      <c r="D1194" s="1">
        <v>1</v>
      </c>
      <c r="E1194" s="1">
        <f t="shared" si="171"/>
        <v>299</v>
      </c>
      <c r="F1194" s="1">
        <v>1</v>
      </c>
      <c r="G1194" s="3">
        <f t="shared" si="172"/>
        <v>0</v>
      </c>
      <c r="H1194" s="3">
        <f t="shared" si="173"/>
        <v>5.8999999999999997E-2</v>
      </c>
      <c r="I1194" s="3">
        <v>5.7999999999999996E-2</v>
      </c>
      <c r="J1194" s="3">
        <v>1E-3</v>
      </c>
      <c r="K1194" s="3">
        <v>0</v>
      </c>
      <c r="L1194" s="1">
        <v>14</v>
      </c>
      <c r="M1194" s="1">
        <v>14</v>
      </c>
      <c r="N1194" s="1">
        <v>14</v>
      </c>
      <c r="O1194" s="1">
        <v>12</v>
      </c>
      <c r="P1194" s="1">
        <v>13</v>
      </c>
      <c r="Q1194" s="1">
        <v>13</v>
      </c>
      <c r="R1194" s="3">
        <v>3.6999999999999998E-2</v>
      </c>
      <c r="S1194" s="3">
        <v>0.01</v>
      </c>
      <c r="T1194" s="3">
        <v>2.0999999999999998E-2</v>
      </c>
      <c r="U1194" s="3">
        <f t="shared" si="174"/>
        <v>14.285714285714285</v>
      </c>
      <c r="V1194" s="3">
        <f t="shared" si="175"/>
        <v>7.1428571428571423</v>
      </c>
      <c r="W1194" s="3">
        <f t="shared" si="176"/>
        <v>7.1428571428571423</v>
      </c>
    </row>
    <row r="1195" spans="1:38" x14ac:dyDescent="0.3">
      <c r="A1195" s="1">
        <f t="shared" si="170"/>
        <v>0</v>
      </c>
      <c r="B1195" s="1" t="s">
        <v>13</v>
      </c>
      <c r="C1195" s="1">
        <v>0.6</v>
      </c>
      <c r="D1195" s="1">
        <v>2</v>
      </c>
      <c r="E1195" s="1">
        <f t="shared" si="171"/>
        <v>299</v>
      </c>
      <c r="F1195" s="1">
        <v>1</v>
      </c>
      <c r="G1195" s="3">
        <f t="shared" si="172"/>
        <v>0</v>
      </c>
      <c r="H1195" s="3">
        <f t="shared" si="173"/>
        <v>7.9999999999999988E-2</v>
      </c>
      <c r="I1195" s="3">
        <v>7.8999999999999987E-2</v>
      </c>
      <c r="J1195" s="3">
        <v>1E-3</v>
      </c>
      <c r="K1195" s="3">
        <v>0</v>
      </c>
      <c r="L1195" s="1">
        <v>15</v>
      </c>
      <c r="M1195" s="1">
        <v>15</v>
      </c>
      <c r="N1195" s="1">
        <v>15</v>
      </c>
      <c r="O1195" s="1">
        <v>11</v>
      </c>
      <c r="P1195" s="1">
        <v>13</v>
      </c>
      <c r="Q1195" s="1">
        <v>13</v>
      </c>
      <c r="R1195" s="3">
        <v>5.8999999999999997E-2</v>
      </c>
      <c r="S1195" s="3">
        <v>0.01</v>
      </c>
      <c r="T1195" s="3">
        <v>0.02</v>
      </c>
      <c r="U1195" s="3">
        <f t="shared" si="174"/>
        <v>26.666666666666668</v>
      </c>
      <c r="V1195" s="3">
        <f t="shared" si="175"/>
        <v>13.333333333333334</v>
      </c>
      <c r="W1195" s="3">
        <f t="shared" si="176"/>
        <v>13.333333333333334</v>
      </c>
    </row>
    <row r="1196" spans="1:38" x14ac:dyDescent="0.3">
      <c r="A1196" s="1">
        <f t="shared" si="170"/>
        <v>0</v>
      </c>
      <c r="B1196" s="1" t="s">
        <v>13</v>
      </c>
      <c r="C1196" s="1">
        <v>0.6</v>
      </c>
      <c r="D1196" s="1">
        <v>3</v>
      </c>
      <c r="E1196" s="1">
        <f t="shared" si="171"/>
        <v>299</v>
      </c>
      <c r="F1196" s="1">
        <v>1</v>
      </c>
      <c r="G1196" s="3">
        <f t="shared" si="172"/>
        <v>0</v>
      </c>
      <c r="H1196" s="3">
        <f t="shared" si="173"/>
        <v>7.0000000000000007E-2</v>
      </c>
      <c r="I1196" s="3">
        <v>6.8000000000000005E-2</v>
      </c>
      <c r="J1196" s="3">
        <v>2E-3</v>
      </c>
      <c r="K1196" s="3">
        <v>0</v>
      </c>
      <c r="L1196" s="1">
        <v>14</v>
      </c>
      <c r="M1196" s="1">
        <v>14</v>
      </c>
      <c r="N1196" s="1">
        <v>14</v>
      </c>
      <c r="O1196" s="1">
        <v>12</v>
      </c>
      <c r="P1196" s="1">
        <v>13</v>
      </c>
      <c r="Q1196" s="1">
        <v>13</v>
      </c>
      <c r="R1196" s="3">
        <v>4.5999999999999999E-2</v>
      </c>
      <c r="S1196" s="3">
        <v>0.01</v>
      </c>
      <c r="T1196" s="3">
        <v>2.1999999999999999E-2</v>
      </c>
      <c r="U1196" s="3">
        <f t="shared" si="174"/>
        <v>14.285714285714285</v>
      </c>
      <c r="V1196" s="3">
        <f t="shared" si="175"/>
        <v>7.1428571428571423</v>
      </c>
      <c r="W1196" s="3">
        <f t="shared" si="176"/>
        <v>7.1428571428571423</v>
      </c>
    </row>
    <row r="1197" spans="1:38" x14ac:dyDescent="0.3">
      <c r="A1197" s="1">
        <f t="shared" si="170"/>
        <v>0</v>
      </c>
      <c r="B1197" s="1" t="s">
        <v>13</v>
      </c>
      <c r="C1197" s="1">
        <v>0.6</v>
      </c>
      <c r="D1197" s="1">
        <v>4</v>
      </c>
      <c r="E1197" s="1">
        <f t="shared" si="171"/>
        <v>299</v>
      </c>
      <c r="F1197" s="1">
        <v>1</v>
      </c>
      <c r="G1197" s="3">
        <f t="shared" si="172"/>
        <v>0</v>
      </c>
      <c r="H1197" s="3">
        <f t="shared" si="173"/>
        <v>7.3000000000000009E-2</v>
      </c>
      <c r="I1197" s="3">
        <v>7.1000000000000008E-2</v>
      </c>
      <c r="J1197" s="3">
        <v>2E-3</v>
      </c>
      <c r="K1197" s="3">
        <v>0</v>
      </c>
      <c r="L1197" s="1">
        <v>14</v>
      </c>
      <c r="M1197" s="1">
        <v>14</v>
      </c>
      <c r="N1197" s="1">
        <v>14</v>
      </c>
      <c r="O1197" s="1">
        <v>12</v>
      </c>
      <c r="P1197" s="1">
        <v>13</v>
      </c>
      <c r="Q1197" s="1">
        <v>13</v>
      </c>
      <c r="R1197" s="3">
        <v>4.9000000000000002E-2</v>
      </c>
      <c r="S1197" s="3">
        <v>0.01</v>
      </c>
      <c r="T1197" s="3">
        <v>2.1999999999999999E-2</v>
      </c>
      <c r="U1197" s="3">
        <f t="shared" si="174"/>
        <v>14.285714285714285</v>
      </c>
      <c r="V1197" s="3">
        <f t="shared" si="175"/>
        <v>7.1428571428571423</v>
      </c>
      <c r="W1197" s="3">
        <f t="shared" si="176"/>
        <v>7.1428571428571423</v>
      </c>
    </row>
    <row r="1198" spans="1:38" x14ac:dyDescent="0.3">
      <c r="A1198" s="1">
        <f t="shared" si="170"/>
        <v>1</v>
      </c>
      <c r="B1198" s="1" t="s">
        <v>13</v>
      </c>
      <c r="C1198" s="1">
        <v>0.6</v>
      </c>
      <c r="D1198" s="1">
        <v>1</v>
      </c>
      <c r="E1198" s="1">
        <f t="shared" si="171"/>
        <v>300</v>
      </c>
      <c r="F1198" s="1">
        <v>1</v>
      </c>
      <c r="G1198" s="3">
        <f t="shared" si="172"/>
        <v>0</v>
      </c>
      <c r="H1198" s="3">
        <f t="shared" si="173"/>
        <v>3.7000000000000005E-2</v>
      </c>
      <c r="I1198" s="3">
        <v>3.5000000000000003E-2</v>
      </c>
      <c r="J1198" s="3">
        <v>2E-3</v>
      </c>
      <c r="K1198" s="3">
        <v>0</v>
      </c>
      <c r="L1198" s="1">
        <v>13</v>
      </c>
      <c r="M1198" s="1">
        <v>13</v>
      </c>
      <c r="N1198" s="1">
        <v>13</v>
      </c>
      <c r="O1198" s="1">
        <v>12</v>
      </c>
      <c r="P1198" s="1">
        <v>13</v>
      </c>
      <c r="Q1198" s="1">
        <v>13</v>
      </c>
      <c r="R1198" s="3">
        <v>2.1999999999999999E-2</v>
      </c>
      <c r="S1198" s="3">
        <v>8.9999999999999993E-3</v>
      </c>
      <c r="T1198" s="3">
        <v>1.2E-2</v>
      </c>
      <c r="U1198" s="3">
        <f t="shared" si="174"/>
        <v>7.6923076923076925</v>
      </c>
      <c r="V1198" s="3">
        <f t="shared" si="175"/>
        <v>0</v>
      </c>
      <c r="W1198" s="3">
        <f t="shared" si="176"/>
        <v>0</v>
      </c>
      <c r="AA1198" s="1">
        <f>SUMPRODUCT((MOD(ROW(F1102:F1201),4)=2)*F1102:F1201)</f>
        <v>20</v>
      </c>
      <c r="AB1198" s="3">
        <f>SUMPRODUCT((MOD(ROW(G1102:G1201),4)=2)*G1102:G1201)/25</f>
        <v>1.4001292824822236</v>
      </c>
      <c r="AC1198" s="3">
        <f t="shared" ref="AC1198:AF1198" si="177">SUMPRODUCT((MOD(ROW(H1102:H1201),4)=2)*H1102:H1201)/25</f>
        <v>0.10116000000000003</v>
      </c>
      <c r="AD1198" s="3">
        <f t="shared" si="177"/>
        <v>5.5679999999999993E-2</v>
      </c>
      <c r="AE1198" s="3">
        <f t="shared" si="177"/>
        <v>6.1199999999999996E-3</v>
      </c>
      <c r="AF1198" s="3">
        <f t="shared" si="177"/>
        <v>3.9359999999999999E-2</v>
      </c>
      <c r="AG1198" s="3">
        <f>SUMPRODUCT((MOD(ROW(R1102:R1201),4)=2)*R1102:R1201)/25</f>
        <v>3.672000000000001E-2</v>
      </c>
      <c r="AH1198" s="3">
        <f>SUMPRODUCT((MOD(ROW(S1102:S1201),4)=2)*S1102:S1201)/25</f>
        <v>9.6400000000000027E-3</v>
      </c>
      <c r="AI1198" s="3">
        <f>SUMPRODUCT((MOD(ROW(T1102:T1201),4)=2)*T1102:T1201)/25</f>
        <v>1.7880000000000004E-2</v>
      </c>
      <c r="AJ1198" s="3">
        <f>IF(AA1198&gt;0, SUMPRODUCT((MOD(ROW(U1102:U1201),4)=2)*U1102:U1201)/AA1198,"-")</f>
        <v>13.639194139194137</v>
      </c>
      <c r="AK1198" s="3">
        <f>IF(AA1198&gt;0, SUMPRODUCT((MOD(ROW(V1102:V1201),4)=2)*V1102:V1201)/AA1198,"-")</f>
        <v>4.5787545787545785</v>
      </c>
      <c r="AL1198" s="3">
        <f>IF(AA1198&gt;0,SUMPRODUCT((MOD(ROW(W1102:W1201),4)=2)*W1102:W1201)/AA1198,"-")</f>
        <v>5.9358974358974352</v>
      </c>
    </row>
    <row r="1199" spans="1:38" x14ac:dyDescent="0.3">
      <c r="A1199" s="1">
        <f t="shared" si="170"/>
        <v>1</v>
      </c>
      <c r="B1199" s="1" t="s">
        <v>13</v>
      </c>
      <c r="C1199" s="1">
        <v>0.6</v>
      </c>
      <c r="D1199" s="1">
        <v>2</v>
      </c>
      <c r="E1199" s="1">
        <f t="shared" si="171"/>
        <v>300</v>
      </c>
      <c r="F1199" s="1">
        <v>1</v>
      </c>
      <c r="G1199" s="3">
        <f t="shared" si="172"/>
        <v>0</v>
      </c>
      <c r="H1199" s="3">
        <f t="shared" si="173"/>
        <v>4.1000000000000002E-2</v>
      </c>
      <c r="I1199" s="3">
        <v>0.04</v>
      </c>
      <c r="J1199" s="3">
        <v>1E-3</v>
      </c>
      <c r="K1199" s="3">
        <v>0</v>
      </c>
      <c r="L1199" s="1">
        <v>13</v>
      </c>
      <c r="M1199" s="1">
        <v>13</v>
      </c>
      <c r="N1199" s="1">
        <v>13</v>
      </c>
      <c r="O1199" s="1">
        <v>12</v>
      </c>
      <c r="P1199" s="1">
        <v>13</v>
      </c>
      <c r="Q1199" s="1">
        <v>13</v>
      </c>
      <c r="R1199" s="3">
        <v>2.4E-2</v>
      </c>
      <c r="S1199" s="3">
        <v>8.9999999999999993E-3</v>
      </c>
      <c r="T1199" s="3">
        <v>1.4999999999999999E-2</v>
      </c>
      <c r="U1199" s="3">
        <f t="shared" si="174"/>
        <v>7.6923076923076925</v>
      </c>
      <c r="V1199" s="3">
        <f t="shared" si="175"/>
        <v>0</v>
      </c>
      <c r="W1199" s="3">
        <f t="shared" si="176"/>
        <v>0</v>
      </c>
      <c r="AA1199" s="1">
        <f>SUMPRODUCT((MOD(ROW(F1102:F1201),4)=3)*F1102:F1201)</f>
        <v>21</v>
      </c>
      <c r="AB1199" s="3">
        <f>SUMPRODUCT((MOD(ROW(G1102:G1201),4)=3)*G1102:G1201)/25</f>
        <v>1.114414996767938</v>
      </c>
      <c r="AC1199" s="3">
        <f t="shared" ref="AC1199:AF1199" si="178">SUMPRODUCT((MOD(ROW(H1102:H1201),4)=3)*H1102:H1201)/25</f>
        <v>0.11136000000000001</v>
      </c>
      <c r="AD1199" s="3">
        <f t="shared" si="178"/>
        <v>6.3520000000000007E-2</v>
      </c>
      <c r="AE1199" s="3">
        <f t="shared" si="178"/>
        <v>7.000000000000001E-3</v>
      </c>
      <c r="AF1199" s="3">
        <f t="shared" si="178"/>
        <v>4.0840000000000008E-2</v>
      </c>
      <c r="AG1199" s="3">
        <f>SUMPRODUCT((MOD(ROW(R1102:R1201),4)=3)*R1102:R1201)/25</f>
        <v>4.4440000000000014E-2</v>
      </c>
      <c r="AH1199" s="3">
        <f>SUMPRODUCT((MOD(ROW(S1102:S1201),4)=3)*S1102:S1201)/25</f>
        <v>9.6400000000000027E-3</v>
      </c>
      <c r="AI1199" s="3">
        <f>SUMPRODUCT((MOD(ROW(T1102:T1201),4)=3)*T1102:T1201)/25</f>
        <v>1.8000000000000006E-2</v>
      </c>
      <c r="AJ1199" s="3">
        <f>IF(AA1199&gt;0,SUMPRODUCT((MOD(ROW(U1102:U1201),4)=3)*U1102:U1201)/AA1199,"-")</f>
        <v>14.453165881737309</v>
      </c>
      <c r="AK1199" s="3">
        <f>IF(AA1199&gt;0,SUMPRODUCT((MOD(ROW(V1102:V1201),4)=3)*V1102:V1201)/AA1199,"-")</f>
        <v>5.604395604395604</v>
      </c>
      <c r="AL1199" s="3">
        <f>IF(AA1199&gt;0,SUMPRODUCT((MOD(ROW(W1102:W1201),4)=3)*W1102:W1201)/AA1199,"-")</f>
        <v>5.6043956043956049</v>
      </c>
    </row>
    <row r="1200" spans="1:38" x14ac:dyDescent="0.3">
      <c r="A1200" s="1">
        <f t="shared" si="170"/>
        <v>1</v>
      </c>
      <c r="B1200" s="1" t="s">
        <v>13</v>
      </c>
      <c r="C1200" s="1">
        <v>0.6</v>
      </c>
      <c r="D1200" s="1">
        <v>3</v>
      </c>
      <c r="E1200" s="1">
        <f t="shared" si="171"/>
        <v>300</v>
      </c>
      <c r="F1200" s="1">
        <v>1</v>
      </c>
      <c r="G1200" s="3">
        <f t="shared" si="172"/>
        <v>0</v>
      </c>
      <c r="H1200" s="3">
        <f t="shared" si="173"/>
        <v>4.0999999999999995E-2</v>
      </c>
      <c r="I1200" s="3">
        <v>3.8999999999999993E-2</v>
      </c>
      <c r="J1200" s="3">
        <v>2E-3</v>
      </c>
      <c r="K1200" s="3">
        <v>0</v>
      </c>
      <c r="L1200" s="1">
        <v>13</v>
      </c>
      <c r="M1200" s="1">
        <v>13</v>
      </c>
      <c r="N1200" s="1">
        <v>13</v>
      </c>
      <c r="O1200" s="1">
        <v>12</v>
      </c>
      <c r="P1200" s="1">
        <v>13</v>
      </c>
      <c r="Q1200" s="1">
        <v>13</v>
      </c>
      <c r="R1200" s="3">
        <v>2.5999999999999999E-2</v>
      </c>
      <c r="S1200" s="3">
        <v>8.9999999999999993E-3</v>
      </c>
      <c r="T1200" s="3">
        <v>1.2E-2</v>
      </c>
      <c r="U1200" s="3">
        <f t="shared" si="174"/>
        <v>7.6923076923076925</v>
      </c>
      <c r="V1200" s="3">
        <f t="shared" si="175"/>
        <v>0</v>
      </c>
      <c r="W1200" s="3">
        <f t="shared" si="176"/>
        <v>0</v>
      </c>
      <c r="AA1200" s="1">
        <f>SUMPRODUCT((MOD(ROW(F1102:F1201),4)=0)*F1102:F1201)</f>
        <v>20</v>
      </c>
      <c r="AB1200" s="3">
        <f>SUMPRODUCT((MOD(ROW(G1102:G1201),4)=0)*G1102:G1201)/25</f>
        <v>1.4001292824822236</v>
      </c>
      <c r="AC1200" s="3">
        <f t="shared" ref="AC1200:AF1200" si="179">SUMPRODUCT((MOD(ROW(H1102:H1201),4)=0)*H1102:H1201)/25</f>
        <v>0.11267999999999999</v>
      </c>
      <c r="AD1200" s="3">
        <f t="shared" si="179"/>
        <v>6.4199999999999993E-2</v>
      </c>
      <c r="AE1200" s="3">
        <f t="shared" si="179"/>
        <v>6.5599999999999999E-3</v>
      </c>
      <c r="AF1200" s="3">
        <f t="shared" si="179"/>
        <v>4.1919999999999999E-2</v>
      </c>
      <c r="AG1200" s="3">
        <f>SUMPRODUCT((MOD(ROW(R1102:R1201),4)=0)*R1102:R1201)/25</f>
        <v>4.5040000000000011E-2</v>
      </c>
      <c r="AH1200" s="3">
        <f>SUMPRODUCT((MOD(ROW(S1102:S1201),4)=0)*S1102:S1201)/25</f>
        <v>9.6400000000000027E-3</v>
      </c>
      <c r="AI1200" s="3">
        <f>SUMPRODUCT((MOD(ROW(T1102:T1201),4)=0)*T1102:T1201)/25</f>
        <v>1.8080000000000006E-2</v>
      </c>
      <c r="AJ1200" s="3">
        <f>IF(AA1200&gt;0,SUMPRODUCT((MOD(ROW(U1102:U1201),4)=0)*U1102:U1201)/AA1200,"-")</f>
        <v>13.639194139194137</v>
      </c>
      <c r="AK1200" s="3">
        <f>IF(AA1200&gt;0,SUMPRODUCT((MOD(ROW(V1102:V1201),4)=0)*V1102:V1201)/AA1200,"-")</f>
        <v>4.5787545787545785</v>
      </c>
      <c r="AL1200" s="3">
        <f>IF(AA1200&gt;0,SUMPRODUCT((MOD(ROW(W1102:W1201),4)=0)*W1102:W1201)/AA1200,"-")</f>
        <v>5.9358974358974352</v>
      </c>
    </row>
    <row r="1201" spans="1:38" x14ac:dyDescent="0.3">
      <c r="A1201" s="1">
        <f t="shared" si="170"/>
        <v>1</v>
      </c>
      <c r="B1201" s="1" t="s">
        <v>13</v>
      </c>
      <c r="C1201" s="1">
        <v>0.6</v>
      </c>
      <c r="D1201" s="1">
        <v>4</v>
      </c>
      <c r="E1201" s="1">
        <f t="shared" si="171"/>
        <v>300</v>
      </c>
      <c r="F1201" s="1">
        <v>1</v>
      </c>
      <c r="G1201" s="3">
        <f t="shared" si="172"/>
        <v>0</v>
      </c>
      <c r="H1201" s="3">
        <f t="shared" si="173"/>
        <v>4.5999999999999999E-2</v>
      </c>
      <c r="I1201" s="3">
        <v>4.4999999999999998E-2</v>
      </c>
      <c r="J1201" s="3">
        <v>1E-3</v>
      </c>
      <c r="K1201" s="3">
        <v>0</v>
      </c>
      <c r="L1201" s="1">
        <v>13</v>
      </c>
      <c r="M1201" s="1">
        <v>13</v>
      </c>
      <c r="N1201" s="1">
        <v>13</v>
      </c>
      <c r="O1201" s="1">
        <v>12</v>
      </c>
      <c r="P1201" s="1">
        <v>13</v>
      </c>
      <c r="Q1201" s="1">
        <v>13</v>
      </c>
      <c r="R1201" s="3">
        <v>0.03</v>
      </c>
      <c r="S1201" s="3">
        <v>8.9999999999999993E-3</v>
      </c>
      <c r="T1201" s="3">
        <v>1.4E-2</v>
      </c>
      <c r="U1201" s="3">
        <f t="shared" si="174"/>
        <v>7.6923076923076925</v>
      </c>
      <c r="V1201" s="3">
        <f t="shared" si="175"/>
        <v>0</v>
      </c>
      <c r="W1201" s="3">
        <f t="shared" si="176"/>
        <v>0</v>
      </c>
      <c r="AA1201" s="1">
        <f>SUMPRODUCT((MOD(ROW(F1102:F1201),4)=1)*F1102:F1201)</f>
        <v>20</v>
      </c>
      <c r="AB1201" s="3">
        <f>SUMPRODUCT((MOD(ROW(G1102:G1201),4)=1)*G1102:G1201)/25</f>
        <v>1.4001292824822236</v>
      </c>
      <c r="AC1201" s="3">
        <f t="shared" ref="AC1201:AF1201" si="180">SUMPRODUCT((MOD(ROW(H1102:H1201),4)=1)*H1102:H1201)/25</f>
        <v>0.12556</v>
      </c>
      <c r="AD1201" s="3">
        <f t="shared" si="180"/>
        <v>6.9800000000000015E-2</v>
      </c>
      <c r="AE1201" s="3">
        <f t="shared" si="180"/>
        <v>6.9200000000000008E-3</v>
      </c>
      <c r="AF1201" s="3">
        <f t="shared" si="180"/>
        <v>4.8840000000000001E-2</v>
      </c>
      <c r="AG1201" s="3">
        <f>SUMPRODUCT((MOD(ROW(R1102:R1201),4)=1)*R1102:R1201)/25</f>
        <v>5.0720000000000008E-2</v>
      </c>
      <c r="AH1201" s="3">
        <f>SUMPRODUCT((MOD(ROW(S1102:S1201),4)=1)*S1102:S1201)/25</f>
        <v>9.6400000000000027E-3</v>
      </c>
      <c r="AI1201" s="3">
        <f>SUMPRODUCT((MOD(ROW(T1102:T1201),4)=1)*T1102:T1201)/25</f>
        <v>1.8000000000000006E-2</v>
      </c>
      <c r="AJ1201" s="3">
        <f>IF(AA1201&gt;0,SUMPRODUCT((MOD(ROW(U1102:U1201),4)=1)*U1102:U1201)/AA1201,"-")</f>
        <v>13.639194139194137</v>
      </c>
      <c r="AK1201" s="3">
        <f>IF(AA1201&gt;0, SUMPRODUCT((MOD(ROW(V1102:V1201),4)=1)*V1102:V1201)/AA1201,"-")</f>
        <v>4.5787545787545785</v>
      </c>
      <c r="AL1201" s="3">
        <f>IF(AA1201&gt;0,SUMPRODUCT((MOD(ROW(W1102:W1201),4)=1)*W1102:W1201)/AA1201,"-")</f>
        <v>5.9358974358974352</v>
      </c>
    </row>
    <row r="1202" spans="1:38" x14ac:dyDescent="0.3">
      <c r="A1202" s="1">
        <f t="shared" si="170"/>
        <v>0</v>
      </c>
      <c r="B1202" s="1" t="s">
        <v>11</v>
      </c>
      <c r="C1202" s="1">
        <v>0.2</v>
      </c>
      <c r="D1202" s="1">
        <v>1</v>
      </c>
      <c r="E1202" s="1">
        <f t="shared" si="171"/>
        <v>301</v>
      </c>
      <c r="F1202" s="1">
        <v>1</v>
      </c>
      <c r="G1202" s="3">
        <f t="shared" si="172"/>
        <v>0</v>
      </c>
      <c r="H1202" s="3">
        <f t="shared" si="173"/>
        <v>0.02</v>
      </c>
      <c r="I1202" s="3">
        <v>1.9E-2</v>
      </c>
      <c r="J1202" s="3">
        <v>1E-3</v>
      </c>
      <c r="K1202" s="3">
        <v>0</v>
      </c>
      <c r="L1202" s="1">
        <v>8</v>
      </c>
      <c r="M1202" s="1">
        <v>8</v>
      </c>
      <c r="N1202" s="1">
        <v>8</v>
      </c>
      <c r="O1202" s="1">
        <v>8</v>
      </c>
      <c r="P1202" s="1">
        <v>8</v>
      </c>
      <c r="Q1202" s="1">
        <v>8</v>
      </c>
      <c r="R1202" s="3">
        <v>1.2E-2</v>
      </c>
      <c r="S1202" s="3">
        <v>3.0000000000000001E-3</v>
      </c>
      <c r="T1202" s="3">
        <v>6.0000000000000001E-3</v>
      </c>
      <c r="U1202" s="3">
        <f t="shared" si="174"/>
        <v>0</v>
      </c>
      <c r="V1202" s="3">
        <f t="shared" si="175"/>
        <v>0</v>
      </c>
      <c r="W1202" s="3">
        <f t="shared" si="176"/>
        <v>0</v>
      </c>
    </row>
    <row r="1203" spans="1:38" x14ac:dyDescent="0.3">
      <c r="A1203" s="1">
        <f t="shared" si="170"/>
        <v>0</v>
      </c>
      <c r="B1203" s="1" t="s">
        <v>11</v>
      </c>
      <c r="C1203" s="1">
        <v>0.2</v>
      </c>
      <c r="D1203" s="1">
        <v>2</v>
      </c>
      <c r="E1203" s="1">
        <f t="shared" si="171"/>
        <v>301</v>
      </c>
      <c r="F1203" s="1">
        <v>0</v>
      </c>
      <c r="G1203" s="3">
        <f t="shared" si="172"/>
        <v>12.5</v>
      </c>
      <c r="H1203" s="3">
        <f t="shared" si="173"/>
        <v>0.189</v>
      </c>
      <c r="I1203" s="3">
        <v>0.05</v>
      </c>
      <c r="J1203" s="3">
        <v>8.0000000000000002E-3</v>
      </c>
      <c r="K1203" s="3">
        <v>0.13100000000000001</v>
      </c>
      <c r="L1203" s="1">
        <v>8</v>
      </c>
      <c r="M1203" s="1">
        <v>9</v>
      </c>
      <c r="N1203" s="1">
        <v>9</v>
      </c>
      <c r="O1203" s="1">
        <v>7</v>
      </c>
      <c r="P1203" s="1">
        <v>8</v>
      </c>
      <c r="Q1203" s="1">
        <v>8</v>
      </c>
      <c r="R1203" s="3">
        <v>3.1E-2</v>
      </c>
      <c r="S1203" s="3">
        <v>3.0000000000000001E-3</v>
      </c>
      <c r="T1203" s="3">
        <v>1.8000000000000002E-2</v>
      </c>
      <c r="U1203" s="3" t="str">
        <f t="shared" si="174"/>
        <v>0</v>
      </c>
      <c r="V1203" s="3" t="str">
        <f t="shared" si="175"/>
        <v>0</v>
      </c>
      <c r="W1203" s="3" t="str">
        <f t="shared" si="176"/>
        <v>0</v>
      </c>
    </row>
    <row r="1204" spans="1:38" x14ac:dyDescent="0.3">
      <c r="A1204" s="1">
        <f t="shared" si="170"/>
        <v>0</v>
      </c>
      <c r="B1204" s="1" t="s">
        <v>11</v>
      </c>
      <c r="C1204" s="1">
        <v>0.2</v>
      </c>
      <c r="D1204" s="1">
        <v>3</v>
      </c>
      <c r="E1204" s="1">
        <f t="shared" si="171"/>
        <v>301</v>
      </c>
      <c r="F1204" s="1">
        <v>1</v>
      </c>
      <c r="G1204" s="3">
        <f t="shared" si="172"/>
        <v>0</v>
      </c>
      <c r="H1204" s="3">
        <f t="shared" si="173"/>
        <v>0.154</v>
      </c>
      <c r="I1204" s="3">
        <v>2.3E-2</v>
      </c>
      <c r="J1204" s="3">
        <v>0</v>
      </c>
      <c r="K1204" s="3">
        <v>0.13100000000000001</v>
      </c>
      <c r="L1204" s="1">
        <v>8</v>
      </c>
      <c r="M1204" s="1">
        <v>8</v>
      </c>
      <c r="N1204" s="1">
        <v>8</v>
      </c>
      <c r="O1204" s="1">
        <v>8</v>
      </c>
      <c r="P1204" s="1">
        <v>8</v>
      </c>
      <c r="Q1204" s="1">
        <v>8</v>
      </c>
      <c r="R1204" s="3">
        <v>1.7000000000000001E-2</v>
      </c>
      <c r="S1204" s="3">
        <v>3.0000000000000001E-3</v>
      </c>
      <c r="T1204" s="3">
        <v>5.0000000000000001E-3</v>
      </c>
      <c r="U1204" s="3">
        <f t="shared" si="174"/>
        <v>0</v>
      </c>
      <c r="V1204" s="3">
        <f t="shared" si="175"/>
        <v>0</v>
      </c>
      <c r="W1204" s="3">
        <f t="shared" si="176"/>
        <v>0</v>
      </c>
    </row>
    <row r="1205" spans="1:38" x14ac:dyDescent="0.3">
      <c r="A1205" s="1">
        <f t="shared" si="170"/>
        <v>0</v>
      </c>
      <c r="B1205" s="1" t="s">
        <v>11</v>
      </c>
      <c r="C1205" s="1">
        <v>0.2</v>
      </c>
      <c r="D1205" s="1">
        <v>4</v>
      </c>
      <c r="E1205" s="1">
        <f t="shared" si="171"/>
        <v>301</v>
      </c>
      <c r="F1205" s="1">
        <v>1</v>
      </c>
      <c r="G1205" s="3">
        <f t="shared" si="172"/>
        <v>0</v>
      </c>
      <c r="H1205" s="3">
        <f t="shared" si="173"/>
        <v>0.158</v>
      </c>
      <c r="I1205" s="3">
        <v>2.5999999999999999E-2</v>
      </c>
      <c r="J1205" s="3">
        <v>1E-3</v>
      </c>
      <c r="K1205" s="3">
        <v>0.13100000000000001</v>
      </c>
      <c r="L1205" s="1">
        <v>8</v>
      </c>
      <c r="M1205" s="1">
        <v>8</v>
      </c>
      <c r="N1205" s="1">
        <v>8</v>
      </c>
      <c r="O1205" s="1">
        <v>8</v>
      </c>
      <c r="P1205" s="1">
        <v>8</v>
      </c>
      <c r="Q1205" s="1">
        <v>8</v>
      </c>
      <c r="R1205" s="3">
        <v>1.6E-2</v>
      </c>
      <c r="S1205" s="3">
        <v>3.0000000000000001E-3</v>
      </c>
      <c r="T1205" s="3">
        <v>9.0000000000000011E-3</v>
      </c>
      <c r="U1205" s="3">
        <f t="shared" si="174"/>
        <v>0</v>
      </c>
      <c r="V1205" s="3">
        <f t="shared" si="175"/>
        <v>0</v>
      </c>
      <c r="W1205" s="3">
        <f t="shared" si="176"/>
        <v>0</v>
      </c>
    </row>
    <row r="1206" spans="1:38" x14ac:dyDescent="0.3">
      <c r="A1206" s="1">
        <f t="shared" si="170"/>
        <v>0</v>
      </c>
      <c r="B1206" s="1" t="s">
        <v>11</v>
      </c>
      <c r="C1206" s="1">
        <v>0.2</v>
      </c>
      <c r="D1206" s="1">
        <v>1</v>
      </c>
      <c r="E1206" s="1">
        <f t="shared" si="171"/>
        <v>302</v>
      </c>
      <c r="F1206" s="1">
        <v>1</v>
      </c>
      <c r="G1206" s="3">
        <f t="shared" si="172"/>
        <v>0</v>
      </c>
      <c r="H1206" s="3">
        <f t="shared" si="173"/>
        <v>2.4999999999999998E-2</v>
      </c>
      <c r="I1206" s="3">
        <v>2.1999999999999999E-2</v>
      </c>
      <c r="J1206" s="3">
        <v>3.0000000000000001E-3</v>
      </c>
      <c r="K1206" s="3">
        <v>0</v>
      </c>
      <c r="L1206" s="1">
        <v>8</v>
      </c>
      <c r="M1206" s="1">
        <v>8</v>
      </c>
      <c r="N1206" s="1">
        <v>8</v>
      </c>
      <c r="O1206" s="1">
        <v>8</v>
      </c>
      <c r="P1206" s="1">
        <v>8</v>
      </c>
      <c r="Q1206" s="1">
        <v>8</v>
      </c>
      <c r="R1206" s="3">
        <v>1.2999999999999999E-2</v>
      </c>
      <c r="S1206" s="3">
        <v>3.0000000000000001E-3</v>
      </c>
      <c r="T1206" s="3">
        <v>9.0000000000000011E-3</v>
      </c>
      <c r="U1206" s="3">
        <f t="shared" si="174"/>
        <v>0</v>
      </c>
      <c r="V1206" s="3">
        <f t="shared" si="175"/>
        <v>0</v>
      </c>
      <c r="W1206" s="3">
        <f t="shared" si="176"/>
        <v>0</v>
      </c>
    </row>
    <row r="1207" spans="1:38" x14ac:dyDescent="0.3">
      <c r="A1207" s="1">
        <f t="shared" si="170"/>
        <v>0</v>
      </c>
      <c r="B1207" s="1" t="s">
        <v>11</v>
      </c>
      <c r="C1207" s="1">
        <v>0.2</v>
      </c>
      <c r="D1207" s="1">
        <v>2</v>
      </c>
      <c r="E1207" s="1">
        <f t="shared" si="171"/>
        <v>302</v>
      </c>
      <c r="F1207" s="1">
        <v>0</v>
      </c>
      <c r="G1207" s="3">
        <f t="shared" si="172"/>
        <v>12.5</v>
      </c>
      <c r="H1207" s="3">
        <f t="shared" si="173"/>
        <v>0.246</v>
      </c>
      <c r="I1207" s="3">
        <v>5.3000000000000005E-2</v>
      </c>
      <c r="J1207" s="3">
        <v>1.2E-2</v>
      </c>
      <c r="K1207" s="3">
        <v>0.18099999999999999</v>
      </c>
      <c r="L1207" s="1">
        <v>8</v>
      </c>
      <c r="M1207" s="1">
        <v>9</v>
      </c>
      <c r="N1207" s="1">
        <v>9</v>
      </c>
      <c r="O1207" s="1">
        <v>7</v>
      </c>
      <c r="P1207" s="1">
        <v>8</v>
      </c>
      <c r="Q1207" s="1">
        <v>8</v>
      </c>
      <c r="R1207" s="3">
        <v>0.03</v>
      </c>
      <c r="S1207" s="3">
        <v>3.0000000000000001E-3</v>
      </c>
      <c r="T1207" s="3">
        <v>2.3E-2</v>
      </c>
      <c r="U1207" s="3" t="str">
        <f t="shared" si="174"/>
        <v>0</v>
      </c>
      <c r="V1207" s="3" t="str">
        <f t="shared" si="175"/>
        <v>0</v>
      </c>
      <c r="W1207" s="3" t="str">
        <f t="shared" si="176"/>
        <v>0</v>
      </c>
    </row>
    <row r="1208" spans="1:38" x14ac:dyDescent="0.3">
      <c r="A1208" s="1">
        <f t="shared" si="170"/>
        <v>0</v>
      </c>
      <c r="B1208" s="1" t="s">
        <v>11</v>
      </c>
      <c r="C1208" s="1">
        <v>0.2</v>
      </c>
      <c r="D1208" s="1">
        <v>3</v>
      </c>
      <c r="E1208" s="1">
        <f t="shared" si="171"/>
        <v>302</v>
      </c>
      <c r="F1208" s="1">
        <v>1</v>
      </c>
      <c r="G1208" s="3">
        <f t="shared" si="172"/>
        <v>0</v>
      </c>
      <c r="H1208" s="3">
        <f t="shared" si="173"/>
        <v>0.21199999999999999</v>
      </c>
      <c r="I1208" s="3">
        <v>2.7E-2</v>
      </c>
      <c r="J1208" s="3">
        <v>4.0000000000000001E-3</v>
      </c>
      <c r="K1208" s="3">
        <v>0.18099999999999999</v>
      </c>
      <c r="L1208" s="1">
        <v>8</v>
      </c>
      <c r="M1208" s="1">
        <v>8</v>
      </c>
      <c r="N1208" s="1">
        <v>8</v>
      </c>
      <c r="O1208" s="1">
        <v>8</v>
      </c>
      <c r="P1208" s="1">
        <v>8</v>
      </c>
      <c r="Q1208" s="1">
        <v>8</v>
      </c>
      <c r="R1208" s="3">
        <v>1.9E-2</v>
      </c>
      <c r="S1208" s="3">
        <v>3.0000000000000001E-3</v>
      </c>
      <c r="T1208" s="3">
        <v>8.0000000000000002E-3</v>
      </c>
      <c r="U1208" s="3">
        <f t="shared" si="174"/>
        <v>0</v>
      </c>
      <c r="V1208" s="3">
        <f t="shared" si="175"/>
        <v>0</v>
      </c>
      <c r="W1208" s="3">
        <f t="shared" si="176"/>
        <v>0</v>
      </c>
    </row>
    <row r="1209" spans="1:38" x14ac:dyDescent="0.3">
      <c r="A1209" s="1">
        <f t="shared" si="170"/>
        <v>0</v>
      </c>
      <c r="B1209" s="1" t="s">
        <v>11</v>
      </c>
      <c r="C1209" s="1">
        <v>0.2</v>
      </c>
      <c r="D1209" s="1">
        <v>4</v>
      </c>
      <c r="E1209" s="1">
        <f t="shared" si="171"/>
        <v>302</v>
      </c>
      <c r="F1209" s="1">
        <v>1</v>
      </c>
      <c r="G1209" s="3">
        <f t="shared" si="172"/>
        <v>0</v>
      </c>
      <c r="H1209" s="3">
        <f t="shared" si="173"/>
        <v>0.20799999999999999</v>
      </c>
      <c r="I1209" s="3">
        <v>2.4999999999999998E-2</v>
      </c>
      <c r="J1209" s="3">
        <v>2E-3</v>
      </c>
      <c r="K1209" s="3">
        <v>0.18099999999999999</v>
      </c>
      <c r="L1209" s="1">
        <v>8</v>
      </c>
      <c r="M1209" s="1">
        <v>8</v>
      </c>
      <c r="N1209" s="1">
        <v>8</v>
      </c>
      <c r="O1209" s="1">
        <v>8</v>
      </c>
      <c r="P1209" s="1">
        <v>8</v>
      </c>
      <c r="Q1209" s="1">
        <v>8</v>
      </c>
      <c r="R1209" s="3">
        <v>1.7999999999999999E-2</v>
      </c>
      <c r="S1209" s="3">
        <v>3.0000000000000001E-3</v>
      </c>
      <c r="T1209" s="3">
        <v>7.0000000000000001E-3</v>
      </c>
      <c r="U1209" s="3">
        <f t="shared" si="174"/>
        <v>0</v>
      </c>
      <c r="V1209" s="3">
        <f t="shared" si="175"/>
        <v>0</v>
      </c>
      <c r="W1209" s="3">
        <f t="shared" si="176"/>
        <v>0</v>
      </c>
    </row>
    <row r="1210" spans="1:38" x14ac:dyDescent="0.3">
      <c r="A1210" s="1">
        <f t="shared" si="170"/>
        <v>0</v>
      </c>
      <c r="B1210" s="1" t="s">
        <v>11</v>
      </c>
      <c r="C1210" s="1">
        <v>0.2</v>
      </c>
      <c r="D1210" s="1">
        <v>1</v>
      </c>
      <c r="E1210" s="1">
        <f t="shared" si="171"/>
        <v>303</v>
      </c>
      <c r="F1210" s="1">
        <v>1</v>
      </c>
      <c r="G1210" s="3">
        <f t="shared" si="172"/>
        <v>0</v>
      </c>
      <c r="H1210" s="3">
        <f t="shared" si="173"/>
        <v>5.3999999999999999E-2</v>
      </c>
      <c r="I1210" s="3">
        <v>4.7E-2</v>
      </c>
      <c r="J1210" s="3">
        <v>7.0000000000000001E-3</v>
      </c>
      <c r="K1210" s="3">
        <v>0</v>
      </c>
      <c r="L1210" s="1">
        <v>9</v>
      </c>
      <c r="M1210" s="1">
        <v>9</v>
      </c>
      <c r="N1210" s="1">
        <v>9</v>
      </c>
      <c r="O1210" s="1">
        <v>8</v>
      </c>
      <c r="P1210" s="1">
        <v>9</v>
      </c>
      <c r="Q1210" s="1">
        <v>8</v>
      </c>
      <c r="R1210" s="3">
        <v>0.03</v>
      </c>
      <c r="S1210" s="3">
        <v>3.0000000000000001E-3</v>
      </c>
      <c r="T1210" s="3">
        <v>1.6E-2</v>
      </c>
      <c r="U1210" s="3">
        <f t="shared" si="174"/>
        <v>11.111111111111111</v>
      </c>
      <c r="V1210" s="3">
        <f t="shared" si="175"/>
        <v>0</v>
      </c>
      <c r="W1210" s="3">
        <f t="shared" si="176"/>
        <v>11.111111111111111</v>
      </c>
    </row>
    <row r="1211" spans="1:38" x14ac:dyDescent="0.3">
      <c r="A1211" s="1">
        <f t="shared" si="170"/>
        <v>0</v>
      </c>
      <c r="B1211" s="1" t="s">
        <v>11</v>
      </c>
      <c r="C1211" s="1">
        <v>0.2</v>
      </c>
      <c r="D1211" s="1">
        <v>2</v>
      </c>
      <c r="E1211" s="1">
        <f t="shared" si="171"/>
        <v>303</v>
      </c>
      <c r="F1211" s="1">
        <v>1</v>
      </c>
      <c r="G1211" s="3">
        <f t="shared" si="172"/>
        <v>0</v>
      </c>
      <c r="H1211" s="3">
        <f t="shared" si="173"/>
        <v>7.3000000000000009E-2</v>
      </c>
      <c r="I1211" s="3">
        <v>5.2000000000000005E-2</v>
      </c>
      <c r="J1211" s="3">
        <v>2.1000000000000001E-2</v>
      </c>
      <c r="K1211" s="3">
        <v>0</v>
      </c>
      <c r="L1211" s="1">
        <v>9</v>
      </c>
      <c r="M1211" s="1">
        <v>9</v>
      </c>
      <c r="N1211" s="1">
        <v>9</v>
      </c>
      <c r="O1211" s="1">
        <v>8</v>
      </c>
      <c r="P1211" s="1">
        <v>9</v>
      </c>
      <c r="Q1211" s="1">
        <v>8</v>
      </c>
      <c r="R1211" s="3">
        <v>0.03</v>
      </c>
      <c r="S1211" s="3">
        <v>3.0000000000000001E-3</v>
      </c>
      <c r="T1211" s="3">
        <v>2.0999999999999998E-2</v>
      </c>
      <c r="U1211" s="3">
        <f t="shared" si="174"/>
        <v>11.111111111111111</v>
      </c>
      <c r="V1211" s="3">
        <f t="shared" si="175"/>
        <v>0</v>
      </c>
      <c r="W1211" s="3">
        <f t="shared" si="176"/>
        <v>11.111111111111111</v>
      </c>
    </row>
    <row r="1212" spans="1:38" x14ac:dyDescent="0.3">
      <c r="A1212" s="1">
        <f t="shared" si="170"/>
        <v>0</v>
      </c>
      <c r="B1212" s="1" t="s">
        <v>11</v>
      </c>
      <c r="C1212" s="1">
        <v>0.2</v>
      </c>
      <c r="D1212" s="1">
        <v>3</v>
      </c>
      <c r="E1212" s="1">
        <f t="shared" si="171"/>
        <v>303</v>
      </c>
      <c r="F1212" s="1">
        <v>1</v>
      </c>
      <c r="G1212" s="3">
        <f t="shared" si="172"/>
        <v>0</v>
      </c>
      <c r="H1212" s="3">
        <f t="shared" si="173"/>
        <v>0.11899999999999999</v>
      </c>
      <c r="I1212" s="3">
        <v>5.8999999999999997E-2</v>
      </c>
      <c r="J1212" s="3">
        <v>0.06</v>
      </c>
      <c r="K1212" s="3">
        <v>0</v>
      </c>
      <c r="L1212" s="1">
        <v>9</v>
      </c>
      <c r="M1212" s="1">
        <v>9</v>
      </c>
      <c r="N1212" s="1">
        <v>9</v>
      </c>
      <c r="O1212" s="1">
        <v>8</v>
      </c>
      <c r="P1212" s="1">
        <v>9</v>
      </c>
      <c r="Q1212" s="1">
        <v>8</v>
      </c>
      <c r="R1212" s="3">
        <v>3.7999999999999999E-2</v>
      </c>
      <c r="S1212" s="3">
        <v>3.0000000000000001E-3</v>
      </c>
      <c r="T1212" s="3">
        <v>1.9999999999999997E-2</v>
      </c>
      <c r="U1212" s="3">
        <f t="shared" si="174"/>
        <v>11.111111111111111</v>
      </c>
      <c r="V1212" s="3">
        <f t="shared" si="175"/>
        <v>0</v>
      </c>
      <c r="W1212" s="3">
        <f t="shared" si="176"/>
        <v>11.111111111111111</v>
      </c>
    </row>
    <row r="1213" spans="1:38" x14ac:dyDescent="0.3">
      <c r="A1213" s="1">
        <f t="shared" si="170"/>
        <v>0</v>
      </c>
      <c r="B1213" s="1" t="s">
        <v>11</v>
      </c>
      <c r="C1213" s="1">
        <v>0.2</v>
      </c>
      <c r="D1213" s="1">
        <v>4</v>
      </c>
      <c r="E1213" s="1">
        <f t="shared" si="171"/>
        <v>303</v>
      </c>
      <c r="F1213" s="1">
        <v>1</v>
      </c>
      <c r="G1213" s="3">
        <f t="shared" si="172"/>
        <v>0</v>
      </c>
      <c r="H1213" s="3">
        <f t="shared" si="173"/>
        <v>8.2000000000000003E-2</v>
      </c>
      <c r="I1213" s="3">
        <v>6.3E-2</v>
      </c>
      <c r="J1213" s="3">
        <v>1.9E-2</v>
      </c>
      <c r="K1213" s="3">
        <v>0</v>
      </c>
      <c r="L1213" s="1">
        <v>9</v>
      </c>
      <c r="M1213" s="1">
        <v>9</v>
      </c>
      <c r="N1213" s="1">
        <v>9</v>
      </c>
      <c r="O1213" s="1">
        <v>8</v>
      </c>
      <c r="P1213" s="1">
        <v>9</v>
      </c>
      <c r="Q1213" s="1">
        <v>8</v>
      </c>
      <c r="R1213" s="3">
        <v>4.2999999999999997E-2</v>
      </c>
      <c r="S1213" s="3">
        <v>3.0000000000000001E-3</v>
      </c>
      <c r="T1213" s="3">
        <v>1.9000000000000003E-2</v>
      </c>
      <c r="U1213" s="3">
        <f t="shared" si="174"/>
        <v>11.111111111111111</v>
      </c>
      <c r="V1213" s="3">
        <f t="shared" si="175"/>
        <v>0</v>
      </c>
      <c r="W1213" s="3">
        <f t="shared" si="176"/>
        <v>11.111111111111111</v>
      </c>
    </row>
    <row r="1214" spans="1:38" x14ac:dyDescent="0.3">
      <c r="A1214" s="1">
        <f t="shared" si="170"/>
        <v>0</v>
      </c>
      <c r="B1214" s="1" t="s">
        <v>11</v>
      </c>
      <c r="C1214" s="1">
        <v>0.2</v>
      </c>
      <c r="D1214" s="1">
        <v>1</v>
      </c>
      <c r="E1214" s="1">
        <f t="shared" si="171"/>
        <v>304</v>
      </c>
      <c r="F1214" s="1">
        <v>1</v>
      </c>
      <c r="G1214" s="3">
        <f t="shared" si="172"/>
        <v>0</v>
      </c>
      <c r="H1214" s="3">
        <f t="shared" si="173"/>
        <v>1.6E-2</v>
      </c>
      <c r="I1214" s="3">
        <v>1.6E-2</v>
      </c>
      <c r="J1214" s="3">
        <v>0</v>
      </c>
      <c r="K1214" s="3">
        <v>0</v>
      </c>
      <c r="L1214" s="1">
        <v>8</v>
      </c>
      <c r="M1214" s="1">
        <v>8</v>
      </c>
      <c r="N1214" s="1">
        <v>8</v>
      </c>
      <c r="O1214" s="1">
        <v>8</v>
      </c>
      <c r="P1214" s="1">
        <v>8</v>
      </c>
      <c r="Q1214" s="1">
        <v>8</v>
      </c>
      <c r="R1214" s="3">
        <v>1.2E-2</v>
      </c>
      <c r="S1214" s="3">
        <v>3.0000000000000001E-3</v>
      </c>
      <c r="T1214" s="3">
        <v>3.0000000000000001E-3</v>
      </c>
      <c r="U1214" s="3">
        <f t="shared" si="174"/>
        <v>0</v>
      </c>
      <c r="V1214" s="3">
        <f t="shared" si="175"/>
        <v>0</v>
      </c>
      <c r="W1214" s="3">
        <f t="shared" si="176"/>
        <v>0</v>
      </c>
    </row>
    <row r="1215" spans="1:38" x14ac:dyDescent="0.3">
      <c r="A1215" s="1">
        <f t="shared" si="170"/>
        <v>0</v>
      </c>
      <c r="B1215" s="1" t="s">
        <v>11</v>
      </c>
      <c r="C1215" s="1">
        <v>0.2</v>
      </c>
      <c r="D1215" s="1">
        <v>2</v>
      </c>
      <c r="E1215" s="1">
        <f t="shared" si="171"/>
        <v>304</v>
      </c>
      <c r="F1215" s="1">
        <v>0</v>
      </c>
      <c r="G1215" s="3">
        <f t="shared" si="172"/>
        <v>12.5</v>
      </c>
      <c r="H1215" s="3">
        <f t="shared" si="173"/>
        <v>0.27100000000000002</v>
      </c>
      <c r="I1215" s="3">
        <v>4.9000000000000002E-2</v>
      </c>
      <c r="J1215" s="3">
        <v>0.06</v>
      </c>
      <c r="K1215" s="3">
        <v>0.16200000000000001</v>
      </c>
      <c r="L1215" s="1">
        <v>8</v>
      </c>
      <c r="M1215" s="1">
        <v>9</v>
      </c>
      <c r="N1215" s="1">
        <v>9</v>
      </c>
      <c r="O1215" s="1">
        <v>7</v>
      </c>
      <c r="P1215" s="1">
        <v>8</v>
      </c>
      <c r="Q1215" s="1">
        <v>8</v>
      </c>
      <c r="R1215" s="3">
        <v>0.03</v>
      </c>
      <c r="S1215" s="3">
        <v>3.0000000000000001E-3</v>
      </c>
      <c r="T1215" s="3">
        <v>1.8000000000000002E-2</v>
      </c>
      <c r="U1215" s="3" t="str">
        <f t="shared" si="174"/>
        <v>0</v>
      </c>
      <c r="V1215" s="3" t="str">
        <f t="shared" si="175"/>
        <v>0</v>
      </c>
      <c r="W1215" s="3" t="str">
        <f t="shared" si="176"/>
        <v>0</v>
      </c>
    </row>
    <row r="1216" spans="1:38" x14ac:dyDescent="0.3">
      <c r="A1216" s="1">
        <f t="shared" si="170"/>
        <v>0</v>
      </c>
      <c r="B1216" s="1" t="s">
        <v>11</v>
      </c>
      <c r="C1216" s="1">
        <v>0.2</v>
      </c>
      <c r="D1216" s="1">
        <v>3</v>
      </c>
      <c r="E1216" s="1">
        <f t="shared" si="171"/>
        <v>304</v>
      </c>
      <c r="F1216" s="1">
        <v>1</v>
      </c>
      <c r="G1216" s="3">
        <f t="shared" si="172"/>
        <v>0</v>
      </c>
      <c r="H1216" s="3">
        <f t="shared" si="173"/>
        <v>0.18099999999999999</v>
      </c>
      <c r="I1216" s="3">
        <v>1.9E-2</v>
      </c>
      <c r="J1216" s="3">
        <v>0</v>
      </c>
      <c r="K1216" s="3">
        <v>0.16200000000000001</v>
      </c>
      <c r="L1216" s="1">
        <v>8</v>
      </c>
      <c r="M1216" s="1">
        <v>8</v>
      </c>
      <c r="N1216" s="1">
        <v>8</v>
      </c>
      <c r="O1216" s="1">
        <v>8</v>
      </c>
      <c r="P1216" s="1">
        <v>8</v>
      </c>
      <c r="Q1216" s="1">
        <v>8</v>
      </c>
      <c r="R1216" s="3">
        <v>1.4999999999999999E-2</v>
      </c>
      <c r="S1216" s="3">
        <v>3.0000000000000001E-3</v>
      </c>
      <c r="T1216" s="3">
        <v>3.0000000000000001E-3</v>
      </c>
      <c r="U1216" s="3">
        <f t="shared" si="174"/>
        <v>0</v>
      </c>
      <c r="V1216" s="3">
        <f t="shared" si="175"/>
        <v>0</v>
      </c>
      <c r="W1216" s="3">
        <f t="shared" si="176"/>
        <v>0</v>
      </c>
    </row>
    <row r="1217" spans="1:23" x14ac:dyDescent="0.3">
      <c r="A1217" s="1">
        <f t="shared" si="170"/>
        <v>0</v>
      </c>
      <c r="B1217" s="1" t="s">
        <v>11</v>
      </c>
      <c r="C1217" s="1">
        <v>0.2</v>
      </c>
      <c r="D1217" s="1">
        <v>4</v>
      </c>
      <c r="E1217" s="1">
        <f t="shared" si="171"/>
        <v>304</v>
      </c>
      <c r="F1217" s="1">
        <v>1</v>
      </c>
      <c r="G1217" s="3">
        <f t="shared" si="172"/>
        <v>0</v>
      </c>
      <c r="H1217" s="3">
        <f t="shared" si="173"/>
        <v>0.216</v>
      </c>
      <c r="I1217" s="3">
        <v>2.1999999999999999E-2</v>
      </c>
      <c r="J1217" s="3">
        <v>3.2000000000000001E-2</v>
      </c>
      <c r="K1217" s="3">
        <v>0.16200000000000001</v>
      </c>
      <c r="L1217" s="1">
        <v>8</v>
      </c>
      <c r="M1217" s="1">
        <v>8</v>
      </c>
      <c r="N1217" s="1">
        <v>8</v>
      </c>
      <c r="O1217" s="1">
        <v>8</v>
      </c>
      <c r="P1217" s="1">
        <v>8</v>
      </c>
      <c r="Q1217" s="1">
        <v>8</v>
      </c>
      <c r="R1217" s="3">
        <v>1.6E-2</v>
      </c>
      <c r="S1217" s="3">
        <v>3.0000000000000001E-3</v>
      </c>
      <c r="T1217" s="3">
        <v>5.0000000000000001E-3</v>
      </c>
      <c r="U1217" s="3">
        <f t="shared" si="174"/>
        <v>0</v>
      </c>
      <c r="V1217" s="3">
        <f t="shared" si="175"/>
        <v>0</v>
      </c>
      <c r="W1217" s="3">
        <f t="shared" si="176"/>
        <v>0</v>
      </c>
    </row>
    <row r="1218" spans="1:23" x14ac:dyDescent="0.3">
      <c r="A1218" s="1">
        <f t="shared" ref="A1218:A1281" si="181">IF(MOD(E1218,25)=0,1,0)</f>
        <v>0</v>
      </c>
      <c r="B1218" s="1" t="s">
        <v>11</v>
      </c>
      <c r="C1218" s="1">
        <v>0.2</v>
      </c>
      <c r="D1218" s="1">
        <v>1</v>
      </c>
      <c r="E1218" s="1">
        <f t="shared" si="171"/>
        <v>305</v>
      </c>
      <c r="F1218" s="1">
        <v>1</v>
      </c>
      <c r="G1218" s="3">
        <f t="shared" si="172"/>
        <v>0</v>
      </c>
      <c r="H1218" s="3">
        <f t="shared" si="173"/>
        <v>5.5E-2</v>
      </c>
      <c r="I1218" s="3">
        <v>5.2999999999999999E-2</v>
      </c>
      <c r="J1218" s="3">
        <v>2E-3</v>
      </c>
      <c r="K1218" s="3">
        <v>0</v>
      </c>
      <c r="L1218" s="1">
        <v>9</v>
      </c>
      <c r="M1218" s="1">
        <v>9</v>
      </c>
      <c r="N1218" s="1">
        <v>9</v>
      </c>
      <c r="O1218" s="1">
        <v>8</v>
      </c>
      <c r="P1218" s="1">
        <v>9</v>
      </c>
      <c r="Q1218" s="1">
        <v>9</v>
      </c>
      <c r="R1218" s="3">
        <v>2.5999999999999999E-2</v>
      </c>
      <c r="S1218" s="3">
        <v>4.0000000000000001E-3</v>
      </c>
      <c r="T1218" s="3">
        <v>2.5999999999999999E-2</v>
      </c>
      <c r="U1218" s="3">
        <f t="shared" si="174"/>
        <v>11.111111111111111</v>
      </c>
      <c r="V1218" s="3">
        <f t="shared" si="175"/>
        <v>0</v>
      </c>
      <c r="W1218" s="3">
        <f t="shared" si="176"/>
        <v>0</v>
      </c>
    </row>
    <row r="1219" spans="1:23" x14ac:dyDescent="0.3">
      <c r="A1219" s="1">
        <f t="shared" si="181"/>
        <v>0</v>
      </c>
      <c r="B1219" s="1" t="s">
        <v>11</v>
      </c>
      <c r="C1219" s="1">
        <v>0.2</v>
      </c>
      <c r="D1219" s="1">
        <v>2</v>
      </c>
      <c r="E1219" s="1">
        <f t="shared" ref="E1219:E1282" si="182">_xlfn.CEILING.MATH((ROW(E1219)-1)/4)</f>
        <v>305</v>
      </c>
      <c r="F1219" s="1">
        <v>1</v>
      </c>
      <c r="G1219" s="3">
        <f t="shared" ref="G1219:G1282" si="183">(M1219-L1219)/L1219*100</f>
        <v>0</v>
      </c>
      <c r="H1219" s="3">
        <f t="shared" ref="H1219:H1282" si="184">I1219+K1219+J1219</f>
        <v>6.8000000000000005E-2</v>
      </c>
      <c r="I1219" s="3">
        <v>0.05</v>
      </c>
      <c r="J1219" s="3">
        <v>1.7999999999999999E-2</v>
      </c>
      <c r="K1219" s="3">
        <v>0</v>
      </c>
      <c r="L1219" s="1">
        <v>9</v>
      </c>
      <c r="M1219" s="1">
        <v>9</v>
      </c>
      <c r="N1219" s="1">
        <v>9</v>
      </c>
      <c r="O1219" s="1">
        <v>8</v>
      </c>
      <c r="P1219" s="1">
        <v>9</v>
      </c>
      <c r="Q1219" s="1">
        <v>9</v>
      </c>
      <c r="R1219" s="3">
        <v>2.7E-2</v>
      </c>
      <c r="S1219" s="3">
        <v>4.0000000000000001E-3</v>
      </c>
      <c r="T1219" s="3">
        <v>2.1999999999999999E-2</v>
      </c>
      <c r="U1219" s="3">
        <f t="shared" ref="U1219:U1282" si="185">IF(F1219=1,(M1219-O1219)/M1219*100,"0")</f>
        <v>11.111111111111111</v>
      </c>
      <c r="V1219" s="3">
        <f t="shared" ref="V1219:V1282" si="186">IF(F1219=1,(M1219-P1219)/M1219*100,"0")</f>
        <v>0</v>
      </c>
      <c r="W1219" s="3">
        <f t="shared" ref="W1219:W1282" si="187">IF(F1219=1,(M1219-Q1219)/M1219*100,"0")</f>
        <v>0</v>
      </c>
    </row>
    <row r="1220" spans="1:23" x14ac:dyDescent="0.3">
      <c r="A1220" s="1">
        <f t="shared" si="181"/>
        <v>0</v>
      </c>
      <c r="B1220" s="1" t="s">
        <v>11</v>
      </c>
      <c r="C1220" s="1">
        <v>0.2</v>
      </c>
      <c r="D1220" s="1">
        <v>3</v>
      </c>
      <c r="E1220" s="1">
        <f t="shared" si="182"/>
        <v>305</v>
      </c>
      <c r="F1220" s="1">
        <v>1</v>
      </c>
      <c r="G1220" s="3">
        <f t="shared" si="183"/>
        <v>0</v>
      </c>
      <c r="H1220" s="3">
        <f t="shared" si="184"/>
        <v>6.0000000000000005E-2</v>
      </c>
      <c r="I1220" s="3">
        <v>5.7000000000000002E-2</v>
      </c>
      <c r="J1220" s="3">
        <v>3.0000000000000001E-3</v>
      </c>
      <c r="K1220" s="3">
        <v>0</v>
      </c>
      <c r="L1220" s="1">
        <v>9</v>
      </c>
      <c r="M1220" s="1">
        <v>9</v>
      </c>
      <c r="N1220" s="1">
        <v>9</v>
      </c>
      <c r="O1220" s="1">
        <v>8</v>
      </c>
      <c r="P1220" s="1">
        <v>9</v>
      </c>
      <c r="Q1220" s="1">
        <v>9</v>
      </c>
      <c r="R1220" s="3">
        <v>3.1E-2</v>
      </c>
      <c r="S1220" s="3">
        <v>4.0000000000000001E-3</v>
      </c>
      <c r="T1220" s="3">
        <v>2.4999999999999998E-2</v>
      </c>
      <c r="U1220" s="3">
        <f t="shared" si="185"/>
        <v>11.111111111111111</v>
      </c>
      <c r="V1220" s="3">
        <f t="shared" si="186"/>
        <v>0</v>
      </c>
      <c r="W1220" s="3">
        <f t="shared" si="187"/>
        <v>0</v>
      </c>
    </row>
    <row r="1221" spans="1:23" x14ac:dyDescent="0.3">
      <c r="A1221" s="1">
        <f t="shared" si="181"/>
        <v>0</v>
      </c>
      <c r="B1221" s="1" t="s">
        <v>11</v>
      </c>
      <c r="C1221" s="1">
        <v>0.2</v>
      </c>
      <c r="D1221" s="1">
        <v>4</v>
      </c>
      <c r="E1221" s="1">
        <f t="shared" si="182"/>
        <v>305</v>
      </c>
      <c r="F1221" s="1">
        <v>1</v>
      </c>
      <c r="G1221" s="3">
        <f t="shared" si="183"/>
        <v>0</v>
      </c>
      <c r="H1221" s="3">
        <f t="shared" si="184"/>
        <v>6.9000000000000006E-2</v>
      </c>
      <c r="I1221" s="3">
        <v>6.5000000000000002E-2</v>
      </c>
      <c r="J1221" s="3">
        <v>4.0000000000000001E-3</v>
      </c>
      <c r="K1221" s="3">
        <v>0</v>
      </c>
      <c r="L1221" s="1">
        <v>9</v>
      </c>
      <c r="M1221" s="1">
        <v>9</v>
      </c>
      <c r="N1221" s="1">
        <v>9</v>
      </c>
      <c r="O1221" s="1">
        <v>8</v>
      </c>
      <c r="P1221" s="1">
        <v>9</v>
      </c>
      <c r="Q1221" s="1">
        <v>9</v>
      </c>
      <c r="R1221" s="3">
        <v>3.5000000000000003E-2</v>
      </c>
      <c r="S1221" s="3">
        <v>4.0000000000000001E-3</v>
      </c>
      <c r="T1221" s="3">
        <v>2.8999999999999998E-2</v>
      </c>
      <c r="U1221" s="3">
        <f t="shared" si="185"/>
        <v>11.111111111111111</v>
      </c>
      <c r="V1221" s="3">
        <f t="shared" si="186"/>
        <v>0</v>
      </c>
      <c r="W1221" s="3">
        <f t="shared" si="187"/>
        <v>0</v>
      </c>
    </row>
    <row r="1222" spans="1:23" x14ac:dyDescent="0.3">
      <c r="A1222" s="1">
        <f t="shared" si="181"/>
        <v>0</v>
      </c>
      <c r="B1222" s="1" t="s">
        <v>11</v>
      </c>
      <c r="C1222" s="1">
        <v>0.2</v>
      </c>
      <c r="D1222" s="1">
        <v>1</v>
      </c>
      <c r="E1222" s="1">
        <f t="shared" si="182"/>
        <v>306</v>
      </c>
      <c r="F1222" s="1">
        <v>1</v>
      </c>
      <c r="G1222" s="3">
        <f t="shared" si="183"/>
        <v>0</v>
      </c>
      <c r="H1222" s="3">
        <f t="shared" si="184"/>
        <v>1.9999999999999997E-2</v>
      </c>
      <c r="I1222" s="3">
        <v>1.7999999999999999E-2</v>
      </c>
      <c r="J1222" s="3">
        <v>2E-3</v>
      </c>
      <c r="K1222" s="3">
        <v>0</v>
      </c>
      <c r="L1222" s="1">
        <v>8</v>
      </c>
      <c r="M1222" s="1">
        <v>8</v>
      </c>
      <c r="N1222" s="1">
        <v>8</v>
      </c>
      <c r="O1222" s="1">
        <v>8</v>
      </c>
      <c r="P1222" s="1">
        <v>8</v>
      </c>
      <c r="Q1222" s="1">
        <v>8</v>
      </c>
      <c r="R1222" s="3">
        <v>1.2E-2</v>
      </c>
      <c r="S1222" s="3">
        <v>3.0000000000000001E-3</v>
      </c>
      <c r="T1222" s="3">
        <v>5.0000000000000001E-3</v>
      </c>
      <c r="U1222" s="3">
        <f t="shared" si="185"/>
        <v>0</v>
      </c>
      <c r="V1222" s="3">
        <f t="shared" si="186"/>
        <v>0</v>
      </c>
      <c r="W1222" s="3">
        <f t="shared" si="187"/>
        <v>0</v>
      </c>
    </row>
    <row r="1223" spans="1:23" x14ac:dyDescent="0.3">
      <c r="A1223" s="1">
        <f t="shared" si="181"/>
        <v>0</v>
      </c>
      <c r="B1223" s="1" t="s">
        <v>11</v>
      </c>
      <c r="C1223" s="1">
        <v>0.2</v>
      </c>
      <c r="D1223" s="1">
        <v>2</v>
      </c>
      <c r="E1223" s="1">
        <f t="shared" si="182"/>
        <v>306</v>
      </c>
      <c r="F1223" s="1">
        <v>1</v>
      </c>
      <c r="G1223" s="3">
        <f t="shared" si="183"/>
        <v>0</v>
      </c>
      <c r="H1223" s="3">
        <f t="shared" si="184"/>
        <v>3.5000000000000003E-2</v>
      </c>
      <c r="I1223" s="3">
        <v>1.9E-2</v>
      </c>
      <c r="J1223" s="3">
        <v>1.6E-2</v>
      </c>
      <c r="K1223" s="3">
        <v>0</v>
      </c>
      <c r="L1223" s="1">
        <v>8</v>
      </c>
      <c r="M1223" s="1">
        <v>8</v>
      </c>
      <c r="N1223" s="1">
        <v>8</v>
      </c>
      <c r="O1223" s="1">
        <v>8</v>
      </c>
      <c r="P1223" s="1">
        <v>8</v>
      </c>
      <c r="Q1223" s="1">
        <v>8</v>
      </c>
      <c r="R1223" s="3">
        <v>1.2999999999999999E-2</v>
      </c>
      <c r="S1223" s="3">
        <v>3.0000000000000001E-3</v>
      </c>
      <c r="T1223" s="3">
        <v>5.0000000000000001E-3</v>
      </c>
      <c r="U1223" s="3">
        <f t="shared" si="185"/>
        <v>0</v>
      </c>
      <c r="V1223" s="3">
        <f t="shared" si="186"/>
        <v>0</v>
      </c>
      <c r="W1223" s="3">
        <f t="shared" si="187"/>
        <v>0</v>
      </c>
    </row>
    <row r="1224" spans="1:23" x14ac:dyDescent="0.3">
      <c r="A1224" s="1">
        <f t="shared" si="181"/>
        <v>0</v>
      </c>
      <c r="B1224" s="1" t="s">
        <v>11</v>
      </c>
      <c r="C1224" s="1">
        <v>0.2</v>
      </c>
      <c r="D1224" s="1">
        <v>3</v>
      </c>
      <c r="E1224" s="1">
        <f t="shared" si="182"/>
        <v>306</v>
      </c>
      <c r="F1224" s="1">
        <v>1</v>
      </c>
      <c r="G1224" s="3">
        <f t="shared" si="183"/>
        <v>0</v>
      </c>
      <c r="H1224" s="3">
        <f t="shared" si="184"/>
        <v>2.8000000000000001E-2</v>
      </c>
      <c r="I1224" s="3">
        <v>2.1000000000000001E-2</v>
      </c>
      <c r="J1224" s="3">
        <v>7.0000000000000001E-3</v>
      </c>
      <c r="K1224" s="3">
        <v>0</v>
      </c>
      <c r="L1224" s="1">
        <v>8</v>
      </c>
      <c r="M1224" s="1">
        <v>8</v>
      </c>
      <c r="N1224" s="1">
        <v>8</v>
      </c>
      <c r="O1224" s="1">
        <v>8</v>
      </c>
      <c r="P1224" s="1">
        <v>8</v>
      </c>
      <c r="Q1224" s="1">
        <v>8</v>
      </c>
      <c r="R1224" s="3">
        <v>1.4E-2</v>
      </c>
      <c r="S1224" s="3">
        <v>3.0000000000000001E-3</v>
      </c>
      <c r="T1224" s="3">
        <v>6.0000000000000001E-3</v>
      </c>
      <c r="U1224" s="3">
        <f t="shared" si="185"/>
        <v>0</v>
      </c>
      <c r="V1224" s="3">
        <f t="shared" si="186"/>
        <v>0</v>
      </c>
      <c r="W1224" s="3">
        <f t="shared" si="187"/>
        <v>0</v>
      </c>
    </row>
    <row r="1225" spans="1:23" x14ac:dyDescent="0.3">
      <c r="A1225" s="1">
        <f t="shared" si="181"/>
        <v>0</v>
      </c>
      <c r="B1225" s="1" t="s">
        <v>11</v>
      </c>
      <c r="C1225" s="1">
        <v>0.2</v>
      </c>
      <c r="D1225" s="1">
        <v>4</v>
      </c>
      <c r="E1225" s="1">
        <f t="shared" si="182"/>
        <v>306</v>
      </c>
      <c r="F1225" s="1">
        <v>1</v>
      </c>
      <c r="G1225" s="3">
        <f t="shared" si="183"/>
        <v>0</v>
      </c>
      <c r="H1225" s="3">
        <f t="shared" si="184"/>
        <v>3.9E-2</v>
      </c>
      <c r="I1225" s="3">
        <v>2.4E-2</v>
      </c>
      <c r="J1225" s="3">
        <v>1.4999999999999999E-2</v>
      </c>
      <c r="K1225" s="3">
        <v>0</v>
      </c>
      <c r="L1225" s="1">
        <v>8</v>
      </c>
      <c r="M1225" s="1">
        <v>8</v>
      </c>
      <c r="N1225" s="1">
        <v>8</v>
      </c>
      <c r="O1225" s="1">
        <v>8</v>
      </c>
      <c r="P1225" s="1">
        <v>8</v>
      </c>
      <c r="Q1225" s="1">
        <v>8</v>
      </c>
      <c r="R1225" s="3">
        <v>1.7000000000000001E-2</v>
      </c>
      <c r="S1225" s="3">
        <v>3.0000000000000001E-3</v>
      </c>
      <c r="T1225" s="3">
        <v>6.0000000000000001E-3</v>
      </c>
      <c r="U1225" s="3">
        <f t="shared" si="185"/>
        <v>0</v>
      </c>
      <c r="V1225" s="3">
        <f t="shared" si="186"/>
        <v>0</v>
      </c>
      <c r="W1225" s="3">
        <f t="shared" si="187"/>
        <v>0</v>
      </c>
    </row>
    <row r="1226" spans="1:23" x14ac:dyDescent="0.3">
      <c r="A1226" s="1">
        <f t="shared" si="181"/>
        <v>0</v>
      </c>
      <c r="B1226" s="1" t="s">
        <v>11</v>
      </c>
      <c r="C1226" s="1">
        <v>0.2</v>
      </c>
      <c r="D1226" s="1">
        <v>1</v>
      </c>
      <c r="E1226" s="1">
        <f t="shared" si="182"/>
        <v>307</v>
      </c>
      <c r="F1226" s="1">
        <v>1</v>
      </c>
      <c r="G1226" s="3">
        <f t="shared" si="183"/>
        <v>0</v>
      </c>
      <c r="H1226" s="3">
        <f t="shared" si="184"/>
        <v>5.8999999999999997E-2</v>
      </c>
      <c r="I1226" s="3">
        <v>4.5999999999999999E-2</v>
      </c>
      <c r="J1226" s="3">
        <v>1.2999999999999999E-2</v>
      </c>
      <c r="K1226" s="3">
        <v>0</v>
      </c>
      <c r="L1226" s="1">
        <v>9</v>
      </c>
      <c r="M1226" s="1">
        <v>9</v>
      </c>
      <c r="N1226" s="1">
        <v>9</v>
      </c>
      <c r="O1226" s="1">
        <v>7</v>
      </c>
      <c r="P1226" s="1">
        <v>9</v>
      </c>
      <c r="Q1226" s="1">
        <v>8</v>
      </c>
      <c r="R1226" s="3">
        <v>2.4E-2</v>
      </c>
      <c r="S1226" s="3">
        <v>3.0000000000000001E-3</v>
      </c>
      <c r="T1226" s="3">
        <v>2.0999999999999998E-2</v>
      </c>
      <c r="U1226" s="3">
        <f t="shared" si="185"/>
        <v>22.222222222222221</v>
      </c>
      <c r="V1226" s="3">
        <f t="shared" si="186"/>
        <v>0</v>
      </c>
      <c r="W1226" s="3">
        <f t="shared" si="187"/>
        <v>11.111111111111111</v>
      </c>
    </row>
    <row r="1227" spans="1:23" x14ac:dyDescent="0.3">
      <c r="A1227" s="1">
        <f t="shared" si="181"/>
        <v>0</v>
      </c>
      <c r="B1227" s="1" t="s">
        <v>11</v>
      </c>
      <c r="C1227" s="1">
        <v>0.2</v>
      </c>
      <c r="D1227" s="1">
        <v>2</v>
      </c>
      <c r="E1227" s="1">
        <f t="shared" si="182"/>
        <v>307</v>
      </c>
      <c r="F1227" s="1">
        <v>1</v>
      </c>
      <c r="G1227" s="3">
        <f t="shared" si="183"/>
        <v>0</v>
      </c>
      <c r="H1227" s="3">
        <f t="shared" si="184"/>
        <v>7.1000000000000008E-2</v>
      </c>
      <c r="I1227" s="3">
        <v>5.1000000000000004E-2</v>
      </c>
      <c r="J1227" s="3">
        <v>0.02</v>
      </c>
      <c r="K1227" s="3">
        <v>0</v>
      </c>
      <c r="L1227" s="1">
        <v>9</v>
      </c>
      <c r="M1227" s="1">
        <v>9</v>
      </c>
      <c r="N1227" s="1">
        <v>9</v>
      </c>
      <c r="O1227" s="1">
        <v>7</v>
      </c>
      <c r="P1227" s="1">
        <v>9</v>
      </c>
      <c r="Q1227" s="1">
        <v>8</v>
      </c>
      <c r="R1227" s="3">
        <v>2.8000000000000001E-2</v>
      </c>
      <c r="S1227" s="3">
        <v>3.0000000000000001E-3</v>
      </c>
      <c r="T1227" s="3">
        <v>2.1999999999999999E-2</v>
      </c>
      <c r="U1227" s="3">
        <f t="shared" si="185"/>
        <v>22.222222222222221</v>
      </c>
      <c r="V1227" s="3">
        <f t="shared" si="186"/>
        <v>0</v>
      </c>
      <c r="W1227" s="3">
        <f t="shared" si="187"/>
        <v>11.111111111111111</v>
      </c>
    </row>
    <row r="1228" spans="1:23" x14ac:dyDescent="0.3">
      <c r="A1228" s="1">
        <f t="shared" si="181"/>
        <v>0</v>
      </c>
      <c r="B1228" s="1" t="s">
        <v>11</v>
      </c>
      <c r="C1228" s="1">
        <v>0.2</v>
      </c>
      <c r="D1228" s="1">
        <v>3</v>
      </c>
      <c r="E1228" s="1">
        <f t="shared" si="182"/>
        <v>307</v>
      </c>
      <c r="F1228" s="1">
        <v>1</v>
      </c>
      <c r="G1228" s="3">
        <f t="shared" si="183"/>
        <v>0</v>
      </c>
      <c r="H1228" s="3">
        <f t="shared" si="184"/>
        <v>7.6000000000000012E-2</v>
      </c>
      <c r="I1228" s="3">
        <v>5.3000000000000005E-2</v>
      </c>
      <c r="J1228" s="3">
        <v>2.3E-2</v>
      </c>
      <c r="K1228" s="3">
        <v>0</v>
      </c>
      <c r="L1228" s="1">
        <v>9</v>
      </c>
      <c r="M1228" s="1">
        <v>9</v>
      </c>
      <c r="N1228" s="1">
        <v>9</v>
      </c>
      <c r="O1228" s="1">
        <v>7</v>
      </c>
      <c r="P1228" s="1">
        <v>9</v>
      </c>
      <c r="Q1228" s="1">
        <v>8</v>
      </c>
      <c r="R1228" s="3">
        <v>0.03</v>
      </c>
      <c r="S1228" s="3">
        <v>3.0000000000000001E-3</v>
      </c>
      <c r="T1228" s="3">
        <v>2.1999999999999999E-2</v>
      </c>
      <c r="U1228" s="3">
        <f t="shared" si="185"/>
        <v>22.222222222222221</v>
      </c>
      <c r="V1228" s="3">
        <f t="shared" si="186"/>
        <v>0</v>
      </c>
      <c r="W1228" s="3">
        <f t="shared" si="187"/>
        <v>11.111111111111111</v>
      </c>
    </row>
    <row r="1229" spans="1:23" x14ac:dyDescent="0.3">
      <c r="A1229" s="1">
        <f t="shared" si="181"/>
        <v>0</v>
      </c>
      <c r="B1229" s="1" t="s">
        <v>11</v>
      </c>
      <c r="C1229" s="1">
        <v>0.2</v>
      </c>
      <c r="D1229" s="1">
        <v>4</v>
      </c>
      <c r="E1229" s="1">
        <f t="shared" si="182"/>
        <v>307</v>
      </c>
      <c r="F1229" s="1">
        <v>1</v>
      </c>
      <c r="G1229" s="3">
        <f t="shared" si="183"/>
        <v>0</v>
      </c>
      <c r="H1229" s="3">
        <f t="shared" si="184"/>
        <v>9.2000000000000012E-2</v>
      </c>
      <c r="I1229" s="3">
        <v>5.7000000000000009E-2</v>
      </c>
      <c r="J1229" s="3">
        <v>3.5000000000000003E-2</v>
      </c>
      <c r="K1229" s="3">
        <v>0</v>
      </c>
      <c r="L1229" s="1">
        <v>9</v>
      </c>
      <c r="M1229" s="1">
        <v>9</v>
      </c>
      <c r="N1229" s="1">
        <v>9</v>
      </c>
      <c r="O1229" s="1">
        <v>7</v>
      </c>
      <c r="P1229" s="1">
        <v>9</v>
      </c>
      <c r="Q1229" s="1">
        <v>8</v>
      </c>
      <c r="R1229" s="3">
        <v>3.4000000000000002E-2</v>
      </c>
      <c r="S1229" s="3">
        <v>3.0000000000000001E-3</v>
      </c>
      <c r="T1229" s="3">
        <v>2.1999999999999999E-2</v>
      </c>
      <c r="U1229" s="3">
        <f t="shared" si="185"/>
        <v>22.222222222222221</v>
      </c>
      <c r="V1229" s="3">
        <f t="shared" si="186"/>
        <v>0</v>
      </c>
      <c r="W1229" s="3">
        <f t="shared" si="187"/>
        <v>11.111111111111111</v>
      </c>
    </row>
    <row r="1230" spans="1:23" x14ac:dyDescent="0.3">
      <c r="A1230" s="1">
        <f t="shared" si="181"/>
        <v>0</v>
      </c>
      <c r="B1230" s="1" t="s">
        <v>11</v>
      </c>
      <c r="C1230" s="1">
        <v>0.2</v>
      </c>
      <c r="D1230" s="1">
        <v>1</v>
      </c>
      <c r="E1230" s="1">
        <f t="shared" si="182"/>
        <v>308</v>
      </c>
      <c r="F1230" s="1">
        <v>1</v>
      </c>
      <c r="G1230" s="3">
        <f t="shared" si="183"/>
        <v>0</v>
      </c>
      <c r="H1230" s="3">
        <f t="shared" si="184"/>
        <v>0.10400000000000001</v>
      </c>
      <c r="I1230" s="3">
        <v>5.6000000000000001E-2</v>
      </c>
      <c r="J1230" s="3">
        <v>4.8000000000000001E-2</v>
      </c>
      <c r="K1230" s="3">
        <v>0</v>
      </c>
      <c r="L1230" s="1">
        <v>9</v>
      </c>
      <c r="M1230" s="1">
        <v>9</v>
      </c>
      <c r="N1230" s="1">
        <v>9</v>
      </c>
      <c r="O1230" s="1">
        <v>8</v>
      </c>
      <c r="P1230" s="1">
        <v>9</v>
      </c>
      <c r="Q1230" s="1">
        <v>9</v>
      </c>
      <c r="R1230" s="3">
        <v>2.8000000000000001E-2</v>
      </c>
      <c r="S1230" s="3">
        <v>3.0000000000000001E-3</v>
      </c>
      <c r="T1230" s="3">
        <v>2.7000000000000003E-2</v>
      </c>
      <c r="U1230" s="3">
        <f t="shared" si="185"/>
        <v>11.111111111111111</v>
      </c>
      <c r="V1230" s="3">
        <f t="shared" si="186"/>
        <v>0</v>
      </c>
      <c r="W1230" s="3">
        <f t="shared" si="187"/>
        <v>0</v>
      </c>
    </row>
    <row r="1231" spans="1:23" x14ac:dyDescent="0.3">
      <c r="A1231" s="1">
        <f t="shared" si="181"/>
        <v>0</v>
      </c>
      <c r="B1231" s="1" t="s">
        <v>11</v>
      </c>
      <c r="C1231" s="1">
        <v>0.2</v>
      </c>
      <c r="D1231" s="1">
        <v>2</v>
      </c>
      <c r="E1231" s="1">
        <f t="shared" si="182"/>
        <v>308</v>
      </c>
      <c r="F1231" s="1">
        <v>1</v>
      </c>
      <c r="G1231" s="3">
        <f t="shared" si="183"/>
        <v>0</v>
      </c>
      <c r="H1231" s="3">
        <f t="shared" si="184"/>
        <v>6.9000000000000006E-2</v>
      </c>
      <c r="I1231" s="3">
        <v>3.9E-2</v>
      </c>
      <c r="J1231" s="3">
        <v>0.03</v>
      </c>
      <c r="K1231" s="3">
        <v>0</v>
      </c>
      <c r="L1231" s="1">
        <v>9</v>
      </c>
      <c r="M1231" s="1">
        <v>9</v>
      </c>
      <c r="N1231" s="1">
        <v>9</v>
      </c>
      <c r="O1231" s="1">
        <v>8</v>
      </c>
      <c r="P1231" s="1">
        <v>9</v>
      </c>
      <c r="Q1231" s="1">
        <v>9</v>
      </c>
      <c r="R1231" s="3">
        <v>0.03</v>
      </c>
      <c r="S1231" s="3">
        <v>3.0000000000000001E-3</v>
      </c>
      <c r="T1231" s="3">
        <v>8.0000000000000002E-3</v>
      </c>
      <c r="U1231" s="3">
        <f t="shared" si="185"/>
        <v>11.111111111111111</v>
      </c>
      <c r="V1231" s="3">
        <f t="shared" si="186"/>
        <v>0</v>
      </c>
      <c r="W1231" s="3">
        <f t="shared" si="187"/>
        <v>0</v>
      </c>
    </row>
    <row r="1232" spans="1:23" x14ac:dyDescent="0.3">
      <c r="A1232" s="1">
        <f t="shared" si="181"/>
        <v>0</v>
      </c>
      <c r="B1232" s="1" t="s">
        <v>11</v>
      </c>
      <c r="C1232" s="1">
        <v>0.2</v>
      </c>
      <c r="D1232" s="1">
        <v>3</v>
      </c>
      <c r="E1232" s="1">
        <f t="shared" si="182"/>
        <v>308</v>
      </c>
      <c r="F1232" s="1">
        <v>1</v>
      </c>
      <c r="G1232" s="3">
        <f t="shared" si="183"/>
        <v>0</v>
      </c>
      <c r="H1232" s="3">
        <f t="shared" si="184"/>
        <v>0.151</v>
      </c>
      <c r="I1232" s="3">
        <v>6.0999999999999999E-2</v>
      </c>
      <c r="J1232" s="3">
        <v>0.09</v>
      </c>
      <c r="K1232" s="3">
        <v>0</v>
      </c>
      <c r="L1232" s="1">
        <v>9</v>
      </c>
      <c r="M1232" s="1">
        <v>9</v>
      </c>
      <c r="N1232" s="1">
        <v>9</v>
      </c>
      <c r="O1232" s="1">
        <v>8</v>
      </c>
      <c r="P1232" s="1">
        <v>9</v>
      </c>
      <c r="Q1232" s="1">
        <v>9</v>
      </c>
      <c r="R1232" s="3">
        <v>3.6999999999999998E-2</v>
      </c>
      <c r="S1232" s="3">
        <v>3.0000000000000001E-3</v>
      </c>
      <c r="T1232" s="3">
        <v>2.3E-2</v>
      </c>
      <c r="U1232" s="3">
        <f t="shared" si="185"/>
        <v>11.111111111111111</v>
      </c>
      <c r="V1232" s="3">
        <f t="shared" si="186"/>
        <v>0</v>
      </c>
      <c r="W1232" s="3">
        <f t="shared" si="187"/>
        <v>0</v>
      </c>
    </row>
    <row r="1233" spans="1:23" x14ac:dyDescent="0.3">
      <c r="A1233" s="1">
        <f t="shared" si="181"/>
        <v>0</v>
      </c>
      <c r="B1233" s="1" t="s">
        <v>11</v>
      </c>
      <c r="C1233" s="1">
        <v>0.2</v>
      </c>
      <c r="D1233" s="1">
        <v>4</v>
      </c>
      <c r="E1233" s="1">
        <f t="shared" si="182"/>
        <v>308</v>
      </c>
      <c r="F1233" s="1">
        <v>1</v>
      </c>
      <c r="G1233" s="3">
        <f t="shared" si="183"/>
        <v>0</v>
      </c>
      <c r="H1233" s="3">
        <f t="shared" si="184"/>
        <v>0.128</v>
      </c>
      <c r="I1233" s="3">
        <v>6.5000000000000002E-2</v>
      </c>
      <c r="J1233" s="3">
        <v>6.3E-2</v>
      </c>
      <c r="K1233" s="3">
        <v>0</v>
      </c>
      <c r="L1233" s="1">
        <v>9</v>
      </c>
      <c r="M1233" s="1">
        <v>9</v>
      </c>
      <c r="N1233" s="1">
        <v>9</v>
      </c>
      <c r="O1233" s="1">
        <v>8</v>
      </c>
      <c r="P1233" s="1">
        <v>9</v>
      </c>
      <c r="Q1233" s="1">
        <v>9</v>
      </c>
      <c r="R1233" s="3">
        <v>3.7999999999999999E-2</v>
      </c>
      <c r="S1233" s="3">
        <v>3.0000000000000001E-3</v>
      </c>
      <c r="T1233" s="3">
        <v>2.6000000000000002E-2</v>
      </c>
      <c r="U1233" s="3">
        <f t="shared" si="185"/>
        <v>11.111111111111111</v>
      </c>
      <c r="V1233" s="3">
        <f t="shared" si="186"/>
        <v>0</v>
      </c>
      <c r="W1233" s="3">
        <f t="shared" si="187"/>
        <v>0</v>
      </c>
    </row>
    <row r="1234" spans="1:23" x14ac:dyDescent="0.3">
      <c r="A1234" s="1">
        <f t="shared" si="181"/>
        <v>0</v>
      </c>
      <c r="B1234" s="1" t="s">
        <v>11</v>
      </c>
      <c r="C1234" s="1">
        <v>0.2</v>
      </c>
      <c r="D1234" s="1">
        <v>1</v>
      </c>
      <c r="E1234" s="1">
        <f t="shared" si="182"/>
        <v>309</v>
      </c>
      <c r="F1234" s="1">
        <v>0</v>
      </c>
      <c r="G1234" s="3">
        <f t="shared" si="183"/>
        <v>12.5</v>
      </c>
      <c r="H1234" s="3">
        <f t="shared" si="184"/>
        <v>0.29899999999999999</v>
      </c>
      <c r="I1234" s="3">
        <v>4.5999999999999999E-2</v>
      </c>
      <c r="J1234" s="3">
        <v>8.1000000000000003E-2</v>
      </c>
      <c r="K1234" s="3">
        <v>0.17199999999999999</v>
      </c>
      <c r="L1234" s="1">
        <v>8</v>
      </c>
      <c r="M1234" s="1">
        <v>9</v>
      </c>
      <c r="N1234" s="1">
        <v>9</v>
      </c>
      <c r="O1234" s="1">
        <v>8</v>
      </c>
      <c r="P1234" s="1">
        <v>8</v>
      </c>
      <c r="Q1234" s="1">
        <v>8</v>
      </c>
      <c r="R1234" s="3">
        <v>0.03</v>
      </c>
      <c r="S1234" s="3">
        <v>3.0000000000000001E-3</v>
      </c>
      <c r="T1234" s="3">
        <v>1.4999999999999999E-2</v>
      </c>
      <c r="U1234" s="3" t="str">
        <f t="shared" si="185"/>
        <v>0</v>
      </c>
      <c r="V1234" s="3" t="str">
        <f t="shared" si="186"/>
        <v>0</v>
      </c>
      <c r="W1234" s="3" t="str">
        <f t="shared" si="187"/>
        <v>0</v>
      </c>
    </row>
    <row r="1235" spans="1:23" x14ac:dyDescent="0.3">
      <c r="A1235" s="1">
        <f t="shared" si="181"/>
        <v>0</v>
      </c>
      <c r="B1235" s="1" t="s">
        <v>11</v>
      </c>
      <c r="C1235" s="1">
        <v>0.2</v>
      </c>
      <c r="D1235" s="1">
        <v>2</v>
      </c>
      <c r="E1235" s="1">
        <f t="shared" si="182"/>
        <v>309</v>
      </c>
      <c r="F1235" s="1">
        <v>0</v>
      </c>
      <c r="G1235" s="3">
        <f t="shared" si="183"/>
        <v>12.5</v>
      </c>
      <c r="H1235" s="3">
        <f t="shared" si="184"/>
        <v>0.17799999999999999</v>
      </c>
      <c r="I1235" s="3">
        <v>5.3999999999999999E-2</v>
      </c>
      <c r="J1235" s="3">
        <v>7.8E-2</v>
      </c>
      <c r="K1235" s="3">
        <v>4.5999999999999999E-2</v>
      </c>
      <c r="L1235" s="1">
        <v>8</v>
      </c>
      <c r="M1235" s="1">
        <v>9</v>
      </c>
      <c r="N1235" s="1">
        <v>9</v>
      </c>
      <c r="O1235" s="1">
        <v>8</v>
      </c>
      <c r="P1235" s="1">
        <v>8</v>
      </c>
      <c r="Q1235" s="1">
        <v>8</v>
      </c>
      <c r="R1235" s="3">
        <v>3.5999999999999997E-2</v>
      </c>
      <c r="S1235" s="3">
        <v>3.0000000000000001E-3</v>
      </c>
      <c r="T1235" s="3">
        <v>1.7000000000000001E-2</v>
      </c>
      <c r="U1235" s="3" t="str">
        <f t="shared" si="185"/>
        <v>0</v>
      </c>
      <c r="V1235" s="3" t="str">
        <f t="shared" si="186"/>
        <v>0</v>
      </c>
      <c r="W1235" s="3" t="str">
        <f t="shared" si="187"/>
        <v>0</v>
      </c>
    </row>
    <row r="1236" spans="1:23" x14ac:dyDescent="0.3">
      <c r="A1236" s="1">
        <f t="shared" si="181"/>
        <v>0</v>
      </c>
      <c r="B1236" s="1" t="s">
        <v>11</v>
      </c>
      <c r="C1236" s="1">
        <v>0.2</v>
      </c>
      <c r="D1236" s="1">
        <v>3</v>
      </c>
      <c r="E1236" s="1">
        <f t="shared" si="182"/>
        <v>309</v>
      </c>
      <c r="F1236" s="1">
        <v>0</v>
      </c>
      <c r="G1236" s="3">
        <f t="shared" si="183"/>
        <v>12.5</v>
      </c>
      <c r="H1236" s="3">
        <f t="shared" si="184"/>
        <v>0.28899999999999998</v>
      </c>
      <c r="I1236" s="3">
        <v>5.8000000000000003E-2</v>
      </c>
      <c r="J1236" s="3">
        <v>8.8999999999999996E-2</v>
      </c>
      <c r="K1236" s="3">
        <v>0.14199999999999999</v>
      </c>
      <c r="L1236" s="1">
        <v>8</v>
      </c>
      <c r="M1236" s="1">
        <v>9</v>
      </c>
      <c r="N1236" s="1">
        <v>9</v>
      </c>
      <c r="O1236" s="1">
        <v>8</v>
      </c>
      <c r="P1236" s="1">
        <v>8</v>
      </c>
      <c r="Q1236" s="1">
        <v>8</v>
      </c>
      <c r="R1236" s="3">
        <v>3.9E-2</v>
      </c>
      <c r="S1236" s="3">
        <v>3.0000000000000001E-3</v>
      </c>
      <c r="T1236" s="3">
        <v>1.8000000000000002E-2</v>
      </c>
      <c r="U1236" s="3" t="str">
        <f t="shared" si="185"/>
        <v>0</v>
      </c>
      <c r="V1236" s="3" t="str">
        <f t="shared" si="186"/>
        <v>0</v>
      </c>
      <c r="W1236" s="3" t="str">
        <f t="shared" si="187"/>
        <v>0</v>
      </c>
    </row>
    <row r="1237" spans="1:23" x14ac:dyDescent="0.3">
      <c r="A1237" s="1">
        <f t="shared" si="181"/>
        <v>0</v>
      </c>
      <c r="B1237" s="1" t="s">
        <v>11</v>
      </c>
      <c r="C1237" s="1">
        <v>0.2</v>
      </c>
      <c r="D1237" s="1">
        <v>4</v>
      </c>
      <c r="E1237" s="1">
        <f t="shared" si="182"/>
        <v>309</v>
      </c>
      <c r="F1237" s="1">
        <v>0</v>
      </c>
      <c r="G1237" s="3">
        <f t="shared" si="183"/>
        <v>12.5</v>
      </c>
      <c r="H1237" s="3">
        <f t="shared" si="184"/>
        <v>0.29699999999999999</v>
      </c>
      <c r="I1237" s="3">
        <v>6.0000000000000005E-2</v>
      </c>
      <c r="J1237" s="3">
        <v>6.5000000000000002E-2</v>
      </c>
      <c r="K1237" s="3">
        <v>0.17199999999999999</v>
      </c>
      <c r="L1237" s="1">
        <v>8</v>
      </c>
      <c r="M1237" s="1">
        <v>9</v>
      </c>
      <c r="N1237" s="1">
        <v>9</v>
      </c>
      <c r="O1237" s="1">
        <v>8</v>
      </c>
      <c r="P1237" s="1">
        <v>8</v>
      </c>
      <c r="Q1237" s="1">
        <v>8</v>
      </c>
      <c r="R1237" s="3">
        <v>4.1000000000000002E-2</v>
      </c>
      <c r="S1237" s="3">
        <v>3.0000000000000001E-3</v>
      </c>
      <c r="T1237" s="3">
        <v>1.8000000000000002E-2</v>
      </c>
      <c r="U1237" s="3" t="str">
        <f t="shared" si="185"/>
        <v>0</v>
      </c>
      <c r="V1237" s="3" t="str">
        <f t="shared" si="186"/>
        <v>0</v>
      </c>
      <c r="W1237" s="3" t="str">
        <f t="shared" si="187"/>
        <v>0</v>
      </c>
    </row>
    <row r="1238" spans="1:23" x14ac:dyDescent="0.3">
      <c r="A1238" s="1">
        <f t="shared" si="181"/>
        <v>0</v>
      </c>
      <c r="B1238" s="1" t="s">
        <v>11</v>
      </c>
      <c r="C1238" s="1">
        <v>0.2</v>
      </c>
      <c r="D1238" s="1">
        <v>1</v>
      </c>
      <c r="E1238" s="1">
        <f t="shared" si="182"/>
        <v>310</v>
      </c>
      <c r="F1238" s="1">
        <v>1</v>
      </c>
      <c r="G1238" s="3">
        <f t="shared" si="183"/>
        <v>0</v>
      </c>
      <c r="H1238" s="3">
        <f t="shared" si="184"/>
        <v>6.4000000000000001E-2</v>
      </c>
      <c r="I1238" s="3">
        <v>4.9000000000000002E-2</v>
      </c>
      <c r="J1238" s="3">
        <v>1.4999999999999999E-2</v>
      </c>
      <c r="K1238" s="3">
        <v>0</v>
      </c>
      <c r="L1238" s="1">
        <v>9</v>
      </c>
      <c r="M1238" s="1">
        <v>9</v>
      </c>
      <c r="N1238" s="1">
        <v>9</v>
      </c>
      <c r="O1238" s="1">
        <v>9</v>
      </c>
      <c r="P1238" s="1">
        <v>9</v>
      </c>
      <c r="Q1238" s="1">
        <v>9</v>
      </c>
      <c r="R1238" s="3">
        <v>2.5999999999999999E-2</v>
      </c>
      <c r="S1238" s="3">
        <v>3.0000000000000001E-3</v>
      </c>
      <c r="T1238" s="3">
        <v>2.1999999999999999E-2</v>
      </c>
      <c r="U1238" s="3">
        <f t="shared" si="185"/>
        <v>0</v>
      </c>
      <c r="V1238" s="3">
        <f t="shared" si="186"/>
        <v>0</v>
      </c>
      <c r="W1238" s="3">
        <f t="shared" si="187"/>
        <v>0</v>
      </c>
    </row>
    <row r="1239" spans="1:23" x14ac:dyDescent="0.3">
      <c r="A1239" s="1">
        <f t="shared" si="181"/>
        <v>0</v>
      </c>
      <c r="B1239" s="1" t="s">
        <v>11</v>
      </c>
      <c r="C1239" s="1">
        <v>0.2</v>
      </c>
      <c r="D1239" s="1">
        <v>2</v>
      </c>
      <c r="E1239" s="1">
        <f t="shared" si="182"/>
        <v>310</v>
      </c>
      <c r="F1239" s="1">
        <v>1</v>
      </c>
      <c r="G1239" s="3">
        <f t="shared" si="183"/>
        <v>0</v>
      </c>
      <c r="H1239" s="3">
        <f t="shared" si="184"/>
        <v>6.6000000000000003E-2</v>
      </c>
      <c r="I1239" s="3">
        <v>4.8000000000000001E-2</v>
      </c>
      <c r="J1239" s="3">
        <v>1.7999999999999999E-2</v>
      </c>
      <c r="K1239" s="3">
        <v>0</v>
      </c>
      <c r="L1239" s="1">
        <v>9</v>
      </c>
      <c r="M1239" s="1">
        <v>9</v>
      </c>
      <c r="N1239" s="1">
        <v>9</v>
      </c>
      <c r="O1239" s="1">
        <v>9</v>
      </c>
      <c r="P1239" s="1">
        <v>9</v>
      </c>
      <c r="Q1239" s="1">
        <v>9</v>
      </c>
      <c r="R1239" s="3">
        <v>2.9000000000000001E-2</v>
      </c>
      <c r="S1239" s="3">
        <v>3.0000000000000001E-3</v>
      </c>
      <c r="T1239" s="3">
        <v>1.8000000000000002E-2</v>
      </c>
      <c r="U1239" s="3">
        <f t="shared" si="185"/>
        <v>0</v>
      </c>
      <c r="V1239" s="3">
        <f t="shared" si="186"/>
        <v>0</v>
      </c>
      <c r="W1239" s="3">
        <f t="shared" si="187"/>
        <v>0</v>
      </c>
    </row>
    <row r="1240" spans="1:23" x14ac:dyDescent="0.3">
      <c r="A1240" s="1">
        <f t="shared" si="181"/>
        <v>0</v>
      </c>
      <c r="B1240" s="1" t="s">
        <v>11</v>
      </c>
      <c r="C1240" s="1">
        <v>0.2</v>
      </c>
      <c r="D1240" s="1">
        <v>3</v>
      </c>
      <c r="E1240" s="1">
        <f t="shared" si="182"/>
        <v>310</v>
      </c>
      <c r="F1240" s="1">
        <v>1</v>
      </c>
      <c r="G1240" s="3">
        <f t="shared" si="183"/>
        <v>0</v>
      </c>
      <c r="H1240" s="3">
        <f t="shared" si="184"/>
        <v>8.5000000000000006E-2</v>
      </c>
      <c r="I1240" s="3">
        <v>5.3000000000000005E-2</v>
      </c>
      <c r="J1240" s="3">
        <v>3.2000000000000001E-2</v>
      </c>
      <c r="K1240" s="3">
        <v>0</v>
      </c>
      <c r="L1240" s="1">
        <v>9</v>
      </c>
      <c r="M1240" s="1">
        <v>9</v>
      </c>
      <c r="N1240" s="1">
        <v>9</v>
      </c>
      <c r="O1240" s="1">
        <v>9</v>
      </c>
      <c r="P1240" s="1">
        <v>9</v>
      </c>
      <c r="Q1240" s="1">
        <v>9</v>
      </c>
      <c r="R1240" s="3">
        <v>3.2000000000000001E-2</v>
      </c>
      <c r="S1240" s="3">
        <v>3.0000000000000001E-3</v>
      </c>
      <c r="T1240" s="3">
        <v>1.9999999999999997E-2</v>
      </c>
      <c r="U1240" s="3">
        <f t="shared" si="185"/>
        <v>0</v>
      </c>
      <c r="V1240" s="3">
        <f t="shared" si="186"/>
        <v>0</v>
      </c>
      <c r="W1240" s="3">
        <f t="shared" si="187"/>
        <v>0</v>
      </c>
    </row>
    <row r="1241" spans="1:23" x14ac:dyDescent="0.3">
      <c r="A1241" s="1">
        <f t="shared" si="181"/>
        <v>0</v>
      </c>
      <c r="B1241" s="1" t="s">
        <v>11</v>
      </c>
      <c r="C1241" s="1">
        <v>0.2</v>
      </c>
      <c r="D1241" s="1">
        <v>4</v>
      </c>
      <c r="E1241" s="1">
        <f t="shared" si="182"/>
        <v>310</v>
      </c>
      <c r="F1241" s="1">
        <v>1</v>
      </c>
      <c r="G1241" s="3">
        <f t="shared" si="183"/>
        <v>0</v>
      </c>
      <c r="H1241" s="3">
        <f t="shared" si="184"/>
        <v>8.1000000000000003E-2</v>
      </c>
      <c r="I1241" s="3">
        <v>5.6000000000000001E-2</v>
      </c>
      <c r="J1241" s="3">
        <v>2.5000000000000001E-2</v>
      </c>
      <c r="K1241" s="3">
        <v>0</v>
      </c>
      <c r="L1241" s="1">
        <v>9</v>
      </c>
      <c r="M1241" s="1">
        <v>9</v>
      </c>
      <c r="N1241" s="1">
        <v>9</v>
      </c>
      <c r="O1241" s="1">
        <v>9</v>
      </c>
      <c r="P1241" s="1">
        <v>9</v>
      </c>
      <c r="Q1241" s="1">
        <v>9</v>
      </c>
      <c r="R1241" s="3">
        <v>3.5999999999999997E-2</v>
      </c>
      <c r="S1241" s="3">
        <v>3.0000000000000001E-3</v>
      </c>
      <c r="T1241" s="3">
        <v>1.9000000000000003E-2</v>
      </c>
      <c r="U1241" s="3">
        <f t="shared" si="185"/>
        <v>0</v>
      </c>
      <c r="V1241" s="3">
        <f t="shared" si="186"/>
        <v>0</v>
      </c>
      <c r="W1241" s="3">
        <f t="shared" si="187"/>
        <v>0</v>
      </c>
    </row>
    <row r="1242" spans="1:23" x14ac:dyDescent="0.3">
      <c r="A1242" s="1">
        <f t="shared" si="181"/>
        <v>0</v>
      </c>
      <c r="B1242" s="1" t="s">
        <v>11</v>
      </c>
      <c r="C1242" s="1">
        <v>0.2</v>
      </c>
      <c r="D1242" s="1">
        <v>1</v>
      </c>
      <c r="E1242" s="1">
        <f t="shared" si="182"/>
        <v>311</v>
      </c>
      <c r="F1242" s="1">
        <v>1</v>
      </c>
      <c r="G1242" s="3">
        <f t="shared" si="183"/>
        <v>0</v>
      </c>
      <c r="H1242" s="3">
        <f t="shared" si="184"/>
        <v>9.8000000000000004E-2</v>
      </c>
      <c r="I1242" s="3">
        <v>5.8999999999999997E-2</v>
      </c>
      <c r="J1242" s="3">
        <v>3.9E-2</v>
      </c>
      <c r="K1242" s="3">
        <v>0</v>
      </c>
      <c r="L1242" s="1">
        <v>9</v>
      </c>
      <c r="M1242" s="1">
        <v>9</v>
      </c>
      <c r="N1242" s="1">
        <v>9</v>
      </c>
      <c r="O1242" s="1">
        <v>8</v>
      </c>
      <c r="P1242" s="1">
        <v>9</v>
      </c>
      <c r="Q1242" s="1">
        <v>8</v>
      </c>
      <c r="R1242" s="3">
        <v>2.9000000000000001E-2</v>
      </c>
      <c r="S1242" s="3">
        <v>4.0000000000000001E-3</v>
      </c>
      <c r="T1242" s="3">
        <v>2.8999999999999998E-2</v>
      </c>
      <c r="U1242" s="3">
        <f t="shared" si="185"/>
        <v>11.111111111111111</v>
      </c>
      <c r="V1242" s="3">
        <f t="shared" si="186"/>
        <v>0</v>
      </c>
      <c r="W1242" s="3">
        <f t="shared" si="187"/>
        <v>11.111111111111111</v>
      </c>
    </row>
    <row r="1243" spans="1:23" x14ac:dyDescent="0.3">
      <c r="A1243" s="1">
        <f t="shared" si="181"/>
        <v>0</v>
      </c>
      <c r="B1243" s="1" t="s">
        <v>11</v>
      </c>
      <c r="C1243" s="1">
        <v>0.2</v>
      </c>
      <c r="D1243" s="1">
        <v>2</v>
      </c>
      <c r="E1243" s="1">
        <f t="shared" si="182"/>
        <v>311</v>
      </c>
      <c r="F1243" s="1">
        <v>1</v>
      </c>
      <c r="G1243" s="3">
        <f t="shared" si="183"/>
        <v>0</v>
      </c>
      <c r="H1243" s="3">
        <f t="shared" si="184"/>
        <v>0.11299999999999999</v>
      </c>
      <c r="I1243" s="3">
        <v>6.1999999999999993E-2</v>
      </c>
      <c r="J1243" s="3">
        <v>5.0999999999999997E-2</v>
      </c>
      <c r="K1243" s="3">
        <v>0</v>
      </c>
      <c r="L1243" s="1">
        <v>9</v>
      </c>
      <c r="M1243" s="1">
        <v>9</v>
      </c>
      <c r="N1243" s="1">
        <v>9</v>
      </c>
      <c r="O1243" s="1">
        <v>8</v>
      </c>
      <c r="P1243" s="1">
        <v>9</v>
      </c>
      <c r="Q1243" s="1">
        <v>9</v>
      </c>
      <c r="R1243" s="3">
        <v>3.5999999999999997E-2</v>
      </c>
      <c r="S1243" s="3">
        <v>4.0000000000000001E-3</v>
      </c>
      <c r="T1243" s="3">
        <v>2.4999999999999998E-2</v>
      </c>
      <c r="U1243" s="3">
        <f t="shared" si="185"/>
        <v>11.111111111111111</v>
      </c>
      <c r="V1243" s="3">
        <f t="shared" si="186"/>
        <v>0</v>
      </c>
      <c r="W1243" s="3">
        <f t="shared" si="187"/>
        <v>0</v>
      </c>
    </row>
    <row r="1244" spans="1:23" x14ac:dyDescent="0.3">
      <c r="A1244" s="1">
        <f t="shared" si="181"/>
        <v>0</v>
      </c>
      <c r="B1244" s="1" t="s">
        <v>11</v>
      </c>
      <c r="C1244" s="1">
        <v>0.2</v>
      </c>
      <c r="D1244" s="1">
        <v>3</v>
      </c>
      <c r="E1244" s="1">
        <f t="shared" si="182"/>
        <v>311</v>
      </c>
      <c r="F1244" s="1">
        <v>1</v>
      </c>
      <c r="G1244" s="3">
        <f t="shared" si="183"/>
        <v>0</v>
      </c>
      <c r="H1244" s="3">
        <f t="shared" si="184"/>
        <v>0.12</v>
      </c>
      <c r="I1244" s="3">
        <v>6.7000000000000004E-2</v>
      </c>
      <c r="J1244" s="3">
        <v>5.2999999999999999E-2</v>
      </c>
      <c r="K1244" s="3">
        <v>0</v>
      </c>
      <c r="L1244" s="1">
        <v>9</v>
      </c>
      <c r="M1244" s="1">
        <v>9</v>
      </c>
      <c r="N1244" s="1">
        <v>9</v>
      </c>
      <c r="O1244" s="1">
        <v>8</v>
      </c>
      <c r="P1244" s="1">
        <v>9</v>
      </c>
      <c r="Q1244" s="1">
        <v>8</v>
      </c>
      <c r="R1244" s="3">
        <v>3.5000000000000003E-2</v>
      </c>
      <c r="S1244" s="3">
        <v>4.0000000000000001E-3</v>
      </c>
      <c r="T1244" s="3">
        <v>3.1E-2</v>
      </c>
      <c r="U1244" s="3">
        <f t="shared" si="185"/>
        <v>11.111111111111111</v>
      </c>
      <c r="V1244" s="3">
        <f t="shared" si="186"/>
        <v>0</v>
      </c>
      <c r="W1244" s="3">
        <f t="shared" si="187"/>
        <v>11.111111111111111</v>
      </c>
    </row>
    <row r="1245" spans="1:23" x14ac:dyDescent="0.3">
      <c r="A1245" s="1">
        <f t="shared" si="181"/>
        <v>0</v>
      </c>
      <c r="B1245" s="1" t="s">
        <v>11</v>
      </c>
      <c r="C1245" s="1">
        <v>0.2</v>
      </c>
      <c r="D1245" s="1">
        <v>4</v>
      </c>
      <c r="E1245" s="1">
        <f t="shared" si="182"/>
        <v>311</v>
      </c>
      <c r="F1245" s="1">
        <v>1</v>
      </c>
      <c r="G1245" s="3">
        <f t="shared" si="183"/>
        <v>0</v>
      </c>
      <c r="H1245" s="3">
        <f t="shared" si="184"/>
        <v>0.11599999999999999</v>
      </c>
      <c r="I1245" s="3">
        <v>7.4999999999999997E-2</v>
      </c>
      <c r="J1245" s="3">
        <v>4.1000000000000002E-2</v>
      </c>
      <c r="K1245" s="3">
        <v>0</v>
      </c>
      <c r="L1245" s="1">
        <v>9</v>
      </c>
      <c r="M1245" s="1">
        <v>9</v>
      </c>
      <c r="N1245" s="1">
        <v>9</v>
      </c>
      <c r="O1245" s="1">
        <v>8</v>
      </c>
      <c r="P1245" s="1">
        <v>9</v>
      </c>
      <c r="Q1245" s="1">
        <v>8</v>
      </c>
      <c r="R1245" s="3">
        <v>4.2999999999999997E-2</v>
      </c>
      <c r="S1245" s="3">
        <v>4.0000000000000001E-3</v>
      </c>
      <c r="T1245" s="3">
        <v>3.1E-2</v>
      </c>
      <c r="U1245" s="3">
        <f t="shared" si="185"/>
        <v>11.111111111111111</v>
      </c>
      <c r="V1245" s="3">
        <f t="shared" si="186"/>
        <v>0</v>
      </c>
      <c r="W1245" s="3">
        <f t="shared" si="187"/>
        <v>11.111111111111111</v>
      </c>
    </row>
    <row r="1246" spans="1:23" x14ac:dyDescent="0.3">
      <c r="A1246" s="1">
        <f t="shared" si="181"/>
        <v>0</v>
      </c>
      <c r="B1246" s="1" t="s">
        <v>11</v>
      </c>
      <c r="C1246" s="1">
        <v>0.2</v>
      </c>
      <c r="D1246" s="1">
        <v>1</v>
      </c>
      <c r="E1246" s="1">
        <f t="shared" si="182"/>
        <v>312</v>
      </c>
      <c r="F1246" s="1">
        <v>1</v>
      </c>
      <c r="G1246" s="3">
        <f t="shared" si="183"/>
        <v>0</v>
      </c>
      <c r="H1246" s="3">
        <f t="shared" si="184"/>
        <v>1.6E-2</v>
      </c>
      <c r="I1246" s="3">
        <v>1.6E-2</v>
      </c>
      <c r="J1246" s="3">
        <v>0</v>
      </c>
      <c r="K1246" s="3">
        <v>0</v>
      </c>
      <c r="L1246" s="1">
        <v>8</v>
      </c>
      <c r="M1246" s="1">
        <v>8</v>
      </c>
      <c r="N1246" s="1">
        <v>8</v>
      </c>
      <c r="O1246" s="1">
        <v>8</v>
      </c>
      <c r="P1246" s="1">
        <v>8</v>
      </c>
      <c r="Q1246" s="1">
        <v>8</v>
      </c>
      <c r="R1246" s="3">
        <v>1.2E-2</v>
      </c>
      <c r="S1246" s="3">
        <v>3.0000000000000001E-3</v>
      </c>
      <c r="T1246" s="3">
        <v>3.0000000000000001E-3</v>
      </c>
      <c r="U1246" s="3">
        <f t="shared" si="185"/>
        <v>0</v>
      </c>
      <c r="V1246" s="3">
        <f t="shared" si="186"/>
        <v>0</v>
      </c>
      <c r="W1246" s="3">
        <f t="shared" si="187"/>
        <v>0</v>
      </c>
    </row>
    <row r="1247" spans="1:23" x14ac:dyDescent="0.3">
      <c r="A1247" s="1">
        <f t="shared" si="181"/>
        <v>0</v>
      </c>
      <c r="B1247" s="1" t="s">
        <v>11</v>
      </c>
      <c r="C1247" s="1">
        <v>0.2</v>
      </c>
      <c r="D1247" s="1">
        <v>2</v>
      </c>
      <c r="E1247" s="1">
        <f t="shared" si="182"/>
        <v>312</v>
      </c>
      <c r="F1247" s="1">
        <v>1</v>
      </c>
      <c r="G1247" s="3">
        <f t="shared" si="183"/>
        <v>0</v>
      </c>
      <c r="H1247" s="3">
        <f t="shared" si="184"/>
        <v>0.05</v>
      </c>
      <c r="I1247" s="3">
        <v>0.05</v>
      </c>
      <c r="J1247" s="3">
        <v>0</v>
      </c>
      <c r="K1247" s="3">
        <v>0</v>
      </c>
      <c r="L1247" s="1">
        <v>9</v>
      </c>
      <c r="M1247" s="1">
        <v>9</v>
      </c>
      <c r="N1247" s="1">
        <v>9</v>
      </c>
      <c r="O1247" s="1">
        <v>7</v>
      </c>
      <c r="P1247" s="1">
        <v>8</v>
      </c>
      <c r="Q1247" s="1">
        <v>8</v>
      </c>
      <c r="R1247" s="3">
        <v>2.5999999999999999E-2</v>
      </c>
      <c r="S1247" s="3">
        <v>3.0000000000000001E-3</v>
      </c>
      <c r="T1247" s="3">
        <v>2.3E-2</v>
      </c>
      <c r="U1247" s="3">
        <f t="shared" si="185"/>
        <v>22.222222222222221</v>
      </c>
      <c r="V1247" s="3">
        <f t="shared" si="186"/>
        <v>11.111111111111111</v>
      </c>
      <c r="W1247" s="3">
        <f t="shared" si="187"/>
        <v>11.111111111111111</v>
      </c>
    </row>
    <row r="1248" spans="1:23" x14ac:dyDescent="0.3">
      <c r="A1248" s="1">
        <f t="shared" si="181"/>
        <v>0</v>
      </c>
      <c r="B1248" s="1" t="s">
        <v>11</v>
      </c>
      <c r="C1248" s="1">
        <v>0.2</v>
      </c>
      <c r="D1248" s="1">
        <v>3</v>
      </c>
      <c r="E1248" s="1">
        <f t="shared" si="182"/>
        <v>312</v>
      </c>
      <c r="F1248" s="1">
        <v>1</v>
      </c>
      <c r="G1248" s="3">
        <f t="shared" si="183"/>
        <v>0</v>
      </c>
      <c r="H1248" s="3">
        <f t="shared" si="184"/>
        <v>2.1000000000000001E-2</v>
      </c>
      <c r="I1248" s="3">
        <v>2.1000000000000001E-2</v>
      </c>
      <c r="J1248" s="3">
        <v>0</v>
      </c>
      <c r="K1248" s="3">
        <v>0</v>
      </c>
      <c r="L1248" s="1">
        <v>8</v>
      </c>
      <c r="M1248" s="1">
        <v>8</v>
      </c>
      <c r="N1248" s="1">
        <v>8</v>
      </c>
      <c r="O1248" s="1">
        <v>8</v>
      </c>
      <c r="P1248" s="1">
        <v>8</v>
      </c>
      <c r="Q1248" s="1">
        <v>8</v>
      </c>
      <c r="R1248" s="3">
        <v>1.7000000000000001E-2</v>
      </c>
      <c r="S1248" s="3">
        <v>3.0000000000000001E-3</v>
      </c>
      <c r="T1248" s="3">
        <v>3.0000000000000001E-3</v>
      </c>
      <c r="U1248" s="3">
        <f t="shared" si="185"/>
        <v>0</v>
      </c>
      <c r="V1248" s="3">
        <f t="shared" si="186"/>
        <v>0</v>
      </c>
      <c r="W1248" s="3">
        <f t="shared" si="187"/>
        <v>0</v>
      </c>
    </row>
    <row r="1249" spans="1:23" x14ac:dyDescent="0.3">
      <c r="A1249" s="1">
        <f t="shared" si="181"/>
        <v>0</v>
      </c>
      <c r="B1249" s="1" t="s">
        <v>11</v>
      </c>
      <c r="C1249" s="1">
        <v>0.2</v>
      </c>
      <c r="D1249" s="1">
        <v>4</v>
      </c>
      <c r="E1249" s="1">
        <f t="shared" si="182"/>
        <v>312</v>
      </c>
      <c r="F1249" s="1">
        <v>1</v>
      </c>
      <c r="G1249" s="3">
        <f t="shared" si="183"/>
        <v>0</v>
      </c>
      <c r="H1249" s="3">
        <f t="shared" si="184"/>
        <v>2.2000000000000002E-2</v>
      </c>
      <c r="I1249" s="3">
        <v>2.1000000000000001E-2</v>
      </c>
      <c r="J1249" s="3">
        <v>1E-3</v>
      </c>
      <c r="K1249" s="3">
        <v>0</v>
      </c>
      <c r="L1249" s="1">
        <v>8</v>
      </c>
      <c r="M1249" s="1">
        <v>8</v>
      </c>
      <c r="N1249" s="1">
        <v>8</v>
      </c>
      <c r="O1249" s="1">
        <v>8</v>
      </c>
      <c r="P1249" s="1">
        <v>8</v>
      </c>
      <c r="Q1249" s="1">
        <v>8</v>
      </c>
      <c r="R1249" s="3">
        <v>1.7000000000000001E-2</v>
      </c>
      <c r="S1249" s="3">
        <v>3.0000000000000001E-3</v>
      </c>
      <c r="T1249" s="3">
        <v>3.0000000000000001E-3</v>
      </c>
      <c r="U1249" s="3">
        <f t="shared" si="185"/>
        <v>0</v>
      </c>
      <c r="V1249" s="3">
        <f t="shared" si="186"/>
        <v>0</v>
      </c>
      <c r="W1249" s="3">
        <f t="shared" si="187"/>
        <v>0</v>
      </c>
    </row>
    <row r="1250" spans="1:23" x14ac:dyDescent="0.3">
      <c r="A1250" s="1">
        <f t="shared" si="181"/>
        <v>0</v>
      </c>
      <c r="B1250" s="1" t="s">
        <v>11</v>
      </c>
      <c r="C1250" s="1">
        <v>0.2</v>
      </c>
      <c r="D1250" s="1">
        <v>1</v>
      </c>
      <c r="E1250" s="1">
        <f t="shared" si="182"/>
        <v>313</v>
      </c>
      <c r="F1250" s="1">
        <v>1</v>
      </c>
      <c r="G1250" s="3">
        <f t="shared" si="183"/>
        <v>0</v>
      </c>
      <c r="H1250" s="3">
        <f t="shared" si="184"/>
        <v>0.123</v>
      </c>
      <c r="I1250" s="3">
        <v>0.06</v>
      </c>
      <c r="J1250" s="3">
        <v>6.3E-2</v>
      </c>
      <c r="K1250" s="3">
        <v>0</v>
      </c>
      <c r="L1250" s="1">
        <v>9</v>
      </c>
      <c r="M1250" s="1">
        <v>9</v>
      </c>
      <c r="N1250" s="1">
        <v>9</v>
      </c>
      <c r="O1250" s="1">
        <v>8</v>
      </c>
      <c r="P1250" s="1">
        <v>9</v>
      </c>
      <c r="Q1250" s="1">
        <v>8</v>
      </c>
      <c r="R1250" s="3">
        <v>2.8000000000000001E-2</v>
      </c>
      <c r="S1250" s="3">
        <v>4.0000000000000001E-3</v>
      </c>
      <c r="T1250" s="3">
        <v>3.1E-2</v>
      </c>
      <c r="U1250" s="3">
        <f t="shared" si="185"/>
        <v>11.111111111111111</v>
      </c>
      <c r="V1250" s="3">
        <f t="shared" si="186"/>
        <v>0</v>
      </c>
      <c r="W1250" s="3">
        <f t="shared" si="187"/>
        <v>11.111111111111111</v>
      </c>
    </row>
    <row r="1251" spans="1:23" x14ac:dyDescent="0.3">
      <c r="A1251" s="1">
        <f t="shared" si="181"/>
        <v>0</v>
      </c>
      <c r="B1251" s="1" t="s">
        <v>11</v>
      </c>
      <c r="C1251" s="1">
        <v>0.2</v>
      </c>
      <c r="D1251" s="1">
        <v>2</v>
      </c>
      <c r="E1251" s="1">
        <f t="shared" si="182"/>
        <v>313</v>
      </c>
      <c r="F1251" s="1">
        <v>1</v>
      </c>
      <c r="G1251" s="3">
        <f t="shared" si="183"/>
        <v>0</v>
      </c>
      <c r="H1251" s="3">
        <f t="shared" si="184"/>
        <v>9.0000000000000011E-2</v>
      </c>
      <c r="I1251" s="3">
        <v>5.5000000000000007E-2</v>
      </c>
      <c r="J1251" s="3">
        <v>3.5000000000000003E-2</v>
      </c>
      <c r="K1251" s="3">
        <v>0</v>
      </c>
      <c r="L1251" s="1">
        <v>9</v>
      </c>
      <c r="M1251" s="1">
        <v>9</v>
      </c>
      <c r="N1251" s="1">
        <v>9</v>
      </c>
      <c r="O1251" s="1">
        <v>8</v>
      </c>
      <c r="P1251" s="1">
        <v>9</v>
      </c>
      <c r="Q1251" s="1">
        <v>9</v>
      </c>
      <c r="R1251" s="3">
        <v>0.03</v>
      </c>
      <c r="S1251" s="3">
        <v>4.0000000000000001E-3</v>
      </c>
      <c r="T1251" s="3">
        <v>2.4E-2</v>
      </c>
      <c r="U1251" s="3">
        <f t="shared" si="185"/>
        <v>11.111111111111111</v>
      </c>
      <c r="V1251" s="3">
        <f t="shared" si="186"/>
        <v>0</v>
      </c>
      <c r="W1251" s="3">
        <f t="shared" si="187"/>
        <v>0</v>
      </c>
    </row>
    <row r="1252" spans="1:23" x14ac:dyDescent="0.3">
      <c r="A1252" s="1">
        <f t="shared" si="181"/>
        <v>0</v>
      </c>
      <c r="B1252" s="1" t="s">
        <v>11</v>
      </c>
      <c r="C1252" s="1">
        <v>0.2</v>
      </c>
      <c r="D1252" s="1">
        <v>3</v>
      </c>
      <c r="E1252" s="1">
        <f t="shared" si="182"/>
        <v>313</v>
      </c>
      <c r="F1252" s="1">
        <v>1</v>
      </c>
      <c r="G1252" s="3">
        <f t="shared" si="183"/>
        <v>0</v>
      </c>
      <c r="H1252" s="3">
        <f t="shared" si="184"/>
        <v>0.13500000000000001</v>
      </c>
      <c r="I1252" s="3">
        <v>6.7999999999999991E-2</v>
      </c>
      <c r="J1252" s="3">
        <v>6.7000000000000004E-2</v>
      </c>
      <c r="K1252" s="3">
        <v>0</v>
      </c>
      <c r="L1252" s="1">
        <v>9</v>
      </c>
      <c r="M1252" s="1">
        <v>9</v>
      </c>
      <c r="N1252" s="1">
        <v>9</v>
      </c>
      <c r="O1252" s="1">
        <v>8</v>
      </c>
      <c r="P1252" s="1">
        <v>9</v>
      </c>
      <c r="Q1252" s="1">
        <v>8</v>
      </c>
      <c r="R1252" s="3">
        <v>3.5999999999999997E-2</v>
      </c>
      <c r="S1252" s="3">
        <v>4.0000000000000001E-3</v>
      </c>
      <c r="T1252" s="3">
        <v>3.1E-2</v>
      </c>
      <c r="U1252" s="3">
        <f t="shared" si="185"/>
        <v>11.111111111111111</v>
      </c>
      <c r="V1252" s="3">
        <f t="shared" si="186"/>
        <v>0</v>
      </c>
      <c r="W1252" s="3">
        <f t="shared" si="187"/>
        <v>11.111111111111111</v>
      </c>
    </row>
    <row r="1253" spans="1:23" x14ac:dyDescent="0.3">
      <c r="A1253" s="1">
        <f t="shared" si="181"/>
        <v>0</v>
      </c>
      <c r="B1253" s="1" t="s">
        <v>11</v>
      </c>
      <c r="C1253" s="1">
        <v>0.2</v>
      </c>
      <c r="D1253" s="1">
        <v>4</v>
      </c>
      <c r="E1253" s="1">
        <f t="shared" si="182"/>
        <v>313</v>
      </c>
      <c r="F1253" s="1">
        <v>1</v>
      </c>
      <c r="G1253" s="3">
        <f t="shared" si="183"/>
        <v>0</v>
      </c>
      <c r="H1253" s="3">
        <f t="shared" si="184"/>
        <v>0.15999999999999998</v>
      </c>
      <c r="I1253" s="3">
        <v>7.2999999999999995E-2</v>
      </c>
      <c r="J1253" s="3">
        <v>8.6999999999999994E-2</v>
      </c>
      <c r="K1253" s="3">
        <v>0</v>
      </c>
      <c r="L1253" s="1">
        <v>9</v>
      </c>
      <c r="M1253" s="1">
        <v>9</v>
      </c>
      <c r="N1253" s="1">
        <v>9</v>
      </c>
      <c r="O1253" s="1">
        <v>8</v>
      </c>
      <c r="P1253" s="1">
        <v>9</v>
      </c>
      <c r="Q1253" s="1">
        <v>8</v>
      </c>
      <c r="R1253" s="3">
        <v>3.7999999999999999E-2</v>
      </c>
      <c r="S1253" s="3">
        <v>4.0000000000000001E-3</v>
      </c>
      <c r="T1253" s="3">
        <v>3.4000000000000002E-2</v>
      </c>
      <c r="U1253" s="3">
        <f t="shared" si="185"/>
        <v>11.111111111111111</v>
      </c>
      <c r="V1253" s="3">
        <f t="shared" si="186"/>
        <v>0</v>
      </c>
      <c r="W1253" s="3">
        <f t="shared" si="187"/>
        <v>11.111111111111111</v>
      </c>
    </row>
    <row r="1254" spans="1:23" x14ac:dyDescent="0.3">
      <c r="A1254" s="1">
        <f t="shared" si="181"/>
        <v>0</v>
      </c>
      <c r="B1254" s="1" t="s">
        <v>11</v>
      </c>
      <c r="C1254" s="1">
        <v>0.2</v>
      </c>
      <c r="D1254" s="1">
        <v>1</v>
      </c>
      <c r="E1254" s="1">
        <f t="shared" si="182"/>
        <v>314</v>
      </c>
      <c r="F1254" s="1">
        <v>1</v>
      </c>
      <c r="G1254" s="3">
        <f t="shared" si="183"/>
        <v>0</v>
      </c>
      <c r="H1254" s="3">
        <f t="shared" si="184"/>
        <v>5.9000000000000004E-2</v>
      </c>
      <c r="I1254" s="3">
        <v>5.7000000000000002E-2</v>
      </c>
      <c r="J1254" s="3">
        <v>2E-3</v>
      </c>
      <c r="K1254" s="3">
        <v>0</v>
      </c>
      <c r="L1254" s="1">
        <v>9</v>
      </c>
      <c r="M1254" s="1">
        <v>9</v>
      </c>
      <c r="N1254" s="1">
        <v>9</v>
      </c>
      <c r="O1254" s="1">
        <v>7</v>
      </c>
      <c r="P1254" s="1">
        <v>8</v>
      </c>
      <c r="Q1254" s="1">
        <v>8</v>
      </c>
      <c r="R1254" s="3">
        <v>2.9000000000000001E-2</v>
      </c>
      <c r="S1254" s="3">
        <v>4.0000000000000001E-3</v>
      </c>
      <c r="T1254" s="3">
        <v>2.7E-2</v>
      </c>
      <c r="U1254" s="3">
        <f t="shared" si="185"/>
        <v>22.222222222222221</v>
      </c>
      <c r="V1254" s="3">
        <f t="shared" si="186"/>
        <v>11.111111111111111</v>
      </c>
      <c r="W1254" s="3">
        <f t="shared" si="187"/>
        <v>11.111111111111111</v>
      </c>
    </row>
    <row r="1255" spans="1:23" x14ac:dyDescent="0.3">
      <c r="A1255" s="1">
        <f t="shared" si="181"/>
        <v>0</v>
      </c>
      <c r="B1255" s="1" t="s">
        <v>11</v>
      </c>
      <c r="C1255" s="1">
        <v>0.2</v>
      </c>
      <c r="D1255" s="1">
        <v>2</v>
      </c>
      <c r="E1255" s="1">
        <f t="shared" si="182"/>
        <v>314</v>
      </c>
      <c r="F1255" s="1">
        <v>1</v>
      </c>
      <c r="G1255" s="3">
        <f t="shared" si="183"/>
        <v>0</v>
      </c>
      <c r="H1255" s="3">
        <f t="shared" si="184"/>
        <v>0.26700000000000002</v>
      </c>
      <c r="I1255" s="3">
        <v>5.6000000000000001E-2</v>
      </c>
      <c r="J1255" s="3">
        <v>3.5000000000000003E-2</v>
      </c>
      <c r="K1255" s="3">
        <v>0.17599999999999999</v>
      </c>
      <c r="L1255" s="1">
        <v>9</v>
      </c>
      <c r="M1255" s="1">
        <v>9</v>
      </c>
      <c r="N1255" s="1">
        <v>9</v>
      </c>
      <c r="O1255" s="1">
        <v>7</v>
      </c>
      <c r="P1255" s="1">
        <v>8</v>
      </c>
      <c r="Q1255" s="1">
        <v>8</v>
      </c>
      <c r="R1255" s="3">
        <v>2.9000000000000001E-2</v>
      </c>
      <c r="S1255" s="3">
        <v>4.0000000000000001E-3</v>
      </c>
      <c r="T1255" s="3">
        <v>2.5999999999999999E-2</v>
      </c>
      <c r="U1255" s="3">
        <f t="shared" si="185"/>
        <v>22.222222222222221</v>
      </c>
      <c r="V1255" s="3">
        <f t="shared" si="186"/>
        <v>11.111111111111111</v>
      </c>
      <c r="W1255" s="3">
        <f t="shared" si="187"/>
        <v>11.111111111111111</v>
      </c>
    </row>
    <row r="1256" spans="1:23" x14ac:dyDescent="0.3">
      <c r="A1256" s="1">
        <f t="shared" si="181"/>
        <v>0</v>
      </c>
      <c r="B1256" s="1" t="s">
        <v>11</v>
      </c>
      <c r="C1256" s="1">
        <v>0.2</v>
      </c>
      <c r="D1256" s="1">
        <v>3</v>
      </c>
      <c r="E1256" s="1">
        <f t="shared" si="182"/>
        <v>314</v>
      </c>
      <c r="F1256" s="1">
        <v>1</v>
      </c>
      <c r="G1256" s="3">
        <f t="shared" si="183"/>
        <v>0</v>
      </c>
      <c r="H1256" s="3">
        <f t="shared" si="184"/>
        <v>0.23899999999999999</v>
      </c>
      <c r="I1256" s="3">
        <v>6.1000000000000006E-2</v>
      </c>
      <c r="J1256" s="3">
        <v>2E-3</v>
      </c>
      <c r="K1256" s="3">
        <v>0.17599999999999999</v>
      </c>
      <c r="L1256" s="1">
        <v>9</v>
      </c>
      <c r="M1256" s="1">
        <v>9</v>
      </c>
      <c r="N1256" s="1">
        <v>9</v>
      </c>
      <c r="O1256" s="1">
        <v>7</v>
      </c>
      <c r="P1256" s="1">
        <v>8</v>
      </c>
      <c r="Q1256" s="1">
        <v>8</v>
      </c>
      <c r="R1256" s="3">
        <v>3.3000000000000002E-2</v>
      </c>
      <c r="S1256" s="3">
        <v>4.0000000000000001E-3</v>
      </c>
      <c r="T1256" s="3">
        <v>2.7E-2</v>
      </c>
      <c r="U1256" s="3">
        <f t="shared" si="185"/>
        <v>22.222222222222221</v>
      </c>
      <c r="V1256" s="3">
        <f t="shared" si="186"/>
        <v>11.111111111111111</v>
      </c>
      <c r="W1256" s="3">
        <f t="shared" si="187"/>
        <v>11.111111111111111</v>
      </c>
    </row>
    <row r="1257" spans="1:23" x14ac:dyDescent="0.3">
      <c r="A1257" s="1">
        <f t="shared" si="181"/>
        <v>0</v>
      </c>
      <c r="B1257" s="1" t="s">
        <v>11</v>
      </c>
      <c r="C1257" s="1">
        <v>0.2</v>
      </c>
      <c r="D1257" s="1">
        <v>4</v>
      </c>
      <c r="E1257" s="1">
        <f t="shared" si="182"/>
        <v>314</v>
      </c>
      <c r="F1257" s="1">
        <v>1</v>
      </c>
      <c r="G1257" s="3">
        <f t="shared" si="183"/>
        <v>0</v>
      </c>
      <c r="H1257" s="3">
        <f t="shared" si="184"/>
        <v>0.248</v>
      </c>
      <c r="I1257" s="3">
        <v>6.6000000000000003E-2</v>
      </c>
      <c r="J1257" s="3">
        <v>6.0000000000000001E-3</v>
      </c>
      <c r="K1257" s="3">
        <v>0.17599999999999999</v>
      </c>
      <c r="L1257" s="1">
        <v>9</v>
      </c>
      <c r="M1257" s="1">
        <v>9</v>
      </c>
      <c r="N1257" s="1">
        <v>9</v>
      </c>
      <c r="O1257" s="1">
        <v>7</v>
      </c>
      <c r="P1257" s="1">
        <v>8</v>
      </c>
      <c r="Q1257" s="1">
        <v>8</v>
      </c>
      <c r="R1257" s="3">
        <v>0.04</v>
      </c>
      <c r="S1257" s="3">
        <v>4.0000000000000001E-3</v>
      </c>
      <c r="T1257" s="3">
        <v>2.4999999999999998E-2</v>
      </c>
      <c r="U1257" s="3">
        <f t="shared" si="185"/>
        <v>22.222222222222221</v>
      </c>
      <c r="V1257" s="3">
        <f t="shared" si="186"/>
        <v>11.111111111111111</v>
      </c>
      <c r="W1257" s="3">
        <f t="shared" si="187"/>
        <v>11.111111111111111</v>
      </c>
    </row>
    <row r="1258" spans="1:23" x14ac:dyDescent="0.3">
      <c r="A1258" s="1">
        <f t="shared" si="181"/>
        <v>0</v>
      </c>
      <c r="B1258" s="1" t="s">
        <v>11</v>
      </c>
      <c r="C1258" s="1">
        <v>0.2</v>
      </c>
      <c r="D1258" s="1">
        <v>1</v>
      </c>
      <c r="E1258" s="1">
        <f t="shared" si="182"/>
        <v>315</v>
      </c>
      <c r="F1258" s="1">
        <v>1</v>
      </c>
      <c r="G1258" s="3">
        <f t="shared" si="183"/>
        <v>0</v>
      </c>
      <c r="H1258" s="3">
        <f t="shared" si="184"/>
        <v>9.6000000000000002E-2</v>
      </c>
      <c r="I1258" s="3">
        <v>6.3E-2</v>
      </c>
      <c r="J1258" s="3">
        <v>3.3000000000000002E-2</v>
      </c>
      <c r="K1258" s="3">
        <v>0</v>
      </c>
      <c r="L1258" s="1">
        <v>9</v>
      </c>
      <c r="M1258" s="1">
        <v>9</v>
      </c>
      <c r="N1258" s="1">
        <v>9</v>
      </c>
      <c r="O1258" s="1">
        <v>8</v>
      </c>
      <c r="P1258" s="1">
        <v>9</v>
      </c>
      <c r="Q1258" s="1">
        <v>9</v>
      </c>
      <c r="R1258" s="3">
        <v>2.5999999999999999E-2</v>
      </c>
      <c r="S1258" s="3">
        <v>4.0000000000000001E-3</v>
      </c>
      <c r="T1258" s="3">
        <v>3.6000000000000004E-2</v>
      </c>
      <c r="U1258" s="3">
        <f t="shared" si="185"/>
        <v>11.111111111111111</v>
      </c>
      <c r="V1258" s="3">
        <f t="shared" si="186"/>
        <v>0</v>
      </c>
      <c r="W1258" s="3">
        <f t="shared" si="187"/>
        <v>0</v>
      </c>
    </row>
    <row r="1259" spans="1:23" x14ac:dyDescent="0.3">
      <c r="A1259" s="1">
        <f t="shared" si="181"/>
        <v>0</v>
      </c>
      <c r="B1259" s="1" t="s">
        <v>11</v>
      </c>
      <c r="C1259" s="1">
        <v>0.2</v>
      </c>
      <c r="D1259" s="1">
        <v>2</v>
      </c>
      <c r="E1259" s="1">
        <f t="shared" si="182"/>
        <v>315</v>
      </c>
      <c r="F1259" s="1">
        <v>1</v>
      </c>
      <c r="G1259" s="3">
        <f t="shared" si="183"/>
        <v>0</v>
      </c>
      <c r="H1259" s="3">
        <f t="shared" si="184"/>
        <v>0.125</v>
      </c>
      <c r="I1259" s="3">
        <v>6.5000000000000002E-2</v>
      </c>
      <c r="J1259" s="3">
        <v>0.06</v>
      </c>
      <c r="K1259" s="3">
        <v>0</v>
      </c>
      <c r="L1259" s="1">
        <v>9</v>
      </c>
      <c r="M1259" s="1">
        <v>9</v>
      </c>
      <c r="N1259" s="1">
        <v>9</v>
      </c>
      <c r="O1259" s="1">
        <v>8</v>
      </c>
      <c r="P1259" s="1">
        <v>9</v>
      </c>
      <c r="Q1259" s="1">
        <v>9</v>
      </c>
      <c r="R1259" s="3">
        <v>0.03</v>
      </c>
      <c r="S1259" s="3">
        <v>4.0000000000000001E-3</v>
      </c>
      <c r="T1259" s="3">
        <v>3.4000000000000002E-2</v>
      </c>
      <c r="U1259" s="3">
        <f t="shared" si="185"/>
        <v>11.111111111111111</v>
      </c>
      <c r="V1259" s="3">
        <f t="shared" si="186"/>
        <v>0</v>
      </c>
      <c r="W1259" s="3">
        <f t="shared" si="187"/>
        <v>0</v>
      </c>
    </row>
    <row r="1260" spans="1:23" x14ac:dyDescent="0.3">
      <c r="A1260" s="1">
        <f t="shared" si="181"/>
        <v>0</v>
      </c>
      <c r="B1260" s="1" t="s">
        <v>11</v>
      </c>
      <c r="C1260" s="1">
        <v>0.2</v>
      </c>
      <c r="D1260" s="1">
        <v>3</v>
      </c>
      <c r="E1260" s="1">
        <f t="shared" si="182"/>
        <v>315</v>
      </c>
      <c r="F1260" s="1">
        <v>1</v>
      </c>
      <c r="G1260" s="3">
        <f t="shared" si="183"/>
        <v>0</v>
      </c>
      <c r="H1260" s="3">
        <f t="shared" si="184"/>
        <v>0.124</v>
      </c>
      <c r="I1260" s="3">
        <v>7.1000000000000008E-2</v>
      </c>
      <c r="J1260" s="3">
        <v>5.2999999999999999E-2</v>
      </c>
      <c r="K1260" s="3">
        <v>0</v>
      </c>
      <c r="L1260" s="1">
        <v>9</v>
      </c>
      <c r="M1260" s="1">
        <v>9</v>
      </c>
      <c r="N1260" s="1">
        <v>9</v>
      </c>
      <c r="O1260" s="1">
        <v>8</v>
      </c>
      <c r="P1260" s="1">
        <v>9</v>
      </c>
      <c r="Q1260" s="1">
        <v>9</v>
      </c>
      <c r="R1260" s="3">
        <v>3.4000000000000002E-2</v>
      </c>
      <c r="S1260" s="3">
        <v>4.0000000000000001E-3</v>
      </c>
      <c r="T1260" s="3">
        <v>3.6000000000000004E-2</v>
      </c>
      <c r="U1260" s="3">
        <f t="shared" si="185"/>
        <v>11.111111111111111</v>
      </c>
      <c r="V1260" s="3">
        <f t="shared" si="186"/>
        <v>0</v>
      </c>
      <c r="W1260" s="3">
        <f t="shared" si="187"/>
        <v>0</v>
      </c>
    </row>
    <row r="1261" spans="1:23" x14ac:dyDescent="0.3">
      <c r="A1261" s="1">
        <f t="shared" si="181"/>
        <v>0</v>
      </c>
      <c r="B1261" s="1" t="s">
        <v>11</v>
      </c>
      <c r="C1261" s="1">
        <v>0.2</v>
      </c>
      <c r="D1261" s="1">
        <v>4</v>
      </c>
      <c r="E1261" s="1">
        <f t="shared" si="182"/>
        <v>315</v>
      </c>
      <c r="F1261" s="1">
        <v>1</v>
      </c>
      <c r="G1261" s="3">
        <f t="shared" si="183"/>
        <v>0</v>
      </c>
      <c r="H1261" s="3">
        <f t="shared" si="184"/>
        <v>0.13200000000000001</v>
      </c>
      <c r="I1261" s="3">
        <v>7.2000000000000008E-2</v>
      </c>
      <c r="J1261" s="3">
        <v>0.06</v>
      </c>
      <c r="K1261" s="3">
        <v>0</v>
      </c>
      <c r="L1261" s="1">
        <v>9</v>
      </c>
      <c r="M1261" s="1">
        <v>9</v>
      </c>
      <c r="N1261" s="1">
        <v>9</v>
      </c>
      <c r="O1261" s="1">
        <v>8</v>
      </c>
      <c r="P1261" s="1">
        <v>9</v>
      </c>
      <c r="Q1261" s="1">
        <v>9</v>
      </c>
      <c r="R1261" s="3">
        <v>3.4000000000000002E-2</v>
      </c>
      <c r="S1261" s="3">
        <v>4.0000000000000001E-3</v>
      </c>
      <c r="T1261" s="3">
        <v>3.7000000000000005E-2</v>
      </c>
      <c r="U1261" s="3">
        <f t="shared" si="185"/>
        <v>11.111111111111111</v>
      </c>
      <c r="V1261" s="3">
        <f t="shared" si="186"/>
        <v>0</v>
      </c>
      <c r="W1261" s="3">
        <f t="shared" si="187"/>
        <v>0</v>
      </c>
    </row>
    <row r="1262" spans="1:23" x14ac:dyDescent="0.3">
      <c r="A1262" s="1">
        <f t="shared" si="181"/>
        <v>0</v>
      </c>
      <c r="B1262" s="1" t="s">
        <v>11</v>
      </c>
      <c r="C1262" s="1">
        <v>0.2</v>
      </c>
      <c r="D1262" s="1">
        <v>1</v>
      </c>
      <c r="E1262" s="1">
        <f t="shared" si="182"/>
        <v>316</v>
      </c>
      <c r="F1262" s="1">
        <v>1</v>
      </c>
      <c r="G1262" s="3">
        <f t="shared" si="183"/>
        <v>0</v>
      </c>
      <c r="H1262" s="3">
        <f t="shared" si="184"/>
        <v>3.6000000000000004E-2</v>
      </c>
      <c r="I1262" s="3">
        <v>3.4000000000000002E-2</v>
      </c>
      <c r="J1262" s="3">
        <v>2E-3</v>
      </c>
      <c r="K1262" s="3">
        <v>0</v>
      </c>
      <c r="L1262" s="1">
        <v>9</v>
      </c>
      <c r="M1262" s="1">
        <v>9</v>
      </c>
      <c r="N1262" s="1">
        <v>9</v>
      </c>
      <c r="O1262" s="1">
        <v>9</v>
      </c>
      <c r="P1262" s="1">
        <v>9</v>
      </c>
      <c r="Q1262" s="1">
        <v>9</v>
      </c>
      <c r="R1262" s="3">
        <v>1.4999999999999999E-2</v>
      </c>
      <c r="S1262" s="3">
        <v>3.0000000000000001E-3</v>
      </c>
      <c r="T1262" s="3">
        <v>1.8000000000000002E-2</v>
      </c>
      <c r="U1262" s="3">
        <f t="shared" si="185"/>
        <v>0</v>
      </c>
      <c r="V1262" s="3">
        <f t="shared" si="186"/>
        <v>0</v>
      </c>
      <c r="W1262" s="3">
        <f t="shared" si="187"/>
        <v>0</v>
      </c>
    </row>
    <row r="1263" spans="1:23" x14ac:dyDescent="0.3">
      <c r="A1263" s="1">
        <f t="shared" si="181"/>
        <v>0</v>
      </c>
      <c r="B1263" s="1" t="s">
        <v>11</v>
      </c>
      <c r="C1263" s="1">
        <v>0.2</v>
      </c>
      <c r="D1263" s="1">
        <v>2</v>
      </c>
      <c r="E1263" s="1">
        <f t="shared" si="182"/>
        <v>316</v>
      </c>
      <c r="F1263" s="1">
        <v>1</v>
      </c>
      <c r="G1263" s="3">
        <f t="shared" si="183"/>
        <v>0</v>
      </c>
      <c r="H1263" s="3">
        <f t="shared" si="184"/>
        <v>4.5999999999999999E-2</v>
      </c>
      <c r="I1263" s="3">
        <v>2.8999999999999998E-2</v>
      </c>
      <c r="J1263" s="3">
        <v>1.7000000000000001E-2</v>
      </c>
      <c r="K1263" s="3">
        <v>0</v>
      </c>
      <c r="L1263" s="1">
        <v>9</v>
      </c>
      <c r="M1263" s="1">
        <v>9</v>
      </c>
      <c r="N1263" s="1">
        <v>9</v>
      </c>
      <c r="O1263" s="1">
        <v>9</v>
      </c>
      <c r="P1263" s="1">
        <v>9</v>
      </c>
      <c r="Q1263" s="1">
        <v>9</v>
      </c>
      <c r="R1263" s="3">
        <v>1.7000000000000001E-2</v>
      </c>
      <c r="S1263" s="3">
        <v>3.0000000000000001E-3</v>
      </c>
      <c r="T1263" s="3">
        <v>1.0999999999999999E-2</v>
      </c>
      <c r="U1263" s="3">
        <f t="shared" si="185"/>
        <v>0</v>
      </c>
      <c r="V1263" s="3">
        <f t="shared" si="186"/>
        <v>0</v>
      </c>
      <c r="W1263" s="3">
        <f t="shared" si="187"/>
        <v>0</v>
      </c>
    </row>
    <row r="1264" spans="1:23" x14ac:dyDescent="0.3">
      <c r="A1264" s="1">
        <f t="shared" si="181"/>
        <v>0</v>
      </c>
      <c r="B1264" s="1" t="s">
        <v>11</v>
      </c>
      <c r="C1264" s="1">
        <v>0.2</v>
      </c>
      <c r="D1264" s="1">
        <v>3</v>
      </c>
      <c r="E1264" s="1">
        <f t="shared" si="182"/>
        <v>316</v>
      </c>
      <c r="F1264" s="1">
        <v>1</v>
      </c>
      <c r="G1264" s="3">
        <f t="shared" si="183"/>
        <v>0</v>
      </c>
      <c r="H1264" s="3">
        <f t="shared" si="184"/>
        <v>5.4999999999999993E-2</v>
      </c>
      <c r="I1264" s="3">
        <v>3.9999999999999994E-2</v>
      </c>
      <c r="J1264" s="3">
        <v>1.4999999999999999E-2</v>
      </c>
      <c r="K1264" s="3">
        <v>0</v>
      </c>
      <c r="L1264" s="1">
        <v>9</v>
      </c>
      <c r="M1264" s="1">
        <v>9</v>
      </c>
      <c r="N1264" s="1">
        <v>9</v>
      </c>
      <c r="O1264" s="1">
        <v>9</v>
      </c>
      <c r="P1264" s="1">
        <v>9</v>
      </c>
      <c r="Q1264" s="1">
        <v>9</v>
      </c>
      <c r="R1264" s="3">
        <v>1.9E-2</v>
      </c>
      <c r="S1264" s="3">
        <v>3.0000000000000001E-3</v>
      </c>
      <c r="T1264" s="3">
        <v>1.9999999999999997E-2</v>
      </c>
      <c r="U1264" s="3">
        <f t="shared" si="185"/>
        <v>0</v>
      </c>
      <c r="V1264" s="3">
        <f t="shared" si="186"/>
        <v>0</v>
      </c>
      <c r="W1264" s="3">
        <f t="shared" si="187"/>
        <v>0</v>
      </c>
    </row>
    <row r="1265" spans="1:23" x14ac:dyDescent="0.3">
      <c r="A1265" s="1">
        <f t="shared" si="181"/>
        <v>0</v>
      </c>
      <c r="B1265" s="1" t="s">
        <v>11</v>
      </c>
      <c r="C1265" s="1">
        <v>0.2</v>
      </c>
      <c r="D1265" s="1">
        <v>4</v>
      </c>
      <c r="E1265" s="1">
        <f t="shared" si="182"/>
        <v>316</v>
      </c>
      <c r="F1265" s="1">
        <v>1</v>
      </c>
      <c r="G1265" s="3">
        <f t="shared" si="183"/>
        <v>0</v>
      </c>
      <c r="H1265" s="3">
        <f t="shared" si="184"/>
        <v>4.7E-2</v>
      </c>
      <c r="I1265" s="3">
        <v>3.7999999999999999E-2</v>
      </c>
      <c r="J1265" s="3">
        <v>8.9999999999999993E-3</v>
      </c>
      <c r="K1265" s="3">
        <v>0</v>
      </c>
      <c r="L1265" s="1">
        <v>9</v>
      </c>
      <c r="M1265" s="1">
        <v>9</v>
      </c>
      <c r="N1265" s="1">
        <v>9</v>
      </c>
      <c r="O1265" s="1">
        <v>9</v>
      </c>
      <c r="P1265" s="1">
        <v>9</v>
      </c>
      <c r="Q1265" s="1">
        <v>9</v>
      </c>
      <c r="R1265" s="3">
        <v>2.1000000000000001E-2</v>
      </c>
      <c r="S1265" s="3">
        <v>3.0000000000000001E-3</v>
      </c>
      <c r="T1265" s="3">
        <v>1.6E-2</v>
      </c>
      <c r="U1265" s="3">
        <f t="shared" si="185"/>
        <v>0</v>
      </c>
      <c r="V1265" s="3">
        <f t="shared" si="186"/>
        <v>0</v>
      </c>
      <c r="W1265" s="3">
        <f t="shared" si="187"/>
        <v>0</v>
      </c>
    </row>
    <row r="1266" spans="1:23" x14ac:dyDescent="0.3">
      <c r="A1266" s="1">
        <f t="shared" si="181"/>
        <v>0</v>
      </c>
      <c r="B1266" s="1" t="s">
        <v>11</v>
      </c>
      <c r="C1266" s="1">
        <v>0.2</v>
      </c>
      <c r="D1266" s="1">
        <v>1</v>
      </c>
      <c r="E1266" s="1">
        <f t="shared" si="182"/>
        <v>317</v>
      </c>
      <c r="F1266" s="1">
        <v>1</v>
      </c>
      <c r="G1266" s="3">
        <f t="shared" si="183"/>
        <v>0</v>
      </c>
      <c r="H1266" s="3">
        <f t="shared" si="184"/>
        <v>1.9000000000000003E-2</v>
      </c>
      <c r="I1266" s="3">
        <v>1.7000000000000001E-2</v>
      </c>
      <c r="J1266" s="3">
        <v>2E-3</v>
      </c>
      <c r="K1266" s="3">
        <v>0</v>
      </c>
      <c r="L1266" s="1">
        <v>8</v>
      </c>
      <c r="M1266" s="1">
        <v>8</v>
      </c>
      <c r="N1266" s="1">
        <v>8</v>
      </c>
      <c r="O1266" s="1">
        <v>8</v>
      </c>
      <c r="P1266" s="1">
        <v>8</v>
      </c>
      <c r="Q1266" s="1">
        <v>8</v>
      </c>
      <c r="R1266" s="3">
        <v>1.2E-2</v>
      </c>
      <c r="S1266" s="3">
        <v>3.0000000000000001E-3</v>
      </c>
      <c r="T1266" s="3">
        <v>5.0000000000000001E-3</v>
      </c>
      <c r="U1266" s="3">
        <f t="shared" si="185"/>
        <v>0</v>
      </c>
      <c r="V1266" s="3">
        <f t="shared" si="186"/>
        <v>0</v>
      </c>
      <c r="W1266" s="3">
        <f t="shared" si="187"/>
        <v>0</v>
      </c>
    </row>
    <row r="1267" spans="1:23" x14ac:dyDescent="0.3">
      <c r="A1267" s="1">
        <f t="shared" si="181"/>
        <v>0</v>
      </c>
      <c r="B1267" s="1" t="s">
        <v>11</v>
      </c>
      <c r="C1267" s="1">
        <v>0.2</v>
      </c>
      <c r="D1267" s="1">
        <v>2</v>
      </c>
      <c r="E1267" s="1">
        <f t="shared" si="182"/>
        <v>317</v>
      </c>
      <c r="F1267" s="1">
        <v>1</v>
      </c>
      <c r="G1267" s="3">
        <f t="shared" si="183"/>
        <v>0</v>
      </c>
      <c r="H1267" s="3">
        <f t="shared" si="184"/>
        <v>4.3000000000000003E-2</v>
      </c>
      <c r="I1267" s="3">
        <v>0.04</v>
      </c>
      <c r="J1267" s="3">
        <v>3.0000000000000001E-3</v>
      </c>
      <c r="K1267" s="3">
        <v>0</v>
      </c>
      <c r="L1267" s="1">
        <v>9</v>
      </c>
      <c r="M1267" s="1">
        <v>9</v>
      </c>
      <c r="N1267" s="1">
        <v>9</v>
      </c>
      <c r="O1267" s="1">
        <v>7</v>
      </c>
      <c r="P1267" s="1">
        <v>8</v>
      </c>
      <c r="Q1267" s="1">
        <v>9</v>
      </c>
      <c r="R1267" s="3">
        <v>2.7E-2</v>
      </c>
      <c r="S1267" s="3">
        <v>3.0000000000000001E-3</v>
      </c>
      <c r="T1267" s="3">
        <v>1.3000000000000001E-2</v>
      </c>
      <c r="U1267" s="3">
        <f t="shared" si="185"/>
        <v>22.222222222222221</v>
      </c>
      <c r="V1267" s="3">
        <f t="shared" si="186"/>
        <v>11.111111111111111</v>
      </c>
      <c r="W1267" s="3">
        <f t="shared" si="187"/>
        <v>0</v>
      </c>
    </row>
    <row r="1268" spans="1:23" x14ac:dyDescent="0.3">
      <c r="A1268" s="1">
        <f t="shared" si="181"/>
        <v>0</v>
      </c>
      <c r="B1268" s="1" t="s">
        <v>11</v>
      </c>
      <c r="C1268" s="1">
        <v>0.2</v>
      </c>
      <c r="D1268" s="1">
        <v>3</v>
      </c>
      <c r="E1268" s="1">
        <f t="shared" si="182"/>
        <v>317</v>
      </c>
      <c r="F1268" s="1">
        <v>1</v>
      </c>
      <c r="G1268" s="3">
        <f t="shared" si="183"/>
        <v>0</v>
      </c>
      <c r="H1268" s="3">
        <f t="shared" si="184"/>
        <v>2.4999999999999998E-2</v>
      </c>
      <c r="I1268" s="3">
        <v>2.0999999999999998E-2</v>
      </c>
      <c r="J1268" s="3">
        <v>4.0000000000000001E-3</v>
      </c>
      <c r="K1268" s="3">
        <v>0</v>
      </c>
      <c r="L1268" s="1">
        <v>8</v>
      </c>
      <c r="M1268" s="1">
        <v>8</v>
      </c>
      <c r="N1268" s="1">
        <v>8</v>
      </c>
      <c r="O1268" s="1">
        <v>8</v>
      </c>
      <c r="P1268" s="1">
        <v>8</v>
      </c>
      <c r="Q1268" s="1">
        <v>8</v>
      </c>
      <c r="R1268" s="3">
        <v>1.6E-2</v>
      </c>
      <c r="S1268" s="3">
        <v>3.0000000000000001E-3</v>
      </c>
      <c r="T1268" s="3">
        <v>5.0000000000000001E-3</v>
      </c>
      <c r="U1268" s="3">
        <f t="shared" si="185"/>
        <v>0</v>
      </c>
      <c r="V1268" s="3">
        <f t="shared" si="186"/>
        <v>0</v>
      </c>
      <c r="W1268" s="3">
        <f t="shared" si="187"/>
        <v>0</v>
      </c>
    </row>
    <row r="1269" spans="1:23" x14ac:dyDescent="0.3">
      <c r="A1269" s="1">
        <f t="shared" si="181"/>
        <v>0</v>
      </c>
      <c r="B1269" s="1" t="s">
        <v>11</v>
      </c>
      <c r="C1269" s="1">
        <v>0.2</v>
      </c>
      <c r="D1269" s="1">
        <v>4</v>
      </c>
      <c r="E1269" s="1">
        <f t="shared" si="182"/>
        <v>317</v>
      </c>
      <c r="F1269" s="1">
        <v>1</v>
      </c>
      <c r="G1269" s="3">
        <f t="shared" si="183"/>
        <v>0</v>
      </c>
      <c r="H1269" s="3">
        <f t="shared" si="184"/>
        <v>2.4999999999999998E-2</v>
      </c>
      <c r="I1269" s="3">
        <v>2.1999999999999999E-2</v>
      </c>
      <c r="J1269" s="3">
        <v>3.0000000000000001E-3</v>
      </c>
      <c r="K1269" s="3">
        <v>0</v>
      </c>
      <c r="L1269" s="1">
        <v>8</v>
      </c>
      <c r="M1269" s="1">
        <v>8</v>
      </c>
      <c r="N1269" s="1">
        <v>8</v>
      </c>
      <c r="O1269" s="1">
        <v>8</v>
      </c>
      <c r="P1269" s="1">
        <v>8</v>
      </c>
      <c r="Q1269" s="1">
        <v>8</v>
      </c>
      <c r="R1269" s="3">
        <v>1.6E-2</v>
      </c>
      <c r="S1269" s="3">
        <v>3.0000000000000001E-3</v>
      </c>
      <c r="T1269" s="3">
        <v>6.0000000000000001E-3</v>
      </c>
      <c r="U1269" s="3">
        <f t="shared" si="185"/>
        <v>0</v>
      </c>
      <c r="V1269" s="3">
        <f t="shared" si="186"/>
        <v>0</v>
      </c>
      <c r="W1269" s="3">
        <f t="shared" si="187"/>
        <v>0</v>
      </c>
    </row>
    <row r="1270" spans="1:23" x14ac:dyDescent="0.3">
      <c r="A1270" s="1">
        <f t="shared" si="181"/>
        <v>0</v>
      </c>
      <c r="B1270" s="1" t="s">
        <v>11</v>
      </c>
      <c r="C1270" s="1">
        <v>0.2</v>
      </c>
      <c r="D1270" s="1">
        <v>1</v>
      </c>
      <c r="E1270" s="1">
        <f t="shared" si="182"/>
        <v>318</v>
      </c>
      <c r="F1270" s="1">
        <v>1</v>
      </c>
      <c r="G1270" s="3">
        <f t="shared" si="183"/>
        <v>0</v>
      </c>
      <c r="H1270" s="3">
        <f t="shared" si="184"/>
        <v>4.1000000000000002E-2</v>
      </c>
      <c r="I1270" s="3">
        <v>0.02</v>
      </c>
      <c r="J1270" s="3">
        <v>2.1000000000000001E-2</v>
      </c>
      <c r="K1270" s="3">
        <v>0</v>
      </c>
      <c r="L1270" s="1">
        <v>8</v>
      </c>
      <c r="M1270" s="1">
        <v>8</v>
      </c>
      <c r="N1270" s="1">
        <v>8</v>
      </c>
      <c r="O1270" s="1">
        <v>8</v>
      </c>
      <c r="P1270" s="1">
        <v>8</v>
      </c>
      <c r="Q1270" s="1">
        <v>8</v>
      </c>
      <c r="R1270" s="3">
        <v>1.2999999999999999E-2</v>
      </c>
      <c r="S1270" s="3">
        <v>3.0000000000000001E-3</v>
      </c>
      <c r="T1270" s="3">
        <v>6.0000000000000001E-3</v>
      </c>
      <c r="U1270" s="3">
        <f t="shared" si="185"/>
        <v>0</v>
      </c>
      <c r="V1270" s="3">
        <f t="shared" si="186"/>
        <v>0</v>
      </c>
      <c r="W1270" s="3">
        <f t="shared" si="187"/>
        <v>0</v>
      </c>
    </row>
    <row r="1271" spans="1:23" x14ac:dyDescent="0.3">
      <c r="A1271" s="1">
        <f t="shared" si="181"/>
        <v>0</v>
      </c>
      <c r="B1271" s="1" t="s">
        <v>11</v>
      </c>
      <c r="C1271" s="1">
        <v>0.2</v>
      </c>
      <c r="D1271" s="1">
        <v>2</v>
      </c>
      <c r="E1271" s="1">
        <f t="shared" si="182"/>
        <v>318</v>
      </c>
      <c r="F1271" s="1">
        <v>1</v>
      </c>
      <c r="G1271" s="3">
        <f t="shared" si="183"/>
        <v>0</v>
      </c>
      <c r="H1271" s="3">
        <f t="shared" si="184"/>
        <v>5.3000000000000005E-2</v>
      </c>
      <c r="I1271" s="3">
        <v>1.9000000000000003E-2</v>
      </c>
      <c r="J1271" s="3">
        <v>3.4000000000000002E-2</v>
      </c>
      <c r="K1271" s="3">
        <v>0</v>
      </c>
      <c r="L1271" s="1">
        <v>8</v>
      </c>
      <c r="M1271" s="1">
        <v>8</v>
      </c>
      <c r="N1271" s="1">
        <v>8</v>
      </c>
      <c r="O1271" s="1">
        <v>8</v>
      </c>
      <c r="P1271" s="1">
        <v>8</v>
      </c>
      <c r="Q1271" s="1">
        <v>8</v>
      </c>
      <c r="R1271" s="3">
        <v>1.4E-2</v>
      </c>
      <c r="S1271" s="3">
        <v>3.0000000000000001E-3</v>
      </c>
      <c r="T1271" s="3">
        <v>4.0000000000000001E-3</v>
      </c>
      <c r="U1271" s="3">
        <f t="shared" si="185"/>
        <v>0</v>
      </c>
      <c r="V1271" s="3">
        <f t="shared" si="186"/>
        <v>0</v>
      </c>
      <c r="W1271" s="3">
        <f t="shared" si="187"/>
        <v>0</v>
      </c>
    </row>
    <row r="1272" spans="1:23" x14ac:dyDescent="0.3">
      <c r="A1272" s="1">
        <f t="shared" si="181"/>
        <v>0</v>
      </c>
      <c r="B1272" s="1" t="s">
        <v>11</v>
      </c>
      <c r="C1272" s="1">
        <v>0.2</v>
      </c>
      <c r="D1272" s="1">
        <v>3</v>
      </c>
      <c r="E1272" s="1">
        <f t="shared" si="182"/>
        <v>318</v>
      </c>
      <c r="F1272" s="1">
        <v>1</v>
      </c>
      <c r="G1272" s="3">
        <f t="shared" si="183"/>
        <v>0</v>
      </c>
      <c r="H1272" s="3">
        <f t="shared" si="184"/>
        <v>6.2E-2</v>
      </c>
      <c r="I1272" s="3">
        <v>2.4999999999999998E-2</v>
      </c>
      <c r="J1272" s="3">
        <v>3.6999999999999998E-2</v>
      </c>
      <c r="K1272" s="3">
        <v>0</v>
      </c>
      <c r="L1272" s="1">
        <v>8</v>
      </c>
      <c r="M1272" s="1">
        <v>8</v>
      </c>
      <c r="N1272" s="1">
        <v>8</v>
      </c>
      <c r="O1272" s="1">
        <v>8</v>
      </c>
      <c r="P1272" s="1">
        <v>8</v>
      </c>
      <c r="Q1272" s="1">
        <v>8</v>
      </c>
      <c r="R1272" s="3">
        <v>1.7999999999999999E-2</v>
      </c>
      <c r="S1272" s="3">
        <v>3.0000000000000001E-3</v>
      </c>
      <c r="T1272" s="3">
        <v>6.0000000000000001E-3</v>
      </c>
      <c r="U1272" s="3">
        <f t="shared" si="185"/>
        <v>0</v>
      </c>
      <c r="V1272" s="3">
        <f t="shared" si="186"/>
        <v>0</v>
      </c>
      <c r="W1272" s="3">
        <f t="shared" si="187"/>
        <v>0</v>
      </c>
    </row>
    <row r="1273" spans="1:23" x14ac:dyDescent="0.3">
      <c r="A1273" s="1">
        <f t="shared" si="181"/>
        <v>0</v>
      </c>
      <c r="B1273" s="1" t="s">
        <v>11</v>
      </c>
      <c r="C1273" s="1">
        <v>0.2</v>
      </c>
      <c r="D1273" s="1">
        <v>4</v>
      </c>
      <c r="E1273" s="1">
        <f t="shared" si="182"/>
        <v>318</v>
      </c>
      <c r="F1273" s="1">
        <v>1</v>
      </c>
      <c r="G1273" s="3">
        <f t="shared" si="183"/>
        <v>0</v>
      </c>
      <c r="H1273" s="3">
        <f t="shared" si="184"/>
        <v>5.5E-2</v>
      </c>
      <c r="I1273" s="3">
        <v>2.5999999999999999E-2</v>
      </c>
      <c r="J1273" s="3">
        <v>2.9000000000000001E-2</v>
      </c>
      <c r="K1273" s="3">
        <v>0</v>
      </c>
      <c r="L1273" s="1">
        <v>8</v>
      </c>
      <c r="M1273" s="1">
        <v>8</v>
      </c>
      <c r="N1273" s="1">
        <v>8</v>
      </c>
      <c r="O1273" s="1">
        <v>8</v>
      </c>
      <c r="P1273" s="1">
        <v>8</v>
      </c>
      <c r="Q1273" s="1">
        <v>8</v>
      </c>
      <c r="R1273" s="3">
        <v>1.9E-2</v>
      </c>
      <c r="S1273" s="3">
        <v>3.0000000000000001E-3</v>
      </c>
      <c r="T1273" s="3">
        <v>6.0000000000000001E-3</v>
      </c>
      <c r="U1273" s="3">
        <f t="shared" si="185"/>
        <v>0</v>
      </c>
      <c r="V1273" s="3">
        <f t="shared" si="186"/>
        <v>0</v>
      </c>
      <c r="W1273" s="3">
        <f t="shared" si="187"/>
        <v>0</v>
      </c>
    </row>
    <row r="1274" spans="1:23" x14ac:dyDescent="0.3">
      <c r="A1274" s="1">
        <f t="shared" si="181"/>
        <v>0</v>
      </c>
      <c r="B1274" s="1" t="s">
        <v>11</v>
      </c>
      <c r="C1274" s="1">
        <v>0.2</v>
      </c>
      <c r="D1274" s="1">
        <v>1</v>
      </c>
      <c r="E1274" s="1">
        <f t="shared" si="182"/>
        <v>319</v>
      </c>
      <c r="F1274" s="1">
        <v>1</v>
      </c>
      <c r="G1274" s="3">
        <f t="shared" si="183"/>
        <v>0</v>
      </c>
      <c r="H1274" s="3">
        <f t="shared" si="184"/>
        <v>0.06</v>
      </c>
      <c r="I1274" s="3">
        <v>5.6999999999999995E-2</v>
      </c>
      <c r="J1274" s="3">
        <v>3.0000000000000001E-3</v>
      </c>
      <c r="K1274" s="3">
        <v>0</v>
      </c>
      <c r="L1274" s="1">
        <v>9</v>
      </c>
      <c r="M1274" s="1">
        <v>9</v>
      </c>
      <c r="N1274" s="1">
        <v>9</v>
      </c>
      <c r="O1274" s="1">
        <v>7</v>
      </c>
      <c r="P1274" s="1">
        <v>9</v>
      </c>
      <c r="Q1274" s="1">
        <v>9</v>
      </c>
      <c r="R1274" s="3">
        <v>2.7E-2</v>
      </c>
      <c r="S1274" s="3">
        <v>4.0000000000000001E-3</v>
      </c>
      <c r="T1274" s="3">
        <v>2.8999999999999998E-2</v>
      </c>
      <c r="U1274" s="3">
        <f t="shared" si="185"/>
        <v>22.222222222222221</v>
      </c>
      <c r="V1274" s="3">
        <f t="shared" si="186"/>
        <v>0</v>
      </c>
      <c r="W1274" s="3">
        <f t="shared" si="187"/>
        <v>0</v>
      </c>
    </row>
    <row r="1275" spans="1:23" x14ac:dyDescent="0.3">
      <c r="A1275" s="1">
        <f t="shared" si="181"/>
        <v>0</v>
      </c>
      <c r="B1275" s="1" t="s">
        <v>11</v>
      </c>
      <c r="C1275" s="1">
        <v>0.2</v>
      </c>
      <c r="D1275" s="1">
        <v>2</v>
      </c>
      <c r="E1275" s="1">
        <f t="shared" si="182"/>
        <v>319</v>
      </c>
      <c r="F1275" s="1">
        <v>1</v>
      </c>
      <c r="G1275" s="3">
        <f t="shared" si="183"/>
        <v>0</v>
      </c>
      <c r="H1275" s="3">
        <f t="shared" si="184"/>
        <v>4.7E-2</v>
      </c>
      <c r="I1275" s="3">
        <v>3.9E-2</v>
      </c>
      <c r="J1275" s="3">
        <v>8.0000000000000002E-3</v>
      </c>
      <c r="K1275" s="3">
        <v>0</v>
      </c>
      <c r="L1275" s="1">
        <v>9</v>
      </c>
      <c r="M1275" s="1">
        <v>9</v>
      </c>
      <c r="N1275" s="1">
        <v>9</v>
      </c>
      <c r="O1275" s="1">
        <v>7</v>
      </c>
      <c r="P1275" s="1">
        <v>9</v>
      </c>
      <c r="Q1275" s="1">
        <v>9</v>
      </c>
      <c r="R1275" s="3">
        <v>2.5999999999999999E-2</v>
      </c>
      <c r="S1275" s="3">
        <v>4.0000000000000001E-3</v>
      </c>
      <c r="T1275" s="3">
        <v>1.2E-2</v>
      </c>
      <c r="U1275" s="3">
        <f t="shared" si="185"/>
        <v>22.222222222222221</v>
      </c>
      <c r="V1275" s="3">
        <f t="shared" si="186"/>
        <v>0</v>
      </c>
      <c r="W1275" s="3">
        <f t="shared" si="187"/>
        <v>0</v>
      </c>
    </row>
    <row r="1276" spans="1:23" x14ac:dyDescent="0.3">
      <c r="A1276" s="1">
        <f t="shared" si="181"/>
        <v>0</v>
      </c>
      <c r="B1276" s="1" t="s">
        <v>11</v>
      </c>
      <c r="C1276" s="1">
        <v>0.2</v>
      </c>
      <c r="D1276" s="1">
        <v>3</v>
      </c>
      <c r="E1276" s="1">
        <f t="shared" si="182"/>
        <v>319</v>
      </c>
      <c r="F1276" s="1">
        <v>1</v>
      </c>
      <c r="G1276" s="3">
        <f t="shared" si="183"/>
        <v>0</v>
      </c>
      <c r="H1276" s="3">
        <f t="shared" si="184"/>
        <v>6.2000000000000006E-2</v>
      </c>
      <c r="I1276" s="3">
        <v>6.0000000000000005E-2</v>
      </c>
      <c r="J1276" s="3">
        <v>2E-3</v>
      </c>
      <c r="K1276" s="3">
        <v>0</v>
      </c>
      <c r="L1276" s="1">
        <v>9</v>
      </c>
      <c r="M1276" s="1">
        <v>9</v>
      </c>
      <c r="N1276" s="1">
        <v>9</v>
      </c>
      <c r="O1276" s="1">
        <v>7</v>
      </c>
      <c r="P1276" s="1">
        <v>9</v>
      </c>
      <c r="Q1276" s="1">
        <v>9</v>
      </c>
      <c r="R1276" s="3">
        <v>3.3000000000000002E-2</v>
      </c>
      <c r="S1276" s="3">
        <v>4.0000000000000001E-3</v>
      </c>
      <c r="T1276" s="3">
        <v>2.5999999999999999E-2</v>
      </c>
      <c r="U1276" s="3">
        <f t="shared" si="185"/>
        <v>22.222222222222221</v>
      </c>
      <c r="V1276" s="3">
        <f t="shared" si="186"/>
        <v>0</v>
      </c>
      <c r="W1276" s="3">
        <f t="shared" si="187"/>
        <v>0</v>
      </c>
    </row>
    <row r="1277" spans="1:23" x14ac:dyDescent="0.3">
      <c r="A1277" s="1">
        <f t="shared" si="181"/>
        <v>0</v>
      </c>
      <c r="B1277" s="1" t="s">
        <v>11</v>
      </c>
      <c r="C1277" s="1">
        <v>0.2</v>
      </c>
      <c r="D1277" s="1">
        <v>4</v>
      </c>
      <c r="E1277" s="1">
        <f t="shared" si="182"/>
        <v>319</v>
      </c>
      <c r="F1277" s="1">
        <v>1</v>
      </c>
      <c r="G1277" s="3">
        <f t="shared" si="183"/>
        <v>0</v>
      </c>
      <c r="H1277" s="3">
        <f t="shared" si="184"/>
        <v>7.2000000000000008E-2</v>
      </c>
      <c r="I1277" s="3">
        <v>6.9000000000000006E-2</v>
      </c>
      <c r="J1277" s="3">
        <v>3.0000000000000001E-3</v>
      </c>
      <c r="K1277" s="3">
        <v>0</v>
      </c>
      <c r="L1277" s="1">
        <v>9</v>
      </c>
      <c r="M1277" s="1">
        <v>9</v>
      </c>
      <c r="N1277" s="1">
        <v>9</v>
      </c>
      <c r="O1277" s="1">
        <v>7</v>
      </c>
      <c r="P1277" s="1">
        <v>9</v>
      </c>
      <c r="Q1277" s="1">
        <v>9</v>
      </c>
      <c r="R1277" s="3">
        <v>4.1000000000000002E-2</v>
      </c>
      <c r="S1277" s="3">
        <v>4.0000000000000001E-3</v>
      </c>
      <c r="T1277" s="3">
        <v>2.7E-2</v>
      </c>
      <c r="U1277" s="3">
        <f t="shared" si="185"/>
        <v>22.222222222222221</v>
      </c>
      <c r="V1277" s="3">
        <f t="shared" si="186"/>
        <v>0</v>
      </c>
      <c r="W1277" s="3">
        <f t="shared" si="187"/>
        <v>0</v>
      </c>
    </row>
    <row r="1278" spans="1:23" x14ac:dyDescent="0.3">
      <c r="A1278" s="1">
        <f t="shared" si="181"/>
        <v>0</v>
      </c>
      <c r="B1278" s="1" t="s">
        <v>11</v>
      </c>
      <c r="C1278" s="1">
        <v>0.2</v>
      </c>
      <c r="D1278" s="1">
        <v>1</v>
      </c>
      <c r="E1278" s="1">
        <f t="shared" si="182"/>
        <v>320</v>
      </c>
      <c r="F1278" s="1">
        <v>1</v>
      </c>
      <c r="G1278" s="3">
        <f t="shared" si="183"/>
        <v>0</v>
      </c>
      <c r="H1278" s="3">
        <f t="shared" si="184"/>
        <v>2.4E-2</v>
      </c>
      <c r="I1278" s="3">
        <v>1.7000000000000001E-2</v>
      </c>
      <c r="J1278" s="3">
        <v>7.0000000000000001E-3</v>
      </c>
      <c r="K1278" s="3">
        <v>0</v>
      </c>
      <c r="L1278" s="1">
        <v>8</v>
      </c>
      <c r="M1278" s="1">
        <v>8</v>
      </c>
      <c r="N1278" s="1">
        <v>8</v>
      </c>
      <c r="O1278" s="1">
        <v>8</v>
      </c>
      <c r="P1278" s="1">
        <v>8</v>
      </c>
      <c r="Q1278" s="1">
        <v>8</v>
      </c>
      <c r="R1278" s="3">
        <v>1.2E-2</v>
      </c>
      <c r="S1278" s="3">
        <v>3.0000000000000001E-3</v>
      </c>
      <c r="T1278" s="3">
        <v>4.0000000000000001E-3</v>
      </c>
      <c r="U1278" s="3">
        <f t="shared" si="185"/>
        <v>0</v>
      </c>
      <c r="V1278" s="3">
        <f t="shared" si="186"/>
        <v>0</v>
      </c>
      <c r="W1278" s="3">
        <f t="shared" si="187"/>
        <v>0</v>
      </c>
    </row>
    <row r="1279" spans="1:23" x14ac:dyDescent="0.3">
      <c r="A1279" s="1">
        <f t="shared" si="181"/>
        <v>0</v>
      </c>
      <c r="B1279" s="1" t="s">
        <v>11</v>
      </c>
      <c r="C1279" s="1">
        <v>0.2</v>
      </c>
      <c r="D1279" s="1">
        <v>2</v>
      </c>
      <c r="E1279" s="1">
        <f t="shared" si="182"/>
        <v>320</v>
      </c>
      <c r="F1279" s="1">
        <v>0</v>
      </c>
      <c r="G1279" s="3">
        <f t="shared" si="183"/>
        <v>12.5</v>
      </c>
      <c r="H1279" s="3">
        <f t="shared" si="184"/>
        <v>0.30300000000000005</v>
      </c>
      <c r="I1279" s="3">
        <v>5.4000000000000006E-2</v>
      </c>
      <c r="J1279" s="3">
        <v>0.08</v>
      </c>
      <c r="K1279" s="3">
        <v>0.16900000000000001</v>
      </c>
      <c r="L1279" s="1">
        <v>8</v>
      </c>
      <c r="M1279" s="1">
        <v>9</v>
      </c>
      <c r="N1279" s="1">
        <v>9</v>
      </c>
      <c r="O1279" s="1">
        <v>8</v>
      </c>
      <c r="P1279" s="1">
        <v>8</v>
      </c>
      <c r="Q1279" s="1">
        <v>8</v>
      </c>
      <c r="R1279" s="3">
        <v>3.1E-2</v>
      </c>
      <c r="S1279" s="3">
        <v>3.0000000000000001E-3</v>
      </c>
      <c r="T1279" s="3">
        <v>2.1999999999999999E-2</v>
      </c>
      <c r="U1279" s="3" t="str">
        <f t="shared" si="185"/>
        <v>0</v>
      </c>
      <c r="V1279" s="3" t="str">
        <f t="shared" si="186"/>
        <v>0</v>
      </c>
      <c r="W1279" s="3" t="str">
        <f t="shared" si="187"/>
        <v>0</v>
      </c>
    </row>
    <row r="1280" spans="1:23" x14ac:dyDescent="0.3">
      <c r="A1280" s="1">
        <f t="shared" si="181"/>
        <v>0</v>
      </c>
      <c r="B1280" s="1" t="s">
        <v>11</v>
      </c>
      <c r="C1280" s="1">
        <v>0.2</v>
      </c>
      <c r="D1280" s="1">
        <v>3</v>
      </c>
      <c r="E1280" s="1">
        <f t="shared" si="182"/>
        <v>320</v>
      </c>
      <c r="F1280" s="1">
        <v>1</v>
      </c>
      <c r="G1280" s="3">
        <f t="shared" si="183"/>
        <v>0</v>
      </c>
      <c r="H1280" s="3">
        <f t="shared" si="184"/>
        <v>0.22800000000000001</v>
      </c>
      <c r="I1280" s="3">
        <v>2.0999999999999998E-2</v>
      </c>
      <c r="J1280" s="3">
        <v>3.7999999999999999E-2</v>
      </c>
      <c r="K1280" s="3">
        <v>0.16900000000000001</v>
      </c>
      <c r="L1280" s="1">
        <v>8</v>
      </c>
      <c r="M1280" s="1">
        <v>8</v>
      </c>
      <c r="N1280" s="1">
        <v>8</v>
      </c>
      <c r="O1280" s="1">
        <v>8</v>
      </c>
      <c r="P1280" s="1">
        <v>8</v>
      </c>
      <c r="Q1280" s="1">
        <v>8</v>
      </c>
      <c r="R1280" s="3">
        <v>1.6E-2</v>
      </c>
      <c r="S1280" s="3">
        <v>3.0000000000000001E-3</v>
      </c>
      <c r="T1280" s="3">
        <v>4.0000000000000001E-3</v>
      </c>
      <c r="U1280" s="3">
        <f t="shared" si="185"/>
        <v>0</v>
      </c>
      <c r="V1280" s="3">
        <f t="shared" si="186"/>
        <v>0</v>
      </c>
      <c r="W1280" s="3">
        <f t="shared" si="187"/>
        <v>0</v>
      </c>
    </row>
    <row r="1281" spans="1:23" x14ac:dyDescent="0.3">
      <c r="A1281" s="1">
        <f t="shared" si="181"/>
        <v>0</v>
      </c>
      <c r="B1281" s="1" t="s">
        <v>11</v>
      </c>
      <c r="C1281" s="1">
        <v>0.2</v>
      </c>
      <c r="D1281" s="1">
        <v>4</v>
      </c>
      <c r="E1281" s="1">
        <f t="shared" si="182"/>
        <v>320</v>
      </c>
      <c r="F1281" s="1">
        <v>1</v>
      </c>
      <c r="G1281" s="3">
        <f t="shared" si="183"/>
        <v>0</v>
      </c>
      <c r="H1281" s="3">
        <f t="shared" si="184"/>
        <v>0.20400000000000001</v>
      </c>
      <c r="I1281" s="3">
        <v>2.1999999999999999E-2</v>
      </c>
      <c r="J1281" s="3">
        <v>1.2999999999999999E-2</v>
      </c>
      <c r="K1281" s="3">
        <v>0.16900000000000001</v>
      </c>
      <c r="L1281" s="1">
        <v>8</v>
      </c>
      <c r="M1281" s="1">
        <v>8</v>
      </c>
      <c r="N1281" s="1">
        <v>8</v>
      </c>
      <c r="O1281" s="1">
        <v>8</v>
      </c>
      <c r="P1281" s="1">
        <v>8</v>
      </c>
      <c r="Q1281" s="1">
        <v>8</v>
      </c>
      <c r="R1281" s="3">
        <v>1.7000000000000001E-2</v>
      </c>
      <c r="S1281" s="3">
        <v>3.0000000000000001E-3</v>
      </c>
      <c r="T1281" s="3">
        <v>4.0000000000000001E-3</v>
      </c>
      <c r="U1281" s="3">
        <f t="shared" si="185"/>
        <v>0</v>
      </c>
      <c r="V1281" s="3">
        <f t="shared" si="186"/>
        <v>0</v>
      </c>
      <c r="W1281" s="3">
        <f t="shared" si="187"/>
        <v>0</v>
      </c>
    </row>
    <row r="1282" spans="1:23" x14ac:dyDescent="0.3">
      <c r="A1282" s="1">
        <f t="shared" ref="A1282:A1345" si="188">IF(MOD(E1282,25)=0,1,0)</f>
        <v>0</v>
      </c>
      <c r="B1282" s="1" t="s">
        <v>11</v>
      </c>
      <c r="C1282" s="1">
        <v>0.2</v>
      </c>
      <c r="D1282" s="1">
        <v>1</v>
      </c>
      <c r="E1282" s="1">
        <f t="shared" si="182"/>
        <v>321</v>
      </c>
      <c r="F1282" s="1">
        <v>1</v>
      </c>
      <c r="G1282" s="3">
        <f t="shared" si="183"/>
        <v>0</v>
      </c>
      <c r="H1282" s="3">
        <f t="shared" si="184"/>
        <v>1.7000000000000001E-2</v>
      </c>
      <c r="I1282" s="3">
        <v>1.7000000000000001E-2</v>
      </c>
      <c r="J1282" s="3">
        <v>0</v>
      </c>
      <c r="K1282" s="3">
        <v>0</v>
      </c>
      <c r="L1282" s="1">
        <v>8</v>
      </c>
      <c r="M1282" s="1">
        <v>8</v>
      </c>
      <c r="N1282" s="1">
        <v>8</v>
      </c>
      <c r="O1282" s="1">
        <v>8</v>
      </c>
      <c r="P1282" s="1">
        <v>8</v>
      </c>
      <c r="Q1282" s="1">
        <v>8</v>
      </c>
      <c r="R1282" s="3">
        <v>1.2999999999999999E-2</v>
      </c>
      <c r="S1282" s="3">
        <v>4.0000000000000001E-3</v>
      </c>
      <c r="T1282" s="3">
        <v>3.0000000000000001E-3</v>
      </c>
      <c r="U1282" s="3">
        <f t="shared" si="185"/>
        <v>0</v>
      </c>
      <c r="V1282" s="3">
        <f t="shared" si="186"/>
        <v>0</v>
      </c>
      <c r="W1282" s="3">
        <f t="shared" si="187"/>
        <v>0</v>
      </c>
    </row>
    <row r="1283" spans="1:23" x14ac:dyDescent="0.3">
      <c r="A1283" s="1">
        <f t="shared" si="188"/>
        <v>0</v>
      </c>
      <c r="B1283" s="1" t="s">
        <v>11</v>
      </c>
      <c r="C1283" s="1">
        <v>0.2</v>
      </c>
      <c r="D1283" s="1">
        <v>2</v>
      </c>
      <c r="E1283" s="1">
        <f t="shared" ref="E1283:E1346" si="189">_xlfn.CEILING.MATH((ROW(E1283)-1)/4)</f>
        <v>321</v>
      </c>
      <c r="F1283" s="1">
        <v>1</v>
      </c>
      <c r="G1283" s="3">
        <f t="shared" ref="G1283:G1346" si="190">(M1283-L1283)/L1283*100</f>
        <v>0</v>
      </c>
      <c r="H1283" s="3">
        <f t="shared" ref="H1283:H1346" si="191">I1283+K1283+J1283</f>
        <v>4.7E-2</v>
      </c>
      <c r="I1283" s="3">
        <v>4.5999999999999999E-2</v>
      </c>
      <c r="J1283" s="3">
        <v>1E-3</v>
      </c>
      <c r="K1283" s="3">
        <v>0</v>
      </c>
      <c r="L1283" s="1">
        <v>9</v>
      </c>
      <c r="M1283" s="1">
        <v>9</v>
      </c>
      <c r="N1283" s="1">
        <v>9</v>
      </c>
      <c r="O1283" s="1">
        <v>6</v>
      </c>
      <c r="P1283" s="1">
        <v>8</v>
      </c>
      <c r="Q1283" s="1">
        <v>8</v>
      </c>
      <c r="R1283" s="3">
        <v>2.5000000000000001E-2</v>
      </c>
      <c r="S1283" s="3">
        <v>4.0000000000000001E-3</v>
      </c>
      <c r="T1283" s="3">
        <v>0.02</v>
      </c>
      <c r="U1283" s="3">
        <f t="shared" ref="U1283:U1346" si="192">IF(F1283=1,(M1283-O1283)/M1283*100,"0")</f>
        <v>33.333333333333329</v>
      </c>
      <c r="V1283" s="3">
        <f t="shared" ref="V1283:V1346" si="193">IF(F1283=1,(M1283-P1283)/M1283*100,"0")</f>
        <v>11.111111111111111</v>
      </c>
      <c r="W1283" s="3">
        <f t="shared" ref="W1283:W1346" si="194">IF(F1283=1,(M1283-Q1283)/M1283*100,"0")</f>
        <v>11.111111111111111</v>
      </c>
    </row>
    <row r="1284" spans="1:23" x14ac:dyDescent="0.3">
      <c r="A1284" s="1">
        <f t="shared" si="188"/>
        <v>0</v>
      </c>
      <c r="B1284" s="1" t="s">
        <v>11</v>
      </c>
      <c r="C1284" s="1">
        <v>0.2</v>
      </c>
      <c r="D1284" s="1">
        <v>3</v>
      </c>
      <c r="E1284" s="1">
        <f t="shared" si="189"/>
        <v>321</v>
      </c>
      <c r="F1284" s="1">
        <v>1</v>
      </c>
      <c r="G1284" s="3">
        <f t="shared" si="190"/>
        <v>0</v>
      </c>
      <c r="H1284" s="3">
        <f t="shared" si="191"/>
        <v>2.3E-2</v>
      </c>
      <c r="I1284" s="3">
        <v>2.3E-2</v>
      </c>
      <c r="J1284" s="3">
        <v>0</v>
      </c>
      <c r="K1284" s="3">
        <v>0</v>
      </c>
      <c r="L1284" s="1">
        <v>8</v>
      </c>
      <c r="M1284" s="1">
        <v>8</v>
      </c>
      <c r="N1284" s="1">
        <v>8</v>
      </c>
      <c r="O1284" s="1">
        <v>8</v>
      </c>
      <c r="P1284" s="1">
        <v>8</v>
      </c>
      <c r="Q1284" s="1">
        <v>8</v>
      </c>
      <c r="R1284" s="3">
        <v>1.6E-2</v>
      </c>
      <c r="S1284" s="3">
        <v>4.0000000000000001E-3</v>
      </c>
      <c r="T1284" s="3">
        <v>6.0000000000000001E-3</v>
      </c>
      <c r="U1284" s="3">
        <f t="shared" si="192"/>
        <v>0</v>
      </c>
      <c r="V1284" s="3">
        <f t="shared" si="193"/>
        <v>0</v>
      </c>
      <c r="W1284" s="3">
        <f t="shared" si="194"/>
        <v>0</v>
      </c>
    </row>
    <row r="1285" spans="1:23" x14ac:dyDescent="0.3">
      <c r="A1285" s="1">
        <f t="shared" si="188"/>
        <v>0</v>
      </c>
      <c r="B1285" s="1" t="s">
        <v>11</v>
      </c>
      <c r="C1285" s="1">
        <v>0.2</v>
      </c>
      <c r="D1285" s="1">
        <v>4</v>
      </c>
      <c r="E1285" s="1">
        <f t="shared" si="189"/>
        <v>321</v>
      </c>
      <c r="F1285" s="1">
        <v>1</v>
      </c>
      <c r="G1285" s="3">
        <f t="shared" si="190"/>
        <v>0</v>
      </c>
      <c r="H1285" s="3">
        <f t="shared" si="191"/>
        <v>2.3E-2</v>
      </c>
      <c r="I1285" s="3">
        <v>2.1000000000000001E-2</v>
      </c>
      <c r="J1285" s="3">
        <v>2E-3</v>
      </c>
      <c r="K1285" s="3">
        <v>0</v>
      </c>
      <c r="L1285" s="1">
        <v>8</v>
      </c>
      <c r="M1285" s="1">
        <v>8</v>
      </c>
      <c r="N1285" s="1">
        <v>8</v>
      </c>
      <c r="O1285" s="1">
        <v>8</v>
      </c>
      <c r="P1285" s="1">
        <v>8</v>
      </c>
      <c r="Q1285" s="1">
        <v>8</v>
      </c>
      <c r="R1285" s="3">
        <v>1.6E-2</v>
      </c>
      <c r="S1285" s="3">
        <v>4.0000000000000001E-3</v>
      </c>
      <c r="T1285" s="3">
        <v>4.0000000000000001E-3</v>
      </c>
      <c r="U1285" s="3">
        <f t="shared" si="192"/>
        <v>0</v>
      </c>
      <c r="V1285" s="3">
        <f t="shared" si="193"/>
        <v>0</v>
      </c>
      <c r="W1285" s="3">
        <f t="shared" si="194"/>
        <v>0</v>
      </c>
    </row>
    <row r="1286" spans="1:23" x14ac:dyDescent="0.3">
      <c r="A1286" s="1">
        <f t="shared" si="188"/>
        <v>0</v>
      </c>
      <c r="B1286" s="1" t="s">
        <v>11</v>
      </c>
      <c r="C1286" s="1">
        <v>0.2</v>
      </c>
      <c r="D1286" s="1">
        <v>1</v>
      </c>
      <c r="E1286" s="1">
        <f t="shared" si="189"/>
        <v>322</v>
      </c>
      <c r="F1286" s="1">
        <v>1</v>
      </c>
      <c r="G1286" s="3">
        <f t="shared" si="190"/>
        <v>0</v>
      </c>
      <c r="H1286" s="3">
        <f t="shared" si="191"/>
        <v>3.9000000000000007E-2</v>
      </c>
      <c r="I1286" s="3">
        <v>3.5000000000000003E-2</v>
      </c>
      <c r="J1286" s="3">
        <v>4.0000000000000001E-3</v>
      </c>
      <c r="K1286" s="3">
        <v>0</v>
      </c>
      <c r="L1286" s="1">
        <v>8</v>
      </c>
      <c r="M1286" s="1">
        <v>8</v>
      </c>
      <c r="N1286" s="1">
        <v>8</v>
      </c>
      <c r="O1286" s="1">
        <v>8</v>
      </c>
      <c r="P1286" s="1">
        <v>8</v>
      </c>
      <c r="Q1286" s="1">
        <v>8</v>
      </c>
      <c r="R1286" s="3">
        <v>1.2999999999999999E-2</v>
      </c>
      <c r="S1286" s="3">
        <v>3.0000000000000001E-3</v>
      </c>
      <c r="T1286" s="3">
        <v>0.02</v>
      </c>
      <c r="U1286" s="3">
        <f t="shared" si="192"/>
        <v>0</v>
      </c>
      <c r="V1286" s="3">
        <f t="shared" si="193"/>
        <v>0</v>
      </c>
      <c r="W1286" s="3">
        <f t="shared" si="194"/>
        <v>0</v>
      </c>
    </row>
    <row r="1287" spans="1:23" x14ac:dyDescent="0.3">
      <c r="A1287" s="1">
        <f t="shared" si="188"/>
        <v>0</v>
      </c>
      <c r="B1287" s="1" t="s">
        <v>11</v>
      </c>
      <c r="C1287" s="1">
        <v>0.2</v>
      </c>
      <c r="D1287" s="1">
        <v>2</v>
      </c>
      <c r="E1287" s="1">
        <f t="shared" si="189"/>
        <v>322</v>
      </c>
      <c r="F1287" s="1">
        <v>1</v>
      </c>
      <c r="G1287" s="3">
        <f t="shared" si="190"/>
        <v>0</v>
      </c>
      <c r="H1287" s="3">
        <f t="shared" si="191"/>
        <v>0.04</v>
      </c>
      <c r="I1287" s="3">
        <v>2.4E-2</v>
      </c>
      <c r="J1287" s="3">
        <v>1.6E-2</v>
      </c>
      <c r="K1287" s="3">
        <v>0</v>
      </c>
      <c r="L1287" s="1">
        <v>8</v>
      </c>
      <c r="M1287" s="1">
        <v>8</v>
      </c>
      <c r="N1287" s="1">
        <v>8</v>
      </c>
      <c r="O1287" s="1">
        <v>8</v>
      </c>
      <c r="P1287" s="1">
        <v>8</v>
      </c>
      <c r="Q1287" s="1">
        <v>8</v>
      </c>
      <c r="R1287" s="3">
        <v>1.2999999999999999E-2</v>
      </c>
      <c r="S1287" s="3">
        <v>3.0000000000000001E-3</v>
      </c>
      <c r="T1287" s="3">
        <v>9.0000000000000011E-3</v>
      </c>
      <c r="U1287" s="3">
        <f t="shared" si="192"/>
        <v>0</v>
      </c>
      <c r="V1287" s="3">
        <f t="shared" si="193"/>
        <v>0</v>
      </c>
      <c r="W1287" s="3">
        <f t="shared" si="194"/>
        <v>0</v>
      </c>
    </row>
    <row r="1288" spans="1:23" x14ac:dyDescent="0.3">
      <c r="A1288" s="1">
        <f t="shared" si="188"/>
        <v>0</v>
      </c>
      <c r="B1288" s="1" t="s">
        <v>11</v>
      </c>
      <c r="C1288" s="1">
        <v>0.2</v>
      </c>
      <c r="D1288" s="1">
        <v>3</v>
      </c>
      <c r="E1288" s="1">
        <f t="shared" si="189"/>
        <v>322</v>
      </c>
      <c r="F1288" s="1">
        <v>1</v>
      </c>
      <c r="G1288" s="3">
        <f t="shared" si="190"/>
        <v>0</v>
      </c>
      <c r="H1288" s="3">
        <f t="shared" si="191"/>
        <v>6.4000000000000001E-2</v>
      </c>
      <c r="I1288" s="3">
        <v>2.6000000000000002E-2</v>
      </c>
      <c r="J1288" s="3">
        <v>3.7999999999999999E-2</v>
      </c>
      <c r="K1288" s="3">
        <v>0</v>
      </c>
      <c r="L1288" s="1">
        <v>8</v>
      </c>
      <c r="M1288" s="1">
        <v>8</v>
      </c>
      <c r="N1288" s="1">
        <v>8</v>
      </c>
      <c r="O1288" s="1">
        <v>8</v>
      </c>
      <c r="P1288" s="1">
        <v>8</v>
      </c>
      <c r="Q1288" s="1">
        <v>8</v>
      </c>
      <c r="R1288" s="3">
        <v>1.7000000000000001E-2</v>
      </c>
      <c r="S1288" s="3">
        <v>3.0000000000000001E-3</v>
      </c>
      <c r="T1288" s="3">
        <v>7.0000000000000001E-3</v>
      </c>
      <c r="U1288" s="3">
        <f t="shared" si="192"/>
        <v>0</v>
      </c>
      <c r="V1288" s="3">
        <f t="shared" si="193"/>
        <v>0</v>
      </c>
      <c r="W1288" s="3">
        <f t="shared" si="194"/>
        <v>0</v>
      </c>
    </row>
    <row r="1289" spans="1:23" x14ac:dyDescent="0.3">
      <c r="A1289" s="1">
        <f t="shared" si="188"/>
        <v>0</v>
      </c>
      <c r="B1289" s="1" t="s">
        <v>11</v>
      </c>
      <c r="C1289" s="1">
        <v>0.2</v>
      </c>
      <c r="D1289" s="1">
        <v>4</v>
      </c>
      <c r="E1289" s="1">
        <f t="shared" si="189"/>
        <v>322</v>
      </c>
      <c r="F1289" s="1">
        <v>1</v>
      </c>
      <c r="G1289" s="3">
        <f t="shared" si="190"/>
        <v>0</v>
      </c>
      <c r="H1289" s="3">
        <f t="shared" si="191"/>
        <v>0.122</v>
      </c>
      <c r="I1289" s="3">
        <v>2.5999999999999999E-2</v>
      </c>
      <c r="J1289" s="3">
        <v>9.6000000000000002E-2</v>
      </c>
      <c r="K1289" s="3">
        <v>0</v>
      </c>
      <c r="L1289" s="1">
        <v>8</v>
      </c>
      <c r="M1289" s="1">
        <v>8</v>
      </c>
      <c r="N1289" s="1">
        <v>8</v>
      </c>
      <c r="O1289" s="1">
        <v>8</v>
      </c>
      <c r="P1289" s="1">
        <v>8</v>
      </c>
      <c r="Q1289" s="1">
        <v>8</v>
      </c>
      <c r="R1289" s="3">
        <v>1.7999999999999999E-2</v>
      </c>
      <c r="S1289" s="3">
        <v>3.0000000000000001E-3</v>
      </c>
      <c r="T1289" s="3">
        <v>6.0000000000000001E-3</v>
      </c>
      <c r="U1289" s="3">
        <f t="shared" si="192"/>
        <v>0</v>
      </c>
      <c r="V1289" s="3">
        <f t="shared" si="193"/>
        <v>0</v>
      </c>
      <c r="W1289" s="3">
        <f t="shared" si="194"/>
        <v>0</v>
      </c>
    </row>
    <row r="1290" spans="1:23" x14ac:dyDescent="0.3">
      <c r="A1290" s="1">
        <f t="shared" si="188"/>
        <v>0</v>
      </c>
      <c r="B1290" s="1" t="s">
        <v>11</v>
      </c>
      <c r="C1290" s="1">
        <v>0.2</v>
      </c>
      <c r="D1290" s="1">
        <v>1</v>
      </c>
      <c r="E1290" s="1">
        <f t="shared" si="189"/>
        <v>323</v>
      </c>
      <c r="F1290" s="1">
        <v>1</v>
      </c>
      <c r="G1290" s="3">
        <f t="shared" si="190"/>
        <v>0</v>
      </c>
      <c r="H1290" s="3">
        <f t="shared" si="191"/>
        <v>3.3000000000000002E-2</v>
      </c>
      <c r="I1290" s="3">
        <v>1.7000000000000001E-2</v>
      </c>
      <c r="J1290" s="3">
        <v>1.6E-2</v>
      </c>
      <c r="K1290" s="3">
        <v>0</v>
      </c>
      <c r="L1290" s="1">
        <v>8</v>
      </c>
      <c r="M1290" s="1">
        <v>8</v>
      </c>
      <c r="N1290" s="1">
        <v>8</v>
      </c>
      <c r="O1290" s="1">
        <v>8</v>
      </c>
      <c r="P1290" s="1">
        <v>8</v>
      </c>
      <c r="Q1290" s="1">
        <v>8</v>
      </c>
      <c r="R1290" s="3">
        <v>1.2E-2</v>
      </c>
      <c r="S1290" s="3">
        <v>3.0000000000000001E-3</v>
      </c>
      <c r="T1290" s="3">
        <v>4.0000000000000001E-3</v>
      </c>
      <c r="U1290" s="3">
        <f t="shared" si="192"/>
        <v>0</v>
      </c>
      <c r="V1290" s="3">
        <f t="shared" si="193"/>
        <v>0</v>
      </c>
      <c r="W1290" s="3">
        <f t="shared" si="194"/>
        <v>0</v>
      </c>
    </row>
    <row r="1291" spans="1:23" x14ac:dyDescent="0.3">
      <c r="A1291" s="1">
        <f t="shared" si="188"/>
        <v>0</v>
      </c>
      <c r="B1291" s="1" t="s">
        <v>11</v>
      </c>
      <c r="C1291" s="1">
        <v>0.2</v>
      </c>
      <c r="D1291" s="1">
        <v>2</v>
      </c>
      <c r="E1291" s="1">
        <f t="shared" si="189"/>
        <v>323</v>
      </c>
      <c r="F1291" s="1">
        <v>0</v>
      </c>
      <c r="G1291" s="3">
        <f t="shared" si="190"/>
        <v>12.5</v>
      </c>
      <c r="H1291" s="3">
        <f t="shared" si="191"/>
        <v>0.27499999999999997</v>
      </c>
      <c r="I1291" s="3">
        <v>4.7E-2</v>
      </c>
      <c r="J1291" s="3">
        <v>5.6000000000000001E-2</v>
      </c>
      <c r="K1291" s="3">
        <v>0.17199999999999999</v>
      </c>
      <c r="L1291" s="1">
        <v>8</v>
      </c>
      <c r="M1291" s="1">
        <v>9</v>
      </c>
      <c r="N1291" s="1">
        <v>9</v>
      </c>
      <c r="O1291" s="1">
        <v>7</v>
      </c>
      <c r="P1291" s="1">
        <v>8</v>
      </c>
      <c r="Q1291" s="1">
        <v>8</v>
      </c>
      <c r="R1291" s="3">
        <v>2.9000000000000001E-2</v>
      </c>
      <c r="S1291" s="3">
        <v>3.0000000000000001E-3</v>
      </c>
      <c r="T1291" s="3">
        <v>1.7000000000000001E-2</v>
      </c>
      <c r="U1291" s="3" t="str">
        <f t="shared" si="192"/>
        <v>0</v>
      </c>
      <c r="V1291" s="3" t="str">
        <f t="shared" si="193"/>
        <v>0</v>
      </c>
      <c r="W1291" s="3" t="str">
        <f t="shared" si="194"/>
        <v>0</v>
      </c>
    </row>
    <row r="1292" spans="1:23" x14ac:dyDescent="0.3">
      <c r="A1292" s="1">
        <f t="shared" si="188"/>
        <v>0</v>
      </c>
      <c r="B1292" s="1" t="s">
        <v>11</v>
      </c>
      <c r="C1292" s="1">
        <v>0.2</v>
      </c>
      <c r="D1292" s="1">
        <v>3</v>
      </c>
      <c r="E1292" s="1">
        <f t="shared" si="189"/>
        <v>323</v>
      </c>
      <c r="F1292" s="1">
        <v>1</v>
      </c>
      <c r="G1292" s="3">
        <f t="shared" si="190"/>
        <v>0</v>
      </c>
      <c r="H1292" s="3">
        <f t="shared" si="191"/>
        <v>0.23699999999999999</v>
      </c>
      <c r="I1292" s="3">
        <v>2.3E-2</v>
      </c>
      <c r="J1292" s="3">
        <v>4.2000000000000003E-2</v>
      </c>
      <c r="K1292" s="3">
        <v>0.17199999999999999</v>
      </c>
      <c r="L1292" s="1">
        <v>8</v>
      </c>
      <c r="M1292" s="1">
        <v>8</v>
      </c>
      <c r="N1292" s="1">
        <v>8</v>
      </c>
      <c r="O1292" s="1">
        <v>8</v>
      </c>
      <c r="P1292" s="1">
        <v>8</v>
      </c>
      <c r="Q1292" s="1">
        <v>8</v>
      </c>
      <c r="R1292" s="3">
        <v>1.7000000000000001E-2</v>
      </c>
      <c r="S1292" s="3">
        <v>3.0000000000000001E-3</v>
      </c>
      <c r="T1292" s="3">
        <v>5.0000000000000001E-3</v>
      </c>
      <c r="U1292" s="3">
        <f t="shared" si="192"/>
        <v>0</v>
      </c>
      <c r="V1292" s="3">
        <f t="shared" si="193"/>
        <v>0</v>
      </c>
      <c r="W1292" s="3">
        <f t="shared" si="194"/>
        <v>0</v>
      </c>
    </row>
    <row r="1293" spans="1:23" x14ac:dyDescent="0.3">
      <c r="A1293" s="1">
        <f t="shared" si="188"/>
        <v>0</v>
      </c>
      <c r="B1293" s="1" t="s">
        <v>11</v>
      </c>
      <c r="C1293" s="1">
        <v>0.2</v>
      </c>
      <c r="D1293" s="1">
        <v>4</v>
      </c>
      <c r="E1293" s="1">
        <f t="shared" si="189"/>
        <v>323</v>
      </c>
      <c r="F1293" s="1">
        <v>1</v>
      </c>
      <c r="G1293" s="3">
        <f t="shared" si="190"/>
        <v>0</v>
      </c>
      <c r="H1293" s="3">
        <f t="shared" si="191"/>
        <v>0.24099999999999999</v>
      </c>
      <c r="I1293" s="3">
        <v>2.4E-2</v>
      </c>
      <c r="J1293" s="3">
        <v>4.4999999999999998E-2</v>
      </c>
      <c r="K1293" s="3">
        <v>0.17199999999999999</v>
      </c>
      <c r="L1293" s="1">
        <v>8</v>
      </c>
      <c r="M1293" s="1">
        <v>8</v>
      </c>
      <c r="N1293" s="1">
        <v>8</v>
      </c>
      <c r="O1293" s="1">
        <v>8</v>
      </c>
      <c r="P1293" s="1">
        <v>8</v>
      </c>
      <c r="Q1293" s="1">
        <v>8</v>
      </c>
      <c r="R1293" s="3">
        <v>1.7000000000000001E-2</v>
      </c>
      <c r="S1293" s="3">
        <v>3.0000000000000001E-3</v>
      </c>
      <c r="T1293" s="3">
        <v>6.0000000000000001E-3</v>
      </c>
      <c r="U1293" s="3">
        <f t="shared" si="192"/>
        <v>0</v>
      </c>
      <c r="V1293" s="3">
        <f t="shared" si="193"/>
        <v>0</v>
      </c>
      <c r="W1293" s="3">
        <f t="shared" si="194"/>
        <v>0</v>
      </c>
    </row>
    <row r="1294" spans="1:23" x14ac:dyDescent="0.3">
      <c r="A1294" s="1">
        <f t="shared" si="188"/>
        <v>0</v>
      </c>
      <c r="B1294" s="1" t="s">
        <v>11</v>
      </c>
      <c r="C1294" s="1">
        <v>0.2</v>
      </c>
      <c r="D1294" s="1">
        <v>1</v>
      </c>
      <c r="E1294" s="1">
        <f t="shared" si="189"/>
        <v>324</v>
      </c>
      <c r="F1294" s="1">
        <v>1</v>
      </c>
      <c r="G1294" s="3">
        <f t="shared" si="190"/>
        <v>0</v>
      </c>
      <c r="H1294" s="3">
        <f t="shared" si="191"/>
        <v>4.2999999999999997E-2</v>
      </c>
      <c r="I1294" s="3">
        <v>4.2999999999999997E-2</v>
      </c>
      <c r="J1294" s="3">
        <v>0</v>
      </c>
      <c r="K1294" s="3">
        <v>0</v>
      </c>
      <c r="L1294" s="1">
        <v>9</v>
      </c>
      <c r="M1294" s="1">
        <v>9</v>
      </c>
      <c r="N1294" s="1">
        <v>9</v>
      </c>
      <c r="O1294" s="1">
        <v>7</v>
      </c>
      <c r="P1294" s="1">
        <v>9</v>
      </c>
      <c r="Q1294" s="1">
        <v>8</v>
      </c>
      <c r="R1294" s="3">
        <v>2.5000000000000001E-2</v>
      </c>
      <c r="S1294" s="3">
        <v>3.0000000000000001E-3</v>
      </c>
      <c r="T1294" s="3">
        <v>1.7000000000000001E-2</v>
      </c>
      <c r="U1294" s="3">
        <f t="shared" si="192"/>
        <v>22.222222222222221</v>
      </c>
      <c r="V1294" s="3">
        <f t="shared" si="193"/>
        <v>0</v>
      </c>
      <c r="W1294" s="3">
        <f t="shared" si="194"/>
        <v>11.111111111111111</v>
      </c>
    </row>
    <row r="1295" spans="1:23" x14ac:dyDescent="0.3">
      <c r="A1295" s="1">
        <f t="shared" si="188"/>
        <v>0</v>
      </c>
      <c r="B1295" s="1" t="s">
        <v>11</v>
      </c>
      <c r="C1295" s="1">
        <v>0.2</v>
      </c>
      <c r="D1295" s="1">
        <v>2</v>
      </c>
      <c r="E1295" s="1">
        <f t="shared" si="189"/>
        <v>324</v>
      </c>
      <c r="F1295" s="1">
        <v>1</v>
      </c>
      <c r="G1295" s="3">
        <f t="shared" si="190"/>
        <v>0</v>
      </c>
      <c r="H1295" s="3">
        <f t="shared" si="191"/>
        <v>7.0000000000000007E-2</v>
      </c>
      <c r="I1295" s="3">
        <v>7.0000000000000007E-2</v>
      </c>
      <c r="J1295" s="3">
        <v>0</v>
      </c>
      <c r="K1295" s="3">
        <v>0</v>
      </c>
      <c r="L1295" s="1">
        <v>10</v>
      </c>
      <c r="M1295" s="1">
        <v>10</v>
      </c>
      <c r="N1295" s="1">
        <v>10</v>
      </c>
      <c r="O1295" s="1">
        <v>7</v>
      </c>
      <c r="P1295" s="1">
        <v>9</v>
      </c>
      <c r="Q1295" s="1">
        <v>8</v>
      </c>
      <c r="R1295" s="3">
        <v>4.8000000000000001E-2</v>
      </c>
      <c r="S1295" s="3">
        <v>3.0000000000000001E-3</v>
      </c>
      <c r="T1295" s="3">
        <v>2.0999999999999998E-2</v>
      </c>
      <c r="U1295" s="3">
        <f t="shared" si="192"/>
        <v>30</v>
      </c>
      <c r="V1295" s="3">
        <f t="shared" si="193"/>
        <v>10</v>
      </c>
      <c r="W1295" s="3">
        <f t="shared" si="194"/>
        <v>20</v>
      </c>
    </row>
    <row r="1296" spans="1:23" x14ac:dyDescent="0.3">
      <c r="A1296" s="1">
        <f t="shared" si="188"/>
        <v>0</v>
      </c>
      <c r="B1296" s="1" t="s">
        <v>11</v>
      </c>
      <c r="C1296" s="1">
        <v>0.2</v>
      </c>
      <c r="D1296" s="1">
        <v>3</v>
      </c>
      <c r="E1296" s="1">
        <f t="shared" si="189"/>
        <v>324</v>
      </c>
      <c r="F1296" s="1">
        <v>1</v>
      </c>
      <c r="G1296" s="3">
        <f t="shared" si="190"/>
        <v>0</v>
      </c>
      <c r="H1296" s="3">
        <f t="shared" si="191"/>
        <v>4.9000000000000002E-2</v>
      </c>
      <c r="I1296" s="3">
        <v>4.9000000000000002E-2</v>
      </c>
      <c r="J1296" s="3">
        <v>0</v>
      </c>
      <c r="K1296" s="3">
        <v>0</v>
      </c>
      <c r="L1296" s="1">
        <v>9</v>
      </c>
      <c r="M1296" s="1">
        <v>9</v>
      </c>
      <c r="N1296" s="1">
        <v>9</v>
      </c>
      <c r="O1296" s="1">
        <v>7</v>
      </c>
      <c r="P1296" s="1">
        <v>9</v>
      </c>
      <c r="Q1296" s="1">
        <v>8</v>
      </c>
      <c r="R1296" s="3">
        <v>3.2000000000000001E-2</v>
      </c>
      <c r="S1296" s="3">
        <v>3.0000000000000001E-3</v>
      </c>
      <c r="T1296" s="3">
        <v>1.6E-2</v>
      </c>
      <c r="U1296" s="3">
        <f t="shared" si="192"/>
        <v>22.222222222222221</v>
      </c>
      <c r="V1296" s="3">
        <f t="shared" si="193"/>
        <v>0</v>
      </c>
      <c r="W1296" s="3">
        <f t="shared" si="194"/>
        <v>11.111111111111111</v>
      </c>
    </row>
    <row r="1297" spans="1:38" x14ac:dyDescent="0.3">
      <c r="A1297" s="1">
        <f t="shared" si="188"/>
        <v>0</v>
      </c>
      <c r="B1297" s="1" t="s">
        <v>11</v>
      </c>
      <c r="C1297" s="1">
        <v>0.2</v>
      </c>
      <c r="D1297" s="1">
        <v>4</v>
      </c>
      <c r="E1297" s="1">
        <f t="shared" si="189"/>
        <v>324</v>
      </c>
      <c r="F1297" s="1">
        <v>1</v>
      </c>
      <c r="G1297" s="3">
        <f t="shared" si="190"/>
        <v>0</v>
      </c>
      <c r="H1297" s="3">
        <f t="shared" si="191"/>
        <v>5.1000000000000004E-2</v>
      </c>
      <c r="I1297" s="3">
        <v>5.1000000000000004E-2</v>
      </c>
      <c r="J1297" s="3">
        <v>0</v>
      </c>
      <c r="K1297" s="3">
        <v>0</v>
      </c>
      <c r="L1297" s="1">
        <v>9</v>
      </c>
      <c r="M1297" s="1">
        <v>9</v>
      </c>
      <c r="N1297" s="1">
        <v>9</v>
      </c>
      <c r="O1297" s="1">
        <v>7</v>
      </c>
      <c r="P1297" s="1">
        <v>9</v>
      </c>
      <c r="Q1297" s="1">
        <v>8</v>
      </c>
      <c r="R1297" s="3">
        <v>3.4000000000000002E-2</v>
      </c>
      <c r="S1297" s="3">
        <v>3.0000000000000001E-3</v>
      </c>
      <c r="T1297" s="3">
        <v>1.6E-2</v>
      </c>
      <c r="U1297" s="3">
        <f t="shared" si="192"/>
        <v>22.222222222222221</v>
      </c>
      <c r="V1297" s="3">
        <f t="shared" si="193"/>
        <v>0</v>
      </c>
      <c r="W1297" s="3">
        <f t="shared" si="194"/>
        <v>11.111111111111111</v>
      </c>
    </row>
    <row r="1298" spans="1:38" x14ac:dyDescent="0.3">
      <c r="A1298" s="1">
        <f t="shared" si="188"/>
        <v>1</v>
      </c>
      <c r="B1298" s="1" t="s">
        <v>11</v>
      </c>
      <c r="C1298" s="1">
        <v>0.2</v>
      </c>
      <c r="D1298" s="1">
        <v>1</v>
      </c>
      <c r="E1298" s="1">
        <f t="shared" si="189"/>
        <v>325</v>
      </c>
      <c r="F1298" s="1">
        <v>1</v>
      </c>
      <c r="G1298" s="3">
        <f t="shared" si="190"/>
        <v>0</v>
      </c>
      <c r="H1298" s="3">
        <f t="shared" si="191"/>
        <v>2.0000000000000004E-2</v>
      </c>
      <c r="I1298" s="3">
        <v>1.9000000000000003E-2</v>
      </c>
      <c r="J1298" s="3">
        <v>1E-3</v>
      </c>
      <c r="K1298" s="3">
        <v>0</v>
      </c>
      <c r="L1298" s="1">
        <v>8</v>
      </c>
      <c r="M1298" s="1">
        <v>8</v>
      </c>
      <c r="N1298" s="1">
        <v>8</v>
      </c>
      <c r="O1298" s="1">
        <v>8</v>
      </c>
      <c r="P1298" s="1">
        <v>8</v>
      </c>
      <c r="Q1298" s="1">
        <v>8</v>
      </c>
      <c r="R1298" s="3">
        <v>1.4E-2</v>
      </c>
      <c r="S1298" s="3">
        <v>4.0000000000000001E-3</v>
      </c>
      <c r="T1298" s="3">
        <v>4.0000000000000001E-3</v>
      </c>
      <c r="U1298" s="3">
        <f t="shared" si="192"/>
        <v>0</v>
      </c>
      <c r="V1298" s="3">
        <f t="shared" si="193"/>
        <v>0</v>
      </c>
      <c r="W1298" s="3">
        <f t="shared" si="194"/>
        <v>0</v>
      </c>
      <c r="AA1298" s="1">
        <f>SUMPRODUCT((MOD(ROW(F1202:F1301),4)=2)*F1202:F1301)</f>
        <v>24</v>
      </c>
      <c r="AB1298" s="3">
        <f>SUMPRODUCT((MOD(ROW(G1202:G1301),4)=2)*G1202:G1301)/25</f>
        <v>0.5</v>
      </c>
      <c r="AC1298" s="3">
        <f t="shared" ref="AC1298:AF1298" si="195">SUMPRODUCT((MOD(ROW(H1202:H1301),4)=2)*H1202:H1301)/25</f>
        <v>5.7599999999999991E-2</v>
      </c>
      <c r="AD1298" s="3">
        <f t="shared" si="195"/>
        <v>3.6120000000000013E-2</v>
      </c>
      <c r="AE1298" s="3">
        <f t="shared" si="195"/>
        <v>1.4600000000000004E-2</v>
      </c>
      <c r="AF1298" s="3">
        <f t="shared" si="195"/>
        <v>6.8799999999999998E-3</v>
      </c>
      <c r="AG1298" s="3">
        <f>SUMPRODUCT((MOD(ROW(R1202:R1301),4)=2)*R1202:R1301)/25</f>
        <v>1.9720000000000008E-2</v>
      </c>
      <c r="AH1298" s="3">
        <f>SUMPRODUCT((MOD(ROW(S1202:S1301),4)=2)*S1202:S1301)/25</f>
        <v>3.3200000000000013E-3</v>
      </c>
      <c r="AI1298" s="3">
        <f>SUMPRODUCT((MOD(ROW(T1202:T1301),4)=2)*T1202:T1301)/25</f>
        <v>1.5440000000000004E-2</v>
      </c>
      <c r="AJ1298" s="3">
        <f>IF(AA1298&gt;0, SUMPRODUCT((MOD(ROW(U1202:U1301),4)=2)*U1202:U1301)/AA1298,"-")</f>
        <v>6.4814814814814818</v>
      </c>
      <c r="AK1298" s="3">
        <f>IF(AA1298&gt;0, SUMPRODUCT((MOD(ROW(V1202:V1301),4)=2)*V1202:V1301)/AA1298,"-")</f>
        <v>0.46296296296296297</v>
      </c>
      <c r="AL1298" s="3">
        <f>IF(AA1298&gt;0,SUMPRODUCT((MOD(ROW(W1202:W1301),4)=2)*W1202:W1301)/AA1298,"-")</f>
        <v>2.7777777777777781</v>
      </c>
    </row>
    <row r="1299" spans="1:38" x14ac:dyDescent="0.3">
      <c r="A1299" s="1">
        <f t="shared" si="188"/>
        <v>1</v>
      </c>
      <c r="B1299" s="1" t="s">
        <v>11</v>
      </c>
      <c r="C1299" s="1">
        <v>0.2</v>
      </c>
      <c r="D1299" s="1">
        <v>2</v>
      </c>
      <c r="E1299" s="1">
        <f t="shared" si="189"/>
        <v>325</v>
      </c>
      <c r="F1299" s="1">
        <v>0</v>
      </c>
      <c r="G1299" s="3">
        <f t="shared" si="190"/>
        <v>12.5</v>
      </c>
      <c r="H1299" s="3">
        <f t="shared" si="191"/>
        <v>0.23699999999999996</v>
      </c>
      <c r="I1299" s="3">
        <v>4.4999999999999998E-2</v>
      </c>
      <c r="J1299" s="3">
        <v>0.02</v>
      </c>
      <c r="K1299" s="3">
        <v>0.17199999999999999</v>
      </c>
      <c r="L1299" s="1">
        <v>8</v>
      </c>
      <c r="M1299" s="1">
        <v>9</v>
      </c>
      <c r="N1299" s="1">
        <v>9</v>
      </c>
      <c r="O1299" s="1">
        <v>7</v>
      </c>
      <c r="P1299" s="1">
        <v>8</v>
      </c>
      <c r="Q1299" s="1">
        <v>8</v>
      </c>
      <c r="R1299" s="3">
        <v>2.8000000000000001E-2</v>
      </c>
      <c r="S1299" s="3">
        <v>4.0000000000000001E-3</v>
      </c>
      <c r="T1299" s="3">
        <v>1.6E-2</v>
      </c>
      <c r="U1299" s="3" t="str">
        <f t="shared" si="192"/>
        <v>0</v>
      </c>
      <c r="V1299" s="3" t="str">
        <f t="shared" si="193"/>
        <v>0</v>
      </c>
      <c r="W1299" s="3" t="str">
        <f t="shared" si="194"/>
        <v>0</v>
      </c>
      <c r="AA1299" s="1">
        <f>SUMPRODUCT((MOD(ROW(F1202:F1301),4)=3)*F1202:F1301)</f>
        <v>18</v>
      </c>
      <c r="AB1299" s="3">
        <f>SUMPRODUCT((MOD(ROW(G1202:G1301),4)=3)*G1202:G1301)/25</f>
        <v>3.5</v>
      </c>
      <c r="AC1299" s="3">
        <f t="shared" ref="AC1299:AF1299" si="196">SUMPRODUCT((MOD(ROW(H1202:H1301),4)=3)*H1202:H1301)/25</f>
        <v>0.12288</v>
      </c>
      <c r="AD1299" s="3">
        <f t="shared" si="196"/>
        <v>4.6640000000000008E-2</v>
      </c>
      <c r="AE1299" s="3">
        <f t="shared" si="196"/>
        <v>2.7880000000000002E-2</v>
      </c>
      <c r="AF1299" s="3">
        <f t="shared" si="196"/>
        <v>4.8359999999999993E-2</v>
      </c>
      <c r="AG1299" s="3">
        <f>SUMPRODUCT((MOD(ROW(R1202:R1301),4)=3)*R1202:R1301)/25</f>
        <v>2.7720000000000012E-2</v>
      </c>
      <c r="AH1299" s="3">
        <f>SUMPRODUCT((MOD(ROW(S1202:S1301),4)=3)*S1202:S1301)/25</f>
        <v>3.3200000000000013E-3</v>
      </c>
      <c r="AI1299" s="3">
        <f>SUMPRODUCT((MOD(ROW(T1202:T1301),4)=3)*T1202:T1301)/25</f>
        <v>1.7960000000000007E-2</v>
      </c>
      <c r="AJ1299" s="3">
        <f>IF(AA1299&gt;0,SUMPRODUCT((MOD(ROW(U1202:U1301),4)=3)*U1202:U1301)/AA1299,"-")</f>
        <v>13.395061728395063</v>
      </c>
      <c r="AK1299" s="3">
        <f>IF(AA1299&gt;0,SUMPRODUCT((MOD(ROW(V1202:V1301),4)=3)*V1202:V1301)/AA1299,"-")</f>
        <v>3.0246913580246915</v>
      </c>
      <c r="AL1299" s="3">
        <f>IF(AA1299&gt;0,SUMPRODUCT((MOD(ROW(W1202:W1301),4)=3)*W1202:W1301)/AA1299,"-")</f>
        <v>4.1975308641975309</v>
      </c>
    </row>
    <row r="1300" spans="1:38" x14ac:dyDescent="0.3">
      <c r="A1300" s="1">
        <f t="shared" si="188"/>
        <v>1</v>
      </c>
      <c r="B1300" s="1" t="s">
        <v>11</v>
      </c>
      <c r="C1300" s="1">
        <v>0.2</v>
      </c>
      <c r="D1300" s="1">
        <v>3</v>
      </c>
      <c r="E1300" s="1">
        <f t="shared" si="189"/>
        <v>325</v>
      </c>
      <c r="F1300" s="1">
        <v>1</v>
      </c>
      <c r="G1300" s="3">
        <f t="shared" si="190"/>
        <v>0</v>
      </c>
      <c r="H1300" s="3">
        <f t="shared" si="191"/>
        <v>0.19499999999999998</v>
      </c>
      <c r="I1300" s="3">
        <v>2.1999999999999999E-2</v>
      </c>
      <c r="J1300" s="3">
        <v>1E-3</v>
      </c>
      <c r="K1300" s="3">
        <v>0.17199999999999999</v>
      </c>
      <c r="L1300" s="1">
        <v>8</v>
      </c>
      <c r="M1300" s="1">
        <v>8</v>
      </c>
      <c r="N1300" s="1">
        <v>8</v>
      </c>
      <c r="O1300" s="1">
        <v>8</v>
      </c>
      <c r="P1300" s="1">
        <v>8</v>
      </c>
      <c r="Q1300" s="1">
        <v>8</v>
      </c>
      <c r="R1300" s="3">
        <v>1.6E-2</v>
      </c>
      <c r="S1300" s="3">
        <v>4.0000000000000001E-3</v>
      </c>
      <c r="T1300" s="3">
        <v>5.0000000000000001E-3</v>
      </c>
      <c r="U1300" s="3">
        <f t="shared" si="192"/>
        <v>0</v>
      </c>
      <c r="V1300" s="3">
        <f t="shared" si="193"/>
        <v>0</v>
      </c>
      <c r="W1300" s="3">
        <f t="shared" si="194"/>
        <v>0</v>
      </c>
      <c r="AA1300" s="1">
        <f>SUMPRODUCT((MOD(ROW(F1202:F1301),4)=0)*F1202:F1301)</f>
        <v>24</v>
      </c>
      <c r="AB1300" s="3">
        <f>SUMPRODUCT((MOD(ROW(G1202:G1301),4)=0)*G1202:G1301)/25</f>
        <v>0.5</v>
      </c>
      <c r="AC1300" s="3">
        <f t="shared" ref="AC1300:AF1300" si="197">SUMPRODUCT((MOD(ROW(H1202:H1301),4)=0)*H1202:H1301)/25</f>
        <v>0.11976000000000001</v>
      </c>
      <c r="AD1300" s="3">
        <f t="shared" si="197"/>
        <v>4.1160000000000016E-2</v>
      </c>
      <c r="AE1300" s="3">
        <f t="shared" si="197"/>
        <v>2.6400000000000007E-2</v>
      </c>
      <c r="AF1300" s="3">
        <f t="shared" si="197"/>
        <v>5.2199999999999996E-2</v>
      </c>
      <c r="AG1300" s="3">
        <f>SUMPRODUCT((MOD(ROW(R1202:R1301),4)=0)*R1202:R1301)/25</f>
        <v>2.5080000000000009E-2</v>
      </c>
      <c r="AH1300" s="3">
        <f>SUMPRODUCT((MOD(ROW(S1202:S1301),4)=0)*S1202:S1301)/25</f>
        <v>3.3200000000000013E-3</v>
      </c>
      <c r="AI1300" s="3">
        <f>SUMPRODUCT((MOD(ROW(T1202:T1301),4)=0)*T1202:T1301)/25</f>
        <v>1.5120000000000005E-2</v>
      </c>
      <c r="AJ1300" s="3">
        <f>IF(AA1300&gt;0,SUMPRODUCT((MOD(ROW(U1202:U1301),4)=0)*U1202:U1301)/AA1300,"-")</f>
        <v>6.4814814814814818</v>
      </c>
      <c r="AK1300" s="3">
        <f>IF(AA1300&gt;0,SUMPRODUCT((MOD(ROW(V1202:V1301),4)=0)*V1202:V1301)/AA1300,"-")</f>
        <v>0.46296296296296297</v>
      </c>
      <c r="AL1300" s="3">
        <f>IF(AA1300&gt;0,SUMPRODUCT((MOD(ROW(W1202:W1301),4)=0)*W1202:W1301)/AA1300,"-")</f>
        <v>2.7777777777777781</v>
      </c>
    </row>
    <row r="1301" spans="1:38" x14ac:dyDescent="0.3">
      <c r="A1301" s="1">
        <f t="shared" si="188"/>
        <v>1</v>
      </c>
      <c r="B1301" s="1" t="s">
        <v>11</v>
      </c>
      <c r="C1301" s="1">
        <v>0.2</v>
      </c>
      <c r="D1301" s="1">
        <v>4</v>
      </c>
      <c r="E1301" s="1">
        <f t="shared" si="189"/>
        <v>325</v>
      </c>
      <c r="F1301" s="1">
        <v>1</v>
      </c>
      <c r="G1301" s="3">
        <f t="shared" si="190"/>
        <v>0</v>
      </c>
      <c r="H1301" s="3">
        <f t="shared" si="191"/>
        <v>0.19399999999999998</v>
      </c>
      <c r="I1301" s="3">
        <v>2.1000000000000001E-2</v>
      </c>
      <c r="J1301" s="3">
        <v>1E-3</v>
      </c>
      <c r="K1301" s="3">
        <v>0.17199999999999999</v>
      </c>
      <c r="L1301" s="1">
        <v>8</v>
      </c>
      <c r="M1301" s="1">
        <v>8</v>
      </c>
      <c r="N1301" s="1">
        <v>8</v>
      </c>
      <c r="O1301" s="1">
        <v>8</v>
      </c>
      <c r="P1301" s="1">
        <v>8</v>
      </c>
      <c r="Q1301" s="1">
        <v>8</v>
      </c>
      <c r="R1301" s="3">
        <v>1.6E-2</v>
      </c>
      <c r="S1301" s="3">
        <v>4.0000000000000001E-3</v>
      </c>
      <c r="T1301" s="3">
        <v>4.0000000000000001E-3</v>
      </c>
      <c r="U1301" s="3">
        <f t="shared" si="192"/>
        <v>0</v>
      </c>
      <c r="V1301" s="3">
        <f t="shared" si="193"/>
        <v>0</v>
      </c>
      <c r="W1301" s="3">
        <f t="shared" si="194"/>
        <v>0</v>
      </c>
      <c r="AA1301" s="1">
        <f>SUMPRODUCT((MOD(ROW(F1202:F1301),4)=1)*F1202:F1301)</f>
        <v>24</v>
      </c>
      <c r="AB1301" s="3">
        <f>SUMPRODUCT((MOD(ROW(G1202:G1301),4)=1)*G1202:G1301)/25</f>
        <v>0.5</v>
      </c>
      <c r="AC1301" s="3">
        <f t="shared" ref="AC1301:AF1301" si="198">SUMPRODUCT((MOD(ROW(H1202:H1301),4)=1)*H1202:H1301)/25</f>
        <v>0.12328000000000003</v>
      </c>
      <c r="AD1301" s="3">
        <f t="shared" si="198"/>
        <v>4.3599999999999993E-2</v>
      </c>
      <c r="AE1301" s="3">
        <f t="shared" si="198"/>
        <v>2.6280000000000001E-2</v>
      </c>
      <c r="AF1301" s="3">
        <f t="shared" si="198"/>
        <v>5.3399999999999989E-2</v>
      </c>
      <c r="AG1301" s="3">
        <f>SUMPRODUCT((MOD(ROW(R1202:R1301),4)=1)*R1202:R1301)/25</f>
        <v>2.7240000000000007E-2</v>
      </c>
      <c r="AH1301" s="3">
        <f>SUMPRODUCT((MOD(ROW(S1202:S1301),4)=1)*S1202:S1301)/25</f>
        <v>3.3200000000000013E-3</v>
      </c>
      <c r="AI1301" s="3">
        <f>SUMPRODUCT((MOD(ROW(T1202:T1301),4)=1)*T1202:T1301)/25</f>
        <v>1.5400000000000004E-2</v>
      </c>
      <c r="AJ1301" s="3">
        <f>IF(AA1301&gt;0,SUMPRODUCT((MOD(ROW(U1202:U1301),4)=1)*U1202:U1301)/AA1301,"-")</f>
        <v>6.4814814814814818</v>
      </c>
      <c r="AK1301" s="3">
        <f>IF(AA1301&gt;0, SUMPRODUCT((MOD(ROW(V1202:V1301),4)=1)*V1202:V1301)/AA1301,"-")</f>
        <v>0.46296296296296297</v>
      </c>
      <c r="AL1301" s="3">
        <f>IF(AA1301&gt;0,SUMPRODUCT((MOD(ROW(W1202:W1301),4)=1)*W1202:W1301)/AA1301,"-")</f>
        <v>2.7777777777777781</v>
      </c>
    </row>
    <row r="1302" spans="1:38" x14ac:dyDescent="0.3">
      <c r="A1302" s="1">
        <f t="shared" si="188"/>
        <v>0</v>
      </c>
      <c r="B1302" s="1" t="s">
        <v>12</v>
      </c>
      <c r="C1302" s="1">
        <v>0.2</v>
      </c>
      <c r="D1302" s="1">
        <v>1</v>
      </c>
      <c r="E1302" s="1">
        <f t="shared" si="189"/>
        <v>326</v>
      </c>
      <c r="F1302" s="1">
        <v>1</v>
      </c>
      <c r="G1302" s="3">
        <f t="shared" si="190"/>
        <v>0</v>
      </c>
      <c r="H1302" s="3">
        <f t="shared" si="191"/>
        <v>0.216</v>
      </c>
      <c r="I1302" s="3">
        <v>0.158</v>
      </c>
      <c r="J1302" s="3">
        <v>5.8000000000000003E-2</v>
      </c>
      <c r="K1302" s="3">
        <v>0</v>
      </c>
      <c r="L1302" s="1">
        <v>33</v>
      </c>
      <c r="M1302" s="1">
        <v>33</v>
      </c>
      <c r="N1302" s="1">
        <v>33</v>
      </c>
      <c r="O1302" s="1">
        <v>31</v>
      </c>
      <c r="P1302" s="1">
        <v>33</v>
      </c>
      <c r="Q1302" s="1">
        <v>33</v>
      </c>
      <c r="R1302" s="3">
        <v>0.154</v>
      </c>
      <c r="S1302" s="3">
        <v>3.0000000000000001E-3</v>
      </c>
      <c r="T1302" s="3">
        <v>2E-3</v>
      </c>
      <c r="U1302" s="3">
        <f t="shared" si="192"/>
        <v>6.0606060606060606</v>
      </c>
      <c r="V1302" s="3">
        <f t="shared" si="193"/>
        <v>0</v>
      </c>
      <c r="W1302" s="3">
        <f t="shared" si="194"/>
        <v>0</v>
      </c>
    </row>
    <row r="1303" spans="1:38" x14ac:dyDescent="0.3">
      <c r="A1303" s="1">
        <f t="shared" si="188"/>
        <v>0</v>
      </c>
      <c r="B1303" s="1" t="s">
        <v>12</v>
      </c>
      <c r="C1303" s="1">
        <v>0.2</v>
      </c>
      <c r="D1303" s="1">
        <v>2</v>
      </c>
      <c r="E1303" s="1">
        <f t="shared" si="189"/>
        <v>326</v>
      </c>
      <c r="F1303" s="1">
        <v>1</v>
      </c>
      <c r="G1303" s="3">
        <f t="shared" si="190"/>
        <v>0</v>
      </c>
      <c r="H1303" s="3">
        <f t="shared" si="191"/>
        <v>0.24299999999999999</v>
      </c>
      <c r="I1303" s="3">
        <v>0.186</v>
      </c>
      <c r="J1303" s="3">
        <v>5.7000000000000002E-2</v>
      </c>
      <c r="K1303" s="3">
        <v>0</v>
      </c>
      <c r="L1303" s="1">
        <v>33</v>
      </c>
      <c r="M1303" s="1">
        <v>33</v>
      </c>
      <c r="N1303" s="1">
        <v>33</v>
      </c>
      <c r="O1303" s="1">
        <v>31</v>
      </c>
      <c r="P1303" s="1">
        <v>33</v>
      </c>
      <c r="Q1303" s="1">
        <v>33</v>
      </c>
      <c r="R1303" s="3">
        <v>0.182</v>
      </c>
      <c r="S1303" s="3">
        <v>3.0000000000000001E-3</v>
      </c>
      <c r="T1303" s="3">
        <v>2E-3</v>
      </c>
      <c r="U1303" s="3">
        <f t="shared" si="192"/>
        <v>6.0606060606060606</v>
      </c>
      <c r="V1303" s="3">
        <f t="shared" si="193"/>
        <v>0</v>
      </c>
      <c r="W1303" s="3">
        <f t="shared" si="194"/>
        <v>0</v>
      </c>
    </row>
    <row r="1304" spans="1:38" x14ac:dyDescent="0.3">
      <c r="A1304" s="1">
        <f t="shared" si="188"/>
        <v>0</v>
      </c>
      <c r="B1304" s="1" t="s">
        <v>12</v>
      </c>
      <c r="C1304" s="1">
        <v>0.2</v>
      </c>
      <c r="D1304" s="1">
        <v>3</v>
      </c>
      <c r="E1304" s="1">
        <f t="shared" si="189"/>
        <v>326</v>
      </c>
      <c r="F1304" s="1">
        <v>1</v>
      </c>
      <c r="G1304" s="3">
        <f t="shared" si="190"/>
        <v>0</v>
      </c>
      <c r="H1304" s="3">
        <f t="shared" si="191"/>
        <v>0.26500000000000001</v>
      </c>
      <c r="I1304" s="3">
        <v>0.20400000000000001</v>
      </c>
      <c r="J1304" s="3">
        <v>6.0999999999999999E-2</v>
      </c>
      <c r="K1304" s="3">
        <v>0</v>
      </c>
      <c r="L1304" s="1">
        <v>33</v>
      </c>
      <c r="M1304" s="1">
        <v>33</v>
      </c>
      <c r="N1304" s="1">
        <v>33</v>
      </c>
      <c r="O1304" s="1">
        <v>31</v>
      </c>
      <c r="P1304" s="1">
        <v>33</v>
      </c>
      <c r="Q1304" s="1">
        <v>33</v>
      </c>
      <c r="R1304" s="3">
        <v>0.2</v>
      </c>
      <c r="S1304" s="3">
        <v>3.0000000000000001E-3</v>
      </c>
      <c r="T1304" s="3">
        <v>2E-3</v>
      </c>
      <c r="U1304" s="3">
        <f t="shared" si="192"/>
        <v>6.0606060606060606</v>
      </c>
      <c r="V1304" s="3">
        <f t="shared" si="193"/>
        <v>0</v>
      </c>
      <c r="W1304" s="3">
        <f t="shared" si="194"/>
        <v>0</v>
      </c>
    </row>
    <row r="1305" spans="1:38" x14ac:dyDescent="0.3">
      <c r="A1305" s="1">
        <f t="shared" si="188"/>
        <v>0</v>
      </c>
      <c r="B1305" s="1" t="s">
        <v>12</v>
      </c>
      <c r="C1305" s="1">
        <v>0.2</v>
      </c>
      <c r="D1305" s="1">
        <v>4</v>
      </c>
      <c r="E1305" s="1">
        <f t="shared" si="189"/>
        <v>326</v>
      </c>
      <c r="F1305" s="1">
        <v>1</v>
      </c>
      <c r="G1305" s="3">
        <f t="shared" si="190"/>
        <v>0</v>
      </c>
      <c r="H1305" s="3">
        <f t="shared" si="191"/>
        <v>0.22800000000000001</v>
      </c>
      <c r="I1305" s="3">
        <v>0.16700000000000001</v>
      </c>
      <c r="J1305" s="3">
        <v>6.0999999999999999E-2</v>
      </c>
      <c r="K1305" s="3">
        <v>0</v>
      </c>
      <c r="L1305" s="1">
        <v>33</v>
      </c>
      <c r="M1305" s="1">
        <v>33</v>
      </c>
      <c r="N1305" s="1">
        <v>33</v>
      </c>
      <c r="O1305" s="1">
        <v>31</v>
      </c>
      <c r="P1305" s="1">
        <v>33</v>
      </c>
      <c r="Q1305" s="1">
        <v>33</v>
      </c>
      <c r="R1305" s="3">
        <v>0.16300000000000001</v>
      </c>
      <c r="S1305" s="3">
        <v>3.0000000000000001E-3</v>
      </c>
      <c r="T1305" s="3">
        <v>2E-3</v>
      </c>
      <c r="U1305" s="3">
        <f t="shared" si="192"/>
        <v>6.0606060606060606</v>
      </c>
      <c r="V1305" s="3">
        <f t="shared" si="193"/>
        <v>0</v>
      </c>
      <c r="W1305" s="3">
        <f t="shared" si="194"/>
        <v>0</v>
      </c>
    </row>
    <row r="1306" spans="1:38" x14ac:dyDescent="0.3">
      <c r="A1306" s="1">
        <f t="shared" si="188"/>
        <v>0</v>
      </c>
      <c r="B1306" s="1" t="s">
        <v>12</v>
      </c>
      <c r="C1306" s="1">
        <v>0.2</v>
      </c>
      <c r="D1306" s="1">
        <v>1</v>
      </c>
      <c r="E1306" s="1">
        <f t="shared" si="189"/>
        <v>327</v>
      </c>
      <c r="F1306" s="1">
        <v>1</v>
      </c>
      <c r="G1306" s="3">
        <f t="shared" si="190"/>
        <v>0</v>
      </c>
      <c r="H1306" s="3">
        <f t="shared" si="191"/>
        <v>0.28699999999999998</v>
      </c>
      <c r="I1306" s="3">
        <v>0.13400000000000001</v>
      </c>
      <c r="J1306" s="3">
        <v>0.109</v>
      </c>
      <c r="K1306" s="3">
        <v>4.3999999999999997E-2</v>
      </c>
      <c r="L1306" s="1">
        <v>28</v>
      </c>
      <c r="M1306" s="1">
        <v>28</v>
      </c>
      <c r="N1306" s="1">
        <v>29</v>
      </c>
      <c r="O1306" s="1">
        <v>28</v>
      </c>
      <c r="P1306" s="1">
        <v>28</v>
      </c>
      <c r="Q1306" s="1">
        <v>28</v>
      </c>
      <c r="R1306" s="3">
        <v>0.128</v>
      </c>
      <c r="S1306" s="3">
        <v>3.0000000000000001E-3</v>
      </c>
      <c r="T1306" s="3">
        <v>5.0000000000000001E-3</v>
      </c>
      <c r="U1306" s="3">
        <f t="shared" si="192"/>
        <v>0</v>
      </c>
      <c r="V1306" s="3">
        <f t="shared" si="193"/>
        <v>0</v>
      </c>
      <c r="W1306" s="3">
        <f t="shared" si="194"/>
        <v>0</v>
      </c>
    </row>
    <row r="1307" spans="1:38" x14ac:dyDescent="0.3">
      <c r="A1307" s="1">
        <f t="shared" si="188"/>
        <v>0</v>
      </c>
      <c r="B1307" s="1" t="s">
        <v>12</v>
      </c>
      <c r="C1307" s="1">
        <v>0.2</v>
      </c>
      <c r="D1307" s="1">
        <v>2</v>
      </c>
      <c r="E1307" s="1">
        <f t="shared" si="189"/>
        <v>327</v>
      </c>
      <c r="F1307" s="1">
        <v>1</v>
      </c>
      <c r="G1307" s="3">
        <f t="shared" si="190"/>
        <v>0</v>
      </c>
      <c r="H1307" s="3">
        <f t="shared" si="191"/>
        <v>0.312</v>
      </c>
      <c r="I1307" s="3">
        <v>0.154</v>
      </c>
      <c r="J1307" s="3">
        <v>0.111</v>
      </c>
      <c r="K1307" s="3">
        <v>4.7E-2</v>
      </c>
      <c r="L1307" s="1">
        <v>28</v>
      </c>
      <c r="M1307" s="1">
        <v>28</v>
      </c>
      <c r="N1307" s="1">
        <v>29</v>
      </c>
      <c r="O1307" s="1">
        <v>28</v>
      </c>
      <c r="P1307" s="1">
        <v>28</v>
      </c>
      <c r="Q1307" s="1">
        <v>28</v>
      </c>
      <c r="R1307" s="3">
        <v>0.14799999999999999</v>
      </c>
      <c r="S1307" s="3">
        <v>3.0000000000000001E-3</v>
      </c>
      <c r="T1307" s="3">
        <v>5.0000000000000001E-3</v>
      </c>
      <c r="U1307" s="3">
        <f t="shared" si="192"/>
        <v>0</v>
      </c>
      <c r="V1307" s="3">
        <f t="shared" si="193"/>
        <v>0</v>
      </c>
      <c r="W1307" s="3">
        <f t="shared" si="194"/>
        <v>0</v>
      </c>
    </row>
    <row r="1308" spans="1:38" x14ac:dyDescent="0.3">
      <c r="A1308" s="1">
        <f t="shared" si="188"/>
        <v>0</v>
      </c>
      <c r="B1308" s="1" t="s">
        <v>12</v>
      </c>
      <c r="C1308" s="1">
        <v>0.2</v>
      </c>
      <c r="D1308" s="1">
        <v>3</v>
      </c>
      <c r="E1308" s="1">
        <f t="shared" si="189"/>
        <v>327</v>
      </c>
      <c r="F1308" s="1">
        <v>1</v>
      </c>
      <c r="G1308" s="3">
        <f t="shared" si="190"/>
        <v>0</v>
      </c>
      <c r="H1308" s="3">
        <f t="shared" si="191"/>
        <v>0.307</v>
      </c>
      <c r="I1308" s="3">
        <v>0.157</v>
      </c>
      <c r="J1308" s="3">
        <v>0.108</v>
      </c>
      <c r="K1308" s="3">
        <v>4.2000000000000003E-2</v>
      </c>
      <c r="L1308" s="1">
        <v>28</v>
      </c>
      <c r="M1308" s="1">
        <v>28</v>
      </c>
      <c r="N1308" s="1">
        <v>29</v>
      </c>
      <c r="O1308" s="1">
        <v>28</v>
      </c>
      <c r="P1308" s="1">
        <v>28</v>
      </c>
      <c r="Q1308" s="1">
        <v>28</v>
      </c>
      <c r="R1308" s="3">
        <v>0.151</v>
      </c>
      <c r="S1308" s="3">
        <v>3.0000000000000001E-3</v>
      </c>
      <c r="T1308" s="3">
        <v>5.0000000000000001E-3</v>
      </c>
      <c r="U1308" s="3">
        <f t="shared" si="192"/>
        <v>0</v>
      </c>
      <c r="V1308" s="3">
        <f t="shared" si="193"/>
        <v>0</v>
      </c>
      <c r="W1308" s="3">
        <f t="shared" si="194"/>
        <v>0</v>
      </c>
    </row>
    <row r="1309" spans="1:38" x14ac:dyDescent="0.3">
      <c r="A1309" s="1">
        <f t="shared" si="188"/>
        <v>0</v>
      </c>
      <c r="B1309" s="1" t="s">
        <v>12</v>
      </c>
      <c r="C1309" s="1">
        <v>0.2</v>
      </c>
      <c r="D1309" s="1">
        <v>4</v>
      </c>
      <c r="E1309" s="1">
        <f t="shared" si="189"/>
        <v>327</v>
      </c>
      <c r="F1309" s="1">
        <v>1</v>
      </c>
      <c r="G1309" s="3">
        <f t="shared" si="190"/>
        <v>0</v>
      </c>
      <c r="H1309" s="3">
        <f t="shared" si="191"/>
        <v>0.29000000000000004</v>
      </c>
      <c r="I1309" s="3">
        <v>0.14200000000000002</v>
      </c>
      <c r="J1309" s="3">
        <v>0.114</v>
      </c>
      <c r="K1309" s="3">
        <v>3.4000000000000002E-2</v>
      </c>
      <c r="L1309" s="1">
        <v>28</v>
      </c>
      <c r="M1309" s="1">
        <v>28</v>
      </c>
      <c r="N1309" s="1">
        <v>29</v>
      </c>
      <c r="O1309" s="1">
        <v>28</v>
      </c>
      <c r="P1309" s="1">
        <v>28</v>
      </c>
      <c r="Q1309" s="1">
        <v>28</v>
      </c>
      <c r="R1309" s="3">
        <v>0.13600000000000001</v>
      </c>
      <c r="S1309" s="3">
        <v>3.0000000000000001E-3</v>
      </c>
      <c r="T1309" s="3">
        <v>5.0000000000000001E-3</v>
      </c>
      <c r="U1309" s="3">
        <f t="shared" si="192"/>
        <v>0</v>
      </c>
      <c r="V1309" s="3">
        <f t="shared" si="193"/>
        <v>0</v>
      </c>
      <c r="W1309" s="3">
        <f t="shared" si="194"/>
        <v>0</v>
      </c>
    </row>
    <row r="1310" spans="1:38" x14ac:dyDescent="0.3">
      <c r="A1310" s="1">
        <f t="shared" si="188"/>
        <v>0</v>
      </c>
      <c r="B1310" s="1" t="s">
        <v>12</v>
      </c>
      <c r="C1310" s="1">
        <v>0.2</v>
      </c>
      <c r="D1310" s="1">
        <v>1</v>
      </c>
      <c r="E1310" s="1">
        <f t="shared" si="189"/>
        <v>328</v>
      </c>
      <c r="F1310" s="1">
        <v>1</v>
      </c>
      <c r="G1310" s="3">
        <f t="shared" si="190"/>
        <v>0</v>
      </c>
      <c r="H1310" s="3">
        <f t="shared" si="191"/>
        <v>0.21199999999999999</v>
      </c>
      <c r="I1310" s="3">
        <v>0.14799999999999999</v>
      </c>
      <c r="J1310" s="3">
        <v>6.4000000000000001E-2</v>
      </c>
      <c r="K1310" s="3">
        <v>0</v>
      </c>
      <c r="L1310" s="1">
        <v>32</v>
      </c>
      <c r="M1310" s="1">
        <v>32</v>
      </c>
      <c r="N1310" s="1">
        <v>32</v>
      </c>
      <c r="O1310" s="1">
        <v>32</v>
      </c>
      <c r="P1310" s="1">
        <v>32</v>
      </c>
      <c r="Q1310" s="1">
        <v>32</v>
      </c>
      <c r="R1310" s="3">
        <v>0.14299999999999999</v>
      </c>
      <c r="S1310" s="3">
        <v>3.0000000000000001E-3</v>
      </c>
      <c r="T1310" s="3">
        <v>5.0000000000000001E-3</v>
      </c>
      <c r="U1310" s="3">
        <f t="shared" si="192"/>
        <v>0</v>
      </c>
      <c r="V1310" s="3">
        <f t="shared" si="193"/>
        <v>0</v>
      </c>
      <c r="W1310" s="3">
        <f t="shared" si="194"/>
        <v>0</v>
      </c>
    </row>
    <row r="1311" spans="1:38" x14ac:dyDescent="0.3">
      <c r="A1311" s="1">
        <f t="shared" si="188"/>
        <v>0</v>
      </c>
      <c r="B1311" s="1" t="s">
        <v>12</v>
      </c>
      <c r="C1311" s="1">
        <v>0.2</v>
      </c>
      <c r="D1311" s="1">
        <v>2</v>
      </c>
      <c r="E1311" s="1">
        <f t="shared" si="189"/>
        <v>328</v>
      </c>
      <c r="F1311" s="1">
        <v>1</v>
      </c>
      <c r="G1311" s="3">
        <f t="shared" si="190"/>
        <v>0</v>
      </c>
      <c r="H1311" s="3">
        <f t="shared" si="191"/>
        <v>0.24199999999999999</v>
      </c>
      <c r="I1311" s="3">
        <v>0.17899999999999999</v>
      </c>
      <c r="J1311" s="3">
        <v>6.3E-2</v>
      </c>
      <c r="K1311" s="3">
        <v>0</v>
      </c>
      <c r="L1311" s="1">
        <v>32</v>
      </c>
      <c r="M1311" s="1">
        <v>32</v>
      </c>
      <c r="N1311" s="1">
        <v>32</v>
      </c>
      <c r="O1311" s="1">
        <v>32</v>
      </c>
      <c r="P1311" s="1">
        <v>32</v>
      </c>
      <c r="Q1311" s="1">
        <v>32</v>
      </c>
      <c r="R1311" s="3">
        <v>0.17499999999999999</v>
      </c>
      <c r="S1311" s="3">
        <v>3.0000000000000001E-3</v>
      </c>
      <c r="T1311" s="3">
        <v>4.0000000000000001E-3</v>
      </c>
      <c r="U1311" s="3">
        <f t="shared" si="192"/>
        <v>0</v>
      </c>
      <c r="V1311" s="3">
        <f t="shared" si="193"/>
        <v>0</v>
      </c>
      <c r="W1311" s="3">
        <f t="shared" si="194"/>
        <v>0</v>
      </c>
    </row>
    <row r="1312" spans="1:38" x14ac:dyDescent="0.3">
      <c r="A1312" s="1">
        <f t="shared" si="188"/>
        <v>0</v>
      </c>
      <c r="B1312" s="1" t="s">
        <v>12</v>
      </c>
      <c r="C1312" s="1">
        <v>0.2</v>
      </c>
      <c r="D1312" s="1">
        <v>3</v>
      </c>
      <c r="E1312" s="1">
        <f t="shared" si="189"/>
        <v>328</v>
      </c>
      <c r="F1312" s="1">
        <v>1</v>
      </c>
      <c r="G1312" s="3">
        <f t="shared" si="190"/>
        <v>0</v>
      </c>
      <c r="H1312" s="3">
        <f t="shared" si="191"/>
        <v>0.25</v>
      </c>
      <c r="I1312" s="3">
        <v>0.186</v>
      </c>
      <c r="J1312" s="3">
        <v>6.4000000000000001E-2</v>
      </c>
      <c r="K1312" s="3">
        <v>0</v>
      </c>
      <c r="L1312" s="1">
        <v>32</v>
      </c>
      <c r="M1312" s="1">
        <v>32</v>
      </c>
      <c r="N1312" s="1">
        <v>32</v>
      </c>
      <c r="O1312" s="1">
        <v>32</v>
      </c>
      <c r="P1312" s="1">
        <v>32</v>
      </c>
      <c r="Q1312" s="1">
        <v>32</v>
      </c>
      <c r="R1312" s="3">
        <v>0.18099999999999999</v>
      </c>
      <c r="S1312" s="3">
        <v>3.0000000000000001E-3</v>
      </c>
      <c r="T1312" s="3">
        <v>5.0000000000000001E-3</v>
      </c>
      <c r="U1312" s="3">
        <f t="shared" si="192"/>
        <v>0</v>
      </c>
      <c r="V1312" s="3">
        <f t="shared" si="193"/>
        <v>0</v>
      </c>
      <c r="W1312" s="3">
        <f t="shared" si="194"/>
        <v>0</v>
      </c>
    </row>
    <row r="1313" spans="1:23" x14ac:dyDescent="0.3">
      <c r="A1313" s="1">
        <f t="shared" si="188"/>
        <v>0</v>
      </c>
      <c r="B1313" s="1" t="s">
        <v>12</v>
      </c>
      <c r="C1313" s="1">
        <v>0.2</v>
      </c>
      <c r="D1313" s="1">
        <v>4</v>
      </c>
      <c r="E1313" s="1">
        <f t="shared" si="189"/>
        <v>328</v>
      </c>
      <c r="F1313" s="1">
        <v>1</v>
      </c>
      <c r="G1313" s="3">
        <f t="shared" si="190"/>
        <v>0</v>
      </c>
      <c r="H1313" s="3">
        <f t="shared" si="191"/>
        <v>0.23100000000000001</v>
      </c>
      <c r="I1313" s="3">
        <v>0.16600000000000001</v>
      </c>
      <c r="J1313" s="3">
        <v>6.5000000000000002E-2</v>
      </c>
      <c r="K1313" s="3">
        <v>0</v>
      </c>
      <c r="L1313" s="1">
        <v>32</v>
      </c>
      <c r="M1313" s="1">
        <v>32</v>
      </c>
      <c r="N1313" s="1">
        <v>32</v>
      </c>
      <c r="O1313" s="1">
        <v>32</v>
      </c>
      <c r="P1313" s="1">
        <v>32</v>
      </c>
      <c r="Q1313" s="1">
        <v>32</v>
      </c>
      <c r="R1313" s="3">
        <v>0.16200000000000001</v>
      </c>
      <c r="S1313" s="3">
        <v>3.0000000000000001E-3</v>
      </c>
      <c r="T1313" s="3">
        <v>4.0000000000000001E-3</v>
      </c>
      <c r="U1313" s="3">
        <f t="shared" si="192"/>
        <v>0</v>
      </c>
      <c r="V1313" s="3">
        <f t="shared" si="193"/>
        <v>0</v>
      </c>
      <c r="W1313" s="3">
        <f t="shared" si="194"/>
        <v>0</v>
      </c>
    </row>
    <row r="1314" spans="1:23" x14ac:dyDescent="0.3">
      <c r="A1314" s="1">
        <f t="shared" si="188"/>
        <v>0</v>
      </c>
      <c r="B1314" s="1" t="s">
        <v>12</v>
      </c>
      <c r="C1314" s="1">
        <v>0.2</v>
      </c>
      <c r="D1314" s="1">
        <v>1</v>
      </c>
      <c r="E1314" s="1">
        <f t="shared" si="189"/>
        <v>329</v>
      </c>
      <c r="F1314" s="1">
        <v>1</v>
      </c>
      <c r="G1314" s="3">
        <f t="shared" si="190"/>
        <v>0</v>
      </c>
      <c r="H1314" s="3">
        <f t="shared" si="191"/>
        <v>0.21800000000000003</v>
      </c>
      <c r="I1314" s="3">
        <v>0.10400000000000001</v>
      </c>
      <c r="J1314" s="3">
        <v>0.114</v>
      </c>
      <c r="K1314" s="3">
        <v>0</v>
      </c>
      <c r="L1314" s="1">
        <v>24</v>
      </c>
      <c r="M1314" s="1">
        <v>24</v>
      </c>
      <c r="N1314" s="1">
        <v>24</v>
      </c>
      <c r="O1314" s="1">
        <v>24</v>
      </c>
      <c r="P1314" s="1">
        <v>24</v>
      </c>
      <c r="Q1314" s="1">
        <v>24</v>
      </c>
      <c r="R1314" s="3">
        <v>9.7000000000000003E-2</v>
      </c>
      <c r="S1314" s="3">
        <v>4.0000000000000001E-3</v>
      </c>
      <c r="T1314" s="3">
        <v>6.0000000000000001E-3</v>
      </c>
      <c r="U1314" s="3">
        <f t="shared" si="192"/>
        <v>0</v>
      </c>
      <c r="V1314" s="3">
        <f t="shared" si="193"/>
        <v>0</v>
      </c>
      <c r="W1314" s="3">
        <f t="shared" si="194"/>
        <v>0</v>
      </c>
    </row>
    <row r="1315" spans="1:23" x14ac:dyDescent="0.3">
      <c r="A1315" s="1">
        <f t="shared" si="188"/>
        <v>0</v>
      </c>
      <c r="B1315" s="1" t="s">
        <v>12</v>
      </c>
      <c r="C1315" s="1">
        <v>0.2</v>
      </c>
      <c r="D1315" s="1">
        <v>2</v>
      </c>
      <c r="E1315" s="1">
        <f t="shared" si="189"/>
        <v>329</v>
      </c>
      <c r="F1315" s="1">
        <v>1</v>
      </c>
      <c r="G1315" s="3">
        <f t="shared" si="190"/>
        <v>0</v>
      </c>
      <c r="H1315" s="3">
        <f t="shared" si="191"/>
        <v>0.23300000000000001</v>
      </c>
      <c r="I1315" s="3">
        <v>0.12000000000000001</v>
      </c>
      <c r="J1315" s="3">
        <v>0.113</v>
      </c>
      <c r="K1315" s="3">
        <v>0</v>
      </c>
      <c r="L1315" s="1">
        <v>24</v>
      </c>
      <c r="M1315" s="1">
        <v>24</v>
      </c>
      <c r="N1315" s="1">
        <v>24</v>
      </c>
      <c r="O1315" s="1">
        <v>24</v>
      </c>
      <c r="P1315" s="1">
        <v>24</v>
      </c>
      <c r="Q1315" s="1">
        <v>24</v>
      </c>
      <c r="R1315" s="3">
        <v>0.113</v>
      </c>
      <c r="S1315" s="3">
        <v>4.0000000000000001E-3</v>
      </c>
      <c r="T1315" s="3">
        <v>6.0000000000000001E-3</v>
      </c>
      <c r="U1315" s="3">
        <f t="shared" si="192"/>
        <v>0</v>
      </c>
      <c r="V1315" s="3">
        <f t="shared" si="193"/>
        <v>0</v>
      </c>
      <c r="W1315" s="3">
        <f t="shared" si="194"/>
        <v>0</v>
      </c>
    </row>
    <row r="1316" spans="1:23" x14ac:dyDescent="0.3">
      <c r="A1316" s="1">
        <f t="shared" si="188"/>
        <v>0</v>
      </c>
      <c r="B1316" s="1" t="s">
        <v>12</v>
      </c>
      <c r="C1316" s="1">
        <v>0.2</v>
      </c>
      <c r="D1316" s="1">
        <v>3</v>
      </c>
      <c r="E1316" s="1">
        <f t="shared" si="189"/>
        <v>329</v>
      </c>
      <c r="F1316" s="1">
        <v>1</v>
      </c>
      <c r="G1316" s="3">
        <f t="shared" si="190"/>
        <v>0</v>
      </c>
      <c r="H1316" s="3">
        <f t="shared" si="191"/>
        <v>0.246</v>
      </c>
      <c r="I1316" s="3">
        <v>0.13100000000000001</v>
      </c>
      <c r="J1316" s="3">
        <v>0.115</v>
      </c>
      <c r="K1316" s="3">
        <v>0</v>
      </c>
      <c r="L1316" s="1">
        <v>24</v>
      </c>
      <c r="M1316" s="1">
        <v>24</v>
      </c>
      <c r="N1316" s="1">
        <v>24</v>
      </c>
      <c r="O1316" s="1">
        <v>24</v>
      </c>
      <c r="P1316" s="1">
        <v>24</v>
      </c>
      <c r="Q1316" s="1">
        <v>24</v>
      </c>
      <c r="R1316" s="3">
        <v>0.125</v>
      </c>
      <c r="S1316" s="3">
        <v>4.0000000000000001E-3</v>
      </c>
      <c r="T1316" s="3">
        <v>5.0000000000000001E-3</v>
      </c>
      <c r="U1316" s="3">
        <f t="shared" si="192"/>
        <v>0</v>
      </c>
      <c r="V1316" s="3">
        <f t="shared" si="193"/>
        <v>0</v>
      </c>
      <c r="W1316" s="3">
        <f t="shared" si="194"/>
        <v>0</v>
      </c>
    </row>
    <row r="1317" spans="1:23" x14ac:dyDescent="0.3">
      <c r="A1317" s="1">
        <f t="shared" si="188"/>
        <v>0</v>
      </c>
      <c r="B1317" s="1" t="s">
        <v>12</v>
      </c>
      <c r="C1317" s="1">
        <v>0.2</v>
      </c>
      <c r="D1317" s="1">
        <v>4</v>
      </c>
      <c r="E1317" s="1">
        <f t="shared" si="189"/>
        <v>329</v>
      </c>
      <c r="F1317" s="1">
        <v>1</v>
      </c>
      <c r="G1317" s="3">
        <f t="shared" si="190"/>
        <v>0</v>
      </c>
      <c r="H1317" s="3">
        <f t="shared" si="191"/>
        <v>0.246</v>
      </c>
      <c r="I1317" s="3">
        <v>0.13</v>
      </c>
      <c r="J1317" s="3">
        <v>0.11600000000000001</v>
      </c>
      <c r="K1317" s="3">
        <v>0</v>
      </c>
      <c r="L1317" s="1">
        <v>24</v>
      </c>
      <c r="M1317" s="1">
        <v>24</v>
      </c>
      <c r="N1317" s="1">
        <v>24</v>
      </c>
      <c r="O1317" s="1">
        <v>24</v>
      </c>
      <c r="P1317" s="1">
        <v>24</v>
      </c>
      <c r="Q1317" s="1">
        <v>24</v>
      </c>
      <c r="R1317" s="3">
        <v>0.124</v>
      </c>
      <c r="S1317" s="3">
        <v>4.0000000000000001E-3</v>
      </c>
      <c r="T1317" s="3">
        <v>5.0000000000000001E-3</v>
      </c>
      <c r="U1317" s="3">
        <f t="shared" si="192"/>
        <v>0</v>
      </c>
      <c r="V1317" s="3">
        <f t="shared" si="193"/>
        <v>0</v>
      </c>
      <c r="W1317" s="3">
        <f t="shared" si="194"/>
        <v>0</v>
      </c>
    </row>
    <row r="1318" spans="1:23" x14ac:dyDescent="0.3">
      <c r="A1318" s="1">
        <f t="shared" si="188"/>
        <v>0</v>
      </c>
      <c r="B1318" s="1" t="s">
        <v>12</v>
      </c>
      <c r="C1318" s="1">
        <v>0.2</v>
      </c>
      <c r="D1318" s="1">
        <v>1</v>
      </c>
      <c r="E1318" s="1">
        <f t="shared" si="189"/>
        <v>330</v>
      </c>
      <c r="F1318" s="1">
        <v>1</v>
      </c>
      <c r="G1318" s="3">
        <f t="shared" si="190"/>
        <v>0</v>
      </c>
      <c r="H1318" s="3">
        <f t="shared" si="191"/>
        <v>0.23100000000000001</v>
      </c>
      <c r="I1318" s="3">
        <v>0.14300000000000002</v>
      </c>
      <c r="J1318" s="3">
        <v>8.7999999999999995E-2</v>
      </c>
      <c r="K1318" s="3">
        <v>0</v>
      </c>
      <c r="L1318" s="1">
        <v>29</v>
      </c>
      <c r="M1318" s="1">
        <v>29</v>
      </c>
      <c r="N1318" s="1">
        <v>29</v>
      </c>
      <c r="O1318" s="1">
        <v>29</v>
      </c>
      <c r="P1318" s="1">
        <v>29</v>
      </c>
      <c r="Q1318" s="1">
        <v>29</v>
      </c>
      <c r="R1318" s="3">
        <v>0.13900000000000001</v>
      </c>
      <c r="S1318" s="3">
        <v>3.0000000000000001E-3</v>
      </c>
      <c r="T1318" s="3">
        <v>2E-3</v>
      </c>
      <c r="U1318" s="3">
        <f t="shared" si="192"/>
        <v>0</v>
      </c>
      <c r="V1318" s="3">
        <f t="shared" si="193"/>
        <v>0</v>
      </c>
      <c r="W1318" s="3">
        <f t="shared" si="194"/>
        <v>0</v>
      </c>
    </row>
    <row r="1319" spans="1:23" x14ac:dyDescent="0.3">
      <c r="A1319" s="1">
        <f t="shared" si="188"/>
        <v>0</v>
      </c>
      <c r="B1319" s="1" t="s">
        <v>12</v>
      </c>
      <c r="C1319" s="1">
        <v>0.2</v>
      </c>
      <c r="D1319" s="1">
        <v>2</v>
      </c>
      <c r="E1319" s="1">
        <f t="shared" si="189"/>
        <v>330</v>
      </c>
      <c r="F1319" s="1">
        <v>1</v>
      </c>
      <c r="G1319" s="3">
        <f t="shared" si="190"/>
        <v>0</v>
      </c>
      <c r="H1319" s="3">
        <f t="shared" si="191"/>
        <v>0.254</v>
      </c>
      <c r="I1319" s="3">
        <v>0.16700000000000001</v>
      </c>
      <c r="J1319" s="3">
        <v>8.6999999999999994E-2</v>
      </c>
      <c r="K1319" s="3">
        <v>0</v>
      </c>
      <c r="L1319" s="1">
        <v>29</v>
      </c>
      <c r="M1319" s="1">
        <v>29</v>
      </c>
      <c r="N1319" s="1">
        <v>29</v>
      </c>
      <c r="O1319" s="1">
        <v>29</v>
      </c>
      <c r="P1319" s="1">
        <v>29</v>
      </c>
      <c r="Q1319" s="1">
        <v>29</v>
      </c>
      <c r="R1319" s="3">
        <v>0.16200000000000001</v>
      </c>
      <c r="S1319" s="3">
        <v>3.0000000000000001E-3</v>
      </c>
      <c r="T1319" s="3">
        <v>3.0000000000000001E-3</v>
      </c>
      <c r="U1319" s="3">
        <f t="shared" si="192"/>
        <v>0</v>
      </c>
      <c r="V1319" s="3">
        <f t="shared" si="193"/>
        <v>0</v>
      </c>
      <c r="W1319" s="3">
        <f t="shared" si="194"/>
        <v>0</v>
      </c>
    </row>
    <row r="1320" spans="1:23" x14ac:dyDescent="0.3">
      <c r="A1320" s="1">
        <f t="shared" si="188"/>
        <v>0</v>
      </c>
      <c r="B1320" s="1" t="s">
        <v>12</v>
      </c>
      <c r="C1320" s="1">
        <v>0.2</v>
      </c>
      <c r="D1320" s="1">
        <v>3</v>
      </c>
      <c r="E1320" s="1">
        <f t="shared" si="189"/>
        <v>330</v>
      </c>
      <c r="F1320" s="1">
        <v>1</v>
      </c>
      <c r="G1320" s="3">
        <f t="shared" si="190"/>
        <v>0</v>
      </c>
      <c r="H1320" s="3">
        <f t="shared" si="191"/>
        <v>0.26900000000000002</v>
      </c>
      <c r="I1320" s="3">
        <v>0.183</v>
      </c>
      <c r="J1320" s="3">
        <v>8.5999999999999993E-2</v>
      </c>
      <c r="K1320" s="3">
        <v>0</v>
      </c>
      <c r="L1320" s="1">
        <v>29</v>
      </c>
      <c r="M1320" s="1">
        <v>29</v>
      </c>
      <c r="N1320" s="1">
        <v>29</v>
      </c>
      <c r="O1320" s="1">
        <v>29</v>
      </c>
      <c r="P1320" s="1">
        <v>29</v>
      </c>
      <c r="Q1320" s="1">
        <v>29</v>
      </c>
      <c r="R1320" s="3">
        <v>0.17899999999999999</v>
      </c>
      <c r="S1320" s="3">
        <v>3.0000000000000001E-3</v>
      </c>
      <c r="T1320" s="3">
        <v>2E-3</v>
      </c>
      <c r="U1320" s="3">
        <f t="shared" si="192"/>
        <v>0</v>
      </c>
      <c r="V1320" s="3">
        <f t="shared" si="193"/>
        <v>0</v>
      </c>
      <c r="W1320" s="3">
        <f t="shared" si="194"/>
        <v>0</v>
      </c>
    </row>
    <row r="1321" spans="1:23" x14ac:dyDescent="0.3">
      <c r="A1321" s="1">
        <f t="shared" si="188"/>
        <v>0</v>
      </c>
      <c r="B1321" s="1" t="s">
        <v>12</v>
      </c>
      <c r="C1321" s="1">
        <v>0.2</v>
      </c>
      <c r="D1321" s="1">
        <v>4</v>
      </c>
      <c r="E1321" s="1">
        <f t="shared" si="189"/>
        <v>330</v>
      </c>
      <c r="F1321" s="1">
        <v>1</v>
      </c>
      <c r="G1321" s="3">
        <f t="shared" si="190"/>
        <v>0</v>
      </c>
      <c r="H1321" s="3">
        <f t="shared" si="191"/>
        <v>0.24099999999999999</v>
      </c>
      <c r="I1321" s="3">
        <v>0.14899999999999999</v>
      </c>
      <c r="J1321" s="3">
        <v>9.1999999999999998E-2</v>
      </c>
      <c r="K1321" s="3">
        <v>0</v>
      </c>
      <c r="L1321" s="1">
        <v>29</v>
      </c>
      <c r="M1321" s="1">
        <v>29</v>
      </c>
      <c r="N1321" s="1">
        <v>29</v>
      </c>
      <c r="O1321" s="1">
        <v>29</v>
      </c>
      <c r="P1321" s="1">
        <v>29</v>
      </c>
      <c r="Q1321" s="1">
        <v>29</v>
      </c>
      <c r="R1321" s="3">
        <v>0.14499999999999999</v>
      </c>
      <c r="S1321" s="3">
        <v>3.0000000000000001E-3</v>
      </c>
      <c r="T1321" s="3">
        <v>2E-3</v>
      </c>
      <c r="U1321" s="3">
        <f t="shared" si="192"/>
        <v>0</v>
      </c>
      <c r="V1321" s="3">
        <f t="shared" si="193"/>
        <v>0</v>
      </c>
      <c r="W1321" s="3">
        <f t="shared" si="194"/>
        <v>0</v>
      </c>
    </row>
    <row r="1322" spans="1:23" x14ac:dyDescent="0.3">
      <c r="A1322" s="1">
        <f t="shared" si="188"/>
        <v>0</v>
      </c>
      <c r="B1322" s="1" t="s">
        <v>12</v>
      </c>
      <c r="C1322" s="1">
        <v>0.2</v>
      </c>
      <c r="D1322" s="1">
        <v>1</v>
      </c>
      <c r="E1322" s="1">
        <f t="shared" si="189"/>
        <v>331</v>
      </c>
      <c r="F1322" s="1">
        <v>1</v>
      </c>
      <c r="G1322" s="3">
        <f t="shared" si="190"/>
        <v>0</v>
      </c>
      <c r="H1322" s="3">
        <f t="shared" si="191"/>
        <v>0.32</v>
      </c>
      <c r="I1322" s="3">
        <v>0.13200000000000001</v>
      </c>
      <c r="J1322" s="3">
        <v>0.11899999999999999</v>
      </c>
      <c r="K1322" s="3">
        <v>6.9000000000000006E-2</v>
      </c>
      <c r="L1322" s="1">
        <v>29</v>
      </c>
      <c r="M1322" s="1">
        <v>29</v>
      </c>
      <c r="N1322" s="1">
        <v>30</v>
      </c>
      <c r="O1322" s="1">
        <v>27</v>
      </c>
      <c r="P1322" s="1">
        <v>29</v>
      </c>
      <c r="Q1322" s="1">
        <v>29</v>
      </c>
      <c r="R1322" s="3">
        <v>0.127</v>
      </c>
      <c r="S1322" s="3">
        <v>3.0000000000000001E-3</v>
      </c>
      <c r="T1322" s="3">
        <v>4.0000000000000001E-3</v>
      </c>
      <c r="U1322" s="3">
        <f t="shared" si="192"/>
        <v>6.8965517241379306</v>
      </c>
      <c r="V1322" s="3">
        <f t="shared" si="193"/>
        <v>0</v>
      </c>
      <c r="W1322" s="3">
        <f t="shared" si="194"/>
        <v>0</v>
      </c>
    </row>
    <row r="1323" spans="1:23" x14ac:dyDescent="0.3">
      <c r="A1323" s="1">
        <f t="shared" si="188"/>
        <v>0</v>
      </c>
      <c r="B1323" s="1" t="s">
        <v>12</v>
      </c>
      <c r="C1323" s="1">
        <v>0.2</v>
      </c>
      <c r="D1323" s="1">
        <v>2</v>
      </c>
      <c r="E1323" s="1">
        <f t="shared" si="189"/>
        <v>331</v>
      </c>
      <c r="F1323" s="1">
        <v>1</v>
      </c>
      <c r="G1323" s="3">
        <f t="shared" si="190"/>
        <v>0</v>
      </c>
      <c r="H1323" s="3">
        <f t="shared" si="191"/>
        <v>0.32900000000000001</v>
      </c>
      <c r="I1323" s="3">
        <v>0.156</v>
      </c>
      <c r="J1323" s="3">
        <v>0.11700000000000001</v>
      </c>
      <c r="K1323" s="3">
        <v>5.6000000000000001E-2</v>
      </c>
      <c r="L1323" s="1">
        <v>29</v>
      </c>
      <c r="M1323" s="1">
        <v>29</v>
      </c>
      <c r="N1323" s="1">
        <v>30</v>
      </c>
      <c r="O1323" s="1">
        <v>27</v>
      </c>
      <c r="P1323" s="1">
        <v>29</v>
      </c>
      <c r="Q1323" s="1">
        <v>29</v>
      </c>
      <c r="R1323" s="3">
        <v>0.151</v>
      </c>
      <c r="S1323" s="3">
        <v>3.0000000000000001E-3</v>
      </c>
      <c r="T1323" s="3">
        <v>4.0000000000000001E-3</v>
      </c>
      <c r="U1323" s="3">
        <f t="shared" si="192"/>
        <v>6.8965517241379306</v>
      </c>
      <c r="V1323" s="3">
        <f t="shared" si="193"/>
        <v>0</v>
      </c>
      <c r="W1323" s="3">
        <f t="shared" si="194"/>
        <v>0</v>
      </c>
    </row>
    <row r="1324" spans="1:23" x14ac:dyDescent="0.3">
      <c r="A1324" s="1">
        <f t="shared" si="188"/>
        <v>0</v>
      </c>
      <c r="B1324" s="1" t="s">
        <v>12</v>
      </c>
      <c r="C1324" s="1">
        <v>0.2</v>
      </c>
      <c r="D1324" s="1">
        <v>3</v>
      </c>
      <c r="E1324" s="1">
        <f t="shared" si="189"/>
        <v>331</v>
      </c>
      <c r="F1324" s="1">
        <v>1</v>
      </c>
      <c r="G1324" s="3">
        <f t="shared" si="190"/>
        <v>0</v>
      </c>
      <c r="H1324" s="3">
        <f t="shared" si="191"/>
        <v>0.35399999999999998</v>
      </c>
      <c r="I1324" s="3">
        <v>0.16500000000000001</v>
      </c>
      <c r="J1324" s="3">
        <v>0.11899999999999999</v>
      </c>
      <c r="K1324" s="3">
        <v>7.0000000000000007E-2</v>
      </c>
      <c r="L1324" s="1">
        <v>29</v>
      </c>
      <c r="M1324" s="1">
        <v>29</v>
      </c>
      <c r="N1324" s="1">
        <v>30</v>
      </c>
      <c r="O1324" s="1">
        <v>27</v>
      </c>
      <c r="P1324" s="1">
        <v>29</v>
      </c>
      <c r="Q1324" s="1">
        <v>29</v>
      </c>
      <c r="R1324" s="3">
        <v>0.16</v>
      </c>
      <c r="S1324" s="3">
        <v>3.0000000000000001E-3</v>
      </c>
      <c r="T1324" s="3">
        <v>4.0000000000000001E-3</v>
      </c>
      <c r="U1324" s="3">
        <f t="shared" si="192"/>
        <v>6.8965517241379306</v>
      </c>
      <c r="V1324" s="3">
        <f t="shared" si="193"/>
        <v>0</v>
      </c>
      <c r="W1324" s="3">
        <f t="shared" si="194"/>
        <v>0</v>
      </c>
    </row>
    <row r="1325" spans="1:23" x14ac:dyDescent="0.3">
      <c r="A1325" s="1">
        <f t="shared" si="188"/>
        <v>0</v>
      </c>
      <c r="B1325" s="1" t="s">
        <v>12</v>
      </c>
      <c r="C1325" s="1">
        <v>0.2</v>
      </c>
      <c r="D1325" s="1">
        <v>4</v>
      </c>
      <c r="E1325" s="1">
        <f t="shared" si="189"/>
        <v>331</v>
      </c>
      <c r="F1325" s="1">
        <v>1</v>
      </c>
      <c r="G1325" s="3">
        <f t="shared" si="190"/>
        <v>0</v>
      </c>
      <c r="H1325" s="3">
        <f t="shared" si="191"/>
        <v>0.33200000000000002</v>
      </c>
      <c r="I1325" s="3">
        <v>0.14400000000000002</v>
      </c>
      <c r="J1325" s="3">
        <v>0.121</v>
      </c>
      <c r="K1325" s="3">
        <v>6.7000000000000004E-2</v>
      </c>
      <c r="L1325" s="1">
        <v>29</v>
      </c>
      <c r="M1325" s="1">
        <v>29</v>
      </c>
      <c r="N1325" s="1">
        <v>30</v>
      </c>
      <c r="O1325" s="1">
        <v>27</v>
      </c>
      <c r="P1325" s="1">
        <v>29</v>
      </c>
      <c r="Q1325" s="1">
        <v>29</v>
      </c>
      <c r="R1325" s="3">
        <v>0.13900000000000001</v>
      </c>
      <c r="S1325" s="3">
        <v>3.0000000000000001E-3</v>
      </c>
      <c r="T1325" s="3">
        <v>4.0000000000000001E-3</v>
      </c>
      <c r="U1325" s="3">
        <f t="shared" si="192"/>
        <v>6.8965517241379306</v>
      </c>
      <c r="V1325" s="3">
        <f t="shared" si="193"/>
        <v>0</v>
      </c>
      <c r="W1325" s="3">
        <f t="shared" si="194"/>
        <v>0</v>
      </c>
    </row>
    <row r="1326" spans="1:23" x14ac:dyDescent="0.3">
      <c r="A1326" s="1">
        <f t="shared" si="188"/>
        <v>0</v>
      </c>
      <c r="B1326" s="1" t="s">
        <v>12</v>
      </c>
      <c r="C1326" s="1">
        <v>0.2</v>
      </c>
      <c r="D1326" s="1">
        <v>1</v>
      </c>
      <c r="E1326" s="1">
        <f t="shared" si="189"/>
        <v>332</v>
      </c>
      <c r="F1326" s="1">
        <v>1</v>
      </c>
      <c r="G1326" s="3">
        <f t="shared" si="190"/>
        <v>0</v>
      </c>
      <c r="H1326" s="3">
        <f t="shared" si="191"/>
        <v>0.25700000000000001</v>
      </c>
      <c r="I1326" s="3">
        <v>0.10600000000000001</v>
      </c>
      <c r="J1326" s="3">
        <v>0.151</v>
      </c>
      <c r="K1326" s="3">
        <v>0</v>
      </c>
      <c r="L1326" s="1">
        <v>25</v>
      </c>
      <c r="M1326" s="1">
        <v>25</v>
      </c>
      <c r="N1326" s="1">
        <v>25</v>
      </c>
      <c r="O1326" s="1">
        <v>24</v>
      </c>
      <c r="P1326" s="1">
        <v>24</v>
      </c>
      <c r="Q1326" s="1">
        <v>25</v>
      </c>
      <c r="R1326" s="3">
        <v>0.10100000000000001</v>
      </c>
      <c r="S1326" s="3">
        <v>3.0000000000000001E-3</v>
      </c>
      <c r="T1326" s="3">
        <v>4.0000000000000001E-3</v>
      </c>
      <c r="U1326" s="3">
        <f t="shared" si="192"/>
        <v>4</v>
      </c>
      <c r="V1326" s="3">
        <f t="shared" si="193"/>
        <v>4</v>
      </c>
      <c r="W1326" s="3">
        <f t="shared" si="194"/>
        <v>0</v>
      </c>
    </row>
    <row r="1327" spans="1:23" x14ac:dyDescent="0.3">
      <c r="A1327" s="1">
        <f t="shared" si="188"/>
        <v>0</v>
      </c>
      <c r="B1327" s="1" t="s">
        <v>12</v>
      </c>
      <c r="C1327" s="1">
        <v>0.2</v>
      </c>
      <c r="D1327" s="1">
        <v>2</v>
      </c>
      <c r="E1327" s="1">
        <f t="shared" si="189"/>
        <v>332</v>
      </c>
      <c r="F1327" s="1">
        <v>1</v>
      </c>
      <c r="G1327" s="3">
        <f t="shared" si="190"/>
        <v>0</v>
      </c>
      <c r="H1327" s="3">
        <f t="shared" si="191"/>
        <v>0.26700000000000002</v>
      </c>
      <c r="I1327" s="3">
        <v>0.12000000000000001</v>
      </c>
      <c r="J1327" s="3">
        <v>0.14699999999999999</v>
      </c>
      <c r="K1327" s="3">
        <v>0</v>
      </c>
      <c r="L1327" s="1">
        <v>25</v>
      </c>
      <c r="M1327" s="1">
        <v>25</v>
      </c>
      <c r="N1327" s="1">
        <v>25</v>
      </c>
      <c r="O1327" s="1">
        <v>24</v>
      </c>
      <c r="P1327" s="1">
        <v>24</v>
      </c>
      <c r="Q1327" s="1">
        <v>25</v>
      </c>
      <c r="R1327" s="3">
        <v>0.115</v>
      </c>
      <c r="S1327" s="3">
        <v>3.0000000000000001E-3</v>
      </c>
      <c r="T1327" s="3">
        <v>4.0000000000000001E-3</v>
      </c>
      <c r="U1327" s="3">
        <f t="shared" si="192"/>
        <v>4</v>
      </c>
      <c r="V1327" s="3">
        <f t="shared" si="193"/>
        <v>4</v>
      </c>
      <c r="W1327" s="3">
        <f t="shared" si="194"/>
        <v>0</v>
      </c>
    </row>
    <row r="1328" spans="1:23" x14ac:dyDescent="0.3">
      <c r="A1328" s="1">
        <f t="shared" si="188"/>
        <v>0</v>
      </c>
      <c r="B1328" s="1" t="s">
        <v>12</v>
      </c>
      <c r="C1328" s="1">
        <v>0.2</v>
      </c>
      <c r="D1328" s="1">
        <v>3</v>
      </c>
      <c r="E1328" s="1">
        <f t="shared" si="189"/>
        <v>332</v>
      </c>
      <c r="F1328" s="1">
        <v>1</v>
      </c>
      <c r="G1328" s="3">
        <f t="shared" si="190"/>
        <v>0</v>
      </c>
      <c r="H1328" s="3">
        <f t="shared" si="191"/>
        <v>0.28100000000000003</v>
      </c>
      <c r="I1328" s="3">
        <v>0.129</v>
      </c>
      <c r="J1328" s="3">
        <v>0.152</v>
      </c>
      <c r="K1328" s="3">
        <v>0</v>
      </c>
      <c r="L1328" s="1">
        <v>25</v>
      </c>
      <c r="M1328" s="1">
        <v>25</v>
      </c>
      <c r="N1328" s="1">
        <v>25</v>
      </c>
      <c r="O1328" s="1">
        <v>24</v>
      </c>
      <c r="P1328" s="1">
        <v>24</v>
      </c>
      <c r="Q1328" s="1">
        <v>25</v>
      </c>
      <c r="R1328" s="3">
        <v>0.123</v>
      </c>
      <c r="S1328" s="3">
        <v>3.0000000000000001E-3</v>
      </c>
      <c r="T1328" s="3">
        <v>5.0000000000000001E-3</v>
      </c>
      <c r="U1328" s="3">
        <f t="shared" si="192"/>
        <v>4</v>
      </c>
      <c r="V1328" s="3">
        <f t="shared" si="193"/>
        <v>4</v>
      </c>
      <c r="W1328" s="3">
        <f t="shared" si="194"/>
        <v>0</v>
      </c>
    </row>
    <row r="1329" spans="1:23" x14ac:dyDescent="0.3">
      <c r="A1329" s="1">
        <f t="shared" si="188"/>
        <v>0</v>
      </c>
      <c r="B1329" s="1" t="s">
        <v>12</v>
      </c>
      <c r="C1329" s="1">
        <v>0.2</v>
      </c>
      <c r="D1329" s="1">
        <v>4</v>
      </c>
      <c r="E1329" s="1">
        <f t="shared" si="189"/>
        <v>332</v>
      </c>
      <c r="F1329" s="1">
        <v>1</v>
      </c>
      <c r="G1329" s="3">
        <f t="shared" si="190"/>
        <v>0</v>
      </c>
      <c r="H1329" s="3">
        <f t="shared" si="191"/>
        <v>0.38400000000000001</v>
      </c>
      <c r="I1329" s="3">
        <v>0.16400000000000001</v>
      </c>
      <c r="J1329" s="3">
        <v>0.22</v>
      </c>
      <c r="K1329" s="3">
        <v>0</v>
      </c>
      <c r="L1329" s="1">
        <v>25</v>
      </c>
      <c r="M1329" s="1">
        <v>25</v>
      </c>
      <c r="N1329" s="1">
        <v>25</v>
      </c>
      <c r="O1329" s="1">
        <v>24</v>
      </c>
      <c r="P1329" s="1">
        <v>24</v>
      </c>
      <c r="Q1329" s="1">
        <v>25</v>
      </c>
      <c r="R1329" s="3">
        <v>0.159</v>
      </c>
      <c r="S1329" s="3">
        <v>3.0000000000000001E-3</v>
      </c>
      <c r="T1329" s="3">
        <v>4.0000000000000001E-3</v>
      </c>
      <c r="U1329" s="3">
        <f t="shared" si="192"/>
        <v>4</v>
      </c>
      <c r="V1329" s="3">
        <f t="shared" si="193"/>
        <v>4</v>
      </c>
      <c r="W1329" s="3">
        <f t="shared" si="194"/>
        <v>0</v>
      </c>
    </row>
    <row r="1330" spans="1:23" x14ac:dyDescent="0.3">
      <c r="A1330" s="1">
        <f t="shared" si="188"/>
        <v>0</v>
      </c>
      <c r="B1330" s="1" t="s">
        <v>12</v>
      </c>
      <c r="C1330" s="1">
        <v>0.2</v>
      </c>
      <c r="D1330" s="1">
        <v>1</v>
      </c>
      <c r="E1330" s="1">
        <f t="shared" si="189"/>
        <v>333</v>
      </c>
      <c r="F1330" s="1">
        <v>1</v>
      </c>
      <c r="G1330" s="3">
        <f t="shared" si="190"/>
        <v>0</v>
      </c>
      <c r="H1330" s="3">
        <f t="shared" si="191"/>
        <v>0.21900000000000003</v>
      </c>
      <c r="I1330" s="3">
        <v>0.13600000000000001</v>
      </c>
      <c r="J1330" s="3">
        <v>8.3000000000000004E-2</v>
      </c>
      <c r="K1330" s="3">
        <v>0</v>
      </c>
      <c r="L1330" s="1">
        <v>28</v>
      </c>
      <c r="M1330" s="1">
        <v>28</v>
      </c>
      <c r="N1330" s="1">
        <v>28</v>
      </c>
      <c r="O1330" s="1">
        <v>28</v>
      </c>
      <c r="P1330" s="1">
        <v>28</v>
      </c>
      <c r="Q1330" s="1">
        <v>28</v>
      </c>
      <c r="R1330" s="3">
        <v>0.13100000000000001</v>
      </c>
      <c r="S1330" s="3">
        <v>3.0000000000000001E-3</v>
      </c>
      <c r="T1330" s="3">
        <v>3.0000000000000001E-3</v>
      </c>
      <c r="U1330" s="3">
        <f t="shared" si="192"/>
        <v>0</v>
      </c>
      <c r="V1330" s="3">
        <f t="shared" si="193"/>
        <v>0</v>
      </c>
      <c r="W1330" s="3">
        <f t="shared" si="194"/>
        <v>0</v>
      </c>
    </row>
    <row r="1331" spans="1:23" x14ac:dyDescent="0.3">
      <c r="A1331" s="1">
        <f t="shared" si="188"/>
        <v>0</v>
      </c>
      <c r="B1331" s="1" t="s">
        <v>12</v>
      </c>
      <c r="C1331" s="1">
        <v>0.2</v>
      </c>
      <c r="D1331" s="1">
        <v>2</v>
      </c>
      <c r="E1331" s="1">
        <f t="shared" si="189"/>
        <v>333</v>
      </c>
      <c r="F1331" s="1">
        <v>1</v>
      </c>
      <c r="G1331" s="3">
        <f t="shared" si="190"/>
        <v>0</v>
      </c>
      <c r="H1331" s="3">
        <f t="shared" si="191"/>
        <v>0.24099999999999999</v>
      </c>
      <c r="I1331" s="3">
        <v>0.16</v>
      </c>
      <c r="J1331" s="3">
        <v>8.1000000000000003E-2</v>
      </c>
      <c r="K1331" s="3">
        <v>0</v>
      </c>
      <c r="L1331" s="1">
        <v>28</v>
      </c>
      <c r="M1331" s="1">
        <v>28</v>
      </c>
      <c r="N1331" s="1">
        <v>28</v>
      </c>
      <c r="O1331" s="1">
        <v>28</v>
      </c>
      <c r="P1331" s="1">
        <v>28</v>
      </c>
      <c r="Q1331" s="1">
        <v>28</v>
      </c>
      <c r="R1331" s="3">
        <v>0.155</v>
      </c>
      <c r="S1331" s="3">
        <v>3.0000000000000001E-3</v>
      </c>
      <c r="T1331" s="3">
        <v>3.0000000000000001E-3</v>
      </c>
      <c r="U1331" s="3">
        <f t="shared" si="192"/>
        <v>0</v>
      </c>
      <c r="V1331" s="3">
        <f t="shared" si="193"/>
        <v>0</v>
      </c>
      <c r="W1331" s="3">
        <f t="shared" si="194"/>
        <v>0</v>
      </c>
    </row>
    <row r="1332" spans="1:23" x14ac:dyDescent="0.3">
      <c r="A1332" s="1">
        <f t="shared" si="188"/>
        <v>0</v>
      </c>
      <c r="B1332" s="1" t="s">
        <v>12</v>
      </c>
      <c r="C1332" s="1">
        <v>0.2</v>
      </c>
      <c r="D1332" s="1">
        <v>3</v>
      </c>
      <c r="E1332" s="1">
        <f t="shared" si="189"/>
        <v>333</v>
      </c>
      <c r="F1332" s="1">
        <v>1</v>
      </c>
      <c r="G1332" s="3">
        <f t="shared" si="190"/>
        <v>0</v>
      </c>
      <c r="H1332" s="3">
        <f t="shared" si="191"/>
        <v>0.255</v>
      </c>
      <c r="I1332" s="3">
        <v>0.17300000000000001</v>
      </c>
      <c r="J1332" s="3">
        <v>8.2000000000000003E-2</v>
      </c>
      <c r="K1332" s="3">
        <v>0</v>
      </c>
      <c r="L1332" s="1">
        <v>28</v>
      </c>
      <c r="M1332" s="1">
        <v>28</v>
      </c>
      <c r="N1332" s="1">
        <v>28</v>
      </c>
      <c r="O1332" s="1">
        <v>28</v>
      </c>
      <c r="P1332" s="1">
        <v>28</v>
      </c>
      <c r="Q1332" s="1">
        <v>28</v>
      </c>
      <c r="R1332" s="3">
        <v>0.16800000000000001</v>
      </c>
      <c r="S1332" s="3">
        <v>3.0000000000000001E-3</v>
      </c>
      <c r="T1332" s="3">
        <v>3.0000000000000001E-3</v>
      </c>
      <c r="U1332" s="3">
        <f t="shared" si="192"/>
        <v>0</v>
      </c>
      <c r="V1332" s="3">
        <f t="shared" si="193"/>
        <v>0</v>
      </c>
      <c r="W1332" s="3">
        <f t="shared" si="194"/>
        <v>0</v>
      </c>
    </row>
    <row r="1333" spans="1:23" x14ac:dyDescent="0.3">
      <c r="A1333" s="1">
        <f t="shared" si="188"/>
        <v>0</v>
      </c>
      <c r="B1333" s="1" t="s">
        <v>12</v>
      </c>
      <c r="C1333" s="1">
        <v>0.2</v>
      </c>
      <c r="D1333" s="1">
        <v>4</v>
      </c>
      <c r="E1333" s="1">
        <f t="shared" si="189"/>
        <v>333</v>
      </c>
      <c r="F1333" s="1">
        <v>1</v>
      </c>
      <c r="G1333" s="3">
        <f t="shared" si="190"/>
        <v>0</v>
      </c>
      <c r="H1333" s="3">
        <f t="shared" si="191"/>
        <v>0.26400000000000001</v>
      </c>
      <c r="I1333" s="3">
        <v>0.17799999999999999</v>
      </c>
      <c r="J1333" s="3">
        <v>8.5999999999999993E-2</v>
      </c>
      <c r="K1333" s="3">
        <v>0</v>
      </c>
      <c r="L1333" s="1">
        <v>28</v>
      </c>
      <c r="M1333" s="1">
        <v>28</v>
      </c>
      <c r="N1333" s="1">
        <v>28</v>
      </c>
      <c r="O1333" s="1">
        <v>28</v>
      </c>
      <c r="P1333" s="1">
        <v>28</v>
      </c>
      <c r="Q1333" s="1">
        <v>28</v>
      </c>
      <c r="R1333" s="3">
        <v>0.17299999999999999</v>
      </c>
      <c r="S1333" s="3">
        <v>3.0000000000000001E-3</v>
      </c>
      <c r="T1333" s="3">
        <v>3.0000000000000001E-3</v>
      </c>
      <c r="U1333" s="3">
        <f t="shared" si="192"/>
        <v>0</v>
      </c>
      <c r="V1333" s="3">
        <f t="shared" si="193"/>
        <v>0</v>
      </c>
      <c r="W1333" s="3">
        <f t="shared" si="194"/>
        <v>0</v>
      </c>
    </row>
    <row r="1334" spans="1:23" x14ac:dyDescent="0.3">
      <c r="A1334" s="1">
        <f t="shared" si="188"/>
        <v>0</v>
      </c>
      <c r="B1334" s="1" t="s">
        <v>12</v>
      </c>
      <c r="C1334" s="1">
        <v>0.2</v>
      </c>
      <c r="D1334" s="1">
        <v>1</v>
      </c>
      <c r="E1334" s="1">
        <f t="shared" si="189"/>
        <v>334</v>
      </c>
      <c r="F1334" s="1">
        <v>1</v>
      </c>
      <c r="G1334" s="3">
        <f t="shared" si="190"/>
        <v>0</v>
      </c>
      <c r="H1334" s="3">
        <f t="shared" si="191"/>
        <v>0.218</v>
      </c>
      <c r="I1334" s="3">
        <v>0.126</v>
      </c>
      <c r="J1334" s="3">
        <v>9.1999999999999998E-2</v>
      </c>
      <c r="K1334" s="3">
        <v>0</v>
      </c>
      <c r="L1334" s="1">
        <v>29</v>
      </c>
      <c r="M1334" s="1">
        <v>29</v>
      </c>
      <c r="N1334" s="1">
        <v>29</v>
      </c>
      <c r="O1334" s="1">
        <v>28</v>
      </c>
      <c r="P1334" s="1">
        <v>29</v>
      </c>
      <c r="Q1334" s="1">
        <v>29</v>
      </c>
      <c r="R1334" s="3">
        <v>0.122</v>
      </c>
      <c r="S1334" s="3">
        <v>3.0000000000000001E-3</v>
      </c>
      <c r="T1334" s="3">
        <v>4.0000000000000001E-3</v>
      </c>
      <c r="U1334" s="3">
        <f t="shared" si="192"/>
        <v>3.4482758620689653</v>
      </c>
      <c r="V1334" s="3">
        <f t="shared" si="193"/>
        <v>0</v>
      </c>
      <c r="W1334" s="3">
        <f t="shared" si="194"/>
        <v>0</v>
      </c>
    </row>
    <row r="1335" spans="1:23" x14ac:dyDescent="0.3">
      <c r="A1335" s="1">
        <f t="shared" si="188"/>
        <v>0</v>
      </c>
      <c r="B1335" s="1" t="s">
        <v>12</v>
      </c>
      <c r="C1335" s="1">
        <v>0.2</v>
      </c>
      <c r="D1335" s="1">
        <v>2</v>
      </c>
      <c r="E1335" s="1">
        <f t="shared" si="189"/>
        <v>334</v>
      </c>
      <c r="F1335" s="1">
        <v>1</v>
      </c>
      <c r="G1335" s="3">
        <f t="shared" si="190"/>
        <v>0</v>
      </c>
      <c r="H1335" s="3">
        <f t="shared" si="191"/>
        <v>0.24199999999999999</v>
      </c>
      <c r="I1335" s="3">
        <v>0.151</v>
      </c>
      <c r="J1335" s="3">
        <v>9.0999999999999998E-2</v>
      </c>
      <c r="K1335" s="3">
        <v>0</v>
      </c>
      <c r="L1335" s="1">
        <v>29</v>
      </c>
      <c r="M1335" s="1">
        <v>29</v>
      </c>
      <c r="N1335" s="1">
        <v>29</v>
      </c>
      <c r="O1335" s="1">
        <v>28</v>
      </c>
      <c r="P1335" s="1">
        <v>29</v>
      </c>
      <c r="Q1335" s="1">
        <v>29</v>
      </c>
      <c r="R1335" s="3">
        <v>0.14699999999999999</v>
      </c>
      <c r="S1335" s="3">
        <v>3.0000000000000001E-3</v>
      </c>
      <c r="T1335" s="3">
        <v>4.0000000000000001E-3</v>
      </c>
      <c r="U1335" s="3">
        <f t="shared" si="192"/>
        <v>3.4482758620689653</v>
      </c>
      <c r="V1335" s="3">
        <f t="shared" si="193"/>
        <v>0</v>
      </c>
      <c r="W1335" s="3">
        <f t="shared" si="194"/>
        <v>0</v>
      </c>
    </row>
    <row r="1336" spans="1:23" x14ac:dyDescent="0.3">
      <c r="A1336" s="1">
        <f t="shared" si="188"/>
        <v>0</v>
      </c>
      <c r="B1336" s="1" t="s">
        <v>12</v>
      </c>
      <c r="C1336" s="1">
        <v>0.2</v>
      </c>
      <c r="D1336" s="1">
        <v>3</v>
      </c>
      <c r="E1336" s="1">
        <f t="shared" si="189"/>
        <v>334</v>
      </c>
      <c r="F1336" s="1">
        <v>1</v>
      </c>
      <c r="G1336" s="3">
        <f t="shared" si="190"/>
        <v>0</v>
      </c>
      <c r="H1336" s="3">
        <f t="shared" si="191"/>
        <v>0.26</v>
      </c>
      <c r="I1336" s="3">
        <v>0.16900000000000001</v>
      </c>
      <c r="J1336" s="3">
        <v>9.0999999999999998E-2</v>
      </c>
      <c r="K1336" s="3">
        <v>0</v>
      </c>
      <c r="L1336" s="1">
        <v>29</v>
      </c>
      <c r="M1336" s="1">
        <v>29</v>
      </c>
      <c r="N1336" s="1">
        <v>29</v>
      </c>
      <c r="O1336" s="1">
        <v>28</v>
      </c>
      <c r="P1336" s="1">
        <v>29</v>
      </c>
      <c r="Q1336" s="1">
        <v>29</v>
      </c>
      <c r="R1336" s="3">
        <v>0.16500000000000001</v>
      </c>
      <c r="S1336" s="3">
        <v>3.0000000000000001E-3</v>
      </c>
      <c r="T1336" s="3">
        <v>4.0000000000000001E-3</v>
      </c>
      <c r="U1336" s="3">
        <f t="shared" si="192"/>
        <v>3.4482758620689653</v>
      </c>
      <c r="V1336" s="3">
        <f t="shared" si="193"/>
        <v>0</v>
      </c>
      <c r="W1336" s="3">
        <f t="shared" si="194"/>
        <v>0</v>
      </c>
    </row>
    <row r="1337" spans="1:23" x14ac:dyDescent="0.3">
      <c r="A1337" s="1">
        <f t="shared" si="188"/>
        <v>0</v>
      </c>
      <c r="B1337" s="1" t="s">
        <v>12</v>
      </c>
      <c r="C1337" s="1">
        <v>0.2</v>
      </c>
      <c r="D1337" s="1">
        <v>4</v>
      </c>
      <c r="E1337" s="1">
        <f t="shared" si="189"/>
        <v>334</v>
      </c>
      <c r="F1337" s="1">
        <v>1</v>
      </c>
      <c r="G1337" s="3">
        <f t="shared" si="190"/>
        <v>0</v>
      </c>
      <c r="H1337" s="3">
        <f t="shared" si="191"/>
        <v>0.23300000000000001</v>
      </c>
      <c r="I1337" s="3">
        <v>0.14100000000000001</v>
      </c>
      <c r="J1337" s="3">
        <v>9.1999999999999998E-2</v>
      </c>
      <c r="K1337" s="3">
        <v>0</v>
      </c>
      <c r="L1337" s="1">
        <v>29</v>
      </c>
      <c r="M1337" s="1">
        <v>29</v>
      </c>
      <c r="N1337" s="1">
        <v>29</v>
      </c>
      <c r="O1337" s="1">
        <v>28</v>
      </c>
      <c r="P1337" s="1">
        <v>29</v>
      </c>
      <c r="Q1337" s="1">
        <v>29</v>
      </c>
      <c r="R1337" s="3">
        <v>0.13700000000000001</v>
      </c>
      <c r="S1337" s="3">
        <v>3.0000000000000001E-3</v>
      </c>
      <c r="T1337" s="3">
        <v>4.0000000000000001E-3</v>
      </c>
      <c r="U1337" s="3">
        <f t="shared" si="192"/>
        <v>3.4482758620689653</v>
      </c>
      <c r="V1337" s="3">
        <f t="shared" si="193"/>
        <v>0</v>
      </c>
      <c r="W1337" s="3">
        <f t="shared" si="194"/>
        <v>0</v>
      </c>
    </row>
    <row r="1338" spans="1:23" x14ac:dyDescent="0.3">
      <c r="A1338" s="1">
        <f t="shared" si="188"/>
        <v>0</v>
      </c>
      <c r="B1338" s="1" t="s">
        <v>12</v>
      </c>
      <c r="C1338" s="1">
        <v>0.2</v>
      </c>
      <c r="D1338" s="1">
        <v>1</v>
      </c>
      <c r="E1338" s="1">
        <f t="shared" si="189"/>
        <v>335</v>
      </c>
      <c r="F1338" s="1">
        <v>1</v>
      </c>
      <c r="G1338" s="3">
        <f t="shared" si="190"/>
        <v>0</v>
      </c>
      <c r="H1338" s="3">
        <f t="shared" si="191"/>
        <v>0.23</v>
      </c>
      <c r="I1338" s="3">
        <v>0.114</v>
      </c>
      <c r="J1338" s="3">
        <v>0.11600000000000001</v>
      </c>
      <c r="K1338" s="3">
        <v>0</v>
      </c>
      <c r="L1338" s="1">
        <v>27</v>
      </c>
      <c r="M1338" s="1">
        <v>27</v>
      </c>
      <c r="N1338" s="1">
        <v>27</v>
      </c>
      <c r="O1338" s="1">
        <v>26</v>
      </c>
      <c r="P1338" s="1">
        <v>27</v>
      </c>
      <c r="Q1338" s="1">
        <v>27</v>
      </c>
      <c r="R1338" s="3">
        <v>0.108</v>
      </c>
      <c r="S1338" s="3">
        <v>3.0000000000000001E-3</v>
      </c>
      <c r="T1338" s="3">
        <v>4.0000000000000001E-3</v>
      </c>
      <c r="U1338" s="3">
        <f t="shared" si="192"/>
        <v>3.7037037037037033</v>
      </c>
      <c r="V1338" s="3">
        <f t="shared" si="193"/>
        <v>0</v>
      </c>
      <c r="W1338" s="3">
        <f t="shared" si="194"/>
        <v>0</v>
      </c>
    </row>
    <row r="1339" spans="1:23" x14ac:dyDescent="0.3">
      <c r="A1339" s="1">
        <f t="shared" si="188"/>
        <v>0</v>
      </c>
      <c r="B1339" s="1" t="s">
        <v>12</v>
      </c>
      <c r="C1339" s="1">
        <v>0.2</v>
      </c>
      <c r="D1339" s="1">
        <v>2</v>
      </c>
      <c r="E1339" s="1">
        <f t="shared" si="189"/>
        <v>335</v>
      </c>
      <c r="F1339" s="1">
        <v>1</v>
      </c>
      <c r="G1339" s="3">
        <f t="shared" si="190"/>
        <v>0</v>
      </c>
      <c r="H1339" s="3">
        <f t="shared" si="191"/>
        <v>0.252</v>
      </c>
      <c r="I1339" s="3">
        <v>0.13800000000000001</v>
      </c>
      <c r="J1339" s="3">
        <v>0.114</v>
      </c>
      <c r="K1339" s="3">
        <v>0</v>
      </c>
      <c r="L1339" s="1">
        <v>27</v>
      </c>
      <c r="M1339" s="1">
        <v>27</v>
      </c>
      <c r="N1339" s="1">
        <v>27</v>
      </c>
      <c r="O1339" s="1">
        <v>26</v>
      </c>
      <c r="P1339" s="1">
        <v>27</v>
      </c>
      <c r="Q1339" s="1">
        <v>27</v>
      </c>
      <c r="R1339" s="3">
        <v>0.13100000000000001</v>
      </c>
      <c r="S1339" s="3">
        <v>3.0000000000000001E-3</v>
      </c>
      <c r="T1339" s="3">
        <v>5.0000000000000001E-3</v>
      </c>
      <c r="U1339" s="3">
        <f t="shared" si="192"/>
        <v>3.7037037037037033</v>
      </c>
      <c r="V1339" s="3">
        <f t="shared" si="193"/>
        <v>0</v>
      </c>
      <c r="W1339" s="3">
        <f t="shared" si="194"/>
        <v>0</v>
      </c>
    </row>
    <row r="1340" spans="1:23" x14ac:dyDescent="0.3">
      <c r="A1340" s="1">
        <f t="shared" si="188"/>
        <v>0</v>
      </c>
      <c r="B1340" s="1" t="s">
        <v>12</v>
      </c>
      <c r="C1340" s="1">
        <v>0.2</v>
      </c>
      <c r="D1340" s="1">
        <v>3</v>
      </c>
      <c r="E1340" s="1">
        <f t="shared" si="189"/>
        <v>335</v>
      </c>
      <c r="F1340" s="1">
        <v>1</v>
      </c>
      <c r="G1340" s="3">
        <f t="shared" si="190"/>
        <v>0</v>
      </c>
      <c r="H1340" s="3">
        <f t="shared" si="191"/>
        <v>0.26300000000000001</v>
      </c>
      <c r="I1340" s="3">
        <v>0.14600000000000002</v>
      </c>
      <c r="J1340" s="3">
        <v>0.11700000000000001</v>
      </c>
      <c r="K1340" s="3">
        <v>0</v>
      </c>
      <c r="L1340" s="1">
        <v>27</v>
      </c>
      <c r="M1340" s="1">
        <v>27</v>
      </c>
      <c r="N1340" s="1">
        <v>27</v>
      </c>
      <c r="O1340" s="1">
        <v>26</v>
      </c>
      <c r="P1340" s="1">
        <v>27</v>
      </c>
      <c r="Q1340" s="1">
        <v>27</v>
      </c>
      <c r="R1340" s="3">
        <v>0.14000000000000001</v>
      </c>
      <c r="S1340" s="3">
        <v>3.0000000000000001E-3</v>
      </c>
      <c r="T1340" s="3">
        <v>4.0000000000000001E-3</v>
      </c>
      <c r="U1340" s="3">
        <f t="shared" si="192"/>
        <v>3.7037037037037033</v>
      </c>
      <c r="V1340" s="3">
        <f t="shared" si="193"/>
        <v>0</v>
      </c>
      <c r="W1340" s="3">
        <f t="shared" si="194"/>
        <v>0</v>
      </c>
    </row>
    <row r="1341" spans="1:23" x14ac:dyDescent="0.3">
      <c r="A1341" s="1">
        <f t="shared" si="188"/>
        <v>0</v>
      </c>
      <c r="B1341" s="1" t="s">
        <v>12</v>
      </c>
      <c r="C1341" s="1">
        <v>0.2</v>
      </c>
      <c r="D1341" s="1">
        <v>4</v>
      </c>
      <c r="E1341" s="1">
        <f t="shared" si="189"/>
        <v>335</v>
      </c>
      <c r="F1341" s="1">
        <v>1</v>
      </c>
      <c r="G1341" s="3">
        <f t="shared" si="190"/>
        <v>0</v>
      </c>
      <c r="H1341" s="3">
        <f t="shared" si="191"/>
        <v>0.28500000000000003</v>
      </c>
      <c r="I1341" s="3">
        <v>0.16800000000000001</v>
      </c>
      <c r="J1341" s="3">
        <v>0.11700000000000001</v>
      </c>
      <c r="K1341" s="3">
        <v>0</v>
      </c>
      <c r="L1341" s="1">
        <v>27</v>
      </c>
      <c r="M1341" s="1">
        <v>27</v>
      </c>
      <c r="N1341" s="1">
        <v>27</v>
      </c>
      <c r="O1341" s="1">
        <v>26</v>
      </c>
      <c r="P1341" s="1">
        <v>27</v>
      </c>
      <c r="Q1341" s="1">
        <v>27</v>
      </c>
      <c r="R1341" s="3">
        <v>0.16200000000000001</v>
      </c>
      <c r="S1341" s="3">
        <v>3.0000000000000001E-3</v>
      </c>
      <c r="T1341" s="3">
        <v>4.0000000000000001E-3</v>
      </c>
      <c r="U1341" s="3">
        <f t="shared" si="192"/>
        <v>3.7037037037037033</v>
      </c>
      <c r="V1341" s="3">
        <f t="shared" si="193"/>
        <v>0</v>
      </c>
      <c r="W1341" s="3">
        <f t="shared" si="194"/>
        <v>0</v>
      </c>
    </row>
    <row r="1342" spans="1:23" x14ac:dyDescent="0.3">
      <c r="A1342" s="1">
        <f t="shared" si="188"/>
        <v>0</v>
      </c>
      <c r="B1342" s="1" t="s">
        <v>12</v>
      </c>
      <c r="C1342" s="1">
        <v>0.2</v>
      </c>
      <c r="D1342" s="1">
        <v>1</v>
      </c>
      <c r="E1342" s="1">
        <f t="shared" si="189"/>
        <v>336</v>
      </c>
      <c r="F1342" s="1">
        <v>1</v>
      </c>
      <c r="G1342" s="3">
        <f t="shared" si="190"/>
        <v>0</v>
      </c>
      <c r="H1342" s="3">
        <f t="shared" si="191"/>
        <v>0.23400000000000001</v>
      </c>
      <c r="I1342" s="3">
        <v>9.9000000000000005E-2</v>
      </c>
      <c r="J1342" s="3">
        <v>0.13500000000000001</v>
      </c>
      <c r="K1342" s="3">
        <v>0</v>
      </c>
      <c r="L1342" s="1">
        <v>26</v>
      </c>
      <c r="M1342" s="1">
        <v>26</v>
      </c>
      <c r="N1342" s="1">
        <v>26</v>
      </c>
      <c r="O1342" s="1">
        <v>25</v>
      </c>
      <c r="P1342" s="1">
        <v>25</v>
      </c>
      <c r="Q1342" s="1">
        <v>26</v>
      </c>
      <c r="R1342" s="3">
        <v>9.2999999999999999E-2</v>
      </c>
      <c r="S1342" s="3">
        <v>3.0000000000000001E-3</v>
      </c>
      <c r="T1342" s="3">
        <v>4.0000000000000001E-3</v>
      </c>
      <c r="U1342" s="3">
        <f t="shared" si="192"/>
        <v>3.8461538461538463</v>
      </c>
      <c r="V1342" s="3">
        <f t="shared" si="193"/>
        <v>3.8461538461538463</v>
      </c>
      <c r="W1342" s="3">
        <f t="shared" si="194"/>
        <v>0</v>
      </c>
    </row>
    <row r="1343" spans="1:23" x14ac:dyDescent="0.3">
      <c r="A1343" s="1">
        <f t="shared" si="188"/>
        <v>0</v>
      </c>
      <c r="B1343" s="1" t="s">
        <v>12</v>
      </c>
      <c r="C1343" s="1">
        <v>0.2</v>
      </c>
      <c r="D1343" s="1">
        <v>2</v>
      </c>
      <c r="E1343" s="1">
        <f t="shared" si="189"/>
        <v>336</v>
      </c>
      <c r="F1343" s="1">
        <v>1</v>
      </c>
      <c r="G1343" s="3">
        <f t="shared" si="190"/>
        <v>0</v>
      </c>
      <c r="H1343" s="3">
        <f t="shared" si="191"/>
        <v>0.26100000000000001</v>
      </c>
      <c r="I1343" s="3">
        <v>0.13900000000000001</v>
      </c>
      <c r="J1343" s="3">
        <v>0.122</v>
      </c>
      <c r="K1343" s="3">
        <v>0</v>
      </c>
      <c r="L1343" s="1">
        <v>26</v>
      </c>
      <c r="M1343" s="1">
        <v>26</v>
      </c>
      <c r="N1343" s="1">
        <v>26</v>
      </c>
      <c r="O1343" s="1">
        <v>25</v>
      </c>
      <c r="P1343" s="1">
        <v>25</v>
      </c>
      <c r="Q1343" s="1">
        <v>26</v>
      </c>
      <c r="R1343" s="3">
        <v>0.13300000000000001</v>
      </c>
      <c r="S1343" s="3">
        <v>3.0000000000000001E-3</v>
      </c>
      <c r="T1343" s="3">
        <v>4.0000000000000001E-3</v>
      </c>
      <c r="U1343" s="3">
        <f t="shared" si="192"/>
        <v>3.8461538461538463</v>
      </c>
      <c r="V1343" s="3">
        <f t="shared" si="193"/>
        <v>3.8461538461538463</v>
      </c>
      <c r="W1343" s="3">
        <f t="shared" si="194"/>
        <v>0</v>
      </c>
    </row>
    <row r="1344" spans="1:23" x14ac:dyDescent="0.3">
      <c r="A1344" s="1">
        <f t="shared" si="188"/>
        <v>0</v>
      </c>
      <c r="B1344" s="1" t="s">
        <v>12</v>
      </c>
      <c r="C1344" s="1">
        <v>0.2</v>
      </c>
      <c r="D1344" s="1">
        <v>3</v>
      </c>
      <c r="E1344" s="1">
        <f t="shared" si="189"/>
        <v>336</v>
      </c>
      <c r="F1344" s="1">
        <v>1</v>
      </c>
      <c r="G1344" s="3">
        <f t="shared" si="190"/>
        <v>0</v>
      </c>
      <c r="H1344" s="3">
        <f t="shared" si="191"/>
        <v>0.28900000000000003</v>
      </c>
      <c r="I1344" s="3">
        <v>0.151</v>
      </c>
      <c r="J1344" s="3">
        <v>0.13800000000000001</v>
      </c>
      <c r="K1344" s="3">
        <v>0</v>
      </c>
      <c r="L1344" s="1">
        <v>26</v>
      </c>
      <c r="M1344" s="1">
        <v>26</v>
      </c>
      <c r="N1344" s="1">
        <v>26</v>
      </c>
      <c r="O1344" s="1">
        <v>25</v>
      </c>
      <c r="P1344" s="1">
        <v>25</v>
      </c>
      <c r="Q1344" s="1">
        <v>26</v>
      </c>
      <c r="R1344" s="3">
        <v>0.14499999999999999</v>
      </c>
      <c r="S1344" s="3">
        <v>3.0000000000000001E-3</v>
      </c>
      <c r="T1344" s="3">
        <v>4.0000000000000001E-3</v>
      </c>
      <c r="U1344" s="3">
        <f t="shared" si="192"/>
        <v>3.8461538461538463</v>
      </c>
      <c r="V1344" s="3">
        <f t="shared" si="193"/>
        <v>3.8461538461538463</v>
      </c>
      <c r="W1344" s="3">
        <f t="shared" si="194"/>
        <v>0</v>
      </c>
    </row>
    <row r="1345" spans="1:23" x14ac:dyDescent="0.3">
      <c r="A1345" s="1">
        <f t="shared" si="188"/>
        <v>0</v>
      </c>
      <c r="B1345" s="1" t="s">
        <v>12</v>
      </c>
      <c r="C1345" s="1">
        <v>0.2</v>
      </c>
      <c r="D1345" s="1">
        <v>4</v>
      </c>
      <c r="E1345" s="1">
        <f t="shared" si="189"/>
        <v>336</v>
      </c>
      <c r="F1345" s="1">
        <v>1</v>
      </c>
      <c r="G1345" s="3">
        <f t="shared" si="190"/>
        <v>0</v>
      </c>
      <c r="H1345" s="3">
        <f t="shared" si="191"/>
        <v>0.26500000000000001</v>
      </c>
      <c r="I1345" s="3">
        <v>0.13</v>
      </c>
      <c r="J1345" s="3">
        <v>0.13500000000000001</v>
      </c>
      <c r="K1345" s="3">
        <v>0</v>
      </c>
      <c r="L1345" s="1">
        <v>26</v>
      </c>
      <c r="M1345" s="1">
        <v>26</v>
      </c>
      <c r="N1345" s="1">
        <v>26</v>
      </c>
      <c r="O1345" s="1">
        <v>25</v>
      </c>
      <c r="P1345" s="1">
        <v>25</v>
      </c>
      <c r="Q1345" s="1">
        <v>26</v>
      </c>
      <c r="R1345" s="3">
        <v>0.124</v>
      </c>
      <c r="S1345" s="3">
        <v>3.0000000000000001E-3</v>
      </c>
      <c r="T1345" s="3">
        <v>4.0000000000000001E-3</v>
      </c>
      <c r="U1345" s="3">
        <f t="shared" si="192"/>
        <v>3.8461538461538463</v>
      </c>
      <c r="V1345" s="3">
        <f t="shared" si="193"/>
        <v>3.8461538461538463</v>
      </c>
      <c r="W1345" s="3">
        <f t="shared" si="194"/>
        <v>0</v>
      </c>
    </row>
    <row r="1346" spans="1:23" x14ac:dyDescent="0.3">
      <c r="A1346" s="1">
        <f t="shared" ref="A1346:A1409" si="199">IF(MOD(E1346,25)=0,1,0)</f>
        <v>0</v>
      </c>
      <c r="B1346" s="1" t="s">
        <v>12</v>
      </c>
      <c r="C1346" s="1">
        <v>0.2</v>
      </c>
      <c r="D1346" s="1">
        <v>1</v>
      </c>
      <c r="E1346" s="1">
        <f t="shared" si="189"/>
        <v>337</v>
      </c>
      <c r="F1346" s="1">
        <v>1</v>
      </c>
      <c r="G1346" s="3">
        <f t="shared" si="190"/>
        <v>0</v>
      </c>
      <c r="H1346" s="3">
        <f t="shared" si="191"/>
        <v>0.30399999999999999</v>
      </c>
      <c r="I1346" s="3">
        <v>9.9000000000000005E-2</v>
      </c>
      <c r="J1346" s="3">
        <v>0.20499999999999999</v>
      </c>
      <c r="K1346" s="3">
        <v>0</v>
      </c>
      <c r="L1346" s="1">
        <v>26</v>
      </c>
      <c r="M1346" s="1">
        <v>26</v>
      </c>
      <c r="N1346" s="1">
        <v>26</v>
      </c>
      <c r="O1346" s="1">
        <v>26</v>
      </c>
      <c r="P1346" s="1">
        <v>26</v>
      </c>
      <c r="Q1346" s="1">
        <v>26</v>
      </c>
      <c r="R1346" s="3">
        <v>9.1999999999999998E-2</v>
      </c>
      <c r="S1346" s="3">
        <v>4.0000000000000001E-3</v>
      </c>
      <c r="T1346" s="3">
        <v>5.0000000000000001E-3</v>
      </c>
      <c r="U1346" s="3">
        <f t="shared" si="192"/>
        <v>0</v>
      </c>
      <c r="V1346" s="3">
        <f t="shared" si="193"/>
        <v>0</v>
      </c>
      <c r="W1346" s="3">
        <f t="shared" si="194"/>
        <v>0</v>
      </c>
    </row>
    <row r="1347" spans="1:23" x14ac:dyDescent="0.3">
      <c r="A1347" s="1">
        <f t="shared" si="199"/>
        <v>0</v>
      </c>
      <c r="B1347" s="1" t="s">
        <v>12</v>
      </c>
      <c r="C1347" s="1">
        <v>0.2</v>
      </c>
      <c r="D1347" s="1">
        <v>2</v>
      </c>
      <c r="E1347" s="1">
        <f t="shared" ref="E1347:E1410" si="200">_xlfn.CEILING.MATH((ROW(E1347)-1)/4)</f>
        <v>337</v>
      </c>
      <c r="F1347" s="1">
        <v>1</v>
      </c>
      <c r="G1347" s="3">
        <f t="shared" ref="G1347:G1410" si="201">(M1347-L1347)/L1347*100</f>
        <v>0</v>
      </c>
      <c r="H1347" s="3">
        <f t="shared" ref="H1347:H1410" si="202">I1347+K1347+J1347</f>
        <v>0.29399999999999998</v>
      </c>
      <c r="I1347" s="3">
        <v>0.111</v>
      </c>
      <c r="J1347" s="3">
        <v>0.183</v>
      </c>
      <c r="K1347" s="3">
        <v>0</v>
      </c>
      <c r="L1347" s="1">
        <v>26</v>
      </c>
      <c r="M1347" s="1">
        <v>26</v>
      </c>
      <c r="N1347" s="1">
        <v>26</v>
      </c>
      <c r="O1347" s="1">
        <v>26</v>
      </c>
      <c r="P1347" s="1">
        <v>26</v>
      </c>
      <c r="Q1347" s="1">
        <v>26</v>
      </c>
      <c r="R1347" s="3">
        <v>0.105</v>
      </c>
      <c r="S1347" s="3">
        <v>4.0000000000000001E-3</v>
      </c>
      <c r="T1347" s="3">
        <v>4.0000000000000001E-3</v>
      </c>
      <c r="U1347" s="3">
        <f t="shared" ref="U1347:U1410" si="203">IF(F1347=1,(M1347-O1347)/M1347*100,"0")</f>
        <v>0</v>
      </c>
      <c r="V1347" s="3">
        <f t="shared" ref="V1347:V1410" si="204">IF(F1347=1,(M1347-P1347)/M1347*100,"0")</f>
        <v>0</v>
      </c>
      <c r="W1347" s="3">
        <f t="shared" ref="W1347:W1410" si="205">IF(F1347=1,(M1347-Q1347)/M1347*100,"0")</f>
        <v>0</v>
      </c>
    </row>
    <row r="1348" spans="1:23" x14ac:dyDescent="0.3">
      <c r="A1348" s="1">
        <f t="shared" si="199"/>
        <v>0</v>
      </c>
      <c r="B1348" s="1" t="s">
        <v>12</v>
      </c>
      <c r="C1348" s="1">
        <v>0.2</v>
      </c>
      <c r="D1348" s="1">
        <v>3</v>
      </c>
      <c r="E1348" s="1">
        <f t="shared" si="200"/>
        <v>337</v>
      </c>
      <c r="F1348" s="1">
        <v>1</v>
      </c>
      <c r="G1348" s="3">
        <f t="shared" si="201"/>
        <v>0</v>
      </c>
      <c r="H1348" s="3">
        <f t="shared" si="202"/>
        <v>0.34300000000000003</v>
      </c>
      <c r="I1348" s="3">
        <v>0.14300000000000002</v>
      </c>
      <c r="J1348" s="3">
        <v>0.2</v>
      </c>
      <c r="K1348" s="3">
        <v>0</v>
      </c>
      <c r="L1348" s="1">
        <v>26</v>
      </c>
      <c r="M1348" s="1">
        <v>26</v>
      </c>
      <c r="N1348" s="1">
        <v>26</v>
      </c>
      <c r="O1348" s="1">
        <v>26</v>
      </c>
      <c r="P1348" s="1">
        <v>26</v>
      </c>
      <c r="Q1348" s="1">
        <v>26</v>
      </c>
      <c r="R1348" s="3">
        <v>0.13700000000000001</v>
      </c>
      <c r="S1348" s="3">
        <v>4.0000000000000001E-3</v>
      </c>
      <c r="T1348" s="3">
        <v>4.0000000000000001E-3</v>
      </c>
      <c r="U1348" s="3">
        <f t="shared" si="203"/>
        <v>0</v>
      </c>
      <c r="V1348" s="3">
        <f t="shared" si="204"/>
        <v>0</v>
      </c>
      <c r="W1348" s="3">
        <f t="shared" si="205"/>
        <v>0</v>
      </c>
    </row>
    <row r="1349" spans="1:23" x14ac:dyDescent="0.3">
      <c r="A1349" s="1">
        <f t="shared" si="199"/>
        <v>0</v>
      </c>
      <c r="B1349" s="1" t="s">
        <v>12</v>
      </c>
      <c r="C1349" s="1">
        <v>0.2</v>
      </c>
      <c r="D1349" s="1">
        <v>4</v>
      </c>
      <c r="E1349" s="1">
        <f t="shared" si="200"/>
        <v>337</v>
      </c>
      <c r="F1349" s="1">
        <v>1</v>
      </c>
      <c r="G1349" s="3">
        <f t="shared" si="201"/>
        <v>0</v>
      </c>
      <c r="H1349" s="3">
        <f t="shared" si="202"/>
        <v>0.377</v>
      </c>
      <c r="I1349" s="3">
        <v>0.16300000000000001</v>
      </c>
      <c r="J1349" s="3">
        <v>0.214</v>
      </c>
      <c r="K1349" s="3">
        <v>0</v>
      </c>
      <c r="L1349" s="1">
        <v>26</v>
      </c>
      <c r="M1349" s="1">
        <v>26</v>
      </c>
      <c r="N1349" s="1">
        <v>26</v>
      </c>
      <c r="O1349" s="1">
        <v>26</v>
      </c>
      <c r="P1349" s="1">
        <v>26</v>
      </c>
      <c r="Q1349" s="1">
        <v>26</v>
      </c>
      <c r="R1349" s="3">
        <v>0.156</v>
      </c>
      <c r="S1349" s="3">
        <v>4.0000000000000001E-3</v>
      </c>
      <c r="T1349" s="3">
        <v>5.0000000000000001E-3</v>
      </c>
      <c r="U1349" s="3">
        <f t="shared" si="203"/>
        <v>0</v>
      </c>
      <c r="V1349" s="3">
        <f t="shared" si="204"/>
        <v>0</v>
      </c>
      <c r="W1349" s="3">
        <f t="shared" si="205"/>
        <v>0</v>
      </c>
    </row>
    <row r="1350" spans="1:23" x14ac:dyDescent="0.3">
      <c r="A1350" s="1">
        <f t="shared" si="199"/>
        <v>0</v>
      </c>
      <c r="B1350" s="1" t="s">
        <v>12</v>
      </c>
      <c r="C1350" s="1">
        <v>0.2</v>
      </c>
      <c r="D1350" s="1">
        <v>1</v>
      </c>
      <c r="E1350" s="1">
        <f t="shared" si="200"/>
        <v>338</v>
      </c>
      <c r="F1350" s="1">
        <v>0</v>
      </c>
      <c r="G1350" s="3">
        <f t="shared" si="201"/>
        <v>3.8461538461538463</v>
      </c>
      <c r="H1350" s="3">
        <f t="shared" si="202"/>
        <v>0.41599999999999998</v>
      </c>
      <c r="I1350" s="3">
        <v>0.128</v>
      </c>
      <c r="J1350" s="3">
        <v>7.0999999999999994E-2</v>
      </c>
      <c r="K1350" s="3">
        <v>0.217</v>
      </c>
      <c r="L1350" s="1">
        <v>26</v>
      </c>
      <c r="M1350" s="1">
        <v>27</v>
      </c>
      <c r="N1350" s="1">
        <v>27</v>
      </c>
      <c r="O1350" s="1">
        <v>26</v>
      </c>
      <c r="P1350" s="1">
        <v>26</v>
      </c>
      <c r="Q1350" s="1">
        <v>26</v>
      </c>
      <c r="R1350" s="3">
        <v>0.122</v>
      </c>
      <c r="S1350" s="3">
        <v>3.0000000000000001E-3</v>
      </c>
      <c r="T1350" s="3">
        <v>5.0000000000000001E-3</v>
      </c>
      <c r="U1350" s="3" t="str">
        <f t="shared" si="203"/>
        <v>0</v>
      </c>
      <c r="V1350" s="3" t="str">
        <f t="shared" si="204"/>
        <v>0</v>
      </c>
      <c r="W1350" s="3" t="str">
        <f t="shared" si="205"/>
        <v>0</v>
      </c>
    </row>
    <row r="1351" spans="1:23" x14ac:dyDescent="0.3">
      <c r="A1351" s="1">
        <f t="shared" si="199"/>
        <v>0</v>
      </c>
      <c r="B1351" s="1" t="s">
        <v>12</v>
      </c>
      <c r="C1351" s="1">
        <v>0.2</v>
      </c>
      <c r="D1351" s="1">
        <v>2</v>
      </c>
      <c r="E1351" s="1">
        <f t="shared" si="200"/>
        <v>338</v>
      </c>
      <c r="F1351" s="1">
        <v>0</v>
      </c>
      <c r="G1351" s="3">
        <f t="shared" si="201"/>
        <v>3.8461538461538463</v>
      </c>
      <c r="H1351" s="3">
        <f t="shared" si="202"/>
        <v>0.40199999999999997</v>
      </c>
      <c r="I1351" s="3">
        <v>0.15</v>
      </c>
      <c r="J1351" s="3">
        <v>7.0999999999999994E-2</v>
      </c>
      <c r="K1351" s="3">
        <v>0.18099999999999999</v>
      </c>
      <c r="L1351" s="1">
        <v>26</v>
      </c>
      <c r="M1351" s="1">
        <v>27</v>
      </c>
      <c r="N1351" s="1">
        <v>27</v>
      </c>
      <c r="O1351" s="1">
        <v>26</v>
      </c>
      <c r="P1351" s="1">
        <v>26</v>
      </c>
      <c r="Q1351" s="1">
        <v>26</v>
      </c>
      <c r="R1351" s="3">
        <v>0.14499999999999999</v>
      </c>
      <c r="S1351" s="3">
        <v>3.0000000000000001E-3</v>
      </c>
      <c r="T1351" s="3">
        <v>4.0000000000000001E-3</v>
      </c>
      <c r="U1351" s="3" t="str">
        <f t="shared" si="203"/>
        <v>0</v>
      </c>
      <c r="V1351" s="3" t="str">
        <f t="shared" si="204"/>
        <v>0</v>
      </c>
      <c r="W1351" s="3" t="str">
        <f t="shared" si="205"/>
        <v>0</v>
      </c>
    </row>
    <row r="1352" spans="1:23" x14ac:dyDescent="0.3">
      <c r="A1352" s="1">
        <f t="shared" si="199"/>
        <v>0</v>
      </c>
      <c r="B1352" s="1" t="s">
        <v>12</v>
      </c>
      <c r="C1352" s="1">
        <v>0.2</v>
      </c>
      <c r="D1352" s="1">
        <v>3</v>
      </c>
      <c r="E1352" s="1">
        <f t="shared" si="200"/>
        <v>338</v>
      </c>
      <c r="F1352" s="1">
        <v>0</v>
      </c>
      <c r="G1352" s="3">
        <f t="shared" si="201"/>
        <v>3.8461538461538463</v>
      </c>
      <c r="H1352" s="3">
        <f t="shared" si="202"/>
        <v>0.35000000000000003</v>
      </c>
      <c r="I1352" s="3">
        <v>0.152</v>
      </c>
      <c r="J1352" s="3">
        <v>7.1999999999999995E-2</v>
      </c>
      <c r="K1352" s="3">
        <v>0.126</v>
      </c>
      <c r="L1352" s="1">
        <v>26</v>
      </c>
      <c r="M1352" s="1">
        <v>27</v>
      </c>
      <c r="N1352" s="1">
        <v>27</v>
      </c>
      <c r="O1352" s="1">
        <v>26</v>
      </c>
      <c r="P1352" s="1">
        <v>26</v>
      </c>
      <c r="Q1352" s="1">
        <v>26</v>
      </c>
      <c r="R1352" s="3">
        <v>0.14599999999999999</v>
      </c>
      <c r="S1352" s="3">
        <v>3.0000000000000001E-3</v>
      </c>
      <c r="T1352" s="3">
        <v>5.0000000000000001E-3</v>
      </c>
      <c r="U1352" s="3" t="str">
        <f t="shared" si="203"/>
        <v>0</v>
      </c>
      <c r="V1352" s="3" t="str">
        <f t="shared" si="204"/>
        <v>0</v>
      </c>
      <c r="W1352" s="3" t="str">
        <f t="shared" si="205"/>
        <v>0</v>
      </c>
    </row>
    <row r="1353" spans="1:23" x14ac:dyDescent="0.3">
      <c r="A1353" s="1">
        <f t="shared" si="199"/>
        <v>0</v>
      </c>
      <c r="B1353" s="1" t="s">
        <v>12</v>
      </c>
      <c r="C1353" s="1">
        <v>0.2</v>
      </c>
      <c r="D1353" s="1">
        <v>4</v>
      </c>
      <c r="E1353" s="1">
        <f t="shared" si="200"/>
        <v>338</v>
      </c>
      <c r="F1353" s="1">
        <v>0</v>
      </c>
      <c r="G1353" s="3">
        <f t="shared" si="201"/>
        <v>3.8461538461538463</v>
      </c>
      <c r="H1353" s="3">
        <f t="shared" si="202"/>
        <v>0.42499999999999999</v>
      </c>
      <c r="I1353" s="3">
        <v>0.17700000000000002</v>
      </c>
      <c r="J1353" s="3">
        <v>7.2999999999999995E-2</v>
      </c>
      <c r="K1353" s="3">
        <v>0.17499999999999999</v>
      </c>
      <c r="L1353" s="1">
        <v>26</v>
      </c>
      <c r="M1353" s="1">
        <v>27</v>
      </c>
      <c r="N1353" s="1">
        <v>27</v>
      </c>
      <c r="O1353" s="1">
        <v>26</v>
      </c>
      <c r="P1353" s="1">
        <v>26</v>
      </c>
      <c r="Q1353" s="1">
        <v>26</v>
      </c>
      <c r="R1353" s="3">
        <v>0.17</v>
      </c>
      <c r="S1353" s="3">
        <v>3.0000000000000001E-3</v>
      </c>
      <c r="T1353" s="3">
        <v>6.0000000000000001E-3</v>
      </c>
      <c r="U1353" s="3" t="str">
        <f t="shared" si="203"/>
        <v>0</v>
      </c>
      <c r="V1353" s="3" t="str">
        <f t="shared" si="204"/>
        <v>0</v>
      </c>
      <c r="W1353" s="3" t="str">
        <f t="shared" si="205"/>
        <v>0</v>
      </c>
    </row>
    <row r="1354" spans="1:23" x14ac:dyDescent="0.3">
      <c r="A1354" s="1">
        <f t="shared" si="199"/>
        <v>0</v>
      </c>
      <c r="B1354" s="1" t="s">
        <v>12</v>
      </c>
      <c r="C1354" s="1">
        <v>0.2</v>
      </c>
      <c r="D1354" s="1">
        <v>1</v>
      </c>
      <c r="E1354" s="1">
        <f t="shared" si="200"/>
        <v>339</v>
      </c>
      <c r="F1354" s="1">
        <v>1</v>
      </c>
      <c r="G1354" s="3">
        <f t="shared" si="201"/>
        <v>0</v>
      </c>
      <c r="H1354" s="3">
        <f t="shared" si="202"/>
        <v>0.20100000000000001</v>
      </c>
      <c r="I1354" s="3">
        <v>0.125</v>
      </c>
      <c r="J1354" s="3">
        <v>7.5999999999999998E-2</v>
      </c>
      <c r="K1354" s="3">
        <v>0</v>
      </c>
      <c r="L1354" s="1">
        <v>27</v>
      </c>
      <c r="M1354" s="1">
        <v>27</v>
      </c>
      <c r="N1354" s="1">
        <v>27</v>
      </c>
      <c r="O1354" s="1">
        <v>26</v>
      </c>
      <c r="P1354" s="1">
        <v>27</v>
      </c>
      <c r="Q1354" s="1">
        <v>27</v>
      </c>
      <c r="R1354" s="3">
        <v>0.12</v>
      </c>
      <c r="S1354" s="3">
        <v>3.0000000000000001E-3</v>
      </c>
      <c r="T1354" s="3">
        <v>4.0000000000000001E-3</v>
      </c>
      <c r="U1354" s="3">
        <f t="shared" si="203"/>
        <v>3.7037037037037033</v>
      </c>
      <c r="V1354" s="3">
        <f t="shared" si="204"/>
        <v>0</v>
      </c>
      <c r="W1354" s="3">
        <f t="shared" si="205"/>
        <v>0</v>
      </c>
    </row>
    <row r="1355" spans="1:23" x14ac:dyDescent="0.3">
      <c r="A1355" s="1">
        <f t="shared" si="199"/>
        <v>0</v>
      </c>
      <c r="B1355" s="1" t="s">
        <v>12</v>
      </c>
      <c r="C1355" s="1">
        <v>0.2</v>
      </c>
      <c r="D1355" s="1">
        <v>2</v>
      </c>
      <c r="E1355" s="1">
        <f t="shared" si="200"/>
        <v>339</v>
      </c>
      <c r="F1355" s="1">
        <v>1</v>
      </c>
      <c r="G1355" s="3">
        <f t="shared" si="201"/>
        <v>0</v>
      </c>
      <c r="H1355" s="3">
        <f t="shared" si="202"/>
        <v>0.21300000000000002</v>
      </c>
      <c r="I1355" s="3">
        <v>0.14000000000000001</v>
      </c>
      <c r="J1355" s="3">
        <v>7.2999999999999995E-2</v>
      </c>
      <c r="K1355" s="3">
        <v>0</v>
      </c>
      <c r="L1355" s="1">
        <v>27</v>
      </c>
      <c r="M1355" s="1">
        <v>27</v>
      </c>
      <c r="N1355" s="1">
        <v>27</v>
      </c>
      <c r="O1355" s="1">
        <v>26</v>
      </c>
      <c r="P1355" s="1">
        <v>27</v>
      </c>
      <c r="Q1355" s="1">
        <v>27</v>
      </c>
      <c r="R1355" s="3">
        <v>0.13500000000000001</v>
      </c>
      <c r="S1355" s="3">
        <v>3.0000000000000001E-3</v>
      </c>
      <c r="T1355" s="3">
        <v>4.0000000000000001E-3</v>
      </c>
      <c r="U1355" s="3">
        <f t="shared" si="203"/>
        <v>3.7037037037037033</v>
      </c>
      <c r="V1355" s="3">
        <f t="shared" si="204"/>
        <v>0</v>
      </c>
      <c r="W1355" s="3">
        <f t="shared" si="205"/>
        <v>0</v>
      </c>
    </row>
    <row r="1356" spans="1:23" x14ac:dyDescent="0.3">
      <c r="A1356" s="1">
        <f t="shared" si="199"/>
        <v>0</v>
      </c>
      <c r="B1356" s="1" t="s">
        <v>12</v>
      </c>
      <c r="C1356" s="1">
        <v>0.2</v>
      </c>
      <c r="D1356" s="1">
        <v>3</v>
      </c>
      <c r="E1356" s="1">
        <f t="shared" si="200"/>
        <v>339</v>
      </c>
      <c r="F1356" s="1">
        <v>1</v>
      </c>
      <c r="G1356" s="3">
        <f t="shared" si="201"/>
        <v>0</v>
      </c>
      <c r="H1356" s="3">
        <f t="shared" si="202"/>
        <v>0.22499999999999998</v>
      </c>
      <c r="I1356" s="3">
        <v>0.14899999999999999</v>
      </c>
      <c r="J1356" s="3">
        <v>7.5999999999999998E-2</v>
      </c>
      <c r="K1356" s="3">
        <v>0</v>
      </c>
      <c r="L1356" s="1">
        <v>27</v>
      </c>
      <c r="M1356" s="1">
        <v>27</v>
      </c>
      <c r="N1356" s="1">
        <v>27</v>
      </c>
      <c r="O1356" s="1">
        <v>26</v>
      </c>
      <c r="P1356" s="1">
        <v>27</v>
      </c>
      <c r="Q1356" s="1">
        <v>27</v>
      </c>
      <c r="R1356" s="3">
        <v>0.14399999999999999</v>
      </c>
      <c r="S1356" s="3">
        <v>3.0000000000000001E-3</v>
      </c>
      <c r="T1356" s="3">
        <v>4.0000000000000001E-3</v>
      </c>
      <c r="U1356" s="3">
        <f t="shared" si="203"/>
        <v>3.7037037037037033</v>
      </c>
      <c r="V1356" s="3">
        <f t="shared" si="204"/>
        <v>0</v>
      </c>
      <c r="W1356" s="3">
        <f t="shared" si="205"/>
        <v>0</v>
      </c>
    </row>
    <row r="1357" spans="1:23" x14ac:dyDescent="0.3">
      <c r="A1357" s="1">
        <f t="shared" si="199"/>
        <v>0</v>
      </c>
      <c r="B1357" s="1" t="s">
        <v>12</v>
      </c>
      <c r="C1357" s="1">
        <v>0.2</v>
      </c>
      <c r="D1357" s="1">
        <v>4</v>
      </c>
      <c r="E1357" s="1">
        <f t="shared" si="200"/>
        <v>339</v>
      </c>
      <c r="F1357" s="1">
        <v>1</v>
      </c>
      <c r="G1357" s="3">
        <f t="shared" si="201"/>
        <v>0</v>
      </c>
      <c r="H1357" s="3">
        <f t="shared" si="202"/>
        <v>0.22000000000000003</v>
      </c>
      <c r="I1357" s="3">
        <v>0.14100000000000001</v>
      </c>
      <c r="J1357" s="3">
        <v>7.9000000000000001E-2</v>
      </c>
      <c r="K1357" s="3">
        <v>0</v>
      </c>
      <c r="L1357" s="1">
        <v>27</v>
      </c>
      <c r="M1357" s="1">
        <v>27</v>
      </c>
      <c r="N1357" s="1">
        <v>27</v>
      </c>
      <c r="O1357" s="1">
        <v>26</v>
      </c>
      <c r="P1357" s="1">
        <v>27</v>
      </c>
      <c r="Q1357" s="1">
        <v>27</v>
      </c>
      <c r="R1357" s="3">
        <v>0.13600000000000001</v>
      </c>
      <c r="S1357" s="3">
        <v>3.0000000000000001E-3</v>
      </c>
      <c r="T1357" s="3">
        <v>4.0000000000000001E-3</v>
      </c>
      <c r="U1357" s="3">
        <f t="shared" si="203"/>
        <v>3.7037037037037033</v>
      </c>
      <c r="V1357" s="3">
        <f t="shared" si="204"/>
        <v>0</v>
      </c>
      <c r="W1357" s="3">
        <f t="shared" si="205"/>
        <v>0</v>
      </c>
    </row>
    <row r="1358" spans="1:23" x14ac:dyDescent="0.3">
      <c r="A1358" s="1">
        <f t="shared" si="199"/>
        <v>0</v>
      </c>
      <c r="B1358" s="1" t="s">
        <v>12</v>
      </c>
      <c r="C1358" s="1">
        <v>0.2</v>
      </c>
      <c r="D1358" s="1">
        <v>1</v>
      </c>
      <c r="E1358" s="1">
        <f t="shared" si="200"/>
        <v>340</v>
      </c>
      <c r="F1358" s="1">
        <v>1</v>
      </c>
      <c r="G1358" s="3">
        <f t="shared" si="201"/>
        <v>0</v>
      </c>
      <c r="H1358" s="3">
        <f t="shared" si="202"/>
        <v>0.221</v>
      </c>
      <c r="I1358" s="3">
        <v>0.128</v>
      </c>
      <c r="J1358" s="3">
        <v>9.2999999999999999E-2</v>
      </c>
      <c r="K1358" s="3">
        <v>0</v>
      </c>
      <c r="L1358" s="1">
        <v>28</v>
      </c>
      <c r="M1358" s="1">
        <v>28</v>
      </c>
      <c r="N1358" s="1">
        <v>28</v>
      </c>
      <c r="O1358" s="1">
        <v>26</v>
      </c>
      <c r="P1358" s="1">
        <v>27</v>
      </c>
      <c r="Q1358" s="1">
        <v>28</v>
      </c>
      <c r="R1358" s="3">
        <v>0.122</v>
      </c>
      <c r="S1358" s="3">
        <v>4.0000000000000001E-3</v>
      </c>
      <c r="T1358" s="3">
        <v>5.0000000000000001E-3</v>
      </c>
      <c r="U1358" s="3">
        <f t="shared" si="203"/>
        <v>7.1428571428571423</v>
      </c>
      <c r="V1358" s="3">
        <f t="shared" si="204"/>
        <v>3.5714285714285712</v>
      </c>
      <c r="W1358" s="3">
        <f t="shared" si="205"/>
        <v>0</v>
      </c>
    </row>
    <row r="1359" spans="1:23" x14ac:dyDescent="0.3">
      <c r="A1359" s="1">
        <f t="shared" si="199"/>
        <v>0</v>
      </c>
      <c r="B1359" s="1" t="s">
        <v>12</v>
      </c>
      <c r="C1359" s="1">
        <v>0.2</v>
      </c>
      <c r="D1359" s="1">
        <v>2</v>
      </c>
      <c r="E1359" s="1">
        <f t="shared" si="200"/>
        <v>340</v>
      </c>
      <c r="F1359" s="1">
        <v>1</v>
      </c>
      <c r="G1359" s="3">
        <f t="shared" si="201"/>
        <v>0</v>
      </c>
      <c r="H1359" s="3">
        <f t="shared" si="202"/>
        <v>0.23000000000000004</v>
      </c>
      <c r="I1359" s="3">
        <v>0.14600000000000002</v>
      </c>
      <c r="J1359" s="3">
        <v>8.4000000000000005E-2</v>
      </c>
      <c r="K1359" s="3">
        <v>0</v>
      </c>
      <c r="L1359" s="1">
        <v>28</v>
      </c>
      <c r="M1359" s="1">
        <v>28</v>
      </c>
      <c r="N1359" s="1">
        <v>28</v>
      </c>
      <c r="O1359" s="1">
        <v>26</v>
      </c>
      <c r="P1359" s="1">
        <v>27</v>
      </c>
      <c r="Q1359" s="1">
        <v>28</v>
      </c>
      <c r="R1359" s="3">
        <v>0.14000000000000001</v>
      </c>
      <c r="S1359" s="3">
        <v>4.0000000000000001E-3</v>
      </c>
      <c r="T1359" s="3">
        <v>5.0000000000000001E-3</v>
      </c>
      <c r="U1359" s="3">
        <f t="shared" si="203"/>
        <v>7.1428571428571423</v>
      </c>
      <c r="V1359" s="3">
        <f t="shared" si="204"/>
        <v>3.5714285714285712</v>
      </c>
      <c r="W1359" s="3">
        <f t="shared" si="205"/>
        <v>0</v>
      </c>
    </row>
    <row r="1360" spans="1:23" x14ac:dyDescent="0.3">
      <c r="A1360" s="1">
        <f t="shared" si="199"/>
        <v>0</v>
      </c>
      <c r="B1360" s="1" t="s">
        <v>12</v>
      </c>
      <c r="C1360" s="1">
        <v>0.2</v>
      </c>
      <c r="D1360" s="1">
        <v>3</v>
      </c>
      <c r="E1360" s="1">
        <f t="shared" si="200"/>
        <v>340</v>
      </c>
      <c r="F1360" s="1">
        <v>1</v>
      </c>
      <c r="G1360" s="3">
        <f t="shared" si="201"/>
        <v>0</v>
      </c>
      <c r="H1360" s="3">
        <f t="shared" si="202"/>
        <v>0.23799999999999999</v>
      </c>
      <c r="I1360" s="3">
        <v>0.151</v>
      </c>
      <c r="J1360" s="3">
        <v>8.6999999999999994E-2</v>
      </c>
      <c r="K1360" s="3">
        <v>0</v>
      </c>
      <c r="L1360" s="1">
        <v>28</v>
      </c>
      <c r="M1360" s="1">
        <v>28</v>
      </c>
      <c r="N1360" s="1">
        <v>28</v>
      </c>
      <c r="O1360" s="1">
        <v>26</v>
      </c>
      <c r="P1360" s="1">
        <v>27</v>
      </c>
      <c r="Q1360" s="1">
        <v>28</v>
      </c>
      <c r="R1360" s="3">
        <v>0.14499999999999999</v>
      </c>
      <c r="S1360" s="3">
        <v>4.0000000000000001E-3</v>
      </c>
      <c r="T1360" s="3">
        <v>5.0000000000000001E-3</v>
      </c>
      <c r="U1360" s="3">
        <f t="shared" si="203"/>
        <v>7.1428571428571423</v>
      </c>
      <c r="V1360" s="3">
        <f t="shared" si="204"/>
        <v>3.5714285714285712</v>
      </c>
      <c r="W1360" s="3">
        <f t="shared" si="205"/>
        <v>0</v>
      </c>
    </row>
    <row r="1361" spans="1:23" x14ac:dyDescent="0.3">
      <c r="A1361" s="1">
        <f t="shared" si="199"/>
        <v>0</v>
      </c>
      <c r="B1361" s="1" t="s">
        <v>12</v>
      </c>
      <c r="C1361" s="1">
        <v>0.2</v>
      </c>
      <c r="D1361" s="1">
        <v>4</v>
      </c>
      <c r="E1361" s="1">
        <f t="shared" si="200"/>
        <v>340</v>
      </c>
      <c r="F1361" s="1">
        <v>1</v>
      </c>
      <c r="G1361" s="3">
        <f t="shared" si="201"/>
        <v>0</v>
      </c>
      <c r="H1361" s="3">
        <f t="shared" si="202"/>
        <v>0.26</v>
      </c>
      <c r="I1361" s="3">
        <v>0.16800000000000001</v>
      </c>
      <c r="J1361" s="3">
        <v>9.1999999999999998E-2</v>
      </c>
      <c r="K1361" s="3">
        <v>0</v>
      </c>
      <c r="L1361" s="1">
        <v>28</v>
      </c>
      <c r="M1361" s="1">
        <v>28</v>
      </c>
      <c r="N1361" s="1">
        <v>28</v>
      </c>
      <c r="O1361" s="1">
        <v>26</v>
      </c>
      <c r="P1361" s="1">
        <v>27</v>
      </c>
      <c r="Q1361" s="1">
        <v>28</v>
      </c>
      <c r="R1361" s="3">
        <v>0.16200000000000001</v>
      </c>
      <c r="S1361" s="3">
        <v>4.0000000000000001E-3</v>
      </c>
      <c r="T1361" s="3">
        <v>5.0000000000000001E-3</v>
      </c>
      <c r="U1361" s="3">
        <f t="shared" si="203"/>
        <v>7.1428571428571423</v>
      </c>
      <c r="V1361" s="3">
        <f t="shared" si="204"/>
        <v>3.5714285714285712</v>
      </c>
      <c r="W1361" s="3">
        <f t="shared" si="205"/>
        <v>0</v>
      </c>
    </row>
    <row r="1362" spans="1:23" x14ac:dyDescent="0.3">
      <c r="A1362" s="1">
        <f t="shared" si="199"/>
        <v>0</v>
      </c>
      <c r="B1362" s="1" t="s">
        <v>12</v>
      </c>
      <c r="C1362" s="1">
        <v>0.2</v>
      </c>
      <c r="D1362" s="1">
        <v>1</v>
      </c>
      <c r="E1362" s="1">
        <f t="shared" si="200"/>
        <v>341</v>
      </c>
      <c r="F1362" s="1">
        <v>1</v>
      </c>
      <c r="G1362" s="3">
        <f t="shared" si="201"/>
        <v>0</v>
      </c>
      <c r="H1362" s="3">
        <f t="shared" si="202"/>
        <v>0.222</v>
      </c>
      <c r="I1362" s="3">
        <v>0.13200000000000001</v>
      </c>
      <c r="J1362" s="3">
        <v>0.09</v>
      </c>
      <c r="K1362" s="3">
        <v>0</v>
      </c>
      <c r="L1362" s="1">
        <v>27</v>
      </c>
      <c r="M1362" s="1">
        <v>27</v>
      </c>
      <c r="N1362" s="1">
        <v>27</v>
      </c>
      <c r="O1362" s="1">
        <v>25</v>
      </c>
      <c r="P1362" s="1">
        <v>27</v>
      </c>
      <c r="Q1362" s="1">
        <v>27</v>
      </c>
      <c r="R1362" s="3">
        <v>0.127</v>
      </c>
      <c r="S1362" s="3">
        <v>3.0000000000000001E-3</v>
      </c>
      <c r="T1362" s="3">
        <v>4.0000000000000001E-3</v>
      </c>
      <c r="U1362" s="3">
        <f t="shared" si="203"/>
        <v>7.4074074074074066</v>
      </c>
      <c r="V1362" s="3">
        <f t="shared" si="204"/>
        <v>0</v>
      </c>
      <c r="W1362" s="3">
        <f t="shared" si="205"/>
        <v>0</v>
      </c>
    </row>
    <row r="1363" spans="1:23" x14ac:dyDescent="0.3">
      <c r="A1363" s="1">
        <f t="shared" si="199"/>
        <v>0</v>
      </c>
      <c r="B1363" s="1" t="s">
        <v>12</v>
      </c>
      <c r="C1363" s="1">
        <v>0.2</v>
      </c>
      <c r="D1363" s="1">
        <v>2</v>
      </c>
      <c r="E1363" s="1">
        <f t="shared" si="200"/>
        <v>341</v>
      </c>
      <c r="F1363" s="1">
        <v>1</v>
      </c>
      <c r="G1363" s="3">
        <f t="shared" si="201"/>
        <v>0</v>
      </c>
      <c r="H1363" s="3">
        <f t="shared" si="202"/>
        <v>0.23100000000000001</v>
      </c>
      <c r="I1363" s="3">
        <v>0.14400000000000002</v>
      </c>
      <c r="J1363" s="3">
        <v>8.6999999999999994E-2</v>
      </c>
      <c r="K1363" s="3">
        <v>0</v>
      </c>
      <c r="L1363" s="1">
        <v>27</v>
      </c>
      <c r="M1363" s="1">
        <v>27</v>
      </c>
      <c r="N1363" s="1">
        <v>27</v>
      </c>
      <c r="O1363" s="1">
        <v>25</v>
      </c>
      <c r="P1363" s="1">
        <v>27</v>
      </c>
      <c r="Q1363" s="1">
        <v>27</v>
      </c>
      <c r="R1363" s="3">
        <v>0.13900000000000001</v>
      </c>
      <c r="S1363" s="3">
        <v>3.0000000000000001E-3</v>
      </c>
      <c r="T1363" s="3">
        <v>4.0000000000000001E-3</v>
      </c>
      <c r="U1363" s="3">
        <f t="shared" si="203"/>
        <v>7.4074074074074066</v>
      </c>
      <c r="V1363" s="3">
        <f t="shared" si="204"/>
        <v>0</v>
      </c>
      <c r="W1363" s="3">
        <f t="shared" si="205"/>
        <v>0</v>
      </c>
    </row>
    <row r="1364" spans="1:23" x14ac:dyDescent="0.3">
      <c r="A1364" s="1">
        <f t="shared" si="199"/>
        <v>0</v>
      </c>
      <c r="B1364" s="1" t="s">
        <v>12</v>
      </c>
      <c r="C1364" s="1">
        <v>0.2</v>
      </c>
      <c r="D1364" s="1">
        <v>3</v>
      </c>
      <c r="E1364" s="1">
        <f t="shared" si="200"/>
        <v>341</v>
      </c>
      <c r="F1364" s="1">
        <v>1</v>
      </c>
      <c r="G1364" s="3">
        <f t="shared" si="201"/>
        <v>0</v>
      </c>
      <c r="H1364" s="3">
        <f t="shared" si="202"/>
        <v>0.248</v>
      </c>
      <c r="I1364" s="3">
        <v>0.16</v>
      </c>
      <c r="J1364" s="3">
        <v>8.7999999999999995E-2</v>
      </c>
      <c r="K1364" s="3">
        <v>0</v>
      </c>
      <c r="L1364" s="1">
        <v>27</v>
      </c>
      <c r="M1364" s="1">
        <v>27</v>
      </c>
      <c r="N1364" s="1">
        <v>27</v>
      </c>
      <c r="O1364" s="1">
        <v>25</v>
      </c>
      <c r="P1364" s="1">
        <v>27</v>
      </c>
      <c r="Q1364" s="1">
        <v>27</v>
      </c>
      <c r="R1364" s="3">
        <v>0.154</v>
      </c>
      <c r="S1364" s="3">
        <v>3.0000000000000001E-3</v>
      </c>
      <c r="T1364" s="3">
        <v>5.0000000000000001E-3</v>
      </c>
      <c r="U1364" s="3">
        <f t="shared" si="203"/>
        <v>7.4074074074074066</v>
      </c>
      <c r="V1364" s="3">
        <f t="shared" si="204"/>
        <v>0</v>
      </c>
      <c r="W1364" s="3">
        <f t="shared" si="205"/>
        <v>0</v>
      </c>
    </row>
    <row r="1365" spans="1:23" x14ac:dyDescent="0.3">
      <c r="A1365" s="1">
        <f t="shared" si="199"/>
        <v>0</v>
      </c>
      <c r="B1365" s="1" t="s">
        <v>12</v>
      </c>
      <c r="C1365" s="1">
        <v>0.2</v>
      </c>
      <c r="D1365" s="1">
        <v>4</v>
      </c>
      <c r="E1365" s="1">
        <f t="shared" si="200"/>
        <v>341</v>
      </c>
      <c r="F1365" s="1">
        <v>1</v>
      </c>
      <c r="G1365" s="3">
        <f t="shared" si="201"/>
        <v>0</v>
      </c>
      <c r="H1365" s="3">
        <f t="shared" si="202"/>
        <v>0.26700000000000002</v>
      </c>
      <c r="I1365" s="3">
        <v>0.17700000000000002</v>
      </c>
      <c r="J1365" s="3">
        <v>0.09</v>
      </c>
      <c r="K1365" s="3">
        <v>0</v>
      </c>
      <c r="L1365" s="1">
        <v>27</v>
      </c>
      <c r="M1365" s="1">
        <v>27</v>
      </c>
      <c r="N1365" s="1">
        <v>27</v>
      </c>
      <c r="O1365" s="1">
        <v>25</v>
      </c>
      <c r="P1365" s="1">
        <v>27</v>
      </c>
      <c r="Q1365" s="1">
        <v>27</v>
      </c>
      <c r="R1365" s="3">
        <v>0.17100000000000001</v>
      </c>
      <c r="S1365" s="3">
        <v>3.0000000000000001E-3</v>
      </c>
      <c r="T1365" s="3">
        <v>5.0000000000000001E-3</v>
      </c>
      <c r="U1365" s="3">
        <f t="shared" si="203"/>
        <v>7.4074074074074066</v>
      </c>
      <c r="V1365" s="3">
        <f t="shared" si="204"/>
        <v>0</v>
      </c>
      <c r="W1365" s="3">
        <f t="shared" si="205"/>
        <v>0</v>
      </c>
    </row>
    <row r="1366" spans="1:23" x14ac:dyDescent="0.3">
      <c r="A1366" s="1">
        <f t="shared" si="199"/>
        <v>0</v>
      </c>
      <c r="B1366" s="1" t="s">
        <v>12</v>
      </c>
      <c r="C1366" s="1">
        <v>0.2</v>
      </c>
      <c r="D1366" s="1">
        <v>1</v>
      </c>
      <c r="E1366" s="1">
        <f t="shared" si="200"/>
        <v>342</v>
      </c>
      <c r="F1366" s="1">
        <v>0</v>
      </c>
      <c r="G1366" s="3">
        <f t="shared" si="201"/>
        <v>3.7037037037037033</v>
      </c>
      <c r="H1366" s="3">
        <f t="shared" si="202"/>
        <v>0.38700000000000007</v>
      </c>
      <c r="I1366" s="3">
        <v>0.14400000000000002</v>
      </c>
      <c r="J1366" s="3">
        <v>0.08</v>
      </c>
      <c r="K1366" s="3">
        <v>0.16300000000000001</v>
      </c>
      <c r="L1366" s="1">
        <v>27</v>
      </c>
      <c r="M1366" s="1">
        <v>28</v>
      </c>
      <c r="N1366" s="1">
        <v>28</v>
      </c>
      <c r="O1366" s="1">
        <v>26</v>
      </c>
      <c r="P1366" s="1">
        <v>27</v>
      </c>
      <c r="Q1366" s="1">
        <v>27</v>
      </c>
      <c r="R1366" s="3">
        <v>0.13800000000000001</v>
      </c>
      <c r="S1366" s="3">
        <v>2E-3</v>
      </c>
      <c r="T1366" s="3">
        <v>6.0000000000000001E-3</v>
      </c>
      <c r="U1366" s="3" t="str">
        <f t="shared" si="203"/>
        <v>0</v>
      </c>
      <c r="V1366" s="3" t="str">
        <f t="shared" si="204"/>
        <v>0</v>
      </c>
      <c r="W1366" s="3" t="str">
        <f t="shared" si="205"/>
        <v>0</v>
      </c>
    </row>
    <row r="1367" spans="1:23" x14ac:dyDescent="0.3">
      <c r="A1367" s="1">
        <f t="shared" si="199"/>
        <v>0</v>
      </c>
      <c r="B1367" s="1" t="s">
        <v>12</v>
      </c>
      <c r="C1367" s="1">
        <v>0.2</v>
      </c>
      <c r="D1367" s="1">
        <v>2</v>
      </c>
      <c r="E1367" s="1">
        <f t="shared" si="200"/>
        <v>342</v>
      </c>
      <c r="F1367" s="1">
        <v>0</v>
      </c>
      <c r="G1367" s="3">
        <f t="shared" si="201"/>
        <v>3.7037037037037033</v>
      </c>
      <c r="H1367" s="3">
        <f t="shared" si="202"/>
        <v>0.437</v>
      </c>
      <c r="I1367" s="3">
        <v>0.16500000000000001</v>
      </c>
      <c r="J1367" s="3">
        <v>8.1000000000000003E-2</v>
      </c>
      <c r="K1367" s="3">
        <v>0.191</v>
      </c>
      <c r="L1367" s="1">
        <v>27</v>
      </c>
      <c r="M1367" s="1">
        <v>28</v>
      </c>
      <c r="N1367" s="1">
        <v>28</v>
      </c>
      <c r="O1367" s="1">
        <v>26</v>
      </c>
      <c r="P1367" s="1">
        <v>27</v>
      </c>
      <c r="Q1367" s="1">
        <v>27</v>
      </c>
      <c r="R1367" s="3">
        <v>0.16</v>
      </c>
      <c r="S1367" s="3">
        <v>2E-3</v>
      </c>
      <c r="T1367" s="3">
        <v>5.0000000000000001E-3</v>
      </c>
      <c r="U1367" s="3" t="str">
        <f t="shared" si="203"/>
        <v>0</v>
      </c>
      <c r="V1367" s="3" t="str">
        <f t="shared" si="204"/>
        <v>0</v>
      </c>
      <c r="W1367" s="3" t="str">
        <f t="shared" si="205"/>
        <v>0</v>
      </c>
    </row>
    <row r="1368" spans="1:23" x14ac:dyDescent="0.3">
      <c r="A1368" s="1">
        <f t="shared" si="199"/>
        <v>0</v>
      </c>
      <c r="B1368" s="1" t="s">
        <v>12</v>
      </c>
      <c r="C1368" s="1">
        <v>0.2</v>
      </c>
      <c r="D1368" s="1">
        <v>3</v>
      </c>
      <c r="E1368" s="1">
        <f t="shared" si="200"/>
        <v>342</v>
      </c>
      <c r="F1368" s="1">
        <v>0</v>
      </c>
      <c r="G1368" s="3">
        <f t="shared" si="201"/>
        <v>3.7037037037037033</v>
      </c>
      <c r="H1368" s="3">
        <f t="shared" si="202"/>
        <v>0.44900000000000001</v>
      </c>
      <c r="I1368" s="3">
        <v>0.183</v>
      </c>
      <c r="J1368" s="3">
        <v>8.2000000000000003E-2</v>
      </c>
      <c r="K1368" s="3">
        <v>0.184</v>
      </c>
      <c r="L1368" s="1">
        <v>27</v>
      </c>
      <c r="M1368" s="1">
        <v>28</v>
      </c>
      <c r="N1368" s="1">
        <v>28</v>
      </c>
      <c r="O1368" s="1">
        <v>26</v>
      </c>
      <c r="P1368" s="1">
        <v>27</v>
      </c>
      <c r="Q1368" s="1">
        <v>27</v>
      </c>
      <c r="R1368" s="3">
        <v>0.17599999999999999</v>
      </c>
      <c r="S1368" s="3">
        <v>2E-3</v>
      </c>
      <c r="T1368" s="3">
        <v>7.0000000000000001E-3</v>
      </c>
      <c r="U1368" s="3" t="str">
        <f t="shared" si="203"/>
        <v>0</v>
      </c>
      <c r="V1368" s="3" t="str">
        <f t="shared" si="204"/>
        <v>0</v>
      </c>
      <c r="W1368" s="3" t="str">
        <f t="shared" si="205"/>
        <v>0</v>
      </c>
    </row>
    <row r="1369" spans="1:23" x14ac:dyDescent="0.3">
      <c r="A1369" s="1">
        <f t="shared" si="199"/>
        <v>0</v>
      </c>
      <c r="B1369" s="1" t="s">
        <v>12</v>
      </c>
      <c r="C1369" s="1">
        <v>0.2</v>
      </c>
      <c r="D1369" s="1">
        <v>4</v>
      </c>
      <c r="E1369" s="1">
        <f t="shared" si="200"/>
        <v>342</v>
      </c>
      <c r="F1369" s="1">
        <v>0</v>
      </c>
      <c r="G1369" s="3">
        <f t="shared" si="201"/>
        <v>3.7037037037037033</v>
      </c>
      <c r="H1369" s="3">
        <f t="shared" si="202"/>
        <v>0.44500000000000001</v>
      </c>
      <c r="I1369" s="3">
        <v>0.19500000000000001</v>
      </c>
      <c r="J1369" s="3">
        <v>8.3000000000000004E-2</v>
      </c>
      <c r="K1369" s="3">
        <v>0.16700000000000001</v>
      </c>
      <c r="L1369" s="1">
        <v>27</v>
      </c>
      <c r="M1369" s="1">
        <v>28</v>
      </c>
      <c r="N1369" s="1">
        <v>28</v>
      </c>
      <c r="O1369" s="1">
        <v>26</v>
      </c>
      <c r="P1369" s="1">
        <v>27</v>
      </c>
      <c r="Q1369" s="1">
        <v>27</v>
      </c>
      <c r="R1369" s="3">
        <v>0.189</v>
      </c>
      <c r="S1369" s="3">
        <v>2E-3</v>
      </c>
      <c r="T1369" s="3">
        <v>6.0000000000000001E-3</v>
      </c>
      <c r="U1369" s="3" t="str">
        <f t="shared" si="203"/>
        <v>0</v>
      </c>
      <c r="V1369" s="3" t="str">
        <f t="shared" si="204"/>
        <v>0</v>
      </c>
      <c r="W1369" s="3" t="str">
        <f t="shared" si="205"/>
        <v>0</v>
      </c>
    </row>
    <row r="1370" spans="1:23" x14ac:dyDescent="0.3">
      <c r="A1370" s="1">
        <f t="shared" si="199"/>
        <v>0</v>
      </c>
      <c r="B1370" s="1" t="s">
        <v>12</v>
      </c>
      <c r="C1370" s="1">
        <v>0.2</v>
      </c>
      <c r="D1370" s="1">
        <v>1</v>
      </c>
      <c r="E1370" s="1">
        <f t="shared" si="200"/>
        <v>343</v>
      </c>
      <c r="F1370" s="1">
        <v>1</v>
      </c>
      <c r="G1370" s="3">
        <f t="shared" si="201"/>
        <v>0</v>
      </c>
      <c r="H1370" s="3">
        <f t="shared" si="202"/>
        <v>0.221</v>
      </c>
      <c r="I1370" s="3">
        <v>0.128</v>
      </c>
      <c r="J1370" s="3">
        <v>9.2999999999999999E-2</v>
      </c>
      <c r="K1370" s="3">
        <v>0</v>
      </c>
      <c r="L1370" s="1">
        <v>27</v>
      </c>
      <c r="M1370" s="1">
        <v>27</v>
      </c>
      <c r="N1370" s="1">
        <v>27</v>
      </c>
      <c r="O1370" s="1">
        <v>26</v>
      </c>
      <c r="P1370" s="1">
        <v>26</v>
      </c>
      <c r="Q1370" s="1">
        <v>27</v>
      </c>
      <c r="R1370" s="3">
        <v>0.122</v>
      </c>
      <c r="S1370" s="3">
        <v>3.0000000000000001E-3</v>
      </c>
      <c r="T1370" s="3">
        <v>5.0000000000000001E-3</v>
      </c>
      <c r="U1370" s="3">
        <f t="shared" si="203"/>
        <v>3.7037037037037033</v>
      </c>
      <c r="V1370" s="3">
        <f t="shared" si="204"/>
        <v>3.7037037037037033</v>
      </c>
      <c r="W1370" s="3">
        <f t="shared" si="205"/>
        <v>0</v>
      </c>
    </row>
    <row r="1371" spans="1:23" x14ac:dyDescent="0.3">
      <c r="A1371" s="1">
        <f t="shared" si="199"/>
        <v>0</v>
      </c>
      <c r="B1371" s="1" t="s">
        <v>12</v>
      </c>
      <c r="C1371" s="1">
        <v>0.2</v>
      </c>
      <c r="D1371" s="1">
        <v>2</v>
      </c>
      <c r="E1371" s="1">
        <f t="shared" si="200"/>
        <v>343</v>
      </c>
      <c r="F1371" s="1">
        <v>1</v>
      </c>
      <c r="G1371" s="3">
        <f t="shared" si="201"/>
        <v>0</v>
      </c>
      <c r="H1371" s="3">
        <f t="shared" si="202"/>
        <v>0.24199999999999999</v>
      </c>
      <c r="I1371" s="3">
        <v>0.153</v>
      </c>
      <c r="J1371" s="3">
        <v>8.8999999999999996E-2</v>
      </c>
      <c r="K1371" s="3">
        <v>0</v>
      </c>
      <c r="L1371" s="1">
        <v>27</v>
      </c>
      <c r="M1371" s="1">
        <v>27</v>
      </c>
      <c r="N1371" s="1">
        <v>27</v>
      </c>
      <c r="O1371" s="1">
        <v>26</v>
      </c>
      <c r="P1371" s="1">
        <v>26</v>
      </c>
      <c r="Q1371" s="1">
        <v>27</v>
      </c>
      <c r="R1371" s="3">
        <v>0.14699999999999999</v>
      </c>
      <c r="S1371" s="3">
        <v>3.0000000000000001E-3</v>
      </c>
      <c r="T1371" s="3">
        <v>5.0000000000000001E-3</v>
      </c>
      <c r="U1371" s="3">
        <f t="shared" si="203"/>
        <v>3.7037037037037033</v>
      </c>
      <c r="V1371" s="3">
        <f t="shared" si="204"/>
        <v>3.7037037037037033</v>
      </c>
      <c r="W1371" s="3">
        <f t="shared" si="205"/>
        <v>0</v>
      </c>
    </row>
    <row r="1372" spans="1:23" x14ac:dyDescent="0.3">
      <c r="A1372" s="1">
        <f t="shared" si="199"/>
        <v>0</v>
      </c>
      <c r="B1372" s="1" t="s">
        <v>12</v>
      </c>
      <c r="C1372" s="1">
        <v>0.2</v>
      </c>
      <c r="D1372" s="1">
        <v>3</v>
      </c>
      <c r="E1372" s="1">
        <f t="shared" si="200"/>
        <v>343</v>
      </c>
      <c r="F1372" s="1">
        <v>1</v>
      </c>
      <c r="G1372" s="3">
        <f t="shared" si="201"/>
        <v>0</v>
      </c>
      <c r="H1372" s="3">
        <f t="shared" si="202"/>
        <v>0.255</v>
      </c>
      <c r="I1372" s="3">
        <v>0.161</v>
      </c>
      <c r="J1372" s="3">
        <v>9.4E-2</v>
      </c>
      <c r="K1372" s="3">
        <v>0</v>
      </c>
      <c r="L1372" s="1">
        <v>27</v>
      </c>
      <c r="M1372" s="1">
        <v>27</v>
      </c>
      <c r="N1372" s="1">
        <v>27</v>
      </c>
      <c r="O1372" s="1">
        <v>26</v>
      </c>
      <c r="P1372" s="1">
        <v>26</v>
      </c>
      <c r="Q1372" s="1">
        <v>27</v>
      </c>
      <c r="R1372" s="3">
        <v>0.156</v>
      </c>
      <c r="S1372" s="3">
        <v>3.0000000000000001E-3</v>
      </c>
      <c r="T1372" s="3">
        <v>4.0000000000000001E-3</v>
      </c>
      <c r="U1372" s="3">
        <f t="shared" si="203"/>
        <v>3.7037037037037033</v>
      </c>
      <c r="V1372" s="3">
        <f t="shared" si="204"/>
        <v>3.7037037037037033</v>
      </c>
      <c r="W1372" s="3">
        <f t="shared" si="205"/>
        <v>0</v>
      </c>
    </row>
    <row r="1373" spans="1:23" x14ac:dyDescent="0.3">
      <c r="A1373" s="1">
        <f t="shared" si="199"/>
        <v>0</v>
      </c>
      <c r="B1373" s="1" t="s">
        <v>12</v>
      </c>
      <c r="C1373" s="1">
        <v>0.2</v>
      </c>
      <c r="D1373" s="1">
        <v>4</v>
      </c>
      <c r="E1373" s="1">
        <f t="shared" si="200"/>
        <v>343</v>
      </c>
      <c r="F1373" s="1">
        <v>1</v>
      </c>
      <c r="G1373" s="3">
        <f t="shared" si="201"/>
        <v>0</v>
      </c>
      <c r="H1373" s="3">
        <f t="shared" si="202"/>
        <v>0.28100000000000003</v>
      </c>
      <c r="I1373" s="3">
        <v>0.188</v>
      </c>
      <c r="J1373" s="3">
        <v>9.2999999999999999E-2</v>
      </c>
      <c r="K1373" s="3">
        <v>0</v>
      </c>
      <c r="L1373" s="1">
        <v>27</v>
      </c>
      <c r="M1373" s="1">
        <v>27</v>
      </c>
      <c r="N1373" s="1">
        <v>27</v>
      </c>
      <c r="O1373" s="1">
        <v>26</v>
      </c>
      <c r="P1373" s="1">
        <v>26</v>
      </c>
      <c r="Q1373" s="1">
        <v>27</v>
      </c>
      <c r="R1373" s="3">
        <v>0.182</v>
      </c>
      <c r="S1373" s="3">
        <v>3.0000000000000001E-3</v>
      </c>
      <c r="T1373" s="3">
        <v>5.0000000000000001E-3</v>
      </c>
      <c r="U1373" s="3">
        <f t="shared" si="203"/>
        <v>3.7037037037037033</v>
      </c>
      <c r="V1373" s="3">
        <f t="shared" si="204"/>
        <v>3.7037037037037033</v>
      </c>
      <c r="W1373" s="3">
        <f t="shared" si="205"/>
        <v>0</v>
      </c>
    </row>
    <row r="1374" spans="1:23" x14ac:dyDescent="0.3">
      <c r="A1374" s="1">
        <f t="shared" si="199"/>
        <v>0</v>
      </c>
      <c r="B1374" s="1" t="s">
        <v>12</v>
      </c>
      <c r="C1374" s="1">
        <v>0.2</v>
      </c>
      <c r="D1374" s="1">
        <v>1</v>
      </c>
      <c r="E1374" s="1">
        <f t="shared" si="200"/>
        <v>344</v>
      </c>
      <c r="F1374" s="1">
        <v>1</v>
      </c>
      <c r="G1374" s="3">
        <f t="shared" si="201"/>
        <v>0</v>
      </c>
      <c r="H1374" s="3">
        <f t="shared" si="202"/>
        <v>0.23699999999999999</v>
      </c>
      <c r="I1374" s="3">
        <v>0.16300000000000001</v>
      </c>
      <c r="J1374" s="3">
        <v>7.3999999999999996E-2</v>
      </c>
      <c r="K1374" s="3">
        <v>0</v>
      </c>
      <c r="L1374" s="1">
        <v>30</v>
      </c>
      <c r="M1374" s="1">
        <v>30</v>
      </c>
      <c r="N1374" s="1">
        <v>30</v>
      </c>
      <c r="O1374" s="1">
        <v>27</v>
      </c>
      <c r="P1374" s="1">
        <v>30</v>
      </c>
      <c r="Q1374" s="1">
        <v>30</v>
      </c>
      <c r="R1374" s="3">
        <v>0.158</v>
      </c>
      <c r="S1374" s="3">
        <v>3.0000000000000001E-3</v>
      </c>
      <c r="T1374" s="3">
        <v>5.0000000000000001E-3</v>
      </c>
      <c r="U1374" s="3">
        <f t="shared" si="203"/>
        <v>10</v>
      </c>
      <c r="V1374" s="3">
        <f t="shared" si="204"/>
        <v>0</v>
      </c>
      <c r="W1374" s="3">
        <f t="shared" si="205"/>
        <v>0</v>
      </c>
    </row>
    <row r="1375" spans="1:23" x14ac:dyDescent="0.3">
      <c r="A1375" s="1">
        <f t="shared" si="199"/>
        <v>0</v>
      </c>
      <c r="B1375" s="1" t="s">
        <v>12</v>
      </c>
      <c r="C1375" s="1">
        <v>0.2</v>
      </c>
      <c r="D1375" s="1">
        <v>2</v>
      </c>
      <c r="E1375" s="1">
        <f t="shared" si="200"/>
        <v>344</v>
      </c>
      <c r="F1375" s="1">
        <v>1</v>
      </c>
      <c r="G1375" s="3">
        <f t="shared" si="201"/>
        <v>0</v>
      </c>
      <c r="H1375" s="3">
        <f t="shared" si="202"/>
        <v>0.254</v>
      </c>
      <c r="I1375" s="3">
        <v>0.18099999999999999</v>
      </c>
      <c r="J1375" s="3">
        <v>7.2999999999999995E-2</v>
      </c>
      <c r="K1375" s="3">
        <v>0</v>
      </c>
      <c r="L1375" s="1">
        <v>30</v>
      </c>
      <c r="M1375" s="1">
        <v>30</v>
      </c>
      <c r="N1375" s="1">
        <v>30</v>
      </c>
      <c r="O1375" s="1">
        <v>27</v>
      </c>
      <c r="P1375" s="1">
        <v>30</v>
      </c>
      <c r="Q1375" s="1">
        <v>30</v>
      </c>
      <c r="R1375" s="3">
        <v>0.17599999999999999</v>
      </c>
      <c r="S1375" s="3">
        <v>3.0000000000000001E-3</v>
      </c>
      <c r="T1375" s="3">
        <v>5.0000000000000001E-3</v>
      </c>
      <c r="U1375" s="3">
        <f t="shared" si="203"/>
        <v>10</v>
      </c>
      <c r="V1375" s="3">
        <f t="shared" si="204"/>
        <v>0</v>
      </c>
      <c r="W1375" s="3">
        <f t="shared" si="205"/>
        <v>0</v>
      </c>
    </row>
    <row r="1376" spans="1:23" x14ac:dyDescent="0.3">
      <c r="A1376" s="1">
        <f t="shared" si="199"/>
        <v>0</v>
      </c>
      <c r="B1376" s="1" t="s">
        <v>12</v>
      </c>
      <c r="C1376" s="1">
        <v>0.2</v>
      </c>
      <c r="D1376" s="1">
        <v>3</v>
      </c>
      <c r="E1376" s="1">
        <f t="shared" si="200"/>
        <v>344</v>
      </c>
      <c r="F1376" s="1">
        <v>1</v>
      </c>
      <c r="G1376" s="3">
        <f t="shared" si="201"/>
        <v>0</v>
      </c>
      <c r="H1376" s="3">
        <f t="shared" si="202"/>
        <v>0.27100000000000002</v>
      </c>
      <c r="I1376" s="3">
        <v>0.19600000000000001</v>
      </c>
      <c r="J1376" s="3">
        <v>7.4999999999999997E-2</v>
      </c>
      <c r="K1376" s="3">
        <v>0</v>
      </c>
      <c r="L1376" s="1">
        <v>30</v>
      </c>
      <c r="M1376" s="1">
        <v>30</v>
      </c>
      <c r="N1376" s="1">
        <v>30</v>
      </c>
      <c r="O1376" s="1">
        <v>27</v>
      </c>
      <c r="P1376" s="1">
        <v>30</v>
      </c>
      <c r="Q1376" s="1">
        <v>30</v>
      </c>
      <c r="R1376" s="3">
        <v>0.191</v>
      </c>
      <c r="S1376" s="3">
        <v>3.0000000000000001E-3</v>
      </c>
      <c r="T1376" s="3">
        <v>5.0000000000000001E-3</v>
      </c>
      <c r="U1376" s="3">
        <f t="shared" si="203"/>
        <v>10</v>
      </c>
      <c r="V1376" s="3">
        <f t="shared" si="204"/>
        <v>0</v>
      </c>
      <c r="W1376" s="3">
        <f t="shared" si="205"/>
        <v>0</v>
      </c>
    </row>
    <row r="1377" spans="1:23" x14ac:dyDescent="0.3">
      <c r="A1377" s="1">
        <f t="shared" si="199"/>
        <v>0</v>
      </c>
      <c r="B1377" s="1" t="s">
        <v>12</v>
      </c>
      <c r="C1377" s="1">
        <v>0.2</v>
      </c>
      <c r="D1377" s="1">
        <v>4</v>
      </c>
      <c r="E1377" s="1">
        <f t="shared" si="200"/>
        <v>344</v>
      </c>
      <c r="F1377" s="1">
        <v>1</v>
      </c>
      <c r="G1377" s="3">
        <f t="shared" si="201"/>
        <v>0</v>
      </c>
      <c r="H1377" s="3">
        <f t="shared" si="202"/>
        <v>0.23499999999999999</v>
      </c>
      <c r="I1377" s="3">
        <v>0.16</v>
      </c>
      <c r="J1377" s="3">
        <v>7.4999999999999997E-2</v>
      </c>
      <c r="K1377" s="3">
        <v>0</v>
      </c>
      <c r="L1377" s="1">
        <v>30</v>
      </c>
      <c r="M1377" s="1">
        <v>30</v>
      </c>
      <c r="N1377" s="1">
        <v>30</v>
      </c>
      <c r="O1377" s="1">
        <v>27</v>
      </c>
      <c r="P1377" s="1">
        <v>30</v>
      </c>
      <c r="Q1377" s="1">
        <v>30</v>
      </c>
      <c r="R1377" s="3">
        <v>0.155</v>
      </c>
      <c r="S1377" s="3">
        <v>3.0000000000000001E-3</v>
      </c>
      <c r="T1377" s="3">
        <v>5.0000000000000001E-3</v>
      </c>
      <c r="U1377" s="3">
        <f t="shared" si="203"/>
        <v>10</v>
      </c>
      <c r="V1377" s="3">
        <f t="shared" si="204"/>
        <v>0</v>
      </c>
      <c r="W1377" s="3">
        <f t="shared" si="205"/>
        <v>0</v>
      </c>
    </row>
    <row r="1378" spans="1:23" x14ac:dyDescent="0.3">
      <c r="A1378" s="1">
        <f t="shared" si="199"/>
        <v>0</v>
      </c>
      <c r="B1378" s="1" t="s">
        <v>12</v>
      </c>
      <c r="C1378" s="1">
        <v>0.2</v>
      </c>
      <c r="D1378" s="1">
        <v>1</v>
      </c>
      <c r="E1378" s="1">
        <f t="shared" si="200"/>
        <v>345</v>
      </c>
      <c r="F1378" s="1">
        <v>1</v>
      </c>
      <c r="G1378" s="3">
        <f t="shared" si="201"/>
        <v>0</v>
      </c>
      <c r="H1378" s="3">
        <f t="shared" si="202"/>
        <v>0.222</v>
      </c>
      <c r="I1378" s="3">
        <v>0.13600000000000001</v>
      </c>
      <c r="J1378" s="3">
        <v>8.5999999999999993E-2</v>
      </c>
      <c r="K1378" s="3">
        <v>0</v>
      </c>
      <c r="L1378" s="1">
        <v>29</v>
      </c>
      <c r="M1378" s="1">
        <v>29</v>
      </c>
      <c r="N1378" s="1">
        <v>29</v>
      </c>
      <c r="O1378" s="1">
        <v>27</v>
      </c>
      <c r="P1378" s="1">
        <v>29</v>
      </c>
      <c r="Q1378" s="1">
        <v>29</v>
      </c>
      <c r="R1378" s="3">
        <v>0.13100000000000001</v>
      </c>
      <c r="S1378" s="3">
        <v>3.0000000000000001E-3</v>
      </c>
      <c r="T1378" s="3">
        <v>3.0000000000000001E-3</v>
      </c>
      <c r="U1378" s="3">
        <f t="shared" si="203"/>
        <v>6.8965517241379306</v>
      </c>
      <c r="V1378" s="3">
        <f t="shared" si="204"/>
        <v>0</v>
      </c>
      <c r="W1378" s="3">
        <f t="shared" si="205"/>
        <v>0</v>
      </c>
    </row>
    <row r="1379" spans="1:23" x14ac:dyDescent="0.3">
      <c r="A1379" s="1">
        <f t="shared" si="199"/>
        <v>0</v>
      </c>
      <c r="B1379" s="1" t="s">
        <v>12</v>
      </c>
      <c r="C1379" s="1">
        <v>0.2</v>
      </c>
      <c r="D1379" s="1">
        <v>2</v>
      </c>
      <c r="E1379" s="1">
        <f t="shared" si="200"/>
        <v>345</v>
      </c>
      <c r="F1379" s="1">
        <v>1</v>
      </c>
      <c r="G1379" s="3">
        <f t="shared" si="201"/>
        <v>0</v>
      </c>
      <c r="H1379" s="3">
        <f t="shared" si="202"/>
        <v>0.23799999999999999</v>
      </c>
      <c r="I1379" s="3">
        <v>0.156</v>
      </c>
      <c r="J1379" s="3">
        <v>8.2000000000000003E-2</v>
      </c>
      <c r="K1379" s="3">
        <v>0</v>
      </c>
      <c r="L1379" s="1">
        <v>29</v>
      </c>
      <c r="M1379" s="1">
        <v>29</v>
      </c>
      <c r="N1379" s="1">
        <v>29</v>
      </c>
      <c r="O1379" s="1">
        <v>27</v>
      </c>
      <c r="P1379" s="1">
        <v>29</v>
      </c>
      <c r="Q1379" s="1">
        <v>29</v>
      </c>
      <c r="R1379" s="3">
        <v>0.152</v>
      </c>
      <c r="S1379" s="3">
        <v>3.0000000000000001E-3</v>
      </c>
      <c r="T1379" s="3">
        <v>2E-3</v>
      </c>
      <c r="U1379" s="3">
        <f t="shared" si="203"/>
        <v>6.8965517241379306</v>
      </c>
      <c r="V1379" s="3">
        <f t="shared" si="204"/>
        <v>0</v>
      </c>
      <c r="W1379" s="3">
        <f t="shared" si="205"/>
        <v>0</v>
      </c>
    </row>
    <row r="1380" spans="1:23" x14ac:dyDescent="0.3">
      <c r="A1380" s="1">
        <f t="shared" si="199"/>
        <v>0</v>
      </c>
      <c r="B1380" s="1" t="s">
        <v>12</v>
      </c>
      <c r="C1380" s="1">
        <v>0.2</v>
      </c>
      <c r="D1380" s="1">
        <v>3</v>
      </c>
      <c r="E1380" s="1">
        <f t="shared" si="200"/>
        <v>345</v>
      </c>
      <c r="F1380" s="1">
        <v>1</v>
      </c>
      <c r="G1380" s="3">
        <f t="shared" si="201"/>
        <v>0</v>
      </c>
      <c r="H1380" s="3">
        <f t="shared" si="202"/>
        <v>0.255</v>
      </c>
      <c r="I1380" s="3">
        <v>0.17300000000000001</v>
      </c>
      <c r="J1380" s="3">
        <v>8.2000000000000003E-2</v>
      </c>
      <c r="K1380" s="3">
        <v>0</v>
      </c>
      <c r="L1380" s="1">
        <v>29</v>
      </c>
      <c r="M1380" s="1">
        <v>29</v>
      </c>
      <c r="N1380" s="1">
        <v>29</v>
      </c>
      <c r="O1380" s="1">
        <v>27</v>
      </c>
      <c r="P1380" s="1">
        <v>29</v>
      </c>
      <c r="Q1380" s="1">
        <v>29</v>
      </c>
      <c r="R1380" s="3">
        <v>0.16900000000000001</v>
      </c>
      <c r="S1380" s="3">
        <v>3.0000000000000001E-3</v>
      </c>
      <c r="T1380" s="3">
        <v>2E-3</v>
      </c>
      <c r="U1380" s="3">
        <f t="shared" si="203"/>
        <v>6.8965517241379306</v>
      </c>
      <c r="V1380" s="3">
        <f t="shared" si="204"/>
        <v>0</v>
      </c>
      <c r="W1380" s="3">
        <f t="shared" si="205"/>
        <v>0</v>
      </c>
    </row>
    <row r="1381" spans="1:23" x14ac:dyDescent="0.3">
      <c r="A1381" s="1">
        <f t="shared" si="199"/>
        <v>0</v>
      </c>
      <c r="B1381" s="1" t="s">
        <v>12</v>
      </c>
      <c r="C1381" s="1">
        <v>0.2</v>
      </c>
      <c r="D1381" s="1">
        <v>4</v>
      </c>
      <c r="E1381" s="1">
        <f t="shared" si="200"/>
        <v>345</v>
      </c>
      <c r="F1381" s="1">
        <v>1</v>
      </c>
      <c r="G1381" s="3">
        <f t="shared" si="201"/>
        <v>0</v>
      </c>
      <c r="H1381" s="3">
        <f t="shared" si="202"/>
        <v>0.27900000000000003</v>
      </c>
      <c r="I1381" s="3">
        <v>0.183</v>
      </c>
      <c r="J1381" s="3">
        <v>9.6000000000000002E-2</v>
      </c>
      <c r="K1381" s="3">
        <v>0</v>
      </c>
      <c r="L1381" s="1">
        <v>29</v>
      </c>
      <c r="M1381" s="1">
        <v>29</v>
      </c>
      <c r="N1381" s="1">
        <v>29</v>
      </c>
      <c r="O1381" s="1">
        <v>27</v>
      </c>
      <c r="P1381" s="1">
        <v>29</v>
      </c>
      <c r="Q1381" s="1">
        <v>29</v>
      </c>
      <c r="R1381" s="3">
        <v>0.17899999999999999</v>
      </c>
      <c r="S1381" s="3">
        <v>3.0000000000000001E-3</v>
      </c>
      <c r="T1381" s="3">
        <v>2E-3</v>
      </c>
      <c r="U1381" s="3">
        <f t="shared" si="203"/>
        <v>6.8965517241379306</v>
      </c>
      <c r="V1381" s="3">
        <f t="shared" si="204"/>
        <v>0</v>
      </c>
      <c r="W1381" s="3">
        <f t="shared" si="205"/>
        <v>0</v>
      </c>
    </row>
    <row r="1382" spans="1:23" x14ac:dyDescent="0.3">
      <c r="A1382" s="1">
        <f t="shared" si="199"/>
        <v>0</v>
      </c>
      <c r="B1382" s="1" t="s">
        <v>12</v>
      </c>
      <c r="C1382" s="1">
        <v>0.2</v>
      </c>
      <c r="D1382" s="1">
        <v>1</v>
      </c>
      <c r="E1382" s="1">
        <f t="shared" si="200"/>
        <v>346</v>
      </c>
      <c r="F1382" s="1">
        <v>1</v>
      </c>
      <c r="G1382" s="3">
        <f t="shared" si="201"/>
        <v>0</v>
      </c>
      <c r="H1382" s="3">
        <f t="shared" si="202"/>
        <v>0.221</v>
      </c>
      <c r="I1382" s="3">
        <v>0.129</v>
      </c>
      <c r="J1382" s="3">
        <v>9.1999999999999998E-2</v>
      </c>
      <c r="K1382" s="3">
        <v>0</v>
      </c>
      <c r="L1382" s="1">
        <v>27</v>
      </c>
      <c r="M1382" s="1">
        <v>27</v>
      </c>
      <c r="N1382" s="1">
        <v>27</v>
      </c>
      <c r="O1382" s="1">
        <v>27</v>
      </c>
      <c r="P1382" s="1">
        <v>27</v>
      </c>
      <c r="Q1382" s="1">
        <v>27</v>
      </c>
      <c r="R1382" s="3">
        <v>0.122</v>
      </c>
      <c r="S1382" s="3">
        <v>4.0000000000000001E-3</v>
      </c>
      <c r="T1382" s="3">
        <v>6.0000000000000001E-3</v>
      </c>
      <c r="U1382" s="3">
        <f t="shared" si="203"/>
        <v>0</v>
      </c>
      <c r="V1382" s="3">
        <f t="shared" si="204"/>
        <v>0</v>
      </c>
      <c r="W1382" s="3">
        <f t="shared" si="205"/>
        <v>0</v>
      </c>
    </row>
    <row r="1383" spans="1:23" x14ac:dyDescent="0.3">
      <c r="A1383" s="1">
        <f t="shared" si="199"/>
        <v>0</v>
      </c>
      <c r="B1383" s="1" t="s">
        <v>12</v>
      </c>
      <c r="C1383" s="1">
        <v>0.2</v>
      </c>
      <c r="D1383" s="1">
        <v>2</v>
      </c>
      <c r="E1383" s="1">
        <f t="shared" si="200"/>
        <v>346</v>
      </c>
      <c r="F1383" s="1">
        <v>1</v>
      </c>
      <c r="G1383" s="3">
        <f t="shared" si="201"/>
        <v>0</v>
      </c>
      <c r="H1383" s="3">
        <f t="shared" si="202"/>
        <v>0.246</v>
      </c>
      <c r="I1383" s="3">
        <v>0.157</v>
      </c>
      <c r="J1383" s="3">
        <v>8.8999999999999996E-2</v>
      </c>
      <c r="K1383" s="3">
        <v>0</v>
      </c>
      <c r="L1383" s="1">
        <v>27</v>
      </c>
      <c r="M1383" s="1">
        <v>27</v>
      </c>
      <c r="N1383" s="1">
        <v>27</v>
      </c>
      <c r="O1383" s="1">
        <v>27</v>
      </c>
      <c r="P1383" s="1">
        <v>27</v>
      </c>
      <c r="Q1383" s="1">
        <v>27</v>
      </c>
      <c r="R1383" s="3">
        <v>0.151</v>
      </c>
      <c r="S1383" s="3">
        <v>4.0000000000000001E-3</v>
      </c>
      <c r="T1383" s="3">
        <v>5.0000000000000001E-3</v>
      </c>
      <c r="U1383" s="3">
        <f t="shared" si="203"/>
        <v>0</v>
      </c>
      <c r="V1383" s="3">
        <f t="shared" si="204"/>
        <v>0</v>
      </c>
      <c r="W1383" s="3">
        <f t="shared" si="205"/>
        <v>0</v>
      </c>
    </row>
    <row r="1384" spans="1:23" x14ac:dyDescent="0.3">
      <c r="A1384" s="1">
        <f t="shared" si="199"/>
        <v>0</v>
      </c>
      <c r="B1384" s="1" t="s">
        <v>12</v>
      </c>
      <c r="C1384" s="1">
        <v>0.2</v>
      </c>
      <c r="D1384" s="1">
        <v>3</v>
      </c>
      <c r="E1384" s="1">
        <f t="shared" si="200"/>
        <v>346</v>
      </c>
      <c r="F1384" s="1">
        <v>1</v>
      </c>
      <c r="G1384" s="3">
        <f t="shared" si="201"/>
        <v>0</v>
      </c>
      <c r="H1384" s="3">
        <f t="shared" si="202"/>
        <v>0.24399999999999999</v>
      </c>
      <c r="I1384" s="3">
        <v>0.155</v>
      </c>
      <c r="J1384" s="3">
        <v>8.8999999999999996E-2</v>
      </c>
      <c r="K1384" s="3">
        <v>0</v>
      </c>
      <c r="L1384" s="1">
        <v>27</v>
      </c>
      <c r="M1384" s="1">
        <v>27</v>
      </c>
      <c r="N1384" s="1">
        <v>27</v>
      </c>
      <c r="O1384" s="1">
        <v>27</v>
      </c>
      <c r="P1384" s="1">
        <v>27</v>
      </c>
      <c r="Q1384" s="1">
        <v>27</v>
      </c>
      <c r="R1384" s="3">
        <v>0.14799999999999999</v>
      </c>
      <c r="S1384" s="3">
        <v>4.0000000000000001E-3</v>
      </c>
      <c r="T1384" s="3">
        <v>6.0000000000000001E-3</v>
      </c>
      <c r="U1384" s="3">
        <f t="shared" si="203"/>
        <v>0</v>
      </c>
      <c r="V1384" s="3">
        <f t="shared" si="204"/>
        <v>0</v>
      </c>
      <c r="W1384" s="3">
        <f t="shared" si="205"/>
        <v>0</v>
      </c>
    </row>
    <row r="1385" spans="1:23" x14ac:dyDescent="0.3">
      <c r="A1385" s="1">
        <f t="shared" si="199"/>
        <v>0</v>
      </c>
      <c r="B1385" s="1" t="s">
        <v>12</v>
      </c>
      <c r="C1385" s="1">
        <v>0.2</v>
      </c>
      <c r="D1385" s="1">
        <v>4</v>
      </c>
      <c r="E1385" s="1">
        <f t="shared" si="200"/>
        <v>346</v>
      </c>
      <c r="F1385" s="1">
        <v>1</v>
      </c>
      <c r="G1385" s="3">
        <f t="shared" si="201"/>
        <v>0</v>
      </c>
      <c r="H1385" s="3">
        <f t="shared" si="202"/>
        <v>0.26300000000000001</v>
      </c>
      <c r="I1385" s="3">
        <v>0.17300000000000001</v>
      </c>
      <c r="J1385" s="3">
        <v>0.09</v>
      </c>
      <c r="K1385" s="3">
        <v>0</v>
      </c>
      <c r="L1385" s="1">
        <v>27</v>
      </c>
      <c r="M1385" s="1">
        <v>27</v>
      </c>
      <c r="N1385" s="1">
        <v>27</v>
      </c>
      <c r="O1385" s="1">
        <v>27</v>
      </c>
      <c r="P1385" s="1">
        <v>27</v>
      </c>
      <c r="Q1385" s="1">
        <v>27</v>
      </c>
      <c r="R1385" s="3">
        <v>0.16700000000000001</v>
      </c>
      <c r="S1385" s="3">
        <v>4.0000000000000001E-3</v>
      </c>
      <c r="T1385" s="3">
        <v>5.0000000000000001E-3</v>
      </c>
      <c r="U1385" s="3">
        <f t="shared" si="203"/>
        <v>0</v>
      </c>
      <c r="V1385" s="3">
        <f t="shared" si="204"/>
        <v>0</v>
      </c>
      <c r="W1385" s="3">
        <f t="shared" si="205"/>
        <v>0</v>
      </c>
    </row>
    <row r="1386" spans="1:23" x14ac:dyDescent="0.3">
      <c r="A1386" s="1">
        <f t="shared" si="199"/>
        <v>0</v>
      </c>
      <c r="B1386" s="1" t="s">
        <v>12</v>
      </c>
      <c r="C1386" s="1">
        <v>0.2</v>
      </c>
      <c r="D1386" s="1">
        <v>1</v>
      </c>
      <c r="E1386" s="1">
        <f t="shared" si="200"/>
        <v>347</v>
      </c>
      <c r="F1386" s="1">
        <v>1</v>
      </c>
      <c r="G1386" s="3">
        <f t="shared" si="201"/>
        <v>0</v>
      </c>
      <c r="H1386" s="3">
        <f t="shared" si="202"/>
        <v>0.23600000000000002</v>
      </c>
      <c r="I1386" s="3">
        <v>9.7000000000000003E-2</v>
      </c>
      <c r="J1386" s="3">
        <v>0.13900000000000001</v>
      </c>
      <c r="K1386" s="3">
        <v>0</v>
      </c>
      <c r="L1386" s="1">
        <v>25</v>
      </c>
      <c r="M1386" s="1">
        <v>25</v>
      </c>
      <c r="N1386" s="1">
        <v>25</v>
      </c>
      <c r="O1386" s="1">
        <v>25</v>
      </c>
      <c r="P1386" s="1">
        <v>25</v>
      </c>
      <c r="Q1386" s="1">
        <v>25</v>
      </c>
      <c r="R1386" s="3">
        <v>9.0999999999999998E-2</v>
      </c>
      <c r="S1386" s="3">
        <v>4.0000000000000001E-3</v>
      </c>
      <c r="T1386" s="3">
        <v>5.0000000000000001E-3</v>
      </c>
      <c r="U1386" s="3">
        <f t="shared" si="203"/>
        <v>0</v>
      </c>
      <c r="V1386" s="3">
        <f t="shared" si="204"/>
        <v>0</v>
      </c>
      <c r="W1386" s="3">
        <f t="shared" si="205"/>
        <v>0</v>
      </c>
    </row>
    <row r="1387" spans="1:23" x14ac:dyDescent="0.3">
      <c r="A1387" s="1">
        <f t="shared" si="199"/>
        <v>0</v>
      </c>
      <c r="B1387" s="1" t="s">
        <v>12</v>
      </c>
      <c r="C1387" s="1">
        <v>0.2</v>
      </c>
      <c r="D1387" s="1">
        <v>2</v>
      </c>
      <c r="E1387" s="1">
        <f t="shared" si="200"/>
        <v>347</v>
      </c>
      <c r="F1387" s="1">
        <v>1</v>
      </c>
      <c r="G1387" s="3">
        <f t="shared" si="201"/>
        <v>0</v>
      </c>
      <c r="H1387" s="3">
        <f t="shared" si="202"/>
        <v>0.26</v>
      </c>
      <c r="I1387" s="3">
        <v>0.12100000000000001</v>
      </c>
      <c r="J1387" s="3">
        <v>0.13900000000000001</v>
      </c>
      <c r="K1387" s="3">
        <v>0</v>
      </c>
      <c r="L1387" s="1">
        <v>25</v>
      </c>
      <c r="M1387" s="1">
        <v>25</v>
      </c>
      <c r="N1387" s="1">
        <v>25</v>
      </c>
      <c r="O1387" s="1">
        <v>25</v>
      </c>
      <c r="P1387" s="1">
        <v>25</v>
      </c>
      <c r="Q1387" s="1">
        <v>25</v>
      </c>
      <c r="R1387" s="3">
        <v>0.11600000000000001</v>
      </c>
      <c r="S1387" s="3">
        <v>4.0000000000000001E-3</v>
      </c>
      <c r="T1387" s="3">
        <v>4.0000000000000001E-3</v>
      </c>
      <c r="U1387" s="3">
        <f t="shared" si="203"/>
        <v>0</v>
      </c>
      <c r="V1387" s="3">
        <f t="shared" si="204"/>
        <v>0</v>
      </c>
      <c r="W1387" s="3">
        <f t="shared" si="205"/>
        <v>0</v>
      </c>
    </row>
    <row r="1388" spans="1:23" x14ac:dyDescent="0.3">
      <c r="A1388" s="1">
        <f t="shared" si="199"/>
        <v>0</v>
      </c>
      <c r="B1388" s="1" t="s">
        <v>12</v>
      </c>
      <c r="C1388" s="1">
        <v>0.2</v>
      </c>
      <c r="D1388" s="1">
        <v>3</v>
      </c>
      <c r="E1388" s="1">
        <f t="shared" si="200"/>
        <v>347</v>
      </c>
      <c r="F1388" s="1">
        <v>1</v>
      </c>
      <c r="G1388" s="3">
        <f t="shared" si="201"/>
        <v>0</v>
      </c>
      <c r="H1388" s="3">
        <f t="shared" si="202"/>
        <v>0.27300000000000002</v>
      </c>
      <c r="I1388" s="3">
        <v>0.129</v>
      </c>
      <c r="J1388" s="3">
        <v>0.14399999999999999</v>
      </c>
      <c r="K1388" s="3">
        <v>0</v>
      </c>
      <c r="L1388" s="1">
        <v>25</v>
      </c>
      <c r="M1388" s="1">
        <v>25</v>
      </c>
      <c r="N1388" s="1">
        <v>25</v>
      </c>
      <c r="O1388" s="1">
        <v>25</v>
      </c>
      <c r="P1388" s="1">
        <v>25</v>
      </c>
      <c r="Q1388" s="1">
        <v>25</v>
      </c>
      <c r="R1388" s="3">
        <v>0.123</v>
      </c>
      <c r="S1388" s="3">
        <v>4.0000000000000001E-3</v>
      </c>
      <c r="T1388" s="3">
        <v>5.0000000000000001E-3</v>
      </c>
      <c r="U1388" s="3">
        <f t="shared" si="203"/>
        <v>0</v>
      </c>
      <c r="V1388" s="3">
        <f t="shared" si="204"/>
        <v>0</v>
      </c>
      <c r="W1388" s="3">
        <f t="shared" si="205"/>
        <v>0</v>
      </c>
    </row>
    <row r="1389" spans="1:23" x14ac:dyDescent="0.3">
      <c r="A1389" s="1">
        <f t="shared" si="199"/>
        <v>0</v>
      </c>
      <c r="B1389" s="1" t="s">
        <v>12</v>
      </c>
      <c r="C1389" s="1">
        <v>0.2</v>
      </c>
      <c r="D1389" s="1">
        <v>4</v>
      </c>
      <c r="E1389" s="1">
        <f t="shared" si="200"/>
        <v>347</v>
      </c>
      <c r="F1389" s="1">
        <v>1</v>
      </c>
      <c r="G1389" s="3">
        <f t="shared" si="201"/>
        <v>0</v>
      </c>
      <c r="H1389" s="3">
        <f t="shared" si="202"/>
        <v>0.30399999999999999</v>
      </c>
      <c r="I1389" s="3">
        <v>0.155</v>
      </c>
      <c r="J1389" s="3">
        <v>0.14899999999999999</v>
      </c>
      <c r="K1389" s="3">
        <v>0</v>
      </c>
      <c r="L1389" s="1">
        <v>25</v>
      </c>
      <c r="M1389" s="1">
        <v>25</v>
      </c>
      <c r="N1389" s="1">
        <v>25</v>
      </c>
      <c r="O1389" s="1">
        <v>25</v>
      </c>
      <c r="P1389" s="1">
        <v>25</v>
      </c>
      <c r="Q1389" s="1">
        <v>25</v>
      </c>
      <c r="R1389" s="3">
        <v>0.14899999999999999</v>
      </c>
      <c r="S1389" s="3">
        <v>4.0000000000000001E-3</v>
      </c>
      <c r="T1389" s="3">
        <v>5.0000000000000001E-3</v>
      </c>
      <c r="U1389" s="3">
        <f t="shared" si="203"/>
        <v>0</v>
      </c>
      <c r="V1389" s="3">
        <f t="shared" si="204"/>
        <v>0</v>
      </c>
      <c r="W1389" s="3">
        <f t="shared" si="205"/>
        <v>0</v>
      </c>
    </row>
    <row r="1390" spans="1:23" x14ac:dyDescent="0.3">
      <c r="A1390" s="1">
        <f t="shared" si="199"/>
        <v>0</v>
      </c>
      <c r="B1390" s="1" t="s">
        <v>12</v>
      </c>
      <c r="C1390" s="1">
        <v>0.2</v>
      </c>
      <c r="D1390" s="1">
        <v>1</v>
      </c>
      <c r="E1390" s="1">
        <f t="shared" si="200"/>
        <v>348</v>
      </c>
      <c r="F1390" s="1">
        <v>1</v>
      </c>
      <c r="G1390" s="3">
        <f t="shared" si="201"/>
        <v>0</v>
      </c>
      <c r="H1390" s="3">
        <f t="shared" si="202"/>
        <v>0.23900000000000002</v>
      </c>
      <c r="I1390" s="3">
        <v>0.14300000000000002</v>
      </c>
      <c r="J1390" s="3">
        <v>9.6000000000000002E-2</v>
      </c>
      <c r="K1390" s="3">
        <v>0</v>
      </c>
      <c r="L1390" s="1">
        <v>30</v>
      </c>
      <c r="M1390" s="1">
        <v>30</v>
      </c>
      <c r="N1390" s="1">
        <v>30</v>
      </c>
      <c r="O1390" s="1">
        <v>30</v>
      </c>
      <c r="P1390" s="1">
        <v>30</v>
      </c>
      <c r="Q1390" s="1">
        <v>30</v>
      </c>
      <c r="R1390" s="3">
        <v>0.13900000000000001</v>
      </c>
      <c r="S1390" s="3">
        <v>3.0000000000000001E-3</v>
      </c>
      <c r="T1390" s="3">
        <v>3.0000000000000001E-3</v>
      </c>
      <c r="U1390" s="3">
        <f t="shared" si="203"/>
        <v>0</v>
      </c>
      <c r="V1390" s="3">
        <f t="shared" si="204"/>
        <v>0</v>
      </c>
      <c r="W1390" s="3">
        <f t="shared" si="205"/>
        <v>0</v>
      </c>
    </row>
    <row r="1391" spans="1:23" x14ac:dyDescent="0.3">
      <c r="A1391" s="1">
        <f t="shared" si="199"/>
        <v>0</v>
      </c>
      <c r="B1391" s="1" t="s">
        <v>12</v>
      </c>
      <c r="C1391" s="1">
        <v>0.2</v>
      </c>
      <c r="D1391" s="1">
        <v>2</v>
      </c>
      <c r="E1391" s="1">
        <f t="shared" si="200"/>
        <v>348</v>
      </c>
      <c r="F1391" s="1">
        <v>1</v>
      </c>
      <c r="G1391" s="3">
        <f t="shared" si="201"/>
        <v>0</v>
      </c>
      <c r="H1391" s="3">
        <f t="shared" si="202"/>
        <v>0.25800000000000001</v>
      </c>
      <c r="I1391" s="3">
        <v>0.16500000000000001</v>
      </c>
      <c r="J1391" s="3">
        <v>9.2999999999999999E-2</v>
      </c>
      <c r="K1391" s="3">
        <v>0</v>
      </c>
      <c r="L1391" s="1">
        <v>30</v>
      </c>
      <c r="M1391" s="1">
        <v>30</v>
      </c>
      <c r="N1391" s="1">
        <v>30</v>
      </c>
      <c r="O1391" s="1">
        <v>30</v>
      </c>
      <c r="P1391" s="1">
        <v>30</v>
      </c>
      <c r="Q1391" s="1">
        <v>30</v>
      </c>
      <c r="R1391" s="3">
        <v>0.16200000000000001</v>
      </c>
      <c r="S1391" s="3">
        <v>3.0000000000000001E-3</v>
      </c>
      <c r="T1391" s="3">
        <v>2E-3</v>
      </c>
      <c r="U1391" s="3">
        <f t="shared" si="203"/>
        <v>0</v>
      </c>
      <c r="V1391" s="3">
        <f t="shared" si="204"/>
        <v>0</v>
      </c>
      <c r="W1391" s="3">
        <f t="shared" si="205"/>
        <v>0</v>
      </c>
    </row>
    <row r="1392" spans="1:23" x14ac:dyDescent="0.3">
      <c r="A1392" s="1">
        <f t="shared" si="199"/>
        <v>0</v>
      </c>
      <c r="B1392" s="1" t="s">
        <v>12</v>
      </c>
      <c r="C1392" s="1">
        <v>0.2</v>
      </c>
      <c r="D1392" s="1">
        <v>3</v>
      </c>
      <c r="E1392" s="1">
        <f t="shared" si="200"/>
        <v>348</v>
      </c>
      <c r="F1392" s="1">
        <v>1</v>
      </c>
      <c r="G1392" s="3">
        <f t="shared" si="201"/>
        <v>0</v>
      </c>
      <c r="H1392" s="3">
        <f t="shared" si="202"/>
        <v>0.28100000000000003</v>
      </c>
      <c r="I1392" s="3">
        <v>0.185</v>
      </c>
      <c r="J1392" s="3">
        <v>9.6000000000000002E-2</v>
      </c>
      <c r="K1392" s="3">
        <v>0</v>
      </c>
      <c r="L1392" s="1">
        <v>30</v>
      </c>
      <c r="M1392" s="1">
        <v>30</v>
      </c>
      <c r="N1392" s="1">
        <v>30</v>
      </c>
      <c r="O1392" s="1">
        <v>30</v>
      </c>
      <c r="P1392" s="1">
        <v>30</v>
      </c>
      <c r="Q1392" s="1">
        <v>30</v>
      </c>
      <c r="R1392" s="3">
        <v>0.18099999999999999</v>
      </c>
      <c r="S1392" s="3">
        <v>3.0000000000000001E-3</v>
      </c>
      <c r="T1392" s="3">
        <v>3.0000000000000001E-3</v>
      </c>
      <c r="U1392" s="3">
        <f t="shared" si="203"/>
        <v>0</v>
      </c>
      <c r="V1392" s="3">
        <f t="shared" si="204"/>
        <v>0</v>
      </c>
      <c r="W1392" s="3">
        <f t="shared" si="205"/>
        <v>0</v>
      </c>
    </row>
    <row r="1393" spans="1:38" x14ac:dyDescent="0.3">
      <c r="A1393" s="1">
        <f t="shared" si="199"/>
        <v>0</v>
      </c>
      <c r="B1393" s="1" t="s">
        <v>12</v>
      </c>
      <c r="C1393" s="1">
        <v>0.2</v>
      </c>
      <c r="D1393" s="1">
        <v>4</v>
      </c>
      <c r="E1393" s="1">
        <f t="shared" si="200"/>
        <v>348</v>
      </c>
      <c r="F1393" s="1">
        <v>1</v>
      </c>
      <c r="G1393" s="3">
        <f t="shared" si="201"/>
        <v>0</v>
      </c>
      <c r="H1393" s="3">
        <f t="shared" si="202"/>
        <v>0.24399999999999999</v>
      </c>
      <c r="I1393" s="3">
        <v>0.15</v>
      </c>
      <c r="J1393" s="3">
        <v>9.4E-2</v>
      </c>
      <c r="K1393" s="3">
        <v>0</v>
      </c>
      <c r="L1393" s="1">
        <v>30</v>
      </c>
      <c r="M1393" s="1">
        <v>30</v>
      </c>
      <c r="N1393" s="1">
        <v>30</v>
      </c>
      <c r="O1393" s="1">
        <v>30</v>
      </c>
      <c r="P1393" s="1">
        <v>30</v>
      </c>
      <c r="Q1393" s="1">
        <v>30</v>
      </c>
      <c r="R1393" s="3">
        <v>0.14599999999999999</v>
      </c>
      <c r="S1393" s="3">
        <v>3.0000000000000001E-3</v>
      </c>
      <c r="T1393" s="3">
        <v>3.0000000000000001E-3</v>
      </c>
      <c r="U1393" s="3">
        <f t="shared" si="203"/>
        <v>0</v>
      </c>
      <c r="V1393" s="3">
        <f t="shared" si="204"/>
        <v>0</v>
      </c>
      <c r="W1393" s="3">
        <f t="shared" si="205"/>
        <v>0</v>
      </c>
    </row>
    <row r="1394" spans="1:38" x14ac:dyDescent="0.3">
      <c r="A1394" s="1">
        <f t="shared" si="199"/>
        <v>0</v>
      </c>
      <c r="B1394" s="1" t="s">
        <v>12</v>
      </c>
      <c r="C1394" s="1">
        <v>0.2</v>
      </c>
      <c r="D1394" s="1">
        <v>1</v>
      </c>
      <c r="E1394" s="1">
        <f t="shared" si="200"/>
        <v>349</v>
      </c>
      <c r="F1394" s="1">
        <v>1</v>
      </c>
      <c r="G1394" s="3">
        <f t="shared" si="201"/>
        <v>0</v>
      </c>
      <c r="H1394" s="3">
        <f t="shared" si="202"/>
        <v>0.20400000000000001</v>
      </c>
      <c r="I1394" s="3">
        <v>0.13</v>
      </c>
      <c r="J1394" s="3">
        <v>7.3999999999999996E-2</v>
      </c>
      <c r="K1394" s="3">
        <v>0</v>
      </c>
      <c r="L1394" s="1">
        <v>28</v>
      </c>
      <c r="M1394" s="1">
        <v>28</v>
      </c>
      <c r="N1394" s="1">
        <v>28</v>
      </c>
      <c r="O1394" s="1">
        <v>27</v>
      </c>
      <c r="P1394" s="1">
        <v>28</v>
      </c>
      <c r="Q1394" s="1">
        <v>28</v>
      </c>
      <c r="R1394" s="3">
        <v>0.124</v>
      </c>
      <c r="S1394" s="3">
        <v>4.0000000000000001E-3</v>
      </c>
      <c r="T1394" s="3">
        <v>5.0000000000000001E-3</v>
      </c>
      <c r="U1394" s="3">
        <f t="shared" si="203"/>
        <v>3.5714285714285712</v>
      </c>
      <c r="V1394" s="3">
        <f t="shared" si="204"/>
        <v>0</v>
      </c>
      <c r="W1394" s="3">
        <f t="shared" si="205"/>
        <v>0</v>
      </c>
    </row>
    <row r="1395" spans="1:38" x14ac:dyDescent="0.3">
      <c r="A1395" s="1">
        <f t="shared" si="199"/>
        <v>0</v>
      </c>
      <c r="B1395" s="1" t="s">
        <v>12</v>
      </c>
      <c r="C1395" s="1">
        <v>0.2</v>
      </c>
      <c r="D1395" s="1">
        <v>2</v>
      </c>
      <c r="E1395" s="1">
        <f t="shared" si="200"/>
        <v>349</v>
      </c>
      <c r="F1395" s="1">
        <v>1</v>
      </c>
      <c r="G1395" s="3">
        <f t="shared" si="201"/>
        <v>0</v>
      </c>
      <c r="H1395" s="3">
        <f t="shared" si="202"/>
        <v>0.24199999999999999</v>
      </c>
      <c r="I1395" s="3">
        <v>0.16400000000000001</v>
      </c>
      <c r="J1395" s="3">
        <v>7.8E-2</v>
      </c>
      <c r="K1395" s="3">
        <v>0</v>
      </c>
      <c r="L1395" s="1">
        <v>28</v>
      </c>
      <c r="M1395" s="1">
        <v>28</v>
      </c>
      <c r="N1395" s="1">
        <v>28</v>
      </c>
      <c r="O1395" s="1">
        <v>27</v>
      </c>
      <c r="P1395" s="1">
        <v>28</v>
      </c>
      <c r="Q1395" s="1">
        <v>28</v>
      </c>
      <c r="R1395" s="3">
        <v>0.158</v>
      </c>
      <c r="S1395" s="3">
        <v>4.0000000000000001E-3</v>
      </c>
      <c r="T1395" s="3">
        <v>5.0000000000000001E-3</v>
      </c>
      <c r="U1395" s="3">
        <f t="shared" si="203"/>
        <v>3.5714285714285712</v>
      </c>
      <c r="V1395" s="3">
        <f t="shared" si="204"/>
        <v>0</v>
      </c>
      <c r="W1395" s="3">
        <f t="shared" si="205"/>
        <v>0</v>
      </c>
    </row>
    <row r="1396" spans="1:38" x14ac:dyDescent="0.3">
      <c r="A1396" s="1">
        <f t="shared" si="199"/>
        <v>0</v>
      </c>
      <c r="B1396" s="1" t="s">
        <v>12</v>
      </c>
      <c r="C1396" s="1">
        <v>0.2</v>
      </c>
      <c r="D1396" s="1">
        <v>3</v>
      </c>
      <c r="E1396" s="1">
        <f t="shared" si="200"/>
        <v>349</v>
      </c>
      <c r="F1396" s="1">
        <v>1</v>
      </c>
      <c r="G1396" s="3">
        <f t="shared" si="201"/>
        <v>0</v>
      </c>
      <c r="H1396" s="3">
        <f t="shared" si="202"/>
        <v>0.24199999999999999</v>
      </c>
      <c r="I1396" s="3">
        <v>0.16800000000000001</v>
      </c>
      <c r="J1396" s="3">
        <v>7.3999999999999996E-2</v>
      </c>
      <c r="K1396" s="3">
        <v>0</v>
      </c>
      <c r="L1396" s="1">
        <v>28</v>
      </c>
      <c r="M1396" s="1">
        <v>28</v>
      </c>
      <c r="N1396" s="1">
        <v>28</v>
      </c>
      <c r="O1396" s="1">
        <v>27</v>
      </c>
      <c r="P1396" s="1">
        <v>28</v>
      </c>
      <c r="Q1396" s="1">
        <v>28</v>
      </c>
      <c r="R1396" s="3">
        <v>0.16200000000000001</v>
      </c>
      <c r="S1396" s="3">
        <v>4.0000000000000001E-3</v>
      </c>
      <c r="T1396" s="3">
        <v>5.0000000000000001E-3</v>
      </c>
      <c r="U1396" s="3">
        <f t="shared" si="203"/>
        <v>3.5714285714285712</v>
      </c>
      <c r="V1396" s="3">
        <f t="shared" si="204"/>
        <v>0</v>
      </c>
      <c r="W1396" s="3">
        <f t="shared" si="205"/>
        <v>0</v>
      </c>
    </row>
    <row r="1397" spans="1:38" x14ac:dyDescent="0.3">
      <c r="A1397" s="1">
        <f t="shared" si="199"/>
        <v>0</v>
      </c>
      <c r="B1397" s="1" t="s">
        <v>12</v>
      </c>
      <c r="C1397" s="1">
        <v>0.2</v>
      </c>
      <c r="D1397" s="1">
        <v>4</v>
      </c>
      <c r="E1397" s="1">
        <f t="shared" si="200"/>
        <v>349</v>
      </c>
      <c r="F1397" s="1">
        <v>1</v>
      </c>
      <c r="G1397" s="3">
        <f t="shared" si="201"/>
        <v>0</v>
      </c>
      <c r="H1397" s="3">
        <f t="shared" si="202"/>
        <v>0.25700000000000001</v>
      </c>
      <c r="I1397" s="3">
        <v>0.17799999999999999</v>
      </c>
      <c r="J1397" s="3">
        <v>7.9000000000000001E-2</v>
      </c>
      <c r="K1397" s="3">
        <v>0</v>
      </c>
      <c r="L1397" s="1">
        <v>28</v>
      </c>
      <c r="M1397" s="1">
        <v>28</v>
      </c>
      <c r="N1397" s="1">
        <v>28</v>
      </c>
      <c r="O1397" s="1">
        <v>27</v>
      </c>
      <c r="P1397" s="1">
        <v>28</v>
      </c>
      <c r="Q1397" s="1">
        <v>28</v>
      </c>
      <c r="R1397" s="3">
        <v>0.17299999999999999</v>
      </c>
      <c r="S1397" s="3">
        <v>4.0000000000000001E-3</v>
      </c>
      <c r="T1397" s="3">
        <v>4.0000000000000001E-3</v>
      </c>
      <c r="U1397" s="3">
        <f t="shared" si="203"/>
        <v>3.5714285714285712</v>
      </c>
      <c r="V1397" s="3">
        <f t="shared" si="204"/>
        <v>0</v>
      </c>
      <c r="W1397" s="3">
        <f t="shared" si="205"/>
        <v>0</v>
      </c>
    </row>
    <row r="1398" spans="1:38" x14ac:dyDescent="0.3">
      <c r="A1398" s="1">
        <f t="shared" si="199"/>
        <v>1</v>
      </c>
      <c r="B1398" s="1" t="s">
        <v>12</v>
      </c>
      <c r="C1398" s="1">
        <v>0.2</v>
      </c>
      <c r="D1398" s="1">
        <v>1</v>
      </c>
      <c r="E1398" s="1">
        <f t="shared" si="200"/>
        <v>350</v>
      </c>
      <c r="F1398" s="1">
        <v>1</v>
      </c>
      <c r="G1398" s="3">
        <f t="shared" si="201"/>
        <v>0</v>
      </c>
      <c r="H1398" s="3">
        <f t="shared" si="202"/>
        <v>0.23000000000000004</v>
      </c>
      <c r="I1398" s="3">
        <v>9.1000000000000011E-2</v>
      </c>
      <c r="J1398" s="3">
        <v>0.13900000000000001</v>
      </c>
      <c r="K1398" s="3">
        <v>0</v>
      </c>
      <c r="L1398" s="1">
        <v>24</v>
      </c>
      <c r="M1398" s="1">
        <v>24</v>
      </c>
      <c r="N1398" s="1">
        <v>24</v>
      </c>
      <c r="O1398" s="1">
        <v>23</v>
      </c>
      <c r="P1398" s="1">
        <v>23</v>
      </c>
      <c r="Q1398" s="1">
        <v>24</v>
      </c>
      <c r="R1398" s="3">
        <v>8.4000000000000005E-2</v>
      </c>
      <c r="S1398" s="3">
        <v>4.0000000000000001E-3</v>
      </c>
      <c r="T1398" s="3">
        <v>6.0000000000000001E-3</v>
      </c>
      <c r="U1398" s="3">
        <f t="shared" si="203"/>
        <v>4.1666666666666661</v>
      </c>
      <c r="V1398" s="3">
        <f t="shared" si="204"/>
        <v>4.1666666666666661</v>
      </c>
      <c r="W1398" s="3">
        <f t="shared" si="205"/>
        <v>0</v>
      </c>
      <c r="AA1398" s="1">
        <f>SUMPRODUCT((MOD(ROW(F1302:F1401),4)=2)*F1302:F1401)</f>
        <v>23</v>
      </c>
      <c r="AB1398" s="3">
        <f>SUMPRODUCT((MOD(ROW(G1302:G1401),4)=2)*G1302:G1401)/25</f>
        <v>0.30199430199430194</v>
      </c>
      <c r="AC1398" s="3">
        <f t="shared" ref="AC1398:AF1398" si="206">SUMPRODUCT((MOD(ROW(H1302:H1401),4)=2)*H1302:H1401)/25</f>
        <v>0.24812000000000003</v>
      </c>
      <c r="AD1398" s="3">
        <f t="shared" si="206"/>
        <v>0.12692000000000001</v>
      </c>
      <c r="AE1398" s="3">
        <f t="shared" si="206"/>
        <v>0.10148000000000003</v>
      </c>
      <c r="AF1398" s="3">
        <f t="shared" si="206"/>
        <v>1.9720000000000001E-2</v>
      </c>
      <c r="AG1398" s="3">
        <f>SUMPRODUCT((MOD(ROW(R1302:R1401),4)=2)*R1302:R1401)/25</f>
        <v>0.12140000000000001</v>
      </c>
      <c r="AH1398" s="3">
        <f>SUMPRODUCT((MOD(ROW(S1302:S1401),4)=2)*S1302:S1401)/25</f>
        <v>3.2400000000000011E-3</v>
      </c>
      <c r="AI1398" s="3">
        <f>SUMPRODUCT((MOD(ROW(T1302:T1401),4)=2)*T1302:T1401)/25</f>
        <v>4.400000000000002E-3</v>
      </c>
      <c r="AJ1398" s="3">
        <f>IF(AA1398&gt;0, SUMPRODUCT((MOD(ROW(U1302:U1401),4)=2)*U1302:U1401)/AA1398,"-")</f>
        <v>3.2412004398511143</v>
      </c>
      <c r="AK1398" s="3">
        <f>IF(AA1398&gt;0, SUMPRODUCT((MOD(ROW(V1302:V1401),4)=2)*V1302:V1401)/AA1398,"-")</f>
        <v>0.83860664295446907</v>
      </c>
      <c r="AL1398" s="3">
        <f>IF(AA1398&gt;0,SUMPRODUCT((MOD(ROW(W1302:W1401),4)=2)*W1302:W1401)/AA1398,"-")</f>
        <v>0</v>
      </c>
    </row>
    <row r="1399" spans="1:38" x14ac:dyDescent="0.3">
      <c r="A1399" s="1">
        <f t="shared" si="199"/>
        <v>1</v>
      </c>
      <c r="B1399" s="1" t="s">
        <v>12</v>
      </c>
      <c r="C1399" s="1">
        <v>0.2</v>
      </c>
      <c r="D1399" s="1">
        <v>2</v>
      </c>
      <c r="E1399" s="1">
        <f t="shared" si="200"/>
        <v>350</v>
      </c>
      <c r="F1399" s="1">
        <v>1</v>
      </c>
      <c r="G1399" s="3">
        <f t="shared" si="201"/>
        <v>0</v>
      </c>
      <c r="H1399" s="3">
        <f t="shared" si="202"/>
        <v>0.245</v>
      </c>
      <c r="I1399" s="3">
        <v>0.111</v>
      </c>
      <c r="J1399" s="3">
        <v>0.13400000000000001</v>
      </c>
      <c r="K1399" s="3">
        <v>0</v>
      </c>
      <c r="L1399" s="1">
        <v>24</v>
      </c>
      <c r="M1399" s="1">
        <v>24</v>
      </c>
      <c r="N1399" s="1">
        <v>24</v>
      </c>
      <c r="O1399" s="1">
        <v>23</v>
      </c>
      <c r="P1399" s="1">
        <v>23</v>
      </c>
      <c r="Q1399" s="1">
        <v>24</v>
      </c>
      <c r="R1399" s="3">
        <v>0.104</v>
      </c>
      <c r="S1399" s="3">
        <v>4.0000000000000001E-3</v>
      </c>
      <c r="T1399" s="3">
        <v>6.0000000000000001E-3</v>
      </c>
      <c r="U1399" s="3">
        <f t="shared" si="203"/>
        <v>4.1666666666666661</v>
      </c>
      <c r="V1399" s="3">
        <f t="shared" si="204"/>
        <v>4.1666666666666661</v>
      </c>
      <c r="W1399" s="3">
        <f t="shared" si="205"/>
        <v>0</v>
      </c>
      <c r="AA1399" s="1">
        <f>SUMPRODUCT((MOD(ROW(F1302:F1401),4)=3)*F1302:F1401)</f>
        <v>23</v>
      </c>
      <c r="AB1399" s="3">
        <f>SUMPRODUCT((MOD(ROW(G1302:G1401),4)=3)*G1302:G1401)/25</f>
        <v>0.30199430199430194</v>
      </c>
      <c r="AC1399" s="3">
        <f t="shared" ref="AC1399:AF1399" si="207">SUMPRODUCT((MOD(ROW(H1302:H1401),4)=3)*H1302:H1401)/25</f>
        <v>0.26672000000000001</v>
      </c>
      <c r="AD1399" s="3">
        <f t="shared" si="207"/>
        <v>0.14936000000000005</v>
      </c>
      <c r="AE1399" s="3">
        <f t="shared" si="207"/>
        <v>9.8359999999999989E-2</v>
      </c>
      <c r="AF1399" s="3">
        <f t="shared" si="207"/>
        <v>1.9000000000000003E-2</v>
      </c>
      <c r="AG1399" s="3">
        <f>SUMPRODUCT((MOD(ROW(R1302:R1401),4)=3)*R1302:R1401)/25</f>
        <v>0.14407999999999999</v>
      </c>
      <c r="AH1399" s="3">
        <f>SUMPRODUCT((MOD(ROW(S1302:S1401),4)=3)*S1302:S1401)/25</f>
        <v>3.2400000000000011E-3</v>
      </c>
      <c r="AI1399" s="3">
        <f>SUMPRODUCT((MOD(ROW(T1302:T1401),4)=3)*T1302:T1401)/25</f>
        <v>4.1600000000000014E-3</v>
      </c>
      <c r="AJ1399" s="3">
        <f>IF(AA1399&gt;0,SUMPRODUCT((MOD(ROW(U1302:U1401),4)=3)*U1302:U1401)/AA1399,"-")</f>
        <v>3.2412004398511143</v>
      </c>
      <c r="AK1399" s="3">
        <f>IF(AA1399&gt;0,SUMPRODUCT((MOD(ROW(V1302:V1401),4)=3)*V1302:V1401)/AA1399,"-")</f>
        <v>0.83860664295446907</v>
      </c>
      <c r="AL1399" s="3">
        <f>IF(AA1399&gt;0,SUMPRODUCT((MOD(ROW(W1302:W1401),4)=3)*W1302:W1401)/AA1399,"-")</f>
        <v>0</v>
      </c>
    </row>
    <row r="1400" spans="1:38" x14ac:dyDescent="0.3">
      <c r="A1400" s="1">
        <f t="shared" si="199"/>
        <v>1</v>
      </c>
      <c r="B1400" s="1" t="s">
        <v>12</v>
      </c>
      <c r="C1400" s="1">
        <v>0.2</v>
      </c>
      <c r="D1400" s="1">
        <v>3</v>
      </c>
      <c r="E1400" s="1">
        <f t="shared" si="200"/>
        <v>350</v>
      </c>
      <c r="F1400" s="1">
        <v>1</v>
      </c>
      <c r="G1400" s="3">
        <f t="shared" si="201"/>
        <v>0</v>
      </c>
      <c r="H1400" s="3">
        <f t="shared" si="202"/>
        <v>0.249</v>
      </c>
      <c r="I1400" s="3">
        <v>0.11</v>
      </c>
      <c r="J1400" s="3">
        <v>0.13900000000000001</v>
      </c>
      <c r="K1400" s="3">
        <v>0</v>
      </c>
      <c r="L1400" s="1">
        <v>24</v>
      </c>
      <c r="M1400" s="1">
        <v>24</v>
      </c>
      <c r="N1400" s="1">
        <v>24</v>
      </c>
      <c r="O1400" s="1">
        <v>23</v>
      </c>
      <c r="P1400" s="1">
        <v>23</v>
      </c>
      <c r="Q1400" s="1">
        <v>24</v>
      </c>
      <c r="R1400" s="3">
        <v>0.10199999999999999</v>
      </c>
      <c r="S1400" s="3">
        <v>4.0000000000000001E-3</v>
      </c>
      <c r="T1400" s="3">
        <v>7.0000000000000001E-3</v>
      </c>
      <c r="U1400" s="3">
        <f t="shared" si="203"/>
        <v>4.1666666666666661</v>
      </c>
      <c r="V1400" s="3">
        <f t="shared" si="204"/>
        <v>4.1666666666666661</v>
      </c>
      <c r="W1400" s="3">
        <f t="shared" si="205"/>
        <v>0</v>
      </c>
      <c r="AA1400" s="1">
        <f>SUMPRODUCT((MOD(ROW(F1302:F1401),4)=0)*F1302:F1401)</f>
        <v>23</v>
      </c>
      <c r="AB1400" s="3">
        <f>SUMPRODUCT((MOD(ROW(G1302:G1401),4)=0)*G1302:G1401)/25</f>
        <v>0.30199430199430194</v>
      </c>
      <c r="AC1400" s="3">
        <f t="shared" ref="AC1400:AF1400" si="208">SUMPRODUCT((MOD(ROW(H1302:H1401),4)=0)*H1302:H1401)/25</f>
        <v>0.27847999999999995</v>
      </c>
      <c r="AD1400" s="3">
        <f t="shared" si="208"/>
        <v>0.16036</v>
      </c>
      <c r="AE1400" s="3">
        <f t="shared" si="208"/>
        <v>0.10124000000000002</v>
      </c>
      <c r="AF1400" s="3">
        <f t="shared" si="208"/>
        <v>1.6880000000000003E-2</v>
      </c>
      <c r="AG1400" s="3">
        <f>SUMPRODUCT((MOD(ROW(R1302:R1401),4)=0)*R1302:R1401)/25</f>
        <v>0.15484000000000001</v>
      </c>
      <c r="AH1400" s="3">
        <f>SUMPRODUCT((MOD(ROW(S1302:S1401),4)=0)*S1302:S1401)/25</f>
        <v>3.2400000000000011E-3</v>
      </c>
      <c r="AI1400" s="3">
        <f>SUMPRODUCT((MOD(ROW(T1302:T1401),4)=0)*T1302:T1401)/25</f>
        <v>4.400000000000002E-3</v>
      </c>
      <c r="AJ1400" s="3">
        <f>IF(AA1400&gt;0,SUMPRODUCT((MOD(ROW(U1302:U1401),4)=0)*U1302:U1401)/AA1400,"-")</f>
        <v>3.2412004398511143</v>
      </c>
      <c r="AK1400" s="3">
        <f>IF(AA1400&gt;0,SUMPRODUCT((MOD(ROW(V1302:V1401),4)=0)*V1302:V1401)/AA1400,"-")</f>
        <v>0.83860664295446907</v>
      </c>
      <c r="AL1400" s="3">
        <f>IF(AA1400&gt;0,SUMPRODUCT((MOD(ROW(W1302:W1401),4)=0)*W1302:W1401)/AA1400,"-")</f>
        <v>0</v>
      </c>
    </row>
    <row r="1401" spans="1:38" x14ac:dyDescent="0.3">
      <c r="A1401" s="1">
        <f t="shared" si="199"/>
        <v>1</v>
      </c>
      <c r="B1401" s="1" t="s">
        <v>12</v>
      </c>
      <c r="C1401" s="1">
        <v>0.2</v>
      </c>
      <c r="D1401" s="1">
        <v>4</v>
      </c>
      <c r="E1401" s="1">
        <f t="shared" si="200"/>
        <v>350</v>
      </c>
      <c r="F1401" s="1">
        <v>1</v>
      </c>
      <c r="G1401" s="3">
        <f t="shared" si="201"/>
        <v>0</v>
      </c>
      <c r="H1401" s="3">
        <f t="shared" si="202"/>
        <v>0.26300000000000001</v>
      </c>
      <c r="I1401" s="3">
        <v>0.12200000000000001</v>
      </c>
      <c r="J1401" s="3">
        <v>0.14099999999999999</v>
      </c>
      <c r="K1401" s="3">
        <v>0</v>
      </c>
      <c r="L1401" s="1">
        <v>24</v>
      </c>
      <c r="M1401" s="1">
        <v>24</v>
      </c>
      <c r="N1401" s="1">
        <v>24</v>
      </c>
      <c r="O1401" s="1">
        <v>23</v>
      </c>
      <c r="P1401" s="1">
        <v>23</v>
      </c>
      <c r="Q1401" s="1">
        <v>24</v>
      </c>
      <c r="R1401" s="3">
        <v>0.115</v>
      </c>
      <c r="S1401" s="3">
        <v>4.0000000000000001E-3</v>
      </c>
      <c r="T1401" s="3">
        <v>6.0000000000000001E-3</v>
      </c>
      <c r="U1401" s="3">
        <f t="shared" si="203"/>
        <v>4.1666666666666661</v>
      </c>
      <c r="V1401" s="3">
        <f t="shared" si="204"/>
        <v>4.1666666666666661</v>
      </c>
      <c r="W1401" s="3">
        <f t="shared" si="205"/>
        <v>0</v>
      </c>
      <c r="AA1401" s="1">
        <f>SUMPRODUCT((MOD(ROW(F1302:F1401),4)=1)*F1302:F1401)</f>
        <v>23</v>
      </c>
      <c r="AB1401" s="3">
        <f>SUMPRODUCT((MOD(ROW(G1302:G1401),4)=1)*G1302:G1401)/25</f>
        <v>0.30199430199430194</v>
      </c>
      <c r="AC1401" s="3">
        <f t="shared" ref="AC1401:AF1401" si="209">SUMPRODUCT((MOD(ROW(H1302:H1401),4)=1)*H1302:H1401)/25</f>
        <v>0.28476000000000001</v>
      </c>
      <c r="AD1401" s="3">
        <f t="shared" si="209"/>
        <v>0.16035999999999997</v>
      </c>
      <c r="AE1401" s="3">
        <f t="shared" si="209"/>
        <v>0.10668</v>
      </c>
      <c r="AF1401" s="3">
        <f t="shared" si="209"/>
        <v>1.7720000000000003E-2</v>
      </c>
      <c r="AG1401" s="3">
        <f>SUMPRODUCT((MOD(ROW(R1302:R1401),4)=1)*R1302:R1401)/25</f>
        <v>0.15495999999999996</v>
      </c>
      <c r="AH1401" s="3">
        <f>SUMPRODUCT((MOD(ROW(S1302:S1401),4)=1)*S1302:S1401)/25</f>
        <v>3.2400000000000011E-3</v>
      </c>
      <c r="AI1401" s="3">
        <f>SUMPRODUCT((MOD(ROW(T1302:T1401),4)=1)*T1302:T1401)/25</f>
        <v>4.2800000000000017E-3</v>
      </c>
      <c r="AJ1401" s="3">
        <f>IF(AA1401&gt;0,SUMPRODUCT((MOD(ROW(U1302:U1401),4)=1)*U1302:U1401)/AA1401,"-")</f>
        <v>3.2412004398511143</v>
      </c>
      <c r="AK1401" s="3">
        <f>IF(AA1401&gt;0, SUMPRODUCT((MOD(ROW(V1302:V1401),4)=1)*V1302:V1401)/AA1401,"-")</f>
        <v>0.83860664295446907</v>
      </c>
      <c r="AL1401" s="3">
        <f>IF(AA1401&gt;0,SUMPRODUCT((MOD(ROW(W1302:W1401),4)=1)*W1302:W1401)/AA1401,"-")</f>
        <v>0</v>
      </c>
    </row>
    <row r="1402" spans="1:38" x14ac:dyDescent="0.3">
      <c r="A1402" s="1">
        <f t="shared" si="199"/>
        <v>0</v>
      </c>
      <c r="B1402" s="1" t="s">
        <v>13</v>
      </c>
      <c r="C1402" s="1">
        <v>0.2</v>
      </c>
      <c r="D1402" s="1">
        <v>1</v>
      </c>
      <c r="E1402" s="1">
        <f t="shared" si="200"/>
        <v>351</v>
      </c>
      <c r="F1402" s="1">
        <v>1</v>
      </c>
      <c r="G1402" s="3">
        <f t="shared" si="201"/>
        <v>0</v>
      </c>
      <c r="H1402" s="3">
        <f t="shared" si="202"/>
        <v>0.27100000000000002</v>
      </c>
      <c r="I1402" s="3">
        <v>7.2999999999999995E-2</v>
      </c>
      <c r="J1402" s="3">
        <v>0.19800000000000001</v>
      </c>
      <c r="K1402" s="3">
        <v>0</v>
      </c>
      <c r="L1402" s="1">
        <v>12</v>
      </c>
      <c r="M1402" s="1">
        <v>12</v>
      </c>
      <c r="N1402" s="1">
        <v>12</v>
      </c>
      <c r="O1402" s="1">
        <v>12</v>
      </c>
      <c r="P1402" s="1">
        <v>12</v>
      </c>
      <c r="Q1402" s="1">
        <v>12</v>
      </c>
      <c r="R1402" s="3">
        <v>3.5999999999999997E-2</v>
      </c>
      <c r="S1402" s="3">
        <v>4.0000000000000001E-3</v>
      </c>
      <c r="T1402" s="3">
        <v>3.6000000000000004E-2</v>
      </c>
      <c r="U1402" s="3">
        <f t="shared" si="203"/>
        <v>0</v>
      </c>
      <c r="V1402" s="3">
        <f t="shared" si="204"/>
        <v>0</v>
      </c>
      <c r="W1402" s="3">
        <f t="shared" si="205"/>
        <v>0</v>
      </c>
    </row>
    <row r="1403" spans="1:38" x14ac:dyDescent="0.3">
      <c r="A1403" s="1">
        <f t="shared" si="199"/>
        <v>0</v>
      </c>
      <c r="B1403" s="1" t="s">
        <v>13</v>
      </c>
      <c r="C1403" s="1">
        <v>0.2</v>
      </c>
      <c r="D1403" s="1">
        <v>2</v>
      </c>
      <c r="E1403" s="1">
        <f t="shared" si="200"/>
        <v>351</v>
      </c>
      <c r="F1403" s="1">
        <v>1</v>
      </c>
      <c r="G1403" s="3">
        <f t="shared" si="201"/>
        <v>0</v>
      </c>
      <c r="H1403" s="3">
        <f t="shared" si="202"/>
        <v>0.28300000000000003</v>
      </c>
      <c r="I1403" s="3">
        <v>8.8999999999999996E-2</v>
      </c>
      <c r="J1403" s="3">
        <v>0.19400000000000001</v>
      </c>
      <c r="K1403" s="3">
        <v>0</v>
      </c>
      <c r="L1403" s="1">
        <v>12</v>
      </c>
      <c r="M1403" s="1">
        <v>12</v>
      </c>
      <c r="N1403" s="1">
        <v>12</v>
      </c>
      <c r="O1403" s="1">
        <v>12</v>
      </c>
      <c r="P1403" s="1">
        <v>12</v>
      </c>
      <c r="Q1403" s="1">
        <v>12</v>
      </c>
      <c r="R1403" s="3">
        <v>4.5999999999999999E-2</v>
      </c>
      <c r="S1403" s="3">
        <v>4.0000000000000001E-3</v>
      </c>
      <c r="T1403" s="3">
        <v>4.2000000000000003E-2</v>
      </c>
      <c r="U1403" s="3">
        <f t="shared" si="203"/>
        <v>0</v>
      </c>
      <c r="V1403" s="3">
        <f t="shared" si="204"/>
        <v>0</v>
      </c>
      <c r="W1403" s="3">
        <f t="shared" si="205"/>
        <v>0</v>
      </c>
    </row>
    <row r="1404" spans="1:38" x14ac:dyDescent="0.3">
      <c r="A1404" s="1">
        <f t="shared" si="199"/>
        <v>0</v>
      </c>
      <c r="B1404" s="1" t="s">
        <v>13</v>
      </c>
      <c r="C1404" s="1">
        <v>0.2</v>
      </c>
      <c r="D1404" s="1">
        <v>3</v>
      </c>
      <c r="E1404" s="1">
        <f t="shared" si="200"/>
        <v>351</v>
      </c>
      <c r="F1404" s="1">
        <v>1</v>
      </c>
      <c r="G1404" s="3">
        <f t="shared" si="201"/>
        <v>0</v>
      </c>
      <c r="H1404" s="3">
        <f t="shared" si="202"/>
        <v>0.29799999999999999</v>
      </c>
      <c r="I1404" s="3">
        <v>9.0999999999999998E-2</v>
      </c>
      <c r="J1404" s="3">
        <v>0.20699999999999999</v>
      </c>
      <c r="K1404" s="3">
        <v>0</v>
      </c>
      <c r="L1404" s="1">
        <v>12</v>
      </c>
      <c r="M1404" s="1">
        <v>12</v>
      </c>
      <c r="N1404" s="1">
        <v>12</v>
      </c>
      <c r="O1404" s="1">
        <v>12</v>
      </c>
      <c r="P1404" s="1">
        <v>12</v>
      </c>
      <c r="Q1404" s="1">
        <v>12</v>
      </c>
      <c r="R1404" s="3">
        <v>5.1999999999999998E-2</v>
      </c>
      <c r="S1404" s="3">
        <v>4.0000000000000001E-3</v>
      </c>
      <c r="T1404" s="3">
        <v>3.8000000000000006E-2</v>
      </c>
      <c r="U1404" s="3">
        <f t="shared" si="203"/>
        <v>0</v>
      </c>
      <c r="V1404" s="3">
        <f t="shared" si="204"/>
        <v>0</v>
      </c>
      <c r="W1404" s="3">
        <f t="shared" si="205"/>
        <v>0</v>
      </c>
    </row>
    <row r="1405" spans="1:38" x14ac:dyDescent="0.3">
      <c r="A1405" s="1">
        <f t="shared" si="199"/>
        <v>0</v>
      </c>
      <c r="B1405" s="1" t="s">
        <v>13</v>
      </c>
      <c r="C1405" s="1">
        <v>0.2</v>
      </c>
      <c r="D1405" s="1">
        <v>4</v>
      </c>
      <c r="E1405" s="1">
        <f t="shared" si="200"/>
        <v>351</v>
      </c>
      <c r="F1405" s="1">
        <v>1</v>
      </c>
      <c r="G1405" s="3">
        <f t="shared" si="201"/>
        <v>0</v>
      </c>
      <c r="H1405" s="3">
        <f t="shared" si="202"/>
        <v>0.35099999999999998</v>
      </c>
      <c r="I1405" s="3">
        <v>0.1</v>
      </c>
      <c r="J1405" s="3">
        <v>0.251</v>
      </c>
      <c r="K1405" s="3">
        <v>0</v>
      </c>
      <c r="L1405" s="1">
        <v>12</v>
      </c>
      <c r="M1405" s="1">
        <v>12</v>
      </c>
      <c r="N1405" s="1">
        <v>12</v>
      </c>
      <c r="O1405" s="1">
        <v>12</v>
      </c>
      <c r="P1405" s="1">
        <v>12</v>
      </c>
      <c r="Q1405" s="1">
        <v>12</v>
      </c>
      <c r="R1405" s="3">
        <v>5.6000000000000001E-2</v>
      </c>
      <c r="S1405" s="3">
        <v>4.0000000000000001E-3</v>
      </c>
      <c r="T1405" s="3">
        <v>4.3000000000000003E-2</v>
      </c>
      <c r="U1405" s="3">
        <f t="shared" si="203"/>
        <v>0</v>
      </c>
      <c r="V1405" s="3">
        <f t="shared" si="204"/>
        <v>0</v>
      </c>
      <c r="W1405" s="3">
        <f t="shared" si="205"/>
        <v>0</v>
      </c>
    </row>
    <row r="1406" spans="1:38" x14ac:dyDescent="0.3">
      <c r="A1406" s="1">
        <f t="shared" si="199"/>
        <v>0</v>
      </c>
      <c r="B1406" s="1" t="s">
        <v>13</v>
      </c>
      <c r="C1406" s="1">
        <v>0.2</v>
      </c>
      <c r="D1406" s="1">
        <v>1</v>
      </c>
      <c r="E1406" s="1">
        <f t="shared" si="200"/>
        <v>352</v>
      </c>
      <c r="F1406" s="1">
        <v>0</v>
      </c>
      <c r="G1406" s="3">
        <f t="shared" si="201"/>
        <v>10</v>
      </c>
      <c r="H1406" s="3">
        <f t="shared" si="202"/>
        <v>0.39300000000000002</v>
      </c>
      <c r="I1406" s="3">
        <v>8.4000000000000005E-2</v>
      </c>
      <c r="J1406" s="3">
        <v>0.16900000000000001</v>
      </c>
      <c r="K1406" s="3">
        <v>0.14000000000000001</v>
      </c>
      <c r="L1406" s="1">
        <v>10</v>
      </c>
      <c r="M1406" s="1">
        <v>11</v>
      </c>
      <c r="N1406" s="1">
        <v>11</v>
      </c>
      <c r="O1406" s="1">
        <v>10</v>
      </c>
      <c r="P1406" s="1">
        <v>10</v>
      </c>
      <c r="Q1406" s="1">
        <v>10</v>
      </c>
      <c r="R1406" s="3">
        <v>3.5000000000000003E-2</v>
      </c>
      <c r="S1406" s="3">
        <v>4.0000000000000001E-3</v>
      </c>
      <c r="T1406" s="3">
        <v>4.8000000000000001E-2</v>
      </c>
      <c r="U1406" s="3" t="str">
        <f t="shared" si="203"/>
        <v>0</v>
      </c>
      <c r="V1406" s="3" t="str">
        <f t="shared" si="204"/>
        <v>0</v>
      </c>
      <c r="W1406" s="3" t="str">
        <f t="shared" si="205"/>
        <v>0</v>
      </c>
    </row>
    <row r="1407" spans="1:38" x14ac:dyDescent="0.3">
      <c r="A1407" s="1">
        <f t="shared" si="199"/>
        <v>0</v>
      </c>
      <c r="B1407" s="1" t="s">
        <v>13</v>
      </c>
      <c r="C1407" s="1">
        <v>0.2</v>
      </c>
      <c r="D1407" s="1">
        <v>2</v>
      </c>
      <c r="E1407" s="1">
        <f t="shared" si="200"/>
        <v>352</v>
      </c>
      <c r="F1407" s="1">
        <v>0</v>
      </c>
      <c r="G1407" s="3">
        <f t="shared" si="201"/>
        <v>10</v>
      </c>
      <c r="H1407" s="3">
        <f t="shared" si="202"/>
        <v>0.40700000000000003</v>
      </c>
      <c r="I1407" s="3">
        <v>9.8000000000000004E-2</v>
      </c>
      <c r="J1407" s="3">
        <v>0.16700000000000001</v>
      </c>
      <c r="K1407" s="3">
        <v>0.14199999999999999</v>
      </c>
      <c r="L1407" s="1">
        <v>10</v>
      </c>
      <c r="M1407" s="1">
        <v>11</v>
      </c>
      <c r="N1407" s="1">
        <v>11</v>
      </c>
      <c r="O1407" s="1">
        <v>10</v>
      </c>
      <c r="P1407" s="1">
        <v>10</v>
      </c>
      <c r="Q1407" s="1">
        <v>10</v>
      </c>
      <c r="R1407" s="3">
        <v>4.3999999999999997E-2</v>
      </c>
      <c r="S1407" s="3">
        <v>4.0000000000000001E-3</v>
      </c>
      <c r="T1407" s="3">
        <v>5.3000000000000005E-2</v>
      </c>
      <c r="U1407" s="3" t="str">
        <f t="shared" si="203"/>
        <v>0</v>
      </c>
      <c r="V1407" s="3" t="str">
        <f t="shared" si="204"/>
        <v>0</v>
      </c>
      <c r="W1407" s="3" t="str">
        <f t="shared" si="205"/>
        <v>0</v>
      </c>
    </row>
    <row r="1408" spans="1:38" x14ac:dyDescent="0.3">
      <c r="A1408" s="1">
        <f t="shared" si="199"/>
        <v>0</v>
      </c>
      <c r="B1408" s="1" t="s">
        <v>13</v>
      </c>
      <c r="C1408" s="1">
        <v>0.2</v>
      </c>
      <c r="D1408" s="1">
        <v>3</v>
      </c>
      <c r="E1408" s="1">
        <f t="shared" si="200"/>
        <v>352</v>
      </c>
      <c r="F1408" s="1">
        <v>0</v>
      </c>
      <c r="G1408" s="3">
        <f t="shared" si="201"/>
        <v>10</v>
      </c>
      <c r="H1408" s="3">
        <f t="shared" si="202"/>
        <v>0.39900000000000002</v>
      </c>
      <c r="I1408" s="3">
        <v>9.5000000000000001E-2</v>
      </c>
      <c r="J1408" s="3">
        <v>0.16400000000000001</v>
      </c>
      <c r="K1408" s="3">
        <v>0.14000000000000001</v>
      </c>
      <c r="L1408" s="1">
        <v>10</v>
      </c>
      <c r="M1408" s="1">
        <v>11</v>
      </c>
      <c r="N1408" s="1">
        <v>11</v>
      </c>
      <c r="O1408" s="1">
        <v>10</v>
      </c>
      <c r="P1408" s="1">
        <v>10</v>
      </c>
      <c r="Q1408" s="1">
        <v>10</v>
      </c>
      <c r="R1408" s="3">
        <v>4.8000000000000001E-2</v>
      </c>
      <c r="S1408" s="3">
        <v>4.0000000000000001E-3</v>
      </c>
      <c r="T1408" s="3">
        <v>4.5999999999999999E-2</v>
      </c>
      <c r="U1408" s="3" t="str">
        <f t="shared" si="203"/>
        <v>0</v>
      </c>
      <c r="V1408" s="3" t="str">
        <f t="shared" si="204"/>
        <v>0</v>
      </c>
      <c r="W1408" s="3" t="str">
        <f t="shared" si="205"/>
        <v>0</v>
      </c>
    </row>
    <row r="1409" spans="1:23" x14ac:dyDescent="0.3">
      <c r="A1409" s="1">
        <f t="shared" si="199"/>
        <v>0</v>
      </c>
      <c r="B1409" s="1" t="s">
        <v>13</v>
      </c>
      <c r="C1409" s="1">
        <v>0.2</v>
      </c>
      <c r="D1409" s="1">
        <v>4</v>
      </c>
      <c r="E1409" s="1">
        <f t="shared" si="200"/>
        <v>352</v>
      </c>
      <c r="F1409" s="1">
        <v>0</v>
      </c>
      <c r="G1409" s="3">
        <f t="shared" si="201"/>
        <v>10</v>
      </c>
      <c r="H1409" s="3">
        <f t="shared" si="202"/>
        <v>0.45899999999999996</v>
      </c>
      <c r="I1409" s="3">
        <v>9.1999999999999998E-2</v>
      </c>
      <c r="J1409" s="3">
        <v>0.224</v>
      </c>
      <c r="K1409" s="3">
        <v>0.14299999999999999</v>
      </c>
      <c r="L1409" s="1">
        <v>10</v>
      </c>
      <c r="M1409" s="1">
        <v>11</v>
      </c>
      <c r="N1409" s="1">
        <v>11</v>
      </c>
      <c r="O1409" s="1">
        <v>10</v>
      </c>
      <c r="P1409" s="1">
        <v>10</v>
      </c>
      <c r="Q1409" s="1">
        <v>10</v>
      </c>
      <c r="R1409" s="3">
        <v>5.0999999999999997E-2</v>
      </c>
      <c r="S1409" s="3">
        <v>4.0000000000000001E-3</v>
      </c>
      <c r="T1409" s="3">
        <v>0.04</v>
      </c>
      <c r="U1409" s="3" t="str">
        <f t="shared" si="203"/>
        <v>0</v>
      </c>
      <c r="V1409" s="3" t="str">
        <f t="shared" si="204"/>
        <v>0</v>
      </c>
      <c r="W1409" s="3" t="str">
        <f t="shared" si="205"/>
        <v>0</v>
      </c>
    </row>
    <row r="1410" spans="1:23" x14ac:dyDescent="0.3">
      <c r="A1410" s="1">
        <f t="shared" ref="A1410:A1473" si="210">IF(MOD(E1410,25)=0,1,0)</f>
        <v>0</v>
      </c>
      <c r="B1410" s="1" t="s">
        <v>13</v>
      </c>
      <c r="C1410" s="1">
        <v>0.2</v>
      </c>
      <c r="D1410" s="1">
        <v>1</v>
      </c>
      <c r="E1410" s="1">
        <f t="shared" si="200"/>
        <v>353</v>
      </c>
      <c r="F1410" s="1">
        <v>1</v>
      </c>
      <c r="G1410" s="3">
        <f t="shared" si="201"/>
        <v>0</v>
      </c>
      <c r="H1410" s="3">
        <f t="shared" si="202"/>
        <v>0.191</v>
      </c>
      <c r="I1410" s="3">
        <v>7.3999999999999996E-2</v>
      </c>
      <c r="J1410" s="3">
        <v>0.11700000000000001</v>
      </c>
      <c r="K1410" s="3">
        <v>0</v>
      </c>
      <c r="L1410" s="1">
        <v>13</v>
      </c>
      <c r="M1410" s="1">
        <v>13</v>
      </c>
      <c r="N1410" s="1">
        <v>13</v>
      </c>
      <c r="O1410" s="1">
        <v>13</v>
      </c>
      <c r="P1410" s="1">
        <v>13</v>
      </c>
      <c r="Q1410" s="1">
        <v>13</v>
      </c>
      <c r="R1410" s="3">
        <v>3.9E-2</v>
      </c>
      <c r="S1410" s="3">
        <v>4.0000000000000001E-3</v>
      </c>
      <c r="T1410" s="3">
        <v>3.4000000000000002E-2</v>
      </c>
      <c r="U1410" s="3">
        <f t="shared" si="203"/>
        <v>0</v>
      </c>
      <c r="V1410" s="3">
        <f t="shared" si="204"/>
        <v>0</v>
      </c>
      <c r="W1410" s="3">
        <f t="shared" si="205"/>
        <v>0</v>
      </c>
    </row>
    <row r="1411" spans="1:23" x14ac:dyDescent="0.3">
      <c r="A1411" s="1">
        <f t="shared" si="210"/>
        <v>0</v>
      </c>
      <c r="B1411" s="1" t="s">
        <v>13</v>
      </c>
      <c r="C1411" s="1">
        <v>0.2</v>
      </c>
      <c r="D1411" s="1">
        <v>2</v>
      </c>
      <c r="E1411" s="1">
        <f t="shared" ref="E1411:E1474" si="211">_xlfn.CEILING.MATH((ROW(E1411)-1)/4)</f>
        <v>353</v>
      </c>
      <c r="F1411" s="1">
        <v>1</v>
      </c>
      <c r="G1411" s="3">
        <f t="shared" ref="G1411:G1474" si="212">(M1411-L1411)/L1411*100</f>
        <v>0</v>
      </c>
      <c r="H1411" s="3">
        <f t="shared" ref="H1411:H1474" si="213">I1411+K1411+J1411</f>
        <v>0.19700000000000001</v>
      </c>
      <c r="I1411" s="3">
        <v>8.2000000000000003E-2</v>
      </c>
      <c r="J1411" s="3">
        <v>0.115</v>
      </c>
      <c r="K1411" s="3">
        <v>0</v>
      </c>
      <c r="L1411" s="1">
        <v>13</v>
      </c>
      <c r="M1411" s="1">
        <v>13</v>
      </c>
      <c r="N1411" s="1">
        <v>13</v>
      </c>
      <c r="O1411" s="1">
        <v>13</v>
      </c>
      <c r="P1411" s="1">
        <v>13</v>
      </c>
      <c r="Q1411" s="1">
        <v>13</v>
      </c>
      <c r="R1411" s="3">
        <v>4.8000000000000001E-2</v>
      </c>
      <c r="S1411" s="3">
        <v>4.0000000000000001E-3</v>
      </c>
      <c r="T1411" s="3">
        <v>3.3000000000000002E-2</v>
      </c>
      <c r="U1411" s="3">
        <f t="shared" ref="U1411:U1474" si="214">IF(F1411=1,(M1411-O1411)/M1411*100,"0")</f>
        <v>0</v>
      </c>
      <c r="V1411" s="3">
        <f t="shared" ref="V1411:V1474" si="215">IF(F1411=1,(M1411-P1411)/M1411*100,"0")</f>
        <v>0</v>
      </c>
      <c r="W1411" s="3">
        <f t="shared" ref="W1411:W1474" si="216">IF(F1411=1,(M1411-Q1411)/M1411*100,"0")</f>
        <v>0</v>
      </c>
    </row>
    <row r="1412" spans="1:23" x14ac:dyDescent="0.3">
      <c r="A1412" s="1">
        <f t="shared" si="210"/>
        <v>0</v>
      </c>
      <c r="B1412" s="1" t="s">
        <v>13</v>
      </c>
      <c r="C1412" s="1">
        <v>0.2</v>
      </c>
      <c r="D1412" s="1">
        <v>3</v>
      </c>
      <c r="E1412" s="1">
        <f t="shared" si="211"/>
        <v>353</v>
      </c>
      <c r="F1412" s="1">
        <v>1</v>
      </c>
      <c r="G1412" s="3">
        <f t="shared" si="212"/>
        <v>0</v>
      </c>
      <c r="H1412" s="3">
        <f t="shared" si="213"/>
        <v>0.20400000000000001</v>
      </c>
      <c r="I1412" s="3">
        <v>8.6999999999999994E-2</v>
      </c>
      <c r="J1412" s="3">
        <v>0.11700000000000001</v>
      </c>
      <c r="K1412" s="3">
        <v>0</v>
      </c>
      <c r="L1412" s="1">
        <v>13</v>
      </c>
      <c r="M1412" s="1">
        <v>13</v>
      </c>
      <c r="N1412" s="1">
        <v>13</v>
      </c>
      <c r="O1412" s="1">
        <v>13</v>
      </c>
      <c r="P1412" s="1">
        <v>13</v>
      </c>
      <c r="Q1412" s="1">
        <v>13</v>
      </c>
      <c r="R1412" s="3">
        <v>5.3999999999999999E-2</v>
      </c>
      <c r="S1412" s="3">
        <v>4.0000000000000001E-3</v>
      </c>
      <c r="T1412" s="3">
        <v>3.2000000000000001E-2</v>
      </c>
      <c r="U1412" s="3">
        <f t="shared" si="214"/>
        <v>0</v>
      </c>
      <c r="V1412" s="3">
        <f t="shared" si="215"/>
        <v>0</v>
      </c>
      <c r="W1412" s="3">
        <f t="shared" si="216"/>
        <v>0</v>
      </c>
    </row>
    <row r="1413" spans="1:23" x14ac:dyDescent="0.3">
      <c r="A1413" s="1">
        <f t="shared" si="210"/>
        <v>0</v>
      </c>
      <c r="B1413" s="1" t="s">
        <v>13</v>
      </c>
      <c r="C1413" s="1">
        <v>0.2</v>
      </c>
      <c r="D1413" s="1">
        <v>4</v>
      </c>
      <c r="E1413" s="1">
        <f t="shared" si="211"/>
        <v>353</v>
      </c>
      <c r="F1413" s="1">
        <v>1</v>
      </c>
      <c r="G1413" s="3">
        <f t="shared" si="212"/>
        <v>0</v>
      </c>
      <c r="H1413" s="3">
        <f t="shared" si="213"/>
        <v>0.25700000000000001</v>
      </c>
      <c r="I1413" s="3">
        <v>8.8999999999999996E-2</v>
      </c>
      <c r="J1413" s="3">
        <v>0.16800000000000001</v>
      </c>
      <c r="K1413" s="3">
        <v>0</v>
      </c>
      <c r="L1413" s="1">
        <v>13</v>
      </c>
      <c r="M1413" s="1">
        <v>13</v>
      </c>
      <c r="N1413" s="1">
        <v>13</v>
      </c>
      <c r="O1413" s="1">
        <v>13</v>
      </c>
      <c r="P1413" s="1">
        <v>13</v>
      </c>
      <c r="Q1413" s="1">
        <v>13</v>
      </c>
      <c r="R1413" s="3">
        <v>6.0999999999999999E-2</v>
      </c>
      <c r="S1413" s="3">
        <v>4.0000000000000001E-3</v>
      </c>
      <c r="T1413" s="3">
        <v>2.7E-2</v>
      </c>
      <c r="U1413" s="3">
        <f t="shared" si="214"/>
        <v>0</v>
      </c>
      <c r="V1413" s="3">
        <f t="shared" si="215"/>
        <v>0</v>
      </c>
      <c r="W1413" s="3">
        <f t="shared" si="216"/>
        <v>0</v>
      </c>
    </row>
    <row r="1414" spans="1:23" x14ac:dyDescent="0.3">
      <c r="A1414" s="1">
        <f t="shared" si="210"/>
        <v>0</v>
      </c>
      <c r="B1414" s="1" t="s">
        <v>13</v>
      </c>
      <c r="C1414" s="1">
        <v>0.2</v>
      </c>
      <c r="D1414" s="1">
        <v>1</v>
      </c>
      <c r="E1414" s="1">
        <f t="shared" si="211"/>
        <v>354</v>
      </c>
      <c r="F1414" s="1">
        <v>1</v>
      </c>
      <c r="G1414" s="3">
        <f t="shared" si="212"/>
        <v>0</v>
      </c>
      <c r="H1414" s="3">
        <f t="shared" si="213"/>
        <v>0.47100000000000003</v>
      </c>
      <c r="I1414" s="3">
        <v>7.3999999999999996E-2</v>
      </c>
      <c r="J1414" s="3">
        <v>0.39700000000000002</v>
      </c>
      <c r="K1414" s="3">
        <v>0</v>
      </c>
      <c r="L1414" s="1">
        <v>13</v>
      </c>
      <c r="M1414" s="1">
        <v>13</v>
      </c>
      <c r="N1414" s="1">
        <v>13</v>
      </c>
      <c r="O1414" s="1">
        <v>13</v>
      </c>
      <c r="P1414" s="1">
        <v>13</v>
      </c>
      <c r="Q1414" s="1">
        <v>13</v>
      </c>
      <c r="R1414" s="3">
        <v>4.2999999999999997E-2</v>
      </c>
      <c r="S1414" s="3">
        <v>3.0000000000000001E-3</v>
      </c>
      <c r="T1414" s="3">
        <v>0.03</v>
      </c>
      <c r="U1414" s="3">
        <f t="shared" si="214"/>
        <v>0</v>
      </c>
      <c r="V1414" s="3">
        <f t="shared" si="215"/>
        <v>0</v>
      </c>
      <c r="W1414" s="3">
        <f t="shared" si="216"/>
        <v>0</v>
      </c>
    </row>
    <row r="1415" spans="1:23" x14ac:dyDescent="0.3">
      <c r="A1415" s="1">
        <f t="shared" si="210"/>
        <v>0</v>
      </c>
      <c r="B1415" s="1" t="s">
        <v>13</v>
      </c>
      <c r="C1415" s="1">
        <v>0.2</v>
      </c>
      <c r="D1415" s="1">
        <v>2</v>
      </c>
      <c r="E1415" s="1">
        <f t="shared" si="211"/>
        <v>354</v>
      </c>
      <c r="F1415" s="1">
        <v>1</v>
      </c>
      <c r="G1415" s="3">
        <f t="shared" si="212"/>
        <v>0</v>
      </c>
      <c r="H1415" s="3">
        <f t="shared" si="213"/>
        <v>0.39200000000000002</v>
      </c>
      <c r="I1415" s="3">
        <v>8.1000000000000003E-2</v>
      </c>
      <c r="J1415" s="3">
        <v>0.311</v>
      </c>
      <c r="K1415" s="3">
        <v>0</v>
      </c>
      <c r="L1415" s="1">
        <v>13</v>
      </c>
      <c r="M1415" s="1">
        <v>13</v>
      </c>
      <c r="N1415" s="1">
        <v>13</v>
      </c>
      <c r="O1415" s="1">
        <v>13</v>
      </c>
      <c r="P1415" s="1">
        <v>13</v>
      </c>
      <c r="Q1415" s="1">
        <v>13</v>
      </c>
      <c r="R1415" s="3">
        <v>5.0999999999999997E-2</v>
      </c>
      <c r="S1415" s="3">
        <v>3.0000000000000001E-3</v>
      </c>
      <c r="T1415" s="3">
        <v>2.8999999999999998E-2</v>
      </c>
      <c r="U1415" s="3">
        <f t="shared" si="214"/>
        <v>0</v>
      </c>
      <c r="V1415" s="3">
        <f t="shared" si="215"/>
        <v>0</v>
      </c>
      <c r="W1415" s="3">
        <f t="shared" si="216"/>
        <v>0</v>
      </c>
    </row>
    <row r="1416" spans="1:23" x14ac:dyDescent="0.3">
      <c r="A1416" s="1">
        <f t="shared" si="210"/>
        <v>0</v>
      </c>
      <c r="B1416" s="1" t="s">
        <v>13</v>
      </c>
      <c r="C1416" s="1">
        <v>0.2</v>
      </c>
      <c r="D1416" s="1">
        <v>3</v>
      </c>
      <c r="E1416" s="1">
        <f t="shared" si="211"/>
        <v>354</v>
      </c>
      <c r="F1416" s="1">
        <v>1</v>
      </c>
      <c r="G1416" s="3">
        <f t="shared" si="212"/>
        <v>0</v>
      </c>
      <c r="H1416" s="3">
        <f t="shared" si="213"/>
        <v>0.46</v>
      </c>
      <c r="I1416" s="3">
        <v>8.5000000000000006E-2</v>
      </c>
      <c r="J1416" s="3">
        <v>0.375</v>
      </c>
      <c r="K1416" s="3">
        <v>0</v>
      </c>
      <c r="L1416" s="1">
        <v>13</v>
      </c>
      <c r="M1416" s="1">
        <v>13</v>
      </c>
      <c r="N1416" s="1">
        <v>13</v>
      </c>
      <c r="O1416" s="1">
        <v>13</v>
      </c>
      <c r="P1416" s="1">
        <v>13</v>
      </c>
      <c r="Q1416" s="1">
        <v>13</v>
      </c>
      <c r="R1416" s="3">
        <v>5.7000000000000002E-2</v>
      </c>
      <c r="S1416" s="3">
        <v>3.0000000000000001E-3</v>
      </c>
      <c r="T1416" s="3">
        <v>2.7000000000000003E-2</v>
      </c>
      <c r="U1416" s="3">
        <f t="shared" si="214"/>
        <v>0</v>
      </c>
      <c r="V1416" s="3">
        <f t="shared" si="215"/>
        <v>0</v>
      </c>
      <c r="W1416" s="3">
        <f t="shared" si="216"/>
        <v>0</v>
      </c>
    </row>
    <row r="1417" spans="1:23" x14ac:dyDescent="0.3">
      <c r="A1417" s="1">
        <f t="shared" si="210"/>
        <v>0</v>
      </c>
      <c r="B1417" s="1" t="s">
        <v>13</v>
      </c>
      <c r="C1417" s="1">
        <v>0.2</v>
      </c>
      <c r="D1417" s="1">
        <v>4</v>
      </c>
      <c r="E1417" s="1">
        <f t="shared" si="211"/>
        <v>354</v>
      </c>
      <c r="F1417" s="1">
        <v>1</v>
      </c>
      <c r="G1417" s="3">
        <f t="shared" si="212"/>
        <v>0</v>
      </c>
      <c r="H1417" s="3">
        <f t="shared" si="213"/>
        <v>0.55400000000000005</v>
      </c>
      <c r="I1417" s="3">
        <v>8.7999999999999995E-2</v>
      </c>
      <c r="J1417" s="3">
        <v>0.46600000000000003</v>
      </c>
      <c r="K1417" s="3">
        <v>0</v>
      </c>
      <c r="L1417" s="1">
        <v>13</v>
      </c>
      <c r="M1417" s="1">
        <v>13</v>
      </c>
      <c r="N1417" s="1">
        <v>13</v>
      </c>
      <c r="O1417" s="1">
        <v>13</v>
      </c>
      <c r="P1417" s="1">
        <v>13</v>
      </c>
      <c r="Q1417" s="1">
        <v>13</v>
      </c>
      <c r="R1417" s="3">
        <v>6.2E-2</v>
      </c>
      <c r="S1417" s="3">
        <v>3.0000000000000001E-3</v>
      </c>
      <c r="T1417" s="3">
        <v>2.5000000000000001E-2</v>
      </c>
      <c r="U1417" s="3">
        <f t="shared" si="214"/>
        <v>0</v>
      </c>
      <c r="V1417" s="3">
        <f t="shared" si="215"/>
        <v>0</v>
      </c>
      <c r="W1417" s="3">
        <f t="shared" si="216"/>
        <v>0</v>
      </c>
    </row>
    <row r="1418" spans="1:23" x14ac:dyDescent="0.3">
      <c r="A1418" s="1">
        <f t="shared" si="210"/>
        <v>0</v>
      </c>
      <c r="B1418" s="1" t="s">
        <v>13</v>
      </c>
      <c r="C1418" s="1">
        <v>0.2</v>
      </c>
      <c r="D1418" s="1">
        <v>1</v>
      </c>
      <c r="E1418" s="1">
        <f t="shared" si="211"/>
        <v>355</v>
      </c>
      <c r="F1418" s="1">
        <v>1</v>
      </c>
      <c r="G1418" s="3">
        <f t="shared" si="212"/>
        <v>0</v>
      </c>
      <c r="H1418" s="3">
        <f t="shared" si="213"/>
        <v>0.21299999999999999</v>
      </c>
      <c r="I1418" s="3">
        <v>6.8000000000000005E-2</v>
      </c>
      <c r="J1418" s="3">
        <v>0.14499999999999999</v>
      </c>
      <c r="K1418" s="3">
        <v>0</v>
      </c>
      <c r="L1418" s="1">
        <v>11</v>
      </c>
      <c r="M1418" s="1">
        <v>11</v>
      </c>
      <c r="N1418" s="1">
        <v>11</v>
      </c>
      <c r="O1418" s="1">
        <v>11</v>
      </c>
      <c r="P1418" s="1">
        <v>11</v>
      </c>
      <c r="Q1418" s="1">
        <v>11</v>
      </c>
      <c r="R1418" s="3">
        <v>3.1E-2</v>
      </c>
      <c r="S1418" s="3">
        <v>3.0000000000000001E-3</v>
      </c>
      <c r="T1418" s="3">
        <v>3.6000000000000004E-2</v>
      </c>
      <c r="U1418" s="3">
        <f t="shared" si="214"/>
        <v>0</v>
      </c>
      <c r="V1418" s="3">
        <f t="shared" si="215"/>
        <v>0</v>
      </c>
      <c r="W1418" s="3">
        <f t="shared" si="216"/>
        <v>0</v>
      </c>
    </row>
    <row r="1419" spans="1:23" x14ac:dyDescent="0.3">
      <c r="A1419" s="1">
        <f t="shared" si="210"/>
        <v>0</v>
      </c>
      <c r="B1419" s="1" t="s">
        <v>13</v>
      </c>
      <c r="C1419" s="1">
        <v>0.2</v>
      </c>
      <c r="D1419" s="1">
        <v>2</v>
      </c>
      <c r="E1419" s="1">
        <f t="shared" si="211"/>
        <v>355</v>
      </c>
      <c r="F1419" s="1">
        <v>1</v>
      </c>
      <c r="G1419" s="3">
        <f t="shared" si="212"/>
        <v>0</v>
      </c>
      <c r="H1419" s="3">
        <f t="shared" si="213"/>
        <v>0.21600000000000003</v>
      </c>
      <c r="I1419" s="3">
        <v>8.1000000000000003E-2</v>
      </c>
      <c r="J1419" s="3">
        <v>0.13500000000000001</v>
      </c>
      <c r="K1419" s="3">
        <v>0</v>
      </c>
      <c r="L1419" s="1">
        <v>11</v>
      </c>
      <c r="M1419" s="1">
        <v>11</v>
      </c>
      <c r="N1419" s="1">
        <v>11</v>
      </c>
      <c r="O1419" s="1">
        <v>11</v>
      </c>
      <c r="P1419" s="1">
        <v>11</v>
      </c>
      <c r="Q1419" s="1">
        <v>11</v>
      </c>
      <c r="R1419" s="3">
        <v>4.1000000000000002E-2</v>
      </c>
      <c r="S1419" s="3">
        <v>3.0000000000000001E-3</v>
      </c>
      <c r="T1419" s="3">
        <v>3.9E-2</v>
      </c>
      <c r="U1419" s="3">
        <f t="shared" si="214"/>
        <v>0</v>
      </c>
      <c r="V1419" s="3">
        <f t="shared" si="215"/>
        <v>0</v>
      </c>
      <c r="W1419" s="3">
        <f t="shared" si="216"/>
        <v>0</v>
      </c>
    </row>
    <row r="1420" spans="1:23" x14ac:dyDescent="0.3">
      <c r="A1420" s="1">
        <f t="shared" si="210"/>
        <v>0</v>
      </c>
      <c r="B1420" s="1" t="s">
        <v>13</v>
      </c>
      <c r="C1420" s="1">
        <v>0.2</v>
      </c>
      <c r="D1420" s="1">
        <v>3</v>
      </c>
      <c r="E1420" s="1">
        <f t="shared" si="211"/>
        <v>355</v>
      </c>
      <c r="F1420" s="1">
        <v>1</v>
      </c>
      <c r="G1420" s="3">
        <f t="shared" si="212"/>
        <v>0</v>
      </c>
      <c r="H1420" s="3">
        <f t="shared" si="213"/>
        <v>0.248</v>
      </c>
      <c r="I1420" s="3">
        <v>9.5000000000000001E-2</v>
      </c>
      <c r="J1420" s="3">
        <v>0.153</v>
      </c>
      <c r="K1420" s="3">
        <v>0</v>
      </c>
      <c r="L1420" s="1">
        <v>11</v>
      </c>
      <c r="M1420" s="1">
        <v>11</v>
      </c>
      <c r="N1420" s="1">
        <v>11</v>
      </c>
      <c r="O1420" s="1">
        <v>11</v>
      </c>
      <c r="P1420" s="1">
        <v>11</v>
      </c>
      <c r="Q1420" s="1">
        <v>11</v>
      </c>
      <c r="R1420" s="3">
        <v>4.5999999999999999E-2</v>
      </c>
      <c r="S1420" s="3">
        <v>3.0000000000000001E-3</v>
      </c>
      <c r="T1420" s="3">
        <v>4.8000000000000001E-2</v>
      </c>
      <c r="U1420" s="3">
        <f t="shared" si="214"/>
        <v>0</v>
      </c>
      <c r="V1420" s="3">
        <f t="shared" si="215"/>
        <v>0</v>
      </c>
      <c r="W1420" s="3">
        <f t="shared" si="216"/>
        <v>0</v>
      </c>
    </row>
    <row r="1421" spans="1:23" x14ac:dyDescent="0.3">
      <c r="A1421" s="1">
        <f t="shared" si="210"/>
        <v>0</v>
      </c>
      <c r="B1421" s="1" t="s">
        <v>13</v>
      </c>
      <c r="C1421" s="1">
        <v>0.2</v>
      </c>
      <c r="D1421" s="1">
        <v>4</v>
      </c>
      <c r="E1421" s="1">
        <f t="shared" si="211"/>
        <v>355</v>
      </c>
      <c r="F1421" s="1">
        <v>1</v>
      </c>
      <c r="G1421" s="3">
        <f t="shared" si="212"/>
        <v>0</v>
      </c>
      <c r="H1421" s="3">
        <f t="shared" si="213"/>
        <v>0.28000000000000003</v>
      </c>
      <c r="I1421" s="3">
        <v>9.7000000000000003E-2</v>
      </c>
      <c r="J1421" s="3">
        <v>0.183</v>
      </c>
      <c r="K1421" s="3">
        <v>0</v>
      </c>
      <c r="L1421" s="1">
        <v>11</v>
      </c>
      <c r="M1421" s="1">
        <v>11</v>
      </c>
      <c r="N1421" s="1">
        <v>11</v>
      </c>
      <c r="O1421" s="1">
        <v>11</v>
      </c>
      <c r="P1421" s="1">
        <v>11</v>
      </c>
      <c r="Q1421" s="1">
        <v>11</v>
      </c>
      <c r="R1421" s="3">
        <v>5.3999999999999999E-2</v>
      </c>
      <c r="S1421" s="3">
        <v>3.0000000000000001E-3</v>
      </c>
      <c r="T1421" s="3">
        <v>4.2000000000000003E-2</v>
      </c>
      <c r="U1421" s="3">
        <f t="shared" si="214"/>
        <v>0</v>
      </c>
      <c r="V1421" s="3">
        <f t="shared" si="215"/>
        <v>0</v>
      </c>
      <c r="W1421" s="3">
        <f t="shared" si="216"/>
        <v>0</v>
      </c>
    </row>
    <row r="1422" spans="1:23" x14ac:dyDescent="0.3">
      <c r="A1422" s="1">
        <f t="shared" si="210"/>
        <v>0</v>
      </c>
      <c r="B1422" s="1" t="s">
        <v>13</v>
      </c>
      <c r="C1422" s="1">
        <v>0.2</v>
      </c>
      <c r="D1422" s="1">
        <v>1</v>
      </c>
      <c r="E1422" s="1">
        <f t="shared" si="211"/>
        <v>356</v>
      </c>
      <c r="F1422" s="1">
        <v>1</v>
      </c>
      <c r="G1422" s="3">
        <f t="shared" si="212"/>
        <v>0</v>
      </c>
      <c r="H1422" s="3">
        <f t="shared" si="213"/>
        <v>0.22099999999999997</v>
      </c>
      <c r="I1422" s="3">
        <v>7.4999999999999997E-2</v>
      </c>
      <c r="J1422" s="3">
        <v>0.14599999999999999</v>
      </c>
      <c r="K1422" s="3">
        <v>0</v>
      </c>
      <c r="L1422" s="1">
        <v>15</v>
      </c>
      <c r="M1422" s="1">
        <v>15</v>
      </c>
      <c r="N1422" s="1">
        <v>15</v>
      </c>
      <c r="O1422" s="1">
        <v>15</v>
      </c>
      <c r="P1422" s="1">
        <v>15</v>
      </c>
      <c r="Q1422" s="1">
        <v>15</v>
      </c>
      <c r="R1422" s="3">
        <v>5.0999999999999997E-2</v>
      </c>
      <c r="S1422" s="3">
        <v>4.0000000000000001E-3</v>
      </c>
      <c r="T1422" s="3">
        <v>2.3E-2</v>
      </c>
      <c r="U1422" s="3">
        <f t="shared" si="214"/>
        <v>0</v>
      </c>
      <c r="V1422" s="3">
        <f t="shared" si="215"/>
        <v>0</v>
      </c>
      <c r="W1422" s="3">
        <f t="shared" si="216"/>
        <v>0</v>
      </c>
    </row>
    <row r="1423" spans="1:23" x14ac:dyDescent="0.3">
      <c r="A1423" s="1">
        <f t="shared" si="210"/>
        <v>0</v>
      </c>
      <c r="B1423" s="1" t="s">
        <v>13</v>
      </c>
      <c r="C1423" s="1">
        <v>0.2</v>
      </c>
      <c r="D1423" s="1">
        <v>2</v>
      </c>
      <c r="E1423" s="1">
        <f t="shared" si="211"/>
        <v>356</v>
      </c>
      <c r="F1423" s="1">
        <v>1</v>
      </c>
      <c r="G1423" s="3">
        <f t="shared" si="212"/>
        <v>0</v>
      </c>
      <c r="H1423" s="3">
        <f t="shared" si="213"/>
        <v>0.21900000000000003</v>
      </c>
      <c r="I1423" s="3">
        <v>8.4000000000000005E-2</v>
      </c>
      <c r="J1423" s="3">
        <v>0.13500000000000001</v>
      </c>
      <c r="K1423" s="3">
        <v>0</v>
      </c>
      <c r="L1423" s="1">
        <v>15</v>
      </c>
      <c r="M1423" s="1">
        <v>15</v>
      </c>
      <c r="N1423" s="1">
        <v>15</v>
      </c>
      <c r="O1423" s="1">
        <v>15</v>
      </c>
      <c r="P1423" s="1">
        <v>15</v>
      </c>
      <c r="Q1423" s="1">
        <v>15</v>
      </c>
      <c r="R1423" s="3">
        <v>6.0999999999999999E-2</v>
      </c>
      <c r="S1423" s="3">
        <v>4.0000000000000001E-3</v>
      </c>
      <c r="T1423" s="3">
        <v>2.1999999999999999E-2</v>
      </c>
      <c r="U1423" s="3">
        <f t="shared" si="214"/>
        <v>0</v>
      </c>
      <c r="V1423" s="3">
        <f t="shared" si="215"/>
        <v>0</v>
      </c>
      <c r="W1423" s="3">
        <f t="shared" si="216"/>
        <v>0</v>
      </c>
    </row>
    <row r="1424" spans="1:23" x14ac:dyDescent="0.3">
      <c r="A1424" s="1">
        <f t="shared" si="210"/>
        <v>0</v>
      </c>
      <c r="B1424" s="1" t="s">
        <v>13</v>
      </c>
      <c r="C1424" s="1">
        <v>0.2</v>
      </c>
      <c r="D1424" s="1">
        <v>3</v>
      </c>
      <c r="E1424" s="1">
        <f t="shared" si="211"/>
        <v>356</v>
      </c>
      <c r="F1424" s="1">
        <v>1</v>
      </c>
      <c r="G1424" s="3">
        <f t="shared" si="212"/>
        <v>0</v>
      </c>
      <c r="H1424" s="3">
        <f t="shared" si="213"/>
        <v>0.252</v>
      </c>
      <c r="I1424" s="3">
        <v>9.1000000000000011E-2</v>
      </c>
      <c r="J1424" s="3">
        <v>0.161</v>
      </c>
      <c r="K1424" s="3">
        <v>0</v>
      </c>
      <c r="L1424" s="1">
        <v>15</v>
      </c>
      <c r="M1424" s="1">
        <v>15</v>
      </c>
      <c r="N1424" s="1">
        <v>15</v>
      </c>
      <c r="O1424" s="1">
        <v>15</v>
      </c>
      <c r="P1424" s="1">
        <v>15</v>
      </c>
      <c r="Q1424" s="1">
        <v>15</v>
      </c>
      <c r="R1424" s="3">
        <v>6.6000000000000003E-2</v>
      </c>
      <c r="S1424" s="3">
        <v>4.0000000000000001E-3</v>
      </c>
      <c r="T1424" s="3">
        <v>2.4E-2</v>
      </c>
      <c r="U1424" s="3">
        <f t="shared" si="214"/>
        <v>0</v>
      </c>
      <c r="V1424" s="3">
        <f t="shared" si="215"/>
        <v>0</v>
      </c>
      <c r="W1424" s="3">
        <f t="shared" si="216"/>
        <v>0</v>
      </c>
    </row>
    <row r="1425" spans="1:23" x14ac:dyDescent="0.3">
      <c r="A1425" s="1">
        <f t="shared" si="210"/>
        <v>0</v>
      </c>
      <c r="B1425" s="1" t="s">
        <v>13</v>
      </c>
      <c r="C1425" s="1">
        <v>0.2</v>
      </c>
      <c r="D1425" s="1">
        <v>4</v>
      </c>
      <c r="E1425" s="1">
        <f t="shared" si="211"/>
        <v>356</v>
      </c>
      <c r="F1425" s="1">
        <v>1</v>
      </c>
      <c r="G1425" s="3">
        <f t="shared" si="212"/>
        <v>0</v>
      </c>
      <c r="H1425" s="3">
        <f t="shared" si="213"/>
        <v>0.32300000000000001</v>
      </c>
      <c r="I1425" s="3">
        <v>9.4000000000000014E-2</v>
      </c>
      <c r="J1425" s="3">
        <v>0.22900000000000001</v>
      </c>
      <c r="K1425" s="3">
        <v>0</v>
      </c>
      <c r="L1425" s="1">
        <v>15</v>
      </c>
      <c r="M1425" s="1">
        <v>15</v>
      </c>
      <c r="N1425" s="1">
        <v>15</v>
      </c>
      <c r="O1425" s="1">
        <v>15</v>
      </c>
      <c r="P1425" s="1">
        <v>15</v>
      </c>
      <c r="Q1425" s="1">
        <v>15</v>
      </c>
      <c r="R1425" s="3">
        <v>6.9000000000000006E-2</v>
      </c>
      <c r="S1425" s="3">
        <v>4.0000000000000001E-3</v>
      </c>
      <c r="T1425" s="3">
        <v>2.4E-2</v>
      </c>
      <c r="U1425" s="3">
        <f t="shared" si="214"/>
        <v>0</v>
      </c>
      <c r="V1425" s="3">
        <f t="shared" si="215"/>
        <v>0</v>
      </c>
      <c r="W1425" s="3">
        <f t="shared" si="216"/>
        <v>0</v>
      </c>
    </row>
    <row r="1426" spans="1:23" x14ac:dyDescent="0.3">
      <c r="A1426" s="1">
        <f t="shared" si="210"/>
        <v>0</v>
      </c>
      <c r="B1426" s="1" t="s">
        <v>13</v>
      </c>
      <c r="C1426" s="1">
        <v>0.2</v>
      </c>
      <c r="D1426" s="1">
        <v>1</v>
      </c>
      <c r="E1426" s="1">
        <f t="shared" si="211"/>
        <v>357</v>
      </c>
      <c r="F1426" s="1">
        <v>0</v>
      </c>
      <c r="G1426" s="3">
        <f t="shared" si="212"/>
        <v>8.3333333333333321</v>
      </c>
      <c r="H1426" s="3">
        <f t="shared" si="213"/>
        <v>0.371</v>
      </c>
      <c r="I1426" s="3">
        <v>8.4999999999999992E-2</v>
      </c>
      <c r="J1426" s="3">
        <v>0.152</v>
      </c>
      <c r="K1426" s="3">
        <v>0.13400000000000001</v>
      </c>
      <c r="L1426" s="1">
        <v>12</v>
      </c>
      <c r="M1426" s="1">
        <v>13</v>
      </c>
      <c r="N1426" s="1">
        <v>13</v>
      </c>
      <c r="O1426" s="1">
        <v>12</v>
      </c>
      <c r="P1426" s="1">
        <v>12</v>
      </c>
      <c r="Q1426" s="1">
        <v>12</v>
      </c>
      <c r="R1426" s="3">
        <v>4.2999999999999997E-2</v>
      </c>
      <c r="S1426" s="3">
        <v>4.0000000000000001E-3</v>
      </c>
      <c r="T1426" s="3">
        <v>4.1000000000000002E-2</v>
      </c>
      <c r="U1426" s="3" t="str">
        <f t="shared" si="214"/>
        <v>0</v>
      </c>
      <c r="V1426" s="3" t="str">
        <f t="shared" si="215"/>
        <v>0</v>
      </c>
      <c r="W1426" s="3" t="str">
        <f t="shared" si="216"/>
        <v>0</v>
      </c>
    </row>
    <row r="1427" spans="1:23" x14ac:dyDescent="0.3">
      <c r="A1427" s="1">
        <f t="shared" si="210"/>
        <v>0</v>
      </c>
      <c r="B1427" s="1" t="s">
        <v>13</v>
      </c>
      <c r="C1427" s="1">
        <v>0.2</v>
      </c>
      <c r="D1427" s="1">
        <v>2</v>
      </c>
      <c r="E1427" s="1">
        <f t="shared" si="211"/>
        <v>357</v>
      </c>
      <c r="F1427" s="1">
        <v>0</v>
      </c>
      <c r="G1427" s="3">
        <f t="shared" si="212"/>
        <v>8.3333333333333321</v>
      </c>
      <c r="H1427" s="3">
        <f t="shared" si="213"/>
        <v>0.4</v>
      </c>
      <c r="I1427" s="3">
        <v>9.0999999999999998E-2</v>
      </c>
      <c r="J1427" s="3">
        <v>0.14899999999999999</v>
      </c>
      <c r="K1427" s="3">
        <v>0.16</v>
      </c>
      <c r="L1427" s="1">
        <v>12</v>
      </c>
      <c r="M1427" s="1">
        <v>13</v>
      </c>
      <c r="N1427" s="1">
        <v>13</v>
      </c>
      <c r="O1427" s="1">
        <v>12</v>
      </c>
      <c r="P1427" s="1">
        <v>12</v>
      </c>
      <c r="Q1427" s="1">
        <v>12</v>
      </c>
      <c r="R1427" s="3">
        <v>5.1999999999999998E-2</v>
      </c>
      <c r="S1427" s="3">
        <v>4.0000000000000001E-3</v>
      </c>
      <c r="T1427" s="3">
        <v>3.8000000000000006E-2</v>
      </c>
      <c r="U1427" s="3" t="str">
        <f t="shared" si="214"/>
        <v>0</v>
      </c>
      <c r="V1427" s="3" t="str">
        <f t="shared" si="215"/>
        <v>0</v>
      </c>
      <c r="W1427" s="3" t="str">
        <f t="shared" si="216"/>
        <v>0</v>
      </c>
    </row>
    <row r="1428" spans="1:23" x14ac:dyDescent="0.3">
      <c r="A1428" s="1">
        <f t="shared" si="210"/>
        <v>0</v>
      </c>
      <c r="B1428" s="1" t="s">
        <v>13</v>
      </c>
      <c r="C1428" s="1">
        <v>0.2</v>
      </c>
      <c r="D1428" s="1">
        <v>3</v>
      </c>
      <c r="E1428" s="1">
        <f t="shared" si="211"/>
        <v>357</v>
      </c>
      <c r="F1428" s="1">
        <v>0</v>
      </c>
      <c r="G1428" s="3">
        <f t="shared" si="212"/>
        <v>8.3333333333333321</v>
      </c>
      <c r="H1428" s="3">
        <f t="shared" si="213"/>
        <v>0.40100000000000002</v>
      </c>
      <c r="I1428" s="3">
        <v>0.10400000000000001</v>
      </c>
      <c r="J1428" s="3">
        <v>0.156</v>
      </c>
      <c r="K1428" s="3">
        <v>0.14099999999999999</v>
      </c>
      <c r="L1428" s="1">
        <v>12</v>
      </c>
      <c r="M1428" s="1">
        <v>13</v>
      </c>
      <c r="N1428" s="1">
        <v>13</v>
      </c>
      <c r="O1428" s="1">
        <v>12</v>
      </c>
      <c r="P1428" s="1">
        <v>12</v>
      </c>
      <c r="Q1428" s="1">
        <v>12</v>
      </c>
      <c r="R1428" s="3">
        <v>6.0999999999999999E-2</v>
      </c>
      <c r="S1428" s="3">
        <v>4.0000000000000001E-3</v>
      </c>
      <c r="T1428" s="3">
        <v>4.2000000000000003E-2</v>
      </c>
      <c r="U1428" s="3" t="str">
        <f t="shared" si="214"/>
        <v>0</v>
      </c>
      <c r="V1428" s="3" t="str">
        <f t="shared" si="215"/>
        <v>0</v>
      </c>
      <c r="W1428" s="3" t="str">
        <f t="shared" si="216"/>
        <v>0</v>
      </c>
    </row>
    <row r="1429" spans="1:23" x14ac:dyDescent="0.3">
      <c r="A1429" s="1">
        <f t="shared" si="210"/>
        <v>0</v>
      </c>
      <c r="B1429" s="1" t="s">
        <v>13</v>
      </c>
      <c r="C1429" s="1">
        <v>0.2</v>
      </c>
      <c r="D1429" s="1">
        <v>4</v>
      </c>
      <c r="E1429" s="1">
        <f t="shared" si="211"/>
        <v>357</v>
      </c>
      <c r="F1429" s="1">
        <v>0</v>
      </c>
      <c r="G1429" s="3">
        <f t="shared" si="212"/>
        <v>8.3333333333333321</v>
      </c>
      <c r="H1429" s="3">
        <f t="shared" si="213"/>
        <v>0.39100000000000001</v>
      </c>
      <c r="I1429" s="3">
        <v>0.10600000000000001</v>
      </c>
      <c r="J1429" s="3">
        <v>0.17199999999999999</v>
      </c>
      <c r="K1429" s="3">
        <v>0.113</v>
      </c>
      <c r="L1429" s="1">
        <v>12</v>
      </c>
      <c r="M1429" s="1">
        <v>13</v>
      </c>
      <c r="N1429" s="1">
        <v>13</v>
      </c>
      <c r="O1429" s="1">
        <v>12</v>
      </c>
      <c r="P1429" s="1">
        <v>12</v>
      </c>
      <c r="Q1429" s="1">
        <v>12</v>
      </c>
      <c r="R1429" s="3">
        <v>6.8000000000000005E-2</v>
      </c>
      <c r="S1429" s="3">
        <v>4.0000000000000001E-3</v>
      </c>
      <c r="T1429" s="3">
        <v>3.7000000000000005E-2</v>
      </c>
      <c r="U1429" s="3" t="str">
        <f t="shared" si="214"/>
        <v>0</v>
      </c>
      <c r="V1429" s="3" t="str">
        <f t="shared" si="215"/>
        <v>0</v>
      </c>
      <c r="W1429" s="3" t="str">
        <f t="shared" si="216"/>
        <v>0</v>
      </c>
    </row>
    <row r="1430" spans="1:23" x14ac:dyDescent="0.3">
      <c r="A1430" s="1">
        <f t="shared" si="210"/>
        <v>0</v>
      </c>
      <c r="B1430" s="1" t="s">
        <v>13</v>
      </c>
      <c r="C1430" s="1">
        <v>0.2</v>
      </c>
      <c r="D1430" s="1">
        <v>1</v>
      </c>
      <c r="E1430" s="1">
        <f t="shared" si="211"/>
        <v>358</v>
      </c>
      <c r="F1430" s="1">
        <v>1</v>
      </c>
      <c r="G1430" s="3">
        <f t="shared" si="212"/>
        <v>0</v>
      </c>
      <c r="H1430" s="3">
        <f t="shared" si="213"/>
        <v>0.16600000000000001</v>
      </c>
      <c r="I1430" s="3">
        <v>7.3000000000000009E-2</v>
      </c>
      <c r="J1430" s="3">
        <v>9.2999999999999999E-2</v>
      </c>
      <c r="K1430" s="3">
        <v>0</v>
      </c>
      <c r="L1430" s="1">
        <v>11</v>
      </c>
      <c r="M1430" s="1">
        <v>11</v>
      </c>
      <c r="N1430" s="1">
        <v>11</v>
      </c>
      <c r="O1430" s="1">
        <v>11</v>
      </c>
      <c r="P1430" s="1">
        <v>11</v>
      </c>
      <c r="Q1430" s="1">
        <v>11</v>
      </c>
      <c r="R1430" s="3">
        <v>3.5000000000000003E-2</v>
      </c>
      <c r="S1430" s="3">
        <v>3.0000000000000001E-3</v>
      </c>
      <c r="T1430" s="3">
        <v>3.7000000000000005E-2</v>
      </c>
      <c r="U1430" s="3">
        <f t="shared" si="214"/>
        <v>0</v>
      </c>
      <c r="V1430" s="3">
        <f t="shared" si="215"/>
        <v>0</v>
      </c>
      <c r="W1430" s="3">
        <f t="shared" si="216"/>
        <v>0</v>
      </c>
    </row>
    <row r="1431" spans="1:23" x14ac:dyDescent="0.3">
      <c r="A1431" s="1">
        <f t="shared" si="210"/>
        <v>0</v>
      </c>
      <c r="B1431" s="1" t="s">
        <v>13</v>
      </c>
      <c r="C1431" s="1">
        <v>0.2</v>
      </c>
      <c r="D1431" s="1">
        <v>2</v>
      </c>
      <c r="E1431" s="1">
        <f t="shared" si="211"/>
        <v>358</v>
      </c>
      <c r="F1431" s="1">
        <v>1</v>
      </c>
      <c r="G1431" s="3">
        <f t="shared" si="212"/>
        <v>0</v>
      </c>
      <c r="H1431" s="3">
        <f t="shared" si="213"/>
        <v>0.18</v>
      </c>
      <c r="I1431" s="3">
        <v>8.3999999999999991E-2</v>
      </c>
      <c r="J1431" s="3">
        <v>9.6000000000000002E-2</v>
      </c>
      <c r="K1431" s="3">
        <v>0</v>
      </c>
      <c r="L1431" s="1">
        <v>11</v>
      </c>
      <c r="M1431" s="1">
        <v>11</v>
      </c>
      <c r="N1431" s="1">
        <v>11</v>
      </c>
      <c r="O1431" s="1">
        <v>11</v>
      </c>
      <c r="P1431" s="1">
        <v>11</v>
      </c>
      <c r="Q1431" s="1">
        <v>11</v>
      </c>
      <c r="R1431" s="3">
        <v>4.3999999999999997E-2</v>
      </c>
      <c r="S1431" s="3">
        <v>3.0000000000000001E-3</v>
      </c>
      <c r="T1431" s="3">
        <v>3.9E-2</v>
      </c>
      <c r="U1431" s="3">
        <f t="shared" si="214"/>
        <v>0</v>
      </c>
      <c r="V1431" s="3">
        <f t="shared" si="215"/>
        <v>0</v>
      </c>
      <c r="W1431" s="3">
        <f t="shared" si="216"/>
        <v>0</v>
      </c>
    </row>
    <row r="1432" spans="1:23" x14ac:dyDescent="0.3">
      <c r="A1432" s="1">
        <f t="shared" si="210"/>
        <v>0</v>
      </c>
      <c r="B1432" s="1" t="s">
        <v>13</v>
      </c>
      <c r="C1432" s="1">
        <v>0.2</v>
      </c>
      <c r="D1432" s="1">
        <v>3</v>
      </c>
      <c r="E1432" s="1">
        <f t="shared" si="211"/>
        <v>358</v>
      </c>
      <c r="F1432" s="1">
        <v>1</v>
      </c>
      <c r="G1432" s="3">
        <f t="shared" si="212"/>
        <v>0</v>
      </c>
      <c r="H1432" s="3">
        <f t="shared" si="213"/>
        <v>0.183</v>
      </c>
      <c r="I1432" s="3">
        <v>8.7999999999999995E-2</v>
      </c>
      <c r="J1432" s="3">
        <v>9.5000000000000001E-2</v>
      </c>
      <c r="K1432" s="3">
        <v>0</v>
      </c>
      <c r="L1432" s="1">
        <v>11</v>
      </c>
      <c r="M1432" s="1">
        <v>11</v>
      </c>
      <c r="N1432" s="1">
        <v>11</v>
      </c>
      <c r="O1432" s="1">
        <v>11</v>
      </c>
      <c r="P1432" s="1">
        <v>11</v>
      </c>
      <c r="Q1432" s="1">
        <v>11</v>
      </c>
      <c r="R1432" s="3">
        <v>4.7E-2</v>
      </c>
      <c r="S1432" s="3">
        <v>3.0000000000000001E-3</v>
      </c>
      <c r="T1432" s="3">
        <v>0.04</v>
      </c>
      <c r="U1432" s="3">
        <f t="shared" si="214"/>
        <v>0</v>
      </c>
      <c r="V1432" s="3">
        <f t="shared" si="215"/>
        <v>0</v>
      </c>
      <c r="W1432" s="3">
        <f t="shared" si="216"/>
        <v>0</v>
      </c>
    </row>
    <row r="1433" spans="1:23" x14ac:dyDescent="0.3">
      <c r="A1433" s="1">
        <f t="shared" si="210"/>
        <v>0</v>
      </c>
      <c r="B1433" s="1" t="s">
        <v>13</v>
      </c>
      <c r="C1433" s="1">
        <v>0.2</v>
      </c>
      <c r="D1433" s="1">
        <v>4</v>
      </c>
      <c r="E1433" s="1">
        <f t="shared" si="211"/>
        <v>358</v>
      </c>
      <c r="F1433" s="1">
        <v>1</v>
      </c>
      <c r="G1433" s="3">
        <f t="shared" si="212"/>
        <v>0</v>
      </c>
      <c r="H1433" s="3">
        <f t="shared" si="213"/>
        <v>0.19800000000000001</v>
      </c>
      <c r="I1433" s="3">
        <v>9.6000000000000002E-2</v>
      </c>
      <c r="J1433" s="3">
        <v>0.10199999999999999</v>
      </c>
      <c r="K1433" s="3">
        <v>0</v>
      </c>
      <c r="L1433" s="1">
        <v>11</v>
      </c>
      <c r="M1433" s="1">
        <v>11</v>
      </c>
      <c r="N1433" s="1">
        <v>11</v>
      </c>
      <c r="O1433" s="1">
        <v>11</v>
      </c>
      <c r="P1433" s="1">
        <v>11</v>
      </c>
      <c r="Q1433" s="1">
        <v>11</v>
      </c>
      <c r="R1433" s="3">
        <v>5.2999999999999999E-2</v>
      </c>
      <c r="S1433" s="3">
        <v>3.0000000000000001E-3</v>
      </c>
      <c r="T1433" s="3">
        <v>4.2000000000000003E-2</v>
      </c>
      <c r="U1433" s="3">
        <f t="shared" si="214"/>
        <v>0</v>
      </c>
      <c r="V1433" s="3">
        <f t="shared" si="215"/>
        <v>0</v>
      </c>
      <c r="W1433" s="3">
        <f t="shared" si="216"/>
        <v>0</v>
      </c>
    </row>
    <row r="1434" spans="1:23" x14ac:dyDescent="0.3">
      <c r="A1434" s="1">
        <f t="shared" si="210"/>
        <v>0</v>
      </c>
      <c r="B1434" s="1" t="s">
        <v>13</v>
      </c>
      <c r="C1434" s="1">
        <v>0.2</v>
      </c>
      <c r="D1434" s="1">
        <v>1</v>
      </c>
      <c r="E1434" s="1">
        <f t="shared" si="211"/>
        <v>359</v>
      </c>
      <c r="F1434" s="1">
        <v>1</v>
      </c>
      <c r="G1434" s="3">
        <f t="shared" si="212"/>
        <v>0</v>
      </c>
      <c r="H1434" s="3">
        <f t="shared" si="213"/>
        <v>0.24399999999999999</v>
      </c>
      <c r="I1434" s="3">
        <v>9.6000000000000002E-2</v>
      </c>
      <c r="J1434" s="3">
        <v>0.14799999999999999</v>
      </c>
      <c r="K1434" s="3">
        <v>0</v>
      </c>
      <c r="L1434" s="1">
        <v>10</v>
      </c>
      <c r="M1434" s="1">
        <v>10</v>
      </c>
      <c r="N1434" s="1">
        <v>10</v>
      </c>
      <c r="O1434" s="1">
        <v>10</v>
      </c>
      <c r="P1434" s="1">
        <v>10</v>
      </c>
      <c r="Q1434" s="1">
        <v>10</v>
      </c>
      <c r="R1434" s="3">
        <v>0.03</v>
      </c>
      <c r="S1434" s="3">
        <v>5.0000000000000001E-3</v>
      </c>
      <c r="T1434" s="3">
        <v>6.4000000000000001E-2</v>
      </c>
      <c r="U1434" s="3">
        <f t="shared" si="214"/>
        <v>0</v>
      </c>
      <c r="V1434" s="3">
        <f t="shared" si="215"/>
        <v>0</v>
      </c>
      <c r="W1434" s="3">
        <f t="shared" si="216"/>
        <v>0</v>
      </c>
    </row>
    <row r="1435" spans="1:23" x14ac:dyDescent="0.3">
      <c r="A1435" s="1">
        <f t="shared" si="210"/>
        <v>0</v>
      </c>
      <c r="B1435" s="1" t="s">
        <v>13</v>
      </c>
      <c r="C1435" s="1">
        <v>0.2</v>
      </c>
      <c r="D1435" s="1">
        <v>2</v>
      </c>
      <c r="E1435" s="1">
        <f t="shared" si="211"/>
        <v>359</v>
      </c>
      <c r="F1435" s="1">
        <v>1</v>
      </c>
      <c r="G1435" s="3">
        <f t="shared" si="212"/>
        <v>0</v>
      </c>
      <c r="H1435" s="3">
        <f t="shared" si="213"/>
        <v>0.25800000000000001</v>
      </c>
      <c r="I1435" s="3">
        <v>9.9000000000000005E-2</v>
      </c>
      <c r="J1435" s="3">
        <v>0.159</v>
      </c>
      <c r="K1435" s="3">
        <v>0</v>
      </c>
      <c r="L1435" s="1">
        <v>10</v>
      </c>
      <c r="M1435" s="1">
        <v>10</v>
      </c>
      <c r="N1435" s="1">
        <v>10</v>
      </c>
      <c r="O1435" s="1">
        <v>10</v>
      </c>
      <c r="P1435" s="1">
        <v>10</v>
      </c>
      <c r="Q1435" s="1">
        <v>10</v>
      </c>
      <c r="R1435" s="3">
        <v>3.5999999999999997E-2</v>
      </c>
      <c r="S1435" s="3">
        <v>5.0000000000000001E-3</v>
      </c>
      <c r="T1435" s="3">
        <v>6.1000000000000006E-2</v>
      </c>
      <c r="U1435" s="3">
        <f t="shared" si="214"/>
        <v>0</v>
      </c>
      <c r="V1435" s="3">
        <f t="shared" si="215"/>
        <v>0</v>
      </c>
      <c r="W1435" s="3">
        <f t="shared" si="216"/>
        <v>0</v>
      </c>
    </row>
    <row r="1436" spans="1:23" x14ac:dyDescent="0.3">
      <c r="A1436" s="1">
        <f t="shared" si="210"/>
        <v>0</v>
      </c>
      <c r="B1436" s="1" t="s">
        <v>13</v>
      </c>
      <c r="C1436" s="1">
        <v>0.2</v>
      </c>
      <c r="D1436" s="1">
        <v>3</v>
      </c>
      <c r="E1436" s="1">
        <f t="shared" si="211"/>
        <v>359</v>
      </c>
      <c r="F1436" s="1">
        <v>1</v>
      </c>
      <c r="G1436" s="3">
        <f t="shared" si="212"/>
        <v>0</v>
      </c>
      <c r="H1436" s="3">
        <f t="shared" si="213"/>
        <v>0.24099999999999999</v>
      </c>
      <c r="I1436" s="3">
        <v>9.5000000000000001E-2</v>
      </c>
      <c r="J1436" s="3">
        <v>0.14599999999999999</v>
      </c>
      <c r="K1436" s="3">
        <v>0</v>
      </c>
      <c r="L1436" s="1">
        <v>10</v>
      </c>
      <c r="M1436" s="1">
        <v>10</v>
      </c>
      <c r="N1436" s="1">
        <v>10</v>
      </c>
      <c r="O1436" s="1">
        <v>10</v>
      </c>
      <c r="P1436" s="1">
        <v>10</v>
      </c>
      <c r="Q1436" s="1">
        <v>10</v>
      </c>
      <c r="R1436" s="3">
        <v>3.6999999999999998E-2</v>
      </c>
      <c r="S1436" s="3">
        <v>5.0000000000000001E-3</v>
      </c>
      <c r="T1436" s="3">
        <v>5.6000000000000001E-2</v>
      </c>
      <c r="U1436" s="3">
        <f t="shared" si="214"/>
        <v>0</v>
      </c>
      <c r="V1436" s="3">
        <f t="shared" si="215"/>
        <v>0</v>
      </c>
      <c r="W1436" s="3">
        <f t="shared" si="216"/>
        <v>0</v>
      </c>
    </row>
    <row r="1437" spans="1:23" x14ac:dyDescent="0.3">
      <c r="A1437" s="1">
        <f t="shared" si="210"/>
        <v>0</v>
      </c>
      <c r="B1437" s="1" t="s">
        <v>13</v>
      </c>
      <c r="C1437" s="1">
        <v>0.2</v>
      </c>
      <c r="D1437" s="1">
        <v>4</v>
      </c>
      <c r="E1437" s="1">
        <f t="shared" si="211"/>
        <v>359</v>
      </c>
      <c r="F1437" s="1">
        <v>1</v>
      </c>
      <c r="G1437" s="3">
        <f t="shared" si="212"/>
        <v>0</v>
      </c>
      <c r="H1437" s="3">
        <f t="shared" si="213"/>
        <v>0.30499999999999999</v>
      </c>
      <c r="I1437" s="3">
        <v>0.10799999999999998</v>
      </c>
      <c r="J1437" s="3">
        <v>0.19700000000000001</v>
      </c>
      <c r="K1437" s="3">
        <v>0</v>
      </c>
      <c r="L1437" s="1">
        <v>10</v>
      </c>
      <c r="M1437" s="1">
        <v>10</v>
      </c>
      <c r="N1437" s="1">
        <v>10</v>
      </c>
      <c r="O1437" s="1">
        <v>10</v>
      </c>
      <c r="P1437" s="1">
        <v>10</v>
      </c>
      <c r="Q1437" s="1">
        <v>10</v>
      </c>
      <c r="R1437" s="3">
        <v>4.3999999999999997E-2</v>
      </c>
      <c r="S1437" s="3">
        <v>5.0000000000000001E-3</v>
      </c>
      <c r="T1437" s="3">
        <v>6.2E-2</v>
      </c>
      <c r="U1437" s="3">
        <f t="shared" si="214"/>
        <v>0</v>
      </c>
      <c r="V1437" s="3">
        <f t="shared" si="215"/>
        <v>0</v>
      </c>
      <c r="W1437" s="3">
        <f t="shared" si="216"/>
        <v>0</v>
      </c>
    </row>
    <row r="1438" spans="1:23" x14ac:dyDescent="0.3">
      <c r="A1438" s="1">
        <f t="shared" si="210"/>
        <v>0</v>
      </c>
      <c r="B1438" s="1" t="s">
        <v>13</v>
      </c>
      <c r="C1438" s="1">
        <v>0.2</v>
      </c>
      <c r="D1438" s="1">
        <v>1</v>
      </c>
      <c r="E1438" s="1">
        <f t="shared" si="211"/>
        <v>360</v>
      </c>
      <c r="F1438" s="1">
        <v>1</v>
      </c>
      <c r="G1438" s="3">
        <f t="shared" si="212"/>
        <v>0</v>
      </c>
      <c r="H1438" s="3">
        <f t="shared" si="213"/>
        <v>0.189</v>
      </c>
      <c r="I1438" s="3">
        <v>7.0000000000000007E-2</v>
      </c>
      <c r="J1438" s="3">
        <v>0.11899999999999999</v>
      </c>
      <c r="K1438" s="3">
        <v>0</v>
      </c>
      <c r="L1438" s="1">
        <v>12</v>
      </c>
      <c r="M1438" s="1">
        <v>12</v>
      </c>
      <c r="N1438" s="1">
        <v>12</v>
      </c>
      <c r="O1438" s="1">
        <v>12</v>
      </c>
      <c r="P1438" s="1">
        <v>12</v>
      </c>
      <c r="Q1438" s="1">
        <v>12</v>
      </c>
      <c r="R1438" s="3">
        <v>3.5999999999999997E-2</v>
      </c>
      <c r="S1438" s="3">
        <v>3.0000000000000001E-3</v>
      </c>
      <c r="T1438" s="3">
        <v>3.3000000000000002E-2</v>
      </c>
      <c r="U1438" s="3">
        <f t="shared" si="214"/>
        <v>0</v>
      </c>
      <c r="V1438" s="3">
        <f t="shared" si="215"/>
        <v>0</v>
      </c>
      <c r="W1438" s="3">
        <f t="shared" si="216"/>
        <v>0</v>
      </c>
    </row>
    <row r="1439" spans="1:23" x14ac:dyDescent="0.3">
      <c r="A1439" s="1">
        <f t="shared" si="210"/>
        <v>0</v>
      </c>
      <c r="B1439" s="1" t="s">
        <v>13</v>
      </c>
      <c r="C1439" s="1">
        <v>0.2</v>
      </c>
      <c r="D1439" s="1">
        <v>2</v>
      </c>
      <c r="E1439" s="1">
        <f t="shared" si="211"/>
        <v>360</v>
      </c>
      <c r="F1439" s="1">
        <v>1</v>
      </c>
      <c r="G1439" s="3">
        <f t="shared" si="212"/>
        <v>0</v>
      </c>
      <c r="H1439" s="3">
        <f t="shared" si="213"/>
        <v>0.19400000000000001</v>
      </c>
      <c r="I1439" s="3">
        <v>7.6999999999999999E-2</v>
      </c>
      <c r="J1439" s="3">
        <v>0.11700000000000001</v>
      </c>
      <c r="K1439" s="3">
        <v>0</v>
      </c>
      <c r="L1439" s="1">
        <v>12</v>
      </c>
      <c r="M1439" s="1">
        <v>12</v>
      </c>
      <c r="N1439" s="1">
        <v>12</v>
      </c>
      <c r="O1439" s="1">
        <v>12</v>
      </c>
      <c r="P1439" s="1">
        <v>12</v>
      </c>
      <c r="Q1439" s="1">
        <v>12</v>
      </c>
      <c r="R1439" s="3">
        <v>4.3999999999999997E-2</v>
      </c>
      <c r="S1439" s="3">
        <v>3.0000000000000001E-3</v>
      </c>
      <c r="T1439" s="3">
        <v>3.2000000000000001E-2</v>
      </c>
      <c r="U1439" s="3">
        <f t="shared" si="214"/>
        <v>0</v>
      </c>
      <c r="V1439" s="3">
        <f t="shared" si="215"/>
        <v>0</v>
      </c>
      <c r="W1439" s="3">
        <f t="shared" si="216"/>
        <v>0</v>
      </c>
    </row>
    <row r="1440" spans="1:23" x14ac:dyDescent="0.3">
      <c r="A1440" s="1">
        <f t="shared" si="210"/>
        <v>0</v>
      </c>
      <c r="B1440" s="1" t="s">
        <v>13</v>
      </c>
      <c r="C1440" s="1">
        <v>0.2</v>
      </c>
      <c r="D1440" s="1">
        <v>3</v>
      </c>
      <c r="E1440" s="1">
        <f t="shared" si="211"/>
        <v>360</v>
      </c>
      <c r="F1440" s="1">
        <v>1</v>
      </c>
      <c r="G1440" s="3">
        <f t="shared" si="212"/>
        <v>0</v>
      </c>
      <c r="H1440" s="3">
        <f t="shared" si="213"/>
        <v>0.20200000000000001</v>
      </c>
      <c r="I1440" s="3">
        <v>8.1000000000000003E-2</v>
      </c>
      <c r="J1440" s="3">
        <v>0.121</v>
      </c>
      <c r="K1440" s="3">
        <v>0</v>
      </c>
      <c r="L1440" s="1">
        <v>12</v>
      </c>
      <c r="M1440" s="1">
        <v>12</v>
      </c>
      <c r="N1440" s="1">
        <v>12</v>
      </c>
      <c r="O1440" s="1">
        <v>12</v>
      </c>
      <c r="P1440" s="1">
        <v>12</v>
      </c>
      <c r="Q1440" s="1">
        <v>12</v>
      </c>
      <c r="R1440" s="3">
        <v>4.7E-2</v>
      </c>
      <c r="S1440" s="3">
        <v>3.0000000000000001E-3</v>
      </c>
      <c r="T1440" s="3">
        <v>3.3000000000000002E-2</v>
      </c>
      <c r="U1440" s="3">
        <f t="shared" si="214"/>
        <v>0</v>
      </c>
      <c r="V1440" s="3">
        <f t="shared" si="215"/>
        <v>0</v>
      </c>
      <c r="W1440" s="3">
        <f t="shared" si="216"/>
        <v>0</v>
      </c>
    </row>
    <row r="1441" spans="1:23" x14ac:dyDescent="0.3">
      <c r="A1441" s="1">
        <f t="shared" si="210"/>
        <v>0</v>
      </c>
      <c r="B1441" s="1" t="s">
        <v>13</v>
      </c>
      <c r="C1441" s="1">
        <v>0.2</v>
      </c>
      <c r="D1441" s="1">
        <v>4</v>
      </c>
      <c r="E1441" s="1">
        <f t="shared" si="211"/>
        <v>360</v>
      </c>
      <c r="F1441" s="1">
        <v>1</v>
      </c>
      <c r="G1441" s="3">
        <f t="shared" si="212"/>
        <v>0</v>
      </c>
      <c r="H1441" s="3">
        <f t="shared" si="213"/>
        <v>0.28600000000000003</v>
      </c>
      <c r="I1441" s="3">
        <v>9.5000000000000001E-2</v>
      </c>
      <c r="J1441" s="3">
        <v>0.191</v>
      </c>
      <c r="K1441" s="3">
        <v>0</v>
      </c>
      <c r="L1441" s="1">
        <v>12</v>
      </c>
      <c r="M1441" s="1">
        <v>12</v>
      </c>
      <c r="N1441" s="1">
        <v>12</v>
      </c>
      <c r="O1441" s="1">
        <v>12</v>
      </c>
      <c r="P1441" s="1">
        <v>12</v>
      </c>
      <c r="Q1441" s="1">
        <v>12</v>
      </c>
      <c r="R1441" s="3">
        <v>6.0999999999999999E-2</v>
      </c>
      <c r="S1441" s="3">
        <v>3.0000000000000001E-3</v>
      </c>
      <c r="T1441" s="3">
        <v>3.3000000000000002E-2</v>
      </c>
      <c r="U1441" s="3">
        <f t="shared" si="214"/>
        <v>0</v>
      </c>
      <c r="V1441" s="3">
        <f t="shared" si="215"/>
        <v>0</v>
      </c>
      <c r="W1441" s="3">
        <f t="shared" si="216"/>
        <v>0</v>
      </c>
    </row>
    <row r="1442" spans="1:23" x14ac:dyDescent="0.3">
      <c r="A1442" s="1">
        <f t="shared" si="210"/>
        <v>0</v>
      </c>
      <c r="B1442" s="1" t="s">
        <v>13</v>
      </c>
      <c r="C1442" s="1">
        <v>0.2</v>
      </c>
      <c r="D1442" s="1">
        <v>1</v>
      </c>
      <c r="E1442" s="1">
        <f t="shared" si="211"/>
        <v>361</v>
      </c>
      <c r="F1442" s="1">
        <v>1</v>
      </c>
      <c r="G1442" s="3">
        <f t="shared" si="212"/>
        <v>0</v>
      </c>
      <c r="H1442" s="3">
        <f t="shared" si="213"/>
        <v>0.17099999999999999</v>
      </c>
      <c r="I1442" s="3">
        <v>8.8999999999999996E-2</v>
      </c>
      <c r="J1442" s="3">
        <v>8.2000000000000003E-2</v>
      </c>
      <c r="K1442" s="3">
        <v>0</v>
      </c>
      <c r="L1442" s="1">
        <v>12</v>
      </c>
      <c r="M1442" s="1">
        <v>12</v>
      </c>
      <c r="N1442" s="1">
        <v>12</v>
      </c>
      <c r="O1442" s="1">
        <v>11</v>
      </c>
      <c r="P1442" s="1">
        <v>12</v>
      </c>
      <c r="Q1442" s="1">
        <v>11</v>
      </c>
      <c r="R1442" s="3">
        <v>0.04</v>
      </c>
      <c r="S1442" s="3">
        <v>4.0000000000000001E-3</v>
      </c>
      <c r="T1442" s="3">
        <v>4.8000000000000001E-2</v>
      </c>
      <c r="U1442" s="3">
        <f t="shared" si="214"/>
        <v>8.3333333333333321</v>
      </c>
      <c r="V1442" s="3">
        <f t="shared" si="215"/>
        <v>0</v>
      </c>
      <c r="W1442" s="3">
        <f t="shared" si="216"/>
        <v>8.3333333333333321</v>
      </c>
    </row>
    <row r="1443" spans="1:23" x14ac:dyDescent="0.3">
      <c r="A1443" s="1">
        <f t="shared" si="210"/>
        <v>0</v>
      </c>
      <c r="B1443" s="1" t="s">
        <v>13</v>
      </c>
      <c r="C1443" s="1">
        <v>0.2</v>
      </c>
      <c r="D1443" s="1">
        <v>2</v>
      </c>
      <c r="E1443" s="1">
        <f t="shared" si="211"/>
        <v>361</v>
      </c>
      <c r="F1443" s="1">
        <v>1</v>
      </c>
      <c r="G1443" s="3">
        <f t="shared" si="212"/>
        <v>0</v>
      </c>
      <c r="H1443" s="3">
        <f t="shared" si="213"/>
        <v>0.17599999999999999</v>
      </c>
      <c r="I1443" s="3">
        <v>0.09</v>
      </c>
      <c r="J1443" s="3">
        <v>8.5999999999999993E-2</v>
      </c>
      <c r="K1443" s="3">
        <v>0</v>
      </c>
      <c r="L1443" s="1">
        <v>12</v>
      </c>
      <c r="M1443" s="1">
        <v>12</v>
      </c>
      <c r="N1443" s="1">
        <v>12</v>
      </c>
      <c r="O1443" s="1">
        <v>11</v>
      </c>
      <c r="P1443" s="1">
        <v>12</v>
      </c>
      <c r="Q1443" s="1">
        <v>11</v>
      </c>
      <c r="R1443" s="3">
        <v>4.8000000000000001E-2</v>
      </c>
      <c r="S1443" s="3">
        <v>4.0000000000000001E-3</v>
      </c>
      <c r="T1443" s="3">
        <v>4.1000000000000002E-2</v>
      </c>
      <c r="U1443" s="3">
        <f t="shared" si="214"/>
        <v>8.3333333333333321</v>
      </c>
      <c r="V1443" s="3">
        <f t="shared" si="215"/>
        <v>0</v>
      </c>
      <c r="W1443" s="3">
        <f t="shared" si="216"/>
        <v>8.3333333333333321</v>
      </c>
    </row>
    <row r="1444" spans="1:23" x14ac:dyDescent="0.3">
      <c r="A1444" s="1">
        <f t="shared" si="210"/>
        <v>0</v>
      </c>
      <c r="B1444" s="1" t="s">
        <v>13</v>
      </c>
      <c r="C1444" s="1">
        <v>0.2</v>
      </c>
      <c r="D1444" s="1">
        <v>3</v>
      </c>
      <c r="E1444" s="1">
        <f t="shared" si="211"/>
        <v>361</v>
      </c>
      <c r="F1444" s="1">
        <v>1</v>
      </c>
      <c r="G1444" s="3">
        <f t="shared" si="212"/>
        <v>0</v>
      </c>
      <c r="H1444" s="3">
        <f t="shared" si="213"/>
        <v>0.20899999999999999</v>
      </c>
      <c r="I1444" s="3">
        <v>0.104</v>
      </c>
      <c r="J1444" s="3">
        <v>0.105</v>
      </c>
      <c r="K1444" s="3">
        <v>0</v>
      </c>
      <c r="L1444" s="1">
        <v>12</v>
      </c>
      <c r="M1444" s="1">
        <v>12</v>
      </c>
      <c r="N1444" s="1">
        <v>12</v>
      </c>
      <c r="O1444" s="1">
        <v>11</v>
      </c>
      <c r="P1444" s="1">
        <v>12</v>
      </c>
      <c r="Q1444" s="1">
        <v>11</v>
      </c>
      <c r="R1444" s="3">
        <v>5.3999999999999999E-2</v>
      </c>
      <c r="S1444" s="3">
        <v>4.0000000000000001E-3</v>
      </c>
      <c r="T1444" s="3">
        <v>4.9000000000000002E-2</v>
      </c>
      <c r="U1444" s="3">
        <f t="shared" si="214"/>
        <v>8.3333333333333321</v>
      </c>
      <c r="V1444" s="3">
        <f t="shared" si="215"/>
        <v>0</v>
      </c>
      <c r="W1444" s="3">
        <f t="shared" si="216"/>
        <v>8.3333333333333321</v>
      </c>
    </row>
    <row r="1445" spans="1:23" x14ac:dyDescent="0.3">
      <c r="A1445" s="1">
        <f t="shared" si="210"/>
        <v>0</v>
      </c>
      <c r="B1445" s="1" t="s">
        <v>13</v>
      </c>
      <c r="C1445" s="1">
        <v>0.2</v>
      </c>
      <c r="D1445" s="1">
        <v>4</v>
      </c>
      <c r="E1445" s="1">
        <f t="shared" si="211"/>
        <v>361</v>
      </c>
      <c r="F1445" s="1">
        <v>1</v>
      </c>
      <c r="G1445" s="3">
        <f t="shared" si="212"/>
        <v>0</v>
      </c>
      <c r="H1445" s="3">
        <f t="shared" si="213"/>
        <v>0.23100000000000001</v>
      </c>
      <c r="I1445" s="3">
        <v>0.10200000000000001</v>
      </c>
      <c r="J1445" s="3">
        <v>0.129</v>
      </c>
      <c r="K1445" s="3">
        <v>0</v>
      </c>
      <c r="L1445" s="1">
        <v>12</v>
      </c>
      <c r="M1445" s="1">
        <v>12</v>
      </c>
      <c r="N1445" s="1">
        <v>12</v>
      </c>
      <c r="O1445" s="1">
        <v>11</v>
      </c>
      <c r="P1445" s="1">
        <v>12</v>
      </c>
      <c r="Q1445" s="1">
        <v>11</v>
      </c>
      <c r="R1445" s="3">
        <v>5.7000000000000002E-2</v>
      </c>
      <c r="S1445" s="3">
        <v>4.0000000000000001E-3</v>
      </c>
      <c r="T1445" s="3">
        <v>4.4000000000000004E-2</v>
      </c>
      <c r="U1445" s="3">
        <f t="shared" si="214"/>
        <v>8.3333333333333321</v>
      </c>
      <c r="V1445" s="3">
        <f t="shared" si="215"/>
        <v>0</v>
      </c>
      <c r="W1445" s="3">
        <f t="shared" si="216"/>
        <v>8.3333333333333321</v>
      </c>
    </row>
    <row r="1446" spans="1:23" x14ac:dyDescent="0.3">
      <c r="A1446" s="1">
        <f t="shared" si="210"/>
        <v>0</v>
      </c>
      <c r="B1446" s="1" t="s">
        <v>13</v>
      </c>
      <c r="C1446" s="1">
        <v>0.2</v>
      </c>
      <c r="D1446" s="1">
        <v>1</v>
      </c>
      <c r="E1446" s="1">
        <f t="shared" si="211"/>
        <v>362</v>
      </c>
      <c r="F1446" s="1">
        <v>1</v>
      </c>
      <c r="G1446" s="3">
        <f t="shared" si="212"/>
        <v>0</v>
      </c>
      <c r="H1446" s="3">
        <f t="shared" si="213"/>
        <v>0.154</v>
      </c>
      <c r="I1446" s="3">
        <v>6.8000000000000005E-2</v>
      </c>
      <c r="J1446" s="3">
        <v>8.5999999999999993E-2</v>
      </c>
      <c r="K1446" s="3">
        <v>0</v>
      </c>
      <c r="L1446" s="1">
        <v>10</v>
      </c>
      <c r="M1446" s="1">
        <v>10</v>
      </c>
      <c r="N1446" s="1">
        <v>10</v>
      </c>
      <c r="O1446" s="1">
        <v>10</v>
      </c>
      <c r="P1446" s="1">
        <v>10</v>
      </c>
      <c r="Q1446" s="1">
        <v>10</v>
      </c>
      <c r="R1446" s="3">
        <v>3.1E-2</v>
      </c>
      <c r="S1446" s="3">
        <v>4.0000000000000001E-3</v>
      </c>
      <c r="T1446" s="3">
        <v>3.6000000000000004E-2</v>
      </c>
      <c r="U1446" s="3">
        <f t="shared" si="214"/>
        <v>0</v>
      </c>
      <c r="V1446" s="3">
        <f t="shared" si="215"/>
        <v>0</v>
      </c>
      <c r="W1446" s="3">
        <f t="shared" si="216"/>
        <v>0</v>
      </c>
    </row>
    <row r="1447" spans="1:23" x14ac:dyDescent="0.3">
      <c r="A1447" s="1">
        <f t="shared" si="210"/>
        <v>0</v>
      </c>
      <c r="B1447" s="1" t="s">
        <v>13</v>
      </c>
      <c r="C1447" s="1">
        <v>0.2</v>
      </c>
      <c r="D1447" s="1">
        <v>2</v>
      </c>
      <c r="E1447" s="1">
        <f t="shared" si="211"/>
        <v>362</v>
      </c>
      <c r="F1447" s="1">
        <v>0</v>
      </c>
      <c r="G1447" s="3">
        <f t="shared" si="212"/>
        <v>10</v>
      </c>
      <c r="H1447" s="3">
        <f t="shared" si="213"/>
        <v>0.34099999999999997</v>
      </c>
      <c r="I1447" s="3">
        <v>9.6000000000000002E-2</v>
      </c>
      <c r="J1447" s="3">
        <v>9.9000000000000005E-2</v>
      </c>
      <c r="K1447" s="3">
        <v>0.14599999999999999</v>
      </c>
      <c r="L1447" s="1">
        <v>10</v>
      </c>
      <c r="M1447" s="1">
        <v>11</v>
      </c>
      <c r="N1447" s="1">
        <v>11</v>
      </c>
      <c r="O1447" s="1">
        <v>10</v>
      </c>
      <c r="P1447" s="1">
        <v>10</v>
      </c>
      <c r="Q1447" s="1">
        <v>10</v>
      </c>
      <c r="R1447" s="3">
        <v>4.8000000000000001E-2</v>
      </c>
      <c r="S1447" s="3">
        <v>4.0000000000000001E-3</v>
      </c>
      <c r="T1447" s="3">
        <v>4.7E-2</v>
      </c>
      <c r="U1447" s="3" t="str">
        <f t="shared" si="214"/>
        <v>0</v>
      </c>
      <c r="V1447" s="3" t="str">
        <f t="shared" si="215"/>
        <v>0</v>
      </c>
      <c r="W1447" s="3" t="str">
        <f t="shared" si="216"/>
        <v>0</v>
      </c>
    </row>
    <row r="1448" spans="1:23" x14ac:dyDescent="0.3">
      <c r="A1448" s="1">
        <f t="shared" si="210"/>
        <v>0</v>
      </c>
      <c r="B1448" s="1" t="s">
        <v>13</v>
      </c>
      <c r="C1448" s="1">
        <v>0.2</v>
      </c>
      <c r="D1448" s="1">
        <v>3</v>
      </c>
      <c r="E1448" s="1">
        <f t="shared" si="211"/>
        <v>362</v>
      </c>
      <c r="F1448" s="1">
        <v>1</v>
      </c>
      <c r="G1448" s="3">
        <f t="shared" si="212"/>
        <v>0</v>
      </c>
      <c r="H1448" s="3">
        <f t="shared" si="213"/>
        <v>0.31899999999999995</v>
      </c>
      <c r="I1448" s="3">
        <v>8.0999999999999989E-2</v>
      </c>
      <c r="J1448" s="3">
        <v>9.1999999999999998E-2</v>
      </c>
      <c r="K1448" s="3">
        <v>0.14599999999999999</v>
      </c>
      <c r="L1448" s="1">
        <v>10</v>
      </c>
      <c r="M1448" s="1">
        <v>10</v>
      </c>
      <c r="N1448" s="1">
        <v>10</v>
      </c>
      <c r="O1448" s="1">
        <v>10</v>
      </c>
      <c r="P1448" s="1">
        <v>10</v>
      </c>
      <c r="Q1448" s="1">
        <v>10</v>
      </c>
      <c r="R1448" s="3">
        <v>3.9E-2</v>
      </c>
      <c r="S1448" s="3">
        <v>4.0000000000000001E-3</v>
      </c>
      <c r="T1448" s="3">
        <v>4.1000000000000002E-2</v>
      </c>
      <c r="U1448" s="3">
        <f t="shared" si="214"/>
        <v>0</v>
      </c>
      <c r="V1448" s="3">
        <f t="shared" si="215"/>
        <v>0</v>
      </c>
      <c r="W1448" s="3">
        <f t="shared" si="216"/>
        <v>0</v>
      </c>
    </row>
    <row r="1449" spans="1:23" x14ac:dyDescent="0.3">
      <c r="A1449" s="1">
        <f t="shared" si="210"/>
        <v>0</v>
      </c>
      <c r="B1449" s="1" t="s">
        <v>13</v>
      </c>
      <c r="C1449" s="1">
        <v>0.2</v>
      </c>
      <c r="D1449" s="1">
        <v>4</v>
      </c>
      <c r="E1449" s="1">
        <f t="shared" si="211"/>
        <v>362</v>
      </c>
      <c r="F1449" s="1">
        <v>0</v>
      </c>
      <c r="G1449" s="3">
        <f t="shared" si="212"/>
        <v>10</v>
      </c>
      <c r="H1449" s="3">
        <f t="shared" si="213"/>
        <v>0.41600000000000004</v>
      </c>
      <c r="I1449" s="3">
        <v>0.105</v>
      </c>
      <c r="J1449" s="3">
        <v>0.16400000000000001</v>
      </c>
      <c r="K1449" s="3">
        <v>0.14699999999999999</v>
      </c>
      <c r="L1449" s="1">
        <v>10</v>
      </c>
      <c r="M1449" s="1">
        <v>11</v>
      </c>
      <c r="N1449" s="1">
        <v>11</v>
      </c>
      <c r="O1449" s="1">
        <v>10</v>
      </c>
      <c r="P1449" s="1">
        <v>10</v>
      </c>
      <c r="Q1449" s="1">
        <v>10</v>
      </c>
      <c r="R1449" s="3">
        <v>5.5E-2</v>
      </c>
      <c r="S1449" s="3">
        <v>4.0000000000000001E-3</v>
      </c>
      <c r="T1449" s="3">
        <v>4.9000000000000002E-2</v>
      </c>
      <c r="U1449" s="3" t="str">
        <f t="shared" si="214"/>
        <v>0</v>
      </c>
      <c r="V1449" s="3" t="str">
        <f t="shared" si="215"/>
        <v>0</v>
      </c>
      <c r="W1449" s="3" t="str">
        <f t="shared" si="216"/>
        <v>0</v>
      </c>
    </row>
    <row r="1450" spans="1:23" x14ac:dyDescent="0.3">
      <c r="A1450" s="1">
        <f t="shared" si="210"/>
        <v>0</v>
      </c>
      <c r="B1450" s="1" t="s">
        <v>13</v>
      </c>
      <c r="C1450" s="1">
        <v>0.2</v>
      </c>
      <c r="D1450" s="1">
        <v>1</v>
      </c>
      <c r="E1450" s="1">
        <f t="shared" si="211"/>
        <v>363</v>
      </c>
      <c r="F1450" s="1">
        <v>1</v>
      </c>
      <c r="G1450" s="3">
        <f t="shared" si="212"/>
        <v>0</v>
      </c>
      <c r="H1450" s="3">
        <f t="shared" si="213"/>
        <v>0.38100000000000001</v>
      </c>
      <c r="I1450" s="3">
        <v>7.1000000000000008E-2</v>
      </c>
      <c r="J1450" s="3">
        <v>0.31</v>
      </c>
      <c r="K1450" s="3">
        <v>0</v>
      </c>
      <c r="L1450" s="1">
        <v>12</v>
      </c>
      <c r="M1450" s="1">
        <v>12</v>
      </c>
      <c r="N1450" s="1">
        <v>12</v>
      </c>
      <c r="O1450" s="1">
        <v>11</v>
      </c>
      <c r="P1450" s="1">
        <v>12</v>
      </c>
      <c r="Q1450" s="1">
        <v>12</v>
      </c>
      <c r="R1450" s="3">
        <v>3.5999999999999997E-2</v>
      </c>
      <c r="S1450" s="3">
        <v>3.0000000000000001E-3</v>
      </c>
      <c r="T1450" s="3">
        <v>3.4000000000000002E-2</v>
      </c>
      <c r="U1450" s="3">
        <f t="shared" si="214"/>
        <v>8.3333333333333321</v>
      </c>
      <c r="V1450" s="3">
        <f t="shared" si="215"/>
        <v>0</v>
      </c>
      <c r="W1450" s="3">
        <f t="shared" si="216"/>
        <v>0</v>
      </c>
    </row>
    <row r="1451" spans="1:23" x14ac:dyDescent="0.3">
      <c r="A1451" s="1">
        <f t="shared" si="210"/>
        <v>0</v>
      </c>
      <c r="B1451" s="1" t="s">
        <v>13</v>
      </c>
      <c r="C1451" s="1">
        <v>0.2</v>
      </c>
      <c r="D1451" s="1">
        <v>2</v>
      </c>
      <c r="E1451" s="1">
        <f t="shared" si="211"/>
        <v>363</v>
      </c>
      <c r="F1451" s="1">
        <v>1</v>
      </c>
      <c r="G1451" s="3">
        <f t="shared" si="212"/>
        <v>0</v>
      </c>
      <c r="H1451" s="3">
        <f t="shared" si="213"/>
        <v>0.34900000000000003</v>
      </c>
      <c r="I1451" s="3">
        <v>7.9000000000000001E-2</v>
      </c>
      <c r="J1451" s="3">
        <v>0.27</v>
      </c>
      <c r="K1451" s="3">
        <v>0</v>
      </c>
      <c r="L1451" s="1">
        <v>12</v>
      </c>
      <c r="M1451" s="1">
        <v>12</v>
      </c>
      <c r="N1451" s="1">
        <v>12</v>
      </c>
      <c r="O1451" s="1">
        <v>11</v>
      </c>
      <c r="P1451" s="1">
        <v>12</v>
      </c>
      <c r="Q1451" s="1">
        <v>12</v>
      </c>
      <c r="R1451" s="3">
        <v>4.4999999999999998E-2</v>
      </c>
      <c r="S1451" s="3">
        <v>3.0000000000000001E-3</v>
      </c>
      <c r="T1451" s="3">
        <v>3.3000000000000002E-2</v>
      </c>
      <c r="U1451" s="3">
        <f t="shared" si="214"/>
        <v>8.3333333333333321</v>
      </c>
      <c r="V1451" s="3">
        <f t="shared" si="215"/>
        <v>0</v>
      </c>
      <c r="W1451" s="3">
        <f t="shared" si="216"/>
        <v>0</v>
      </c>
    </row>
    <row r="1452" spans="1:23" x14ac:dyDescent="0.3">
      <c r="A1452" s="1">
        <f t="shared" si="210"/>
        <v>0</v>
      </c>
      <c r="B1452" s="1" t="s">
        <v>13</v>
      </c>
      <c r="C1452" s="1">
        <v>0.2</v>
      </c>
      <c r="D1452" s="1">
        <v>3</v>
      </c>
      <c r="E1452" s="1">
        <f t="shared" si="211"/>
        <v>363</v>
      </c>
      <c r="F1452" s="1">
        <v>1</v>
      </c>
      <c r="G1452" s="3">
        <f t="shared" si="212"/>
        <v>0</v>
      </c>
      <c r="H1452" s="3">
        <f t="shared" si="213"/>
        <v>0.38200000000000001</v>
      </c>
      <c r="I1452" s="3">
        <v>8.2000000000000003E-2</v>
      </c>
      <c r="J1452" s="3">
        <v>0.3</v>
      </c>
      <c r="K1452" s="3">
        <v>0</v>
      </c>
      <c r="L1452" s="1">
        <v>12</v>
      </c>
      <c r="M1452" s="1">
        <v>12</v>
      </c>
      <c r="N1452" s="1">
        <v>12</v>
      </c>
      <c r="O1452" s="1">
        <v>11</v>
      </c>
      <c r="P1452" s="1">
        <v>12</v>
      </c>
      <c r="Q1452" s="1">
        <v>12</v>
      </c>
      <c r="R1452" s="3">
        <v>4.5999999999999999E-2</v>
      </c>
      <c r="S1452" s="3">
        <v>3.0000000000000001E-3</v>
      </c>
      <c r="T1452" s="3">
        <v>3.5000000000000003E-2</v>
      </c>
      <c r="U1452" s="3">
        <f t="shared" si="214"/>
        <v>8.3333333333333321</v>
      </c>
      <c r="V1452" s="3">
        <f t="shared" si="215"/>
        <v>0</v>
      </c>
      <c r="W1452" s="3">
        <f t="shared" si="216"/>
        <v>0</v>
      </c>
    </row>
    <row r="1453" spans="1:23" x14ac:dyDescent="0.3">
      <c r="A1453" s="1">
        <f t="shared" si="210"/>
        <v>0</v>
      </c>
      <c r="B1453" s="1" t="s">
        <v>13</v>
      </c>
      <c r="C1453" s="1">
        <v>0.2</v>
      </c>
      <c r="D1453" s="1">
        <v>4</v>
      </c>
      <c r="E1453" s="1">
        <f t="shared" si="211"/>
        <v>363</v>
      </c>
      <c r="F1453" s="1">
        <v>1</v>
      </c>
      <c r="G1453" s="3">
        <f t="shared" si="212"/>
        <v>0</v>
      </c>
      <c r="H1453" s="3">
        <f t="shared" si="213"/>
        <v>0.40400000000000003</v>
      </c>
      <c r="I1453" s="3">
        <v>9.0999999999999998E-2</v>
      </c>
      <c r="J1453" s="3">
        <v>0.313</v>
      </c>
      <c r="K1453" s="3">
        <v>0</v>
      </c>
      <c r="L1453" s="1">
        <v>12</v>
      </c>
      <c r="M1453" s="1">
        <v>12</v>
      </c>
      <c r="N1453" s="1">
        <v>12</v>
      </c>
      <c r="O1453" s="1">
        <v>11</v>
      </c>
      <c r="P1453" s="1">
        <v>12</v>
      </c>
      <c r="Q1453" s="1">
        <v>12</v>
      </c>
      <c r="R1453" s="3">
        <v>5.2999999999999999E-2</v>
      </c>
      <c r="S1453" s="3">
        <v>3.0000000000000001E-3</v>
      </c>
      <c r="T1453" s="3">
        <v>3.7000000000000005E-2</v>
      </c>
      <c r="U1453" s="3">
        <f t="shared" si="214"/>
        <v>8.3333333333333321</v>
      </c>
      <c r="V1453" s="3">
        <f t="shared" si="215"/>
        <v>0</v>
      </c>
      <c r="W1453" s="3">
        <f t="shared" si="216"/>
        <v>0</v>
      </c>
    </row>
    <row r="1454" spans="1:23" x14ac:dyDescent="0.3">
      <c r="A1454" s="1">
        <f t="shared" si="210"/>
        <v>0</v>
      </c>
      <c r="B1454" s="1" t="s">
        <v>13</v>
      </c>
      <c r="C1454" s="1">
        <v>0.2</v>
      </c>
      <c r="D1454" s="1">
        <v>1</v>
      </c>
      <c r="E1454" s="1">
        <f t="shared" si="211"/>
        <v>364</v>
      </c>
      <c r="F1454" s="1">
        <v>1</v>
      </c>
      <c r="G1454" s="3">
        <f t="shared" si="212"/>
        <v>0</v>
      </c>
      <c r="H1454" s="3">
        <f t="shared" si="213"/>
        <v>0.22199999999999998</v>
      </c>
      <c r="I1454" s="3">
        <v>7.6999999999999999E-2</v>
      </c>
      <c r="J1454" s="3">
        <v>0.14499999999999999</v>
      </c>
      <c r="K1454" s="3">
        <v>0</v>
      </c>
      <c r="L1454" s="1">
        <v>13</v>
      </c>
      <c r="M1454" s="1">
        <v>13</v>
      </c>
      <c r="N1454" s="1">
        <v>13</v>
      </c>
      <c r="O1454" s="1">
        <v>13</v>
      </c>
      <c r="P1454" s="1">
        <v>13</v>
      </c>
      <c r="Q1454" s="1">
        <v>13</v>
      </c>
      <c r="R1454" s="3">
        <v>3.9E-2</v>
      </c>
      <c r="S1454" s="3">
        <v>4.0000000000000001E-3</v>
      </c>
      <c r="T1454" s="3">
        <v>3.6000000000000004E-2</v>
      </c>
      <c r="U1454" s="3">
        <f t="shared" si="214"/>
        <v>0</v>
      </c>
      <c r="V1454" s="3">
        <f t="shared" si="215"/>
        <v>0</v>
      </c>
      <c r="W1454" s="3">
        <f t="shared" si="216"/>
        <v>0</v>
      </c>
    </row>
    <row r="1455" spans="1:23" x14ac:dyDescent="0.3">
      <c r="A1455" s="1">
        <f t="shared" si="210"/>
        <v>0</v>
      </c>
      <c r="B1455" s="1" t="s">
        <v>13</v>
      </c>
      <c r="C1455" s="1">
        <v>0.2</v>
      </c>
      <c r="D1455" s="1">
        <v>2</v>
      </c>
      <c r="E1455" s="1">
        <f t="shared" si="211"/>
        <v>364</v>
      </c>
      <c r="F1455" s="1">
        <v>1</v>
      </c>
      <c r="G1455" s="3">
        <f t="shared" si="212"/>
        <v>0</v>
      </c>
      <c r="H1455" s="3">
        <f t="shared" si="213"/>
        <v>0.21299999999999999</v>
      </c>
      <c r="I1455" s="3">
        <v>8.3999999999999991E-2</v>
      </c>
      <c r="J1455" s="3">
        <v>0.129</v>
      </c>
      <c r="K1455" s="3">
        <v>0</v>
      </c>
      <c r="L1455" s="1">
        <v>13</v>
      </c>
      <c r="M1455" s="1">
        <v>13</v>
      </c>
      <c r="N1455" s="1">
        <v>13</v>
      </c>
      <c r="O1455" s="1">
        <v>13</v>
      </c>
      <c r="P1455" s="1">
        <v>13</v>
      </c>
      <c r="Q1455" s="1">
        <v>13</v>
      </c>
      <c r="R1455" s="3">
        <v>5.1999999999999998E-2</v>
      </c>
      <c r="S1455" s="3">
        <v>4.0000000000000001E-3</v>
      </c>
      <c r="T1455" s="3">
        <v>0.03</v>
      </c>
      <c r="U1455" s="3">
        <f t="shared" si="214"/>
        <v>0</v>
      </c>
      <c r="V1455" s="3">
        <f t="shared" si="215"/>
        <v>0</v>
      </c>
      <c r="W1455" s="3">
        <f t="shared" si="216"/>
        <v>0</v>
      </c>
    </row>
    <row r="1456" spans="1:23" x14ac:dyDescent="0.3">
      <c r="A1456" s="1">
        <f t="shared" si="210"/>
        <v>0</v>
      </c>
      <c r="B1456" s="1" t="s">
        <v>13</v>
      </c>
      <c r="C1456" s="1">
        <v>0.2</v>
      </c>
      <c r="D1456" s="1">
        <v>3</v>
      </c>
      <c r="E1456" s="1">
        <f t="shared" si="211"/>
        <v>364</v>
      </c>
      <c r="F1456" s="1">
        <v>1</v>
      </c>
      <c r="G1456" s="3">
        <f t="shared" si="212"/>
        <v>0</v>
      </c>
      <c r="H1456" s="3">
        <f t="shared" si="213"/>
        <v>0.23400000000000001</v>
      </c>
      <c r="I1456" s="3">
        <v>9.6000000000000002E-2</v>
      </c>
      <c r="J1456" s="3">
        <v>0.13800000000000001</v>
      </c>
      <c r="K1456" s="3">
        <v>0</v>
      </c>
      <c r="L1456" s="1">
        <v>13</v>
      </c>
      <c r="M1456" s="1">
        <v>13</v>
      </c>
      <c r="N1456" s="1">
        <v>13</v>
      </c>
      <c r="O1456" s="1">
        <v>13</v>
      </c>
      <c r="P1456" s="1">
        <v>13</v>
      </c>
      <c r="Q1456" s="1">
        <v>13</v>
      </c>
      <c r="R1456" s="3">
        <v>5.7000000000000002E-2</v>
      </c>
      <c r="S1456" s="3">
        <v>4.0000000000000001E-3</v>
      </c>
      <c r="T1456" s="3">
        <v>3.7000000000000005E-2</v>
      </c>
      <c r="U1456" s="3">
        <f t="shared" si="214"/>
        <v>0</v>
      </c>
      <c r="V1456" s="3">
        <f t="shared" si="215"/>
        <v>0</v>
      </c>
      <c r="W1456" s="3">
        <f t="shared" si="216"/>
        <v>0</v>
      </c>
    </row>
    <row r="1457" spans="1:23" x14ac:dyDescent="0.3">
      <c r="A1457" s="1">
        <f t="shared" si="210"/>
        <v>0</v>
      </c>
      <c r="B1457" s="1" t="s">
        <v>13</v>
      </c>
      <c r="C1457" s="1">
        <v>0.2</v>
      </c>
      <c r="D1457" s="1">
        <v>4</v>
      </c>
      <c r="E1457" s="1">
        <f t="shared" si="211"/>
        <v>364</v>
      </c>
      <c r="F1457" s="1">
        <v>1</v>
      </c>
      <c r="G1457" s="3">
        <f t="shared" si="212"/>
        <v>0</v>
      </c>
      <c r="H1457" s="3">
        <f t="shared" si="213"/>
        <v>0.255</v>
      </c>
      <c r="I1457" s="3">
        <v>0.1</v>
      </c>
      <c r="J1457" s="3">
        <v>0.155</v>
      </c>
      <c r="K1457" s="3">
        <v>0</v>
      </c>
      <c r="L1457" s="1">
        <v>13</v>
      </c>
      <c r="M1457" s="1">
        <v>13</v>
      </c>
      <c r="N1457" s="1">
        <v>13</v>
      </c>
      <c r="O1457" s="1">
        <v>13</v>
      </c>
      <c r="P1457" s="1">
        <v>13</v>
      </c>
      <c r="Q1457" s="1">
        <v>13</v>
      </c>
      <c r="R1457" s="3">
        <v>6.6000000000000003E-2</v>
      </c>
      <c r="S1457" s="3">
        <v>4.0000000000000001E-3</v>
      </c>
      <c r="T1457" s="3">
        <v>3.2000000000000001E-2</v>
      </c>
      <c r="U1457" s="3">
        <f t="shared" si="214"/>
        <v>0</v>
      </c>
      <c r="V1457" s="3">
        <f t="shared" si="215"/>
        <v>0</v>
      </c>
      <c r="W1457" s="3">
        <f t="shared" si="216"/>
        <v>0</v>
      </c>
    </row>
    <row r="1458" spans="1:23" x14ac:dyDescent="0.3">
      <c r="A1458" s="1">
        <f t="shared" si="210"/>
        <v>0</v>
      </c>
      <c r="B1458" s="1" t="s">
        <v>13</v>
      </c>
      <c r="C1458" s="1">
        <v>0.2</v>
      </c>
      <c r="D1458" s="1">
        <v>1</v>
      </c>
      <c r="E1458" s="1">
        <f t="shared" si="211"/>
        <v>365</v>
      </c>
      <c r="F1458" s="1">
        <v>1</v>
      </c>
      <c r="G1458" s="3">
        <f t="shared" si="212"/>
        <v>0</v>
      </c>
      <c r="H1458" s="3">
        <f t="shared" si="213"/>
        <v>0.16299999999999998</v>
      </c>
      <c r="I1458" s="3">
        <v>8.5999999999999993E-2</v>
      </c>
      <c r="J1458" s="3">
        <v>7.6999999999999999E-2</v>
      </c>
      <c r="K1458" s="3">
        <v>0</v>
      </c>
      <c r="L1458" s="1">
        <v>11</v>
      </c>
      <c r="M1458" s="1">
        <v>11</v>
      </c>
      <c r="N1458" s="1">
        <v>11</v>
      </c>
      <c r="O1458" s="1">
        <v>11</v>
      </c>
      <c r="P1458" s="1">
        <v>11</v>
      </c>
      <c r="Q1458" s="1">
        <v>11</v>
      </c>
      <c r="R1458" s="3">
        <v>3.5999999999999997E-2</v>
      </c>
      <c r="S1458" s="3">
        <v>4.0000000000000001E-3</v>
      </c>
      <c r="T1458" s="3">
        <v>4.8000000000000001E-2</v>
      </c>
      <c r="U1458" s="3">
        <f t="shared" si="214"/>
        <v>0</v>
      </c>
      <c r="V1458" s="3">
        <f t="shared" si="215"/>
        <v>0</v>
      </c>
      <c r="W1458" s="3">
        <f t="shared" si="216"/>
        <v>0</v>
      </c>
    </row>
    <row r="1459" spans="1:23" x14ac:dyDescent="0.3">
      <c r="A1459" s="1">
        <f t="shared" si="210"/>
        <v>0</v>
      </c>
      <c r="B1459" s="1" t="s">
        <v>13</v>
      </c>
      <c r="C1459" s="1">
        <v>0.2</v>
      </c>
      <c r="D1459" s="1">
        <v>2</v>
      </c>
      <c r="E1459" s="1">
        <f t="shared" si="211"/>
        <v>365</v>
      </c>
      <c r="F1459" s="1">
        <v>1</v>
      </c>
      <c r="G1459" s="3">
        <f t="shared" si="212"/>
        <v>0</v>
      </c>
      <c r="H1459" s="3">
        <f t="shared" si="213"/>
        <v>0.16999999999999998</v>
      </c>
      <c r="I1459" s="3">
        <v>9.0999999999999998E-2</v>
      </c>
      <c r="J1459" s="3">
        <v>7.9000000000000001E-2</v>
      </c>
      <c r="K1459" s="3">
        <v>0</v>
      </c>
      <c r="L1459" s="1">
        <v>11</v>
      </c>
      <c r="M1459" s="1">
        <v>11</v>
      </c>
      <c r="N1459" s="1">
        <v>11</v>
      </c>
      <c r="O1459" s="1">
        <v>11</v>
      </c>
      <c r="P1459" s="1">
        <v>11</v>
      </c>
      <c r="Q1459" s="1">
        <v>11</v>
      </c>
      <c r="R1459" s="3">
        <v>4.5999999999999999E-2</v>
      </c>
      <c r="S1459" s="3">
        <v>4.0000000000000001E-3</v>
      </c>
      <c r="T1459" s="3">
        <v>4.3000000000000003E-2</v>
      </c>
      <c r="U1459" s="3">
        <f t="shared" si="214"/>
        <v>0</v>
      </c>
      <c r="V1459" s="3">
        <f t="shared" si="215"/>
        <v>0</v>
      </c>
      <c r="W1459" s="3">
        <f t="shared" si="216"/>
        <v>0</v>
      </c>
    </row>
    <row r="1460" spans="1:23" x14ac:dyDescent="0.3">
      <c r="A1460" s="1">
        <f t="shared" si="210"/>
        <v>0</v>
      </c>
      <c r="B1460" s="1" t="s">
        <v>13</v>
      </c>
      <c r="C1460" s="1">
        <v>0.2</v>
      </c>
      <c r="D1460" s="1">
        <v>3</v>
      </c>
      <c r="E1460" s="1">
        <f t="shared" si="211"/>
        <v>365</v>
      </c>
      <c r="F1460" s="1">
        <v>1</v>
      </c>
      <c r="G1460" s="3">
        <f t="shared" si="212"/>
        <v>0</v>
      </c>
      <c r="H1460" s="3">
        <f t="shared" si="213"/>
        <v>0.189</v>
      </c>
      <c r="I1460" s="3">
        <v>0.10500000000000001</v>
      </c>
      <c r="J1460" s="3">
        <v>8.4000000000000005E-2</v>
      </c>
      <c r="K1460" s="3">
        <v>0</v>
      </c>
      <c r="L1460" s="1">
        <v>11</v>
      </c>
      <c r="M1460" s="1">
        <v>11</v>
      </c>
      <c r="N1460" s="1">
        <v>11</v>
      </c>
      <c r="O1460" s="1">
        <v>11</v>
      </c>
      <c r="P1460" s="1">
        <v>11</v>
      </c>
      <c r="Q1460" s="1">
        <v>11</v>
      </c>
      <c r="R1460" s="3">
        <v>4.8000000000000001E-2</v>
      </c>
      <c r="S1460" s="3">
        <v>4.0000000000000001E-3</v>
      </c>
      <c r="T1460" s="3">
        <v>5.5E-2</v>
      </c>
      <c r="U1460" s="3">
        <f t="shared" si="214"/>
        <v>0</v>
      </c>
      <c r="V1460" s="3">
        <f t="shared" si="215"/>
        <v>0</v>
      </c>
      <c r="W1460" s="3">
        <f t="shared" si="216"/>
        <v>0</v>
      </c>
    </row>
    <row r="1461" spans="1:23" x14ac:dyDescent="0.3">
      <c r="A1461" s="1">
        <f t="shared" si="210"/>
        <v>0</v>
      </c>
      <c r="B1461" s="1" t="s">
        <v>13</v>
      </c>
      <c r="C1461" s="1">
        <v>0.2</v>
      </c>
      <c r="D1461" s="1">
        <v>4</v>
      </c>
      <c r="E1461" s="1">
        <f t="shared" si="211"/>
        <v>365</v>
      </c>
      <c r="F1461" s="1">
        <v>1</v>
      </c>
      <c r="G1461" s="3">
        <f t="shared" si="212"/>
        <v>0</v>
      </c>
      <c r="H1461" s="3">
        <f t="shared" si="213"/>
        <v>0.214</v>
      </c>
      <c r="I1461" s="3">
        <v>0.106</v>
      </c>
      <c r="J1461" s="3">
        <v>0.108</v>
      </c>
      <c r="K1461" s="3">
        <v>0</v>
      </c>
      <c r="L1461" s="1">
        <v>11</v>
      </c>
      <c r="M1461" s="1">
        <v>11</v>
      </c>
      <c r="N1461" s="1">
        <v>11</v>
      </c>
      <c r="O1461" s="1">
        <v>11</v>
      </c>
      <c r="P1461" s="1">
        <v>11</v>
      </c>
      <c r="Q1461" s="1">
        <v>11</v>
      </c>
      <c r="R1461" s="3">
        <v>5.6000000000000001E-2</v>
      </c>
      <c r="S1461" s="3">
        <v>4.0000000000000001E-3</v>
      </c>
      <c r="T1461" s="3">
        <v>4.8000000000000001E-2</v>
      </c>
      <c r="U1461" s="3">
        <f t="shared" si="214"/>
        <v>0</v>
      </c>
      <c r="V1461" s="3">
        <f t="shared" si="215"/>
        <v>0</v>
      </c>
      <c r="W1461" s="3">
        <f t="shared" si="216"/>
        <v>0</v>
      </c>
    </row>
    <row r="1462" spans="1:23" x14ac:dyDescent="0.3">
      <c r="A1462" s="1">
        <f t="shared" si="210"/>
        <v>0</v>
      </c>
      <c r="B1462" s="1" t="s">
        <v>13</v>
      </c>
      <c r="C1462" s="1">
        <v>0.2</v>
      </c>
      <c r="D1462" s="1">
        <v>1</v>
      </c>
      <c r="E1462" s="1">
        <f t="shared" si="211"/>
        <v>366</v>
      </c>
      <c r="F1462" s="1">
        <v>1</v>
      </c>
      <c r="G1462" s="3">
        <f t="shared" si="212"/>
        <v>0</v>
      </c>
      <c r="H1462" s="3">
        <f t="shared" si="213"/>
        <v>0.22599999999999998</v>
      </c>
      <c r="I1462" s="3">
        <v>7.6999999999999999E-2</v>
      </c>
      <c r="J1462" s="3">
        <v>0.14899999999999999</v>
      </c>
      <c r="K1462" s="3">
        <v>0</v>
      </c>
      <c r="L1462" s="1">
        <v>13</v>
      </c>
      <c r="M1462" s="1">
        <v>13</v>
      </c>
      <c r="N1462" s="1">
        <v>13</v>
      </c>
      <c r="O1462" s="1">
        <v>13</v>
      </c>
      <c r="P1462" s="1">
        <v>13</v>
      </c>
      <c r="Q1462" s="1">
        <v>13</v>
      </c>
      <c r="R1462" s="3">
        <v>4.2000000000000003E-2</v>
      </c>
      <c r="S1462" s="3">
        <v>4.0000000000000001E-3</v>
      </c>
      <c r="T1462" s="3">
        <v>3.3000000000000002E-2</v>
      </c>
      <c r="U1462" s="3">
        <f t="shared" si="214"/>
        <v>0</v>
      </c>
      <c r="V1462" s="3">
        <f t="shared" si="215"/>
        <v>0</v>
      </c>
      <c r="W1462" s="3">
        <f t="shared" si="216"/>
        <v>0</v>
      </c>
    </row>
    <row r="1463" spans="1:23" x14ac:dyDescent="0.3">
      <c r="A1463" s="1">
        <f t="shared" si="210"/>
        <v>0</v>
      </c>
      <c r="B1463" s="1" t="s">
        <v>13</v>
      </c>
      <c r="C1463" s="1">
        <v>0.2</v>
      </c>
      <c r="D1463" s="1">
        <v>2</v>
      </c>
      <c r="E1463" s="1">
        <f t="shared" si="211"/>
        <v>366</v>
      </c>
      <c r="F1463" s="1">
        <v>1</v>
      </c>
      <c r="G1463" s="3">
        <f t="shared" si="212"/>
        <v>0</v>
      </c>
      <c r="H1463" s="3">
        <f t="shared" si="213"/>
        <v>0.23399999999999999</v>
      </c>
      <c r="I1463" s="3">
        <v>8.8999999999999996E-2</v>
      </c>
      <c r="J1463" s="3">
        <v>0.14499999999999999</v>
      </c>
      <c r="K1463" s="3">
        <v>0</v>
      </c>
      <c r="L1463" s="1">
        <v>13</v>
      </c>
      <c r="M1463" s="1">
        <v>13</v>
      </c>
      <c r="N1463" s="1">
        <v>13</v>
      </c>
      <c r="O1463" s="1">
        <v>13</v>
      </c>
      <c r="P1463" s="1">
        <v>13</v>
      </c>
      <c r="Q1463" s="1">
        <v>13</v>
      </c>
      <c r="R1463" s="3">
        <v>5.3999999999999999E-2</v>
      </c>
      <c r="S1463" s="3">
        <v>4.0000000000000001E-3</v>
      </c>
      <c r="T1463" s="3">
        <v>3.3000000000000002E-2</v>
      </c>
      <c r="U1463" s="3">
        <f t="shared" si="214"/>
        <v>0</v>
      </c>
      <c r="V1463" s="3">
        <f t="shared" si="215"/>
        <v>0</v>
      </c>
      <c r="W1463" s="3">
        <f t="shared" si="216"/>
        <v>0</v>
      </c>
    </row>
    <row r="1464" spans="1:23" x14ac:dyDescent="0.3">
      <c r="A1464" s="1">
        <f t="shared" si="210"/>
        <v>0</v>
      </c>
      <c r="B1464" s="1" t="s">
        <v>13</v>
      </c>
      <c r="C1464" s="1">
        <v>0.2</v>
      </c>
      <c r="D1464" s="1">
        <v>3</v>
      </c>
      <c r="E1464" s="1">
        <f t="shared" si="211"/>
        <v>366</v>
      </c>
      <c r="F1464" s="1">
        <v>1</v>
      </c>
      <c r="G1464" s="3">
        <f t="shared" si="212"/>
        <v>0</v>
      </c>
      <c r="H1464" s="3">
        <f t="shared" si="213"/>
        <v>0.24299999999999999</v>
      </c>
      <c r="I1464" s="3">
        <v>9.5000000000000001E-2</v>
      </c>
      <c r="J1464" s="3">
        <v>0.14799999999999999</v>
      </c>
      <c r="K1464" s="3">
        <v>0</v>
      </c>
      <c r="L1464" s="1">
        <v>13</v>
      </c>
      <c r="M1464" s="1">
        <v>13</v>
      </c>
      <c r="N1464" s="1">
        <v>13</v>
      </c>
      <c r="O1464" s="1">
        <v>13</v>
      </c>
      <c r="P1464" s="1">
        <v>13</v>
      </c>
      <c r="Q1464" s="1">
        <v>13</v>
      </c>
      <c r="R1464" s="3">
        <v>5.7000000000000002E-2</v>
      </c>
      <c r="S1464" s="3">
        <v>4.0000000000000001E-3</v>
      </c>
      <c r="T1464" s="3">
        <v>3.6000000000000004E-2</v>
      </c>
      <c r="U1464" s="3">
        <f t="shared" si="214"/>
        <v>0</v>
      </c>
      <c r="V1464" s="3">
        <f t="shared" si="215"/>
        <v>0</v>
      </c>
      <c r="W1464" s="3">
        <f t="shared" si="216"/>
        <v>0</v>
      </c>
    </row>
    <row r="1465" spans="1:23" x14ac:dyDescent="0.3">
      <c r="A1465" s="1">
        <f t="shared" si="210"/>
        <v>0</v>
      </c>
      <c r="B1465" s="1" t="s">
        <v>13</v>
      </c>
      <c r="C1465" s="1">
        <v>0.2</v>
      </c>
      <c r="D1465" s="1">
        <v>4</v>
      </c>
      <c r="E1465" s="1">
        <f t="shared" si="211"/>
        <v>366</v>
      </c>
      <c r="F1465" s="1">
        <v>1</v>
      </c>
      <c r="G1465" s="3">
        <f t="shared" si="212"/>
        <v>0</v>
      </c>
      <c r="H1465" s="3">
        <f t="shared" si="213"/>
        <v>0.33899999999999997</v>
      </c>
      <c r="I1465" s="3">
        <v>0.10200000000000001</v>
      </c>
      <c r="J1465" s="3">
        <v>0.23699999999999999</v>
      </c>
      <c r="K1465" s="3">
        <v>0</v>
      </c>
      <c r="L1465" s="1">
        <v>13</v>
      </c>
      <c r="M1465" s="1">
        <v>13</v>
      </c>
      <c r="N1465" s="1">
        <v>13</v>
      </c>
      <c r="O1465" s="1">
        <v>13</v>
      </c>
      <c r="P1465" s="1">
        <v>13</v>
      </c>
      <c r="Q1465" s="1">
        <v>13</v>
      </c>
      <c r="R1465" s="3">
        <v>6.6000000000000003E-2</v>
      </c>
      <c r="S1465" s="3">
        <v>4.0000000000000001E-3</v>
      </c>
      <c r="T1465" s="3">
        <v>3.4000000000000002E-2</v>
      </c>
      <c r="U1465" s="3">
        <f t="shared" si="214"/>
        <v>0</v>
      </c>
      <c r="V1465" s="3">
        <f t="shared" si="215"/>
        <v>0</v>
      </c>
      <c r="W1465" s="3">
        <f t="shared" si="216"/>
        <v>0</v>
      </c>
    </row>
    <row r="1466" spans="1:23" x14ac:dyDescent="0.3">
      <c r="A1466" s="1">
        <f t="shared" si="210"/>
        <v>0</v>
      </c>
      <c r="B1466" s="1" t="s">
        <v>13</v>
      </c>
      <c r="C1466" s="1">
        <v>0.2</v>
      </c>
      <c r="D1466" s="1">
        <v>1</v>
      </c>
      <c r="E1466" s="1">
        <f t="shared" si="211"/>
        <v>367</v>
      </c>
      <c r="F1466" s="1">
        <v>1</v>
      </c>
      <c r="G1466" s="3">
        <f t="shared" si="212"/>
        <v>0</v>
      </c>
      <c r="H1466" s="3">
        <f t="shared" si="213"/>
        <v>0.30700000000000005</v>
      </c>
      <c r="I1466" s="3">
        <v>7.9000000000000015E-2</v>
      </c>
      <c r="J1466" s="3">
        <v>0.22800000000000001</v>
      </c>
      <c r="K1466" s="3">
        <v>0</v>
      </c>
      <c r="L1466" s="1">
        <v>12</v>
      </c>
      <c r="M1466" s="1">
        <v>12</v>
      </c>
      <c r="N1466" s="1">
        <v>12</v>
      </c>
      <c r="O1466" s="1">
        <v>12</v>
      </c>
      <c r="P1466" s="1">
        <v>12</v>
      </c>
      <c r="Q1466" s="1">
        <v>12</v>
      </c>
      <c r="R1466" s="3">
        <v>3.5000000000000003E-2</v>
      </c>
      <c r="S1466" s="3">
        <v>4.0000000000000001E-3</v>
      </c>
      <c r="T1466" s="3">
        <v>4.3000000000000003E-2</v>
      </c>
      <c r="U1466" s="3">
        <f t="shared" si="214"/>
        <v>0</v>
      </c>
      <c r="V1466" s="3">
        <f t="shared" si="215"/>
        <v>0</v>
      </c>
      <c r="W1466" s="3">
        <f t="shared" si="216"/>
        <v>0</v>
      </c>
    </row>
    <row r="1467" spans="1:23" x14ac:dyDescent="0.3">
      <c r="A1467" s="1">
        <f t="shared" si="210"/>
        <v>0</v>
      </c>
      <c r="B1467" s="1" t="s">
        <v>13</v>
      </c>
      <c r="C1467" s="1">
        <v>0.2</v>
      </c>
      <c r="D1467" s="1">
        <v>2</v>
      </c>
      <c r="E1467" s="1">
        <f t="shared" si="211"/>
        <v>367</v>
      </c>
      <c r="F1467" s="1">
        <v>1</v>
      </c>
      <c r="G1467" s="3">
        <f t="shared" si="212"/>
        <v>0</v>
      </c>
      <c r="H1467" s="3">
        <f t="shared" si="213"/>
        <v>0.311</v>
      </c>
      <c r="I1467" s="3">
        <v>8.3999999999999991E-2</v>
      </c>
      <c r="J1467" s="3">
        <v>0.22700000000000001</v>
      </c>
      <c r="K1467" s="3">
        <v>0</v>
      </c>
      <c r="L1467" s="1">
        <v>12</v>
      </c>
      <c r="M1467" s="1">
        <v>12</v>
      </c>
      <c r="N1467" s="1">
        <v>12</v>
      </c>
      <c r="O1467" s="1">
        <v>12</v>
      </c>
      <c r="P1467" s="1">
        <v>12</v>
      </c>
      <c r="Q1467" s="1">
        <v>12</v>
      </c>
      <c r="R1467" s="3">
        <v>4.3999999999999997E-2</v>
      </c>
      <c r="S1467" s="3">
        <v>4.0000000000000001E-3</v>
      </c>
      <c r="T1467" s="3">
        <v>3.9E-2</v>
      </c>
      <c r="U1467" s="3">
        <f t="shared" si="214"/>
        <v>0</v>
      </c>
      <c r="V1467" s="3">
        <f t="shared" si="215"/>
        <v>0</v>
      </c>
      <c r="W1467" s="3">
        <f t="shared" si="216"/>
        <v>0</v>
      </c>
    </row>
    <row r="1468" spans="1:23" x14ac:dyDescent="0.3">
      <c r="A1468" s="1">
        <f t="shared" si="210"/>
        <v>0</v>
      </c>
      <c r="B1468" s="1" t="s">
        <v>13</v>
      </c>
      <c r="C1468" s="1">
        <v>0.2</v>
      </c>
      <c r="D1468" s="1">
        <v>3</v>
      </c>
      <c r="E1468" s="1">
        <f t="shared" si="211"/>
        <v>367</v>
      </c>
      <c r="F1468" s="1">
        <v>1</v>
      </c>
      <c r="G1468" s="3">
        <f t="shared" si="212"/>
        <v>0</v>
      </c>
      <c r="H1468" s="3">
        <f t="shared" si="213"/>
        <v>0.33700000000000002</v>
      </c>
      <c r="I1468" s="3">
        <v>8.5000000000000006E-2</v>
      </c>
      <c r="J1468" s="3">
        <v>0.252</v>
      </c>
      <c r="K1468" s="3">
        <v>0</v>
      </c>
      <c r="L1468" s="1">
        <v>12</v>
      </c>
      <c r="M1468" s="1">
        <v>12</v>
      </c>
      <c r="N1468" s="1">
        <v>12</v>
      </c>
      <c r="O1468" s="1">
        <v>12</v>
      </c>
      <c r="P1468" s="1">
        <v>12</v>
      </c>
      <c r="Q1468" s="1">
        <v>12</v>
      </c>
      <c r="R1468" s="3">
        <v>0.05</v>
      </c>
      <c r="S1468" s="3">
        <v>4.0000000000000001E-3</v>
      </c>
      <c r="T1468" s="3">
        <v>3.4000000000000002E-2</v>
      </c>
      <c r="U1468" s="3">
        <f t="shared" si="214"/>
        <v>0</v>
      </c>
      <c r="V1468" s="3">
        <f t="shared" si="215"/>
        <v>0</v>
      </c>
      <c r="W1468" s="3">
        <f t="shared" si="216"/>
        <v>0</v>
      </c>
    </row>
    <row r="1469" spans="1:23" x14ac:dyDescent="0.3">
      <c r="A1469" s="1">
        <f t="shared" si="210"/>
        <v>0</v>
      </c>
      <c r="B1469" s="1" t="s">
        <v>13</v>
      </c>
      <c r="C1469" s="1">
        <v>0.2</v>
      </c>
      <c r="D1469" s="1">
        <v>4</v>
      </c>
      <c r="E1469" s="1">
        <f t="shared" si="211"/>
        <v>367</v>
      </c>
      <c r="F1469" s="1">
        <v>1</v>
      </c>
      <c r="G1469" s="3">
        <f t="shared" si="212"/>
        <v>0</v>
      </c>
      <c r="H1469" s="3">
        <f t="shared" si="213"/>
        <v>0.47199999999999998</v>
      </c>
      <c r="I1469" s="3">
        <v>8.6999999999999994E-2</v>
      </c>
      <c r="J1469" s="3">
        <v>0.38500000000000001</v>
      </c>
      <c r="K1469" s="3">
        <v>0</v>
      </c>
      <c r="L1469" s="1">
        <v>12</v>
      </c>
      <c r="M1469" s="1">
        <v>12</v>
      </c>
      <c r="N1469" s="1">
        <v>12</v>
      </c>
      <c r="O1469" s="1">
        <v>12</v>
      </c>
      <c r="P1469" s="1">
        <v>12</v>
      </c>
      <c r="Q1469" s="1">
        <v>12</v>
      </c>
      <c r="R1469" s="3">
        <v>5.3999999999999999E-2</v>
      </c>
      <c r="S1469" s="3">
        <v>4.0000000000000001E-3</v>
      </c>
      <c r="T1469" s="3">
        <v>3.2000000000000001E-2</v>
      </c>
      <c r="U1469" s="3">
        <f t="shared" si="214"/>
        <v>0</v>
      </c>
      <c r="V1469" s="3">
        <f t="shared" si="215"/>
        <v>0</v>
      </c>
      <c r="W1469" s="3">
        <f t="shared" si="216"/>
        <v>0</v>
      </c>
    </row>
    <row r="1470" spans="1:23" x14ac:dyDescent="0.3">
      <c r="A1470" s="1">
        <f t="shared" si="210"/>
        <v>0</v>
      </c>
      <c r="B1470" s="1" t="s">
        <v>13</v>
      </c>
      <c r="C1470" s="1">
        <v>0.2</v>
      </c>
      <c r="D1470" s="1">
        <v>1</v>
      </c>
      <c r="E1470" s="1">
        <f t="shared" si="211"/>
        <v>368</v>
      </c>
      <c r="F1470" s="1">
        <v>1</v>
      </c>
      <c r="G1470" s="3">
        <f t="shared" si="212"/>
        <v>0</v>
      </c>
      <c r="H1470" s="3">
        <f t="shared" si="213"/>
        <v>0.2</v>
      </c>
      <c r="I1470" s="3">
        <v>7.3999999999999996E-2</v>
      </c>
      <c r="J1470" s="3">
        <v>0.126</v>
      </c>
      <c r="K1470" s="3">
        <v>0</v>
      </c>
      <c r="L1470" s="1">
        <v>12</v>
      </c>
      <c r="M1470" s="1">
        <v>12</v>
      </c>
      <c r="N1470" s="1">
        <v>12</v>
      </c>
      <c r="O1470" s="1">
        <v>12</v>
      </c>
      <c r="P1470" s="1">
        <v>12</v>
      </c>
      <c r="Q1470" s="1">
        <v>12</v>
      </c>
      <c r="R1470" s="3">
        <v>3.6999999999999998E-2</v>
      </c>
      <c r="S1470" s="3">
        <v>4.0000000000000001E-3</v>
      </c>
      <c r="T1470" s="3">
        <v>3.6000000000000004E-2</v>
      </c>
      <c r="U1470" s="3">
        <f t="shared" si="214"/>
        <v>0</v>
      </c>
      <c r="V1470" s="3">
        <f t="shared" si="215"/>
        <v>0</v>
      </c>
      <c r="W1470" s="3">
        <f t="shared" si="216"/>
        <v>0</v>
      </c>
    </row>
    <row r="1471" spans="1:23" x14ac:dyDescent="0.3">
      <c r="A1471" s="1">
        <f t="shared" si="210"/>
        <v>0</v>
      </c>
      <c r="B1471" s="1" t="s">
        <v>13</v>
      </c>
      <c r="C1471" s="1">
        <v>0.2</v>
      </c>
      <c r="D1471" s="1">
        <v>2</v>
      </c>
      <c r="E1471" s="1">
        <f t="shared" si="211"/>
        <v>368</v>
      </c>
      <c r="F1471" s="1">
        <v>1</v>
      </c>
      <c r="G1471" s="3">
        <f t="shared" si="212"/>
        <v>0</v>
      </c>
      <c r="H1471" s="3">
        <f t="shared" si="213"/>
        <v>0.222</v>
      </c>
      <c r="I1471" s="3">
        <v>8.8999999999999996E-2</v>
      </c>
      <c r="J1471" s="3">
        <v>0.13300000000000001</v>
      </c>
      <c r="K1471" s="3">
        <v>0</v>
      </c>
      <c r="L1471" s="1">
        <v>12</v>
      </c>
      <c r="M1471" s="1">
        <v>12</v>
      </c>
      <c r="N1471" s="1">
        <v>12</v>
      </c>
      <c r="O1471" s="1">
        <v>12</v>
      </c>
      <c r="P1471" s="1">
        <v>12</v>
      </c>
      <c r="Q1471" s="1">
        <v>12</v>
      </c>
      <c r="R1471" s="3">
        <v>5.0999999999999997E-2</v>
      </c>
      <c r="S1471" s="3">
        <v>4.0000000000000001E-3</v>
      </c>
      <c r="T1471" s="3">
        <v>3.7000000000000005E-2</v>
      </c>
      <c r="U1471" s="3">
        <f t="shared" si="214"/>
        <v>0</v>
      </c>
      <c r="V1471" s="3">
        <f t="shared" si="215"/>
        <v>0</v>
      </c>
      <c r="W1471" s="3">
        <f t="shared" si="216"/>
        <v>0</v>
      </c>
    </row>
    <row r="1472" spans="1:23" x14ac:dyDescent="0.3">
      <c r="A1472" s="1">
        <f t="shared" si="210"/>
        <v>0</v>
      </c>
      <c r="B1472" s="1" t="s">
        <v>13</v>
      </c>
      <c r="C1472" s="1">
        <v>0.2</v>
      </c>
      <c r="D1472" s="1">
        <v>3</v>
      </c>
      <c r="E1472" s="1">
        <f t="shared" si="211"/>
        <v>368</v>
      </c>
      <c r="F1472" s="1">
        <v>1</v>
      </c>
      <c r="G1472" s="3">
        <f t="shared" si="212"/>
        <v>0</v>
      </c>
      <c r="H1472" s="3">
        <f t="shared" si="213"/>
        <v>0.216</v>
      </c>
      <c r="I1472" s="3">
        <v>9.0999999999999998E-2</v>
      </c>
      <c r="J1472" s="3">
        <v>0.125</v>
      </c>
      <c r="K1472" s="3">
        <v>0</v>
      </c>
      <c r="L1472" s="1">
        <v>12</v>
      </c>
      <c r="M1472" s="1">
        <v>12</v>
      </c>
      <c r="N1472" s="1">
        <v>12</v>
      </c>
      <c r="O1472" s="1">
        <v>12</v>
      </c>
      <c r="P1472" s="1">
        <v>12</v>
      </c>
      <c r="Q1472" s="1">
        <v>12</v>
      </c>
      <c r="R1472" s="3">
        <v>5.0999999999999997E-2</v>
      </c>
      <c r="S1472" s="3">
        <v>4.0000000000000001E-3</v>
      </c>
      <c r="T1472" s="3">
        <v>3.9E-2</v>
      </c>
      <c r="U1472" s="3">
        <f t="shared" si="214"/>
        <v>0</v>
      </c>
      <c r="V1472" s="3">
        <f t="shared" si="215"/>
        <v>0</v>
      </c>
      <c r="W1472" s="3">
        <f t="shared" si="216"/>
        <v>0</v>
      </c>
    </row>
    <row r="1473" spans="1:23" x14ac:dyDescent="0.3">
      <c r="A1473" s="1">
        <f t="shared" si="210"/>
        <v>0</v>
      </c>
      <c r="B1473" s="1" t="s">
        <v>13</v>
      </c>
      <c r="C1473" s="1">
        <v>0.2</v>
      </c>
      <c r="D1473" s="1">
        <v>4</v>
      </c>
      <c r="E1473" s="1">
        <f t="shared" si="211"/>
        <v>368</v>
      </c>
      <c r="F1473" s="1">
        <v>1</v>
      </c>
      <c r="G1473" s="3">
        <f t="shared" si="212"/>
        <v>0</v>
      </c>
      <c r="H1473" s="3">
        <f t="shared" si="213"/>
        <v>0.26600000000000001</v>
      </c>
      <c r="I1473" s="3">
        <v>9.4E-2</v>
      </c>
      <c r="J1473" s="3">
        <v>0.17199999999999999</v>
      </c>
      <c r="K1473" s="3">
        <v>0</v>
      </c>
      <c r="L1473" s="1">
        <v>12</v>
      </c>
      <c r="M1473" s="1">
        <v>12</v>
      </c>
      <c r="N1473" s="1">
        <v>12</v>
      </c>
      <c r="O1473" s="1">
        <v>12</v>
      </c>
      <c r="P1473" s="1">
        <v>12</v>
      </c>
      <c r="Q1473" s="1">
        <v>12</v>
      </c>
      <c r="R1473" s="3">
        <v>5.6000000000000001E-2</v>
      </c>
      <c r="S1473" s="3">
        <v>4.0000000000000001E-3</v>
      </c>
      <c r="T1473" s="3">
        <v>3.7000000000000005E-2</v>
      </c>
      <c r="U1473" s="3">
        <f t="shared" si="214"/>
        <v>0</v>
      </c>
      <c r="V1473" s="3">
        <f t="shared" si="215"/>
        <v>0</v>
      </c>
      <c r="W1473" s="3">
        <f t="shared" si="216"/>
        <v>0</v>
      </c>
    </row>
    <row r="1474" spans="1:23" x14ac:dyDescent="0.3">
      <c r="A1474" s="1">
        <f t="shared" ref="A1474:A1537" si="217">IF(MOD(E1474,25)=0,1,0)</f>
        <v>0</v>
      </c>
      <c r="B1474" s="1" t="s">
        <v>13</v>
      </c>
      <c r="C1474" s="1">
        <v>0.2</v>
      </c>
      <c r="D1474" s="1">
        <v>1</v>
      </c>
      <c r="E1474" s="1">
        <f t="shared" si="211"/>
        <v>369</v>
      </c>
      <c r="F1474" s="1">
        <v>1</v>
      </c>
      <c r="G1474" s="3">
        <f t="shared" si="212"/>
        <v>0</v>
      </c>
      <c r="H1474" s="3">
        <f t="shared" si="213"/>
        <v>0.32800000000000001</v>
      </c>
      <c r="I1474" s="3">
        <v>7.6999999999999999E-2</v>
      </c>
      <c r="J1474" s="3">
        <v>0.251</v>
      </c>
      <c r="K1474" s="3">
        <v>0</v>
      </c>
      <c r="L1474" s="1">
        <v>12</v>
      </c>
      <c r="M1474" s="1">
        <v>12</v>
      </c>
      <c r="N1474" s="1">
        <v>12</v>
      </c>
      <c r="O1474" s="1">
        <v>12</v>
      </c>
      <c r="P1474" s="1">
        <v>12</v>
      </c>
      <c r="Q1474" s="1">
        <v>12</v>
      </c>
      <c r="R1474" s="3">
        <v>3.6999999999999998E-2</v>
      </c>
      <c r="S1474" s="3">
        <v>5.0000000000000001E-3</v>
      </c>
      <c r="T1474" s="3">
        <v>3.8000000000000006E-2</v>
      </c>
      <c r="U1474" s="3">
        <f t="shared" si="214"/>
        <v>0</v>
      </c>
      <c r="V1474" s="3">
        <f t="shared" si="215"/>
        <v>0</v>
      </c>
      <c r="W1474" s="3">
        <f t="shared" si="216"/>
        <v>0</v>
      </c>
    </row>
    <row r="1475" spans="1:23" x14ac:dyDescent="0.3">
      <c r="A1475" s="1">
        <f t="shared" si="217"/>
        <v>0</v>
      </c>
      <c r="B1475" s="1" t="s">
        <v>13</v>
      </c>
      <c r="C1475" s="1">
        <v>0.2</v>
      </c>
      <c r="D1475" s="1">
        <v>2</v>
      </c>
      <c r="E1475" s="1">
        <f t="shared" ref="E1475:E1538" si="218">_xlfn.CEILING.MATH((ROW(E1475)-1)/4)</f>
        <v>369</v>
      </c>
      <c r="F1475" s="1">
        <v>1</v>
      </c>
      <c r="G1475" s="3">
        <f t="shared" ref="G1475:G1538" si="219">(M1475-L1475)/L1475*100</f>
        <v>0</v>
      </c>
      <c r="H1475" s="3">
        <f t="shared" ref="H1475:H1538" si="220">I1475+K1475+J1475</f>
        <v>0.307</v>
      </c>
      <c r="I1475" s="3">
        <v>9.2999999999999999E-2</v>
      </c>
      <c r="J1475" s="3">
        <v>0.214</v>
      </c>
      <c r="K1475" s="3">
        <v>0</v>
      </c>
      <c r="L1475" s="1">
        <v>12</v>
      </c>
      <c r="M1475" s="1">
        <v>12</v>
      </c>
      <c r="N1475" s="1">
        <v>12</v>
      </c>
      <c r="O1475" s="1">
        <v>12</v>
      </c>
      <c r="P1475" s="1">
        <v>12</v>
      </c>
      <c r="Q1475" s="1">
        <v>12</v>
      </c>
      <c r="R1475" s="3">
        <v>4.8000000000000001E-2</v>
      </c>
      <c r="S1475" s="3">
        <v>5.0000000000000001E-3</v>
      </c>
      <c r="T1475" s="3">
        <v>4.3000000000000003E-2</v>
      </c>
      <c r="U1475" s="3">
        <f t="shared" ref="U1475:U1538" si="221">IF(F1475=1,(M1475-O1475)/M1475*100,"0")</f>
        <v>0</v>
      </c>
      <c r="V1475" s="3">
        <f t="shared" ref="V1475:V1538" si="222">IF(F1475=1,(M1475-P1475)/M1475*100,"0")</f>
        <v>0</v>
      </c>
      <c r="W1475" s="3">
        <f t="shared" ref="W1475:W1538" si="223">IF(F1475=1,(M1475-Q1475)/M1475*100,"0")</f>
        <v>0</v>
      </c>
    </row>
    <row r="1476" spans="1:23" x14ac:dyDescent="0.3">
      <c r="A1476" s="1">
        <f t="shared" si="217"/>
        <v>0</v>
      </c>
      <c r="B1476" s="1" t="s">
        <v>13</v>
      </c>
      <c r="C1476" s="1">
        <v>0.2</v>
      </c>
      <c r="D1476" s="1">
        <v>3</v>
      </c>
      <c r="E1476" s="1">
        <f t="shared" si="218"/>
        <v>369</v>
      </c>
      <c r="F1476" s="1">
        <v>1</v>
      </c>
      <c r="G1476" s="3">
        <f t="shared" si="219"/>
        <v>0</v>
      </c>
      <c r="H1476" s="3">
        <f t="shared" si="220"/>
        <v>0.35299999999999998</v>
      </c>
      <c r="I1476" s="3">
        <v>9.8000000000000004E-2</v>
      </c>
      <c r="J1476" s="3">
        <v>0.255</v>
      </c>
      <c r="K1476" s="3">
        <v>0</v>
      </c>
      <c r="L1476" s="1">
        <v>12</v>
      </c>
      <c r="M1476" s="1">
        <v>12</v>
      </c>
      <c r="N1476" s="1">
        <v>12</v>
      </c>
      <c r="O1476" s="1">
        <v>12</v>
      </c>
      <c r="P1476" s="1">
        <v>12</v>
      </c>
      <c r="Q1476" s="1">
        <v>12</v>
      </c>
      <c r="R1476" s="3">
        <v>5.1999999999999998E-2</v>
      </c>
      <c r="S1476" s="3">
        <v>5.0000000000000001E-3</v>
      </c>
      <c r="T1476" s="3">
        <v>4.4000000000000004E-2</v>
      </c>
      <c r="U1476" s="3">
        <f t="shared" si="221"/>
        <v>0</v>
      </c>
      <c r="V1476" s="3">
        <f t="shared" si="222"/>
        <v>0</v>
      </c>
      <c r="W1476" s="3">
        <f t="shared" si="223"/>
        <v>0</v>
      </c>
    </row>
    <row r="1477" spans="1:23" x14ac:dyDescent="0.3">
      <c r="A1477" s="1">
        <f t="shared" si="217"/>
        <v>0</v>
      </c>
      <c r="B1477" s="1" t="s">
        <v>13</v>
      </c>
      <c r="C1477" s="1">
        <v>0.2</v>
      </c>
      <c r="D1477" s="1">
        <v>4</v>
      </c>
      <c r="E1477" s="1">
        <f t="shared" si="218"/>
        <v>369</v>
      </c>
      <c r="F1477" s="1">
        <v>1</v>
      </c>
      <c r="G1477" s="3">
        <f t="shared" si="219"/>
        <v>0</v>
      </c>
      <c r="H1477" s="3">
        <f t="shared" si="220"/>
        <v>0.499</v>
      </c>
      <c r="I1477" s="3">
        <v>9.9000000000000005E-2</v>
      </c>
      <c r="J1477" s="3">
        <v>0.4</v>
      </c>
      <c r="K1477" s="3">
        <v>0</v>
      </c>
      <c r="L1477" s="1">
        <v>12</v>
      </c>
      <c r="M1477" s="1">
        <v>12</v>
      </c>
      <c r="N1477" s="1">
        <v>12</v>
      </c>
      <c r="O1477" s="1">
        <v>12</v>
      </c>
      <c r="P1477" s="1">
        <v>12</v>
      </c>
      <c r="Q1477" s="1">
        <v>12</v>
      </c>
      <c r="R1477" s="3">
        <v>5.8000000000000003E-2</v>
      </c>
      <c r="S1477" s="3">
        <v>5.0000000000000001E-3</v>
      </c>
      <c r="T1477" s="3">
        <v>3.9E-2</v>
      </c>
      <c r="U1477" s="3">
        <f t="shared" si="221"/>
        <v>0</v>
      </c>
      <c r="V1477" s="3">
        <f t="shared" si="222"/>
        <v>0</v>
      </c>
      <c r="W1477" s="3">
        <f t="shared" si="223"/>
        <v>0</v>
      </c>
    </row>
    <row r="1478" spans="1:23" x14ac:dyDescent="0.3">
      <c r="A1478" s="1">
        <f t="shared" si="217"/>
        <v>0</v>
      </c>
      <c r="B1478" s="1" t="s">
        <v>13</v>
      </c>
      <c r="C1478" s="1">
        <v>0.2</v>
      </c>
      <c r="D1478" s="1">
        <v>1</v>
      </c>
      <c r="E1478" s="1">
        <f t="shared" si="218"/>
        <v>370</v>
      </c>
      <c r="F1478" s="1">
        <v>1</v>
      </c>
      <c r="G1478" s="3">
        <f t="shared" si="219"/>
        <v>0</v>
      </c>
      <c r="H1478" s="3">
        <f t="shared" si="220"/>
        <v>0.36599999999999999</v>
      </c>
      <c r="I1478" s="3">
        <v>6.6000000000000003E-2</v>
      </c>
      <c r="J1478" s="3">
        <v>0.3</v>
      </c>
      <c r="K1478" s="3">
        <v>0</v>
      </c>
      <c r="L1478" s="1">
        <v>12</v>
      </c>
      <c r="M1478" s="1">
        <v>12</v>
      </c>
      <c r="N1478" s="1">
        <v>12</v>
      </c>
      <c r="O1478" s="1">
        <v>12</v>
      </c>
      <c r="P1478" s="1">
        <v>12</v>
      </c>
      <c r="Q1478" s="1">
        <v>12</v>
      </c>
      <c r="R1478" s="3">
        <v>3.7999999999999999E-2</v>
      </c>
      <c r="S1478" s="3">
        <v>4.0000000000000001E-3</v>
      </c>
      <c r="T1478" s="3">
        <v>2.7E-2</v>
      </c>
      <c r="U1478" s="3">
        <f t="shared" si="221"/>
        <v>0</v>
      </c>
      <c r="V1478" s="3">
        <f t="shared" si="222"/>
        <v>0</v>
      </c>
      <c r="W1478" s="3">
        <f t="shared" si="223"/>
        <v>0</v>
      </c>
    </row>
    <row r="1479" spans="1:23" x14ac:dyDescent="0.3">
      <c r="A1479" s="1">
        <f t="shared" si="217"/>
        <v>0</v>
      </c>
      <c r="B1479" s="1" t="s">
        <v>13</v>
      </c>
      <c r="C1479" s="1">
        <v>0.2</v>
      </c>
      <c r="D1479" s="1">
        <v>2</v>
      </c>
      <c r="E1479" s="1">
        <f t="shared" si="218"/>
        <v>370</v>
      </c>
      <c r="F1479" s="1">
        <v>1</v>
      </c>
      <c r="G1479" s="3">
        <f t="shared" si="219"/>
        <v>0</v>
      </c>
      <c r="H1479" s="3">
        <f t="shared" si="220"/>
        <v>0.49299999999999999</v>
      </c>
      <c r="I1479" s="3">
        <v>9.0999999999999998E-2</v>
      </c>
      <c r="J1479" s="3">
        <v>0.40200000000000002</v>
      </c>
      <c r="K1479" s="3">
        <v>0</v>
      </c>
      <c r="L1479" s="1">
        <v>12</v>
      </c>
      <c r="M1479" s="1">
        <v>12</v>
      </c>
      <c r="N1479" s="1">
        <v>12</v>
      </c>
      <c r="O1479" s="1">
        <v>12</v>
      </c>
      <c r="P1479" s="1">
        <v>12</v>
      </c>
      <c r="Q1479" s="1">
        <v>12</v>
      </c>
      <c r="R1479" s="3">
        <v>5.3999999999999999E-2</v>
      </c>
      <c r="S1479" s="3">
        <v>4.0000000000000001E-3</v>
      </c>
      <c r="T1479" s="3">
        <v>3.6000000000000004E-2</v>
      </c>
      <c r="U1479" s="3">
        <f t="shared" si="221"/>
        <v>0</v>
      </c>
      <c r="V1479" s="3">
        <f t="shared" si="222"/>
        <v>0</v>
      </c>
      <c r="W1479" s="3">
        <f t="shared" si="223"/>
        <v>0</v>
      </c>
    </row>
    <row r="1480" spans="1:23" x14ac:dyDescent="0.3">
      <c r="A1480" s="1">
        <f t="shared" si="217"/>
        <v>0</v>
      </c>
      <c r="B1480" s="1" t="s">
        <v>13</v>
      </c>
      <c r="C1480" s="1">
        <v>0.2</v>
      </c>
      <c r="D1480" s="1">
        <v>3</v>
      </c>
      <c r="E1480" s="1">
        <f t="shared" si="218"/>
        <v>370</v>
      </c>
      <c r="F1480" s="1">
        <v>1</v>
      </c>
      <c r="G1480" s="3">
        <f t="shared" si="219"/>
        <v>0</v>
      </c>
      <c r="H1480" s="3">
        <f t="shared" si="220"/>
        <v>0.38400000000000001</v>
      </c>
      <c r="I1480" s="3">
        <v>8.7999999999999995E-2</v>
      </c>
      <c r="J1480" s="3">
        <v>0.29599999999999999</v>
      </c>
      <c r="K1480" s="3">
        <v>0</v>
      </c>
      <c r="L1480" s="1">
        <v>12</v>
      </c>
      <c r="M1480" s="1">
        <v>12</v>
      </c>
      <c r="N1480" s="1">
        <v>12</v>
      </c>
      <c r="O1480" s="1">
        <v>12</v>
      </c>
      <c r="P1480" s="1">
        <v>12</v>
      </c>
      <c r="Q1480" s="1">
        <v>12</v>
      </c>
      <c r="R1480" s="3">
        <v>5.3999999999999999E-2</v>
      </c>
      <c r="S1480" s="3">
        <v>4.0000000000000001E-3</v>
      </c>
      <c r="T1480" s="3">
        <v>3.3000000000000002E-2</v>
      </c>
      <c r="U1480" s="3">
        <f t="shared" si="221"/>
        <v>0</v>
      </c>
      <c r="V1480" s="3">
        <f t="shared" si="222"/>
        <v>0</v>
      </c>
      <c r="W1480" s="3">
        <f t="shared" si="223"/>
        <v>0</v>
      </c>
    </row>
    <row r="1481" spans="1:23" x14ac:dyDescent="0.3">
      <c r="A1481" s="1">
        <f t="shared" si="217"/>
        <v>0</v>
      </c>
      <c r="B1481" s="1" t="s">
        <v>13</v>
      </c>
      <c r="C1481" s="1">
        <v>0.2</v>
      </c>
      <c r="D1481" s="1">
        <v>4</v>
      </c>
      <c r="E1481" s="1">
        <f t="shared" si="218"/>
        <v>370</v>
      </c>
      <c r="F1481" s="1">
        <v>1</v>
      </c>
      <c r="G1481" s="3">
        <f t="shared" si="219"/>
        <v>0</v>
      </c>
      <c r="H1481" s="3">
        <f t="shared" si="220"/>
        <v>0.46299999999999997</v>
      </c>
      <c r="I1481" s="3">
        <v>9.1999999999999998E-2</v>
      </c>
      <c r="J1481" s="3">
        <v>0.371</v>
      </c>
      <c r="K1481" s="3">
        <v>0</v>
      </c>
      <c r="L1481" s="1">
        <v>12</v>
      </c>
      <c r="M1481" s="1">
        <v>12</v>
      </c>
      <c r="N1481" s="1">
        <v>12</v>
      </c>
      <c r="O1481" s="1">
        <v>12</v>
      </c>
      <c r="P1481" s="1">
        <v>12</v>
      </c>
      <c r="Q1481" s="1">
        <v>12</v>
      </c>
      <c r="R1481" s="3">
        <v>6.0999999999999999E-2</v>
      </c>
      <c r="S1481" s="3">
        <v>4.0000000000000001E-3</v>
      </c>
      <c r="T1481" s="3">
        <v>0.03</v>
      </c>
      <c r="U1481" s="3">
        <f t="shared" si="221"/>
        <v>0</v>
      </c>
      <c r="V1481" s="3">
        <f t="shared" si="222"/>
        <v>0</v>
      </c>
      <c r="W1481" s="3">
        <f t="shared" si="223"/>
        <v>0</v>
      </c>
    </row>
    <row r="1482" spans="1:23" x14ac:dyDescent="0.3">
      <c r="A1482" s="1">
        <f t="shared" si="217"/>
        <v>0</v>
      </c>
      <c r="B1482" s="1" t="s">
        <v>13</v>
      </c>
      <c r="C1482" s="1">
        <v>0.2</v>
      </c>
      <c r="D1482" s="1">
        <v>1</v>
      </c>
      <c r="E1482" s="1">
        <f t="shared" si="218"/>
        <v>371</v>
      </c>
      <c r="F1482" s="1">
        <v>1</v>
      </c>
      <c r="G1482" s="3">
        <f t="shared" si="219"/>
        <v>0</v>
      </c>
      <c r="H1482" s="3">
        <f t="shared" si="220"/>
        <v>0.26700000000000002</v>
      </c>
      <c r="I1482" s="3">
        <v>6.3E-2</v>
      </c>
      <c r="J1482" s="3">
        <v>0.20399999999999999</v>
      </c>
      <c r="K1482" s="3">
        <v>0</v>
      </c>
      <c r="L1482" s="1">
        <v>11</v>
      </c>
      <c r="M1482" s="1">
        <v>11</v>
      </c>
      <c r="N1482" s="1">
        <v>11</v>
      </c>
      <c r="O1482" s="1">
        <v>11</v>
      </c>
      <c r="P1482" s="1">
        <v>11</v>
      </c>
      <c r="Q1482" s="1">
        <v>11</v>
      </c>
      <c r="R1482" s="3">
        <v>3.5999999999999997E-2</v>
      </c>
      <c r="S1482" s="3">
        <v>3.0000000000000001E-3</v>
      </c>
      <c r="T1482" s="3">
        <v>2.6000000000000002E-2</v>
      </c>
      <c r="U1482" s="3">
        <f t="shared" si="221"/>
        <v>0</v>
      </c>
      <c r="V1482" s="3">
        <f t="shared" si="222"/>
        <v>0</v>
      </c>
      <c r="W1482" s="3">
        <f t="shared" si="223"/>
        <v>0</v>
      </c>
    </row>
    <row r="1483" spans="1:23" x14ac:dyDescent="0.3">
      <c r="A1483" s="1">
        <f t="shared" si="217"/>
        <v>0</v>
      </c>
      <c r="B1483" s="1" t="s">
        <v>13</v>
      </c>
      <c r="C1483" s="1">
        <v>0.2</v>
      </c>
      <c r="D1483" s="1">
        <v>2</v>
      </c>
      <c r="E1483" s="1">
        <f t="shared" si="218"/>
        <v>371</v>
      </c>
      <c r="F1483" s="1">
        <v>1</v>
      </c>
      <c r="G1483" s="3">
        <f t="shared" si="219"/>
        <v>0</v>
      </c>
      <c r="H1483" s="3">
        <f t="shared" si="220"/>
        <v>0.26500000000000001</v>
      </c>
      <c r="I1483" s="3">
        <v>7.4999999999999997E-2</v>
      </c>
      <c r="J1483" s="3">
        <v>0.19</v>
      </c>
      <c r="K1483" s="3">
        <v>0</v>
      </c>
      <c r="L1483" s="1">
        <v>11</v>
      </c>
      <c r="M1483" s="1">
        <v>11</v>
      </c>
      <c r="N1483" s="1">
        <v>11</v>
      </c>
      <c r="O1483" s="1">
        <v>11</v>
      </c>
      <c r="P1483" s="1">
        <v>11</v>
      </c>
      <c r="Q1483" s="1">
        <v>11</v>
      </c>
      <c r="R1483" s="3">
        <v>4.3999999999999997E-2</v>
      </c>
      <c r="S1483" s="3">
        <v>3.0000000000000001E-3</v>
      </c>
      <c r="T1483" s="3">
        <v>0.03</v>
      </c>
      <c r="U1483" s="3">
        <f t="shared" si="221"/>
        <v>0</v>
      </c>
      <c r="V1483" s="3">
        <f t="shared" si="222"/>
        <v>0</v>
      </c>
      <c r="W1483" s="3">
        <f t="shared" si="223"/>
        <v>0</v>
      </c>
    </row>
    <row r="1484" spans="1:23" x14ac:dyDescent="0.3">
      <c r="A1484" s="1">
        <f t="shared" si="217"/>
        <v>0</v>
      </c>
      <c r="B1484" s="1" t="s">
        <v>13</v>
      </c>
      <c r="C1484" s="1">
        <v>0.2</v>
      </c>
      <c r="D1484" s="1">
        <v>3</v>
      </c>
      <c r="E1484" s="1">
        <f t="shared" si="218"/>
        <v>371</v>
      </c>
      <c r="F1484" s="1">
        <v>1</v>
      </c>
      <c r="G1484" s="3">
        <f t="shared" si="219"/>
        <v>0</v>
      </c>
      <c r="H1484" s="3">
        <f t="shared" si="220"/>
        <v>0.28499999999999998</v>
      </c>
      <c r="I1484" s="3">
        <v>7.8E-2</v>
      </c>
      <c r="J1484" s="3">
        <v>0.20699999999999999</v>
      </c>
      <c r="K1484" s="3">
        <v>0</v>
      </c>
      <c r="L1484" s="1">
        <v>11</v>
      </c>
      <c r="M1484" s="1">
        <v>11</v>
      </c>
      <c r="N1484" s="1">
        <v>11</v>
      </c>
      <c r="O1484" s="1">
        <v>11</v>
      </c>
      <c r="P1484" s="1">
        <v>11</v>
      </c>
      <c r="Q1484" s="1">
        <v>11</v>
      </c>
      <c r="R1484" s="3">
        <v>4.5999999999999999E-2</v>
      </c>
      <c r="S1484" s="3">
        <v>3.0000000000000001E-3</v>
      </c>
      <c r="T1484" s="3">
        <v>3.1E-2</v>
      </c>
      <c r="U1484" s="3">
        <f t="shared" si="221"/>
        <v>0</v>
      </c>
      <c r="V1484" s="3">
        <f t="shared" si="222"/>
        <v>0</v>
      </c>
      <c r="W1484" s="3">
        <f t="shared" si="223"/>
        <v>0</v>
      </c>
    </row>
    <row r="1485" spans="1:23" x14ac:dyDescent="0.3">
      <c r="A1485" s="1">
        <f t="shared" si="217"/>
        <v>0</v>
      </c>
      <c r="B1485" s="1" t="s">
        <v>13</v>
      </c>
      <c r="C1485" s="1">
        <v>0.2</v>
      </c>
      <c r="D1485" s="1">
        <v>4</v>
      </c>
      <c r="E1485" s="1">
        <f t="shared" si="218"/>
        <v>371</v>
      </c>
      <c r="F1485" s="1">
        <v>1</v>
      </c>
      <c r="G1485" s="3">
        <f t="shared" si="219"/>
        <v>0</v>
      </c>
      <c r="H1485" s="3">
        <f t="shared" si="220"/>
        <v>0.39800000000000002</v>
      </c>
      <c r="I1485" s="3">
        <v>0.08</v>
      </c>
      <c r="J1485" s="3">
        <v>0.318</v>
      </c>
      <c r="K1485" s="3">
        <v>0</v>
      </c>
      <c r="L1485" s="1">
        <v>11</v>
      </c>
      <c r="M1485" s="1">
        <v>11</v>
      </c>
      <c r="N1485" s="1">
        <v>11</v>
      </c>
      <c r="O1485" s="1">
        <v>11</v>
      </c>
      <c r="P1485" s="1">
        <v>11</v>
      </c>
      <c r="Q1485" s="1">
        <v>11</v>
      </c>
      <c r="R1485" s="3">
        <v>0.05</v>
      </c>
      <c r="S1485" s="3">
        <v>3.0000000000000001E-3</v>
      </c>
      <c r="T1485" s="3">
        <v>2.8999999999999998E-2</v>
      </c>
      <c r="U1485" s="3">
        <f t="shared" si="221"/>
        <v>0</v>
      </c>
      <c r="V1485" s="3">
        <f t="shared" si="222"/>
        <v>0</v>
      </c>
      <c r="W1485" s="3">
        <f t="shared" si="223"/>
        <v>0</v>
      </c>
    </row>
    <row r="1486" spans="1:23" x14ac:dyDescent="0.3">
      <c r="A1486" s="1">
        <f t="shared" si="217"/>
        <v>0</v>
      </c>
      <c r="B1486" s="1" t="s">
        <v>13</v>
      </c>
      <c r="C1486" s="1">
        <v>0.2</v>
      </c>
      <c r="D1486" s="1">
        <v>1</v>
      </c>
      <c r="E1486" s="1">
        <f t="shared" si="218"/>
        <v>372</v>
      </c>
      <c r="F1486" s="1">
        <v>1</v>
      </c>
      <c r="G1486" s="3">
        <f t="shared" si="219"/>
        <v>0</v>
      </c>
      <c r="H1486" s="3">
        <f t="shared" si="220"/>
        <v>0.112</v>
      </c>
      <c r="I1486" s="3">
        <v>6.1000000000000006E-2</v>
      </c>
      <c r="J1486" s="3">
        <v>5.0999999999999997E-2</v>
      </c>
      <c r="K1486" s="3">
        <v>0</v>
      </c>
      <c r="L1486" s="1">
        <v>11</v>
      </c>
      <c r="M1486" s="1">
        <v>11</v>
      </c>
      <c r="N1486" s="1">
        <v>11</v>
      </c>
      <c r="O1486" s="1">
        <v>11</v>
      </c>
      <c r="P1486" s="1">
        <v>11</v>
      </c>
      <c r="Q1486" s="1">
        <v>11</v>
      </c>
      <c r="R1486" s="3">
        <v>3.3000000000000002E-2</v>
      </c>
      <c r="S1486" s="3">
        <v>3.0000000000000001E-3</v>
      </c>
      <c r="T1486" s="3">
        <v>2.7000000000000003E-2</v>
      </c>
      <c r="U1486" s="3">
        <f t="shared" si="221"/>
        <v>0</v>
      </c>
      <c r="V1486" s="3">
        <f t="shared" si="222"/>
        <v>0</v>
      </c>
      <c r="W1486" s="3">
        <f t="shared" si="223"/>
        <v>0</v>
      </c>
    </row>
    <row r="1487" spans="1:23" x14ac:dyDescent="0.3">
      <c r="A1487" s="1">
        <f t="shared" si="217"/>
        <v>0</v>
      </c>
      <c r="B1487" s="1" t="s">
        <v>13</v>
      </c>
      <c r="C1487" s="1">
        <v>0.2</v>
      </c>
      <c r="D1487" s="1">
        <v>2</v>
      </c>
      <c r="E1487" s="1">
        <f t="shared" si="218"/>
        <v>372</v>
      </c>
      <c r="F1487" s="1">
        <v>1</v>
      </c>
      <c r="G1487" s="3">
        <f t="shared" si="219"/>
        <v>0</v>
      </c>
      <c r="H1487" s="3">
        <f t="shared" si="220"/>
        <v>0.13300000000000001</v>
      </c>
      <c r="I1487" s="3">
        <v>6.8000000000000005E-2</v>
      </c>
      <c r="J1487" s="3">
        <v>6.5000000000000002E-2</v>
      </c>
      <c r="K1487" s="3">
        <v>0</v>
      </c>
      <c r="L1487" s="1">
        <v>11</v>
      </c>
      <c r="M1487" s="1">
        <v>11</v>
      </c>
      <c r="N1487" s="1">
        <v>11</v>
      </c>
      <c r="O1487" s="1">
        <v>11</v>
      </c>
      <c r="P1487" s="1">
        <v>11</v>
      </c>
      <c r="Q1487" s="1">
        <v>11</v>
      </c>
      <c r="R1487" s="3">
        <v>0.04</v>
      </c>
      <c r="S1487" s="3">
        <v>3.0000000000000001E-3</v>
      </c>
      <c r="T1487" s="3">
        <v>2.7000000000000003E-2</v>
      </c>
      <c r="U1487" s="3">
        <f t="shared" si="221"/>
        <v>0</v>
      </c>
      <c r="V1487" s="3">
        <f t="shared" si="222"/>
        <v>0</v>
      </c>
      <c r="W1487" s="3">
        <f t="shared" si="223"/>
        <v>0</v>
      </c>
    </row>
    <row r="1488" spans="1:23" x14ac:dyDescent="0.3">
      <c r="A1488" s="1">
        <f t="shared" si="217"/>
        <v>0</v>
      </c>
      <c r="B1488" s="1" t="s">
        <v>13</v>
      </c>
      <c r="C1488" s="1">
        <v>0.2</v>
      </c>
      <c r="D1488" s="1">
        <v>3</v>
      </c>
      <c r="E1488" s="1">
        <f t="shared" si="218"/>
        <v>372</v>
      </c>
      <c r="F1488" s="1">
        <v>1</v>
      </c>
      <c r="G1488" s="3">
        <f t="shared" si="219"/>
        <v>0</v>
      </c>
      <c r="H1488" s="3">
        <f t="shared" si="220"/>
        <v>0.124</v>
      </c>
      <c r="I1488" s="3">
        <v>7.3000000000000009E-2</v>
      </c>
      <c r="J1488" s="3">
        <v>5.0999999999999997E-2</v>
      </c>
      <c r="K1488" s="3">
        <v>0</v>
      </c>
      <c r="L1488" s="1">
        <v>11</v>
      </c>
      <c r="M1488" s="1">
        <v>11</v>
      </c>
      <c r="N1488" s="1">
        <v>11</v>
      </c>
      <c r="O1488" s="1">
        <v>11</v>
      </c>
      <c r="P1488" s="1">
        <v>11</v>
      </c>
      <c r="Q1488" s="1">
        <v>11</v>
      </c>
      <c r="R1488" s="3">
        <v>4.5999999999999999E-2</v>
      </c>
      <c r="S1488" s="3">
        <v>3.0000000000000001E-3</v>
      </c>
      <c r="T1488" s="3">
        <v>2.6000000000000002E-2</v>
      </c>
      <c r="U1488" s="3">
        <f t="shared" si="221"/>
        <v>0</v>
      </c>
      <c r="V1488" s="3">
        <f t="shared" si="222"/>
        <v>0</v>
      </c>
      <c r="W1488" s="3">
        <f t="shared" si="223"/>
        <v>0</v>
      </c>
    </row>
    <row r="1489" spans="1:38" x14ac:dyDescent="0.3">
      <c r="A1489" s="1">
        <f t="shared" si="217"/>
        <v>0</v>
      </c>
      <c r="B1489" s="1" t="s">
        <v>13</v>
      </c>
      <c r="C1489" s="1">
        <v>0.2</v>
      </c>
      <c r="D1489" s="1">
        <v>4</v>
      </c>
      <c r="E1489" s="1">
        <f t="shared" si="218"/>
        <v>372</v>
      </c>
      <c r="F1489" s="1">
        <v>1</v>
      </c>
      <c r="G1489" s="3">
        <f t="shared" si="219"/>
        <v>0</v>
      </c>
      <c r="H1489" s="3">
        <f t="shared" si="220"/>
        <v>0.17899999999999999</v>
      </c>
      <c r="I1489" s="3">
        <v>0.08</v>
      </c>
      <c r="J1489" s="3">
        <v>9.9000000000000005E-2</v>
      </c>
      <c r="K1489" s="3">
        <v>0</v>
      </c>
      <c r="L1489" s="1">
        <v>11</v>
      </c>
      <c r="M1489" s="1">
        <v>11</v>
      </c>
      <c r="N1489" s="1">
        <v>11</v>
      </c>
      <c r="O1489" s="1">
        <v>11</v>
      </c>
      <c r="P1489" s="1">
        <v>11</v>
      </c>
      <c r="Q1489" s="1">
        <v>11</v>
      </c>
      <c r="R1489" s="3">
        <v>5.0999999999999997E-2</v>
      </c>
      <c r="S1489" s="3">
        <v>3.0000000000000001E-3</v>
      </c>
      <c r="T1489" s="3">
        <v>2.7999999999999997E-2</v>
      </c>
      <c r="U1489" s="3">
        <f t="shared" si="221"/>
        <v>0</v>
      </c>
      <c r="V1489" s="3">
        <f t="shared" si="222"/>
        <v>0</v>
      </c>
      <c r="W1489" s="3">
        <f t="shared" si="223"/>
        <v>0</v>
      </c>
    </row>
    <row r="1490" spans="1:38" x14ac:dyDescent="0.3">
      <c r="A1490" s="1">
        <f t="shared" si="217"/>
        <v>0</v>
      </c>
      <c r="B1490" s="1" t="s">
        <v>13</v>
      </c>
      <c r="C1490" s="1">
        <v>0.2</v>
      </c>
      <c r="D1490" s="1">
        <v>1</v>
      </c>
      <c r="E1490" s="1">
        <f t="shared" si="218"/>
        <v>373</v>
      </c>
      <c r="F1490" s="1">
        <v>1</v>
      </c>
      <c r="G1490" s="3">
        <f t="shared" si="219"/>
        <v>0</v>
      </c>
      <c r="H1490" s="3">
        <f t="shared" si="220"/>
        <v>0.25800000000000001</v>
      </c>
      <c r="I1490" s="3">
        <v>7.3000000000000009E-2</v>
      </c>
      <c r="J1490" s="3">
        <v>0.185</v>
      </c>
      <c r="K1490" s="3">
        <v>0</v>
      </c>
      <c r="L1490" s="1">
        <v>12</v>
      </c>
      <c r="M1490" s="1">
        <v>12</v>
      </c>
      <c r="N1490" s="1">
        <v>12</v>
      </c>
      <c r="O1490" s="1">
        <v>12</v>
      </c>
      <c r="P1490" s="1">
        <v>12</v>
      </c>
      <c r="Q1490" s="1">
        <v>12</v>
      </c>
      <c r="R1490" s="3">
        <v>4.2000000000000003E-2</v>
      </c>
      <c r="S1490" s="3">
        <v>3.0000000000000001E-3</v>
      </c>
      <c r="T1490" s="3">
        <v>0.03</v>
      </c>
      <c r="U1490" s="3">
        <f t="shared" si="221"/>
        <v>0</v>
      </c>
      <c r="V1490" s="3">
        <f t="shared" si="222"/>
        <v>0</v>
      </c>
      <c r="W1490" s="3">
        <f t="shared" si="223"/>
        <v>0</v>
      </c>
    </row>
    <row r="1491" spans="1:38" x14ac:dyDescent="0.3">
      <c r="A1491" s="1">
        <f t="shared" si="217"/>
        <v>0</v>
      </c>
      <c r="B1491" s="1" t="s">
        <v>13</v>
      </c>
      <c r="C1491" s="1">
        <v>0.2</v>
      </c>
      <c r="D1491" s="1">
        <v>2</v>
      </c>
      <c r="E1491" s="1">
        <f t="shared" si="218"/>
        <v>373</v>
      </c>
      <c r="F1491" s="1">
        <v>1</v>
      </c>
      <c r="G1491" s="3">
        <f t="shared" si="219"/>
        <v>0</v>
      </c>
      <c r="H1491" s="3">
        <f t="shared" si="220"/>
        <v>0.252</v>
      </c>
      <c r="I1491" s="3">
        <v>7.9000000000000001E-2</v>
      </c>
      <c r="J1491" s="3">
        <v>0.17299999999999999</v>
      </c>
      <c r="K1491" s="3">
        <v>0</v>
      </c>
      <c r="L1491" s="1">
        <v>12</v>
      </c>
      <c r="M1491" s="1">
        <v>12</v>
      </c>
      <c r="N1491" s="1">
        <v>12</v>
      </c>
      <c r="O1491" s="1">
        <v>12</v>
      </c>
      <c r="P1491" s="1">
        <v>12</v>
      </c>
      <c r="Q1491" s="1">
        <v>12</v>
      </c>
      <c r="R1491" s="3">
        <v>5.0999999999999997E-2</v>
      </c>
      <c r="S1491" s="3">
        <v>3.0000000000000001E-3</v>
      </c>
      <c r="T1491" s="3">
        <v>2.7000000000000003E-2</v>
      </c>
      <c r="U1491" s="3">
        <f t="shared" si="221"/>
        <v>0</v>
      </c>
      <c r="V1491" s="3">
        <f t="shared" si="222"/>
        <v>0</v>
      </c>
      <c r="W1491" s="3">
        <f t="shared" si="223"/>
        <v>0</v>
      </c>
    </row>
    <row r="1492" spans="1:38" x14ac:dyDescent="0.3">
      <c r="A1492" s="1">
        <f t="shared" si="217"/>
        <v>0</v>
      </c>
      <c r="B1492" s="1" t="s">
        <v>13</v>
      </c>
      <c r="C1492" s="1">
        <v>0.2</v>
      </c>
      <c r="D1492" s="1">
        <v>3</v>
      </c>
      <c r="E1492" s="1">
        <f t="shared" si="218"/>
        <v>373</v>
      </c>
      <c r="F1492" s="1">
        <v>1</v>
      </c>
      <c r="G1492" s="3">
        <f t="shared" si="219"/>
        <v>0</v>
      </c>
      <c r="H1492" s="3">
        <f t="shared" si="220"/>
        <v>0.27</v>
      </c>
      <c r="I1492" s="3">
        <v>8.1000000000000003E-2</v>
      </c>
      <c r="J1492" s="3">
        <v>0.189</v>
      </c>
      <c r="K1492" s="3">
        <v>0</v>
      </c>
      <c r="L1492" s="1">
        <v>12</v>
      </c>
      <c r="M1492" s="1">
        <v>12</v>
      </c>
      <c r="N1492" s="1">
        <v>12</v>
      </c>
      <c r="O1492" s="1">
        <v>12</v>
      </c>
      <c r="P1492" s="1">
        <v>12</v>
      </c>
      <c r="Q1492" s="1">
        <v>12</v>
      </c>
      <c r="R1492" s="3">
        <v>5.3999999999999999E-2</v>
      </c>
      <c r="S1492" s="3">
        <v>3.0000000000000001E-3</v>
      </c>
      <c r="T1492" s="3">
        <v>2.6000000000000002E-2</v>
      </c>
      <c r="U1492" s="3">
        <f t="shared" si="221"/>
        <v>0</v>
      </c>
      <c r="V1492" s="3">
        <f t="shared" si="222"/>
        <v>0</v>
      </c>
      <c r="W1492" s="3">
        <f t="shared" si="223"/>
        <v>0</v>
      </c>
    </row>
    <row r="1493" spans="1:38" x14ac:dyDescent="0.3">
      <c r="A1493" s="1">
        <f t="shared" si="217"/>
        <v>0</v>
      </c>
      <c r="B1493" s="1" t="s">
        <v>13</v>
      </c>
      <c r="C1493" s="1">
        <v>0.2</v>
      </c>
      <c r="D1493" s="1">
        <v>4</v>
      </c>
      <c r="E1493" s="1">
        <f t="shared" si="218"/>
        <v>373</v>
      </c>
      <c r="F1493" s="1">
        <v>1</v>
      </c>
      <c r="G1493" s="3">
        <f t="shared" si="219"/>
        <v>0</v>
      </c>
      <c r="H1493" s="3">
        <f t="shared" si="220"/>
        <v>0.33699999999999997</v>
      </c>
      <c r="I1493" s="3">
        <v>9.2999999999999999E-2</v>
      </c>
      <c r="J1493" s="3">
        <v>0.24399999999999999</v>
      </c>
      <c r="K1493" s="3">
        <v>0</v>
      </c>
      <c r="L1493" s="1">
        <v>12</v>
      </c>
      <c r="M1493" s="1">
        <v>12</v>
      </c>
      <c r="N1493" s="1">
        <v>12</v>
      </c>
      <c r="O1493" s="1">
        <v>12</v>
      </c>
      <c r="P1493" s="1">
        <v>12</v>
      </c>
      <c r="Q1493" s="1">
        <v>12</v>
      </c>
      <c r="R1493" s="3">
        <v>6.5000000000000002E-2</v>
      </c>
      <c r="S1493" s="3">
        <v>3.0000000000000001E-3</v>
      </c>
      <c r="T1493" s="3">
        <v>2.7000000000000003E-2</v>
      </c>
      <c r="U1493" s="3">
        <f t="shared" si="221"/>
        <v>0</v>
      </c>
      <c r="V1493" s="3">
        <f t="shared" si="222"/>
        <v>0</v>
      </c>
      <c r="W1493" s="3">
        <f t="shared" si="223"/>
        <v>0</v>
      </c>
    </row>
    <row r="1494" spans="1:38" x14ac:dyDescent="0.3">
      <c r="A1494" s="1">
        <f t="shared" si="217"/>
        <v>0</v>
      </c>
      <c r="B1494" s="1" t="s">
        <v>13</v>
      </c>
      <c r="C1494" s="1">
        <v>0.2</v>
      </c>
      <c r="D1494" s="1">
        <v>1</v>
      </c>
      <c r="E1494" s="1">
        <f t="shared" si="218"/>
        <v>374</v>
      </c>
      <c r="F1494" s="1">
        <v>1</v>
      </c>
      <c r="G1494" s="3">
        <f t="shared" si="219"/>
        <v>0</v>
      </c>
      <c r="H1494" s="3">
        <f t="shared" si="220"/>
        <v>0.15500000000000003</v>
      </c>
      <c r="I1494" s="3">
        <v>7.7000000000000013E-2</v>
      </c>
      <c r="J1494" s="3">
        <v>7.8E-2</v>
      </c>
      <c r="K1494" s="3">
        <v>0</v>
      </c>
      <c r="L1494" s="1">
        <v>11</v>
      </c>
      <c r="M1494" s="1">
        <v>11</v>
      </c>
      <c r="N1494" s="1">
        <v>11</v>
      </c>
      <c r="O1494" s="1">
        <v>11</v>
      </c>
      <c r="P1494" s="1">
        <v>11</v>
      </c>
      <c r="Q1494" s="1">
        <v>11</v>
      </c>
      <c r="R1494" s="3">
        <v>3.4000000000000002E-2</v>
      </c>
      <c r="S1494" s="3">
        <v>4.0000000000000001E-3</v>
      </c>
      <c r="T1494" s="3">
        <v>4.2000000000000003E-2</v>
      </c>
      <c r="U1494" s="3">
        <f t="shared" si="221"/>
        <v>0</v>
      </c>
      <c r="V1494" s="3">
        <f t="shared" si="222"/>
        <v>0</v>
      </c>
      <c r="W1494" s="3">
        <f t="shared" si="223"/>
        <v>0</v>
      </c>
    </row>
    <row r="1495" spans="1:38" x14ac:dyDescent="0.3">
      <c r="A1495" s="1">
        <f t="shared" si="217"/>
        <v>0</v>
      </c>
      <c r="B1495" s="1" t="s">
        <v>13</v>
      </c>
      <c r="C1495" s="1">
        <v>0.2</v>
      </c>
      <c r="D1495" s="1">
        <v>2</v>
      </c>
      <c r="E1495" s="1">
        <f t="shared" si="218"/>
        <v>374</v>
      </c>
      <c r="F1495" s="1">
        <v>1</v>
      </c>
      <c r="G1495" s="3">
        <f t="shared" si="219"/>
        <v>0</v>
      </c>
      <c r="H1495" s="3">
        <f t="shared" si="220"/>
        <v>0.17799999999999999</v>
      </c>
      <c r="I1495" s="3">
        <v>0.1</v>
      </c>
      <c r="J1495" s="3">
        <v>7.8E-2</v>
      </c>
      <c r="K1495" s="3">
        <v>0</v>
      </c>
      <c r="L1495" s="1">
        <v>11</v>
      </c>
      <c r="M1495" s="1">
        <v>11</v>
      </c>
      <c r="N1495" s="1">
        <v>11</v>
      </c>
      <c r="O1495" s="1">
        <v>11</v>
      </c>
      <c r="P1495" s="1">
        <v>11</v>
      </c>
      <c r="Q1495" s="1">
        <v>11</v>
      </c>
      <c r="R1495" s="3">
        <v>4.3999999999999997E-2</v>
      </c>
      <c r="S1495" s="3">
        <v>4.0000000000000001E-3</v>
      </c>
      <c r="T1495" s="3">
        <v>5.5E-2</v>
      </c>
      <c r="U1495" s="3">
        <f t="shared" si="221"/>
        <v>0</v>
      </c>
      <c r="V1495" s="3">
        <f t="shared" si="222"/>
        <v>0</v>
      </c>
      <c r="W1495" s="3">
        <f t="shared" si="223"/>
        <v>0</v>
      </c>
    </row>
    <row r="1496" spans="1:38" x14ac:dyDescent="0.3">
      <c r="A1496" s="1">
        <f t="shared" si="217"/>
        <v>0</v>
      </c>
      <c r="B1496" s="1" t="s">
        <v>13</v>
      </c>
      <c r="C1496" s="1">
        <v>0.2</v>
      </c>
      <c r="D1496" s="1">
        <v>3</v>
      </c>
      <c r="E1496" s="1">
        <f t="shared" si="218"/>
        <v>374</v>
      </c>
      <c r="F1496" s="1">
        <v>1</v>
      </c>
      <c r="G1496" s="3">
        <f t="shared" si="219"/>
        <v>0</v>
      </c>
      <c r="H1496" s="3">
        <f t="shared" si="220"/>
        <v>0.183</v>
      </c>
      <c r="I1496" s="3">
        <v>0.1</v>
      </c>
      <c r="J1496" s="3">
        <v>8.3000000000000004E-2</v>
      </c>
      <c r="K1496" s="3">
        <v>0</v>
      </c>
      <c r="L1496" s="1">
        <v>11</v>
      </c>
      <c r="M1496" s="1">
        <v>11</v>
      </c>
      <c r="N1496" s="1">
        <v>11</v>
      </c>
      <c r="O1496" s="1">
        <v>11</v>
      </c>
      <c r="P1496" s="1">
        <v>11</v>
      </c>
      <c r="Q1496" s="1">
        <v>11</v>
      </c>
      <c r="R1496" s="3">
        <v>4.5999999999999999E-2</v>
      </c>
      <c r="S1496" s="3">
        <v>4.0000000000000001E-3</v>
      </c>
      <c r="T1496" s="3">
        <v>5.3000000000000005E-2</v>
      </c>
      <c r="U1496" s="3">
        <f t="shared" si="221"/>
        <v>0</v>
      </c>
      <c r="V1496" s="3">
        <f t="shared" si="222"/>
        <v>0</v>
      </c>
      <c r="W1496" s="3">
        <f t="shared" si="223"/>
        <v>0</v>
      </c>
    </row>
    <row r="1497" spans="1:38" x14ac:dyDescent="0.3">
      <c r="A1497" s="1">
        <f t="shared" si="217"/>
        <v>0</v>
      </c>
      <c r="B1497" s="1" t="s">
        <v>13</v>
      </c>
      <c r="C1497" s="1">
        <v>0.2</v>
      </c>
      <c r="D1497" s="1">
        <v>4</v>
      </c>
      <c r="E1497" s="1">
        <f t="shared" si="218"/>
        <v>374</v>
      </c>
      <c r="F1497" s="1">
        <v>1</v>
      </c>
      <c r="G1497" s="3">
        <f t="shared" si="219"/>
        <v>0</v>
      </c>
      <c r="H1497" s="3">
        <f t="shared" si="220"/>
        <v>0.248</v>
      </c>
      <c r="I1497" s="3">
        <v>0.107</v>
      </c>
      <c r="J1497" s="3">
        <v>0.14099999999999999</v>
      </c>
      <c r="K1497" s="3">
        <v>0</v>
      </c>
      <c r="L1497" s="1">
        <v>11</v>
      </c>
      <c r="M1497" s="1">
        <v>11</v>
      </c>
      <c r="N1497" s="1">
        <v>11</v>
      </c>
      <c r="O1497" s="1">
        <v>11</v>
      </c>
      <c r="P1497" s="1">
        <v>11</v>
      </c>
      <c r="Q1497" s="1">
        <v>11</v>
      </c>
      <c r="R1497" s="3">
        <v>5.2999999999999999E-2</v>
      </c>
      <c r="S1497" s="3">
        <v>4.0000000000000001E-3</v>
      </c>
      <c r="T1497" s="3">
        <v>5.3000000000000005E-2</v>
      </c>
      <c r="U1497" s="3">
        <f t="shared" si="221"/>
        <v>0</v>
      </c>
      <c r="V1497" s="3">
        <f t="shared" si="222"/>
        <v>0</v>
      </c>
      <c r="W1497" s="3">
        <f t="shared" si="223"/>
        <v>0</v>
      </c>
    </row>
    <row r="1498" spans="1:38" x14ac:dyDescent="0.3">
      <c r="A1498" s="1">
        <f t="shared" si="217"/>
        <v>1</v>
      </c>
      <c r="B1498" s="1" t="s">
        <v>13</v>
      </c>
      <c r="C1498" s="1">
        <v>0.2</v>
      </c>
      <c r="D1498" s="1">
        <v>1</v>
      </c>
      <c r="E1498" s="1">
        <f t="shared" si="218"/>
        <v>375</v>
      </c>
      <c r="F1498" s="1">
        <v>1</v>
      </c>
      <c r="G1498" s="3">
        <f t="shared" si="219"/>
        <v>0</v>
      </c>
      <c r="H1498" s="3">
        <f t="shared" si="220"/>
        <v>0.30199999999999999</v>
      </c>
      <c r="I1498" s="3">
        <v>7.0999999999999994E-2</v>
      </c>
      <c r="J1498" s="3">
        <v>0.23100000000000001</v>
      </c>
      <c r="K1498" s="3">
        <v>0</v>
      </c>
      <c r="L1498" s="1">
        <v>13</v>
      </c>
      <c r="M1498" s="1">
        <v>13</v>
      </c>
      <c r="N1498" s="1">
        <v>13</v>
      </c>
      <c r="O1498" s="1">
        <v>13</v>
      </c>
      <c r="P1498" s="1">
        <v>13</v>
      </c>
      <c r="Q1498" s="1">
        <v>13</v>
      </c>
      <c r="R1498" s="3">
        <v>3.6999999999999998E-2</v>
      </c>
      <c r="S1498" s="3">
        <v>4.0000000000000001E-3</v>
      </c>
      <c r="T1498" s="3">
        <v>3.3000000000000002E-2</v>
      </c>
      <c r="U1498" s="3">
        <f t="shared" si="221"/>
        <v>0</v>
      </c>
      <c r="V1498" s="3">
        <f t="shared" si="222"/>
        <v>0</v>
      </c>
      <c r="W1498" s="3">
        <f t="shared" si="223"/>
        <v>0</v>
      </c>
      <c r="AA1498" s="1">
        <f>SUMPRODUCT((MOD(ROW(F1402:F1501),4)=2)*F1402:F1501)</f>
        <v>23</v>
      </c>
      <c r="AB1498" s="3">
        <f>SUMPRODUCT((MOD(ROW(G1402:G1501),4)=2)*G1402:G1501)/25</f>
        <v>0.73333333333333328</v>
      </c>
      <c r="AC1498" s="3">
        <f t="shared" ref="AC1498:AF1498" si="224">SUMPRODUCT((MOD(ROW(H1402:H1501),4)=2)*H1402:H1501)/25</f>
        <v>0.25368000000000002</v>
      </c>
      <c r="AD1498" s="3">
        <f t="shared" si="224"/>
        <v>7.5239999999999987E-2</v>
      </c>
      <c r="AE1498" s="3">
        <f t="shared" si="224"/>
        <v>0.16748000000000002</v>
      </c>
      <c r="AF1498" s="3">
        <f t="shared" si="224"/>
        <v>1.0960000000000001E-2</v>
      </c>
      <c r="AG1498" s="3">
        <f>SUMPRODUCT((MOD(ROW(R1402:R1501),4)=2)*R1402:R1501)/25</f>
        <v>3.7280000000000015E-2</v>
      </c>
      <c r="AH1498" s="3">
        <f>SUMPRODUCT((MOD(ROW(S1402:S1501),4)=2)*S1402:S1501)/25</f>
        <v>3.7600000000000016E-3</v>
      </c>
      <c r="AI1498" s="3">
        <f>SUMPRODUCT((MOD(ROW(T1402:T1501),4)=2)*T1402:T1501)/25</f>
        <v>3.6760000000000015E-2</v>
      </c>
      <c r="AJ1498" s="3">
        <f>IF(AA1498&gt;0, SUMPRODUCT((MOD(ROW(U1402:U1501),4)=2)*U1402:U1501)/AA1498,"-")</f>
        <v>0.72463768115942018</v>
      </c>
      <c r="AK1498" s="3">
        <f>IF(AA1498&gt;0, SUMPRODUCT((MOD(ROW(V1402:V1501),4)=2)*V1402:V1501)/AA1498,"-")</f>
        <v>0</v>
      </c>
      <c r="AL1498" s="3">
        <f>IF(AA1498&gt;0,SUMPRODUCT((MOD(ROW(W1402:W1501),4)=2)*W1402:W1501)/AA1498,"-")</f>
        <v>0.36231884057971009</v>
      </c>
    </row>
    <row r="1499" spans="1:38" x14ac:dyDescent="0.3">
      <c r="A1499" s="1">
        <f t="shared" si="217"/>
        <v>1</v>
      </c>
      <c r="B1499" s="1" t="s">
        <v>13</v>
      </c>
      <c r="C1499" s="1">
        <v>0.2</v>
      </c>
      <c r="D1499" s="1">
        <v>2</v>
      </c>
      <c r="E1499" s="1">
        <f t="shared" si="218"/>
        <v>375</v>
      </c>
      <c r="F1499" s="1">
        <v>1</v>
      </c>
      <c r="G1499" s="3">
        <f t="shared" si="219"/>
        <v>0</v>
      </c>
      <c r="H1499" s="3">
        <f t="shared" si="220"/>
        <v>0.27400000000000002</v>
      </c>
      <c r="I1499" s="3">
        <v>8.4999999999999992E-2</v>
      </c>
      <c r="J1499" s="3">
        <v>0.189</v>
      </c>
      <c r="K1499" s="3">
        <v>0</v>
      </c>
      <c r="L1499" s="1">
        <v>13</v>
      </c>
      <c r="M1499" s="1">
        <v>13</v>
      </c>
      <c r="N1499" s="1">
        <v>13</v>
      </c>
      <c r="O1499" s="1">
        <v>13</v>
      </c>
      <c r="P1499" s="1">
        <v>13</v>
      </c>
      <c r="Q1499" s="1">
        <v>13</v>
      </c>
      <c r="R1499" s="3">
        <v>5.0999999999999997E-2</v>
      </c>
      <c r="S1499" s="3">
        <v>4.0000000000000001E-3</v>
      </c>
      <c r="T1499" s="3">
        <v>3.3000000000000002E-2</v>
      </c>
      <c r="U1499" s="3">
        <f t="shared" si="221"/>
        <v>0</v>
      </c>
      <c r="V1499" s="3">
        <f t="shared" si="222"/>
        <v>0</v>
      </c>
      <c r="W1499" s="3">
        <f t="shared" si="223"/>
        <v>0</v>
      </c>
      <c r="AA1499" s="1">
        <f>SUMPRODUCT((MOD(ROW(F1402:F1501),4)=3)*F1402:F1501)</f>
        <v>22</v>
      </c>
      <c r="AB1499" s="3">
        <f>SUMPRODUCT((MOD(ROW(G1402:G1501),4)=3)*G1402:G1501)/25</f>
        <v>1.1333333333333333</v>
      </c>
      <c r="AC1499" s="3">
        <f t="shared" ref="AC1499:AF1499" si="225">SUMPRODUCT((MOD(ROW(H1402:H1501),4)=3)*H1402:H1501)/25</f>
        <v>0.26656000000000002</v>
      </c>
      <c r="AD1499" s="3">
        <f t="shared" si="225"/>
        <v>8.6359999999999992E-2</v>
      </c>
      <c r="AE1499" s="3">
        <f t="shared" si="225"/>
        <v>0.16228000000000001</v>
      </c>
      <c r="AF1499" s="3">
        <f t="shared" si="225"/>
        <v>1.7919999999999998E-2</v>
      </c>
      <c r="AG1499" s="3">
        <f>SUMPRODUCT((MOD(ROW(R1402:R1501),4)=3)*R1402:R1501)/25</f>
        <v>4.7480000000000008E-2</v>
      </c>
      <c r="AH1499" s="3">
        <f>SUMPRODUCT((MOD(ROW(S1402:S1501),4)=3)*S1402:S1501)/25</f>
        <v>3.7600000000000016E-3</v>
      </c>
      <c r="AI1499" s="3">
        <f>SUMPRODUCT((MOD(ROW(T1402:T1501),4)=3)*T1402:T1501)/25</f>
        <v>3.7680000000000019E-2</v>
      </c>
      <c r="AJ1499" s="3">
        <f>IF(AA1499&gt;0,SUMPRODUCT((MOD(ROW(U1402:U1501),4)=3)*U1402:U1501)/AA1499,"-")</f>
        <v>0.75757575757575746</v>
      </c>
      <c r="AK1499" s="3">
        <f>IF(AA1499&gt;0,SUMPRODUCT((MOD(ROW(V1402:V1501),4)=3)*V1402:V1501)/AA1499,"-")</f>
        <v>0</v>
      </c>
      <c r="AL1499" s="3">
        <f>IF(AA1499&gt;0,SUMPRODUCT((MOD(ROW(W1402:W1501),4)=3)*W1402:W1501)/AA1499,"-")</f>
        <v>0.37878787878787873</v>
      </c>
    </row>
    <row r="1500" spans="1:38" x14ac:dyDescent="0.3">
      <c r="A1500" s="1">
        <f t="shared" si="217"/>
        <v>1</v>
      </c>
      <c r="B1500" s="1" t="s">
        <v>13</v>
      </c>
      <c r="C1500" s="1">
        <v>0.2</v>
      </c>
      <c r="D1500" s="1">
        <v>3</v>
      </c>
      <c r="E1500" s="1">
        <f t="shared" si="218"/>
        <v>375</v>
      </c>
      <c r="F1500" s="1">
        <v>1</v>
      </c>
      <c r="G1500" s="3">
        <f t="shared" si="219"/>
        <v>0</v>
      </c>
      <c r="H1500" s="3">
        <f t="shared" si="220"/>
        <v>0.307</v>
      </c>
      <c r="I1500" s="3">
        <v>8.5000000000000006E-2</v>
      </c>
      <c r="J1500" s="3">
        <v>0.222</v>
      </c>
      <c r="K1500" s="3">
        <v>0</v>
      </c>
      <c r="L1500" s="1">
        <v>13</v>
      </c>
      <c r="M1500" s="1">
        <v>13</v>
      </c>
      <c r="N1500" s="1">
        <v>13</v>
      </c>
      <c r="O1500" s="1">
        <v>13</v>
      </c>
      <c r="P1500" s="1">
        <v>13</v>
      </c>
      <c r="Q1500" s="1">
        <v>13</v>
      </c>
      <c r="R1500" s="3">
        <v>4.9000000000000002E-2</v>
      </c>
      <c r="S1500" s="3">
        <v>4.0000000000000001E-3</v>
      </c>
      <c r="T1500" s="3">
        <v>3.5000000000000003E-2</v>
      </c>
      <c r="U1500" s="3">
        <f t="shared" si="221"/>
        <v>0</v>
      </c>
      <c r="V1500" s="3">
        <f t="shared" si="222"/>
        <v>0</v>
      </c>
      <c r="W1500" s="3">
        <f t="shared" si="223"/>
        <v>0</v>
      </c>
      <c r="AA1500" s="1">
        <f>SUMPRODUCT((MOD(ROW(F1402:F1501),4)=0)*F1402:F1501)</f>
        <v>23</v>
      </c>
      <c r="AB1500" s="3">
        <f>SUMPRODUCT((MOD(ROW(G1402:G1501),4)=0)*G1402:G1501)/25</f>
        <v>0.73333333333333328</v>
      </c>
      <c r="AC1500" s="3">
        <f t="shared" ref="AC1500:AF1500" si="226">SUMPRODUCT((MOD(ROW(H1402:H1501),4)=0)*H1402:H1501)/25</f>
        <v>0.27692</v>
      </c>
      <c r="AD1500" s="3">
        <f t="shared" si="226"/>
        <v>9.0160000000000018E-2</v>
      </c>
      <c r="AE1500" s="3">
        <f t="shared" si="226"/>
        <v>0.16968</v>
      </c>
      <c r="AF1500" s="3">
        <f t="shared" si="226"/>
        <v>1.7080000000000001E-2</v>
      </c>
      <c r="AG1500" s="3">
        <f>SUMPRODUCT((MOD(ROW(R1402:R1501),4)=0)*R1402:R1501)/25</f>
        <v>5.0560000000000022E-2</v>
      </c>
      <c r="AH1500" s="3">
        <f>SUMPRODUCT((MOD(ROW(S1402:S1501),4)=0)*S1402:S1501)/25</f>
        <v>3.7600000000000016E-3</v>
      </c>
      <c r="AI1500" s="3">
        <f>SUMPRODUCT((MOD(ROW(T1402:T1501),4)=0)*T1402:T1501)/25</f>
        <v>3.8400000000000017E-2</v>
      </c>
      <c r="AJ1500" s="3">
        <f>IF(AA1500&gt;0,SUMPRODUCT((MOD(ROW(U1402:U1501),4)=0)*U1402:U1501)/AA1500,"-")</f>
        <v>0.72463768115942018</v>
      </c>
      <c r="AK1500" s="3">
        <f>IF(AA1500&gt;0,SUMPRODUCT((MOD(ROW(V1402:V1501),4)=0)*V1402:V1501)/AA1500,"-")</f>
        <v>0</v>
      </c>
      <c r="AL1500" s="3">
        <f>IF(AA1500&gt;0,SUMPRODUCT((MOD(ROW(W1402:W1501),4)=0)*W1402:W1501)/AA1500,"-")</f>
        <v>0.36231884057971009</v>
      </c>
    </row>
    <row r="1501" spans="1:38" x14ac:dyDescent="0.3">
      <c r="A1501" s="1">
        <f t="shared" si="217"/>
        <v>1</v>
      </c>
      <c r="B1501" s="1" t="s">
        <v>13</v>
      </c>
      <c r="C1501" s="1">
        <v>0.2</v>
      </c>
      <c r="D1501" s="1">
        <v>4</v>
      </c>
      <c r="E1501" s="1">
        <f t="shared" si="218"/>
        <v>375</v>
      </c>
      <c r="F1501" s="1">
        <v>1</v>
      </c>
      <c r="G1501" s="3">
        <f t="shared" si="219"/>
        <v>0</v>
      </c>
      <c r="H1501" s="3">
        <f t="shared" si="220"/>
        <v>0.32</v>
      </c>
      <c r="I1501" s="3">
        <v>9.0999999999999998E-2</v>
      </c>
      <c r="J1501" s="3">
        <v>0.22900000000000001</v>
      </c>
      <c r="K1501" s="3">
        <v>0</v>
      </c>
      <c r="L1501" s="1">
        <v>13</v>
      </c>
      <c r="M1501" s="1">
        <v>13</v>
      </c>
      <c r="N1501" s="1">
        <v>13</v>
      </c>
      <c r="O1501" s="1">
        <v>13</v>
      </c>
      <c r="P1501" s="1">
        <v>13</v>
      </c>
      <c r="Q1501" s="1">
        <v>13</v>
      </c>
      <c r="R1501" s="3">
        <v>5.7000000000000002E-2</v>
      </c>
      <c r="S1501" s="3">
        <v>4.0000000000000001E-3</v>
      </c>
      <c r="T1501" s="3">
        <v>3.3000000000000002E-2</v>
      </c>
      <c r="U1501" s="3">
        <f t="shared" si="221"/>
        <v>0</v>
      </c>
      <c r="V1501" s="3">
        <f t="shared" si="222"/>
        <v>0</v>
      </c>
      <c r="W1501" s="3">
        <f t="shared" si="223"/>
        <v>0</v>
      </c>
      <c r="AA1501" s="1">
        <f>SUMPRODUCT((MOD(ROW(F1402:F1501),4)=1)*F1402:F1501)</f>
        <v>22</v>
      </c>
      <c r="AB1501" s="3">
        <f>SUMPRODUCT((MOD(ROW(G1402:G1501),4)=1)*G1402:G1501)/25</f>
        <v>1.1333333333333333</v>
      </c>
      <c r="AC1501" s="3">
        <f t="shared" ref="AC1501:AF1501" si="227">SUMPRODUCT((MOD(ROW(H1402:H1501),4)=1)*H1402:H1501)/25</f>
        <v>0.33779999999999993</v>
      </c>
      <c r="AD1501" s="3">
        <f t="shared" si="227"/>
        <v>9.5760000000000026E-2</v>
      </c>
      <c r="AE1501" s="3">
        <f t="shared" si="227"/>
        <v>0.22592000000000001</v>
      </c>
      <c r="AF1501" s="3">
        <f t="shared" si="227"/>
        <v>1.6120000000000002E-2</v>
      </c>
      <c r="AG1501" s="3">
        <f>SUMPRODUCT((MOD(ROW(R1402:R1501),4)=1)*R1402:R1501)/25</f>
        <v>5.7480000000000003E-2</v>
      </c>
      <c r="AH1501" s="3">
        <f>SUMPRODUCT((MOD(ROW(S1402:S1501),4)=1)*S1402:S1501)/25</f>
        <v>3.7600000000000016E-3</v>
      </c>
      <c r="AI1501" s="3">
        <f>SUMPRODUCT((MOD(ROW(T1402:T1501),4)=1)*T1402:T1501)/25</f>
        <v>3.7080000000000016E-2</v>
      </c>
      <c r="AJ1501" s="3">
        <f>IF(AA1501&gt;0,SUMPRODUCT((MOD(ROW(U1402:U1501),4)=1)*U1402:U1501)/AA1501,"-")</f>
        <v>0.75757575757575746</v>
      </c>
      <c r="AK1501" s="3">
        <f>IF(AA1501&gt;0, SUMPRODUCT((MOD(ROW(V1402:V1501),4)=1)*V1402:V1501)/AA1501,"-")</f>
        <v>0</v>
      </c>
      <c r="AL1501" s="3">
        <f>IF(AA1501&gt;0,SUMPRODUCT((MOD(ROW(W1402:W1501),4)=1)*W1402:W1501)/AA1501,"-")</f>
        <v>0.37878787878787873</v>
      </c>
    </row>
    <row r="1502" spans="1:38" x14ac:dyDescent="0.3">
      <c r="A1502" s="1">
        <f t="shared" si="217"/>
        <v>0</v>
      </c>
      <c r="B1502" s="1" t="s">
        <v>11</v>
      </c>
      <c r="C1502" s="1">
        <v>0.6</v>
      </c>
      <c r="D1502" s="1">
        <v>1</v>
      </c>
      <c r="E1502" s="1">
        <f t="shared" si="218"/>
        <v>376</v>
      </c>
      <c r="F1502" s="1">
        <v>1</v>
      </c>
      <c r="G1502" s="3">
        <f t="shared" si="219"/>
        <v>0</v>
      </c>
      <c r="H1502" s="3">
        <f t="shared" si="220"/>
        <v>2.4E-2</v>
      </c>
      <c r="I1502" s="3">
        <v>2.4E-2</v>
      </c>
      <c r="J1502" s="3">
        <v>0</v>
      </c>
      <c r="K1502" s="3">
        <v>0</v>
      </c>
      <c r="L1502" s="1">
        <v>11</v>
      </c>
      <c r="M1502" s="1">
        <v>11</v>
      </c>
      <c r="N1502" s="1">
        <v>11</v>
      </c>
      <c r="O1502" s="1">
        <v>11</v>
      </c>
      <c r="P1502" s="1">
        <v>11</v>
      </c>
      <c r="Q1502" s="1">
        <v>11</v>
      </c>
      <c r="R1502" s="3">
        <v>1.4E-2</v>
      </c>
      <c r="S1502" s="3">
        <v>0.01</v>
      </c>
      <c r="T1502" s="3">
        <v>8.9999999999999993E-3</v>
      </c>
      <c r="U1502" s="3">
        <f t="shared" si="221"/>
        <v>0</v>
      </c>
      <c r="V1502" s="3">
        <f t="shared" si="222"/>
        <v>0</v>
      </c>
      <c r="W1502" s="3">
        <f t="shared" si="223"/>
        <v>0</v>
      </c>
    </row>
    <row r="1503" spans="1:38" x14ac:dyDescent="0.3">
      <c r="A1503" s="1">
        <f t="shared" si="217"/>
        <v>0</v>
      </c>
      <c r="B1503" s="1" t="s">
        <v>11</v>
      </c>
      <c r="C1503" s="1">
        <v>0.6</v>
      </c>
      <c r="D1503" s="1">
        <v>2</v>
      </c>
      <c r="E1503" s="1">
        <f t="shared" si="218"/>
        <v>376</v>
      </c>
      <c r="F1503" s="1">
        <v>1</v>
      </c>
      <c r="G1503" s="3">
        <f t="shared" si="219"/>
        <v>0</v>
      </c>
      <c r="H1503" s="3">
        <f t="shared" si="220"/>
        <v>2.5000000000000001E-2</v>
      </c>
      <c r="I1503" s="3">
        <v>2.5000000000000001E-2</v>
      </c>
      <c r="J1503" s="3">
        <v>0</v>
      </c>
      <c r="K1503" s="3">
        <v>0</v>
      </c>
      <c r="L1503" s="1">
        <v>11</v>
      </c>
      <c r="M1503" s="1">
        <v>11</v>
      </c>
      <c r="N1503" s="1">
        <v>11</v>
      </c>
      <c r="O1503" s="1">
        <v>11</v>
      </c>
      <c r="P1503" s="1">
        <v>11</v>
      </c>
      <c r="Q1503" s="1">
        <v>11</v>
      </c>
      <c r="R1503" s="3">
        <v>1.4999999999999999E-2</v>
      </c>
      <c r="S1503" s="3">
        <v>0.01</v>
      </c>
      <c r="T1503" s="3">
        <v>8.9999999999999993E-3</v>
      </c>
      <c r="U1503" s="3">
        <f t="shared" si="221"/>
        <v>0</v>
      </c>
      <c r="V1503" s="3">
        <f t="shared" si="222"/>
        <v>0</v>
      </c>
      <c r="W1503" s="3">
        <f t="shared" si="223"/>
        <v>0</v>
      </c>
    </row>
    <row r="1504" spans="1:38" x14ac:dyDescent="0.3">
      <c r="A1504" s="1">
        <f t="shared" si="217"/>
        <v>0</v>
      </c>
      <c r="B1504" s="1" t="s">
        <v>11</v>
      </c>
      <c r="C1504" s="1">
        <v>0.6</v>
      </c>
      <c r="D1504" s="1">
        <v>3</v>
      </c>
      <c r="E1504" s="1">
        <f t="shared" si="218"/>
        <v>376</v>
      </c>
      <c r="F1504" s="1">
        <v>1</v>
      </c>
      <c r="G1504" s="3">
        <f t="shared" si="219"/>
        <v>0</v>
      </c>
      <c r="H1504" s="3">
        <f t="shared" si="220"/>
        <v>2.7000000000000003E-2</v>
      </c>
      <c r="I1504" s="3">
        <v>2.7000000000000003E-2</v>
      </c>
      <c r="J1504" s="3">
        <v>0</v>
      </c>
      <c r="K1504" s="3">
        <v>0</v>
      </c>
      <c r="L1504" s="1">
        <v>11</v>
      </c>
      <c r="M1504" s="1">
        <v>11</v>
      </c>
      <c r="N1504" s="1">
        <v>11</v>
      </c>
      <c r="O1504" s="1">
        <v>11</v>
      </c>
      <c r="P1504" s="1">
        <v>11</v>
      </c>
      <c r="Q1504" s="1">
        <v>11</v>
      </c>
      <c r="R1504" s="3">
        <v>1.6E-2</v>
      </c>
      <c r="S1504" s="3">
        <v>0.01</v>
      </c>
      <c r="T1504" s="3">
        <v>9.9999999999999985E-3</v>
      </c>
      <c r="U1504" s="3">
        <f t="shared" si="221"/>
        <v>0</v>
      </c>
      <c r="V1504" s="3">
        <f t="shared" si="222"/>
        <v>0</v>
      </c>
      <c r="W1504" s="3">
        <f t="shared" si="223"/>
        <v>0</v>
      </c>
    </row>
    <row r="1505" spans="1:23" x14ac:dyDescent="0.3">
      <c r="A1505" s="1">
        <f t="shared" si="217"/>
        <v>0</v>
      </c>
      <c r="B1505" s="1" t="s">
        <v>11</v>
      </c>
      <c r="C1505" s="1">
        <v>0.6</v>
      </c>
      <c r="D1505" s="1">
        <v>4</v>
      </c>
      <c r="E1505" s="1">
        <f t="shared" si="218"/>
        <v>376</v>
      </c>
      <c r="F1505" s="1">
        <v>1</v>
      </c>
      <c r="G1505" s="3">
        <f t="shared" si="219"/>
        <v>0</v>
      </c>
      <c r="H1505" s="3">
        <f t="shared" si="220"/>
        <v>2.8999999999999998E-2</v>
      </c>
      <c r="I1505" s="3">
        <v>2.8999999999999998E-2</v>
      </c>
      <c r="J1505" s="3">
        <v>0</v>
      </c>
      <c r="K1505" s="3">
        <v>0</v>
      </c>
      <c r="L1505" s="1">
        <v>11</v>
      </c>
      <c r="M1505" s="1">
        <v>11</v>
      </c>
      <c r="N1505" s="1">
        <v>11</v>
      </c>
      <c r="O1505" s="1">
        <v>11</v>
      </c>
      <c r="P1505" s="1">
        <v>11</v>
      </c>
      <c r="Q1505" s="1">
        <v>11</v>
      </c>
      <c r="R1505" s="3">
        <v>1.9E-2</v>
      </c>
      <c r="S1505" s="3">
        <v>0.01</v>
      </c>
      <c r="T1505" s="3">
        <v>8.9999999999999993E-3</v>
      </c>
      <c r="U1505" s="3">
        <f t="shared" si="221"/>
        <v>0</v>
      </c>
      <c r="V1505" s="3">
        <f t="shared" si="222"/>
        <v>0</v>
      </c>
      <c r="W1505" s="3">
        <f t="shared" si="223"/>
        <v>0</v>
      </c>
    </row>
    <row r="1506" spans="1:23" x14ac:dyDescent="0.3">
      <c r="A1506" s="1">
        <f t="shared" si="217"/>
        <v>0</v>
      </c>
      <c r="B1506" s="1" t="s">
        <v>11</v>
      </c>
      <c r="C1506" s="1">
        <v>0.6</v>
      </c>
      <c r="D1506" s="1">
        <v>1</v>
      </c>
      <c r="E1506" s="1">
        <f t="shared" si="218"/>
        <v>377</v>
      </c>
      <c r="F1506" s="1">
        <v>1</v>
      </c>
      <c r="G1506" s="3">
        <f t="shared" si="219"/>
        <v>0</v>
      </c>
      <c r="H1506" s="3">
        <f t="shared" si="220"/>
        <v>2.5000000000000001E-2</v>
      </c>
      <c r="I1506" s="3">
        <v>2.5000000000000001E-2</v>
      </c>
      <c r="J1506" s="3">
        <v>0</v>
      </c>
      <c r="K1506" s="3">
        <v>0</v>
      </c>
      <c r="L1506" s="1">
        <v>11</v>
      </c>
      <c r="M1506" s="1">
        <v>11</v>
      </c>
      <c r="N1506" s="1">
        <v>11</v>
      </c>
      <c r="O1506" s="1">
        <v>11</v>
      </c>
      <c r="P1506" s="1">
        <v>11</v>
      </c>
      <c r="Q1506" s="1">
        <v>11</v>
      </c>
      <c r="R1506" s="3">
        <v>1.4E-2</v>
      </c>
      <c r="S1506" s="3">
        <v>0.01</v>
      </c>
      <c r="T1506" s="3">
        <v>9.0000000000000011E-3</v>
      </c>
      <c r="U1506" s="3">
        <f t="shared" si="221"/>
        <v>0</v>
      </c>
      <c r="V1506" s="3">
        <f t="shared" si="222"/>
        <v>0</v>
      </c>
      <c r="W1506" s="3">
        <f t="shared" si="223"/>
        <v>0</v>
      </c>
    </row>
    <row r="1507" spans="1:23" x14ac:dyDescent="0.3">
      <c r="A1507" s="1">
        <f t="shared" si="217"/>
        <v>0</v>
      </c>
      <c r="B1507" s="1" t="s">
        <v>11</v>
      </c>
      <c r="C1507" s="1">
        <v>0.6</v>
      </c>
      <c r="D1507" s="1">
        <v>2</v>
      </c>
      <c r="E1507" s="1">
        <f t="shared" si="218"/>
        <v>377</v>
      </c>
      <c r="F1507" s="1">
        <v>1</v>
      </c>
      <c r="G1507" s="3">
        <f t="shared" si="219"/>
        <v>0</v>
      </c>
      <c r="H1507" s="3">
        <f t="shared" si="220"/>
        <v>4.7E-2</v>
      </c>
      <c r="I1507" s="3">
        <v>4.7E-2</v>
      </c>
      <c r="J1507" s="3">
        <v>0</v>
      </c>
      <c r="K1507" s="3">
        <v>0</v>
      </c>
      <c r="L1507" s="1">
        <v>12</v>
      </c>
      <c r="M1507" s="1">
        <v>12</v>
      </c>
      <c r="N1507" s="1">
        <v>12</v>
      </c>
      <c r="O1507" s="1">
        <v>8</v>
      </c>
      <c r="P1507" s="1">
        <v>11</v>
      </c>
      <c r="Q1507" s="1">
        <v>12</v>
      </c>
      <c r="R1507" s="3">
        <v>3.2000000000000001E-2</v>
      </c>
      <c r="S1507" s="3">
        <v>0.01</v>
      </c>
      <c r="T1507" s="3">
        <v>1.3000000000000001E-2</v>
      </c>
      <c r="U1507" s="3">
        <f t="shared" si="221"/>
        <v>33.333333333333329</v>
      </c>
      <c r="V1507" s="3">
        <f t="shared" si="222"/>
        <v>8.3333333333333321</v>
      </c>
      <c r="W1507" s="3">
        <f t="shared" si="223"/>
        <v>0</v>
      </c>
    </row>
    <row r="1508" spans="1:23" x14ac:dyDescent="0.3">
      <c r="A1508" s="1">
        <f t="shared" si="217"/>
        <v>0</v>
      </c>
      <c r="B1508" s="1" t="s">
        <v>11</v>
      </c>
      <c r="C1508" s="1">
        <v>0.6</v>
      </c>
      <c r="D1508" s="1">
        <v>3</v>
      </c>
      <c r="E1508" s="1">
        <f t="shared" si="218"/>
        <v>377</v>
      </c>
      <c r="F1508" s="1">
        <v>1</v>
      </c>
      <c r="G1508" s="3">
        <f t="shared" si="219"/>
        <v>0</v>
      </c>
      <c r="H1508" s="3">
        <f t="shared" si="220"/>
        <v>2.7999999999999997E-2</v>
      </c>
      <c r="I1508" s="3">
        <v>2.7999999999999997E-2</v>
      </c>
      <c r="J1508" s="3">
        <v>0</v>
      </c>
      <c r="K1508" s="3">
        <v>0</v>
      </c>
      <c r="L1508" s="1">
        <v>11</v>
      </c>
      <c r="M1508" s="1">
        <v>11</v>
      </c>
      <c r="N1508" s="1">
        <v>11</v>
      </c>
      <c r="O1508" s="1">
        <v>11</v>
      </c>
      <c r="P1508" s="1">
        <v>11</v>
      </c>
      <c r="Q1508" s="1">
        <v>11</v>
      </c>
      <c r="R1508" s="3">
        <v>1.7999999999999999E-2</v>
      </c>
      <c r="S1508" s="3">
        <v>0.01</v>
      </c>
      <c r="T1508" s="3">
        <v>8.0000000000000002E-3</v>
      </c>
      <c r="U1508" s="3">
        <f t="shared" si="221"/>
        <v>0</v>
      </c>
      <c r="V1508" s="3">
        <f t="shared" si="222"/>
        <v>0</v>
      </c>
      <c r="W1508" s="3">
        <f t="shared" si="223"/>
        <v>0</v>
      </c>
    </row>
    <row r="1509" spans="1:23" x14ac:dyDescent="0.3">
      <c r="A1509" s="1">
        <f t="shared" si="217"/>
        <v>0</v>
      </c>
      <c r="B1509" s="1" t="s">
        <v>11</v>
      </c>
      <c r="C1509" s="1">
        <v>0.6</v>
      </c>
      <c r="D1509" s="1">
        <v>4</v>
      </c>
      <c r="E1509" s="1">
        <f t="shared" si="218"/>
        <v>377</v>
      </c>
      <c r="F1509" s="1">
        <v>1</v>
      </c>
      <c r="G1509" s="3">
        <f t="shared" si="219"/>
        <v>0</v>
      </c>
      <c r="H1509" s="3">
        <f t="shared" si="220"/>
        <v>3.1E-2</v>
      </c>
      <c r="I1509" s="3">
        <v>0.03</v>
      </c>
      <c r="J1509" s="3">
        <v>1E-3</v>
      </c>
      <c r="K1509" s="3">
        <v>0</v>
      </c>
      <c r="L1509" s="1">
        <v>11</v>
      </c>
      <c r="M1509" s="1">
        <v>11</v>
      </c>
      <c r="N1509" s="1">
        <v>11</v>
      </c>
      <c r="O1509" s="1">
        <v>11</v>
      </c>
      <c r="P1509" s="1">
        <v>11</v>
      </c>
      <c r="Q1509" s="1">
        <v>11</v>
      </c>
      <c r="R1509" s="3">
        <v>1.9E-2</v>
      </c>
      <c r="S1509" s="3">
        <v>0.01</v>
      </c>
      <c r="T1509" s="3">
        <v>9.0000000000000011E-3</v>
      </c>
      <c r="U1509" s="3">
        <f t="shared" si="221"/>
        <v>0</v>
      </c>
      <c r="V1509" s="3">
        <f t="shared" si="222"/>
        <v>0</v>
      </c>
      <c r="W1509" s="3">
        <f t="shared" si="223"/>
        <v>0</v>
      </c>
    </row>
    <row r="1510" spans="1:23" x14ac:dyDescent="0.3">
      <c r="A1510" s="1">
        <f t="shared" si="217"/>
        <v>0</v>
      </c>
      <c r="B1510" s="1" t="s">
        <v>11</v>
      </c>
      <c r="C1510" s="1">
        <v>0.6</v>
      </c>
      <c r="D1510" s="1">
        <v>1</v>
      </c>
      <c r="E1510" s="1">
        <f t="shared" si="218"/>
        <v>378</v>
      </c>
      <c r="F1510" s="1">
        <v>1</v>
      </c>
      <c r="G1510" s="3">
        <f t="shared" si="219"/>
        <v>0</v>
      </c>
      <c r="H1510" s="3">
        <f t="shared" si="220"/>
        <v>2.6000000000000002E-2</v>
      </c>
      <c r="I1510" s="3">
        <v>2.6000000000000002E-2</v>
      </c>
      <c r="J1510" s="3">
        <v>0</v>
      </c>
      <c r="K1510" s="3">
        <v>0</v>
      </c>
      <c r="L1510" s="1">
        <v>11</v>
      </c>
      <c r="M1510" s="1">
        <v>11</v>
      </c>
      <c r="N1510" s="1">
        <v>11</v>
      </c>
      <c r="O1510" s="1">
        <v>11</v>
      </c>
      <c r="P1510" s="1">
        <v>11</v>
      </c>
      <c r="Q1510" s="1">
        <v>11</v>
      </c>
      <c r="R1510" s="3">
        <v>1.4E-2</v>
      </c>
      <c r="S1510" s="3">
        <v>1.0999999999999999E-2</v>
      </c>
      <c r="T1510" s="3">
        <v>1.0999999999999999E-2</v>
      </c>
      <c r="U1510" s="3">
        <f t="shared" si="221"/>
        <v>0</v>
      </c>
      <c r="V1510" s="3">
        <f t="shared" si="222"/>
        <v>0</v>
      </c>
      <c r="W1510" s="3">
        <f t="shared" si="223"/>
        <v>0</v>
      </c>
    </row>
    <row r="1511" spans="1:23" x14ac:dyDescent="0.3">
      <c r="A1511" s="1">
        <f t="shared" si="217"/>
        <v>0</v>
      </c>
      <c r="B1511" s="1" t="s">
        <v>11</v>
      </c>
      <c r="C1511" s="1">
        <v>0.6</v>
      </c>
      <c r="D1511" s="1">
        <v>2</v>
      </c>
      <c r="E1511" s="1">
        <f t="shared" si="218"/>
        <v>378</v>
      </c>
      <c r="F1511" s="1">
        <v>1</v>
      </c>
      <c r="G1511" s="3">
        <f t="shared" si="219"/>
        <v>0</v>
      </c>
      <c r="H1511" s="3">
        <f t="shared" si="220"/>
        <v>2.9000000000000001E-2</v>
      </c>
      <c r="I1511" s="3">
        <v>2.8000000000000001E-2</v>
      </c>
      <c r="J1511" s="3">
        <v>1E-3</v>
      </c>
      <c r="K1511" s="3">
        <v>0</v>
      </c>
      <c r="L1511" s="1">
        <v>11</v>
      </c>
      <c r="M1511" s="1">
        <v>11</v>
      </c>
      <c r="N1511" s="1">
        <v>11</v>
      </c>
      <c r="O1511" s="1">
        <v>11</v>
      </c>
      <c r="P1511" s="1">
        <v>11</v>
      </c>
      <c r="Q1511" s="1">
        <v>11</v>
      </c>
      <c r="R1511" s="3">
        <v>1.6E-2</v>
      </c>
      <c r="S1511" s="3">
        <v>1.0999999999999999E-2</v>
      </c>
      <c r="T1511" s="3">
        <v>1.0999999999999999E-2</v>
      </c>
      <c r="U1511" s="3">
        <f t="shared" si="221"/>
        <v>0</v>
      </c>
      <c r="V1511" s="3">
        <f t="shared" si="222"/>
        <v>0</v>
      </c>
      <c r="W1511" s="3">
        <f t="shared" si="223"/>
        <v>0</v>
      </c>
    </row>
    <row r="1512" spans="1:23" x14ac:dyDescent="0.3">
      <c r="A1512" s="1">
        <f t="shared" si="217"/>
        <v>0</v>
      </c>
      <c r="B1512" s="1" t="s">
        <v>11</v>
      </c>
      <c r="C1512" s="1">
        <v>0.6</v>
      </c>
      <c r="D1512" s="1">
        <v>3</v>
      </c>
      <c r="E1512" s="1">
        <f t="shared" si="218"/>
        <v>378</v>
      </c>
      <c r="F1512" s="1">
        <v>1</v>
      </c>
      <c r="G1512" s="3">
        <f t="shared" si="219"/>
        <v>0</v>
      </c>
      <c r="H1512" s="3">
        <f t="shared" si="220"/>
        <v>2.9000000000000001E-2</v>
      </c>
      <c r="I1512" s="3">
        <v>2.9000000000000001E-2</v>
      </c>
      <c r="J1512" s="3">
        <v>0</v>
      </c>
      <c r="K1512" s="3">
        <v>0</v>
      </c>
      <c r="L1512" s="1">
        <v>11</v>
      </c>
      <c r="M1512" s="1">
        <v>11</v>
      </c>
      <c r="N1512" s="1">
        <v>11</v>
      </c>
      <c r="O1512" s="1">
        <v>11</v>
      </c>
      <c r="P1512" s="1">
        <v>11</v>
      </c>
      <c r="Q1512" s="1">
        <v>11</v>
      </c>
      <c r="R1512" s="3">
        <v>1.7000000000000001E-2</v>
      </c>
      <c r="S1512" s="3">
        <v>1.0999999999999999E-2</v>
      </c>
      <c r="T1512" s="3">
        <v>1.0999999999999999E-2</v>
      </c>
      <c r="U1512" s="3">
        <f t="shared" si="221"/>
        <v>0</v>
      </c>
      <c r="V1512" s="3">
        <f t="shared" si="222"/>
        <v>0</v>
      </c>
      <c r="W1512" s="3">
        <f t="shared" si="223"/>
        <v>0</v>
      </c>
    </row>
    <row r="1513" spans="1:23" x14ac:dyDescent="0.3">
      <c r="A1513" s="1">
        <f t="shared" si="217"/>
        <v>0</v>
      </c>
      <c r="B1513" s="1" t="s">
        <v>11</v>
      </c>
      <c r="C1513" s="1">
        <v>0.6</v>
      </c>
      <c r="D1513" s="1">
        <v>4</v>
      </c>
      <c r="E1513" s="1">
        <f t="shared" si="218"/>
        <v>378</v>
      </c>
      <c r="F1513" s="1">
        <v>1</v>
      </c>
      <c r="G1513" s="3">
        <f t="shared" si="219"/>
        <v>0</v>
      </c>
      <c r="H1513" s="3">
        <f t="shared" si="220"/>
        <v>3.1E-2</v>
      </c>
      <c r="I1513" s="3">
        <v>3.1E-2</v>
      </c>
      <c r="J1513" s="3">
        <v>0</v>
      </c>
      <c r="K1513" s="3">
        <v>0</v>
      </c>
      <c r="L1513" s="1">
        <v>11</v>
      </c>
      <c r="M1513" s="1">
        <v>11</v>
      </c>
      <c r="N1513" s="1">
        <v>11</v>
      </c>
      <c r="O1513" s="1">
        <v>11</v>
      </c>
      <c r="P1513" s="1">
        <v>11</v>
      </c>
      <c r="Q1513" s="1">
        <v>11</v>
      </c>
      <c r="R1513" s="3">
        <v>0.02</v>
      </c>
      <c r="S1513" s="3">
        <v>1.0999999999999999E-2</v>
      </c>
      <c r="T1513" s="3">
        <v>0.01</v>
      </c>
      <c r="U1513" s="3">
        <f t="shared" si="221"/>
        <v>0</v>
      </c>
      <c r="V1513" s="3">
        <f t="shared" si="222"/>
        <v>0</v>
      </c>
      <c r="W1513" s="3">
        <f t="shared" si="223"/>
        <v>0</v>
      </c>
    </row>
    <row r="1514" spans="1:23" x14ac:dyDescent="0.3">
      <c r="A1514" s="1">
        <f t="shared" si="217"/>
        <v>0</v>
      </c>
      <c r="B1514" s="1" t="s">
        <v>11</v>
      </c>
      <c r="C1514" s="1">
        <v>0.6</v>
      </c>
      <c r="D1514" s="1">
        <v>1</v>
      </c>
      <c r="E1514" s="1">
        <f t="shared" si="218"/>
        <v>379</v>
      </c>
      <c r="F1514" s="1">
        <v>1</v>
      </c>
      <c r="G1514" s="3">
        <f t="shared" si="219"/>
        <v>0</v>
      </c>
      <c r="H1514" s="3">
        <f t="shared" si="220"/>
        <v>2.7000000000000003E-2</v>
      </c>
      <c r="I1514" s="3">
        <v>2.7000000000000003E-2</v>
      </c>
      <c r="J1514" s="3">
        <v>0</v>
      </c>
      <c r="K1514" s="3">
        <v>0</v>
      </c>
      <c r="L1514" s="1">
        <v>11</v>
      </c>
      <c r="M1514" s="1">
        <v>11</v>
      </c>
      <c r="N1514" s="1">
        <v>11</v>
      </c>
      <c r="O1514" s="1">
        <v>11</v>
      </c>
      <c r="P1514" s="1">
        <v>11</v>
      </c>
      <c r="Q1514" s="1">
        <v>11</v>
      </c>
      <c r="R1514" s="3">
        <v>1.7000000000000001E-2</v>
      </c>
      <c r="S1514" s="3">
        <v>0.01</v>
      </c>
      <c r="T1514" s="3">
        <v>8.9999999999999993E-3</v>
      </c>
      <c r="U1514" s="3">
        <f t="shared" si="221"/>
        <v>0</v>
      </c>
      <c r="V1514" s="3">
        <f t="shared" si="222"/>
        <v>0</v>
      </c>
      <c r="W1514" s="3">
        <f t="shared" si="223"/>
        <v>0</v>
      </c>
    </row>
    <row r="1515" spans="1:23" x14ac:dyDescent="0.3">
      <c r="A1515" s="1">
        <f t="shared" si="217"/>
        <v>0</v>
      </c>
      <c r="B1515" s="1" t="s">
        <v>11</v>
      </c>
      <c r="C1515" s="1">
        <v>0.6</v>
      </c>
      <c r="D1515" s="1">
        <v>2</v>
      </c>
      <c r="E1515" s="1">
        <f t="shared" si="218"/>
        <v>379</v>
      </c>
      <c r="F1515" s="1">
        <v>1</v>
      </c>
      <c r="G1515" s="3">
        <f t="shared" si="219"/>
        <v>0</v>
      </c>
      <c r="H1515" s="3">
        <f t="shared" si="220"/>
        <v>0.05</v>
      </c>
      <c r="I1515" s="3">
        <v>4.9000000000000002E-2</v>
      </c>
      <c r="J1515" s="3">
        <v>1E-3</v>
      </c>
      <c r="K1515" s="3">
        <v>0</v>
      </c>
      <c r="L1515" s="1">
        <v>12</v>
      </c>
      <c r="M1515" s="1">
        <v>12</v>
      </c>
      <c r="N1515" s="1">
        <v>12</v>
      </c>
      <c r="O1515" s="1">
        <v>8</v>
      </c>
      <c r="P1515" s="1">
        <v>11</v>
      </c>
      <c r="Q1515" s="1">
        <v>11</v>
      </c>
      <c r="R1515" s="3">
        <v>3.5000000000000003E-2</v>
      </c>
      <c r="S1515" s="3">
        <v>0.01</v>
      </c>
      <c r="T1515" s="3">
        <v>1.2999999999999999E-2</v>
      </c>
      <c r="U1515" s="3">
        <f t="shared" si="221"/>
        <v>33.333333333333329</v>
      </c>
      <c r="V1515" s="3">
        <f t="shared" si="222"/>
        <v>8.3333333333333321</v>
      </c>
      <c r="W1515" s="3">
        <f t="shared" si="223"/>
        <v>8.3333333333333321</v>
      </c>
    </row>
    <row r="1516" spans="1:23" x14ac:dyDescent="0.3">
      <c r="A1516" s="1">
        <f t="shared" si="217"/>
        <v>0</v>
      </c>
      <c r="B1516" s="1" t="s">
        <v>11</v>
      </c>
      <c r="C1516" s="1">
        <v>0.6</v>
      </c>
      <c r="D1516" s="1">
        <v>3</v>
      </c>
      <c r="E1516" s="1">
        <f t="shared" si="218"/>
        <v>379</v>
      </c>
      <c r="F1516" s="1">
        <v>1</v>
      </c>
      <c r="G1516" s="3">
        <f t="shared" si="219"/>
        <v>0</v>
      </c>
      <c r="H1516" s="3">
        <f t="shared" si="220"/>
        <v>3.2000000000000001E-2</v>
      </c>
      <c r="I1516" s="3">
        <v>3.1E-2</v>
      </c>
      <c r="J1516" s="3">
        <v>1E-3</v>
      </c>
      <c r="K1516" s="3">
        <v>0</v>
      </c>
      <c r="L1516" s="1">
        <v>11</v>
      </c>
      <c r="M1516" s="1">
        <v>11</v>
      </c>
      <c r="N1516" s="1">
        <v>11</v>
      </c>
      <c r="O1516" s="1">
        <v>11</v>
      </c>
      <c r="P1516" s="1">
        <v>11</v>
      </c>
      <c r="Q1516" s="1">
        <v>11</v>
      </c>
      <c r="R1516" s="3">
        <v>1.9E-2</v>
      </c>
      <c r="S1516" s="3">
        <v>0.01</v>
      </c>
      <c r="T1516" s="3">
        <v>1.0999999999999999E-2</v>
      </c>
      <c r="U1516" s="3">
        <f t="shared" si="221"/>
        <v>0</v>
      </c>
      <c r="V1516" s="3">
        <f t="shared" si="222"/>
        <v>0</v>
      </c>
      <c r="W1516" s="3">
        <f t="shared" si="223"/>
        <v>0</v>
      </c>
    </row>
    <row r="1517" spans="1:23" x14ac:dyDescent="0.3">
      <c r="A1517" s="1">
        <f t="shared" si="217"/>
        <v>0</v>
      </c>
      <c r="B1517" s="1" t="s">
        <v>11</v>
      </c>
      <c r="C1517" s="1">
        <v>0.6</v>
      </c>
      <c r="D1517" s="1">
        <v>4</v>
      </c>
      <c r="E1517" s="1">
        <f t="shared" si="218"/>
        <v>379</v>
      </c>
      <c r="F1517" s="1">
        <v>1</v>
      </c>
      <c r="G1517" s="3">
        <f t="shared" si="219"/>
        <v>0</v>
      </c>
      <c r="H1517" s="3">
        <f t="shared" si="220"/>
        <v>3.3000000000000002E-2</v>
      </c>
      <c r="I1517" s="3">
        <v>3.3000000000000002E-2</v>
      </c>
      <c r="J1517" s="3">
        <v>0</v>
      </c>
      <c r="K1517" s="3">
        <v>0</v>
      </c>
      <c r="L1517" s="1">
        <v>11</v>
      </c>
      <c r="M1517" s="1">
        <v>11</v>
      </c>
      <c r="N1517" s="1">
        <v>11</v>
      </c>
      <c r="O1517" s="1">
        <v>11</v>
      </c>
      <c r="P1517" s="1">
        <v>11</v>
      </c>
      <c r="Q1517" s="1">
        <v>11</v>
      </c>
      <c r="R1517" s="3">
        <v>2.1000000000000001E-2</v>
      </c>
      <c r="S1517" s="3">
        <v>0.01</v>
      </c>
      <c r="T1517" s="3">
        <v>1.0999999999999999E-2</v>
      </c>
      <c r="U1517" s="3">
        <f t="shared" si="221"/>
        <v>0</v>
      </c>
      <c r="V1517" s="3">
        <f t="shared" si="222"/>
        <v>0</v>
      </c>
      <c r="W1517" s="3">
        <f t="shared" si="223"/>
        <v>0</v>
      </c>
    </row>
    <row r="1518" spans="1:23" x14ac:dyDescent="0.3">
      <c r="A1518" s="1">
        <f t="shared" si="217"/>
        <v>0</v>
      </c>
      <c r="B1518" s="1" t="s">
        <v>11</v>
      </c>
      <c r="C1518" s="1">
        <v>0.6</v>
      </c>
      <c r="D1518" s="1">
        <v>1</v>
      </c>
      <c r="E1518" s="1">
        <f t="shared" si="218"/>
        <v>380</v>
      </c>
      <c r="F1518" s="1">
        <v>1</v>
      </c>
      <c r="G1518" s="3">
        <f t="shared" si="219"/>
        <v>0</v>
      </c>
      <c r="H1518" s="3">
        <f t="shared" si="220"/>
        <v>2.4E-2</v>
      </c>
      <c r="I1518" s="3">
        <v>2.4E-2</v>
      </c>
      <c r="J1518" s="3">
        <v>0</v>
      </c>
      <c r="K1518" s="3">
        <v>0</v>
      </c>
      <c r="L1518" s="1">
        <v>11</v>
      </c>
      <c r="M1518" s="1">
        <v>11</v>
      </c>
      <c r="N1518" s="1">
        <v>11</v>
      </c>
      <c r="O1518" s="1">
        <v>11</v>
      </c>
      <c r="P1518" s="1">
        <v>11</v>
      </c>
      <c r="Q1518" s="1">
        <v>11</v>
      </c>
      <c r="R1518" s="3">
        <v>1.4E-2</v>
      </c>
      <c r="S1518" s="3">
        <v>8.9999999999999993E-3</v>
      </c>
      <c r="T1518" s="3">
        <v>9.9999999999999985E-3</v>
      </c>
      <c r="U1518" s="3">
        <f t="shared" si="221"/>
        <v>0</v>
      </c>
      <c r="V1518" s="3">
        <f t="shared" si="222"/>
        <v>0</v>
      </c>
      <c r="W1518" s="3">
        <f t="shared" si="223"/>
        <v>0</v>
      </c>
    </row>
    <row r="1519" spans="1:23" x14ac:dyDescent="0.3">
      <c r="A1519" s="1">
        <f t="shared" si="217"/>
        <v>0</v>
      </c>
      <c r="B1519" s="1" t="s">
        <v>11</v>
      </c>
      <c r="C1519" s="1">
        <v>0.6</v>
      </c>
      <c r="D1519" s="1">
        <v>2</v>
      </c>
      <c r="E1519" s="1">
        <f t="shared" si="218"/>
        <v>380</v>
      </c>
      <c r="F1519" s="1">
        <v>1</v>
      </c>
      <c r="G1519" s="3">
        <f t="shared" si="219"/>
        <v>0</v>
      </c>
      <c r="H1519" s="3">
        <f t="shared" si="220"/>
        <v>2.5000000000000001E-2</v>
      </c>
      <c r="I1519" s="3">
        <v>2.5000000000000001E-2</v>
      </c>
      <c r="J1519" s="3">
        <v>0</v>
      </c>
      <c r="K1519" s="3">
        <v>0</v>
      </c>
      <c r="L1519" s="1">
        <v>11</v>
      </c>
      <c r="M1519" s="1">
        <v>11</v>
      </c>
      <c r="N1519" s="1">
        <v>11</v>
      </c>
      <c r="O1519" s="1">
        <v>11</v>
      </c>
      <c r="P1519" s="1">
        <v>11</v>
      </c>
      <c r="Q1519" s="1">
        <v>11</v>
      </c>
      <c r="R1519" s="3">
        <v>1.4999999999999999E-2</v>
      </c>
      <c r="S1519" s="3">
        <v>8.9999999999999993E-3</v>
      </c>
      <c r="T1519" s="3">
        <v>9.9999999999999985E-3</v>
      </c>
      <c r="U1519" s="3">
        <f t="shared" si="221"/>
        <v>0</v>
      </c>
      <c r="V1519" s="3">
        <f t="shared" si="222"/>
        <v>0</v>
      </c>
      <c r="W1519" s="3">
        <f t="shared" si="223"/>
        <v>0</v>
      </c>
    </row>
    <row r="1520" spans="1:23" x14ac:dyDescent="0.3">
      <c r="A1520" s="1">
        <f t="shared" si="217"/>
        <v>0</v>
      </c>
      <c r="B1520" s="1" t="s">
        <v>11</v>
      </c>
      <c r="C1520" s="1">
        <v>0.6</v>
      </c>
      <c r="D1520" s="1">
        <v>3</v>
      </c>
      <c r="E1520" s="1">
        <f t="shared" si="218"/>
        <v>380</v>
      </c>
      <c r="F1520" s="1">
        <v>1</v>
      </c>
      <c r="G1520" s="3">
        <f t="shared" si="219"/>
        <v>0</v>
      </c>
      <c r="H1520" s="3">
        <f t="shared" si="220"/>
        <v>2.6000000000000002E-2</v>
      </c>
      <c r="I1520" s="3">
        <v>2.6000000000000002E-2</v>
      </c>
      <c r="J1520" s="3">
        <v>0</v>
      </c>
      <c r="K1520" s="3">
        <v>0</v>
      </c>
      <c r="L1520" s="1">
        <v>11</v>
      </c>
      <c r="M1520" s="1">
        <v>11</v>
      </c>
      <c r="N1520" s="1">
        <v>11</v>
      </c>
      <c r="O1520" s="1">
        <v>11</v>
      </c>
      <c r="P1520" s="1">
        <v>11</v>
      </c>
      <c r="Q1520" s="1">
        <v>11</v>
      </c>
      <c r="R1520" s="3">
        <v>1.6E-2</v>
      </c>
      <c r="S1520" s="3">
        <v>8.9999999999999993E-3</v>
      </c>
      <c r="T1520" s="3">
        <v>9.9999999999999985E-3</v>
      </c>
      <c r="U1520" s="3">
        <f t="shared" si="221"/>
        <v>0</v>
      </c>
      <c r="V1520" s="3">
        <f t="shared" si="222"/>
        <v>0</v>
      </c>
      <c r="W1520" s="3">
        <f t="shared" si="223"/>
        <v>0</v>
      </c>
    </row>
    <row r="1521" spans="1:23" x14ac:dyDescent="0.3">
      <c r="A1521" s="1">
        <f t="shared" si="217"/>
        <v>0</v>
      </c>
      <c r="B1521" s="1" t="s">
        <v>11</v>
      </c>
      <c r="C1521" s="1">
        <v>0.6</v>
      </c>
      <c r="D1521" s="1">
        <v>4</v>
      </c>
      <c r="E1521" s="1">
        <f t="shared" si="218"/>
        <v>380</v>
      </c>
      <c r="F1521" s="1">
        <v>1</v>
      </c>
      <c r="G1521" s="3">
        <f t="shared" si="219"/>
        <v>0</v>
      </c>
      <c r="H1521" s="3">
        <f t="shared" si="220"/>
        <v>2.7999999999999997E-2</v>
      </c>
      <c r="I1521" s="3">
        <v>2.7999999999999997E-2</v>
      </c>
      <c r="J1521" s="3">
        <v>0</v>
      </c>
      <c r="K1521" s="3">
        <v>0</v>
      </c>
      <c r="L1521" s="1">
        <v>11</v>
      </c>
      <c r="M1521" s="1">
        <v>11</v>
      </c>
      <c r="N1521" s="1">
        <v>11</v>
      </c>
      <c r="O1521" s="1">
        <v>11</v>
      </c>
      <c r="P1521" s="1">
        <v>11</v>
      </c>
      <c r="Q1521" s="1">
        <v>11</v>
      </c>
      <c r="R1521" s="3">
        <v>1.7999999999999999E-2</v>
      </c>
      <c r="S1521" s="3">
        <v>8.9999999999999993E-3</v>
      </c>
      <c r="T1521" s="3">
        <v>9.9999999999999985E-3</v>
      </c>
      <c r="U1521" s="3">
        <f t="shared" si="221"/>
        <v>0</v>
      </c>
      <c r="V1521" s="3">
        <f t="shared" si="222"/>
        <v>0</v>
      </c>
      <c r="W1521" s="3">
        <f t="shared" si="223"/>
        <v>0</v>
      </c>
    </row>
    <row r="1522" spans="1:23" x14ac:dyDescent="0.3">
      <c r="A1522" s="1">
        <f t="shared" si="217"/>
        <v>0</v>
      </c>
      <c r="B1522" s="1" t="s">
        <v>11</v>
      </c>
      <c r="C1522" s="1">
        <v>0.6</v>
      </c>
      <c r="D1522" s="1">
        <v>1</v>
      </c>
      <c r="E1522" s="1">
        <f t="shared" si="218"/>
        <v>381</v>
      </c>
      <c r="F1522" s="1">
        <v>1</v>
      </c>
      <c r="G1522" s="3">
        <f t="shared" si="219"/>
        <v>0</v>
      </c>
      <c r="H1522" s="3">
        <f t="shared" si="220"/>
        <v>2.6000000000000002E-2</v>
      </c>
      <c r="I1522" s="3">
        <v>2.6000000000000002E-2</v>
      </c>
      <c r="J1522" s="3">
        <v>0</v>
      </c>
      <c r="K1522" s="3">
        <v>0</v>
      </c>
      <c r="L1522" s="1">
        <v>11</v>
      </c>
      <c r="M1522" s="1">
        <v>11</v>
      </c>
      <c r="N1522" s="1">
        <v>11</v>
      </c>
      <c r="O1522" s="1">
        <v>11</v>
      </c>
      <c r="P1522" s="1">
        <v>11</v>
      </c>
      <c r="Q1522" s="1">
        <v>11</v>
      </c>
      <c r="R1522" s="3">
        <v>1.4999999999999999E-2</v>
      </c>
      <c r="S1522" s="3">
        <v>0.01</v>
      </c>
      <c r="T1522" s="3">
        <v>9.9999999999999985E-3</v>
      </c>
      <c r="U1522" s="3">
        <f t="shared" si="221"/>
        <v>0</v>
      </c>
      <c r="V1522" s="3">
        <f t="shared" si="222"/>
        <v>0</v>
      </c>
      <c r="W1522" s="3">
        <f t="shared" si="223"/>
        <v>0</v>
      </c>
    </row>
    <row r="1523" spans="1:23" x14ac:dyDescent="0.3">
      <c r="A1523" s="1">
        <f t="shared" si="217"/>
        <v>0</v>
      </c>
      <c r="B1523" s="1" t="s">
        <v>11</v>
      </c>
      <c r="C1523" s="1">
        <v>0.6</v>
      </c>
      <c r="D1523" s="1">
        <v>2</v>
      </c>
      <c r="E1523" s="1">
        <f t="shared" si="218"/>
        <v>381</v>
      </c>
      <c r="F1523" s="1">
        <v>1</v>
      </c>
      <c r="G1523" s="3">
        <f t="shared" si="219"/>
        <v>0</v>
      </c>
      <c r="H1523" s="3">
        <f t="shared" si="220"/>
        <v>2.8000000000000004E-2</v>
      </c>
      <c r="I1523" s="3">
        <v>2.8000000000000004E-2</v>
      </c>
      <c r="J1523" s="3">
        <v>0</v>
      </c>
      <c r="K1523" s="3">
        <v>0</v>
      </c>
      <c r="L1523" s="1">
        <v>11</v>
      </c>
      <c r="M1523" s="1">
        <v>11</v>
      </c>
      <c r="N1523" s="1">
        <v>11</v>
      </c>
      <c r="O1523" s="1">
        <v>11</v>
      </c>
      <c r="P1523" s="1">
        <v>11</v>
      </c>
      <c r="Q1523" s="1">
        <v>11</v>
      </c>
      <c r="R1523" s="3">
        <v>1.7000000000000001E-2</v>
      </c>
      <c r="S1523" s="3">
        <v>0.01</v>
      </c>
      <c r="T1523" s="3">
        <v>9.9999999999999985E-3</v>
      </c>
      <c r="U1523" s="3">
        <f t="shared" si="221"/>
        <v>0</v>
      </c>
      <c r="V1523" s="3">
        <f t="shared" si="222"/>
        <v>0</v>
      </c>
      <c r="W1523" s="3">
        <f t="shared" si="223"/>
        <v>0</v>
      </c>
    </row>
    <row r="1524" spans="1:23" x14ac:dyDescent="0.3">
      <c r="A1524" s="1">
        <f t="shared" si="217"/>
        <v>0</v>
      </c>
      <c r="B1524" s="1" t="s">
        <v>11</v>
      </c>
      <c r="C1524" s="1">
        <v>0.6</v>
      </c>
      <c r="D1524" s="1">
        <v>3</v>
      </c>
      <c r="E1524" s="1">
        <f t="shared" si="218"/>
        <v>381</v>
      </c>
      <c r="F1524" s="1">
        <v>1</v>
      </c>
      <c r="G1524" s="3">
        <f t="shared" si="219"/>
        <v>0</v>
      </c>
      <c r="H1524" s="3">
        <f t="shared" si="220"/>
        <v>2.9000000000000005E-2</v>
      </c>
      <c r="I1524" s="3">
        <v>2.9000000000000005E-2</v>
      </c>
      <c r="J1524" s="3">
        <v>0</v>
      </c>
      <c r="K1524" s="3">
        <v>0</v>
      </c>
      <c r="L1524" s="1">
        <v>11</v>
      </c>
      <c r="M1524" s="1">
        <v>11</v>
      </c>
      <c r="N1524" s="1">
        <v>11</v>
      </c>
      <c r="O1524" s="1">
        <v>11</v>
      </c>
      <c r="P1524" s="1">
        <v>11</v>
      </c>
      <c r="Q1524" s="1">
        <v>11</v>
      </c>
      <c r="R1524" s="3">
        <v>1.7000000000000001E-2</v>
      </c>
      <c r="S1524" s="3">
        <v>0.01</v>
      </c>
      <c r="T1524" s="3">
        <v>1.0999999999999999E-2</v>
      </c>
      <c r="U1524" s="3">
        <f t="shared" si="221"/>
        <v>0</v>
      </c>
      <c r="V1524" s="3">
        <f t="shared" si="222"/>
        <v>0</v>
      </c>
      <c r="W1524" s="3">
        <f t="shared" si="223"/>
        <v>0</v>
      </c>
    </row>
    <row r="1525" spans="1:23" x14ac:dyDescent="0.3">
      <c r="A1525" s="1">
        <f t="shared" si="217"/>
        <v>0</v>
      </c>
      <c r="B1525" s="1" t="s">
        <v>11</v>
      </c>
      <c r="C1525" s="1">
        <v>0.6</v>
      </c>
      <c r="D1525" s="1">
        <v>4</v>
      </c>
      <c r="E1525" s="1">
        <f t="shared" si="218"/>
        <v>381</v>
      </c>
      <c r="F1525" s="1">
        <v>1</v>
      </c>
      <c r="G1525" s="3">
        <f t="shared" si="219"/>
        <v>0</v>
      </c>
      <c r="H1525" s="3">
        <f t="shared" si="220"/>
        <v>3.2000000000000001E-2</v>
      </c>
      <c r="I1525" s="3">
        <v>3.2000000000000001E-2</v>
      </c>
      <c r="J1525" s="3">
        <v>0</v>
      </c>
      <c r="K1525" s="3">
        <v>0</v>
      </c>
      <c r="L1525" s="1">
        <v>11</v>
      </c>
      <c r="M1525" s="1">
        <v>11</v>
      </c>
      <c r="N1525" s="1">
        <v>11</v>
      </c>
      <c r="O1525" s="1">
        <v>11</v>
      </c>
      <c r="P1525" s="1">
        <v>11</v>
      </c>
      <c r="Q1525" s="1">
        <v>11</v>
      </c>
      <c r="R1525" s="3">
        <v>2.1000000000000001E-2</v>
      </c>
      <c r="S1525" s="3">
        <v>0.01</v>
      </c>
      <c r="T1525" s="3">
        <v>9.9999999999999985E-3</v>
      </c>
      <c r="U1525" s="3">
        <f t="shared" si="221"/>
        <v>0</v>
      </c>
      <c r="V1525" s="3">
        <f t="shared" si="222"/>
        <v>0</v>
      </c>
      <c r="W1525" s="3">
        <f t="shared" si="223"/>
        <v>0</v>
      </c>
    </row>
    <row r="1526" spans="1:23" x14ac:dyDescent="0.3">
      <c r="A1526" s="1">
        <f t="shared" si="217"/>
        <v>0</v>
      </c>
      <c r="B1526" s="1" t="s">
        <v>11</v>
      </c>
      <c r="C1526" s="1">
        <v>0.6</v>
      </c>
      <c r="D1526" s="1">
        <v>1</v>
      </c>
      <c r="E1526" s="1">
        <f t="shared" si="218"/>
        <v>382</v>
      </c>
      <c r="F1526" s="1">
        <v>1</v>
      </c>
      <c r="G1526" s="3">
        <f t="shared" si="219"/>
        <v>0</v>
      </c>
      <c r="H1526" s="3">
        <f t="shared" si="220"/>
        <v>2.4E-2</v>
      </c>
      <c r="I1526" s="3">
        <v>2.4E-2</v>
      </c>
      <c r="J1526" s="3">
        <v>0</v>
      </c>
      <c r="K1526" s="3">
        <v>0</v>
      </c>
      <c r="L1526" s="1">
        <v>11</v>
      </c>
      <c r="M1526" s="1">
        <v>11</v>
      </c>
      <c r="N1526" s="1">
        <v>11</v>
      </c>
      <c r="O1526" s="1">
        <v>11</v>
      </c>
      <c r="P1526" s="1">
        <v>11</v>
      </c>
      <c r="Q1526" s="1">
        <v>11</v>
      </c>
      <c r="R1526" s="3">
        <v>1.4999999999999999E-2</v>
      </c>
      <c r="S1526" s="3">
        <v>8.9999999999999993E-3</v>
      </c>
      <c r="T1526" s="3">
        <v>8.9999999999999993E-3</v>
      </c>
      <c r="U1526" s="3">
        <f t="shared" si="221"/>
        <v>0</v>
      </c>
      <c r="V1526" s="3">
        <f t="shared" si="222"/>
        <v>0</v>
      </c>
      <c r="W1526" s="3">
        <f t="shared" si="223"/>
        <v>0</v>
      </c>
    </row>
    <row r="1527" spans="1:23" x14ac:dyDescent="0.3">
      <c r="A1527" s="1">
        <f t="shared" si="217"/>
        <v>0</v>
      </c>
      <c r="B1527" s="1" t="s">
        <v>11</v>
      </c>
      <c r="C1527" s="1">
        <v>0.6</v>
      </c>
      <c r="D1527" s="1">
        <v>2</v>
      </c>
      <c r="E1527" s="1">
        <f t="shared" si="218"/>
        <v>382</v>
      </c>
      <c r="F1527" s="1">
        <v>1</v>
      </c>
      <c r="G1527" s="3">
        <f t="shared" si="219"/>
        <v>0</v>
      </c>
      <c r="H1527" s="3">
        <f t="shared" si="220"/>
        <v>3.8999999999999993E-2</v>
      </c>
      <c r="I1527" s="3">
        <v>3.8999999999999993E-2</v>
      </c>
      <c r="J1527" s="3">
        <v>0</v>
      </c>
      <c r="K1527" s="3">
        <v>0</v>
      </c>
      <c r="L1527" s="1">
        <v>12</v>
      </c>
      <c r="M1527" s="1">
        <v>12</v>
      </c>
      <c r="N1527" s="1">
        <v>12</v>
      </c>
      <c r="O1527" s="1">
        <v>8</v>
      </c>
      <c r="P1527" s="1">
        <v>11</v>
      </c>
      <c r="Q1527" s="1">
        <v>11</v>
      </c>
      <c r="R1527" s="3">
        <v>2.5999999999999999E-2</v>
      </c>
      <c r="S1527" s="3">
        <v>8.9999999999999993E-3</v>
      </c>
      <c r="T1527" s="3">
        <v>1.2999999999999999E-2</v>
      </c>
      <c r="U1527" s="3">
        <f t="shared" si="221"/>
        <v>33.333333333333329</v>
      </c>
      <c r="V1527" s="3">
        <f t="shared" si="222"/>
        <v>8.3333333333333321</v>
      </c>
      <c r="W1527" s="3">
        <f t="shared" si="223"/>
        <v>8.3333333333333321</v>
      </c>
    </row>
    <row r="1528" spans="1:23" x14ac:dyDescent="0.3">
      <c r="A1528" s="1">
        <f t="shared" si="217"/>
        <v>0</v>
      </c>
      <c r="B1528" s="1" t="s">
        <v>11</v>
      </c>
      <c r="C1528" s="1">
        <v>0.6</v>
      </c>
      <c r="D1528" s="1">
        <v>3</v>
      </c>
      <c r="E1528" s="1">
        <f t="shared" si="218"/>
        <v>382</v>
      </c>
      <c r="F1528" s="1">
        <v>1</v>
      </c>
      <c r="G1528" s="3">
        <f t="shared" si="219"/>
        <v>0</v>
      </c>
      <c r="H1528" s="3">
        <f t="shared" si="220"/>
        <v>0.03</v>
      </c>
      <c r="I1528" s="3">
        <v>2.8999999999999998E-2</v>
      </c>
      <c r="J1528" s="3">
        <v>1E-3</v>
      </c>
      <c r="K1528" s="3">
        <v>0</v>
      </c>
      <c r="L1528" s="1">
        <v>11</v>
      </c>
      <c r="M1528" s="1">
        <v>11</v>
      </c>
      <c r="N1528" s="1">
        <v>11</v>
      </c>
      <c r="O1528" s="1">
        <v>11</v>
      </c>
      <c r="P1528" s="1">
        <v>11</v>
      </c>
      <c r="Q1528" s="1">
        <v>11</v>
      </c>
      <c r="R1528" s="3">
        <v>1.9E-2</v>
      </c>
      <c r="S1528" s="3">
        <v>8.9999999999999993E-3</v>
      </c>
      <c r="T1528" s="3">
        <v>9.9999999999999985E-3</v>
      </c>
      <c r="U1528" s="3">
        <f t="shared" si="221"/>
        <v>0</v>
      </c>
      <c r="V1528" s="3">
        <f t="shared" si="222"/>
        <v>0</v>
      </c>
      <c r="W1528" s="3">
        <f t="shared" si="223"/>
        <v>0</v>
      </c>
    </row>
    <row r="1529" spans="1:23" x14ac:dyDescent="0.3">
      <c r="A1529" s="1">
        <f t="shared" si="217"/>
        <v>0</v>
      </c>
      <c r="B1529" s="1" t="s">
        <v>11</v>
      </c>
      <c r="C1529" s="1">
        <v>0.6</v>
      </c>
      <c r="D1529" s="1">
        <v>4</v>
      </c>
      <c r="E1529" s="1">
        <f t="shared" si="218"/>
        <v>382</v>
      </c>
      <c r="F1529" s="1">
        <v>1</v>
      </c>
      <c r="G1529" s="3">
        <f t="shared" si="219"/>
        <v>0</v>
      </c>
      <c r="H1529" s="3">
        <f t="shared" si="220"/>
        <v>2.8999999999999998E-2</v>
      </c>
      <c r="I1529" s="3">
        <v>2.8999999999999998E-2</v>
      </c>
      <c r="J1529" s="3">
        <v>0</v>
      </c>
      <c r="K1529" s="3">
        <v>0</v>
      </c>
      <c r="L1529" s="1">
        <v>11</v>
      </c>
      <c r="M1529" s="1">
        <v>11</v>
      </c>
      <c r="N1529" s="1">
        <v>11</v>
      </c>
      <c r="O1529" s="1">
        <v>11</v>
      </c>
      <c r="P1529" s="1">
        <v>11</v>
      </c>
      <c r="Q1529" s="1">
        <v>11</v>
      </c>
      <c r="R1529" s="3">
        <v>0.02</v>
      </c>
      <c r="S1529" s="3">
        <v>8.9999999999999993E-3</v>
      </c>
      <c r="T1529" s="3">
        <v>8.9999999999999993E-3</v>
      </c>
      <c r="U1529" s="3">
        <f t="shared" si="221"/>
        <v>0</v>
      </c>
      <c r="V1529" s="3">
        <f t="shared" si="222"/>
        <v>0</v>
      </c>
      <c r="W1529" s="3">
        <f t="shared" si="223"/>
        <v>0</v>
      </c>
    </row>
    <row r="1530" spans="1:23" x14ac:dyDescent="0.3">
      <c r="A1530" s="1">
        <f t="shared" si="217"/>
        <v>0</v>
      </c>
      <c r="B1530" s="1" t="s">
        <v>11</v>
      </c>
      <c r="C1530" s="1">
        <v>0.6</v>
      </c>
      <c r="D1530" s="1">
        <v>1</v>
      </c>
      <c r="E1530" s="1">
        <f t="shared" si="218"/>
        <v>383</v>
      </c>
      <c r="F1530" s="1">
        <v>1</v>
      </c>
      <c r="G1530" s="3">
        <f t="shared" si="219"/>
        <v>0</v>
      </c>
      <c r="H1530" s="3">
        <f t="shared" si="220"/>
        <v>2.4E-2</v>
      </c>
      <c r="I1530" s="3">
        <v>2.4E-2</v>
      </c>
      <c r="J1530" s="3">
        <v>0</v>
      </c>
      <c r="K1530" s="3">
        <v>0</v>
      </c>
      <c r="L1530" s="1">
        <v>11</v>
      </c>
      <c r="M1530" s="1">
        <v>11</v>
      </c>
      <c r="N1530" s="1">
        <v>11</v>
      </c>
      <c r="O1530" s="1">
        <v>11</v>
      </c>
      <c r="P1530" s="1">
        <v>11</v>
      </c>
      <c r="Q1530" s="1">
        <v>11</v>
      </c>
      <c r="R1530" s="3">
        <v>1.4E-2</v>
      </c>
      <c r="S1530" s="3">
        <v>0.01</v>
      </c>
      <c r="T1530" s="3">
        <v>8.0000000000000002E-3</v>
      </c>
      <c r="U1530" s="3">
        <f t="shared" si="221"/>
        <v>0</v>
      </c>
      <c r="V1530" s="3">
        <f t="shared" si="222"/>
        <v>0</v>
      </c>
      <c r="W1530" s="3">
        <f t="shared" si="223"/>
        <v>0</v>
      </c>
    </row>
    <row r="1531" spans="1:23" x14ac:dyDescent="0.3">
      <c r="A1531" s="1">
        <f t="shared" si="217"/>
        <v>0</v>
      </c>
      <c r="B1531" s="1" t="s">
        <v>11</v>
      </c>
      <c r="C1531" s="1">
        <v>0.6</v>
      </c>
      <c r="D1531" s="1">
        <v>2</v>
      </c>
      <c r="E1531" s="1">
        <f t="shared" si="218"/>
        <v>383</v>
      </c>
      <c r="F1531" s="1">
        <v>1</v>
      </c>
      <c r="G1531" s="3">
        <f t="shared" si="219"/>
        <v>0</v>
      </c>
      <c r="H1531" s="3">
        <f t="shared" si="220"/>
        <v>3.9000000000000007E-2</v>
      </c>
      <c r="I1531" s="3">
        <v>3.9000000000000007E-2</v>
      </c>
      <c r="J1531" s="3">
        <v>0</v>
      </c>
      <c r="K1531" s="3">
        <v>0</v>
      </c>
      <c r="L1531" s="1">
        <v>12</v>
      </c>
      <c r="M1531" s="1">
        <v>12</v>
      </c>
      <c r="N1531" s="1">
        <v>12</v>
      </c>
      <c r="O1531" s="1">
        <v>8</v>
      </c>
      <c r="P1531" s="1">
        <v>11</v>
      </c>
      <c r="Q1531" s="1">
        <v>11</v>
      </c>
      <c r="R1531" s="3">
        <v>2.5000000000000001E-2</v>
      </c>
      <c r="S1531" s="3">
        <v>0.01</v>
      </c>
      <c r="T1531" s="3">
        <v>1.2E-2</v>
      </c>
      <c r="U1531" s="3">
        <f t="shared" si="221"/>
        <v>33.333333333333329</v>
      </c>
      <c r="V1531" s="3">
        <f t="shared" si="222"/>
        <v>8.3333333333333321</v>
      </c>
      <c r="W1531" s="3">
        <f t="shared" si="223"/>
        <v>8.3333333333333321</v>
      </c>
    </row>
    <row r="1532" spans="1:23" x14ac:dyDescent="0.3">
      <c r="A1532" s="1">
        <f t="shared" si="217"/>
        <v>0</v>
      </c>
      <c r="B1532" s="1" t="s">
        <v>11</v>
      </c>
      <c r="C1532" s="1">
        <v>0.6</v>
      </c>
      <c r="D1532" s="1">
        <v>3</v>
      </c>
      <c r="E1532" s="1">
        <f t="shared" si="218"/>
        <v>383</v>
      </c>
      <c r="F1532" s="1">
        <v>1</v>
      </c>
      <c r="G1532" s="3">
        <f t="shared" si="219"/>
        <v>0</v>
      </c>
      <c r="H1532" s="3">
        <f t="shared" si="220"/>
        <v>2.8000000000000004E-2</v>
      </c>
      <c r="I1532" s="3">
        <v>2.8000000000000004E-2</v>
      </c>
      <c r="J1532" s="3">
        <v>0</v>
      </c>
      <c r="K1532" s="3">
        <v>0</v>
      </c>
      <c r="L1532" s="1">
        <v>11</v>
      </c>
      <c r="M1532" s="1">
        <v>11</v>
      </c>
      <c r="N1532" s="1">
        <v>11</v>
      </c>
      <c r="O1532" s="1">
        <v>11</v>
      </c>
      <c r="P1532" s="1">
        <v>11</v>
      </c>
      <c r="Q1532" s="1">
        <v>11</v>
      </c>
      <c r="R1532" s="3">
        <v>1.7000000000000001E-2</v>
      </c>
      <c r="S1532" s="3">
        <v>0.01</v>
      </c>
      <c r="T1532" s="3">
        <v>9.0000000000000011E-3</v>
      </c>
      <c r="U1532" s="3">
        <f t="shared" si="221"/>
        <v>0</v>
      </c>
      <c r="V1532" s="3">
        <f t="shared" si="222"/>
        <v>0</v>
      </c>
      <c r="W1532" s="3">
        <f t="shared" si="223"/>
        <v>0</v>
      </c>
    </row>
    <row r="1533" spans="1:23" x14ac:dyDescent="0.3">
      <c r="A1533" s="1">
        <f t="shared" si="217"/>
        <v>0</v>
      </c>
      <c r="B1533" s="1" t="s">
        <v>11</v>
      </c>
      <c r="C1533" s="1">
        <v>0.6</v>
      </c>
      <c r="D1533" s="1">
        <v>4</v>
      </c>
      <c r="E1533" s="1">
        <f t="shared" si="218"/>
        <v>383</v>
      </c>
      <c r="F1533" s="1">
        <v>1</v>
      </c>
      <c r="G1533" s="3">
        <f t="shared" si="219"/>
        <v>0</v>
      </c>
      <c r="H1533" s="3">
        <f t="shared" si="220"/>
        <v>2.8000000000000004E-2</v>
      </c>
      <c r="I1533" s="3">
        <v>2.8000000000000004E-2</v>
      </c>
      <c r="J1533" s="3">
        <v>0</v>
      </c>
      <c r="K1533" s="3">
        <v>0</v>
      </c>
      <c r="L1533" s="1">
        <v>11</v>
      </c>
      <c r="M1533" s="1">
        <v>11</v>
      </c>
      <c r="N1533" s="1">
        <v>11</v>
      </c>
      <c r="O1533" s="1">
        <v>11</v>
      </c>
      <c r="P1533" s="1">
        <v>11</v>
      </c>
      <c r="Q1533" s="1">
        <v>11</v>
      </c>
      <c r="R1533" s="3">
        <v>1.7000000000000001E-2</v>
      </c>
      <c r="S1533" s="3">
        <v>0.01</v>
      </c>
      <c r="T1533" s="3">
        <v>9.0000000000000011E-3</v>
      </c>
      <c r="U1533" s="3">
        <f t="shared" si="221"/>
        <v>0</v>
      </c>
      <c r="V1533" s="3">
        <f t="shared" si="222"/>
        <v>0</v>
      </c>
      <c r="W1533" s="3">
        <f t="shared" si="223"/>
        <v>0</v>
      </c>
    </row>
    <row r="1534" spans="1:23" x14ac:dyDescent="0.3">
      <c r="A1534" s="1">
        <f t="shared" si="217"/>
        <v>0</v>
      </c>
      <c r="B1534" s="1" t="s">
        <v>11</v>
      </c>
      <c r="C1534" s="1">
        <v>0.6</v>
      </c>
      <c r="D1534" s="1">
        <v>1</v>
      </c>
      <c r="E1534" s="1">
        <f t="shared" si="218"/>
        <v>384</v>
      </c>
      <c r="F1534" s="1">
        <v>1</v>
      </c>
      <c r="G1534" s="3">
        <f t="shared" si="219"/>
        <v>0</v>
      </c>
      <c r="H1534" s="3">
        <f t="shared" si="220"/>
        <v>4.2000000000000003E-2</v>
      </c>
      <c r="I1534" s="3">
        <v>4.2000000000000003E-2</v>
      </c>
      <c r="J1534" s="3">
        <v>0</v>
      </c>
      <c r="K1534" s="3">
        <v>0</v>
      </c>
      <c r="L1534" s="1">
        <v>12</v>
      </c>
      <c r="M1534" s="1">
        <v>12</v>
      </c>
      <c r="N1534" s="1">
        <v>12</v>
      </c>
      <c r="O1534" s="1">
        <v>9</v>
      </c>
      <c r="P1534" s="1">
        <v>12</v>
      </c>
      <c r="Q1534" s="1">
        <v>12</v>
      </c>
      <c r="R1534" s="3">
        <v>2.8000000000000001E-2</v>
      </c>
      <c r="S1534" s="3">
        <v>1.0999999999999999E-2</v>
      </c>
      <c r="T1534" s="3">
        <v>1.2E-2</v>
      </c>
      <c r="U1534" s="3">
        <f t="shared" si="221"/>
        <v>25</v>
      </c>
      <c r="V1534" s="3">
        <f t="shared" si="222"/>
        <v>0</v>
      </c>
      <c r="W1534" s="3">
        <f t="shared" si="223"/>
        <v>0</v>
      </c>
    </row>
    <row r="1535" spans="1:23" x14ac:dyDescent="0.3">
      <c r="A1535" s="1">
        <f t="shared" si="217"/>
        <v>0</v>
      </c>
      <c r="B1535" s="1" t="s">
        <v>11</v>
      </c>
      <c r="C1535" s="1">
        <v>0.6</v>
      </c>
      <c r="D1535" s="1">
        <v>2</v>
      </c>
      <c r="E1535" s="1">
        <f t="shared" si="218"/>
        <v>384</v>
      </c>
      <c r="F1535" s="1">
        <v>1</v>
      </c>
      <c r="G1535" s="3">
        <f t="shared" si="219"/>
        <v>0</v>
      </c>
      <c r="H1535" s="3">
        <f t="shared" si="220"/>
        <v>9.0999999999999998E-2</v>
      </c>
      <c r="I1535" s="3">
        <v>9.0999999999999998E-2</v>
      </c>
      <c r="J1535" s="3">
        <v>0</v>
      </c>
      <c r="K1535" s="3">
        <v>0</v>
      </c>
      <c r="L1535" s="1">
        <v>13</v>
      </c>
      <c r="M1535" s="1">
        <v>13</v>
      </c>
      <c r="N1535" s="1">
        <v>13</v>
      </c>
      <c r="O1535" s="1">
        <v>8</v>
      </c>
      <c r="P1535" s="1">
        <v>12</v>
      </c>
      <c r="Q1535" s="1">
        <v>12</v>
      </c>
      <c r="R1535" s="3">
        <v>7.3999999999999996E-2</v>
      </c>
      <c r="S1535" s="3">
        <v>1.0999999999999999E-2</v>
      </c>
      <c r="T1535" s="3">
        <v>1.4999999999999999E-2</v>
      </c>
      <c r="U1535" s="3">
        <f t="shared" si="221"/>
        <v>38.461538461538467</v>
      </c>
      <c r="V1535" s="3">
        <f t="shared" si="222"/>
        <v>7.6923076923076925</v>
      </c>
      <c r="W1535" s="3">
        <f t="shared" si="223"/>
        <v>7.6923076923076925</v>
      </c>
    </row>
    <row r="1536" spans="1:23" x14ac:dyDescent="0.3">
      <c r="A1536" s="1">
        <f t="shared" si="217"/>
        <v>0</v>
      </c>
      <c r="B1536" s="1" t="s">
        <v>11</v>
      </c>
      <c r="C1536" s="1">
        <v>0.6</v>
      </c>
      <c r="D1536" s="1">
        <v>3</v>
      </c>
      <c r="E1536" s="1">
        <f t="shared" si="218"/>
        <v>384</v>
      </c>
      <c r="F1536" s="1">
        <v>1</v>
      </c>
      <c r="G1536" s="3">
        <f t="shared" si="219"/>
        <v>0</v>
      </c>
      <c r="H1536" s="3">
        <f t="shared" si="220"/>
        <v>8.6000000000000007E-2</v>
      </c>
      <c r="I1536" s="3">
        <v>8.6000000000000007E-2</v>
      </c>
      <c r="J1536" s="3">
        <v>0</v>
      </c>
      <c r="K1536" s="3">
        <v>0</v>
      </c>
      <c r="L1536" s="1">
        <v>13</v>
      </c>
      <c r="M1536" s="1">
        <v>13</v>
      </c>
      <c r="N1536" s="1">
        <v>13</v>
      </c>
      <c r="O1536" s="1">
        <v>8</v>
      </c>
      <c r="P1536" s="1">
        <v>12</v>
      </c>
      <c r="Q1536" s="1">
        <v>12</v>
      </c>
      <c r="R1536" s="3">
        <v>6.9000000000000006E-2</v>
      </c>
      <c r="S1536" s="3">
        <v>1.0999999999999999E-2</v>
      </c>
      <c r="T1536" s="3">
        <v>1.4999999999999999E-2</v>
      </c>
      <c r="U1536" s="3">
        <f t="shared" si="221"/>
        <v>38.461538461538467</v>
      </c>
      <c r="V1536" s="3">
        <f t="shared" si="222"/>
        <v>7.6923076923076925</v>
      </c>
      <c r="W1536" s="3">
        <f t="shared" si="223"/>
        <v>7.6923076923076925</v>
      </c>
    </row>
    <row r="1537" spans="1:23" x14ac:dyDescent="0.3">
      <c r="A1537" s="1">
        <f t="shared" si="217"/>
        <v>0</v>
      </c>
      <c r="B1537" s="1" t="s">
        <v>11</v>
      </c>
      <c r="C1537" s="1">
        <v>0.6</v>
      </c>
      <c r="D1537" s="1">
        <v>4</v>
      </c>
      <c r="E1537" s="1">
        <f t="shared" si="218"/>
        <v>384</v>
      </c>
      <c r="F1537" s="1">
        <v>1</v>
      </c>
      <c r="G1537" s="3">
        <f t="shared" si="219"/>
        <v>0</v>
      </c>
      <c r="H1537" s="3">
        <f t="shared" si="220"/>
        <v>0.05</v>
      </c>
      <c r="I1537" s="3">
        <v>0.05</v>
      </c>
      <c r="J1537" s="3">
        <v>0</v>
      </c>
      <c r="K1537" s="3">
        <v>0</v>
      </c>
      <c r="L1537" s="1">
        <v>12</v>
      </c>
      <c r="M1537" s="1">
        <v>12</v>
      </c>
      <c r="N1537" s="1">
        <v>12</v>
      </c>
      <c r="O1537" s="1">
        <v>9</v>
      </c>
      <c r="P1537" s="1">
        <v>12</v>
      </c>
      <c r="Q1537" s="1">
        <v>12</v>
      </c>
      <c r="R1537" s="3">
        <v>3.6999999999999998E-2</v>
      </c>
      <c r="S1537" s="3">
        <v>1.0999999999999999E-2</v>
      </c>
      <c r="T1537" s="3">
        <v>1.0999999999999999E-2</v>
      </c>
      <c r="U1537" s="3">
        <f t="shared" si="221"/>
        <v>25</v>
      </c>
      <c r="V1537" s="3">
        <f t="shared" si="222"/>
        <v>0</v>
      </c>
      <c r="W1537" s="3">
        <f t="shared" si="223"/>
        <v>0</v>
      </c>
    </row>
    <row r="1538" spans="1:23" x14ac:dyDescent="0.3">
      <c r="A1538" s="1">
        <f t="shared" ref="A1538:A1601" si="228">IF(MOD(E1538,25)=0,1,0)</f>
        <v>0</v>
      </c>
      <c r="B1538" s="1" t="s">
        <v>11</v>
      </c>
      <c r="C1538" s="1">
        <v>0.6</v>
      </c>
      <c r="D1538" s="1">
        <v>1</v>
      </c>
      <c r="E1538" s="1">
        <f t="shared" si="218"/>
        <v>385</v>
      </c>
      <c r="F1538" s="1">
        <v>1</v>
      </c>
      <c r="G1538" s="3">
        <f t="shared" si="219"/>
        <v>0</v>
      </c>
      <c r="H1538" s="3">
        <f t="shared" si="220"/>
        <v>2.8999999999999998E-2</v>
      </c>
      <c r="I1538" s="3">
        <v>2.8999999999999998E-2</v>
      </c>
      <c r="J1538" s="3">
        <v>0</v>
      </c>
      <c r="K1538" s="3">
        <v>0</v>
      </c>
      <c r="L1538" s="1">
        <v>12</v>
      </c>
      <c r="M1538" s="1">
        <v>12</v>
      </c>
      <c r="N1538" s="1">
        <v>12</v>
      </c>
      <c r="O1538" s="1">
        <v>12</v>
      </c>
      <c r="P1538" s="1">
        <v>12</v>
      </c>
      <c r="Q1538" s="1">
        <v>12</v>
      </c>
      <c r="R1538" s="3">
        <v>1.7999999999999999E-2</v>
      </c>
      <c r="S1538" s="3">
        <v>0.01</v>
      </c>
      <c r="T1538" s="3">
        <v>9.0000000000000011E-3</v>
      </c>
      <c r="U1538" s="3">
        <f t="shared" si="221"/>
        <v>0</v>
      </c>
      <c r="V1538" s="3">
        <f t="shared" si="222"/>
        <v>0</v>
      </c>
      <c r="W1538" s="3">
        <f t="shared" si="223"/>
        <v>0</v>
      </c>
    </row>
    <row r="1539" spans="1:23" x14ac:dyDescent="0.3">
      <c r="A1539" s="1">
        <f t="shared" si="228"/>
        <v>0</v>
      </c>
      <c r="B1539" s="1" t="s">
        <v>11</v>
      </c>
      <c r="C1539" s="1">
        <v>0.6</v>
      </c>
      <c r="D1539" s="1">
        <v>2</v>
      </c>
      <c r="E1539" s="1">
        <f t="shared" ref="E1539:E1602" si="229">_xlfn.CEILING.MATH((ROW(E1539)-1)/4)</f>
        <v>385</v>
      </c>
      <c r="F1539" s="1">
        <v>1</v>
      </c>
      <c r="G1539" s="3">
        <f t="shared" ref="G1539:G1602" si="230">(M1539-L1539)/L1539*100</f>
        <v>0</v>
      </c>
      <c r="H1539" s="3">
        <f t="shared" ref="H1539:H1602" si="231">I1539+K1539+J1539</f>
        <v>3.2000000000000001E-2</v>
      </c>
      <c r="I1539" s="3">
        <v>3.2000000000000001E-2</v>
      </c>
      <c r="J1539" s="3">
        <v>0</v>
      </c>
      <c r="K1539" s="3">
        <v>0</v>
      </c>
      <c r="L1539" s="1">
        <v>12</v>
      </c>
      <c r="M1539" s="1">
        <v>12</v>
      </c>
      <c r="N1539" s="1">
        <v>12</v>
      </c>
      <c r="O1539" s="1">
        <v>12</v>
      </c>
      <c r="P1539" s="1">
        <v>12</v>
      </c>
      <c r="Q1539" s="1">
        <v>12</v>
      </c>
      <c r="R1539" s="3">
        <v>1.9E-2</v>
      </c>
      <c r="S1539" s="3">
        <v>0.01</v>
      </c>
      <c r="T1539" s="3">
        <v>1.0999999999999999E-2</v>
      </c>
      <c r="U1539" s="3">
        <f t="shared" ref="U1539:U1602" si="232">IF(F1539=1,(M1539-O1539)/M1539*100,"0")</f>
        <v>0</v>
      </c>
      <c r="V1539" s="3">
        <f t="shared" ref="V1539:V1602" si="233">IF(F1539=1,(M1539-P1539)/M1539*100,"0")</f>
        <v>0</v>
      </c>
      <c r="W1539" s="3">
        <f t="shared" ref="W1539:W1602" si="234">IF(F1539=1,(M1539-Q1539)/M1539*100,"0")</f>
        <v>0</v>
      </c>
    </row>
    <row r="1540" spans="1:23" x14ac:dyDescent="0.3">
      <c r="A1540" s="1">
        <f t="shared" si="228"/>
        <v>0</v>
      </c>
      <c r="B1540" s="1" t="s">
        <v>11</v>
      </c>
      <c r="C1540" s="1">
        <v>0.6</v>
      </c>
      <c r="D1540" s="1">
        <v>3</v>
      </c>
      <c r="E1540" s="1">
        <f t="shared" si="229"/>
        <v>385</v>
      </c>
      <c r="F1540" s="1">
        <v>1</v>
      </c>
      <c r="G1540" s="3">
        <f t="shared" si="230"/>
        <v>0</v>
      </c>
      <c r="H1540" s="3">
        <f t="shared" si="231"/>
        <v>3.5000000000000003E-2</v>
      </c>
      <c r="I1540" s="3">
        <v>3.5000000000000003E-2</v>
      </c>
      <c r="J1540" s="3">
        <v>0</v>
      </c>
      <c r="K1540" s="3">
        <v>0</v>
      </c>
      <c r="L1540" s="1">
        <v>12</v>
      </c>
      <c r="M1540" s="1">
        <v>12</v>
      </c>
      <c r="N1540" s="1">
        <v>12</v>
      </c>
      <c r="O1540" s="1">
        <v>12</v>
      </c>
      <c r="P1540" s="1">
        <v>12</v>
      </c>
      <c r="Q1540" s="1">
        <v>12</v>
      </c>
      <c r="R1540" s="3">
        <v>2.4E-2</v>
      </c>
      <c r="S1540" s="3">
        <v>0.01</v>
      </c>
      <c r="T1540" s="3">
        <v>9.0000000000000011E-3</v>
      </c>
      <c r="U1540" s="3">
        <f t="shared" si="232"/>
        <v>0</v>
      </c>
      <c r="V1540" s="3">
        <f t="shared" si="233"/>
        <v>0</v>
      </c>
      <c r="W1540" s="3">
        <f t="shared" si="234"/>
        <v>0</v>
      </c>
    </row>
    <row r="1541" spans="1:23" x14ac:dyDescent="0.3">
      <c r="A1541" s="1">
        <f t="shared" si="228"/>
        <v>0</v>
      </c>
      <c r="B1541" s="1" t="s">
        <v>11</v>
      </c>
      <c r="C1541" s="1">
        <v>0.6</v>
      </c>
      <c r="D1541" s="1">
        <v>4</v>
      </c>
      <c r="E1541" s="1">
        <f t="shared" si="229"/>
        <v>385</v>
      </c>
      <c r="F1541" s="1">
        <v>1</v>
      </c>
      <c r="G1541" s="3">
        <f t="shared" si="230"/>
        <v>0</v>
      </c>
      <c r="H1541" s="3">
        <f t="shared" si="231"/>
        <v>3.2000000000000001E-2</v>
      </c>
      <c r="I1541" s="3">
        <v>3.2000000000000001E-2</v>
      </c>
      <c r="J1541" s="3">
        <v>0</v>
      </c>
      <c r="K1541" s="3">
        <v>0</v>
      </c>
      <c r="L1541" s="1">
        <v>12</v>
      </c>
      <c r="M1541" s="1">
        <v>12</v>
      </c>
      <c r="N1541" s="1">
        <v>12</v>
      </c>
      <c r="O1541" s="1">
        <v>12</v>
      </c>
      <c r="P1541" s="1">
        <v>12</v>
      </c>
      <c r="Q1541" s="1">
        <v>12</v>
      </c>
      <c r="R1541" s="3">
        <v>2.1000000000000001E-2</v>
      </c>
      <c r="S1541" s="3">
        <v>0.01</v>
      </c>
      <c r="T1541" s="3">
        <v>9.0000000000000011E-3</v>
      </c>
      <c r="U1541" s="3">
        <f t="shared" si="232"/>
        <v>0</v>
      </c>
      <c r="V1541" s="3">
        <f t="shared" si="233"/>
        <v>0</v>
      </c>
      <c r="W1541" s="3">
        <f t="shared" si="234"/>
        <v>0</v>
      </c>
    </row>
    <row r="1542" spans="1:23" x14ac:dyDescent="0.3">
      <c r="A1542" s="1">
        <f t="shared" si="228"/>
        <v>0</v>
      </c>
      <c r="B1542" s="1" t="s">
        <v>11</v>
      </c>
      <c r="C1542" s="1">
        <v>0.6</v>
      </c>
      <c r="D1542" s="1">
        <v>1</v>
      </c>
      <c r="E1542" s="1">
        <f t="shared" si="229"/>
        <v>386</v>
      </c>
      <c r="F1542" s="1">
        <v>1</v>
      </c>
      <c r="G1542" s="3">
        <f t="shared" si="230"/>
        <v>0</v>
      </c>
      <c r="H1542" s="3">
        <f t="shared" si="231"/>
        <v>2.6000000000000002E-2</v>
      </c>
      <c r="I1542" s="3">
        <v>2.6000000000000002E-2</v>
      </c>
      <c r="J1542" s="3">
        <v>0</v>
      </c>
      <c r="K1542" s="3">
        <v>0</v>
      </c>
      <c r="L1542" s="1">
        <v>11</v>
      </c>
      <c r="M1542" s="1">
        <v>11</v>
      </c>
      <c r="N1542" s="1">
        <v>11</v>
      </c>
      <c r="O1542" s="1">
        <v>11</v>
      </c>
      <c r="P1542" s="1">
        <v>11</v>
      </c>
      <c r="Q1542" s="1">
        <v>11</v>
      </c>
      <c r="R1542" s="3">
        <v>1.6E-2</v>
      </c>
      <c r="S1542" s="3">
        <v>8.9999999999999993E-3</v>
      </c>
      <c r="T1542" s="3">
        <v>9.9999999999999985E-3</v>
      </c>
      <c r="U1542" s="3">
        <f t="shared" si="232"/>
        <v>0</v>
      </c>
      <c r="V1542" s="3">
        <f t="shared" si="233"/>
        <v>0</v>
      </c>
      <c r="W1542" s="3">
        <f t="shared" si="234"/>
        <v>0</v>
      </c>
    </row>
    <row r="1543" spans="1:23" x14ac:dyDescent="0.3">
      <c r="A1543" s="1">
        <f t="shared" si="228"/>
        <v>0</v>
      </c>
      <c r="B1543" s="1" t="s">
        <v>11</v>
      </c>
      <c r="C1543" s="1">
        <v>0.6</v>
      </c>
      <c r="D1543" s="1">
        <v>2</v>
      </c>
      <c r="E1543" s="1">
        <f t="shared" si="229"/>
        <v>386</v>
      </c>
      <c r="F1543" s="1">
        <v>1</v>
      </c>
      <c r="G1543" s="3">
        <f t="shared" si="230"/>
        <v>0</v>
      </c>
      <c r="H1543" s="3">
        <f t="shared" si="231"/>
        <v>3.9999999999999994E-2</v>
      </c>
      <c r="I1543" s="3">
        <v>3.9999999999999994E-2</v>
      </c>
      <c r="J1543" s="3">
        <v>0</v>
      </c>
      <c r="K1543" s="3">
        <v>0</v>
      </c>
      <c r="L1543" s="1">
        <v>12</v>
      </c>
      <c r="M1543" s="1">
        <v>12</v>
      </c>
      <c r="N1543" s="1">
        <v>12</v>
      </c>
      <c r="O1543" s="1">
        <v>9</v>
      </c>
      <c r="P1543" s="1">
        <v>11</v>
      </c>
      <c r="Q1543" s="1">
        <v>11</v>
      </c>
      <c r="R1543" s="3">
        <v>2.5999999999999999E-2</v>
      </c>
      <c r="S1543" s="3">
        <v>8.9999999999999993E-3</v>
      </c>
      <c r="T1543" s="3">
        <v>1.3999999999999999E-2</v>
      </c>
      <c r="U1543" s="3">
        <f t="shared" si="232"/>
        <v>25</v>
      </c>
      <c r="V1543" s="3">
        <f t="shared" si="233"/>
        <v>8.3333333333333321</v>
      </c>
      <c r="W1543" s="3">
        <f t="shared" si="234"/>
        <v>8.3333333333333321</v>
      </c>
    </row>
    <row r="1544" spans="1:23" x14ac:dyDescent="0.3">
      <c r="A1544" s="1">
        <f t="shared" si="228"/>
        <v>0</v>
      </c>
      <c r="B1544" s="1" t="s">
        <v>11</v>
      </c>
      <c r="C1544" s="1">
        <v>0.6</v>
      </c>
      <c r="D1544" s="1">
        <v>3</v>
      </c>
      <c r="E1544" s="1">
        <f t="shared" si="229"/>
        <v>386</v>
      </c>
      <c r="F1544" s="1">
        <v>1</v>
      </c>
      <c r="G1544" s="3">
        <f t="shared" si="230"/>
        <v>0</v>
      </c>
      <c r="H1544" s="3">
        <f t="shared" si="231"/>
        <v>2.7999999999999997E-2</v>
      </c>
      <c r="I1544" s="3">
        <v>2.7999999999999997E-2</v>
      </c>
      <c r="J1544" s="3">
        <v>0</v>
      </c>
      <c r="K1544" s="3">
        <v>0</v>
      </c>
      <c r="L1544" s="1">
        <v>11</v>
      </c>
      <c r="M1544" s="1">
        <v>11</v>
      </c>
      <c r="N1544" s="1">
        <v>11</v>
      </c>
      <c r="O1544" s="1">
        <v>11</v>
      </c>
      <c r="P1544" s="1">
        <v>11</v>
      </c>
      <c r="Q1544" s="1">
        <v>11</v>
      </c>
      <c r="R1544" s="3">
        <v>1.9E-2</v>
      </c>
      <c r="S1544" s="3">
        <v>8.9999999999999993E-3</v>
      </c>
      <c r="T1544" s="3">
        <v>8.9999999999999993E-3</v>
      </c>
      <c r="U1544" s="3">
        <f t="shared" si="232"/>
        <v>0</v>
      </c>
      <c r="V1544" s="3">
        <f t="shared" si="233"/>
        <v>0</v>
      </c>
      <c r="W1544" s="3">
        <f t="shared" si="234"/>
        <v>0</v>
      </c>
    </row>
    <row r="1545" spans="1:23" x14ac:dyDescent="0.3">
      <c r="A1545" s="1">
        <f t="shared" si="228"/>
        <v>0</v>
      </c>
      <c r="B1545" s="1" t="s">
        <v>11</v>
      </c>
      <c r="C1545" s="1">
        <v>0.6</v>
      </c>
      <c r="D1545" s="1">
        <v>4</v>
      </c>
      <c r="E1545" s="1">
        <f t="shared" si="229"/>
        <v>386</v>
      </c>
      <c r="F1545" s="1">
        <v>1</v>
      </c>
      <c r="G1545" s="3">
        <f t="shared" si="230"/>
        <v>0</v>
      </c>
      <c r="H1545" s="3">
        <f t="shared" si="231"/>
        <v>2.7000000000000003E-2</v>
      </c>
      <c r="I1545" s="3">
        <v>2.7000000000000003E-2</v>
      </c>
      <c r="J1545" s="3">
        <v>0</v>
      </c>
      <c r="K1545" s="3">
        <v>0</v>
      </c>
      <c r="L1545" s="1">
        <v>11</v>
      </c>
      <c r="M1545" s="1">
        <v>11</v>
      </c>
      <c r="N1545" s="1">
        <v>11</v>
      </c>
      <c r="O1545" s="1">
        <v>11</v>
      </c>
      <c r="P1545" s="1">
        <v>11</v>
      </c>
      <c r="Q1545" s="1">
        <v>11</v>
      </c>
      <c r="R1545" s="3">
        <v>1.7000000000000001E-2</v>
      </c>
      <c r="S1545" s="3">
        <v>8.9999999999999993E-3</v>
      </c>
      <c r="T1545" s="3">
        <v>9.9999999999999985E-3</v>
      </c>
      <c r="U1545" s="3">
        <f t="shared" si="232"/>
        <v>0</v>
      </c>
      <c r="V1545" s="3">
        <f t="shared" si="233"/>
        <v>0</v>
      </c>
      <c r="W1545" s="3">
        <f t="shared" si="234"/>
        <v>0</v>
      </c>
    </row>
    <row r="1546" spans="1:23" x14ac:dyDescent="0.3">
      <c r="A1546" s="1">
        <f t="shared" si="228"/>
        <v>0</v>
      </c>
      <c r="B1546" s="1" t="s">
        <v>11</v>
      </c>
      <c r="C1546" s="1">
        <v>0.6</v>
      </c>
      <c r="D1546" s="1">
        <v>1</v>
      </c>
      <c r="E1546" s="1">
        <f t="shared" si="229"/>
        <v>387</v>
      </c>
      <c r="F1546" s="1">
        <v>1</v>
      </c>
      <c r="G1546" s="3">
        <f t="shared" si="230"/>
        <v>0</v>
      </c>
      <c r="H1546" s="3">
        <f t="shared" si="231"/>
        <v>2.8999999999999998E-2</v>
      </c>
      <c r="I1546" s="3">
        <v>2.7999999999999997E-2</v>
      </c>
      <c r="J1546" s="3">
        <v>1E-3</v>
      </c>
      <c r="K1546" s="3">
        <v>0</v>
      </c>
      <c r="L1546" s="1">
        <v>11</v>
      </c>
      <c r="M1546" s="1">
        <v>11</v>
      </c>
      <c r="N1546" s="1">
        <v>11</v>
      </c>
      <c r="O1546" s="1">
        <v>11</v>
      </c>
      <c r="P1546" s="1">
        <v>11</v>
      </c>
      <c r="Q1546" s="1">
        <v>11</v>
      </c>
      <c r="R1546" s="3">
        <v>1.4999999999999999E-2</v>
      </c>
      <c r="S1546" s="3">
        <v>1.0999999999999999E-2</v>
      </c>
      <c r="T1546" s="3">
        <v>1.2E-2</v>
      </c>
      <c r="U1546" s="3">
        <f t="shared" si="232"/>
        <v>0</v>
      </c>
      <c r="V1546" s="3">
        <f t="shared" si="233"/>
        <v>0</v>
      </c>
      <c r="W1546" s="3">
        <f t="shared" si="234"/>
        <v>0</v>
      </c>
    </row>
    <row r="1547" spans="1:23" x14ac:dyDescent="0.3">
      <c r="A1547" s="1">
        <f t="shared" si="228"/>
        <v>0</v>
      </c>
      <c r="B1547" s="1" t="s">
        <v>11</v>
      </c>
      <c r="C1547" s="1">
        <v>0.6</v>
      </c>
      <c r="D1547" s="1">
        <v>2</v>
      </c>
      <c r="E1547" s="1">
        <f t="shared" si="229"/>
        <v>387</v>
      </c>
      <c r="F1547" s="1">
        <v>1</v>
      </c>
      <c r="G1547" s="3">
        <f t="shared" si="230"/>
        <v>0</v>
      </c>
      <c r="H1547" s="3">
        <f t="shared" si="231"/>
        <v>0.05</v>
      </c>
      <c r="I1547" s="3">
        <v>0.05</v>
      </c>
      <c r="J1547" s="3">
        <v>0</v>
      </c>
      <c r="K1547" s="3">
        <v>0</v>
      </c>
      <c r="L1547" s="1">
        <v>12</v>
      </c>
      <c r="M1547" s="1">
        <v>12</v>
      </c>
      <c r="N1547" s="1">
        <v>12</v>
      </c>
      <c r="O1547" s="1">
        <v>9</v>
      </c>
      <c r="P1547" s="1">
        <v>11</v>
      </c>
      <c r="Q1547" s="1">
        <v>12</v>
      </c>
      <c r="R1547" s="3">
        <v>3.5999999999999997E-2</v>
      </c>
      <c r="S1547" s="3">
        <v>1.0999999999999999E-2</v>
      </c>
      <c r="T1547" s="3">
        <v>1.3000000000000001E-2</v>
      </c>
      <c r="U1547" s="3">
        <f t="shared" si="232"/>
        <v>25</v>
      </c>
      <c r="V1547" s="3">
        <f t="shared" si="233"/>
        <v>8.3333333333333321</v>
      </c>
      <c r="W1547" s="3">
        <f t="shared" si="234"/>
        <v>0</v>
      </c>
    </row>
    <row r="1548" spans="1:23" x14ac:dyDescent="0.3">
      <c r="A1548" s="1">
        <f t="shared" si="228"/>
        <v>0</v>
      </c>
      <c r="B1548" s="1" t="s">
        <v>11</v>
      </c>
      <c r="C1548" s="1">
        <v>0.6</v>
      </c>
      <c r="D1548" s="1">
        <v>3</v>
      </c>
      <c r="E1548" s="1">
        <f t="shared" si="229"/>
        <v>387</v>
      </c>
      <c r="F1548" s="1">
        <v>1</v>
      </c>
      <c r="G1548" s="3">
        <f t="shared" si="230"/>
        <v>0</v>
      </c>
      <c r="H1548" s="3">
        <f t="shared" si="231"/>
        <v>3.2000000000000001E-2</v>
      </c>
      <c r="I1548" s="3">
        <v>3.1E-2</v>
      </c>
      <c r="J1548" s="3">
        <v>1E-3</v>
      </c>
      <c r="K1548" s="3">
        <v>0</v>
      </c>
      <c r="L1548" s="1">
        <v>11</v>
      </c>
      <c r="M1548" s="1">
        <v>11</v>
      </c>
      <c r="N1548" s="1">
        <v>11</v>
      </c>
      <c r="O1548" s="1">
        <v>11</v>
      </c>
      <c r="P1548" s="1">
        <v>11</v>
      </c>
      <c r="Q1548" s="1">
        <v>11</v>
      </c>
      <c r="R1548" s="3">
        <v>1.7999999999999999E-2</v>
      </c>
      <c r="S1548" s="3">
        <v>1.0999999999999999E-2</v>
      </c>
      <c r="T1548" s="3">
        <v>1.2E-2</v>
      </c>
      <c r="U1548" s="3">
        <f t="shared" si="232"/>
        <v>0</v>
      </c>
      <c r="V1548" s="3">
        <f t="shared" si="233"/>
        <v>0</v>
      </c>
      <c r="W1548" s="3">
        <f t="shared" si="234"/>
        <v>0</v>
      </c>
    </row>
    <row r="1549" spans="1:23" x14ac:dyDescent="0.3">
      <c r="A1549" s="1">
        <f t="shared" si="228"/>
        <v>0</v>
      </c>
      <c r="B1549" s="1" t="s">
        <v>11</v>
      </c>
      <c r="C1549" s="1">
        <v>0.6</v>
      </c>
      <c r="D1549" s="1">
        <v>4</v>
      </c>
      <c r="E1549" s="1">
        <f t="shared" si="229"/>
        <v>387</v>
      </c>
      <c r="F1549" s="1">
        <v>1</v>
      </c>
      <c r="G1549" s="3">
        <f t="shared" si="230"/>
        <v>0</v>
      </c>
      <c r="H1549" s="3">
        <f t="shared" si="231"/>
        <v>5.8000000000000003E-2</v>
      </c>
      <c r="I1549" s="3">
        <v>5.8000000000000003E-2</v>
      </c>
      <c r="J1549" s="3">
        <v>0</v>
      </c>
      <c r="K1549" s="3">
        <v>0</v>
      </c>
      <c r="L1549" s="1">
        <v>12</v>
      </c>
      <c r="M1549" s="1">
        <v>12</v>
      </c>
      <c r="N1549" s="1">
        <v>12</v>
      </c>
      <c r="O1549" s="1">
        <v>8</v>
      </c>
      <c r="P1549" s="1">
        <v>11</v>
      </c>
      <c r="Q1549" s="1">
        <v>11</v>
      </c>
      <c r="R1549" s="3">
        <v>3.7999999999999999E-2</v>
      </c>
      <c r="S1549" s="3">
        <v>1.0999999999999999E-2</v>
      </c>
      <c r="T1549" s="3">
        <v>1.9E-2</v>
      </c>
      <c r="U1549" s="3">
        <f t="shared" si="232"/>
        <v>33.333333333333329</v>
      </c>
      <c r="V1549" s="3">
        <f t="shared" si="233"/>
        <v>8.3333333333333321</v>
      </c>
      <c r="W1549" s="3">
        <f t="shared" si="234"/>
        <v>8.3333333333333321</v>
      </c>
    </row>
    <row r="1550" spans="1:23" x14ac:dyDescent="0.3">
      <c r="A1550" s="1">
        <f t="shared" si="228"/>
        <v>0</v>
      </c>
      <c r="B1550" s="1" t="s">
        <v>11</v>
      </c>
      <c r="C1550" s="1">
        <v>0.6</v>
      </c>
      <c r="D1550" s="1">
        <v>1</v>
      </c>
      <c r="E1550" s="1">
        <f t="shared" si="229"/>
        <v>388</v>
      </c>
      <c r="F1550" s="1">
        <v>1</v>
      </c>
      <c r="G1550" s="3">
        <f t="shared" si="230"/>
        <v>0</v>
      </c>
      <c r="H1550" s="3">
        <f t="shared" si="231"/>
        <v>2.5000000000000001E-2</v>
      </c>
      <c r="I1550" s="3">
        <v>2.5000000000000001E-2</v>
      </c>
      <c r="J1550" s="3">
        <v>0</v>
      </c>
      <c r="K1550" s="3">
        <v>0</v>
      </c>
      <c r="L1550" s="1">
        <v>11</v>
      </c>
      <c r="M1550" s="1">
        <v>11</v>
      </c>
      <c r="N1550" s="1">
        <v>11</v>
      </c>
      <c r="O1550" s="1">
        <v>11</v>
      </c>
      <c r="P1550" s="1">
        <v>11</v>
      </c>
      <c r="Q1550" s="1">
        <v>11</v>
      </c>
      <c r="R1550" s="3">
        <v>1.4999999999999999E-2</v>
      </c>
      <c r="S1550" s="3">
        <v>8.9999999999999993E-3</v>
      </c>
      <c r="T1550" s="3">
        <v>9.9999999999999985E-3</v>
      </c>
      <c r="U1550" s="3">
        <f t="shared" si="232"/>
        <v>0</v>
      </c>
      <c r="V1550" s="3">
        <f t="shared" si="233"/>
        <v>0</v>
      </c>
      <c r="W1550" s="3">
        <f t="shared" si="234"/>
        <v>0</v>
      </c>
    </row>
    <row r="1551" spans="1:23" x14ac:dyDescent="0.3">
      <c r="A1551" s="1">
        <f t="shared" si="228"/>
        <v>0</v>
      </c>
      <c r="B1551" s="1" t="s">
        <v>11</v>
      </c>
      <c r="C1551" s="1">
        <v>0.6</v>
      </c>
      <c r="D1551" s="1">
        <v>2</v>
      </c>
      <c r="E1551" s="1">
        <f t="shared" si="229"/>
        <v>388</v>
      </c>
      <c r="F1551" s="1">
        <v>1</v>
      </c>
      <c r="G1551" s="3">
        <f t="shared" si="230"/>
        <v>0</v>
      </c>
      <c r="H1551" s="3">
        <f t="shared" si="231"/>
        <v>2.8999999999999998E-2</v>
      </c>
      <c r="I1551" s="3">
        <v>2.8999999999999998E-2</v>
      </c>
      <c r="J1551" s="3">
        <v>0</v>
      </c>
      <c r="K1551" s="3">
        <v>0</v>
      </c>
      <c r="L1551" s="1">
        <v>11</v>
      </c>
      <c r="M1551" s="1">
        <v>11</v>
      </c>
      <c r="N1551" s="1">
        <v>11</v>
      </c>
      <c r="O1551" s="1">
        <v>11</v>
      </c>
      <c r="P1551" s="1">
        <v>11</v>
      </c>
      <c r="Q1551" s="1">
        <v>11</v>
      </c>
      <c r="R1551" s="3">
        <v>1.7999999999999999E-2</v>
      </c>
      <c r="S1551" s="3">
        <v>8.9999999999999993E-3</v>
      </c>
      <c r="T1551" s="3">
        <v>1.0999999999999999E-2</v>
      </c>
      <c r="U1551" s="3">
        <f t="shared" si="232"/>
        <v>0</v>
      </c>
      <c r="V1551" s="3">
        <f t="shared" si="233"/>
        <v>0</v>
      </c>
      <c r="W1551" s="3">
        <f t="shared" si="234"/>
        <v>0</v>
      </c>
    </row>
    <row r="1552" spans="1:23" x14ac:dyDescent="0.3">
      <c r="A1552" s="1">
        <f t="shared" si="228"/>
        <v>0</v>
      </c>
      <c r="B1552" s="1" t="s">
        <v>11</v>
      </c>
      <c r="C1552" s="1">
        <v>0.6</v>
      </c>
      <c r="D1552" s="1">
        <v>3</v>
      </c>
      <c r="E1552" s="1">
        <f t="shared" si="229"/>
        <v>388</v>
      </c>
      <c r="F1552" s="1">
        <v>1</v>
      </c>
      <c r="G1552" s="3">
        <f t="shared" si="230"/>
        <v>0</v>
      </c>
      <c r="H1552" s="3">
        <f t="shared" si="231"/>
        <v>2.8999999999999998E-2</v>
      </c>
      <c r="I1552" s="3">
        <v>2.8999999999999998E-2</v>
      </c>
      <c r="J1552" s="3">
        <v>0</v>
      </c>
      <c r="K1552" s="3">
        <v>0</v>
      </c>
      <c r="L1552" s="1">
        <v>11</v>
      </c>
      <c r="M1552" s="1">
        <v>11</v>
      </c>
      <c r="N1552" s="1">
        <v>11</v>
      </c>
      <c r="O1552" s="1">
        <v>11</v>
      </c>
      <c r="P1552" s="1">
        <v>11</v>
      </c>
      <c r="Q1552" s="1">
        <v>11</v>
      </c>
      <c r="R1552" s="3">
        <v>1.9E-2</v>
      </c>
      <c r="S1552" s="3">
        <v>8.9999999999999993E-3</v>
      </c>
      <c r="T1552" s="3">
        <v>9.9999999999999985E-3</v>
      </c>
      <c r="U1552" s="3">
        <f t="shared" si="232"/>
        <v>0</v>
      </c>
      <c r="V1552" s="3">
        <f t="shared" si="233"/>
        <v>0</v>
      </c>
      <c r="W1552" s="3">
        <f t="shared" si="234"/>
        <v>0</v>
      </c>
    </row>
    <row r="1553" spans="1:23" x14ac:dyDescent="0.3">
      <c r="A1553" s="1">
        <f t="shared" si="228"/>
        <v>0</v>
      </c>
      <c r="B1553" s="1" t="s">
        <v>11</v>
      </c>
      <c r="C1553" s="1">
        <v>0.6</v>
      </c>
      <c r="D1553" s="1">
        <v>4</v>
      </c>
      <c r="E1553" s="1">
        <f t="shared" si="229"/>
        <v>388</v>
      </c>
      <c r="F1553" s="1">
        <v>1</v>
      </c>
      <c r="G1553" s="3">
        <f t="shared" si="230"/>
        <v>0</v>
      </c>
      <c r="H1553" s="3">
        <f t="shared" si="231"/>
        <v>2.8999999999999998E-2</v>
      </c>
      <c r="I1553" s="3">
        <v>2.8999999999999998E-2</v>
      </c>
      <c r="J1553" s="3">
        <v>0</v>
      </c>
      <c r="K1553" s="3">
        <v>0</v>
      </c>
      <c r="L1553" s="1">
        <v>11</v>
      </c>
      <c r="M1553" s="1">
        <v>11</v>
      </c>
      <c r="N1553" s="1">
        <v>11</v>
      </c>
      <c r="O1553" s="1">
        <v>11</v>
      </c>
      <c r="P1553" s="1">
        <v>11</v>
      </c>
      <c r="Q1553" s="1">
        <v>11</v>
      </c>
      <c r="R1553" s="3">
        <v>1.9E-2</v>
      </c>
      <c r="S1553" s="3">
        <v>8.9999999999999993E-3</v>
      </c>
      <c r="T1553" s="3">
        <v>9.9999999999999985E-3</v>
      </c>
      <c r="U1553" s="3">
        <f t="shared" si="232"/>
        <v>0</v>
      </c>
      <c r="V1553" s="3">
        <f t="shared" si="233"/>
        <v>0</v>
      </c>
      <c r="W1553" s="3">
        <f t="shared" si="234"/>
        <v>0</v>
      </c>
    </row>
    <row r="1554" spans="1:23" x14ac:dyDescent="0.3">
      <c r="A1554" s="1">
        <f t="shared" si="228"/>
        <v>0</v>
      </c>
      <c r="B1554" s="1" t="s">
        <v>11</v>
      </c>
      <c r="C1554" s="1">
        <v>0.6</v>
      </c>
      <c r="D1554" s="1">
        <v>1</v>
      </c>
      <c r="E1554" s="1">
        <f t="shared" si="229"/>
        <v>389</v>
      </c>
      <c r="F1554" s="1">
        <v>1</v>
      </c>
      <c r="G1554" s="3">
        <f t="shared" si="230"/>
        <v>0</v>
      </c>
      <c r="H1554" s="3">
        <f t="shared" si="231"/>
        <v>4.5000000000000005E-2</v>
      </c>
      <c r="I1554" s="3">
        <v>4.5000000000000005E-2</v>
      </c>
      <c r="J1554" s="3">
        <v>0</v>
      </c>
      <c r="K1554" s="3">
        <v>0</v>
      </c>
      <c r="L1554" s="1">
        <v>12</v>
      </c>
      <c r="M1554" s="1">
        <v>12</v>
      </c>
      <c r="N1554" s="1">
        <v>12</v>
      </c>
      <c r="O1554" s="1">
        <v>9</v>
      </c>
      <c r="P1554" s="1">
        <v>11</v>
      </c>
      <c r="Q1554" s="1">
        <v>11</v>
      </c>
      <c r="R1554" s="3">
        <v>2.4E-2</v>
      </c>
      <c r="S1554" s="3">
        <v>1.2E-2</v>
      </c>
      <c r="T1554" s="3">
        <v>1.9999999999999997E-2</v>
      </c>
      <c r="U1554" s="3">
        <f t="shared" si="232"/>
        <v>25</v>
      </c>
      <c r="V1554" s="3">
        <f t="shared" si="233"/>
        <v>8.3333333333333321</v>
      </c>
      <c r="W1554" s="3">
        <f t="shared" si="234"/>
        <v>8.3333333333333321</v>
      </c>
    </row>
    <row r="1555" spans="1:23" x14ac:dyDescent="0.3">
      <c r="A1555" s="1">
        <f t="shared" si="228"/>
        <v>0</v>
      </c>
      <c r="B1555" s="1" t="s">
        <v>11</v>
      </c>
      <c r="C1555" s="1">
        <v>0.6</v>
      </c>
      <c r="D1555" s="1">
        <v>2</v>
      </c>
      <c r="E1555" s="1">
        <f t="shared" si="229"/>
        <v>389</v>
      </c>
      <c r="F1555" s="1">
        <v>1</v>
      </c>
      <c r="G1555" s="3">
        <f t="shared" si="230"/>
        <v>0</v>
      </c>
      <c r="H1555" s="3">
        <f t="shared" si="231"/>
        <v>4.4999999999999998E-2</v>
      </c>
      <c r="I1555" s="3">
        <v>4.4999999999999998E-2</v>
      </c>
      <c r="J1555" s="3">
        <v>0</v>
      </c>
      <c r="K1555" s="3">
        <v>0</v>
      </c>
      <c r="L1555" s="1">
        <v>12</v>
      </c>
      <c r="M1555" s="1">
        <v>12</v>
      </c>
      <c r="N1555" s="1">
        <v>12</v>
      </c>
      <c r="O1555" s="1">
        <v>9</v>
      </c>
      <c r="P1555" s="1">
        <v>11</v>
      </c>
      <c r="Q1555" s="1">
        <v>12</v>
      </c>
      <c r="R1555" s="3">
        <v>2.7E-2</v>
      </c>
      <c r="S1555" s="3">
        <v>1.2E-2</v>
      </c>
      <c r="T1555" s="3">
        <v>1.7000000000000001E-2</v>
      </c>
      <c r="U1555" s="3">
        <f t="shared" si="232"/>
        <v>25</v>
      </c>
      <c r="V1555" s="3">
        <f t="shared" si="233"/>
        <v>8.3333333333333321</v>
      </c>
      <c r="W1555" s="3">
        <f t="shared" si="234"/>
        <v>0</v>
      </c>
    </row>
    <row r="1556" spans="1:23" x14ac:dyDescent="0.3">
      <c r="A1556" s="1">
        <f t="shared" si="228"/>
        <v>0</v>
      </c>
      <c r="B1556" s="1" t="s">
        <v>11</v>
      </c>
      <c r="C1556" s="1">
        <v>0.6</v>
      </c>
      <c r="D1556" s="1">
        <v>3</v>
      </c>
      <c r="E1556" s="1">
        <f t="shared" si="229"/>
        <v>389</v>
      </c>
      <c r="F1556" s="1">
        <v>1</v>
      </c>
      <c r="G1556" s="3">
        <f t="shared" si="230"/>
        <v>0</v>
      </c>
      <c r="H1556" s="3">
        <f t="shared" si="231"/>
        <v>4.9000000000000002E-2</v>
      </c>
      <c r="I1556" s="3">
        <v>4.8000000000000001E-2</v>
      </c>
      <c r="J1556" s="3">
        <v>1E-3</v>
      </c>
      <c r="K1556" s="3">
        <v>0</v>
      </c>
      <c r="L1556" s="1">
        <v>12</v>
      </c>
      <c r="M1556" s="1">
        <v>12</v>
      </c>
      <c r="N1556" s="1">
        <v>12</v>
      </c>
      <c r="O1556" s="1">
        <v>9</v>
      </c>
      <c r="P1556" s="1">
        <v>11</v>
      </c>
      <c r="Q1556" s="1">
        <v>11</v>
      </c>
      <c r="R1556" s="3">
        <v>2.8000000000000001E-2</v>
      </c>
      <c r="S1556" s="3">
        <v>1.2E-2</v>
      </c>
      <c r="T1556" s="3">
        <v>1.9E-2</v>
      </c>
      <c r="U1556" s="3">
        <f t="shared" si="232"/>
        <v>25</v>
      </c>
      <c r="V1556" s="3">
        <f t="shared" si="233"/>
        <v>8.3333333333333321</v>
      </c>
      <c r="W1556" s="3">
        <f t="shared" si="234"/>
        <v>8.3333333333333321</v>
      </c>
    </row>
    <row r="1557" spans="1:23" x14ac:dyDescent="0.3">
      <c r="A1557" s="1">
        <f t="shared" si="228"/>
        <v>0</v>
      </c>
      <c r="B1557" s="1" t="s">
        <v>11</v>
      </c>
      <c r="C1557" s="1">
        <v>0.6</v>
      </c>
      <c r="D1557" s="1">
        <v>4</v>
      </c>
      <c r="E1557" s="1">
        <f t="shared" si="229"/>
        <v>389</v>
      </c>
      <c r="F1557" s="1">
        <v>1</v>
      </c>
      <c r="G1557" s="3">
        <f t="shared" si="230"/>
        <v>0</v>
      </c>
      <c r="H1557" s="3">
        <f t="shared" si="231"/>
        <v>5.0999999999999997E-2</v>
      </c>
      <c r="I1557" s="3">
        <v>5.0999999999999997E-2</v>
      </c>
      <c r="J1557" s="3">
        <v>0</v>
      </c>
      <c r="K1557" s="3">
        <v>0</v>
      </c>
      <c r="L1557" s="1">
        <v>12</v>
      </c>
      <c r="M1557" s="1">
        <v>12</v>
      </c>
      <c r="N1557" s="1">
        <v>12</v>
      </c>
      <c r="O1557" s="1">
        <v>9</v>
      </c>
      <c r="P1557" s="1">
        <v>11</v>
      </c>
      <c r="Q1557" s="1">
        <v>11</v>
      </c>
      <c r="R1557" s="3">
        <v>0.03</v>
      </c>
      <c r="S1557" s="3">
        <v>1.2E-2</v>
      </c>
      <c r="T1557" s="3">
        <v>1.9999999999999997E-2</v>
      </c>
      <c r="U1557" s="3">
        <f t="shared" si="232"/>
        <v>25</v>
      </c>
      <c r="V1557" s="3">
        <f t="shared" si="233"/>
        <v>8.3333333333333321</v>
      </c>
      <c r="W1557" s="3">
        <f t="shared" si="234"/>
        <v>8.3333333333333321</v>
      </c>
    </row>
    <row r="1558" spans="1:23" x14ac:dyDescent="0.3">
      <c r="A1558" s="1">
        <f t="shared" si="228"/>
        <v>0</v>
      </c>
      <c r="B1558" s="1" t="s">
        <v>11</v>
      </c>
      <c r="C1558" s="1">
        <v>0.6</v>
      </c>
      <c r="D1558" s="1">
        <v>1</v>
      </c>
      <c r="E1558" s="1">
        <f t="shared" si="229"/>
        <v>390</v>
      </c>
      <c r="F1558" s="1">
        <v>1</v>
      </c>
      <c r="G1558" s="3">
        <f t="shared" si="230"/>
        <v>0</v>
      </c>
      <c r="H1558" s="3">
        <f t="shared" si="231"/>
        <v>2.5000000000000001E-2</v>
      </c>
      <c r="I1558" s="3">
        <v>2.5000000000000001E-2</v>
      </c>
      <c r="J1558" s="3">
        <v>0</v>
      </c>
      <c r="K1558" s="3">
        <v>0</v>
      </c>
      <c r="L1558" s="1">
        <v>11</v>
      </c>
      <c r="M1558" s="1">
        <v>11</v>
      </c>
      <c r="N1558" s="1">
        <v>11</v>
      </c>
      <c r="O1558" s="1">
        <v>11</v>
      </c>
      <c r="P1558" s="1">
        <v>11</v>
      </c>
      <c r="Q1558" s="1">
        <v>11</v>
      </c>
      <c r="R1558" s="3">
        <v>1.6E-2</v>
      </c>
      <c r="S1558" s="3">
        <v>8.9999999999999993E-3</v>
      </c>
      <c r="T1558" s="3">
        <v>8.0000000000000002E-3</v>
      </c>
      <c r="U1558" s="3">
        <f t="shared" si="232"/>
        <v>0</v>
      </c>
      <c r="V1558" s="3">
        <f t="shared" si="233"/>
        <v>0</v>
      </c>
      <c r="W1558" s="3">
        <f t="shared" si="234"/>
        <v>0</v>
      </c>
    </row>
    <row r="1559" spans="1:23" x14ac:dyDescent="0.3">
      <c r="A1559" s="1">
        <f t="shared" si="228"/>
        <v>0</v>
      </c>
      <c r="B1559" s="1" t="s">
        <v>11</v>
      </c>
      <c r="C1559" s="1">
        <v>0.6</v>
      </c>
      <c r="D1559" s="1">
        <v>2</v>
      </c>
      <c r="E1559" s="1">
        <f t="shared" si="229"/>
        <v>390</v>
      </c>
      <c r="F1559" s="1">
        <v>1</v>
      </c>
      <c r="G1559" s="3">
        <f t="shared" si="230"/>
        <v>0</v>
      </c>
      <c r="H1559" s="3">
        <f t="shared" si="231"/>
        <v>4.5000000000000005E-2</v>
      </c>
      <c r="I1559" s="3">
        <v>4.5000000000000005E-2</v>
      </c>
      <c r="J1559" s="3">
        <v>0</v>
      </c>
      <c r="K1559" s="3">
        <v>0</v>
      </c>
      <c r="L1559" s="1">
        <v>12</v>
      </c>
      <c r="M1559" s="1">
        <v>12</v>
      </c>
      <c r="N1559" s="1">
        <v>12</v>
      </c>
      <c r="O1559" s="1">
        <v>8</v>
      </c>
      <c r="P1559" s="1">
        <v>11</v>
      </c>
      <c r="Q1559" s="1">
        <v>12</v>
      </c>
      <c r="R1559" s="3">
        <v>3.5000000000000003E-2</v>
      </c>
      <c r="S1559" s="3">
        <v>8.9999999999999993E-3</v>
      </c>
      <c r="T1559" s="3">
        <v>9.0000000000000011E-3</v>
      </c>
      <c r="U1559" s="3">
        <f t="shared" si="232"/>
        <v>33.333333333333329</v>
      </c>
      <c r="V1559" s="3">
        <f t="shared" si="233"/>
        <v>8.3333333333333321</v>
      </c>
      <c r="W1559" s="3">
        <f t="shared" si="234"/>
        <v>0</v>
      </c>
    </row>
    <row r="1560" spans="1:23" x14ac:dyDescent="0.3">
      <c r="A1560" s="1">
        <f t="shared" si="228"/>
        <v>0</v>
      </c>
      <c r="B1560" s="1" t="s">
        <v>11</v>
      </c>
      <c r="C1560" s="1">
        <v>0.6</v>
      </c>
      <c r="D1560" s="1">
        <v>3</v>
      </c>
      <c r="E1560" s="1">
        <f t="shared" si="229"/>
        <v>390</v>
      </c>
      <c r="F1560" s="1">
        <v>1</v>
      </c>
      <c r="G1560" s="3">
        <f t="shared" si="230"/>
        <v>0</v>
      </c>
      <c r="H1560" s="3">
        <f t="shared" si="231"/>
        <v>3.1E-2</v>
      </c>
      <c r="I1560" s="3">
        <v>0.03</v>
      </c>
      <c r="J1560" s="3">
        <v>1E-3</v>
      </c>
      <c r="K1560" s="3">
        <v>0</v>
      </c>
      <c r="L1560" s="1">
        <v>11</v>
      </c>
      <c r="M1560" s="1">
        <v>11</v>
      </c>
      <c r="N1560" s="1">
        <v>11</v>
      </c>
      <c r="O1560" s="1">
        <v>11</v>
      </c>
      <c r="P1560" s="1">
        <v>11</v>
      </c>
      <c r="Q1560" s="1">
        <v>11</v>
      </c>
      <c r="R1560" s="3">
        <v>0.02</v>
      </c>
      <c r="S1560" s="3">
        <v>8.9999999999999993E-3</v>
      </c>
      <c r="T1560" s="3">
        <v>9.0000000000000011E-3</v>
      </c>
      <c r="U1560" s="3">
        <f t="shared" si="232"/>
        <v>0</v>
      </c>
      <c r="V1560" s="3">
        <f t="shared" si="233"/>
        <v>0</v>
      </c>
      <c r="W1560" s="3">
        <f t="shared" si="234"/>
        <v>0</v>
      </c>
    </row>
    <row r="1561" spans="1:23" x14ac:dyDescent="0.3">
      <c r="A1561" s="1">
        <f t="shared" si="228"/>
        <v>0</v>
      </c>
      <c r="B1561" s="1" t="s">
        <v>11</v>
      </c>
      <c r="C1561" s="1">
        <v>0.6</v>
      </c>
      <c r="D1561" s="1">
        <v>4</v>
      </c>
      <c r="E1561" s="1">
        <f t="shared" si="229"/>
        <v>390</v>
      </c>
      <c r="F1561" s="1">
        <v>1</v>
      </c>
      <c r="G1561" s="3">
        <f t="shared" si="230"/>
        <v>0</v>
      </c>
      <c r="H1561" s="3">
        <f t="shared" si="231"/>
        <v>3.2000000000000001E-2</v>
      </c>
      <c r="I1561" s="3">
        <v>3.2000000000000001E-2</v>
      </c>
      <c r="J1561" s="3">
        <v>0</v>
      </c>
      <c r="K1561" s="3">
        <v>0</v>
      </c>
      <c r="L1561" s="1">
        <v>11</v>
      </c>
      <c r="M1561" s="1">
        <v>11</v>
      </c>
      <c r="N1561" s="1">
        <v>11</v>
      </c>
      <c r="O1561" s="1">
        <v>11</v>
      </c>
      <c r="P1561" s="1">
        <v>11</v>
      </c>
      <c r="Q1561" s="1">
        <v>11</v>
      </c>
      <c r="R1561" s="3">
        <v>2.1999999999999999E-2</v>
      </c>
      <c r="S1561" s="3">
        <v>8.9999999999999993E-3</v>
      </c>
      <c r="T1561" s="3">
        <v>9.0000000000000011E-3</v>
      </c>
      <c r="U1561" s="3">
        <f t="shared" si="232"/>
        <v>0</v>
      </c>
      <c r="V1561" s="3">
        <f t="shared" si="233"/>
        <v>0</v>
      </c>
      <c r="W1561" s="3">
        <f t="shared" si="234"/>
        <v>0</v>
      </c>
    </row>
    <row r="1562" spans="1:23" x14ac:dyDescent="0.3">
      <c r="A1562" s="1">
        <f t="shared" si="228"/>
        <v>0</v>
      </c>
      <c r="B1562" s="1" t="s">
        <v>11</v>
      </c>
      <c r="C1562" s="1">
        <v>0.6</v>
      </c>
      <c r="D1562" s="1">
        <v>1</v>
      </c>
      <c r="E1562" s="1">
        <f t="shared" si="229"/>
        <v>391</v>
      </c>
      <c r="F1562" s="1">
        <v>1</v>
      </c>
      <c r="G1562" s="3">
        <f t="shared" si="230"/>
        <v>0</v>
      </c>
      <c r="H1562" s="3">
        <f t="shared" si="231"/>
        <v>2.6000000000000002E-2</v>
      </c>
      <c r="I1562" s="3">
        <v>2.6000000000000002E-2</v>
      </c>
      <c r="J1562" s="3">
        <v>0</v>
      </c>
      <c r="K1562" s="3">
        <v>0</v>
      </c>
      <c r="L1562" s="1">
        <v>11</v>
      </c>
      <c r="M1562" s="1">
        <v>11</v>
      </c>
      <c r="N1562" s="1">
        <v>11</v>
      </c>
      <c r="O1562" s="1">
        <v>11</v>
      </c>
      <c r="P1562" s="1">
        <v>11</v>
      </c>
      <c r="Q1562" s="1">
        <v>11</v>
      </c>
      <c r="R1562" s="3">
        <v>1.6E-2</v>
      </c>
      <c r="S1562" s="3">
        <v>8.9999999999999993E-3</v>
      </c>
      <c r="T1562" s="3">
        <v>9.9999999999999985E-3</v>
      </c>
      <c r="U1562" s="3">
        <f t="shared" si="232"/>
        <v>0</v>
      </c>
      <c r="V1562" s="3">
        <f t="shared" si="233"/>
        <v>0</v>
      </c>
      <c r="W1562" s="3">
        <f t="shared" si="234"/>
        <v>0</v>
      </c>
    </row>
    <row r="1563" spans="1:23" x14ac:dyDescent="0.3">
      <c r="A1563" s="1">
        <f t="shared" si="228"/>
        <v>0</v>
      </c>
      <c r="B1563" s="1" t="s">
        <v>11</v>
      </c>
      <c r="C1563" s="1">
        <v>0.6</v>
      </c>
      <c r="D1563" s="1">
        <v>2</v>
      </c>
      <c r="E1563" s="1">
        <f t="shared" si="229"/>
        <v>391</v>
      </c>
      <c r="F1563" s="1">
        <v>1</v>
      </c>
      <c r="G1563" s="3">
        <f t="shared" si="230"/>
        <v>0</v>
      </c>
      <c r="H1563" s="3">
        <f t="shared" si="231"/>
        <v>2.5000000000000001E-2</v>
      </c>
      <c r="I1563" s="3">
        <v>2.5000000000000001E-2</v>
      </c>
      <c r="J1563" s="3">
        <v>0</v>
      </c>
      <c r="K1563" s="3">
        <v>0</v>
      </c>
      <c r="L1563" s="1">
        <v>11</v>
      </c>
      <c r="M1563" s="1">
        <v>11</v>
      </c>
      <c r="N1563" s="1">
        <v>11</v>
      </c>
      <c r="O1563" s="1">
        <v>11</v>
      </c>
      <c r="P1563" s="1">
        <v>11</v>
      </c>
      <c r="Q1563" s="1">
        <v>11</v>
      </c>
      <c r="R1563" s="3">
        <v>1.4999999999999999E-2</v>
      </c>
      <c r="S1563" s="3">
        <v>8.9999999999999993E-3</v>
      </c>
      <c r="T1563" s="3">
        <v>9.9999999999999985E-3</v>
      </c>
      <c r="U1563" s="3">
        <f t="shared" si="232"/>
        <v>0</v>
      </c>
      <c r="V1563" s="3">
        <f t="shared" si="233"/>
        <v>0</v>
      </c>
      <c r="W1563" s="3">
        <f t="shared" si="234"/>
        <v>0</v>
      </c>
    </row>
    <row r="1564" spans="1:23" x14ac:dyDescent="0.3">
      <c r="A1564" s="1">
        <f t="shared" si="228"/>
        <v>0</v>
      </c>
      <c r="B1564" s="1" t="s">
        <v>11</v>
      </c>
      <c r="C1564" s="1">
        <v>0.6</v>
      </c>
      <c r="D1564" s="1">
        <v>3</v>
      </c>
      <c r="E1564" s="1">
        <f t="shared" si="229"/>
        <v>391</v>
      </c>
      <c r="F1564" s="1">
        <v>1</v>
      </c>
      <c r="G1564" s="3">
        <f t="shared" si="230"/>
        <v>0</v>
      </c>
      <c r="H1564" s="3">
        <f t="shared" si="231"/>
        <v>2.8999999999999998E-2</v>
      </c>
      <c r="I1564" s="3">
        <v>2.8999999999999998E-2</v>
      </c>
      <c r="J1564" s="3">
        <v>0</v>
      </c>
      <c r="K1564" s="3">
        <v>0</v>
      </c>
      <c r="L1564" s="1">
        <v>11</v>
      </c>
      <c r="M1564" s="1">
        <v>11</v>
      </c>
      <c r="N1564" s="1">
        <v>11</v>
      </c>
      <c r="O1564" s="1">
        <v>11</v>
      </c>
      <c r="P1564" s="1">
        <v>11</v>
      </c>
      <c r="Q1564" s="1">
        <v>11</v>
      </c>
      <c r="R1564" s="3">
        <v>1.9E-2</v>
      </c>
      <c r="S1564" s="3">
        <v>8.9999999999999993E-3</v>
      </c>
      <c r="T1564" s="3">
        <v>9.9999999999999985E-3</v>
      </c>
      <c r="U1564" s="3">
        <f t="shared" si="232"/>
        <v>0</v>
      </c>
      <c r="V1564" s="3">
        <f t="shared" si="233"/>
        <v>0</v>
      </c>
      <c r="W1564" s="3">
        <f t="shared" si="234"/>
        <v>0</v>
      </c>
    </row>
    <row r="1565" spans="1:23" x14ac:dyDescent="0.3">
      <c r="A1565" s="1">
        <f t="shared" si="228"/>
        <v>0</v>
      </c>
      <c r="B1565" s="1" t="s">
        <v>11</v>
      </c>
      <c r="C1565" s="1">
        <v>0.6</v>
      </c>
      <c r="D1565" s="1">
        <v>4</v>
      </c>
      <c r="E1565" s="1">
        <f t="shared" si="229"/>
        <v>391</v>
      </c>
      <c r="F1565" s="1">
        <v>1</v>
      </c>
      <c r="G1565" s="3">
        <f t="shared" si="230"/>
        <v>0</v>
      </c>
      <c r="H1565" s="3">
        <f t="shared" si="231"/>
        <v>0.03</v>
      </c>
      <c r="I1565" s="3">
        <v>0.03</v>
      </c>
      <c r="J1565" s="3">
        <v>0</v>
      </c>
      <c r="K1565" s="3">
        <v>0</v>
      </c>
      <c r="L1565" s="1">
        <v>11</v>
      </c>
      <c r="M1565" s="1">
        <v>11</v>
      </c>
      <c r="N1565" s="1">
        <v>11</v>
      </c>
      <c r="O1565" s="1">
        <v>11</v>
      </c>
      <c r="P1565" s="1">
        <v>11</v>
      </c>
      <c r="Q1565" s="1">
        <v>11</v>
      </c>
      <c r="R1565" s="3">
        <v>0.02</v>
      </c>
      <c r="S1565" s="3">
        <v>8.9999999999999993E-3</v>
      </c>
      <c r="T1565" s="3">
        <v>9.9999999999999985E-3</v>
      </c>
      <c r="U1565" s="3">
        <f t="shared" si="232"/>
        <v>0</v>
      </c>
      <c r="V1565" s="3">
        <f t="shared" si="233"/>
        <v>0</v>
      </c>
      <c r="W1565" s="3">
        <f t="shared" si="234"/>
        <v>0</v>
      </c>
    </row>
    <row r="1566" spans="1:23" x14ac:dyDescent="0.3">
      <c r="A1566" s="1">
        <f t="shared" si="228"/>
        <v>0</v>
      </c>
      <c r="B1566" s="1" t="s">
        <v>11</v>
      </c>
      <c r="C1566" s="1">
        <v>0.6</v>
      </c>
      <c r="D1566" s="1">
        <v>1</v>
      </c>
      <c r="E1566" s="1">
        <f t="shared" si="229"/>
        <v>392</v>
      </c>
      <c r="F1566" s="1">
        <v>1</v>
      </c>
      <c r="G1566" s="3">
        <f t="shared" si="230"/>
        <v>0</v>
      </c>
      <c r="H1566" s="3">
        <f t="shared" si="231"/>
        <v>2.5000000000000001E-2</v>
      </c>
      <c r="I1566" s="3">
        <v>2.5000000000000001E-2</v>
      </c>
      <c r="J1566" s="3">
        <v>0</v>
      </c>
      <c r="K1566" s="3">
        <v>0</v>
      </c>
      <c r="L1566" s="1">
        <v>11</v>
      </c>
      <c r="M1566" s="1">
        <v>11</v>
      </c>
      <c r="N1566" s="1">
        <v>11</v>
      </c>
      <c r="O1566" s="1">
        <v>11</v>
      </c>
      <c r="P1566" s="1">
        <v>11</v>
      </c>
      <c r="Q1566" s="1">
        <v>11</v>
      </c>
      <c r="R1566" s="3">
        <v>1.6E-2</v>
      </c>
      <c r="S1566" s="3">
        <v>8.0000000000000002E-3</v>
      </c>
      <c r="T1566" s="3">
        <v>8.0000000000000002E-3</v>
      </c>
      <c r="U1566" s="3">
        <f t="shared" si="232"/>
        <v>0</v>
      </c>
      <c r="V1566" s="3">
        <f t="shared" si="233"/>
        <v>0</v>
      </c>
      <c r="W1566" s="3">
        <f t="shared" si="234"/>
        <v>0</v>
      </c>
    </row>
    <row r="1567" spans="1:23" x14ac:dyDescent="0.3">
      <c r="A1567" s="1">
        <f t="shared" si="228"/>
        <v>0</v>
      </c>
      <c r="B1567" s="1" t="s">
        <v>11</v>
      </c>
      <c r="C1567" s="1">
        <v>0.6</v>
      </c>
      <c r="D1567" s="1">
        <v>2</v>
      </c>
      <c r="E1567" s="1">
        <f t="shared" si="229"/>
        <v>392</v>
      </c>
      <c r="F1567" s="1">
        <v>1</v>
      </c>
      <c r="G1567" s="3">
        <f t="shared" si="230"/>
        <v>0</v>
      </c>
      <c r="H1567" s="3">
        <f t="shared" si="231"/>
        <v>4.8000000000000001E-2</v>
      </c>
      <c r="I1567" s="3">
        <v>4.8000000000000001E-2</v>
      </c>
      <c r="J1567" s="3">
        <v>0</v>
      </c>
      <c r="K1567" s="3">
        <v>0</v>
      </c>
      <c r="L1567" s="1">
        <v>12</v>
      </c>
      <c r="M1567" s="1">
        <v>12</v>
      </c>
      <c r="N1567" s="1">
        <v>12</v>
      </c>
      <c r="O1567" s="1">
        <v>8</v>
      </c>
      <c r="P1567" s="1">
        <v>11</v>
      </c>
      <c r="Q1567" s="1">
        <v>12</v>
      </c>
      <c r="R1567" s="3">
        <v>3.9E-2</v>
      </c>
      <c r="S1567" s="3">
        <v>8.0000000000000002E-3</v>
      </c>
      <c r="T1567" s="3">
        <v>8.0000000000000002E-3</v>
      </c>
      <c r="U1567" s="3">
        <f t="shared" si="232"/>
        <v>33.333333333333329</v>
      </c>
      <c r="V1567" s="3">
        <f t="shared" si="233"/>
        <v>8.3333333333333321</v>
      </c>
      <c r="W1567" s="3">
        <f t="shared" si="234"/>
        <v>0</v>
      </c>
    </row>
    <row r="1568" spans="1:23" x14ac:dyDescent="0.3">
      <c r="A1568" s="1">
        <f t="shared" si="228"/>
        <v>0</v>
      </c>
      <c r="B1568" s="1" t="s">
        <v>11</v>
      </c>
      <c r="C1568" s="1">
        <v>0.6</v>
      </c>
      <c r="D1568" s="1">
        <v>3</v>
      </c>
      <c r="E1568" s="1">
        <f t="shared" si="229"/>
        <v>392</v>
      </c>
      <c r="F1568" s="1">
        <v>1</v>
      </c>
      <c r="G1568" s="3">
        <f t="shared" si="230"/>
        <v>0</v>
      </c>
      <c r="H1568" s="3">
        <f t="shared" si="231"/>
        <v>2.7E-2</v>
      </c>
      <c r="I1568" s="3">
        <v>2.7E-2</v>
      </c>
      <c r="J1568" s="3">
        <v>0</v>
      </c>
      <c r="K1568" s="3">
        <v>0</v>
      </c>
      <c r="L1568" s="1">
        <v>11</v>
      </c>
      <c r="M1568" s="1">
        <v>11</v>
      </c>
      <c r="N1568" s="1">
        <v>11</v>
      </c>
      <c r="O1568" s="1">
        <v>11</v>
      </c>
      <c r="P1568" s="1">
        <v>11</v>
      </c>
      <c r="Q1568" s="1">
        <v>11</v>
      </c>
      <c r="R1568" s="3">
        <v>1.9E-2</v>
      </c>
      <c r="S1568" s="3">
        <v>8.0000000000000002E-3</v>
      </c>
      <c r="T1568" s="3">
        <v>7.0000000000000001E-3</v>
      </c>
      <c r="U1568" s="3">
        <f t="shared" si="232"/>
        <v>0</v>
      </c>
      <c r="V1568" s="3">
        <f t="shared" si="233"/>
        <v>0</v>
      </c>
      <c r="W1568" s="3">
        <f t="shared" si="234"/>
        <v>0</v>
      </c>
    </row>
    <row r="1569" spans="1:23" x14ac:dyDescent="0.3">
      <c r="A1569" s="1">
        <f t="shared" si="228"/>
        <v>0</v>
      </c>
      <c r="B1569" s="1" t="s">
        <v>11</v>
      </c>
      <c r="C1569" s="1">
        <v>0.6</v>
      </c>
      <c r="D1569" s="1">
        <v>4</v>
      </c>
      <c r="E1569" s="1">
        <f t="shared" si="229"/>
        <v>392</v>
      </c>
      <c r="F1569" s="1">
        <v>1</v>
      </c>
      <c r="G1569" s="3">
        <f t="shared" si="230"/>
        <v>0</v>
      </c>
      <c r="H1569" s="3">
        <f t="shared" si="231"/>
        <v>2.8000000000000001E-2</v>
      </c>
      <c r="I1569" s="3">
        <v>2.8000000000000001E-2</v>
      </c>
      <c r="J1569" s="3">
        <v>0</v>
      </c>
      <c r="K1569" s="3">
        <v>0</v>
      </c>
      <c r="L1569" s="1">
        <v>11</v>
      </c>
      <c r="M1569" s="1">
        <v>11</v>
      </c>
      <c r="N1569" s="1">
        <v>11</v>
      </c>
      <c r="O1569" s="1">
        <v>11</v>
      </c>
      <c r="P1569" s="1">
        <v>11</v>
      </c>
      <c r="Q1569" s="1">
        <v>11</v>
      </c>
      <c r="R1569" s="3">
        <v>1.9E-2</v>
      </c>
      <c r="S1569" s="3">
        <v>8.0000000000000002E-3</v>
      </c>
      <c r="T1569" s="3">
        <v>8.0000000000000002E-3</v>
      </c>
      <c r="U1569" s="3">
        <f t="shared" si="232"/>
        <v>0</v>
      </c>
      <c r="V1569" s="3">
        <f t="shared" si="233"/>
        <v>0</v>
      </c>
      <c r="W1569" s="3">
        <f t="shared" si="234"/>
        <v>0</v>
      </c>
    </row>
    <row r="1570" spans="1:23" x14ac:dyDescent="0.3">
      <c r="A1570" s="1">
        <f t="shared" si="228"/>
        <v>0</v>
      </c>
      <c r="B1570" s="1" t="s">
        <v>11</v>
      </c>
      <c r="C1570" s="1">
        <v>0.6</v>
      </c>
      <c r="D1570" s="1">
        <v>1</v>
      </c>
      <c r="E1570" s="1">
        <f t="shared" si="229"/>
        <v>393</v>
      </c>
      <c r="F1570" s="1">
        <v>1</v>
      </c>
      <c r="G1570" s="3">
        <f t="shared" si="230"/>
        <v>0</v>
      </c>
      <c r="H1570" s="3">
        <f t="shared" si="231"/>
        <v>2.7999999999999997E-2</v>
      </c>
      <c r="I1570" s="3">
        <v>2.7999999999999997E-2</v>
      </c>
      <c r="J1570" s="3">
        <v>0</v>
      </c>
      <c r="K1570" s="3">
        <v>0</v>
      </c>
      <c r="L1570" s="1">
        <v>11</v>
      </c>
      <c r="M1570" s="1">
        <v>11</v>
      </c>
      <c r="N1570" s="1">
        <v>11</v>
      </c>
      <c r="O1570" s="1">
        <v>11</v>
      </c>
      <c r="P1570" s="1">
        <v>11</v>
      </c>
      <c r="Q1570" s="1">
        <v>11</v>
      </c>
      <c r="R1570" s="3">
        <v>1.4999999999999999E-2</v>
      </c>
      <c r="S1570" s="3">
        <v>1.0999999999999999E-2</v>
      </c>
      <c r="T1570" s="3">
        <v>1.2E-2</v>
      </c>
      <c r="U1570" s="3">
        <f t="shared" si="232"/>
        <v>0</v>
      </c>
      <c r="V1570" s="3">
        <f t="shared" si="233"/>
        <v>0</v>
      </c>
      <c r="W1570" s="3">
        <f t="shared" si="234"/>
        <v>0</v>
      </c>
    </row>
    <row r="1571" spans="1:23" x14ac:dyDescent="0.3">
      <c r="A1571" s="1">
        <f t="shared" si="228"/>
        <v>0</v>
      </c>
      <c r="B1571" s="1" t="s">
        <v>11</v>
      </c>
      <c r="C1571" s="1">
        <v>0.6</v>
      </c>
      <c r="D1571" s="1">
        <v>2</v>
      </c>
      <c r="E1571" s="1">
        <f t="shared" si="229"/>
        <v>393</v>
      </c>
      <c r="F1571" s="1">
        <v>1</v>
      </c>
      <c r="G1571" s="3">
        <f t="shared" si="230"/>
        <v>0</v>
      </c>
      <c r="H1571" s="3">
        <f t="shared" si="231"/>
        <v>4.8999999999999995E-2</v>
      </c>
      <c r="I1571" s="3">
        <v>4.8999999999999995E-2</v>
      </c>
      <c r="J1571" s="3">
        <v>0</v>
      </c>
      <c r="K1571" s="3">
        <v>0</v>
      </c>
      <c r="L1571" s="1">
        <v>12</v>
      </c>
      <c r="M1571" s="1">
        <v>12</v>
      </c>
      <c r="N1571" s="1">
        <v>12</v>
      </c>
      <c r="O1571" s="1">
        <v>8</v>
      </c>
      <c r="P1571" s="1">
        <v>11</v>
      </c>
      <c r="Q1571" s="1">
        <v>11</v>
      </c>
      <c r="R1571" s="3">
        <v>3.3000000000000002E-2</v>
      </c>
      <c r="S1571" s="3">
        <v>1.0999999999999999E-2</v>
      </c>
      <c r="T1571" s="3">
        <v>1.4999999999999999E-2</v>
      </c>
      <c r="U1571" s="3">
        <f t="shared" si="232"/>
        <v>33.333333333333329</v>
      </c>
      <c r="V1571" s="3">
        <f t="shared" si="233"/>
        <v>8.3333333333333321</v>
      </c>
      <c r="W1571" s="3">
        <f t="shared" si="234"/>
        <v>8.3333333333333321</v>
      </c>
    </row>
    <row r="1572" spans="1:23" x14ac:dyDescent="0.3">
      <c r="A1572" s="1">
        <f t="shared" si="228"/>
        <v>0</v>
      </c>
      <c r="B1572" s="1" t="s">
        <v>11</v>
      </c>
      <c r="C1572" s="1">
        <v>0.6</v>
      </c>
      <c r="D1572" s="1">
        <v>3</v>
      </c>
      <c r="E1572" s="1">
        <f t="shared" si="229"/>
        <v>393</v>
      </c>
      <c r="F1572" s="1">
        <v>1</v>
      </c>
      <c r="G1572" s="3">
        <f t="shared" si="230"/>
        <v>0</v>
      </c>
      <c r="H1572" s="3">
        <f t="shared" si="231"/>
        <v>3.4000000000000002E-2</v>
      </c>
      <c r="I1572" s="3">
        <v>3.3000000000000002E-2</v>
      </c>
      <c r="J1572" s="3">
        <v>1E-3</v>
      </c>
      <c r="K1572" s="3">
        <v>0</v>
      </c>
      <c r="L1572" s="1">
        <v>11</v>
      </c>
      <c r="M1572" s="1">
        <v>11</v>
      </c>
      <c r="N1572" s="1">
        <v>11</v>
      </c>
      <c r="O1572" s="1">
        <v>11</v>
      </c>
      <c r="P1572" s="1">
        <v>11</v>
      </c>
      <c r="Q1572" s="1">
        <v>11</v>
      </c>
      <c r="R1572" s="3">
        <v>0.02</v>
      </c>
      <c r="S1572" s="3">
        <v>1.0999999999999999E-2</v>
      </c>
      <c r="T1572" s="3">
        <v>1.2E-2</v>
      </c>
      <c r="U1572" s="3">
        <f t="shared" si="232"/>
        <v>0</v>
      </c>
      <c r="V1572" s="3">
        <f t="shared" si="233"/>
        <v>0</v>
      </c>
      <c r="W1572" s="3">
        <f t="shared" si="234"/>
        <v>0</v>
      </c>
    </row>
    <row r="1573" spans="1:23" x14ac:dyDescent="0.3">
      <c r="A1573" s="1">
        <f t="shared" si="228"/>
        <v>0</v>
      </c>
      <c r="B1573" s="1" t="s">
        <v>11</v>
      </c>
      <c r="C1573" s="1">
        <v>0.6</v>
      </c>
      <c r="D1573" s="1">
        <v>4</v>
      </c>
      <c r="E1573" s="1">
        <f t="shared" si="229"/>
        <v>393</v>
      </c>
      <c r="F1573" s="1">
        <v>1</v>
      </c>
      <c r="G1573" s="3">
        <f t="shared" si="230"/>
        <v>0</v>
      </c>
      <c r="H1573" s="3">
        <f t="shared" si="231"/>
        <v>3.5000000000000003E-2</v>
      </c>
      <c r="I1573" s="3">
        <v>3.4000000000000002E-2</v>
      </c>
      <c r="J1573" s="3">
        <v>1E-3</v>
      </c>
      <c r="K1573" s="3">
        <v>0</v>
      </c>
      <c r="L1573" s="1">
        <v>11</v>
      </c>
      <c r="M1573" s="1">
        <v>11</v>
      </c>
      <c r="N1573" s="1">
        <v>11</v>
      </c>
      <c r="O1573" s="1">
        <v>11</v>
      </c>
      <c r="P1573" s="1">
        <v>11</v>
      </c>
      <c r="Q1573" s="1">
        <v>11</v>
      </c>
      <c r="R1573" s="3">
        <v>2.1000000000000001E-2</v>
      </c>
      <c r="S1573" s="3">
        <v>1.0999999999999999E-2</v>
      </c>
      <c r="T1573" s="3">
        <v>1.2E-2</v>
      </c>
      <c r="U1573" s="3">
        <f t="shared" si="232"/>
        <v>0</v>
      </c>
      <c r="V1573" s="3">
        <f t="shared" si="233"/>
        <v>0</v>
      </c>
      <c r="W1573" s="3">
        <f t="shared" si="234"/>
        <v>0</v>
      </c>
    </row>
    <row r="1574" spans="1:23" x14ac:dyDescent="0.3">
      <c r="A1574" s="1">
        <f t="shared" si="228"/>
        <v>0</v>
      </c>
      <c r="B1574" s="1" t="s">
        <v>11</v>
      </c>
      <c r="C1574" s="1">
        <v>0.6</v>
      </c>
      <c r="D1574" s="1">
        <v>1</v>
      </c>
      <c r="E1574" s="1">
        <f t="shared" si="229"/>
        <v>394</v>
      </c>
      <c r="F1574" s="1">
        <v>1</v>
      </c>
      <c r="G1574" s="3">
        <f t="shared" si="230"/>
        <v>0</v>
      </c>
      <c r="H1574" s="3">
        <f t="shared" si="231"/>
        <v>4.3000000000000003E-2</v>
      </c>
      <c r="I1574" s="3">
        <v>4.3000000000000003E-2</v>
      </c>
      <c r="J1574" s="3">
        <v>0</v>
      </c>
      <c r="K1574" s="3">
        <v>0</v>
      </c>
      <c r="L1574" s="1">
        <v>12</v>
      </c>
      <c r="M1574" s="1">
        <v>12</v>
      </c>
      <c r="N1574" s="1">
        <v>12</v>
      </c>
      <c r="O1574" s="1">
        <v>8</v>
      </c>
      <c r="P1574" s="1">
        <v>12</v>
      </c>
      <c r="Q1574" s="1">
        <v>12</v>
      </c>
      <c r="R1574" s="3">
        <v>2.8000000000000001E-2</v>
      </c>
      <c r="S1574" s="3">
        <v>8.0000000000000002E-3</v>
      </c>
      <c r="T1574" s="3">
        <v>1.4999999999999999E-2</v>
      </c>
      <c r="U1574" s="3">
        <f t="shared" si="232"/>
        <v>33.333333333333329</v>
      </c>
      <c r="V1574" s="3">
        <f t="shared" si="233"/>
        <v>0</v>
      </c>
      <c r="W1574" s="3">
        <f t="shared" si="234"/>
        <v>0</v>
      </c>
    </row>
    <row r="1575" spans="1:23" x14ac:dyDescent="0.3">
      <c r="A1575" s="1">
        <f t="shared" si="228"/>
        <v>0</v>
      </c>
      <c r="B1575" s="1" t="s">
        <v>11</v>
      </c>
      <c r="C1575" s="1">
        <v>0.6</v>
      </c>
      <c r="D1575" s="1">
        <v>2</v>
      </c>
      <c r="E1575" s="1">
        <f t="shared" si="229"/>
        <v>394</v>
      </c>
      <c r="F1575" s="1">
        <v>1</v>
      </c>
      <c r="G1575" s="3">
        <f t="shared" si="230"/>
        <v>0</v>
      </c>
      <c r="H1575" s="3">
        <f t="shared" si="231"/>
        <v>7.3000000000000009E-2</v>
      </c>
      <c r="I1575" s="3">
        <v>7.3000000000000009E-2</v>
      </c>
      <c r="J1575" s="3">
        <v>0</v>
      </c>
      <c r="K1575" s="3">
        <v>0</v>
      </c>
      <c r="L1575" s="1">
        <v>13</v>
      </c>
      <c r="M1575" s="1">
        <v>13</v>
      </c>
      <c r="N1575" s="1">
        <v>13</v>
      </c>
      <c r="O1575" s="1">
        <v>8</v>
      </c>
      <c r="P1575" s="1">
        <v>12</v>
      </c>
      <c r="Q1575" s="1">
        <v>12</v>
      </c>
      <c r="R1575" s="3">
        <v>5.8000000000000003E-2</v>
      </c>
      <c r="S1575" s="3">
        <v>8.0000000000000002E-3</v>
      </c>
      <c r="T1575" s="3">
        <v>1.4999999999999999E-2</v>
      </c>
      <c r="U1575" s="3">
        <f t="shared" si="232"/>
        <v>38.461538461538467</v>
      </c>
      <c r="V1575" s="3">
        <f t="shared" si="233"/>
        <v>7.6923076923076925</v>
      </c>
      <c r="W1575" s="3">
        <f t="shared" si="234"/>
        <v>7.6923076923076925</v>
      </c>
    </row>
    <row r="1576" spans="1:23" x14ac:dyDescent="0.3">
      <c r="A1576" s="1">
        <f t="shared" si="228"/>
        <v>0</v>
      </c>
      <c r="B1576" s="1" t="s">
        <v>11</v>
      </c>
      <c r="C1576" s="1">
        <v>0.6</v>
      </c>
      <c r="D1576" s="1">
        <v>3</v>
      </c>
      <c r="E1576" s="1">
        <f t="shared" si="229"/>
        <v>394</v>
      </c>
      <c r="F1576" s="1">
        <v>1</v>
      </c>
      <c r="G1576" s="3">
        <f t="shared" si="230"/>
        <v>0</v>
      </c>
      <c r="H1576" s="3">
        <f t="shared" si="231"/>
        <v>4.9000000000000002E-2</v>
      </c>
      <c r="I1576" s="3">
        <v>4.9000000000000002E-2</v>
      </c>
      <c r="J1576" s="3">
        <v>0</v>
      </c>
      <c r="K1576" s="3">
        <v>0</v>
      </c>
      <c r="L1576" s="1">
        <v>12</v>
      </c>
      <c r="M1576" s="1">
        <v>12</v>
      </c>
      <c r="N1576" s="1">
        <v>12</v>
      </c>
      <c r="O1576" s="1">
        <v>8</v>
      </c>
      <c r="P1576" s="1">
        <v>12</v>
      </c>
      <c r="Q1576" s="1">
        <v>12</v>
      </c>
      <c r="R1576" s="3">
        <v>3.4000000000000002E-2</v>
      </c>
      <c r="S1576" s="3">
        <v>8.0000000000000002E-3</v>
      </c>
      <c r="T1576" s="3">
        <v>1.4999999999999999E-2</v>
      </c>
      <c r="U1576" s="3">
        <f t="shared" si="232"/>
        <v>33.333333333333329</v>
      </c>
      <c r="V1576" s="3">
        <f t="shared" si="233"/>
        <v>0</v>
      </c>
      <c r="W1576" s="3">
        <f t="shared" si="234"/>
        <v>0</v>
      </c>
    </row>
    <row r="1577" spans="1:23" x14ac:dyDescent="0.3">
      <c r="A1577" s="1">
        <f t="shared" si="228"/>
        <v>0</v>
      </c>
      <c r="B1577" s="1" t="s">
        <v>11</v>
      </c>
      <c r="C1577" s="1">
        <v>0.6</v>
      </c>
      <c r="D1577" s="1">
        <v>4</v>
      </c>
      <c r="E1577" s="1">
        <f t="shared" si="229"/>
        <v>394</v>
      </c>
      <c r="F1577" s="1">
        <v>1</v>
      </c>
      <c r="G1577" s="3">
        <f t="shared" si="230"/>
        <v>0</v>
      </c>
      <c r="H1577" s="3">
        <f t="shared" si="231"/>
        <v>5.2999999999999999E-2</v>
      </c>
      <c r="I1577" s="3">
        <v>5.1999999999999998E-2</v>
      </c>
      <c r="J1577" s="3">
        <v>1E-3</v>
      </c>
      <c r="K1577" s="3">
        <v>0</v>
      </c>
      <c r="L1577" s="1">
        <v>12</v>
      </c>
      <c r="M1577" s="1">
        <v>12</v>
      </c>
      <c r="N1577" s="1">
        <v>12</v>
      </c>
      <c r="O1577" s="1">
        <v>8</v>
      </c>
      <c r="P1577" s="1">
        <v>12</v>
      </c>
      <c r="Q1577" s="1">
        <v>12</v>
      </c>
      <c r="R1577" s="3">
        <v>3.7999999999999999E-2</v>
      </c>
      <c r="S1577" s="3">
        <v>8.0000000000000002E-3</v>
      </c>
      <c r="T1577" s="3">
        <v>1.4E-2</v>
      </c>
      <c r="U1577" s="3">
        <f t="shared" si="232"/>
        <v>33.333333333333329</v>
      </c>
      <c r="V1577" s="3">
        <f t="shared" si="233"/>
        <v>0</v>
      </c>
      <c r="W1577" s="3">
        <f t="shared" si="234"/>
        <v>0</v>
      </c>
    </row>
    <row r="1578" spans="1:23" x14ac:dyDescent="0.3">
      <c r="A1578" s="1">
        <f t="shared" si="228"/>
        <v>0</v>
      </c>
      <c r="B1578" s="1" t="s">
        <v>11</v>
      </c>
      <c r="C1578" s="1">
        <v>0.6</v>
      </c>
      <c r="D1578" s="1">
        <v>1</v>
      </c>
      <c r="E1578" s="1">
        <f t="shared" si="229"/>
        <v>395</v>
      </c>
      <c r="F1578" s="1">
        <v>1</v>
      </c>
      <c r="G1578" s="3">
        <f t="shared" si="230"/>
        <v>0</v>
      </c>
      <c r="H1578" s="3">
        <f t="shared" si="231"/>
        <v>2.7999999999999997E-2</v>
      </c>
      <c r="I1578" s="3">
        <v>2.7999999999999997E-2</v>
      </c>
      <c r="J1578" s="3">
        <v>0</v>
      </c>
      <c r="K1578" s="3">
        <v>0</v>
      </c>
      <c r="L1578" s="1">
        <v>11</v>
      </c>
      <c r="M1578" s="1">
        <v>11</v>
      </c>
      <c r="N1578" s="1">
        <v>11</v>
      </c>
      <c r="O1578" s="1">
        <v>11</v>
      </c>
      <c r="P1578" s="1">
        <v>11</v>
      </c>
      <c r="Q1578" s="1">
        <v>11</v>
      </c>
      <c r="R1578" s="3">
        <v>1.4999999999999999E-2</v>
      </c>
      <c r="S1578" s="3">
        <v>1.0999999999999999E-2</v>
      </c>
      <c r="T1578" s="3">
        <v>1.0999999999999999E-2</v>
      </c>
      <c r="U1578" s="3">
        <f t="shared" si="232"/>
        <v>0</v>
      </c>
      <c r="V1578" s="3">
        <f t="shared" si="233"/>
        <v>0</v>
      </c>
      <c r="W1578" s="3">
        <f t="shared" si="234"/>
        <v>0</v>
      </c>
    </row>
    <row r="1579" spans="1:23" x14ac:dyDescent="0.3">
      <c r="A1579" s="1">
        <f t="shared" si="228"/>
        <v>0</v>
      </c>
      <c r="B1579" s="1" t="s">
        <v>11</v>
      </c>
      <c r="C1579" s="1">
        <v>0.6</v>
      </c>
      <c r="D1579" s="1">
        <v>2</v>
      </c>
      <c r="E1579" s="1">
        <f t="shared" si="229"/>
        <v>395</v>
      </c>
      <c r="F1579" s="1">
        <v>1</v>
      </c>
      <c r="G1579" s="3">
        <f t="shared" si="230"/>
        <v>0</v>
      </c>
      <c r="H1579" s="3">
        <f t="shared" si="231"/>
        <v>3.1E-2</v>
      </c>
      <c r="I1579" s="3">
        <v>0.03</v>
      </c>
      <c r="J1579" s="3">
        <v>1E-3</v>
      </c>
      <c r="K1579" s="3">
        <v>0</v>
      </c>
      <c r="L1579" s="1">
        <v>11</v>
      </c>
      <c r="M1579" s="1">
        <v>11</v>
      </c>
      <c r="N1579" s="1">
        <v>11</v>
      </c>
      <c r="O1579" s="1">
        <v>11</v>
      </c>
      <c r="P1579" s="1">
        <v>11</v>
      </c>
      <c r="Q1579" s="1">
        <v>11</v>
      </c>
      <c r="R1579" s="3">
        <v>1.7999999999999999E-2</v>
      </c>
      <c r="S1579" s="3">
        <v>1.0999999999999999E-2</v>
      </c>
      <c r="T1579" s="3">
        <v>9.9999999999999985E-3</v>
      </c>
      <c r="U1579" s="3">
        <f t="shared" si="232"/>
        <v>0</v>
      </c>
      <c r="V1579" s="3">
        <f t="shared" si="233"/>
        <v>0</v>
      </c>
      <c r="W1579" s="3">
        <f t="shared" si="234"/>
        <v>0</v>
      </c>
    </row>
    <row r="1580" spans="1:23" x14ac:dyDescent="0.3">
      <c r="A1580" s="1">
        <f t="shared" si="228"/>
        <v>0</v>
      </c>
      <c r="B1580" s="1" t="s">
        <v>11</v>
      </c>
      <c r="C1580" s="1">
        <v>0.6</v>
      </c>
      <c r="D1580" s="1">
        <v>3</v>
      </c>
      <c r="E1580" s="1">
        <f t="shared" si="229"/>
        <v>395</v>
      </c>
      <c r="F1580" s="1">
        <v>1</v>
      </c>
      <c r="G1580" s="3">
        <f t="shared" si="230"/>
        <v>0</v>
      </c>
      <c r="H1580" s="3">
        <f t="shared" si="231"/>
        <v>3.3000000000000002E-2</v>
      </c>
      <c r="I1580" s="3">
        <v>3.2000000000000001E-2</v>
      </c>
      <c r="J1580" s="3">
        <v>1E-3</v>
      </c>
      <c r="K1580" s="3">
        <v>0</v>
      </c>
      <c r="L1580" s="1">
        <v>11</v>
      </c>
      <c r="M1580" s="1">
        <v>11</v>
      </c>
      <c r="N1580" s="1">
        <v>11</v>
      </c>
      <c r="O1580" s="1">
        <v>11</v>
      </c>
      <c r="P1580" s="1">
        <v>11</v>
      </c>
      <c r="Q1580" s="1">
        <v>11</v>
      </c>
      <c r="R1580" s="3">
        <v>1.9E-2</v>
      </c>
      <c r="S1580" s="3">
        <v>1.0999999999999999E-2</v>
      </c>
      <c r="T1580" s="3">
        <v>1.0999999999999999E-2</v>
      </c>
      <c r="U1580" s="3">
        <f t="shared" si="232"/>
        <v>0</v>
      </c>
      <c r="V1580" s="3">
        <f t="shared" si="233"/>
        <v>0</v>
      </c>
      <c r="W1580" s="3">
        <f t="shared" si="234"/>
        <v>0</v>
      </c>
    </row>
    <row r="1581" spans="1:23" x14ac:dyDescent="0.3">
      <c r="A1581" s="1">
        <f t="shared" si="228"/>
        <v>0</v>
      </c>
      <c r="B1581" s="1" t="s">
        <v>11</v>
      </c>
      <c r="C1581" s="1">
        <v>0.6</v>
      </c>
      <c r="D1581" s="1">
        <v>4</v>
      </c>
      <c r="E1581" s="1">
        <f t="shared" si="229"/>
        <v>395</v>
      </c>
      <c r="F1581" s="1">
        <v>1</v>
      </c>
      <c r="G1581" s="3">
        <f t="shared" si="230"/>
        <v>0</v>
      </c>
      <c r="H1581" s="3">
        <f t="shared" si="231"/>
        <v>3.4000000000000002E-2</v>
      </c>
      <c r="I1581" s="3">
        <v>3.4000000000000002E-2</v>
      </c>
      <c r="J1581" s="3">
        <v>0</v>
      </c>
      <c r="K1581" s="3">
        <v>0</v>
      </c>
      <c r="L1581" s="1">
        <v>11</v>
      </c>
      <c r="M1581" s="1">
        <v>11</v>
      </c>
      <c r="N1581" s="1">
        <v>11</v>
      </c>
      <c r="O1581" s="1">
        <v>11</v>
      </c>
      <c r="P1581" s="1">
        <v>11</v>
      </c>
      <c r="Q1581" s="1">
        <v>11</v>
      </c>
      <c r="R1581" s="3">
        <v>2.1000000000000001E-2</v>
      </c>
      <c r="S1581" s="3">
        <v>1.0999999999999999E-2</v>
      </c>
      <c r="T1581" s="3">
        <v>1.0999999999999999E-2</v>
      </c>
      <c r="U1581" s="3">
        <f t="shared" si="232"/>
        <v>0</v>
      </c>
      <c r="V1581" s="3">
        <f t="shared" si="233"/>
        <v>0</v>
      </c>
      <c r="W1581" s="3">
        <f t="shared" si="234"/>
        <v>0</v>
      </c>
    </row>
    <row r="1582" spans="1:23" x14ac:dyDescent="0.3">
      <c r="A1582" s="1">
        <f t="shared" si="228"/>
        <v>0</v>
      </c>
      <c r="B1582" s="1" t="s">
        <v>11</v>
      </c>
      <c r="C1582" s="1">
        <v>0.6</v>
      </c>
      <c r="D1582" s="1">
        <v>1</v>
      </c>
      <c r="E1582" s="1">
        <f t="shared" si="229"/>
        <v>396</v>
      </c>
      <c r="F1582" s="1">
        <v>1</v>
      </c>
      <c r="G1582" s="3">
        <f t="shared" si="230"/>
        <v>0</v>
      </c>
      <c r="H1582" s="3">
        <f t="shared" si="231"/>
        <v>2.5000000000000001E-2</v>
      </c>
      <c r="I1582" s="3">
        <v>2.5000000000000001E-2</v>
      </c>
      <c r="J1582" s="3">
        <v>0</v>
      </c>
      <c r="K1582" s="3">
        <v>0</v>
      </c>
      <c r="L1582" s="1">
        <v>11</v>
      </c>
      <c r="M1582" s="1">
        <v>11</v>
      </c>
      <c r="N1582" s="1">
        <v>11</v>
      </c>
      <c r="O1582" s="1">
        <v>11</v>
      </c>
      <c r="P1582" s="1">
        <v>11</v>
      </c>
      <c r="Q1582" s="1">
        <v>11</v>
      </c>
      <c r="R1582" s="3">
        <v>1.4999999999999999E-2</v>
      </c>
      <c r="S1582" s="3">
        <v>0.01</v>
      </c>
      <c r="T1582" s="3">
        <v>8.9999999999999993E-3</v>
      </c>
      <c r="U1582" s="3">
        <f t="shared" si="232"/>
        <v>0</v>
      </c>
      <c r="V1582" s="3">
        <f t="shared" si="233"/>
        <v>0</v>
      </c>
      <c r="W1582" s="3">
        <f t="shared" si="234"/>
        <v>0</v>
      </c>
    </row>
    <row r="1583" spans="1:23" x14ac:dyDescent="0.3">
      <c r="A1583" s="1">
        <f t="shared" si="228"/>
        <v>0</v>
      </c>
      <c r="B1583" s="1" t="s">
        <v>11</v>
      </c>
      <c r="C1583" s="1">
        <v>0.6</v>
      </c>
      <c r="D1583" s="1">
        <v>2</v>
      </c>
      <c r="E1583" s="1">
        <f t="shared" si="229"/>
        <v>396</v>
      </c>
      <c r="F1583" s="1">
        <v>1</v>
      </c>
      <c r="G1583" s="3">
        <f t="shared" si="230"/>
        <v>0</v>
      </c>
      <c r="H1583" s="3">
        <f t="shared" si="231"/>
        <v>5.3000000000000005E-2</v>
      </c>
      <c r="I1583" s="3">
        <v>5.3000000000000005E-2</v>
      </c>
      <c r="J1583" s="3">
        <v>0</v>
      </c>
      <c r="K1583" s="3">
        <v>0</v>
      </c>
      <c r="L1583" s="1">
        <v>12</v>
      </c>
      <c r="M1583" s="1">
        <v>12</v>
      </c>
      <c r="N1583" s="1">
        <v>12</v>
      </c>
      <c r="O1583" s="1">
        <v>8</v>
      </c>
      <c r="P1583" s="1">
        <v>11</v>
      </c>
      <c r="Q1583" s="1">
        <v>11</v>
      </c>
      <c r="R1583" s="3">
        <v>3.4000000000000002E-2</v>
      </c>
      <c r="S1583" s="3">
        <v>0.01</v>
      </c>
      <c r="T1583" s="3">
        <v>1.7999999999999999E-2</v>
      </c>
      <c r="U1583" s="3">
        <f t="shared" si="232"/>
        <v>33.333333333333329</v>
      </c>
      <c r="V1583" s="3">
        <f t="shared" si="233"/>
        <v>8.3333333333333321</v>
      </c>
      <c r="W1583" s="3">
        <f t="shared" si="234"/>
        <v>8.3333333333333321</v>
      </c>
    </row>
    <row r="1584" spans="1:23" x14ac:dyDescent="0.3">
      <c r="A1584" s="1">
        <f t="shared" si="228"/>
        <v>0</v>
      </c>
      <c r="B1584" s="1" t="s">
        <v>11</v>
      </c>
      <c r="C1584" s="1">
        <v>0.6</v>
      </c>
      <c r="D1584" s="1">
        <v>3</v>
      </c>
      <c r="E1584" s="1">
        <f t="shared" si="229"/>
        <v>396</v>
      </c>
      <c r="F1584" s="1">
        <v>1</v>
      </c>
      <c r="G1584" s="3">
        <f t="shared" si="230"/>
        <v>0</v>
      </c>
      <c r="H1584" s="3">
        <f t="shared" si="231"/>
        <v>0.03</v>
      </c>
      <c r="I1584" s="3">
        <v>0.03</v>
      </c>
      <c r="J1584" s="3">
        <v>0</v>
      </c>
      <c r="K1584" s="3">
        <v>0</v>
      </c>
      <c r="L1584" s="1">
        <v>11</v>
      </c>
      <c r="M1584" s="1">
        <v>11</v>
      </c>
      <c r="N1584" s="1">
        <v>11</v>
      </c>
      <c r="O1584" s="1">
        <v>11</v>
      </c>
      <c r="P1584" s="1">
        <v>11</v>
      </c>
      <c r="Q1584" s="1">
        <v>11</v>
      </c>
      <c r="R1584" s="3">
        <v>0.02</v>
      </c>
      <c r="S1584" s="3">
        <v>0.01</v>
      </c>
      <c r="T1584" s="3">
        <v>8.9999999999999993E-3</v>
      </c>
      <c r="U1584" s="3">
        <f t="shared" si="232"/>
        <v>0</v>
      </c>
      <c r="V1584" s="3">
        <f t="shared" si="233"/>
        <v>0</v>
      </c>
      <c r="W1584" s="3">
        <f t="shared" si="234"/>
        <v>0</v>
      </c>
    </row>
    <row r="1585" spans="1:38" x14ac:dyDescent="0.3">
      <c r="A1585" s="1">
        <f t="shared" si="228"/>
        <v>0</v>
      </c>
      <c r="B1585" s="1" t="s">
        <v>11</v>
      </c>
      <c r="C1585" s="1">
        <v>0.6</v>
      </c>
      <c r="D1585" s="1">
        <v>4</v>
      </c>
      <c r="E1585" s="1">
        <f t="shared" si="229"/>
        <v>396</v>
      </c>
      <c r="F1585" s="1">
        <v>1</v>
      </c>
      <c r="G1585" s="3">
        <f t="shared" si="230"/>
        <v>0</v>
      </c>
      <c r="H1585" s="3">
        <f t="shared" si="231"/>
        <v>3.1E-2</v>
      </c>
      <c r="I1585" s="3">
        <v>3.1E-2</v>
      </c>
      <c r="J1585" s="3">
        <v>0</v>
      </c>
      <c r="K1585" s="3">
        <v>0</v>
      </c>
      <c r="L1585" s="1">
        <v>11</v>
      </c>
      <c r="M1585" s="1">
        <v>11</v>
      </c>
      <c r="N1585" s="1">
        <v>11</v>
      </c>
      <c r="O1585" s="1">
        <v>11</v>
      </c>
      <c r="P1585" s="1">
        <v>11</v>
      </c>
      <c r="Q1585" s="1">
        <v>11</v>
      </c>
      <c r="R1585" s="3">
        <v>1.9E-2</v>
      </c>
      <c r="S1585" s="3">
        <v>0.01</v>
      </c>
      <c r="T1585" s="3">
        <v>1.0999999999999999E-2</v>
      </c>
      <c r="U1585" s="3">
        <f t="shared" si="232"/>
        <v>0</v>
      </c>
      <c r="V1585" s="3">
        <f t="shared" si="233"/>
        <v>0</v>
      </c>
      <c r="W1585" s="3">
        <f t="shared" si="234"/>
        <v>0</v>
      </c>
    </row>
    <row r="1586" spans="1:38" x14ac:dyDescent="0.3">
      <c r="A1586" s="1">
        <f t="shared" si="228"/>
        <v>0</v>
      </c>
      <c r="B1586" s="1" t="s">
        <v>11</v>
      </c>
      <c r="C1586" s="1">
        <v>0.6</v>
      </c>
      <c r="D1586" s="1">
        <v>1</v>
      </c>
      <c r="E1586" s="1">
        <f t="shared" si="229"/>
        <v>397</v>
      </c>
      <c r="F1586" s="1">
        <v>1</v>
      </c>
      <c r="G1586" s="3">
        <f t="shared" si="230"/>
        <v>0</v>
      </c>
      <c r="H1586" s="3">
        <f t="shared" si="231"/>
        <v>0.03</v>
      </c>
      <c r="I1586" s="3">
        <v>0.03</v>
      </c>
      <c r="J1586" s="3">
        <v>0</v>
      </c>
      <c r="K1586" s="3">
        <v>0</v>
      </c>
      <c r="L1586" s="1">
        <v>11</v>
      </c>
      <c r="M1586" s="1">
        <v>11</v>
      </c>
      <c r="N1586" s="1">
        <v>11</v>
      </c>
      <c r="O1586" s="1">
        <v>11</v>
      </c>
      <c r="P1586" s="1">
        <v>11</v>
      </c>
      <c r="Q1586" s="1">
        <v>11</v>
      </c>
      <c r="R1586" s="3">
        <v>1.6E-2</v>
      </c>
      <c r="S1586" s="3">
        <v>1.2E-2</v>
      </c>
      <c r="T1586" s="3">
        <v>1.2999999999999999E-2</v>
      </c>
      <c r="U1586" s="3">
        <f t="shared" si="232"/>
        <v>0</v>
      </c>
      <c r="V1586" s="3">
        <f t="shared" si="233"/>
        <v>0</v>
      </c>
      <c r="W1586" s="3">
        <f t="shared" si="234"/>
        <v>0</v>
      </c>
    </row>
    <row r="1587" spans="1:38" x14ac:dyDescent="0.3">
      <c r="A1587" s="1">
        <f t="shared" si="228"/>
        <v>0</v>
      </c>
      <c r="B1587" s="1" t="s">
        <v>11</v>
      </c>
      <c r="C1587" s="1">
        <v>0.6</v>
      </c>
      <c r="D1587" s="1">
        <v>2</v>
      </c>
      <c r="E1587" s="1">
        <f t="shared" si="229"/>
        <v>397</v>
      </c>
      <c r="F1587" s="1">
        <v>1</v>
      </c>
      <c r="G1587" s="3">
        <f t="shared" si="230"/>
        <v>0</v>
      </c>
      <c r="H1587" s="3">
        <f t="shared" si="231"/>
        <v>0.03</v>
      </c>
      <c r="I1587" s="3">
        <v>0.03</v>
      </c>
      <c r="J1587" s="3">
        <v>0</v>
      </c>
      <c r="K1587" s="3">
        <v>0</v>
      </c>
      <c r="L1587" s="1">
        <v>11</v>
      </c>
      <c r="M1587" s="1">
        <v>11</v>
      </c>
      <c r="N1587" s="1">
        <v>11</v>
      </c>
      <c r="O1587" s="1">
        <v>11</v>
      </c>
      <c r="P1587" s="1">
        <v>11</v>
      </c>
      <c r="Q1587" s="1">
        <v>11</v>
      </c>
      <c r="R1587" s="3">
        <v>1.6E-2</v>
      </c>
      <c r="S1587" s="3">
        <v>1.2E-2</v>
      </c>
      <c r="T1587" s="3">
        <v>1.2999999999999999E-2</v>
      </c>
      <c r="U1587" s="3">
        <f t="shared" si="232"/>
        <v>0</v>
      </c>
      <c r="V1587" s="3">
        <f t="shared" si="233"/>
        <v>0</v>
      </c>
      <c r="W1587" s="3">
        <f t="shared" si="234"/>
        <v>0</v>
      </c>
    </row>
    <row r="1588" spans="1:38" x14ac:dyDescent="0.3">
      <c r="A1588" s="1">
        <f t="shared" si="228"/>
        <v>0</v>
      </c>
      <c r="B1588" s="1" t="s">
        <v>11</v>
      </c>
      <c r="C1588" s="1">
        <v>0.6</v>
      </c>
      <c r="D1588" s="1">
        <v>3</v>
      </c>
      <c r="E1588" s="1">
        <f t="shared" si="229"/>
        <v>397</v>
      </c>
      <c r="F1588" s="1">
        <v>1</v>
      </c>
      <c r="G1588" s="3">
        <f t="shared" si="230"/>
        <v>0</v>
      </c>
      <c r="H1588" s="3">
        <f t="shared" si="231"/>
        <v>3.2000000000000001E-2</v>
      </c>
      <c r="I1588" s="3">
        <v>3.2000000000000001E-2</v>
      </c>
      <c r="J1588" s="3">
        <v>0</v>
      </c>
      <c r="K1588" s="3">
        <v>0</v>
      </c>
      <c r="L1588" s="1">
        <v>11</v>
      </c>
      <c r="M1588" s="1">
        <v>11</v>
      </c>
      <c r="N1588" s="1">
        <v>11</v>
      </c>
      <c r="O1588" s="1">
        <v>11</v>
      </c>
      <c r="P1588" s="1">
        <v>11</v>
      </c>
      <c r="Q1588" s="1">
        <v>11</v>
      </c>
      <c r="R1588" s="3">
        <v>1.7999999999999999E-2</v>
      </c>
      <c r="S1588" s="3">
        <v>1.2E-2</v>
      </c>
      <c r="T1588" s="3">
        <v>1.2999999999999999E-2</v>
      </c>
      <c r="U1588" s="3">
        <f t="shared" si="232"/>
        <v>0</v>
      </c>
      <c r="V1588" s="3">
        <f t="shared" si="233"/>
        <v>0</v>
      </c>
      <c r="W1588" s="3">
        <f t="shared" si="234"/>
        <v>0</v>
      </c>
    </row>
    <row r="1589" spans="1:38" x14ac:dyDescent="0.3">
      <c r="A1589" s="1">
        <f t="shared" si="228"/>
        <v>0</v>
      </c>
      <c r="B1589" s="1" t="s">
        <v>11</v>
      </c>
      <c r="C1589" s="1">
        <v>0.6</v>
      </c>
      <c r="D1589" s="1">
        <v>4</v>
      </c>
      <c r="E1589" s="1">
        <f t="shared" si="229"/>
        <v>397</v>
      </c>
      <c r="F1589" s="1">
        <v>1</v>
      </c>
      <c r="G1589" s="3">
        <f t="shared" si="230"/>
        <v>0</v>
      </c>
      <c r="H1589" s="3">
        <f t="shared" si="231"/>
        <v>3.3000000000000002E-2</v>
      </c>
      <c r="I1589" s="3">
        <v>3.3000000000000002E-2</v>
      </c>
      <c r="J1589" s="3">
        <v>0</v>
      </c>
      <c r="K1589" s="3">
        <v>0</v>
      </c>
      <c r="L1589" s="1">
        <v>11</v>
      </c>
      <c r="M1589" s="1">
        <v>11</v>
      </c>
      <c r="N1589" s="1">
        <v>11</v>
      </c>
      <c r="O1589" s="1">
        <v>11</v>
      </c>
      <c r="P1589" s="1">
        <v>11</v>
      </c>
      <c r="Q1589" s="1">
        <v>11</v>
      </c>
      <c r="R1589" s="3">
        <v>0.02</v>
      </c>
      <c r="S1589" s="3">
        <v>1.2E-2</v>
      </c>
      <c r="T1589" s="3">
        <v>1.2E-2</v>
      </c>
      <c r="U1589" s="3">
        <f t="shared" si="232"/>
        <v>0</v>
      </c>
      <c r="V1589" s="3">
        <f t="shared" si="233"/>
        <v>0</v>
      </c>
      <c r="W1589" s="3">
        <f t="shared" si="234"/>
        <v>0</v>
      </c>
    </row>
    <row r="1590" spans="1:38" x14ac:dyDescent="0.3">
      <c r="A1590" s="1">
        <f t="shared" si="228"/>
        <v>0</v>
      </c>
      <c r="B1590" s="1" t="s">
        <v>11</v>
      </c>
      <c r="C1590" s="1">
        <v>0.6</v>
      </c>
      <c r="D1590" s="1">
        <v>1</v>
      </c>
      <c r="E1590" s="1">
        <f t="shared" si="229"/>
        <v>398</v>
      </c>
      <c r="F1590" s="1">
        <v>1</v>
      </c>
      <c r="G1590" s="3">
        <f t="shared" si="230"/>
        <v>0</v>
      </c>
      <c r="H1590" s="3">
        <f t="shared" si="231"/>
        <v>2.7000000000000003E-2</v>
      </c>
      <c r="I1590" s="3">
        <v>2.7000000000000003E-2</v>
      </c>
      <c r="J1590" s="3">
        <v>0</v>
      </c>
      <c r="K1590" s="3">
        <v>0</v>
      </c>
      <c r="L1590" s="1">
        <v>11</v>
      </c>
      <c r="M1590" s="1">
        <v>11</v>
      </c>
      <c r="N1590" s="1">
        <v>11</v>
      </c>
      <c r="O1590" s="1">
        <v>11</v>
      </c>
      <c r="P1590" s="1">
        <v>11</v>
      </c>
      <c r="Q1590" s="1">
        <v>11</v>
      </c>
      <c r="R1590" s="3">
        <v>1.4999999999999999E-2</v>
      </c>
      <c r="S1590" s="3">
        <v>0.01</v>
      </c>
      <c r="T1590" s="3">
        <v>1.0999999999999999E-2</v>
      </c>
      <c r="U1590" s="3">
        <f t="shared" si="232"/>
        <v>0</v>
      </c>
      <c r="V1590" s="3">
        <f t="shared" si="233"/>
        <v>0</v>
      </c>
      <c r="W1590" s="3">
        <f t="shared" si="234"/>
        <v>0</v>
      </c>
    </row>
    <row r="1591" spans="1:38" x14ac:dyDescent="0.3">
      <c r="A1591" s="1">
        <f t="shared" si="228"/>
        <v>0</v>
      </c>
      <c r="B1591" s="1" t="s">
        <v>11</v>
      </c>
      <c r="C1591" s="1">
        <v>0.6</v>
      </c>
      <c r="D1591" s="1">
        <v>2</v>
      </c>
      <c r="E1591" s="1">
        <f t="shared" si="229"/>
        <v>398</v>
      </c>
      <c r="F1591" s="1">
        <v>1</v>
      </c>
      <c r="G1591" s="3">
        <f t="shared" si="230"/>
        <v>0</v>
      </c>
      <c r="H1591" s="3">
        <f t="shared" si="231"/>
        <v>2.9000000000000001E-2</v>
      </c>
      <c r="I1591" s="3">
        <v>2.9000000000000001E-2</v>
      </c>
      <c r="J1591" s="3">
        <v>0</v>
      </c>
      <c r="K1591" s="3">
        <v>0</v>
      </c>
      <c r="L1591" s="1">
        <v>11</v>
      </c>
      <c r="M1591" s="1">
        <v>11</v>
      </c>
      <c r="N1591" s="1">
        <v>11</v>
      </c>
      <c r="O1591" s="1">
        <v>11</v>
      </c>
      <c r="P1591" s="1">
        <v>11</v>
      </c>
      <c r="Q1591" s="1">
        <v>11</v>
      </c>
      <c r="R1591" s="3">
        <v>1.6E-2</v>
      </c>
      <c r="S1591" s="3">
        <v>0.01</v>
      </c>
      <c r="T1591" s="3">
        <v>1.2E-2</v>
      </c>
      <c r="U1591" s="3">
        <f t="shared" si="232"/>
        <v>0</v>
      </c>
      <c r="V1591" s="3">
        <f t="shared" si="233"/>
        <v>0</v>
      </c>
      <c r="W1591" s="3">
        <f t="shared" si="234"/>
        <v>0</v>
      </c>
    </row>
    <row r="1592" spans="1:38" x14ac:dyDescent="0.3">
      <c r="A1592" s="1">
        <f t="shared" si="228"/>
        <v>0</v>
      </c>
      <c r="B1592" s="1" t="s">
        <v>11</v>
      </c>
      <c r="C1592" s="1">
        <v>0.6</v>
      </c>
      <c r="D1592" s="1">
        <v>3</v>
      </c>
      <c r="E1592" s="1">
        <f t="shared" si="229"/>
        <v>398</v>
      </c>
      <c r="F1592" s="1">
        <v>1</v>
      </c>
      <c r="G1592" s="3">
        <f t="shared" si="230"/>
        <v>0</v>
      </c>
      <c r="H1592" s="3">
        <f t="shared" si="231"/>
        <v>3.1E-2</v>
      </c>
      <c r="I1592" s="3">
        <v>3.1E-2</v>
      </c>
      <c r="J1592" s="3">
        <v>0</v>
      </c>
      <c r="K1592" s="3">
        <v>0</v>
      </c>
      <c r="L1592" s="1">
        <v>11</v>
      </c>
      <c r="M1592" s="1">
        <v>11</v>
      </c>
      <c r="N1592" s="1">
        <v>11</v>
      </c>
      <c r="O1592" s="1">
        <v>11</v>
      </c>
      <c r="P1592" s="1">
        <v>11</v>
      </c>
      <c r="Q1592" s="1">
        <v>11</v>
      </c>
      <c r="R1592" s="3">
        <v>0.02</v>
      </c>
      <c r="S1592" s="3">
        <v>0.01</v>
      </c>
      <c r="T1592" s="3">
        <v>9.9999999999999985E-3</v>
      </c>
      <c r="U1592" s="3">
        <f t="shared" si="232"/>
        <v>0</v>
      </c>
      <c r="V1592" s="3">
        <f t="shared" si="233"/>
        <v>0</v>
      </c>
      <c r="W1592" s="3">
        <f t="shared" si="234"/>
        <v>0</v>
      </c>
    </row>
    <row r="1593" spans="1:38" x14ac:dyDescent="0.3">
      <c r="A1593" s="1">
        <f t="shared" si="228"/>
        <v>0</v>
      </c>
      <c r="B1593" s="1" t="s">
        <v>11</v>
      </c>
      <c r="C1593" s="1">
        <v>0.6</v>
      </c>
      <c r="D1593" s="1">
        <v>4</v>
      </c>
      <c r="E1593" s="1">
        <f t="shared" si="229"/>
        <v>398</v>
      </c>
      <c r="F1593" s="1">
        <v>1</v>
      </c>
      <c r="G1593" s="3">
        <f t="shared" si="230"/>
        <v>0</v>
      </c>
      <c r="H1593" s="3">
        <f t="shared" si="231"/>
        <v>3.5000000000000003E-2</v>
      </c>
      <c r="I1593" s="3">
        <v>3.4000000000000002E-2</v>
      </c>
      <c r="J1593" s="3">
        <v>1E-3</v>
      </c>
      <c r="K1593" s="3">
        <v>0</v>
      </c>
      <c r="L1593" s="1">
        <v>11</v>
      </c>
      <c r="M1593" s="1">
        <v>11</v>
      </c>
      <c r="N1593" s="1">
        <v>11</v>
      </c>
      <c r="O1593" s="1">
        <v>11</v>
      </c>
      <c r="P1593" s="1">
        <v>11</v>
      </c>
      <c r="Q1593" s="1">
        <v>11</v>
      </c>
      <c r="R1593" s="3">
        <v>2.1999999999999999E-2</v>
      </c>
      <c r="S1593" s="3">
        <v>0.01</v>
      </c>
      <c r="T1593" s="3">
        <v>1.0999999999999999E-2</v>
      </c>
      <c r="U1593" s="3">
        <f t="shared" si="232"/>
        <v>0</v>
      </c>
      <c r="V1593" s="3">
        <f t="shared" si="233"/>
        <v>0</v>
      </c>
      <c r="W1593" s="3">
        <f t="shared" si="234"/>
        <v>0</v>
      </c>
    </row>
    <row r="1594" spans="1:38" x14ac:dyDescent="0.3">
      <c r="A1594" s="1">
        <f t="shared" si="228"/>
        <v>0</v>
      </c>
      <c r="B1594" s="1" t="s">
        <v>11</v>
      </c>
      <c r="C1594" s="1">
        <v>0.6</v>
      </c>
      <c r="D1594" s="1">
        <v>1</v>
      </c>
      <c r="E1594" s="1">
        <f t="shared" si="229"/>
        <v>399</v>
      </c>
      <c r="F1594" s="1">
        <v>1</v>
      </c>
      <c r="G1594" s="3">
        <f t="shared" si="230"/>
        <v>0</v>
      </c>
      <c r="H1594" s="3">
        <f t="shared" si="231"/>
        <v>2.4E-2</v>
      </c>
      <c r="I1594" s="3">
        <v>2.4E-2</v>
      </c>
      <c r="J1594" s="3">
        <v>0</v>
      </c>
      <c r="K1594" s="3">
        <v>0</v>
      </c>
      <c r="L1594" s="1">
        <v>11</v>
      </c>
      <c r="M1594" s="1">
        <v>11</v>
      </c>
      <c r="N1594" s="1">
        <v>11</v>
      </c>
      <c r="O1594" s="1">
        <v>11</v>
      </c>
      <c r="P1594" s="1">
        <v>11</v>
      </c>
      <c r="Q1594" s="1">
        <v>11</v>
      </c>
      <c r="R1594" s="3">
        <v>1.4E-2</v>
      </c>
      <c r="S1594" s="3">
        <v>0.01</v>
      </c>
      <c r="T1594" s="3">
        <v>0.01</v>
      </c>
      <c r="U1594" s="3">
        <f t="shared" si="232"/>
        <v>0</v>
      </c>
      <c r="V1594" s="3">
        <f t="shared" si="233"/>
        <v>0</v>
      </c>
      <c r="W1594" s="3">
        <f t="shared" si="234"/>
        <v>0</v>
      </c>
    </row>
    <row r="1595" spans="1:38" x14ac:dyDescent="0.3">
      <c r="A1595" s="1">
        <f t="shared" si="228"/>
        <v>0</v>
      </c>
      <c r="B1595" s="1" t="s">
        <v>11</v>
      </c>
      <c r="C1595" s="1">
        <v>0.6</v>
      </c>
      <c r="D1595" s="1">
        <v>2</v>
      </c>
      <c r="E1595" s="1">
        <f t="shared" si="229"/>
        <v>399</v>
      </c>
      <c r="F1595" s="1">
        <v>1</v>
      </c>
      <c r="G1595" s="3">
        <f t="shared" si="230"/>
        <v>0</v>
      </c>
      <c r="H1595" s="3">
        <f t="shared" si="231"/>
        <v>4.4999999999999998E-2</v>
      </c>
      <c r="I1595" s="3">
        <v>4.2999999999999997E-2</v>
      </c>
      <c r="J1595" s="3">
        <v>2E-3</v>
      </c>
      <c r="K1595" s="3">
        <v>0</v>
      </c>
      <c r="L1595" s="1">
        <v>12</v>
      </c>
      <c r="M1595" s="1">
        <v>12</v>
      </c>
      <c r="N1595" s="1">
        <v>12</v>
      </c>
      <c r="O1595" s="1">
        <v>8</v>
      </c>
      <c r="P1595" s="1">
        <v>11</v>
      </c>
      <c r="Q1595" s="1">
        <v>11</v>
      </c>
      <c r="R1595" s="3">
        <v>2.5999999999999999E-2</v>
      </c>
      <c r="S1595" s="3">
        <v>0.01</v>
      </c>
      <c r="T1595" s="3">
        <v>1.7000000000000001E-2</v>
      </c>
      <c r="U1595" s="3">
        <f t="shared" si="232"/>
        <v>33.333333333333329</v>
      </c>
      <c r="V1595" s="3">
        <f t="shared" si="233"/>
        <v>8.3333333333333321</v>
      </c>
      <c r="W1595" s="3">
        <f t="shared" si="234"/>
        <v>8.3333333333333321</v>
      </c>
    </row>
    <row r="1596" spans="1:38" x14ac:dyDescent="0.3">
      <c r="A1596" s="1">
        <f t="shared" si="228"/>
        <v>0</v>
      </c>
      <c r="B1596" s="1" t="s">
        <v>11</v>
      </c>
      <c r="C1596" s="1">
        <v>0.6</v>
      </c>
      <c r="D1596" s="1">
        <v>3</v>
      </c>
      <c r="E1596" s="1">
        <f t="shared" si="229"/>
        <v>399</v>
      </c>
      <c r="F1596" s="1">
        <v>1</v>
      </c>
      <c r="G1596" s="3">
        <f t="shared" si="230"/>
        <v>0</v>
      </c>
      <c r="H1596" s="3">
        <f t="shared" si="231"/>
        <v>2.7000000000000003E-2</v>
      </c>
      <c r="I1596" s="3">
        <v>2.7000000000000003E-2</v>
      </c>
      <c r="J1596" s="3">
        <v>0</v>
      </c>
      <c r="K1596" s="3">
        <v>0</v>
      </c>
      <c r="L1596" s="1">
        <v>11</v>
      </c>
      <c r="M1596" s="1">
        <v>11</v>
      </c>
      <c r="N1596" s="1">
        <v>11</v>
      </c>
      <c r="O1596" s="1">
        <v>11</v>
      </c>
      <c r="P1596" s="1">
        <v>11</v>
      </c>
      <c r="Q1596" s="1">
        <v>11</v>
      </c>
      <c r="R1596" s="3">
        <v>1.6E-2</v>
      </c>
      <c r="S1596" s="3">
        <v>0.01</v>
      </c>
      <c r="T1596" s="3">
        <v>1.0999999999999999E-2</v>
      </c>
      <c r="U1596" s="3">
        <f t="shared" si="232"/>
        <v>0</v>
      </c>
      <c r="V1596" s="3">
        <f t="shared" si="233"/>
        <v>0</v>
      </c>
      <c r="W1596" s="3">
        <f t="shared" si="234"/>
        <v>0</v>
      </c>
    </row>
    <row r="1597" spans="1:38" x14ac:dyDescent="0.3">
      <c r="A1597" s="1">
        <f t="shared" si="228"/>
        <v>0</v>
      </c>
      <c r="B1597" s="1" t="s">
        <v>11</v>
      </c>
      <c r="C1597" s="1">
        <v>0.6</v>
      </c>
      <c r="D1597" s="1">
        <v>4</v>
      </c>
      <c r="E1597" s="1">
        <f t="shared" si="229"/>
        <v>399</v>
      </c>
      <c r="F1597" s="1">
        <v>1</v>
      </c>
      <c r="G1597" s="3">
        <f t="shared" si="230"/>
        <v>0</v>
      </c>
      <c r="H1597" s="3">
        <f t="shared" si="231"/>
        <v>3.1E-2</v>
      </c>
      <c r="I1597" s="3">
        <v>0.03</v>
      </c>
      <c r="J1597" s="3">
        <v>1E-3</v>
      </c>
      <c r="K1597" s="3">
        <v>0</v>
      </c>
      <c r="L1597" s="1">
        <v>11</v>
      </c>
      <c r="M1597" s="1">
        <v>11</v>
      </c>
      <c r="N1597" s="1">
        <v>11</v>
      </c>
      <c r="O1597" s="1">
        <v>11</v>
      </c>
      <c r="P1597" s="1">
        <v>11</v>
      </c>
      <c r="Q1597" s="1">
        <v>11</v>
      </c>
      <c r="R1597" s="3">
        <v>1.9E-2</v>
      </c>
      <c r="S1597" s="3">
        <v>0.01</v>
      </c>
      <c r="T1597" s="3">
        <v>1.0999999999999999E-2</v>
      </c>
      <c r="U1597" s="3">
        <f t="shared" si="232"/>
        <v>0</v>
      </c>
      <c r="V1597" s="3">
        <f t="shared" si="233"/>
        <v>0</v>
      </c>
      <c r="W1597" s="3">
        <f t="shared" si="234"/>
        <v>0</v>
      </c>
    </row>
    <row r="1598" spans="1:38" x14ac:dyDescent="0.3">
      <c r="A1598" s="1">
        <f t="shared" si="228"/>
        <v>1</v>
      </c>
      <c r="B1598" s="1" t="s">
        <v>11</v>
      </c>
      <c r="C1598" s="1">
        <v>0.6</v>
      </c>
      <c r="D1598" s="1">
        <v>1</v>
      </c>
      <c r="E1598" s="1">
        <f t="shared" si="229"/>
        <v>400</v>
      </c>
      <c r="F1598" s="1">
        <v>1</v>
      </c>
      <c r="G1598" s="3">
        <f t="shared" si="230"/>
        <v>0</v>
      </c>
      <c r="H1598" s="3">
        <f t="shared" si="231"/>
        <v>2.7E-2</v>
      </c>
      <c r="I1598" s="3">
        <v>2.5999999999999999E-2</v>
      </c>
      <c r="J1598" s="3">
        <v>1E-3</v>
      </c>
      <c r="K1598" s="3">
        <v>0</v>
      </c>
      <c r="L1598" s="1">
        <v>11</v>
      </c>
      <c r="M1598" s="1">
        <v>11</v>
      </c>
      <c r="N1598" s="1">
        <v>11</v>
      </c>
      <c r="O1598" s="1">
        <v>11</v>
      </c>
      <c r="P1598" s="1">
        <v>11</v>
      </c>
      <c r="Q1598" s="1">
        <v>11</v>
      </c>
      <c r="R1598" s="3">
        <v>1.4999999999999999E-2</v>
      </c>
      <c r="S1598" s="3">
        <v>1.0999999999999999E-2</v>
      </c>
      <c r="T1598" s="3">
        <v>8.9999999999999993E-3</v>
      </c>
      <c r="U1598" s="3">
        <f t="shared" si="232"/>
        <v>0</v>
      </c>
      <c r="V1598" s="3">
        <f t="shared" si="233"/>
        <v>0</v>
      </c>
      <c r="W1598" s="3">
        <f t="shared" si="234"/>
        <v>0</v>
      </c>
      <c r="AA1598" s="1">
        <f>SUMPRODUCT((MOD(ROW(F1502:F1601),4)=2)*F1502:F1601)</f>
        <v>25</v>
      </c>
      <c r="AB1598" s="3">
        <f>SUMPRODUCT((MOD(ROW(G1502:G1601),4)=2)*G1502:G1601)/25</f>
        <v>0</v>
      </c>
      <c r="AC1598" s="3">
        <f t="shared" ref="AC1598:AF1598" si="235">SUMPRODUCT((MOD(ROW(H1502:H1601),4)=2)*H1502:H1601)/25</f>
        <v>2.8160000000000011E-2</v>
      </c>
      <c r="AD1598" s="3">
        <f t="shared" si="235"/>
        <v>2.8080000000000011E-2</v>
      </c>
      <c r="AE1598" s="3">
        <f t="shared" si="235"/>
        <v>8.0000000000000007E-5</v>
      </c>
      <c r="AF1598" s="3">
        <f t="shared" si="235"/>
        <v>0</v>
      </c>
      <c r="AG1598" s="3">
        <f>SUMPRODUCT((MOD(ROW(R1502:R1601),4)=2)*R1502:R1601)/25</f>
        <v>1.6560000000000005E-2</v>
      </c>
      <c r="AH1598" s="3">
        <f>SUMPRODUCT((MOD(ROW(S1502:S1601),4)=2)*S1502:S1601)/25</f>
        <v>1.0000000000000002E-2</v>
      </c>
      <c r="AI1598" s="3">
        <f>SUMPRODUCT((MOD(ROW(T1502:T1601),4)=2)*T1502:T1601)/25</f>
        <v>1.0560000000000003E-2</v>
      </c>
      <c r="AJ1598" s="3">
        <f>IF(AA1598&gt;0, SUMPRODUCT((MOD(ROW(U1502:U1601),4)=2)*U1502:U1601)/AA1598,"-")</f>
        <v>3.333333333333333</v>
      </c>
      <c r="AK1598" s="3">
        <f>IF(AA1598&gt;0, SUMPRODUCT((MOD(ROW(V1502:V1601),4)=2)*V1502:V1601)/AA1598,"-")</f>
        <v>0.33333333333333326</v>
      </c>
      <c r="AL1598" s="3">
        <f>IF(AA1598&gt;0,SUMPRODUCT((MOD(ROW(W1502:W1601),4)=2)*W1502:W1601)/AA1598,"-")</f>
        <v>0.33333333333333326</v>
      </c>
    </row>
    <row r="1599" spans="1:38" x14ac:dyDescent="0.3">
      <c r="A1599" s="1">
        <f t="shared" si="228"/>
        <v>1</v>
      </c>
      <c r="B1599" s="1" t="s">
        <v>11</v>
      </c>
      <c r="C1599" s="1">
        <v>0.6</v>
      </c>
      <c r="D1599" s="1">
        <v>2</v>
      </c>
      <c r="E1599" s="1">
        <f t="shared" si="229"/>
        <v>400</v>
      </c>
      <c r="F1599" s="1">
        <v>1</v>
      </c>
      <c r="G1599" s="3">
        <f t="shared" si="230"/>
        <v>0</v>
      </c>
      <c r="H1599" s="3">
        <f t="shared" si="231"/>
        <v>4.4999999999999998E-2</v>
      </c>
      <c r="I1599" s="3">
        <v>4.3999999999999997E-2</v>
      </c>
      <c r="J1599" s="3">
        <v>1E-3</v>
      </c>
      <c r="K1599" s="3">
        <v>0</v>
      </c>
      <c r="L1599" s="1">
        <v>12</v>
      </c>
      <c r="M1599" s="1">
        <v>12</v>
      </c>
      <c r="N1599" s="1">
        <v>12</v>
      </c>
      <c r="O1599" s="1">
        <v>8</v>
      </c>
      <c r="P1599" s="1">
        <v>11</v>
      </c>
      <c r="Q1599" s="1">
        <v>11</v>
      </c>
      <c r="R1599" s="3">
        <v>2.8000000000000001E-2</v>
      </c>
      <c r="S1599" s="3">
        <v>1.0999999999999999E-2</v>
      </c>
      <c r="T1599" s="3">
        <v>1.3999999999999999E-2</v>
      </c>
      <c r="U1599" s="3">
        <f t="shared" si="232"/>
        <v>33.333333333333329</v>
      </c>
      <c r="V1599" s="3">
        <f t="shared" si="233"/>
        <v>8.3333333333333321</v>
      </c>
      <c r="W1599" s="3">
        <f t="shared" si="234"/>
        <v>8.3333333333333321</v>
      </c>
      <c r="AA1599" s="1">
        <f>SUMPRODUCT((MOD(ROW(F1502:F1601),4)=3)*F1502:F1601)</f>
        <v>25</v>
      </c>
      <c r="AB1599" s="3">
        <f>SUMPRODUCT((MOD(ROW(G1502:G1601),4)=3)*G1502:G1601)/25</f>
        <v>0</v>
      </c>
      <c r="AC1599" s="3">
        <f t="shared" ref="AC1599:AF1599" si="236">SUMPRODUCT((MOD(ROW(H1502:H1601),4)=3)*H1502:H1601)/25</f>
        <v>4.1680000000000009E-2</v>
      </c>
      <c r="AD1599" s="3">
        <f t="shared" si="236"/>
        <v>4.1440000000000012E-2</v>
      </c>
      <c r="AE1599" s="3">
        <f t="shared" si="236"/>
        <v>2.4000000000000001E-4</v>
      </c>
      <c r="AF1599" s="3">
        <f t="shared" si="236"/>
        <v>0</v>
      </c>
      <c r="AG1599" s="3">
        <f>SUMPRODUCT((MOD(ROW(R1502:R1601),4)=3)*R1502:R1601)/25</f>
        <v>2.7960000000000006E-2</v>
      </c>
      <c r="AH1599" s="3">
        <f>SUMPRODUCT((MOD(ROW(S1502:S1601),4)=3)*S1502:S1601)/25</f>
        <v>1.0000000000000002E-2</v>
      </c>
      <c r="AI1599" s="3">
        <f>SUMPRODUCT((MOD(ROW(T1502:T1601),4)=3)*T1502:T1601)/25</f>
        <v>1.2520000000000005E-2</v>
      </c>
      <c r="AJ1599" s="3">
        <f>IF(AA1599&gt;0,SUMPRODUCT((MOD(ROW(U1502:U1601),4)=3)*U1502:U1601)/AA1599,"-")</f>
        <v>19.410256410256405</v>
      </c>
      <c r="AK1599" s="3">
        <f>IF(AA1599&gt;0,SUMPRODUCT((MOD(ROW(V1502:V1601),4)=3)*V1502:V1601)/AA1599,"-")</f>
        <v>4.9487179487179471</v>
      </c>
      <c r="AL1599" s="3">
        <f>IF(AA1599&gt;0,SUMPRODUCT((MOD(ROW(W1502:W1601),4)=3)*W1502:W1601)/AA1599,"-")</f>
        <v>3.282051282051281</v>
      </c>
    </row>
    <row r="1600" spans="1:38" x14ac:dyDescent="0.3">
      <c r="A1600" s="1">
        <f t="shared" si="228"/>
        <v>1</v>
      </c>
      <c r="B1600" s="1" t="s">
        <v>11</v>
      </c>
      <c r="C1600" s="1">
        <v>0.6</v>
      </c>
      <c r="D1600" s="1">
        <v>3</v>
      </c>
      <c r="E1600" s="1">
        <f t="shared" si="229"/>
        <v>400</v>
      </c>
      <c r="F1600" s="1">
        <v>1</v>
      </c>
      <c r="G1600" s="3">
        <f t="shared" si="230"/>
        <v>0</v>
      </c>
      <c r="H1600" s="3">
        <f t="shared" si="231"/>
        <v>3.1E-2</v>
      </c>
      <c r="I1600" s="3">
        <v>0.03</v>
      </c>
      <c r="J1600" s="3">
        <v>1E-3</v>
      </c>
      <c r="K1600" s="3">
        <v>0</v>
      </c>
      <c r="L1600" s="1">
        <v>11</v>
      </c>
      <c r="M1600" s="1">
        <v>11</v>
      </c>
      <c r="N1600" s="1">
        <v>11</v>
      </c>
      <c r="O1600" s="1">
        <v>11</v>
      </c>
      <c r="P1600" s="1">
        <v>11</v>
      </c>
      <c r="Q1600" s="1">
        <v>11</v>
      </c>
      <c r="R1600" s="3">
        <v>1.7999999999999999E-2</v>
      </c>
      <c r="S1600" s="3">
        <v>1.0999999999999999E-2</v>
      </c>
      <c r="T1600" s="3">
        <v>9.9999999999999985E-3</v>
      </c>
      <c r="U1600" s="3">
        <f t="shared" si="232"/>
        <v>0</v>
      </c>
      <c r="V1600" s="3">
        <f t="shared" si="233"/>
        <v>0</v>
      </c>
      <c r="W1600" s="3">
        <f t="shared" si="234"/>
        <v>0</v>
      </c>
      <c r="AA1600" s="1">
        <f>SUMPRODUCT((MOD(ROW(F1502:F1601),4)=0)*F1502:F1601)</f>
        <v>25</v>
      </c>
      <c r="AB1600" s="3">
        <f>SUMPRODUCT((MOD(ROW(G1502:G1601),4)=0)*G1502:G1601)/25</f>
        <v>0</v>
      </c>
      <c r="AC1600" s="3">
        <f t="shared" ref="AC1600:AF1600" si="237">SUMPRODUCT((MOD(ROW(H1502:H1601),4)=0)*H1502:H1601)/25</f>
        <v>3.3680000000000015E-2</v>
      </c>
      <c r="AD1600" s="3">
        <f t="shared" si="237"/>
        <v>3.3360000000000015E-2</v>
      </c>
      <c r="AE1600" s="3">
        <f t="shared" si="237"/>
        <v>3.2000000000000003E-4</v>
      </c>
      <c r="AF1600" s="3">
        <f t="shared" si="237"/>
        <v>0</v>
      </c>
      <c r="AG1600" s="3">
        <f>SUMPRODUCT((MOD(ROW(R1502:R1601),4)=0)*R1502:R1601)/25</f>
        <v>2.156000000000001E-2</v>
      </c>
      <c r="AH1600" s="3">
        <f>SUMPRODUCT((MOD(ROW(S1502:S1601),4)=0)*S1502:S1601)/25</f>
        <v>1.0000000000000002E-2</v>
      </c>
      <c r="AI1600" s="3">
        <f>SUMPRODUCT((MOD(ROW(T1502:T1601),4)=0)*T1502:T1601)/25</f>
        <v>1.0840000000000002E-2</v>
      </c>
      <c r="AJ1600" s="3">
        <f>IF(AA1600&gt;0,SUMPRODUCT((MOD(ROW(U1502:U1601),4)=0)*U1502:U1601)/AA1600,"-")</f>
        <v>3.8717948717948718</v>
      </c>
      <c r="AK1600" s="3">
        <f>IF(AA1600&gt;0,SUMPRODUCT((MOD(ROW(V1502:V1601),4)=0)*V1502:V1601)/AA1600,"-")</f>
        <v>0.64102564102564097</v>
      </c>
      <c r="AL1600" s="3">
        <f>IF(AA1600&gt;0,SUMPRODUCT((MOD(ROW(W1502:W1601),4)=0)*W1502:W1601)/AA1600,"-")</f>
        <v>0.64102564102564097</v>
      </c>
    </row>
    <row r="1601" spans="1:38" x14ac:dyDescent="0.3">
      <c r="A1601" s="1">
        <f t="shared" si="228"/>
        <v>1</v>
      </c>
      <c r="B1601" s="1" t="s">
        <v>11</v>
      </c>
      <c r="C1601" s="1">
        <v>0.6</v>
      </c>
      <c r="D1601" s="1">
        <v>4</v>
      </c>
      <c r="E1601" s="1">
        <f t="shared" si="229"/>
        <v>400</v>
      </c>
      <c r="F1601" s="1">
        <v>1</v>
      </c>
      <c r="G1601" s="3">
        <f t="shared" si="230"/>
        <v>0</v>
      </c>
      <c r="H1601" s="3">
        <f t="shared" si="231"/>
        <v>2.8000000000000001E-2</v>
      </c>
      <c r="I1601" s="3">
        <v>2.8000000000000001E-2</v>
      </c>
      <c r="J1601" s="3">
        <v>0</v>
      </c>
      <c r="K1601" s="3">
        <v>0</v>
      </c>
      <c r="L1601" s="1">
        <v>11</v>
      </c>
      <c r="M1601" s="1">
        <v>11</v>
      </c>
      <c r="N1601" s="1">
        <v>11</v>
      </c>
      <c r="O1601" s="1">
        <v>11</v>
      </c>
      <c r="P1601" s="1">
        <v>11</v>
      </c>
      <c r="Q1601" s="1">
        <v>11</v>
      </c>
      <c r="R1601" s="3">
        <v>1.7000000000000001E-2</v>
      </c>
      <c r="S1601" s="3">
        <v>1.0999999999999999E-2</v>
      </c>
      <c r="T1601" s="3">
        <v>8.9999999999999993E-3</v>
      </c>
      <c r="U1601" s="3">
        <f t="shared" si="232"/>
        <v>0</v>
      </c>
      <c r="V1601" s="3">
        <f t="shared" si="233"/>
        <v>0</v>
      </c>
      <c r="W1601" s="3">
        <f t="shared" si="234"/>
        <v>0</v>
      </c>
      <c r="AA1601" s="1">
        <f>SUMPRODUCT((MOD(ROW(F1502:F1601),4)=1)*F1502:F1601)</f>
        <v>25</v>
      </c>
      <c r="AB1601" s="3">
        <f>SUMPRODUCT((MOD(ROW(G1502:G1601),4)=1)*G1502:G1601)/25</f>
        <v>0</v>
      </c>
      <c r="AC1601" s="3">
        <f t="shared" ref="AC1601:AF1601" si="238">SUMPRODUCT((MOD(ROW(H1502:H1601),4)=1)*H1502:H1601)/25</f>
        <v>3.432000000000001E-2</v>
      </c>
      <c r="AD1601" s="3">
        <f t="shared" si="238"/>
        <v>3.4120000000000011E-2</v>
      </c>
      <c r="AE1601" s="3">
        <f t="shared" si="238"/>
        <v>2.0000000000000001E-4</v>
      </c>
      <c r="AF1601" s="3">
        <f t="shared" si="238"/>
        <v>0</v>
      </c>
      <c r="AG1601" s="3">
        <f>SUMPRODUCT((MOD(ROW(R1502:R1601),4)=1)*R1502:R1601)/25</f>
        <v>2.2200000000000008E-2</v>
      </c>
      <c r="AH1601" s="3">
        <f>SUMPRODUCT((MOD(ROW(S1502:S1601),4)=1)*S1502:S1601)/25</f>
        <v>1.0000000000000002E-2</v>
      </c>
      <c r="AI1601" s="3">
        <f>SUMPRODUCT((MOD(ROW(T1502:T1601),4)=1)*T1502:T1601)/25</f>
        <v>1.0960000000000003E-2</v>
      </c>
      <c r="AJ1601" s="3">
        <f>IF(AA1601&gt;0,SUMPRODUCT((MOD(ROW(U1502:U1601),4)=1)*U1502:U1601)/AA1601,"-")</f>
        <v>4.6666666666666661</v>
      </c>
      <c r="AK1601" s="3">
        <f>IF(AA1601&gt;0, SUMPRODUCT((MOD(ROW(V1502:V1601),4)=1)*V1502:V1601)/AA1601,"-")</f>
        <v>0.66666666666666652</v>
      </c>
      <c r="AL1601" s="3">
        <f>IF(AA1601&gt;0,SUMPRODUCT((MOD(ROW(W1502:W1601),4)=1)*W1502:W1601)/AA1601,"-")</f>
        <v>0.66666666666666652</v>
      </c>
    </row>
    <row r="1602" spans="1:38" x14ac:dyDescent="0.3">
      <c r="A1602" s="1">
        <f t="shared" ref="A1602:A1665" si="239">IF(MOD(E1602,25)=0,1,0)</f>
        <v>0</v>
      </c>
      <c r="B1602" s="1" t="s">
        <v>12</v>
      </c>
      <c r="C1602" s="1">
        <v>0.6</v>
      </c>
      <c r="D1602" s="1">
        <v>1</v>
      </c>
      <c r="E1602" s="1">
        <f t="shared" si="229"/>
        <v>401</v>
      </c>
      <c r="F1602" s="1">
        <v>1</v>
      </c>
      <c r="G1602" s="3">
        <f t="shared" si="230"/>
        <v>0</v>
      </c>
      <c r="H1602" s="3">
        <f t="shared" si="231"/>
        <v>0.125</v>
      </c>
      <c r="I1602" s="3">
        <v>0.09</v>
      </c>
      <c r="J1602" s="3">
        <v>3.5000000000000003E-2</v>
      </c>
      <c r="K1602" s="3">
        <v>0</v>
      </c>
      <c r="L1602" s="1">
        <v>28</v>
      </c>
      <c r="M1602" s="1">
        <v>28</v>
      </c>
      <c r="N1602" s="1">
        <v>28</v>
      </c>
      <c r="O1602" s="1">
        <v>27</v>
      </c>
      <c r="P1602" s="1">
        <v>27</v>
      </c>
      <c r="Q1602" s="1">
        <v>28</v>
      </c>
      <c r="R1602" s="3">
        <v>8.1000000000000003E-2</v>
      </c>
      <c r="S1602" s="3">
        <v>8.0000000000000002E-3</v>
      </c>
      <c r="T1602" s="3">
        <v>8.0000000000000002E-3</v>
      </c>
      <c r="U1602" s="3">
        <f t="shared" si="232"/>
        <v>3.5714285714285712</v>
      </c>
      <c r="V1602" s="3">
        <f t="shared" si="233"/>
        <v>3.5714285714285712</v>
      </c>
      <c r="W1602" s="3">
        <f t="shared" si="234"/>
        <v>0</v>
      </c>
    </row>
    <row r="1603" spans="1:38" x14ac:dyDescent="0.3">
      <c r="A1603" s="1">
        <f t="shared" si="239"/>
        <v>0</v>
      </c>
      <c r="B1603" s="1" t="s">
        <v>12</v>
      </c>
      <c r="C1603" s="1">
        <v>0.6</v>
      </c>
      <c r="D1603" s="1">
        <v>2</v>
      </c>
      <c r="E1603" s="1">
        <f t="shared" ref="E1603:E1666" si="240">_xlfn.CEILING.MATH((ROW(E1603)-1)/4)</f>
        <v>401</v>
      </c>
      <c r="F1603" s="1">
        <v>1</v>
      </c>
      <c r="G1603" s="3">
        <f t="shared" ref="G1603:G1666" si="241">(M1603-L1603)/L1603*100</f>
        <v>0</v>
      </c>
      <c r="H1603" s="3">
        <f t="shared" ref="H1603:H1666" si="242">I1603+K1603+J1603</f>
        <v>0.13700000000000001</v>
      </c>
      <c r="I1603" s="3">
        <v>0.10200000000000001</v>
      </c>
      <c r="J1603" s="3">
        <v>3.5000000000000003E-2</v>
      </c>
      <c r="K1603" s="3">
        <v>0</v>
      </c>
      <c r="L1603" s="1">
        <v>28</v>
      </c>
      <c r="M1603" s="1">
        <v>28</v>
      </c>
      <c r="N1603" s="1">
        <v>28</v>
      </c>
      <c r="O1603" s="1">
        <v>27</v>
      </c>
      <c r="P1603" s="1">
        <v>27</v>
      </c>
      <c r="Q1603" s="1">
        <v>28</v>
      </c>
      <c r="R1603" s="3">
        <v>9.1999999999999998E-2</v>
      </c>
      <c r="S1603" s="3">
        <v>8.0000000000000002E-3</v>
      </c>
      <c r="T1603" s="3">
        <v>9.0000000000000011E-3</v>
      </c>
      <c r="U1603" s="3">
        <f t="shared" ref="U1603:U1666" si="243">IF(F1603=1,(M1603-O1603)/M1603*100,"0")</f>
        <v>3.5714285714285712</v>
      </c>
      <c r="V1603" s="3">
        <f t="shared" ref="V1603:V1666" si="244">IF(F1603=1,(M1603-P1603)/M1603*100,"0")</f>
        <v>3.5714285714285712</v>
      </c>
      <c r="W1603" s="3">
        <f t="shared" ref="W1603:W1666" si="245">IF(F1603=1,(M1603-Q1603)/M1603*100,"0")</f>
        <v>0</v>
      </c>
    </row>
    <row r="1604" spans="1:38" x14ac:dyDescent="0.3">
      <c r="A1604" s="1">
        <f t="shared" si="239"/>
        <v>0</v>
      </c>
      <c r="B1604" s="1" t="s">
        <v>12</v>
      </c>
      <c r="C1604" s="1">
        <v>0.6</v>
      </c>
      <c r="D1604" s="1">
        <v>3</v>
      </c>
      <c r="E1604" s="1">
        <f t="shared" si="240"/>
        <v>401</v>
      </c>
      <c r="F1604" s="1">
        <v>1</v>
      </c>
      <c r="G1604" s="3">
        <f t="shared" si="241"/>
        <v>0</v>
      </c>
      <c r="H1604" s="3">
        <f t="shared" si="242"/>
        <v>0.14000000000000001</v>
      </c>
      <c r="I1604" s="3">
        <v>0.10600000000000001</v>
      </c>
      <c r="J1604" s="3">
        <v>3.4000000000000002E-2</v>
      </c>
      <c r="K1604" s="3">
        <v>0</v>
      </c>
      <c r="L1604" s="1">
        <v>28</v>
      </c>
      <c r="M1604" s="1">
        <v>28</v>
      </c>
      <c r="N1604" s="1">
        <v>28</v>
      </c>
      <c r="O1604" s="1">
        <v>27</v>
      </c>
      <c r="P1604" s="1">
        <v>27</v>
      </c>
      <c r="Q1604" s="1">
        <v>28</v>
      </c>
      <c r="R1604" s="3">
        <v>9.7000000000000003E-2</v>
      </c>
      <c r="S1604" s="3">
        <v>8.0000000000000002E-3</v>
      </c>
      <c r="T1604" s="3">
        <v>8.0000000000000002E-3</v>
      </c>
      <c r="U1604" s="3">
        <f t="shared" si="243"/>
        <v>3.5714285714285712</v>
      </c>
      <c r="V1604" s="3">
        <f t="shared" si="244"/>
        <v>3.5714285714285712</v>
      </c>
      <c r="W1604" s="3">
        <f t="shared" si="245"/>
        <v>0</v>
      </c>
    </row>
    <row r="1605" spans="1:38" x14ac:dyDescent="0.3">
      <c r="A1605" s="1">
        <f t="shared" si="239"/>
        <v>0</v>
      </c>
      <c r="B1605" s="1" t="s">
        <v>12</v>
      </c>
      <c r="C1605" s="1">
        <v>0.6</v>
      </c>
      <c r="D1605" s="1">
        <v>4</v>
      </c>
      <c r="E1605" s="1">
        <f t="shared" si="240"/>
        <v>401</v>
      </c>
      <c r="F1605" s="1">
        <v>1</v>
      </c>
      <c r="G1605" s="3">
        <f t="shared" si="241"/>
        <v>0</v>
      </c>
      <c r="H1605" s="3">
        <f t="shared" si="242"/>
        <v>0.14600000000000002</v>
      </c>
      <c r="I1605" s="3">
        <v>0.11000000000000001</v>
      </c>
      <c r="J1605" s="3">
        <v>3.5999999999999997E-2</v>
      </c>
      <c r="K1605" s="3">
        <v>0</v>
      </c>
      <c r="L1605" s="1">
        <v>28</v>
      </c>
      <c r="M1605" s="1">
        <v>28</v>
      </c>
      <c r="N1605" s="1">
        <v>28</v>
      </c>
      <c r="O1605" s="1">
        <v>27</v>
      </c>
      <c r="P1605" s="1">
        <v>27</v>
      </c>
      <c r="Q1605" s="1">
        <v>28</v>
      </c>
      <c r="R1605" s="3">
        <v>0.1</v>
      </c>
      <c r="S1605" s="3">
        <v>8.0000000000000002E-3</v>
      </c>
      <c r="T1605" s="3">
        <v>9.0000000000000011E-3</v>
      </c>
      <c r="U1605" s="3">
        <f t="shared" si="243"/>
        <v>3.5714285714285712</v>
      </c>
      <c r="V1605" s="3">
        <f t="shared" si="244"/>
        <v>3.5714285714285712</v>
      </c>
      <c r="W1605" s="3">
        <f t="shared" si="245"/>
        <v>0</v>
      </c>
    </row>
    <row r="1606" spans="1:38" x14ac:dyDescent="0.3">
      <c r="A1606" s="1">
        <f t="shared" si="239"/>
        <v>0</v>
      </c>
      <c r="B1606" s="1" t="s">
        <v>12</v>
      </c>
      <c r="C1606" s="1">
        <v>0.6</v>
      </c>
      <c r="D1606" s="1">
        <v>1</v>
      </c>
      <c r="E1606" s="1">
        <f t="shared" si="240"/>
        <v>402</v>
      </c>
      <c r="F1606" s="1">
        <v>0</v>
      </c>
      <c r="G1606" s="3">
        <f t="shared" si="241"/>
        <v>3.7037037037037033</v>
      </c>
      <c r="H1606" s="3">
        <f t="shared" si="242"/>
        <v>0.35100000000000003</v>
      </c>
      <c r="I1606" s="3">
        <v>9.1000000000000011E-2</v>
      </c>
      <c r="J1606" s="3">
        <v>2.5999999999999999E-2</v>
      </c>
      <c r="K1606" s="3">
        <v>0.23400000000000001</v>
      </c>
      <c r="L1606" s="1">
        <v>27</v>
      </c>
      <c r="M1606" s="1">
        <v>28</v>
      </c>
      <c r="N1606" s="1">
        <v>28</v>
      </c>
      <c r="O1606" s="1">
        <v>26</v>
      </c>
      <c r="P1606" s="1">
        <v>26</v>
      </c>
      <c r="Q1606" s="1">
        <v>27</v>
      </c>
      <c r="R1606" s="3">
        <v>8.2000000000000003E-2</v>
      </c>
      <c r="S1606" s="3">
        <v>7.0000000000000001E-3</v>
      </c>
      <c r="T1606" s="3">
        <v>8.0000000000000002E-3</v>
      </c>
      <c r="U1606" s="3" t="str">
        <f t="shared" si="243"/>
        <v>0</v>
      </c>
      <c r="V1606" s="3" t="str">
        <f t="shared" si="244"/>
        <v>0</v>
      </c>
      <c r="W1606" s="3" t="str">
        <f t="shared" si="245"/>
        <v>0</v>
      </c>
    </row>
    <row r="1607" spans="1:38" x14ac:dyDescent="0.3">
      <c r="A1607" s="1">
        <f t="shared" si="239"/>
        <v>0</v>
      </c>
      <c r="B1607" s="1" t="s">
        <v>12</v>
      </c>
      <c r="C1607" s="1">
        <v>0.6</v>
      </c>
      <c r="D1607" s="1">
        <v>2</v>
      </c>
      <c r="E1607" s="1">
        <f t="shared" si="240"/>
        <v>402</v>
      </c>
      <c r="F1607" s="1">
        <v>0</v>
      </c>
      <c r="G1607" s="3">
        <f t="shared" si="241"/>
        <v>3.7037037037037033</v>
      </c>
      <c r="H1607" s="3">
        <f t="shared" si="242"/>
        <v>0.35800000000000004</v>
      </c>
      <c r="I1607" s="3">
        <v>9.9000000000000005E-2</v>
      </c>
      <c r="J1607" s="3">
        <v>2.7E-2</v>
      </c>
      <c r="K1607" s="3">
        <v>0.23200000000000001</v>
      </c>
      <c r="L1607" s="1">
        <v>27</v>
      </c>
      <c r="M1607" s="1">
        <v>28</v>
      </c>
      <c r="N1607" s="1">
        <v>28</v>
      </c>
      <c r="O1607" s="1">
        <v>26</v>
      </c>
      <c r="P1607" s="1">
        <v>26</v>
      </c>
      <c r="Q1607" s="1">
        <v>27</v>
      </c>
      <c r="R1607" s="3">
        <v>0.09</v>
      </c>
      <c r="S1607" s="3">
        <v>7.0000000000000001E-3</v>
      </c>
      <c r="T1607" s="3">
        <v>8.0000000000000002E-3</v>
      </c>
      <c r="U1607" s="3" t="str">
        <f t="shared" si="243"/>
        <v>0</v>
      </c>
      <c r="V1607" s="3" t="str">
        <f t="shared" si="244"/>
        <v>0</v>
      </c>
      <c r="W1607" s="3" t="str">
        <f t="shared" si="245"/>
        <v>0</v>
      </c>
    </row>
    <row r="1608" spans="1:38" x14ac:dyDescent="0.3">
      <c r="A1608" s="1">
        <f t="shared" si="239"/>
        <v>0</v>
      </c>
      <c r="B1608" s="1" t="s">
        <v>12</v>
      </c>
      <c r="C1608" s="1">
        <v>0.6</v>
      </c>
      <c r="D1608" s="1">
        <v>3</v>
      </c>
      <c r="E1608" s="1">
        <f t="shared" si="240"/>
        <v>402</v>
      </c>
      <c r="F1608" s="1">
        <v>0</v>
      </c>
      <c r="G1608" s="3">
        <f t="shared" si="241"/>
        <v>3.7037037037037033</v>
      </c>
      <c r="H1608" s="3">
        <f t="shared" si="242"/>
        <v>0.36500000000000005</v>
      </c>
      <c r="I1608" s="3">
        <v>0.10900000000000001</v>
      </c>
      <c r="J1608" s="3">
        <v>2.5999999999999999E-2</v>
      </c>
      <c r="K1608" s="3">
        <v>0.23</v>
      </c>
      <c r="L1608" s="1">
        <v>27</v>
      </c>
      <c r="M1608" s="1">
        <v>28</v>
      </c>
      <c r="N1608" s="1">
        <v>28</v>
      </c>
      <c r="O1608" s="1">
        <v>26</v>
      </c>
      <c r="P1608" s="1">
        <v>26</v>
      </c>
      <c r="Q1608" s="1">
        <v>27</v>
      </c>
      <c r="R1608" s="3">
        <v>9.9000000000000005E-2</v>
      </c>
      <c r="S1608" s="3">
        <v>7.0000000000000001E-3</v>
      </c>
      <c r="T1608" s="3">
        <v>9.0000000000000011E-3</v>
      </c>
      <c r="U1608" s="3" t="str">
        <f t="shared" si="243"/>
        <v>0</v>
      </c>
      <c r="V1608" s="3" t="str">
        <f t="shared" si="244"/>
        <v>0</v>
      </c>
      <c r="W1608" s="3" t="str">
        <f t="shared" si="245"/>
        <v>0</v>
      </c>
    </row>
    <row r="1609" spans="1:38" x14ac:dyDescent="0.3">
      <c r="A1609" s="1">
        <f t="shared" si="239"/>
        <v>0</v>
      </c>
      <c r="B1609" s="1" t="s">
        <v>12</v>
      </c>
      <c r="C1609" s="1">
        <v>0.6</v>
      </c>
      <c r="D1609" s="1">
        <v>4</v>
      </c>
      <c r="E1609" s="1">
        <f t="shared" si="240"/>
        <v>402</v>
      </c>
      <c r="F1609" s="1">
        <v>0</v>
      </c>
      <c r="G1609" s="3">
        <f t="shared" si="241"/>
        <v>3.7037037037037033</v>
      </c>
      <c r="H1609" s="3">
        <f t="shared" si="242"/>
        <v>0.378</v>
      </c>
      <c r="I1609" s="3">
        <v>0.11000000000000001</v>
      </c>
      <c r="J1609" s="3">
        <v>2.7E-2</v>
      </c>
      <c r="K1609" s="3">
        <v>0.24099999999999999</v>
      </c>
      <c r="L1609" s="1">
        <v>27</v>
      </c>
      <c r="M1609" s="1">
        <v>28</v>
      </c>
      <c r="N1609" s="1">
        <v>28</v>
      </c>
      <c r="O1609" s="1">
        <v>26</v>
      </c>
      <c r="P1609" s="1">
        <v>26</v>
      </c>
      <c r="Q1609" s="1">
        <v>27</v>
      </c>
      <c r="R1609" s="3">
        <v>0.10100000000000001</v>
      </c>
      <c r="S1609" s="3">
        <v>7.0000000000000001E-3</v>
      </c>
      <c r="T1609" s="3">
        <v>8.0000000000000002E-3</v>
      </c>
      <c r="U1609" s="3" t="str">
        <f t="shared" si="243"/>
        <v>0</v>
      </c>
      <c r="V1609" s="3" t="str">
        <f t="shared" si="244"/>
        <v>0</v>
      </c>
      <c r="W1609" s="3" t="str">
        <f t="shared" si="245"/>
        <v>0</v>
      </c>
    </row>
    <row r="1610" spans="1:38" x14ac:dyDescent="0.3">
      <c r="A1610" s="1">
        <f t="shared" si="239"/>
        <v>0</v>
      </c>
      <c r="B1610" s="1" t="s">
        <v>12</v>
      </c>
      <c r="C1610" s="1">
        <v>0.6</v>
      </c>
      <c r="D1610" s="1">
        <v>1</v>
      </c>
      <c r="E1610" s="1">
        <f t="shared" si="240"/>
        <v>403</v>
      </c>
      <c r="F1610" s="1">
        <v>1</v>
      </c>
      <c r="G1610" s="3">
        <f t="shared" si="241"/>
        <v>0</v>
      </c>
      <c r="H1610" s="3">
        <f t="shared" si="242"/>
        <v>0.129</v>
      </c>
      <c r="I1610" s="3">
        <v>0.10400000000000001</v>
      </c>
      <c r="J1610" s="3">
        <v>2.5000000000000001E-2</v>
      </c>
      <c r="K1610" s="3">
        <v>0</v>
      </c>
      <c r="L1610" s="1">
        <v>34</v>
      </c>
      <c r="M1610" s="1">
        <v>34</v>
      </c>
      <c r="N1610" s="1">
        <v>34</v>
      </c>
      <c r="O1610" s="1">
        <v>30</v>
      </c>
      <c r="P1610" s="1">
        <v>33</v>
      </c>
      <c r="Q1610" s="1">
        <v>34</v>
      </c>
      <c r="R1610" s="3">
        <v>9.6000000000000002E-2</v>
      </c>
      <c r="S1610" s="3">
        <v>7.0000000000000001E-3</v>
      </c>
      <c r="T1610" s="3">
        <v>6.0000000000000001E-3</v>
      </c>
      <c r="U1610" s="3">
        <f t="shared" si="243"/>
        <v>11.76470588235294</v>
      </c>
      <c r="V1610" s="3">
        <f t="shared" si="244"/>
        <v>2.9411764705882351</v>
      </c>
      <c r="W1610" s="3">
        <f t="shared" si="245"/>
        <v>0</v>
      </c>
    </row>
    <row r="1611" spans="1:38" x14ac:dyDescent="0.3">
      <c r="A1611" s="1">
        <f t="shared" si="239"/>
        <v>0</v>
      </c>
      <c r="B1611" s="1" t="s">
        <v>12</v>
      </c>
      <c r="C1611" s="1">
        <v>0.6</v>
      </c>
      <c r="D1611" s="1">
        <v>2</v>
      </c>
      <c r="E1611" s="1">
        <f t="shared" si="240"/>
        <v>403</v>
      </c>
      <c r="F1611" s="1">
        <v>1</v>
      </c>
      <c r="G1611" s="3">
        <f t="shared" si="241"/>
        <v>0</v>
      </c>
      <c r="H1611" s="3">
        <f t="shared" si="242"/>
        <v>0.14300000000000002</v>
      </c>
      <c r="I1611" s="3">
        <v>0.11800000000000001</v>
      </c>
      <c r="J1611" s="3">
        <v>2.5000000000000001E-2</v>
      </c>
      <c r="K1611" s="3">
        <v>0</v>
      </c>
      <c r="L1611" s="1">
        <v>34</v>
      </c>
      <c r="M1611" s="1">
        <v>34</v>
      </c>
      <c r="N1611" s="1">
        <v>34</v>
      </c>
      <c r="O1611" s="1">
        <v>30</v>
      </c>
      <c r="P1611" s="1">
        <v>33</v>
      </c>
      <c r="Q1611" s="1">
        <v>34</v>
      </c>
      <c r="R1611" s="3">
        <v>0.11</v>
      </c>
      <c r="S1611" s="3">
        <v>7.0000000000000001E-3</v>
      </c>
      <c r="T1611" s="3">
        <v>6.0000000000000001E-3</v>
      </c>
      <c r="U1611" s="3">
        <f t="shared" si="243"/>
        <v>11.76470588235294</v>
      </c>
      <c r="V1611" s="3">
        <f t="shared" si="244"/>
        <v>2.9411764705882351</v>
      </c>
      <c r="W1611" s="3">
        <f t="shared" si="245"/>
        <v>0</v>
      </c>
    </row>
    <row r="1612" spans="1:38" x14ac:dyDescent="0.3">
      <c r="A1612" s="1">
        <f t="shared" si="239"/>
        <v>0</v>
      </c>
      <c r="B1612" s="1" t="s">
        <v>12</v>
      </c>
      <c r="C1612" s="1">
        <v>0.6</v>
      </c>
      <c r="D1612" s="1">
        <v>3</v>
      </c>
      <c r="E1612" s="1">
        <f t="shared" si="240"/>
        <v>403</v>
      </c>
      <c r="F1612" s="1">
        <v>1</v>
      </c>
      <c r="G1612" s="3">
        <f t="shared" si="241"/>
        <v>0</v>
      </c>
      <c r="H1612" s="3">
        <f t="shared" si="242"/>
        <v>0.15</v>
      </c>
      <c r="I1612" s="3">
        <v>0.125</v>
      </c>
      <c r="J1612" s="3">
        <v>2.5000000000000001E-2</v>
      </c>
      <c r="K1612" s="3">
        <v>0</v>
      </c>
      <c r="L1612" s="1">
        <v>34</v>
      </c>
      <c r="M1612" s="1">
        <v>34</v>
      </c>
      <c r="N1612" s="1">
        <v>34</v>
      </c>
      <c r="O1612" s="1">
        <v>30</v>
      </c>
      <c r="P1612" s="1">
        <v>33</v>
      </c>
      <c r="Q1612" s="1">
        <v>34</v>
      </c>
      <c r="R1612" s="3">
        <v>0.11700000000000001</v>
      </c>
      <c r="S1612" s="3">
        <v>7.0000000000000001E-3</v>
      </c>
      <c r="T1612" s="3">
        <v>6.0000000000000001E-3</v>
      </c>
      <c r="U1612" s="3">
        <f t="shared" si="243"/>
        <v>11.76470588235294</v>
      </c>
      <c r="V1612" s="3">
        <f t="shared" si="244"/>
        <v>2.9411764705882351</v>
      </c>
      <c r="W1612" s="3">
        <f t="shared" si="245"/>
        <v>0</v>
      </c>
    </row>
    <row r="1613" spans="1:38" x14ac:dyDescent="0.3">
      <c r="A1613" s="1">
        <f t="shared" si="239"/>
        <v>0</v>
      </c>
      <c r="B1613" s="1" t="s">
        <v>12</v>
      </c>
      <c r="C1613" s="1">
        <v>0.6</v>
      </c>
      <c r="D1613" s="1">
        <v>4</v>
      </c>
      <c r="E1613" s="1">
        <f t="shared" si="240"/>
        <v>403</v>
      </c>
      <c r="F1613" s="1">
        <v>1</v>
      </c>
      <c r="G1613" s="3">
        <f t="shared" si="241"/>
        <v>0</v>
      </c>
      <c r="H1613" s="3">
        <f t="shared" si="242"/>
        <v>0.161</v>
      </c>
      <c r="I1613" s="3">
        <v>0.13400000000000001</v>
      </c>
      <c r="J1613" s="3">
        <v>2.7E-2</v>
      </c>
      <c r="K1613" s="3">
        <v>0</v>
      </c>
      <c r="L1613" s="1">
        <v>34</v>
      </c>
      <c r="M1613" s="1">
        <v>34</v>
      </c>
      <c r="N1613" s="1">
        <v>34</v>
      </c>
      <c r="O1613" s="1">
        <v>30</v>
      </c>
      <c r="P1613" s="1">
        <v>33</v>
      </c>
      <c r="Q1613" s="1">
        <v>34</v>
      </c>
      <c r="R1613" s="3">
        <v>0.126</v>
      </c>
      <c r="S1613" s="3">
        <v>7.0000000000000001E-3</v>
      </c>
      <c r="T1613" s="3">
        <v>6.0000000000000001E-3</v>
      </c>
      <c r="U1613" s="3">
        <f t="shared" si="243"/>
        <v>11.76470588235294</v>
      </c>
      <c r="V1613" s="3">
        <f t="shared" si="244"/>
        <v>2.9411764705882351</v>
      </c>
      <c r="W1613" s="3">
        <f t="shared" si="245"/>
        <v>0</v>
      </c>
    </row>
    <row r="1614" spans="1:38" x14ac:dyDescent="0.3">
      <c r="A1614" s="1">
        <f t="shared" si="239"/>
        <v>0</v>
      </c>
      <c r="B1614" s="1" t="s">
        <v>12</v>
      </c>
      <c r="C1614" s="1">
        <v>0.6</v>
      </c>
      <c r="D1614" s="1">
        <v>1</v>
      </c>
      <c r="E1614" s="1">
        <f t="shared" si="240"/>
        <v>404</v>
      </c>
      <c r="F1614" s="1">
        <v>1</v>
      </c>
      <c r="G1614" s="3">
        <f t="shared" si="241"/>
        <v>0</v>
      </c>
      <c r="H1614" s="3">
        <f t="shared" si="242"/>
        <v>0.13700000000000001</v>
      </c>
      <c r="I1614" s="3">
        <v>9.9000000000000005E-2</v>
      </c>
      <c r="J1614" s="3">
        <v>3.7999999999999999E-2</v>
      </c>
      <c r="K1614" s="3">
        <v>0</v>
      </c>
      <c r="L1614" s="1">
        <v>31</v>
      </c>
      <c r="M1614" s="1">
        <v>31</v>
      </c>
      <c r="N1614" s="1">
        <v>31</v>
      </c>
      <c r="O1614" s="1">
        <v>28</v>
      </c>
      <c r="P1614" s="1">
        <v>29</v>
      </c>
      <c r="Q1614" s="1">
        <v>31</v>
      </c>
      <c r="R1614" s="3">
        <v>9.0999999999999998E-2</v>
      </c>
      <c r="S1614" s="3">
        <v>6.0000000000000001E-3</v>
      </c>
      <c r="T1614" s="3">
        <v>8.0000000000000002E-3</v>
      </c>
      <c r="U1614" s="3">
        <f t="shared" si="243"/>
        <v>9.67741935483871</v>
      </c>
      <c r="V1614" s="3">
        <f t="shared" si="244"/>
        <v>6.4516129032258061</v>
      </c>
      <c r="W1614" s="3">
        <f t="shared" si="245"/>
        <v>0</v>
      </c>
    </row>
    <row r="1615" spans="1:38" x14ac:dyDescent="0.3">
      <c r="A1615" s="1">
        <f t="shared" si="239"/>
        <v>0</v>
      </c>
      <c r="B1615" s="1" t="s">
        <v>12</v>
      </c>
      <c r="C1615" s="1">
        <v>0.6</v>
      </c>
      <c r="D1615" s="1">
        <v>2</v>
      </c>
      <c r="E1615" s="1">
        <f t="shared" si="240"/>
        <v>404</v>
      </c>
      <c r="F1615" s="1">
        <v>1</v>
      </c>
      <c r="G1615" s="3">
        <f t="shared" si="241"/>
        <v>0</v>
      </c>
      <c r="H1615" s="3">
        <f t="shared" si="242"/>
        <v>0.14400000000000002</v>
      </c>
      <c r="I1615" s="3">
        <v>0.10800000000000001</v>
      </c>
      <c r="J1615" s="3">
        <v>3.5999999999999997E-2</v>
      </c>
      <c r="K1615" s="3">
        <v>0</v>
      </c>
      <c r="L1615" s="1">
        <v>31</v>
      </c>
      <c r="M1615" s="1">
        <v>31</v>
      </c>
      <c r="N1615" s="1">
        <v>31</v>
      </c>
      <c r="O1615" s="1">
        <v>28</v>
      </c>
      <c r="P1615" s="1">
        <v>29</v>
      </c>
      <c r="Q1615" s="1">
        <v>31</v>
      </c>
      <c r="R1615" s="3">
        <v>0.10100000000000001</v>
      </c>
      <c r="S1615" s="3">
        <v>6.0000000000000001E-3</v>
      </c>
      <c r="T1615" s="3">
        <v>7.0000000000000001E-3</v>
      </c>
      <c r="U1615" s="3">
        <f t="shared" si="243"/>
        <v>9.67741935483871</v>
      </c>
      <c r="V1615" s="3">
        <f t="shared" si="244"/>
        <v>6.4516129032258061</v>
      </c>
      <c r="W1615" s="3">
        <f t="shared" si="245"/>
        <v>0</v>
      </c>
    </row>
    <row r="1616" spans="1:38" x14ac:dyDescent="0.3">
      <c r="A1616" s="1">
        <f t="shared" si="239"/>
        <v>0</v>
      </c>
      <c r="B1616" s="1" t="s">
        <v>12</v>
      </c>
      <c r="C1616" s="1">
        <v>0.6</v>
      </c>
      <c r="D1616" s="1">
        <v>3</v>
      </c>
      <c r="E1616" s="1">
        <f t="shared" si="240"/>
        <v>404</v>
      </c>
      <c r="F1616" s="1">
        <v>1</v>
      </c>
      <c r="G1616" s="3">
        <f t="shared" si="241"/>
        <v>0</v>
      </c>
      <c r="H1616" s="3">
        <f t="shared" si="242"/>
        <v>0.14800000000000002</v>
      </c>
      <c r="I1616" s="3">
        <v>0.113</v>
      </c>
      <c r="J1616" s="3">
        <v>3.5000000000000003E-2</v>
      </c>
      <c r="K1616" s="3">
        <v>0</v>
      </c>
      <c r="L1616" s="1">
        <v>31</v>
      </c>
      <c r="M1616" s="1">
        <v>31</v>
      </c>
      <c r="N1616" s="1">
        <v>31</v>
      </c>
      <c r="O1616" s="1">
        <v>28</v>
      </c>
      <c r="P1616" s="1">
        <v>29</v>
      </c>
      <c r="Q1616" s="1">
        <v>31</v>
      </c>
      <c r="R1616" s="3">
        <v>0.105</v>
      </c>
      <c r="S1616" s="3">
        <v>6.0000000000000001E-3</v>
      </c>
      <c r="T1616" s="3">
        <v>8.0000000000000002E-3</v>
      </c>
      <c r="U1616" s="3">
        <f t="shared" si="243"/>
        <v>9.67741935483871</v>
      </c>
      <c r="V1616" s="3">
        <f t="shared" si="244"/>
        <v>6.4516129032258061</v>
      </c>
      <c r="W1616" s="3">
        <f t="shared" si="245"/>
        <v>0</v>
      </c>
    </row>
    <row r="1617" spans="1:23" x14ac:dyDescent="0.3">
      <c r="A1617" s="1">
        <f t="shared" si="239"/>
        <v>0</v>
      </c>
      <c r="B1617" s="1" t="s">
        <v>12</v>
      </c>
      <c r="C1617" s="1">
        <v>0.6</v>
      </c>
      <c r="D1617" s="1">
        <v>4</v>
      </c>
      <c r="E1617" s="1">
        <f t="shared" si="240"/>
        <v>404</v>
      </c>
      <c r="F1617" s="1">
        <v>1</v>
      </c>
      <c r="G1617" s="3">
        <f t="shared" si="241"/>
        <v>0</v>
      </c>
      <c r="H1617" s="3">
        <f t="shared" si="242"/>
        <v>0.16200000000000001</v>
      </c>
      <c r="I1617" s="3">
        <v>0.126</v>
      </c>
      <c r="J1617" s="3">
        <v>3.5999999999999997E-2</v>
      </c>
      <c r="K1617" s="3">
        <v>0</v>
      </c>
      <c r="L1617" s="1">
        <v>31</v>
      </c>
      <c r="M1617" s="1">
        <v>31</v>
      </c>
      <c r="N1617" s="1">
        <v>31</v>
      </c>
      <c r="O1617" s="1">
        <v>28</v>
      </c>
      <c r="P1617" s="1">
        <v>29</v>
      </c>
      <c r="Q1617" s="1">
        <v>31</v>
      </c>
      <c r="R1617" s="3">
        <v>0.11799999999999999</v>
      </c>
      <c r="S1617" s="3">
        <v>6.0000000000000001E-3</v>
      </c>
      <c r="T1617" s="3">
        <v>8.0000000000000002E-3</v>
      </c>
      <c r="U1617" s="3">
        <f t="shared" si="243"/>
        <v>9.67741935483871</v>
      </c>
      <c r="V1617" s="3">
        <f t="shared" si="244"/>
        <v>6.4516129032258061</v>
      </c>
      <c r="W1617" s="3">
        <f t="shared" si="245"/>
        <v>0</v>
      </c>
    </row>
    <row r="1618" spans="1:23" x14ac:dyDescent="0.3">
      <c r="A1618" s="1">
        <f t="shared" si="239"/>
        <v>0</v>
      </c>
      <c r="B1618" s="1" t="s">
        <v>12</v>
      </c>
      <c r="C1618" s="1">
        <v>0.6</v>
      </c>
      <c r="D1618" s="1">
        <v>1</v>
      </c>
      <c r="E1618" s="1">
        <f t="shared" si="240"/>
        <v>405</v>
      </c>
      <c r="F1618" s="1">
        <v>1</v>
      </c>
      <c r="G1618" s="3">
        <f t="shared" si="241"/>
        <v>0</v>
      </c>
      <c r="H1618" s="3">
        <f t="shared" si="242"/>
        <v>0.126</v>
      </c>
      <c r="I1618" s="3">
        <v>9.1000000000000011E-2</v>
      </c>
      <c r="J1618" s="3">
        <v>3.5000000000000003E-2</v>
      </c>
      <c r="K1618" s="3">
        <v>0</v>
      </c>
      <c r="L1618" s="1">
        <v>28</v>
      </c>
      <c r="M1618" s="1">
        <v>28</v>
      </c>
      <c r="N1618" s="1">
        <v>28</v>
      </c>
      <c r="O1618" s="1">
        <v>26</v>
      </c>
      <c r="P1618" s="1">
        <v>26</v>
      </c>
      <c r="Q1618" s="1">
        <v>28</v>
      </c>
      <c r="R1618" s="3">
        <v>8.3000000000000004E-2</v>
      </c>
      <c r="S1618" s="3">
        <v>6.0000000000000001E-3</v>
      </c>
      <c r="T1618" s="3">
        <v>8.0000000000000002E-3</v>
      </c>
      <c r="U1618" s="3">
        <f t="shared" si="243"/>
        <v>7.1428571428571423</v>
      </c>
      <c r="V1618" s="3">
        <f t="shared" si="244"/>
        <v>7.1428571428571423</v>
      </c>
      <c r="W1618" s="3">
        <f t="shared" si="245"/>
        <v>0</v>
      </c>
    </row>
    <row r="1619" spans="1:23" x14ac:dyDescent="0.3">
      <c r="A1619" s="1">
        <f t="shared" si="239"/>
        <v>0</v>
      </c>
      <c r="B1619" s="1" t="s">
        <v>12</v>
      </c>
      <c r="C1619" s="1">
        <v>0.6</v>
      </c>
      <c r="D1619" s="1">
        <v>2</v>
      </c>
      <c r="E1619" s="1">
        <f t="shared" si="240"/>
        <v>405</v>
      </c>
      <c r="F1619" s="1">
        <v>1</v>
      </c>
      <c r="G1619" s="3">
        <f t="shared" si="241"/>
        <v>0</v>
      </c>
      <c r="H1619" s="3">
        <f t="shared" si="242"/>
        <v>0.13500000000000001</v>
      </c>
      <c r="I1619" s="3">
        <v>0.10100000000000001</v>
      </c>
      <c r="J1619" s="3">
        <v>3.4000000000000002E-2</v>
      </c>
      <c r="K1619" s="3">
        <v>0</v>
      </c>
      <c r="L1619" s="1">
        <v>28</v>
      </c>
      <c r="M1619" s="1">
        <v>28</v>
      </c>
      <c r="N1619" s="1">
        <v>28</v>
      </c>
      <c r="O1619" s="1">
        <v>26</v>
      </c>
      <c r="P1619" s="1">
        <v>26</v>
      </c>
      <c r="Q1619" s="1">
        <v>28</v>
      </c>
      <c r="R1619" s="3">
        <v>9.2999999999999999E-2</v>
      </c>
      <c r="S1619" s="3">
        <v>6.0000000000000001E-3</v>
      </c>
      <c r="T1619" s="3">
        <v>8.0000000000000002E-3</v>
      </c>
      <c r="U1619" s="3">
        <f t="shared" si="243"/>
        <v>7.1428571428571423</v>
      </c>
      <c r="V1619" s="3">
        <f t="shared" si="244"/>
        <v>7.1428571428571423</v>
      </c>
      <c r="W1619" s="3">
        <f t="shared" si="245"/>
        <v>0</v>
      </c>
    </row>
    <row r="1620" spans="1:23" x14ac:dyDescent="0.3">
      <c r="A1620" s="1">
        <f t="shared" si="239"/>
        <v>0</v>
      </c>
      <c r="B1620" s="1" t="s">
        <v>12</v>
      </c>
      <c r="C1620" s="1">
        <v>0.6</v>
      </c>
      <c r="D1620" s="1">
        <v>3</v>
      </c>
      <c r="E1620" s="1">
        <f t="shared" si="240"/>
        <v>405</v>
      </c>
      <c r="F1620" s="1">
        <v>1</v>
      </c>
      <c r="G1620" s="3">
        <f t="shared" si="241"/>
        <v>0</v>
      </c>
      <c r="H1620" s="3">
        <f t="shared" si="242"/>
        <v>0.13800000000000001</v>
      </c>
      <c r="I1620" s="3">
        <v>0.10600000000000001</v>
      </c>
      <c r="J1620" s="3">
        <v>3.2000000000000001E-2</v>
      </c>
      <c r="K1620" s="3">
        <v>0</v>
      </c>
      <c r="L1620" s="1">
        <v>28</v>
      </c>
      <c r="M1620" s="1">
        <v>28</v>
      </c>
      <c r="N1620" s="1">
        <v>28</v>
      </c>
      <c r="O1620" s="1">
        <v>26</v>
      </c>
      <c r="P1620" s="1">
        <v>26</v>
      </c>
      <c r="Q1620" s="1">
        <v>28</v>
      </c>
      <c r="R1620" s="3">
        <v>9.8000000000000004E-2</v>
      </c>
      <c r="S1620" s="3">
        <v>6.0000000000000001E-3</v>
      </c>
      <c r="T1620" s="3">
        <v>8.0000000000000002E-3</v>
      </c>
      <c r="U1620" s="3">
        <f t="shared" si="243"/>
        <v>7.1428571428571423</v>
      </c>
      <c r="V1620" s="3">
        <f t="shared" si="244"/>
        <v>7.1428571428571423</v>
      </c>
      <c r="W1620" s="3">
        <f t="shared" si="245"/>
        <v>0</v>
      </c>
    </row>
    <row r="1621" spans="1:23" x14ac:dyDescent="0.3">
      <c r="A1621" s="1">
        <f t="shared" si="239"/>
        <v>0</v>
      </c>
      <c r="B1621" s="1" t="s">
        <v>12</v>
      </c>
      <c r="C1621" s="1">
        <v>0.6</v>
      </c>
      <c r="D1621" s="1">
        <v>4</v>
      </c>
      <c r="E1621" s="1">
        <f t="shared" si="240"/>
        <v>405</v>
      </c>
      <c r="F1621" s="1">
        <v>1</v>
      </c>
      <c r="G1621" s="3">
        <f t="shared" si="241"/>
        <v>0</v>
      </c>
      <c r="H1621" s="3">
        <f t="shared" si="242"/>
        <v>0.15600000000000003</v>
      </c>
      <c r="I1621" s="3">
        <v>0.12300000000000001</v>
      </c>
      <c r="J1621" s="3">
        <v>3.3000000000000002E-2</v>
      </c>
      <c r="K1621" s="3">
        <v>0</v>
      </c>
      <c r="L1621" s="1">
        <v>28</v>
      </c>
      <c r="M1621" s="1">
        <v>28</v>
      </c>
      <c r="N1621" s="1">
        <v>28</v>
      </c>
      <c r="O1621" s="1">
        <v>26</v>
      </c>
      <c r="P1621" s="1">
        <v>26</v>
      </c>
      <c r="Q1621" s="1">
        <v>28</v>
      </c>
      <c r="R1621" s="3">
        <v>0.115</v>
      </c>
      <c r="S1621" s="3">
        <v>6.0000000000000001E-3</v>
      </c>
      <c r="T1621" s="3">
        <v>8.0000000000000002E-3</v>
      </c>
      <c r="U1621" s="3">
        <f t="shared" si="243"/>
        <v>7.1428571428571423</v>
      </c>
      <c r="V1621" s="3">
        <f t="shared" si="244"/>
        <v>7.1428571428571423</v>
      </c>
      <c r="W1621" s="3">
        <f t="shared" si="245"/>
        <v>0</v>
      </c>
    </row>
    <row r="1622" spans="1:23" x14ac:dyDescent="0.3">
      <c r="A1622" s="1">
        <f t="shared" si="239"/>
        <v>0</v>
      </c>
      <c r="B1622" s="1" t="s">
        <v>12</v>
      </c>
      <c r="C1622" s="1">
        <v>0.6</v>
      </c>
      <c r="D1622" s="1">
        <v>1</v>
      </c>
      <c r="E1622" s="1">
        <f t="shared" si="240"/>
        <v>406</v>
      </c>
      <c r="F1622" s="1">
        <v>1</v>
      </c>
      <c r="G1622" s="3">
        <f t="shared" si="241"/>
        <v>0</v>
      </c>
      <c r="H1622" s="3">
        <f t="shared" si="242"/>
        <v>0.112</v>
      </c>
      <c r="I1622" s="3">
        <v>9.9000000000000005E-2</v>
      </c>
      <c r="J1622" s="3">
        <v>1.2999999999999999E-2</v>
      </c>
      <c r="K1622" s="3">
        <v>0</v>
      </c>
      <c r="L1622" s="1">
        <v>33</v>
      </c>
      <c r="M1622" s="1">
        <v>33</v>
      </c>
      <c r="N1622" s="1">
        <v>33</v>
      </c>
      <c r="O1622" s="1">
        <v>31</v>
      </c>
      <c r="P1622" s="1">
        <v>32</v>
      </c>
      <c r="Q1622" s="1">
        <v>32</v>
      </c>
      <c r="R1622" s="3">
        <v>0.09</v>
      </c>
      <c r="S1622" s="3">
        <v>7.0000000000000001E-3</v>
      </c>
      <c r="T1622" s="3">
        <v>9.0000000000000011E-3</v>
      </c>
      <c r="U1622" s="3">
        <f t="shared" si="243"/>
        <v>6.0606060606060606</v>
      </c>
      <c r="V1622" s="3">
        <f t="shared" si="244"/>
        <v>3.0303030303030303</v>
      </c>
      <c r="W1622" s="3">
        <f t="shared" si="245"/>
        <v>3.0303030303030303</v>
      </c>
    </row>
    <row r="1623" spans="1:23" x14ac:dyDescent="0.3">
      <c r="A1623" s="1">
        <f t="shared" si="239"/>
        <v>0</v>
      </c>
      <c r="B1623" s="1" t="s">
        <v>12</v>
      </c>
      <c r="C1623" s="1">
        <v>0.6</v>
      </c>
      <c r="D1623" s="1">
        <v>2</v>
      </c>
      <c r="E1623" s="1">
        <f t="shared" si="240"/>
        <v>406</v>
      </c>
      <c r="F1623" s="1">
        <v>1</v>
      </c>
      <c r="G1623" s="3">
        <f t="shared" si="241"/>
        <v>0</v>
      </c>
      <c r="H1623" s="3">
        <f t="shared" si="242"/>
        <v>0.14100000000000001</v>
      </c>
      <c r="I1623" s="3">
        <v>0.128</v>
      </c>
      <c r="J1623" s="3">
        <v>1.2999999999999999E-2</v>
      </c>
      <c r="K1623" s="3">
        <v>0</v>
      </c>
      <c r="L1623" s="1">
        <v>33</v>
      </c>
      <c r="M1623" s="1">
        <v>33</v>
      </c>
      <c r="N1623" s="1">
        <v>33</v>
      </c>
      <c r="O1623" s="1">
        <v>31</v>
      </c>
      <c r="P1623" s="1">
        <v>32</v>
      </c>
      <c r="Q1623" s="1">
        <v>32</v>
      </c>
      <c r="R1623" s="3">
        <v>0.11899999999999999</v>
      </c>
      <c r="S1623" s="3">
        <v>7.0000000000000001E-3</v>
      </c>
      <c r="T1623" s="3">
        <v>9.0000000000000011E-3</v>
      </c>
      <c r="U1623" s="3">
        <f t="shared" si="243"/>
        <v>6.0606060606060606</v>
      </c>
      <c r="V1623" s="3">
        <f t="shared" si="244"/>
        <v>3.0303030303030303</v>
      </c>
      <c r="W1623" s="3">
        <f t="shared" si="245"/>
        <v>3.0303030303030303</v>
      </c>
    </row>
    <row r="1624" spans="1:23" x14ac:dyDescent="0.3">
      <c r="A1624" s="1">
        <f t="shared" si="239"/>
        <v>0</v>
      </c>
      <c r="B1624" s="1" t="s">
        <v>12</v>
      </c>
      <c r="C1624" s="1">
        <v>0.6</v>
      </c>
      <c r="D1624" s="1">
        <v>3</v>
      </c>
      <c r="E1624" s="1">
        <f t="shared" si="240"/>
        <v>406</v>
      </c>
      <c r="F1624" s="1">
        <v>1</v>
      </c>
      <c r="G1624" s="3">
        <f t="shared" si="241"/>
        <v>0</v>
      </c>
      <c r="H1624" s="3">
        <f t="shared" si="242"/>
        <v>0.13300000000000001</v>
      </c>
      <c r="I1624" s="3">
        <v>0.12000000000000001</v>
      </c>
      <c r="J1624" s="3">
        <v>1.2999999999999999E-2</v>
      </c>
      <c r="K1624" s="3">
        <v>0</v>
      </c>
      <c r="L1624" s="1">
        <v>33</v>
      </c>
      <c r="M1624" s="1">
        <v>33</v>
      </c>
      <c r="N1624" s="1">
        <v>33</v>
      </c>
      <c r="O1624" s="1">
        <v>31</v>
      </c>
      <c r="P1624" s="1">
        <v>32</v>
      </c>
      <c r="Q1624" s="1">
        <v>32</v>
      </c>
      <c r="R1624" s="3">
        <v>0.112</v>
      </c>
      <c r="S1624" s="3">
        <v>7.0000000000000001E-3</v>
      </c>
      <c r="T1624" s="3">
        <v>8.0000000000000002E-3</v>
      </c>
      <c r="U1624" s="3">
        <f t="shared" si="243"/>
        <v>6.0606060606060606</v>
      </c>
      <c r="V1624" s="3">
        <f t="shared" si="244"/>
        <v>3.0303030303030303</v>
      </c>
      <c r="W1624" s="3">
        <f t="shared" si="245"/>
        <v>3.0303030303030303</v>
      </c>
    </row>
    <row r="1625" spans="1:23" x14ac:dyDescent="0.3">
      <c r="A1625" s="1">
        <f t="shared" si="239"/>
        <v>0</v>
      </c>
      <c r="B1625" s="1" t="s">
        <v>12</v>
      </c>
      <c r="C1625" s="1">
        <v>0.6</v>
      </c>
      <c r="D1625" s="1">
        <v>4</v>
      </c>
      <c r="E1625" s="1">
        <f t="shared" si="240"/>
        <v>406</v>
      </c>
      <c r="F1625" s="1">
        <v>1</v>
      </c>
      <c r="G1625" s="3">
        <f t="shared" si="241"/>
        <v>0</v>
      </c>
      <c r="H1625" s="3">
        <f t="shared" si="242"/>
        <v>0.14500000000000002</v>
      </c>
      <c r="I1625" s="3">
        <v>0.13200000000000001</v>
      </c>
      <c r="J1625" s="3">
        <v>1.2999999999999999E-2</v>
      </c>
      <c r="K1625" s="3">
        <v>0</v>
      </c>
      <c r="L1625" s="1">
        <v>33</v>
      </c>
      <c r="M1625" s="1">
        <v>33</v>
      </c>
      <c r="N1625" s="1">
        <v>33</v>
      </c>
      <c r="O1625" s="1">
        <v>31</v>
      </c>
      <c r="P1625" s="1">
        <v>32</v>
      </c>
      <c r="Q1625" s="1">
        <v>32</v>
      </c>
      <c r="R1625" s="3">
        <v>0.123</v>
      </c>
      <c r="S1625" s="3">
        <v>7.0000000000000001E-3</v>
      </c>
      <c r="T1625" s="3">
        <v>9.0000000000000011E-3</v>
      </c>
      <c r="U1625" s="3">
        <f t="shared" si="243"/>
        <v>6.0606060606060606</v>
      </c>
      <c r="V1625" s="3">
        <f t="shared" si="244"/>
        <v>3.0303030303030303</v>
      </c>
      <c r="W1625" s="3">
        <f t="shared" si="245"/>
        <v>3.0303030303030303</v>
      </c>
    </row>
    <row r="1626" spans="1:23" x14ac:dyDescent="0.3">
      <c r="A1626" s="1">
        <f t="shared" si="239"/>
        <v>0</v>
      </c>
      <c r="B1626" s="1" t="s">
        <v>12</v>
      </c>
      <c r="C1626" s="1">
        <v>0.6</v>
      </c>
      <c r="D1626" s="1">
        <v>1</v>
      </c>
      <c r="E1626" s="1">
        <f t="shared" si="240"/>
        <v>407</v>
      </c>
      <c r="F1626" s="1">
        <v>0</v>
      </c>
      <c r="G1626" s="3">
        <f t="shared" si="241"/>
        <v>3.5714285714285712</v>
      </c>
      <c r="H1626" s="3">
        <f t="shared" si="242"/>
        <v>0.27800000000000002</v>
      </c>
      <c r="I1626" s="3">
        <v>9.2999999999999999E-2</v>
      </c>
      <c r="J1626" s="3">
        <v>3.2000000000000001E-2</v>
      </c>
      <c r="K1626" s="3">
        <v>0.153</v>
      </c>
      <c r="L1626" s="1">
        <v>28</v>
      </c>
      <c r="M1626" s="1">
        <v>29</v>
      </c>
      <c r="N1626" s="1">
        <v>29</v>
      </c>
      <c r="O1626" s="1">
        <v>26</v>
      </c>
      <c r="P1626" s="1">
        <v>27</v>
      </c>
      <c r="Q1626" s="1">
        <v>28</v>
      </c>
      <c r="R1626" s="3">
        <v>8.2000000000000003E-2</v>
      </c>
      <c r="S1626" s="3">
        <v>8.9999999999999993E-3</v>
      </c>
      <c r="T1626" s="3">
        <v>0.01</v>
      </c>
      <c r="U1626" s="3" t="str">
        <f t="shared" si="243"/>
        <v>0</v>
      </c>
      <c r="V1626" s="3" t="str">
        <f t="shared" si="244"/>
        <v>0</v>
      </c>
      <c r="W1626" s="3" t="str">
        <f t="shared" si="245"/>
        <v>0</v>
      </c>
    </row>
    <row r="1627" spans="1:23" x14ac:dyDescent="0.3">
      <c r="A1627" s="1">
        <f t="shared" si="239"/>
        <v>0</v>
      </c>
      <c r="B1627" s="1" t="s">
        <v>12</v>
      </c>
      <c r="C1627" s="1">
        <v>0.6</v>
      </c>
      <c r="D1627" s="1">
        <v>2</v>
      </c>
      <c r="E1627" s="1">
        <f t="shared" si="240"/>
        <v>407</v>
      </c>
      <c r="F1627" s="1">
        <v>0</v>
      </c>
      <c r="G1627" s="3">
        <f t="shared" si="241"/>
        <v>3.5714285714285712</v>
      </c>
      <c r="H1627" s="3">
        <f t="shared" si="242"/>
        <v>0.31799999999999995</v>
      </c>
      <c r="I1627" s="3">
        <v>0.105</v>
      </c>
      <c r="J1627" s="3">
        <v>3.2000000000000001E-2</v>
      </c>
      <c r="K1627" s="3">
        <v>0.18099999999999999</v>
      </c>
      <c r="L1627" s="1">
        <v>28</v>
      </c>
      <c r="M1627" s="1">
        <v>29</v>
      </c>
      <c r="N1627" s="1">
        <v>29</v>
      </c>
      <c r="O1627" s="1">
        <v>26</v>
      </c>
      <c r="P1627" s="1">
        <v>27</v>
      </c>
      <c r="Q1627" s="1">
        <v>28</v>
      </c>
      <c r="R1627" s="3">
        <v>9.4E-2</v>
      </c>
      <c r="S1627" s="3">
        <v>8.9999999999999993E-3</v>
      </c>
      <c r="T1627" s="3">
        <v>0.01</v>
      </c>
      <c r="U1627" s="3" t="str">
        <f t="shared" si="243"/>
        <v>0</v>
      </c>
      <c r="V1627" s="3" t="str">
        <f t="shared" si="244"/>
        <v>0</v>
      </c>
      <c r="W1627" s="3" t="str">
        <f t="shared" si="245"/>
        <v>0</v>
      </c>
    </row>
    <row r="1628" spans="1:23" x14ac:dyDescent="0.3">
      <c r="A1628" s="1">
        <f t="shared" si="239"/>
        <v>0</v>
      </c>
      <c r="B1628" s="1" t="s">
        <v>12</v>
      </c>
      <c r="C1628" s="1">
        <v>0.6</v>
      </c>
      <c r="D1628" s="1">
        <v>3</v>
      </c>
      <c r="E1628" s="1">
        <f t="shared" si="240"/>
        <v>407</v>
      </c>
      <c r="F1628" s="1">
        <v>0</v>
      </c>
      <c r="G1628" s="3">
        <f t="shared" si="241"/>
        <v>3.5714285714285712</v>
      </c>
      <c r="H1628" s="3">
        <f t="shared" si="242"/>
        <v>0.33199999999999996</v>
      </c>
      <c r="I1628" s="3">
        <v>0.107</v>
      </c>
      <c r="J1628" s="3">
        <v>3.2000000000000001E-2</v>
      </c>
      <c r="K1628" s="3">
        <v>0.193</v>
      </c>
      <c r="L1628" s="1">
        <v>28</v>
      </c>
      <c r="M1628" s="1">
        <v>29</v>
      </c>
      <c r="N1628" s="1">
        <v>29</v>
      </c>
      <c r="O1628" s="1">
        <v>26</v>
      </c>
      <c r="P1628" s="1">
        <v>27</v>
      </c>
      <c r="Q1628" s="1">
        <v>28</v>
      </c>
      <c r="R1628" s="3">
        <v>9.5000000000000001E-2</v>
      </c>
      <c r="S1628" s="3">
        <v>8.9999999999999993E-3</v>
      </c>
      <c r="T1628" s="3">
        <v>1.0999999999999999E-2</v>
      </c>
      <c r="U1628" s="3" t="str">
        <f t="shared" si="243"/>
        <v>0</v>
      </c>
      <c r="V1628" s="3" t="str">
        <f t="shared" si="244"/>
        <v>0</v>
      </c>
      <c r="W1628" s="3" t="str">
        <f t="shared" si="245"/>
        <v>0</v>
      </c>
    </row>
    <row r="1629" spans="1:23" x14ac:dyDescent="0.3">
      <c r="A1629" s="1">
        <f t="shared" si="239"/>
        <v>0</v>
      </c>
      <c r="B1629" s="1" t="s">
        <v>12</v>
      </c>
      <c r="C1629" s="1">
        <v>0.6</v>
      </c>
      <c r="D1629" s="1">
        <v>4</v>
      </c>
      <c r="E1629" s="1">
        <f t="shared" si="240"/>
        <v>407</v>
      </c>
      <c r="F1629" s="1">
        <v>0</v>
      </c>
      <c r="G1629" s="3">
        <f t="shared" si="241"/>
        <v>3.5714285714285712</v>
      </c>
      <c r="H1629" s="3">
        <f t="shared" si="242"/>
        <v>0.29800000000000004</v>
      </c>
      <c r="I1629" s="3">
        <v>0.11699999999999999</v>
      </c>
      <c r="J1629" s="3">
        <v>3.2000000000000001E-2</v>
      </c>
      <c r="K1629" s="3">
        <v>0.14899999999999999</v>
      </c>
      <c r="L1629" s="1">
        <v>28</v>
      </c>
      <c r="M1629" s="1">
        <v>29</v>
      </c>
      <c r="N1629" s="1">
        <v>29</v>
      </c>
      <c r="O1629" s="1">
        <v>26</v>
      </c>
      <c r="P1629" s="1">
        <v>27</v>
      </c>
      <c r="Q1629" s="1">
        <v>28</v>
      </c>
      <c r="R1629" s="3">
        <v>0.106</v>
      </c>
      <c r="S1629" s="3">
        <v>8.9999999999999993E-3</v>
      </c>
      <c r="T1629" s="3">
        <v>0.01</v>
      </c>
      <c r="U1629" s="3" t="str">
        <f t="shared" si="243"/>
        <v>0</v>
      </c>
      <c r="V1629" s="3" t="str">
        <f t="shared" si="244"/>
        <v>0</v>
      </c>
      <c r="W1629" s="3" t="str">
        <f t="shared" si="245"/>
        <v>0</v>
      </c>
    </row>
    <row r="1630" spans="1:23" x14ac:dyDescent="0.3">
      <c r="A1630" s="1">
        <f t="shared" si="239"/>
        <v>0</v>
      </c>
      <c r="B1630" s="1" t="s">
        <v>12</v>
      </c>
      <c r="C1630" s="1">
        <v>0.6</v>
      </c>
      <c r="D1630" s="1">
        <v>1</v>
      </c>
      <c r="E1630" s="1">
        <f t="shared" si="240"/>
        <v>408</v>
      </c>
      <c r="F1630" s="1">
        <v>0</v>
      </c>
      <c r="G1630" s="3">
        <f t="shared" si="241"/>
        <v>3.8461538461538463</v>
      </c>
      <c r="H1630" s="3">
        <f t="shared" si="242"/>
        <v>0.26700000000000002</v>
      </c>
      <c r="I1630" s="3">
        <v>8.7000000000000008E-2</v>
      </c>
      <c r="J1630" s="3">
        <v>3.3000000000000002E-2</v>
      </c>
      <c r="K1630" s="3">
        <v>0.14699999999999999</v>
      </c>
      <c r="L1630" s="1">
        <v>26</v>
      </c>
      <c r="M1630" s="1">
        <v>27</v>
      </c>
      <c r="N1630" s="1">
        <v>27</v>
      </c>
      <c r="O1630" s="1">
        <v>25</v>
      </c>
      <c r="P1630" s="1">
        <v>26</v>
      </c>
      <c r="Q1630" s="1">
        <v>26</v>
      </c>
      <c r="R1630" s="3">
        <v>7.6999999999999999E-2</v>
      </c>
      <c r="S1630" s="3">
        <v>7.0000000000000001E-3</v>
      </c>
      <c r="T1630" s="3">
        <v>9.0000000000000011E-3</v>
      </c>
      <c r="U1630" s="3" t="str">
        <f t="shared" si="243"/>
        <v>0</v>
      </c>
      <c r="V1630" s="3" t="str">
        <f t="shared" si="244"/>
        <v>0</v>
      </c>
      <c r="W1630" s="3" t="str">
        <f t="shared" si="245"/>
        <v>0</v>
      </c>
    </row>
    <row r="1631" spans="1:23" x14ac:dyDescent="0.3">
      <c r="A1631" s="1">
        <f t="shared" si="239"/>
        <v>0</v>
      </c>
      <c r="B1631" s="1" t="s">
        <v>12</v>
      </c>
      <c r="C1631" s="1">
        <v>0.6</v>
      </c>
      <c r="D1631" s="1">
        <v>2</v>
      </c>
      <c r="E1631" s="1">
        <f t="shared" si="240"/>
        <v>408</v>
      </c>
      <c r="F1631" s="1">
        <v>0</v>
      </c>
      <c r="G1631" s="3">
        <f t="shared" si="241"/>
        <v>3.8461538461538463</v>
      </c>
      <c r="H1631" s="3">
        <f t="shared" si="242"/>
        <v>0.29800000000000004</v>
      </c>
      <c r="I1631" s="3">
        <v>9.4000000000000014E-2</v>
      </c>
      <c r="J1631" s="3">
        <v>3.2000000000000001E-2</v>
      </c>
      <c r="K1631" s="3">
        <v>0.17199999999999999</v>
      </c>
      <c r="L1631" s="1">
        <v>26</v>
      </c>
      <c r="M1631" s="1">
        <v>27</v>
      </c>
      <c r="N1631" s="1">
        <v>27</v>
      </c>
      <c r="O1631" s="1">
        <v>25</v>
      </c>
      <c r="P1631" s="1">
        <v>26</v>
      </c>
      <c r="Q1631" s="1">
        <v>26</v>
      </c>
      <c r="R1631" s="3">
        <v>8.4000000000000005E-2</v>
      </c>
      <c r="S1631" s="3">
        <v>7.0000000000000001E-3</v>
      </c>
      <c r="T1631" s="3">
        <v>9.0000000000000011E-3</v>
      </c>
      <c r="U1631" s="3" t="str">
        <f t="shared" si="243"/>
        <v>0</v>
      </c>
      <c r="V1631" s="3" t="str">
        <f t="shared" si="244"/>
        <v>0</v>
      </c>
      <c r="W1631" s="3" t="str">
        <f t="shared" si="245"/>
        <v>0</v>
      </c>
    </row>
    <row r="1632" spans="1:23" x14ac:dyDescent="0.3">
      <c r="A1632" s="1">
        <f t="shared" si="239"/>
        <v>0</v>
      </c>
      <c r="B1632" s="1" t="s">
        <v>12</v>
      </c>
      <c r="C1632" s="1">
        <v>0.6</v>
      </c>
      <c r="D1632" s="1">
        <v>3</v>
      </c>
      <c r="E1632" s="1">
        <f t="shared" si="240"/>
        <v>408</v>
      </c>
      <c r="F1632" s="1">
        <v>0</v>
      </c>
      <c r="G1632" s="3">
        <f t="shared" si="241"/>
        <v>3.8461538461538463</v>
      </c>
      <c r="H1632" s="3">
        <f t="shared" si="242"/>
        <v>0.34799999999999998</v>
      </c>
      <c r="I1632" s="3">
        <v>0.1</v>
      </c>
      <c r="J1632" s="3">
        <v>3.4000000000000002E-2</v>
      </c>
      <c r="K1632" s="3">
        <v>0.214</v>
      </c>
      <c r="L1632" s="1">
        <v>26</v>
      </c>
      <c r="M1632" s="1">
        <v>27</v>
      </c>
      <c r="N1632" s="1">
        <v>27</v>
      </c>
      <c r="O1632" s="1">
        <v>25</v>
      </c>
      <c r="P1632" s="1">
        <v>26</v>
      </c>
      <c r="Q1632" s="1">
        <v>26</v>
      </c>
      <c r="R1632" s="3">
        <v>9.0999999999999998E-2</v>
      </c>
      <c r="S1632" s="3">
        <v>7.0000000000000001E-3</v>
      </c>
      <c r="T1632" s="3">
        <v>8.0000000000000002E-3</v>
      </c>
      <c r="U1632" s="3" t="str">
        <f t="shared" si="243"/>
        <v>0</v>
      </c>
      <c r="V1632" s="3" t="str">
        <f t="shared" si="244"/>
        <v>0</v>
      </c>
      <c r="W1632" s="3" t="str">
        <f t="shared" si="245"/>
        <v>0</v>
      </c>
    </row>
    <row r="1633" spans="1:23" x14ac:dyDescent="0.3">
      <c r="A1633" s="1">
        <f t="shared" si="239"/>
        <v>0</v>
      </c>
      <c r="B1633" s="1" t="s">
        <v>12</v>
      </c>
      <c r="C1633" s="1">
        <v>0.6</v>
      </c>
      <c r="D1633" s="1">
        <v>4</v>
      </c>
      <c r="E1633" s="1">
        <f t="shared" si="240"/>
        <v>408</v>
      </c>
      <c r="F1633" s="1">
        <v>0</v>
      </c>
      <c r="G1633" s="3">
        <f t="shared" si="241"/>
        <v>3.8461538461538463</v>
      </c>
      <c r="H1633" s="3">
        <f t="shared" si="242"/>
        <v>0.29200000000000004</v>
      </c>
      <c r="I1633" s="3">
        <v>0.113</v>
      </c>
      <c r="J1633" s="3">
        <v>3.5000000000000003E-2</v>
      </c>
      <c r="K1633" s="3">
        <v>0.14399999999999999</v>
      </c>
      <c r="L1633" s="1">
        <v>26</v>
      </c>
      <c r="M1633" s="1">
        <v>27</v>
      </c>
      <c r="N1633" s="1">
        <v>27</v>
      </c>
      <c r="O1633" s="1">
        <v>25</v>
      </c>
      <c r="P1633" s="1">
        <v>26</v>
      </c>
      <c r="Q1633" s="1">
        <v>26</v>
      </c>
      <c r="R1633" s="3">
        <v>0.104</v>
      </c>
      <c r="S1633" s="3">
        <v>7.0000000000000001E-3</v>
      </c>
      <c r="T1633" s="3">
        <v>8.0000000000000002E-3</v>
      </c>
      <c r="U1633" s="3" t="str">
        <f t="shared" si="243"/>
        <v>0</v>
      </c>
      <c r="V1633" s="3" t="str">
        <f t="shared" si="244"/>
        <v>0</v>
      </c>
      <c r="W1633" s="3" t="str">
        <f t="shared" si="245"/>
        <v>0</v>
      </c>
    </row>
    <row r="1634" spans="1:23" x14ac:dyDescent="0.3">
      <c r="A1634" s="1">
        <f t="shared" si="239"/>
        <v>0</v>
      </c>
      <c r="B1634" s="1" t="s">
        <v>12</v>
      </c>
      <c r="C1634" s="1">
        <v>0.6</v>
      </c>
      <c r="D1634" s="1">
        <v>1</v>
      </c>
      <c r="E1634" s="1">
        <f t="shared" si="240"/>
        <v>409</v>
      </c>
      <c r="F1634" s="1">
        <v>1</v>
      </c>
      <c r="G1634" s="3">
        <f t="shared" si="241"/>
        <v>0</v>
      </c>
      <c r="H1634" s="3">
        <f t="shared" si="242"/>
        <v>0.13400000000000001</v>
      </c>
      <c r="I1634" s="3">
        <v>0.10099999999999999</v>
      </c>
      <c r="J1634" s="3">
        <v>3.3000000000000002E-2</v>
      </c>
      <c r="K1634" s="3">
        <v>0</v>
      </c>
      <c r="L1634" s="1">
        <v>33</v>
      </c>
      <c r="M1634" s="1">
        <v>33</v>
      </c>
      <c r="N1634" s="1">
        <v>33</v>
      </c>
      <c r="O1634" s="1">
        <v>27</v>
      </c>
      <c r="P1634" s="1">
        <v>30</v>
      </c>
      <c r="Q1634" s="1">
        <v>33</v>
      </c>
      <c r="R1634" s="3">
        <v>9.0999999999999998E-2</v>
      </c>
      <c r="S1634" s="3">
        <v>8.9999999999999993E-3</v>
      </c>
      <c r="T1634" s="3">
        <v>9.9999999999999985E-3</v>
      </c>
      <c r="U1634" s="3">
        <f t="shared" si="243"/>
        <v>18.181818181818183</v>
      </c>
      <c r="V1634" s="3">
        <f t="shared" si="244"/>
        <v>9.0909090909090917</v>
      </c>
      <c r="W1634" s="3">
        <f t="shared" si="245"/>
        <v>0</v>
      </c>
    </row>
    <row r="1635" spans="1:23" x14ac:dyDescent="0.3">
      <c r="A1635" s="1">
        <f t="shared" si="239"/>
        <v>0</v>
      </c>
      <c r="B1635" s="1" t="s">
        <v>12</v>
      </c>
      <c r="C1635" s="1">
        <v>0.6</v>
      </c>
      <c r="D1635" s="1">
        <v>2</v>
      </c>
      <c r="E1635" s="1">
        <f t="shared" si="240"/>
        <v>409</v>
      </c>
      <c r="F1635" s="1">
        <v>1</v>
      </c>
      <c r="G1635" s="3">
        <f t="shared" si="241"/>
        <v>0</v>
      </c>
      <c r="H1635" s="3">
        <f t="shared" si="242"/>
        <v>0.14699999999999999</v>
      </c>
      <c r="I1635" s="3">
        <v>0.11599999999999999</v>
      </c>
      <c r="J1635" s="3">
        <v>3.1E-2</v>
      </c>
      <c r="K1635" s="3">
        <v>0</v>
      </c>
      <c r="L1635" s="1">
        <v>33</v>
      </c>
      <c r="M1635" s="1">
        <v>33</v>
      </c>
      <c r="N1635" s="1">
        <v>33</v>
      </c>
      <c r="O1635" s="1">
        <v>27</v>
      </c>
      <c r="P1635" s="1">
        <v>30</v>
      </c>
      <c r="Q1635" s="1">
        <v>33</v>
      </c>
      <c r="R1635" s="3">
        <v>0.105</v>
      </c>
      <c r="S1635" s="3">
        <v>8.9999999999999993E-3</v>
      </c>
      <c r="T1635" s="3">
        <v>1.0999999999999999E-2</v>
      </c>
      <c r="U1635" s="3">
        <f t="shared" si="243"/>
        <v>18.181818181818183</v>
      </c>
      <c r="V1635" s="3">
        <f t="shared" si="244"/>
        <v>9.0909090909090917</v>
      </c>
      <c r="W1635" s="3">
        <f t="shared" si="245"/>
        <v>0</v>
      </c>
    </row>
    <row r="1636" spans="1:23" x14ac:dyDescent="0.3">
      <c r="A1636" s="1">
        <f t="shared" si="239"/>
        <v>0</v>
      </c>
      <c r="B1636" s="1" t="s">
        <v>12</v>
      </c>
      <c r="C1636" s="1">
        <v>0.6</v>
      </c>
      <c r="D1636" s="1">
        <v>3</v>
      </c>
      <c r="E1636" s="1">
        <f t="shared" si="240"/>
        <v>409</v>
      </c>
      <c r="F1636" s="1">
        <v>1</v>
      </c>
      <c r="G1636" s="3">
        <f t="shared" si="241"/>
        <v>0</v>
      </c>
      <c r="H1636" s="3">
        <f t="shared" si="242"/>
        <v>0.14399999999999999</v>
      </c>
      <c r="I1636" s="3">
        <v>0.11399999999999999</v>
      </c>
      <c r="J1636" s="3">
        <v>0.03</v>
      </c>
      <c r="K1636" s="3">
        <v>0</v>
      </c>
      <c r="L1636" s="1">
        <v>33</v>
      </c>
      <c r="M1636" s="1">
        <v>33</v>
      </c>
      <c r="N1636" s="1">
        <v>33</v>
      </c>
      <c r="O1636" s="1">
        <v>27</v>
      </c>
      <c r="P1636" s="1">
        <v>30</v>
      </c>
      <c r="Q1636" s="1">
        <v>33</v>
      </c>
      <c r="R1636" s="3">
        <v>0.104</v>
      </c>
      <c r="S1636" s="3">
        <v>8.9999999999999993E-3</v>
      </c>
      <c r="T1636" s="3">
        <v>9.9999999999999985E-3</v>
      </c>
      <c r="U1636" s="3">
        <f t="shared" si="243"/>
        <v>18.181818181818183</v>
      </c>
      <c r="V1636" s="3">
        <f t="shared" si="244"/>
        <v>9.0909090909090917</v>
      </c>
      <c r="W1636" s="3">
        <f t="shared" si="245"/>
        <v>0</v>
      </c>
    </row>
    <row r="1637" spans="1:23" x14ac:dyDescent="0.3">
      <c r="A1637" s="1">
        <f t="shared" si="239"/>
        <v>0</v>
      </c>
      <c r="B1637" s="1" t="s">
        <v>12</v>
      </c>
      <c r="C1637" s="1">
        <v>0.6</v>
      </c>
      <c r="D1637" s="1">
        <v>4</v>
      </c>
      <c r="E1637" s="1">
        <f t="shared" si="240"/>
        <v>409</v>
      </c>
      <c r="F1637" s="1">
        <v>1</v>
      </c>
      <c r="G1637" s="3">
        <f t="shared" si="241"/>
        <v>0</v>
      </c>
      <c r="H1637" s="3">
        <f t="shared" si="242"/>
        <v>0.154</v>
      </c>
      <c r="I1637" s="3">
        <v>0.124</v>
      </c>
      <c r="J1637" s="3">
        <v>0.03</v>
      </c>
      <c r="K1637" s="3">
        <v>0</v>
      </c>
      <c r="L1637" s="1">
        <v>33</v>
      </c>
      <c r="M1637" s="1">
        <v>33</v>
      </c>
      <c r="N1637" s="1">
        <v>33</v>
      </c>
      <c r="O1637" s="1">
        <v>27</v>
      </c>
      <c r="P1637" s="1">
        <v>30</v>
      </c>
      <c r="Q1637" s="1">
        <v>33</v>
      </c>
      <c r="R1637" s="3">
        <v>0.113</v>
      </c>
      <c r="S1637" s="3">
        <v>8.9999999999999993E-3</v>
      </c>
      <c r="T1637" s="3">
        <v>1.0999999999999999E-2</v>
      </c>
      <c r="U1637" s="3">
        <f t="shared" si="243"/>
        <v>18.181818181818183</v>
      </c>
      <c r="V1637" s="3">
        <f t="shared" si="244"/>
        <v>9.0909090909090917</v>
      </c>
      <c r="W1637" s="3">
        <f t="shared" si="245"/>
        <v>0</v>
      </c>
    </row>
    <row r="1638" spans="1:23" x14ac:dyDescent="0.3">
      <c r="A1638" s="1">
        <f t="shared" si="239"/>
        <v>0</v>
      </c>
      <c r="B1638" s="1" t="s">
        <v>12</v>
      </c>
      <c r="C1638" s="1">
        <v>0.6</v>
      </c>
      <c r="D1638" s="1">
        <v>1</v>
      </c>
      <c r="E1638" s="1">
        <f t="shared" si="240"/>
        <v>410</v>
      </c>
      <c r="F1638" s="1">
        <v>1</v>
      </c>
      <c r="G1638" s="3">
        <f t="shared" si="241"/>
        <v>0</v>
      </c>
      <c r="H1638" s="3">
        <f t="shared" si="242"/>
        <v>0.115</v>
      </c>
      <c r="I1638" s="3">
        <v>8.4000000000000005E-2</v>
      </c>
      <c r="J1638" s="3">
        <v>3.1E-2</v>
      </c>
      <c r="K1638" s="3">
        <v>0</v>
      </c>
      <c r="L1638" s="1">
        <v>28</v>
      </c>
      <c r="M1638" s="1">
        <v>28</v>
      </c>
      <c r="N1638" s="1">
        <v>28</v>
      </c>
      <c r="O1638" s="1">
        <v>26</v>
      </c>
      <c r="P1638" s="1">
        <v>27</v>
      </c>
      <c r="Q1638" s="1">
        <v>28</v>
      </c>
      <c r="R1638" s="3">
        <v>7.5999999999999998E-2</v>
      </c>
      <c r="S1638" s="3">
        <v>7.0000000000000001E-3</v>
      </c>
      <c r="T1638" s="3">
        <v>7.0000000000000001E-3</v>
      </c>
      <c r="U1638" s="3">
        <f t="shared" si="243"/>
        <v>7.1428571428571423</v>
      </c>
      <c r="V1638" s="3">
        <f t="shared" si="244"/>
        <v>3.5714285714285712</v>
      </c>
      <c r="W1638" s="3">
        <f t="shared" si="245"/>
        <v>0</v>
      </c>
    </row>
    <row r="1639" spans="1:23" x14ac:dyDescent="0.3">
      <c r="A1639" s="1">
        <f t="shared" si="239"/>
        <v>0</v>
      </c>
      <c r="B1639" s="1" t="s">
        <v>12</v>
      </c>
      <c r="C1639" s="1">
        <v>0.6</v>
      </c>
      <c r="D1639" s="1">
        <v>2</v>
      </c>
      <c r="E1639" s="1">
        <f t="shared" si="240"/>
        <v>410</v>
      </c>
      <c r="F1639" s="1">
        <v>1</v>
      </c>
      <c r="G1639" s="3">
        <f t="shared" si="241"/>
        <v>0</v>
      </c>
      <c r="H1639" s="3">
        <f t="shared" si="242"/>
        <v>0.13100000000000001</v>
      </c>
      <c r="I1639" s="3">
        <v>0.1</v>
      </c>
      <c r="J1639" s="3">
        <v>3.1E-2</v>
      </c>
      <c r="K1639" s="3">
        <v>0</v>
      </c>
      <c r="L1639" s="1">
        <v>28</v>
      </c>
      <c r="M1639" s="1">
        <v>28</v>
      </c>
      <c r="N1639" s="1">
        <v>28</v>
      </c>
      <c r="O1639" s="1">
        <v>26</v>
      </c>
      <c r="P1639" s="1">
        <v>27</v>
      </c>
      <c r="Q1639" s="1">
        <v>28</v>
      </c>
      <c r="R1639" s="3">
        <v>9.1999999999999998E-2</v>
      </c>
      <c r="S1639" s="3">
        <v>7.0000000000000001E-3</v>
      </c>
      <c r="T1639" s="3">
        <v>7.0000000000000001E-3</v>
      </c>
      <c r="U1639" s="3">
        <f t="shared" si="243"/>
        <v>7.1428571428571423</v>
      </c>
      <c r="V1639" s="3">
        <f t="shared" si="244"/>
        <v>3.5714285714285712</v>
      </c>
      <c r="W1639" s="3">
        <f t="shared" si="245"/>
        <v>0</v>
      </c>
    </row>
    <row r="1640" spans="1:23" x14ac:dyDescent="0.3">
      <c r="A1640" s="1">
        <f t="shared" si="239"/>
        <v>0</v>
      </c>
      <c r="B1640" s="1" t="s">
        <v>12</v>
      </c>
      <c r="C1640" s="1">
        <v>0.6</v>
      </c>
      <c r="D1640" s="1">
        <v>3</v>
      </c>
      <c r="E1640" s="1">
        <f t="shared" si="240"/>
        <v>410</v>
      </c>
      <c r="F1640" s="1">
        <v>1</v>
      </c>
      <c r="G1640" s="3">
        <f t="shared" si="241"/>
        <v>0</v>
      </c>
      <c r="H1640" s="3">
        <f t="shared" si="242"/>
        <v>0.13300000000000001</v>
      </c>
      <c r="I1640" s="3">
        <v>0.10200000000000001</v>
      </c>
      <c r="J1640" s="3">
        <v>3.1E-2</v>
      </c>
      <c r="K1640" s="3">
        <v>0</v>
      </c>
      <c r="L1640" s="1">
        <v>28</v>
      </c>
      <c r="M1640" s="1">
        <v>28</v>
      </c>
      <c r="N1640" s="1">
        <v>28</v>
      </c>
      <c r="O1640" s="1">
        <v>26</v>
      </c>
      <c r="P1640" s="1">
        <v>27</v>
      </c>
      <c r="Q1640" s="1">
        <v>28</v>
      </c>
      <c r="R1640" s="3">
        <v>9.4E-2</v>
      </c>
      <c r="S1640" s="3">
        <v>7.0000000000000001E-3</v>
      </c>
      <c r="T1640" s="3">
        <v>7.0000000000000001E-3</v>
      </c>
      <c r="U1640" s="3">
        <f t="shared" si="243"/>
        <v>7.1428571428571423</v>
      </c>
      <c r="V1640" s="3">
        <f t="shared" si="244"/>
        <v>3.5714285714285712</v>
      </c>
      <c r="W1640" s="3">
        <f t="shared" si="245"/>
        <v>0</v>
      </c>
    </row>
    <row r="1641" spans="1:23" x14ac:dyDescent="0.3">
      <c r="A1641" s="1">
        <f t="shared" si="239"/>
        <v>0</v>
      </c>
      <c r="B1641" s="1" t="s">
        <v>12</v>
      </c>
      <c r="C1641" s="1">
        <v>0.6</v>
      </c>
      <c r="D1641" s="1">
        <v>4</v>
      </c>
      <c r="E1641" s="1">
        <f t="shared" si="240"/>
        <v>410</v>
      </c>
      <c r="F1641" s="1">
        <v>1</v>
      </c>
      <c r="G1641" s="3">
        <f t="shared" si="241"/>
        <v>0</v>
      </c>
      <c r="H1641" s="3">
        <f t="shared" si="242"/>
        <v>0.14000000000000001</v>
      </c>
      <c r="I1641" s="3">
        <v>0.10900000000000001</v>
      </c>
      <c r="J1641" s="3">
        <v>3.1E-2</v>
      </c>
      <c r="K1641" s="3">
        <v>0</v>
      </c>
      <c r="L1641" s="1">
        <v>28</v>
      </c>
      <c r="M1641" s="1">
        <v>28</v>
      </c>
      <c r="N1641" s="1">
        <v>28</v>
      </c>
      <c r="O1641" s="1">
        <v>26</v>
      </c>
      <c r="P1641" s="1">
        <v>27</v>
      </c>
      <c r="Q1641" s="1">
        <v>28</v>
      </c>
      <c r="R1641" s="3">
        <v>0.10100000000000001</v>
      </c>
      <c r="S1641" s="3">
        <v>7.0000000000000001E-3</v>
      </c>
      <c r="T1641" s="3">
        <v>7.0000000000000001E-3</v>
      </c>
      <c r="U1641" s="3">
        <f t="shared" si="243"/>
        <v>7.1428571428571423</v>
      </c>
      <c r="V1641" s="3">
        <f t="shared" si="244"/>
        <v>3.5714285714285712</v>
      </c>
      <c r="W1641" s="3">
        <f t="shared" si="245"/>
        <v>0</v>
      </c>
    </row>
    <row r="1642" spans="1:23" x14ac:dyDescent="0.3">
      <c r="A1642" s="1">
        <f t="shared" si="239"/>
        <v>0</v>
      </c>
      <c r="B1642" s="1" t="s">
        <v>12</v>
      </c>
      <c r="C1642" s="1">
        <v>0.6</v>
      </c>
      <c r="D1642" s="1">
        <v>1</v>
      </c>
      <c r="E1642" s="1">
        <f t="shared" si="240"/>
        <v>411</v>
      </c>
      <c r="F1642" s="1">
        <v>1</v>
      </c>
      <c r="G1642" s="3">
        <f t="shared" si="241"/>
        <v>0</v>
      </c>
      <c r="H1642" s="3">
        <f t="shared" si="242"/>
        <v>0.11200000000000002</v>
      </c>
      <c r="I1642" s="3">
        <v>8.7000000000000008E-2</v>
      </c>
      <c r="J1642" s="3">
        <v>2.5000000000000001E-2</v>
      </c>
      <c r="K1642" s="3">
        <v>0</v>
      </c>
      <c r="L1642" s="1">
        <v>29</v>
      </c>
      <c r="M1642" s="1">
        <v>29</v>
      </c>
      <c r="N1642" s="1">
        <v>29</v>
      </c>
      <c r="O1642" s="1">
        <v>28</v>
      </c>
      <c r="P1642" s="1">
        <v>28</v>
      </c>
      <c r="Q1642" s="1">
        <v>29</v>
      </c>
      <c r="R1642" s="3">
        <v>0.08</v>
      </c>
      <c r="S1642" s="3">
        <v>7.0000000000000001E-3</v>
      </c>
      <c r="T1642" s="3">
        <v>7.0000000000000001E-3</v>
      </c>
      <c r="U1642" s="3">
        <f t="shared" si="243"/>
        <v>3.4482758620689653</v>
      </c>
      <c r="V1642" s="3">
        <f t="shared" si="244"/>
        <v>3.4482758620689653</v>
      </c>
      <c r="W1642" s="3">
        <f t="shared" si="245"/>
        <v>0</v>
      </c>
    </row>
    <row r="1643" spans="1:23" x14ac:dyDescent="0.3">
      <c r="A1643" s="1">
        <f t="shared" si="239"/>
        <v>0</v>
      </c>
      <c r="B1643" s="1" t="s">
        <v>12</v>
      </c>
      <c r="C1643" s="1">
        <v>0.6</v>
      </c>
      <c r="D1643" s="1">
        <v>2</v>
      </c>
      <c r="E1643" s="1">
        <f t="shared" si="240"/>
        <v>411</v>
      </c>
      <c r="F1643" s="1">
        <v>1</v>
      </c>
      <c r="G1643" s="3">
        <f t="shared" si="241"/>
        <v>0</v>
      </c>
      <c r="H1643" s="3">
        <f t="shared" si="242"/>
        <v>0.129</v>
      </c>
      <c r="I1643" s="3">
        <v>0.10300000000000001</v>
      </c>
      <c r="J1643" s="3">
        <v>2.5999999999999999E-2</v>
      </c>
      <c r="K1643" s="3">
        <v>0</v>
      </c>
      <c r="L1643" s="1">
        <v>29</v>
      </c>
      <c r="M1643" s="1">
        <v>29</v>
      </c>
      <c r="N1643" s="1">
        <v>29</v>
      </c>
      <c r="O1643" s="1">
        <v>28</v>
      </c>
      <c r="P1643" s="1">
        <v>28</v>
      </c>
      <c r="Q1643" s="1">
        <v>29</v>
      </c>
      <c r="R1643" s="3">
        <v>9.5000000000000001E-2</v>
      </c>
      <c r="S1643" s="3">
        <v>7.0000000000000001E-3</v>
      </c>
      <c r="T1643" s="3">
        <v>8.0000000000000002E-3</v>
      </c>
      <c r="U1643" s="3">
        <f t="shared" si="243"/>
        <v>3.4482758620689653</v>
      </c>
      <c r="V1643" s="3">
        <f t="shared" si="244"/>
        <v>3.4482758620689653</v>
      </c>
      <c r="W1643" s="3">
        <f t="shared" si="245"/>
        <v>0</v>
      </c>
    </row>
    <row r="1644" spans="1:23" x14ac:dyDescent="0.3">
      <c r="A1644" s="1">
        <f t="shared" si="239"/>
        <v>0</v>
      </c>
      <c r="B1644" s="1" t="s">
        <v>12</v>
      </c>
      <c r="C1644" s="1">
        <v>0.6</v>
      </c>
      <c r="D1644" s="1">
        <v>3</v>
      </c>
      <c r="E1644" s="1">
        <f t="shared" si="240"/>
        <v>411</v>
      </c>
      <c r="F1644" s="1">
        <v>1</v>
      </c>
      <c r="G1644" s="3">
        <f t="shared" si="241"/>
        <v>0</v>
      </c>
      <c r="H1644" s="3">
        <f t="shared" si="242"/>
        <v>0.13300000000000001</v>
      </c>
      <c r="I1644" s="3">
        <v>0.10800000000000001</v>
      </c>
      <c r="J1644" s="3">
        <v>2.5000000000000001E-2</v>
      </c>
      <c r="K1644" s="3">
        <v>0</v>
      </c>
      <c r="L1644" s="1">
        <v>29</v>
      </c>
      <c r="M1644" s="1">
        <v>29</v>
      </c>
      <c r="N1644" s="1">
        <v>29</v>
      </c>
      <c r="O1644" s="1">
        <v>28</v>
      </c>
      <c r="P1644" s="1">
        <v>28</v>
      </c>
      <c r="Q1644" s="1">
        <v>29</v>
      </c>
      <c r="R1644" s="3">
        <v>0.1</v>
      </c>
      <c r="S1644" s="3">
        <v>7.0000000000000001E-3</v>
      </c>
      <c r="T1644" s="3">
        <v>8.0000000000000002E-3</v>
      </c>
      <c r="U1644" s="3">
        <f t="shared" si="243"/>
        <v>3.4482758620689653</v>
      </c>
      <c r="V1644" s="3">
        <f t="shared" si="244"/>
        <v>3.4482758620689653</v>
      </c>
      <c r="W1644" s="3">
        <f t="shared" si="245"/>
        <v>0</v>
      </c>
    </row>
    <row r="1645" spans="1:23" x14ac:dyDescent="0.3">
      <c r="A1645" s="1">
        <f t="shared" si="239"/>
        <v>0</v>
      </c>
      <c r="B1645" s="1" t="s">
        <v>12</v>
      </c>
      <c r="C1645" s="1">
        <v>0.6</v>
      </c>
      <c r="D1645" s="1">
        <v>4</v>
      </c>
      <c r="E1645" s="1">
        <f t="shared" si="240"/>
        <v>411</v>
      </c>
      <c r="F1645" s="1">
        <v>1</v>
      </c>
      <c r="G1645" s="3">
        <f t="shared" si="241"/>
        <v>0</v>
      </c>
      <c r="H1645" s="3">
        <f t="shared" si="242"/>
        <v>0.14100000000000001</v>
      </c>
      <c r="I1645" s="3">
        <v>0.11600000000000001</v>
      </c>
      <c r="J1645" s="3">
        <v>2.5000000000000001E-2</v>
      </c>
      <c r="K1645" s="3">
        <v>0</v>
      </c>
      <c r="L1645" s="1">
        <v>29</v>
      </c>
      <c r="M1645" s="1">
        <v>29</v>
      </c>
      <c r="N1645" s="1">
        <v>29</v>
      </c>
      <c r="O1645" s="1">
        <v>28</v>
      </c>
      <c r="P1645" s="1">
        <v>28</v>
      </c>
      <c r="Q1645" s="1">
        <v>29</v>
      </c>
      <c r="R1645" s="3">
        <v>0.108</v>
      </c>
      <c r="S1645" s="3">
        <v>7.0000000000000001E-3</v>
      </c>
      <c r="T1645" s="3">
        <v>8.0000000000000002E-3</v>
      </c>
      <c r="U1645" s="3">
        <f t="shared" si="243"/>
        <v>3.4482758620689653</v>
      </c>
      <c r="V1645" s="3">
        <f t="shared" si="244"/>
        <v>3.4482758620689653</v>
      </c>
      <c r="W1645" s="3">
        <f t="shared" si="245"/>
        <v>0</v>
      </c>
    </row>
    <row r="1646" spans="1:23" x14ac:dyDescent="0.3">
      <c r="A1646" s="1">
        <f t="shared" si="239"/>
        <v>0</v>
      </c>
      <c r="B1646" s="1" t="s">
        <v>12</v>
      </c>
      <c r="C1646" s="1">
        <v>0.6</v>
      </c>
      <c r="D1646" s="1">
        <v>1</v>
      </c>
      <c r="E1646" s="1">
        <f t="shared" si="240"/>
        <v>412</v>
      </c>
      <c r="F1646" s="1">
        <v>1</v>
      </c>
      <c r="G1646" s="3">
        <f t="shared" si="241"/>
        <v>0</v>
      </c>
      <c r="H1646" s="3">
        <f t="shared" si="242"/>
        <v>0.12</v>
      </c>
      <c r="I1646" s="3">
        <v>8.1000000000000003E-2</v>
      </c>
      <c r="J1646" s="3">
        <v>3.9E-2</v>
      </c>
      <c r="K1646" s="3">
        <v>0</v>
      </c>
      <c r="L1646" s="1">
        <v>27</v>
      </c>
      <c r="M1646" s="1">
        <v>27</v>
      </c>
      <c r="N1646" s="1">
        <v>27</v>
      </c>
      <c r="O1646" s="1">
        <v>26</v>
      </c>
      <c r="P1646" s="1">
        <v>26</v>
      </c>
      <c r="Q1646" s="1">
        <v>27</v>
      </c>
      <c r="R1646" s="3">
        <v>7.1999999999999995E-2</v>
      </c>
      <c r="S1646" s="3">
        <v>7.0000000000000001E-3</v>
      </c>
      <c r="T1646" s="3">
        <v>7.0000000000000001E-3</v>
      </c>
      <c r="U1646" s="3">
        <f t="shared" si="243"/>
        <v>3.7037037037037033</v>
      </c>
      <c r="V1646" s="3">
        <f t="shared" si="244"/>
        <v>3.7037037037037033</v>
      </c>
      <c r="W1646" s="3">
        <f t="shared" si="245"/>
        <v>0</v>
      </c>
    </row>
    <row r="1647" spans="1:23" x14ac:dyDescent="0.3">
      <c r="A1647" s="1">
        <f t="shared" si="239"/>
        <v>0</v>
      </c>
      <c r="B1647" s="1" t="s">
        <v>12</v>
      </c>
      <c r="C1647" s="1">
        <v>0.6</v>
      </c>
      <c r="D1647" s="1">
        <v>2</v>
      </c>
      <c r="E1647" s="1">
        <f t="shared" si="240"/>
        <v>412</v>
      </c>
      <c r="F1647" s="1">
        <v>1</v>
      </c>
      <c r="G1647" s="3">
        <f t="shared" si="241"/>
        <v>0</v>
      </c>
      <c r="H1647" s="3">
        <f t="shared" si="242"/>
        <v>0.128</v>
      </c>
      <c r="I1647" s="3">
        <v>9.2000000000000012E-2</v>
      </c>
      <c r="J1647" s="3">
        <v>3.5999999999999997E-2</v>
      </c>
      <c r="K1647" s="3">
        <v>0</v>
      </c>
      <c r="L1647" s="1">
        <v>27</v>
      </c>
      <c r="M1647" s="1">
        <v>27</v>
      </c>
      <c r="N1647" s="1">
        <v>27</v>
      </c>
      <c r="O1647" s="1">
        <v>26</v>
      </c>
      <c r="P1647" s="1">
        <v>26</v>
      </c>
      <c r="Q1647" s="1">
        <v>27</v>
      </c>
      <c r="R1647" s="3">
        <v>8.3000000000000004E-2</v>
      </c>
      <c r="S1647" s="3">
        <v>7.0000000000000001E-3</v>
      </c>
      <c r="T1647" s="3">
        <v>7.0000000000000001E-3</v>
      </c>
      <c r="U1647" s="3">
        <f t="shared" si="243"/>
        <v>3.7037037037037033</v>
      </c>
      <c r="V1647" s="3">
        <f t="shared" si="244"/>
        <v>3.7037037037037033</v>
      </c>
      <c r="W1647" s="3">
        <f t="shared" si="245"/>
        <v>0</v>
      </c>
    </row>
    <row r="1648" spans="1:23" x14ac:dyDescent="0.3">
      <c r="A1648" s="1">
        <f t="shared" si="239"/>
        <v>0</v>
      </c>
      <c r="B1648" s="1" t="s">
        <v>12</v>
      </c>
      <c r="C1648" s="1">
        <v>0.6</v>
      </c>
      <c r="D1648" s="1">
        <v>3</v>
      </c>
      <c r="E1648" s="1">
        <f t="shared" si="240"/>
        <v>412</v>
      </c>
      <c r="F1648" s="1">
        <v>1</v>
      </c>
      <c r="G1648" s="3">
        <f t="shared" si="241"/>
        <v>0</v>
      </c>
      <c r="H1648" s="3">
        <f t="shared" si="242"/>
        <v>0.13300000000000001</v>
      </c>
      <c r="I1648" s="3">
        <v>9.7000000000000003E-2</v>
      </c>
      <c r="J1648" s="3">
        <v>3.5999999999999997E-2</v>
      </c>
      <c r="K1648" s="3">
        <v>0</v>
      </c>
      <c r="L1648" s="1">
        <v>27</v>
      </c>
      <c r="M1648" s="1">
        <v>27</v>
      </c>
      <c r="N1648" s="1">
        <v>27</v>
      </c>
      <c r="O1648" s="1">
        <v>26</v>
      </c>
      <c r="P1648" s="1">
        <v>26</v>
      </c>
      <c r="Q1648" s="1">
        <v>27</v>
      </c>
      <c r="R1648" s="3">
        <v>8.8999999999999996E-2</v>
      </c>
      <c r="S1648" s="3">
        <v>7.0000000000000001E-3</v>
      </c>
      <c r="T1648" s="3">
        <v>6.0000000000000001E-3</v>
      </c>
      <c r="U1648" s="3">
        <f t="shared" si="243"/>
        <v>3.7037037037037033</v>
      </c>
      <c r="V1648" s="3">
        <f t="shared" si="244"/>
        <v>3.7037037037037033</v>
      </c>
      <c r="W1648" s="3">
        <f t="shared" si="245"/>
        <v>0</v>
      </c>
    </row>
    <row r="1649" spans="1:23" x14ac:dyDescent="0.3">
      <c r="A1649" s="1">
        <f t="shared" si="239"/>
        <v>0</v>
      </c>
      <c r="B1649" s="1" t="s">
        <v>12</v>
      </c>
      <c r="C1649" s="1">
        <v>0.6</v>
      </c>
      <c r="D1649" s="1">
        <v>4</v>
      </c>
      <c r="E1649" s="1">
        <f t="shared" si="240"/>
        <v>412</v>
      </c>
      <c r="F1649" s="1">
        <v>1</v>
      </c>
      <c r="G1649" s="3">
        <f t="shared" si="241"/>
        <v>0</v>
      </c>
      <c r="H1649" s="3">
        <f t="shared" si="242"/>
        <v>0.14200000000000002</v>
      </c>
      <c r="I1649" s="3">
        <v>0.10400000000000001</v>
      </c>
      <c r="J1649" s="3">
        <v>3.7999999999999999E-2</v>
      </c>
      <c r="K1649" s="3">
        <v>0</v>
      </c>
      <c r="L1649" s="1">
        <v>27</v>
      </c>
      <c r="M1649" s="1">
        <v>27</v>
      </c>
      <c r="N1649" s="1">
        <v>27</v>
      </c>
      <c r="O1649" s="1">
        <v>26</v>
      </c>
      <c r="P1649" s="1">
        <v>26</v>
      </c>
      <c r="Q1649" s="1">
        <v>27</v>
      </c>
      <c r="R1649" s="3">
        <v>9.5000000000000001E-2</v>
      </c>
      <c r="S1649" s="3">
        <v>7.0000000000000001E-3</v>
      </c>
      <c r="T1649" s="3">
        <v>7.0000000000000001E-3</v>
      </c>
      <c r="U1649" s="3">
        <f t="shared" si="243"/>
        <v>3.7037037037037033</v>
      </c>
      <c r="V1649" s="3">
        <f t="shared" si="244"/>
        <v>3.7037037037037033</v>
      </c>
      <c r="W1649" s="3">
        <f t="shared" si="245"/>
        <v>0</v>
      </c>
    </row>
    <row r="1650" spans="1:23" x14ac:dyDescent="0.3">
      <c r="A1650" s="1">
        <f t="shared" si="239"/>
        <v>0</v>
      </c>
      <c r="B1650" s="1" t="s">
        <v>12</v>
      </c>
      <c r="C1650" s="1">
        <v>0.6</v>
      </c>
      <c r="D1650" s="1">
        <v>1</v>
      </c>
      <c r="E1650" s="1">
        <f t="shared" si="240"/>
        <v>413</v>
      </c>
      <c r="F1650" s="1">
        <v>0</v>
      </c>
      <c r="G1650" s="3">
        <f t="shared" si="241"/>
        <v>3.4482758620689653</v>
      </c>
      <c r="H1650" s="3">
        <f t="shared" si="242"/>
        <v>0.35400000000000004</v>
      </c>
      <c r="I1650" s="3">
        <v>9.8000000000000004E-2</v>
      </c>
      <c r="J1650" s="3">
        <v>2.3E-2</v>
      </c>
      <c r="K1650" s="3">
        <v>0.23300000000000001</v>
      </c>
      <c r="L1650" s="1">
        <v>29</v>
      </c>
      <c r="M1650" s="1">
        <v>30</v>
      </c>
      <c r="N1650" s="1">
        <v>30</v>
      </c>
      <c r="O1650" s="1">
        <v>28</v>
      </c>
      <c r="P1650" s="1">
        <v>28</v>
      </c>
      <c r="Q1650" s="1">
        <v>29</v>
      </c>
      <c r="R1650" s="3">
        <v>8.8999999999999996E-2</v>
      </c>
      <c r="S1650" s="3">
        <v>7.0000000000000001E-3</v>
      </c>
      <c r="T1650" s="3">
        <v>7.0000000000000001E-3</v>
      </c>
      <c r="U1650" s="3" t="str">
        <f t="shared" si="243"/>
        <v>0</v>
      </c>
      <c r="V1650" s="3" t="str">
        <f t="shared" si="244"/>
        <v>0</v>
      </c>
      <c r="W1650" s="3" t="str">
        <f t="shared" si="245"/>
        <v>0</v>
      </c>
    </row>
    <row r="1651" spans="1:23" x14ac:dyDescent="0.3">
      <c r="A1651" s="1">
        <f t="shared" si="239"/>
        <v>0</v>
      </c>
      <c r="B1651" s="1" t="s">
        <v>12</v>
      </c>
      <c r="C1651" s="1">
        <v>0.6</v>
      </c>
      <c r="D1651" s="1">
        <v>2</v>
      </c>
      <c r="E1651" s="1">
        <f t="shared" si="240"/>
        <v>413</v>
      </c>
      <c r="F1651" s="1">
        <v>0</v>
      </c>
      <c r="G1651" s="3">
        <f t="shared" si="241"/>
        <v>3.4482758620689653</v>
      </c>
      <c r="H1651" s="3">
        <f t="shared" si="242"/>
        <v>0.375</v>
      </c>
      <c r="I1651" s="3">
        <v>0.10800000000000001</v>
      </c>
      <c r="J1651" s="3">
        <v>2.5000000000000001E-2</v>
      </c>
      <c r="K1651" s="3">
        <v>0.24199999999999999</v>
      </c>
      <c r="L1651" s="1">
        <v>29</v>
      </c>
      <c r="M1651" s="1">
        <v>30</v>
      </c>
      <c r="N1651" s="1">
        <v>30</v>
      </c>
      <c r="O1651" s="1">
        <v>28</v>
      </c>
      <c r="P1651" s="1">
        <v>28</v>
      </c>
      <c r="Q1651" s="1">
        <v>29</v>
      </c>
      <c r="R1651" s="3">
        <v>9.9000000000000005E-2</v>
      </c>
      <c r="S1651" s="3">
        <v>7.0000000000000001E-3</v>
      </c>
      <c r="T1651" s="3">
        <v>7.0000000000000001E-3</v>
      </c>
      <c r="U1651" s="3" t="str">
        <f t="shared" si="243"/>
        <v>0</v>
      </c>
      <c r="V1651" s="3" t="str">
        <f t="shared" si="244"/>
        <v>0</v>
      </c>
      <c r="W1651" s="3" t="str">
        <f t="shared" si="245"/>
        <v>0</v>
      </c>
    </row>
    <row r="1652" spans="1:23" x14ac:dyDescent="0.3">
      <c r="A1652" s="1">
        <f t="shared" si="239"/>
        <v>0</v>
      </c>
      <c r="B1652" s="1" t="s">
        <v>12</v>
      </c>
      <c r="C1652" s="1">
        <v>0.6</v>
      </c>
      <c r="D1652" s="1">
        <v>3</v>
      </c>
      <c r="E1652" s="1">
        <f t="shared" si="240"/>
        <v>413</v>
      </c>
      <c r="F1652" s="1">
        <v>0</v>
      </c>
      <c r="G1652" s="3">
        <f t="shared" si="241"/>
        <v>3.4482758620689653</v>
      </c>
      <c r="H1652" s="3">
        <f t="shared" si="242"/>
        <v>0.34200000000000003</v>
      </c>
      <c r="I1652" s="3">
        <v>0.11700000000000001</v>
      </c>
      <c r="J1652" s="3">
        <v>2.3E-2</v>
      </c>
      <c r="K1652" s="3">
        <v>0.20200000000000001</v>
      </c>
      <c r="L1652" s="1">
        <v>29</v>
      </c>
      <c r="M1652" s="1">
        <v>30</v>
      </c>
      <c r="N1652" s="1">
        <v>30</v>
      </c>
      <c r="O1652" s="1">
        <v>28</v>
      </c>
      <c r="P1652" s="1">
        <v>28</v>
      </c>
      <c r="Q1652" s="1">
        <v>29</v>
      </c>
      <c r="R1652" s="3">
        <v>0.108</v>
      </c>
      <c r="S1652" s="3">
        <v>7.0000000000000001E-3</v>
      </c>
      <c r="T1652" s="3">
        <v>7.0000000000000001E-3</v>
      </c>
      <c r="U1652" s="3" t="str">
        <f t="shared" si="243"/>
        <v>0</v>
      </c>
      <c r="V1652" s="3" t="str">
        <f t="shared" si="244"/>
        <v>0</v>
      </c>
      <c r="W1652" s="3" t="str">
        <f t="shared" si="245"/>
        <v>0</v>
      </c>
    </row>
    <row r="1653" spans="1:23" x14ac:dyDescent="0.3">
      <c r="A1653" s="1">
        <f t="shared" si="239"/>
        <v>0</v>
      </c>
      <c r="B1653" s="1" t="s">
        <v>12</v>
      </c>
      <c r="C1653" s="1">
        <v>0.6</v>
      </c>
      <c r="D1653" s="1">
        <v>4</v>
      </c>
      <c r="E1653" s="1">
        <f t="shared" si="240"/>
        <v>413</v>
      </c>
      <c r="F1653" s="1">
        <v>0</v>
      </c>
      <c r="G1653" s="3">
        <f t="shared" si="241"/>
        <v>3.4482758620689653</v>
      </c>
      <c r="H1653" s="3">
        <f t="shared" si="242"/>
        <v>0.31900000000000001</v>
      </c>
      <c r="I1653" s="3">
        <v>0.12200000000000001</v>
      </c>
      <c r="J1653" s="3">
        <v>2.4E-2</v>
      </c>
      <c r="K1653" s="3">
        <v>0.17299999999999999</v>
      </c>
      <c r="L1653" s="1">
        <v>29</v>
      </c>
      <c r="M1653" s="1">
        <v>30</v>
      </c>
      <c r="N1653" s="1">
        <v>30</v>
      </c>
      <c r="O1653" s="1">
        <v>28</v>
      </c>
      <c r="P1653" s="1">
        <v>28</v>
      </c>
      <c r="Q1653" s="1">
        <v>29</v>
      </c>
      <c r="R1653" s="3">
        <v>0.113</v>
      </c>
      <c r="S1653" s="3">
        <v>7.0000000000000001E-3</v>
      </c>
      <c r="T1653" s="3">
        <v>7.0000000000000001E-3</v>
      </c>
      <c r="U1653" s="3" t="str">
        <f t="shared" si="243"/>
        <v>0</v>
      </c>
      <c r="V1653" s="3" t="str">
        <f t="shared" si="244"/>
        <v>0</v>
      </c>
      <c r="W1653" s="3" t="str">
        <f t="shared" si="245"/>
        <v>0</v>
      </c>
    </row>
    <row r="1654" spans="1:23" x14ac:dyDescent="0.3">
      <c r="A1654" s="1">
        <f t="shared" si="239"/>
        <v>0</v>
      </c>
      <c r="B1654" s="1" t="s">
        <v>12</v>
      </c>
      <c r="C1654" s="1">
        <v>0.6</v>
      </c>
      <c r="D1654" s="1">
        <v>1</v>
      </c>
      <c r="E1654" s="1">
        <f t="shared" si="240"/>
        <v>414</v>
      </c>
      <c r="F1654" s="1">
        <v>1</v>
      </c>
      <c r="G1654" s="3">
        <f t="shared" si="241"/>
        <v>0</v>
      </c>
      <c r="H1654" s="3">
        <f t="shared" si="242"/>
        <v>0.13400000000000001</v>
      </c>
      <c r="I1654" s="3">
        <v>8.6000000000000007E-2</v>
      </c>
      <c r="J1654" s="3">
        <v>4.8000000000000001E-2</v>
      </c>
      <c r="K1654" s="3">
        <v>0</v>
      </c>
      <c r="L1654" s="1">
        <v>27</v>
      </c>
      <c r="M1654" s="1">
        <v>27</v>
      </c>
      <c r="N1654" s="1">
        <v>27</v>
      </c>
      <c r="O1654" s="1">
        <v>25</v>
      </c>
      <c r="P1654" s="1">
        <v>26</v>
      </c>
      <c r="Q1654" s="1">
        <v>27</v>
      </c>
      <c r="R1654" s="3">
        <v>7.5999999999999998E-2</v>
      </c>
      <c r="S1654" s="3">
        <v>7.0000000000000001E-3</v>
      </c>
      <c r="T1654" s="3">
        <v>9.0000000000000011E-3</v>
      </c>
      <c r="U1654" s="3">
        <f t="shared" si="243"/>
        <v>7.4074074074074066</v>
      </c>
      <c r="V1654" s="3">
        <f t="shared" si="244"/>
        <v>3.7037037037037033</v>
      </c>
      <c r="W1654" s="3">
        <f t="shared" si="245"/>
        <v>0</v>
      </c>
    </row>
    <row r="1655" spans="1:23" x14ac:dyDescent="0.3">
      <c r="A1655" s="1">
        <f t="shared" si="239"/>
        <v>0</v>
      </c>
      <c r="B1655" s="1" t="s">
        <v>12</v>
      </c>
      <c r="C1655" s="1">
        <v>0.6</v>
      </c>
      <c r="D1655" s="1">
        <v>2</v>
      </c>
      <c r="E1655" s="1">
        <f t="shared" si="240"/>
        <v>414</v>
      </c>
      <c r="F1655" s="1">
        <v>1</v>
      </c>
      <c r="G1655" s="3">
        <f t="shared" si="241"/>
        <v>0</v>
      </c>
      <c r="H1655" s="3">
        <f t="shared" si="242"/>
        <v>0.13</v>
      </c>
      <c r="I1655" s="3">
        <v>9.6000000000000002E-2</v>
      </c>
      <c r="J1655" s="3">
        <v>3.4000000000000002E-2</v>
      </c>
      <c r="K1655" s="3">
        <v>0</v>
      </c>
      <c r="L1655" s="1">
        <v>27</v>
      </c>
      <c r="M1655" s="1">
        <v>27</v>
      </c>
      <c r="N1655" s="1">
        <v>27</v>
      </c>
      <c r="O1655" s="1">
        <v>25</v>
      </c>
      <c r="P1655" s="1">
        <v>26</v>
      </c>
      <c r="Q1655" s="1">
        <v>27</v>
      </c>
      <c r="R1655" s="3">
        <v>8.6999999999999994E-2</v>
      </c>
      <c r="S1655" s="3">
        <v>7.0000000000000001E-3</v>
      </c>
      <c r="T1655" s="3">
        <v>8.0000000000000002E-3</v>
      </c>
      <c r="U1655" s="3">
        <f t="shared" si="243"/>
        <v>7.4074074074074066</v>
      </c>
      <c r="V1655" s="3">
        <f t="shared" si="244"/>
        <v>3.7037037037037033</v>
      </c>
      <c r="W1655" s="3">
        <f t="shared" si="245"/>
        <v>0</v>
      </c>
    </row>
    <row r="1656" spans="1:23" x14ac:dyDescent="0.3">
      <c r="A1656" s="1">
        <f t="shared" si="239"/>
        <v>0</v>
      </c>
      <c r="B1656" s="1" t="s">
        <v>12</v>
      </c>
      <c r="C1656" s="1">
        <v>0.6</v>
      </c>
      <c r="D1656" s="1">
        <v>3</v>
      </c>
      <c r="E1656" s="1">
        <f t="shared" si="240"/>
        <v>414</v>
      </c>
      <c r="F1656" s="1">
        <v>1</v>
      </c>
      <c r="G1656" s="3">
        <f t="shared" si="241"/>
        <v>0</v>
      </c>
      <c r="H1656" s="3">
        <f t="shared" si="242"/>
        <v>0.13400000000000001</v>
      </c>
      <c r="I1656" s="3">
        <v>9.8000000000000004E-2</v>
      </c>
      <c r="J1656" s="3">
        <v>3.5999999999999997E-2</v>
      </c>
      <c r="K1656" s="3">
        <v>0</v>
      </c>
      <c r="L1656" s="1">
        <v>27</v>
      </c>
      <c r="M1656" s="1">
        <v>27</v>
      </c>
      <c r="N1656" s="1">
        <v>27</v>
      </c>
      <c r="O1656" s="1">
        <v>25</v>
      </c>
      <c r="P1656" s="1">
        <v>26</v>
      </c>
      <c r="Q1656" s="1">
        <v>27</v>
      </c>
      <c r="R1656" s="3">
        <v>8.8999999999999996E-2</v>
      </c>
      <c r="S1656" s="3">
        <v>7.0000000000000001E-3</v>
      </c>
      <c r="T1656" s="3">
        <v>8.0000000000000002E-3</v>
      </c>
      <c r="U1656" s="3">
        <f t="shared" si="243"/>
        <v>7.4074074074074066</v>
      </c>
      <c r="V1656" s="3">
        <f t="shared" si="244"/>
        <v>3.7037037037037033</v>
      </c>
      <c r="W1656" s="3">
        <f t="shared" si="245"/>
        <v>0</v>
      </c>
    </row>
    <row r="1657" spans="1:23" x14ac:dyDescent="0.3">
      <c r="A1657" s="1">
        <f t="shared" si="239"/>
        <v>0</v>
      </c>
      <c r="B1657" s="1" t="s">
        <v>12</v>
      </c>
      <c r="C1657" s="1">
        <v>0.6</v>
      </c>
      <c r="D1657" s="1">
        <v>4</v>
      </c>
      <c r="E1657" s="1">
        <f t="shared" si="240"/>
        <v>414</v>
      </c>
      <c r="F1657" s="1">
        <v>1</v>
      </c>
      <c r="G1657" s="3">
        <f t="shared" si="241"/>
        <v>0</v>
      </c>
      <c r="H1657" s="3">
        <f t="shared" si="242"/>
        <v>0.14400000000000002</v>
      </c>
      <c r="I1657" s="3">
        <v>0.10900000000000001</v>
      </c>
      <c r="J1657" s="3">
        <v>3.5000000000000003E-2</v>
      </c>
      <c r="K1657" s="3">
        <v>0</v>
      </c>
      <c r="L1657" s="1">
        <v>27</v>
      </c>
      <c r="M1657" s="1">
        <v>27</v>
      </c>
      <c r="N1657" s="1">
        <v>27</v>
      </c>
      <c r="O1657" s="1">
        <v>25</v>
      </c>
      <c r="P1657" s="1">
        <v>26</v>
      </c>
      <c r="Q1657" s="1">
        <v>27</v>
      </c>
      <c r="R1657" s="3">
        <v>9.9000000000000005E-2</v>
      </c>
      <c r="S1657" s="3">
        <v>7.0000000000000001E-3</v>
      </c>
      <c r="T1657" s="3">
        <v>9.0000000000000011E-3</v>
      </c>
      <c r="U1657" s="3">
        <f t="shared" si="243"/>
        <v>7.4074074074074066</v>
      </c>
      <c r="V1657" s="3">
        <f t="shared" si="244"/>
        <v>3.7037037037037033</v>
      </c>
      <c r="W1657" s="3">
        <f t="shared" si="245"/>
        <v>0</v>
      </c>
    </row>
    <row r="1658" spans="1:23" x14ac:dyDescent="0.3">
      <c r="A1658" s="1">
        <f t="shared" si="239"/>
        <v>0</v>
      </c>
      <c r="B1658" s="1" t="s">
        <v>12</v>
      </c>
      <c r="C1658" s="1">
        <v>0.6</v>
      </c>
      <c r="D1658" s="1">
        <v>1</v>
      </c>
      <c r="E1658" s="1">
        <f t="shared" si="240"/>
        <v>415</v>
      </c>
      <c r="F1658" s="1">
        <v>1</v>
      </c>
      <c r="G1658" s="3">
        <f t="shared" si="241"/>
        <v>0</v>
      </c>
      <c r="H1658" s="3">
        <f t="shared" si="242"/>
        <v>0.126</v>
      </c>
      <c r="I1658" s="3">
        <v>9.7000000000000003E-2</v>
      </c>
      <c r="J1658" s="3">
        <v>2.9000000000000001E-2</v>
      </c>
      <c r="K1658" s="3">
        <v>0</v>
      </c>
      <c r="L1658" s="1">
        <v>29</v>
      </c>
      <c r="M1658" s="1">
        <v>29</v>
      </c>
      <c r="N1658" s="1">
        <v>29</v>
      </c>
      <c r="O1658" s="1">
        <v>25</v>
      </c>
      <c r="P1658" s="1">
        <v>27</v>
      </c>
      <c r="Q1658" s="1">
        <v>29</v>
      </c>
      <c r="R1658" s="3">
        <v>8.8999999999999996E-2</v>
      </c>
      <c r="S1658" s="3">
        <v>6.0000000000000001E-3</v>
      </c>
      <c r="T1658" s="3">
        <v>8.0000000000000002E-3</v>
      </c>
      <c r="U1658" s="3">
        <f t="shared" si="243"/>
        <v>13.793103448275861</v>
      </c>
      <c r="V1658" s="3">
        <f t="shared" si="244"/>
        <v>6.8965517241379306</v>
      </c>
      <c r="W1658" s="3">
        <f t="shared" si="245"/>
        <v>0</v>
      </c>
    </row>
    <row r="1659" spans="1:23" x14ac:dyDescent="0.3">
      <c r="A1659" s="1">
        <f t="shared" si="239"/>
        <v>0</v>
      </c>
      <c r="B1659" s="1" t="s">
        <v>12</v>
      </c>
      <c r="C1659" s="1">
        <v>0.6</v>
      </c>
      <c r="D1659" s="1">
        <v>2</v>
      </c>
      <c r="E1659" s="1">
        <f t="shared" si="240"/>
        <v>415</v>
      </c>
      <c r="F1659" s="1">
        <v>1</v>
      </c>
      <c r="G1659" s="3">
        <f t="shared" si="241"/>
        <v>0</v>
      </c>
      <c r="H1659" s="3">
        <f t="shared" si="242"/>
        <v>0.13900000000000001</v>
      </c>
      <c r="I1659" s="3">
        <v>0.11</v>
      </c>
      <c r="J1659" s="3">
        <v>2.9000000000000001E-2</v>
      </c>
      <c r="K1659" s="3">
        <v>0</v>
      </c>
      <c r="L1659" s="1">
        <v>29</v>
      </c>
      <c r="M1659" s="1">
        <v>29</v>
      </c>
      <c r="N1659" s="1">
        <v>29</v>
      </c>
      <c r="O1659" s="1">
        <v>25</v>
      </c>
      <c r="P1659" s="1">
        <v>27</v>
      </c>
      <c r="Q1659" s="1">
        <v>29</v>
      </c>
      <c r="R1659" s="3">
        <v>0.10199999999999999</v>
      </c>
      <c r="S1659" s="3">
        <v>6.0000000000000001E-3</v>
      </c>
      <c r="T1659" s="3">
        <v>8.0000000000000002E-3</v>
      </c>
      <c r="U1659" s="3">
        <f t="shared" si="243"/>
        <v>13.793103448275861</v>
      </c>
      <c r="V1659" s="3">
        <f t="shared" si="244"/>
        <v>6.8965517241379306</v>
      </c>
      <c r="W1659" s="3">
        <f t="shared" si="245"/>
        <v>0</v>
      </c>
    </row>
    <row r="1660" spans="1:23" x14ac:dyDescent="0.3">
      <c r="A1660" s="1">
        <f t="shared" si="239"/>
        <v>0</v>
      </c>
      <c r="B1660" s="1" t="s">
        <v>12</v>
      </c>
      <c r="C1660" s="1">
        <v>0.6</v>
      </c>
      <c r="D1660" s="1">
        <v>3</v>
      </c>
      <c r="E1660" s="1">
        <f t="shared" si="240"/>
        <v>415</v>
      </c>
      <c r="F1660" s="1">
        <v>1</v>
      </c>
      <c r="G1660" s="3">
        <f t="shared" si="241"/>
        <v>0</v>
      </c>
      <c r="H1660" s="3">
        <f t="shared" si="242"/>
        <v>0.14300000000000002</v>
      </c>
      <c r="I1660" s="3">
        <v>0.114</v>
      </c>
      <c r="J1660" s="3">
        <v>2.9000000000000001E-2</v>
      </c>
      <c r="K1660" s="3">
        <v>0</v>
      </c>
      <c r="L1660" s="1">
        <v>29</v>
      </c>
      <c r="M1660" s="1">
        <v>29</v>
      </c>
      <c r="N1660" s="1">
        <v>29</v>
      </c>
      <c r="O1660" s="1">
        <v>25</v>
      </c>
      <c r="P1660" s="1">
        <v>27</v>
      </c>
      <c r="Q1660" s="1">
        <v>29</v>
      </c>
      <c r="R1660" s="3">
        <v>0.106</v>
      </c>
      <c r="S1660" s="3">
        <v>6.0000000000000001E-3</v>
      </c>
      <c r="T1660" s="3">
        <v>8.0000000000000002E-3</v>
      </c>
      <c r="U1660" s="3">
        <f t="shared" si="243"/>
        <v>13.793103448275861</v>
      </c>
      <c r="V1660" s="3">
        <f t="shared" si="244"/>
        <v>6.8965517241379306</v>
      </c>
      <c r="W1660" s="3">
        <f t="shared" si="245"/>
        <v>0</v>
      </c>
    </row>
    <row r="1661" spans="1:23" x14ac:dyDescent="0.3">
      <c r="A1661" s="1">
        <f t="shared" si="239"/>
        <v>0</v>
      </c>
      <c r="B1661" s="1" t="s">
        <v>12</v>
      </c>
      <c r="C1661" s="1">
        <v>0.6</v>
      </c>
      <c r="D1661" s="1">
        <v>4</v>
      </c>
      <c r="E1661" s="1">
        <f t="shared" si="240"/>
        <v>415</v>
      </c>
      <c r="F1661" s="1">
        <v>1</v>
      </c>
      <c r="G1661" s="3">
        <f t="shared" si="241"/>
        <v>0</v>
      </c>
      <c r="H1661" s="3">
        <f t="shared" si="242"/>
        <v>0.16200000000000001</v>
      </c>
      <c r="I1661" s="3">
        <v>0.13300000000000001</v>
      </c>
      <c r="J1661" s="3">
        <v>2.9000000000000001E-2</v>
      </c>
      <c r="K1661" s="3">
        <v>0</v>
      </c>
      <c r="L1661" s="1">
        <v>29</v>
      </c>
      <c r="M1661" s="1">
        <v>29</v>
      </c>
      <c r="N1661" s="1">
        <v>29</v>
      </c>
      <c r="O1661" s="1">
        <v>25</v>
      </c>
      <c r="P1661" s="1">
        <v>27</v>
      </c>
      <c r="Q1661" s="1">
        <v>29</v>
      </c>
      <c r="R1661" s="3">
        <v>0.125</v>
      </c>
      <c r="S1661" s="3">
        <v>6.0000000000000001E-3</v>
      </c>
      <c r="T1661" s="3">
        <v>8.0000000000000002E-3</v>
      </c>
      <c r="U1661" s="3">
        <f t="shared" si="243"/>
        <v>13.793103448275861</v>
      </c>
      <c r="V1661" s="3">
        <f t="shared" si="244"/>
        <v>6.8965517241379306</v>
      </c>
      <c r="W1661" s="3">
        <f t="shared" si="245"/>
        <v>0</v>
      </c>
    </row>
    <row r="1662" spans="1:23" x14ac:dyDescent="0.3">
      <c r="A1662" s="1">
        <f t="shared" si="239"/>
        <v>0</v>
      </c>
      <c r="B1662" s="1" t="s">
        <v>12</v>
      </c>
      <c r="C1662" s="1">
        <v>0.6</v>
      </c>
      <c r="D1662" s="1">
        <v>1</v>
      </c>
      <c r="E1662" s="1">
        <f t="shared" si="240"/>
        <v>416</v>
      </c>
      <c r="F1662" s="1">
        <v>1</v>
      </c>
      <c r="G1662" s="3">
        <f t="shared" si="241"/>
        <v>0</v>
      </c>
      <c r="H1662" s="3">
        <f t="shared" si="242"/>
        <v>0.128</v>
      </c>
      <c r="I1662" s="3">
        <v>8.1000000000000003E-2</v>
      </c>
      <c r="J1662" s="3">
        <v>4.7E-2</v>
      </c>
      <c r="K1662" s="3">
        <v>0</v>
      </c>
      <c r="L1662" s="1">
        <v>27</v>
      </c>
      <c r="M1662" s="1">
        <v>27</v>
      </c>
      <c r="N1662" s="1">
        <v>27</v>
      </c>
      <c r="O1662" s="1">
        <v>25</v>
      </c>
      <c r="P1662" s="1">
        <v>26</v>
      </c>
      <c r="Q1662" s="1">
        <v>27</v>
      </c>
      <c r="R1662" s="3">
        <v>7.1999999999999995E-2</v>
      </c>
      <c r="S1662" s="3">
        <v>7.0000000000000001E-3</v>
      </c>
      <c r="T1662" s="3">
        <v>8.0000000000000002E-3</v>
      </c>
      <c r="U1662" s="3">
        <f t="shared" si="243"/>
        <v>7.4074074074074066</v>
      </c>
      <c r="V1662" s="3">
        <f t="shared" si="244"/>
        <v>3.7037037037037033</v>
      </c>
      <c r="W1662" s="3">
        <f t="shared" si="245"/>
        <v>0</v>
      </c>
    </row>
    <row r="1663" spans="1:23" x14ac:dyDescent="0.3">
      <c r="A1663" s="1">
        <f t="shared" si="239"/>
        <v>0</v>
      </c>
      <c r="B1663" s="1" t="s">
        <v>12</v>
      </c>
      <c r="C1663" s="1">
        <v>0.6</v>
      </c>
      <c r="D1663" s="1">
        <v>2</v>
      </c>
      <c r="E1663" s="1">
        <f t="shared" si="240"/>
        <v>416</v>
      </c>
      <c r="F1663" s="1">
        <v>1</v>
      </c>
      <c r="G1663" s="3">
        <f t="shared" si="241"/>
        <v>0</v>
      </c>
      <c r="H1663" s="3">
        <f t="shared" si="242"/>
        <v>0.13100000000000001</v>
      </c>
      <c r="I1663" s="3">
        <v>9.4000000000000014E-2</v>
      </c>
      <c r="J1663" s="3">
        <v>3.6999999999999998E-2</v>
      </c>
      <c r="K1663" s="3">
        <v>0</v>
      </c>
      <c r="L1663" s="1">
        <v>27</v>
      </c>
      <c r="M1663" s="1">
        <v>27</v>
      </c>
      <c r="N1663" s="1">
        <v>27</v>
      </c>
      <c r="O1663" s="1">
        <v>25</v>
      </c>
      <c r="P1663" s="1">
        <v>26</v>
      </c>
      <c r="Q1663" s="1">
        <v>27</v>
      </c>
      <c r="R1663" s="3">
        <v>8.5000000000000006E-2</v>
      </c>
      <c r="S1663" s="3">
        <v>7.0000000000000001E-3</v>
      </c>
      <c r="T1663" s="3">
        <v>8.0000000000000002E-3</v>
      </c>
      <c r="U1663" s="3">
        <f t="shared" si="243"/>
        <v>7.4074074074074066</v>
      </c>
      <c r="V1663" s="3">
        <f t="shared" si="244"/>
        <v>3.7037037037037033</v>
      </c>
      <c r="W1663" s="3">
        <f t="shared" si="245"/>
        <v>0</v>
      </c>
    </row>
    <row r="1664" spans="1:23" x14ac:dyDescent="0.3">
      <c r="A1664" s="1">
        <f t="shared" si="239"/>
        <v>0</v>
      </c>
      <c r="B1664" s="1" t="s">
        <v>12</v>
      </c>
      <c r="C1664" s="1">
        <v>0.6</v>
      </c>
      <c r="D1664" s="1">
        <v>3</v>
      </c>
      <c r="E1664" s="1">
        <f t="shared" si="240"/>
        <v>416</v>
      </c>
      <c r="F1664" s="1">
        <v>1</v>
      </c>
      <c r="G1664" s="3">
        <f t="shared" si="241"/>
        <v>0</v>
      </c>
      <c r="H1664" s="3">
        <f t="shared" si="242"/>
        <v>0.13300000000000001</v>
      </c>
      <c r="I1664" s="3">
        <v>9.8000000000000004E-2</v>
      </c>
      <c r="J1664" s="3">
        <v>3.5000000000000003E-2</v>
      </c>
      <c r="K1664" s="3">
        <v>0</v>
      </c>
      <c r="L1664" s="1">
        <v>27</v>
      </c>
      <c r="M1664" s="1">
        <v>27</v>
      </c>
      <c r="N1664" s="1">
        <v>27</v>
      </c>
      <c r="O1664" s="1">
        <v>25</v>
      </c>
      <c r="P1664" s="1">
        <v>26</v>
      </c>
      <c r="Q1664" s="1">
        <v>27</v>
      </c>
      <c r="R1664" s="3">
        <v>8.8999999999999996E-2</v>
      </c>
      <c r="S1664" s="3">
        <v>7.0000000000000001E-3</v>
      </c>
      <c r="T1664" s="3">
        <v>8.0000000000000002E-3</v>
      </c>
      <c r="U1664" s="3">
        <f t="shared" si="243"/>
        <v>7.4074074074074066</v>
      </c>
      <c r="V1664" s="3">
        <f t="shared" si="244"/>
        <v>3.7037037037037033</v>
      </c>
      <c r="W1664" s="3">
        <f t="shared" si="245"/>
        <v>0</v>
      </c>
    </row>
    <row r="1665" spans="1:23" x14ac:dyDescent="0.3">
      <c r="A1665" s="1">
        <f t="shared" si="239"/>
        <v>0</v>
      </c>
      <c r="B1665" s="1" t="s">
        <v>12</v>
      </c>
      <c r="C1665" s="1">
        <v>0.6</v>
      </c>
      <c r="D1665" s="1">
        <v>4</v>
      </c>
      <c r="E1665" s="1">
        <f t="shared" si="240"/>
        <v>416</v>
      </c>
      <c r="F1665" s="1">
        <v>1</v>
      </c>
      <c r="G1665" s="3">
        <f t="shared" si="241"/>
        <v>0</v>
      </c>
      <c r="H1665" s="3">
        <f t="shared" si="242"/>
        <v>0.14500000000000002</v>
      </c>
      <c r="I1665" s="3">
        <v>0.10900000000000001</v>
      </c>
      <c r="J1665" s="3">
        <v>3.5999999999999997E-2</v>
      </c>
      <c r="K1665" s="3">
        <v>0</v>
      </c>
      <c r="L1665" s="1">
        <v>27</v>
      </c>
      <c r="M1665" s="1">
        <v>27</v>
      </c>
      <c r="N1665" s="1">
        <v>27</v>
      </c>
      <c r="O1665" s="1">
        <v>25</v>
      </c>
      <c r="P1665" s="1">
        <v>26</v>
      </c>
      <c r="Q1665" s="1">
        <v>27</v>
      </c>
      <c r="R1665" s="3">
        <v>0.10100000000000001</v>
      </c>
      <c r="S1665" s="3">
        <v>7.0000000000000001E-3</v>
      </c>
      <c r="T1665" s="3">
        <v>7.0000000000000001E-3</v>
      </c>
      <c r="U1665" s="3">
        <f t="shared" si="243"/>
        <v>7.4074074074074066</v>
      </c>
      <c r="V1665" s="3">
        <f t="shared" si="244"/>
        <v>3.7037037037037033</v>
      </c>
      <c r="W1665" s="3">
        <f t="shared" si="245"/>
        <v>0</v>
      </c>
    </row>
    <row r="1666" spans="1:23" x14ac:dyDescent="0.3">
      <c r="A1666" s="1">
        <f t="shared" ref="A1666:A1729" si="246">IF(MOD(E1666,25)=0,1,0)</f>
        <v>0</v>
      </c>
      <c r="B1666" s="1" t="s">
        <v>12</v>
      </c>
      <c r="C1666" s="1">
        <v>0.6</v>
      </c>
      <c r="D1666" s="1">
        <v>1</v>
      </c>
      <c r="E1666" s="1">
        <f t="shared" si="240"/>
        <v>417</v>
      </c>
      <c r="F1666" s="1">
        <v>0</v>
      </c>
      <c r="G1666" s="3">
        <f t="shared" si="241"/>
        <v>3.4482758620689653</v>
      </c>
      <c r="H1666" s="3">
        <f t="shared" si="242"/>
        <v>0.33200000000000002</v>
      </c>
      <c r="I1666" s="3">
        <v>9.9000000000000005E-2</v>
      </c>
      <c r="J1666" s="3">
        <v>1.4E-2</v>
      </c>
      <c r="K1666" s="3">
        <v>0.219</v>
      </c>
      <c r="L1666" s="1">
        <v>29</v>
      </c>
      <c r="M1666" s="1">
        <v>30</v>
      </c>
      <c r="N1666" s="1">
        <v>30</v>
      </c>
      <c r="O1666" s="1">
        <v>27</v>
      </c>
      <c r="P1666" s="1">
        <v>28</v>
      </c>
      <c r="Q1666" s="1">
        <v>29</v>
      </c>
      <c r="R1666" s="3">
        <v>8.8999999999999996E-2</v>
      </c>
      <c r="S1666" s="3">
        <v>8.0000000000000002E-3</v>
      </c>
      <c r="T1666" s="3">
        <v>9.0000000000000011E-3</v>
      </c>
      <c r="U1666" s="3" t="str">
        <f t="shared" si="243"/>
        <v>0</v>
      </c>
      <c r="V1666" s="3" t="str">
        <f t="shared" si="244"/>
        <v>0</v>
      </c>
      <c r="W1666" s="3" t="str">
        <f t="shared" si="245"/>
        <v>0</v>
      </c>
    </row>
    <row r="1667" spans="1:23" x14ac:dyDescent="0.3">
      <c r="A1667" s="1">
        <f t="shared" si="246"/>
        <v>0</v>
      </c>
      <c r="B1667" s="1" t="s">
        <v>12</v>
      </c>
      <c r="C1667" s="1">
        <v>0.6</v>
      </c>
      <c r="D1667" s="1">
        <v>2</v>
      </c>
      <c r="E1667" s="1">
        <f t="shared" ref="E1667:E1730" si="247">_xlfn.CEILING.MATH((ROW(E1667)-1)/4)</f>
        <v>417</v>
      </c>
      <c r="F1667" s="1">
        <v>0</v>
      </c>
      <c r="G1667" s="3">
        <f t="shared" ref="G1667:G1730" si="248">(M1667-L1667)/L1667*100</f>
        <v>3.4482758620689653</v>
      </c>
      <c r="H1667" s="3">
        <f t="shared" ref="H1667:H1730" si="249">I1667+K1667+J1667</f>
        <v>0.33100000000000002</v>
      </c>
      <c r="I1667" s="3">
        <v>0.10300000000000001</v>
      </c>
      <c r="J1667" s="3">
        <v>1.4E-2</v>
      </c>
      <c r="K1667" s="3">
        <v>0.214</v>
      </c>
      <c r="L1667" s="1">
        <v>29</v>
      </c>
      <c r="M1667" s="1">
        <v>30</v>
      </c>
      <c r="N1667" s="1">
        <v>30</v>
      </c>
      <c r="O1667" s="1">
        <v>27</v>
      </c>
      <c r="P1667" s="1">
        <v>28</v>
      </c>
      <c r="Q1667" s="1">
        <v>29</v>
      </c>
      <c r="R1667" s="3">
        <v>9.2999999999999999E-2</v>
      </c>
      <c r="S1667" s="3">
        <v>8.0000000000000002E-3</v>
      </c>
      <c r="T1667" s="3">
        <v>9.0000000000000011E-3</v>
      </c>
      <c r="U1667" s="3" t="str">
        <f t="shared" ref="U1667:U1730" si="250">IF(F1667=1,(M1667-O1667)/M1667*100,"0")</f>
        <v>0</v>
      </c>
      <c r="V1667" s="3" t="str">
        <f t="shared" ref="V1667:V1730" si="251">IF(F1667=1,(M1667-P1667)/M1667*100,"0")</f>
        <v>0</v>
      </c>
      <c r="W1667" s="3" t="str">
        <f t="shared" ref="W1667:W1730" si="252">IF(F1667=1,(M1667-Q1667)/M1667*100,"0")</f>
        <v>0</v>
      </c>
    </row>
    <row r="1668" spans="1:23" x14ac:dyDescent="0.3">
      <c r="A1668" s="1">
        <f t="shared" si="246"/>
        <v>0</v>
      </c>
      <c r="B1668" s="1" t="s">
        <v>12</v>
      </c>
      <c r="C1668" s="1">
        <v>0.6</v>
      </c>
      <c r="D1668" s="1">
        <v>3</v>
      </c>
      <c r="E1668" s="1">
        <f t="shared" si="247"/>
        <v>417</v>
      </c>
      <c r="F1668" s="1">
        <v>0</v>
      </c>
      <c r="G1668" s="3">
        <f t="shared" si="248"/>
        <v>3.4482758620689653</v>
      </c>
      <c r="H1668" s="3">
        <f t="shared" si="249"/>
        <v>0.34299999999999997</v>
      </c>
      <c r="I1668" s="3">
        <v>0.11199999999999999</v>
      </c>
      <c r="J1668" s="3">
        <v>1.6E-2</v>
      </c>
      <c r="K1668" s="3">
        <v>0.215</v>
      </c>
      <c r="L1668" s="1">
        <v>29</v>
      </c>
      <c r="M1668" s="1">
        <v>30</v>
      </c>
      <c r="N1668" s="1">
        <v>30</v>
      </c>
      <c r="O1668" s="1">
        <v>27</v>
      </c>
      <c r="P1668" s="1">
        <v>28</v>
      </c>
      <c r="Q1668" s="1">
        <v>29</v>
      </c>
      <c r="R1668" s="3">
        <v>0.10199999999999999</v>
      </c>
      <c r="S1668" s="3">
        <v>8.0000000000000002E-3</v>
      </c>
      <c r="T1668" s="3">
        <v>9.0000000000000011E-3</v>
      </c>
      <c r="U1668" s="3" t="str">
        <f t="shared" si="250"/>
        <v>0</v>
      </c>
      <c r="V1668" s="3" t="str">
        <f t="shared" si="251"/>
        <v>0</v>
      </c>
      <c r="W1668" s="3" t="str">
        <f t="shared" si="252"/>
        <v>0</v>
      </c>
    </row>
    <row r="1669" spans="1:23" x14ac:dyDescent="0.3">
      <c r="A1669" s="1">
        <f t="shared" si="246"/>
        <v>0</v>
      </c>
      <c r="B1669" s="1" t="s">
        <v>12</v>
      </c>
      <c r="C1669" s="1">
        <v>0.6</v>
      </c>
      <c r="D1669" s="1">
        <v>4</v>
      </c>
      <c r="E1669" s="1">
        <f t="shared" si="247"/>
        <v>417</v>
      </c>
      <c r="F1669" s="1">
        <v>0</v>
      </c>
      <c r="G1669" s="3">
        <f t="shared" si="248"/>
        <v>3.4482758620689653</v>
      </c>
      <c r="H1669" s="3">
        <f t="shared" si="249"/>
        <v>0.35799999999999998</v>
      </c>
      <c r="I1669" s="3">
        <v>0.13</v>
      </c>
      <c r="J1669" s="3">
        <v>1.4E-2</v>
      </c>
      <c r="K1669" s="3">
        <v>0.214</v>
      </c>
      <c r="L1669" s="1">
        <v>29</v>
      </c>
      <c r="M1669" s="1">
        <v>30</v>
      </c>
      <c r="N1669" s="1">
        <v>30</v>
      </c>
      <c r="O1669" s="1">
        <v>27</v>
      </c>
      <c r="P1669" s="1">
        <v>28</v>
      </c>
      <c r="Q1669" s="1">
        <v>29</v>
      </c>
      <c r="R1669" s="3">
        <v>0.12</v>
      </c>
      <c r="S1669" s="3">
        <v>8.0000000000000002E-3</v>
      </c>
      <c r="T1669" s="3">
        <v>9.0000000000000011E-3</v>
      </c>
      <c r="U1669" s="3" t="str">
        <f t="shared" si="250"/>
        <v>0</v>
      </c>
      <c r="V1669" s="3" t="str">
        <f t="shared" si="251"/>
        <v>0</v>
      </c>
      <c r="W1669" s="3" t="str">
        <f t="shared" si="252"/>
        <v>0</v>
      </c>
    </row>
    <row r="1670" spans="1:23" x14ac:dyDescent="0.3">
      <c r="A1670" s="1">
        <f t="shared" si="246"/>
        <v>0</v>
      </c>
      <c r="B1670" s="1" t="s">
        <v>12</v>
      </c>
      <c r="C1670" s="1">
        <v>0.6</v>
      </c>
      <c r="D1670" s="1">
        <v>1</v>
      </c>
      <c r="E1670" s="1">
        <f t="shared" si="247"/>
        <v>418</v>
      </c>
      <c r="F1670" s="1">
        <v>1</v>
      </c>
      <c r="G1670" s="3">
        <f t="shared" si="248"/>
        <v>0</v>
      </c>
      <c r="H1670" s="3">
        <f t="shared" si="249"/>
        <v>0.11899999999999999</v>
      </c>
      <c r="I1670" s="3">
        <v>8.4999999999999992E-2</v>
      </c>
      <c r="J1670" s="3">
        <v>3.4000000000000002E-2</v>
      </c>
      <c r="K1670" s="3">
        <v>0</v>
      </c>
      <c r="L1670" s="1">
        <v>27</v>
      </c>
      <c r="M1670" s="1">
        <v>27</v>
      </c>
      <c r="N1670" s="1">
        <v>27</v>
      </c>
      <c r="O1670" s="1">
        <v>25</v>
      </c>
      <c r="P1670" s="1">
        <v>25</v>
      </c>
      <c r="Q1670" s="1">
        <v>27</v>
      </c>
      <c r="R1670" s="3">
        <v>7.4999999999999997E-2</v>
      </c>
      <c r="S1670" s="3">
        <v>8.0000000000000002E-3</v>
      </c>
      <c r="T1670" s="3">
        <v>9.0000000000000011E-3</v>
      </c>
      <c r="U1670" s="3">
        <f t="shared" si="250"/>
        <v>7.4074074074074066</v>
      </c>
      <c r="V1670" s="3">
        <f t="shared" si="251"/>
        <v>7.4074074074074066</v>
      </c>
      <c r="W1670" s="3">
        <f t="shared" si="252"/>
        <v>0</v>
      </c>
    </row>
    <row r="1671" spans="1:23" x14ac:dyDescent="0.3">
      <c r="A1671" s="1">
        <f t="shared" si="246"/>
        <v>0</v>
      </c>
      <c r="B1671" s="1" t="s">
        <v>12</v>
      </c>
      <c r="C1671" s="1">
        <v>0.6</v>
      </c>
      <c r="D1671" s="1">
        <v>2</v>
      </c>
      <c r="E1671" s="1">
        <f t="shared" si="247"/>
        <v>418</v>
      </c>
      <c r="F1671" s="1">
        <v>1</v>
      </c>
      <c r="G1671" s="3">
        <f t="shared" si="248"/>
        <v>0</v>
      </c>
      <c r="H1671" s="3">
        <f t="shared" si="249"/>
        <v>0.13200000000000001</v>
      </c>
      <c r="I1671" s="3">
        <v>9.8000000000000004E-2</v>
      </c>
      <c r="J1671" s="3">
        <v>3.4000000000000002E-2</v>
      </c>
      <c r="K1671" s="3">
        <v>0</v>
      </c>
      <c r="L1671" s="1">
        <v>27</v>
      </c>
      <c r="M1671" s="1">
        <v>27</v>
      </c>
      <c r="N1671" s="1">
        <v>27</v>
      </c>
      <c r="O1671" s="1">
        <v>25</v>
      </c>
      <c r="P1671" s="1">
        <v>25</v>
      </c>
      <c r="Q1671" s="1">
        <v>27</v>
      </c>
      <c r="R1671" s="3">
        <v>8.7999999999999995E-2</v>
      </c>
      <c r="S1671" s="3">
        <v>8.0000000000000002E-3</v>
      </c>
      <c r="T1671" s="3">
        <v>9.0000000000000011E-3</v>
      </c>
      <c r="U1671" s="3">
        <f t="shared" si="250"/>
        <v>7.4074074074074066</v>
      </c>
      <c r="V1671" s="3">
        <f t="shared" si="251"/>
        <v>7.4074074074074066</v>
      </c>
      <c r="W1671" s="3">
        <f t="shared" si="252"/>
        <v>0</v>
      </c>
    </row>
    <row r="1672" spans="1:23" x14ac:dyDescent="0.3">
      <c r="A1672" s="1">
        <f t="shared" si="246"/>
        <v>0</v>
      </c>
      <c r="B1672" s="1" t="s">
        <v>12</v>
      </c>
      <c r="C1672" s="1">
        <v>0.6</v>
      </c>
      <c r="D1672" s="1">
        <v>3</v>
      </c>
      <c r="E1672" s="1">
        <f t="shared" si="247"/>
        <v>418</v>
      </c>
      <c r="F1672" s="1">
        <v>1</v>
      </c>
      <c r="G1672" s="3">
        <f t="shared" si="248"/>
        <v>0</v>
      </c>
      <c r="H1672" s="3">
        <f t="shared" si="249"/>
        <v>0.13900000000000001</v>
      </c>
      <c r="I1672" s="3">
        <v>0.10400000000000001</v>
      </c>
      <c r="J1672" s="3">
        <v>3.5000000000000003E-2</v>
      </c>
      <c r="K1672" s="3">
        <v>0</v>
      </c>
      <c r="L1672" s="1">
        <v>27</v>
      </c>
      <c r="M1672" s="1">
        <v>27</v>
      </c>
      <c r="N1672" s="1">
        <v>27</v>
      </c>
      <c r="O1672" s="1">
        <v>25</v>
      </c>
      <c r="P1672" s="1">
        <v>25</v>
      </c>
      <c r="Q1672" s="1">
        <v>27</v>
      </c>
      <c r="R1672" s="3">
        <v>9.4E-2</v>
      </c>
      <c r="S1672" s="3">
        <v>8.0000000000000002E-3</v>
      </c>
      <c r="T1672" s="3">
        <v>9.0000000000000011E-3</v>
      </c>
      <c r="U1672" s="3">
        <f t="shared" si="250"/>
        <v>7.4074074074074066</v>
      </c>
      <c r="V1672" s="3">
        <f t="shared" si="251"/>
        <v>7.4074074074074066</v>
      </c>
      <c r="W1672" s="3">
        <f t="shared" si="252"/>
        <v>0</v>
      </c>
    </row>
    <row r="1673" spans="1:23" x14ac:dyDescent="0.3">
      <c r="A1673" s="1">
        <f t="shared" si="246"/>
        <v>0</v>
      </c>
      <c r="B1673" s="1" t="s">
        <v>12</v>
      </c>
      <c r="C1673" s="1">
        <v>0.6</v>
      </c>
      <c r="D1673" s="1">
        <v>4</v>
      </c>
      <c r="E1673" s="1">
        <f t="shared" si="247"/>
        <v>418</v>
      </c>
      <c r="F1673" s="1">
        <v>1</v>
      </c>
      <c r="G1673" s="3">
        <f t="shared" si="248"/>
        <v>0</v>
      </c>
      <c r="H1673" s="3">
        <f t="shared" si="249"/>
        <v>0.14799999999999999</v>
      </c>
      <c r="I1673" s="3">
        <v>0.11299999999999999</v>
      </c>
      <c r="J1673" s="3">
        <v>3.5000000000000003E-2</v>
      </c>
      <c r="K1673" s="3">
        <v>0</v>
      </c>
      <c r="L1673" s="1">
        <v>27</v>
      </c>
      <c r="M1673" s="1">
        <v>27</v>
      </c>
      <c r="N1673" s="1">
        <v>27</v>
      </c>
      <c r="O1673" s="1">
        <v>25</v>
      </c>
      <c r="P1673" s="1">
        <v>25</v>
      </c>
      <c r="Q1673" s="1">
        <v>27</v>
      </c>
      <c r="R1673" s="3">
        <v>0.10299999999999999</v>
      </c>
      <c r="S1673" s="3">
        <v>8.0000000000000002E-3</v>
      </c>
      <c r="T1673" s="3">
        <v>9.0000000000000011E-3</v>
      </c>
      <c r="U1673" s="3">
        <f t="shared" si="250"/>
        <v>7.4074074074074066</v>
      </c>
      <c r="V1673" s="3">
        <f t="shared" si="251"/>
        <v>7.4074074074074066</v>
      </c>
      <c r="W1673" s="3">
        <f t="shared" si="252"/>
        <v>0</v>
      </c>
    </row>
    <row r="1674" spans="1:23" x14ac:dyDescent="0.3">
      <c r="A1674" s="1">
        <f t="shared" si="246"/>
        <v>0</v>
      </c>
      <c r="B1674" s="1" t="s">
        <v>12</v>
      </c>
      <c r="C1674" s="1">
        <v>0.6</v>
      </c>
      <c r="D1674" s="1">
        <v>1</v>
      </c>
      <c r="E1674" s="1">
        <f t="shared" si="247"/>
        <v>419</v>
      </c>
      <c r="F1674" s="1">
        <v>1</v>
      </c>
      <c r="G1674" s="3">
        <f t="shared" si="248"/>
        <v>0</v>
      </c>
      <c r="H1674" s="3">
        <f t="shared" si="249"/>
        <v>0.124</v>
      </c>
      <c r="I1674" s="3">
        <v>9.6000000000000002E-2</v>
      </c>
      <c r="J1674" s="3">
        <v>2.8000000000000001E-2</v>
      </c>
      <c r="K1674" s="3">
        <v>0</v>
      </c>
      <c r="L1674" s="1">
        <v>33</v>
      </c>
      <c r="M1674" s="1">
        <v>33</v>
      </c>
      <c r="N1674" s="1">
        <v>33</v>
      </c>
      <c r="O1674" s="1">
        <v>28</v>
      </c>
      <c r="P1674" s="1">
        <v>32</v>
      </c>
      <c r="Q1674" s="1">
        <v>33</v>
      </c>
      <c r="R1674" s="3">
        <v>8.8999999999999996E-2</v>
      </c>
      <c r="S1674" s="3">
        <v>6.0000000000000001E-3</v>
      </c>
      <c r="T1674" s="3">
        <v>7.0000000000000001E-3</v>
      </c>
      <c r="U1674" s="3">
        <f t="shared" si="250"/>
        <v>15.151515151515152</v>
      </c>
      <c r="V1674" s="3">
        <f t="shared" si="251"/>
        <v>3.0303030303030303</v>
      </c>
      <c r="W1674" s="3">
        <f t="shared" si="252"/>
        <v>0</v>
      </c>
    </row>
    <row r="1675" spans="1:23" x14ac:dyDescent="0.3">
      <c r="A1675" s="1">
        <f t="shared" si="246"/>
        <v>0</v>
      </c>
      <c r="B1675" s="1" t="s">
        <v>12</v>
      </c>
      <c r="C1675" s="1">
        <v>0.6</v>
      </c>
      <c r="D1675" s="1">
        <v>2</v>
      </c>
      <c r="E1675" s="1">
        <f t="shared" si="247"/>
        <v>419</v>
      </c>
      <c r="F1675" s="1">
        <v>1</v>
      </c>
      <c r="G1675" s="3">
        <f t="shared" si="248"/>
        <v>0</v>
      </c>
      <c r="H1675" s="3">
        <f t="shared" si="249"/>
        <v>0.14100000000000001</v>
      </c>
      <c r="I1675" s="3">
        <v>0.113</v>
      </c>
      <c r="J1675" s="3">
        <v>2.8000000000000001E-2</v>
      </c>
      <c r="K1675" s="3">
        <v>0</v>
      </c>
      <c r="L1675" s="1">
        <v>33</v>
      </c>
      <c r="M1675" s="1">
        <v>33</v>
      </c>
      <c r="N1675" s="1">
        <v>33</v>
      </c>
      <c r="O1675" s="1">
        <v>28</v>
      </c>
      <c r="P1675" s="1">
        <v>32</v>
      </c>
      <c r="Q1675" s="1">
        <v>33</v>
      </c>
      <c r="R1675" s="3">
        <v>0.106</v>
      </c>
      <c r="S1675" s="3">
        <v>6.0000000000000001E-3</v>
      </c>
      <c r="T1675" s="3">
        <v>7.0000000000000001E-3</v>
      </c>
      <c r="U1675" s="3">
        <f t="shared" si="250"/>
        <v>15.151515151515152</v>
      </c>
      <c r="V1675" s="3">
        <f t="shared" si="251"/>
        <v>3.0303030303030303</v>
      </c>
      <c r="W1675" s="3">
        <f t="shared" si="252"/>
        <v>0</v>
      </c>
    </row>
    <row r="1676" spans="1:23" x14ac:dyDescent="0.3">
      <c r="A1676" s="1">
        <f t="shared" si="246"/>
        <v>0</v>
      </c>
      <c r="B1676" s="1" t="s">
        <v>12</v>
      </c>
      <c r="C1676" s="1">
        <v>0.6</v>
      </c>
      <c r="D1676" s="1">
        <v>3</v>
      </c>
      <c r="E1676" s="1">
        <f t="shared" si="247"/>
        <v>419</v>
      </c>
      <c r="F1676" s="1">
        <v>1</v>
      </c>
      <c r="G1676" s="3">
        <f t="shared" si="248"/>
        <v>0</v>
      </c>
      <c r="H1676" s="3">
        <f t="shared" si="249"/>
        <v>0.14900000000000002</v>
      </c>
      <c r="I1676" s="3">
        <v>0.12100000000000001</v>
      </c>
      <c r="J1676" s="3">
        <v>2.8000000000000001E-2</v>
      </c>
      <c r="K1676" s="3">
        <v>0</v>
      </c>
      <c r="L1676" s="1">
        <v>33</v>
      </c>
      <c r="M1676" s="1">
        <v>33</v>
      </c>
      <c r="N1676" s="1">
        <v>33</v>
      </c>
      <c r="O1676" s="1">
        <v>28</v>
      </c>
      <c r="P1676" s="1">
        <v>32</v>
      </c>
      <c r="Q1676" s="1">
        <v>33</v>
      </c>
      <c r="R1676" s="3">
        <v>0.114</v>
      </c>
      <c r="S1676" s="3">
        <v>6.0000000000000001E-3</v>
      </c>
      <c r="T1676" s="3">
        <v>7.0000000000000001E-3</v>
      </c>
      <c r="U1676" s="3">
        <f t="shared" si="250"/>
        <v>15.151515151515152</v>
      </c>
      <c r="V1676" s="3">
        <f t="shared" si="251"/>
        <v>3.0303030303030303</v>
      </c>
      <c r="W1676" s="3">
        <f t="shared" si="252"/>
        <v>0</v>
      </c>
    </row>
    <row r="1677" spans="1:23" x14ac:dyDescent="0.3">
      <c r="A1677" s="1">
        <f t="shared" si="246"/>
        <v>0</v>
      </c>
      <c r="B1677" s="1" t="s">
        <v>12</v>
      </c>
      <c r="C1677" s="1">
        <v>0.6</v>
      </c>
      <c r="D1677" s="1">
        <v>4</v>
      </c>
      <c r="E1677" s="1">
        <f t="shared" si="247"/>
        <v>419</v>
      </c>
      <c r="F1677" s="1">
        <v>1</v>
      </c>
      <c r="G1677" s="3">
        <f t="shared" si="248"/>
        <v>0</v>
      </c>
      <c r="H1677" s="3">
        <f t="shared" si="249"/>
        <v>0.157</v>
      </c>
      <c r="I1677" s="3">
        <v>0.129</v>
      </c>
      <c r="J1677" s="3">
        <v>2.8000000000000001E-2</v>
      </c>
      <c r="K1677" s="3">
        <v>0</v>
      </c>
      <c r="L1677" s="1">
        <v>33</v>
      </c>
      <c r="M1677" s="1">
        <v>33</v>
      </c>
      <c r="N1677" s="1">
        <v>33</v>
      </c>
      <c r="O1677" s="1">
        <v>28</v>
      </c>
      <c r="P1677" s="1">
        <v>32</v>
      </c>
      <c r="Q1677" s="1">
        <v>33</v>
      </c>
      <c r="R1677" s="3">
        <v>0.122</v>
      </c>
      <c r="S1677" s="3">
        <v>6.0000000000000001E-3</v>
      </c>
      <c r="T1677" s="3">
        <v>7.0000000000000001E-3</v>
      </c>
      <c r="U1677" s="3">
        <f t="shared" si="250"/>
        <v>15.151515151515152</v>
      </c>
      <c r="V1677" s="3">
        <f t="shared" si="251"/>
        <v>3.0303030303030303</v>
      </c>
      <c r="W1677" s="3">
        <f t="shared" si="252"/>
        <v>0</v>
      </c>
    </row>
    <row r="1678" spans="1:23" x14ac:dyDescent="0.3">
      <c r="A1678" s="1">
        <f t="shared" si="246"/>
        <v>0</v>
      </c>
      <c r="B1678" s="1" t="s">
        <v>12</v>
      </c>
      <c r="C1678" s="1">
        <v>0.6</v>
      </c>
      <c r="D1678" s="1">
        <v>1</v>
      </c>
      <c r="E1678" s="1">
        <f t="shared" si="247"/>
        <v>420</v>
      </c>
      <c r="F1678" s="1">
        <v>1</v>
      </c>
      <c r="G1678" s="3">
        <f t="shared" si="248"/>
        <v>0</v>
      </c>
      <c r="H1678" s="3">
        <f t="shared" si="249"/>
        <v>0.13300000000000001</v>
      </c>
      <c r="I1678" s="3">
        <v>0.10100000000000001</v>
      </c>
      <c r="J1678" s="3">
        <v>3.2000000000000001E-2</v>
      </c>
      <c r="K1678" s="3">
        <v>0</v>
      </c>
      <c r="L1678" s="1">
        <v>28</v>
      </c>
      <c r="M1678" s="1">
        <v>28</v>
      </c>
      <c r="N1678" s="1">
        <v>28</v>
      </c>
      <c r="O1678" s="1">
        <v>26</v>
      </c>
      <c r="P1678" s="1">
        <v>27</v>
      </c>
      <c r="Q1678" s="1">
        <v>28</v>
      </c>
      <c r="R1678" s="3">
        <v>0.09</v>
      </c>
      <c r="S1678" s="3">
        <v>8.0000000000000002E-3</v>
      </c>
      <c r="T1678" s="3">
        <v>1.0999999999999999E-2</v>
      </c>
      <c r="U1678" s="3">
        <f t="shared" si="250"/>
        <v>7.1428571428571423</v>
      </c>
      <c r="V1678" s="3">
        <f t="shared" si="251"/>
        <v>3.5714285714285712</v>
      </c>
      <c r="W1678" s="3">
        <f t="shared" si="252"/>
        <v>0</v>
      </c>
    </row>
    <row r="1679" spans="1:23" x14ac:dyDescent="0.3">
      <c r="A1679" s="1">
        <f t="shared" si="246"/>
        <v>0</v>
      </c>
      <c r="B1679" s="1" t="s">
        <v>12</v>
      </c>
      <c r="C1679" s="1">
        <v>0.6</v>
      </c>
      <c r="D1679" s="1">
        <v>2</v>
      </c>
      <c r="E1679" s="1">
        <f t="shared" si="247"/>
        <v>420</v>
      </c>
      <c r="F1679" s="1">
        <v>1</v>
      </c>
      <c r="G1679" s="3">
        <f t="shared" si="248"/>
        <v>0</v>
      </c>
      <c r="H1679" s="3">
        <f t="shared" si="249"/>
        <v>0.14799999999999999</v>
      </c>
      <c r="I1679" s="3">
        <v>0.11599999999999999</v>
      </c>
      <c r="J1679" s="3">
        <v>3.2000000000000001E-2</v>
      </c>
      <c r="K1679" s="3">
        <v>0</v>
      </c>
      <c r="L1679" s="1">
        <v>28</v>
      </c>
      <c r="M1679" s="1">
        <v>28</v>
      </c>
      <c r="N1679" s="1">
        <v>28</v>
      </c>
      <c r="O1679" s="1">
        <v>26</v>
      </c>
      <c r="P1679" s="1">
        <v>27</v>
      </c>
      <c r="Q1679" s="1">
        <v>28</v>
      </c>
      <c r="R1679" s="3">
        <v>0.106</v>
      </c>
      <c r="S1679" s="3">
        <v>8.0000000000000002E-3</v>
      </c>
      <c r="T1679" s="3">
        <v>0.01</v>
      </c>
      <c r="U1679" s="3">
        <f t="shared" si="250"/>
        <v>7.1428571428571423</v>
      </c>
      <c r="V1679" s="3">
        <f t="shared" si="251"/>
        <v>3.5714285714285712</v>
      </c>
      <c r="W1679" s="3">
        <f t="shared" si="252"/>
        <v>0</v>
      </c>
    </row>
    <row r="1680" spans="1:23" x14ac:dyDescent="0.3">
      <c r="A1680" s="1">
        <f t="shared" si="246"/>
        <v>0</v>
      </c>
      <c r="B1680" s="1" t="s">
        <v>12</v>
      </c>
      <c r="C1680" s="1">
        <v>0.6</v>
      </c>
      <c r="D1680" s="1">
        <v>3</v>
      </c>
      <c r="E1680" s="1">
        <f t="shared" si="247"/>
        <v>420</v>
      </c>
      <c r="F1680" s="1">
        <v>1</v>
      </c>
      <c r="G1680" s="3">
        <f t="shared" si="248"/>
        <v>0</v>
      </c>
      <c r="H1680" s="3">
        <f t="shared" si="249"/>
        <v>0.14599999999999999</v>
      </c>
      <c r="I1680" s="3">
        <v>0.11299999999999999</v>
      </c>
      <c r="J1680" s="3">
        <v>3.3000000000000002E-2</v>
      </c>
      <c r="K1680" s="3">
        <v>0</v>
      </c>
      <c r="L1680" s="1">
        <v>28</v>
      </c>
      <c r="M1680" s="1">
        <v>28</v>
      </c>
      <c r="N1680" s="1">
        <v>28</v>
      </c>
      <c r="O1680" s="1">
        <v>26</v>
      </c>
      <c r="P1680" s="1">
        <v>27</v>
      </c>
      <c r="Q1680" s="1">
        <v>28</v>
      </c>
      <c r="R1680" s="3">
        <v>0.10299999999999999</v>
      </c>
      <c r="S1680" s="3">
        <v>8.0000000000000002E-3</v>
      </c>
      <c r="T1680" s="3">
        <v>0.01</v>
      </c>
      <c r="U1680" s="3">
        <f t="shared" si="250"/>
        <v>7.1428571428571423</v>
      </c>
      <c r="V1680" s="3">
        <f t="shared" si="251"/>
        <v>3.5714285714285712</v>
      </c>
      <c r="W1680" s="3">
        <f t="shared" si="252"/>
        <v>0</v>
      </c>
    </row>
    <row r="1681" spans="1:23" x14ac:dyDescent="0.3">
      <c r="A1681" s="1">
        <f t="shared" si="246"/>
        <v>0</v>
      </c>
      <c r="B1681" s="1" t="s">
        <v>12</v>
      </c>
      <c r="C1681" s="1">
        <v>0.6</v>
      </c>
      <c r="D1681" s="1">
        <v>4</v>
      </c>
      <c r="E1681" s="1">
        <f t="shared" si="247"/>
        <v>420</v>
      </c>
      <c r="F1681" s="1">
        <v>1</v>
      </c>
      <c r="G1681" s="3">
        <f t="shared" si="248"/>
        <v>0</v>
      </c>
      <c r="H1681" s="3">
        <f t="shared" si="249"/>
        <v>0.156</v>
      </c>
      <c r="I1681" s="3">
        <v>0.123</v>
      </c>
      <c r="J1681" s="3">
        <v>3.3000000000000002E-2</v>
      </c>
      <c r="K1681" s="3">
        <v>0</v>
      </c>
      <c r="L1681" s="1">
        <v>28</v>
      </c>
      <c r="M1681" s="1">
        <v>28</v>
      </c>
      <c r="N1681" s="1">
        <v>28</v>
      </c>
      <c r="O1681" s="1">
        <v>26</v>
      </c>
      <c r="P1681" s="1">
        <v>27</v>
      </c>
      <c r="Q1681" s="1">
        <v>28</v>
      </c>
      <c r="R1681" s="3">
        <v>0.113</v>
      </c>
      <c r="S1681" s="3">
        <v>8.0000000000000002E-3</v>
      </c>
      <c r="T1681" s="3">
        <v>0.01</v>
      </c>
      <c r="U1681" s="3">
        <f t="shared" si="250"/>
        <v>7.1428571428571423</v>
      </c>
      <c r="V1681" s="3">
        <f t="shared" si="251"/>
        <v>3.5714285714285712</v>
      </c>
      <c r="W1681" s="3">
        <f t="shared" si="252"/>
        <v>0</v>
      </c>
    </row>
    <row r="1682" spans="1:23" x14ac:dyDescent="0.3">
      <c r="A1682" s="1">
        <f t="shared" si="246"/>
        <v>0</v>
      </c>
      <c r="B1682" s="1" t="s">
        <v>12</v>
      </c>
      <c r="C1682" s="1">
        <v>0.6</v>
      </c>
      <c r="D1682" s="1">
        <v>1</v>
      </c>
      <c r="E1682" s="1">
        <f t="shared" si="247"/>
        <v>421</v>
      </c>
      <c r="F1682" s="1">
        <v>1</v>
      </c>
      <c r="G1682" s="3">
        <f t="shared" si="248"/>
        <v>0</v>
      </c>
      <c r="H1682" s="3">
        <f t="shared" si="249"/>
        <v>0.13800000000000001</v>
      </c>
      <c r="I1682" s="3">
        <v>0.10700000000000001</v>
      </c>
      <c r="J1682" s="3">
        <v>3.1E-2</v>
      </c>
      <c r="K1682" s="3">
        <v>0</v>
      </c>
      <c r="L1682" s="1">
        <v>35</v>
      </c>
      <c r="M1682" s="1">
        <v>35</v>
      </c>
      <c r="N1682" s="1">
        <v>35</v>
      </c>
      <c r="O1682" s="1">
        <v>32</v>
      </c>
      <c r="P1682" s="1">
        <v>33</v>
      </c>
      <c r="Q1682" s="1">
        <v>35</v>
      </c>
      <c r="R1682" s="3">
        <v>9.9000000000000005E-2</v>
      </c>
      <c r="S1682" s="3">
        <v>7.0000000000000001E-3</v>
      </c>
      <c r="T1682" s="3">
        <v>7.0000000000000001E-3</v>
      </c>
      <c r="U1682" s="3">
        <f t="shared" si="250"/>
        <v>8.5714285714285712</v>
      </c>
      <c r="V1682" s="3">
        <f t="shared" si="251"/>
        <v>5.7142857142857144</v>
      </c>
      <c r="W1682" s="3">
        <f t="shared" si="252"/>
        <v>0</v>
      </c>
    </row>
    <row r="1683" spans="1:23" x14ac:dyDescent="0.3">
      <c r="A1683" s="1">
        <f t="shared" si="246"/>
        <v>0</v>
      </c>
      <c r="B1683" s="1" t="s">
        <v>12</v>
      </c>
      <c r="C1683" s="1">
        <v>0.6</v>
      </c>
      <c r="D1683" s="1">
        <v>2</v>
      </c>
      <c r="E1683" s="1">
        <f t="shared" si="247"/>
        <v>421</v>
      </c>
      <c r="F1683" s="1">
        <v>1</v>
      </c>
      <c r="G1683" s="3">
        <f t="shared" si="248"/>
        <v>0</v>
      </c>
      <c r="H1683" s="3">
        <f t="shared" si="249"/>
        <v>0.15500000000000003</v>
      </c>
      <c r="I1683" s="3">
        <v>0.12300000000000001</v>
      </c>
      <c r="J1683" s="3">
        <v>3.2000000000000001E-2</v>
      </c>
      <c r="K1683" s="3">
        <v>0</v>
      </c>
      <c r="L1683" s="1">
        <v>35</v>
      </c>
      <c r="M1683" s="1">
        <v>35</v>
      </c>
      <c r="N1683" s="1">
        <v>35</v>
      </c>
      <c r="O1683" s="1">
        <v>32</v>
      </c>
      <c r="P1683" s="1">
        <v>33</v>
      </c>
      <c r="Q1683" s="1">
        <v>35</v>
      </c>
      <c r="R1683" s="3">
        <v>0.115</v>
      </c>
      <c r="S1683" s="3">
        <v>7.0000000000000001E-3</v>
      </c>
      <c r="T1683" s="3">
        <v>7.0000000000000001E-3</v>
      </c>
      <c r="U1683" s="3">
        <f t="shared" si="250"/>
        <v>8.5714285714285712</v>
      </c>
      <c r="V1683" s="3">
        <f t="shared" si="251"/>
        <v>5.7142857142857144</v>
      </c>
      <c r="W1683" s="3">
        <f t="shared" si="252"/>
        <v>0</v>
      </c>
    </row>
    <row r="1684" spans="1:23" x14ac:dyDescent="0.3">
      <c r="A1684" s="1">
        <f t="shared" si="246"/>
        <v>0</v>
      </c>
      <c r="B1684" s="1" t="s">
        <v>12</v>
      </c>
      <c r="C1684" s="1">
        <v>0.6</v>
      </c>
      <c r="D1684" s="1">
        <v>3</v>
      </c>
      <c r="E1684" s="1">
        <f t="shared" si="247"/>
        <v>421</v>
      </c>
      <c r="F1684" s="1">
        <v>1</v>
      </c>
      <c r="G1684" s="3">
        <f t="shared" si="248"/>
        <v>0</v>
      </c>
      <c r="H1684" s="3">
        <f t="shared" si="249"/>
        <v>0.14900000000000002</v>
      </c>
      <c r="I1684" s="3">
        <v>0.11900000000000001</v>
      </c>
      <c r="J1684" s="3">
        <v>0.03</v>
      </c>
      <c r="K1684" s="3">
        <v>0</v>
      </c>
      <c r="L1684" s="1">
        <v>35</v>
      </c>
      <c r="M1684" s="1">
        <v>35</v>
      </c>
      <c r="N1684" s="1">
        <v>35</v>
      </c>
      <c r="O1684" s="1">
        <v>32</v>
      </c>
      <c r="P1684" s="1">
        <v>33</v>
      </c>
      <c r="Q1684" s="1">
        <v>35</v>
      </c>
      <c r="R1684" s="3">
        <v>0.11</v>
      </c>
      <c r="S1684" s="3">
        <v>7.0000000000000001E-3</v>
      </c>
      <c r="T1684" s="3">
        <v>8.0000000000000002E-3</v>
      </c>
      <c r="U1684" s="3">
        <f t="shared" si="250"/>
        <v>8.5714285714285712</v>
      </c>
      <c r="V1684" s="3">
        <f t="shared" si="251"/>
        <v>5.7142857142857144</v>
      </c>
      <c r="W1684" s="3">
        <f t="shared" si="252"/>
        <v>0</v>
      </c>
    </row>
    <row r="1685" spans="1:23" x14ac:dyDescent="0.3">
      <c r="A1685" s="1">
        <f t="shared" si="246"/>
        <v>0</v>
      </c>
      <c r="B1685" s="1" t="s">
        <v>12</v>
      </c>
      <c r="C1685" s="1">
        <v>0.6</v>
      </c>
      <c r="D1685" s="1">
        <v>4</v>
      </c>
      <c r="E1685" s="1">
        <f t="shared" si="247"/>
        <v>421</v>
      </c>
      <c r="F1685" s="1">
        <v>1</v>
      </c>
      <c r="G1685" s="3">
        <f t="shared" si="248"/>
        <v>0</v>
      </c>
      <c r="H1685" s="3">
        <f t="shared" si="249"/>
        <v>0.16</v>
      </c>
      <c r="I1685" s="3">
        <v>0.13</v>
      </c>
      <c r="J1685" s="3">
        <v>0.03</v>
      </c>
      <c r="K1685" s="3">
        <v>0</v>
      </c>
      <c r="L1685" s="1">
        <v>35</v>
      </c>
      <c r="M1685" s="1">
        <v>35</v>
      </c>
      <c r="N1685" s="1">
        <v>35</v>
      </c>
      <c r="O1685" s="1">
        <v>32</v>
      </c>
      <c r="P1685" s="1">
        <v>33</v>
      </c>
      <c r="Q1685" s="1">
        <v>35</v>
      </c>
      <c r="R1685" s="3">
        <v>0.122</v>
      </c>
      <c r="S1685" s="3">
        <v>7.0000000000000001E-3</v>
      </c>
      <c r="T1685" s="3">
        <v>7.0000000000000001E-3</v>
      </c>
      <c r="U1685" s="3">
        <f t="shared" si="250"/>
        <v>8.5714285714285712</v>
      </c>
      <c r="V1685" s="3">
        <f t="shared" si="251"/>
        <v>5.7142857142857144</v>
      </c>
      <c r="W1685" s="3">
        <f t="shared" si="252"/>
        <v>0</v>
      </c>
    </row>
    <row r="1686" spans="1:23" x14ac:dyDescent="0.3">
      <c r="A1686" s="1">
        <f t="shared" si="246"/>
        <v>0</v>
      </c>
      <c r="B1686" s="1" t="s">
        <v>12</v>
      </c>
      <c r="C1686" s="1">
        <v>0.6</v>
      </c>
      <c r="D1686" s="1">
        <v>1</v>
      </c>
      <c r="E1686" s="1">
        <f t="shared" si="247"/>
        <v>422</v>
      </c>
      <c r="F1686" s="1">
        <v>1</v>
      </c>
      <c r="G1686" s="3">
        <f t="shared" si="248"/>
        <v>0</v>
      </c>
      <c r="H1686" s="3">
        <f t="shared" si="249"/>
        <v>0.13400000000000001</v>
      </c>
      <c r="I1686" s="3">
        <v>9.9000000000000005E-2</v>
      </c>
      <c r="J1686" s="3">
        <v>3.5000000000000003E-2</v>
      </c>
      <c r="K1686" s="3">
        <v>0</v>
      </c>
      <c r="L1686" s="1">
        <v>29</v>
      </c>
      <c r="M1686" s="1">
        <v>29</v>
      </c>
      <c r="N1686" s="1">
        <v>29</v>
      </c>
      <c r="O1686" s="1">
        <v>25</v>
      </c>
      <c r="P1686" s="1">
        <v>27</v>
      </c>
      <c r="Q1686" s="1">
        <v>29</v>
      </c>
      <c r="R1686" s="3">
        <v>8.8999999999999996E-2</v>
      </c>
      <c r="S1686" s="3">
        <v>8.0000000000000002E-3</v>
      </c>
      <c r="T1686" s="3">
        <v>0.01</v>
      </c>
      <c r="U1686" s="3">
        <f t="shared" si="250"/>
        <v>13.793103448275861</v>
      </c>
      <c r="V1686" s="3">
        <f t="shared" si="251"/>
        <v>6.8965517241379306</v>
      </c>
      <c r="W1686" s="3">
        <f t="shared" si="252"/>
        <v>0</v>
      </c>
    </row>
    <row r="1687" spans="1:23" x14ac:dyDescent="0.3">
      <c r="A1687" s="1">
        <f t="shared" si="246"/>
        <v>0</v>
      </c>
      <c r="B1687" s="1" t="s">
        <v>12</v>
      </c>
      <c r="C1687" s="1">
        <v>0.6</v>
      </c>
      <c r="D1687" s="1">
        <v>2</v>
      </c>
      <c r="E1687" s="1">
        <f t="shared" si="247"/>
        <v>422</v>
      </c>
      <c r="F1687" s="1">
        <v>0</v>
      </c>
      <c r="G1687" s="3">
        <f t="shared" si="248"/>
        <v>3.4482758620689653</v>
      </c>
      <c r="H1687" s="3">
        <f t="shared" si="249"/>
        <v>0.32699999999999996</v>
      </c>
      <c r="I1687" s="3">
        <v>0.11599999999999999</v>
      </c>
      <c r="J1687" s="3">
        <v>3.7999999999999999E-2</v>
      </c>
      <c r="K1687" s="3">
        <v>0.17299999999999999</v>
      </c>
      <c r="L1687" s="1">
        <v>29</v>
      </c>
      <c r="M1687" s="1">
        <v>30</v>
      </c>
      <c r="N1687" s="1">
        <v>30</v>
      </c>
      <c r="O1687" s="1">
        <v>25</v>
      </c>
      <c r="P1687" s="1">
        <v>27</v>
      </c>
      <c r="Q1687" s="1">
        <v>29</v>
      </c>
      <c r="R1687" s="3">
        <v>0.106</v>
      </c>
      <c r="S1687" s="3">
        <v>8.0000000000000002E-3</v>
      </c>
      <c r="T1687" s="3">
        <v>0.01</v>
      </c>
      <c r="U1687" s="3" t="str">
        <f t="shared" si="250"/>
        <v>0</v>
      </c>
      <c r="V1687" s="3" t="str">
        <f t="shared" si="251"/>
        <v>0</v>
      </c>
      <c r="W1687" s="3" t="str">
        <f t="shared" si="252"/>
        <v>0</v>
      </c>
    </row>
    <row r="1688" spans="1:23" x14ac:dyDescent="0.3">
      <c r="A1688" s="1">
        <f t="shared" si="246"/>
        <v>0</v>
      </c>
      <c r="B1688" s="1" t="s">
        <v>12</v>
      </c>
      <c r="C1688" s="1">
        <v>0.6</v>
      </c>
      <c r="D1688" s="1">
        <v>3</v>
      </c>
      <c r="E1688" s="1">
        <f t="shared" si="247"/>
        <v>422</v>
      </c>
      <c r="F1688" s="1">
        <v>1</v>
      </c>
      <c r="G1688" s="3">
        <f t="shared" si="248"/>
        <v>0</v>
      </c>
      <c r="H1688" s="3">
        <f t="shared" si="249"/>
        <v>0.32799999999999996</v>
      </c>
      <c r="I1688" s="3">
        <v>0.11799999999999999</v>
      </c>
      <c r="J1688" s="3">
        <v>3.6999999999999998E-2</v>
      </c>
      <c r="K1688" s="3">
        <v>0.17299999999999999</v>
      </c>
      <c r="L1688" s="1">
        <v>29</v>
      </c>
      <c r="M1688" s="1">
        <v>29</v>
      </c>
      <c r="N1688" s="1">
        <v>29</v>
      </c>
      <c r="O1688" s="1">
        <v>25</v>
      </c>
      <c r="P1688" s="1">
        <v>27</v>
      </c>
      <c r="Q1688" s="1">
        <v>29</v>
      </c>
      <c r="R1688" s="3">
        <v>0.109</v>
      </c>
      <c r="S1688" s="3">
        <v>8.0000000000000002E-3</v>
      </c>
      <c r="T1688" s="3">
        <v>9.0000000000000011E-3</v>
      </c>
      <c r="U1688" s="3">
        <f t="shared" si="250"/>
        <v>13.793103448275861</v>
      </c>
      <c r="V1688" s="3">
        <f t="shared" si="251"/>
        <v>6.8965517241379306</v>
      </c>
      <c r="W1688" s="3">
        <f t="shared" si="252"/>
        <v>0</v>
      </c>
    </row>
    <row r="1689" spans="1:23" x14ac:dyDescent="0.3">
      <c r="A1689" s="1">
        <f t="shared" si="246"/>
        <v>0</v>
      </c>
      <c r="B1689" s="1" t="s">
        <v>12</v>
      </c>
      <c r="C1689" s="1">
        <v>0.6</v>
      </c>
      <c r="D1689" s="1">
        <v>4</v>
      </c>
      <c r="E1689" s="1">
        <f t="shared" si="247"/>
        <v>422</v>
      </c>
      <c r="F1689" s="1">
        <v>1</v>
      </c>
      <c r="G1689" s="3">
        <f t="shared" si="248"/>
        <v>0</v>
      </c>
      <c r="H1689" s="3">
        <f t="shared" si="249"/>
        <v>0.33899999999999997</v>
      </c>
      <c r="I1689" s="3">
        <v>0.13100000000000001</v>
      </c>
      <c r="J1689" s="3">
        <v>3.5000000000000003E-2</v>
      </c>
      <c r="K1689" s="3">
        <v>0.17299999999999999</v>
      </c>
      <c r="L1689" s="1">
        <v>29</v>
      </c>
      <c r="M1689" s="1">
        <v>29</v>
      </c>
      <c r="N1689" s="1">
        <v>29</v>
      </c>
      <c r="O1689" s="1">
        <v>25</v>
      </c>
      <c r="P1689" s="1">
        <v>27</v>
      </c>
      <c r="Q1689" s="1">
        <v>29</v>
      </c>
      <c r="R1689" s="3">
        <v>0.122</v>
      </c>
      <c r="S1689" s="3">
        <v>8.0000000000000002E-3</v>
      </c>
      <c r="T1689" s="3">
        <v>9.0000000000000011E-3</v>
      </c>
      <c r="U1689" s="3">
        <f t="shared" si="250"/>
        <v>13.793103448275861</v>
      </c>
      <c r="V1689" s="3">
        <f t="shared" si="251"/>
        <v>6.8965517241379306</v>
      </c>
      <c r="W1689" s="3">
        <f t="shared" si="252"/>
        <v>0</v>
      </c>
    </row>
    <row r="1690" spans="1:23" x14ac:dyDescent="0.3">
      <c r="A1690" s="1">
        <f t="shared" si="246"/>
        <v>0</v>
      </c>
      <c r="B1690" s="1" t="s">
        <v>12</v>
      </c>
      <c r="C1690" s="1">
        <v>0.6</v>
      </c>
      <c r="D1690" s="1">
        <v>1</v>
      </c>
      <c r="E1690" s="1">
        <f t="shared" si="247"/>
        <v>423</v>
      </c>
      <c r="F1690" s="1">
        <v>0</v>
      </c>
      <c r="G1690" s="3">
        <f t="shared" si="248"/>
        <v>3.5714285714285712</v>
      </c>
      <c r="H1690" s="3">
        <f t="shared" si="249"/>
        <v>0.33599999999999997</v>
      </c>
      <c r="I1690" s="3">
        <v>9.0999999999999998E-2</v>
      </c>
      <c r="J1690" s="3">
        <v>3.4000000000000002E-2</v>
      </c>
      <c r="K1690" s="3">
        <v>0.21099999999999999</v>
      </c>
      <c r="L1690" s="1">
        <v>28</v>
      </c>
      <c r="M1690" s="1">
        <v>29</v>
      </c>
      <c r="N1690" s="1">
        <v>29</v>
      </c>
      <c r="O1690" s="1">
        <v>27</v>
      </c>
      <c r="P1690" s="1">
        <v>27</v>
      </c>
      <c r="Q1690" s="1">
        <v>28</v>
      </c>
      <c r="R1690" s="3">
        <v>8.1000000000000003E-2</v>
      </c>
      <c r="S1690" s="3">
        <v>8.0000000000000002E-3</v>
      </c>
      <c r="T1690" s="3">
        <v>8.0000000000000002E-3</v>
      </c>
      <c r="U1690" s="3" t="str">
        <f t="shared" si="250"/>
        <v>0</v>
      </c>
      <c r="V1690" s="3" t="str">
        <f t="shared" si="251"/>
        <v>0</v>
      </c>
      <c r="W1690" s="3" t="str">
        <f t="shared" si="252"/>
        <v>0</v>
      </c>
    </row>
    <row r="1691" spans="1:23" x14ac:dyDescent="0.3">
      <c r="A1691" s="1">
        <f t="shared" si="246"/>
        <v>0</v>
      </c>
      <c r="B1691" s="1" t="s">
        <v>12</v>
      </c>
      <c r="C1691" s="1">
        <v>0.6</v>
      </c>
      <c r="D1691" s="1">
        <v>2</v>
      </c>
      <c r="E1691" s="1">
        <f t="shared" si="247"/>
        <v>423</v>
      </c>
      <c r="F1691" s="1">
        <v>1</v>
      </c>
      <c r="G1691" s="3">
        <f t="shared" si="248"/>
        <v>0</v>
      </c>
      <c r="H1691" s="3">
        <f t="shared" si="249"/>
        <v>0.34600000000000003</v>
      </c>
      <c r="I1691" s="3">
        <v>0.10800000000000001</v>
      </c>
      <c r="J1691" s="3">
        <v>2.7E-2</v>
      </c>
      <c r="K1691" s="3">
        <v>0.21099999999999999</v>
      </c>
      <c r="L1691" s="1">
        <v>29</v>
      </c>
      <c r="M1691" s="1">
        <v>29</v>
      </c>
      <c r="N1691" s="1">
        <v>29</v>
      </c>
      <c r="O1691" s="1">
        <v>27</v>
      </c>
      <c r="P1691" s="1">
        <v>27</v>
      </c>
      <c r="Q1691" s="1">
        <v>29</v>
      </c>
      <c r="R1691" s="3">
        <v>9.8000000000000004E-2</v>
      </c>
      <c r="S1691" s="3">
        <v>8.0000000000000002E-3</v>
      </c>
      <c r="T1691" s="3">
        <v>8.0000000000000002E-3</v>
      </c>
      <c r="U1691" s="3">
        <f t="shared" si="250"/>
        <v>6.8965517241379306</v>
      </c>
      <c r="V1691" s="3">
        <f t="shared" si="251"/>
        <v>6.8965517241379306</v>
      </c>
      <c r="W1691" s="3">
        <f t="shared" si="252"/>
        <v>0</v>
      </c>
    </row>
    <row r="1692" spans="1:23" x14ac:dyDescent="0.3">
      <c r="A1692" s="1">
        <f t="shared" si="246"/>
        <v>0</v>
      </c>
      <c r="B1692" s="1" t="s">
        <v>12</v>
      </c>
      <c r="C1692" s="1">
        <v>0.6</v>
      </c>
      <c r="D1692" s="1">
        <v>3</v>
      </c>
      <c r="E1692" s="1">
        <f t="shared" si="247"/>
        <v>423</v>
      </c>
      <c r="F1692" s="1">
        <v>0</v>
      </c>
      <c r="G1692" s="3">
        <f t="shared" si="248"/>
        <v>3.5714285714285712</v>
      </c>
      <c r="H1692" s="3">
        <f t="shared" si="249"/>
        <v>0.28700000000000003</v>
      </c>
      <c r="I1692" s="3">
        <v>0.10900000000000001</v>
      </c>
      <c r="J1692" s="3">
        <v>2.7E-2</v>
      </c>
      <c r="K1692" s="3">
        <v>0.151</v>
      </c>
      <c r="L1692" s="1">
        <v>28</v>
      </c>
      <c r="M1692" s="1">
        <v>29</v>
      </c>
      <c r="N1692" s="1">
        <v>29</v>
      </c>
      <c r="O1692" s="1">
        <v>27</v>
      </c>
      <c r="P1692" s="1">
        <v>27</v>
      </c>
      <c r="Q1692" s="1">
        <v>28</v>
      </c>
      <c r="R1692" s="3">
        <v>9.8000000000000004E-2</v>
      </c>
      <c r="S1692" s="3">
        <v>8.0000000000000002E-3</v>
      </c>
      <c r="T1692" s="3">
        <v>9.0000000000000011E-3</v>
      </c>
      <c r="U1692" s="3" t="str">
        <f t="shared" si="250"/>
        <v>0</v>
      </c>
      <c r="V1692" s="3" t="str">
        <f t="shared" si="251"/>
        <v>0</v>
      </c>
      <c r="W1692" s="3" t="str">
        <f t="shared" si="252"/>
        <v>0</v>
      </c>
    </row>
    <row r="1693" spans="1:23" x14ac:dyDescent="0.3">
      <c r="A1693" s="1">
        <f t="shared" si="246"/>
        <v>0</v>
      </c>
      <c r="B1693" s="1" t="s">
        <v>12</v>
      </c>
      <c r="C1693" s="1">
        <v>0.6</v>
      </c>
      <c r="D1693" s="1">
        <v>4</v>
      </c>
      <c r="E1693" s="1">
        <f t="shared" si="247"/>
        <v>423</v>
      </c>
      <c r="F1693" s="1">
        <v>0</v>
      </c>
      <c r="G1693" s="3">
        <f t="shared" si="248"/>
        <v>3.5714285714285712</v>
      </c>
      <c r="H1693" s="3">
        <f t="shared" si="249"/>
        <v>0.29300000000000004</v>
      </c>
      <c r="I1693" s="3">
        <v>0.11399999999999999</v>
      </c>
      <c r="J1693" s="3">
        <v>2.7E-2</v>
      </c>
      <c r="K1693" s="3">
        <v>0.152</v>
      </c>
      <c r="L1693" s="1">
        <v>28</v>
      </c>
      <c r="M1693" s="1">
        <v>29</v>
      </c>
      <c r="N1693" s="1">
        <v>29</v>
      </c>
      <c r="O1693" s="1">
        <v>27</v>
      </c>
      <c r="P1693" s="1">
        <v>27</v>
      </c>
      <c r="Q1693" s="1">
        <v>28</v>
      </c>
      <c r="R1693" s="3">
        <v>0.10299999999999999</v>
      </c>
      <c r="S1693" s="3">
        <v>8.0000000000000002E-3</v>
      </c>
      <c r="T1693" s="3">
        <v>9.0000000000000011E-3</v>
      </c>
      <c r="U1693" s="3" t="str">
        <f t="shared" si="250"/>
        <v>0</v>
      </c>
      <c r="V1693" s="3" t="str">
        <f t="shared" si="251"/>
        <v>0</v>
      </c>
      <c r="W1693" s="3" t="str">
        <f t="shared" si="252"/>
        <v>0</v>
      </c>
    </row>
    <row r="1694" spans="1:23" x14ac:dyDescent="0.3">
      <c r="A1694" s="1">
        <f t="shared" si="246"/>
        <v>0</v>
      </c>
      <c r="B1694" s="1" t="s">
        <v>12</v>
      </c>
      <c r="C1694" s="1">
        <v>0.6</v>
      </c>
      <c r="D1694" s="1">
        <v>1</v>
      </c>
      <c r="E1694" s="1">
        <f t="shared" si="247"/>
        <v>424</v>
      </c>
      <c r="F1694" s="1">
        <v>1</v>
      </c>
      <c r="G1694" s="3">
        <f t="shared" si="248"/>
        <v>0</v>
      </c>
      <c r="H1694" s="3">
        <f t="shared" si="249"/>
        <v>0.106</v>
      </c>
      <c r="I1694" s="3">
        <v>7.9000000000000001E-2</v>
      </c>
      <c r="J1694" s="3">
        <v>2.7E-2</v>
      </c>
      <c r="K1694" s="3">
        <v>0</v>
      </c>
      <c r="L1694" s="1">
        <v>27</v>
      </c>
      <c r="M1694" s="1">
        <v>27</v>
      </c>
      <c r="N1694" s="1">
        <v>27</v>
      </c>
      <c r="O1694" s="1">
        <v>26</v>
      </c>
      <c r="P1694" s="1">
        <v>26</v>
      </c>
      <c r="Q1694" s="1">
        <v>27</v>
      </c>
      <c r="R1694" s="3">
        <v>7.0999999999999994E-2</v>
      </c>
      <c r="S1694" s="3">
        <v>7.0000000000000001E-3</v>
      </c>
      <c r="T1694" s="3">
        <v>8.0000000000000002E-3</v>
      </c>
      <c r="U1694" s="3">
        <f t="shared" si="250"/>
        <v>3.7037037037037033</v>
      </c>
      <c r="V1694" s="3">
        <f t="shared" si="251"/>
        <v>3.7037037037037033</v>
      </c>
      <c r="W1694" s="3">
        <f t="shared" si="252"/>
        <v>0</v>
      </c>
    </row>
    <row r="1695" spans="1:23" x14ac:dyDescent="0.3">
      <c r="A1695" s="1">
        <f t="shared" si="246"/>
        <v>0</v>
      </c>
      <c r="B1695" s="1" t="s">
        <v>12</v>
      </c>
      <c r="C1695" s="1">
        <v>0.6</v>
      </c>
      <c r="D1695" s="1">
        <v>2</v>
      </c>
      <c r="E1695" s="1">
        <f t="shared" si="247"/>
        <v>424</v>
      </c>
      <c r="F1695" s="1">
        <v>1</v>
      </c>
      <c r="G1695" s="3">
        <f t="shared" si="248"/>
        <v>0</v>
      </c>
      <c r="H1695" s="3">
        <f t="shared" si="249"/>
        <v>0.12200000000000001</v>
      </c>
      <c r="I1695" s="3">
        <v>9.3000000000000013E-2</v>
      </c>
      <c r="J1695" s="3">
        <v>2.9000000000000001E-2</v>
      </c>
      <c r="K1695" s="3">
        <v>0</v>
      </c>
      <c r="L1695" s="1">
        <v>27</v>
      </c>
      <c r="M1695" s="1">
        <v>27</v>
      </c>
      <c r="N1695" s="1">
        <v>27</v>
      </c>
      <c r="O1695" s="1">
        <v>26</v>
      </c>
      <c r="P1695" s="1">
        <v>26</v>
      </c>
      <c r="Q1695" s="1">
        <v>27</v>
      </c>
      <c r="R1695" s="3">
        <v>8.5000000000000006E-2</v>
      </c>
      <c r="S1695" s="3">
        <v>7.0000000000000001E-3</v>
      </c>
      <c r="T1695" s="3">
        <v>8.0000000000000002E-3</v>
      </c>
      <c r="U1695" s="3">
        <f t="shared" si="250"/>
        <v>3.7037037037037033</v>
      </c>
      <c r="V1695" s="3">
        <f t="shared" si="251"/>
        <v>3.7037037037037033</v>
      </c>
      <c r="W1695" s="3">
        <f t="shared" si="252"/>
        <v>0</v>
      </c>
    </row>
    <row r="1696" spans="1:23" x14ac:dyDescent="0.3">
      <c r="A1696" s="1">
        <f t="shared" si="246"/>
        <v>0</v>
      </c>
      <c r="B1696" s="1" t="s">
        <v>12</v>
      </c>
      <c r="C1696" s="1">
        <v>0.6</v>
      </c>
      <c r="D1696" s="1">
        <v>3</v>
      </c>
      <c r="E1696" s="1">
        <f t="shared" si="247"/>
        <v>424</v>
      </c>
      <c r="F1696" s="1">
        <v>1</v>
      </c>
      <c r="G1696" s="3">
        <f t="shared" si="248"/>
        <v>0</v>
      </c>
      <c r="H1696" s="3">
        <f t="shared" si="249"/>
        <v>0.12000000000000001</v>
      </c>
      <c r="I1696" s="3">
        <v>9.2000000000000012E-2</v>
      </c>
      <c r="J1696" s="3">
        <v>2.8000000000000001E-2</v>
      </c>
      <c r="K1696" s="3">
        <v>0</v>
      </c>
      <c r="L1696" s="1">
        <v>27</v>
      </c>
      <c r="M1696" s="1">
        <v>27</v>
      </c>
      <c r="N1696" s="1">
        <v>27</v>
      </c>
      <c r="O1696" s="1">
        <v>26</v>
      </c>
      <c r="P1696" s="1">
        <v>26</v>
      </c>
      <c r="Q1696" s="1">
        <v>27</v>
      </c>
      <c r="R1696" s="3">
        <v>8.4000000000000005E-2</v>
      </c>
      <c r="S1696" s="3">
        <v>7.0000000000000001E-3</v>
      </c>
      <c r="T1696" s="3">
        <v>8.0000000000000002E-3</v>
      </c>
      <c r="U1696" s="3">
        <f t="shared" si="250"/>
        <v>3.7037037037037033</v>
      </c>
      <c r="V1696" s="3">
        <f t="shared" si="251"/>
        <v>3.7037037037037033</v>
      </c>
      <c r="W1696" s="3">
        <f t="shared" si="252"/>
        <v>0</v>
      </c>
    </row>
    <row r="1697" spans="1:38" x14ac:dyDescent="0.3">
      <c r="A1697" s="1">
        <f t="shared" si="246"/>
        <v>0</v>
      </c>
      <c r="B1697" s="1" t="s">
        <v>12</v>
      </c>
      <c r="C1697" s="1">
        <v>0.6</v>
      </c>
      <c r="D1697" s="1">
        <v>4</v>
      </c>
      <c r="E1697" s="1">
        <f t="shared" si="247"/>
        <v>424</v>
      </c>
      <c r="F1697" s="1">
        <v>1</v>
      </c>
      <c r="G1697" s="3">
        <f t="shared" si="248"/>
        <v>0</v>
      </c>
      <c r="H1697" s="3">
        <f t="shared" si="249"/>
        <v>0.13400000000000001</v>
      </c>
      <c r="I1697" s="3">
        <v>0.10500000000000001</v>
      </c>
      <c r="J1697" s="3">
        <v>2.9000000000000001E-2</v>
      </c>
      <c r="K1697" s="3">
        <v>0</v>
      </c>
      <c r="L1697" s="1">
        <v>27</v>
      </c>
      <c r="M1697" s="1">
        <v>27</v>
      </c>
      <c r="N1697" s="1">
        <v>27</v>
      </c>
      <c r="O1697" s="1">
        <v>26</v>
      </c>
      <c r="P1697" s="1">
        <v>26</v>
      </c>
      <c r="Q1697" s="1">
        <v>27</v>
      </c>
      <c r="R1697" s="3">
        <v>9.7000000000000003E-2</v>
      </c>
      <c r="S1697" s="3">
        <v>7.0000000000000001E-3</v>
      </c>
      <c r="T1697" s="3">
        <v>8.0000000000000002E-3</v>
      </c>
      <c r="U1697" s="3">
        <f t="shared" si="250"/>
        <v>3.7037037037037033</v>
      </c>
      <c r="V1697" s="3">
        <f t="shared" si="251"/>
        <v>3.7037037037037033</v>
      </c>
      <c r="W1697" s="3">
        <f t="shared" si="252"/>
        <v>0</v>
      </c>
    </row>
    <row r="1698" spans="1:38" x14ac:dyDescent="0.3">
      <c r="A1698" s="1">
        <f t="shared" si="246"/>
        <v>1</v>
      </c>
      <c r="B1698" s="1" t="s">
        <v>12</v>
      </c>
      <c r="C1698" s="1">
        <v>0.6</v>
      </c>
      <c r="D1698" s="1">
        <v>1</v>
      </c>
      <c r="E1698" s="1">
        <f t="shared" si="247"/>
        <v>425</v>
      </c>
      <c r="F1698" s="1">
        <v>1</v>
      </c>
      <c r="G1698" s="3">
        <f t="shared" si="248"/>
        <v>0</v>
      </c>
      <c r="H1698" s="3">
        <f t="shared" si="249"/>
        <v>0.127</v>
      </c>
      <c r="I1698" s="3">
        <v>0.10800000000000001</v>
      </c>
      <c r="J1698" s="3">
        <v>1.9E-2</v>
      </c>
      <c r="K1698" s="3">
        <v>0</v>
      </c>
      <c r="L1698" s="1">
        <v>35</v>
      </c>
      <c r="M1698" s="1">
        <v>35</v>
      </c>
      <c r="N1698" s="1">
        <v>35</v>
      </c>
      <c r="O1698" s="1">
        <v>32</v>
      </c>
      <c r="P1698" s="1">
        <v>33</v>
      </c>
      <c r="Q1698" s="1">
        <v>35</v>
      </c>
      <c r="R1698" s="3">
        <v>0.10100000000000001</v>
      </c>
      <c r="S1698" s="3">
        <v>6.0000000000000001E-3</v>
      </c>
      <c r="T1698" s="3">
        <v>7.0000000000000001E-3</v>
      </c>
      <c r="U1698" s="3">
        <f t="shared" si="250"/>
        <v>8.5714285714285712</v>
      </c>
      <c r="V1698" s="3">
        <f t="shared" si="251"/>
        <v>5.7142857142857144</v>
      </c>
      <c r="W1698" s="3">
        <f t="shared" si="252"/>
        <v>0</v>
      </c>
      <c r="AA1698" s="1">
        <f>SUMPRODUCT((MOD(ROW(F1602:F1701),4)=2)*F1602:F1701)</f>
        <v>19</v>
      </c>
      <c r="AB1698" s="3">
        <f>SUMPRODUCT((MOD(ROW(G1602:G1701),4)=2)*G1602:G1701)/25</f>
        <v>0.86357065667410493</v>
      </c>
      <c r="AC1698" s="3">
        <f t="shared" ref="AC1698:AF1698" si="253">SUMPRODUCT((MOD(ROW(H1602:H1701),4)=2)*H1602:H1701)/25</f>
        <v>0.17187999999999998</v>
      </c>
      <c r="AD1698" s="3">
        <f t="shared" si="253"/>
        <v>9.3360000000000026E-2</v>
      </c>
      <c r="AE1698" s="3">
        <f t="shared" si="253"/>
        <v>3.0640000000000014E-2</v>
      </c>
      <c r="AF1698" s="3">
        <f t="shared" si="253"/>
        <v>4.7880000000000006E-2</v>
      </c>
      <c r="AG1698" s="3">
        <f>SUMPRODUCT((MOD(ROW(R1602:R1701),4)=2)*R1602:R1701)/25</f>
        <v>8.4439999999999987E-2</v>
      </c>
      <c r="AH1698" s="3">
        <f>SUMPRODUCT((MOD(ROW(S1602:S1701),4)=2)*S1602:S1701)/25</f>
        <v>7.2000000000000033E-3</v>
      </c>
      <c r="AI1698" s="3">
        <f>SUMPRODUCT((MOD(ROW(T1602:T1701),4)=2)*T1602:T1701)/25</f>
        <v>8.2000000000000042E-3</v>
      </c>
      <c r="AJ1698" s="3">
        <f>IF(AA1698&gt;0, SUMPRODUCT((MOD(ROW(U1602:U1701),4)=2)*U1602:U1701)/AA1698,"-")</f>
        <v>8.6127912716967643</v>
      </c>
      <c r="AK1698" s="3">
        <f>IF(AA1698&gt;0, SUMPRODUCT((MOD(ROW(V1602:V1701),4)=2)*V1602:V1701)/AA1698,"-")</f>
        <v>4.910190544400554</v>
      </c>
      <c r="AL1698" s="3">
        <f>IF(AA1698&gt;0,SUMPRODUCT((MOD(ROW(W1602:W1701),4)=2)*W1602:W1701)/AA1698,"-")</f>
        <v>0.15948963317384371</v>
      </c>
    </row>
    <row r="1699" spans="1:38" x14ac:dyDescent="0.3">
      <c r="A1699" s="1">
        <f t="shared" si="246"/>
        <v>1</v>
      </c>
      <c r="B1699" s="1" t="s">
        <v>12</v>
      </c>
      <c r="C1699" s="1">
        <v>0.6</v>
      </c>
      <c r="D1699" s="1">
        <v>2</v>
      </c>
      <c r="E1699" s="1">
        <f t="shared" si="247"/>
        <v>425</v>
      </c>
      <c r="F1699" s="1">
        <v>1</v>
      </c>
      <c r="G1699" s="3">
        <f t="shared" si="248"/>
        <v>0</v>
      </c>
      <c r="H1699" s="3">
        <f t="shared" si="249"/>
        <v>0.14799999999999999</v>
      </c>
      <c r="I1699" s="3">
        <v>0.127</v>
      </c>
      <c r="J1699" s="3">
        <v>2.1000000000000001E-2</v>
      </c>
      <c r="K1699" s="3">
        <v>0</v>
      </c>
      <c r="L1699" s="1">
        <v>35</v>
      </c>
      <c r="M1699" s="1">
        <v>35</v>
      </c>
      <c r="N1699" s="1">
        <v>35</v>
      </c>
      <c r="O1699" s="1">
        <v>32</v>
      </c>
      <c r="P1699" s="1">
        <v>33</v>
      </c>
      <c r="Q1699" s="1">
        <v>35</v>
      </c>
      <c r="R1699" s="3">
        <v>0.12</v>
      </c>
      <c r="S1699" s="3">
        <v>6.0000000000000001E-3</v>
      </c>
      <c r="T1699" s="3">
        <v>7.0000000000000001E-3</v>
      </c>
      <c r="U1699" s="3">
        <f t="shared" si="250"/>
        <v>8.5714285714285712</v>
      </c>
      <c r="V1699" s="3">
        <f t="shared" si="251"/>
        <v>5.7142857142857144</v>
      </c>
      <c r="W1699" s="3">
        <f t="shared" si="252"/>
        <v>0</v>
      </c>
      <c r="AA1699" s="1">
        <f>SUMPRODUCT((MOD(ROW(F1602:F1701),4)=3)*F1602:F1701)</f>
        <v>19</v>
      </c>
      <c r="AB1699" s="3">
        <f>SUMPRODUCT((MOD(ROW(G1602:G1701),4)=3)*G1602:G1701)/25</f>
        <v>0.85864454829972059</v>
      </c>
      <c r="AC1699" s="3">
        <f t="shared" ref="AC1699:AF1699" si="254">SUMPRODUCT((MOD(ROW(H1602:H1701),4)=3)*H1602:H1701)/25</f>
        <v>0.19336000000000003</v>
      </c>
      <c r="AD1699" s="3">
        <f t="shared" si="254"/>
        <v>0.10684000000000005</v>
      </c>
      <c r="AE1699" s="3">
        <f t="shared" si="254"/>
        <v>2.9520000000000008E-2</v>
      </c>
      <c r="AF1699" s="3">
        <f t="shared" si="254"/>
        <v>5.7000000000000002E-2</v>
      </c>
      <c r="AG1699" s="3">
        <f>SUMPRODUCT((MOD(ROW(R1602:R1701),4)=3)*R1602:R1701)/25</f>
        <v>9.7919999999999993E-2</v>
      </c>
      <c r="AH1699" s="3">
        <f>SUMPRODUCT((MOD(ROW(S1602:S1701),4)=3)*S1602:S1701)/25</f>
        <v>7.2000000000000033E-3</v>
      </c>
      <c r="AI1699" s="3">
        <f>SUMPRODUCT((MOD(ROW(T1602:T1701),4)=3)*T1602:T1701)/25</f>
        <v>8.2000000000000042E-3</v>
      </c>
      <c r="AJ1699" s="3">
        <f>IF(AA1699&gt;0,SUMPRODUCT((MOD(ROW(U1602:U1701),4)=3)*U1602:U1701)/AA1699,"-")</f>
        <v>8.2498148651631897</v>
      </c>
      <c r="AK1699" s="3">
        <f>IF(AA1699&gt;0,SUMPRODUCT((MOD(ROW(V1602:V1701),4)=3)*V1602:V1701)/AA1699,"-")</f>
        <v>4.910190544400554</v>
      </c>
      <c r="AL1699" s="3">
        <f>IF(AA1699&gt;0,SUMPRODUCT((MOD(ROW(W1602:W1701),4)=3)*W1602:W1701)/AA1699,"-")</f>
        <v>0.15948963317384371</v>
      </c>
    </row>
    <row r="1700" spans="1:38" x14ac:dyDescent="0.3">
      <c r="A1700" s="1">
        <f t="shared" si="246"/>
        <v>1</v>
      </c>
      <c r="B1700" s="1" t="s">
        <v>12</v>
      </c>
      <c r="C1700" s="1">
        <v>0.6</v>
      </c>
      <c r="D1700" s="1">
        <v>3</v>
      </c>
      <c r="E1700" s="1">
        <f t="shared" si="247"/>
        <v>425</v>
      </c>
      <c r="F1700" s="1">
        <v>1</v>
      </c>
      <c r="G1700" s="3">
        <f t="shared" si="248"/>
        <v>0</v>
      </c>
      <c r="H1700" s="3">
        <f t="shared" si="249"/>
        <v>0.155</v>
      </c>
      <c r="I1700" s="3">
        <v>0.13400000000000001</v>
      </c>
      <c r="J1700" s="3">
        <v>2.1000000000000001E-2</v>
      </c>
      <c r="K1700" s="3">
        <v>0</v>
      </c>
      <c r="L1700" s="1">
        <v>35</v>
      </c>
      <c r="M1700" s="1">
        <v>35</v>
      </c>
      <c r="N1700" s="1">
        <v>35</v>
      </c>
      <c r="O1700" s="1">
        <v>32</v>
      </c>
      <c r="P1700" s="1">
        <v>33</v>
      </c>
      <c r="Q1700" s="1">
        <v>35</v>
      </c>
      <c r="R1700" s="3">
        <v>0.127</v>
      </c>
      <c r="S1700" s="3">
        <v>6.0000000000000001E-3</v>
      </c>
      <c r="T1700" s="3">
        <v>7.0000000000000001E-3</v>
      </c>
      <c r="U1700" s="3">
        <f t="shared" si="250"/>
        <v>8.5714285714285712</v>
      </c>
      <c r="V1700" s="3">
        <f t="shared" si="251"/>
        <v>5.7142857142857144</v>
      </c>
      <c r="W1700" s="3">
        <f t="shared" si="252"/>
        <v>0</v>
      </c>
      <c r="AA1700" s="1">
        <f>SUMPRODUCT((MOD(ROW(F1602:F1701),4)=0)*F1602:F1701)</f>
        <v>19</v>
      </c>
      <c r="AB1700" s="3">
        <f>SUMPRODUCT((MOD(ROW(G1602:G1701),4)=0)*G1602:G1701)/25</f>
        <v>0.86357065667410493</v>
      </c>
      <c r="AC1700" s="3">
        <f t="shared" ref="AC1700:AF1700" si="255">SUMPRODUCT((MOD(ROW(H1602:H1701),4)=0)*H1602:H1701)/25</f>
        <v>0.1946</v>
      </c>
      <c r="AD1700" s="3">
        <f t="shared" si="255"/>
        <v>0.11024000000000003</v>
      </c>
      <c r="AE1700" s="3">
        <f t="shared" si="255"/>
        <v>2.9240000000000013E-2</v>
      </c>
      <c r="AF1700" s="3">
        <f t="shared" si="255"/>
        <v>5.5120000000000002E-2</v>
      </c>
      <c r="AG1700" s="3">
        <f>SUMPRODUCT((MOD(ROW(R1602:R1701),4)=0)*R1602:R1701)/25</f>
        <v>0.10136000000000003</v>
      </c>
      <c r="AH1700" s="3">
        <f>SUMPRODUCT((MOD(ROW(S1602:S1701),4)=0)*S1602:S1701)/25</f>
        <v>7.2000000000000033E-3</v>
      </c>
      <c r="AI1700" s="3">
        <f>SUMPRODUCT((MOD(ROW(T1602:T1701),4)=0)*T1602:T1701)/25</f>
        <v>8.1600000000000041E-3</v>
      </c>
      <c r="AJ1700" s="3">
        <f>IF(AA1700&gt;0,SUMPRODUCT((MOD(ROW(U1602:U1701),4)=0)*U1602:U1701)/AA1700,"-")</f>
        <v>8.6127912716967643</v>
      </c>
      <c r="AK1700" s="3">
        <f>IF(AA1700&gt;0,SUMPRODUCT((MOD(ROW(V1602:V1701),4)=0)*V1602:V1701)/AA1700,"-")</f>
        <v>4.910190544400554</v>
      </c>
      <c r="AL1700" s="3">
        <f>IF(AA1700&gt;0,SUMPRODUCT((MOD(ROW(W1602:W1701),4)=0)*W1602:W1701)/AA1700,"-")</f>
        <v>0.15948963317384371</v>
      </c>
    </row>
    <row r="1701" spans="1:38" x14ac:dyDescent="0.3">
      <c r="A1701" s="1">
        <f t="shared" si="246"/>
        <v>1</v>
      </c>
      <c r="B1701" s="1" t="s">
        <v>12</v>
      </c>
      <c r="C1701" s="1">
        <v>0.6</v>
      </c>
      <c r="D1701" s="1">
        <v>4</v>
      </c>
      <c r="E1701" s="1">
        <f t="shared" si="247"/>
        <v>425</v>
      </c>
      <c r="F1701" s="1">
        <v>1</v>
      </c>
      <c r="G1701" s="3">
        <f t="shared" si="248"/>
        <v>0</v>
      </c>
      <c r="H1701" s="3">
        <f t="shared" si="249"/>
        <v>0.156</v>
      </c>
      <c r="I1701" s="3">
        <v>0.13600000000000001</v>
      </c>
      <c r="J1701" s="3">
        <v>0.02</v>
      </c>
      <c r="K1701" s="3">
        <v>0</v>
      </c>
      <c r="L1701" s="1">
        <v>35</v>
      </c>
      <c r="M1701" s="1">
        <v>35</v>
      </c>
      <c r="N1701" s="1">
        <v>35</v>
      </c>
      <c r="O1701" s="1">
        <v>32</v>
      </c>
      <c r="P1701" s="1">
        <v>33</v>
      </c>
      <c r="Q1701" s="1">
        <v>35</v>
      </c>
      <c r="R1701" s="3">
        <v>0.129</v>
      </c>
      <c r="S1701" s="3">
        <v>6.0000000000000001E-3</v>
      </c>
      <c r="T1701" s="3">
        <v>7.0000000000000001E-3</v>
      </c>
      <c r="U1701" s="3">
        <f t="shared" si="250"/>
        <v>8.5714285714285712</v>
      </c>
      <c r="V1701" s="3">
        <f t="shared" si="251"/>
        <v>5.7142857142857144</v>
      </c>
      <c r="W1701" s="3">
        <f t="shared" si="252"/>
        <v>0</v>
      </c>
      <c r="AA1701" s="1">
        <f>SUMPRODUCT((MOD(ROW(F1602:F1701),4)=1)*F1602:F1701)</f>
        <v>19</v>
      </c>
      <c r="AB1701" s="3">
        <f>SUMPRODUCT((MOD(ROW(G1602:G1701),4)=1)*G1602:G1701)/25</f>
        <v>0.86357065667410493</v>
      </c>
      <c r="AC1701" s="3">
        <f t="shared" ref="AC1701:AF1701" si="256">SUMPRODUCT((MOD(ROW(H1602:H1701),4)=1)*H1602:H1701)/25</f>
        <v>0.19944000000000003</v>
      </c>
      <c r="AD1701" s="3">
        <f t="shared" si="256"/>
        <v>0.12008000000000001</v>
      </c>
      <c r="AE1701" s="3">
        <f t="shared" si="256"/>
        <v>2.9520000000000008E-2</v>
      </c>
      <c r="AF1701" s="3">
        <f t="shared" si="256"/>
        <v>4.9840000000000002E-2</v>
      </c>
      <c r="AG1701" s="3">
        <f>SUMPRODUCT((MOD(ROW(R1602:R1701),4)=1)*R1602:R1701)/25</f>
        <v>0.11115999999999999</v>
      </c>
      <c r="AH1701" s="3">
        <f>SUMPRODUCT((MOD(ROW(S1602:S1701),4)=1)*S1602:S1701)/25</f>
        <v>7.2000000000000033E-3</v>
      </c>
      <c r="AI1701" s="3">
        <f>SUMPRODUCT((MOD(ROW(T1602:T1701),4)=1)*T1602:T1701)/25</f>
        <v>8.2000000000000042E-3</v>
      </c>
      <c r="AJ1701" s="3">
        <f>IF(AA1701&gt;0,SUMPRODUCT((MOD(ROW(U1602:U1701),4)=1)*U1602:U1701)/AA1701,"-")</f>
        <v>8.6127912716967643</v>
      </c>
      <c r="AK1701" s="3">
        <f>IF(AA1701&gt;0, SUMPRODUCT((MOD(ROW(V1602:V1701),4)=1)*V1602:V1701)/AA1701,"-")</f>
        <v>4.910190544400554</v>
      </c>
      <c r="AL1701" s="3">
        <f>IF(AA1701&gt;0,SUMPRODUCT((MOD(ROW(W1602:W1701),4)=1)*W1602:W1701)/AA1701,"-")</f>
        <v>0.15948963317384371</v>
      </c>
    </row>
    <row r="1702" spans="1:38" x14ac:dyDescent="0.3">
      <c r="A1702" s="1">
        <f t="shared" si="246"/>
        <v>0</v>
      </c>
      <c r="B1702" s="1" t="s">
        <v>13</v>
      </c>
      <c r="C1702" s="1">
        <v>0.6</v>
      </c>
      <c r="D1702" s="1">
        <v>1</v>
      </c>
      <c r="E1702" s="1">
        <f t="shared" si="247"/>
        <v>426</v>
      </c>
      <c r="F1702" s="1">
        <v>0</v>
      </c>
      <c r="G1702" s="3">
        <f t="shared" si="248"/>
        <v>8.3333333333333321</v>
      </c>
      <c r="H1702" s="3">
        <f t="shared" si="249"/>
        <v>0.22999999999999998</v>
      </c>
      <c r="I1702" s="3">
        <v>6.5000000000000002E-2</v>
      </c>
      <c r="J1702" s="3">
        <v>2.1000000000000001E-2</v>
      </c>
      <c r="K1702" s="3">
        <v>0.14399999999999999</v>
      </c>
      <c r="L1702" s="1">
        <v>12</v>
      </c>
      <c r="M1702" s="1">
        <v>13</v>
      </c>
      <c r="N1702" s="1">
        <v>13</v>
      </c>
      <c r="O1702" s="1">
        <v>11</v>
      </c>
      <c r="P1702" s="1">
        <v>12</v>
      </c>
      <c r="Q1702" s="1">
        <v>12</v>
      </c>
      <c r="R1702" s="3">
        <v>3.9E-2</v>
      </c>
      <c r="S1702" s="3">
        <v>1.2E-2</v>
      </c>
      <c r="T1702" s="3">
        <v>2.5000000000000001E-2</v>
      </c>
      <c r="U1702" s="3" t="str">
        <f t="shared" si="250"/>
        <v>0</v>
      </c>
      <c r="V1702" s="3" t="str">
        <f t="shared" si="251"/>
        <v>0</v>
      </c>
      <c r="W1702" s="3" t="str">
        <f t="shared" si="252"/>
        <v>0</v>
      </c>
    </row>
    <row r="1703" spans="1:38" x14ac:dyDescent="0.3">
      <c r="A1703" s="1">
        <f t="shared" si="246"/>
        <v>0</v>
      </c>
      <c r="B1703" s="1" t="s">
        <v>13</v>
      </c>
      <c r="C1703" s="1">
        <v>0.6</v>
      </c>
      <c r="D1703" s="1">
        <v>2</v>
      </c>
      <c r="E1703" s="1">
        <f t="shared" si="247"/>
        <v>426</v>
      </c>
      <c r="F1703" s="1">
        <v>0</v>
      </c>
      <c r="G1703" s="3">
        <f t="shared" si="248"/>
        <v>8.3333333333333321</v>
      </c>
      <c r="H1703" s="3">
        <f t="shared" si="249"/>
        <v>0.28100000000000003</v>
      </c>
      <c r="I1703" s="3">
        <v>7.0999999999999994E-2</v>
      </c>
      <c r="J1703" s="3">
        <v>1.7999999999999999E-2</v>
      </c>
      <c r="K1703" s="3">
        <v>0.192</v>
      </c>
      <c r="L1703" s="1">
        <v>12</v>
      </c>
      <c r="M1703" s="1">
        <v>13</v>
      </c>
      <c r="N1703" s="1">
        <v>13</v>
      </c>
      <c r="O1703" s="1">
        <v>11</v>
      </c>
      <c r="P1703" s="1">
        <v>12</v>
      </c>
      <c r="Q1703" s="1">
        <v>12</v>
      </c>
      <c r="R1703" s="3">
        <v>4.5999999999999999E-2</v>
      </c>
      <c r="S1703" s="3">
        <v>1.2E-2</v>
      </c>
      <c r="T1703" s="3">
        <v>2.4E-2</v>
      </c>
      <c r="U1703" s="3" t="str">
        <f t="shared" si="250"/>
        <v>0</v>
      </c>
      <c r="V1703" s="3" t="str">
        <f t="shared" si="251"/>
        <v>0</v>
      </c>
      <c r="W1703" s="3" t="str">
        <f t="shared" si="252"/>
        <v>0</v>
      </c>
    </row>
    <row r="1704" spans="1:38" x14ac:dyDescent="0.3">
      <c r="A1704" s="1">
        <f t="shared" si="246"/>
        <v>0</v>
      </c>
      <c r="B1704" s="1" t="s">
        <v>13</v>
      </c>
      <c r="C1704" s="1">
        <v>0.6</v>
      </c>
      <c r="D1704" s="1">
        <v>3</v>
      </c>
      <c r="E1704" s="1">
        <f t="shared" si="247"/>
        <v>426</v>
      </c>
      <c r="F1704" s="1">
        <v>0</v>
      </c>
      <c r="G1704" s="3">
        <f t="shared" si="248"/>
        <v>8.3333333333333321</v>
      </c>
      <c r="H1704" s="3">
        <f t="shared" si="249"/>
        <v>0.309</v>
      </c>
      <c r="I1704" s="3">
        <v>7.5999999999999998E-2</v>
      </c>
      <c r="J1704" s="3">
        <v>1.4999999999999999E-2</v>
      </c>
      <c r="K1704" s="3">
        <v>0.218</v>
      </c>
      <c r="L1704" s="1">
        <v>12</v>
      </c>
      <c r="M1704" s="1">
        <v>13</v>
      </c>
      <c r="N1704" s="1">
        <v>13</v>
      </c>
      <c r="O1704" s="1">
        <v>11</v>
      </c>
      <c r="P1704" s="1">
        <v>12</v>
      </c>
      <c r="Q1704" s="1">
        <v>12</v>
      </c>
      <c r="R1704" s="3">
        <v>0.05</v>
      </c>
      <c r="S1704" s="3">
        <v>1.2E-2</v>
      </c>
      <c r="T1704" s="3">
        <v>2.5000000000000001E-2</v>
      </c>
      <c r="U1704" s="3" t="str">
        <f t="shared" si="250"/>
        <v>0</v>
      </c>
      <c r="V1704" s="3" t="str">
        <f t="shared" si="251"/>
        <v>0</v>
      </c>
      <c r="W1704" s="3" t="str">
        <f t="shared" si="252"/>
        <v>0</v>
      </c>
    </row>
    <row r="1705" spans="1:38" x14ac:dyDescent="0.3">
      <c r="A1705" s="1">
        <f t="shared" si="246"/>
        <v>0</v>
      </c>
      <c r="B1705" s="1" t="s">
        <v>13</v>
      </c>
      <c r="C1705" s="1">
        <v>0.6</v>
      </c>
      <c r="D1705" s="1">
        <v>4</v>
      </c>
      <c r="E1705" s="1">
        <f t="shared" si="247"/>
        <v>426</v>
      </c>
      <c r="F1705" s="1">
        <v>0</v>
      </c>
      <c r="G1705" s="3">
        <f t="shared" si="248"/>
        <v>8.3333333333333321</v>
      </c>
      <c r="H1705" s="3">
        <f t="shared" si="249"/>
        <v>0.26700000000000002</v>
      </c>
      <c r="I1705" s="3">
        <v>8.1000000000000003E-2</v>
      </c>
      <c r="J1705" s="3">
        <v>1.6E-2</v>
      </c>
      <c r="K1705" s="3">
        <v>0.17</v>
      </c>
      <c r="L1705" s="1">
        <v>12</v>
      </c>
      <c r="M1705" s="1">
        <v>13</v>
      </c>
      <c r="N1705" s="1">
        <v>13</v>
      </c>
      <c r="O1705" s="1">
        <v>11</v>
      </c>
      <c r="P1705" s="1">
        <v>12</v>
      </c>
      <c r="Q1705" s="1">
        <v>12</v>
      </c>
      <c r="R1705" s="3">
        <v>5.5E-2</v>
      </c>
      <c r="S1705" s="3">
        <v>1.2E-2</v>
      </c>
      <c r="T1705" s="3">
        <v>2.5000000000000001E-2</v>
      </c>
      <c r="U1705" s="3" t="str">
        <f t="shared" si="250"/>
        <v>0</v>
      </c>
      <c r="V1705" s="3" t="str">
        <f t="shared" si="251"/>
        <v>0</v>
      </c>
      <c r="W1705" s="3" t="str">
        <f t="shared" si="252"/>
        <v>0</v>
      </c>
    </row>
    <row r="1706" spans="1:38" x14ac:dyDescent="0.3">
      <c r="A1706" s="1">
        <f t="shared" si="246"/>
        <v>0</v>
      </c>
      <c r="B1706" s="1" t="s">
        <v>13</v>
      </c>
      <c r="C1706" s="1">
        <v>0.6</v>
      </c>
      <c r="D1706" s="1">
        <v>1</v>
      </c>
      <c r="E1706" s="1">
        <f t="shared" si="247"/>
        <v>427</v>
      </c>
      <c r="F1706" s="1">
        <v>1</v>
      </c>
      <c r="G1706" s="3">
        <f t="shared" si="248"/>
        <v>0</v>
      </c>
      <c r="H1706" s="3">
        <f t="shared" si="249"/>
        <v>5.4999999999999993E-2</v>
      </c>
      <c r="I1706" s="3">
        <v>4.9999999999999996E-2</v>
      </c>
      <c r="J1706" s="3">
        <v>5.0000000000000001E-3</v>
      </c>
      <c r="K1706" s="3">
        <v>0</v>
      </c>
      <c r="L1706" s="1">
        <v>14</v>
      </c>
      <c r="M1706" s="1">
        <v>14</v>
      </c>
      <c r="N1706" s="1">
        <v>14</v>
      </c>
      <c r="O1706" s="1">
        <v>12</v>
      </c>
      <c r="P1706" s="1">
        <v>13</v>
      </c>
      <c r="Q1706" s="1">
        <v>13</v>
      </c>
      <c r="R1706" s="3">
        <v>3.5999999999999997E-2</v>
      </c>
      <c r="S1706" s="3">
        <v>8.0000000000000002E-3</v>
      </c>
      <c r="T1706" s="3">
        <v>1.4E-2</v>
      </c>
      <c r="U1706" s="3">
        <f t="shared" si="250"/>
        <v>14.285714285714285</v>
      </c>
      <c r="V1706" s="3">
        <f t="shared" si="251"/>
        <v>7.1428571428571423</v>
      </c>
      <c r="W1706" s="3">
        <f t="shared" si="252"/>
        <v>7.1428571428571423</v>
      </c>
    </row>
    <row r="1707" spans="1:38" x14ac:dyDescent="0.3">
      <c r="A1707" s="1">
        <f t="shared" si="246"/>
        <v>0</v>
      </c>
      <c r="B1707" s="1" t="s">
        <v>13</v>
      </c>
      <c r="C1707" s="1">
        <v>0.6</v>
      </c>
      <c r="D1707" s="1">
        <v>2</v>
      </c>
      <c r="E1707" s="1">
        <f t="shared" si="247"/>
        <v>427</v>
      </c>
      <c r="F1707" s="1">
        <v>1</v>
      </c>
      <c r="G1707" s="3">
        <f t="shared" si="248"/>
        <v>0</v>
      </c>
      <c r="H1707" s="3">
        <f t="shared" si="249"/>
        <v>5.8999999999999997E-2</v>
      </c>
      <c r="I1707" s="3">
        <v>5.3999999999999999E-2</v>
      </c>
      <c r="J1707" s="3">
        <v>5.0000000000000001E-3</v>
      </c>
      <c r="K1707" s="3">
        <v>0</v>
      </c>
      <c r="L1707" s="1">
        <v>14</v>
      </c>
      <c r="M1707" s="1">
        <v>14</v>
      </c>
      <c r="N1707" s="1">
        <v>14</v>
      </c>
      <c r="O1707" s="1">
        <v>12</v>
      </c>
      <c r="P1707" s="1">
        <v>13</v>
      </c>
      <c r="Q1707" s="1">
        <v>13</v>
      </c>
      <c r="R1707" s="3">
        <v>0.04</v>
      </c>
      <c r="S1707" s="3">
        <v>8.0000000000000002E-3</v>
      </c>
      <c r="T1707" s="3">
        <v>1.4E-2</v>
      </c>
      <c r="U1707" s="3">
        <f t="shared" si="250"/>
        <v>14.285714285714285</v>
      </c>
      <c r="V1707" s="3">
        <f t="shared" si="251"/>
        <v>7.1428571428571423</v>
      </c>
      <c r="W1707" s="3">
        <f t="shared" si="252"/>
        <v>7.1428571428571423</v>
      </c>
    </row>
    <row r="1708" spans="1:38" x14ac:dyDescent="0.3">
      <c r="A1708" s="1">
        <f t="shared" si="246"/>
        <v>0</v>
      </c>
      <c r="B1708" s="1" t="s">
        <v>13</v>
      </c>
      <c r="C1708" s="1">
        <v>0.6</v>
      </c>
      <c r="D1708" s="1">
        <v>3</v>
      </c>
      <c r="E1708" s="1">
        <f t="shared" si="247"/>
        <v>427</v>
      </c>
      <c r="F1708" s="1">
        <v>1</v>
      </c>
      <c r="G1708" s="3">
        <f t="shared" si="248"/>
        <v>0</v>
      </c>
      <c r="H1708" s="3">
        <f t="shared" si="249"/>
        <v>6.4000000000000001E-2</v>
      </c>
      <c r="I1708" s="3">
        <v>5.6999999999999995E-2</v>
      </c>
      <c r="J1708" s="3">
        <v>7.0000000000000001E-3</v>
      </c>
      <c r="K1708" s="3">
        <v>0</v>
      </c>
      <c r="L1708" s="1">
        <v>14</v>
      </c>
      <c r="M1708" s="1">
        <v>14</v>
      </c>
      <c r="N1708" s="1">
        <v>14</v>
      </c>
      <c r="O1708" s="1">
        <v>12</v>
      </c>
      <c r="P1708" s="1">
        <v>13</v>
      </c>
      <c r="Q1708" s="1">
        <v>13</v>
      </c>
      <c r="R1708" s="3">
        <v>4.2999999999999997E-2</v>
      </c>
      <c r="S1708" s="3">
        <v>8.0000000000000002E-3</v>
      </c>
      <c r="T1708" s="3">
        <v>1.4E-2</v>
      </c>
      <c r="U1708" s="3">
        <f t="shared" si="250"/>
        <v>14.285714285714285</v>
      </c>
      <c r="V1708" s="3">
        <f t="shared" si="251"/>
        <v>7.1428571428571423</v>
      </c>
      <c r="W1708" s="3">
        <f t="shared" si="252"/>
        <v>7.1428571428571423</v>
      </c>
    </row>
    <row r="1709" spans="1:38" x14ac:dyDescent="0.3">
      <c r="A1709" s="1">
        <f t="shared" si="246"/>
        <v>0</v>
      </c>
      <c r="B1709" s="1" t="s">
        <v>13</v>
      </c>
      <c r="C1709" s="1">
        <v>0.6</v>
      </c>
      <c r="D1709" s="1">
        <v>4</v>
      </c>
      <c r="E1709" s="1">
        <f t="shared" si="247"/>
        <v>427</v>
      </c>
      <c r="F1709" s="1">
        <v>1</v>
      </c>
      <c r="G1709" s="3">
        <f t="shared" si="248"/>
        <v>0</v>
      </c>
      <c r="H1709" s="3">
        <f t="shared" si="249"/>
        <v>6.6000000000000003E-2</v>
      </c>
      <c r="I1709" s="3">
        <v>6.0999999999999999E-2</v>
      </c>
      <c r="J1709" s="3">
        <v>5.0000000000000001E-3</v>
      </c>
      <c r="K1709" s="3">
        <v>0</v>
      </c>
      <c r="L1709" s="1">
        <v>14</v>
      </c>
      <c r="M1709" s="1">
        <v>14</v>
      </c>
      <c r="N1709" s="1">
        <v>14</v>
      </c>
      <c r="O1709" s="1">
        <v>12</v>
      </c>
      <c r="P1709" s="1">
        <v>13</v>
      </c>
      <c r="Q1709" s="1">
        <v>13</v>
      </c>
      <c r="R1709" s="3">
        <v>4.5999999999999999E-2</v>
      </c>
      <c r="S1709" s="3">
        <v>8.0000000000000002E-3</v>
      </c>
      <c r="T1709" s="3">
        <v>1.4999999999999999E-2</v>
      </c>
      <c r="U1709" s="3">
        <f t="shared" si="250"/>
        <v>14.285714285714285</v>
      </c>
      <c r="V1709" s="3">
        <f t="shared" si="251"/>
        <v>7.1428571428571423</v>
      </c>
      <c r="W1709" s="3">
        <f t="shared" si="252"/>
        <v>7.1428571428571423</v>
      </c>
    </row>
    <row r="1710" spans="1:38" x14ac:dyDescent="0.3">
      <c r="A1710" s="1">
        <f t="shared" si="246"/>
        <v>0</v>
      </c>
      <c r="B1710" s="1" t="s">
        <v>13</v>
      </c>
      <c r="C1710" s="1">
        <v>0.6</v>
      </c>
      <c r="D1710" s="1">
        <v>1</v>
      </c>
      <c r="E1710" s="1">
        <f t="shared" si="247"/>
        <v>428</v>
      </c>
      <c r="F1710" s="1">
        <v>1</v>
      </c>
      <c r="G1710" s="3">
        <f t="shared" si="248"/>
        <v>0</v>
      </c>
      <c r="H1710" s="3">
        <f t="shared" si="249"/>
        <v>7.2000000000000008E-2</v>
      </c>
      <c r="I1710" s="3">
        <v>6.2000000000000006E-2</v>
      </c>
      <c r="J1710" s="3">
        <v>0.01</v>
      </c>
      <c r="K1710" s="3">
        <v>0</v>
      </c>
      <c r="L1710" s="1">
        <v>14</v>
      </c>
      <c r="M1710" s="1">
        <v>14</v>
      </c>
      <c r="N1710" s="1">
        <v>14</v>
      </c>
      <c r="O1710" s="1">
        <v>13</v>
      </c>
      <c r="P1710" s="1">
        <v>13</v>
      </c>
      <c r="Q1710" s="1">
        <v>14</v>
      </c>
      <c r="R1710" s="3">
        <v>4.2000000000000003E-2</v>
      </c>
      <c r="S1710" s="3">
        <v>1.2E-2</v>
      </c>
      <c r="T1710" s="3">
        <v>1.8000000000000002E-2</v>
      </c>
      <c r="U1710" s="3">
        <f t="shared" si="250"/>
        <v>7.1428571428571423</v>
      </c>
      <c r="V1710" s="3">
        <f t="shared" si="251"/>
        <v>7.1428571428571423</v>
      </c>
      <c r="W1710" s="3">
        <f t="shared" si="252"/>
        <v>0</v>
      </c>
    </row>
    <row r="1711" spans="1:38" x14ac:dyDescent="0.3">
      <c r="A1711" s="1">
        <f t="shared" si="246"/>
        <v>0</v>
      </c>
      <c r="B1711" s="1" t="s">
        <v>13</v>
      </c>
      <c r="C1711" s="1">
        <v>0.6</v>
      </c>
      <c r="D1711" s="1">
        <v>2</v>
      </c>
      <c r="E1711" s="1">
        <f t="shared" si="247"/>
        <v>428</v>
      </c>
      <c r="F1711" s="1">
        <v>1</v>
      </c>
      <c r="G1711" s="3">
        <f t="shared" si="248"/>
        <v>0</v>
      </c>
      <c r="H1711" s="3">
        <f t="shared" si="249"/>
        <v>9.0999999999999998E-2</v>
      </c>
      <c r="I1711" s="3">
        <v>7.4999999999999997E-2</v>
      </c>
      <c r="J1711" s="3">
        <v>1.6E-2</v>
      </c>
      <c r="K1711" s="3">
        <v>0</v>
      </c>
      <c r="L1711" s="1">
        <v>14</v>
      </c>
      <c r="M1711" s="1">
        <v>14</v>
      </c>
      <c r="N1711" s="1">
        <v>14</v>
      </c>
      <c r="O1711" s="1">
        <v>13</v>
      </c>
      <c r="P1711" s="1">
        <v>13</v>
      </c>
      <c r="Q1711" s="1">
        <v>14</v>
      </c>
      <c r="R1711" s="3">
        <v>5.2999999999999999E-2</v>
      </c>
      <c r="S1711" s="3">
        <v>1.2E-2</v>
      </c>
      <c r="T1711" s="3">
        <v>0.02</v>
      </c>
      <c r="U1711" s="3">
        <f t="shared" si="250"/>
        <v>7.1428571428571423</v>
      </c>
      <c r="V1711" s="3">
        <f t="shared" si="251"/>
        <v>7.1428571428571423</v>
      </c>
      <c r="W1711" s="3">
        <f t="shared" si="252"/>
        <v>0</v>
      </c>
    </row>
    <row r="1712" spans="1:38" x14ac:dyDescent="0.3">
      <c r="A1712" s="1">
        <f t="shared" si="246"/>
        <v>0</v>
      </c>
      <c r="B1712" s="1" t="s">
        <v>13</v>
      </c>
      <c r="C1712" s="1">
        <v>0.6</v>
      </c>
      <c r="D1712" s="1">
        <v>3</v>
      </c>
      <c r="E1712" s="1">
        <f t="shared" si="247"/>
        <v>428</v>
      </c>
      <c r="F1712" s="1">
        <v>1</v>
      </c>
      <c r="G1712" s="3">
        <f t="shared" si="248"/>
        <v>0</v>
      </c>
      <c r="H1712" s="3">
        <f t="shared" si="249"/>
        <v>8.299999999999999E-2</v>
      </c>
      <c r="I1712" s="3">
        <v>7.1999999999999995E-2</v>
      </c>
      <c r="J1712" s="3">
        <v>1.0999999999999999E-2</v>
      </c>
      <c r="K1712" s="3">
        <v>0</v>
      </c>
      <c r="L1712" s="1">
        <v>14</v>
      </c>
      <c r="M1712" s="1">
        <v>14</v>
      </c>
      <c r="N1712" s="1">
        <v>14</v>
      </c>
      <c r="O1712" s="1">
        <v>13</v>
      </c>
      <c r="P1712" s="1">
        <v>13</v>
      </c>
      <c r="Q1712" s="1">
        <v>14</v>
      </c>
      <c r="R1712" s="3">
        <v>5.0999999999999997E-2</v>
      </c>
      <c r="S1712" s="3">
        <v>1.2E-2</v>
      </c>
      <c r="T1712" s="3">
        <v>1.9E-2</v>
      </c>
      <c r="U1712" s="3">
        <f t="shared" si="250"/>
        <v>7.1428571428571423</v>
      </c>
      <c r="V1712" s="3">
        <f t="shared" si="251"/>
        <v>7.1428571428571423</v>
      </c>
      <c r="W1712" s="3">
        <f t="shared" si="252"/>
        <v>0</v>
      </c>
    </row>
    <row r="1713" spans="1:23" x14ac:dyDescent="0.3">
      <c r="A1713" s="1">
        <f t="shared" si="246"/>
        <v>0</v>
      </c>
      <c r="B1713" s="1" t="s">
        <v>13</v>
      </c>
      <c r="C1713" s="1">
        <v>0.6</v>
      </c>
      <c r="D1713" s="1">
        <v>4</v>
      </c>
      <c r="E1713" s="1">
        <f t="shared" si="247"/>
        <v>428</v>
      </c>
      <c r="F1713" s="1">
        <v>1</v>
      </c>
      <c r="G1713" s="3">
        <f t="shared" si="248"/>
        <v>0</v>
      </c>
      <c r="H1713" s="3">
        <f t="shared" si="249"/>
        <v>9.1999999999999985E-2</v>
      </c>
      <c r="I1713" s="3">
        <v>7.8999999999999987E-2</v>
      </c>
      <c r="J1713" s="3">
        <v>1.2999999999999999E-2</v>
      </c>
      <c r="K1713" s="3">
        <v>0</v>
      </c>
      <c r="L1713" s="1">
        <v>14</v>
      </c>
      <c r="M1713" s="1">
        <v>14</v>
      </c>
      <c r="N1713" s="1">
        <v>14</v>
      </c>
      <c r="O1713" s="1">
        <v>13</v>
      </c>
      <c r="P1713" s="1">
        <v>13</v>
      </c>
      <c r="Q1713" s="1">
        <v>14</v>
      </c>
      <c r="R1713" s="3">
        <v>5.8999999999999997E-2</v>
      </c>
      <c r="S1713" s="3">
        <v>1.2E-2</v>
      </c>
      <c r="T1713" s="3">
        <v>1.8000000000000002E-2</v>
      </c>
      <c r="U1713" s="3">
        <f t="shared" si="250"/>
        <v>7.1428571428571423</v>
      </c>
      <c r="V1713" s="3">
        <f t="shared" si="251"/>
        <v>7.1428571428571423</v>
      </c>
      <c r="W1713" s="3">
        <f t="shared" si="252"/>
        <v>0</v>
      </c>
    </row>
    <row r="1714" spans="1:23" x14ac:dyDescent="0.3">
      <c r="A1714" s="1">
        <f t="shared" si="246"/>
        <v>0</v>
      </c>
      <c r="B1714" s="1" t="s">
        <v>13</v>
      </c>
      <c r="C1714" s="1">
        <v>0.6</v>
      </c>
      <c r="D1714" s="1">
        <v>1</v>
      </c>
      <c r="E1714" s="1">
        <f t="shared" si="247"/>
        <v>429</v>
      </c>
      <c r="F1714" s="1">
        <v>0</v>
      </c>
      <c r="G1714" s="3">
        <f t="shared" si="248"/>
        <v>8.3333333333333321</v>
      </c>
      <c r="H1714" s="3">
        <f t="shared" si="249"/>
        <v>0.29700000000000004</v>
      </c>
      <c r="I1714" s="3">
        <v>5.5E-2</v>
      </c>
      <c r="J1714" s="3">
        <v>3.1E-2</v>
      </c>
      <c r="K1714" s="3">
        <v>0.21099999999999999</v>
      </c>
      <c r="L1714" s="1">
        <v>12</v>
      </c>
      <c r="M1714" s="1">
        <v>13</v>
      </c>
      <c r="N1714" s="1">
        <v>13</v>
      </c>
      <c r="O1714" s="1">
        <v>11</v>
      </c>
      <c r="P1714" s="1">
        <v>12</v>
      </c>
      <c r="Q1714" s="1">
        <v>12</v>
      </c>
      <c r="R1714" s="3">
        <v>3.5999999999999997E-2</v>
      </c>
      <c r="S1714" s="3">
        <v>8.9999999999999993E-3</v>
      </c>
      <c r="T1714" s="3">
        <v>1.8000000000000002E-2</v>
      </c>
      <c r="U1714" s="3" t="str">
        <f t="shared" si="250"/>
        <v>0</v>
      </c>
      <c r="V1714" s="3" t="str">
        <f t="shared" si="251"/>
        <v>0</v>
      </c>
      <c r="W1714" s="3" t="str">
        <f t="shared" si="252"/>
        <v>0</v>
      </c>
    </row>
    <row r="1715" spans="1:23" x14ac:dyDescent="0.3">
      <c r="A1715" s="1">
        <f t="shared" si="246"/>
        <v>0</v>
      </c>
      <c r="B1715" s="1" t="s">
        <v>13</v>
      </c>
      <c r="C1715" s="1">
        <v>0.6</v>
      </c>
      <c r="D1715" s="1">
        <v>2</v>
      </c>
      <c r="E1715" s="1">
        <f t="shared" si="247"/>
        <v>429</v>
      </c>
      <c r="F1715" s="1">
        <v>0</v>
      </c>
      <c r="G1715" s="3">
        <f t="shared" si="248"/>
        <v>8.3333333333333321</v>
      </c>
      <c r="H1715" s="3">
        <f t="shared" si="249"/>
        <v>0.31500000000000006</v>
      </c>
      <c r="I1715" s="3">
        <v>6.2E-2</v>
      </c>
      <c r="J1715" s="3">
        <v>2.1999999999999999E-2</v>
      </c>
      <c r="K1715" s="3">
        <v>0.23100000000000001</v>
      </c>
      <c r="L1715" s="1">
        <v>12</v>
      </c>
      <c r="M1715" s="1">
        <v>13</v>
      </c>
      <c r="N1715" s="1">
        <v>13</v>
      </c>
      <c r="O1715" s="1">
        <v>11</v>
      </c>
      <c r="P1715" s="1">
        <v>12</v>
      </c>
      <c r="Q1715" s="1">
        <v>12</v>
      </c>
      <c r="R1715" s="3">
        <v>4.2999999999999997E-2</v>
      </c>
      <c r="S1715" s="3">
        <v>8.9999999999999993E-3</v>
      </c>
      <c r="T1715" s="3">
        <v>1.8000000000000002E-2</v>
      </c>
      <c r="U1715" s="3" t="str">
        <f t="shared" si="250"/>
        <v>0</v>
      </c>
      <c r="V1715" s="3" t="str">
        <f t="shared" si="251"/>
        <v>0</v>
      </c>
      <c r="W1715" s="3" t="str">
        <f t="shared" si="252"/>
        <v>0</v>
      </c>
    </row>
    <row r="1716" spans="1:23" x14ac:dyDescent="0.3">
      <c r="A1716" s="1">
        <f t="shared" si="246"/>
        <v>0</v>
      </c>
      <c r="B1716" s="1" t="s">
        <v>13</v>
      </c>
      <c r="C1716" s="1">
        <v>0.6</v>
      </c>
      <c r="D1716" s="1">
        <v>3</v>
      </c>
      <c r="E1716" s="1">
        <f t="shared" si="247"/>
        <v>429</v>
      </c>
      <c r="F1716" s="1">
        <v>0</v>
      </c>
      <c r="G1716" s="3">
        <f t="shared" si="248"/>
        <v>8.3333333333333321</v>
      </c>
      <c r="H1716" s="3">
        <f t="shared" si="249"/>
        <v>8.8000000000000009E-2</v>
      </c>
      <c r="I1716" s="3">
        <v>6.5000000000000002E-2</v>
      </c>
      <c r="J1716" s="3">
        <v>2.1000000000000001E-2</v>
      </c>
      <c r="K1716" s="3">
        <v>2E-3</v>
      </c>
      <c r="L1716" s="1">
        <v>12</v>
      </c>
      <c r="M1716" s="1">
        <v>13</v>
      </c>
      <c r="N1716" s="1">
        <v>13</v>
      </c>
      <c r="O1716" s="1">
        <v>11</v>
      </c>
      <c r="P1716" s="1">
        <v>12</v>
      </c>
      <c r="Q1716" s="1">
        <v>12</v>
      </c>
      <c r="R1716" s="3">
        <v>4.4999999999999998E-2</v>
      </c>
      <c r="S1716" s="3">
        <v>8.9999999999999993E-3</v>
      </c>
      <c r="T1716" s="3">
        <v>1.9E-2</v>
      </c>
      <c r="U1716" s="3" t="str">
        <f t="shared" si="250"/>
        <v>0</v>
      </c>
      <c r="V1716" s="3" t="str">
        <f t="shared" si="251"/>
        <v>0</v>
      </c>
      <c r="W1716" s="3" t="str">
        <f t="shared" si="252"/>
        <v>0</v>
      </c>
    </row>
    <row r="1717" spans="1:23" x14ac:dyDescent="0.3">
      <c r="A1717" s="1">
        <f t="shared" si="246"/>
        <v>0</v>
      </c>
      <c r="B1717" s="1" t="s">
        <v>13</v>
      </c>
      <c r="C1717" s="1">
        <v>0.6</v>
      </c>
      <c r="D1717" s="1">
        <v>4</v>
      </c>
      <c r="E1717" s="1">
        <f t="shared" si="247"/>
        <v>429</v>
      </c>
      <c r="F1717" s="1">
        <v>0</v>
      </c>
      <c r="G1717" s="3">
        <f t="shared" si="248"/>
        <v>8.3333333333333321</v>
      </c>
      <c r="H1717" s="3">
        <f t="shared" si="249"/>
        <v>9.1009999999999994E-2</v>
      </c>
      <c r="I1717" s="3">
        <v>7.0999999999999994E-2</v>
      </c>
      <c r="J1717" s="3">
        <v>0.02</v>
      </c>
      <c r="K1717" s="3">
        <v>1.0000000000000001E-5</v>
      </c>
      <c r="L1717" s="1">
        <v>12</v>
      </c>
      <c r="M1717" s="1">
        <v>13</v>
      </c>
      <c r="N1717" s="1">
        <v>13</v>
      </c>
      <c r="O1717" s="1">
        <v>11</v>
      </c>
      <c r="P1717" s="1">
        <v>12</v>
      </c>
      <c r="Q1717" s="1">
        <v>12</v>
      </c>
      <c r="R1717" s="3">
        <v>5.0999999999999997E-2</v>
      </c>
      <c r="S1717" s="3">
        <v>8.9999999999999993E-3</v>
      </c>
      <c r="T1717" s="3">
        <v>1.9E-2</v>
      </c>
      <c r="U1717" s="3" t="str">
        <f t="shared" si="250"/>
        <v>0</v>
      </c>
      <c r="V1717" s="3" t="str">
        <f t="shared" si="251"/>
        <v>0</v>
      </c>
      <c r="W1717" s="3" t="str">
        <f t="shared" si="252"/>
        <v>0</v>
      </c>
    </row>
    <row r="1718" spans="1:23" x14ac:dyDescent="0.3">
      <c r="A1718" s="1">
        <f t="shared" si="246"/>
        <v>0</v>
      </c>
      <c r="B1718" s="1" t="s">
        <v>13</v>
      </c>
      <c r="C1718" s="1">
        <v>0.6</v>
      </c>
      <c r="D1718" s="1">
        <v>1</v>
      </c>
      <c r="E1718" s="1">
        <f t="shared" si="247"/>
        <v>430</v>
      </c>
      <c r="F1718" s="1">
        <v>0</v>
      </c>
      <c r="G1718" s="3">
        <f t="shared" si="248"/>
        <v>6.666666666666667</v>
      </c>
      <c r="H1718" s="3">
        <f t="shared" si="249"/>
        <v>0.27999999999999997</v>
      </c>
      <c r="I1718" s="3">
        <v>5.3999999999999999E-2</v>
      </c>
      <c r="J1718" s="3">
        <v>3.6999999999999998E-2</v>
      </c>
      <c r="K1718" s="3">
        <v>0.189</v>
      </c>
      <c r="L1718" s="1">
        <v>15</v>
      </c>
      <c r="M1718" s="1">
        <v>16</v>
      </c>
      <c r="N1718" s="1">
        <v>16</v>
      </c>
      <c r="O1718" s="1">
        <v>14</v>
      </c>
      <c r="P1718" s="1">
        <v>15</v>
      </c>
      <c r="Q1718" s="1">
        <v>15</v>
      </c>
      <c r="R1718" s="3">
        <v>3.7999999999999999E-2</v>
      </c>
      <c r="S1718" s="3">
        <v>8.9999999999999993E-3</v>
      </c>
      <c r="T1718" s="3">
        <v>1.4999999999999999E-2</v>
      </c>
      <c r="U1718" s="3" t="str">
        <f t="shared" si="250"/>
        <v>0</v>
      </c>
      <c r="V1718" s="3" t="str">
        <f t="shared" si="251"/>
        <v>0</v>
      </c>
      <c r="W1718" s="3" t="str">
        <f t="shared" si="252"/>
        <v>0</v>
      </c>
    </row>
    <row r="1719" spans="1:23" x14ac:dyDescent="0.3">
      <c r="A1719" s="1">
        <f t="shared" si="246"/>
        <v>0</v>
      </c>
      <c r="B1719" s="1" t="s">
        <v>13</v>
      </c>
      <c r="C1719" s="1">
        <v>0.6</v>
      </c>
      <c r="D1719" s="1">
        <v>2</v>
      </c>
      <c r="E1719" s="1">
        <f t="shared" si="247"/>
        <v>430</v>
      </c>
      <c r="F1719" s="1">
        <v>1</v>
      </c>
      <c r="G1719" s="3">
        <f t="shared" si="248"/>
        <v>0</v>
      </c>
      <c r="H1719" s="3">
        <f t="shared" si="249"/>
        <v>0.28000000000000003</v>
      </c>
      <c r="I1719" s="3">
        <v>6.5000000000000002E-2</v>
      </c>
      <c r="J1719" s="3">
        <v>2.5999999999999999E-2</v>
      </c>
      <c r="K1719" s="3">
        <v>0.189</v>
      </c>
      <c r="L1719" s="1">
        <v>16</v>
      </c>
      <c r="M1719" s="1">
        <v>16</v>
      </c>
      <c r="N1719" s="1">
        <v>16</v>
      </c>
      <c r="O1719" s="1">
        <v>14</v>
      </c>
      <c r="P1719" s="1">
        <v>15</v>
      </c>
      <c r="Q1719" s="1">
        <v>16</v>
      </c>
      <c r="R1719" s="3">
        <v>4.9000000000000002E-2</v>
      </c>
      <c r="S1719" s="3">
        <v>8.9999999999999993E-3</v>
      </c>
      <c r="T1719" s="3">
        <v>1.4999999999999999E-2</v>
      </c>
      <c r="U1719" s="3">
        <f t="shared" si="250"/>
        <v>12.5</v>
      </c>
      <c r="V1719" s="3">
        <f t="shared" si="251"/>
        <v>6.25</v>
      </c>
      <c r="W1719" s="3">
        <f t="shared" si="252"/>
        <v>0</v>
      </c>
    </row>
    <row r="1720" spans="1:23" x14ac:dyDescent="0.3">
      <c r="A1720" s="1">
        <f t="shared" si="246"/>
        <v>0</v>
      </c>
      <c r="B1720" s="1" t="s">
        <v>13</v>
      </c>
      <c r="C1720" s="1">
        <v>0.6</v>
      </c>
      <c r="D1720" s="1">
        <v>3</v>
      </c>
      <c r="E1720" s="1">
        <f t="shared" si="247"/>
        <v>430</v>
      </c>
      <c r="F1720" s="1">
        <v>0</v>
      </c>
      <c r="G1720" s="3">
        <f t="shared" si="248"/>
        <v>6.666666666666667</v>
      </c>
      <c r="H1720" s="3">
        <f t="shared" si="249"/>
        <v>0.32100000000000006</v>
      </c>
      <c r="I1720" s="3">
        <v>6.8000000000000005E-2</v>
      </c>
      <c r="J1720" s="3">
        <v>2.5000000000000001E-2</v>
      </c>
      <c r="K1720" s="3">
        <v>0.22800000000000001</v>
      </c>
      <c r="L1720" s="1">
        <v>15</v>
      </c>
      <c r="M1720" s="1">
        <v>16</v>
      </c>
      <c r="N1720" s="1">
        <v>16</v>
      </c>
      <c r="O1720" s="1">
        <v>14</v>
      </c>
      <c r="P1720" s="1">
        <v>15</v>
      </c>
      <c r="Q1720" s="1">
        <v>15</v>
      </c>
      <c r="R1720" s="3">
        <v>5.1999999999999998E-2</v>
      </c>
      <c r="S1720" s="3">
        <v>8.9999999999999993E-3</v>
      </c>
      <c r="T1720" s="3">
        <v>1.4999999999999999E-2</v>
      </c>
      <c r="U1720" s="3" t="str">
        <f t="shared" si="250"/>
        <v>0</v>
      </c>
      <c r="V1720" s="3" t="str">
        <f t="shared" si="251"/>
        <v>0</v>
      </c>
      <c r="W1720" s="3" t="str">
        <f t="shared" si="252"/>
        <v>0</v>
      </c>
    </row>
    <row r="1721" spans="1:23" x14ac:dyDescent="0.3">
      <c r="A1721" s="1">
        <f t="shared" si="246"/>
        <v>0</v>
      </c>
      <c r="B1721" s="1" t="s">
        <v>13</v>
      </c>
      <c r="C1721" s="1">
        <v>0.6</v>
      </c>
      <c r="D1721" s="1">
        <v>4</v>
      </c>
      <c r="E1721" s="1">
        <f t="shared" si="247"/>
        <v>430</v>
      </c>
      <c r="F1721" s="1">
        <v>0</v>
      </c>
      <c r="G1721" s="3">
        <f t="shared" si="248"/>
        <v>6.666666666666667</v>
      </c>
      <c r="H1721" s="3">
        <f t="shared" si="249"/>
        <v>0.23600000000000002</v>
      </c>
      <c r="I1721" s="3">
        <v>7.3000000000000009E-2</v>
      </c>
      <c r="J1721" s="3">
        <v>2.7E-2</v>
      </c>
      <c r="K1721" s="3">
        <v>0.13600000000000001</v>
      </c>
      <c r="L1721" s="1">
        <v>15</v>
      </c>
      <c r="M1721" s="1">
        <v>16</v>
      </c>
      <c r="N1721" s="1">
        <v>16</v>
      </c>
      <c r="O1721" s="1">
        <v>14</v>
      </c>
      <c r="P1721" s="1">
        <v>15</v>
      </c>
      <c r="Q1721" s="1">
        <v>15</v>
      </c>
      <c r="R1721" s="3">
        <v>5.8000000000000003E-2</v>
      </c>
      <c r="S1721" s="3">
        <v>8.9999999999999993E-3</v>
      </c>
      <c r="T1721" s="3">
        <v>1.4E-2</v>
      </c>
      <c r="U1721" s="3" t="str">
        <f t="shared" si="250"/>
        <v>0</v>
      </c>
      <c r="V1721" s="3" t="str">
        <f t="shared" si="251"/>
        <v>0</v>
      </c>
      <c r="W1721" s="3" t="str">
        <f t="shared" si="252"/>
        <v>0</v>
      </c>
    </row>
    <row r="1722" spans="1:23" x14ac:dyDescent="0.3">
      <c r="A1722" s="1">
        <f t="shared" si="246"/>
        <v>0</v>
      </c>
      <c r="B1722" s="1" t="s">
        <v>13</v>
      </c>
      <c r="C1722" s="1">
        <v>0.6</v>
      </c>
      <c r="D1722" s="1">
        <v>1</v>
      </c>
      <c r="E1722" s="1">
        <f t="shared" si="247"/>
        <v>431</v>
      </c>
      <c r="F1722" s="1">
        <v>1</v>
      </c>
      <c r="G1722" s="3">
        <f t="shared" si="248"/>
        <v>0</v>
      </c>
      <c r="H1722" s="3">
        <f t="shared" si="249"/>
        <v>5.7000000000000009E-2</v>
      </c>
      <c r="I1722" s="3">
        <v>5.5000000000000007E-2</v>
      </c>
      <c r="J1722" s="3">
        <v>2E-3</v>
      </c>
      <c r="K1722" s="3">
        <v>0</v>
      </c>
      <c r="L1722" s="1">
        <v>13</v>
      </c>
      <c r="M1722" s="1">
        <v>13</v>
      </c>
      <c r="N1722" s="1">
        <v>13</v>
      </c>
      <c r="O1722" s="1">
        <v>11</v>
      </c>
      <c r="P1722" s="1">
        <v>13</v>
      </c>
      <c r="Q1722" s="1">
        <v>12</v>
      </c>
      <c r="R1722" s="3">
        <v>3.5000000000000003E-2</v>
      </c>
      <c r="S1722" s="3">
        <v>0.01</v>
      </c>
      <c r="T1722" s="3">
        <v>0.02</v>
      </c>
      <c r="U1722" s="3">
        <f t="shared" si="250"/>
        <v>15.384615384615385</v>
      </c>
      <c r="V1722" s="3">
        <f t="shared" si="251"/>
        <v>0</v>
      </c>
      <c r="W1722" s="3">
        <f t="shared" si="252"/>
        <v>7.6923076923076925</v>
      </c>
    </row>
    <row r="1723" spans="1:23" x14ac:dyDescent="0.3">
      <c r="A1723" s="1">
        <f t="shared" si="246"/>
        <v>0</v>
      </c>
      <c r="B1723" s="1" t="s">
        <v>13</v>
      </c>
      <c r="C1723" s="1">
        <v>0.6</v>
      </c>
      <c r="D1723" s="1">
        <v>2</v>
      </c>
      <c r="E1723" s="1">
        <f t="shared" si="247"/>
        <v>431</v>
      </c>
      <c r="F1723" s="1">
        <v>1</v>
      </c>
      <c r="G1723" s="3">
        <f t="shared" si="248"/>
        <v>0</v>
      </c>
      <c r="H1723" s="3">
        <f t="shared" si="249"/>
        <v>5.7999999999999996E-2</v>
      </c>
      <c r="I1723" s="3">
        <v>5.3999999999999999E-2</v>
      </c>
      <c r="J1723" s="3">
        <v>4.0000000000000001E-3</v>
      </c>
      <c r="K1723" s="3">
        <v>0</v>
      </c>
      <c r="L1723" s="1">
        <v>13</v>
      </c>
      <c r="M1723" s="1">
        <v>13</v>
      </c>
      <c r="N1723" s="1">
        <v>13</v>
      </c>
      <c r="O1723" s="1">
        <v>11</v>
      </c>
      <c r="P1723" s="1">
        <v>13</v>
      </c>
      <c r="Q1723" s="1">
        <v>12</v>
      </c>
      <c r="R1723" s="3">
        <v>3.9E-2</v>
      </c>
      <c r="S1723" s="3">
        <v>0.01</v>
      </c>
      <c r="T1723" s="3">
        <v>1.4999999999999999E-2</v>
      </c>
      <c r="U1723" s="3">
        <f t="shared" si="250"/>
        <v>15.384615384615385</v>
      </c>
      <c r="V1723" s="3">
        <f t="shared" si="251"/>
        <v>0</v>
      </c>
      <c r="W1723" s="3">
        <f t="shared" si="252"/>
        <v>7.6923076923076925</v>
      </c>
    </row>
    <row r="1724" spans="1:23" x14ac:dyDescent="0.3">
      <c r="A1724" s="1">
        <f t="shared" si="246"/>
        <v>0</v>
      </c>
      <c r="B1724" s="1" t="s">
        <v>13</v>
      </c>
      <c r="C1724" s="1">
        <v>0.6</v>
      </c>
      <c r="D1724" s="1">
        <v>3</v>
      </c>
      <c r="E1724" s="1">
        <f t="shared" si="247"/>
        <v>431</v>
      </c>
      <c r="F1724" s="1">
        <v>1</v>
      </c>
      <c r="G1724" s="3">
        <f t="shared" si="248"/>
        <v>0</v>
      </c>
      <c r="H1724" s="3">
        <f t="shared" si="249"/>
        <v>6.3E-2</v>
      </c>
      <c r="I1724" s="3">
        <v>6.1000000000000006E-2</v>
      </c>
      <c r="J1724" s="3">
        <v>2E-3</v>
      </c>
      <c r="K1724" s="3">
        <v>0</v>
      </c>
      <c r="L1724" s="1">
        <v>13</v>
      </c>
      <c r="M1724" s="1">
        <v>13</v>
      </c>
      <c r="N1724" s="1">
        <v>13</v>
      </c>
      <c r="O1724" s="1">
        <v>11</v>
      </c>
      <c r="P1724" s="1">
        <v>13</v>
      </c>
      <c r="Q1724" s="1">
        <v>12</v>
      </c>
      <c r="R1724" s="3">
        <v>4.1000000000000002E-2</v>
      </c>
      <c r="S1724" s="3">
        <v>0.01</v>
      </c>
      <c r="T1724" s="3">
        <v>0.02</v>
      </c>
      <c r="U1724" s="3">
        <f t="shared" si="250"/>
        <v>15.384615384615385</v>
      </c>
      <c r="V1724" s="3">
        <f t="shared" si="251"/>
        <v>0</v>
      </c>
      <c r="W1724" s="3">
        <f t="shared" si="252"/>
        <v>7.6923076923076925</v>
      </c>
    </row>
    <row r="1725" spans="1:23" x14ac:dyDescent="0.3">
      <c r="A1725" s="1">
        <f t="shared" si="246"/>
        <v>0</v>
      </c>
      <c r="B1725" s="1" t="s">
        <v>13</v>
      </c>
      <c r="C1725" s="1">
        <v>0.6</v>
      </c>
      <c r="D1725" s="1">
        <v>4</v>
      </c>
      <c r="E1725" s="1">
        <f t="shared" si="247"/>
        <v>431</v>
      </c>
      <c r="F1725" s="1">
        <v>1</v>
      </c>
      <c r="G1725" s="3">
        <f t="shared" si="248"/>
        <v>0</v>
      </c>
      <c r="H1725" s="3">
        <f t="shared" si="249"/>
        <v>6.0000000000000005E-2</v>
      </c>
      <c r="I1725" s="3">
        <v>5.9000000000000004E-2</v>
      </c>
      <c r="J1725" s="3">
        <v>1E-3</v>
      </c>
      <c r="K1725" s="3">
        <v>0</v>
      </c>
      <c r="L1725" s="1">
        <v>13</v>
      </c>
      <c r="M1725" s="1">
        <v>13</v>
      </c>
      <c r="N1725" s="1">
        <v>13</v>
      </c>
      <c r="O1725" s="1">
        <v>11</v>
      </c>
      <c r="P1725" s="1">
        <v>13</v>
      </c>
      <c r="Q1725" s="1">
        <v>12</v>
      </c>
      <c r="R1725" s="3">
        <v>4.2000000000000003E-2</v>
      </c>
      <c r="S1725" s="3">
        <v>0.01</v>
      </c>
      <c r="T1725" s="3">
        <v>1.7000000000000001E-2</v>
      </c>
      <c r="U1725" s="3">
        <f t="shared" si="250"/>
        <v>15.384615384615385</v>
      </c>
      <c r="V1725" s="3">
        <f t="shared" si="251"/>
        <v>0</v>
      </c>
      <c r="W1725" s="3">
        <f t="shared" si="252"/>
        <v>7.6923076923076925</v>
      </c>
    </row>
    <row r="1726" spans="1:23" x14ac:dyDescent="0.3">
      <c r="A1726" s="1">
        <f t="shared" si="246"/>
        <v>0</v>
      </c>
      <c r="B1726" s="1" t="s">
        <v>13</v>
      </c>
      <c r="C1726" s="1">
        <v>0.6</v>
      </c>
      <c r="D1726" s="1">
        <v>1</v>
      </c>
      <c r="E1726" s="1">
        <f t="shared" si="247"/>
        <v>432</v>
      </c>
      <c r="F1726" s="1">
        <v>1</v>
      </c>
      <c r="G1726" s="3">
        <f t="shared" si="248"/>
        <v>0</v>
      </c>
      <c r="H1726" s="3">
        <f t="shared" si="249"/>
        <v>6.6000000000000003E-2</v>
      </c>
      <c r="I1726" s="3">
        <v>6.1000000000000006E-2</v>
      </c>
      <c r="J1726" s="3">
        <v>5.0000000000000001E-3</v>
      </c>
      <c r="K1726" s="3">
        <v>0</v>
      </c>
      <c r="L1726" s="1">
        <v>14</v>
      </c>
      <c r="M1726" s="1">
        <v>14</v>
      </c>
      <c r="N1726" s="1">
        <v>14</v>
      </c>
      <c r="O1726" s="1">
        <v>12</v>
      </c>
      <c r="P1726" s="1">
        <v>13</v>
      </c>
      <c r="Q1726" s="1">
        <v>13</v>
      </c>
      <c r="R1726" s="3">
        <v>4.1000000000000002E-2</v>
      </c>
      <c r="S1726" s="3">
        <v>1.0999999999999999E-2</v>
      </c>
      <c r="T1726" s="3">
        <v>1.7999999999999999E-2</v>
      </c>
      <c r="U1726" s="3">
        <f t="shared" si="250"/>
        <v>14.285714285714285</v>
      </c>
      <c r="V1726" s="3">
        <f t="shared" si="251"/>
        <v>7.1428571428571423</v>
      </c>
      <c r="W1726" s="3">
        <f t="shared" si="252"/>
        <v>7.1428571428571423</v>
      </c>
    </row>
    <row r="1727" spans="1:23" x14ac:dyDescent="0.3">
      <c r="A1727" s="1">
        <f t="shared" si="246"/>
        <v>0</v>
      </c>
      <c r="B1727" s="1" t="s">
        <v>13</v>
      </c>
      <c r="C1727" s="1">
        <v>0.6</v>
      </c>
      <c r="D1727" s="1">
        <v>2</v>
      </c>
      <c r="E1727" s="1">
        <f t="shared" si="247"/>
        <v>432</v>
      </c>
      <c r="F1727" s="1">
        <v>1</v>
      </c>
      <c r="G1727" s="3">
        <f t="shared" si="248"/>
        <v>0</v>
      </c>
      <c r="H1727" s="3">
        <f t="shared" si="249"/>
        <v>7.400000000000001E-2</v>
      </c>
      <c r="I1727" s="3">
        <v>6.9000000000000006E-2</v>
      </c>
      <c r="J1727" s="3">
        <v>5.0000000000000001E-3</v>
      </c>
      <c r="K1727" s="3">
        <v>0</v>
      </c>
      <c r="L1727" s="1">
        <v>14</v>
      </c>
      <c r="M1727" s="1">
        <v>14</v>
      </c>
      <c r="N1727" s="1">
        <v>14</v>
      </c>
      <c r="O1727" s="1">
        <v>12</v>
      </c>
      <c r="P1727" s="1">
        <v>13</v>
      </c>
      <c r="Q1727" s="1">
        <v>13</v>
      </c>
      <c r="R1727" s="3">
        <v>0.05</v>
      </c>
      <c r="S1727" s="3">
        <v>1.0999999999999999E-2</v>
      </c>
      <c r="T1727" s="3">
        <v>1.7000000000000001E-2</v>
      </c>
      <c r="U1727" s="3">
        <f t="shared" si="250"/>
        <v>14.285714285714285</v>
      </c>
      <c r="V1727" s="3">
        <f t="shared" si="251"/>
        <v>7.1428571428571423</v>
      </c>
      <c r="W1727" s="3">
        <f t="shared" si="252"/>
        <v>7.1428571428571423</v>
      </c>
    </row>
    <row r="1728" spans="1:23" x14ac:dyDescent="0.3">
      <c r="A1728" s="1">
        <f t="shared" si="246"/>
        <v>0</v>
      </c>
      <c r="B1728" s="1" t="s">
        <v>13</v>
      </c>
      <c r="C1728" s="1">
        <v>0.6</v>
      </c>
      <c r="D1728" s="1">
        <v>3</v>
      </c>
      <c r="E1728" s="1">
        <f t="shared" si="247"/>
        <v>432</v>
      </c>
      <c r="F1728" s="1">
        <v>1</v>
      </c>
      <c r="G1728" s="3">
        <f t="shared" si="248"/>
        <v>0</v>
      </c>
      <c r="H1728" s="3">
        <f t="shared" si="249"/>
        <v>7.8E-2</v>
      </c>
      <c r="I1728" s="3">
        <v>7.2999999999999995E-2</v>
      </c>
      <c r="J1728" s="3">
        <v>5.0000000000000001E-3</v>
      </c>
      <c r="K1728" s="3">
        <v>0</v>
      </c>
      <c r="L1728" s="1">
        <v>14</v>
      </c>
      <c r="M1728" s="1">
        <v>14</v>
      </c>
      <c r="N1728" s="1">
        <v>14</v>
      </c>
      <c r="O1728" s="1">
        <v>12</v>
      </c>
      <c r="P1728" s="1">
        <v>13</v>
      </c>
      <c r="Q1728" s="1">
        <v>13</v>
      </c>
      <c r="R1728" s="3">
        <v>5.1999999999999998E-2</v>
      </c>
      <c r="S1728" s="3">
        <v>1.0999999999999999E-2</v>
      </c>
      <c r="T1728" s="3">
        <v>1.9E-2</v>
      </c>
      <c r="U1728" s="3">
        <f t="shared" si="250"/>
        <v>14.285714285714285</v>
      </c>
      <c r="V1728" s="3">
        <f t="shared" si="251"/>
        <v>7.1428571428571423</v>
      </c>
      <c r="W1728" s="3">
        <f t="shared" si="252"/>
        <v>7.1428571428571423</v>
      </c>
    </row>
    <row r="1729" spans="1:23" x14ac:dyDescent="0.3">
      <c r="A1729" s="1">
        <f t="shared" si="246"/>
        <v>0</v>
      </c>
      <c r="B1729" s="1" t="s">
        <v>13</v>
      </c>
      <c r="C1729" s="1">
        <v>0.6</v>
      </c>
      <c r="D1729" s="1">
        <v>4</v>
      </c>
      <c r="E1729" s="1">
        <f t="shared" si="247"/>
        <v>432</v>
      </c>
      <c r="F1729" s="1">
        <v>1</v>
      </c>
      <c r="G1729" s="3">
        <f t="shared" si="248"/>
        <v>0</v>
      </c>
      <c r="H1729" s="3">
        <f t="shared" si="249"/>
        <v>0.08</v>
      </c>
      <c r="I1729" s="3">
        <v>7.4999999999999997E-2</v>
      </c>
      <c r="J1729" s="3">
        <v>5.0000000000000001E-3</v>
      </c>
      <c r="K1729" s="3">
        <v>0</v>
      </c>
      <c r="L1729" s="1">
        <v>14</v>
      </c>
      <c r="M1729" s="1">
        <v>14</v>
      </c>
      <c r="N1729" s="1">
        <v>14</v>
      </c>
      <c r="O1729" s="1">
        <v>12</v>
      </c>
      <c r="P1729" s="1">
        <v>13</v>
      </c>
      <c r="Q1729" s="1">
        <v>13</v>
      </c>
      <c r="R1729" s="3">
        <v>5.5E-2</v>
      </c>
      <c r="S1729" s="3">
        <v>1.0999999999999999E-2</v>
      </c>
      <c r="T1729" s="3">
        <v>1.7999999999999999E-2</v>
      </c>
      <c r="U1729" s="3">
        <f t="shared" si="250"/>
        <v>14.285714285714285</v>
      </c>
      <c r="V1729" s="3">
        <f t="shared" si="251"/>
        <v>7.1428571428571423</v>
      </c>
      <c r="W1729" s="3">
        <f t="shared" si="252"/>
        <v>7.1428571428571423</v>
      </c>
    </row>
    <row r="1730" spans="1:23" x14ac:dyDescent="0.3">
      <c r="A1730" s="1">
        <f t="shared" ref="A1730:A1793" si="257">IF(MOD(E1730,25)=0,1,0)</f>
        <v>0</v>
      </c>
      <c r="B1730" s="1" t="s">
        <v>13</v>
      </c>
      <c r="C1730" s="1">
        <v>0.6</v>
      </c>
      <c r="D1730" s="1">
        <v>1</v>
      </c>
      <c r="E1730" s="1">
        <f t="shared" si="247"/>
        <v>433</v>
      </c>
      <c r="F1730" s="1">
        <v>0</v>
      </c>
      <c r="G1730" s="3">
        <f t="shared" si="248"/>
        <v>8.3333333333333321</v>
      </c>
      <c r="H1730" s="3">
        <f t="shared" si="249"/>
        <v>0.17600000000000002</v>
      </c>
      <c r="I1730" s="3">
        <v>5.2000000000000005E-2</v>
      </c>
      <c r="J1730" s="3">
        <v>0.01</v>
      </c>
      <c r="K1730" s="3">
        <v>0.114</v>
      </c>
      <c r="L1730" s="1">
        <v>12</v>
      </c>
      <c r="M1730" s="1">
        <v>13</v>
      </c>
      <c r="N1730" s="1">
        <v>13</v>
      </c>
      <c r="O1730" s="1">
        <v>12</v>
      </c>
      <c r="P1730" s="1">
        <v>12</v>
      </c>
      <c r="Q1730" s="1">
        <v>12</v>
      </c>
      <c r="R1730" s="3">
        <v>3.5000000000000003E-2</v>
      </c>
      <c r="S1730" s="3">
        <v>8.0000000000000002E-3</v>
      </c>
      <c r="T1730" s="3">
        <v>1.6E-2</v>
      </c>
      <c r="U1730" s="3" t="str">
        <f t="shared" si="250"/>
        <v>0</v>
      </c>
      <c r="V1730" s="3" t="str">
        <f t="shared" si="251"/>
        <v>0</v>
      </c>
      <c r="W1730" s="3" t="str">
        <f t="shared" si="252"/>
        <v>0</v>
      </c>
    </row>
    <row r="1731" spans="1:23" x14ac:dyDescent="0.3">
      <c r="A1731" s="1">
        <f t="shared" si="257"/>
        <v>0</v>
      </c>
      <c r="B1731" s="1" t="s">
        <v>13</v>
      </c>
      <c r="C1731" s="1">
        <v>0.6</v>
      </c>
      <c r="D1731" s="1">
        <v>2</v>
      </c>
      <c r="E1731" s="1">
        <f t="shared" ref="E1731:E1794" si="258">_xlfn.CEILING.MATH((ROW(E1731)-1)/4)</f>
        <v>433</v>
      </c>
      <c r="F1731" s="1">
        <v>0</v>
      </c>
      <c r="G1731" s="3">
        <f t="shared" ref="G1731:G1794" si="259">(M1731-L1731)/L1731*100</f>
        <v>8.3333333333333321</v>
      </c>
      <c r="H1731" s="3">
        <f t="shared" ref="H1731:H1794" si="260">I1731+K1731+J1731</f>
        <v>0.25600000000000001</v>
      </c>
      <c r="I1731" s="3">
        <v>6.0999999999999999E-2</v>
      </c>
      <c r="J1731" s="3">
        <v>0.01</v>
      </c>
      <c r="K1731" s="3">
        <v>0.185</v>
      </c>
      <c r="L1731" s="1">
        <v>12</v>
      </c>
      <c r="M1731" s="1">
        <v>13</v>
      </c>
      <c r="N1731" s="1">
        <v>13</v>
      </c>
      <c r="O1731" s="1">
        <v>12</v>
      </c>
      <c r="P1731" s="1">
        <v>12</v>
      </c>
      <c r="Q1731" s="1">
        <v>12</v>
      </c>
      <c r="R1731" s="3">
        <v>4.2000000000000003E-2</v>
      </c>
      <c r="S1731" s="3">
        <v>8.0000000000000002E-3</v>
      </c>
      <c r="T1731" s="3">
        <v>1.7999999999999999E-2</v>
      </c>
      <c r="U1731" s="3" t="str">
        <f t="shared" ref="U1731:U1794" si="261">IF(F1731=1,(M1731-O1731)/M1731*100,"0")</f>
        <v>0</v>
      </c>
      <c r="V1731" s="3" t="str">
        <f t="shared" ref="V1731:V1794" si="262">IF(F1731=1,(M1731-P1731)/M1731*100,"0")</f>
        <v>0</v>
      </c>
      <c r="W1731" s="3" t="str">
        <f t="shared" ref="W1731:W1794" si="263">IF(F1731=1,(M1731-Q1731)/M1731*100,"0")</f>
        <v>0</v>
      </c>
    </row>
    <row r="1732" spans="1:23" x14ac:dyDescent="0.3">
      <c r="A1732" s="1">
        <f t="shared" si="257"/>
        <v>0</v>
      </c>
      <c r="B1732" s="1" t="s">
        <v>13</v>
      </c>
      <c r="C1732" s="1">
        <v>0.6</v>
      </c>
      <c r="D1732" s="1">
        <v>3</v>
      </c>
      <c r="E1732" s="1">
        <f t="shared" si="258"/>
        <v>433</v>
      </c>
      <c r="F1732" s="1">
        <v>0</v>
      </c>
      <c r="G1732" s="3">
        <f t="shared" si="259"/>
        <v>8.3333333333333321</v>
      </c>
      <c r="H1732" s="3">
        <f t="shared" si="260"/>
        <v>0.249</v>
      </c>
      <c r="I1732" s="3">
        <v>5.9000000000000004E-2</v>
      </c>
      <c r="J1732" s="3">
        <v>8.9999999999999993E-3</v>
      </c>
      <c r="K1732" s="3">
        <v>0.18099999999999999</v>
      </c>
      <c r="L1732" s="1">
        <v>12</v>
      </c>
      <c r="M1732" s="1">
        <v>13</v>
      </c>
      <c r="N1732" s="1">
        <v>13</v>
      </c>
      <c r="O1732" s="1">
        <v>12</v>
      </c>
      <c r="P1732" s="1">
        <v>12</v>
      </c>
      <c r="Q1732" s="1">
        <v>12</v>
      </c>
      <c r="R1732" s="3">
        <v>4.2000000000000003E-2</v>
      </c>
      <c r="S1732" s="3">
        <v>8.0000000000000002E-3</v>
      </c>
      <c r="T1732" s="3">
        <v>1.6E-2</v>
      </c>
      <c r="U1732" s="3" t="str">
        <f t="shared" si="261"/>
        <v>0</v>
      </c>
      <c r="V1732" s="3" t="str">
        <f t="shared" si="262"/>
        <v>0</v>
      </c>
      <c r="W1732" s="3" t="str">
        <f t="shared" si="263"/>
        <v>0</v>
      </c>
    </row>
    <row r="1733" spans="1:23" x14ac:dyDescent="0.3">
      <c r="A1733" s="1">
        <f t="shared" si="257"/>
        <v>0</v>
      </c>
      <c r="B1733" s="1" t="s">
        <v>13</v>
      </c>
      <c r="C1733" s="1">
        <v>0.6</v>
      </c>
      <c r="D1733" s="1">
        <v>4</v>
      </c>
      <c r="E1733" s="1">
        <f t="shared" si="258"/>
        <v>433</v>
      </c>
      <c r="F1733" s="1">
        <v>0</v>
      </c>
      <c r="G1733" s="3">
        <f t="shared" si="259"/>
        <v>8.3333333333333321</v>
      </c>
      <c r="H1733" s="3">
        <f t="shared" si="260"/>
        <v>0.24099999999999999</v>
      </c>
      <c r="I1733" s="3">
        <v>0.06</v>
      </c>
      <c r="J1733" s="3">
        <v>8.9999999999999993E-3</v>
      </c>
      <c r="K1733" s="3">
        <v>0.17199999999999999</v>
      </c>
      <c r="L1733" s="1">
        <v>12</v>
      </c>
      <c r="M1733" s="1">
        <v>13</v>
      </c>
      <c r="N1733" s="1">
        <v>13</v>
      </c>
      <c r="O1733" s="1">
        <v>12</v>
      </c>
      <c r="P1733" s="1">
        <v>12</v>
      </c>
      <c r="Q1733" s="1">
        <v>12</v>
      </c>
      <c r="R1733" s="3">
        <v>4.2999999999999997E-2</v>
      </c>
      <c r="S1733" s="3">
        <v>8.0000000000000002E-3</v>
      </c>
      <c r="T1733" s="3">
        <v>1.6E-2</v>
      </c>
      <c r="U1733" s="3" t="str">
        <f t="shared" si="261"/>
        <v>0</v>
      </c>
      <c r="V1733" s="3" t="str">
        <f t="shared" si="262"/>
        <v>0</v>
      </c>
      <c r="W1733" s="3" t="str">
        <f t="shared" si="263"/>
        <v>0</v>
      </c>
    </row>
    <row r="1734" spans="1:23" x14ac:dyDescent="0.3">
      <c r="A1734" s="1">
        <f t="shared" si="257"/>
        <v>0</v>
      </c>
      <c r="B1734" s="1" t="s">
        <v>13</v>
      </c>
      <c r="C1734" s="1">
        <v>0.6</v>
      </c>
      <c r="D1734" s="1">
        <v>1</v>
      </c>
      <c r="E1734" s="1">
        <f t="shared" si="258"/>
        <v>434</v>
      </c>
      <c r="F1734" s="1">
        <v>1</v>
      </c>
      <c r="G1734" s="3">
        <f t="shared" si="259"/>
        <v>0</v>
      </c>
      <c r="H1734" s="3">
        <f t="shared" si="260"/>
        <v>5.2000000000000005E-2</v>
      </c>
      <c r="I1734" s="3">
        <v>0.05</v>
      </c>
      <c r="J1734" s="3">
        <v>2E-3</v>
      </c>
      <c r="K1734" s="3">
        <v>0</v>
      </c>
      <c r="L1734" s="1">
        <v>13</v>
      </c>
      <c r="M1734" s="1">
        <v>13</v>
      </c>
      <c r="N1734" s="1">
        <v>13</v>
      </c>
      <c r="O1734" s="1">
        <v>11</v>
      </c>
      <c r="P1734" s="1">
        <v>13</v>
      </c>
      <c r="Q1734" s="1">
        <v>12</v>
      </c>
      <c r="R1734" s="3">
        <v>3.1E-2</v>
      </c>
      <c r="S1734" s="3">
        <v>0.01</v>
      </c>
      <c r="T1734" s="3">
        <v>1.7999999999999999E-2</v>
      </c>
      <c r="U1734" s="3">
        <f t="shared" si="261"/>
        <v>15.384615384615385</v>
      </c>
      <c r="V1734" s="3">
        <f t="shared" si="262"/>
        <v>0</v>
      </c>
      <c r="W1734" s="3">
        <f t="shared" si="263"/>
        <v>7.6923076923076925</v>
      </c>
    </row>
    <row r="1735" spans="1:23" x14ac:dyDescent="0.3">
      <c r="A1735" s="1">
        <f t="shared" si="257"/>
        <v>0</v>
      </c>
      <c r="B1735" s="1" t="s">
        <v>13</v>
      </c>
      <c r="C1735" s="1">
        <v>0.6</v>
      </c>
      <c r="D1735" s="1">
        <v>2</v>
      </c>
      <c r="E1735" s="1">
        <f t="shared" si="258"/>
        <v>434</v>
      </c>
      <c r="F1735" s="1">
        <v>1</v>
      </c>
      <c r="G1735" s="3">
        <f t="shared" si="259"/>
        <v>0</v>
      </c>
      <c r="H1735" s="3">
        <f t="shared" si="260"/>
        <v>5.8999999999999997E-2</v>
      </c>
      <c r="I1735" s="3">
        <v>5.5E-2</v>
      </c>
      <c r="J1735" s="3">
        <v>4.0000000000000001E-3</v>
      </c>
      <c r="K1735" s="3">
        <v>0</v>
      </c>
      <c r="L1735" s="1">
        <v>13</v>
      </c>
      <c r="M1735" s="1">
        <v>13</v>
      </c>
      <c r="N1735" s="1">
        <v>13</v>
      </c>
      <c r="O1735" s="1">
        <v>11</v>
      </c>
      <c r="P1735" s="1">
        <v>13</v>
      </c>
      <c r="Q1735" s="1">
        <v>12</v>
      </c>
      <c r="R1735" s="3">
        <v>3.5999999999999997E-2</v>
      </c>
      <c r="S1735" s="3">
        <v>0.01</v>
      </c>
      <c r="T1735" s="3">
        <v>1.7999999999999999E-2</v>
      </c>
      <c r="U1735" s="3">
        <f t="shared" si="261"/>
        <v>15.384615384615385</v>
      </c>
      <c r="V1735" s="3">
        <f t="shared" si="262"/>
        <v>0</v>
      </c>
      <c r="W1735" s="3">
        <f t="shared" si="263"/>
        <v>7.6923076923076925</v>
      </c>
    </row>
    <row r="1736" spans="1:23" x14ac:dyDescent="0.3">
      <c r="A1736" s="1">
        <f t="shared" si="257"/>
        <v>0</v>
      </c>
      <c r="B1736" s="1" t="s">
        <v>13</v>
      </c>
      <c r="C1736" s="1">
        <v>0.6</v>
      </c>
      <c r="D1736" s="1">
        <v>3</v>
      </c>
      <c r="E1736" s="1">
        <f t="shared" si="258"/>
        <v>434</v>
      </c>
      <c r="F1736" s="1">
        <v>1</v>
      </c>
      <c r="G1736" s="3">
        <f t="shared" si="259"/>
        <v>0</v>
      </c>
      <c r="H1736" s="3">
        <f t="shared" si="260"/>
        <v>6.3E-2</v>
      </c>
      <c r="I1736" s="3">
        <v>6.1000000000000006E-2</v>
      </c>
      <c r="J1736" s="3">
        <v>2E-3</v>
      </c>
      <c r="K1736" s="3">
        <v>0</v>
      </c>
      <c r="L1736" s="1">
        <v>13</v>
      </c>
      <c r="M1736" s="1">
        <v>13</v>
      </c>
      <c r="N1736" s="1">
        <v>13</v>
      </c>
      <c r="O1736" s="1">
        <v>11</v>
      </c>
      <c r="P1736" s="1">
        <v>13</v>
      </c>
      <c r="Q1736" s="1">
        <v>12</v>
      </c>
      <c r="R1736" s="3">
        <v>4.2000000000000003E-2</v>
      </c>
      <c r="S1736" s="3">
        <v>0.01</v>
      </c>
      <c r="T1736" s="3">
        <v>1.7999999999999999E-2</v>
      </c>
      <c r="U1736" s="3">
        <f t="shared" si="261"/>
        <v>15.384615384615385</v>
      </c>
      <c r="V1736" s="3">
        <f t="shared" si="262"/>
        <v>0</v>
      </c>
      <c r="W1736" s="3">
        <f t="shared" si="263"/>
        <v>7.6923076923076925</v>
      </c>
    </row>
    <row r="1737" spans="1:23" x14ac:dyDescent="0.3">
      <c r="A1737" s="1">
        <f t="shared" si="257"/>
        <v>0</v>
      </c>
      <c r="B1737" s="1" t="s">
        <v>13</v>
      </c>
      <c r="C1737" s="1">
        <v>0.6</v>
      </c>
      <c r="D1737" s="1">
        <v>4</v>
      </c>
      <c r="E1737" s="1">
        <f t="shared" si="258"/>
        <v>434</v>
      </c>
      <c r="F1737" s="1">
        <v>1</v>
      </c>
      <c r="G1737" s="3">
        <f t="shared" si="259"/>
        <v>0</v>
      </c>
      <c r="H1737" s="3">
        <f t="shared" si="260"/>
        <v>6.2000000000000006E-2</v>
      </c>
      <c r="I1737" s="3">
        <v>6.0000000000000005E-2</v>
      </c>
      <c r="J1737" s="3">
        <v>2E-3</v>
      </c>
      <c r="K1737" s="3">
        <v>0</v>
      </c>
      <c r="L1737" s="1">
        <v>13</v>
      </c>
      <c r="M1737" s="1">
        <v>13</v>
      </c>
      <c r="N1737" s="1">
        <v>13</v>
      </c>
      <c r="O1737" s="1">
        <v>11</v>
      </c>
      <c r="P1737" s="1">
        <v>13</v>
      </c>
      <c r="Q1737" s="1">
        <v>12</v>
      </c>
      <c r="R1737" s="3">
        <v>4.1000000000000002E-2</v>
      </c>
      <c r="S1737" s="3">
        <v>0.01</v>
      </c>
      <c r="T1737" s="3">
        <v>1.7999999999999999E-2</v>
      </c>
      <c r="U1737" s="3">
        <f t="shared" si="261"/>
        <v>15.384615384615385</v>
      </c>
      <c r="V1737" s="3">
        <f t="shared" si="262"/>
        <v>0</v>
      </c>
      <c r="W1737" s="3">
        <f t="shared" si="263"/>
        <v>7.6923076923076925</v>
      </c>
    </row>
    <row r="1738" spans="1:23" x14ac:dyDescent="0.3">
      <c r="A1738" s="1">
        <f t="shared" si="257"/>
        <v>0</v>
      </c>
      <c r="B1738" s="1" t="s">
        <v>13</v>
      </c>
      <c r="C1738" s="1">
        <v>0.6</v>
      </c>
      <c r="D1738" s="1">
        <v>1</v>
      </c>
      <c r="E1738" s="1">
        <f t="shared" si="258"/>
        <v>435</v>
      </c>
      <c r="F1738" s="1">
        <v>1</v>
      </c>
      <c r="G1738" s="3">
        <f t="shared" si="259"/>
        <v>0</v>
      </c>
      <c r="H1738" s="3">
        <f t="shared" si="260"/>
        <v>4.7E-2</v>
      </c>
      <c r="I1738" s="3">
        <v>4.7E-2</v>
      </c>
      <c r="J1738" s="3">
        <v>0</v>
      </c>
      <c r="K1738" s="3">
        <v>0</v>
      </c>
      <c r="L1738" s="1">
        <v>13</v>
      </c>
      <c r="M1738" s="1">
        <v>13</v>
      </c>
      <c r="N1738" s="1">
        <v>13</v>
      </c>
      <c r="O1738" s="1">
        <v>11</v>
      </c>
      <c r="P1738" s="1">
        <v>12</v>
      </c>
      <c r="Q1738" s="1">
        <v>12</v>
      </c>
      <c r="R1738" s="3">
        <v>3.2000000000000001E-2</v>
      </c>
      <c r="S1738" s="3">
        <v>8.9999999999999993E-3</v>
      </c>
      <c r="T1738" s="3">
        <v>1.4999999999999999E-2</v>
      </c>
      <c r="U1738" s="3">
        <f t="shared" si="261"/>
        <v>15.384615384615385</v>
      </c>
      <c r="V1738" s="3">
        <f t="shared" si="262"/>
        <v>7.6923076923076925</v>
      </c>
      <c r="W1738" s="3">
        <f t="shared" si="263"/>
        <v>7.6923076923076925</v>
      </c>
    </row>
    <row r="1739" spans="1:23" x14ac:dyDescent="0.3">
      <c r="A1739" s="1">
        <f t="shared" si="257"/>
        <v>0</v>
      </c>
      <c r="B1739" s="1" t="s">
        <v>13</v>
      </c>
      <c r="C1739" s="1">
        <v>0.6</v>
      </c>
      <c r="D1739" s="1">
        <v>2</v>
      </c>
      <c r="E1739" s="1">
        <f t="shared" si="258"/>
        <v>435</v>
      </c>
      <c r="F1739" s="1">
        <v>1</v>
      </c>
      <c r="G1739" s="3">
        <f t="shared" si="259"/>
        <v>0</v>
      </c>
      <c r="H1739" s="3">
        <f t="shared" si="260"/>
        <v>5.2000000000000005E-2</v>
      </c>
      <c r="I1739" s="3">
        <v>0.05</v>
      </c>
      <c r="J1739" s="3">
        <v>2E-3</v>
      </c>
      <c r="K1739" s="3">
        <v>0</v>
      </c>
      <c r="L1739" s="1">
        <v>13</v>
      </c>
      <c r="M1739" s="1">
        <v>13</v>
      </c>
      <c r="N1739" s="1">
        <v>13</v>
      </c>
      <c r="O1739" s="1">
        <v>11</v>
      </c>
      <c r="P1739" s="1">
        <v>12</v>
      </c>
      <c r="Q1739" s="1">
        <v>13</v>
      </c>
      <c r="R1739" s="3">
        <v>3.5000000000000003E-2</v>
      </c>
      <c r="S1739" s="3">
        <v>8.9999999999999993E-3</v>
      </c>
      <c r="T1739" s="3">
        <v>1.4999999999999999E-2</v>
      </c>
      <c r="U1739" s="3">
        <f t="shared" si="261"/>
        <v>15.384615384615385</v>
      </c>
      <c r="V1739" s="3">
        <f t="shared" si="262"/>
        <v>7.6923076923076925</v>
      </c>
      <c r="W1739" s="3">
        <f t="shared" si="263"/>
        <v>0</v>
      </c>
    </row>
    <row r="1740" spans="1:23" x14ac:dyDescent="0.3">
      <c r="A1740" s="1">
        <f t="shared" si="257"/>
        <v>0</v>
      </c>
      <c r="B1740" s="1" t="s">
        <v>13</v>
      </c>
      <c r="C1740" s="1">
        <v>0.6</v>
      </c>
      <c r="D1740" s="1">
        <v>3</v>
      </c>
      <c r="E1740" s="1">
        <f t="shared" si="258"/>
        <v>435</v>
      </c>
      <c r="F1740" s="1">
        <v>1</v>
      </c>
      <c r="G1740" s="3">
        <f t="shared" si="259"/>
        <v>0</v>
      </c>
      <c r="H1740" s="3">
        <f t="shared" si="260"/>
        <v>5.1999999999999998E-2</v>
      </c>
      <c r="I1740" s="3">
        <v>5.0999999999999997E-2</v>
      </c>
      <c r="J1740" s="3">
        <v>1E-3</v>
      </c>
      <c r="K1740" s="3">
        <v>0</v>
      </c>
      <c r="L1740" s="1">
        <v>13</v>
      </c>
      <c r="M1740" s="1">
        <v>13</v>
      </c>
      <c r="N1740" s="1">
        <v>13</v>
      </c>
      <c r="O1740" s="1">
        <v>11</v>
      </c>
      <c r="P1740" s="1">
        <v>12</v>
      </c>
      <c r="Q1740" s="1">
        <v>12</v>
      </c>
      <c r="R1740" s="3">
        <v>3.6999999999999998E-2</v>
      </c>
      <c r="S1740" s="3">
        <v>8.9999999999999993E-3</v>
      </c>
      <c r="T1740" s="3">
        <v>1.3999999999999999E-2</v>
      </c>
      <c r="U1740" s="3">
        <f t="shared" si="261"/>
        <v>15.384615384615385</v>
      </c>
      <c r="V1740" s="3">
        <f t="shared" si="262"/>
        <v>7.6923076923076925</v>
      </c>
      <c r="W1740" s="3">
        <f t="shared" si="263"/>
        <v>7.6923076923076925</v>
      </c>
    </row>
    <row r="1741" spans="1:23" x14ac:dyDescent="0.3">
      <c r="A1741" s="1">
        <f t="shared" si="257"/>
        <v>0</v>
      </c>
      <c r="B1741" s="1" t="s">
        <v>13</v>
      </c>
      <c r="C1741" s="1">
        <v>0.6</v>
      </c>
      <c r="D1741" s="1">
        <v>4</v>
      </c>
      <c r="E1741" s="1">
        <f t="shared" si="258"/>
        <v>435</v>
      </c>
      <c r="F1741" s="1">
        <v>1</v>
      </c>
      <c r="G1741" s="3">
        <f t="shared" si="259"/>
        <v>0</v>
      </c>
      <c r="H1741" s="3">
        <f t="shared" si="260"/>
        <v>5.3999999999999999E-2</v>
      </c>
      <c r="I1741" s="3">
        <v>5.2999999999999999E-2</v>
      </c>
      <c r="J1741" s="3">
        <v>1E-3</v>
      </c>
      <c r="K1741" s="3">
        <v>0</v>
      </c>
      <c r="L1741" s="1">
        <v>13</v>
      </c>
      <c r="M1741" s="1">
        <v>13</v>
      </c>
      <c r="N1741" s="1">
        <v>13</v>
      </c>
      <c r="O1741" s="1">
        <v>11</v>
      </c>
      <c r="P1741" s="1">
        <v>12</v>
      </c>
      <c r="Q1741" s="1">
        <v>12</v>
      </c>
      <c r="R1741" s="3">
        <v>3.9E-2</v>
      </c>
      <c r="S1741" s="3">
        <v>8.9999999999999993E-3</v>
      </c>
      <c r="T1741" s="3">
        <v>1.3999999999999999E-2</v>
      </c>
      <c r="U1741" s="3">
        <f t="shared" si="261"/>
        <v>15.384615384615385</v>
      </c>
      <c r="V1741" s="3">
        <f t="shared" si="262"/>
        <v>7.6923076923076925</v>
      </c>
      <c r="W1741" s="3">
        <f t="shared" si="263"/>
        <v>7.6923076923076925</v>
      </c>
    </row>
    <row r="1742" spans="1:23" x14ac:dyDescent="0.3">
      <c r="A1742" s="1">
        <f t="shared" si="257"/>
        <v>0</v>
      </c>
      <c r="B1742" s="1" t="s">
        <v>13</v>
      </c>
      <c r="C1742" s="1">
        <v>0.6</v>
      </c>
      <c r="D1742" s="1">
        <v>1</v>
      </c>
      <c r="E1742" s="1">
        <f t="shared" si="258"/>
        <v>436</v>
      </c>
      <c r="F1742" s="1">
        <v>1</v>
      </c>
      <c r="G1742" s="3">
        <f t="shared" si="259"/>
        <v>0</v>
      </c>
      <c r="H1742" s="3">
        <f t="shared" si="260"/>
        <v>4.8000000000000001E-2</v>
      </c>
      <c r="I1742" s="3">
        <v>4.7E-2</v>
      </c>
      <c r="J1742" s="3">
        <v>1E-3</v>
      </c>
      <c r="K1742" s="3">
        <v>0</v>
      </c>
      <c r="L1742" s="1">
        <v>13</v>
      </c>
      <c r="M1742" s="1">
        <v>13</v>
      </c>
      <c r="N1742" s="1">
        <v>13</v>
      </c>
      <c r="O1742" s="1">
        <v>11</v>
      </c>
      <c r="P1742" s="1">
        <v>12</v>
      </c>
      <c r="Q1742" s="1">
        <v>12</v>
      </c>
      <c r="R1742" s="3">
        <v>3.2000000000000001E-2</v>
      </c>
      <c r="S1742" s="3">
        <v>8.9999999999999993E-3</v>
      </c>
      <c r="T1742" s="3">
        <v>1.3000000000000001E-2</v>
      </c>
      <c r="U1742" s="3">
        <f t="shared" si="261"/>
        <v>15.384615384615385</v>
      </c>
      <c r="V1742" s="3">
        <f t="shared" si="262"/>
        <v>7.6923076923076925</v>
      </c>
      <c r="W1742" s="3">
        <f t="shared" si="263"/>
        <v>7.6923076923076925</v>
      </c>
    </row>
    <row r="1743" spans="1:23" x14ac:dyDescent="0.3">
      <c r="A1743" s="1">
        <f t="shared" si="257"/>
        <v>0</v>
      </c>
      <c r="B1743" s="1" t="s">
        <v>13</v>
      </c>
      <c r="C1743" s="1">
        <v>0.6</v>
      </c>
      <c r="D1743" s="1">
        <v>2</v>
      </c>
      <c r="E1743" s="1">
        <f t="shared" si="258"/>
        <v>436</v>
      </c>
      <c r="F1743" s="1">
        <v>1</v>
      </c>
      <c r="G1743" s="3">
        <f t="shared" si="259"/>
        <v>0</v>
      </c>
      <c r="H1743" s="3">
        <f t="shared" si="260"/>
        <v>5.2000000000000005E-2</v>
      </c>
      <c r="I1743" s="3">
        <v>5.2000000000000005E-2</v>
      </c>
      <c r="J1743" s="3">
        <v>0</v>
      </c>
      <c r="K1743" s="3">
        <v>0</v>
      </c>
      <c r="L1743" s="1">
        <v>13</v>
      </c>
      <c r="M1743" s="1">
        <v>13</v>
      </c>
      <c r="N1743" s="1">
        <v>13</v>
      </c>
      <c r="O1743" s="1">
        <v>11</v>
      </c>
      <c r="P1743" s="1">
        <v>12</v>
      </c>
      <c r="Q1743" s="1">
        <v>12</v>
      </c>
      <c r="R1743" s="3">
        <v>3.9E-2</v>
      </c>
      <c r="S1743" s="3">
        <v>8.9999999999999993E-3</v>
      </c>
      <c r="T1743" s="3">
        <v>1.0999999999999999E-2</v>
      </c>
      <c r="U1743" s="3">
        <f t="shared" si="261"/>
        <v>15.384615384615385</v>
      </c>
      <c r="V1743" s="3">
        <f t="shared" si="262"/>
        <v>7.6923076923076925</v>
      </c>
      <c r="W1743" s="3">
        <f t="shared" si="263"/>
        <v>7.6923076923076925</v>
      </c>
    </row>
    <row r="1744" spans="1:23" x14ac:dyDescent="0.3">
      <c r="A1744" s="1">
        <f t="shared" si="257"/>
        <v>0</v>
      </c>
      <c r="B1744" s="1" t="s">
        <v>13</v>
      </c>
      <c r="C1744" s="1">
        <v>0.6</v>
      </c>
      <c r="D1744" s="1">
        <v>3</v>
      </c>
      <c r="E1744" s="1">
        <f t="shared" si="258"/>
        <v>436</v>
      </c>
      <c r="F1744" s="1">
        <v>1</v>
      </c>
      <c r="G1744" s="3">
        <f t="shared" si="259"/>
        <v>0</v>
      </c>
      <c r="H1744" s="3">
        <f t="shared" si="260"/>
        <v>5.2999999999999999E-2</v>
      </c>
      <c r="I1744" s="3">
        <v>5.2999999999999999E-2</v>
      </c>
      <c r="J1744" s="3">
        <v>0</v>
      </c>
      <c r="K1744" s="3">
        <v>0</v>
      </c>
      <c r="L1744" s="1">
        <v>13</v>
      </c>
      <c r="M1744" s="1">
        <v>13</v>
      </c>
      <c r="N1744" s="1">
        <v>13</v>
      </c>
      <c r="O1744" s="1">
        <v>11</v>
      </c>
      <c r="P1744" s="1">
        <v>12</v>
      </c>
      <c r="Q1744" s="1">
        <v>12</v>
      </c>
      <c r="R1744" s="3">
        <v>3.7999999999999999E-2</v>
      </c>
      <c r="S1744" s="3">
        <v>8.9999999999999993E-3</v>
      </c>
      <c r="T1744" s="3">
        <v>1.3000000000000001E-2</v>
      </c>
      <c r="U1744" s="3">
        <f t="shared" si="261"/>
        <v>15.384615384615385</v>
      </c>
      <c r="V1744" s="3">
        <f t="shared" si="262"/>
        <v>7.6923076923076925</v>
      </c>
      <c r="W1744" s="3">
        <f t="shared" si="263"/>
        <v>7.6923076923076925</v>
      </c>
    </row>
    <row r="1745" spans="1:23" x14ac:dyDescent="0.3">
      <c r="A1745" s="1">
        <f t="shared" si="257"/>
        <v>0</v>
      </c>
      <c r="B1745" s="1" t="s">
        <v>13</v>
      </c>
      <c r="C1745" s="1">
        <v>0.6</v>
      </c>
      <c r="D1745" s="1">
        <v>4</v>
      </c>
      <c r="E1745" s="1">
        <f t="shared" si="258"/>
        <v>436</v>
      </c>
      <c r="F1745" s="1">
        <v>1</v>
      </c>
      <c r="G1745" s="3">
        <f t="shared" si="259"/>
        <v>0</v>
      </c>
      <c r="H1745" s="3">
        <f t="shared" si="260"/>
        <v>5.8000000000000003E-2</v>
      </c>
      <c r="I1745" s="3">
        <v>5.7000000000000002E-2</v>
      </c>
      <c r="J1745" s="3">
        <v>1E-3</v>
      </c>
      <c r="K1745" s="3">
        <v>0</v>
      </c>
      <c r="L1745" s="1">
        <v>13</v>
      </c>
      <c r="M1745" s="1">
        <v>13</v>
      </c>
      <c r="N1745" s="1">
        <v>13</v>
      </c>
      <c r="O1745" s="1">
        <v>11</v>
      </c>
      <c r="P1745" s="1">
        <v>12</v>
      </c>
      <c r="Q1745" s="1">
        <v>12</v>
      </c>
      <c r="R1745" s="3">
        <v>4.2000000000000003E-2</v>
      </c>
      <c r="S1745" s="3">
        <v>8.9999999999999993E-3</v>
      </c>
      <c r="T1745" s="3">
        <v>1.3000000000000001E-2</v>
      </c>
      <c r="U1745" s="3">
        <f t="shared" si="261"/>
        <v>15.384615384615385</v>
      </c>
      <c r="V1745" s="3">
        <f t="shared" si="262"/>
        <v>7.6923076923076925</v>
      </c>
      <c r="W1745" s="3">
        <f t="shared" si="263"/>
        <v>7.6923076923076925</v>
      </c>
    </row>
    <row r="1746" spans="1:23" x14ac:dyDescent="0.3">
      <c r="A1746" s="1">
        <f t="shared" si="257"/>
        <v>0</v>
      </c>
      <c r="B1746" s="1" t="s">
        <v>13</v>
      </c>
      <c r="C1746" s="1">
        <v>0.6</v>
      </c>
      <c r="D1746" s="1">
        <v>1</v>
      </c>
      <c r="E1746" s="1">
        <f t="shared" si="258"/>
        <v>437</v>
      </c>
      <c r="F1746" s="1">
        <v>1</v>
      </c>
      <c r="G1746" s="3">
        <f t="shared" si="259"/>
        <v>0</v>
      </c>
      <c r="H1746" s="3">
        <f t="shared" si="260"/>
        <v>7.0000000000000007E-2</v>
      </c>
      <c r="I1746" s="3">
        <v>0.05</v>
      </c>
      <c r="J1746" s="3">
        <v>0.02</v>
      </c>
      <c r="K1746" s="3">
        <v>0</v>
      </c>
      <c r="L1746" s="1">
        <v>14</v>
      </c>
      <c r="M1746" s="1">
        <v>14</v>
      </c>
      <c r="N1746" s="1">
        <v>14</v>
      </c>
      <c r="O1746" s="1">
        <v>12</v>
      </c>
      <c r="P1746" s="1">
        <v>14</v>
      </c>
      <c r="Q1746" s="1">
        <v>14</v>
      </c>
      <c r="R1746" s="3">
        <v>3.5000000000000003E-2</v>
      </c>
      <c r="S1746" s="3">
        <v>8.9999999999999993E-3</v>
      </c>
      <c r="T1746" s="3">
        <v>1.4999999999999999E-2</v>
      </c>
      <c r="U1746" s="3">
        <f t="shared" si="261"/>
        <v>14.285714285714285</v>
      </c>
      <c r="V1746" s="3">
        <f t="shared" si="262"/>
        <v>0</v>
      </c>
      <c r="W1746" s="3">
        <f t="shared" si="263"/>
        <v>0</v>
      </c>
    </row>
    <row r="1747" spans="1:23" x14ac:dyDescent="0.3">
      <c r="A1747" s="1">
        <f t="shared" si="257"/>
        <v>0</v>
      </c>
      <c r="B1747" s="1" t="s">
        <v>13</v>
      </c>
      <c r="C1747" s="1">
        <v>0.6</v>
      </c>
      <c r="D1747" s="1">
        <v>2</v>
      </c>
      <c r="E1747" s="1">
        <f t="shared" si="258"/>
        <v>437</v>
      </c>
      <c r="F1747" s="1">
        <v>1</v>
      </c>
      <c r="G1747" s="3">
        <f t="shared" si="259"/>
        <v>0</v>
      </c>
      <c r="H1747" s="3">
        <f t="shared" si="260"/>
        <v>7.6000000000000012E-2</v>
      </c>
      <c r="I1747" s="3">
        <v>5.9000000000000004E-2</v>
      </c>
      <c r="J1747" s="3">
        <v>1.7000000000000001E-2</v>
      </c>
      <c r="K1747" s="3">
        <v>0</v>
      </c>
      <c r="L1747" s="1">
        <v>14</v>
      </c>
      <c r="M1747" s="1">
        <v>14</v>
      </c>
      <c r="N1747" s="1">
        <v>14</v>
      </c>
      <c r="O1747" s="1">
        <v>12</v>
      </c>
      <c r="P1747" s="1">
        <v>14</v>
      </c>
      <c r="Q1747" s="1">
        <v>14</v>
      </c>
      <c r="R1747" s="3">
        <v>4.2000000000000003E-2</v>
      </c>
      <c r="S1747" s="3">
        <v>8.9999999999999993E-3</v>
      </c>
      <c r="T1747" s="3">
        <v>1.7000000000000001E-2</v>
      </c>
      <c r="U1747" s="3">
        <f t="shared" si="261"/>
        <v>14.285714285714285</v>
      </c>
      <c r="V1747" s="3">
        <f t="shared" si="262"/>
        <v>0</v>
      </c>
      <c r="W1747" s="3">
        <f t="shared" si="263"/>
        <v>0</v>
      </c>
    </row>
    <row r="1748" spans="1:23" x14ac:dyDescent="0.3">
      <c r="A1748" s="1">
        <f t="shared" si="257"/>
        <v>0</v>
      </c>
      <c r="B1748" s="1" t="s">
        <v>13</v>
      </c>
      <c r="C1748" s="1">
        <v>0.6</v>
      </c>
      <c r="D1748" s="1">
        <v>3</v>
      </c>
      <c r="E1748" s="1">
        <f t="shared" si="258"/>
        <v>437</v>
      </c>
      <c r="F1748" s="1">
        <v>1</v>
      </c>
      <c r="G1748" s="3">
        <f t="shared" si="259"/>
        <v>0</v>
      </c>
      <c r="H1748" s="3">
        <f t="shared" si="260"/>
        <v>7.9000000000000001E-2</v>
      </c>
      <c r="I1748" s="3">
        <v>6.2E-2</v>
      </c>
      <c r="J1748" s="3">
        <v>1.7000000000000001E-2</v>
      </c>
      <c r="K1748" s="3">
        <v>0</v>
      </c>
      <c r="L1748" s="1">
        <v>14</v>
      </c>
      <c r="M1748" s="1">
        <v>14</v>
      </c>
      <c r="N1748" s="1">
        <v>14</v>
      </c>
      <c r="O1748" s="1">
        <v>12</v>
      </c>
      <c r="P1748" s="1">
        <v>14</v>
      </c>
      <c r="Q1748" s="1">
        <v>14</v>
      </c>
      <c r="R1748" s="3">
        <v>4.5999999999999999E-2</v>
      </c>
      <c r="S1748" s="3">
        <v>8.9999999999999993E-3</v>
      </c>
      <c r="T1748" s="3">
        <v>1.6E-2</v>
      </c>
      <c r="U1748" s="3">
        <f t="shared" si="261"/>
        <v>14.285714285714285</v>
      </c>
      <c r="V1748" s="3">
        <f t="shared" si="262"/>
        <v>0</v>
      </c>
      <c r="W1748" s="3">
        <f t="shared" si="263"/>
        <v>0</v>
      </c>
    </row>
    <row r="1749" spans="1:23" x14ac:dyDescent="0.3">
      <c r="A1749" s="1">
        <f t="shared" si="257"/>
        <v>0</v>
      </c>
      <c r="B1749" s="1" t="s">
        <v>13</v>
      </c>
      <c r="C1749" s="1">
        <v>0.6</v>
      </c>
      <c r="D1749" s="1">
        <v>4</v>
      </c>
      <c r="E1749" s="1">
        <f t="shared" si="258"/>
        <v>437</v>
      </c>
      <c r="F1749" s="1">
        <v>1</v>
      </c>
      <c r="G1749" s="3">
        <f t="shared" si="259"/>
        <v>0</v>
      </c>
      <c r="H1749" s="3">
        <f t="shared" si="260"/>
        <v>8.3000000000000004E-2</v>
      </c>
      <c r="I1749" s="3">
        <v>6.6000000000000003E-2</v>
      </c>
      <c r="J1749" s="3">
        <v>1.7000000000000001E-2</v>
      </c>
      <c r="K1749" s="3">
        <v>0</v>
      </c>
      <c r="L1749" s="1">
        <v>14</v>
      </c>
      <c r="M1749" s="1">
        <v>14</v>
      </c>
      <c r="N1749" s="1">
        <v>14</v>
      </c>
      <c r="O1749" s="1">
        <v>12</v>
      </c>
      <c r="P1749" s="1">
        <v>14</v>
      </c>
      <c r="Q1749" s="1">
        <v>14</v>
      </c>
      <c r="R1749" s="3">
        <v>5.0999999999999997E-2</v>
      </c>
      <c r="S1749" s="3">
        <v>8.9999999999999993E-3</v>
      </c>
      <c r="T1749" s="3">
        <v>1.4999999999999999E-2</v>
      </c>
      <c r="U1749" s="3">
        <f t="shared" si="261"/>
        <v>14.285714285714285</v>
      </c>
      <c r="V1749" s="3">
        <f t="shared" si="262"/>
        <v>0</v>
      </c>
      <c r="W1749" s="3">
        <f t="shared" si="263"/>
        <v>0</v>
      </c>
    </row>
    <row r="1750" spans="1:23" x14ac:dyDescent="0.3">
      <c r="A1750" s="1">
        <f t="shared" si="257"/>
        <v>0</v>
      </c>
      <c r="B1750" s="1" t="s">
        <v>13</v>
      </c>
      <c r="C1750" s="1">
        <v>0.6</v>
      </c>
      <c r="D1750" s="1">
        <v>1</v>
      </c>
      <c r="E1750" s="1">
        <f t="shared" si="258"/>
        <v>438</v>
      </c>
      <c r="F1750" s="1">
        <v>1</v>
      </c>
      <c r="G1750" s="3">
        <f t="shared" si="259"/>
        <v>0</v>
      </c>
      <c r="H1750" s="3">
        <f t="shared" si="260"/>
        <v>6.2000000000000006E-2</v>
      </c>
      <c r="I1750" s="3">
        <v>6.1000000000000006E-2</v>
      </c>
      <c r="J1750" s="3">
        <v>1E-3</v>
      </c>
      <c r="K1750" s="3">
        <v>0</v>
      </c>
      <c r="L1750" s="1">
        <v>13</v>
      </c>
      <c r="M1750" s="1">
        <v>13</v>
      </c>
      <c r="N1750" s="1">
        <v>13</v>
      </c>
      <c r="O1750" s="1">
        <v>11</v>
      </c>
      <c r="P1750" s="1">
        <v>13</v>
      </c>
      <c r="Q1750" s="1">
        <v>12</v>
      </c>
      <c r="R1750" s="3">
        <v>0.04</v>
      </c>
      <c r="S1750" s="3">
        <v>1.0999999999999999E-2</v>
      </c>
      <c r="T1750" s="3">
        <v>0.02</v>
      </c>
      <c r="U1750" s="3">
        <f t="shared" si="261"/>
        <v>15.384615384615385</v>
      </c>
      <c r="V1750" s="3">
        <f t="shared" si="262"/>
        <v>0</v>
      </c>
      <c r="W1750" s="3">
        <f t="shared" si="263"/>
        <v>7.6923076923076925</v>
      </c>
    </row>
    <row r="1751" spans="1:23" x14ac:dyDescent="0.3">
      <c r="A1751" s="1">
        <f t="shared" si="257"/>
        <v>0</v>
      </c>
      <c r="B1751" s="1" t="s">
        <v>13</v>
      </c>
      <c r="C1751" s="1">
        <v>0.6</v>
      </c>
      <c r="D1751" s="1">
        <v>2</v>
      </c>
      <c r="E1751" s="1">
        <f t="shared" si="258"/>
        <v>438</v>
      </c>
      <c r="F1751" s="1">
        <v>1</v>
      </c>
      <c r="G1751" s="3">
        <f t="shared" si="259"/>
        <v>0</v>
      </c>
      <c r="H1751" s="3">
        <f t="shared" si="260"/>
        <v>6.7999999999999991E-2</v>
      </c>
      <c r="I1751" s="3">
        <v>6.699999999999999E-2</v>
      </c>
      <c r="J1751" s="3">
        <v>1E-3</v>
      </c>
      <c r="K1751" s="3">
        <v>0</v>
      </c>
      <c r="L1751" s="1">
        <v>13</v>
      </c>
      <c r="M1751" s="1">
        <v>13</v>
      </c>
      <c r="N1751" s="1">
        <v>13</v>
      </c>
      <c r="O1751" s="1">
        <v>11</v>
      </c>
      <c r="P1751" s="1">
        <v>13</v>
      </c>
      <c r="Q1751" s="1">
        <v>12</v>
      </c>
      <c r="R1751" s="3">
        <v>4.7E-2</v>
      </c>
      <c r="S1751" s="3">
        <v>1.0999999999999999E-2</v>
      </c>
      <c r="T1751" s="3">
        <v>1.9E-2</v>
      </c>
      <c r="U1751" s="3">
        <f t="shared" si="261"/>
        <v>15.384615384615385</v>
      </c>
      <c r="V1751" s="3">
        <f t="shared" si="262"/>
        <v>0</v>
      </c>
      <c r="W1751" s="3">
        <f t="shared" si="263"/>
        <v>7.6923076923076925</v>
      </c>
    </row>
    <row r="1752" spans="1:23" x14ac:dyDescent="0.3">
      <c r="A1752" s="1">
        <f t="shared" si="257"/>
        <v>0</v>
      </c>
      <c r="B1752" s="1" t="s">
        <v>13</v>
      </c>
      <c r="C1752" s="1">
        <v>0.6</v>
      </c>
      <c r="D1752" s="1">
        <v>3</v>
      </c>
      <c r="E1752" s="1">
        <f t="shared" si="258"/>
        <v>438</v>
      </c>
      <c r="F1752" s="1">
        <v>1</v>
      </c>
      <c r="G1752" s="3">
        <f t="shared" si="259"/>
        <v>0</v>
      </c>
      <c r="H1752" s="3">
        <f t="shared" si="260"/>
        <v>7.4999999999999997E-2</v>
      </c>
      <c r="I1752" s="3">
        <v>7.3999999999999996E-2</v>
      </c>
      <c r="J1752" s="3">
        <v>1E-3</v>
      </c>
      <c r="K1752" s="3">
        <v>0</v>
      </c>
      <c r="L1752" s="1">
        <v>13</v>
      </c>
      <c r="M1752" s="1">
        <v>13</v>
      </c>
      <c r="N1752" s="1">
        <v>13</v>
      </c>
      <c r="O1752" s="1">
        <v>11</v>
      </c>
      <c r="P1752" s="1">
        <v>13</v>
      </c>
      <c r="Q1752" s="1">
        <v>12</v>
      </c>
      <c r="R1752" s="3">
        <v>5.3999999999999999E-2</v>
      </c>
      <c r="S1752" s="3">
        <v>1.0999999999999999E-2</v>
      </c>
      <c r="T1752" s="3">
        <v>1.9E-2</v>
      </c>
      <c r="U1752" s="3">
        <f t="shared" si="261"/>
        <v>15.384615384615385</v>
      </c>
      <c r="V1752" s="3">
        <f t="shared" si="262"/>
        <v>0</v>
      </c>
      <c r="W1752" s="3">
        <f t="shared" si="263"/>
        <v>7.6923076923076925</v>
      </c>
    </row>
    <row r="1753" spans="1:23" x14ac:dyDescent="0.3">
      <c r="A1753" s="1">
        <f t="shared" si="257"/>
        <v>0</v>
      </c>
      <c r="B1753" s="1" t="s">
        <v>13</v>
      </c>
      <c r="C1753" s="1">
        <v>0.6</v>
      </c>
      <c r="D1753" s="1">
        <v>4</v>
      </c>
      <c r="E1753" s="1">
        <f t="shared" si="258"/>
        <v>438</v>
      </c>
      <c r="F1753" s="1">
        <v>1</v>
      </c>
      <c r="G1753" s="3">
        <f t="shared" si="259"/>
        <v>0</v>
      </c>
      <c r="H1753" s="3">
        <f t="shared" si="260"/>
        <v>8.0999999999999989E-2</v>
      </c>
      <c r="I1753" s="3">
        <v>7.9999999999999988E-2</v>
      </c>
      <c r="J1753" s="3">
        <v>1E-3</v>
      </c>
      <c r="K1753" s="3">
        <v>0</v>
      </c>
      <c r="L1753" s="1">
        <v>13</v>
      </c>
      <c r="M1753" s="1">
        <v>13</v>
      </c>
      <c r="N1753" s="1">
        <v>13</v>
      </c>
      <c r="O1753" s="1">
        <v>11</v>
      </c>
      <c r="P1753" s="1">
        <v>13</v>
      </c>
      <c r="Q1753" s="1">
        <v>12</v>
      </c>
      <c r="R1753" s="3">
        <v>5.8999999999999997E-2</v>
      </c>
      <c r="S1753" s="3">
        <v>1.0999999999999999E-2</v>
      </c>
      <c r="T1753" s="3">
        <v>0.02</v>
      </c>
      <c r="U1753" s="3">
        <f t="shared" si="261"/>
        <v>15.384615384615385</v>
      </c>
      <c r="V1753" s="3">
        <f t="shared" si="262"/>
        <v>0</v>
      </c>
      <c r="W1753" s="3">
        <f t="shared" si="263"/>
        <v>7.6923076923076925</v>
      </c>
    </row>
    <row r="1754" spans="1:23" x14ac:dyDescent="0.3">
      <c r="A1754" s="1">
        <f t="shared" si="257"/>
        <v>0</v>
      </c>
      <c r="B1754" s="1" t="s">
        <v>13</v>
      </c>
      <c r="C1754" s="1">
        <v>0.6</v>
      </c>
      <c r="D1754" s="1">
        <v>1</v>
      </c>
      <c r="E1754" s="1">
        <f t="shared" si="258"/>
        <v>439</v>
      </c>
      <c r="F1754" s="1">
        <v>1</v>
      </c>
      <c r="G1754" s="3">
        <f t="shared" si="259"/>
        <v>0</v>
      </c>
      <c r="H1754" s="3">
        <f t="shared" si="260"/>
        <v>6.4000000000000001E-2</v>
      </c>
      <c r="I1754" s="3">
        <v>5.6000000000000008E-2</v>
      </c>
      <c r="J1754" s="3">
        <v>8.0000000000000002E-3</v>
      </c>
      <c r="K1754" s="3">
        <v>0</v>
      </c>
      <c r="L1754" s="1">
        <v>13</v>
      </c>
      <c r="M1754" s="1">
        <v>13</v>
      </c>
      <c r="N1754" s="1">
        <v>13</v>
      </c>
      <c r="O1754" s="1">
        <v>12</v>
      </c>
      <c r="P1754" s="1">
        <v>13</v>
      </c>
      <c r="Q1754" s="1">
        <v>13</v>
      </c>
      <c r="R1754" s="3">
        <v>3.5000000000000003E-2</v>
      </c>
      <c r="S1754" s="3">
        <v>0.01</v>
      </c>
      <c r="T1754" s="3">
        <v>1.9999999999999997E-2</v>
      </c>
      <c r="U1754" s="3">
        <f t="shared" si="261"/>
        <v>7.6923076923076925</v>
      </c>
      <c r="V1754" s="3">
        <f t="shared" si="262"/>
        <v>0</v>
      </c>
      <c r="W1754" s="3">
        <f t="shared" si="263"/>
        <v>0</v>
      </c>
    </row>
    <row r="1755" spans="1:23" x14ac:dyDescent="0.3">
      <c r="A1755" s="1">
        <f t="shared" si="257"/>
        <v>0</v>
      </c>
      <c r="B1755" s="1" t="s">
        <v>13</v>
      </c>
      <c r="C1755" s="1">
        <v>0.6</v>
      </c>
      <c r="D1755" s="1">
        <v>2</v>
      </c>
      <c r="E1755" s="1">
        <f t="shared" si="258"/>
        <v>439</v>
      </c>
      <c r="F1755" s="1">
        <v>1</v>
      </c>
      <c r="G1755" s="3">
        <f t="shared" si="259"/>
        <v>0</v>
      </c>
      <c r="H1755" s="3">
        <f t="shared" si="260"/>
        <v>7.2999999999999995E-2</v>
      </c>
      <c r="I1755" s="3">
        <v>6.2E-2</v>
      </c>
      <c r="J1755" s="3">
        <v>1.0999999999999999E-2</v>
      </c>
      <c r="K1755" s="3">
        <v>0</v>
      </c>
      <c r="L1755" s="1">
        <v>13</v>
      </c>
      <c r="M1755" s="1">
        <v>13</v>
      </c>
      <c r="N1755" s="1">
        <v>13</v>
      </c>
      <c r="O1755" s="1">
        <v>12</v>
      </c>
      <c r="P1755" s="1">
        <v>13</v>
      </c>
      <c r="Q1755" s="1">
        <v>13</v>
      </c>
      <c r="R1755" s="3">
        <v>4.1000000000000002E-2</v>
      </c>
      <c r="S1755" s="3">
        <v>0.01</v>
      </c>
      <c r="T1755" s="3">
        <v>1.9999999999999997E-2</v>
      </c>
      <c r="U1755" s="3">
        <f t="shared" si="261"/>
        <v>7.6923076923076925</v>
      </c>
      <c r="V1755" s="3">
        <f t="shared" si="262"/>
        <v>0</v>
      </c>
      <c r="W1755" s="3">
        <f t="shared" si="263"/>
        <v>0</v>
      </c>
    </row>
    <row r="1756" spans="1:23" x14ac:dyDescent="0.3">
      <c r="A1756" s="1">
        <f t="shared" si="257"/>
        <v>0</v>
      </c>
      <c r="B1756" s="1" t="s">
        <v>13</v>
      </c>
      <c r="C1756" s="1">
        <v>0.6</v>
      </c>
      <c r="D1756" s="1">
        <v>3</v>
      </c>
      <c r="E1756" s="1">
        <f t="shared" si="258"/>
        <v>439</v>
      </c>
      <c r="F1756" s="1">
        <v>1</v>
      </c>
      <c r="G1756" s="3">
        <f t="shared" si="259"/>
        <v>0</v>
      </c>
      <c r="H1756" s="3">
        <f t="shared" si="260"/>
        <v>7.2000000000000008E-2</v>
      </c>
      <c r="I1756" s="3">
        <v>6.5000000000000002E-2</v>
      </c>
      <c r="J1756" s="3">
        <v>7.0000000000000001E-3</v>
      </c>
      <c r="K1756" s="3">
        <v>0</v>
      </c>
      <c r="L1756" s="1">
        <v>13</v>
      </c>
      <c r="M1756" s="1">
        <v>13</v>
      </c>
      <c r="N1756" s="1">
        <v>13</v>
      </c>
      <c r="O1756" s="1">
        <v>12</v>
      </c>
      <c r="P1756" s="1">
        <v>13</v>
      </c>
      <c r="Q1756" s="1">
        <v>13</v>
      </c>
      <c r="R1756" s="3">
        <v>4.3999999999999997E-2</v>
      </c>
      <c r="S1756" s="3">
        <v>0.01</v>
      </c>
      <c r="T1756" s="3">
        <v>1.9999999999999997E-2</v>
      </c>
      <c r="U1756" s="3">
        <f t="shared" si="261"/>
        <v>7.6923076923076925</v>
      </c>
      <c r="V1756" s="3">
        <f t="shared" si="262"/>
        <v>0</v>
      </c>
      <c r="W1756" s="3">
        <f t="shared" si="263"/>
        <v>0</v>
      </c>
    </row>
    <row r="1757" spans="1:23" x14ac:dyDescent="0.3">
      <c r="A1757" s="1">
        <f t="shared" si="257"/>
        <v>0</v>
      </c>
      <c r="B1757" s="1" t="s">
        <v>13</v>
      </c>
      <c r="C1757" s="1">
        <v>0.6</v>
      </c>
      <c r="D1757" s="1">
        <v>4</v>
      </c>
      <c r="E1757" s="1">
        <f t="shared" si="258"/>
        <v>439</v>
      </c>
      <c r="F1757" s="1">
        <v>1</v>
      </c>
      <c r="G1757" s="3">
        <f t="shared" si="259"/>
        <v>0</v>
      </c>
      <c r="H1757" s="3">
        <f t="shared" si="260"/>
        <v>7.400000000000001E-2</v>
      </c>
      <c r="I1757" s="3">
        <v>6.6000000000000003E-2</v>
      </c>
      <c r="J1757" s="3">
        <v>8.0000000000000002E-3</v>
      </c>
      <c r="K1757" s="3">
        <v>0</v>
      </c>
      <c r="L1757" s="1">
        <v>13</v>
      </c>
      <c r="M1757" s="1">
        <v>13</v>
      </c>
      <c r="N1757" s="1">
        <v>13</v>
      </c>
      <c r="O1757" s="1">
        <v>12</v>
      </c>
      <c r="P1757" s="1">
        <v>13</v>
      </c>
      <c r="Q1757" s="1">
        <v>13</v>
      </c>
      <c r="R1757" s="3">
        <v>4.4999999999999998E-2</v>
      </c>
      <c r="S1757" s="3">
        <v>0.01</v>
      </c>
      <c r="T1757" s="3">
        <v>1.9999999999999997E-2</v>
      </c>
      <c r="U1757" s="3">
        <f t="shared" si="261"/>
        <v>7.6923076923076925</v>
      </c>
      <c r="V1757" s="3">
        <f t="shared" si="262"/>
        <v>0</v>
      </c>
      <c r="W1757" s="3">
        <f t="shared" si="263"/>
        <v>0</v>
      </c>
    </row>
    <row r="1758" spans="1:23" x14ac:dyDescent="0.3">
      <c r="A1758" s="1">
        <f t="shared" si="257"/>
        <v>0</v>
      </c>
      <c r="B1758" s="1" t="s">
        <v>13</v>
      </c>
      <c r="C1758" s="1">
        <v>0.6</v>
      </c>
      <c r="D1758" s="1">
        <v>1</v>
      </c>
      <c r="E1758" s="1">
        <f t="shared" si="258"/>
        <v>440</v>
      </c>
      <c r="F1758" s="1">
        <v>1</v>
      </c>
      <c r="G1758" s="3">
        <f t="shared" si="259"/>
        <v>0</v>
      </c>
      <c r="H1758" s="3">
        <f t="shared" si="260"/>
        <v>7.1000000000000008E-2</v>
      </c>
      <c r="I1758" s="3">
        <v>6.3E-2</v>
      </c>
      <c r="J1758" s="3">
        <v>8.0000000000000002E-3</v>
      </c>
      <c r="K1758" s="3">
        <v>0</v>
      </c>
      <c r="L1758" s="1">
        <v>14</v>
      </c>
      <c r="M1758" s="1">
        <v>14</v>
      </c>
      <c r="N1758" s="1">
        <v>14</v>
      </c>
      <c r="O1758" s="1">
        <v>12</v>
      </c>
      <c r="P1758" s="1">
        <v>13</v>
      </c>
      <c r="Q1758" s="1">
        <v>13</v>
      </c>
      <c r="R1758" s="3">
        <v>4.2000000000000003E-2</v>
      </c>
      <c r="S1758" s="3">
        <v>8.0000000000000002E-3</v>
      </c>
      <c r="T1758" s="3">
        <v>0.02</v>
      </c>
      <c r="U1758" s="3">
        <f t="shared" si="261"/>
        <v>14.285714285714285</v>
      </c>
      <c r="V1758" s="3">
        <f t="shared" si="262"/>
        <v>7.1428571428571423</v>
      </c>
      <c r="W1758" s="3">
        <f t="shared" si="263"/>
        <v>7.1428571428571423</v>
      </c>
    </row>
    <row r="1759" spans="1:23" x14ac:dyDescent="0.3">
      <c r="A1759" s="1">
        <f t="shared" si="257"/>
        <v>0</v>
      </c>
      <c r="B1759" s="1" t="s">
        <v>13</v>
      </c>
      <c r="C1759" s="1">
        <v>0.6</v>
      </c>
      <c r="D1759" s="1">
        <v>2</v>
      </c>
      <c r="E1759" s="1">
        <f t="shared" si="258"/>
        <v>440</v>
      </c>
      <c r="F1759" s="1">
        <v>1</v>
      </c>
      <c r="G1759" s="3">
        <f t="shared" si="259"/>
        <v>0</v>
      </c>
      <c r="H1759" s="3">
        <f t="shared" si="260"/>
        <v>0.23099999999999998</v>
      </c>
      <c r="I1759" s="3">
        <v>7.0000000000000007E-2</v>
      </c>
      <c r="J1759" s="3">
        <v>1.7999999999999999E-2</v>
      </c>
      <c r="K1759" s="3">
        <v>0.14299999999999999</v>
      </c>
      <c r="L1759" s="1">
        <v>14</v>
      </c>
      <c r="M1759" s="1">
        <v>14</v>
      </c>
      <c r="N1759" s="1">
        <v>14</v>
      </c>
      <c r="O1759" s="1">
        <v>12</v>
      </c>
      <c r="P1759" s="1">
        <v>13</v>
      </c>
      <c r="Q1759" s="1">
        <v>13</v>
      </c>
      <c r="R1759" s="3">
        <v>4.9000000000000002E-2</v>
      </c>
      <c r="S1759" s="3">
        <v>8.0000000000000002E-3</v>
      </c>
      <c r="T1759" s="3">
        <v>0.02</v>
      </c>
      <c r="U1759" s="3">
        <f t="shared" si="261"/>
        <v>14.285714285714285</v>
      </c>
      <c r="V1759" s="3">
        <f t="shared" si="262"/>
        <v>7.1428571428571423</v>
      </c>
      <c r="W1759" s="3">
        <f t="shared" si="263"/>
        <v>7.1428571428571423</v>
      </c>
    </row>
    <row r="1760" spans="1:23" x14ac:dyDescent="0.3">
      <c r="A1760" s="1">
        <f t="shared" si="257"/>
        <v>0</v>
      </c>
      <c r="B1760" s="1" t="s">
        <v>13</v>
      </c>
      <c r="C1760" s="1">
        <v>0.6</v>
      </c>
      <c r="D1760" s="1">
        <v>3</v>
      </c>
      <c r="E1760" s="1">
        <f t="shared" si="258"/>
        <v>440</v>
      </c>
      <c r="F1760" s="1">
        <v>1</v>
      </c>
      <c r="G1760" s="3">
        <f t="shared" si="259"/>
        <v>0</v>
      </c>
      <c r="H1760" s="3">
        <f t="shared" si="260"/>
        <v>0.22599999999999998</v>
      </c>
      <c r="I1760" s="3">
        <v>7.3999999999999996E-2</v>
      </c>
      <c r="J1760" s="3">
        <v>8.9999999999999993E-3</v>
      </c>
      <c r="K1760" s="3">
        <v>0.14299999999999999</v>
      </c>
      <c r="L1760" s="1">
        <v>14</v>
      </c>
      <c r="M1760" s="1">
        <v>14</v>
      </c>
      <c r="N1760" s="1">
        <v>14</v>
      </c>
      <c r="O1760" s="1">
        <v>12</v>
      </c>
      <c r="P1760" s="1">
        <v>13</v>
      </c>
      <c r="Q1760" s="1">
        <v>13</v>
      </c>
      <c r="R1760" s="3">
        <v>5.1999999999999998E-2</v>
      </c>
      <c r="S1760" s="3">
        <v>8.0000000000000002E-3</v>
      </c>
      <c r="T1760" s="3">
        <v>2.1000000000000001E-2</v>
      </c>
      <c r="U1760" s="3">
        <f t="shared" si="261"/>
        <v>14.285714285714285</v>
      </c>
      <c r="V1760" s="3">
        <f t="shared" si="262"/>
        <v>7.1428571428571423</v>
      </c>
      <c r="W1760" s="3">
        <f t="shared" si="263"/>
        <v>7.1428571428571423</v>
      </c>
    </row>
    <row r="1761" spans="1:23" x14ac:dyDescent="0.3">
      <c r="A1761" s="1">
        <f t="shared" si="257"/>
        <v>0</v>
      </c>
      <c r="B1761" s="1" t="s">
        <v>13</v>
      </c>
      <c r="C1761" s="1">
        <v>0.6</v>
      </c>
      <c r="D1761" s="1">
        <v>4</v>
      </c>
      <c r="E1761" s="1">
        <f t="shared" si="258"/>
        <v>440</v>
      </c>
      <c r="F1761" s="1">
        <v>1</v>
      </c>
      <c r="G1761" s="3">
        <f t="shared" si="259"/>
        <v>0</v>
      </c>
      <c r="H1761" s="3">
        <f t="shared" si="260"/>
        <v>0.23399999999999999</v>
      </c>
      <c r="I1761" s="3">
        <v>0.08</v>
      </c>
      <c r="J1761" s="3">
        <v>1.0999999999999999E-2</v>
      </c>
      <c r="K1761" s="3">
        <v>0.14299999999999999</v>
      </c>
      <c r="L1761" s="1">
        <v>14</v>
      </c>
      <c r="M1761" s="1">
        <v>14</v>
      </c>
      <c r="N1761" s="1">
        <v>14</v>
      </c>
      <c r="O1761" s="1">
        <v>12</v>
      </c>
      <c r="P1761" s="1">
        <v>13</v>
      </c>
      <c r="Q1761" s="1">
        <v>13</v>
      </c>
      <c r="R1761" s="3">
        <v>5.7000000000000002E-2</v>
      </c>
      <c r="S1761" s="3">
        <v>8.0000000000000002E-3</v>
      </c>
      <c r="T1761" s="3">
        <v>2.1999999999999999E-2</v>
      </c>
      <c r="U1761" s="3">
        <f t="shared" si="261"/>
        <v>14.285714285714285</v>
      </c>
      <c r="V1761" s="3">
        <f t="shared" si="262"/>
        <v>7.1428571428571423</v>
      </c>
      <c r="W1761" s="3">
        <f t="shared" si="263"/>
        <v>7.1428571428571423</v>
      </c>
    </row>
    <row r="1762" spans="1:23" x14ac:dyDescent="0.3">
      <c r="A1762" s="1">
        <f t="shared" si="257"/>
        <v>0</v>
      </c>
      <c r="B1762" s="1" t="s">
        <v>13</v>
      </c>
      <c r="C1762" s="1">
        <v>0.6</v>
      </c>
      <c r="D1762" s="1">
        <v>1</v>
      </c>
      <c r="E1762" s="1">
        <f t="shared" si="258"/>
        <v>441</v>
      </c>
      <c r="F1762" s="1">
        <v>1</v>
      </c>
      <c r="G1762" s="3">
        <f t="shared" si="259"/>
        <v>0</v>
      </c>
      <c r="H1762" s="3">
        <f t="shared" si="260"/>
        <v>6.8000000000000005E-2</v>
      </c>
      <c r="I1762" s="3">
        <v>6.3E-2</v>
      </c>
      <c r="J1762" s="3">
        <v>5.0000000000000001E-3</v>
      </c>
      <c r="K1762" s="3">
        <v>0</v>
      </c>
      <c r="L1762" s="1">
        <v>13</v>
      </c>
      <c r="M1762" s="1">
        <v>13</v>
      </c>
      <c r="N1762" s="1">
        <v>13</v>
      </c>
      <c r="O1762" s="1">
        <v>11</v>
      </c>
      <c r="P1762" s="1">
        <v>12</v>
      </c>
      <c r="Q1762" s="1">
        <v>11</v>
      </c>
      <c r="R1762" s="3">
        <v>4.2000000000000003E-2</v>
      </c>
      <c r="S1762" s="3">
        <v>0.01</v>
      </c>
      <c r="T1762" s="3">
        <v>1.9999999999999997E-2</v>
      </c>
      <c r="U1762" s="3">
        <f t="shared" si="261"/>
        <v>15.384615384615385</v>
      </c>
      <c r="V1762" s="3">
        <f t="shared" si="262"/>
        <v>7.6923076923076925</v>
      </c>
      <c r="W1762" s="3">
        <f t="shared" si="263"/>
        <v>15.384615384615385</v>
      </c>
    </row>
    <row r="1763" spans="1:23" x14ac:dyDescent="0.3">
      <c r="A1763" s="1">
        <f t="shared" si="257"/>
        <v>0</v>
      </c>
      <c r="B1763" s="1" t="s">
        <v>13</v>
      </c>
      <c r="C1763" s="1">
        <v>0.6</v>
      </c>
      <c r="D1763" s="1">
        <v>2</v>
      </c>
      <c r="E1763" s="1">
        <f t="shared" si="258"/>
        <v>441</v>
      </c>
      <c r="F1763" s="1">
        <v>1</v>
      </c>
      <c r="G1763" s="3">
        <f t="shared" si="259"/>
        <v>0</v>
      </c>
      <c r="H1763" s="3">
        <f t="shared" si="260"/>
        <v>7.6000000000000012E-2</v>
      </c>
      <c r="I1763" s="3">
        <v>7.2000000000000008E-2</v>
      </c>
      <c r="J1763" s="3">
        <v>4.0000000000000001E-3</v>
      </c>
      <c r="K1763" s="3">
        <v>0</v>
      </c>
      <c r="L1763" s="1">
        <v>13</v>
      </c>
      <c r="M1763" s="1">
        <v>13</v>
      </c>
      <c r="N1763" s="1">
        <v>13</v>
      </c>
      <c r="O1763" s="1">
        <v>11</v>
      </c>
      <c r="P1763" s="1">
        <v>12</v>
      </c>
      <c r="Q1763" s="1">
        <v>11</v>
      </c>
      <c r="R1763" s="3">
        <v>4.9000000000000002E-2</v>
      </c>
      <c r="S1763" s="3">
        <v>0.01</v>
      </c>
      <c r="T1763" s="3">
        <v>2.1999999999999999E-2</v>
      </c>
      <c r="U1763" s="3">
        <f t="shared" si="261"/>
        <v>15.384615384615385</v>
      </c>
      <c r="V1763" s="3">
        <f t="shared" si="262"/>
        <v>7.6923076923076925</v>
      </c>
      <c r="W1763" s="3">
        <f t="shared" si="263"/>
        <v>15.384615384615385</v>
      </c>
    </row>
    <row r="1764" spans="1:23" x14ac:dyDescent="0.3">
      <c r="A1764" s="1">
        <f t="shared" si="257"/>
        <v>0</v>
      </c>
      <c r="B1764" s="1" t="s">
        <v>13</v>
      </c>
      <c r="C1764" s="1">
        <v>0.6</v>
      </c>
      <c r="D1764" s="1">
        <v>3</v>
      </c>
      <c r="E1764" s="1">
        <f t="shared" si="258"/>
        <v>441</v>
      </c>
      <c r="F1764" s="1">
        <v>1</v>
      </c>
      <c r="G1764" s="3">
        <f t="shared" si="259"/>
        <v>0</v>
      </c>
      <c r="H1764" s="3">
        <f t="shared" si="260"/>
        <v>7.5999999999999998E-2</v>
      </c>
      <c r="I1764" s="3">
        <v>7.1999999999999995E-2</v>
      </c>
      <c r="J1764" s="3">
        <v>4.0000000000000001E-3</v>
      </c>
      <c r="K1764" s="3">
        <v>0</v>
      </c>
      <c r="L1764" s="1">
        <v>13</v>
      </c>
      <c r="M1764" s="1">
        <v>13</v>
      </c>
      <c r="N1764" s="1">
        <v>13</v>
      </c>
      <c r="O1764" s="1">
        <v>11</v>
      </c>
      <c r="P1764" s="1">
        <v>12</v>
      </c>
      <c r="Q1764" s="1">
        <v>11</v>
      </c>
      <c r="R1764" s="3">
        <v>5.2999999999999999E-2</v>
      </c>
      <c r="S1764" s="3">
        <v>0.01</v>
      </c>
      <c r="T1764" s="3">
        <v>1.7999999999999999E-2</v>
      </c>
      <c r="U1764" s="3">
        <f t="shared" si="261"/>
        <v>15.384615384615385</v>
      </c>
      <c r="V1764" s="3">
        <f t="shared" si="262"/>
        <v>7.6923076923076925</v>
      </c>
      <c r="W1764" s="3">
        <f t="shared" si="263"/>
        <v>15.384615384615385</v>
      </c>
    </row>
    <row r="1765" spans="1:23" x14ac:dyDescent="0.3">
      <c r="A1765" s="1">
        <f t="shared" si="257"/>
        <v>0</v>
      </c>
      <c r="B1765" s="1" t="s">
        <v>13</v>
      </c>
      <c r="C1765" s="1">
        <v>0.6</v>
      </c>
      <c r="D1765" s="1">
        <v>4</v>
      </c>
      <c r="E1765" s="1">
        <f t="shared" si="258"/>
        <v>441</v>
      </c>
      <c r="F1765" s="1">
        <v>1</v>
      </c>
      <c r="G1765" s="3">
        <f t="shared" si="259"/>
        <v>0</v>
      </c>
      <c r="H1765" s="3">
        <f t="shared" si="260"/>
        <v>8.299999999999999E-2</v>
      </c>
      <c r="I1765" s="3">
        <v>7.8999999999999987E-2</v>
      </c>
      <c r="J1765" s="3">
        <v>4.0000000000000001E-3</v>
      </c>
      <c r="K1765" s="3">
        <v>0</v>
      </c>
      <c r="L1765" s="1">
        <v>13</v>
      </c>
      <c r="M1765" s="1">
        <v>13</v>
      </c>
      <c r="N1765" s="1">
        <v>13</v>
      </c>
      <c r="O1765" s="1">
        <v>11</v>
      </c>
      <c r="P1765" s="1">
        <v>12</v>
      </c>
      <c r="Q1765" s="1">
        <v>11</v>
      </c>
      <c r="R1765" s="3">
        <v>5.8999999999999997E-2</v>
      </c>
      <c r="S1765" s="3">
        <v>0.01</v>
      </c>
      <c r="T1765" s="3">
        <v>1.9E-2</v>
      </c>
      <c r="U1765" s="3">
        <f t="shared" si="261"/>
        <v>15.384615384615385</v>
      </c>
      <c r="V1765" s="3">
        <f t="shared" si="262"/>
        <v>7.6923076923076925</v>
      </c>
      <c r="W1765" s="3">
        <f t="shared" si="263"/>
        <v>15.384615384615385</v>
      </c>
    </row>
    <row r="1766" spans="1:23" x14ac:dyDescent="0.3">
      <c r="A1766" s="1">
        <f t="shared" si="257"/>
        <v>0</v>
      </c>
      <c r="B1766" s="1" t="s">
        <v>13</v>
      </c>
      <c r="C1766" s="1">
        <v>0.6</v>
      </c>
      <c r="D1766" s="1">
        <v>1</v>
      </c>
      <c r="E1766" s="1">
        <f t="shared" si="258"/>
        <v>442</v>
      </c>
      <c r="F1766" s="1">
        <v>1</v>
      </c>
      <c r="G1766" s="3">
        <f t="shared" si="259"/>
        <v>0</v>
      </c>
      <c r="H1766" s="3">
        <f t="shared" si="260"/>
        <v>6.7000000000000004E-2</v>
      </c>
      <c r="I1766" s="3">
        <v>0.05</v>
      </c>
      <c r="J1766" s="3">
        <v>1.7000000000000001E-2</v>
      </c>
      <c r="K1766" s="3">
        <v>0</v>
      </c>
      <c r="L1766" s="1">
        <v>13</v>
      </c>
      <c r="M1766" s="1">
        <v>13</v>
      </c>
      <c r="N1766" s="1">
        <v>13</v>
      </c>
      <c r="O1766" s="1">
        <v>13</v>
      </c>
      <c r="P1766" s="1">
        <v>13</v>
      </c>
      <c r="Q1766" s="1">
        <v>13</v>
      </c>
      <c r="R1766" s="3">
        <v>3.2000000000000001E-2</v>
      </c>
      <c r="S1766" s="3">
        <v>8.9999999999999993E-3</v>
      </c>
      <c r="T1766" s="3">
        <v>1.7000000000000001E-2</v>
      </c>
      <c r="U1766" s="3">
        <f t="shared" si="261"/>
        <v>0</v>
      </c>
      <c r="V1766" s="3">
        <f t="shared" si="262"/>
        <v>0</v>
      </c>
      <c r="W1766" s="3">
        <f t="shared" si="263"/>
        <v>0</v>
      </c>
    </row>
    <row r="1767" spans="1:23" x14ac:dyDescent="0.3">
      <c r="A1767" s="1">
        <f t="shared" si="257"/>
        <v>0</v>
      </c>
      <c r="B1767" s="1" t="s">
        <v>13</v>
      </c>
      <c r="C1767" s="1">
        <v>0.6</v>
      </c>
      <c r="D1767" s="1">
        <v>2</v>
      </c>
      <c r="E1767" s="1">
        <f t="shared" si="258"/>
        <v>442</v>
      </c>
      <c r="F1767" s="1">
        <v>1</v>
      </c>
      <c r="G1767" s="3">
        <f t="shared" si="259"/>
        <v>0</v>
      </c>
      <c r="H1767" s="3">
        <f t="shared" si="260"/>
        <v>6.3E-2</v>
      </c>
      <c r="I1767" s="3">
        <v>5.2000000000000005E-2</v>
      </c>
      <c r="J1767" s="3">
        <v>1.0999999999999999E-2</v>
      </c>
      <c r="K1767" s="3">
        <v>0</v>
      </c>
      <c r="L1767" s="1">
        <v>13</v>
      </c>
      <c r="M1767" s="1">
        <v>13</v>
      </c>
      <c r="N1767" s="1">
        <v>13</v>
      </c>
      <c r="O1767" s="1">
        <v>13</v>
      </c>
      <c r="P1767" s="1">
        <v>13</v>
      </c>
      <c r="Q1767" s="1">
        <v>13</v>
      </c>
      <c r="R1767" s="3">
        <v>3.5000000000000003E-2</v>
      </c>
      <c r="S1767" s="3">
        <v>8.9999999999999993E-3</v>
      </c>
      <c r="T1767" s="3">
        <v>1.6E-2</v>
      </c>
      <c r="U1767" s="3">
        <f t="shared" si="261"/>
        <v>0</v>
      </c>
      <c r="V1767" s="3">
        <f t="shared" si="262"/>
        <v>0</v>
      </c>
      <c r="W1767" s="3">
        <f t="shared" si="263"/>
        <v>0</v>
      </c>
    </row>
    <row r="1768" spans="1:23" x14ac:dyDescent="0.3">
      <c r="A1768" s="1">
        <f t="shared" si="257"/>
        <v>0</v>
      </c>
      <c r="B1768" s="1" t="s">
        <v>13</v>
      </c>
      <c r="C1768" s="1">
        <v>0.6</v>
      </c>
      <c r="D1768" s="1">
        <v>3</v>
      </c>
      <c r="E1768" s="1">
        <f t="shared" si="258"/>
        <v>442</v>
      </c>
      <c r="F1768" s="1">
        <v>1</v>
      </c>
      <c r="G1768" s="3">
        <f t="shared" si="259"/>
        <v>0</v>
      </c>
      <c r="H1768" s="3">
        <f t="shared" si="260"/>
        <v>6.8000000000000005E-2</v>
      </c>
      <c r="I1768" s="3">
        <v>5.5E-2</v>
      </c>
      <c r="J1768" s="3">
        <v>1.2999999999999999E-2</v>
      </c>
      <c r="K1768" s="3">
        <v>0</v>
      </c>
      <c r="L1768" s="1">
        <v>13</v>
      </c>
      <c r="M1768" s="1">
        <v>13</v>
      </c>
      <c r="N1768" s="1">
        <v>13</v>
      </c>
      <c r="O1768" s="1">
        <v>13</v>
      </c>
      <c r="P1768" s="1">
        <v>13</v>
      </c>
      <c r="Q1768" s="1">
        <v>13</v>
      </c>
      <c r="R1768" s="3">
        <v>3.6999999999999998E-2</v>
      </c>
      <c r="S1768" s="3">
        <v>8.9999999999999993E-3</v>
      </c>
      <c r="T1768" s="3">
        <v>1.7000000000000001E-2</v>
      </c>
      <c r="U1768" s="3">
        <f t="shared" si="261"/>
        <v>0</v>
      </c>
      <c r="V1768" s="3">
        <f t="shared" si="262"/>
        <v>0</v>
      </c>
      <c r="W1768" s="3">
        <f t="shared" si="263"/>
        <v>0</v>
      </c>
    </row>
    <row r="1769" spans="1:23" x14ac:dyDescent="0.3">
      <c r="A1769" s="1">
        <f t="shared" si="257"/>
        <v>0</v>
      </c>
      <c r="B1769" s="1" t="s">
        <v>13</v>
      </c>
      <c r="C1769" s="1">
        <v>0.6</v>
      </c>
      <c r="D1769" s="1">
        <v>4</v>
      </c>
      <c r="E1769" s="1">
        <f t="shared" si="258"/>
        <v>442</v>
      </c>
      <c r="F1769" s="1">
        <v>0</v>
      </c>
      <c r="G1769" s="3">
        <f t="shared" si="259"/>
        <v>7.6923076923076925</v>
      </c>
      <c r="H1769" s="3">
        <f t="shared" si="260"/>
        <v>0.24199999999999999</v>
      </c>
      <c r="I1769" s="3">
        <v>7.5999999999999998E-2</v>
      </c>
      <c r="J1769" s="3">
        <v>1.2999999999999999E-2</v>
      </c>
      <c r="K1769" s="3">
        <v>0.153</v>
      </c>
      <c r="L1769" s="1">
        <v>13</v>
      </c>
      <c r="M1769" s="1">
        <v>14</v>
      </c>
      <c r="N1769" s="1">
        <v>14</v>
      </c>
      <c r="O1769" s="1">
        <v>12</v>
      </c>
      <c r="P1769" s="1">
        <v>13</v>
      </c>
      <c r="Q1769" s="1">
        <v>13</v>
      </c>
      <c r="R1769" s="3">
        <v>5.7000000000000002E-2</v>
      </c>
      <c r="S1769" s="3">
        <v>8.9999999999999993E-3</v>
      </c>
      <c r="T1769" s="3">
        <v>1.8000000000000002E-2</v>
      </c>
      <c r="U1769" s="3" t="str">
        <f t="shared" si="261"/>
        <v>0</v>
      </c>
      <c r="V1769" s="3" t="str">
        <f t="shared" si="262"/>
        <v>0</v>
      </c>
      <c r="W1769" s="3" t="str">
        <f t="shared" si="263"/>
        <v>0</v>
      </c>
    </row>
    <row r="1770" spans="1:23" x14ac:dyDescent="0.3">
      <c r="A1770" s="1">
        <f t="shared" si="257"/>
        <v>0</v>
      </c>
      <c r="B1770" s="1" t="s">
        <v>13</v>
      </c>
      <c r="C1770" s="1">
        <v>0.6</v>
      </c>
      <c r="D1770" s="1">
        <v>1</v>
      </c>
      <c r="E1770" s="1">
        <f t="shared" si="258"/>
        <v>443</v>
      </c>
      <c r="F1770" s="1">
        <v>1</v>
      </c>
      <c r="G1770" s="3">
        <f t="shared" si="259"/>
        <v>0</v>
      </c>
      <c r="H1770" s="3">
        <f t="shared" si="260"/>
        <v>5.6000000000000001E-2</v>
      </c>
      <c r="I1770" s="3">
        <v>5.3999999999999999E-2</v>
      </c>
      <c r="J1770" s="3">
        <v>2E-3</v>
      </c>
      <c r="K1770" s="3">
        <v>0</v>
      </c>
      <c r="L1770" s="1">
        <v>13</v>
      </c>
      <c r="M1770" s="1">
        <v>13</v>
      </c>
      <c r="N1770" s="1">
        <v>13</v>
      </c>
      <c r="O1770" s="1">
        <v>11</v>
      </c>
      <c r="P1770" s="1">
        <v>12</v>
      </c>
      <c r="Q1770" s="1">
        <v>12</v>
      </c>
      <c r="R1770" s="3">
        <v>3.6999999999999998E-2</v>
      </c>
      <c r="S1770" s="3">
        <v>1.0999999999999999E-2</v>
      </c>
      <c r="T1770" s="3">
        <v>1.4999999999999999E-2</v>
      </c>
      <c r="U1770" s="3">
        <f t="shared" si="261"/>
        <v>15.384615384615385</v>
      </c>
      <c r="V1770" s="3">
        <f t="shared" si="262"/>
        <v>7.6923076923076925</v>
      </c>
      <c r="W1770" s="3">
        <f t="shared" si="263"/>
        <v>7.6923076923076925</v>
      </c>
    </row>
    <row r="1771" spans="1:23" x14ac:dyDescent="0.3">
      <c r="A1771" s="1">
        <f t="shared" si="257"/>
        <v>0</v>
      </c>
      <c r="B1771" s="1" t="s">
        <v>13</v>
      </c>
      <c r="C1771" s="1">
        <v>0.6</v>
      </c>
      <c r="D1771" s="1">
        <v>2</v>
      </c>
      <c r="E1771" s="1">
        <f t="shared" si="258"/>
        <v>443</v>
      </c>
      <c r="F1771" s="1">
        <v>1</v>
      </c>
      <c r="G1771" s="3">
        <f t="shared" si="259"/>
        <v>0</v>
      </c>
      <c r="H1771" s="3">
        <f t="shared" si="260"/>
        <v>6.0000000000000005E-2</v>
      </c>
      <c r="I1771" s="3">
        <v>5.8000000000000003E-2</v>
      </c>
      <c r="J1771" s="3">
        <v>2E-3</v>
      </c>
      <c r="K1771" s="3">
        <v>0</v>
      </c>
      <c r="L1771" s="1">
        <v>13</v>
      </c>
      <c r="M1771" s="1">
        <v>13</v>
      </c>
      <c r="N1771" s="1">
        <v>13</v>
      </c>
      <c r="O1771" s="1">
        <v>11</v>
      </c>
      <c r="P1771" s="1">
        <v>12</v>
      </c>
      <c r="Q1771" s="1">
        <v>12</v>
      </c>
      <c r="R1771" s="3">
        <v>4.1000000000000002E-2</v>
      </c>
      <c r="S1771" s="3">
        <v>1.0999999999999999E-2</v>
      </c>
      <c r="T1771" s="3">
        <v>1.4999999999999999E-2</v>
      </c>
      <c r="U1771" s="3">
        <f t="shared" si="261"/>
        <v>15.384615384615385</v>
      </c>
      <c r="V1771" s="3">
        <f t="shared" si="262"/>
        <v>7.6923076923076925</v>
      </c>
      <c r="W1771" s="3">
        <f t="shared" si="263"/>
        <v>7.6923076923076925</v>
      </c>
    </row>
    <row r="1772" spans="1:23" x14ac:dyDescent="0.3">
      <c r="A1772" s="1">
        <f t="shared" si="257"/>
        <v>0</v>
      </c>
      <c r="B1772" s="1" t="s">
        <v>13</v>
      </c>
      <c r="C1772" s="1">
        <v>0.6</v>
      </c>
      <c r="D1772" s="1">
        <v>3</v>
      </c>
      <c r="E1772" s="1">
        <f t="shared" si="258"/>
        <v>443</v>
      </c>
      <c r="F1772" s="1">
        <v>1</v>
      </c>
      <c r="G1772" s="3">
        <f t="shared" si="259"/>
        <v>0</v>
      </c>
      <c r="H1772" s="3">
        <f t="shared" si="260"/>
        <v>6.3999999999999987E-2</v>
      </c>
      <c r="I1772" s="3">
        <v>6.0999999999999992E-2</v>
      </c>
      <c r="J1772" s="3">
        <v>3.0000000000000001E-3</v>
      </c>
      <c r="K1772" s="3">
        <v>0</v>
      </c>
      <c r="L1772" s="1">
        <v>13</v>
      </c>
      <c r="M1772" s="1">
        <v>13</v>
      </c>
      <c r="N1772" s="1">
        <v>13</v>
      </c>
      <c r="O1772" s="1">
        <v>11</v>
      </c>
      <c r="P1772" s="1">
        <v>12</v>
      </c>
      <c r="Q1772" s="1">
        <v>12</v>
      </c>
      <c r="R1772" s="3">
        <v>4.3999999999999997E-2</v>
      </c>
      <c r="S1772" s="3">
        <v>1.0999999999999999E-2</v>
      </c>
      <c r="T1772" s="3">
        <v>1.4999999999999999E-2</v>
      </c>
      <c r="U1772" s="3">
        <f t="shared" si="261"/>
        <v>15.384615384615385</v>
      </c>
      <c r="V1772" s="3">
        <f t="shared" si="262"/>
        <v>7.6923076923076925</v>
      </c>
      <c r="W1772" s="3">
        <f t="shared" si="263"/>
        <v>7.6923076923076925</v>
      </c>
    </row>
    <row r="1773" spans="1:23" x14ac:dyDescent="0.3">
      <c r="A1773" s="1">
        <f t="shared" si="257"/>
        <v>0</v>
      </c>
      <c r="B1773" s="1" t="s">
        <v>13</v>
      </c>
      <c r="C1773" s="1">
        <v>0.6</v>
      </c>
      <c r="D1773" s="1">
        <v>4</v>
      </c>
      <c r="E1773" s="1">
        <f t="shared" si="258"/>
        <v>443</v>
      </c>
      <c r="F1773" s="1">
        <v>1</v>
      </c>
      <c r="G1773" s="3">
        <f t="shared" si="259"/>
        <v>0</v>
      </c>
      <c r="H1773" s="3">
        <f t="shared" si="260"/>
        <v>6.8000000000000005E-2</v>
      </c>
      <c r="I1773" s="3">
        <v>6.6000000000000003E-2</v>
      </c>
      <c r="J1773" s="3">
        <v>2E-3</v>
      </c>
      <c r="K1773" s="3">
        <v>0</v>
      </c>
      <c r="L1773" s="1">
        <v>13</v>
      </c>
      <c r="M1773" s="1">
        <v>13</v>
      </c>
      <c r="N1773" s="1">
        <v>13</v>
      </c>
      <c r="O1773" s="1">
        <v>11</v>
      </c>
      <c r="P1773" s="1">
        <v>12</v>
      </c>
      <c r="Q1773" s="1">
        <v>12</v>
      </c>
      <c r="R1773" s="3">
        <v>4.8000000000000001E-2</v>
      </c>
      <c r="S1773" s="3">
        <v>1.0999999999999999E-2</v>
      </c>
      <c r="T1773" s="3">
        <v>1.6E-2</v>
      </c>
      <c r="U1773" s="3">
        <f t="shared" si="261"/>
        <v>15.384615384615385</v>
      </c>
      <c r="V1773" s="3">
        <f t="shared" si="262"/>
        <v>7.6923076923076925</v>
      </c>
      <c r="W1773" s="3">
        <f t="shared" si="263"/>
        <v>7.6923076923076925</v>
      </c>
    </row>
    <row r="1774" spans="1:23" x14ac:dyDescent="0.3">
      <c r="A1774" s="1">
        <f t="shared" si="257"/>
        <v>0</v>
      </c>
      <c r="B1774" s="1" t="s">
        <v>13</v>
      </c>
      <c r="C1774" s="1">
        <v>0.6</v>
      </c>
      <c r="D1774" s="1">
        <v>1</v>
      </c>
      <c r="E1774" s="1">
        <f t="shared" si="258"/>
        <v>444</v>
      </c>
      <c r="F1774" s="1">
        <v>1</v>
      </c>
      <c r="G1774" s="3">
        <f t="shared" si="259"/>
        <v>0</v>
      </c>
      <c r="H1774" s="3">
        <f t="shared" si="260"/>
        <v>5.6000000000000001E-2</v>
      </c>
      <c r="I1774" s="3">
        <v>5.1000000000000004E-2</v>
      </c>
      <c r="J1774" s="3">
        <v>5.0000000000000001E-3</v>
      </c>
      <c r="K1774" s="3">
        <v>0</v>
      </c>
      <c r="L1774" s="1">
        <v>13</v>
      </c>
      <c r="M1774" s="1">
        <v>13</v>
      </c>
      <c r="N1774" s="1">
        <v>13</v>
      </c>
      <c r="O1774" s="1">
        <v>12</v>
      </c>
      <c r="P1774" s="1">
        <v>13</v>
      </c>
      <c r="Q1774" s="1">
        <v>13</v>
      </c>
      <c r="R1774" s="3">
        <v>3.4000000000000002E-2</v>
      </c>
      <c r="S1774" s="3">
        <v>0.01</v>
      </c>
      <c r="T1774" s="3">
        <v>1.7000000000000001E-2</v>
      </c>
      <c r="U1774" s="3">
        <f t="shared" si="261"/>
        <v>7.6923076923076925</v>
      </c>
      <c r="V1774" s="3">
        <f t="shared" si="262"/>
        <v>0</v>
      </c>
      <c r="W1774" s="3">
        <f t="shared" si="263"/>
        <v>0</v>
      </c>
    </row>
    <row r="1775" spans="1:23" x14ac:dyDescent="0.3">
      <c r="A1775" s="1">
        <f t="shared" si="257"/>
        <v>0</v>
      </c>
      <c r="B1775" s="1" t="s">
        <v>13</v>
      </c>
      <c r="C1775" s="1">
        <v>0.6</v>
      </c>
      <c r="D1775" s="1">
        <v>2</v>
      </c>
      <c r="E1775" s="1">
        <f t="shared" si="258"/>
        <v>444</v>
      </c>
      <c r="F1775" s="1">
        <v>1</v>
      </c>
      <c r="G1775" s="3">
        <f t="shared" si="259"/>
        <v>0</v>
      </c>
      <c r="H1775" s="3">
        <f t="shared" si="260"/>
        <v>5.8999999999999997E-2</v>
      </c>
      <c r="I1775" s="3">
        <v>5.5E-2</v>
      </c>
      <c r="J1775" s="3">
        <v>4.0000000000000001E-3</v>
      </c>
      <c r="K1775" s="3">
        <v>0</v>
      </c>
      <c r="L1775" s="1">
        <v>13</v>
      </c>
      <c r="M1775" s="1">
        <v>13</v>
      </c>
      <c r="N1775" s="1">
        <v>13</v>
      </c>
      <c r="O1775" s="1">
        <v>12</v>
      </c>
      <c r="P1775" s="1">
        <v>13</v>
      </c>
      <c r="Q1775" s="1">
        <v>13</v>
      </c>
      <c r="R1775" s="3">
        <v>3.7999999999999999E-2</v>
      </c>
      <c r="S1775" s="3">
        <v>0.01</v>
      </c>
      <c r="T1775" s="3">
        <v>1.7000000000000001E-2</v>
      </c>
      <c r="U1775" s="3">
        <f t="shared" si="261"/>
        <v>7.6923076923076925</v>
      </c>
      <c r="V1775" s="3">
        <f t="shared" si="262"/>
        <v>0</v>
      </c>
      <c r="W1775" s="3">
        <f t="shared" si="263"/>
        <v>0</v>
      </c>
    </row>
    <row r="1776" spans="1:23" x14ac:dyDescent="0.3">
      <c r="A1776" s="1">
        <f t="shared" si="257"/>
        <v>0</v>
      </c>
      <c r="B1776" s="1" t="s">
        <v>13</v>
      </c>
      <c r="C1776" s="1">
        <v>0.6</v>
      </c>
      <c r="D1776" s="1">
        <v>3</v>
      </c>
      <c r="E1776" s="1">
        <f t="shared" si="258"/>
        <v>444</v>
      </c>
      <c r="F1776" s="1">
        <v>1</v>
      </c>
      <c r="G1776" s="3">
        <f t="shared" si="259"/>
        <v>0</v>
      </c>
      <c r="H1776" s="3">
        <f t="shared" si="260"/>
        <v>5.7000000000000002E-2</v>
      </c>
      <c r="I1776" s="3">
        <v>5.3999999999999999E-2</v>
      </c>
      <c r="J1776" s="3">
        <v>3.0000000000000001E-3</v>
      </c>
      <c r="K1776" s="3">
        <v>0</v>
      </c>
      <c r="L1776" s="1">
        <v>13</v>
      </c>
      <c r="M1776" s="1">
        <v>13</v>
      </c>
      <c r="N1776" s="1">
        <v>13</v>
      </c>
      <c r="O1776" s="1">
        <v>12</v>
      </c>
      <c r="P1776" s="1">
        <v>13</v>
      </c>
      <c r="Q1776" s="1">
        <v>13</v>
      </c>
      <c r="R1776" s="3">
        <v>3.7999999999999999E-2</v>
      </c>
      <c r="S1776" s="3">
        <v>0.01</v>
      </c>
      <c r="T1776" s="3">
        <v>1.6E-2</v>
      </c>
      <c r="U1776" s="3">
        <f t="shared" si="261"/>
        <v>7.6923076923076925</v>
      </c>
      <c r="V1776" s="3">
        <f t="shared" si="262"/>
        <v>0</v>
      </c>
      <c r="W1776" s="3">
        <f t="shared" si="263"/>
        <v>0</v>
      </c>
    </row>
    <row r="1777" spans="1:23" x14ac:dyDescent="0.3">
      <c r="A1777" s="1">
        <f t="shared" si="257"/>
        <v>0</v>
      </c>
      <c r="B1777" s="1" t="s">
        <v>13</v>
      </c>
      <c r="C1777" s="1">
        <v>0.6</v>
      </c>
      <c r="D1777" s="1">
        <v>4</v>
      </c>
      <c r="E1777" s="1">
        <f t="shared" si="258"/>
        <v>444</v>
      </c>
      <c r="F1777" s="1">
        <v>1</v>
      </c>
      <c r="G1777" s="3">
        <f t="shared" si="259"/>
        <v>0</v>
      </c>
      <c r="H1777" s="3">
        <f t="shared" si="260"/>
        <v>6.7000000000000004E-2</v>
      </c>
      <c r="I1777" s="3">
        <v>6.0999999999999999E-2</v>
      </c>
      <c r="J1777" s="3">
        <v>6.0000000000000001E-3</v>
      </c>
      <c r="K1777" s="3">
        <v>0</v>
      </c>
      <c r="L1777" s="1">
        <v>13</v>
      </c>
      <c r="M1777" s="1">
        <v>13</v>
      </c>
      <c r="N1777" s="1">
        <v>13</v>
      </c>
      <c r="O1777" s="1">
        <v>12</v>
      </c>
      <c r="P1777" s="1">
        <v>13</v>
      </c>
      <c r="Q1777" s="1">
        <v>13</v>
      </c>
      <c r="R1777" s="3">
        <v>4.3999999999999997E-2</v>
      </c>
      <c r="S1777" s="3">
        <v>0.01</v>
      </c>
      <c r="T1777" s="3">
        <v>1.7000000000000001E-2</v>
      </c>
      <c r="U1777" s="3">
        <f t="shared" si="261"/>
        <v>7.6923076923076925</v>
      </c>
      <c r="V1777" s="3">
        <f t="shared" si="262"/>
        <v>0</v>
      </c>
      <c r="W1777" s="3">
        <f t="shared" si="263"/>
        <v>0</v>
      </c>
    </row>
    <row r="1778" spans="1:23" x14ac:dyDescent="0.3">
      <c r="A1778" s="1">
        <f t="shared" si="257"/>
        <v>0</v>
      </c>
      <c r="B1778" s="1" t="s">
        <v>13</v>
      </c>
      <c r="C1778" s="1">
        <v>0.6</v>
      </c>
      <c r="D1778" s="1">
        <v>1</v>
      </c>
      <c r="E1778" s="1">
        <f t="shared" si="258"/>
        <v>445</v>
      </c>
      <c r="F1778" s="1">
        <v>1</v>
      </c>
      <c r="G1778" s="3">
        <f t="shared" si="259"/>
        <v>0</v>
      </c>
      <c r="H1778" s="3">
        <f t="shared" si="260"/>
        <v>0.06</v>
      </c>
      <c r="I1778" s="3">
        <v>5.5E-2</v>
      </c>
      <c r="J1778" s="3">
        <v>5.0000000000000001E-3</v>
      </c>
      <c r="K1778" s="3">
        <v>0</v>
      </c>
      <c r="L1778" s="1">
        <v>13</v>
      </c>
      <c r="M1778" s="1">
        <v>13</v>
      </c>
      <c r="N1778" s="1">
        <v>13</v>
      </c>
      <c r="O1778" s="1">
        <v>12</v>
      </c>
      <c r="P1778" s="1">
        <v>13</v>
      </c>
      <c r="Q1778" s="1">
        <v>13</v>
      </c>
      <c r="R1778" s="3">
        <v>3.5999999999999997E-2</v>
      </c>
      <c r="S1778" s="3">
        <v>0.01</v>
      </c>
      <c r="T1778" s="3">
        <v>1.7000000000000001E-2</v>
      </c>
      <c r="U1778" s="3">
        <f t="shared" si="261"/>
        <v>7.6923076923076925</v>
      </c>
      <c r="V1778" s="3">
        <f t="shared" si="262"/>
        <v>0</v>
      </c>
      <c r="W1778" s="3">
        <f t="shared" si="263"/>
        <v>0</v>
      </c>
    </row>
    <row r="1779" spans="1:23" x14ac:dyDescent="0.3">
      <c r="A1779" s="1">
        <f t="shared" si="257"/>
        <v>0</v>
      </c>
      <c r="B1779" s="1" t="s">
        <v>13</v>
      </c>
      <c r="C1779" s="1">
        <v>0.6</v>
      </c>
      <c r="D1779" s="1">
        <v>2</v>
      </c>
      <c r="E1779" s="1">
        <f t="shared" si="258"/>
        <v>445</v>
      </c>
      <c r="F1779" s="1">
        <v>1</v>
      </c>
      <c r="G1779" s="3">
        <f t="shared" si="259"/>
        <v>0</v>
      </c>
      <c r="H1779" s="3">
        <f t="shared" si="260"/>
        <v>5.9000000000000011E-2</v>
      </c>
      <c r="I1779" s="3">
        <v>5.5000000000000007E-2</v>
      </c>
      <c r="J1779" s="3">
        <v>4.0000000000000001E-3</v>
      </c>
      <c r="K1779" s="3">
        <v>0</v>
      </c>
      <c r="L1779" s="1">
        <v>13</v>
      </c>
      <c r="M1779" s="1">
        <v>13</v>
      </c>
      <c r="N1779" s="1">
        <v>13</v>
      </c>
      <c r="O1779" s="1">
        <v>12</v>
      </c>
      <c r="P1779" s="1">
        <v>13</v>
      </c>
      <c r="Q1779" s="1">
        <v>13</v>
      </c>
      <c r="R1779" s="3">
        <v>3.5000000000000003E-2</v>
      </c>
      <c r="S1779" s="3">
        <v>0.01</v>
      </c>
      <c r="T1779" s="3">
        <v>1.8000000000000002E-2</v>
      </c>
      <c r="U1779" s="3">
        <f t="shared" si="261"/>
        <v>7.6923076923076925</v>
      </c>
      <c r="V1779" s="3">
        <f t="shared" si="262"/>
        <v>0</v>
      </c>
      <c r="W1779" s="3">
        <f t="shared" si="263"/>
        <v>0</v>
      </c>
    </row>
    <row r="1780" spans="1:23" x14ac:dyDescent="0.3">
      <c r="A1780" s="1">
        <f t="shared" si="257"/>
        <v>0</v>
      </c>
      <c r="B1780" s="1" t="s">
        <v>13</v>
      </c>
      <c r="C1780" s="1">
        <v>0.6</v>
      </c>
      <c r="D1780" s="1">
        <v>3</v>
      </c>
      <c r="E1780" s="1">
        <f t="shared" si="258"/>
        <v>445</v>
      </c>
      <c r="F1780" s="1">
        <v>1</v>
      </c>
      <c r="G1780" s="3">
        <f t="shared" si="259"/>
        <v>0</v>
      </c>
      <c r="H1780" s="3">
        <f t="shared" si="260"/>
        <v>6.2000000000000006E-2</v>
      </c>
      <c r="I1780" s="3">
        <v>5.9000000000000004E-2</v>
      </c>
      <c r="J1780" s="3">
        <v>3.0000000000000001E-3</v>
      </c>
      <c r="K1780" s="3">
        <v>0</v>
      </c>
      <c r="L1780" s="1">
        <v>13</v>
      </c>
      <c r="M1780" s="1">
        <v>13</v>
      </c>
      <c r="N1780" s="1">
        <v>13</v>
      </c>
      <c r="O1780" s="1">
        <v>12</v>
      </c>
      <c r="P1780" s="1">
        <v>13</v>
      </c>
      <c r="Q1780" s="1">
        <v>13</v>
      </c>
      <c r="R1780" s="3">
        <v>0.04</v>
      </c>
      <c r="S1780" s="3">
        <v>0.01</v>
      </c>
      <c r="T1780" s="3">
        <v>1.7000000000000001E-2</v>
      </c>
      <c r="U1780" s="3">
        <f t="shared" si="261"/>
        <v>7.6923076923076925</v>
      </c>
      <c r="V1780" s="3">
        <f t="shared" si="262"/>
        <v>0</v>
      </c>
      <c r="W1780" s="3">
        <f t="shared" si="263"/>
        <v>0</v>
      </c>
    </row>
    <row r="1781" spans="1:23" x14ac:dyDescent="0.3">
      <c r="A1781" s="1">
        <f t="shared" si="257"/>
        <v>0</v>
      </c>
      <c r="B1781" s="1" t="s">
        <v>13</v>
      </c>
      <c r="C1781" s="1">
        <v>0.6</v>
      </c>
      <c r="D1781" s="1">
        <v>4</v>
      </c>
      <c r="E1781" s="1">
        <f t="shared" si="258"/>
        <v>445</v>
      </c>
      <c r="F1781" s="1">
        <v>1</v>
      </c>
      <c r="G1781" s="3">
        <f t="shared" si="259"/>
        <v>0</v>
      </c>
      <c r="H1781" s="3">
        <f t="shared" si="260"/>
        <v>6.9000000000000006E-2</v>
      </c>
      <c r="I1781" s="3">
        <v>6.5000000000000002E-2</v>
      </c>
      <c r="J1781" s="3">
        <v>4.0000000000000001E-3</v>
      </c>
      <c r="K1781" s="3">
        <v>0</v>
      </c>
      <c r="L1781" s="1">
        <v>13</v>
      </c>
      <c r="M1781" s="1">
        <v>13</v>
      </c>
      <c r="N1781" s="1">
        <v>13</v>
      </c>
      <c r="O1781" s="1">
        <v>12</v>
      </c>
      <c r="P1781" s="1">
        <v>13</v>
      </c>
      <c r="Q1781" s="1">
        <v>13</v>
      </c>
      <c r="R1781" s="3">
        <v>4.5999999999999999E-2</v>
      </c>
      <c r="S1781" s="3">
        <v>0.01</v>
      </c>
      <c r="T1781" s="3">
        <v>1.7000000000000001E-2</v>
      </c>
      <c r="U1781" s="3">
        <f t="shared" si="261"/>
        <v>7.6923076923076925</v>
      </c>
      <c r="V1781" s="3">
        <f t="shared" si="262"/>
        <v>0</v>
      </c>
      <c r="W1781" s="3">
        <f t="shared" si="263"/>
        <v>0</v>
      </c>
    </row>
    <row r="1782" spans="1:23" x14ac:dyDescent="0.3">
      <c r="A1782" s="1">
        <f t="shared" si="257"/>
        <v>0</v>
      </c>
      <c r="B1782" s="1" t="s">
        <v>13</v>
      </c>
      <c r="C1782" s="1">
        <v>0.6</v>
      </c>
      <c r="D1782" s="1">
        <v>1</v>
      </c>
      <c r="E1782" s="1">
        <f t="shared" si="258"/>
        <v>446</v>
      </c>
      <c r="F1782" s="1">
        <v>1</v>
      </c>
      <c r="G1782" s="3">
        <f t="shared" si="259"/>
        <v>0</v>
      </c>
      <c r="H1782" s="3">
        <f t="shared" si="260"/>
        <v>5.6000000000000008E-2</v>
      </c>
      <c r="I1782" s="3">
        <v>5.2000000000000005E-2</v>
      </c>
      <c r="J1782" s="3">
        <v>4.0000000000000001E-3</v>
      </c>
      <c r="K1782" s="3">
        <v>0</v>
      </c>
      <c r="L1782" s="1">
        <v>13</v>
      </c>
      <c r="M1782" s="1">
        <v>13</v>
      </c>
      <c r="N1782" s="1">
        <v>13</v>
      </c>
      <c r="O1782" s="1">
        <v>12</v>
      </c>
      <c r="P1782" s="1">
        <v>12</v>
      </c>
      <c r="Q1782" s="1">
        <v>13</v>
      </c>
      <c r="R1782" s="3">
        <v>3.2000000000000001E-2</v>
      </c>
      <c r="S1782" s="3">
        <v>0.01</v>
      </c>
      <c r="T1782" s="3">
        <v>1.9E-2</v>
      </c>
      <c r="U1782" s="3">
        <f t="shared" si="261"/>
        <v>7.6923076923076925</v>
      </c>
      <c r="V1782" s="3">
        <f t="shared" si="262"/>
        <v>7.6923076923076925</v>
      </c>
      <c r="W1782" s="3">
        <f t="shared" si="263"/>
        <v>0</v>
      </c>
    </row>
    <row r="1783" spans="1:23" x14ac:dyDescent="0.3">
      <c r="A1783" s="1">
        <f t="shared" si="257"/>
        <v>0</v>
      </c>
      <c r="B1783" s="1" t="s">
        <v>13</v>
      </c>
      <c r="C1783" s="1">
        <v>0.6</v>
      </c>
      <c r="D1783" s="1">
        <v>2</v>
      </c>
      <c r="E1783" s="1">
        <f t="shared" si="258"/>
        <v>446</v>
      </c>
      <c r="F1783" s="1">
        <v>1</v>
      </c>
      <c r="G1783" s="3">
        <f t="shared" si="259"/>
        <v>0</v>
      </c>
      <c r="H1783" s="3">
        <f t="shared" si="260"/>
        <v>6.2E-2</v>
      </c>
      <c r="I1783" s="3">
        <v>5.7000000000000002E-2</v>
      </c>
      <c r="J1783" s="3">
        <v>5.0000000000000001E-3</v>
      </c>
      <c r="K1783" s="3">
        <v>0</v>
      </c>
      <c r="L1783" s="1">
        <v>13</v>
      </c>
      <c r="M1783" s="1">
        <v>13</v>
      </c>
      <c r="N1783" s="1">
        <v>13</v>
      </c>
      <c r="O1783" s="1">
        <v>12</v>
      </c>
      <c r="P1783" s="1">
        <v>12</v>
      </c>
      <c r="Q1783" s="1">
        <v>13</v>
      </c>
      <c r="R1783" s="3">
        <v>3.6999999999999998E-2</v>
      </c>
      <c r="S1783" s="3">
        <v>0.01</v>
      </c>
      <c r="T1783" s="3">
        <v>1.9E-2</v>
      </c>
      <c r="U1783" s="3">
        <f t="shared" si="261"/>
        <v>7.6923076923076925</v>
      </c>
      <c r="V1783" s="3">
        <f t="shared" si="262"/>
        <v>7.6923076923076925</v>
      </c>
      <c r="W1783" s="3">
        <f t="shared" si="263"/>
        <v>0</v>
      </c>
    </row>
    <row r="1784" spans="1:23" x14ac:dyDescent="0.3">
      <c r="A1784" s="1">
        <f t="shared" si="257"/>
        <v>0</v>
      </c>
      <c r="B1784" s="1" t="s">
        <v>13</v>
      </c>
      <c r="C1784" s="1">
        <v>0.6</v>
      </c>
      <c r="D1784" s="1">
        <v>3</v>
      </c>
      <c r="E1784" s="1">
        <f t="shared" si="258"/>
        <v>446</v>
      </c>
      <c r="F1784" s="1">
        <v>1</v>
      </c>
      <c r="G1784" s="3">
        <f t="shared" si="259"/>
        <v>0</v>
      </c>
      <c r="H1784" s="3">
        <f t="shared" si="260"/>
        <v>6.0999999999999999E-2</v>
      </c>
      <c r="I1784" s="3">
        <v>5.7000000000000002E-2</v>
      </c>
      <c r="J1784" s="3">
        <v>4.0000000000000001E-3</v>
      </c>
      <c r="K1784" s="3">
        <v>0</v>
      </c>
      <c r="L1784" s="1">
        <v>13</v>
      </c>
      <c r="M1784" s="1">
        <v>13</v>
      </c>
      <c r="N1784" s="1">
        <v>13</v>
      </c>
      <c r="O1784" s="1">
        <v>12</v>
      </c>
      <c r="P1784" s="1">
        <v>12</v>
      </c>
      <c r="Q1784" s="1">
        <v>13</v>
      </c>
      <c r="R1784" s="3">
        <v>3.7999999999999999E-2</v>
      </c>
      <c r="S1784" s="3">
        <v>0.01</v>
      </c>
      <c r="T1784" s="3">
        <v>1.7999999999999999E-2</v>
      </c>
      <c r="U1784" s="3">
        <f t="shared" si="261"/>
        <v>7.6923076923076925</v>
      </c>
      <c r="V1784" s="3">
        <f t="shared" si="262"/>
        <v>7.6923076923076925</v>
      </c>
      <c r="W1784" s="3">
        <f t="shared" si="263"/>
        <v>0</v>
      </c>
    </row>
    <row r="1785" spans="1:23" x14ac:dyDescent="0.3">
      <c r="A1785" s="1">
        <f t="shared" si="257"/>
        <v>0</v>
      </c>
      <c r="B1785" s="1" t="s">
        <v>13</v>
      </c>
      <c r="C1785" s="1">
        <v>0.6</v>
      </c>
      <c r="D1785" s="1">
        <v>4</v>
      </c>
      <c r="E1785" s="1">
        <f t="shared" si="258"/>
        <v>446</v>
      </c>
      <c r="F1785" s="1">
        <v>1</v>
      </c>
      <c r="G1785" s="3">
        <f t="shared" si="259"/>
        <v>0</v>
      </c>
      <c r="H1785" s="3">
        <f t="shared" si="260"/>
        <v>6.7000000000000004E-2</v>
      </c>
      <c r="I1785" s="3">
        <v>6.3E-2</v>
      </c>
      <c r="J1785" s="3">
        <v>4.0000000000000001E-3</v>
      </c>
      <c r="K1785" s="3">
        <v>0</v>
      </c>
      <c r="L1785" s="1">
        <v>13</v>
      </c>
      <c r="M1785" s="1">
        <v>13</v>
      </c>
      <c r="N1785" s="1">
        <v>13</v>
      </c>
      <c r="O1785" s="1">
        <v>12</v>
      </c>
      <c r="P1785" s="1">
        <v>12</v>
      </c>
      <c r="Q1785" s="1">
        <v>13</v>
      </c>
      <c r="R1785" s="3">
        <v>4.2999999999999997E-2</v>
      </c>
      <c r="S1785" s="3">
        <v>0.01</v>
      </c>
      <c r="T1785" s="3">
        <v>1.9E-2</v>
      </c>
      <c r="U1785" s="3">
        <f t="shared" si="261"/>
        <v>7.6923076923076925</v>
      </c>
      <c r="V1785" s="3">
        <f t="shared" si="262"/>
        <v>7.6923076923076925</v>
      </c>
      <c r="W1785" s="3">
        <f t="shared" si="263"/>
        <v>0</v>
      </c>
    </row>
    <row r="1786" spans="1:23" x14ac:dyDescent="0.3">
      <c r="A1786" s="1">
        <f t="shared" si="257"/>
        <v>0</v>
      </c>
      <c r="B1786" s="1" t="s">
        <v>13</v>
      </c>
      <c r="C1786" s="1">
        <v>0.6</v>
      </c>
      <c r="D1786" s="1">
        <v>1</v>
      </c>
      <c r="E1786" s="1">
        <f t="shared" si="258"/>
        <v>447</v>
      </c>
      <c r="F1786" s="1">
        <v>0</v>
      </c>
      <c r="G1786" s="3">
        <f t="shared" si="259"/>
        <v>7.6923076923076925</v>
      </c>
      <c r="H1786" s="3">
        <f t="shared" si="260"/>
        <v>0.26500000000000001</v>
      </c>
      <c r="I1786" s="3">
        <v>6.2E-2</v>
      </c>
      <c r="J1786" s="3">
        <v>2.1000000000000001E-2</v>
      </c>
      <c r="K1786" s="3">
        <v>0.182</v>
      </c>
      <c r="L1786" s="1">
        <v>13</v>
      </c>
      <c r="M1786" s="1">
        <v>14</v>
      </c>
      <c r="N1786" s="1">
        <v>14</v>
      </c>
      <c r="O1786" s="1">
        <v>13</v>
      </c>
      <c r="P1786" s="1">
        <v>13</v>
      </c>
      <c r="Q1786" s="1">
        <v>13</v>
      </c>
      <c r="R1786" s="3">
        <v>3.9E-2</v>
      </c>
      <c r="S1786" s="3">
        <v>1.0999999999999999E-2</v>
      </c>
      <c r="T1786" s="3">
        <v>2.0999999999999998E-2</v>
      </c>
      <c r="U1786" s="3" t="str">
        <f t="shared" si="261"/>
        <v>0</v>
      </c>
      <c r="V1786" s="3" t="str">
        <f t="shared" si="262"/>
        <v>0</v>
      </c>
      <c r="W1786" s="3" t="str">
        <f t="shared" si="263"/>
        <v>0</v>
      </c>
    </row>
    <row r="1787" spans="1:23" x14ac:dyDescent="0.3">
      <c r="A1787" s="1">
        <f t="shared" si="257"/>
        <v>0</v>
      </c>
      <c r="B1787" s="1" t="s">
        <v>13</v>
      </c>
      <c r="C1787" s="1">
        <v>0.6</v>
      </c>
      <c r="D1787" s="1">
        <v>2</v>
      </c>
      <c r="E1787" s="1">
        <f t="shared" si="258"/>
        <v>447</v>
      </c>
      <c r="F1787" s="1">
        <v>0</v>
      </c>
      <c r="G1787" s="3">
        <f t="shared" si="259"/>
        <v>7.6923076923076925</v>
      </c>
      <c r="H1787" s="3">
        <f t="shared" si="260"/>
        <v>0.28900000000000003</v>
      </c>
      <c r="I1787" s="3">
        <v>6.8999999999999992E-2</v>
      </c>
      <c r="J1787" s="3">
        <v>1.7000000000000001E-2</v>
      </c>
      <c r="K1787" s="3">
        <v>0.20300000000000001</v>
      </c>
      <c r="L1787" s="1">
        <v>13</v>
      </c>
      <c r="M1787" s="1">
        <v>14</v>
      </c>
      <c r="N1787" s="1">
        <v>14</v>
      </c>
      <c r="O1787" s="1">
        <v>13</v>
      </c>
      <c r="P1787" s="1">
        <v>13</v>
      </c>
      <c r="Q1787" s="1">
        <v>13</v>
      </c>
      <c r="R1787" s="3">
        <v>4.4999999999999998E-2</v>
      </c>
      <c r="S1787" s="3">
        <v>1.0999999999999999E-2</v>
      </c>
      <c r="T1787" s="3">
        <v>2.1999999999999999E-2</v>
      </c>
      <c r="U1787" s="3" t="str">
        <f t="shared" si="261"/>
        <v>0</v>
      </c>
      <c r="V1787" s="3" t="str">
        <f t="shared" si="262"/>
        <v>0</v>
      </c>
      <c r="W1787" s="3" t="str">
        <f t="shared" si="263"/>
        <v>0</v>
      </c>
    </row>
    <row r="1788" spans="1:23" x14ac:dyDescent="0.3">
      <c r="A1788" s="1">
        <f t="shared" si="257"/>
        <v>0</v>
      </c>
      <c r="B1788" s="1" t="s">
        <v>13</v>
      </c>
      <c r="C1788" s="1">
        <v>0.6</v>
      </c>
      <c r="D1788" s="1">
        <v>3</v>
      </c>
      <c r="E1788" s="1">
        <f t="shared" si="258"/>
        <v>447</v>
      </c>
      <c r="F1788" s="1">
        <v>0</v>
      </c>
      <c r="G1788" s="3">
        <f t="shared" si="259"/>
        <v>7.6923076923076925</v>
      </c>
      <c r="H1788" s="3">
        <f t="shared" si="260"/>
        <v>0.28800000000000003</v>
      </c>
      <c r="I1788" s="3">
        <v>7.2999999999999995E-2</v>
      </c>
      <c r="J1788" s="3">
        <v>1.7999999999999999E-2</v>
      </c>
      <c r="K1788" s="3">
        <v>0.19700000000000001</v>
      </c>
      <c r="L1788" s="1">
        <v>13</v>
      </c>
      <c r="M1788" s="1">
        <v>14</v>
      </c>
      <c r="N1788" s="1">
        <v>14</v>
      </c>
      <c r="O1788" s="1">
        <v>13</v>
      </c>
      <c r="P1788" s="1">
        <v>13</v>
      </c>
      <c r="Q1788" s="1">
        <v>13</v>
      </c>
      <c r="R1788" s="3">
        <v>0.05</v>
      </c>
      <c r="S1788" s="3">
        <v>1.0999999999999999E-2</v>
      </c>
      <c r="T1788" s="3">
        <v>2.0999999999999998E-2</v>
      </c>
      <c r="U1788" s="3" t="str">
        <f t="shared" si="261"/>
        <v>0</v>
      </c>
      <c r="V1788" s="3" t="str">
        <f t="shared" si="262"/>
        <v>0</v>
      </c>
      <c r="W1788" s="3" t="str">
        <f t="shared" si="263"/>
        <v>0</v>
      </c>
    </row>
    <row r="1789" spans="1:23" x14ac:dyDescent="0.3">
      <c r="A1789" s="1">
        <f t="shared" si="257"/>
        <v>0</v>
      </c>
      <c r="B1789" s="1" t="s">
        <v>13</v>
      </c>
      <c r="C1789" s="1">
        <v>0.6</v>
      </c>
      <c r="D1789" s="1">
        <v>4</v>
      </c>
      <c r="E1789" s="1">
        <f t="shared" si="258"/>
        <v>447</v>
      </c>
      <c r="F1789" s="1">
        <v>0</v>
      </c>
      <c r="G1789" s="3">
        <f t="shared" si="259"/>
        <v>7.6923076923076925</v>
      </c>
      <c r="H1789" s="3">
        <f t="shared" si="260"/>
        <v>0.30499999999999999</v>
      </c>
      <c r="I1789" s="3">
        <v>7.9000000000000001E-2</v>
      </c>
      <c r="J1789" s="3">
        <v>1.7999999999999999E-2</v>
      </c>
      <c r="K1789" s="3">
        <v>0.20799999999999999</v>
      </c>
      <c r="L1789" s="1">
        <v>13</v>
      </c>
      <c r="M1789" s="1">
        <v>14</v>
      </c>
      <c r="N1789" s="1">
        <v>14</v>
      </c>
      <c r="O1789" s="1">
        <v>13</v>
      </c>
      <c r="P1789" s="1">
        <v>13</v>
      </c>
      <c r="Q1789" s="1">
        <v>13</v>
      </c>
      <c r="R1789" s="3">
        <v>5.6000000000000001E-2</v>
      </c>
      <c r="S1789" s="3">
        <v>1.0999999999999999E-2</v>
      </c>
      <c r="T1789" s="3">
        <v>2.0999999999999998E-2</v>
      </c>
      <c r="U1789" s="3" t="str">
        <f t="shared" si="261"/>
        <v>0</v>
      </c>
      <c r="V1789" s="3" t="str">
        <f t="shared" si="262"/>
        <v>0</v>
      </c>
      <c r="W1789" s="3" t="str">
        <f t="shared" si="263"/>
        <v>0</v>
      </c>
    </row>
    <row r="1790" spans="1:23" x14ac:dyDescent="0.3">
      <c r="A1790" s="1">
        <f t="shared" si="257"/>
        <v>0</v>
      </c>
      <c r="B1790" s="1" t="s">
        <v>13</v>
      </c>
      <c r="C1790" s="1">
        <v>0.6</v>
      </c>
      <c r="D1790" s="1">
        <v>1</v>
      </c>
      <c r="E1790" s="1">
        <f t="shared" si="258"/>
        <v>448</v>
      </c>
      <c r="F1790" s="1">
        <v>0</v>
      </c>
      <c r="G1790" s="3">
        <f t="shared" si="259"/>
        <v>7.6923076923076925</v>
      </c>
      <c r="H1790" s="3">
        <f t="shared" si="260"/>
        <v>0.19500000000000001</v>
      </c>
      <c r="I1790" s="3">
        <v>6.5000000000000002E-2</v>
      </c>
      <c r="J1790" s="3">
        <v>1.0999999999999999E-2</v>
      </c>
      <c r="K1790" s="3">
        <v>0.11899999999999999</v>
      </c>
      <c r="L1790" s="1">
        <v>13</v>
      </c>
      <c r="M1790" s="1">
        <v>14</v>
      </c>
      <c r="N1790" s="1">
        <v>14</v>
      </c>
      <c r="O1790" s="1">
        <v>12</v>
      </c>
      <c r="P1790" s="1">
        <v>13</v>
      </c>
      <c r="Q1790" s="1">
        <v>13</v>
      </c>
      <c r="R1790" s="3">
        <v>4.1000000000000002E-2</v>
      </c>
      <c r="S1790" s="3">
        <v>0.01</v>
      </c>
      <c r="T1790" s="3">
        <v>2.3E-2</v>
      </c>
      <c r="U1790" s="3" t="str">
        <f t="shared" si="261"/>
        <v>0</v>
      </c>
      <c r="V1790" s="3" t="str">
        <f t="shared" si="262"/>
        <v>0</v>
      </c>
      <c r="W1790" s="3" t="str">
        <f t="shared" si="263"/>
        <v>0</v>
      </c>
    </row>
    <row r="1791" spans="1:23" x14ac:dyDescent="0.3">
      <c r="A1791" s="1">
        <f t="shared" si="257"/>
        <v>0</v>
      </c>
      <c r="B1791" s="1" t="s">
        <v>13</v>
      </c>
      <c r="C1791" s="1">
        <v>0.6</v>
      </c>
      <c r="D1791" s="1">
        <v>2</v>
      </c>
      <c r="E1791" s="1">
        <f t="shared" si="258"/>
        <v>448</v>
      </c>
      <c r="F1791" s="1">
        <v>0</v>
      </c>
      <c r="G1791" s="3">
        <f t="shared" si="259"/>
        <v>7.6923076923076925</v>
      </c>
      <c r="H1791" s="3">
        <f t="shared" si="260"/>
        <v>0.223</v>
      </c>
      <c r="I1791" s="3">
        <v>7.3000000000000009E-2</v>
      </c>
      <c r="J1791" s="3">
        <v>8.0000000000000002E-3</v>
      </c>
      <c r="K1791" s="3">
        <v>0.14199999999999999</v>
      </c>
      <c r="L1791" s="1">
        <v>13</v>
      </c>
      <c r="M1791" s="1">
        <v>14</v>
      </c>
      <c r="N1791" s="1">
        <v>14</v>
      </c>
      <c r="O1791" s="1">
        <v>12</v>
      </c>
      <c r="P1791" s="1">
        <v>13</v>
      </c>
      <c r="Q1791" s="1">
        <v>13</v>
      </c>
      <c r="R1791" s="3">
        <v>4.9000000000000002E-2</v>
      </c>
      <c r="S1791" s="3">
        <v>0.01</v>
      </c>
      <c r="T1791" s="3">
        <v>2.3E-2</v>
      </c>
      <c r="U1791" s="3" t="str">
        <f t="shared" si="261"/>
        <v>0</v>
      </c>
      <c r="V1791" s="3" t="str">
        <f t="shared" si="262"/>
        <v>0</v>
      </c>
      <c r="W1791" s="3" t="str">
        <f t="shared" si="263"/>
        <v>0</v>
      </c>
    </row>
    <row r="1792" spans="1:23" x14ac:dyDescent="0.3">
      <c r="A1792" s="1">
        <f t="shared" si="257"/>
        <v>0</v>
      </c>
      <c r="B1792" s="1" t="s">
        <v>13</v>
      </c>
      <c r="C1792" s="1">
        <v>0.6</v>
      </c>
      <c r="D1792" s="1">
        <v>3</v>
      </c>
      <c r="E1792" s="1">
        <f t="shared" si="258"/>
        <v>448</v>
      </c>
      <c r="F1792" s="1">
        <v>0</v>
      </c>
      <c r="G1792" s="3">
        <f t="shared" si="259"/>
        <v>7.6923076923076925</v>
      </c>
      <c r="H1792" s="3">
        <f t="shared" si="260"/>
        <v>0.24099999999999999</v>
      </c>
      <c r="I1792" s="3">
        <v>7.8E-2</v>
      </c>
      <c r="J1792" s="3">
        <v>8.9999999999999993E-3</v>
      </c>
      <c r="K1792" s="3">
        <v>0.154</v>
      </c>
      <c r="L1792" s="1">
        <v>13</v>
      </c>
      <c r="M1792" s="1">
        <v>14</v>
      </c>
      <c r="N1792" s="1">
        <v>14</v>
      </c>
      <c r="O1792" s="1">
        <v>12</v>
      </c>
      <c r="P1792" s="1">
        <v>13</v>
      </c>
      <c r="Q1792" s="1">
        <v>13</v>
      </c>
      <c r="R1792" s="3">
        <v>5.3999999999999999E-2</v>
      </c>
      <c r="S1792" s="3">
        <v>0.01</v>
      </c>
      <c r="T1792" s="3">
        <v>2.3E-2</v>
      </c>
      <c r="U1792" s="3" t="str">
        <f t="shared" si="261"/>
        <v>0</v>
      </c>
      <c r="V1792" s="3" t="str">
        <f t="shared" si="262"/>
        <v>0</v>
      </c>
      <c r="W1792" s="3" t="str">
        <f t="shared" si="263"/>
        <v>0</v>
      </c>
    </row>
    <row r="1793" spans="1:38" x14ac:dyDescent="0.3">
      <c r="A1793" s="1">
        <f t="shared" si="257"/>
        <v>0</v>
      </c>
      <c r="B1793" s="1" t="s">
        <v>13</v>
      </c>
      <c r="C1793" s="1">
        <v>0.6</v>
      </c>
      <c r="D1793" s="1">
        <v>4</v>
      </c>
      <c r="E1793" s="1">
        <f t="shared" si="258"/>
        <v>448</v>
      </c>
      <c r="F1793" s="1">
        <v>0</v>
      </c>
      <c r="G1793" s="3">
        <f t="shared" si="259"/>
        <v>7.6923076923076925</v>
      </c>
      <c r="H1793" s="3">
        <f t="shared" si="260"/>
        <v>0.23499999999999999</v>
      </c>
      <c r="I1793" s="3">
        <v>8.3999999999999991E-2</v>
      </c>
      <c r="J1793" s="3">
        <v>8.0000000000000002E-3</v>
      </c>
      <c r="K1793" s="3">
        <v>0.14299999999999999</v>
      </c>
      <c r="L1793" s="1">
        <v>13</v>
      </c>
      <c r="M1793" s="1">
        <v>14</v>
      </c>
      <c r="N1793" s="1">
        <v>14</v>
      </c>
      <c r="O1793" s="1">
        <v>12</v>
      </c>
      <c r="P1793" s="1">
        <v>13</v>
      </c>
      <c r="Q1793" s="1">
        <v>13</v>
      </c>
      <c r="R1793" s="3">
        <v>5.8999999999999997E-2</v>
      </c>
      <c r="S1793" s="3">
        <v>0.01</v>
      </c>
      <c r="T1793" s="3">
        <v>2.4E-2</v>
      </c>
      <c r="U1793" s="3" t="str">
        <f t="shared" si="261"/>
        <v>0</v>
      </c>
      <c r="V1793" s="3" t="str">
        <f t="shared" si="262"/>
        <v>0</v>
      </c>
      <c r="W1793" s="3" t="str">
        <f t="shared" si="263"/>
        <v>0</v>
      </c>
    </row>
    <row r="1794" spans="1:38" x14ac:dyDescent="0.3">
      <c r="A1794" s="1">
        <f t="shared" ref="A1794:A1857" si="264">IF(MOD(E1794,25)=0,1,0)</f>
        <v>0</v>
      </c>
      <c r="B1794" s="1" t="s">
        <v>13</v>
      </c>
      <c r="C1794" s="1">
        <v>0.6</v>
      </c>
      <c r="D1794" s="1">
        <v>1</v>
      </c>
      <c r="E1794" s="1">
        <f t="shared" si="258"/>
        <v>449</v>
      </c>
      <c r="F1794" s="1">
        <v>1</v>
      </c>
      <c r="G1794" s="3">
        <f t="shared" si="259"/>
        <v>0</v>
      </c>
      <c r="H1794" s="3">
        <f t="shared" si="260"/>
        <v>6.3E-2</v>
      </c>
      <c r="I1794" s="3">
        <v>5.2000000000000005E-2</v>
      </c>
      <c r="J1794" s="3">
        <v>1.0999999999999999E-2</v>
      </c>
      <c r="K1794" s="3">
        <v>0</v>
      </c>
      <c r="L1794" s="1">
        <v>13</v>
      </c>
      <c r="M1794" s="1">
        <v>13</v>
      </c>
      <c r="N1794" s="1">
        <v>13</v>
      </c>
      <c r="O1794" s="1">
        <v>11</v>
      </c>
      <c r="P1794" s="1">
        <v>12</v>
      </c>
      <c r="Q1794" s="1">
        <v>13</v>
      </c>
      <c r="R1794" s="3">
        <v>3.4000000000000002E-2</v>
      </c>
      <c r="S1794" s="3">
        <v>8.9999999999999993E-3</v>
      </c>
      <c r="T1794" s="3">
        <v>1.7999999999999999E-2</v>
      </c>
      <c r="U1794" s="3">
        <f t="shared" si="261"/>
        <v>15.384615384615385</v>
      </c>
      <c r="V1794" s="3">
        <f t="shared" si="262"/>
        <v>7.6923076923076925</v>
      </c>
      <c r="W1794" s="3">
        <f t="shared" si="263"/>
        <v>0</v>
      </c>
    </row>
    <row r="1795" spans="1:38" x14ac:dyDescent="0.3">
      <c r="A1795" s="1">
        <f t="shared" si="264"/>
        <v>0</v>
      </c>
      <c r="B1795" s="1" t="s">
        <v>13</v>
      </c>
      <c r="C1795" s="1">
        <v>0.6</v>
      </c>
      <c r="D1795" s="1">
        <v>2</v>
      </c>
      <c r="E1795" s="1">
        <f t="shared" ref="E1795:E1858" si="265">_xlfn.CEILING.MATH((ROW(E1795)-1)/4)</f>
        <v>449</v>
      </c>
      <c r="F1795" s="1">
        <v>1</v>
      </c>
      <c r="G1795" s="3">
        <f t="shared" ref="G1795:G1858" si="266">(M1795-L1795)/L1795*100</f>
        <v>0</v>
      </c>
      <c r="H1795" s="3">
        <f t="shared" ref="H1795:H1858" si="267">I1795+K1795+J1795</f>
        <v>7.400000000000001E-2</v>
      </c>
      <c r="I1795" s="3">
        <v>6.1000000000000006E-2</v>
      </c>
      <c r="J1795" s="3">
        <v>1.2999999999999999E-2</v>
      </c>
      <c r="K1795" s="3">
        <v>0</v>
      </c>
      <c r="L1795" s="1">
        <v>13</v>
      </c>
      <c r="M1795" s="1">
        <v>13</v>
      </c>
      <c r="N1795" s="1">
        <v>13</v>
      </c>
      <c r="O1795" s="1">
        <v>11</v>
      </c>
      <c r="P1795" s="1">
        <v>12</v>
      </c>
      <c r="Q1795" s="1">
        <v>13</v>
      </c>
      <c r="R1795" s="3">
        <v>4.2000000000000003E-2</v>
      </c>
      <c r="S1795" s="3">
        <v>8.9999999999999993E-3</v>
      </c>
      <c r="T1795" s="3">
        <v>1.9E-2</v>
      </c>
      <c r="U1795" s="3">
        <f t="shared" ref="U1795:U1858" si="268">IF(F1795=1,(M1795-O1795)/M1795*100,"0")</f>
        <v>15.384615384615385</v>
      </c>
      <c r="V1795" s="3">
        <f t="shared" ref="V1795:V1858" si="269">IF(F1795=1,(M1795-P1795)/M1795*100,"0")</f>
        <v>7.6923076923076925</v>
      </c>
      <c r="W1795" s="3">
        <f t="shared" ref="W1795:W1858" si="270">IF(F1795=1,(M1795-Q1795)/M1795*100,"0")</f>
        <v>0</v>
      </c>
    </row>
    <row r="1796" spans="1:38" x14ac:dyDescent="0.3">
      <c r="A1796" s="1">
        <f t="shared" si="264"/>
        <v>0</v>
      </c>
      <c r="B1796" s="1" t="s">
        <v>13</v>
      </c>
      <c r="C1796" s="1">
        <v>0.6</v>
      </c>
      <c r="D1796" s="1">
        <v>3</v>
      </c>
      <c r="E1796" s="1">
        <f t="shared" si="265"/>
        <v>449</v>
      </c>
      <c r="F1796" s="1">
        <v>1</v>
      </c>
      <c r="G1796" s="3">
        <f t="shared" si="266"/>
        <v>0</v>
      </c>
      <c r="H1796" s="3">
        <f t="shared" si="267"/>
        <v>0.08</v>
      </c>
      <c r="I1796" s="3">
        <v>6.5000000000000002E-2</v>
      </c>
      <c r="J1796" s="3">
        <v>1.4999999999999999E-2</v>
      </c>
      <c r="K1796" s="3">
        <v>0</v>
      </c>
      <c r="L1796" s="1">
        <v>13</v>
      </c>
      <c r="M1796" s="1">
        <v>13</v>
      </c>
      <c r="N1796" s="1">
        <v>13</v>
      </c>
      <c r="O1796" s="1">
        <v>11</v>
      </c>
      <c r="P1796" s="1">
        <v>12</v>
      </c>
      <c r="Q1796" s="1">
        <v>13</v>
      </c>
      <c r="R1796" s="3">
        <v>4.7E-2</v>
      </c>
      <c r="S1796" s="3">
        <v>8.9999999999999993E-3</v>
      </c>
      <c r="T1796" s="3">
        <v>1.7999999999999999E-2</v>
      </c>
      <c r="U1796" s="3">
        <f t="shared" si="268"/>
        <v>15.384615384615385</v>
      </c>
      <c r="V1796" s="3">
        <f t="shared" si="269"/>
        <v>7.6923076923076925</v>
      </c>
      <c r="W1796" s="3">
        <f t="shared" si="270"/>
        <v>0</v>
      </c>
    </row>
    <row r="1797" spans="1:38" x14ac:dyDescent="0.3">
      <c r="A1797" s="1">
        <f t="shared" si="264"/>
        <v>0</v>
      </c>
      <c r="B1797" s="1" t="s">
        <v>13</v>
      </c>
      <c r="C1797" s="1">
        <v>0.6</v>
      </c>
      <c r="D1797" s="1">
        <v>4</v>
      </c>
      <c r="E1797" s="1">
        <f t="shared" si="265"/>
        <v>449</v>
      </c>
      <c r="F1797" s="1">
        <v>1</v>
      </c>
      <c r="G1797" s="3">
        <f t="shared" si="266"/>
        <v>0</v>
      </c>
      <c r="H1797" s="3">
        <f t="shared" si="267"/>
        <v>7.9000000000000001E-2</v>
      </c>
      <c r="I1797" s="3">
        <v>6.6000000000000003E-2</v>
      </c>
      <c r="J1797" s="3">
        <v>1.2999999999999999E-2</v>
      </c>
      <c r="K1797" s="3">
        <v>0</v>
      </c>
      <c r="L1797" s="1">
        <v>13</v>
      </c>
      <c r="M1797" s="1">
        <v>13</v>
      </c>
      <c r="N1797" s="1">
        <v>13</v>
      </c>
      <c r="O1797" s="1">
        <v>11</v>
      </c>
      <c r="P1797" s="1">
        <v>12</v>
      </c>
      <c r="Q1797" s="1">
        <v>13</v>
      </c>
      <c r="R1797" s="3">
        <v>4.8000000000000001E-2</v>
      </c>
      <c r="S1797" s="3">
        <v>8.9999999999999993E-3</v>
      </c>
      <c r="T1797" s="3">
        <v>1.7999999999999999E-2</v>
      </c>
      <c r="U1797" s="3">
        <f t="shared" si="268"/>
        <v>15.384615384615385</v>
      </c>
      <c r="V1797" s="3">
        <f t="shared" si="269"/>
        <v>7.6923076923076925</v>
      </c>
      <c r="W1797" s="3">
        <f t="shared" si="270"/>
        <v>0</v>
      </c>
    </row>
    <row r="1798" spans="1:38" x14ac:dyDescent="0.3">
      <c r="A1798" s="1">
        <f t="shared" si="264"/>
        <v>1</v>
      </c>
      <c r="B1798" s="1" t="s">
        <v>13</v>
      </c>
      <c r="C1798" s="1">
        <v>0.6</v>
      </c>
      <c r="D1798" s="1">
        <v>1</v>
      </c>
      <c r="E1798" s="1">
        <f t="shared" si="265"/>
        <v>450</v>
      </c>
      <c r="F1798" s="1">
        <v>1</v>
      </c>
      <c r="G1798" s="3">
        <f t="shared" si="266"/>
        <v>0</v>
      </c>
      <c r="H1798" s="3">
        <f t="shared" si="267"/>
        <v>6.0000000000000005E-2</v>
      </c>
      <c r="I1798" s="3">
        <v>5.9000000000000004E-2</v>
      </c>
      <c r="J1798" s="3">
        <v>1E-3</v>
      </c>
      <c r="K1798" s="3">
        <v>0</v>
      </c>
      <c r="L1798" s="1">
        <v>13</v>
      </c>
      <c r="M1798" s="1">
        <v>13</v>
      </c>
      <c r="N1798" s="1">
        <v>13</v>
      </c>
      <c r="O1798" s="1">
        <v>11</v>
      </c>
      <c r="P1798" s="1">
        <v>12</v>
      </c>
      <c r="Q1798" s="1">
        <v>12</v>
      </c>
      <c r="R1798" s="3">
        <v>3.9E-2</v>
      </c>
      <c r="S1798" s="3">
        <v>0.01</v>
      </c>
      <c r="T1798" s="3">
        <v>1.8000000000000002E-2</v>
      </c>
      <c r="U1798" s="3">
        <f t="shared" si="268"/>
        <v>15.384615384615385</v>
      </c>
      <c r="V1798" s="3">
        <f t="shared" si="269"/>
        <v>7.6923076923076925</v>
      </c>
      <c r="W1798" s="3">
        <f t="shared" si="270"/>
        <v>7.6923076923076925</v>
      </c>
      <c r="AA1798" s="1">
        <f>SUMPRODUCT((MOD(ROW(F1702:F1801),4)=2)*F1702:F1801)</f>
        <v>19</v>
      </c>
      <c r="AB1798" s="3">
        <f>SUMPRODUCT((MOD(ROW(G1702:G1801),4)=2)*G1702:G1801)/25</f>
        <v>1.882051282051282</v>
      </c>
      <c r="AC1798" s="3">
        <f t="shared" ref="AC1798:AF1798" si="271">SUMPRODUCT((MOD(ROW(H1702:H1801),4)=2)*H1702:H1801)/25</f>
        <v>0.10372000000000002</v>
      </c>
      <c r="AD1798" s="3">
        <f t="shared" si="271"/>
        <v>5.5640000000000009E-2</v>
      </c>
      <c r="AE1798" s="3">
        <f t="shared" si="271"/>
        <v>9.7200000000000029E-3</v>
      </c>
      <c r="AF1798" s="3">
        <f t="shared" si="271"/>
        <v>3.8360000000000005E-2</v>
      </c>
      <c r="AG1798" s="3">
        <f>SUMPRODUCT((MOD(ROW(R1702:R1801),4)=2)*R1702:R1801)/25</f>
        <v>3.6600000000000021E-2</v>
      </c>
      <c r="AH1798" s="3">
        <f>SUMPRODUCT((MOD(ROW(S1702:S1801),4)=2)*S1702:S1801)/25</f>
        <v>9.8000000000000049E-3</v>
      </c>
      <c r="AI1798" s="3">
        <f>SUMPRODUCT((MOD(ROW(T1702:T1801),4)=2)*T1702:T1801)/25</f>
        <v>1.8000000000000006E-2</v>
      </c>
      <c r="AJ1798" s="3">
        <f>IF(AA1798&gt;0, SUMPRODUCT((MOD(ROW(U1702:U1801),4)=2)*U1702:U1801)/AA1798,"-")</f>
        <v>12.290341237709656</v>
      </c>
      <c r="AK1798" s="3">
        <f>IF(AA1798&gt;0, SUMPRODUCT((MOD(ROW(V1702:V1801),4)=2)*V1702:V1801)/AA1798,"-")</f>
        <v>4.3377674956622325</v>
      </c>
      <c r="AL1798" s="3">
        <f>IF(AA1798&gt;0,SUMPRODUCT((MOD(ROW(W1702:W1801),4)=2)*W1702:W1801)/AA1798,"-")</f>
        <v>4.7715442452284567</v>
      </c>
    </row>
    <row r="1799" spans="1:38" x14ac:dyDescent="0.3">
      <c r="A1799" s="1">
        <f t="shared" si="264"/>
        <v>1</v>
      </c>
      <c r="B1799" s="1" t="s">
        <v>13</v>
      </c>
      <c r="C1799" s="1">
        <v>0.6</v>
      </c>
      <c r="D1799" s="1">
        <v>2</v>
      </c>
      <c r="E1799" s="1">
        <f t="shared" si="265"/>
        <v>450</v>
      </c>
      <c r="F1799" s="1">
        <v>1</v>
      </c>
      <c r="G1799" s="3">
        <f t="shared" si="266"/>
        <v>0</v>
      </c>
      <c r="H1799" s="3">
        <f t="shared" si="267"/>
        <v>6.4000000000000001E-2</v>
      </c>
      <c r="I1799" s="3">
        <v>6.2E-2</v>
      </c>
      <c r="J1799" s="3">
        <v>2E-3</v>
      </c>
      <c r="K1799" s="3">
        <v>0</v>
      </c>
      <c r="L1799" s="1">
        <v>13</v>
      </c>
      <c r="M1799" s="1">
        <v>13</v>
      </c>
      <c r="N1799" s="1">
        <v>13</v>
      </c>
      <c r="O1799" s="1">
        <v>11</v>
      </c>
      <c r="P1799" s="1">
        <v>12</v>
      </c>
      <c r="Q1799" s="1">
        <v>12</v>
      </c>
      <c r="R1799" s="3">
        <v>4.2999999999999997E-2</v>
      </c>
      <c r="S1799" s="3">
        <v>0.01</v>
      </c>
      <c r="T1799" s="3">
        <v>1.7000000000000001E-2</v>
      </c>
      <c r="U1799" s="3">
        <f t="shared" si="268"/>
        <v>15.384615384615385</v>
      </c>
      <c r="V1799" s="3">
        <f t="shared" si="269"/>
        <v>7.6923076923076925</v>
      </c>
      <c r="W1799" s="3">
        <f t="shared" si="270"/>
        <v>7.6923076923076925</v>
      </c>
      <c r="AA1799" s="1">
        <f>SUMPRODUCT((MOD(ROW(F1702:F1801),4)=3)*F1702:F1801)</f>
        <v>20</v>
      </c>
      <c r="AB1799" s="3">
        <f>SUMPRODUCT((MOD(ROW(G1702:G1801),4)=3)*G1702:G1801)/25</f>
        <v>1.6153846153846152</v>
      </c>
      <c r="AC1799" s="3">
        <f t="shared" ref="AC1799:AF1799" si="272">SUMPRODUCT((MOD(ROW(H1702:H1801),4)=3)*H1702:H1801)/25</f>
        <v>0.12216000000000003</v>
      </c>
      <c r="AD1799" s="3">
        <f t="shared" si="272"/>
        <v>6.1600000000000002E-2</v>
      </c>
      <c r="AE1799" s="3">
        <f t="shared" si="272"/>
        <v>9.1600000000000015E-3</v>
      </c>
      <c r="AF1799" s="3">
        <f t="shared" si="272"/>
        <v>5.1400000000000008E-2</v>
      </c>
      <c r="AG1799" s="3">
        <f>SUMPRODUCT((MOD(ROW(R1702:R1801),4)=3)*R1702:R1801)/25</f>
        <v>4.2600000000000006E-2</v>
      </c>
      <c r="AH1799" s="3">
        <f>SUMPRODUCT((MOD(ROW(S1702:S1801),4)=3)*S1702:S1801)/25</f>
        <v>9.8000000000000049E-3</v>
      </c>
      <c r="AI1799" s="3">
        <f>SUMPRODUCT((MOD(ROW(T1702:T1801),4)=3)*T1702:T1801)/25</f>
        <v>1.7960000000000007E-2</v>
      </c>
      <c r="AJ1799" s="3">
        <f>IF(AA1799&gt;0,SUMPRODUCT((MOD(ROW(U1702:U1801),4)=3)*U1702:U1801)/AA1799,"-")</f>
        <v>12.300824175824173</v>
      </c>
      <c r="AK1799" s="3">
        <f>IF(AA1799&gt;0,SUMPRODUCT((MOD(ROW(V1702:V1801),4)=3)*V1702:V1801)/AA1799,"-")</f>
        <v>4.4333791208791213</v>
      </c>
      <c r="AL1799" s="3">
        <f>IF(AA1799&gt;0,SUMPRODUCT((MOD(ROW(W1702:W1801),4)=3)*W1702:W1801)/AA1799,"-")</f>
        <v>4.1483516483516487</v>
      </c>
    </row>
    <row r="1800" spans="1:38" x14ac:dyDescent="0.3">
      <c r="A1800" s="1">
        <f t="shared" si="264"/>
        <v>1</v>
      </c>
      <c r="B1800" s="1" t="s">
        <v>13</v>
      </c>
      <c r="C1800" s="1">
        <v>0.6</v>
      </c>
      <c r="D1800" s="1">
        <v>3</v>
      </c>
      <c r="E1800" s="1">
        <f t="shared" si="265"/>
        <v>450</v>
      </c>
      <c r="F1800" s="1">
        <v>1</v>
      </c>
      <c r="G1800" s="3">
        <f t="shared" si="266"/>
        <v>0</v>
      </c>
      <c r="H1800" s="3">
        <f t="shared" si="267"/>
        <v>6.7000000000000004E-2</v>
      </c>
      <c r="I1800" s="3">
        <v>6.6000000000000003E-2</v>
      </c>
      <c r="J1800" s="3">
        <v>1E-3</v>
      </c>
      <c r="K1800" s="3">
        <v>0</v>
      </c>
      <c r="L1800" s="1">
        <v>13</v>
      </c>
      <c r="M1800" s="1">
        <v>13</v>
      </c>
      <c r="N1800" s="1">
        <v>13</v>
      </c>
      <c r="O1800" s="1">
        <v>11</v>
      </c>
      <c r="P1800" s="1">
        <v>12</v>
      </c>
      <c r="Q1800" s="1">
        <v>12</v>
      </c>
      <c r="R1800" s="3">
        <v>4.4999999999999998E-2</v>
      </c>
      <c r="S1800" s="3">
        <v>0.01</v>
      </c>
      <c r="T1800" s="3">
        <v>1.9E-2</v>
      </c>
      <c r="U1800" s="3">
        <f t="shared" si="268"/>
        <v>15.384615384615385</v>
      </c>
      <c r="V1800" s="3">
        <f t="shared" si="269"/>
        <v>7.6923076923076925</v>
      </c>
      <c r="W1800" s="3">
        <f t="shared" si="270"/>
        <v>7.6923076923076925</v>
      </c>
      <c r="AA1800" s="1">
        <f>SUMPRODUCT((MOD(ROW(F1702:F1801),4)=0)*F1702:F1801)</f>
        <v>19</v>
      </c>
      <c r="AB1800" s="3">
        <f>SUMPRODUCT((MOD(ROW(G1702:G1801),4)=0)*G1702:G1801)/25</f>
        <v>1.882051282051282</v>
      </c>
      <c r="AC1800" s="3">
        <f t="shared" ref="AC1800:AF1800" si="273">SUMPRODUCT((MOD(ROW(H1702:H1801),4)=0)*H1702:H1801)/25</f>
        <v>0.11755999999999998</v>
      </c>
      <c r="AD1800" s="3">
        <f t="shared" si="273"/>
        <v>6.4439999999999997E-2</v>
      </c>
      <c r="AE1800" s="3">
        <f t="shared" si="273"/>
        <v>8.2000000000000024E-3</v>
      </c>
      <c r="AF1800" s="3">
        <f t="shared" si="273"/>
        <v>4.4920000000000002E-2</v>
      </c>
      <c r="AG1800" s="3">
        <f>SUMPRODUCT((MOD(ROW(R1702:R1801),4)=0)*R1702:R1801)/25</f>
        <v>4.540000000000001E-2</v>
      </c>
      <c r="AH1800" s="3">
        <f>SUMPRODUCT((MOD(ROW(S1702:S1801),4)=0)*S1702:S1801)/25</f>
        <v>9.8000000000000049E-3</v>
      </c>
      <c r="AI1800" s="3">
        <f>SUMPRODUCT((MOD(ROW(T1702:T1801),4)=0)*T1702:T1801)/25</f>
        <v>1.8000000000000006E-2</v>
      </c>
      <c r="AJ1800" s="3">
        <f>IF(AA1800&gt;0,SUMPRODUCT((MOD(ROW(U1702:U1801),4)=0)*U1702:U1801)/AA1800,"-")</f>
        <v>12.290341237709656</v>
      </c>
      <c r="AK1800" s="3">
        <f>IF(AA1800&gt;0,SUMPRODUCT((MOD(ROW(V1702:V1801),4)=0)*V1702:V1801)/AA1800,"-")</f>
        <v>4.3377674956622325</v>
      </c>
      <c r="AL1800" s="3">
        <f>IF(AA1800&gt;0,SUMPRODUCT((MOD(ROW(W1702:W1801),4)=0)*W1702:W1801)/AA1800,"-")</f>
        <v>4.7715442452284567</v>
      </c>
    </row>
    <row r="1801" spans="1:38" x14ac:dyDescent="0.3">
      <c r="A1801" s="1">
        <f t="shared" si="264"/>
        <v>1</v>
      </c>
      <c r="B1801" s="1" t="s">
        <v>13</v>
      </c>
      <c r="C1801" s="1">
        <v>0.6</v>
      </c>
      <c r="D1801" s="1">
        <v>4</v>
      </c>
      <c r="E1801" s="1">
        <f t="shared" si="265"/>
        <v>450</v>
      </c>
      <c r="F1801" s="1">
        <v>1</v>
      </c>
      <c r="G1801" s="3">
        <f t="shared" si="266"/>
        <v>0</v>
      </c>
      <c r="H1801" s="3">
        <f t="shared" si="267"/>
        <v>7.4999999999999997E-2</v>
      </c>
      <c r="I1801" s="3">
        <v>7.3999999999999996E-2</v>
      </c>
      <c r="J1801" s="3">
        <v>1E-3</v>
      </c>
      <c r="K1801" s="3">
        <v>0</v>
      </c>
      <c r="L1801" s="1">
        <v>13</v>
      </c>
      <c r="M1801" s="1">
        <v>13</v>
      </c>
      <c r="N1801" s="1">
        <v>13</v>
      </c>
      <c r="O1801" s="1">
        <v>11</v>
      </c>
      <c r="P1801" s="1">
        <v>12</v>
      </c>
      <c r="Q1801" s="1">
        <v>12</v>
      </c>
      <c r="R1801" s="3">
        <v>5.2999999999999999E-2</v>
      </c>
      <c r="S1801" s="3">
        <v>0.01</v>
      </c>
      <c r="T1801" s="3">
        <v>1.9E-2</v>
      </c>
      <c r="U1801" s="3">
        <f t="shared" si="268"/>
        <v>15.384615384615385</v>
      </c>
      <c r="V1801" s="3">
        <f t="shared" si="269"/>
        <v>7.6923076923076925</v>
      </c>
      <c r="W1801" s="3">
        <f t="shared" si="270"/>
        <v>7.6923076923076925</v>
      </c>
      <c r="AA1801" s="1">
        <f>SUMPRODUCT((MOD(ROW(F1702:F1801),4)=1)*F1702:F1801)</f>
        <v>18</v>
      </c>
      <c r="AB1801" s="3">
        <f>SUMPRODUCT((MOD(ROW(G1702:G1801),4)=1)*G1702:G1801)/25</f>
        <v>2.18974358974359</v>
      </c>
      <c r="AC1801" s="3">
        <f t="shared" ref="AC1801:AF1801" si="274">SUMPRODUCT((MOD(ROW(H1702:H1801),4)=1)*H1702:H1801)/25</f>
        <v>0.12276040000000003</v>
      </c>
      <c r="AD1801" s="3">
        <f t="shared" si="274"/>
        <v>6.9360000000000005E-2</v>
      </c>
      <c r="AE1801" s="3">
        <f t="shared" si="274"/>
        <v>8.4000000000000012E-3</v>
      </c>
      <c r="AF1801" s="3">
        <f t="shared" si="274"/>
        <v>4.5000399999999996E-2</v>
      </c>
      <c r="AG1801" s="3">
        <f>SUMPRODUCT((MOD(ROW(R1702:R1801),4)=1)*R1702:R1801)/25</f>
        <v>5.0240000000000007E-2</v>
      </c>
      <c r="AH1801" s="3">
        <f>SUMPRODUCT((MOD(ROW(S1702:S1801),4)=1)*S1702:S1801)/25</f>
        <v>9.8000000000000049E-3</v>
      </c>
      <c r="AI1801" s="3">
        <f>SUMPRODUCT((MOD(ROW(T1702:T1801),4)=1)*T1702:T1801)/25</f>
        <v>1.8080000000000006E-2</v>
      </c>
      <c r="AJ1801" s="3">
        <f>IF(AA1801&gt;0,SUMPRODUCT((MOD(ROW(U1702:U1801),4)=1)*U1702:U1801)/AA1801,"-")</f>
        <v>12.973137973137971</v>
      </c>
      <c r="AK1801" s="3">
        <f>IF(AA1801&gt;0, SUMPRODUCT((MOD(ROW(V1702:V1801),4)=1)*V1702:V1801)/AA1801,"-")</f>
        <v>4.5787545787545794</v>
      </c>
      <c r="AL1801" s="3">
        <f>IF(AA1801&gt;0,SUMPRODUCT((MOD(ROW(W1702:W1801),4)=1)*W1702:W1801)/AA1801,"-")</f>
        <v>5.0366300366300374</v>
      </c>
    </row>
    <row r="1802" spans="1:38" x14ac:dyDescent="0.3">
      <c r="A1802" s="1">
        <f t="shared" si="264"/>
        <v>0</v>
      </c>
      <c r="B1802" s="1" t="s">
        <v>11</v>
      </c>
      <c r="C1802" s="1">
        <v>0.9</v>
      </c>
      <c r="D1802" s="1">
        <v>1</v>
      </c>
      <c r="E1802" s="1">
        <f t="shared" si="265"/>
        <v>451</v>
      </c>
      <c r="F1802" s="1">
        <v>1</v>
      </c>
      <c r="G1802" s="3">
        <f t="shared" si="266"/>
        <v>0</v>
      </c>
      <c r="H1802" s="3">
        <f t="shared" si="267"/>
        <v>0.03</v>
      </c>
      <c r="I1802" s="3">
        <v>0.03</v>
      </c>
      <c r="J1802" s="3">
        <v>0</v>
      </c>
      <c r="K1802" s="3">
        <v>0</v>
      </c>
      <c r="L1802" s="1">
        <v>18</v>
      </c>
      <c r="M1802" s="1">
        <v>18</v>
      </c>
      <c r="N1802" s="1">
        <v>18</v>
      </c>
      <c r="O1802" s="1">
        <v>18</v>
      </c>
      <c r="P1802" s="1">
        <v>18</v>
      </c>
      <c r="Q1802" s="1">
        <v>18</v>
      </c>
      <c r="R1802" s="3">
        <v>1.7999999999999999E-2</v>
      </c>
      <c r="S1802" s="3">
        <v>1.2E-2</v>
      </c>
      <c r="T1802" s="3">
        <v>1.2E-2</v>
      </c>
      <c r="U1802" s="3">
        <f t="shared" si="268"/>
        <v>0</v>
      </c>
      <c r="V1802" s="3">
        <f t="shared" si="269"/>
        <v>0</v>
      </c>
      <c r="W1802" s="3">
        <f t="shared" si="270"/>
        <v>0</v>
      </c>
    </row>
    <row r="1803" spans="1:38" x14ac:dyDescent="0.3">
      <c r="A1803" s="1">
        <f t="shared" si="264"/>
        <v>0</v>
      </c>
      <c r="B1803" s="1" t="s">
        <v>11</v>
      </c>
      <c r="C1803" s="1">
        <v>0.9</v>
      </c>
      <c r="D1803" s="1">
        <v>2</v>
      </c>
      <c r="E1803" s="1">
        <f t="shared" si="265"/>
        <v>451</v>
      </c>
      <c r="F1803" s="1">
        <v>1</v>
      </c>
      <c r="G1803" s="3">
        <f t="shared" si="266"/>
        <v>0</v>
      </c>
      <c r="H1803" s="3">
        <f t="shared" si="267"/>
        <v>3.1E-2</v>
      </c>
      <c r="I1803" s="3">
        <v>3.1E-2</v>
      </c>
      <c r="J1803" s="3">
        <v>0</v>
      </c>
      <c r="K1803" s="3">
        <v>0</v>
      </c>
      <c r="L1803" s="1">
        <v>18</v>
      </c>
      <c r="M1803" s="1">
        <v>18</v>
      </c>
      <c r="N1803" s="1">
        <v>18</v>
      </c>
      <c r="O1803" s="1">
        <v>18</v>
      </c>
      <c r="P1803" s="1">
        <v>18</v>
      </c>
      <c r="Q1803" s="1">
        <v>18</v>
      </c>
      <c r="R1803" s="3">
        <v>1.7999999999999999E-2</v>
      </c>
      <c r="S1803" s="3">
        <v>1.2E-2</v>
      </c>
      <c r="T1803" s="3">
        <v>1.3000000000000001E-2</v>
      </c>
      <c r="U1803" s="3">
        <f t="shared" si="268"/>
        <v>0</v>
      </c>
      <c r="V1803" s="3">
        <f t="shared" si="269"/>
        <v>0</v>
      </c>
      <c r="W1803" s="3">
        <f t="shared" si="270"/>
        <v>0</v>
      </c>
    </row>
    <row r="1804" spans="1:38" x14ac:dyDescent="0.3">
      <c r="A1804" s="1">
        <f t="shared" si="264"/>
        <v>0</v>
      </c>
      <c r="B1804" s="1" t="s">
        <v>11</v>
      </c>
      <c r="C1804" s="1">
        <v>0.9</v>
      </c>
      <c r="D1804" s="1">
        <v>3</v>
      </c>
      <c r="E1804" s="1">
        <f t="shared" si="265"/>
        <v>451</v>
      </c>
      <c r="F1804" s="1">
        <v>1</v>
      </c>
      <c r="G1804" s="3">
        <f t="shared" si="266"/>
        <v>0</v>
      </c>
      <c r="H1804" s="3">
        <f t="shared" si="267"/>
        <v>3.6000000000000004E-2</v>
      </c>
      <c r="I1804" s="3">
        <v>3.6000000000000004E-2</v>
      </c>
      <c r="J1804" s="3">
        <v>0</v>
      </c>
      <c r="K1804" s="3">
        <v>0</v>
      </c>
      <c r="L1804" s="1">
        <v>18</v>
      </c>
      <c r="M1804" s="1">
        <v>18</v>
      </c>
      <c r="N1804" s="1">
        <v>18</v>
      </c>
      <c r="O1804" s="1">
        <v>18</v>
      </c>
      <c r="P1804" s="1">
        <v>18</v>
      </c>
      <c r="Q1804" s="1">
        <v>18</v>
      </c>
      <c r="R1804" s="3">
        <v>2.4E-2</v>
      </c>
      <c r="S1804" s="3">
        <v>1.2E-2</v>
      </c>
      <c r="T1804" s="3">
        <v>1.2E-2</v>
      </c>
      <c r="U1804" s="3">
        <f t="shared" si="268"/>
        <v>0</v>
      </c>
      <c r="V1804" s="3">
        <f t="shared" si="269"/>
        <v>0</v>
      </c>
      <c r="W1804" s="3">
        <f t="shared" si="270"/>
        <v>0</v>
      </c>
    </row>
    <row r="1805" spans="1:38" x14ac:dyDescent="0.3">
      <c r="A1805" s="1">
        <f t="shared" si="264"/>
        <v>0</v>
      </c>
      <c r="B1805" s="1" t="s">
        <v>11</v>
      </c>
      <c r="C1805" s="1">
        <v>0.9</v>
      </c>
      <c r="D1805" s="1">
        <v>4</v>
      </c>
      <c r="E1805" s="1">
        <f t="shared" si="265"/>
        <v>451</v>
      </c>
      <c r="F1805" s="1">
        <v>1</v>
      </c>
      <c r="G1805" s="3">
        <f t="shared" si="266"/>
        <v>0</v>
      </c>
      <c r="H1805" s="3">
        <f t="shared" si="267"/>
        <v>3.4000000000000002E-2</v>
      </c>
      <c r="I1805" s="3">
        <v>3.4000000000000002E-2</v>
      </c>
      <c r="J1805" s="3">
        <v>0</v>
      </c>
      <c r="K1805" s="3">
        <v>0</v>
      </c>
      <c r="L1805" s="1">
        <v>18</v>
      </c>
      <c r="M1805" s="1">
        <v>18</v>
      </c>
      <c r="N1805" s="1">
        <v>18</v>
      </c>
      <c r="O1805" s="1">
        <v>18</v>
      </c>
      <c r="P1805" s="1">
        <v>18</v>
      </c>
      <c r="Q1805" s="1">
        <v>18</v>
      </c>
      <c r="R1805" s="3">
        <v>2.1999999999999999E-2</v>
      </c>
      <c r="S1805" s="3">
        <v>1.2E-2</v>
      </c>
      <c r="T1805" s="3">
        <v>1.2E-2</v>
      </c>
      <c r="U1805" s="3">
        <f t="shared" si="268"/>
        <v>0</v>
      </c>
      <c r="V1805" s="3">
        <f t="shared" si="269"/>
        <v>0</v>
      </c>
      <c r="W1805" s="3">
        <f t="shared" si="270"/>
        <v>0</v>
      </c>
    </row>
    <row r="1806" spans="1:38" x14ac:dyDescent="0.3">
      <c r="A1806" s="1">
        <f t="shared" si="264"/>
        <v>0</v>
      </c>
      <c r="B1806" s="1" t="s">
        <v>11</v>
      </c>
      <c r="C1806" s="1">
        <v>0.9</v>
      </c>
      <c r="D1806" s="1">
        <v>1</v>
      </c>
      <c r="E1806" s="1">
        <f t="shared" si="265"/>
        <v>452</v>
      </c>
      <c r="F1806" s="1">
        <v>1</v>
      </c>
      <c r="G1806" s="3">
        <f t="shared" si="266"/>
        <v>0</v>
      </c>
      <c r="H1806" s="3">
        <f t="shared" si="267"/>
        <v>3.2000000000000001E-2</v>
      </c>
      <c r="I1806" s="3">
        <v>3.2000000000000001E-2</v>
      </c>
      <c r="J1806" s="3">
        <v>0</v>
      </c>
      <c r="K1806" s="3">
        <v>0</v>
      </c>
      <c r="L1806" s="1">
        <v>18</v>
      </c>
      <c r="M1806" s="1">
        <v>18</v>
      </c>
      <c r="N1806" s="1">
        <v>18</v>
      </c>
      <c r="O1806" s="1">
        <v>18</v>
      </c>
      <c r="P1806" s="1">
        <v>18</v>
      </c>
      <c r="Q1806" s="1">
        <v>18</v>
      </c>
      <c r="R1806" s="3">
        <v>1.9E-2</v>
      </c>
      <c r="S1806" s="3">
        <v>1.2999999999999999E-2</v>
      </c>
      <c r="T1806" s="3">
        <v>1.2999999999999999E-2</v>
      </c>
      <c r="U1806" s="3">
        <f t="shared" si="268"/>
        <v>0</v>
      </c>
      <c r="V1806" s="3">
        <f t="shared" si="269"/>
        <v>0</v>
      </c>
      <c r="W1806" s="3">
        <f t="shared" si="270"/>
        <v>0</v>
      </c>
    </row>
    <row r="1807" spans="1:38" x14ac:dyDescent="0.3">
      <c r="A1807" s="1">
        <f t="shared" si="264"/>
        <v>0</v>
      </c>
      <c r="B1807" s="1" t="s">
        <v>11</v>
      </c>
      <c r="C1807" s="1">
        <v>0.9</v>
      </c>
      <c r="D1807" s="1">
        <v>2</v>
      </c>
      <c r="E1807" s="1">
        <f t="shared" si="265"/>
        <v>452</v>
      </c>
      <c r="F1807" s="1">
        <v>1</v>
      </c>
      <c r="G1807" s="3">
        <f t="shared" si="266"/>
        <v>0</v>
      </c>
      <c r="H1807" s="3">
        <f t="shared" si="267"/>
        <v>4.7E-2</v>
      </c>
      <c r="I1807" s="3">
        <v>4.7E-2</v>
      </c>
      <c r="J1807" s="3">
        <v>0</v>
      </c>
      <c r="K1807" s="3">
        <v>0</v>
      </c>
      <c r="L1807" s="1">
        <v>19</v>
      </c>
      <c r="M1807" s="1">
        <v>19</v>
      </c>
      <c r="N1807" s="1">
        <v>19</v>
      </c>
      <c r="O1807" s="1">
        <v>12</v>
      </c>
      <c r="P1807" s="1">
        <v>18</v>
      </c>
      <c r="Q1807" s="1">
        <v>19</v>
      </c>
      <c r="R1807" s="3">
        <v>3.4000000000000002E-2</v>
      </c>
      <c r="S1807" s="3">
        <v>1.2999999999999999E-2</v>
      </c>
      <c r="T1807" s="3">
        <v>1.2999999999999999E-2</v>
      </c>
      <c r="U1807" s="3">
        <f t="shared" si="268"/>
        <v>36.84210526315789</v>
      </c>
      <c r="V1807" s="3">
        <f t="shared" si="269"/>
        <v>5.2631578947368416</v>
      </c>
      <c r="W1807" s="3">
        <f t="shared" si="270"/>
        <v>0</v>
      </c>
    </row>
    <row r="1808" spans="1:38" x14ac:dyDescent="0.3">
      <c r="A1808" s="1">
        <f t="shared" si="264"/>
        <v>0</v>
      </c>
      <c r="B1808" s="1" t="s">
        <v>11</v>
      </c>
      <c r="C1808" s="1">
        <v>0.9</v>
      </c>
      <c r="D1808" s="1">
        <v>3</v>
      </c>
      <c r="E1808" s="1">
        <f t="shared" si="265"/>
        <v>452</v>
      </c>
      <c r="F1808" s="1">
        <v>1</v>
      </c>
      <c r="G1808" s="3">
        <f t="shared" si="266"/>
        <v>0</v>
      </c>
      <c r="H1808" s="3">
        <f t="shared" si="267"/>
        <v>3.3000000000000002E-2</v>
      </c>
      <c r="I1808" s="3">
        <v>3.3000000000000002E-2</v>
      </c>
      <c r="J1808" s="3">
        <v>0</v>
      </c>
      <c r="K1808" s="3">
        <v>0</v>
      </c>
      <c r="L1808" s="1">
        <v>18</v>
      </c>
      <c r="M1808" s="1">
        <v>18</v>
      </c>
      <c r="N1808" s="1">
        <v>18</v>
      </c>
      <c r="O1808" s="1">
        <v>18</v>
      </c>
      <c r="P1808" s="1">
        <v>18</v>
      </c>
      <c r="Q1808" s="1">
        <v>18</v>
      </c>
      <c r="R1808" s="3">
        <v>0.02</v>
      </c>
      <c r="S1808" s="3">
        <v>1.2999999999999999E-2</v>
      </c>
      <c r="T1808" s="3">
        <v>1.2999999999999999E-2</v>
      </c>
      <c r="U1808" s="3">
        <f t="shared" si="268"/>
        <v>0</v>
      </c>
      <c r="V1808" s="3">
        <f t="shared" si="269"/>
        <v>0</v>
      </c>
      <c r="W1808" s="3">
        <f t="shared" si="270"/>
        <v>0</v>
      </c>
    </row>
    <row r="1809" spans="1:23" x14ac:dyDescent="0.3">
      <c r="A1809" s="1">
        <f t="shared" si="264"/>
        <v>0</v>
      </c>
      <c r="B1809" s="1" t="s">
        <v>11</v>
      </c>
      <c r="C1809" s="1">
        <v>0.9</v>
      </c>
      <c r="D1809" s="1">
        <v>4</v>
      </c>
      <c r="E1809" s="1">
        <f t="shared" si="265"/>
        <v>452</v>
      </c>
      <c r="F1809" s="1">
        <v>1</v>
      </c>
      <c r="G1809" s="3">
        <f t="shared" si="266"/>
        <v>0</v>
      </c>
      <c r="H1809" s="3">
        <f t="shared" si="267"/>
        <v>3.6999999999999998E-2</v>
      </c>
      <c r="I1809" s="3">
        <v>3.6999999999999998E-2</v>
      </c>
      <c r="J1809" s="3">
        <v>0</v>
      </c>
      <c r="K1809" s="3">
        <v>0</v>
      </c>
      <c r="L1809" s="1">
        <v>18</v>
      </c>
      <c r="M1809" s="1">
        <v>18</v>
      </c>
      <c r="N1809" s="1">
        <v>18</v>
      </c>
      <c r="O1809" s="1">
        <v>18</v>
      </c>
      <c r="P1809" s="1">
        <v>18</v>
      </c>
      <c r="Q1809" s="1">
        <v>18</v>
      </c>
      <c r="R1809" s="3">
        <v>2.3E-2</v>
      </c>
      <c r="S1809" s="3">
        <v>1.2999999999999999E-2</v>
      </c>
      <c r="T1809" s="3">
        <v>1.3999999999999999E-2</v>
      </c>
      <c r="U1809" s="3">
        <f t="shared" si="268"/>
        <v>0</v>
      </c>
      <c r="V1809" s="3">
        <f t="shared" si="269"/>
        <v>0</v>
      </c>
      <c r="W1809" s="3">
        <f t="shared" si="270"/>
        <v>0</v>
      </c>
    </row>
    <row r="1810" spans="1:23" x14ac:dyDescent="0.3">
      <c r="A1810" s="1">
        <f t="shared" si="264"/>
        <v>0</v>
      </c>
      <c r="B1810" s="1" t="s">
        <v>11</v>
      </c>
      <c r="C1810" s="1">
        <v>0.9</v>
      </c>
      <c r="D1810" s="1">
        <v>1</v>
      </c>
      <c r="E1810" s="1">
        <f t="shared" si="265"/>
        <v>453</v>
      </c>
      <c r="F1810" s="1">
        <v>1</v>
      </c>
      <c r="G1810" s="3">
        <f t="shared" si="266"/>
        <v>0</v>
      </c>
      <c r="H1810" s="3">
        <f t="shared" si="267"/>
        <v>3.1E-2</v>
      </c>
      <c r="I1810" s="3">
        <v>3.1E-2</v>
      </c>
      <c r="J1810" s="3">
        <v>0</v>
      </c>
      <c r="K1810" s="3">
        <v>0</v>
      </c>
      <c r="L1810" s="1">
        <v>18</v>
      </c>
      <c r="M1810" s="1">
        <v>18</v>
      </c>
      <c r="N1810" s="1">
        <v>18</v>
      </c>
      <c r="O1810" s="1">
        <v>18</v>
      </c>
      <c r="P1810" s="1">
        <v>18</v>
      </c>
      <c r="Q1810" s="1">
        <v>18</v>
      </c>
      <c r="R1810" s="3">
        <v>1.7999999999999999E-2</v>
      </c>
      <c r="S1810" s="3">
        <v>1.2999999999999999E-2</v>
      </c>
      <c r="T1810" s="3">
        <v>1.2999999999999999E-2</v>
      </c>
      <c r="U1810" s="3">
        <f t="shared" si="268"/>
        <v>0</v>
      </c>
      <c r="V1810" s="3">
        <f t="shared" si="269"/>
        <v>0</v>
      </c>
      <c r="W1810" s="3">
        <f t="shared" si="270"/>
        <v>0</v>
      </c>
    </row>
    <row r="1811" spans="1:23" x14ac:dyDescent="0.3">
      <c r="A1811" s="1">
        <f t="shared" si="264"/>
        <v>0</v>
      </c>
      <c r="B1811" s="1" t="s">
        <v>11</v>
      </c>
      <c r="C1811" s="1">
        <v>0.9</v>
      </c>
      <c r="D1811" s="1">
        <v>2</v>
      </c>
      <c r="E1811" s="1">
        <f t="shared" si="265"/>
        <v>453</v>
      </c>
      <c r="F1811" s="1">
        <v>1</v>
      </c>
      <c r="G1811" s="3">
        <f t="shared" si="266"/>
        <v>0</v>
      </c>
      <c r="H1811" s="3">
        <f t="shared" si="267"/>
        <v>3.3000000000000002E-2</v>
      </c>
      <c r="I1811" s="3">
        <v>3.3000000000000002E-2</v>
      </c>
      <c r="J1811" s="3">
        <v>0</v>
      </c>
      <c r="K1811" s="3">
        <v>0</v>
      </c>
      <c r="L1811" s="1">
        <v>18</v>
      </c>
      <c r="M1811" s="1">
        <v>18</v>
      </c>
      <c r="N1811" s="1">
        <v>18</v>
      </c>
      <c r="O1811" s="1">
        <v>18</v>
      </c>
      <c r="P1811" s="1">
        <v>18</v>
      </c>
      <c r="Q1811" s="1">
        <v>18</v>
      </c>
      <c r="R1811" s="3">
        <v>0.02</v>
      </c>
      <c r="S1811" s="3">
        <v>1.2999999999999999E-2</v>
      </c>
      <c r="T1811" s="3">
        <v>1.2999999999999999E-2</v>
      </c>
      <c r="U1811" s="3">
        <f t="shared" si="268"/>
        <v>0</v>
      </c>
      <c r="V1811" s="3">
        <f t="shared" si="269"/>
        <v>0</v>
      </c>
      <c r="W1811" s="3">
        <f t="shared" si="270"/>
        <v>0</v>
      </c>
    </row>
    <row r="1812" spans="1:23" x14ac:dyDescent="0.3">
      <c r="A1812" s="1">
        <f t="shared" si="264"/>
        <v>0</v>
      </c>
      <c r="B1812" s="1" t="s">
        <v>11</v>
      </c>
      <c r="C1812" s="1">
        <v>0.9</v>
      </c>
      <c r="D1812" s="1">
        <v>3</v>
      </c>
      <c r="E1812" s="1">
        <f t="shared" si="265"/>
        <v>453</v>
      </c>
      <c r="F1812" s="1">
        <v>1</v>
      </c>
      <c r="G1812" s="3">
        <f t="shared" si="266"/>
        <v>0</v>
      </c>
      <c r="H1812" s="3">
        <f t="shared" si="267"/>
        <v>3.3000000000000002E-2</v>
      </c>
      <c r="I1812" s="3">
        <v>3.3000000000000002E-2</v>
      </c>
      <c r="J1812" s="3">
        <v>0</v>
      </c>
      <c r="K1812" s="3">
        <v>0</v>
      </c>
      <c r="L1812" s="1">
        <v>18</v>
      </c>
      <c r="M1812" s="1">
        <v>18</v>
      </c>
      <c r="N1812" s="1">
        <v>18</v>
      </c>
      <c r="O1812" s="1">
        <v>18</v>
      </c>
      <c r="P1812" s="1">
        <v>18</v>
      </c>
      <c r="Q1812" s="1">
        <v>18</v>
      </c>
      <c r="R1812" s="3">
        <v>0.02</v>
      </c>
      <c r="S1812" s="3">
        <v>1.2999999999999999E-2</v>
      </c>
      <c r="T1812" s="3">
        <v>1.2999999999999999E-2</v>
      </c>
      <c r="U1812" s="3">
        <f t="shared" si="268"/>
        <v>0</v>
      </c>
      <c r="V1812" s="3">
        <f t="shared" si="269"/>
        <v>0</v>
      </c>
      <c r="W1812" s="3">
        <f t="shared" si="270"/>
        <v>0</v>
      </c>
    </row>
    <row r="1813" spans="1:23" x14ac:dyDescent="0.3">
      <c r="A1813" s="1">
        <f t="shared" si="264"/>
        <v>0</v>
      </c>
      <c r="B1813" s="1" t="s">
        <v>11</v>
      </c>
      <c r="C1813" s="1">
        <v>0.9</v>
      </c>
      <c r="D1813" s="1">
        <v>4</v>
      </c>
      <c r="E1813" s="1">
        <f t="shared" si="265"/>
        <v>453</v>
      </c>
      <c r="F1813" s="1">
        <v>1</v>
      </c>
      <c r="G1813" s="3">
        <f t="shared" si="266"/>
        <v>0</v>
      </c>
      <c r="H1813" s="3">
        <f t="shared" si="267"/>
        <v>3.6999999999999998E-2</v>
      </c>
      <c r="I1813" s="3">
        <v>3.6999999999999998E-2</v>
      </c>
      <c r="J1813" s="3">
        <v>0</v>
      </c>
      <c r="K1813" s="3">
        <v>0</v>
      </c>
      <c r="L1813" s="1">
        <v>18</v>
      </c>
      <c r="M1813" s="1">
        <v>18</v>
      </c>
      <c r="N1813" s="1">
        <v>18</v>
      </c>
      <c r="O1813" s="1">
        <v>18</v>
      </c>
      <c r="P1813" s="1">
        <v>18</v>
      </c>
      <c r="Q1813" s="1">
        <v>18</v>
      </c>
      <c r="R1813" s="3">
        <v>2.4E-2</v>
      </c>
      <c r="S1813" s="3">
        <v>1.2999999999999999E-2</v>
      </c>
      <c r="T1813" s="3">
        <v>1.2999999999999999E-2</v>
      </c>
      <c r="U1813" s="3">
        <f t="shared" si="268"/>
        <v>0</v>
      </c>
      <c r="V1813" s="3">
        <f t="shared" si="269"/>
        <v>0</v>
      </c>
      <c r="W1813" s="3">
        <f t="shared" si="270"/>
        <v>0</v>
      </c>
    </row>
    <row r="1814" spans="1:23" x14ac:dyDescent="0.3">
      <c r="A1814" s="1">
        <f t="shared" si="264"/>
        <v>0</v>
      </c>
      <c r="B1814" s="1" t="s">
        <v>11</v>
      </c>
      <c r="C1814" s="1">
        <v>0.9</v>
      </c>
      <c r="D1814" s="1">
        <v>1</v>
      </c>
      <c r="E1814" s="1">
        <f t="shared" si="265"/>
        <v>454</v>
      </c>
      <c r="F1814" s="1">
        <v>1</v>
      </c>
      <c r="G1814" s="3">
        <f t="shared" si="266"/>
        <v>0</v>
      </c>
      <c r="H1814" s="3">
        <f t="shared" si="267"/>
        <v>3.1E-2</v>
      </c>
      <c r="I1814" s="3">
        <v>3.1E-2</v>
      </c>
      <c r="J1814" s="3">
        <v>0</v>
      </c>
      <c r="K1814" s="3">
        <v>0</v>
      </c>
      <c r="L1814" s="1">
        <v>18</v>
      </c>
      <c r="M1814" s="1">
        <v>18</v>
      </c>
      <c r="N1814" s="1">
        <v>18</v>
      </c>
      <c r="O1814" s="1">
        <v>18</v>
      </c>
      <c r="P1814" s="1">
        <v>18</v>
      </c>
      <c r="Q1814" s="1">
        <v>18</v>
      </c>
      <c r="R1814" s="3">
        <v>1.7999999999999999E-2</v>
      </c>
      <c r="S1814" s="3">
        <v>1.2E-2</v>
      </c>
      <c r="T1814" s="3">
        <v>1.2E-2</v>
      </c>
      <c r="U1814" s="3">
        <f t="shared" si="268"/>
        <v>0</v>
      </c>
      <c r="V1814" s="3">
        <f t="shared" si="269"/>
        <v>0</v>
      </c>
      <c r="W1814" s="3">
        <f t="shared" si="270"/>
        <v>0</v>
      </c>
    </row>
    <row r="1815" spans="1:23" x14ac:dyDescent="0.3">
      <c r="A1815" s="1">
        <f t="shared" si="264"/>
        <v>0</v>
      </c>
      <c r="B1815" s="1" t="s">
        <v>11</v>
      </c>
      <c r="C1815" s="1">
        <v>0.9</v>
      </c>
      <c r="D1815" s="1">
        <v>2</v>
      </c>
      <c r="E1815" s="1">
        <f t="shared" si="265"/>
        <v>454</v>
      </c>
      <c r="F1815" s="1">
        <v>1</v>
      </c>
      <c r="G1815" s="3">
        <f t="shared" si="266"/>
        <v>0</v>
      </c>
      <c r="H1815" s="3">
        <f t="shared" si="267"/>
        <v>4.5999999999999999E-2</v>
      </c>
      <c r="I1815" s="3">
        <v>4.5999999999999999E-2</v>
      </c>
      <c r="J1815" s="3">
        <v>0</v>
      </c>
      <c r="K1815" s="3">
        <v>0</v>
      </c>
      <c r="L1815" s="1">
        <v>19</v>
      </c>
      <c r="M1815" s="1">
        <v>19</v>
      </c>
      <c r="N1815" s="1">
        <v>19</v>
      </c>
      <c r="O1815" s="1">
        <v>12</v>
      </c>
      <c r="P1815" s="1">
        <v>18</v>
      </c>
      <c r="Q1815" s="1">
        <v>18</v>
      </c>
      <c r="R1815" s="3">
        <v>3.3000000000000002E-2</v>
      </c>
      <c r="S1815" s="3">
        <v>1.2E-2</v>
      </c>
      <c r="T1815" s="3">
        <v>1.2E-2</v>
      </c>
      <c r="U1815" s="3">
        <f t="shared" si="268"/>
        <v>36.84210526315789</v>
      </c>
      <c r="V1815" s="3">
        <f t="shared" si="269"/>
        <v>5.2631578947368416</v>
      </c>
      <c r="W1815" s="3">
        <f t="shared" si="270"/>
        <v>5.2631578947368416</v>
      </c>
    </row>
    <row r="1816" spans="1:23" x14ac:dyDescent="0.3">
      <c r="A1816" s="1">
        <f t="shared" si="264"/>
        <v>0</v>
      </c>
      <c r="B1816" s="1" t="s">
        <v>11</v>
      </c>
      <c r="C1816" s="1">
        <v>0.9</v>
      </c>
      <c r="D1816" s="1">
        <v>3</v>
      </c>
      <c r="E1816" s="1">
        <f t="shared" si="265"/>
        <v>454</v>
      </c>
      <c r="F1816" s="1">
        <v>1</v>
      </c>
      <c r="G1816" s="3">
        <f t="shared" si="266"/>
        <v>0</v>
      </c>
      <c r="H1816" s="3">
        <f t="shared" si="267"/>
        <v>3.8000000000000006E-2</v>
      </c>
      <c r="I1816" s="3">
        <v>3.8000000000000006E-2</v>
      </c>
      <c r="J1816" s="3">
        <v>0</v>
      </c>
      <c r="K1816" s="3">
        <v>0</v>
      </c>
      <c r="L1816" s="1">
        <v>18</v>
      </c>
      <c r="M1816" s="1">
        <v>18</v>
      </c>
      <c r="N1816" s="1">
        <v>18</v>
      </c>
      <c r="O1816" s="1">
        <v>18</v>
      </c>
      <c r="P1816" s="1">
        <v>18</v>
      </c>
      <c r="Q1816" s="1">
        <v>18</v>
      </c>
      <c r="R1816" s="3">
        <v>2.5000000000000001E-2</v>
      </c>
      <c r="S1816" s="3">
        <v>1.2E-2</v>
      </c>
      <c r="T1816" s="3">
        <v>1.2E-2</v>
      </c>
      <c r="U1816" s="3">
        <f t="shared" si="268"/>
        <v>0</v>
      </c>
      <c r="V1816" s="3">
        <f t="shared" si="269"/>
        <v>0</v>
      </c>
      <c r="W1816" s="3">
        <f t="shared" si="270"/>
        <v>0</v>
      </c>
    </row>
    <row r="1817" spans="1:23" x14ac:dyDescent="0.3">
      <c r="A1817" s="1">
        <f t="shared" si="264"/>
        <v>0</v>
      </c>
      <c r="B1817" s="1" t="s">
        <v>11</v>
      </c>
      <c r="C1817" s="1">
        <v>0.9</v>
      </c>
      <c r="D1817" s="1">
        <v>4</v>
      </c>
      <c r="E1817" s="1">
        <f t="shared" si="265"/>
        <v>454</v>
      </c>
      <c r="F1817" s="1">
        <v>1</v>
      </c>
      <c r="G1817" s="3">
        <f t="shared" si="266"/>
        <v>0</v>
      </c>
      <c r="H1817" s="3">
        <f t="shared" si="267"/>
        <v>4.4999999999999998E-2</v>
      </c>
      <c r="I1817" s="3">
        <v>4.4999999999999998E-2</v>
      </c>
      <c r="J1817" s="3">
        <v>0</v>
      </c>
      <c r="K1817" s="3">
        <v>0</v>
      </c>
      <c r="L1817" s="1">
        <v>19</v>
      </c>
      <c r="M1817" s="1">
        <v>19</v>
      </c>
      <c r="N1817" s="1">
        <v>19</v>
      </c>
      <c r="O1817" s="1">
        <v>11</v>
      </c>
      <c r="P1817" s="1">
        <v>18</v>
      </c>
      <c r="Q1817" s="1">
        <v>19</v>
      </c>
      <c r="R1817" s="3">
        <v>3.3000000000000002E-2</v>
      </c>
      <c r="S1817" s="3">
        <v>1.2E-2</v>
      </c>
      <c r="T1817" s="3">
        <v>1.0999999999999999E-2</v>
      </c>
      <c r="U1817" s="3">
        <f t="shared" si="268"/>
        <v>42.105263157894733</v>
      </c>
      <c r="V1817" s="3">
        <f t="shared" si="269"/>
        <v>5.2631578947368416</v>
      </c>
      <c r="W1817" s="3">
        <f t="shared" si="270"/>
        <v>0</v>
      </c>
    </row>
    <row r="1818" spans="1:23" x14ac:dyDescent="0.3">
      <c r="A1818" s="1">
        <f t="shared" si="264"/>
        <v>0</v>
      </c>
      <c r="B1818" s="1" t="s">
        <v>11</v>
      </c>
      <c r="C1818" s="1">
        <v>0.9</v>
      </c>
      <c r="D1818" s="1">
        <v>1</v>
      </c>
      <c r="E1818" s="1">
        <f t="shared" si="265"/>
        <v>455</v>
      </c>
      <c r="F1818" s="1">
        <v>1</v>
      </c>
      <c r="G1818" s="3">
        <f t="shared" si="266"/>
        <v>0</v>
      </c>
      <c r="H1818" s="3">
        <f t="shared" si="267"/>
        <v>0.03</v>
      </c>
      <c r="I1818" s="3">
        <v>0.03</v>
      </c>
      <c r="J1818" s="3">
        <v>0</v>
      </c>
      <c r="K1818" s="3">
        <v>0</v>
      </c>
      <c r="L1818" s="1">
        <v>18</v>
      </c>
      <c r="M1818" s="1">
        <v>18</v>
      </c>
      <c r="N1818" s="1">
        <v>18</v>
      </c>
      <c r="O1818" s="1">
        <v>18</v>
      </c>
      <c r="P1818" s="1">
        <v>18</v>
      </c>
      <c r="Q1818" s="1">
        <v>18</v>
      </c>
      <c r="R1818" s="3">
        <v>1.7999999999999999E-2</v>
      </c>
      <c r="S1818" s="3">
        <v>1.2E-2</v>
      </c>
      <c r="T1818" s="3">
        <v>1.2E-2</v>
      </c>
      <c r="U1818" s="3">
        <f t="shared" si="268"/>
        <v>0</v>
      </c>
      <c r="V1818" s="3">
        <f t="shared" si="269"/>
        <v>0</v>
      </c>
      <c r="W1818" s="3">
        <f t="shared" si="270"/>
        <v>0</v>
      </c>
    </row>
    <row r="1819" spans="1:23" x14ac:dyDescent="0.3">
      <c r="A1819" s="1">
        <f t="shared" si="264"/>
        <v>0</v>
      </c>
      <c r="B1819" s="1" t="s">
        <v>11</v>
      </c>
      <c r="C1819" s="1">
        <v>0.9</v>
      </c>
      <c r="D1819" s="1">
        <v>2</v>
      </c>
      <c r="E1819" s="1">
        <f t="shared" si="265"/>
        <v>455</v>
      </c>
      <c r="F1819" s="1">
        <v>1</v>
      </c>
      <c r="G1819" s="3">
        <f t="shared" si="266"/>
        <v>0</v>
      </c>
      <c r="H1819" s="3">
        <f t="shared" si="267"/>
        <v>4.3999999999999997E-2</v>
      </c>
      <c r="I1819" s="3">
        <v>4.3999999999999997E-2</v>
      </c>
      <c r="J1819" s="3">
        <v>0</v>
      </c>
      <c r="K1819" s="3">
        <v>0</v>
      </c>
      <c r="L1819" s="1">
        <v>19</v>
      </c>
      <c r="M1819" s="1">
        <v>19</v>
      </c>
      <c r="N1819" s="1">
        <v>19</v>
      </c>
      <c r="O1819" s="1">
        <v>11</v>
      </c>
      <c r="P1819" s="1">
        <v>18</v>
      </c>
      <c r="Q1819" s="1">
        <v>19</v>
      </c>
      <c r="R1819" s="3">
        <v>3.2000000000000001E-2</v>
      </c>
      <c r="S1819" s="3">
        <v>1.2E-2</v>
      </c>
      <c r="T1819" s="3">
        <v>1.2E-2</v>
      </c>
      <c r="U1819" s="3">
        <f t="shared" si="268"/>
        <v>42.105263157894733</v>
      </c>
      <c r="V1819" s="3">
        <f t="shared" si="269"/>
        <v>5.2631578947368416</v>
      </c>
      <c r="W1819" s="3">
        <f t="shared" si="270"/>
        <v>0</v>
      </c>
    </row>
    <row r="1820" spans="1:23" x14ac:dyDescent="0.3">
      <c r="A1820" s="1">
        <f t="shared" si="264"/>
        <v>0</v>
      </c>
      <c r="B1820" s="1" t="s">
        <v>11</v>
      </c>
      <c r="C1820" s="1">
        <v>0.9</v>
      </c>
      <c r="D1820" s="1">
        <v>3</v>
      </c>
      <c r="E1820" s="1">
        <f t="shared" si="265"/>
        <v>455</v>
      </c>
      <c r="F1820" s="1">
        <v>1</v>
      </c>
      <c r="G1820" s="3">
        <f t="shared" si="266"/>
        <v>0</v>
      </c>
      <c r="H1820" s="3">
        <f t="shared" si="267"/>
        <v>3.2000000000000001E-2</v>
      </c>
      <c r="I1820" s="3">
        <v>3.2000000000000001E-2</v>
      </c>
      <c r="J1820" s="3">
        <v>0</v>
      </c>
      <c r="K1820" s="3">
        <v>0</v>
      </c>
      <c r="L1820" s="1">
        <v>18</v>
      </c>
      <c r="M1820" s="1">
        <v>18</v>
      </c>
      <c r="N1820" s="1">
        <v>18</v>
      </c>
      <c r="O1820" s="1">
        <v>18</v>
      </c>
      <c r="P1820" s="1">
        <v>18</v>
      </c>
      <c r="Q1820" s="1">
        <v>18</v>
      </c>
      <c r="R1820" s="3">
        <v>0.02</v>
      </c>
      <c r="S1820" s="3">
        <v>1.2E-2</v>
      </c>
      <c r="T1820" s="3">
        <v>1.2E-2</v>
      </c>
      <c r="U1820" s="3">
        <f t="shared" si="268"/>
        <v>0</v>
      </c>
      <c r="V1820" s="3">
        <f t="shared" si="269"/>
        <v>0</v>
      </c>
      <c r="W1820" s="3">
        <f t="shared" si="270"/>
        <v>0</v>
      </c>
    </row>
    <row r="1821" spans="1:23" x14ac:dyDescent="0.3">
      <c r="A1821" s="1">
        <f t="shared" si="264"/>
        <v>0</v>
      </c>
      <c r="B1821" s="1" t="s">
        <v>11</v>
      </c>
      <c r="C1821" s="1">
        <v>0.9</v>
      </c>
      <c r="D1821" s="1">
        <v>4</v>
      </c>
      <c r="E1821" s="1">
        <f t="shared" si="265"/>
        <v>455</v>
      </c>
      <c r="F1821" s="1">
        <v>1</v>
      </c>
      <c r="G1821" s="3">
        <f t="shared" si="266"/>
        <v>0</v>
      </c>
      <c r="H1821" s="3">
        <f t="shared" si="267"/>
        <v>3.7000000000000005E-2</v>
      </c>
      <c r="I1821" s="3">
        <v>3.7000000000000005E-2</v>
      </c>
      <c r="J1821" s="3">
        <v>0</v>
      </c>
      <c r="K1821" s="3">
        <v>0</v>
      </c>
      <c r="L1821" s="1">
        <v>18</v>
      </c>
      <c r="M1821" s="1">
        <v>18</v>
      </c>
      <c r="N1821" s="1">
        <v>18</v>
      </c>
      <c r="O1821" s="1">
        <v>18</v>
      </c>
      <c r="P1821" s="1">
        <v>18</v>
      </c>
      <c r="Q1821" s="1">
        <v>18</v>
      </c>
      <c r="R1821" s="3">
        <v>2.4E-2</v>
      </c>
      <c r="S1821" s="3">
        <v>1.2E-2</v>
      </c>
      <c r="T1821" s="3">
        <v>1.3000000000000001E-2</v>
      </c>
      <c r="U1821" s="3">
        <f t="shared" si="268"/>
        <v>0</v>
      </c>
      <c r="V1821" s="3">
        <f t="shared" si="269"/>
        <v>0</v>
      </c>
      <c r="W1821" s="3">
        <f t="shared" si="270"/>
        <v>0</v>
      </c>
    </row>
    <row r="1822" spans="1:23" x14ac:dyDescent="0.3">
      <c r="A1822" s="1">
        <f t="shared" si="264"/>
        <v>0</v>
      </c>
      <c r="B1822" s="1" t="s">
        <v>11</v>
      </c>
      <c r="C1822" s="1">
        <v>0.9</v>
      </c>
      <c r="D1822" s="1">
        <v>1</v>
      </c>
      <c r="E1822" s="1">
        <f t="shared" si="265"/>
        <v>456</v>
      </c>
      <c r="F1822" s="1">
        <v>1</v>
      </c>
      <c r="G1822" s="3">
        <f t="shared" si="266"/>
        <v>0</v>
      </c>
      <c r="H1822" s="3">
        <f t="shared" si="267"/>
        <v>3.4000000000000002E-2</v>
      </c>
      <c r="I1822" s="3">
        <v>3.4000000000000002E-2</v>
      </c>
      <c r="J1822" s="3">
        <v>0</v>
      </c>
      <c r="K1822" s="3">
        <v>0</v>
      </c>
      <c r="L1822" s="1">
        <v>19</v>
      </c>
      <c r="M1822" s="1">
        <v>19</v>
      </c>
      <c r="N1822" s="1">
        <v>19</v>
      </c>
      <c r="O1822" s="1">
        <v>19</v>
      </c>
      <c r="P1822" s="1">
        <v>19</v>
      </c>
      <c r="Q1822" s="1">
        <v>19</v>
      </c>
      <c r="R1822" s="3">
        <v>2.1000000000000001E-2</v>
      </c>
      <c r="S1822" s="3">
        <v>1.2E-2</v>
      </c>
      <c r="T1822" s="3">
        <v>1.2E-2</v>
      </c>
      <c r="U1822" s="3">
        <f t="shared" si="268"/>
        <v>0</v>
      </c>
      <c r="V1822" s="3">
        <f t="shared" si="269"/>
        <v>0</v>
      </c>
      <c r="W1822" s="3">
        <f t="shared" si="270"/>
        <v>0</v>
      </c>
    </row>
    <row r="1823" spans="1:23" x14ac:dyDescent="0.3">
      <c r="A1823" s="1">
        <f t="shared" si="264"/>
        <v>0</v>
      </c>
      <c r="B1823" s="1" t="s">
        <v>11</v>
      </c>
      <c r="C1823" s="1">
        <v>0.9</v>
      </c>
      <c r="D1823" s="1">
        <v>2</v>
      </c>
      <c r="E1823" s="1">
        <f t="shared" si="265"/>
        <v>456</v>
      </c>
      <c r="F1823" s="1">
        <v>1</v>
      </c>
      <c r="G1823" s="3">
        <f t="shared" si="266"/>
        <v>0</v>
      </c>
      <c r="H1823" s="3">
        <f t="shared" si="267"/>
        <v>3.5000000000000003E-2</v>
      </c>
      <c r="I1823" s="3">
        <v>3.5000000000000003E-2</v>
      </c>
      <c r="J1823" s="3">
        <v>0</v>
      </c>
      <c r="K1823" s="3">
        <v>0</v>
      </c>
      <c r="L1823" s="1">
        <v>19</v>
      </c>
      <c r="M1823" s="1">
        <v>19</v>
      </c>
      <c r="N1823" s="1">
        <v>19</v>
      </c>
      <c r="O1823" s="1">
        <v>19</v>
      </c>
      <c r="P1823" s="1">
        <v>19</v>
      </c>
      <c r="Q1823" s="1">
        <v>19</v>
      </c>
      <c r="R1823" s="3">
        <v>2.1999999999999999E-2</v>
      </c>
      <c r="S1823" s="3">
        <v>1.2E-2</v>
      </c>
      <c r="T1823" s="3">
        <v>1.2E-2</v>
      </c>
      <c r="U1823" s="3">
        <f t="shared" si="268"/>
        <v>0</v>
      </c>
      <c r="V1823" s="3">
        <f t="shared" si="269"/>
        <v>0</v>
      </c>
      <c r="W1823" s="3">
        <f t="shared" si="270"/>
        <v>0</v>
      </c>
    </row>
    <row r="1824" spans="1:23" x14ac:dyDescent="0.3">
      <c r="A1824" s="1">
        <f t="shared" si="264"/>
        <v>0</v>
      </c>
      <c r="B1824" s="1" t="s">
        <v>11</v>
      </c>
      <c r="C1824" s="1">
        <v>0.9</v>
      </c>
      <c r="D1824" s="1">
        <v>3</v>
      </c>
      <c r="E1824" s="1">
        <f t="shared" si="265"/>
        <v>456</v>
      </c>
      <c r="F1824" s="1">
        <v>1</v>
      </c>
      <c r="G1824" s="3">
        <f t="shared" si="266"/>
        <v>0</v>
      </c>
      <c r="H1824" s="3">
        <f t="shared" si="267"/>
        <v>0.04</v>
      </c>
      <c r="I1824" s="3">
        <v>0.04</v>
      </c>
      <c r="J1824" s="3">
        <v>0</v>
      </c>
      <c r="K1824" s="3">
        <v>0</v>
      </c>
      <c r="L1824" s="1">
        <v>19</v>
      </c>
      <c r="M1824" s="1">
        <v>19</v>
      </c>
      <c r="N1824" s="1">
        <v>19</v>
      </c>
      <c r="O1824" s="1">
        <v>19</v>
      </c>
      <c r="P1824" s="1">
        <v>19</v>
      </c>
      <c r="Q1824" s="1">
        <v>19</v>
      </c>
      <c r="R1824" s="3">
        <v>2.7E-2</v>
      </c>
      <c r="S1824" s="3">
        <v>1.2E-2</v>
      </c>
      <c r="T1824" s="3">
        <v>1.2E-2</v>
      </c>
      <c r="U1824" s="3">
        <f t="shared" si="268"/>
        <v>0</v>
      </c>
      <c r="V1824" s="3">
        <f t="shared" si="269"/>
        <v>0</v>
      </c>
      <c r="W1824" s="3">
        <f t="shared" si="270"/>
        <v>0</v>
      </c>
    </row>
    <row r="1825" spans="1:23" x14ac:dyDescent="0.3">
      <c r="A1825" s="1">
        <f t="shared" si="264"/>
        <v>0</v>
      </c>
      <c r="B1825" s="1" t="s">
        <v>11</v>
      </c>
      <c r="C1825" s="1">
        <v>0.9</v>
      </c>
      <c r="D1825" s="1">
        <v>4</v>
      </c>
      <c r="E1825" s="1">
        <f t="shared" si="265"/>
        <v>456</v>
      </c>
      <c r="F1825" s="1">
        <v>1</v>
      </c>
      <c r="G1825" s="3">
        <f t="shared" si="266"/>
        <v>0</v>
      </c>
      <c r="H1825" s="3">
        <f t="shared" si="267"/>
        <v>3.7999999999999999E-2</v>
      </c>
      <c r="I1825" s="3">
        <v>3.7999999999999999E-2</v>
      </c>
      <c r="J1825" s="3">
        <v>0</v>
      </c>
      <c r="K1825" s="3">
        <v>0</v>
      </c>
      <c r="L1825" s="1">
        <v>19</v>
      </c>
      <c r="M1825" s="1">
        <v>19</v>
      </c>
      <c r="N1825" s="1">
        <v>19</v>
      </c>
      <c r="O1825" s="1">
        <v>19</v>
      </c>
      <c r="P1825" s="1">
        <v>19</v>
      </c>
      <c r="Q1825" s="1">
        <v>19</v>
      </c>
      <c r="R1825" s="3">
        <v>2.5999999999999999E-2</v>
      </c>
      <c r="S1825" s="3">
        <v>1.2E-2</v>
      </c>
      <c r="T1825" s="3">
        <v>1.0999999999999999E-2</v>
      </c>
      <c r="U1825" s="3">
        <f t="shared" si="268"/>
        <v>0</v>
      </c>
      <c r="V1825" s="3">
        <f t="shared" si="269"/>
        <v>0</v>
      </c>
      <c r="W1825" s="3">
        <f t="shared" si="270"/>
        <v>0</v>
      </c>
    </row>
    <row r="1826" spans="1:23" x14ac:dyDescent="0.3">
      <c r="A1826" s="1">
        <f t="shared" si="264"/>
        <v>0</v>
      </c>
      <c r="B1826" s="1" t="s">
        <v>11</v>
      </c>
      <c r="C1826" s="1">
        <v>0.9</v>
      </c>
      <c r="D1826" s="1">
        <v>1</v>
      </c>
      <c r="E1826" s="1">
        <f t="shared" si="265"/>
        <v>457</v>
      </c>
      <c r="F1826" s="1">
        <v>1</v>
      </c>
      <c r="G1826" s="3">
        <f t="shared" si="266"/>
        <v>0</v>
      </c>
      <c r="H1826" s="3">
        <f t="shared" si="267"/>
        <v>0.03</v>
      </c>
      <c r="I1826" s="3">
        <v>0.03</v>
      </c>
      <c r="J1826" s="3">
        <v>0</v>
      </c>
      <c r="K1826" s="3">
        <v>0</v>
      </c>
      <c r="L1826" s="1">
        <v>18</v>
      </c>
      <c r="M1826" s="1">
        <v>18</v>
      </c>
      <c r="N1826" s="1">
        <v>18</v>
      </c>
      <c r="O1826" s="1">
        <v>18</v>
      </c>
      <c r="P1826" s="1">
        <v>18</v>
      </c>
      <c r="Q1826" s="1">
        <v>18</v>
      </c>
      <c r="R1826" s="3">
        <v>1.9E-2</v>
      </c>
      <c r="S1826" s="3">
        <v>1.0999999999999999E-2</v>
      </c>
      <c r="T1826" s="3">
        <v>0.01</v>
      </c>
      <c r="U1826" s="3">
        <f t="shared" si="268"/>
        <v>0</v>
      </c>
      <c r="V1826" s="3">
        <f t="shared" si="269"/>
        <v>0</v>
      </c>
      <c r="W1826" s="3">
        <f t="shared" si="270"/>
        <v>0</v>
      </c>
    </row>
    <row r="1827" spans="1:23" x14ac:dyDescent="0.3">
      <c r="A1827" s="1">
        <f t="shared" si="264"/>
        <v>0</v>
      </c>
      <c r="B1827" s="1" t="s">
        <v>11</v>
      </c>
      <c r="C1827" s="1">
        <v>0.9</v>
      </c>
      <c r="D1827" s="1">
        <v>2</v>
      </c>
      <c r="E1827" s="1">
        <f t="shared" si="265"/>
        <v>457</v>
      </c>
      <c r="F1827" s="1">
        <v>1</v>
      </c>
      <c r="G1827" s="3">
        <f t="shared" si="266"/>
        <v>0</v>
      </c>
      <c r="H1827" s="3">
        <f t="shared" si="267"/>
        <v>3.3000000000000002E-2</v>
      </c>
      <c r="I1827" s="3">
        <v>3.3000000000000002E-2</v>
      </c>
      <c r="J1827" s="3">
        <v>0</v>
      </c>
      <c r="K1827" s="3">
        <v>0</v>
      </c>
      <c r="L1827" s="1">
        <v>18</v>
      </c>
      <c r="M1827" s="1">
        <v>18</v>
      </c>
      <c r="N1827" s="1">
        <v>18</v>
      </c>
      <c r="O1827" s="1">
        <v>18</v>
      </c>
      <c r="P1827" s="1">
        <v>18</v>
      </c>
      <c r="Q1827" s="1">
        <v>18</v>
      </c>
      <c r="R1827" s="3">
        <v>2.1000000000000001E-2</v>
      </c>
      <c r="S1827" s="3">
        <v>1.0999999999999999E-2</v>
      </c>
      <c r="T1827" s="3">
        <v>1.0999999999999999E-2</v>
      </c>
      <c r="U1827" s="3">
        <f t="shared" si="268"/>
        <v>0</v>
      </c>
      <c r="V1827" s="3">
        <f t="shared" si="269"/>
        <v>0</v>
      </c>
      <c r="W1827" s="3">
        <f t="shared" si="270"/>
        <v>0</v>
      </c>
    </row>
    <row r="1828" spans="1:23" x14ac:dyDescent="0.3">
      <c r="A1828" s="1">
        <f t="shared" si="264"/>
        <v>0</v>
      </c>
      <c r="B1828" s="1" t="s">
        <v>11</v>
      </c>
      <c r="C1828" s="1">
        <v>0.9</v>
      </c>
      <c r="D1828" s="1">
        <v>3</v>
      </c>
      <c r="E1828" s="1">
        <f t="shared" si="265"/>
        <v>457</v>
      </c>
      <c r="F1828" s="1">
        <v>1</v>
      </c>
      <c r="G1828" s="3">
        <f t="shared" si="266"/>
        <v>0</v>
      </c>
      <c r="H1828" s="3">
        <f t="shared" si="267"/>
        <v>3.3000000000000002E-2</v>
      </c>
      <c r="I1828" s="3">
        <v>3.3000000000000002E-2</v>
      </c>
      <c r="J1828" s="3">
        <v>0</v>
      </c>
      <c r="K1828" s="3">
        <v>0</v>
      </c>
      <c r="L1828" s="1">
        <v>18</v>
      </c>
      <c r="M1828" s="1">
        <v>18</v>
      </c>
      <c r="N1828" s="1">
        <v>18</v>
      </c>
      <c r="O1828" s="1">
        <v>18</v>
      </c>
      <c r="P1828" s="1">
        <v>18</v>
      </c>
      <c r="Q1828" s="1">
        <v>18</v>
      </c>
      <c r="R1828" s="3">
        <v>2.1999999999999999E-2</v>
      </c>
      <c r="S1828" s="3">
        <v>1.0999999999999999E-2</v>
      </c>
      <c r="T1828" s="3">
        <v>0.01</v>
      </c>
      <c r="U1828" s="3">
        <f t="shared" si="268"/>
        <v>0</v>
      </c>
      <c r="V1828" s="3">
        <f t="shared" si="269"/>
        <v>0</v>
      </c>
      <c r="W1828" s="3">
        <f t="shared" si="270"/>
        <v>0</v>
      </c>
    </row>
    <row r="1829" spans="1:23" x14ac:dyDescent="0.3">
      <c r="A1829" s="1">
        <f t="shared" si="264"/>
        <v>0</v>
      </c>
      <c r="B1829" s="1" t="s">
        <v>11</v>
      </c>
      <c r="C1829" s="1">
        <v>0.9</v>
      </c>
      <c r="D1829" s="1">
        <v>4</v>
      </c>
      <c r="E1829" s="1">
        <f t="shared" si="265"/>
        <v>457</v>
      </c>
      <c r="F1829" s="1">
        <v>1</v>
      </c>
      <c r="G1829" s="3">
        <f t="shared" si="266"/>
        <v>0</v>
      </c>
      <c r="H1829" s="3">
        <f t="shared" si="267"/>
        <v>3.6000000000000004E-2</v>
      </c>
      <c r="I1829" s="3">
        <v>3.6000000000000004E-2</v>
      </c>
      <c r="J1829" s="3">
        <v>0</v>
      </c>
      <c r="K1829" s="3">
        <v>0</v>
      </c>
      <c r="L1829" s="1">
        <v>18</v>
      </c>
      <c r="M1829" s="1">
        <v>18</v>
      </c>
      <c r="N1829" s="1">
        <v>18</v>
      </c>
      <c r="O1829" s="1">
        <v>18</v>
      </c>
      <c r="P1829" s="1">
        <v>18</v>
      </c>
      <c r="Q1829" s="1">
        <v>18</v>
      </c>
      <c r="R1829" s="3">
        <v>2.4E-2</v>
      </c>
      <c r="S1829" s="3">
        <v>1.0999999999999999E-2</v>
      </c>
      <c r="T1829" s="3">
        <v>1.0999999999999999E-2</v>
      </c>
      <c r="U1829" s="3">
        <f t="shared" si="268"/>
        <v>0</v>
      </c>
      <c r="V1829" s="3">
        <f t="shared" si="269"/>
        <v>0</v>
      </c>
      <c r="W1829" s="3">
        <f t="shared" si="270"/>
        <v>0</v>
      </c>
    </row>
    <row r="1830" spans="1:23" x14ac:dyDescent="0.3">
      <c r="A1830" s="1">
        <f t="shared" si="264"/>
        <v>0</v>
      </c>
      <c r="B1830" s="1" t="s">
        <v>11</v>
      </c>
      <c r="C1830" s="1">
        <v>0.9</v>
      </c>
      <c r="D1830" s="1">
        <v>1</v>
      </c>
      <c r="E1830" s="1">
        <f t="shared" si="265"/>
        <v>458</v>
      </c>
      <c r="F1830" s="1">
        <v>1</v>
      </c>
      <c r="G1830" s="3">
        <f t="shared" si="266"/>
        <v>0</v>
      </c>
      <c r="H1830" s="3">
        <f t="shared" si="267"/>
        <v>2.8999999999999998E-2</v>
      </c>
      <c r="I1830" s="3">
        <v>2.8999999999999998E-2</v>
      </c>
      <c r="J1830" s="3">
        <v>0</v>
      </c>
      <c r="K1830" s="3">
        <v>0</v>
      </c>
      <c r="L1830" s="1">
        <v>18</v>
      </c>
      <c r="M1830" s="1">
        <v>18</v>
      </c>
      <c r="N1830" s="1">
        <v>18</v>
      </c>
      <c r="O1830" s="1">
        <v>18</v>
      </c>
      <c r="P1830" s="1">
        <v>18</v>
      </c>
      <c r="Q1830" s="1">
        <v>18</v>
      </c>
      <c r="R1830" s="3">
        <v>1.9E-2</v>
      </c>
      <c r="S1830" s="3">
        <v>0.01</v>
      </c>
      <c r="T1830" s="3">
        <v>0.01</v>
      </c>
      <c r="U1830" s="3">
        <f t="shared" si="268"/>
        <v>0</v>
      </c>
      <c r="V1830" s="3">
        <f t="shared" si="269"/>
        <v>0</v>
      </c>
      <c r="W1830" s="3">
        <f t="shared" si="270"/>
        <v>0</v>
      </c>
    </row>
    <row r="1831" spans="1:23" x14ac:dyDescent="0.3">
      <c r="A1831" s="1">
        <f t="shared" si="264"/>
        <v>0</v>
      </c>
      <c r="B1831" s="1" t="s">
        <v>11</v>
      </c>
      <c r="C1831" s="1">
        <v>0.9</v>
      </c>
      <c r="D1831" s="1">
        <v>2</v>
      </c>
      <c r="E1831" s="1">
        <f t="shared" si="265"/>
        <v>458</v>
      </c>
      <c r="F1831" s="1">
        <v>1</v>
      </c>
      <c r="G1831" s="3">
        <f t="shared" si="266"/>
        <v>0</v>
      </c>
      <c r="H1831" s="3">
        <f t="shared" si="267"/>
        <v>0.03</v>
      </c>
      <c r="I1831" s="3">
        <v>0.03</v>
      </c>
      <c r="J1831" s="3">
        <v>0</v>
      </c>
      <c r="K1831" s="3">
        <v>0</v>
      </c>
      <c r="L1831" s="1">
        <v>18</v>
      </c>
      <c r="M1831" s="1">
        <v>18</v>
      </c>
      <c r="N1831" s="1">
        <v>18</v>
      </c>
      <c r="O1831" s="1">
        <v>18</v>
      </c>
      <c r="P1831" s="1">
        <v>18</v>
      </c>
      <c r="Q1831" s="1">
        <v>18</v>
      </c>
      <c r="R1831" s="3">
        <v>0.02</v>
      </c>
      <c r="S1831" s="3">
        <v>0.01</v>
      </c>
      <c r="T1831" s="3">
        <v>0.01</v>
      </c>
      <c r="U1831" s="3">
        <f t="shared" si="268"/>
        <v>0</v>
      </c>
      <c r="V1831" s="3">
        <f t="shared" si="269"/>
        <v>0</v>
      </c>
      <c r="W1831" s="3">
        <f t="shared" si="270"/>
        <v>0</v>
      </c>
    </row>
    <row r="1832" spans="1:23" x14ac:dyDescent="0.3">
      <c r="A1832" s="1">
        <f t="shared" si="264"/>
        <v>0</v>
      </c>
      <c r="B1832" s="1" t="s">
        <v>11</v>
      </c>
      <c r="C1832" s="1">
        <v>0.9</v>
      </c>
      <c r="D1832" s="1">
        <v>3</v>
      </c>
      <c r="E1832" s="1">
        <f t="shared" si="265"/>
        <v>458</v>
      </c>
      <c r="F1832" s="1">
        <v>1</v>
      </c>
      <c r="G1832" s="3">
        <f t="shared" si="266"/>
        <v>0</v>
      </c>
      <c r="H1832" s="3">
        <f t="shared" si="267"/>
        <v>0.03</v>
      </c>
      <c r="I1832" s="3">
        <v>0.03</v>
      </c>
      <c r="J1832" s="3">
        <v>0</v>
      </c>
      <c r="K1832" s="3">
        <v>0</v>
      </c>
      <c r="L1832" s="1">
        <v>18</v>
      </c>
      <c r="M1832" s="1">
        <v>18</v>
      </c>
      <c r="N1832" s="1">
        <v>18</v>
      </c>
      <c r="O1832" s="1">
        <v>18</v>
      </c>
      <c r="P1832" s="1">
        <v>18</v>
      </c>
      <c r="Q1832" s="1">
        <v>18</v>
      </c>
      <c r="R1832" s="3">
        <v>0.02</v>
      </c>
      <c r="S1832" s="3">
        <v>0.01</v>
      </c>
      <c r="T1832" s="3">
        <v>0.01</v>
      </c>
      <c r="U1832" s="3">
        <f t="shared" si="268"/>
        <v>0</v>
      </c>
      <c r="V1832" s="3">
        <f t="shared" si="269"/>
        <v>0</v>
      </c>
      <c r="W1832" s="3">
        <f t="shared" si="270"/>
        <v>0</v>
      </c>
    </row>
    <row r="1833" spans="1:23" x14ac:dyDescent="0.3">
      <c r="A1833" s="1">
        <f t="shared" si="264"/>
        <v>0</v>
      </c>
      <c r="B1833" s="1" t="s">
        <v>11</v>
      </c>
      <c r="C1833" s="1">
        <v>0.9</v>
      </c>
      <c r="D1833" s="1">
        <v>4</v>
      </c>
      <c r="E1833" s="1">
        <f t="shared" si="265"/>
        <v>458</v>
      </c>
      <c r="F1833" s="1">
        <v>1</v>
      </c>
      <c r="G1833" s="3">
        <f t="shared" si="266"/>
        <v>0</v>
      </c>
      <c r="H1833" s="3">
        <f t="shared" si="267"/>
        <v>3.5999999999999997E-2</v>
      </c>
      <c r="I1833" s="3">
        <v>3.5999999999999997E-2</v>
      </c>
      <c r="J1833" s="3">
        <v>0</v>
      </c>
      <c r="K1833" s="3">
        <v>0</v>
      </c>
      <c r="L1833" s="1">
        <v>18</v>
      </c>
      <c r="M1833" s="1">
        <v>18</v>
      </c>
      <c r="N1833" s="1">
        <v>18</v>
      </c>
      <c r="O1833" s="1">
        <v>18</v>
      </c>
      <c r="P1833" s="1">
        <v>18</v>
      </c>
      <c r="Q1833" s="1">
        <v>18</v>
      </c>
      <c r="R1833" s="3">
        <v>2.5999999999999999E-2</v>
      </c>
      <c r="S1833" s="3">
        <v>0.01</v>
      </c>
      <c r="T1833" s="3">
        <v>0.01</v>
      </c>
      <c r="U1833" s="3">
        <f t="shared" si="268"/>
        <v>0</v>
      </c>
      <c r="V1833" s="3">
        <f t="shared" si="269"/>
        <v>0</v>
      </c>
      <c r="W1833" s="3">
        <f t="shared" si="270"/>
        <v>0</v>
      </c>
    </row>
    <row r="1834" spans="1:23" x14ac:dyDescent="0.3">
      <c r="A1834" s="1">
        <f t="shared" si="264"/>
        <v>0</v>
      </c>
      <c r="B1834" s="1" t="s">
        <v>11</v>
      </c>
      <c r="C1834" s="1">
        <v>0.9</v>
      </c>
      <c r="D1834" s="1">
        <v>1</v>
      </c>
      <c r="E1834" s="1">
        <f t="shared" si="265"/>
        <v>459</v>
      </c>
      <c r="F1834" s="1">
        <v>1</v>
      </c>
      <c r="G1834" s="3">
        <f t="shared" si="266"/>
        <v>0</v>
      </c>
      <c r="H1834" s="3">
        <f t="shared" si="267"/>
        <v>0.03</v>
      </c>
      <c r="I1834" s="3">
        <v>0.03</v>
      </c>
      <c r="J1834" s="3">
        <v>0</v>
      </c>
      <c r="K1834" s="3">
        <v>0</v>
      </c>
      <c r="L1834" s="1">
        <v>18</v>
      </c>
      <c r="M1834" s="1">
        <v>18</v>
      </c>
      <c r="N1834" s="1">
        <v>18</v>
      </c>
      <c r="O1834" s="1">
        <v>18</v>
      </c>
      <c r="P1834" s="1">
        <v>18</v>
      </c>
      <c r="Q1834" s="1">
        <v>18</v>
      </c>
      <c r="R1834" s="3">
        <v>1.9E-2</v>
      </c>
      <c r="S1834" s="3">
        <v>1.0999999999999999E-2</v>
      </c>
      <c r="T1834" s="3">
        <v>1.0999999999999999E-2</v>
      </c>
      <c r="U1834" s="3">
        <f t="shared" si="268"/>
        <v>0</v>
      </c>
      <c r="V1834" s="3">
        <f t="shared" si="269"/>
        <v>0</v>
      </c>
      <c r="W1834" s="3">
        <f t="shared" si="270"/>
        <v>0</v>
      </c>
    </row>
    <row r="1835" spans="1:23" x14ac:dyDescent="0.3">
      <c r="A1835" s="1">
        <f t="shared" si="264"/>
        <v>0</v>
      </c>
      <c r="B1835" s="1" t="s">
        <v>11</v>
      </c>
      <c r="C1835" s="1">
        <v>0.9</v>
      </c>
      <c r="D1835" s="1">
        <v>2</v>
      </c>
      <c r="E1835" s="1">
        <f t="shared" si="265"/>
        <v>459</v>
      </c>
      <c r="F1835" s="1">
        <v>1</v>
      </c>
      <c r="G1835" s="3">
        <f t="shared" si="266"/>
        <v>0</v>
      </c>
      <c r="H1835" s="3">
        <f t="shared" si="267"/>
        <v>3.9E-2</v>
      </c>
      <c r="I1835" s="3">
        <v>3.9E-2</v>
      </c>
      <c r="J1835" s="3">
        <v>0</v>
      </c>
      <c r="K1835" s="3">
        <v>0</v>
      </c>
      <c r="L1835" s="1">
        <v>19</v>
      </c>
      <c r="M1835" s="1">
        <v>19</v>
      </c>
      <c r="N1835" s="1">
        <v>19</v>
      </c>
      <c r="O1835" s="1">
        <v>10</v>
      </c>
      <c r="P1835" s="1">
        <v>18</v>
      </c>
      <c r="Q1835" s="1">
        <v>18</v>
      </c>
      <c r="R1835" s="3">
        <v>2.7E-2</v>
      </c>
      <c r="S1835" s="3">
        <v>1.0999999999999999E-2</v>
      </c>
      <c r="T1835" s="3">
        <v>1.2E-2</v>
      </c>
      <c r="U1835" s="3">
        <f t="shared" si="268"/>
        <v>47.368421052631575</v>
      </c>
      <c r="V1835" s="3">
        <f t="shared" si="269"/>
        <v>5.2631578947368416</v>
      </c>
      <c r="W1835" s="3">
        <f t="shared" si="270"/>
        <v>5.2631578947368416</v>
      </c>
    </row>
    <row r="1836" spans="1:23" x14ac:dyDescent="0.3">
      <c r="A1836" s="1">
        <f t="shared" si="264"/>
        <v>0</v>
      </c>
      <c r="B1836" s="1" t="s">
        <v>11</v>
      </c>
      <c r="C1836" s="1">
        <v>0.9</v>
      </c>
      <c r="D1836" s="1">
        <v>3</v>
      </c>
      <c r="E1836" s="1">
        <f t="shared" si="265"/>
        <v>459</v>
      </c>
      <c r="F1836" s="1">
        <v>1</v>
      </c>
      <c r="G1836" s="3">
        <f t="shared" si="266"/>
        <v>0</v>
      </c>
      <c r="H1836" s="3">
        <f t="shared" si="267"/>
        <v>3.2000000000000001E-2</v>
      </c>
      <c r="I1836" s="3">
        <v>3.2000000000000001E-2</v>
      </c>
      <c r="J1836" s="3">
        <v>0</v>
      </c>
      <c r="K1836" s="3">
        <v>0</v>
      </c>
      <c r="L1836" s="1">
        <v>18</v>
      </c>
      <c r="M1836" s="1">
        <v>18</v>
      </c>
      <c r="N1836" s="1">
        <v>18</v>
      </c>
      <c r="O1836" s="1">
        <v>18</v>
      </c>
      <c r="P1836" s="1">
        <v>18</v>
      </c>
      <c r="Q1836" s="1">
        <v>18</v>
      </c>
      <c r="R1836" s="3">
        <v>2.1000000000000001E-2</v>
      </c>
      <c r="S1836" s="3">
        <v>1.0999999999999999E-2</v>
      </c>
      <c r="T1836" s="3">
        <v>1.0999999999999999E-2</v>
      </c>
      <c r="U1836" s="3">
        <f t="shared" si="268"/>
        <v>0</v>
      </c>
      <c r="V1836" s="3">
        <f t="shared" si="269"/>
        <v>0</v>
      </c>
      <c r="W1836" s="3">
        <f t="shared" si="270"/>
        <v>0</v>
      </c>
    </row>
    <row r="1837" spans="1:23" x14ac:dyDescent="0.3">
      <c r="A1837" s="1">
        <f t="shared" si="264"/>
        <v>0</v>
      </c>
      <c r="B1837" s="1" t="s">
        <v>11</v>
      </c>
      <c r="C1837" s="1">
        <v>0.9</v>
      </c>
      <c r="D1837" s="1">
        <v>4</v>
      </c>
      <c r="E1837" s="1">
        <f t="shared" si="265"/>
        <v>459</v>
      </c>
      <c r="F1837" s="1">
        <v>1</v>
      </c>
      <c r="G1837" s="3">
        <f t="shared" si="266"/>
        <v>0</v>
      </c>
      <c r="H1837" s="3">
        <f t="shared" si="267"/>
        <v>3.3000000000000002E-2</v>
      </c>
      <c r="I1837" s="3">
        <v>3.3000000000000002E-2</v>
      </c>
      <c r="J1837" s="3">
        <v>0</v>
      </c>
      <c r="K1837" s="3">
        <v>0</v>
      </c>
      <c r="L1837" s="1">
        <v>18</v>
      </c>
      <c r="M1837" s="1">
        <v>18</v>
      </c>
      <c r="N1837" s="1">
        <v>18</v>
      </c>
      <c r="O1837" s="1">
        <v>18</v>
      </c>
      <c r="P1837" s="1">
        <v>18</v>
      </c>
      <c r="Q1837" s="1">
        <v>18</v>
      </c>
      <c r="R1837" s="3">
        <v>2.1000000000000001E-2</v>
      </c>
      <c r="S1837" s="3">
        <v>1.0999999999999999E-2</v>
      </c>
      <c r="T1837" s="3">
        <v>1.2E-2</v>
      </c>
      <c r="U1837" s="3">
        <f t="shared" si="268"/>
        <v>0</v>
      </c>
      <c r="V1837" s="3">
        <f t="shared" si="269"/>
        <v>0</v>
      </c>
      <c r="W1837" s="3">
        <f t="shared" si="270"/>
        <v>0</v>
      </c>
    </row>
    <row r="1838" spans="1:23" x14ac:dyDescent="0.3">
      <c r="A1838" s="1">
        <f t="shared" si="264"/>
        <v>0</v>
      </c>
      <c r="B1838" s="1" t="s">
        <v>11</v>
      </c>
      <c r="C1838" s="1">
        <v>0.9</v>
      </c>
      <c r="D1838" s="1">
        <v>1</v>
      </c>
      <c r="E1838" s="1">
        <f t="shared" si="265"/>
        <v>460</v>
      </c>
      <c r="F1838" s="1">
        <v>1</v>
      </c>
      <c r="G1838" s="3">
        <f t="shared" si="266"/>
        <v>0</v>
      </c>
      <c r="H1838" s="3">
        <f t="shared" si="267"/>
        <v>3.2000000000000001E-2</v>
      </c>
      <c r="I1838" s="3">
        <v>3.2000000000000001E-2</v>
      </c>
      <c r="J1838" s="3">
        <v>0</v>
      </c>
      <c r="K1838" s="3">
        <v>0</v>
      </c>
      <c r="L1838" s="1">
        <v>18</v>
      </c>
      <c r="M1838" s="1">
        <v>18</v>
      </c>
      <c r="N1838" s="1">
        <v>18</v>
      </c>
      <c r="O1838" s="1">
        <v>18</v>
      </c>
      <c r="P1838" s="1">
        <v>18</v>
      </c>
      <c r="Q1838" s="1">
        <v>18</v>
      </c>
      <c r="R1838" s="3">
        <v>1.9E-2</v>
      </c>
      <c r="S1838" s="3">
        <v>1.2999999999999999E-2</v>
      </c>
      <c r="T1838" s="3">
        <v>1.2999999999999999E-2</v>
      </c>
      <c r="U1838" s="3">
        <f t="shared" si="268"/>
        <v>0</v>
      </c>
      <c r="V1838" s="3">
        <f t="shared" si="269"/>
        <v>0</v>
      </c>
      <c r="W1838" s="3">
        <f t="shared" si="270"/>
        <v>0</v>
      </c>
    </row>
    <row r="1839" spans="1:23" x14ac:dyDescent="0.3">
      <c r="A1839" s="1">
        <f t="shared" si="264"/>
        <v>0</v>
      </c>
      <c r="B1839" s="1" t="s">
        <v>11</v>
      </c>
      <c r="C1839" s="1">
        <v>0.9</v>
      </c>
      <c r="D1839" s="1">
        <v>2</v>
      </c>
      <c r="E1839" s="1">
        <f t="shared" si="265"/>
        <v>460</v>
      </c>
      <c r="F1839" s="1">
        <v>1</v>
      </c>
      <c r="G1839" s="3">
        <f t="shared" si="266"/>
        <v>0</v>
      </c>
      <c r="H1839" s="3">
        <f t="shared" si="267"/>
        <v>3.5000000000000003E-2</v>
      </c>
      <c r="I1839" s="3">
        <v>3.5000000000000003E-2</v>
      </c>
      <c r="J1839" s="3">
        <v>0</v>
      </c>
      <c r="K1839" s="3">
        <v>0</v>
      </c>
      <c r="L1839" s="1">
        <v>18</v>
      </c>
      <c r="M1839" s="1">
        <v>18</v>
      </c>
      <c r="N1839" s="1">
        <v>18</v>
      </c>
      <c r="O1839" s="1">
        <v>18</v>
      </c>
      <c r="P1839" s="1">
        <v>18</v>
      </c>
      <c r="Q1839" s="1">
        <v>18</v>
      </c>
      <c r="R1839" s="3">
        <v>2.1000000000000001E-2</v>
      </c>
      <c r="S1839" s="3">
        <v>1.2999999999999999E-2</v>
      </c>
      <c r="T1839" s="3">
        <v>1.3999999999999999E-2</v>
      </c>
      <c r="U1839" s="3">
        <f t="shared" si="268"/>
        <v>0</v>
      </c>
      <c r="V1839" s="3">
        <f t="shared" si="269"/>
        <v>0</v>
      </c>
      <c r="W1839" s="3">
        <f t="shared" si="270"/>
        <v>0</v>
      </c>
    </row>
    <row r="1840" spans="1:23" x14ac:dyDescent="0.3">
      <c r="A1840" s="1">
        <f t="shared" si="264"/>
        <v>0</v>
      </c>
      <c r="B1840" s="1" t="s">
        <v>11</v>
      </c>
      <c r="C1840" s="1">
        <v>0.9</v>
      </c>
      <c r="D1840" s="1">
        <v>3</v>
      </c>
      <c r="E1840" s="1">
        <f t="shared" si="265"/>
        <v>460</v>
      </c>
      <c r="F1840" s="1">
        <v>1</v>
      </c>
      <c r="G1840" s="3">
        <f t="shared" si="266"/>
        <v>0</v>
      </c>
      <c r="H1840" s="3">
        <f t="shared" si="267"/>
        <v>3.5000000000000003E-2</v>
      </c>
      <c r="I1840" s="3">
        <v>3.5000000000000003E-2</v>
      </c>
      <c r="J1840" s="3">
        <v>0</v>
      </c>
      <c r="K1840" s="3">
        <v>0</v>
      </c>
      <c r="L1840" s="1">
        <v>18</v>
      </c>
      <c r="M1840" s="1">
        <v>18</v>
      </c>
      <c r="N1840" s="1">
        <v>18</v>
      </c>
      <c r="O1840" s="1">
        <v>18</v>
      </c>
      <c r="P1840" s="1">
        <v>18</v>
      </c>
      <c r="Q1840" s="1">
        <v>18</v>
      </c>
      <c r="R1840" s="3">
        <v>2.1000000000000001E-2</v>
      </c>
      <c r="S1840" s="3">
        <v>1.2999999999999999E-2</v>
      </c>
      <c r="T1840" s="3">
        <v>1.3999999999999999E-2</v>
      </c>
      <c r="U1840" s="3">
        <f t="shared" si="268"/>
        <v>0</v>
      </c>
      <c r="V1840" s="3">
        <f t="shared" si="269"/>
        <v>0</v>
      </c>
      <c r="W1840" s="3">
        <f t="shared" si="270"/>
        <v>0</v>
      </c>
    </row>
    <row r="1841" spans="1:23" x14ac:dyDescent="0.3">
      <c r="A1841" s="1">
        <f t="shared" si="264"/>
        <v>0</v>
      </c>
      <c r="B1841" s="1" t="s">
        <v>11</v>
      </c>
      <c r="C1841" s="1">
        <v>0.9</v>
      </c>
      <c r="D1841" s="1">
        <v>4</v>
      </c>
      <c r="E1841" s="1">
        <f t="shared" si="265"/>
        <v>460</v>
      </c>
      <c r="F1841" s="1">
        <v>1</v>
      </c>
      <c r="G1841" s="3">
        <f t="shared" si="266"/>
        <v>0</v>
      </c>
      <c r="H1841" s="3">
        <f t="shared" si="267"/>
        <v>3.7999999999999999E-2</v>
      </c>
      <c r="I1841" s="3">
        <v>3.7999999999999999E-2</v>
      </c>
      <c r="J1841" s="3">
        <v>0</v>
      </c>
      <c r="K1841" s="3">
        <v>0</v>
      </c>
      <c r="L1841" s="1">
        <v>18</v>
      </c>
      <c r="M1841" s="1">
        <v>18</v>
      </c>
      <c r="N1841" s="1">
        <v>18</v>
      </c>
      <c r="O1841" s="1">
        <v>18</v>
      </c>
      <c r="P1841" s="1">
        <v>18</v>
      </c>
      <c r="Q1841" s="1">
        <v>18</v>
      </c>
      <c r="R1841" s="3">
        <v>2.5000000000000001E-2</v>
      </c>
      <c r="S1841" s="3">
        <v>1.2999999999999999E-2</v>
      </c>
      <c r="T1841" s="3">
        <v>1.2999999999999999E-2</v>
      </c>
      <c r="U1841" s="3">
        <f t="shared" si="268"/>
        <v>0</v>
      </c>
      <c r="V1841" s="3">
        <f t="shared" si="269"/>
        <v>0</v>
      </c>
      <c r="W1841" s="3">
        <f t="shared" si="270"/>
        <v>0</v>
      </c>
    </row>
    <row r="1842" spans="1:23" x14ac:dyDescent="0.3">
      <c r="A1842" s="1">
        <f t="shared" si="264"/>
        <v>0</v>
      </c>
      <c r="B1842" s="1" t="s">
        <v>11</v>
      </c>
      <c r="C1842" s="1">
        <v>0.9</v>
      </c>
      <c r="D1842" s="1">
        <v>1</v>
      </c>
      <c r="E1842" s="1">
        <f t="shared" si="265"/>
        <v>461</v>
      </c>
      <c r="F1842" s="1">
        <v>1</v>
      </c>
      <c r="G1842" s="3">
        <f t="shared" si="266"/>
        <v>0</v>
      </c>
      <c r="H1842" s="3">
        <f t="shared" si="267"/>
        <v>0.03</v>
      </c>
      <c r="I1842" s="3">
        <v>0.03</v>
      </c>
      <c r="J1842" s="3">
        <v>0</v>
      </c>
      <c r="K1842" s="3">
        <v>0</v>
      </c>
      <c r="L1842" s="1">
        <v>18</v>
      </c>
      <c r="M1842" s="1">
        <v>18</v>
      </c>
      <c r="N1842" s="1">
        <v>18</v>
      </c>
      <c r="O1842" s="1">
        <v>18</v>
      </c>
      <c r="P1842" s="1">
        <v>18</v>
      </c>
      <c r="Q1842" s="1">
        <v>18</v>
      </c>
      <c r="R1842" s="3">
        <v>1.7999999999999999E-2</v>
      </c>
      <c r="S1842" s="3">
        <v>1.2E-2</v>
      </c>
      <c r="T1842" s="3">
        <v>1.2E-2</v>
      </c>
      <c r="U1842" s="3">
        <f t="shared" si="268"/>
        <v>0</v>
      </c>
      <c r="V1842" s="3">
        <f t="shared" si="269"/>
        <v>0</v>
      </c>
      <c r="W1842" s="3">
        <f t="shared" si="270"/>
        <v>0</v>
      </c>
    </row>
    <row r="1843" spans="1:23" x14ac:dyDescent="0.3">
      <c r="A1843" s="1">
        <f t="shared" si="264"/>
        <v>0</v>
      </c>
      <c r="B1843" s="1" t="s">
        <v>11</v>
      </c>
      <c r="C1843" s="1">
        <v>0.9</v>
      </c>
      <c r="D1843" s="1">
        <v>2</v>
      </c>
      <c r="E1843" s="1">
        <f t="shared" si="265"/>
        <v>461</v>
      </c>
      <c r="F1843" s="1">
        <v>1</v>
      </c>
      <c r="G1843" s="3">
        <f t="shared" si="266"/>
        <v>0</v>
      </c>
      <c r="H1843" s="3">
        <f t="shared" si="267"/>
        <v>4.2999999999999997E-2</v>
      </c>
      <c r="I1843" s="3">
        <v>4.2999999999999997E-2</v>
      </c>
      <c r="J1843" s="3">
        <v>0</v>
      </c>
      <c r="K1843" s="3">
        <v>0</v>
      </c>
      <c r="L1843" s="1">
        <v>19</v>
      </c>
      <c r="M1843" s="1">
        <v>19</v>
      </c>
      <c r="N1843" s="1">
        <v>19</v>
      </c>
      <c r="O1843" s="1">
        <v>11</v>
      </c>
      <c r="P1843" s="1">
        <v>18</v>
      </c>
      <c r="Q1843" s="1">
        <v>18</v>
      </c>
      <c r="R1843" s="3">
        <v>0.03</v>
      </c>
      <c r="S1843" s="3">
        <v>1.2E-2</v>
      </c>
      <c r="T1843" s="3">
        <v>1.3000000000000001E-2</v>
      </c>
      <c r="U1843" s="3">
        <f t="shared" si="268"/>
        <v>42.105263157894733</v>
      </c>
      <c r="V1843" s="3">
        <f t="shared" si="269"/>
        <v>5.2631578947368416</v>
      </c>
      <c r="W1843" s="3">
        <f t="shared" si="270"/>
        <v>5.2631578947368416</v>
      </c>
    </row>
    <row r="1844" spans="1:23" x14ac:dyDescent="0.3">
      <c r="A1844" s="1">
        <f t="shared" si="264"/>
        <v>0</v>
      </c>
      <c r="B1844" s="1" t="s">
        <v>11</v>
      </c>
      <c r="C1844" s="1">
        <v>0.9</v>
      </c>
      <c r="D1844" s="1">
        <v>3</v>
      </c>
      <c r="E1844" s="1">
        <f t="shared" si="265"/>
        <v>461</v>
      </c>
      <c r="F1844" s="1">
        <v>1</v>
      </c>
      <c r="G1844" s="3">
        <f t="shared" si="266"/>
        <v>0</v>
      </c>
      <c r="H1844" s="3">
        <f t="shared" si="267"/>
        <v>3.4000000000000002E-2</v>
      </c>
      <c r="I1844" s="3">
        <v>3.4000000000000002E-2</v>
      </c>
      <c r="J1844" s="3">
        <v>0</v>
      </c>
      <c r="K1844" s="3">
        <v>0</v>
      </c>
      <c r="L1844" s="1">
        <v>18</v>
      </c>
      <c r="M1844" s="1">
        <v>18</v>
      </c>
      <c r="N1844" s="1">
        <v>18</v>
      </c>
      <c r="O1844" s="1">
        <v>18</v>
      </c>
      <c r="P1844" s="1">
        <v>18</v>
      </c>
      <c r="Q1844" s="1">
        <v>18</v>
      </c>
      <c r="R1844" s="3">
        <v>2.1000000000000001E-2</v>
      </c>
      <c r="S1844" s="3">
        <v>1.2E-2</v>
      </c>
      <c r="T1844" s="3">
        <v>1.3000000000000001E-2</v>
      </c>
      <c r="U1844" s="3">
        <f t="shared" si="268"/>
        <v>0</v>
      </c>
      <c r="V1844" s="3">
        <f t="shared" si="269"/>
        <v>0</v>
      </c>
      <c r="W1844" s="3">
        <f t="shared" si="270"/>
        <v>0</v>
      </c>
    </row>
    <row r="1845" spans="1:23" x14ac:dyDescent="0.3">
      <c r="A1845" s="1">
        <f t="shared" si="264"/>
        <v>0</v>
      </c>
      <c r="B1845" s="1" t="s">
        <v>11</v>
      </c>
      <c r="C1845" s="1">
        <v>0.9</v>
      </c>
      <c r="D1845" s="1">
        <v>4</v>
      </c>
      <c r="E1845" s="1">
        <f t="shared" si="265"/>
        <v>461</v>
      </c>
      <c r="F1845" s="1">
        <v>1</v>
      </c>
      <c r="G1845" s="3">
        <f t="shared" si="266"/>
        <v>0</v>
      </c>
      <c r="H1845" s="3">
        <f t="shared" si="267"/>
        <v>3.6000000000000004E-2</v>
      </c>
      <c r="I1845" s="3">
        <v>3.6000000000000004E-2</v>
      </c>
      <c r="J1845" s="3">
        <v>0</v>
      </c>
      <c r="K1845" s="3">
        <v>0</v>
      </c>
      <c r="L1845" s="1">
        <v>18</v>
      </c>
      <c r="M1845" s="1">
        <v>18</v>
      </c>
      <c r="N1845" s="1">
        <v>18</v>
      </c>
      <c r="O1845" s="1">
        <v>18</v>
      </c>
      <c r="P1845" s="1">
        <v>18</v>
      </c>
      <c r="Q1845" s="1">
        <v>18</v>
      </c>
      <c r="R1845" s="3">
        <v>2.3E-2</v>
      </c>
      <c r="S1845" s="3">
        <v>1.2E-2</v>
      </c>
      <c r="T1845" s="3">
        <v>1.3000000000000001E-2</v>
      </c>
      <c r="U1845" s="3">
        <f t="shared" si="268"/>
        <v>0</v>
      </c>
      <c r="V1845" s="3">
        <f t="shared" si="269"/>
        <v>0</v>
      </c>
      <c r="W1845" s="3">
        <f t="shared" si="270"/>
        <v>0</v>
      </c>
    </row>
    <row r="1846" spans="1:23" x14ac:dyDescent="0.3">
      <c r="A1846" s="1">
        <f t="shared" si="264"/>
        <v>0</v>
      </c>
      <c r="B1846" s="1" t="s">
        <v>11</v>
      </c>
      <c r="C1846" s="1">
        <v>0.9</v>
      </c>
      <c r="D1846" s="1">
        <v>1</v>
      </c>
      <c r="E1846" s="1">
        <f t="shared" si="265"/>
        <v>462</v>
      </c>
      <c r="F1846" s="1">
        <v>1</v>
      </c>
      <c r="G1846" s="3">
        <f t="shared" si="266"/>
        <v>0</v>
      </c>
      <c r="H1846" s="3">
        <f t="shared" si="267"/>
        <v>3.3000000000000002E-2</v>
      </c>
      <c r="I1846" s="3">
        <v>3.2000000000000001E-2</v>
      </c>
      <c r="J1846" s="3">
        <v>1E-3</v>
      </c>
      <c r="K1846" s="3">
        <v>0</v>
      </c>
      <c r="L1846" s="1">
        <v>18</v>
      </c>
      <c r="M1846" s="1">
        <v>18</v>
      </c>
      <c r="N1846" s="1">
        <v>18</v>
      </c>
      <c r="O1846" s="1">
        <v>18</v>
      </c>
      <c r="P1846" s="1">
        <v>18</v>
      </c>
      <c r="Q1846" s="1">
        <v>18</v>
      </c>
      <c r="R1846" s="3">
        <v>1.9E-2</v>
      </c>
      <c r="S1846" s="3">
        <v>1.2E-2</v>
      </c>
      <c r="T1846" s="3">
        <v>1.3000000000000001E-2</v>
      </c>
      <c r="U1846" s="3">
        <f t="shared" si="268"/>
        <v>0</v>
      </c>
      <c r="V1846" s="3">
        <f t="shared" si="269"/>
        <v>0</v>
      </c>
      <c r="W1846" s="3">
        <f t="shared" si="270"/>
        <v>0</v>
      </c>
    </row>
    <row r="1847" spans="1:23" x14ac:dyDescent="0.3">
      <c r="A1847" s="1">
        <f t="shared" si="264"/>
        <v>0</v>
      </c>
      <c r="B1847" s="1" t="s">
        <v>11</v>
      </c>
      <c r="C1847" s="1">
        <v>0.9</v>
      </c>
      <c r="D1847" s="1">
        <v>2</v>
      </c>
      <c r="E1847" s="1">
        <f t="shared" si="265"/>
        <v>462</v>
      </c>
      <c r="F1847" s="1">
        <v>1</v>
      </c>
      <c r="G1847" s="3">
        <f t="shared" si="266"/>
        <v>0</v>
      </c>
      <c r="H1847" s="3">
        <f t="shared" si="267"/>
        <v>4.4999999999999998E-2</v>
      </c>
      <c r="I1847" s="3">
        <v>4.4999999999999998E-2</v>
      </c>
      <c r="J1847" s="3">
        <v>0</v>
      </c>
      <c r="K1847" s="3">
        <v>0</v>
      </c>
      <c r="L1847" s="1">
        <v>19</v>
      </c>
      <c r="M1847" s="1">
        <v>19</v>
      </c>
      <c r="N1847" s="1">
        <v>19</v>
      </c>
      <c r="O1847" s="1">
        <v>11</v>
      </c>
      <c r="P1847" s="1">
        <v>18</v>
      </c>
      <c r="Q1847" s="1">
        <v>18</v>
      </c>
      <c r="R1847" s="3">
        <v>3.3000000000000002E-2</v>
      </c>
      <c r="S1847" s="3">
        <v>1.2E-2</v>
      </c>
      <c r="T1847" s="3">
        <v>1.2E-2</v>
      </c>
      <c r="U1847" s="3">
        <f t="shared" si="268"/>
        <v>42.105263157894733</v>
      </c>
      <c r="V1847" s="3">
        <f t="shared" si="269"/>
        <v>5.2631578947368416</v>
      </c>
      <c r="W1847" s="3">
        <f t="shared" si="270"/>
        <v>5.2631578947368416</v>
      </c>
    </row>
    <row r="1848" spans="1:23" x14ac:dyDescent="0.3">
      <c r="A1848" s="1">
        <f t="shared" si="264"/>
        <v>0</v>
      </c>
      <c r="B1848" s="1" t="s">
        <v>11</v>
      </c>
      <c r="C1848" s="1">
        <v>0.9</v>
      </c>
      <c r="D1848" s="1">
        <v>3</v>
      </c>
      <c r="E1848" s="1">
        <f t="shared" si="265"/>
        <v>462</v>
      </c>
      <c r="F1848" s="1">
        <v>1</v>
      </c>
      <c r="G1848" s="3">
        <f t="shared" si="266"/>
        <v>0</v>
      </c>
      <c r="H1848" s="3">
        <f t="shared" si="267"/>
        <v>3.3000000000000002E-2</v>
      </c>
      <c r="I1848" s="3">
        <v>3.3000000000000002E-2</v>
      </c>
      <c r="J1848" s="3">
        <v>0</v>
      </c>
      <c r="K1848" s="3">
        <v>0</v>
      </c>
      <c r="L1848" s="1">
        <v>18</v>
      </c>
      <c r="M1848" s="1">
        <v>18</v>
      </c>
      <c r="N1848" s="1">
        <v>18</v>
      </c>
      <c r="O1848" s="1">
        <v>18</v>
      </c>
      <c r="P1848" s="1">
        <v>18</v>
      </c>
      <c r="Q1848" s="1">
        <v>18</v>
      </c>
      <c r="R1848" s="3">
        <v>2.1000000000000001E-2</v>
      </c>
      <c r="S1848" s="3">
        <v>1.2E-2</v>
      </c>
      <c r="T1848" s="3">
        <v>1.2E-2</v>
      </c>
      <c r="U1848" s="3">
        <f t="shared" si="268"/>
        <v>0</v>
      </c>
      <c r="V1848" s="3">
        <f t="shared" si="269"/>
        <v>0</v>
      </c>
      <c r="W1848" s="3">
        <f t="shared" si="270"/>
        <v>0</v>
      </c>
    </row>
    <row r="1849" spans="1:23" x14ac:dyDescent="0.3">
      <c r="A1849" s="1">
        <f t="shared" si="264"/>
        <v>0</v>
      </c>
      <c r="B1849" s="1" t="s">
        <v>11</v>
      </c>
      <c r="C1849" s="1">
        <v>0.9</v>
      </c>
      <c r="D1849" s="1">
        <v>4</v>
      </c>
      <c r="E1849" s="1">
        <f t="shared" si="265"/>
        <v>462</v>
      </c>
      <c r="F1849" s="1">
        <v>1</v>
      </c>
      <c r="G1849" s="3">
        <f t="shared" si="266"/>
        <v>0</v>
      </c>
      <c r="H1849" s="3">
        <f t="shared" si="267"/>
        <v>3.7999999999999999E-2</v>
      </c>
      <c r="I1849" s="3">
        <v>3.7999999999999999E-2</v>
      </c>
      <c r="J1849" s="3">
        <v>0</v>
      </c>
      <c r="K1849" s="3">
        <v>0</v>
      </c>
      <c r="L1849" s="1">
        <v>18</v>
      </c>
      <c r="M1849" s="1">
        <v>18</v>
      </c>
      <c r="N1849" s="1">
        <v>18</v>
      </c>
      <c r="O1849" s="1">
        <v>18</v>
      </c>
      <c r="P1849" s="1">
        <v>18</v>
      </c>
      <c r="Q1849" s="1">
        <v>18</v>
      </c>
      <c r="R1849" s="3">
        <v>2.5999999999999999E-2</v>
      </c>
      <c r="S1849" s="3">
        <v>1.2E-2</v>
      </c>
      <c r="T1849" s="3">
        <v>1.2E-2</v>
      </c>
      <c r="U1849" s="3">
        <f t="shared" si="268"/>
        <v>0</v>
      </c>
      <c r="V1849" s="3">
        <f t="shared" si="269"/>
        <v>0</v>
      </c>
      <c r="W1849" s="3">
        <f t="shared" si="270"/>
        <v>0</v>
      </c>
    </row>
    <row r="1850" spans="1:23" x14ac:dyDescent="0.3">
      <c r="A1850" s="1">
        <f t="shared" si="264"/>
        <v>0</v>
      </c>
      <c r="B1850" s="1" t="s">
        <v>11</v>
      </c>
      <c r="C1850" s="1">
        <v>0.9</v>
      </c>
      <c r="D1850" s="1">
        <v>1</v>
      </c>
      <c r="E1850" s="1">
        <f t="shared" si="265"/>
        <v>463</v>
      </c>
      <c r="F1850" s="1">
        <v>1</v>
      </c>
      <c r="G1850" s="3">
        <f t="shared" si="266"/>
        <v>0</v>
      </c>
      <c r="H1850" s="3">
        <f t="shared" si="267"/>
        <v>3.2000000000000001E-2</v>
      </c>
      <c r="I1850" s="3">
        <v>3.2000000000000001E-2</v>
      </c>
      <c r="J1850" s="3">
        <v>0</v>
      </c>
      <c r="K1850" s="3">
        <v>0</v>
      </c>
      <c r="L1850" s="1">
        <v>18</v>
      </c>
      <c r="M1850" s="1">
        <v>18</v>
      </c>
      <c r="N1850" s="1">
        <v>18</v>
      </c>
      <c r="O1850" s="1">
        <v>18</v>
      </c>
      <c r="P1850" s="1">
        <v>18</v>
      </c>
      <c r="Q1850" s="1">
        <v>18</v>
      </c>
      <c r="R1850" s="3">
        <v>0.02</v>
      </c>
      <c r="S1850" s="3">
        <v>1.2E-2</v>
      </c>
      <c r="T1850" s="3">
        <v>1.0999999999999999E-2</v>
      </c>
      <c r="U1850" s="3">
        <f t="shared" si="268"/>
        <v>0</v>
      </c>
      <c r="V1850" s="3">
        <f t="shared" si="269"/>
        <v>0</v>
      </c>
      <c r="W1850" s="3">
        <f t="shared" si="270"/>
        <v>0</v>
      </c>
    </row>
    <row r="1851" spans="1:23" x14ac:dyDescent="0.3">
      <c r="A1851" s="1">
        <f t="shared" si="264"/>
        <v>0</v>
      </c>
      <c r="B1851" s="1" t="s">
        <v>11</v>
      </c>
      <c r="C1851" s="1">
        <v>0.9</v>
      </c>
      <c r="D1851" s="1">
        <v>2</v>
      </c>
      <c r="E1851" s="1">
        <f t="shared" si="265"/>
        <v>463</v>
      </c>
      <c r="F1851" s="1">
        <v>1</v>
      </c>
      <c r="G1851" s="3">
        <f t="shared" si="266"/>
        <v>0</v>
      </c>
      <c r="H1851" s="3">
        <f t="shared" si="267"/>
        <v>3.6000000000000004E-2</v>
      </c>
      <c r="I1851" s="3">
        <v>3.6000000000000004E-2</v>
      </c>
      <c r="J1851" s="3">
        <v>0</v>
      </c>
      <c r="K1851" s="3">
        <v>0</v>
      </c>
      <c r="L1851" s="1">
        <v>18</v>
      </c>
      <c r="M1851" s="1">
        <v>18</v>
      </c>
      <c r="N1851" s="1">
        <v>18</v>
      </c>
      <c r="O1851" s="1">
        <v>18</v>
      </c>
      <c r="P1851" s="1">
        <v>18</v>
      </c>
      <c r="Q1851" s="1">
        <v>18</v>
      </c>
      <c r="R1851" s="3">
        <v>2.3E-2</v>
      </c>
      <c r="S1851" s="3">
        <v>1.2E-2</v>
      </c>
      <c r="T1851" s="3">
        <v>1.2E-2</v>
      </c>
      <c r="U1851" s="3">
        <f t="shared" si="268"/>
        <v>0</v>
      </c>
      <c r="V1851" s="3">
        <f t="shared" si="269"/>
        <v>0</v>
      </c>
      <c r="W1851" s="3">
        <f t="shared" si="270"/>
        <v>0</v>
      </c>
    </row>
    <row r="1852" spans="1:23" x14ac:dyDescent="0.3">
      <c r="A1852" s="1">
        <f t="shared" si="264"/>
        <v>0</v>
      </c>
      <c r="B1852" s="1" t="s">
        <v>11</v>
      </c>
      <c r="C1852" s="1">
        <v>0.9</v>
      </c>
      <c r="D1852" s="1">
        <v>3</v>
      </c>
      <c r="E1852" s="1">
        <f t="shared" si="265"/>
        <v>463</v>
      </c>
      <c r="F1852" s="1">
        <v>1</v>
      </c>
      <c r="G1852" s="3">
        <f t="shared" si="266"/>
        <v>0</v>
      </c>
      <c r="H1852" s="3">
        <f t="shared" si="267"/>
        <v>3.4000000000000002E-2</v>
      </c>
      <c r="I1852" s="3">
        <v>3.4000000000000002E-2</v>
      </c>
      <c r="J1852" s="3">
        <v>0</v>
      </c>
      <c r="K1852" s="3">
        <v>0</v>
      </c>
      <c r="L1852" s="1">
        <v>18</v>
      </c>
      <c r="M1852" s="1">
        <v>18</v>
      </c>
      <c r="N1852" s="1">
        <v>18</v>
      </c>
      <c r="O1852" s="1">
        <v>18</v>
      </c>
      <c r="P1852" s="1">
        <v>18</v>
      </c>
      <c r="Q1852" s="1">
        <v>18</v>
      </c>
      <c r="R1852" s="3">
        <v>2.1000000000000001E-2</v>
      </c>
      <c r="S1852" s="3">
        <v>1.2E-2</v>
      </c>
      <c r="T1852" s="3">
        <v>1.2E-2</v>
      </c>
      <c r="U1852" s="3">
        <f t="shared" si="268"/>
        <v>0</v>
      </c>
      <c r="V1852" s="3">
        <f t="shared" si="269"/>
        <v>0</v>
      </c>
      <c r="W1852" s="3">
        <f t="shared" si="270"/>
        <v>0</v>
      </c>
    </row>
    <row r="1853" spans="1:23" x14ac:dyDescent="0.3">
      <c r="A1853" s="1">
        <f t="shared" si="264"/>
        <v>0</v>
      </c>
      <c r="B1853" s="1" t="s">
        <v>11</v>
      </c>
      <c r="C1853" s="1">
        <v>0.9</v>
      </c>
      <c r="D1853" s="1">
        <v>4</v>
      </c>
      <c r="E1853" s="1">
        <f t="shared" si="265"/>
        <v>463</v>
      </c>
      <c r="F1853" s="1">
        <v>1</v>
      </c>
      <c r="G1853" s="3">
        <f t="shared" si="266"/>
        <v>0</v>
      </c>
      <c r="H1853" s="3">
        <f t="shared" si="267"/>
        <v>3.6000000000000004E-2</v>
      </c>
      <c r="I1853" s="3">
        <v>3.6000000000000004E-2</v>
      </c>
      <c r="J1853" s="3">
        <v>0</v>
      </c>
      <c r="K1853" s="3">
        <v>0</v>
      </c>
      <c r="L1853" s="1">
        <v>18</v>
      </c>
      <c r="M1853" s="1">
        <v>18</v>
      </c>
      <c r="N1853" s="1">
        <v>18</v>
      </c>
      <c r="O1853" s="1">
        <v>18</v>
      </c>
      <c r="P1853" s="1">
        <v>18</v>
      </c>
      <c r="Q1853" s="1">
        <v>18</v>
      </c>
      <c r="R1853" s="3">
        <v>2.4E-2</v>
      </c>
      <c r="S1853" s="3">
        <v>1.2E-2</v>
      </c>
      <c r="T1853" s="3">
        <v>1.0999999999999999E-2</v>
      </c>
      <c r="U1853" s="3">
        <f t="shared" si="268"/>
        <v>0</v>
      </c>
      <c r="V1853" s="3">
        <f t="shared" si="269"/>
        <v>0</v>
      </c>
      <c r="W1853" s="3">
        <f t="shared" si="270"/>
        <v>0</v>
      </c>
    </row>
    <row r="1854" spans="1:23" x14ac:dyDescent="0.3">
      <c r="A1854" s="1">
        <f t="shared" si="264"/>
        <v>0</v>
      </c>
      <c r="B1854" s="1" t="s">
        <v>11</v>
      </c>
      <c r="C1854" s="1">
        <v>0.9</v>
      </c>
      <c r="D1854" s="1">
        <v>1</v>
      </c>
      <c r="E1854" s="1">
        <f t="shared" si="265"/>
        <v>464</v>
      </c>
      <c r="F1854" s="1">
        <v>1</v>
      </c>
      <c r="G1854" s="3">
        <f t="shared" si="266"/>
        <v>0</v>
      </c>
      <c r="H1854" s="3">
        <f t="shared" si="267"/>
        <v>3.3000000000000002E-2</v>
      </c>
      <c r="I1854" s="3">
        <v>3.3000000000000002E-2</v>
      </c>
      <c r="J1854" s="3">
        <v>0</v>
      </c>
      <c r="K1854" s="3">
        <v>0</v>
      </c>
      <c r="L1854" s="1">
        <v>18</v>
      </c>
      <c r="M1854" s="1">
        <v>18</v>
      </c>
      <c r="N1854" s="1">
        <v>18</v>
      </c>
      <c r="O1854" s="1">
        <v>18</v>
      </c>
      <c r="P1854" s="1">
        <v>18</v>
      </c>
      <c r="Q1854" s="1">
        <v>18</v>
      </c>
      <c r="R1854" s="3">
        <v>0.02</v>
      </c>
      <c r="S1854" s="3">
        <v>1.2E-2</v>
      </c>
      <c r="T1854" s="3">
        <v>1.3000000000000001E-2</v>
      </c>
      <c r="U1854" s="3">
        <f t="shared" si="268"/>
        <v>0</v>
      </c>
      <c r="V1854" s="3">
        <f t="shared" si="269"/>
        <v>0</v>
      </c>
      <c r="W1854" s="3">
        <f t="shared" si="270"/>
        <v>0</v>
      </c>
    </row>
    <row r="1855" spans="1:23" x14ac:dyDescent="0.3">
      <c r="A1855" s="1">
        <f t="shared" si="264"/>
        <v>0</v>
      </c>
      <c r="B1855" s="1" t="s">
        <v>11</v>
      </c>
      <c r="C1855" s="1">
        <v>0.9</v>
      </c>
      <c r="D1855" s="1">
        <v>2</v>
      </c>
      <c r="E1855" s="1">
        <f t="shared" si="265"/>
        <v>464</v>
      </c>
      <c r="F1855" s="1">
        <v>1</v>
      </c>
      <c r="G1855" s="3">
        <f t="shared" si="266"/>
        <v>0</v>
      </c>
      <c r="H1855" s="3">
        <f t="shared" si="267"/>
        <v>3.3000000000000002E-2</v>
      </c>
      <c r="I1855" s="3">
        <v>3.3000000000000002E-2</v>
      </c>
      <c r="J1855" s="3">
        <v>0</v>
      </c>
      <c r="K1855" s="3">
        <v>0</v>
      </c>
      <c r="L1855" s="1">
        <v>18</v>
      </c>
      <c r="M1855" s="1">
        <v>18</v>
      </c>
      <c r="N1855" s="1">
        <v>18</v>
      </c>
      <c r="O1855" s="1">
        <v>18</v>
      </c>
      <c r="P1855" s="1">
        <v>18</v>
      </c>
      <c r="Q1855" s="1">
        <v>18</v>
      </c>
      <c r="R1855" s="3">
        <v>0.02</v>
      </c>
      <c r="S1855" s="3">
        <v>1.2E-2</v>
      </c>
      <c r="T1855" s="3">
        <v>1.3000000000000001E-2</v>
      </c>
      <c r="U1855" s="3">
        <f t="shared" si="268"/>
        <v>0</v>
      </c>
      <c r="V1855" s="3">
        <f t="shared" si="269"/>
        <v>0</v>
      </c>
      <c r="W1855" s="3">
        <f t="shared" si="270"/>
        <v>0</v>
      </c>
    </row>
    <row r="1856" spans="1:23" x14ac:dyDescent="0.3">
      <c r="A1856" s="1">
        <f t="shared" si="264"/>
        <v>0</v>
      </c>
      <c r="B1856" s="1" t="s">
        <v>11</v>
      </c>
      <c r="C1856" s="1">
        <v>0.9</v>
      </c>
      <c r="D1856" s="1">
        <v>3</v>
      </c>
      <c r="E1856" s="1">
        <f t="shared" si="265"/>
        <v>464</v>
      </c>
      <c r="F1856" s="1">
        <v>1</v>
      </c>
      <c r="G1856" s="3">
        <f t="shared" si="266"/>
        <v>0</v>
      </c>
      <c r="H1856" s="3">
        <f t="shared" si="267"/>
        <v>3.5000000000000003E-2</v>
      </c>
      <c r="I1856" s="3">
        <v>3.5000000000000003E-2</v>
      </c>
      <c r="J1856" s="3">
        <v>0</v>
      </c>
      <c r="K1856" s="3">
        <v>0</v>
      </c>
      <c r="L1856" s="1">
        <v>18</v>
      </c>
      <c r="M1856" s="1">
        <v>18</v>
      </c>
      <c r="N1856" s="1">
        <v>18</v>
      </c>
      <c r="O1856" s="1">
        <v>18</v>
      </c>
      <c r="P1856" s="1">
        <v>18</v>
      </c>
      <c r="Q1856" s="1">
        <v>18</v>
      </c>
      <c r="R1856" s="3">
        <v>2.1999999999999999E-2</v>
      </c>
      <c r="S1856" s="3">
        <v>1.2E-2</v>
      </c>
      <c r="T1856" s="3">
        <v>1.3000000000000001E-2</v>
      </c>
      <c r="U1856" s="3">
        <f t="shared" si="268"/>
        <v>0</v>
      </c>
      <c r="V1856" s="3">
        <f t="shared" si="269"/>
        <v>0</v>
      </c>
      <c r="W1856" s="3">
        <f t="shared" si="270"/>
        <v>0</v>
      </c>
    </row>
    <row r="1857" spans="1:23" x14ac:dyDescent="0.3">
      <c r="A1857" s="1">
        <f t="shared" si="264"/>
        <v>0</v>
      </c>
      <c r="B1857" s="1" t="s">
        <v>11</v>
      </c>
      <c r="C1857" s="1">
        <v>0.9</v>
      </c>
      <c r="D1857" s="1">
        <v>4</v>
      </c>
      <c r="E1857" s="1">
        <f t="shared" si="265"/>
        <v>464</v>
      </c>
      <c r="F1857" s="1">
        <v>1</v>
      </c>
      <c r="G1857" s="3">
        <f t="shared" si="266"/>
        <v>0</v>
      </c>
      <c r="H1857" s="3">
        <f t="shared" si="267"/>
        <v>3.6000000000000004E-2</v>
      </c>
      <c r="I1857" s="3">
        <v>3.6000000000000004E-2</v>
      </c>
      <c r="J1857" s="3">
        <v>0</v>
      </c>
      <c r="K1857" s="3">
        <v>0</v>
      </c>
      <c r="L1857" s="1">
        <v>18</v>
      </c>
      <c r="M1857" s="1">
        <v>18</v>
      </c>
      <c r="N1857" s="1">
        <v>18</v>
      </c>
      <c r="O1857" s="1">
        <v>18</v>
      </c>
      <c r="P1857" s="1">
        <v>18</v>
      </c>
      <c r="Q1857" s="1">
        <v>18</v>
      </c>
      <c r="R1857" s="3">
        <v>2.4E-2</v>
      </c>
      <c r="S1857" s="3">
        <v>1.2E-2</v>
      </c>
      <c r="T1857" s="3">
        <v>1.2E-2</v>
      </c>
      <c r="U1857" s="3">
        <f t="shared" si="268"/>
        <v>0</v>
      </c>
      <c r="V1857" s="3">
        <f t="shared" si="269"/>
        <v>0</v>
      </c>
      <c r="W1857" s="3">
        <f t="shared" si="270"/>
        <v>0</v>
      </c>
    </row>
    <row r="1858" spans="1:23" x14ac:dyDescent="0.3">
      <c r="A1858" s="1">
        <f t="shared" ref="A1858:A1921" si="275">IF(MOD(E1858,25)=0,1,0)</f>
        <v>0</v>
      </c>
      <c r="B1858" s="1" t="s">
        <v>11</v>
      </c>
      <c r="C1858" s="1">
        <v>0.9</v>
      </c>
      <c r="D1858" s="1">
        <v>1</v>
      </c>
      <c r="E1858" s="1">
        <f t="shared" si="265"/>
        <v>465</v>
      </c>
      <c r="F1858" s="1">
        <v>1</v>
      </c>
      <c r="G1858" s="3">
        <f t="shared" si="266"/>
        <v>0</v>
      </c>
      <c r="H1858" s="3">
        <f t="shared" si="267"/>
        <v>3.3000000000000002E-2</v>
      </c>
      <c r="I1858" s="3">
        <v>3.3000000000000002E-2</v>
      </c>
      <c r="J1858" s="3">
        <v>0</v>
      </c>
      <c r="K1858" s="3">
        <v>0</v>
      </c>
      <c r="L1858" s="1">
        <v>18</v>
      </c>
      <c r="M1858" s="1">
        <v>18</v>
      </c>
      <c r="N1858" s="1">
        <v>18</v>
      </c>
      <c r="O1858" s="1">
        <v>18</v>
      </c>
      <c r="P1858" s="1">
        <v>18</v>
      </c>
      <c r="Q1858" s="1">
        <v>18</v>
      </c>
      <c r="R1858" s="3">
        <v>1.9E-2</v>
      </c>
      <c r="S1858" s="3">
        <v>1.4E-2</v>
      </c>
      <c r="T1858" s="3">
        <v>1.2999999999999999E-2</v>
      </c>
      <c r="U1858" s="3">
        <f t="shared" si="268"/>
        <v>0</v>
      </c>
      <c r="V1858" s="3">
        <f t="shared" si="269"/>
        <v>0</v>
      </c>
      <c r="W1858" s="3">
        <f t="shared" si="270"/>
        <v>0</v>
      </c>
    </row>
    <row r="1859" spans="1:23" x14ac:dyDescent="0.3">
      <c r="A1859" s="1">
        <f t="shared" si="275"/>
        <v>0</v>
      </c>
      <c r="B1859" s="1" t="s">
        <v>11</v>
      </c>
      <c r="C1859" s="1">
        <v>0.9</v>
      </c>
      <c r="D1859" s="1">
        <v>2</v>
      </c>
      <c r="E1859" s="1">
        <f t="shared" ref="E1859:E1922" si="276">_xlfn.CEILING.MATH((ROW(E1859)-1)/4)</f>
        <v>465</v>
      </c>
      <c r="F1859" s="1">
        <v>1</v>
      </c>
      <c r="G1859" s="3">
        <f t="shared" ref="G1859:G1922" si="277">(M1859-L1859)/L1859*100</f>
        <v>0</v>
      </c>
      <c r="H1859" s="3">
        <f t="shared" ref="H1859:H1922" si="278">I1859+K1859+J1859</f>
        <v>3.5000000000000003E-2</v>
      </c>
      <c r="I1859" s="3">
        <v>3.5000000000000003E-2</v>
      </c>
      <c r="J1859" s="3">
        <v>0</v>
      </c>
      <c r="K1859" s="3">
        <v>0</v>
      </c>
      <c r="L1859" s="1">
        <v>18</v>
      </c>
      <c r="M1859" s="1">
        <v>18</v>
      </c>
      <c r="N1859" s="1">
        <v>18</v>
      </c>
      <c r="O1859" s="1">
        <v>18</v>
      </c>
      <c r="P1859" s="1">
        <v>18</v>
      </c>
      <c r="Q1859" s="1">
        <v>18</v>
      </c>
      <c r="R1859" s="3">
        <v>0.02</v>
      </c>
      <c r="S1859" s="3">
        <v>1.4E-2</v>
      </c>
      <c r="T1859" s="3">
        <v>1.3999999999999999E-2</v>
      </c>
      <c r="U1859" s="3">
        <f t="shared" ref="U1859:U1922" si="279">IF(F1859=1,(M1859-O1859)/M1859*100,"0")</f>
        <v>0</v>
      </c>
      <c r="V1859" s="3">
        <f t="shared" ref="V1859:V1922" si="280">IF(F1859=1,(M1859-P1859)/M1859*100,"0")</f>
        <v>0</v>
      </c>
      <c r="W1859" s="3">
        <f t="shared" ref="W1859:W1922" si="281">IF(F1859=1,(M1859-Q1859)/M1859*100,"0")</f>
        <v>0</v>
      </c>
    </row>
    <row r="1860" spans="1:23" x14ac:dyDescent="0.3">
      <c r="A1860" s="1">
        <f t="shared" si="275"/>
        <v>0</v>
      </c>
      <c r="B1860" s="1" t="s">
        <v>11</v>
      </c>
      <c r="C1860" s="1">
        <v>0.9</v>
      </c>
      <c r="D1860" s="1">
        <v>3</v>
      </c>
      <c r="E1860" s="1">
        <f t="shared" si="276"/>
        <v>465</v>
      </c>
      <c r="F1860" s="1">
        <v>1</v>
      </c>
      <c r="G1860" s="3">
        <f t="shared" si="277"/>
        <v>0</v>
      </c>
      <c r="H1860" s="3">
        <f t="shared" si="278"/>
        <v>3.6000000000000004E-2</v>
      </c>
      <c r="I1860" s="3">
        <v>3.6000000000000004E-2</v>
      </c>
      <c r="J1860" s="3">
        <v>0</v>
      </c>
      <c r="K1860" s="3">
        <v>0</v>
      </c>
      <c r="L1860" s="1">
        <v>18</v>
      </c>
      <c r="M1860" s="1">
        <v>18</v>
      </c>
      <c r="N1860" s="1">
        <v>18</v>
      </c>
      <c r="O1860" s="1">
        <v>18</v>
      </c>
      <c r="P1860" s="1">
        <v>18</v>
      </c>
      <c r="Q1860" s="1">
        <v>18</v>
      </c>
      <c r="R1860" s="3">
        <v>2.1000000000000001E-2</v>
      </c>
      <c r="S1860" s="3">
        <v>1.4E-2</v>
      </c>
      <c r="T1860" s="3">
        <v>1.3999999999999999E-2</v>
      </c>
      <c r="U1860" s="3">
        <f t="shared" si="279"/>
        <v>0</v>
      </c>
      <c r="V1860" s="3">
        <f t="shared" si="280"/>
        <v>0</v>
      </c>
      <c r="W1860" s="3">
        <f t="shared" si="281"/>
        <v>0</v>
      </c>
    </row>
    <row r="1861" spans="1:23" x14ac:dyDescent="0.3">
      <c r="A1861" s="1">
        <f t="shared" si="275"/>
        <v>0</v>
      </c>
      <c r="B1861" s="1" t="s">
        <v>11</v>
      </c>
      <c r="C1861" s="1">
        <v>0.9</v>
      </c>
      <c r="D1861" s="1">
        <v>4</v>
      </c>
      <c r="E1861" s="1">
        <f t="shared" si="276"/>
        <v>465</v>
      </c>
      <c r="F1861" s="1">
        <v>1</v>
      </c>
      <c r="G1861" s="3">
        <f t="shared" si="277"/>
        <v>0</v>
      </c>
      <c r="H1861" s="3">
        <f t="shared" si="278"/>
        <v>3.7999999999999999E-2</v>
      </c>
      <c r="I1861" s="3">
        <v>3.7999999999999999E-2</v>
      </c>
      <c r="J1861" s="3">
        <v>0</v>
      </c>
      <c r="K1861" s="3">
        <v>0</v>
      </c>
      <c r="L1861" s="1">
        <v>18</v>
      </c>
      <c r="M1861" s="1">
        <v>18</v>
      </c>
      <c r="N1861" s="1">
        <v>18</v>
      </c>
      <c r="O1861" s="1">
        <v>18</v>
      </c>
      <c r="P1861" s="1">
        <v>18</v>
      </c>
      <c r="Q1861" s="1">
        <v>18</v>
      </c>
      <c r="R1861" s="3">
        <v>2.4E-2</v>
      </c>
      <c r="S1861" s="3">
        <v>1.4E-2</v>
      </c>
      <c r="T1861" s="3">
        <v>1.2999999999999999E-2</v>
      </c>
      <c r="U1861" s="3">
        <f t="shared" si="279"/>
        <v>0</v>
      </c>
      <c r="V1861" s="3">
        <f t="shared" si="280"/>
        <v>0</v>
      </c>
      <c r="W1861" s="3">
        <f t="shared" si="281"/>
        <v>0</v>
      </c>
    </row>
    <row r="1862" spans="1:23" x14ac:dyDescent="0.3">
      <c r="A1862" s="1">
        <f t="shared" si="275"/>
        <v>0</v>
      </c>
      <c r="B1862" s="1" t="s">
        <v>11</v>
      </c>
      <c r="C1862" s="1">
        <v>0.9</v>
      </c>
      <c r="D1862" s="1">
        <v>1</v>
      </c>
      <c r="E1862" s="1">
        <f t="shared" si="276"/>
        <v>466</v>
      </c>
      <c r="F1862" s="1">
        <v>1</v>
      </c>
      <c r="G1862" s="3">
        <f t="shared" si="277"/>
        <v>0</v>
      </c>
      <c r="H1862" s="3">
        <f t="shared" si="278"/>
        <v>0.03</v>
      </c>
      <c r="I1862" s="3">
        <v>0.03</v>
      </c>
      <c r="J1862" s="3">
        <v>0</v>
      </c>
      <c r="K1862" s="3">
        <v>0</v>
      </c>
      <c r="L1862" s="1">
        <v>18</v>
      </c>
      <c r="M1862" s="1">
        <v>18</v>
      </c>
      <c r="N1862" s="1">
        <v>18</v>
      </c>
      <c r="O1862" s="1">
        <v>18</v>
      </c>
      <c r="P1862" s="1">
        <v>18</v>
      </c>
      <c r="Q1862" s="1">
        <v>18</v>
      </c>
      <c r="R1862" s="3">
        <v>1.7999999999999999E-2</v>
      </c>
      <c r="S1862" s="3">
        <v>1.2E-2</v>
      </c>
      <c r="T1862" s="3">
        <v>1.2E-2</v>
      </c>
      <c r="U1862" s="3">
        <f t="shared" si="279"/>
        <v>0</v>
      </c>
      <c r="V1862" s="3">
        <f t="shared" si="280"/>
        <v>0</v>
      </c>
      <c r="W1862" s="3">
        <f t="shared" si="281"/>
        <v>0</v>
      </c>
    </row>
    <row r="1863" spans="1:23" x14ac:dyDescent="0.3">
      <c r="A1863" s="1">
        <f t="shared" si="275"/>
        <v>0</v>
      </c>
      <c r="B1863" s="1" t="s">
        <v>11</v>
      </c>
      <c r="C1863" s="1">
        <v>0.9</v>
      </c>
      <c r="D1863" s="1">
        <v>2</v>
      </c>
      <c r="E1863" s="1">
        <f t="shared" si="276"/>
        <v>466</v>
      </c>
      <c r="F1863" s="1">
        <v>1</v>
      </c>
      <c r="G1863" s="3">
        <f t="shared" si="277"/>
        <v>0</v>
      </c>
      <c r="H1863" s="3">
        <f t="shared" si="278"/>
        <v>4.5999999999999999E-2</v>
      </c>
      <c r="I1863" s="3">
        <v>4.5999999999999999E-2</v>
      </c>
      <c r="J1863" s="3">
        <v>0</v>
      </c>
      <c r="K1863" s="3">
        <v>0</v>
      </c>
      <c r="L1863" s="1">
        <v>19</v>
      </c>
      <c r="M1863" s="1">
        <v>19</v>
      </c>
      <c r="N1863" s="1">
        <v>19</v>
      </c>
      <c r="O1863" s="1">
        <v>11</v>
      </c>
      <c r="P1863" s="1">
        <v>18</v>
      </c>
      <c r="Q1863" s="1">
        <v>18</v>
      </c>
      <c r="R1863" s="3">
        <v>3.3000000000000002E-2</v>
      </c>
      <c r="S1863" s="3">
        <v>1.2E-2</v>
      </c>
      <c r="T1863" s="3">
        <v>1.3000000000000001E-2</v>
      </c>
      <c r="U1863" s="3">
        <f t="shared" si="279"/>
        <v>42.105263157894733</v>
      </c>
      <c r="V1863" s="3">
        <f t="shared" si="280"/>
        <v>5.2631578947368416</v>
      </c>
      <c r="W1863" s="3">
        <f t="shared" si="281"/>
        <v>5.2631578947368416</v>
      </c>
    </row>
    <row r="1864" spans="1:23" x14ac:dyDescent="0.3">
      <c r="A1864" s="1">
        <f t="shared" si="275"/>
        <v>0</v>
      </c>
      <c r="B1864" s="1" t="s">
        <v>11</v>
      </c>
      <c r="C1864" s="1">
        <v>0.9</v>
      </c>
      <c r="D1864" s="1">
        <v>3</v>
      </c>
      <c r="E1864" s="1">
        <f t="shared" si="276"/>
        <v>466</v>
      </c>
      <c r="F1864" s="1">
        <v>1</v>
      </c>
      <c r="G1864" s="3">
        <f t="shared" si="277"/>
        <v>0</v>
      </c>
      <c r="H1864" s="3">
        <f t="shared" si="278"/>
        <v>3.3000000000000002E-2</v>
      </c>
      <c r="I1864" s="3">
        <v>3.3000000000000002E-2</v>
      </c>
      <c r="J1864" s="3">
        <v>0</v>
      </c>
      <c r="K1864" s="3">
        <v>0</v>
      </c>
      <c r="L1864" s="1">
        <v>18</v>
      </c>
      <c r="M1864" s="1">
        <v>18</v>
      </c>
      <c r="N1864" s="1">
        <v>18</v>
      </c>
      <c r="O1864" s="1">
        <v>18</v>
      </c>
      <c r="P1864" s="1">
        <v>18</v>
      </c>
      <c r="Q1864" s="1">
        <v>18</v>
      </c>
      <c r="R1864" s="3">
        <v>2.1000000000000001E-2</v>
      </c>
      <c r="S1864" s="3">
        <v>1.2E-2</v>
      </c>
      <c r="T1864" s="3">
        <v>1.2E-2</v>
      </c>
      <c r="U1864" s="3">
        <f t="shared" si="279"/>
        <v>0</v>
      </c>
      <c r="V1864" s="3">
        <f t="shared" si="280"/>
        <v>0</v>
      </c>
      <c r="W1864" s="3">
        <f t="shared" si="281"/>
        <v>0</v>
      </c>
    </row>
    <row r="1865" spans="1:23" x14ac:dyDescent="0.3">
      <c r="A1865" s="1">
        <f t="shared" si="275"/>
        <v>0</v>
      </c>
      <c r="B1865" s="1" t="s">
        <v>11</v>
      </c>
      <c r="C1865" s="1">
        <v>0.9</v>
      </c>
      <c r="D1865" s="1">
        <v>4</v>
      </c>
      <c r="E1865" s="1">
        <f t="shared" si="276"/>
        <v>466</v>
      </c>
      <c r="F1865" s="1">
        <v>1</v>
      </c>
      <c r="G1865" s="3">
        <f t="shared" si="277"/>
        <v>0</v>
      </c>
      <c r="H1865" s="3">
        <f t="shared" si="278"/>
        <v>3.4000000000000002E-2</v>
      </c>
      <c r="I1865" s="3">
        <v>3.4000000000000002E-2</v>
      </c>
      <c r="J1865" s="3">
        <v>0</v>
      </c>
      <c r="K1865" s="3">
        <v>0</v>
      </c>
      <c r="L1865" s="1">
        <v>18</v>
      </c>
      <c r="M1865" s="1">
        <v>18</v>
      </c>
      <c r="N1865" s="1">
        <v>18</v>
      </c>
      <c r="O1865" s="1">
        <v>18</v>
      </c>
      <c r="P1865" s="1">
        <v>18</v>
      </c>
      <c r="Q1865" s="1">
        <v>18</v>
      </c>
      <c r="R1865" s="3">
        <v>2.1999999999999999E-2</v>
      </c>
      <c r="S1865" s="3">
        <v>1.2E-2</v>
      </c>
      <c r="T1865" s="3">
        <v>1.2E-2</v>
      </c>
      <c r="U1865" s="3">
        <f t="shared" si="279"/>
        <v>0</v>
      </c>
      <c r="V1865" s="3">
        <f t="shared" si="280"/>
        <v>0</v>
      </c>
      <c r="W1865" s="3">
        <f t="shared" si="281"/>
        <v>0</v>
      </c>
    </row>
    <row r="1866" spans="1:23" x14ac:dyDescent="0.3">
      <c r="A1866" s="1">
        <f t="shared" si="275"/>
        <v>0</v>
      </c>
      <c r="B1866" s="1" t="s">
        <v>11</v>
      </c>
      <c r="C1866" s="1">
        <v>0.9</v>
      </c>
      <c r="D1866" s="1">
        <v>1</v>
      </c>
      <c r="E1866" s="1">
        <f t="shared" si="276"/>
        <v>467</v>
      </c>
      <c r="F1866" s="1">
        <v>1</v>
      </c>
      <c r="G1866" s="3">
        <f t="shared" si="277"/>
        <v>0</v>
      </c>
      <c r="H1866" s="3">
        <f t="shared" si="278"/>
        <v>3.1E-2</v>
      </c>
      <c r="I1866" s="3">
        <v>3.1E-2</v>
      </c>
      <c r="J1866" s="3">
        <v>0</v>
      </c>
      <c r="K1866" s="3">
        <v>0</v>
      </c>
      <c r="L1866" s="1">
        <v>18</v>
      </c>
      <c r="M1866" s="1">
        <v>18</v>
      </c>
      <c r="N1866" s="1">
        <v>18</v>
      </c>
      <c r="O1866" s="1">
        <v>18</v>
      </c>
      <c r="P1866" s="1">
        <v>18</v>
      </c>
      <c r="Q1866" s="1">
        <v>18</v>
      </c>
      <c r="R1866" s="3">
        <v>1.9E-2</v>
      </c>
      <c r="S1866" s="3">
        <v>1.2E-2</v>
      </c>
      <c r="T1866" s="3">
        <v>1.0999999999999999E-2</v>
      </c>
      <c r="U1866" s="3">
        <f t="shared" si="279"/>
        <v>0</v>
      </c>
      <c r="V1866" s="3">
        <f t="shared" si="280"/>
        <v>0</v>
      </c>
      <c r="W1866" s="3">
        <f t="shared" si="281"/>
        <v>0</v>
      </c>
    </row>
    <row r="1867" spans="1:23" x14ac:dyDescent="0.3">
      <c r="A1867" s="1">
        <f t="shared" si="275"/>
        <v>0</v>
      </c>
      <c r="B1867" s="1" t="s">
        <v>11</v>
      </c>
      <c r="C1867" s="1">
        <v>0.9</v>
      </c>
      <c r="D1867" s="1">
        <v>2</v>
      </c>
      <c r="E1867" s="1">
        <f t="shared" si="276"/>
        <v>467</v>
      </c>
      <c r="F1867" s="1">
        <v>1</v>
      </c>
      <c r="G1867" s="3">
        <f t="shared" si="277"/>
        <v>0</v>
      </c>
      <c r="H1867" s="3">
        <f t="shared" si="278"/>
        <v>3.1E-2</v>
      </c>
      <c r="I1867" s="3">
        <v>3.1E-2</v>
      </c>
      <c r="J1867" s="3">
        <v>0</v>
      </c>
      <c r="K1867" s="3">
        <v>0</v>
      </c>
      <c r="L1867" s="1">
        <v>18</v>
      </c>
      <c r="M1867" s="1">
        <v>18</v>
      </c>
      <c r="N1867" s="1">
        <v>18</v>
      </c>
      <c r="O1867" s="1">
        <v>18</v>
      </c>
      <c r="P1867" s="1">
        <v>18</v>
      </c>
      <c r="Q1867" s="1">
        <v>18</v>
      </c>
      <c r="R1867" s="3">
        <v>1.9E-2</v>
      </c>
      <c r="S1867" s="3">
        <v>1.2E-2</v>
      </c>
      <c r="T1867" s="3">
        <v>1.0999999999999999E-2</v>
      </c>
      <c r="U1867" s="3">
        <f t="shared" si="279"/>
        <v>0</v>
      </c>
      <c r="V1867" s="3">
        <f t="shared" si="280"/>
        <v>0</v>
      </c>
      <c r="W1867" s="3">
        <f t="shared" si="281"/>
        <v>0</v>
      </c>
    </row>
    <row r="1868" spans="1:23" x14ac:dyDescent="0.3">
      <c r="A1868" s="1">
        <f t="shared" si="275"/>
        <v>0</v>
      </c>
      <c r="B1868" s="1" t="s">
        <v>11</v>
      </c>
      <c r="C1868" s="1">
        <v>0.9</v>
      </c>
      <c r="D1868" s="1">
        <v>3</v>
      </c>
      <c r="E1868" s="1">
        <f t="shared" si="276"/>
        <v>467</v>
      </c>
      <c r="F1868" s="1">
        <v>1</v>
      </c>
      <c r="G1868" s="3">
        <f t="shared" si="277"/>
        <v>0</v>
      </c>
      <c r="H1868" s="3">
        <f t="shared" si="278"/>
        <v>3.4000000000000002E-2</v>
      </c>
      <c r="I1868" s="3">
        <v>3.4000000000000002E-2</v>
      </c>
      <c r="J1868" s="3">
        <v>0</v>
      </c>
      <c r="K1868" s="3">
        <v>0</v>
      </c>
      <c r="L1868" s="1">
        <v>18</v>
      </c>
      <c r="M1868" s="1">
        <v>18</v>
      </c>
      <c r="N1868" s="1">
        <v>18</v>
      </c>
      <c r="O1868" s="1">
        <v>18</v>
      </c>
      <c r="P1868" s="1">
        <v>18</v>
      </c>
      <c r="Q1868" s="1">
        <v>18</v>
      </c>
      <c r="R1868" s="3">
        <v>2.1999999999999999E-2</v>
      </c>
      <c r="S1868" s="3">
        <v>1.2E-2</v>
      </c>
      <c r="T1868" s="3">
        <v>1.0999999999999999E-2</v>
      </c>
      <c r="U1868" s="3">
        <f t="shared" si="279"/>
        <v>0</v>
      </c>
      <c r="V1868" s="3">
        <f t="shared" si="280"/>
        <v>0</v>
      </c>
      <c r="W1868" s="3">
        <f t="shared" si="281"/>
        <v>0</v>
      </c>
    </row>
    <row r="1869" spans="1:23" x14ac:dyDescent="0.3">
      <c r="A1869" s="1">
        <f t="shared" si="275"/>
        <v>0</v>
      </c>
      <c r="B1869" s="1" t="s">
        <v>11</v>
      </c>
      <c r="C1869" s="1">
        <v>0.9</v>
      </c>
      <c r="D1869" s="1">
        <v>4</v>
      </c>
      <c r="E1869" s="1">
        <f t="shared" si="276"/>
        <v>467</v>
      </c>
      <c r="F1869" s="1">
        <v>1</v>
      </c>
      <c r="G1869" s="3">
        <f t="shared" si="277"/>
        <v>0</v>
      </c>
      <c r="H1869" s="3">
        <f t="shared" si="278"/>
        <v>3.7999999999999999E-2</v>
      </c>
      <c r="I1869" s="3">
        <v>3.7999999999999999E-2</v>
      </c>
      <c r="J1869" s="3">
        <v>0</v>
      </c>
      <c r="K1869" s="3">
        <v>0</v>
      </c>
      <c r="L1869" s="1">
        <v>18</v>
      </c>
      <c r="M1869" s="1">
        <v>18</v>
      </c>
      <c r="N1869" s="1">
        <v>18</v>
      </c>
      <c r="O1869" s="1">
        <v>18</v>
      </c>
      <c r="P1869" s="1">
        <v>18</v>
      </c>
      <c r="Q1869" s="1">
        <v>18</v>
      </c>
      <c r="R1869" s="3">
        <v>2.5999999999999999E-2</v>
      </c>
      <c r="S1869" s="3">
        <v>1.2E-2</v>
      </c>
      <c r="T1869" s="3">
        <v>1.0999999999999999E-2</v>
      </c>
      <c r="U1869" s="3">
        <f t="shared" si="279"/>
        <v>0</v>
      </c>
      <c r="V1869" s="3">
        <f t="shared" si="280"/>
        <v>0</v>
      </c>
      <c r="W1869" s="3">
        <f t="shared" si="281"/>
        <v>0</v>
      </c>
    </row>
    <row r="1870" spans="1:23" x14ac:dyDescent="0.3">
      <c r="A1870" s="1">
        <f t="shared" si="275"/>
        <v>0</v>
      </c>
      <c r="B1870" s="1" t="s">
        <v>11</v>
      </c>
      <c r="C1870" s="1">
        <v>0.9</v>
      </c>
      <c r="D1870" s="1">
        <v>1</v>
      </c>
      <c r="E1870" s="1">
        <f t="shared" si="276"/>
        <v>468</v>
      </c>
      <c r="F1870" s="1">
        <v>1</v>
      </c>
      <c r="G1870" s="3">
        <f t="shared" si="277"/>
        <v>0</v>
      </c>
      <c r="H1870" s="3">
        <f t="shared" si="278"/>
        <v>2.8999999999999998E-2</v>
      </c>
      <c r="I1870" s="3">
        <v>2.8999999999999998E-2</v>
      </c>
      <c r="J1870" s="3">
        <v>0</v>
      </c>
      <c r="K1870" s="3">
        <v>0</v>
      </c>
      <c r="L1870" s="1">
        <v>18</v>
      </c>
      <c r="M1870" s="1">
        <v>18</v>
      </c>
      <c r="N1870" s="1">
        <v>18</v>
      </c>
      <c r="O1870" s="1">
        <v>18</v>
      </c>
      <c r="P1870" s="1">
        <v>18</v>
      </c>
      <c r="Q1870" s="1">
        <v>18</v>
      </c>
      <c r="R1870" s="3">
        <v>1.7999999999999999E-2</v>
      </c>
      <c r="S1870" s="3">
        <v>1.0999999999999999E-2</v>
      </c>
      <c r="T1870" s="3">
        <v>0.01</v>
      </c>
      <c r="U1870" s="3">
        <f t="shared" si="279"/>
        <v>0</v>
      </c>
      <c r="V1870" s="3">
        <f t="shared" si="280"/>
        <v>0</v>
      </c>
      <c r="W1870" s="3">
        <f t="shared" si="281"/>
        <v>0</v>
      </c>
    </row>
    <row r="1871" spans="1:23" x14ac:dyDescent="0.3">
      <c r="A1871" s="1">
        <f t="shared" si="275"/>
        <v>0</v>
      </c>
      <c r="B1871" s="1" t="s">
        <v>11</v>
      </c>
      <c r="C1871" s="1">
        <v>0.9</v>
      </c>
      <c r="D1871" s="1">
        <v>2</v>
      </c>
      <c r="E1871" s="1">
        <f t="shared" si="276"/>
        <v>468</v>
      </c>
      <c r="F1871" s="1">
        <v>1</v>
      </c>
      <c r="G1871" s="3">
        <f t="shared" si="277"/>
        <v>0</v>
      </c>
      <c r="H1871" s="3">
        <f t="shared" si="278"/>
        <v>4.4999999999999998E-2</v>
      </c>
      <c r="I1871" s="3">
        <v>4.4999999999999998E-2</v>
      </c>
      <c r="J1871" s="3">
        <v>0</v>
      </c>
      <c r="K1871" s="3">
        <v>0</v>
      </c>
      <c r="L1871" s="1">
        <v>19</v>
      </c>
      <c r="M1871" s="1">
        <v>19</v>
      </c>
      <c r="N1871" s="1">
        <v>19</v>
      </c>
      <c r="O1871" s="1">
        <v>11</v>
      </c>
      <c r="P1871" s="1">
        <v>18</v>
      </c>
      <c r="Q1871" s="1">
        <v>18</v>
      </c>
      <c r="R1871" s="3">
        <v>3.2000000000000001E-2</v>
      </c>
      <c r="S1871" s="3">
        <v>1.0999999999999999E-2</v>
      </c>
      <c r="T1871" s="3">
        <v>1.2E-2</v>
      </c>
      <c r="U1871" s="3">
        <f t="shared" si="279"/>
        <v>42.105263157894733</v>
      </c>
      <c r="V1871" s="3">
        <f t="shared" si="280"/>
        <v>5.2631578947368416</v>
      </c>
      <c r="W1871" s="3">
        <f t="shared" si="281"/>
        <v>5.2631578947368416</v>
      </c>
    </row>
    <row r="1872" spans="1:23" x14ac:dyDescent="0.3">
      <c r="A1872" s="1">
        <f t="shared" si="275"/>
        <v>0</v>
      </c>
      <c r="B1872" s="1" t="s">
        <v>11</v>
      </c>
      <c r="C1872" s="1">
        <v>0.9</v>
      </c>
      <c r="D1872" s="1">
        <v>3</v>
      </c>
      <c r="E1872" s="1">
        <f t="shared" si="276"/>
        <v>468</v>
      </c>
      <c r="F1872" s="1">
        <v>1</v>
      </c>
      <c r="G1872" s="3">
        <f t="shared" si="277"/>
        <v>0</v>
      </c>
      <c r="H1872" s="3">
        <f t="shared" si="278"/>
        <v>3.1E-2</v>
      </c>
      <c r="I1872" s="3">
        <v>3.1E-2</v>
      </c>
      <c r="J1872" s="3">
        <v>0</v>
      </c>
      <c r="K1872" s="3">
        <v>0</v>
      </c>
      <c r="L1872" s="1">
        <v>18</v>
      </c>
      <c r="M1872" s="1">
        <v>18</v>
      </c>
      <c r="N1872" s="1">
        <v>18</v>
      </c>
      <c r="O1872" s="1">
        <v>18</v>
      </c>
      <c r="P1872" s="1">
        <v>18</v>
      </c>
      <c r="Q1872" s="1">
        <v>18</v>
      </c>
      <c r="R1872" s="3">
        <v>0.02</v>
      </c>
      <c r="S1872" s="3">
        <v>1.0999999999999999E-2</v>
      </c>
      <c r="T1872" s="3">
        <v>0.01</v>
      </c>
      <c r="U1872" s="3">
        <f t="shared" si="279"/>
        <v>0</v>
      </c>
      <c r="V1872" s="3">
        <f t="shared" si="280"/>
        <v>0</v>
      </c>
      <c r="W1872" s="3">
        <f t="shared" si="281"/>
        <v>0</v>
      </c>
    </row>
    <row r="1873" spans="1:23" x14ac:dyDescent="0.3">
      <c r="A1873" s="1">
        <f t="shared" si="275"/>
        <v>0</v>
      </c>
      <c r="B1873" s="1" t="s">
        <v>11</v>
      </c>
      <c r="C1873" s="1">
        <v>0.9</v>
      </c>
      <c r="D1873" s="1">
        <v>4</v>
      </c>
      <c r="E1873" s="1">
        <f t="shared" si="276"/>
        <v>468</v>
      </c>
      <c r="F1873" s="1">
        <v>1</v>
      </c>
      <c r="G1873" s="3">
        <f t="shared" si="277"/>
        <v>0</v>
      </c>
      <c r="H1873" s="3">
        <f t="shared" si="278"/>
        <v>3.5000000000000003E-2</v>
      </c>
      <c r="I1873" s="3">
        <v>3.5000000000000003E-2</v>
      </c>
      <c r="J1873" s="3">
        <v>0</v>
      </c>
      <c r="K1873" s="3">
        <v>0</v>
      </c>
      <c r="L1873" s="1">
        <v>18</v>
      </c>
      <c r="M1873" s="1">
        <v>18</v>
      </c>
      <c r="N1873" s="1">
        <v>18</v>
      </c>
      <c r="O1873" s="1">
        <v>18</v>
      </c>
      <c r="P1873" s="1">
        <v>18</v>
      </c>
      <c r="Q1873" s="1">
        <v>18</v>
      </c>
      <c r="R1873" s="3">
        <v>2.3E-2</v>
      </c>
      <c r="S1873" s="3">
        <v>1.0999999999999999E-2</v>
      </c>
      <c r="T1873" s="3">
        <v>1.0999999999999999E-2</v>
      </c>
      <c r="U1873" s="3">
        <f t="shared" si="279"/>
        <v>0</v>
      </c>
      <c r="V1873" s="3">
        <f t="shared" si="280"/>
        <v>0</v>
      </c>
      <c r="W1873" s="3">
        <f t="shared" si="281"/>
        <v>0</v>
      </c>
    </row>
    <row r="1874" spans="1:23" x14ac:dyDescent="0.3">
      <c r="A1874" s="1">
        <f t="shared" si="275"/>
        <v>0</v>
      </c>
      <c r="B1874" s="1" t="s">
        <v>11</v>
      </c>
      <c r="C1874" s="1">
        <v>0.9</v>
      </c>
      <c r="D1874" s="1">
        <v>1</v>
      </c>
      <c r="E1874" s="1">
        <f t="shared" si="276"/>
        <v>469</v>
      </c>
      <c r="F1874" s="1">
        <v>1</v>
      </c>
      <c r="G1874" s="3">
        <f t="shared" si="277"/>
        <v>0</v>
      </c>
      <c r="H1874" s="3">
        <f t="shared" si="278"/>
        <v>3.4000000000000002E-2</v>
      </c>
      <c r="I1874" s="3">
        <v>3.4000000000000002E-2</v>
      </c>
      <c r="J1874" s="3">
        <v>0</v>
      </c>
      <c r="K1874" s="3">
        <v>0</v>
      </c>
      <c r="L1874" s="1">
        <v>18</v>
      </c>
      <c r="M1874" s="1">
        <v>18</v>
      </c>
      <c r="N1874" s="1">
        <v>18</v>
      </c>
      <c r="O1874" s="1">
        <v>18</v>
      </c>
      <c r="P1874" s="1">
        <v>18</v>
      </c>
      <c r="Q1874" s="1">
        <v>18</v>
      </c>
      <c r="R1874" s="3">
        <v>2.1000000000000001E-2</v>
      </c>
      <c r="S1874" s="3">
        <v>1.2E-2</v>
      </c>
      <c r="T1874" s="3">
        <v>1.0999999999999999E-2</v>
      </c>
      <c r="U1874" s="3">
        <f t="shared" si="279"/>
        <v>0</v>
      </c>
      <c r="V1874" s="3">
        <f t="shared" si="280"/>
        <v>0</v>
      </c>
      <c r="W1874" s="3">
        <f t="shared" si="281"/>
        <v>0</v>
      </c>
    </row>
    <row r="1875" spans="1:23" x14ac:dyDescent="0.3">
      <c r="A1875" s="1">
        <f t="shared" si="275"/>
        <v>0</v>
      </c>
      <c r="B1875" s="1" t="s">
        <v>11</v>
      </c>
      <c r="C1875" s="1">
        <v>0.9</v>
      </c>
      <c r="D1875" s="1">
        <v>2</v>
      </c>
      <c r="E1875" s="1">
        <f t="shared" si="276"/>
        <v>469</v>
      </c>
      <c r="F1875" s="1">
        <v>1</v>
      </c>
      <c r="G1875" s="3">
        <f t="shared" si="277"/>
        <v>0</v>
      </c>
      <c r="H1875" s="3">
        <f t="shared" si="278"/>
        <v>3.3000000000000002E-2</v>
      </c>
      <c r="I1875" s="3">
        <v>3.3000000000000002E-2</v>
      </c>
      <c r="J1875" s="3">
        <v>0</v>
      </c>
      <c r="K1875" s="3">
        <v>0</v>
      </c>
      <c r="L1875" s="1">
        <v>18</v>
      </c>
      <c r="M1875" s="1">
        <v>18</v>
      </c>
      <c r="N1875" s="1">
        <v>18</v>
      </c>
      <c r="O1875" s="1">
        <v>18</v>
      </c>
      <c r="P1875" s="1">
        <v>18</v>
      </c>
      <c r="Q1875" s="1">
        <v>18</v>
      </c>
      <c r="R1875" s="3">
        <v>0.02</v>
      </c>
      <c r="S1875" s="3">
        <v>1.2E-2</v>
      </c>
      <c r="T1875" s="3">
        <v>1.0999999999999999E-2</v>
      </c>
      <c r="U1875" s="3">
        <f t="shared" si="279"/>
        <v>0</v>
      </c>
      <c r="V1875" s="3">
        <f t="shared" si="280"/>
        <v>0</v>
      </c>
      <c r="W1875" s="3">
        <f t="shared" si="281"/>
        <v>0</v>
      </c>
    </row>
    <row r="1876" spans="1:23" x14ac:dyDescent="0.3">
      <c r="A1876" s="1">
        <f t="shared" si="275"/>
        <v>0</v>
      </c>
      <c r="B1876" s="1" t="s">
        <v>11</v>
      </c>
      <c r="C1876" s="1">
        <v>0.9</v>
      </c>
      <c r="D1876" s="1">
        <v>3</v>
      </c>
      <c r="E1876" s="1">
        <f t="shared" si="276"/>
        <v>469</v>
      </c>
      <c r="F1876" s="1">
        <v>1</v>
      </c>
      <c r="G1876" s="3">
        <f t="shared" si="277"/>
        <v>0</v>
      </c>
      <c r="H1876" s="3">
        <f t="shared" si="278"/>
        <v>3.5000000000000003E-2</v>
      </c>
      <c r="I1876" s="3">
        <v>3.5000000000000003E-2</v>
      </c>
      <c r="J1876" s="3">
        <v>0</v>
      </c>
      <c r="K1876" s="3">
        <v>0</v>
      </c>
      <c r="L1876" s="1">
        <v>18</v>
      </c>
      <c r="M1876" s="1">
        <v>18</v>
      </c>
      <c r="N1876" s="1">
        <v>18</v>
      </c>
      <c r="O1876" s="1">
        <v>18</v>
      </c>
      <c r="P1876" s="1">
        <v>18</v>
      </c>
      <c r="Q1876" s="1">
        <v>18</v>
      </c>
      <c r="R1876" s="3">
        <v>2.3E-2</v>
      </c>
      <c r="S1876" s="3">
        <v>1.2E-2</v>
      </c>
      <c r="T1876" s="3">
        <v>0.01</v>
      </c>
      <c r="U1876" s="3">
        <f t="shared" si="279"/>
        <v>0</v>
      </c>
      <c r="V1876" s="3">
        <f t="shared" si="280"/>
        <v>0</v>
      </c>
      <c r="W1876" s="3">
        <f t="shared" si="281"/>
        <v>0</v>
      </c>
    </row>
    <row r="1877" spans="1:23" x14ac:dyDescent="0.3">
      <c r="A1877" s="1">
        <f t="shared" si="275"/>
        <v>0</v>
      </c>
      <c r="B1877" s="1" t="s">
        <v>11</v>
      </c>
      <c r="C1877" s="1">
        <v>0.9</v>
      </c>
      <c r="D1877" s="1">
        <v>4</v>
      </c>
      <c r="E1877" s="1">
        <f t="shared" si="276"/>
        <v>469</v>
      </c>
      <c r="F1877" s="1">
        <v>1</v>
      </c>
      <c r="G1877" s="3">
        <f t="shared" si="277"/>
        <v>0</v>
      </c>
      <c r="H1877" s="3">
        <f t="shared" si="278"/>
        <v>3.7000000000000005E-2</v>
      </c>
      <c r="I1877" s="3">
        <v>3.7000000000000005E-2</v>
      </c>
      <c r="J1877" s="3">
        <v>0</v>
      </c>
      <c r="K1877" s="3">
        <v>0</v>
      </c>
      <c r="L1877" s="1">
        <v>18</v>
      </c>
      <c r="M1877" s="1">
        <v>18</v>
      </c>
      <c r="N1877" s="1">
        <v>18</v>
      </c>
      <c r="O1877" s="1">
        <v>18</v>
      </c>
      <c r="P1877" s="1">
        <v>18</v>
      </c>
      <c r="Q1877" s="1">
        <v>18</v>
      </c>
      <c r="R1877" s="3">
        <v>2.4E-2</v>
      </c>
      <c r="S1877" s="3">
        <v>1.2E-2</v>
      </c>
      <c r="T1877" s="3">
        <v>1.0999999999999999E-2</v>
      </c>
      <c r="U1877" s="3">
        <f t="shared" si="279"/>
        <v>0</v>
      </c>
      <c r="V1877" s="3">
        <f t="shared" si="280"/>
        <v>0</v>
      </c>
      <c r="W1877" s="3">
        <f t="shared" si="281"/>
        <v>0</v>
      </c>
    </row>
    <row r="1878" spans="1:23" x14ac:dyDescent="0.3">
      <c r="A1878" s="1">
        <f t="shared" si="275"/>
        <v>0</v>
      </c>
      <c r="B1878" s="1" t="s">
        <v>11</v>
      </c>
      <c r="C1878" s="1">
        <v>0.9</v>
      </c>
      <c r="D1878" s="1">
        <v>1</v>
      </c>
      <c r="E1878" s="1">
        <f t="shared" si="276"/>
        <v>470</v>
      </c>
      <c r="F1878" s="1">
        <v>1</v>
      </c>
      <c r="G1878" s="3">
        <f t="shared" si="277"/>
        <v>0</v>
      </c>
      <c r="H1878" s="3">
        <f t="shared" si="278"/>
        <v>3.3000000000000002E-2</v>
      </c>
      <c r="I1878" s="3">
        <v>3.3000000000000002E-2</v>
      </c>
      <c r="J1878" s="3">
        <v>0</v>
      </c>
      <c r="K1878" s="3">
        <v>0</v>
      </c>
      <c r="L1878" s="1">
        <v>18</v>
      </c>
      <c r="M1878" s="1">
        <v>18</v>
      </c>
      <c r="N1878" s="1">
        <v>18</v>
      </c>
      <c r="O1878" s="1">
        <v>18</v>
      </c>
      <c r="P1878" s="1">
        <v>18</v>
      </c>
      <c r="Q1878" s="1">
        <v>18</v>
      </c>
      <c r="R1878" s="3">
        <v>0.02</v>
      </c>
      <c r="S1878" s="3">
        <v>1.2999999999999999E-2</v>
      </c>
      <c r="T1878" s="3">
        <v>1.2999999999999999E-2</v>
      </c>
      <c r="U1878" s="3">
        <f t="shared" si="279"/>
        <v>0</v>
      </c>
      <c r="V1878" s="3">
        <f t="shared" si="280"/>
        <v>0</v>
      </c>
      <c r="W1878" s="3">
        <f t="shared" si="281"/>
        <v>0</v>
      </c>
    </row>
    <row r="1879" spans="1:23" x14ac:dyDescent="0.3">
      <c r="A1879" s="1">
        <f t="shared" si="275"/>
        <v>0</v>
      </c>
      <c r="B1879" s="1" t="s">
        <v>11</v>
      </c>
      <c r="C1879" s="1">
        <v>0.9</v>
      </c>
      <c r="D1879" s="1">
        <v>2</v>
      </c>
      <c r="E1879" s="1">
        <f t="shared" si="276"/>
        <v>470</v>
      </c>
      <c r="F1879" s="1">
        <v>1</v>
      </c>
      <c r="G1879" s="3">
        <f t="shared" si="277"/>
        <v>0</v>
      </c>
      <c r="H1879" s="3">
        <f t="shared" si="278"/>
        <v>3.4000000000000002E-2</v>
      </c>
      <c r="I1879" s="3">
        <v>3.4000000000000002E-2</v>
      </c>
      <c r="J1879" s="3">
        <v>0</v>
      </c>
      <c r="K1879" s="3">
        <v>0</v>
      </c>
      <c r="L1879" s="1">
        <v>18</v>
      </c>
      <c r="M1879" s="1">
        <v>18</v>
      </c>
      <c r="N1879" s="1">
        <v>18</v>
      </c>
      <c r="O1879" s="1">
        <v>18</v>
      </c>
      <c r="P1879" s="1">
        <v>18</v>
      </c>
      <c r="Q1879" s="1">
        <v>18</v>
      </c>
      <c r="R1879" s="3">
        <v>0.02</v>
      </c>
      <c r="S1879" s="3">
        <v>1.2999999999999999E-2</v>
      </c>
      <c r="T1879" s="3">
        <v>1.3999999999999999E-2</v>
      </c>
      <c r="U1879" s="3">
        <f t="shared" si="279"/>
        <v>0</v>
      </c>
      <c r="V1879" s="3">
        <f t="shared" si="280"/>
        <v>0</v>
      </c>
      <c r="W1879" s="3">
        <f t="shared" si="281"/>
        <v>0</v>
      </c>
    </row>
    <row r="1880" spans="1:23" x14ac:dyDescent="0.3">
      <c r="A1880" s="1">
        <f t="shared" si="275"/>
        <v>0</v>
      </c>
      <c r="B1880" s="1" t="s">
        <v>11</v>
      </c>
      <c r="C1880" s="1">
        <v>0.9</v>
      </c>
      <c r="D1880" s="1">
        <v>3</v>
      </c>
      <c r="E1880" s="1">
        <f t="shared" si="276"/>
        <v>470</v>
      </c>
      <c r="F1880" s="1">
        <v>1</v>
      </c>
      <c r="G1880" s="3">
        <f t="shared" si="277"/>
        <v>0</v>
      </c>
      <c r="H1880" s="3">
        <f t="shared" si="278"/>
        <v>3.4999999999999996E-2</v>
      </c>
      <c r="I1880" s="3">
        <v>3.4999999999999996E-2</v>
      </c>
      <c r="J1880" s="3">
        <v>0</v>
      </c>
      <c r="K1880" s="3">
        <v>0</v>
      </c>
      <c r="L1880" s="1">
        <v>18</v>
      </c>
      <c r="M1880" s="1">
        <v>18</v>
      </c>
      <c r="N1880" s="1">
        <v>18</v>
      </c>
      <c r="O1880" s="1">
        <v>18</v>
      </c>
      <c r="P1880" s="1">
        <v>18</v>
      </c>
      <c r="Q1880" s="1">
        <v>18</v>
      </c>
      <c r="R1880" s="3">
        <v>2.1999999999999999E-2</v>
      </c>
      <c r="S1880" s="3">
        <v>1.2999999999999999E-2</v>
      </c>
      <c r="T1880" s="3">
        <v>1.2999999999999999E-2</v>
      </c>
      <c r="U1880" s="3">
        <f t="shared" si="279"/>
        <v>0</v>
      </c>
      <c r="V1880" s="3">
        <f t="shared" si="280"/>
        <v>0</v>
      </c>
      <c r="W1880" s="3">
        <f t="shared" si="281"/>
        <v>0</v>
      </c>
    </row>
    <row r="1881" spans="1:23" x14ac:dyDescent="0.3">
      <c r="A1881" s="1">
        <f t="shared" si="275"/>
        <v>0</v>
      </c>
      <c r="B1881" s="1" t="s">
        <v>11</v>
      </c>
      <c r="C1881" s="1">
        <v>0.9</v>
      </c>
      <c r="D1881" s="1">
        <v>4</v>
      </c>
      <c r="E1881" s="1">
        <f t="shared" si="276"/>
        <v>470</v>
      </c>
      <c r="F1881" s="1">
        <v>1</v>
      </c>
      <c r="G1881" s="3">
        <f t="shared" si="277"/>
        <v>0</v>
      </c>
      <c r="H1881" s="3">
        <f t="shared" si="278"/>
        <v>3.7999999999999999E-2</v>
      </c>
      <c r="I1881" s="3">
        <v>3.7999999999999999E-2</v>
      </c>
      <c r="J1881" s="3">
        <v>0</v>
      </c>
      <c r="K1881" s="3">
        <v>0</v>
      </c>
      <c r="L1881" s="1">
        <v>18</v>
      </c>
      <c r="M1881" s="1">
        <v>18</v>
      </c>
      <c r="N1881" s="1">
        <v>18</v>
      </c>
      <c r="O1881" s="1">
        <v>18</v>
      </c>
      <c r="P1881" s="1">
        <v>18</v>
      </c>
      <c r="Q1881" s="1">
        <v>18</v>
      </c>
      <c r="R1881" s="3">
        <v>2.5000000000000001E-2</v>
      </c>
      <c r="S1881" s="3">
        <v>1.2999999999999999E-2</v>
      </c>
      <c r="T1881" s="3">
        <v>1.2999999999999999E-2</v>
      </c>
      <c r="U1881" s="3">
        <f t="shared" si="279"/>
        <v>0</v>
      </c>
      <c r="V1881" s="3">
        <f t="shared" si="280"/>
        <v>0</v>
      </c>
      <c r="W1881" s="3">
        <f t="shared" si="281"/>
        <v>0</v>
      </c>
    </row>
    <row r="1882" spans="1:23" x14ac:dyDescent="0.3">
      <c r="A1882" s="1">
        <f t="shared" si="275"/>
        <v>0</v>
      </c>
      <c r="B1882" s="1" t="s">
        <v>11</v>
      </c>
      <c r="C1882" s="1">
        <v>0.9</v>
      </c>
      <c r="D1882" s="1">
        <v>1</v>
      </c>
      <c r="E1882" s="1">
        <f t="shared" si="276"/>
        <v>471</v>
      </c>
      <c r="F1882" s="1">
        <v>1</v>
      </c>
      <c r="G1882" s="3">
        <f t="shared" si="277"/>
        <v>0</v>
      </c>
      <c r="H1882" s="3">
        <f t="shared" si="278"/>
        <v>0.03</v>
      </c>
      <c r="I1882" s="3">
        <v>0.03</v>
      </c>
      <c r="J1882" s="3">
        <v>0</v>
      </c>
      <c r="K1882" s="3">
        <v>0</v>
      </c>
      <c r="L1882" s="1">
        <v>18</v>
      </c>
      <c r="M1882" s="1">
        <v>18</v>
      </c>
      <c r="N1882" s="1">
        <v>18</v>
      </c>
      <c r="O1882" s="1">
        <v>18</v>
      </c>
      <c r="P1882" s="1">
        <v>18</v>
      </c>
      <c r="Q1882" s="1">
        <v>18</v>
      </c>
      <c r="R1882" s="3">
        <v>1.9E-2</v>
      </c>
      <c r="S1882" s="3">
        <v>1.0999999999999999E-2</v>
      </c>
      <c r="T1882" s="3">
        <v>1.0999999999999999E-2</v>
      </c>
      <c r="U1882" s="3">
        <f t="shared" si="279"/>
        <v>0</v>
      </c>
      <c r="V1882" s="3">
        <f t="shared" si="280"/>
        <v>0</v>
      </c>
      <c r="W1882" s="3">
        <f t="shared" si="281"/>
        <v>0</v>
      </c>
    </row>
    <row r="1883" spans="1:23" x14ac:dyDescent="0.3">
      <c r="A1883" s="1">
        <f t="shared" si="275"/>
        <v>0</v>
      </c>
      <c r="B1883" s="1" t="s">
        <v>11</v>
      </c>
      <c r="C1883" s="1">
        <v>0.9</v>
      </c>
      <c r="D1883" s="1">
        <v>2</v>
      </c>
      <c r="E1883" s="1">
        <f t="shared" si="276"/>
        <v>471</v>
      </c>
      <c r="F1883" s="1">
        <v>1</v>
      </c>
      <c r="G1883" s="3">
        <f t="shared" si="277"/>
        <v>0</v>
      </c>
      <c r="H1883" s="3">
        <f t="shared" si="278"/>
        <v>3.3000000000000002E-2</v>
      </c>
      <c r="I1883" s="3">
        <v>3.3000000000000002E-2</v>
      </c>
      <c r="J1883" s="3">
        <v>0</v>
      </c>
      <c r="K1883" s="3">
        <v>0</v>
      </c>
      <c r="L1883" s="1">
        <v>18</v>
      </c>
      <c r="M1883" s="1">
        <v>18</v>
      </c>
      <c r="N1883" s="1">
        <v>18</v>
      </c>
      <c r="O1883" s="1">
        <v>18</v>
      </c>
      <c r="P1883" s="1">
        <v>18</v>
      </c>
      <c r="Q1883" s="1">
        <v>18</v>
      </c>
      <c r="R1883" s="3">
        <v>2.1000000000000001E-2</v>
      </c>
      <c r="S1883" s="3">
        <v>1.0999999999999999E-2</v>
      </c>
      <c r="T1883" s="3">
        <v>1.2E-2</v>
      </c>
      <c r="U1883" s="3">
        <f t="shared" si="279"/>
        <v>0</v>
      </c>
      <c r="V1883" s="3">
        <f t="shared" si="280"/>
        <v>0</v>
      </c>
      <c r="W1883" s="3">
        <f t="shared" si="281"/>
        <v>0</v>
      </c>
    </row>
    <row r="1884" spans="1:23" x14ac:dyDescent="0.3">
      <c r="A1884" s="1">
        <f t="shared" si="275"/>
        <v>0</v>
      </c>
      <c r="B1884" s="1" t="s">
        <v>11</v>
      </c>
      <c r="C1884" s="1">
        <v>0.9</v>
      </c>
      <c r="D1884" s="1">
        <v>3</v>
      </c>
      <c r="E1884" s="1">
        <f t="shared" si="276"/>
        <v>471</v>
      </c>
      <c r="F1884" s="1">
        <v>1</v>
      </c>
      <c r="G1884" s="3">
        <f t="shared" si="277"/>
        <v>0</v>
      </c>
      <c r="H1884" s="3">
        <f t="shared" si="278"/>
        <v>3.3000000000000002E-2</v>
      </c>
      <c r="I1884" s="3">
        <v>3.3000000000000002E-2</v>
      </c>
      <c r="J1884" s="3">
        <v>0</v>
      </c>
      <c r="K1884" s="3">
        <v>0</v>
      </c>
      <c r="L1884" s="1">
        <v>18</v>
      </c>
      <c r="M1884" s="1">
        <v>18</v>
      </c>
      <c r="N1884" s="1">
        <v>18</v>
      </c>
      <c r="O1884" s="1">
        <v>18</v>
      </c>
      <c r="P1884" s="1">
        <v>18</v>
      </c>
      <c r="Q1884" s="1">
        <v>18</v>
      </c>
      <c r="R1884" s="3">
        <v>2.1999999999999999E-2</v>
      </c>
      <c r="S1884" s="3">
        <v>1.0999999999999999E-2</v>
      </c>
      <c r="T1884" s="3">
        <v>1.0999999999999999E-2</v>
      </c>
      <c r="U1884" s="3">
        <f t="shared" si="279"/>
        <v>0</v>
      </c>
      <c r="V1884" s="3">
        <f t="shared" si="280"/>
        <v>0</v>
      </c>
      <c r="W1884" s="3">
        <f t="shared" si="281"/>
        <v>0</v>
      </c>
    </row>
    <row r="1885" spans="1:23" x14ac:dyDescent="0.3">
      <c r="A1885" s="1">
        <f t="shared" si="275"/>
        <v>0</v>
      </c>
      <c r="B1885" s="1" t="s">
        <v>11</v>
      </c>
      <c r="C1885" s="1">
        <v>0.9</v>
      </c>
      <c r="D1885" s="1">
        <v>4</v>
      </c>
      <c r="E1885" s="1">
        <f t="shared" si="276"/>
        <v>471</v>
      </c>
      <c r="F1885" s="1">
        <v>1</v>
      </c>
      <c r="G1885" s="3">
        <f t="shared" si="277"/>
        <v>0</v>
      </c>
      <c r="H1885" s="3">
        <f t="shared" si="278"/>
        <v>4.4999999999999998E-2</v>
      </c>
      <c r="I1885" s="3">
        <v>4.4999999999999998E-2</v>
      </c>
      <c r="J1885" s="3">
        <v>0</v>
      </c>
      <c r="K1885" s="3">
        <v>0</v>
      </c>
      <c r="L1885" s="1">
        <v>19</v>
      </c>
      <c r="M1885" s="1">
        <v>19</v>
      </c>
      <c r="N1885" s="1">
        <v>19</v>
      </c>
      <c r="O1885" s="1">
        <v>11</v>
      </c>
      <c r="P1885" s="1">
        <v>18</v>
      </c>
      <c r="Q1885" s="1">
        <v>19</v>
      </c>
      <c r="R1885" s="3">
        <v>3.4000000000000002E-2</v>
      </c>
      <c r="S1885" s="3">
        <v>1.0999999999999999E-2</v>
      </c>
      <c r="T1885" s="3">
        <v>1.0999999999999999E-2</v>
      </c>
      <c r="U1885" s="3">
        <f t="shared" si="279"/>
        <v>42.105263157894733</v>
      </c>
      <c r="V1885" s="3">
        <f t="shared" si="280"/>
        <v>5.2631578947368416</v>
      </c>
      <c r="W1885" s="3">
        <f t="shared" si="281"/>
        <v>0</v>
      </c>
    </row>
    <row r="1886" spans="1:23" x14ac:dyDescent="0.3">
      <c r="A1886" s="1">
        <f t="shared" si="275"/>
        <v>0</v>
      </c>
      <c r="B1886" s="1" t="s">
        <v>11</v>
      </c>
      <c r="C1886" s="1">
        <v>0.9</v>
      </c>
      <c r="D1886" s="1">
        <v>1</v>
      </c>
      <c r="E1886" s="1">
        <f t="shared" si="276"/>
        <v>472</v>
      </c>
      <c r="F1886" s="1">
        <v>1</v>
      </c>
      <c r="G1886" s="3">
        <f t="shared" si="277"/>
        <v>0</v>
      </c>
      <c r="H1886" s="3">
        <f t="shared" si="278"/>
        <v>3.2000000000000001E-2</v>
      </c>
      <c r="I1886" s="3">
        <v>3.2000000000000001E-2</v>
      </c>
      <c r="J1886" s="3">
        <v>0</v>
      </c>
      <c r="K1886" s="3">
        <v>0</v>
      </c>
      <c r="L1886" s="1">
        <v>18</v>
      </c>
      <c r="M1886" s="1">
        <v>18</v>
      </c>
      <c r="N1886" s="1">
        <v>18</v>
      </c>
      <c r="O1886" s="1">
        <v>18</v>
      </c>
      <c r="P1886" s="1">
        <v>18</v>
      </c>
      <c r="Q1886" s="1">
        <v>18</v>
      </c>
      <c r="R1886" s="3">
        <v>1.9E-2</v>
      </c>
      <c r="S1886" s="3">
        <v>1.2E-2</v>
      </c>
      <c r="T1886" s="3">
        <v>1.0999999999999999E-2</v>
      </c>
      <c r="U1886" s="3">
        <f t="shared" si="279"/>
        <v>0</v>
      </c>
      <c r="V1886" s="3">
        <f t="shared" si="280"/>
        <v>0</v>
      </c>
      <c r="W1886" s="3">
        <f t="shared" si="281"/>
        <v>0</v>
      </c>
    </row>
    <row r="1887" spans="1:23" x14ac:dyDescent="0.3">
      <c r="A1887" s="1">
        <f t="shared" si="275"/>
        <v>0</v>
      </c>
      <c r="B1887" s="1" t="s">
        <v>11</v>
      </c>
      <c r="C1887" s="1">
        <v>0.9</v>
      </c>
      <c r="D1887" s="1">
        <v>2</v>
      </c>
      <c r="E1887" s="1">
        <f t="shared" si="276"/>
        <v>472</v>
      </c>
      <c r="F1887" s="1">
        <v>1</v>
      </c>
      <c r="G1887" s="3">
        <f t="shared" si="277"/>
        <v>0</v>
      </c>
      <c r="H1887" s="3">
        <f t="shared" si="278"/>
        <v>3.2000000000000001E-2</v>
      </c>
      <c r="I1887" s="3">
        <v>3.2000000000000001E-2</v>
      </c>
      <c r="J1887" s="3">
        <v>0</v>
      </c>
      <c r="K1887" s="3">
        <v>0</v>
      </c>
      <c r="L1887" s="1">
        <v>18</v>
      </c>
      <c r="M1887" s="1">
        <v>18</v>
      </c>
      <c r="N1887" s="1">
        <v>18</v>
      </c>
      <c r="O1887" s="1">
        <v>18</v>
      </c>
      <c r="P1887" s="1">
        <v>18</v>
      </c>
      <c r="Q1887" s="1">
        <v>18</v>
      </c>
      <c r="R1887" s="3">
        <v>0.02</v>
      </c>
      <c r="S1887" s="3">
        <v>1.2E-2</v>
      </c>
      <c r="T1887" s="3">
        <v>0.01</v>
      </c>
      <c r="U1887" s="3">
        <f t="shared" si="279"/>
        <v>0</v>
      </c>
      <c r="V1887" s="3">
        <f t="shared" si="280"/>
        <v>0</v>
      </c>
      <c r="W1887" s="3">
        <f t="shared" si="281"/>
        <v>0</v>
      </c>
    </row>
    <row r="1888" spans="1:23" x14ac:dyDescent="0.3">
      <c r="A1888" s="1">
        <f t="shared" si="275"/>
        <v>0</v>
      </c>
      <c r="B1888" s="1" t="s">
        <v>11</v>
      </c>
      <c r="C1888" s="1">
        <v>0.9</v>
      </c>
      <c r="D1888" s="1">
        <v>3</v>
      </c>
      <c r="E1888" s="1">
        <f t="shared" si="276"/>
        <v>472</v>
      </c>
      <c r="F1888" s="1">
        <v>1</v>
      </c>
      <c r="G1888" s="3">
        <f t="shared" si="277"/>
        <v>0</v>
      </c>
      <c r="H1888" s="3">
        <f t="shared" si="278"/>
        <v>3.5000000000000003E-2</v>
      </c>
      <c r="I1888" s="3">
        <v>3.5000000000000003E-2</v>
      </c>
      <c r="J1888" s="3">
        <v>0</v>
      </c>
      <c r="K1888" s="3">
        <v>0</v>
      </c>
      <c r="L1888" s="1">
        <v>18</v>
      </c>
      <c r="M1888" s="1">
        <v>18</v>
      </c>
      <c r="N1888" s="1">
        <v>18</v>
      </c>
      <c r="O1888" s="1">
        <v>18</v>
      </c>
      <c r="P1888" s="1">
        <v>18</v>
      </c>
      <c r="Q1888" s="1">
        <v>18</v>
      </c>
      <c r="R1888" s="3">
        <v>2.1999999999999999E-2</v>
      </c>
      <c r="S1888" s="3">
        <v>1.2E-2</v>
      </c>
      <c r="T1888" s="3">
        <v>1.0999999999999999E-2</v>
      </c>
      <c r="U1888" s="3">
        <f t="shared" si="279"/>
        <v>0</v>
      </c>
      <c r="V1888" s="3">
        <f t="shared" si="280"/>
        <v>0</v>
      </c>
      <c r="W1888" s="3">
        <f t="shared" si="281"/>
        <v>0</v>
      </c>
    </row>
    <row r="1889" spans="1:38" x14ac:dyDescent="0.3">
      <c r="A1889" s="1">
        <f t="shared" si="275"/>
        <v>0</v>
      </c>
      <c r="B1889" s="1" t="s">
        <v>11</v>
      </c>
      <c r="C1889" s="1">
        <v>0.9</v>
      </c>
      <c r="D1889" s="1">
        <v>4</v>
      </c>
      <c r="E1889" s="1">
        <f t="shared" si="276"/>
        <v>472</v>
      </c>
      <c r="F1889" s="1">
        <v>1</v>
      </c>
      <c r="G1889" s="3">
        <f t="shared" si="277"/>
        <v>0</v>
      </c>
      <c r="H1889" s="3">
        <f t="shared" si="278"/>
        <v>3.6000000000000004E-2</v>
      </c>
      <c r="I1889" s="3">
        <v>3.6000000000000004E-2</v>
      </c>
      <c r="J1889" s="3">
        <v>0</v>
      </c>
      <c r="K1889" s="3">
        <v>0</v>
      </c>
      <c r="L1889" s="1">
        <v>18</v>
      </c>
      <c r="M1889" s="1">
        <v>18</v>
      </c>
      <c r="N1889" s="1">
        <v>18</v>
      </c>
      <c r="O1889" s="1">
        <v>18</v>
      </c>
      <c r="P1889" s="1">
        <v>18</v>
      </c>
      <c r="Q1889" s="1">
        <v>18</v>
      </c>
      <c r="R1889" s="3">
        <v>2.4E-2</v>
      </c>
      <c r="S1889" s="3">
        <v>1.2E-2</v>
      </c>
      <c r="T1889" s="3">
        <v>0.01</v>
      </c>
      <c r="U1889" s="3">
        <f t="shared" si="279"/>
        <v>0</v>
      </c>
      <c r="V1889" s="3">
        <f t="shared" si="280"/>
        <v>0</v>
      </c>
      <c r="W1889" s="3">
        <f t="shared" si="281"/>
        <v>0</v>
      </c>
    </row>
    <row r="1890" spans="1:38" x14ac:dyDescent="0.3">
      <c r="A1890" s="1">
        <f t="shared" si="275"/>
        <v>0</v>
      </c>
      <c r="B1890" s="1" t="s">
        <v>11</v>
      </c>
      <c r="C1890" s="1">
        <v>0.9</v>
      </c>
      <c r="D1890" s="1">
        <v>1</v>
      </c>
      <c r="E1890" s="1">
        <f t="shared" si="276"/>
        <v>473</v>
      </c>
      <c r="F1890" s="1">
        <v>1</v>
      </c>
      <c r="G1890" s="3">
        <f t="shared" si="277"/>
        <v>0</v>
      </c>
      <c r="H1890" s="3">
        <f t="shared" si="278"/>
        <v>0.03</v>
      </c>
      <c r="I1890" s="3">
        <v>0.03</v>
      </c>
      <c r="J1890" s="3">
        <v>0</v>
      </c>
      <c r="K1890" s="3">
        <v>0</v>
      </c>
      <c r="L1890" s="1">
        <v>18</v>
      </c>
      <c r="M1890" s="1">
        <v>18</v>
      </c>
      <c r="N1890" s="1">
        <v>18</v>
      </c>
      <c r="O1890" s="1">
        <v>18</v>
      </c>
      <c r="P1890" s="1">
        <v>18</v>
      </c>
      <c r="Q1890" s="1">
        <v>18</v>
      </c>
      <c r="R1890" s="3">
        <v>1.7999999999999999E-2</v>
      </c>
      <c r="S1890" s="3">
        <v>1.0999999999999999E-2</v>
      </c>
      <c r="T1890" s="3">
        <v>1.2E-2</v>
      </c>
      <c r="U1890" s="3">
        <f t="shared" si="279"/>
        <v>0</v>
      </c>
      <c r="V1890" s="3">
        <f t="shared" si="280"/>
        <v>0</v>
      </c>
      <c r="W1890" s="3">
        <f t="shared" si="281"/>
        <v>0</v>
      </c>
    </row>
    <row r="1891" spans="1:38" x14ac:dyDescent="0.3">
      <c r="A1891" s="1">
        <f t="shared" si="275"/>
        <v>0</v>
      </c>
      <c r="B1891" s="1" t="s">
        <v>11</v>
      </c>
      <c r="C1891" s="1">
        <v>0.9</v>
      </c>
      <c r="D1891" s="1">
        <v>2</v>
      </c>
      <c r="E1891" s="1">
        <f t="shared" si="276"/>
        <v>473</v>
      </c>
      <c r="F1891" s="1">
        <v>1</v>
      </c>
      <c r="G1891" s="3">
        <f t="shared" si="277"/>
        <v>0</v>
      </c>
      <c r="H1891" s="3">
        <f t="shared" si="278"/>
        <v>3.3000000000000002E-2</v>
      </c>
      <c r="I1891" s="3">
        <v>3.3000000000000002E-2</v>
      </c>
      <c r="J1891" s="3">
        <v>0</v>
      </c>
      <c r="K1891" s="3">
        <v>0</v>
      </c>
      <c r="L1891" s="1">
        <v>18</v>
      </c>
      <c r="M1891" s="1">
        <v>18</v>
      </c>
      <c r="N1891" s="1">
        <v>18</v>
      </c>
      <c r="O1891" s="1">
        <v>18</v>
      </c>
      <c r="P1891" s="1">
        <v>18</v>
      </c>
      <c r="Q1891" s="1">
        <v>18</v>
      </c>
      <c r="R1891" s="3">
        <v>2.1999999999999999E-2</v>
      </c>
      <c r="S1891" s="3">
        <v>1.0999999999999999E-2</v>
      </c>
      <c r="T1891" s="3">
        <v>1.0999999999999999E-2</v>
      </c>
      <c r="U1891" s="3">
        <f t="shared" si="279"/>
        <v>0</v>
      </c>
      <c r="V1891" s="3">
        <f t="shared" si="280"/>
        <v>0</v>
      </c>
      <c r="W1891" s="3">
        <f t="shared" si="281"/>
        <v>0</v>
      </c>
    </row>
    <row r="1892" spans="1:38" x14ac:dyDescent="0.3">
      <c r="A1892" s="1">
        <f t="shared" si="275"/>
        <v>0</v>
      </c>
      <c r="B1892" s="1" t="s">
        <v>11</v>
      </c>
      <c r="C1892" s="1">
        <v>0.9</v>
      </c>
      <c r="D1892" s="1">
        <v>3</v>
      </c>
      <c r="E1892" s="1">
        <f t="shared" si="276"/>
        <v>473</v>
      </c>
      <c r="F1892" s="1">
        <v>1</v>
      </c>
      <c r="G1892" s="3">
        <f t="shared" si="277"/>
        <v>0</v>
      </c>
      <c r="H1892" s="3">
        <f t="shared" si="278"/>
        <v>3.4000000000000002E-2</v>
      </c>
      <c r="I1892" s="3">
        <v>3.4000000000000002E-2</v>
      </c>
      <c r="J1892" s="3">
        <v>0</v>
      </c>
      <c r="K1892" s="3">
        <v>0</v>
      </c>
      <c r="L1892" s="1">
        <v>18</v>
      </c>
      <c r="M1892" s="1">
        <v>18</v>
      </c>
      <c r="N1892" s="1">
        <v>18</v>
      </c>
      <c r="O1892" s="1">
        <v>18</v>
      </c>
      <c r="P1892" s="1">
        <v>18</v>
      </c>
      <c r="Q1892" s="1">
        <v>18</v>
      </c>
      <c r="R1892" s="3">
        <v>2.1999999999999999E-2</v>
      </c>
      <c r="S1892" s="3">
        <v>1.0999999999999999E-2</v>
      </c>
      <c r="T1892" s="3">
        <v>1.2E-2</v>
      </c>
      <c r="U1892" s="3">
        <f t="shared" si="279"/>
        <v>0</v>
      </c>
      <c r="V1892" s="3">
        <f t="shared" si="280"/>
        <v>0</v>
      </c>
      <c r="W1892" s="3">
        <f t="shared" si="281"/>
        <v>0</v>
      </c>
    </row>
    <row r="1893" spans="1:38" x14ac:dyDescent="0.3">
      <c r="A1893" s="1">
        <f t="shared" si="275"/>
        <v>0</v>
      </c>
      <c r="B1893" s="1" t="s">
        <v>11</v>
      </c>
      <c r="C1893" s="1">
        <v>0.9</v>
      </c>
      <c r="D1893" s="1">
        <v>4</v>
      </c>
      <c r="E1893" s="1">
        <f t="shared" si="276"/>
        <v>473</v>
      </c>
      <c r="F1893" s="1">
        <v>1</v>
      </c>
      <c r="G1893" s="3">
        <f t="shared" si="277"/>
        <v>0</v>
      </c>
      <c r="H1893" s="3">
        <f t="shared" si="278"/>
        <v>3.7000000000000005E-2</v>
      </c>
      <c r="I1893" s="3">
        <v>3.7000000000000005E-2</v>
      </c>
      <c r="J1893" s="3">
        <v>0</v>
      </c>
      <c r="K1893" s="3">
        <v>0</v>
      </c>
      <c r="L1893" s="1">
        <v>18</v>
      </c>
      <c r="M1893" s="1">
        <v>18</v>
      </c>
      <c r="N1893" s="1">
        <v>18</v>
      </c>
      <c r="O1893" s="1">
        <v>18</v>
      </c>
      <c r="P1893" s="1">
        <v>18</v>
      </c>
      <c r="Q1893" s="1">
        <v>18</v>
      </c>
      <c r="R1893" s="3">
        <v>2.5000000000000001E-2</v>
      </c>
      <c r="S1893" s="3">
        <v>1.0999999999999999E-2</v>
      </c>
      <c r="T1893" s="3">
        <v>1.2E-2</v>
      </c>
      <c r="U1893" s="3">
        <f t="shared" si="279"/>
        <v>0</v>
      </c>
      <c r="V1893" s="3">
        <f t="shared" si="280"/>
        <v>0</v>
      </c>
      <c r="W1893" s="3">
        <f t="shared" si="281"/>
        <v>0</v>
      </c>
    </row>
    <row r="1894" spans="1:38" x14ac:dyDescent="0.3">
      <c r="A1894" s="1">
        <f t="shared" si="275"/>
        <v>0</v>
      </c>
      <c r="B1894" s="1" t="s">
        <v>11</v>
      </c>
      <c r="C1894" s="1">
        <v>0.9</v>
      </c>
      <c r="D1894" s="1">
        <v>1</v>
      </c>
      <c r="E1894" s="1">
        <f t="shared" si="276"/>
        <v>474</v>
      </c>
      <c r="F1894" s="1">
        <v>1</v>
      </c>
      <c r="G1894" s="3">
        <f t="shared" si="277"/>
        <v>0</v>
      </c>
      <c r="H1894" s="3">
        <f t="shared" si="278"/>
        <v>3.1E-2</v>
      </c>
      <c r="I1894" s="3">
        <v>3.1E-2</v>
      </c>
      <c r="J1894" s="3">
        <v>0</v>
      </c>
      <c r="K1894" s="3">
        <v>0</v>
      </c>
      <c r="L1894" s="1">
        <v>18</v>
      </c>
      <c r="M1894" s="1">
        <v>18</v>
      </c>
      <c r="N1894" s="1">
        <v>18</v>
      </c>
      <c r="O1894" s="1">
        <v>18</v>
      </c>
      <c r="P1894" s="1">
        <v>18</v>
      </c>
      <c r="Q1894" s="1">
        <v>18</v>
      </c>
      <c r="R1894" s="3">
        <v>1.9E-2</v>
      </c>
      <c r="S1894" s="3">
        <v>1.0999999999999999E-2</v>
      </c>
      <c r="T1894" s="3">
        <v>1.2E-2</v>
      </c>
      <c r="U1894" s="3">
        <f t="shared" si="279"/>
        <v>0</v>
      </c>
      <c r="V1894" s="3">
        <f t="shared" si="280"/>
        <v>0</v>
      </c>
      <c r="W1894" s="3">
        <f t="shared" si="281"/>
        <v>0</v>
      </c>
    </row>
    <row r="1895" spans="1:38" x14ac:dyDescent="0.3">
      <c r="A1895" s="1">
        <f t="shared" si="275"/>
        <v>0</v>
      </c>
      <c r="B1895" s="1" t="s">
        <v>11</v>
      </c>
      <c r="C1895" s="1">
        <v>0.9</v>
      </c>
      <c r="D1895" s="1">
        <v>2</v>
      </c>
      <c r="E1895" s="1">
        <f t="shared" si="276"/>
        <v>474</v>
      </c>
      <c r="F1895" s="1">
        <v>1</v>
      </c>
      <c r="G1895" s="3">
        <f t="shared" si="277"/>
        <v>0</v>
      </c>
      <c r="H1895" s="3">
        <f t="shared" si="278"/>
        <v>3.1E-2</v>
      </c>
      <c r="I1895" s="3">
        <v>3.1E-2</v>
      </c>
      <c r="J1895" s="3">
        <v>0</v>
      </c>
      <c r="K1895" s="3">
        <v>0</v>
      </c>
      <c r="L1895" s="1">
        <v>18</v>
      </c>
      <c r="M1895" s="1">
        <v>18</v>
      </c>
      <c r="N1895" s="1">
        <v>18</v>
      </c>
      <c r="O1895" s="1">
        <v>18</v>
      </c>
      <c r="P1895" s="1">
        <v>18</v>
      </c>
      <c r="Q1895" s="1">
        <v>18</v>
      </c>
      <c r="R1895" s="3">
        <v>1.9E-2</v>
      </c>
      <c r="S1895" s="3">
        <v>1.0999999999999999E-2</v>
      </c>
      <c r="T1895" s="3">
        <v>1.2E-2</v>
      </c>
      <c r="U1895" s="3">
        <f t="shared" si="279"/>
        <v>0</v>
      </c>
      <c r="V1895" s="3">
        <f t="shared" si="280"/>
        <v>0</v>
      </c>
      <c r="W1895" s="3">
        <f t="shared" si="281"/>
        <v>0</v>
      </c>
    </row>
    <row r="1896" spans="1:38" x14ac:dyDescent="0.3">
      <c r="A1896" s="1">
        <f t="shared" si="275"/>
        <v>0</v>
      </c>
      <c r="B1896" s="1" t="s">
        <v>11</v>
      </c>
      <c r="C1896" s="1">
        <v>0.9</v>
      </c>
      <c r="D1896" s="1">
        <v>3</v>
      </c>
      <c r="E1896" s="1">
        <f t="shared" si="276"/>
        <v>474</v>
      </c>
      <c r="F1896" s="1">
        <v>1</v>
      </c>
      <c r="G1896" s="3">
        <f t="shared" si="277"/>
        <v>0</v>
      </c>
      <c r="H1896" s="3">
        <f t="shared" si="278"/>
        <v>3.3000000000000002E-2</v>
      </c>
      <c r="I1896" s="3">
        <v>3.3000000000000002E-2</v>
      </c>
      <c r="J1896" s="3">
        <v>0</v>
      </c>
      <c r="K1896" s="3">
        <v>0</v>
      </c>
      <c r="L1896" s="1">
        <v>18</v>
      </c>
      <c r="M1896" s="1">
        <v>18</v>
      </c>
      <c r="N1896" s="1">
        <v>18</v>
      </c>
      <c r="O1896" s="1">
        <v>18</v>
      </c>
      <c r="P1896" s="1">
        <v>18</v>
      </c>
      <c r="Q1896" s="1">
        <v>18</v>
      </c>
      <c r="R1896" s="3">
        <v>2.1999999999999999E-2</v>
      </c>
      <c r="S1896" s="3">
        <v>1.0999999999999999E-2</v>
      </c>
      <c r="T1896" s="3">
        <v>1.0999999999999999E-2</v>
      </c>
      <c r="U1896" s="3">
        <f t="shared" si="279"/>
        <v>0</v>
      </c>
      <c r="V1896" s="3">
        <f t="shared" si="280"/>
        <v>0</v>
      </c>
      <c r="W1896" s="3">
        <f t="shared" si="281"/>
        <v>0</v>
      </c>
    </row>
    <row r="1897" spans="1:38" x14ac:dyDescent="0.3">
      <c r="A1897" s="1">
        <f t="shared" si="275"/>
        <v>0</v>
      </c>
      <c r="B1897" s="1" t="s">
        <v>11</v>
      </c>
      <c r="C1897" s="1">
        <v>0.9</v>
      </c>
      <c r="D1897" s="1">
        <v>4</v>
      </c>
      <c r="E1897" s="1">
        <f t="shared" si="276"/>
        <v>474</v>
      </c>
      <c r="F1897" s="1">
        <v>1</v>
      </c>
      <c r="G1897" s="3">
        <f t="shared" si="277"/>
        <v>0</v>
      </c>
      <c r="H1897" s="3">
        <f t="shared" si="278"/>
        <v>3.4000000000000002E-2</v>
      </c>
      <c r="I1897" s="3">
        <v>3.4000000000000002E-2</v>
      </c>
      <c r="J1897" s="3">
        <v>0</v>
      </c>
      <c r="K1897" s="3">
        <v>0</v>
      </c>
      <c r="L1897" s="1">
        <v>18</v>
      </c>
      <c r="M1897" s="1">
        <v>18</v>
      </c>
      <c r="N1897" s="1">
        <v>18</v>
      </c>
      <c r="O1897" s="1">
        <v>18</v>
      </c>
      <c r="P1897" s="1">
        <v>18</v>
      </c>
      <c r="Q1897" s="1">
        <v>18</v>
      </c>
      <c r="R1897" s="3">
        <v>2.3E-2</v>
      </c>
      <c r="S1897" s="3">
        <v>1.0999999999999999E-2</v>
      </c>
      <c r="T1897" s="3">
        <v>1.0999999999999999E-2</v>
      </c>
      <c r="U1897" s="3">
        <f t="shared" si="279"/>
        <v>0</v>
      </c>
      <c r="V1897" s="3">
        <f t="shared" si="280"/>
        <v>0</v>
      </c>
      <c r="W1897" s="3">
        <f t="shared" si="281"/>
        <v>0</v>
      </c>
    </row>
    <row r="1898" spans="1:38" x14ac:dyDescent="0.3">
      <c r="A1898" s="1">
        <f t="shared" si="275"/>
        <v>1</v>
      </c>
      <c r="B1898" s="1" t="s">
        <v>11</v>
      </c>
      <c r="C1898" s="1">
        <v>0.9</v>
      </c>
      <c r="D1898" s="1">
        <v>1</v>
      </c>
      <c r="E1898" s="1">
        <f t="shared" si="276"/>
        <v>475</v>
      </c>
      <c r="F1898" s="1">
        <v>1</v>
      </c>
      <c r="G1898" s="3">
        <f t="shared" si="277"/>
        <v>0</v>
      </c>
      <c r="H1898" s="3">
        <f t="shared" si="278"/>
        <v>3.2000000000000001E-2</v>
      </c>
      <c r="I1898" s="3">
        <v>3.2000000000000001E-2</v>
      </c>
      <c r="J1898" s="3">
        <v>0</v>
      </c>
      <c r="K1898" s="3">
        <v>0</v>
      </c>
      <c r="L1898" s="1">
        <v>18</v>
      </c>
      <c r="M1898" s="1">
        <v>18</v>
      </c>
      <c r="N1898" s="1">
        <v>18</v>
      </c>
      <c r="O1898" s="1">
        <v>18</v>
      </c>
      <c r="P1898" s="1">
        <v>18</v>
      </c>
      <c r="Q1898" s="1">
        <v>18</v>
      </c>
      <c r="R1898" s="3">
        <v>2.1000000000000001E-2</v>
      </c>
      <c r="S1898" s="3">
        <v>1.0999999999999999E-2</v>
      </c>
      <c r="T1898" s="3">
        <v>1.0999999999999999E-2</v>
      </c>
      <c r="U1898" s="3">
        <f t="shared" si="279"/>
        <v>0</v>
      </c>
      <c r="V1898" s="3">
        <f t="shared" si="280"/>
        <v>0</v>
      </c>
      <c r="W1898" s="3">
        <f t="shared" si="281"/>
        <v>0</v>
      </c>
      <c r="AA1898" s="1">
        <f>SUMPRODUCT((MOD(ROW(F1802:F1901),4)=2)*F1802:F1901)</f>
        <v>25</v>
      </c>
      <c r="AB1898" s="3">
        <f>SUMPRODUCT((MOD(ROW(G1802:G1901),4)=2)*G1802:G1901)/25</f>
        <v>0</v>
      </c>
      <c r="AC1898" s="3">
        <f t="shared" ref="AC1898:AF1898" si="282">SUMPRODUCT((MOD(ROW(H1802:H1901),4)=2)*H1802:H1901)/25</f>
        <v>3.1280000000000016E-2</v>
      </c>
      <c r="AD1898" s="3">
        <f t="shared" si="282"/>
        <v>3.1240000000000018E-2</v>
      </c>
      <c r="AE1898" s="3">
        <f t="shared" si="282"/>
        <v>4.0000000000000003E-5</v>
      </c>
      <c r="AF1898" s="3">
        <f t="shared" si="282"/>
        <v>0</v>
      </c>
      <c r="AG1898" s="3">
        <f>SUMPRODUCT((MOD(ROW(R1802:R1901),4)=2)*R1802:R1901)/25</f>
        <v>1.9040000000000005E-2</v>
      </c>
      <c r="AH1898" s="3">
        <f>SUMPRODUCT((MOD(ROW(S1802:S1901),4)=2)*S1802:S1901)/25</f>
        <v>1.1880000000000003E-2</v>
      </c>
      <c r="AI1898" s="3">
        <f>SUMPRODUCT((MOD(ROW(T1802:T1901),4)=2)*T1802:T1901)/25</f>
        <v>1.1760000000000003E-2</v>
      </c>
      <c r="AJ1898" s="3">
        <f>IF(AA1898&gt;0, SUMPRODUCT((MOD(ROW(U1802:U1901),4)=2)*U1802:U1901)/AA1898,"-")</f>
        <v>0</v>
      </c>
      <c r="AK1898" s="3">
        <f>IF(AA1898&gt;0, SUMPRODUCT((MOD(ROW(V1802:V1901),4)=2)*V1802:V1901)/AA1898,"-")</f>
        <v>0</v>
      </c>
      <c r="AL1898" s="3">
        <f>IF(AA1898&gt;0,SUMPRODUCT((MOD(ROW(W1802:W1901),4)=2)*W1802:W1901)/AA1898,"-")</f>
        <v>0</v>
      </c>
    </row>
    <row r="1899" spans="1:38" x14ac:dyDescent="0.3">
      <c r="A1899" s="1">
        <f t="shared" si="275"/>
        <v>1</v>
      </c>
      <c r="B1899" s="1" t="s">
        <v>11</v>
      </c>
      <c r="C1899" s="1">
        <v>0.9</v>
      </c>
      <c r="D1899" s="1">
        <v>2</v>
      </c>
      <c r="E1899" s="1">
        <f t="shared" si="276"/>
        <v>475</v>
      </c>
      <c r="F1899" s="1">
        <v>1</v>
      </c>
      <c r="G1899" s="3">
        <f t="shared" si="277"/>
        <v>0</v>
      </c>
      <c r="H1899" s="3">
        <f t="shared" si="278"/>
        <v>0.03</v>
      </c>
      <c r="I1899" s="3">
        <v>0.03</v>
      </c>
      <c r="J1899" s="3">
        <v>0</v>
      </c>
      <c r="K1899" s="3">
        <v>0</v>
      </c>
      <c r="L1899" s="1">
        <v>18</v>
      </c>
      <c r="M1899" s="1">
        <v>18</v>
      </c>
      <c r="N1899" s="1">
        <v>18</v>
      </c>
      <c r="O1899" s="1">
        <v>18</v>
      </c>
      <c r="P1899" s="1">
        <v>18</v>
      </c>
      <c r="Q1899" s="1">
        <v>18</v>
      </c>
      <c r="R1899" s="3">
        <v>1.9E-2</v>
      </c>
      <c r="S1899" s="3">
        <v>1.0999999999999999E-2</v>
      </c>
      <c r="T1899" s="3">
        <v>1.0999999999999999E-2</v>
      </c>
      <c r="U1899" s="3">
        <f t="shared" si="279"/>
        <v>0</v>
      </c>
      <c r="V1899" s="3">
        <f t="shared" si="280"/>
        <v>0</v>
      </c>
      <c r="W1899" s="3">
        <f t="shared" si="281"/>
        <v>0</v>
      </c>
      <c r="AA1899" s="1">
        <f>SUMPRODUCT((MOD(ROW(F1802:F1901),4)=3)*F1802:F1901)</f>
        <v>25</v>
      </c>
      <c r="AB1899" s="3">
        <f>SUMPRODUCT((MOD(ROW(G1802:G1901),4)=3)*G1802:G1901)/25</f>
        <v>0</v>
      </c>
      <c r="AC1899" s="3">
        <f t="shared" ref="AC1899:AF1899" si="283">SUMPRODUCT((MOD(ROW(H1802:H1901),4)=3)*H1802:H1901)/25</f>
        <v>3.6520000000000018E-2</v>
      </c>
      <c r="AD1899" s="3">
        <f t="shared" si="283"/>
        <v>3.6520000000000018E-2</v>
      </c>
      <c r="AE1899" s="3">
        <f t="shared" si="283"/>
        <v>0</v>
      </c>
      <c r="AF1899" s="3">
        <f t="shared" si="283"/>
        <v>0</v>
      </c>
      <c r="AG1899" s="3">
        <f>SUMPRODUCT((MOD(ROW(R1802:R1901),4)=3)*R1802:R1901)/25</f>
        <v>2.3960000000000009E-2</v>
      </c>
      <c r="AH1899" s="3">
        <f>SUMPRODUCT((MOD(ROW(S1802:S1901),4)=3)*S1802:S1901)/25</f>
        <v>1.1880000000000003E-2</v>
      </c>
      <c r="AI1899" s="3">
        <f>SUMPRODUCT((MOD(ROW(T1802:T1901),4)=3)*T1802:T1901)/25</f>
        <v>1.2120000000000004E-2</v>
      </c>
      <c r="AJ1899" s="3">
        <f>IF(AA1899&gt;0,SUMPRODUCT((MOD(ROW(U1802:U1901),4)=3)*U1802:U1901)/AA1899,"-")</f>
        <v>13.263157894736842</v>
      </c>
      <c r="AK1899" s="3">
        <f>IF(AA1899&gt;0,SUMPRODUCT((MOD(ROW(V1802:V1901),4)=3)*V1802:V1901)/AA1899,"-")</f>
        <v>1.6842105263157894</v>
      </c>
      <c r="AL1899" s="3">
        <f>IF(AA1899&gt;0,SUMPRODUCT((MOD(ROW(W1802:W1901),4)=3)*W1802:W1901)/AA1899,"-")</f>
        <v>1.263157894736842</v>
      </c>
    </row>
    <row r="1900" spans="1:38" x14ac:dyDescent="0.3">
      <c r="A1900" s="1">
        <f t="shared" si="275"/>
        <v>1</v>
      </c>
      <c r="B1900" s="1" t="s">
        <v>11</v>
      </c>
      <c r="C1900" s="1">
        <v>0.9</v>
      </c>
      <c r="D1900" s="1">
        <v>3</v>
      </c>
      <c r="E1900" s="1">
        <f t="shared" si="276"/>
        <v>475</v>
      </c>
      <c r="F1900" s="1">
        <v>1</v>
      </c>
      <c r="G1900" s="3">
        <f t="shared" si="277"/>
        <v>0</v>
      </c>
      <c r="H1900" s="3">
        <f t="shared" si="278"/>
        <v>3.4000000000000002E-2</v>
      </c>
      <c r="I1900" s="3">
        <v>3.4000000000000002E-2</v>
      </c>
      <c r="J1900" s="3">
        <v>0</v>
      </c>
      <c r="K1900" s="3">
        <v>0</v>
      </c>
      <c r="L1900" s="1">
        <v>18</v>
      </c>
      <c r="M1900" s="1">
        <v>18</v>
      </c>
      <c r="N1900" s="1">
        <v>18</v>
      </c>
      <c r="O1900" s="1">
        <v>18</v>
      </c>
      <c r="P1900" s="1">
        <v>18</v>
      </c>
      <c r="Q1900" s="1">
        <v>18</v>
      </c>
      <c r="R1900" s="3">
        <v>2.3E-2</v>
      </c>
      <c r="S1900" s="3">
        <v>1.0999999999999999E-2</v>
      </c>
      <c r="T1900" s="3">
        <v>1.0999999999999999E-2</v>
      </c>
      <c r="U1900" s="3">
        <f t="shared" si="279"/>
        <v>0</v>
      </c>
      <c r="V1900" s="3">
        <f t="shared" si="280"/>
        <v>0</v>
      </c>
      <c r="W1900" s="3">
        <f t="shared" si="281"/>
        <v>0</v>
      </c>
      <c r="AA1900" s="1">
        <f>SUMPRODUCT((MOD(ROW(F1802:F1901),4)=0)*F1802:F1901)</f>
        <v>25</v>
      </c>
      <c r="AB1900" s="3">
        <f>SUMPRODUCT((MOD(ROW(G1802:G1901),4)=0)*G1802:G1901)/25</f>
        <v>0</v>
      </c>
      <c r="AC1900" s="3">
        <f t="shared" ref="AC1900:AF1900" si="284">SUMPRODUCT((MOD(ROW(H1802:H1901),4)=0)*H1802:H1901)/25</f>
        <v>3.4040000000000022E-2</v>
      </c>
      <c r="AD1900" s="3">
        <f t="shared" si="284"/>
        <v>3.4040000000000022E-2</v>
      </c>
      <c r="AE1900" s="3">
        <f t="shared" si="284"/>
        <v>0</v>
      </c>
      <c r="AF1900" s="3">
        <f t="shared" si="284"/>
        <v>0</v>
      </c>
      <c r="AG1900" s="3">
        <f>SUMPRODUCT((MOD(ROW(R1802:R1901),4)=0)*R1802:R1901)/25</f>
        <v>2.1800000000000007E-2</v>
      </c>
      <c r="AH1900" s="3">
        <f>SUMPRODUCT((MOD(ROW(S1802:S1901),4)=0)*S1802:S1901)/25</f>
        <v>1.1880000000000003E-2</v>
      </c>
      <c r="AI1900" s="3">
        <f>SUMPRODUCT((MOD(ROW(T1802:T1901),4)=0)*T1802:T1901)/25</f>
        <v>1.1800000000000003E-2</v>
      </c>
      <c r="AJ1900" s="3">
        <f>IF(AA1900&gt;0,SUMPRODUCT((MOD(ROW(U1802:U1901),4)=0)*U1802:U1901)/AA1900,"-")</f>
        <v>0</v>
      </c>
      <c r="AK1900" s="3">
        <f>IF(AA1900&gt;0,SUMPRODUCT((MOD(ROW(V1802:V1901),4)=0)*V1802:V1901)/AA1900,"-")</f>
        <v>0</v>
      </c>
      <c r="AL1900" s="3">
        <f>IF(AA1900&gt;0,SUMPRODUCT((MOD(ROW(W1802:W1901),4)=0)*W1802:W1901)/AA1900,"-")</f>
        <v>0</v>
      </c>
    </row>
    <row r="1901" spans="1:38" x14ac:dyDescent="0.3">
      <c r="A1901" s="1">
        <f t="shared" si="275"/>
        <v>1</v>
      </c>
      <c r="B1901" s="1" t="s">
        <v>11</v>
      </c>
      <c r="C1901" s="1">
        <v>0.9</v>
      </c>
      <c r="D1901" s="1">
        <v>4</v>
      </c>
      <c r="E1901" s="1">
        <f t="shared" si="276"/>
        <v>475</v>
      </c>
      <c r="F1901" s="1">
        <v>1</v>
      </c>
      <c r="G1901" s="3">
        <f t="shared" si="277"/>
        <v>0</v>
      </c>
      <c r="H1901" s="3">
        <f t="shared" si="278"/>
        <v>3.4000000000000002E-2</v>
      </c>
      <c r="I1901" s="3">
        <v>3.4000000000000002E-2</v>
      </c>
      <c r="J1901" s="3">
        <v>0</v>
      </c>
      <c r="K1901" s="3">
        <v>0</v>
      </c>
      <c r="L1901" s="1">
        <v>18</v>
      </c>
      <c r="M1901" s="1">
        <v>18</v>
      </c>
      <c r="N1901" s="1">
        <v>18</v>
      </c>
      <c r="O1901" s="1">
        <v>18</v>
      </c>
      <c r="P1901" s="1">
        <v>18</v>
      </c>
      <c r="Q1901" s="1">
        <v>18</v>
      </c>
      <c r="R1901" s="3">
        <v>2.3E-2</v>
      </c>
      <c r="S1901" s="3">
        <v>1.0999999999999999E-2</v>
      </c>
      <c r="T1901" s="3">
        <v>1.0999999999999999E-2</v>
      </c>
      <c r="U1901" s="3">
        <f t="shared" si="279"/>
        <v>0</v>
      </c>
      <c r="V1901" s="3">
        <f t="shared" si="280"/>
        <v>0</v>
      </c>
      <c r="W1901" s="3">
        <f t="shared" si="281"/>
        <v>0</v>
      </c>
      <c r="AA1901" s="1">
        <f>SUMPRODUCT((MOD(ROW(F1802:F1901),4)=1)*F1802:F1901)</f>
        <v>25</v>
      </c>
      <c r="AB1901" s="3">
        <f>SUMPRODUCT((MOD(ROW(G1802:G1901),4)=1)*G1802:G1901)/25</f>
        <v>0</v>
      </c>
      <c r="AC1901" s="3">
        <f t="shared" ref="AC1901:AF1901" si="285">SUMPRODUCT((MOD(ROW(H1802:H1901),4)=1)*H1802:H1901)/25</f>
        <v>3.6920000000000008E-2</v>
      </c>
      <c r="AD1901" s="3">
        <f t="shared" si="285"/>
        <v>3.6920000000000008E-2</v>
      </c>
      <c r="AE1901" s="3">
        <f t="shared" si="285"/>
        <v>0</v>
      </c>
      <c r="AF1901" s="3">
        <f t="shared" si="285"/>
        <v>0</v>
      </c>
      <c r="AG1901" s="3">
        <f>SUMPRODUCT((MOD(ROW(R1802:R1901),4)=1)*R1802:R1901)/25</f>
        <v>2.4720000000000009E-2</v>
      </c>
      <c r="AH1901" s="3">
        <f>SUMPRODUCT((MOD(ROW(S1802:S1901),4)=1)*S1802:S1901)/25</f>
        <v>1.1880000000000003E-2</v>
      </c>
      <c r="AI1901" s="3">
        <f>SUMPRODUCT((MOD(ROW(T1802:T1901),4)=1)*T1802:T1901)/25</f>
        <v>1.1760000000000003E-2</v>
      </c>
      <c r="AJ1901" s="3">
        <f>IF(AA1901&gt;0,SUMPRODUCT((MOD(ROW(U1802:U1901),4)=1)*U1802:U1901)/AA1901,"-")</f>
        <v>3.3684210526315788</v>
      </c>
      <c r="AK1901" s="3">
        <f>IF(AA1901&gt;0, SUMPRODUCT((MOD(ROW(V1802:V1901),4)=1)*V1802:V1901)/AA1901,"-")</f>
        <v>0.42105263157894735</v>
      </c>
      <c r="AL1901" s="3">
        <f>IF(AA1901&gt;0,SUMPRODUCT((MOD(ROW(W1802:W1901),4)=1)*W1802:W1901)/AA1901,"-")</f>
        <v>0</v>
      </c>
    </row>
    <row r="1902" spans="1:38" x14ac:dyDescent="0.3">
      <c r="A1902" s="1">
        <f t="shared" si="275"/>
        <v>0</v>
      </c>
      <c r="B1902" s="1" t="s">
        <v>12</v>
      </c>
      <c r="C1902" s="1">
        <v>0.9</v>
      </c>
      <c r="D1902" s="1">
        <v>1</v>
      </c>
      <c r="E1902" s="1">
        <f t="shared" si="276"/>
        <v>476</v>
      </c>
      <c r="F1902" s="1">
        <v>1</v>
      </c>
      <c r="G1902" s="3">
        <f t="shared" si="277"/>
        <v>0</v>
      </c>
      <c r="H1902" s="3">
        <f t="shared" si="278"/>
        <v>7.0000000000000007E-2</v>
      </c>
      <c r="I1902" s="3">
        <v>7.0000000000000007E-2</v>
      </c>
      <c r="J1902" s="3">
        <v>0</v>
      </c>
      <c r="K1902" s="3">
        <v>0</v>
      </c>
      <c r="L1902" s="1">
        <v>33</v>
      </c>
      <c r="M1902" s="1">
        <v>33</v>
      </c>
      <c r="N1902" s="1">
        <v>33</v>
      </c>
      <c r="O1902" s="1">
        <v>25</v>
      </c>
      <c r="P1902" s="1">
        <v>31</v>
      </c>
      <c r="Q1902" s="1">
        <v>31</v>
      </c>
      <c r="R1902" s="3">
        <v>5.7000000000000002E-2</v>
      </c>
      <c r="S1902" s="3">
        <v>1.0999999999999999E-2</v>
      </c>
      <c r="T1902" s="3">
        <v>1.0999999999999999E-2</v>
      </c>
      <c r="U1902" s="3">
        <f t="shared" si="279"/>
        <v>24.242424242424242</v>
      </c>
      <c r="V1902" s="3">
        <f t="shared" si="280"/>
        <v>6.0606060606060606</v>
      </c>
      <c r="W1902" s="3">
        <f t="shared" si="281"/>
        <v>6.0606060606060606</v>
      </c>
    </row>
    <row r="1903" spans="1:38" x14ac:dyDescent="0.3">
      <c r="A1903" s="1">
        <f t="shared" si="275"/>
        <v>0</v>
      </c>
      <c r="B1903" s="1" t="s">
        <v>12</v>
      </c>
      <c r="C1903" s="1">
        <v>0.9</v>
      </c>
      <c r="D1903" s="1">
        <v>2</v>
      </c>
      <c r="E1903" s="1">
        <f t="shared" si="276"/>
        <v>476</v>
      </c>
      <c r="F1903" s="1">
        <v>1</v>
      </c>
      <c r="G1903" s="3">
        <f t="shared" si="277"/>
        <v>0</v>
      </c>
      <c r="H1903" s="3">
        <f t="shared" si="278"/>
        <v>7.6999999999999999E-2</v>
      </c>
      <c r="I1903" s="3">
        <v>7.6999999999999999E-2</v>
      </c>
      <c r="J1903" s="3">
        <v>0</v>
      </c>
      <c r="K1903" s="3">
        <v>0</v>
      </c>
      <c r="L1903" s="1">
        <v>33</v>
      </c>
      <c r="M1903" s="1">
        <v>33</v>
      </c>
      <c r="N1903" s="1">
        <v>33</v>
      </c>
      <c r="O1903" s="1">
        <v>25</v>
      </c>
      <c r="P1903" s="1">
        <v>31</v>
      </c>
      <c r="Q1903" s="1">
        <v>32</v>
      </c>
      <c r="R1903" s="3">
        <v>6.5000000000000002E-2</v>
      </c>
      <c r="S1903" s="3">
        <v>1.0999999999999999E-2</v>
      </c>
      <c r="T1903" s="3">
        <v>9.9999999999999985E-3</v>
      </c>
      <c r="U1903" s="3">
        <f t="shared" si="279"/>
        <v>24.242424242424242</v>
      </c>
      <c r="V1903" s="3">
        <f t="shared" si="280"/>
        <v>6.0606060606060606</v>
      </c>
      <c r="W1903" s="3">
        <f t="shared" si="281"/>
        <v>3.0303030303030303</v>
      </c>
    </row>
    <row r="1904" spans="1:38" x14ac:dyDescent="0.3">
      <c r="A1904" s="1">
        <f t="shared" si="275"/>
        <v>0</v>
      </c>
      <c r="B1904" s="1" t="s">
        <v>12</v>
      </c>
      <c r="C1904" s="1">
        <v>0.9</v>
      </c>
      <c r="D1904" s="1">
        <v>3</v>
      </c>
      <c r="E1904" s="1">
        <f t="shared" si="276"/>
        <v>476</v>
      </c>
      <c r="F1904" s="1">
        <v>1</v>
      </c>
      <c r="G1904" s="3">
        <f t="shared" si="277"/>
        <v>0</v>
      </c>
      <c r="H1904" s="3">
        <f t="shared" si="278"/>
        <v>7.9000000000000001E-2</v>
      </c>
      <c r="I1904" s="3">
        <v>7.9000000000000001E-2</v>
      </c>
      <c r="J1904" s="3">
        <v>0</v>
      </c>
      <c r="K1904" s="3">
        <v>0</v>
      </c>
      <c r="L1904" s="1">
        <v>33</v>
      </c>
      <c r="M1904" s="1">
        <v>33</v>
      </c>
      <c r="N1904" s="1">
        <v>33</v>
      </c>
      <c r="O1904" s="1">
        <v>25</v>
      </c>
      <c r="P1904" s="1">
        <v>31</v>
      </c>
      <c r="Q1904" s="1">
        <v>31</v>
      </c>
      <c r="R1904" s="3">
        <v>6.6000000000000003E-2</v>
      </c>
      <c r="S1904" s="3">
        <v>1.0999999999999999E-2</v>
      </c>
      <c r="T1904" s="3">
        <v>1.0999999999999999E-2</v>
      </c>
      <c r="U1904" s="3">
        <f t="shared" si="279"/>
        <v>24.242424242424242</v>
      </c>
      <c r="V1904" s="3">
        <f t="shared" si="280"/>
        <v>6.0606060606060606</v>
      </c>
      <c r="W1904" s="3">
        <f t="shared" si="281"/>
        <v>6.0606060606060606</v>
      </c>
    </row>
    <row r="1905" spans="1:23" x14ac:dyDescent="0.3">
      <c r="A1905" s="1">
        <f t="shared" si="275"/>
        <v>0</v>
      </c>
      <c r="B1905" s="1" t="s">
        <v>12</v>
      </c>
      <c r="C1905" s="1">
        <v>0.9</v>
      </c>
      <c r="D1905" s="1">
        <v>4</v>
      </c>
      <c r="E1905" s="1">
        <f t="shared" si="276"/>
        <v>476</v>
      </c>
      <c r="F1905" s="1">
        <v>1</v>
      </c>
      <c r="G1905" s="3">
        <f t="shared" si="277"/>
        <v>0</v>
      </c>
      <c r="H1905" s="3">
        <f t="shared" si="278"/>
        <v>8.3999999999999991E-2</v>
      </c>
      <c r="I1905" s="3">
        <v>8.3999999999999991E-2</v>
      </c>
      <c r="J1905" s="3">
        <v>0</v>
      </c>
      <c r="K1905" s="3">
        <v>0</v>
      </c>
      <c r="L1905" s="1">
        <v>33</v>
      </c>
      <c r="M1905" s="1">
        <v>33</v>
      </c>
      <c r="N1905" s="1">
        <v>33</v>
      </c>
      <c r="O1905" s="1">
        <v>25</v>
      </c>
      <c r="P1905" s="1">
        <v>31</v>
      </c>
      <c r="Q1905" s="1">
        <v>31</v>
      </c>
      <c r="R1905" s="3">
        <v>7.1999999999999995E-2</v>
      </c>
      <c r="S1905" s="3">
        <v>1.0999999999999999E-2</v>
      </c>
      <c r="T1905" s="3">
        <v>9.9999999999999985E-3</v>
      </c>
      <c r="U1905" s="3">
        <f t="shared" si="279"/>
        <v>24.242424242424242</v>
      </c>
      <c r="V1905" s="3">
        <f t="shared" si="280"/>
        <v>6.0606060606060606</v>
      </c>
      <c r="W1905" s="3">
        <f t="shared" si="281"/>
        <v>6.0606060606060606</v>
      </c>
    </row>
    <row r="1906" spans="1:23" x14ac:dyDescent="0.3">
      <c r="A1906" s="1">
        <f t="shared" si="275"/>
        <v>0</v>
      </c>
      <c r="B1906" s="1" t="s">
        <v>12</v>
      </c>
      <c r="C1906" s="1">
        <v>0.9</v>
      </c>
      <c r="D1906" s="1">
        <v>1</v>
      </c>
      <c r="E1906" s="1">
        <f t="shared" si="276"/>
        <v>477</v>
      </c>
      <c r="F1906" s="1">
        <v>1</v>
      </c>
      <c r="G1906" s="3">
        <f t="shared" si="277"/>
        <v>0</v>
      </c>
      <c r="H1906" s="3">
        <f t="shared" si="278"/>
        <v>5.3000000000000005E-2</v>
      </c>
      <c r="I1906" s="3">
        <v>5.2000000000000005E-2</v>
      </c>
      <c r="J1906" s="3">
        <v>1E-3</v>
      </c>
      <c r="K1906" s="3">
        <v>0</v>
      </c>
      <c r="L1906" s="1">
        <v>31</v>
      </c>
      <c r="M1906" s="1">
        <v>31</v>
      </c>
      <c r="N1906" s="1">
        <v>31</v>
      </c>
      <c r="O1906" s="1">
        <v>28</v>
      </c>
      <c r="P1906" s="1">
        <v>31</v>
      </c>
      <c r="Q1906" s="1">
        <v>31</v>
      </c>
      <c r="R1906" s="3">
        <v>4.2000000000000003E-2</v>
      </c>
      <c r="S1906" s="3">
        <v>8.9999999999999993E-3</v>
      </c>
      <c r="T1906" s="3">
        <v>9.9999999999999985E-3</v>
      </c>
      <c r="U1906" s="3">
        <f t="shared" si="279"/>
        <v>9.67741935483871</v>
      </c>
      <c r="V1906" s="3">
        <f t="shared" si="280"/>
        <v>0</v>
      </c>
      <c r="W1906" s="3">
        <f t="shared" si="281"/>
        <v>0</v>
      </c>
    </row>
    <row r="1907" spans="1:23" x14ac:dyDescent="0.3">
      <c r="A1907" s="1">
        <f t="shared" si="275"/>
        <v>0</v>
      </c>
      <c r="B1907" s="1" t="s">
        <v>12</v>
      </c>
      <c r="C1907" s="1">
        <v>0.9</v>
      </c>
      <c r="D1907" s="1">
        <v>2</v>
      </c>
      <c r="E1907" s="1">
        <f t="shared" si="276"/>
        <v>477</v>
      </c>
      <c r="F1907" s="1">
        <v>1</v>
      </c>
      <c r="G1907" s="3">
        <f t="shared" si="277"/>
        <v>0</v>
      </c>
      <c r="H1907" s="3">
        <f t="shared" si="278"/>
        <v>5.6000000000000001E-2</v>
      </c>
      <c r="I1907" s="3">
        <v>5.5E-2</v>
      </c>
      <c r="J1907" s="3">
        <v>1E-3</v>
      </c>
      <c r="K1907" s="3">
        <v>0</v>
      </c>
      <c r="L1907" s="1">
        <v>31</v>
      </c>
      <c r="M1907" s="1">
        <v>31</v>
      </c>
      <c r="N1907" s="1">
        <v>31</v>
      </c>
      <c r="O1907" s="1">
        <v>28</v>
      </c>
      <c r="P1907" s="1">
        <v>31</v>
      </c>
      <c r="Q1907" s="1">
        <v>31</v>
      </c>
      <c r="R1907" s="3">
        <v>4.4999999999999998E-2</v>
      </c>
      <c r="S1907" s="3">
        <v>8.9999999999999993E-3</v>
      </c>
      <c r="T1907" s="3">
        <v>9.9999999999999985E-3</v>
      </c>
      <c r="U1907" s="3">
        <f t="shared" si="279"/>
        <v>9.67741935483871</v>
      </c>
      <c r="V1907" s="3">
        <f t="shared" si="280"/>
        <v>0</v>
      </c>
      <c r="W1907" s="3">
        <f t="shared" si="281"/>
        <v>0</v>
      </c>
    </row>
    <row r="1908" spans="1:23" x14ac:dyDescent="0.3">
      <c r="A1908" s="1">
        <f t="shared" si="275"/>
        <v>0</v>
      </c>
      <c r="B1908" s="1" t="s">
        <v>12</v>
      </c>
      <c r="C1908" s="1">
        <v>0.9</v>
      </c>
      <c r="D1908" s="1">
        <v>3</v>
      </c>
      <c r="E1908" s="1">
        <f t="shared" si="276"/>
        <v>477</v>
      </c>
      <c r="F1908" s="1">
        <v>1</v>
      </c>
      <c r="G1908" s="3">
        <f t="shared" si="277"/>
        <v>0</v>
      </c>
      <c r="H1908" s="3">
        <f t="shared" si="278"/>
        <v>5.7000000000000002E-2</v>
      </c>
      <c r="I1908" s="3">
        <v>5.7000000000000002E-2</v>
      </c>
      <c r="J1908" s="3">
        <v>0</v>
      </c>
      <c r="K1908" s="3">
        <v>0</v>
      </c>
      <c r="L1908" s="1">
        <v>31</v>
      </c>
      <c r="M1908" s="1">
        <v>31</v>
      </c>
      <c r="N1908" s="1">
        <v>31</v>
      </c>
      <c r="O1908" s="1">
        <v>28</v>
      </c>
      <c r="P1908" s="1">
        <v>31</v>
      </c>
      <c r="Q1908" s="1">
        <v>31</v>
      </c>
      <c r="R1908" s="3">
        <v>4.7E-2</v>
      </c>
      <c r="S1908" s="3">
        <v>8.9999999999999993E-3</v>
      </c>
      <c r="T1908" s="3">
        <v>9.9999999999999985E-3</v>
      </c>
      <c r="U1908" s="3">
        <f t="shared" si="279"/>
        <v>9.67741935483871</v>
      </c>
      <c r="V1908" s="3">
        <f t="shared" si="280"/>
        <v>0</v>
      </c>
      <c r="W1908" s="3">
        <f t="shared" si="281"/>
        <v>0</v>
      </c>
    </row>
    <row r="1909" spans="1:23" x14ac:dyDescent="0.3">
      <c r="A1909" s="1">
        <f t="shared" si="275"/>
        <v>0</v>
      </c>
      <c r="B1909" s="1" t="s">
        <v>12</v>
      </c>
      <c r="C1909" s="1">
        <v>0.9</v>
      </c>
      <c r="D1909" s="1">
        <v>4</v>
      </c>
      <c r="E1909" s="1">
        <f t="shared" si="276"/>
        <v>477</v>
      </c>
      <c r="F1909" s="1">
        <v>1</v>
      </c>
      <c r="G1909" s="3">
        <f t="shared" si="277"/>
        <v>0</v>
      </c>
      <c r="H1909" s="3">
        <f t="shared" si="278"/>
        <v>6.2E-2</v>
      </c>
      <c r="I1909" s="3">
        <v>6.0999999999999999E-2</v>
      </c>
      <c r="J1909" s="3">
        <v>1E-3</v>
      </c>
      <c r="K1909" s="3">
        <v>0</v>
      </c>
      <c r="L1909" s="1">
        <v>31</v>
      </c>
      <c r="M1909" s="1">
        <v>31</v>
      </c>
      <c r="N1909" s="1">
        <v>31</v>
      </c>
      <c r="O1909" s="1">
        <v>28</v>
      </c>
      <c r="P1909" s="1">
        <v>31</v>
      </c>
      <c r="Q1909" s="1">
        <v>31</v>
      </c>
      <c r="R1909" s="3">
        <v>5.0999999999999997E-2</v>
      </c>
      <c r="S1909" s="3">
        <v>8.9999999999999993E-3</v>
      </c>
      <c r="T1909" s="3">
        <v>9.9999999999999985E-3</v>
      </c>
      <c r="U1909" s="3">
        <f t="shared" si="279"/>
        <v>9.67741935483871</v>
      </c>
      <c r="V1909" s="3">
        <f t="shared" si="280"/>
        <v>0</v>
      </c>
      <c r="W1909" s="3">
        <f t="shared" si="281"/>
        <v>0</v>
      </c>
    </row>
    <row r="1910" spans="1:23" x14ac:dyDescent="0.3">
      <c r="A1910" s="1">
        <f t="shared" si="275"/>
        <v>0</v>
      </c>
      <c r="B1910" s="1" t="s">
        <v>12</v>
      </c>
      <c r="C1910" s="1">
        <v>0.9</v>
      </c>
      <c r="D1910" s="1">
        <v>1</v>
      </c>
      <c r="E1910" s="1">
        <f t="shared" si="276"/>
        <v>478</v>
      </c>
      <c r="F1910" s="1">
        <v>1</v>
      </c>
      <c r="G1910" s="3">
        <f t="shared" si="277"/>
        <v>0</v>
      </c>
      <c r="H1910" s="3">
        <f t="shared" si="278"/>
        <v>6.6000000000000003E-2</v>
      </c>
      <c r="I1910" s="3">
        <v>6.5000000000000002E-2</v>
      </c>
      <c r="J1910" s="3">
        <v>1E-3</v>
      </c>
      <c r="K1910" s="3">
        <v>0</v>
      </c>
      <c r="L1910" s="1">
        <v>35</v>
      </c>
      <c r="M1910" s="1">
        <v>35</v>
      </c>
      <c r="N1910" s="1">
        <v>35</v>
      </c>
      <c r="O1910" s="1">
        <v>27</v>
      </c>
      <c r="P1910" s="1">
        <v>34</v>
      </c>
      <c r="Q1910" s="1">
        <v>35</v>
      </c>
      <c r="R1910" s="3">
        <v>5.2999999999999999E-2</v>
      </c>
      <c r="S1910" s="3">
        <v>1.0999999999999999E-2</v>
      </c>
      <c r="T1910" s="3">
        <v>1.0999999999999999E-2</v>
      </c>
      <c r="U1910" s="3">
        <f t="shared" si="279"/>
        <v>22.857142857142858</v>
      </c>
      <c r="V1910" s="3">
        <f t="shared" si="280"/>
        <v>2.8571428571428572</v>
      </c>
      <c r="W1910" s="3">
        <f t="shared" si="281"/>
        <v>0</v>
      </c>
    </row>
    <row r="1911" spans="1:23" x14ac:dyDescent="0.3">
      <c r="A1911" s="1">
        <f t="shared" si="275"/>
        <v>0</v>
      </c>
      <c r="B1911" s="1" t="s">
        <v>12</v>
      </c>
      <c r="C1911" s="1">
        <v>0.9</v>
      </c>
      <c r="D1911" s="1">
        <v>2</v>
      </c>
      <c r="E1911" s="1">
        <f t="shared" si="276"/>
        <v>478</v>
      </c>
      <c r="F1911" s="1">
        <v>1</v>
      </c>
      <c r="G1911" s="3">
        <f t="shared" si="277"/>
        <v>0</v>
      </c>
      <c r="H1911" s="3">
        <f t="shared" si="278"/>
        <v>7.9000000000000001E-2</v>
      </c>
      <c r="I1911" s="3">
        <v>7.8E-2</v>
      </c>
      <c r="J1911" s="3">
        <v>1E-3</v>
      </c>
      <c r="K1911" s="3">
        <v>0</v>
      </c>
      <c r="L1911" s="1">
        <v>35</v>
      </c>
      <c r="M1911" s="1">
        <v>35</v>
      </c>
      <c r="N1911" s="1">
        <v>35</v>
      </c>
      <c r="O1911" s="1">
        <v>27</v>
      </c>
      <c r="P1911" s="1">
        <v>34</v>
      </c>
      <c r="Q1911" s="1">
        <v>35</v>
      </c>
      <c r="R1911" s="3">
        <v>6.6000000000000003E-2</v>
      </c>
      <c r="S1911" s="3">
        <v>1.0999999999999999E-2</v>
      </c>
      <c r="T1911" s="3">
        <v>1.0999999999999999E-2</v>
      </c>
      <c r="U1911" s="3">
        <f t="shared" si="279"/>
        <v>22.857142857142858</v>
      </c>
      <c r="V1911" s="3">
        <f t="shared" si="280"/>
        <v>2.8571428571428572</v>
      </c>
      <c r="W1911" s="3">
        <f t="shared" si="281"/>
        <v>0</v>
      </c>
    </row>
    <row r="1912" spans="1:23" x14ac:dyDescent="0.3">
      <c r="A1912" s="1">
        <f t="shared" si="275"/>
        <v>0</v>
      </c>
      <c r="B1912" s="1" t="s">
        <v>12</v>
      </c>
      <c r="C1912" s="1">
        <v>0.9</v>
      </c>
      <c r="D1912" s="1">
        <v>3</v>
      </c>
      <c r="E1912" s="1">
        <f t="shared" si="276"/>
        <v>478</v>
      </c>
      <c r="F1912" s="1">
        <v>1</v>
      </c>
      <c r="G1912" s="3">
        <f t="shared" si="277"/>
        <v>0</v>
      </c>
      <c r="H1912" s="3">
        <f t="shared" si="278"/>
        <v>7.9000000000000001E-2</v>
      </c>
      <c r="I1912" s="3">
        <v>7.9000000000000001E-2</v>
      </c>
      <c r="J1912" s="3">
        <v>0</v>
      </c>
      <c r="K1912" s="3">
        <v>0</v>
      </c>
      <c r="L1912" s="1">
        <v>35</v>
      </c>
      <c r="M1912" s="1">
        <v>35</v>
      </c>
      <c r="N1912" s="1">
        <v>35</v>
      </c>
      <c r="O1912" s="1">
        <v>27</v>
      </c>
      <c r="P1912" s="1">
        <v>34</v>
      </c>
      <c r="Q1912" s="1">
        <v>35</v>
      </c>
      <c r="R1912" s="3">
        <v>6.7000000000000004E-2</v>
      </c>
      <c r="S1912" s="3">
        <v>1.0999999999999999E-2</v>
      </c>
      <c r="T1912" s="3">
        <v>1.0999999999999999E-2</v>
      </c>
      <c r="U1912" s="3">
        <f t="shared" si="279"/>
        <v>22.857142857142858</v>
      </c>
      <c r="V1912" s="3">
        <f t="shared" si="280"/>
        <v>2.8571428571428572</v>
      </c>
      <c r="W1912" s="3">
        <f t="shared" si="281"/>
        <v>0</v>
      </c>
    </row>
    <row r="1913" spans="1:23" x14ac:dyDescent="0.3">
      <c r="A1913" s="1">
        <f t="shared" si="275"/>
        <v>0</v>
      </c>
      <c r="B1913" s="1" t="s">
        <v>12</v>
      </c>
      <c r="C1913" s="1">
        <v>0.9</v>
      </c>
      <c r="D1913" s="1">
        <v>4</v>
      </c>
      <c r="E1913" s="1">
        <f t="shared" si="276"/>
        <v>478</v>
      </c>
      <c r="F1913" s="1">
        <v>1</v>
      </c>
      <c r="G1913" s="3">
        <f t="shared" si="277"/>
        <v>0</v>
      </c>
      <c r="H1913" s="3">
        <f t="shared" si="278"/>
        <v>8.1000000000000003E-2</v>
      </c>
      <c r="I1913" s="3">
        <v>8.1000000000000003E-2</v>
      </c>
      <c r="J1913" s="3">
        <v>0</v>
      </c>
      <c r="K1913" s="3">
        <v>0</v>
      </c>
      <c r="L1913" s="1">
        <v>35</v>
      </c>
      <c r="M1913" s="1">
        <v>35</v>
      </c>
      <c r="N1913" s="1">
        <v>35</v>
      </c>
      <c r="O1913" s="1">
        <v>27</v>
      </c>
      <c r="P1913" s="1">
        <v>34</v>
      </c>
      <c r="Q1913" s="1">
        <v>35</v>
      </c>
      <c r="R1913" s="3">
        <v>6.9000000000000006E-2</v>
      </c>
      <c r="S1913" s="3">
        <v>1.0999999999999999E-2</v>
      </c>
      <c r="T1913" s="3">
        <v>1.0999999999999999E-2</v>
      </c>
      <c r="U1913" s="3">
        <f t="shared" si="279"/>
        <v>22.857142857142858</v>
      </c>
      <c r="V1913" s="3">
        <f t="shared" si="280"/>
        <v>2.8571428571428572</v>
      </c>
      <c r="W1913" s="3">
        <f t="shared" si="281"/>
        <v>0</v>
      </c>
    </row>
    <row r="1914" spans="1:23" x14ac:dyDescent="0.3">
      <c r="A1914" s="1">
        <f t="shared" si="275"/>
        <v>0</v>
      </c>
      <c r="B1914" s="1" t="s">
        <v>12</v>
      </c>
      <c r="C1914" s="1">
        <v>0.9</v>
      </c>
      <c r="D1914" s="1">
        <v>1</v>
      </c>
      <c r="E1914" s="1">
        <f t="shared" si="276"/>
        <v>479</v>
      </c>
      <c r="F1914" s="1">
        <v>1</v>
      </c>
      <c r="G1914" s="3">
        <f t="shared" si="277"/>
        <v>0</v>
      </c>
      <c r="H1914" s="3">
        <f t="shared" si="278"/>
        <v>6.5000000000000002E-2</v>
      </c>
      <c r="I1914" s="3">
        <v>6.5000000000000002E-2</v>
      </c>
      <c r="J1914" s="3">
        <v>0</v>
      </c>
      <c r="K1914" s="3">
        <v>0</v>
      </c>
      <c r="L1914" s="1">
        <v>33</v>
      </c>
      <c r="M1914" s="1">
        <v>33</v>
      </c>
      <c r="N1914" s="1">
        <v>33</v>
      </c>
      <c r="O1914" s="1">
        <v>25</v>
      </c>
      <c r="P1914" s="1">
        <v>31</v>
      </c>
      <c r="Q1914" s="1">
        <v>33</v>
      </c>
      <c r="R1914" s="3">
        <v>5.6000000000000001E-2</v>
      </c>
      <c r="S1914" s="3">
        <v>8.9999999999999993E-3</v>
      </c>
      <c r="T1914" s="3">
        <v>8.0000000000000002E-3</v>
      </c>
      <c r="U1914" s="3">
        <f t="shared" si="279"/>
        <v>24.242424242424242</v>
      </c>
      <c r="V1914" s="3">
        <f t="shared" si="280"/>
        <v>6.0606060606060606</v>
      </c>
      <c r="W1914" s="3">
        <f t="shared" si="281"/>
        <v>0</v>
      </c>
    </row>
    <row r="1915" spans="1:23" x14ac:dyDescent="0.3">
      <c r="A1915" s="1">
        <f t="shared" si="275"/>
        <v>0</v>
      </c>
      <c r="B1915" s="1" t="s">
        <v>12</v>
      </c>
      <c r="C1915" s="1">
        <v>0.9</v>
      </c>
      <c r="D1915" s="1">
        <v>2</v>
      </c>
      <c r="E1915" s="1">
        <f t="shared" si="276"/>
        <v>479</v>
      </c>
      <c r="F1915" s="1">
        <v>1</v>
      </c>
      <c r="G1915" s="3">
        <f t="shared" si="277"/>
        <v>0</v>
      </c>
      <c r="H1915" s="3">
        <f t="shared" si="278"/>
        <v>7.3999999999999996E-2</v>
      </c>
      <c r="I1915" s="3">
        <v>7.3999999999999996E-2</v>
      </c>
      <c r="J1915" s="3">
        <v>0</v>
      </c>
      <c r="K1915" s="3">
        <v>0</v>
      </c>
      <c r="L1915" s="1">
        <v>33</v>
      </c>
      <c r="M1915" s="1">
        <v>33</v>
      </c>
      <c r="N1915" s="1">
        <v>33</v>
      </c>
      <c r="O1915" s="1">
        <v>25</v>
      </c>
      <c r="P1915" s="1">
        <v>31</v>
      </c>
      <c r="Q1915" s="1">
        <v>33</v>
      </c>
      <c r="R1915" s="3">
        <v>6.4000000000000001E-2</v>
      </c>
      <c r="S1915" s="3">
        <v>8.9999999999999993E-3</v>
      </c>
      <c r="T1915" s="3">
        <v>9.0000000000000011E-3</v>
      </c>
      <c r="U1915" s="3">
        <f t="shared" si="279"/>
        <v>24.242424242424242</v>
      </c>
      <c r="V1915" s="3">
        <f t="shared" si="280"/>
        <v>6.0606060606060606</v>
      </c>
      <c r="W1915" s="3">
        <f t="shared" si="281"/>
        <v>0</v>
      </c>
    </row>
    <row r="1916" spans="1:23" x14ac:dyDescent="0.3">
      <c r="A1916" s="1">
        <f t="shared" si="275"/>
        <v>0</v>
      </c>
      <c r="B1916" s="1" t="s">
        <v>12</v>
      </c>
      <c r="C1916" s="1">
        <v>0.9</v>
      </c>
      <c r="D1916" s="1">
        <v>3</v>
      </c>
      <c r="E1916" s="1">
        <f t="shared" si="276"/>
        <v>479</v>
      </c>
      <c r="F1916" s="1">
        <v>1</v>
      </c>
      <c r="G1916" s="3">
        <f t="shared" si="277"/>
        <v>0</v>
      </c>
      <c r="H1916" s="3">
        <f t="shared" si="278"/>
        <v>0.08</v>
      </c>
      <c r="I1916" s="3">
        <v>7.9000000000000001E-2</v>
      </c>
      <c r="J1916" s="3">
        <v>1E-3</v>
      </c>
      <c r="K1916" s="3">
        <v>0</v>
      </c>
      <c r="L1916" s="1">
        <v>33</v>
      </c>
      <c r="M1916" s="1">
        <v>33</v>
      </c>
      <c r="N1916" s="1">
        <v>33</v>
      </c>
      <c r="O1916" s="1">
        <v>25</v>
      </c>
      <c r="P1916" s="1">
        <v>31</v>
      </c>
      <c r="Q1916" s="1">
        <v>33</v>
      </c>
      <c r="R1916" s="3">
        <v>6.9000000000000006E-2</v>
      </c>
      <c r="S1916" s="3">
        <v>8.9999999999999993E-3</v>
      </c>
      <c r="T1916" s="3">
        <v>9.0000000000000011E-3</v>
      </c>
      <c r="U1916" s="3">
        <f t="shared" si="279"/>
        <v>24.242424242424242</v>
      </c>
      <c r="V1916" s="3">
        <f t="shared" si="280"/>
        <v>6.0606060606060606</v>
      </c>
      <c r="W1916" s="3">
        <f t="shared" si="281"/>
        <v>0</v>
      </c>
    </row>
    <row r="1917" spans="1:23" x14ac:dyDescent="0.3">
      <c r="A1917" s="1">
        <f t="shared" si="275"/>
        <v>0</v>
      </c>
      <c r="B1917" s="1" t="s">
        <v>12</v>
      </c>
      <c r="C1917" s="1">
        <v>0.9</v>
      </c>
      <c r="D1917" s="1">
        <v>4</v>
      </c>
      <c r="E1917" s="1">
        <f t="shared" si="276"/>
        <v>479</v>
      </c>
      <c r="F1917" s="1">
        <v>1</v>
      </c>
      <c r="G1917" s="3">
        <f t="shared" si="277"/>
        <v>0</v>
      </c>
      <c r="H1917" s="3">
        <f t="shared" si="278"/>
        <v>8.1000000000000003E-2</v>
      </c>
      <c r="I1917" s="3">
        <v>0.08</v>
      </c>
      <c r="J1917" s="3">
        <v>1E-3</v>
      </c>
      <c r="K1917" s="3">
        <v>0</v>
      </c>
      <c r="L1917" s="1">
        <v>33</v>
      </c>
      <c r="M1917" s="1">
        <v>33</v>
      </c>
      <c r="N1917" s="1">
        <v>33</v>
      </c>
      <c r="O1917" s="1">
        <v>25</v>
      </c>
      <c r="P1917" s="1">
        <v>31</v>
      </c>
      <c r="Q1917" s="1">
        <v>33</v>
      </c>
      <c r="R1917" s="3">
        <v>7.0000000000000007E-2</v>
      </c>
      <c r="S1917" s="3">
        <v>8.9999999999999993E-3</v>
      </c>
      <c r="T1917" s="3">
        <v>9.0000000000000011E-3</v>
      </c>
      <c r="U1917" s="3">
        <f t="shared" si="279"/>
        <v>24.242424242424242</v>
      </c>
      <c r="V1917" s="3">
        <f t="shared" si="280"/>
        <v>6.0606060606060606</v>
      </c>
      <c r="W1917" s="3">
        <f t="shared" si="281"/>
        <v>0</v>
      </c>
    </row>
    <row r="1918" spans="1:23" x14ac:dyDescent="0.3">
      <c r="A1918" s="1">
        <f t="shared" si="275"/>
        <v>0</v>
      </c>
      <c r="B1918" s="1" t="s">
        <v>12</v>
      </c>
      <c r="C1918" s="1">
        <v>0.9</v>
      </c>
      <c r="D1918" s="1">
        <v>1</v>
      </c>
      <c r="E1918" s="1">
        <f t="shared" si="276"/>
        <v>480</v>
      </c>
      <c r="F1918" s="1">
        <v>1</v>
      </c>
      <c r="G1918" s="3">
        <f t="shared" si="277"/>
        <v>0</v>
      </c>
      <c r="H1918" s="3">
        <f t="shared" si="278"/>
        <v>5.9000000000000004E-2</v>
      </c>
      <c r="I1918" s="3">
        <v>5.9000000000000004E-2</v>
      </c>
      <c r="J1918" s="3">
        <v>0</v>
      </c>
      <c r="K1918" s="3">
        <v>0</v>
      </c>
      <c r="L1918" s="1">
        <v>36</v>
      </c>
      <c r="M1918" s="1">
        <v>36</v>
      </c>
      <c r="N1918" s="1">
        <v>36</v>
      </c>
      <c r="O1918" s="1">
        <v>31</v>
      </c>
      <c r="P1918" s="1">
        <v>35</v>
      </c>
      <c r="Q1918" s="1">
        <v>36</v>
      </c>
      <c r="R1918" s="3">
        <v>4.9000000000000002E-2</v>
      </c>
      <c r="S1918" s="3">
        <v>8.9999999999999993E-3</v>
      </c>
      <c r="T1918" s="3">
        <v>9.0000000000000011E-3</v>
      </c>
      <c r="U1918" s="3">
        <f t="shared" si="279"/>
        <v>13.888888888888889</v>
      </c>
      <c r="V1918" s="3">
        <f t="shared" si="280"/>
        <v>2.7777777777777777</v>
      </c>
      <c r="W1918" s="3">
        <f t="shared" si="281"/>
        <v>0</v>
      </c>
    </row>
    <row r="1919" spans="1:23" x14ac:dyDescent="0.3">
      <c r="A1919" s="1">
        <f t="shared" si="275"/>
        <v>0</v>
      </c>
      <c r="B1919" s="1" t="s">
        <v>12</v>
      </c>
      <c r="C1919" s="1">
        <v>0.9</v>
      </c>
      <c r="D1919" s="1">
        <v>2</v>
      </c>
      <c r="E1919" s="1">
        <f t="shared" si="276"/>
        <v>480</v>
      </c>
      <c r="F1919" s="1">
        <v>1</v>
      </c>
      <c r="G1919" s="3">
        <f t="shared" si="277"/>
        <v>0</v>
      </c>
      <c r="H1919" s="3">
        <f t="shared" si="278"/>
        <v>6.7000000000000004E-2</v>
      </c>
      <c r="I1919" s="3">
        <v>6.7000000000000004E-2</v>
      </c>
      <c r="J1919" s="3">
        <v>0</v>
      </c>
      <c r="K1919" s="3">
        <v>0</v>
      </c>
      <c r="L1919" s="1">
        <v>36</v>
      </c>
      <c r="M1919" s="1">
        <v>36</v>
      </c>
      <c r="N1919" s="1">
        <v>36</v>
      </c>
      <c r="O1919" s="1">
        <v>31</v>
      </c>
      <c r="P1919" s="1">
        <v>35</v>
      </c>
      <c r="Q1919" s="1">
        <v>36</v>
      </c>
      <c r="R1919" s="3">
        <v>5.7000000000000002E-2</v>
      </c>
      <c r="S1919" s="3">
        <v>8.9999999999999993E-3</v>
      </c>
      <c r="T1919" s="3">
        <v>9.0000000000000011E-3</v>
      </c>
      <c r="U1919" s="3">
        <f t="shared" si="279"/>
        <v>13.888888888888889</v>
      </c>
      <c r="V1919" s="3">
        <f t="shared" si="280"/>
        <v>2.7777777777777777</v>
      </c>
      <c r="W1919" s="3">
        <f t="shared" si="281"/>
        <v>0</v>
      </c>
    </row>
    <row r="1920" spans="1:23" x14ac:dyDescent="0.3">
      <c r="A1920" s="1">
        <f t="shared" si="275"/>
        <v>0</v>
      </c>
      <c r="B1920" s="1" t="s">
        <v>12</v>
      </c>
      <c r="C1920" s="1">
        <v>0.9</v>
      </c>
      <c r="D1920" s="1">
        <v>3</v>
      </c>
      <c r="E1920" s="1">
        <f t="shared" si="276"/>
        <v>480</v>
      </c>
      <c r="F1920" s="1">
        <v>1</v>
      </c>
      <c r="G1920" s="3">
        <f t="shared" si="277"/>
        <v>0</v>
      </c>
      <c r="H1920" s="3">
        <f t="shared" si="278"/>
        <v>6.8999999999999992E-2</v>
      </c>
      <c r="I1920" s="3">
        <v>6.7999999999999991E-2</v>
      </c>
      <c r="J1920" s="3">
        <v>1E-3</v>
      </c>
      <c r="K1920" s="3">
        <v>0</v>
      </c>
      <c r="L1920" s="1">
        <v>36</v>
      </c>
      <c r="M1920" s="1">
        <v>36</v>
      </c>
      <c r="N1920" s="1">
        <v>36</v>
      </c>
      <c r="O1920" s="1">
        <v>31</v>
      </c>
      <c r="P1920" s="1">
        <v>35</v>
      </c>
      <c r="Q1920" s="1">
        <v>36</v>
      </c>
      <c r="R1920" s="3">
        <v>5.8999999999999997E-2</v>
      </c>
      <c r="S1920" s="3">
        <v>8.9999999999999993E-3</v>
      </c>
      <c r="T1920" s="3">
        <v>8.0000000000000002E-3</v>
      </c>
      <c r="U1920" s="3">
        <f t="shared" si="279"/>
        <v>13.888888888888889</v>
      </c>
      <c r="V1920" s="3">
        <f t="shared" si="280"/>
        <v>2.7777777777777777</v>
      </c>
      <c r="W1920" s="3">
        <f t="shared" si="281"/>
        <v>0</v>
      </c>
    </row>
    <row r="1921" spans="1:23" x14ac:dyDescent="0.3">
      <c r="A1921" s="1">
        <f t="shared" si="275"/>
        <v>0</v>
      </c>
      <c r="B1921" s="1" t="s">
        <v>12</v>
      </c>
      <c r="C1921" s="1">
        <v>0.9</v>
      </c>
      <c r="D1921" s="1">
        <v>4</v>
      </c>
      <c r="E1921" s="1">
        <f t="shared" si="276"/>
        <v>480</v>
      </c>
      <c r="F1921" s="1">
        <v>1</v>
      </c>
      <c r="G1921" s="3">
        <f t="shared" si="277"/>
        <v>0</v>
      </c>
      <c r="H1921" s="3">
        <f t="shared" si="278"/>
        <v>7.4999999999999997E-2</v>
      </c>
      <c r="I1921" s="3">
        <v>7.4999999999999997E-2</v>
      </c>
      <c r="J1921" s="3">
        <v>0</v>
      </c>
      <c r="K1921" s="3">
        <v>0</v>
      </c>
      <c r="L1921" s="1">
        <v>36</v>
      </c>
      <c r="M1921" s="1">
        <v>36</v>
      </c>
      <c r="N1921" s="1">
        <v>36</v>
      </c>
      <c r="O1921" s="1">
        <v>31</v>
      </c>
      <c r="P1921" s="1">
        <v>35</v>
      </c>
      <c r="Q1921" s="1">
        <v>36</v>
      </c>
      <c r="R1921" s="3">
        <v>6.6000000000000003E-2</v>
      </c>
      <c r="S1921" s="3">
        <v>8.9999999999999993E-3</v>
      </c>
      <c r="T1921" s="3">
        <v>8.0000000000000002E-3</v>
      </c>
      <c r="U1921" s="3">
        <f t="shared" si="279"/>
        <v>13.888888888888889</v>
      </c>
      <c r="V1921" s="3">
        <f t="shared" si="280"/>
        <v>2.7777777777777777</v>
      </c>
      <c r="W1921" s="3">
        <f t="shared" si="281"/>
        <v>0</v>
      </c>
    </row>
    <row r="1922" spans="1:23" x14ac:dyDescent="0.3">
      <c r="A1922" s="1">
        <f t="shared" ref="A1922:A1985" si="286">IF(MOD(E1922,25)=0,1,0)</f>
        <v>0</v>
      </c>
      <c r="B1922" s="1" t="s">
        <v>12</v>
      </c>
      <c r="C1922" s="1">
        <v>0.9</v>
      </c>
      <c r="D1922" s="1">
        <v>1</v>
      </c>
      <c r="E1922" s="1">
        <f t="shared" si="276"/>
        <v>481</v>
      </c>
      <c r="F1922" s="1">
        <v>1</v>
      </c>
      <c r="G1922" s="3">
        <f t="shared" si="277"/>
        <v>0</v>
      </c>
      <c r="H1922" s="3">
        <f t="shared" si="278"/>
        <v>7.2999999999999995E-2</v>
      </c>
      <c r="I1922" s="3">
        <v>7.2999999999999995E-2</v>
      </c>
      <c r="J1922" s="3">
        <v>0</v>
      </c>
      <c r="K1922" s="3">
        <v>0</v>
      </c>
      <c r="L1922" s="1">
        <v>32</v>
      </c>
      <c r="M1922" s="1">
        <v>32</v>
      </c>
      <c r="N1922" s="1">
        <v>32</v>
      </c>
      <c r="O1922" s="1">
        <v>25</v>
      </c>
      <c r="P1922" s="1">
        <v>30</v>
      </c>
      <c r="Q1922" s="1">
        <v>31</v>
      </c>
      <c r="R1922" s="3">
        <v>5.8999999999999997E-2</v>
      </c>
      <c r="S1922" s="3">
        <v>1.2E-2</v>
      </c>
      <c r="T1922" s="3">
        <v>1.4E-2</v>
      </c>
      <c r="U1922" s="3">
        <f t="shared" si="279"/>
        <v>21.875</v>
      </c>
      <c r="V1922" s="3">
        <f t="shared" si="280"/>
        <v>6.25</v>
      </c>
      <c r="W1922" s="3">
        <f t="shared" si="281"/>
        <v>3.125</v>
      </c>
    </row>
    <row r="1923" spans="1:23" x14ac:dyDescent="0.3">
      <c r="A1923" s="1">
        <f t="shared" si="286"/>
        <v>0</v>
      </c>
      <c r="B1923" s="1" t="s">
        <v>12</v>
      </c>
      <c r="C1923" s="1">
        <v>0.9</v>
      </c>
      <c r="D1923" s="1">
        <v>2</v>
      </c>
      <c r="E1923" s="1">
        <f t="shared" ref="E1923:E1986" si="287">_xlfn.CEILING.MATH((ROW(E1923)-1)/4)</f>
        <v>481</v>
      </c>
      <c r="F1923" s="1">
        <v>1</v>
      </c>
      <c r="G1923" s="3">
        <f t="shared" ref="G1923:G1986" si="288">(M1923-L1923)/L1923*100</f>
        <v>0</v>
      </c>
      <c r="H1923" s="3">
        <f t="shared" ref="H1923:H1986" si="289">I1923+K1923+J1923</f>
        <v>8.4000000000000005E-2</v>
      </c>
      <c r="I1923" s="3">
        <v>8.4000000000000005E-2</v>
      </c>
      <c r="J1923" s="3">
        <v>0</v>
      </c>
      <c r="K1923" s="3">
        <v>0</v>
      </c>
      <c r="L1923" s="1">
        <v>32</v>
      </c>
      <c r="M1923" s="1">
        <v>32</v>
      </c>
      <c r="N1923" s="1">
        <v>32</v>
      </c>
      <c r="O1923" s="1">
        <v>25</v>
      </c>
      <c r="P1923" s="1">
        <v>30</v>
      </c>
      <c r="Q1923" s="1">
        <v>31</v>
      </c>
      <c r="R1923" s="3">
        <v>7.0000000000000007E-2</v>
      </c>
      <c r="S1923" s="3">
        <v>1.2E-2</v>
      </c>
      <c r="T1923" s="3">
        <v>1.4E-2</v>
      </c>
      <c r="U1923" s="3">
        <f t="shared" ref="U1923:U1986" si="290">IF(F1923=1,(M1923-O1923)/M1923*100,"0")</f>
        <v>21.875</v>
      </c>
      <c r="V1923" s="3">
        <f t="shared" ref="V1923:V1986" si="291">IF(F1923=1,(M1923-P1923)/M1923*100,"0")</f>
        <v>6.25</v>
      </c>
      <c r="W1923" s="3">
        <f t="shared" ref="W1923:W1986" si="292">IF(F1923=1,(M1923-Q1923)/M1923*100,"0")</f>
        <v>3.125</v>
      </c>
    </row>
    <row r="1924" spans="1:23" x14ac:dyDescent="0.3">
      <c r="A1924" s="1">
        <f t="shared" si="286"/>
        <v>0</v>
      </c>
      <c r="B1924" s="1" t="s">
        <v>12</v>
      </c>
      <c r="C1924" s="1">
        <v>0.9</v>
      </c>
      <c r="D1924" s="1">
        <v>3</v>
      </c>
      <c r="E1924" s="1">
        <f t="shared" si="287"/>
        <v>481</v>
      </c>
      <c r="F1924" s="1">
        <v>1</v>
      </c>
      <c r="G1924" s="3">
        <f t="shared" si="288"/>
        <v>0</v>
      </c>
      <c r="H1924" s="3">
        <f t="shared" si="289"/>
        <v>8.5999999999999993E-2</v>
      </c>
      <c r="I1924" s="3">
        <v>8.5999999999999993E-2</v>
      </c>
      <c r="J1924" s="3">
        <v>0</v>
      </c>
      <c r="K1924" s="3">
        <v>0</v>
      </c>
      <c r="L1924" s="1">
        <v>32</v>
      </c>
      <c r="M1924" s="1">
        <v>32</v>
      </c>
      <c r="N1924" s="1">
        <v>32</v>
      </c>
      <c r="O1924" s="1">
        <v>25</v>
      </c>
      <c r="P1924" s="1">
        <v>30</v>
      </c>
      <c r="Q1924" s="1">
        <v>31</v>
      </c>
      <c r="R1924" s="3">
        <v>7.2999999999999995E-2</v>
      </c>
      <c r="S1924" s="3">
        <v>1.2E-2</v>
      </c>
      <c r="T1924" s="3">
        <v>1.3000000000000001E-2</v>
      </c>
      <c r="U1924" s="3">
        <f t="shared" si="290"/>
        <v>21.875</v>
      </c>
      <c r="V1924" s="3">
        <f t="shared" si="291"/>
        <v>6.25</v>
      </c>
      <c r="W1924" s="3">
        <f t="shared" si="292"/>
        <v>3.125</v>
      </c>
    </row>
    <row r="1925" spans="1:23" x14ac:dyDescent="0.3">
      <c r="A1925" s="1">
        <f t="shared" si="286"/>
        <v>0</v>
      </c>
      <c r="B1925" s="1" t="s">
        <v>12</v>
      </c>
      <c r="C1925" s="1">
        <v>0.9</v>
      </c>
      <c r="D1925" s="1">
        <v>4</v>
      </c>
      <c r="E1925" s="1">
        <f t="shared" si="287"/>
        <v>481</v>
      </c>
      <c r="F1925" s="1">
        <v>1</v>
      </c>
      <c r="G1925" s="3">
        <f t="shared" si="288"/>
        <v>0</v>
      </c>
      <c r="H1925" s="3">
        <f t="shared" si="289"/>
        <v>0.09</v>
      </c>
      <c r="I1925" s="3">
        <v>0.09</v>
      </c>
      <c r="J1925" s="3">
        <v>0</v>
      </c>
      <c r="K1925" s="3">
        <v>0</v>
      </c>
      <c r="L1925" s="1">
        <v>32</v>
      </c>
      <c r="M1925" s="1">
        <v>32</v>
      </c>
      <c r="N1925" s="1">
        <v>32</v>
      </c>
      <c r="O1925" s="1">
        <v>25</v>
      </c>
      <c r="P1925" s="1">
        <v>30</v>
      </c>
      <c r="Q1925" s="1">
        <v>31</v>
      </c>
      <c r="R1925" s="3">
        <v>7.6999999999999999E-2</v>
      </c>
      <c r="S1925" s="3">
        <v>1.2E-2</v>
      </c>
      <c r="T1925" s="3">
        <v>1.3000000000000001E-2</v>
      </c>
      <c r="U1925" s="3">
        <f t="shared" si="290"/>
        <v>21.875</v>
      </c>
      <c r="V1925" s="3">
        <f t="shared" si="291"/>
        <v>6.25</v>
      </c>
      <c r="W1925" s="3">
        <f t="shared" si="292"/>
        <v>3.125</v>
      </c>
    </row>
    <row r="1926" spans="1:23" x14ac:dyDescent="0.3">
      <c r="A1926" s="1">
        <f t="shared" si="286"/>
        <v>0</v>
      </c>
      <c r="B1926" s="1" t="s">
        <v>12</v>
      </c>
      <c r="C1926" s="1">
        <v>0.9</v>
      </c>
      <c r="D1926" s="1">
        <v>1</v>
      </c>
      <c r="E1926" s="1">
        <f t="shared" si="287"/>
        <v>482</v>
      </c>
      <c r="F1926" s="1">
        <v>1</v>
      </c>
      <c r="G1926" s="3">
        <f t="shared" si="288"/>
        <v>0</v>
      </c>
      <c r="H1926" s="3">
        <f t="shared" si="289"/>
        <v>6.3E-2</v>
      </c>
      <c r="I1926" s="3">
        <v>6.3E-2</v>
      </c>
      <c r="J1926" s="3">
        <v>0</v>
      </c>
      <c r="K1926" s="3">
        <v>0</v>
      </c>
      <c r="L1926" s="1">
        <v>31</v>
      </c>
      <c r="M1926" s="1">
        <v>31</v>
      </c>
      <c r="N1926" s="1">
        <v>31</v>
      </c>
      <c r="O1926" s="1">
        <v>24</v>
      </c>
      <c r="P1926" s="1">
        <v>29</v>
      </c>
      <c r="Q1926" s="1">
        <v>31</v>
      </c>
      <c r="R1926" s="3">
        <v>5.1999999999999998E-2</v>
      </c>
      <c r="S1926" s="3">
        <v>8.9999999999999993E-3</v>
      </c>
      <c r="T1926" s="3">
        <v>0.01</v>
      </c>
      <c r="U1926" s="3">
        <f t="shared" si="290"/>
        <v>22.58064516129032</v>
      </c>
      <c r="V1926" s="3">
        <f t="shared" si="291"/>
        <v>6.4516129032258061</v>
      </c>
      <c r="W1926" s="3">
        <f t="shared" si="292"/>
        <v>0</v>
      </c>
    </row>
    <row r="1927" spans="1:23" x14ac:dyDescent="0.3">
      <c r="A1927" s="1">
        <f t="shared" si="286"/>
        <v>0</v>
      </c>
      <c r="B1927" s="1" t="s">
        <v>12</v>
      </c>
      <c r="C1927" s="1">
        <v>0.9</v>
      </c>
      <c r="D1927" s="1">
        <v>2</v>
      </c>
      <c r="E1927" s="1">
        <f t="shared" si="287"/>
        <v>482</v>
      </c>
      <c r="F1927" s="1">
        <v>1</v>
      </c>
      <c r="G1927" s="3">
        <f t="shared" si="288"/>
        <v>0</v>
      </c>
      <c r="H1927" s="3">
        <f t="shared" si="289"/>
        <v>6.7000000000000004E-2</v>
      </c>
      <c r="I1927" s="3">
        <v>6.7000000000000004E-2</v>
      </c>
      <c r="J1927" s="3">
        <v>0</v>
      </c>
      <c r="K1927" s="3">
        <v>0</v>
      </c>
      <c r="L1927" s="1">
        <v>31</v>
      </c>
      <c r="M1927" s="1">
        <v>31</v>
      </c>
      <c r="N1927" s="1">
        <v>31</v>
      </c>
      <c r="O1927" s="1">
        <v>24</v>
      </c>
      <c r="P1927" s="1">
        <v>29</v>
      </c>
      <c r="Q1927" s="1">
        <v>31</v>
      </c>
      <c r="R1927" s="3">
        <v>5.7000000000000002E-2</v>
      </c>
      <c r="S1927" s="3">
        <v>8.9999999999999993E-3</v>
      </c>
      <c r="T1927" s="3">
        <v>9.0000000000000011E-3</v>
      </c>
      <c r="U1927" s="3">
        <f t="shared" si="290"/>
        <v>22.58064516129032</v>
      </c>
      <c r="V1927" s="3">
        <f t="shared" si="291"/>
        <v>6.4516129032258061</v>
      </c>
      <c r="W1927" s="3">
        <f t="shared" si="292"/>
        <v>0</v>
      </c>
    </row>
    <row r="1928" spans="1:23" x14ac:dyDescent="0.3">
      <c r="A1928" s="1">
        <f t="shared" si="286"/>
        <v>0</v>
      </c>
      <c r="B1928" s="1" t="s">
        <v>12</v>
      </c>
      <c r="C1928" s="1">
        <v>0.9</v>
      </c>
      <c r="D1928" s="1">
        <v>3</v>
      </c>
      <c r="E1928" s="1">
        <f t="shared" si="287"/>
        <v>482</v>
      </c>
      <c r="F1928" s="1">
        <v>1</v>
      </c>
      <c r="G1928" s="3">
        <f t="shared" si="288"/>
        <v>0</v>
      </c>
      <c r="H1928" s="3">
        <f t="shared" si="289"/>
        <v>6.9999999999999993E-2</v>
      </c>
      <c r="I1928" s="3">
        <v>6.9999999999999993E-2</v>
      </c>
      <c r="J1928" s="3">
        <v>0</v>
      </c>
      <c r="K1928" s="3">
        <v>0</v>
      </c>
      <c r="L1928" s="1">
        <v>31</v>
      </c>
      <c r="M1928" s="1">
        <v>31</v>
      </c>
      <c r="N1928" s="1">
        <v>31</v>
      </c>
      <c r="O1928" s="1">
        <v>24</v>
      </c>
      <c r="P1928" s="1">
        <v>29</v>
      </c>
      <c r="Q1928" s="1">
        <v>31</v>
      </c>
      <c r="R1928" s="3">
        <v>6.0999999999999999E-2</v>
      </c>
      <c r="S1928" s="3">
        <v>8.9999999999999993E-3</v>
      </c>
      <c r="T1928" s="3">
        <v>8.0000000000000002E-3</v>
      </c>
      <c r="U1928" s="3">
        <f t="shared" si="290"/>
        <v>22.58064516129032</v>
      </c>
      <c r="V1928" s="3">
        <f t="shared" si="291"/>
        <v>6.4516129032258061</v>
      </c>
      <c r="W1928" s="3">
        <f t="shared" si="292"/>
        <v>0</v>
      </c>
    </row>
    <row r="1929" spans="1:23" x14ac:dyDescent="0.3">
      <c r="A1929" s="1">
        <f t="shared" si="286"/>
        <v>0</v>
      </c>
      <c r="B1929" s="1" t="s">
        <v>12</v>
      </c>
      <c r="C1929" s="1">
        <v>0.9</v>
      </c>
      <c r="D1929" s="1">
        <v>4</v>
      </c>
      <c r="E1929" s="1">
        <f t="shared" si="287"/>
        <v>482</v>
      </c>
      <c r="F1929" s="1">
        <v>1</v>
      </c>
      <c r="G1929" s="3">
        <f t="shared" si="288"/>
        <v>0</v>
      </c>
      <c r="H1929" s="3">
        <f t="shared" si="289"/>
        <v>7.9000000000000001E-2</v>
      </c>
      <c r="I1929" s="3">
        <v>7.9000000000000001E-2</v>
      </c>
      <c r="J1929" s="3">
        <v>0</v>
      </c>
      <c r="K1929" s="3">
        <v>0</v>
      </c>
      <c r="L1929" s="1">
        <v>31</v>
      </c>
      <c r="M1929" s="1">
        <v>31</v>
      </c>
      <c r="N1929" s="1">
        <v>31</v>
      </c>
      <c r="O1929" s="1">
        <v>24</v>
      </c>
      <c r="P1929" s="1">
        <v>29</v>
      </c>
      <c r="Q1929" s="1">
        <v>31</v>
      </c>
      <c r="R1929" s="3">
        <v>6.9000000000000006E-2</v>
      </c>
      <c r="S1929" s="3">
        <v>8.9999999999999993E-3</v>
      </c>
      <c r="T1929" s="3">
        <v>9.0000000000000011E-3</v>
      </c>
      <c r="U1929" s="3">
        <f t="shared" si="290"/>
        <v>22.58064516129032</v>
      </c>
      <c r="V1929" s="3">
        <f t="shared" si="291"/>
        <v>6.4516129032258061</v>
      </c>
      <c r="W1929" s="3">
        <f t="shared" si="292"/>
        <v>0</v>
      </c>
    </row>
    <row r="1930" spans="1:23" x14ac:dyDescent="0.3">
      <c r="A1930" s="1">
        <f t="shared" si="286"/>
        <v>0</v>
      </c>
      <c r="B1930" s="1" t="s">
        <v>12</v>
      </c>
      <c r="C1930" s="1">
        <v>0.9</v>
      </c>
      <c r="D1930" s="1">
        <v>1</v>
      </c>
      <c r="E1930" s="1">
        <f t="shared" si="287"/>
        <v>483</v>
      </c>
      <c r="F1930" s="1">
        <v>1</v>
      </c>
      <c r="G1930" s="3">
        <f t="shared" si="288"/>
        <v>0</v>
      </c>
      <c r="H1930" s="3">
        <f t="shared" si="289"/>
        <v>5.9000000000000004E-2</v>
      </c>
      <c r="I1930" s="3">
        <v>5.9000000000000004E-2</v>
      </c>
      <c r="J1930" s="3">
        <v>0</v>
      </c>
      <c r="K1930" s="3">
        <v>0</v>
      </c>
      <c r="L1930" s="1">
        <v>33</v>
      </c>
      <c r="M1930" s="1">
        <v>33</v>
      </c>
      <c r="N1930" s="1">
        <v>33</v>
      </c>
      <c r="O1930" s="1">
        <v>26</v>
      </c>
      <c r="P1930" s="1">
        <v>32</v>
      </c>
      <c r="Q1930" s="1">
        <v>33</v>
      </c>
      <c r="R1930" s="3">
        <v>4.9000000000000002E-2</v>
      </c>
      <c r="S1930" s="3">
        <v>8.9999999999999993E-3</v>
      </c>
      <c r="T1930" s="3">
        <v>9.9999999999999985E-3</v>
      </c>
      <c r="U1930" s="3">
        <f t="shared" si="290"/>
        <v>21.212121212121211</v>
      </c>
      <c r="V1930" s="3">
        <f t="shared" si="291"/>
        <v>3.0303030303030303</v>
      </c>
      <c r="W1930" s="3">
        <f t="shared" si="292"/>
        <v>0</v>
      </c>
    </row>
    <row r="1931" spans="1:23" x14ac:dyDescent="0.3">
      <c r="A1931" s="1">
        <f t="shared" si="286"/>
        <v>0</v>
      </c>
      <c r="B1931" s="1" t="s">
        <v>12</v>
      </c>
      <c r="C1931" s="1">
        <v>0.9</v>
      </c>
      <c r="D1931" s="1">
        <v>2</v>
      </c>
      <c r="E1931" s="1">
        <f t="shared" si="287"/>
        <v>483</v>
      </c>
      <c r="F1931" s="1">
        <v>1</v>
      </c>
      <c r="G1931" s="3">
        <f t="shared" si="288"/>
        <v>0</v>
      </c>
      <c r="H1931" s="3">
        <f t="shared" si="289"/>
        <v>6.9999999999999993E-2</v>
      </c>
      <c r="I1931" s="3">
        <v>6.9999999999999993E-2</v>
      </c>
      <c r="J1931" s="3">
        <v>0</v>
      </c>
      <c r="K1931" s="3">
        <v>0</v>
      </c>
      <c r="L1931" s="1">
        <v>34</v>
      </c>
      <c r="M1931" s="1">
        <v>34</v>
      </c>
      <c r="N1931" s="1">
        <v>34</v>
      </c>
      <c r="O1931" s="1">
        <v>26</v>
      </c>
      <c r="P1931" s="1">
        <v>32</v>
      </c>
      <c r="Q1931" s="1">
        <v>34</v>
      </c>
      <c r="R1931" s="3">
        <v>0.06</v>
      </c>
      <c r="S1931" s="3">
        <v>8.9999999999999993E-3</v>
      </c>
      <c r="T1931" s="3">
        <v>9.9999999999999985E-3</v>
      </c>
      <c r="U1931" s="3">
        <f t="shared" si="290"/>
        <v>23.52941176470588</v>
      </c>
      <c r="V1931" s="3">
        <f t="shared" si="291"/>
        <v>5.8823529411764701</v>
      </c>
      <c r="W1931" s="3">
        <f t="shared" si="292"/>
        <v>0</v>
      </c>
    </row>
    <row r="1932" spans="1:23" x14ac:dyDescent="0.3">
      <c r="A1932" s="1">
        <f t="shared" si="286"/>
        <v>0</v>
      </c>
      <c r="B1932" s="1" t="s">
        <v>12</v>
      </c>
      <c r="C1932" s="1">
        <v>0.9</v>
      </c>
      <c r="D1932" s="1">
        <v>3</v>
      </c>
      <c r="E1932" s="1">
        <f t="shared" si="287"/>
        <v>483</v>
      </c>
      <c r="F1932" s="1">
        <v>1</v>
      </c>
      <c r="G1932" s="3">
        <f t="shared" si="288"/>
        <v>0</v>
      </c>
      <c r="H1932" s="3">
        <f t="shared" si="289"/>
        <v>6.7000000000000004E-2</v>
      </c>
      <c r="I1932" s="3">
        <v>6.7000000000000004E-2</v>
      </c>
      <c r="J1932" s="3">
        <v>0</v>
      </c>
      <c r="K1932" s="3">
        <v>0</v>
      </c>
      <c r="L1932" s="1">
        <v>33</v>
      </c>
      <c r="M1932" s="1">
        <v>33</v>
      </c>
      <c r="N1932" s="1">
        <v>33</v>
      </c>
      <c r="O1932" s="1">
        <v>26</v>
      </c>
      <c r="P1932" s="1">
        <v>32</v>
      </c>
      <c r="Q1932" s="1">
        <v>33</v>
      </c>
      <c r="R1932" s="3">
        <v>5.7000000000000002E-2</v>
      </c>
      <c r="S1932" s="3">
        <v>8.9999999999999993E-3</v>
      </c>
      <c r="T1932" s="3">
        <v>9.9999999999999985E-3</v>
      </c>
      <c r="U1932" s="3">
        <f t="shared" si="290"/>
        <v>21.212121212121211</v>
      </c>
      <c r="V1932" s="3">
        <f t="shared" si="291"/>
        <v>3.0303030303030303</v>
      </c>
      <c r="W1932" s="3">
        <f t="shared" si="292"/>
        <v>0</v>
      </c>
    </row>
    <row r="1933" spans="1:23" x14ac:dyDescent="0.3">
      <c r="A1933" s="1">
        <f t="shared" si="286"/>
        <v>0</v>
      </c>
      <c r="B1933" s="1" t="s">
        <v>12</v>
      </c>
      <c r="C1933" s="1">
        <v>0.9</v>
      </c>
      <c r="D1933" s="1">
        <v>4</v>
      </c>
      <c r="E1933" s="1">
        <f t="shared" si="287"/>
        <v>483</v>
      </c>
      <c r="F1933" s="1">
        <v>1</v>
      </c>
      <c r="G1933" s="3">
        <f t="shared" si="288"/>
        <v>0</v>
      </c>
      <c r="H1933" s="3">
        <f t="shared" si="289"/>
        <v>7.2999999999999995E-2</v>
      </c>
      <c r="I1933" s="3">
        <v>7.2999999999999995E-2</v>
      </c>
      <c r="J1933" s="3">
        <v>0</v>
      </c>
      <c r="K1933" s="3">
        <v>0</v>
      </c>
      <c r="L1933" s="1">
        <v>33</v>
      </c>
      <c r="M1933" s="1">
        <v>33</v>
      </c>
      <c r="N1933" s="1">
        <v>33</v>
      </c>
      <c r="O1933" s="1">
        <v>26</v>
      </c>
      <c r="P1933" s="1">
        <v>32</v>
      </c>
      <c r="Q1933" s="1">
        <v>33</v>
      </c>
      <c r="R1933" s="3">
        <v>6.3E-2</v>
      </c>
      <c r="S1933" s="3">
        <v>8.9999999999999993E-3</v>
      </c>
      <c r="T1933" s="3">
        <v>9.9999999999999985E-3</v>
      </c>
      <c r="U1933" s="3">
        <f t="shared" si="290"/>
        <v>21.212121212121211</v>
      </c>
      <c r="V1933" s="3">
        <f t="shared" si="291"/>
        <v>3.0303030303030303</v>
      </c>
      <c r="W1933" s="3">
        <f t="shared" si="292"/>
        <v>0</v>
      </c>
    </row>
    <row r="1934" spans="1:23" x14ac:dyDescent="0.3">
      <c r="A1934" s="1">
        <f t="shared" si="286"/>
        <v>0</v>
      </c>
      <c r="B1934" s="1" t="s">
        <v>12</v>
      </c>
      <c r="C1934" s="1">
        <v>0.9</v>
      </c>
      <c r="D1934" s="1">
        <v>1</v>
      </c>
      <c r="E1934" s="1">
        <f t="shared" si="287"/>
        <v>484</v>
      </c>
      <c r="F1934" s="1">
        <v>1</v>
      </c>
      <c r="G1934" s="3">
        <f t="shared" si="288"/>
        <v>0</v>
      </c>
      <c r="H1934" s="3">
        <f t="shared" si="289"/>
        <v>6.2E-2</v>
      </c>
      <c r="I1934" s="3">
        <v>6.0999999999999999E-2</v>
      </c>
      <c r="J1934" s="3">
        <v>1E-3</v>
      </c>
      <c r="K1934" s="3">
        <v>0</v>
      </c>
      <c r="L1934" s="1">
        <v>34</v>
      </c>
      <c r="M1934" s="1">
        <v>34</v>
      </c>
      <c r="N1934" s="1">
        <v>34</v>
      </c>
      <c r="O1934" s="1">
        <v>28</v>
      </c>
      <c r="P1934" s="1">
        <v>33</v>
      </c>
      <c r="Q1934" s="1">
        <v>33</v>
      </c>
      <c r="R1934" s="3">
        <v>5.0999999999999997E-2</v>
      </c>
      <c r="S1934" s="3">
        <v>8.0000000000000002E-3</v>
      </c>
      <c r="T1934" s="3">
        <v>0.01</v>
      </c>
      <c r="U1934" s="3">
        <f t="shared" si="290"/>
        <v>17.647058823529413</v>
      </c>
      <c r="V1934" s="3">
        <f t="shared" si="291"/>
        <v>2.9411764705882351</v>
      </c>
      <c r="W1934" s="3">
        <f t="shared" si="292"/>
        <v>2.9411764705882351</v>
      </c>
    </row>
    <row r="1935" spans="1:23" x14ac:dyDescent="0.3">
      <c r="A1935" s="1">
        <f t="shared" si="286"/>
        <v>0</v>
      </c>
      <c r="B1935" s="1" t="s">
        <v>12</v>
      </c>
      <c r="C1935" s="1">
        <v>0.9</v>
      </c>
      <c r="D1935" s="1">
        <v>2</v>
      </c>
      <c r="E1935" s="1">
        <f t="shared" si="287"/>
        <v>484</v>
      </c>
      <c r="F1935" s="1">
        <v>1</v>
      </c>
      <c r="G1935" s="3">
        <f t="shared" si="288"/>
        <v>0</v>
      </c>
      <c r="H1935" s="3">
        <f t="shared" si="289"/>
        <v>6.7000000000000004E-2</v>
      </c>
      <c r="I1935" s="3">
        <v>6.7000000000000004E-2</v>
      </c>
      <c r="J1935" s="3">
        <v>0</v>
      </c>
      <c r="K1935" s="3">
        <v>0</v>
      </c>
      <c r="L1935" s="1">
        <v>34</v>
      </c>
      <c r="M1935" s="1">
        <v>34</v>
      </c>
      <c r="N1935" s="1">
        <v>34</v>
      </c>
      <c r="O1935" s="1">
        <v>28</v>
      </c>
      <c r="P1935" s="1">
        <v>33</v>
      </c>
      <c r="Q1935" s="1">
        <v>33</v>
      </c>
      <c r="R1935" s="3">
        <v>5.8999999999999997E-2</v>
      </c>
      <c r="S1935" s="3">
        <v>8.0000000000000002E-3</v>
      </c>
      <c r="T1935" s="3">
        <v>8.0000000000000002E-3</v>
      </c>
      <c r="U1935" s="3">
        <f t="shared" si="290"/>
        <v>17.647058823529413</v>
      </c>
      <c r="V1935" s="3">
        <f t="shared" si="291"/>
        <v>2.9411764705882351</v>
      </c>
      <c r="W1935" s="3">
        <f t="shared" si="292"/>
        <v>2.9411764705882351</v>
      </c>
    </row>
    <row r="1936" spans="1:23" x14ac:dyDescent="0.3">
      <c r="A1936" s="1">
        <f t="shared" si="286"/>
        <v>0</v>
      </c>
      <c r="B1936" s="1" t="s">
        <v>12</v>
      </c>
      <c r="C1936" s="1">
        <v>0.9</v>
      </c>
      <c r="D1936" s="1">
        <v>3</v>
      </c>
      <c r="E1936" s="1">
        <f t="shared" si="287"/>
        <v>484</v>
      </c>
      <c r="F1936" s="1">
        <v>1</v>
      </c>
      <c r="G1936" s="3">
        <f t="shared" si="288"/>
        <v>0</v>
      </c>
      <c r="H1936" s="3">
        <f t="shared" si="289"/>
        <v>7.1000000000000008E-2</v>
      </c>
      <c r="I1936" s="3">
        <v>7.1000000000000008E-2</v>
      </c>
      <c r="J1936" s="3">
        <v>0</v>
      </c>
      <c r="K1936" s="3">
        <v>0</v>
      </c>
      <c r="L1936" s="1">
        <v>34</v>
      </c>
      <c r="M1936" s="1">
        <v>34</v>
      </c>
      <c r="N1936" s="1">
        <v>34</v>
      </c>
      <c r="O1936" s="1">
        <v>28</v>
      </c>
      <c r="P1936" s="1">
        <v>33</v>
      </c>
      <c r="Q1936" s="1">
        <v>33</v>
      </c>
      <c r="R1936" s="3">
        <v>6.0999999999999999E-2</v>
      </c>
      <c r="S1936" s="3">
        <v>8.0000000000000002E-3</v>
      </c>
      <c r="T1936" s="3">
        <v>0.01</v>
      </c>
      <c r="U1936" s="3">
        <f t="shared" si="290"/>
        <v>17.647058823529413</v>
      </c>
      <c r="V1936" s="3">
        <f t="shared" si="291"/>
        <v>2.9411764705882351</v>
      </c>
      <c r="W1936" s="3">
        <f t="shared" si="292"/>
        <v>2.9411764705882351</v>
      </c>
    </row>
    <row r="1937" spans="1:23" x14ac:dyDescent="0.3">
      <c r="A1937" s="1">
        <f t="shared" si="286"/>
        <v>0</v>
      </c>
      <c r="B1937" s="1" t="s">
        <v>12</v>
      </c>
      <c r="C1937" s="1">
        <v>0.9</v>
      </c>
      <c r="D1937" s="1">
        <v>4</v>
      </c>
      <c r="E1937" s="1">
        <f t="shared" si="287"/>
        <v>484</v>
      </c>
      <c r="F1937" s="1">
        <v>1</v>
      </c>
      <c r="G1937" s="3">
        <f t="shared" si="288"/>
        <v>0</v>
      </c>
      <c r="H1937" s="3">
        <f t="shared" si="289"/>
        <v>7.5000000000000011E-2</v>
      </c>
      <c r="I1937" s="3">
        <v>7.5000000000000011E-2</v>
      </c>
      <c r="J1937" s="3">
        <v>0</v>
      </c>
      <c r="K1937" s="3">
        <v>0</v>
      </c>
      <c r="L1937" s="1">
        <v>34</v>
      </c>
      <c r="M1937" s="1">
        <v>34</v>
      </c>
      <c r="N1937" s="1">
        <v>34</v>
      </c>
      <c r="O1937" s="1">
        <v>28</v>
      </c>
      <c r="P1937" s="1">
        <v>33</v>
      </c>
      <c r="Q1937" s="1">
        <v>33</v>
      </c>
      <c r="R1937" s="3">
        <v>6.6000000000000003E-2</v>
      </c>
      <c r="S1937" s="3">
        <v>8.0000000000000002E-3</v>
      </c>
      <c r="T1937" s="3">
        <v>9.0000000000000011E-3</v>
      </c>
      <c r="U1937" s="3">
        <f t="shared" si="290"/>
        <v>17.647058823529413</v>
      </c>
      <c r="V1937" s="3">
        <f t="shared" si="291"/>
        <v>2.9411764705882351</v>
      </c>
      <c r="W1937" s="3">
        <f t="shared" si="292"/>
        <v>2.9411764705882351</v>
      </c>
    </row>
    <row r="1938" spans="1:23" x14ac:dyDescent="0.3">
      <c r="A1938" s="1">
        <f t="shared" si="286"/>
        <v>0</v>
      </c>
      <c r="B1938" s="1" t="s">
        <v>12</v>
      </c>
      <c r="C1938" s="1">
        <v>0.9</v>
      </c>
      <c r="D1938" s="1">
        <v>1</v>
      </c>
      <c r="E1938" s="1">
        <f t="shared" si="287"/>
        <v>485</v>
      </c>
      <c r="F1938" s="1">
        <v>1</v>
      </c>
      <c r="G1938" s="3">
        <f t="shared" si="288"/>
        <v>0</v>
      </c>
      <c r="H1938" s="3">
        <f t="shared" si="289"/>
        <v>7.4999999999999997E-2</v>
      </c>
      <c r="I1938" s="3">
        <v>7.4999999999999997E-2</v>
      </c>
      <c r="J1938" s="3">
        <v>0</v>
      </c>
      <c r="K1938" s="3">
        <v>0</v>
      </c>
      <c r="L1938" s="1">
        <v>36</v>
      </c>
      <c r="M1938" s="1">
        <v>36</v>
      </c>
      <c r="N1938" s="1">
        <v>36</v>
      </c>
      <c r="O1938" s="1">
        <v>28</v>
      </c>
      <c r="P1938" s="1">
        <v>34</v>
      </c>
      <c r="Q1938" s="1">
        <v>36</v>
      </c>
      <c r="R1938" s="3">
        <v>6.4000000000000001E-2</v>
      </c>
      <c r="S1938" s="3">
        <v>0.01</v>
      </c>
      <c r="T1938" s="3">
        <v>9.9999999999999985E-3</v>
      </c>
      <c r="U1938" s="3">
        <f t="shared" si="290"/>
        <v>22.222222222222221</v>
      </c>
      <c r="V1938" s="3">
        <f t="shared" si="291"/>
        <v>5.5555555555555554</v>
      </c>
      <c r="W1938" s="3">
        <f t="shared" si="292"/>
        <v>0</v>
      </c>
    </row>
    <row r="1939" spans="1:23" x14ac:dyDescent="0.3">
      <c r="A1939" s="1">
        <f t="shared" si="286"/>
        <v>0</v>
      </c>
      <c r="B1939" s="1" t="s">
        <v>12</v>
      </c>
      <c r="C1939" s="1">
        <v>0.9</v>
      </c>
      <c r="D1939" s="1">
        <v>2</v>
      </c>
      <c r="E1939" s="1">
        <f t="shared" si="287"/>
        <v>485</v>
      </c>
      <c r="F1939" s="1">
        <v>1</v>
      </c>
      <c r="G1939" s="3">
        <f t="shared" si="288"/>
        <v>0</v>
      </c>
      <c r="H1939" s="3">
        <f t="shared" si="289"/>
        <v>8.299999999999999E-2</v>
      </c>
      <c r="I1939" s="3">
        <v>8.299999999999999E-2</v>
      </c>
      <c r="J1939" s="3">
        <v>0</v>
      </c>
      <c r="K1939" s="3">
        <v>0</v>
      </c>
      <c r="L1939" s="1">
        <v>36</v>
      </c>
      <c r="M1939" s="1">
        <v>36</v>
      </c>
      <c r="N1939" s="1">
        <v>36</v>
      </c>
      <c r="O1939" s="1">
        <v>28</v>
      </c>
      <c r="P1939" s="1">
        <v>34</v>
      </c>
      <c r="Q1939" s="1">
        <v>36</v>
      </c>
      <c r="R1939" s="3">
        <v>7.1999999999999995E-2</v>
      </c>
      <c r="S1939" s="3">
        <v>0.01</v>
      </c>
      <c r="T1939" s="3">
        <v>9.9999999999999985E-3</v>
      </c>
      <c r="U1939" s="3">
        <f t="shared" si="290"/>
        <v>22.222222222222221</v>
      </c>
      <c r="V1939" s="3">
        <f t="shared" si="291"/>
        <v>5.5555555555555554</v>
      </c>
      <c r="W1939" s="3">
        <f t="shared" si="292"/>
        <v>0</v>
      </c>
    </row>
    <row r="1940" spans="1:23" x14ac:dyDescent="0.3">
      <c r="A1940" s="1">
        <f t="shared" si="286"/>
        <v>0</v>
      </c>
      <c r="B1940" s="1" t="s">
        <v>12</v>
      </c>
      <c r="C1940" s="1">
        <v>0.9</v>
      </c>
      <c r="D1940" s="1">
        <v>3</v>
      </c>
      <c r="E1940" s="1">
        <f t="shared" si="287"/>
        <v>485</v>
      </c>
      <c r="F1940" s="1">
        <v>1</v>
      </c>
      <c r="G1940" s="3">
        <f t="shared" si="288"/>
        <v>0</v>
      </c>
      <c r="H1940" s="3">
        <f t="shared" si="289"/>
        <v>8.4999999999999992E-2</v>
      </c>
      <c r="I1940" s="3">
        <v>8.4999999999999992E-2</v>
      </c>
      <c r="J1940" s="3">
        <v>0</v>
      </c>
      <c r="K1940" s="3">
        <v>0</v>
      </c>
      <c r="L1940" s="1">
        <v>36</v>
      </c>
      <c r="M1940" s="1">
        <v>36</v>
      </c>
      <c r="N1940" s="1">
        <v>36</v>
      </c>
      <c r="O1940" s="1">
        <v>28</v>
      </c>
      <c r="P1940" s="1">
        <v>34</v>
      </c>
      <c r="Q1940" s="1">
        <v>36</v>
      </c>
      <c r="R1940" s="3">
        <v>7.4999999999999997E-2</v>
      </c>
      <c r="S1940" s="3">
        <v>0.01</v>
      </c>
      <c r="T1940" s="3">
        <v>8.9999999999999993E-3</v>
      </c>
      <c r="U1940" s="3">
        <f t="shared" si="290"/>
        <v>22.222222222222221</v>
      </c>
      <c r="V1940" s="3">
        <f t="shared" si="291"/>
        <v>5.5555555555555554</v>
      </c>
      <c r="W1940" s="3">
        <f t="shared" si="292"/>
        <v>0</v>
      </c>
    </row>
    <row r="1941" spans="1:23" x14ac:dyDescent="0.3">
      <c r="A1941" s="1">
        <f t="shared" si="286"/>
        <v>0</v>
      </c>
      <c r="B1941" s="1" t="s">
        <v>12</v>
      </c>
      <c r="C1941" s="1">
        <v>0.9</v>
      </c>
      <c r="D1941" s="1">
        <v>4</v>
      </c>
      <c r="E1941" s="1">
        <f t="shared" si="287"/>
        <v>485</v>
      </c>
      <c r="F1941" s="1">
        <v>1</v>
      </c>
      <c r="G1941" s="3">
        <f t="shared" si="288"/>
        <v>0</v>
      </c>
      <c r="H1941" s="3">
        <f t="shared" si="289"/>
        <v>9.0999999999999998E-2</v>
      </c>
      <c r="I1941" s="3">
        <v>9.0999999999999998E-2</v>
      </c>
      <c r="J1941" s="3">
        <v>0</v>
      </c>
      <c r="K1941" s="3">
        <v>0</v>
      </c>
      <c r="L1941" s="1">
        <v>36</v>
      </c>
      <c r="M1941" s="1">
        <v>36</v>
      </c>
      <c r="N1941" s="1">
        <v>36</v>
      </c>
      <c r="O1941" s="1">
        <v>28</v>
      </c>
      <c r="P1941" s="1">
        <v>34</v>
      </c>
      <c r="Q1941" s="1">
        <v>36</v>
      </c>
      <c r="R1941" s="3">
        <v>0.08</v>
      </c>
      <c r="S1941" s="3">
        <v>0.01</v>
      </c>
      <c r="T1941" s="3">
        <v>9.9999999999999985E-3</v>
      </c>
      <c r="U1941" s="3">
        <f t="shared" si="290"/>
        <v>22.222222222222221</v>
      </c>
      <c r="V1941" s="3">
        <f t="shared" si="291"/>
        <v>5.5555555555555554</v>
      </c>
      <c r="W1941" s="3">
        <f t="shared" si="292"/>
        <v>0</v>
      </c>
    </row>
    <row r="1942" spans="1:23" x14ac:dyDescent="0.3">
      <c r="A1942" s="1">
        <f t="shared" si="286"/>
        <v>0</v>
      </c>
      <c r="B1942" s="1" t="s">
        <v>12</v>
      </c>
      <c r="C1942" s="1">
        <v>0.9</v>
      </c>
      <c r="D1942" s="1">
        <v>1</v>
      </c>
      <c r="E1942" s="1">
        <f t="shared" si="287"/>
        <v>486</v>
      </c>
      <c r="F1942" s="1">
        <v>1</v>
      </c>
      <c r="G1942" s="3">
        <f t="shared" si="288"/>
        <v>0</v>
      </c>
      <c r="H1942" s="3">
        <f t="shared" si="289"/>
        <v>5.8000000000000003E-2</v>
      </c>
      <c r="I1942" s="3">
        <v>5.8000000000000003E-2</v>
      </c>
      <c r="J1942" s="3">
        <v>0</v>
      </c>
      <c r="K1942" s="3">
        <v>0</v>
      </c>
      <c r="L1942" s="1">
        <v>34</v>
      </c>
      <c r="M1942" s="1">
        <v>34</v>
      </c>
      <c r="N1942" s="1">
        <v>34</v>
      </c>
      <c r="O1942" s="1">
        <v>27</v>
      </c>
      <c r="P1942" s="1">
        <v>33</v>
      </c>
      <c r="Q1942" s="1">
        <v>34</v>
      </c>
      <c r="R1942" s="3">
        <v>0.05</v>
      </c>
      <c r="S1942" s="3">
        <v>8.0000000000000002E-3</v>
      </c>
      <c r="T1942" s="3">
        <v>8.0000000000000002E-3</v>
      </c>
      <c r="U1942" s="3">
        <f t="shared" si="290"/>
        <v>20.588235294117645</v>
      </c>
      <c r="V1942" s="3">
        <f t="shared" si="291"/>
        <v>2.9411764705882351</v>
      </c>
      <c r="W1942" s="3">
        <f t="shared" si="292"/>
        <v>0</v>
      </c>
    </row>
    <row r="1943" spans="1:23" x14ac:dyDescent="0.3">
      <c r="A1943" s="1">
        <f t="shared" si="286"/>
        <v>0</v>
      </c>
      <c r="B1943" s="1" t="s">
        <v>12</v>
      </c>
      <c r="C1943" s="1">
        <v>0.9</v>
      </c>
      <c r="D1943" s="1">
        <v>2</v>
      </c>
      <c r="E1943" s="1">
        <f t="shared" si="287"/>
        <v>486</v>
      </c>
      <c r="F1943" s="1">
        <v>1</v>
      </c>
      <c r="G1943" s="3">
        <f t="shared" si="288"/>
        <v>0</v>
      </c>
      <c r="H1943" s="3">
        <f t="shared" si="289"/>
        <v>6.0999999999999999E-2</v>
      </c>
      <c r="I1943" s="3">
        <v>6.0999999999999999E-2</v>
      </c>
      <c r="J1943" s="3">
        <v>0</v>
      </c>
      <c r="K1943" s="3">
        <v>0</v>
      </c>
      <c r="L1943" s="1">
        <v>34</v>
      </c>
      <c r="M1943" s="1">
        <v>34</v>
      </c>
      <c r="N1943" s="1">
        <v>34</v>
      </c>
      <c r="O1943" s="1">
        <v>27</v>
      </c>
      <c r="P1943" s="1">
        <v>33</v>
      </c>
      <c r="Q1943" s="1">
        <v>34</v>
      </c>
      <c r="R1943" s="3">
        <v>5.1999999999999998E-2</v>
      </c>
      <c r="S1943" s="3">
        <v>8.0000000000000002E-3</v>
      </c>
      <c r="T1943" s="3">
        <v>9.0000000000000011E-3</v>
      </c>
      <c r="U1943" s="3">
        <f t="shared" si="290"/>
        <v>20.588235294117645</v>
      </c>
      <c r="V1943" s="3">
        <f t="shared" si="291"/>
        <v>2.9411764705882351</v>
      </c>
      <c r="W1943" s="3">
        <f t="shared" si="292"/>
        <v>0</v>
      </c>
    </row>
    <row r="1944" spans="1:23" x14ac:dyDescent="0.3">
      <c r="A1944" s="1">
        <f t="shared" si="286"/>
        <v>0</v>
      </c>
      <c r="B1944" s="1" t="s">
        <v>12</v>
      </c>
      <c r="C1944" s="1">
        <v>0.9</v>
      </c>
      <c r="D1944" s="1">
        <v>3</v>
      </c>
      <c r="E1944" s="1">
        <f t="shared" si="287"/>
        <v>486</v>
      </c>
      <c r="F1944" s="1">
        <v>1</v>
      </c>
      <c r="G1944" s="3">
        <f t="shared" si="288"/>
        <v>0</v>
      </c>
      <c r="H1944" s="3">
        <f t="shared" si="289"/>
        <v>6.9000000000000006E-2</v>
      </c>
      <c r="I1944" s="3">
        <v>6.9000000000000006E-2</v>
      </c>
      <c r="J1944" s="3">
        <v>0</v>
      </c>
      <c r="K1944" s="3">
        <v>0</v>
      </c>
      <c r="L1944" s="1">
        <v>34</v>
      </c>
      <c r="M1944" s="1">
        <v>34</v>
      </c>
      <c r="N1944" s="1">
        <v>34</v>
      </c>
      <c r="O1944" s="1">
        <v>27</v>
      </c>
      <c r="P1944" s="1">
        <v>33</v>
      </c>
      <c r="Q1944" s="1">
        <v>34</v>
      </c>
      <c r="R1944" s="3">
        <v>0.06</v>
      </c>
      <c r="S1944" s="3">
        <v>8.0000000000000002E-3</v>
      </c>
      <c r="T1944" s="3">
        <v>9.0000000000000011E-3</v>
      </c>
      <c r="U1944" s="3">
        <f t="shared" si="290"/>
        <v>20.588235294117645</v>
      </c>
      <c r="V1944" s="3">
        <f t="shared" si="291"/>
        <v>2.9411764705882351</v>
      </c>
      <c r="W1944" s="3">
        <f t="shared" si="292"/>
        <v>0</v>
      </c>
    </row>
    <row r="1945" spans="1:23" x14ac:dyDescent="0.3">
      <c r="A1945" s="1">
        <f t="shared" si="286"/>
        <v>0</v>
      </c>
      <c r="B1945" s="1" t="s">
        <v>12</v>
      </c>
      <c r="C1945" s="1">
        <v>0.9</v>
      </c>
      <c r="D1945" s="1">
        <v>4</v>
      </c>
      <c r="E1945" s="1">
        <f t="shared" si="287"/>
        <v>486</v>
      </c>
      <c r="F1945" s="1">
        <v>1</v>
      </c>
      <c r="G1945" s="3">
        <f t="shared" si="288"/>
        <v>0</v>
      </c>
      <c r="H1945" s="3">
        <f t="shared" si="289"/>
        <v>6.9000000000000006E-2</v>
      </c>
      <c r="I1945" s="3">
        <v>6.9000000000000006E-2</v>
      </c>
      <c r="J1945" s="3">
        <v>0</v>
      </c>
      <c r="K1945" s="3">
        <v>0</v>
      </c>
      <c r="L1945" s="1">
        <v>34</v>
      </c>
      <c r="M1945" s="1">
        <v>34</v>
      </c>
      <c r="N1945" s="1">
        <v>34</v>
      </c>
      <c r="O1945" s="1">
        <v>27</v>
      </c>
      <c r="P1945" s="1">
        <v>33</v>
      </c>
      <c r="Q1945" s="1">
        <v>34</v>
      </c>
      <c r="R1945" s="3">
        <v>6.0999999999999999E-2</v>
      </c>
      <c r="S1945" s="3">
        <v>8.0000000000000002E-3</v>
      </c>
      <c r="T1945" s="3">
        <v>8.0000000000000002E-3</v>
      </c>
      <c r="U1945" s="3">
        <f t="shared" si="290"/>
        <v>20.588235294117645</v>
      </c>
      <c r="V1945" s="3">
        <f t="shared" si="291"/>
        <v>2.9411764705882351</v>
      </c>
      <c r="W1945" s="3">
        <f t="shared" si="292"/>
        <v>0</v>
      </c>
    </row>
    <row r="1946" spans="1:23" x14ac:dyDescent="0.3">
      <c r="A1946" s="1">
        <f t="shared" si="286"/>
        <v>0</v>
      </c>
      <c r="B1946" s="1" t="s">
        <v>12</v>
      </c>
      <c r="C1946" s="1">
        <v>0.9</v>
      </c>
      <c r="D1946" s="1">
        <v>1</v>
      </c>
      <c r="E1946" s="1">
        <f t="shared" si="287"/>
        <v>487</v>
      </c>
      <c r="F1946" s="1">
        <v>1</v>
      </c>
      <c r="G1946" s="3">
        <f t="shared" si="288"/>
        <v>0</v>
      </c>
      <c r="H1946" s="3">
        <f t="shared" si="289"/>
        <v>5.9000000000000004E-2</v>
      </c>
      <c r="I1946" s="3">
        <v>5.9000000000000004E-2</v>
      </c>
      <c r="J1946" s="3">
        <v>0</v>
      </c>
      <c r="K1946" s="3">
        <v>0</v>
      </c>
      <c r="L1946" s="1">
        <v>34</v>
      </c>
      <c r="M1946" s="1">
        <v>34</v>
      </c>
      <c r="N1946" s="1">
        <v>34</v>
      </c>
      <c r="O1946" s="1">
        <v>27</v>
      </c>
      <c r="P1946" s="1">
        <v>33</v>
      </c>
      <c r="Q1946" s="1">
        <v>33</v>
      </c>
      <c r="R1946" s="3">
        <v>4.8000000000000001E-2</v>
      </c>
      <c r="S1946" s="3">
        <v>0.01</v>
      </c>
      <c r="T1946" s="3">
        <v>9.9999999999999985E-3</v>
      </c>
      <c r="U1946" s="3">
        <f t="shared" si="290"/>
        <v>20.588235294117645</v>
      </c>
      <c r="V1946" s="3">
        <f t="shared" si="291"/>
        <v>2.9411764705882351</v>
      </c>
      <c r="W1946" s="3">
        <f t="shared" si="292"/>
        <v>2.9411764705882351</v>
      </c>
    </row>
    <row r="1947" spans="1:23" x14ac:dyDescent="0.3">
      <c r="A1947" s="1">
        <f t="shared" si="286"/>
        <v>0</v>
      </c>
      <c r="B1947" s="1" t="s">
        <v>12</v>
      </c>
      <c r="C1947" s="1">
        <v>0.9</v>
      </c>
      <c r="D1947" s="1">
        <v>2</v>
      </c>
      <c r="E1947" s="1">
        <f t="shared" si="287"/>
        <v>487</v>
      </c>
      <c r="F1947" s="1">
        <v>1</v>
      </c>
      <c r="G1947" s="3">
        <f t="shared" si="288"/>
        <v>0</v>
      </c>
      <c r="H1947" s="3">
        <f t="shared" si="289"/>
        <v>6.3E-2</v>
      </c>
      <c r="I1947" s="3">
        <v>6.3E-2</v>
      </c>
      <c r="J1947" s="3">
        <v>0</v>
      </c>
      <c r="K1947" s="3">
        <v>0</v>
      </c>
      <c r="L1947" s="1">
        <v>34</v>
      </c>
      <c r="M1947" s="1">
        <v>34</v>
      </c>
      <c r="N1947" s="1">
        <v>34</v>
      </c>
      <c r="O1947" s="1">
        <v>27</v>
      </c>
      <c r="P1947" s="1">
        <v>33</v>
      </c>
      <c r="Q1947" s="1">
        <v>33</v>
      </c>
      <c r="R1947" s="3">
        <v>5.1999999999999998E-2</v>
      </c>
      <c r="S1947" s="3">
        <v>0.01</v>
      </c>
      <c r="T1947" s="3">
        <v>9.9999999999999985E-3</v>
      </c>
      <c r="U1947" s="3">
        <f t="shared" si="290"/>
        <v>20.588235294117645</v>
      </c>
      <c r="V1947" s="3">
        <f t="shared" si="291"/>
        <v>2.9411764705882351</v>
      </c>
      <c r="W1947" s="3">
        <f t="shared" si="292"/>
        <v>2.9411764705882351</v>
      </c>
    </row>
    <row r="1948" spans="1:23" x14ac:dyDescent="0.3">
      <c r="A1948" s="1">
        <f t="shared" si="286"/>
        <v>0</v>
      </c>
      <c r="B1948" s="1" t="s">
        <v>12</v>
      </c>
      <c r="C1948" s="1">
        <v>0.9</v>
      </c>
      <c r="D1948" s="1">
        <v>3</v>
      </c>
      <c r="E1948" s="1">
        <f t="shared" si="287"/>
        <v>487</v>
      </c>
      <c r="F1948" s="1">
        <v>1</v>
      </c>
      <c r="G1948" s="3">
        <f t="shared" si="288"/>
        <v>0</v>
      </c>
      <c r="H1948" s="3">
        <f t="shared" si="289"/>
        <v>6.7000000000000004E-2</v>
      </c>
      <c r="I1948" s="3">
        <v>6.7000000000000004E-2</v>
      </c>
      <c r="J1948" s="3">
        <v>0</v>
      </c>
      <c r="K1948" s="3">
        <v>0</v>
      </c>
      <c r="L1948" s="1">
        <v>34</v>
      </c>
      <c r="M1948" s="1">
        <v>34</v>
      </c>
      <c r="N1948" s="1">
        <v>34</v>
      </c>
      <c r="O1948" s="1">
        <v>27</v>
      </c>
      <c r="P1948" s="1">
        <v>33</v>
      </c>
      <c r="Q1948" s="1">
        <v>33</v>
      </c>
      <c r="R1948" s="3">
        <v>5.6000000000000001E-2</v>
      </c>
      <c r="S1948" s="3">
        <v>0.01</v>
      </c>
      <c r="T1948" s="3">
        <v>9.9999999999999985E-3</v>
      </c>
      <c r="U1948" s="3">
        <f t="shared" si="290"/>
        <v>20.588235294117645</v>
      </c>
      <c r="V1948" s="3">
        <f t="shared" si="291"/>
        <v>2.9411764705882351</v>
      </c>
      <c r="W1948" s="3">
        <f t="shared" si="292"/>
        <v>2.9411764705882351</v>
      </c>
    </row>
    <row r="1949" spans="1:23" x14ac:dyDescent="0.3">
      <c r="A1949" s="1">
        <f t="shared" si="286"/>
        <v>0</v>
      </c>
      <c r="B1949" s="1" t="s">
        <v>12</v>
      </c>
      <c r="C1949" s="1">
        <v>0.9</v>
      </c>
      <c r="D1949" s="1">
        <v>4</v>
      </c>
      <c r="E1949" s="1">
        <f t="shared" si="287"/>
        <v>487</v>
      </c>
      <c r="F1949" s="1">
        <v>1</v>
      </c>
      <c r="G1949" s="3">
        <f t="shared" si="288"/>
        <v>0</v>
      </c>
      <c r="H1949" s="3">
        <f t="shared" si="289"/>
        <v>6.9999999999999993E-2</v>
      </c>
      <c r="I1949" s="3">
        <v>6.9999999999999993E-2</v>
      </c>
      <c r="J1949" s="3">
        <v>0</v>
      </c>
      <c r="K1949" s="3">
        <v>0</v>
      </c>
      <c r="L1949" s="1">
        <v>34</v>
      </c>
      <c r="M1949" s="1">
        <v>34</v>
      </c>
      <c r="N1949" s="1">
        <v>34</v>
      </c>
      <c r="O1949" s="1">
        <v>27</v>
      </c>
      <c r="P1949" s="1">
        <v>33</v>
      </c>
      <c r="Q1949" s="1">
        <v>33</v>
      </c>
      <c r="R1949" s="3">
        <v>5.8999999999999997E-2</v>
      </c>
      <c r="S1949" s="3">
        <v>0.01</v>
      </c>
      <c r="T1949" s="3">
        <v>9.9999999999999985E-3</v>
      </c>
      <c r="U1949" s="3">
        <f t="shared" si="290"/>
        <v>20.588235294117645</v>
      </c>
      <c r="V1949" s="3">
        <f t="shared" si="291"/>
        <v>2.9411764705882351</v>
      </c>
      <c r="W1949" s="3">
        <f t="shared" si="292"/>
        <v>2.9411764705882351</v>
      </c>
    </row>
    <row r="1950" spans="1:23" x14ac:dyDescent="0.3">
      <c r="A1950" s="1">
        <f t="shared" si="286"/>
        <v>0</v>
      </c>
      <c r="B1950" s="1" t="s">
        <v>12</v>
      </c>
      <c r="C1950" s="1">
        <v>0.9</v>
      </c>
      <c r="D1950" s="1">
        <v>1</v>
      </c>
      <c r="E1950" s="1">
        <f t="shared" si="287"/>
        <v>488</v>
      </c>
      <c r="F1950" s="1">
        <v>1</v>
      </c>
      <c r="G1950" s="3">
        <f t="shared" si="288"/>
        <v>0</v>
      </c>
      <c r="H1950" s="3">
        <f t="shared" si="289"/>
        <v>6.4000000000000001E-2</v>
      </c>
      <c r="I1950" s="3">
        <v>6.4000000000000001E-2</v>
      </c>
      <c r="J1950" s="3">
        <v>0</v>
      </c>
      <c r="K1950" s="3">
        <v>0</v>
      </c>
      <c r="L1950" s="1">
        <v>35</v>
      </c>
      <c r="M1950" s="1">
        <v>35</v>
      </c>
      <c r="N1950" s="1">
        <v>35</v>
      </c>
      <c r="O1950" s="1">
        <v>26</v>
      </c>
      <c r="P1950" s="1">
        <v>34</v>
      </c>
      <c r="Q1950" s="1">
        <v>33</v>
      </c>
      <c r="R1950" s="3">
        <v>5.2999999999999999E-2</v>
      </c>
      <c r="S1950" s="3">
        <v>0.01</v>
      </c>
      <c r="T1950" s="3">
        <v>9.0000000000000011E-3</v>
      </c>
      <c r="U1950" s="3">
        <f t="shared" si="290"/>
        <v>25.714285714285712</v>
      </c>
      <c r="V1950" s="3">
        <f t="shared" si="291"/>
        <v>2.8571428571428572</v>
      </c>
      <c r="W1950" s="3">
        <f t="shared" si="292"/>
        <v>5.7142857142857144</v>
      </c>
    </row>
    <row r="1951" spans="1:23" x14ac:dyDescent="0.3">
      <c r="A1951" s="1">
        <f t="shared" si="286"/>
        <v>0</v>
      </c>
      <c r="B1951" s="1" t="s">
        <v>12</v>
      </c>
      <c r="C1951" s="1">
        <v>0.9</v>
      </c>
      <c r="D1951" s="1">
        <v>2</v>
      </c>
      <c r="E1951" s="1">
        <f t="shared" si="287"/>
        <v>488</v>
      </c>
      <c r="F1951" s="1">
        <v>1</v>
      </c>
      <c r="G1951" s="3">
        <f t="shared" si="288"/>
        <v>0</v>
      </c>
      <c r="H1951" s="3">
        <f t="shared" si="289"/>
        <v>7.0999999999999994E-2</v>
      </c>
      <c r="I1951" s="3">
        <v>7.0999999999999994E-2</v>
      </c>
      <c r="J1951" s="3">
        <v>0</v>
      </c>
      <c r="K1951" s="3">
        <v>0</v>
      </c>
      <c r="L1951" s="1">
        <v>35</v>
      </c>
      <c r="M1951" s="1">
        <v>35</v>
      </c>
      <c r="N1951" s="1">
        <v>35</v>
      </c>
      <c r="O1951" s="1">
        <v>26</v>
      </c>
      <c r="P1951" s="1">
        <v>34</v>
      </c>
      <c r="Q1951" s="1">
        <v>33</v>
      </c>
      <c r="R1951" s="3">
        <v>0.06</v>
      </c>
      <c r="S1951" s="3">
        <v>0.01</v>
      </c>
      <c r="T1951" s="3">
        <v>9.0000000000000011E-3</v>
      </c>
      <c r="U1951" s="3">
        <f t="shared" si="290"/>
        <v>25.714285714285712</v>
      </c>
      <c r="V1951" s="3">
        <f t="shared" si="291"/>
        <v>2.8571428571428572</v>
      </c>
      <c r="W1951" s="3">
        <f t="shared" si="292"/>
        <v>5.7142857142857144</v>
      </c>
    </row>
    <row r="1952" spans="1:23" x14ac:dyDescent="0.3">
      <c r="A1952" s="1">
        <f t="shared" si="286"/>
        <v>0</v>
      </c>
      <c r="B1952" s="1" t="s">
        <v>12</v>
      </c>
      <c r="C1952" s="1">
        <v>0.9</v>
      </c>
      <c r="D1952" s="1">
        <v>3</v>
      </c>
      <c r="E1952" s="1">
        <f t="shared" si="287"/>
        <v>488</v>
      </c>
      <c r="F1952" s="1">
        <v>1</v>
      </c>
      <c r="G1952" s="3">
        <f t="shared" si="288"/>
        <v>0</v>
      </c>
      <c r="H1952" s="3">
        <f t="shared" si="289"/>
        <v>7.2999999999999995E-2</v>
      </c>
      <c r="I1952" s="3">
        <v>7.1999999999999995E-2</v>
      </c>
      <c r="J1952" s="3">
        <v>1E-3</v>
      </c>
      <c r="K1952" s="3">
        <v>0</v>
      </c>
      <c r="L1952" s="1">
        <v>35</v>
      </c>
      <c r="M1952" s="1">
        <v>35</v>
      </c>
      <c r="N1952" s="1">
        <v>35</v>
      </c>
      <c r="O1952" s="1">
        <v>26</v>
      </c>
      <c r="P1952" s="1">
        <v>34</v>
      </c>
      <c r="Q1952" s="1">
        <v>33</v>
      </c>
      <c r="R1952" s="3">
        <v>0.06</v>
      </c>
      <c r="S1952" s="3">
        <v>0.01</v>
      </c>
      <c r="T1952" s="3">
        <v>0.01</v>
      </c>
      <c r="U1952" s="3">
        <f t="shared" si="290"/>
        <v>25.714285714285712</v>
      </c>
      <c r="V1952" s="3">
        <f t="shared" si="291"/>
        <v>2.8571428571428572</v>
      </c>
      <c r="W1952" s="3">
        <f t="shared" si="292"/>
        <v>5.7142857142857144</v>
      </c>
    </row>
    <row r="1953" spans="1:23" x14ac:dyDescent="0.3">
      <c r="A1953" s="1">
        <f t="shared" si="286"/>
        <v>0</v>
      </c>
      <c r="B1953" s="1" t="s">
        <v>12</v>
      </c>
      <c r="C1953" s="1">
        <v>0.9</v>
      </c>
      <c r="D1953" s="1">
        <v>4</v>
      </c>
      <c r="E1953" s="1">
        <f t="shared" si="287"/>
        <v>488</v>
      </c>
      <c r="F1953" s="1">
        <v>1</v>
      </c>
      <c r="G1953" s="3">
        <f t="shared" si="288"/>
        <v>0</v>
      </c>
      <c r="H1953" s="3">
        <f t="shared" si="289"/>
        <v>7.8E-2</v>
      </c>
      <c r="I1953" s="3">
        <v>7.8E-2</v>
      </c>
      <c r="J1953" s="3">
        <v>0</v>
      </c>
      <c r="K1953" s="3">
        <v>0</v>
      </c>
      <c r="L1953" s="1">
        <v>35</v>
      </c>
      <c r="M1953" s="1">
        <v>35</v>
      </c>
      <c r="N1953" s="1">
        <v>35</v>
      </c>
      <c r="O1953" s="1">
        <v>26</v>
      </c>
      <c r="P1953" s="1">
        <v>34</v>
      </c>
      <c r="Q1953" s="1">
        <v>33</v>
      </c>
      <c r="R1953" s="3">
        <v>6.7000000000000004E-2</v>
      </c>
      <c r="S1953" s="3">
        <v>0.01</v>
      </c>
      <c r="T1953" s="3">
        <v>9.0000000000000011E-3</v>
      </c>
      <c r="U1953" s="3">
        <f t="shared" si="290"/>
        <v>25.714285714285712</v>
      </c>
      <c r="V1953" s="3">
        <f t="shared" si="291"/>
        <v>2.8571428571428572</v>
      </c>
      <c r="W1953" s="3">
        <f t="shared" si="292"/>
        <v>5.7142857142857144</v>
      </c>
    </row>
    <row r="1954" spans="1:23" x14ac:dyDescent="0.3">
      <c r="A1954" s="1">
        <f t="shared" si="286"/>
        <v>0</v>
      </c>
      <c r="B1954" s="1" t="s">
        <v>12</v>
      </c>
      <c r="C1954" s="1">
        <v>0.9</v>
      </c>
      <c r="D1954" s="1">
        <v>1</v>
      </c>
      <c r="E1954" s="1">
        <f t="shared" si="287"/>
        <v>489</v>
      </c>
      <c r="F1954" s="1">
        <v>1</v>
      </c>
      <c r="G1954" s="3">
        <f t="shared" si="288"/>
        <v>0</v>
      </c>
      <c r="H1954" s="3">
        <f t="shared" si="289"/>
        <v>6.6000000000000003E-2</v>
      </c>
      <c r="I1954" s="3">
        <v>6.6000000000000003E-2</v>
      </c>
      <c r="J1954" s="3">
        <v>0</v>
      </c>
      <c r="K1954" s="3">
        <v>0</v>
      </c>
      <c r="L1954" s="1">
        <v>37</v>
      </c>
      <c r="M1954" s="1">
        <v>37</v>
      </c>
      <c r="N1954" s="1">
        <v>37</v>
      </c>
      <c r="O1954" s="1">
        <v>31</v>
      </c>
      <c r="P1954" s="1">
        <v>36</v>
      </c>
      <c r="Q1954" s="1">
        <v>37</v>
      </c>
      <c r="R1954" s="3">
        <v>5.6000000000000001E-2</v>
      </c>
      <c r="S1954" s="3">
        <v>8.9999999999999993E-3</v>
      </c>
      <c r="T1954" s="3">
        <v>9.9999999999999985E-3</v>
      </c>
      <c r="U1954" s="3">
        <f t="shared" si="290"/>
        <v>16.216216216216218</v>
      </c>
      <c r="V1954" s="3">
        <f t="shared" si="291"/>
        <v>2.7027027027027026</v>
      </c>
      <c r="W1954" s="3">
        <f t="shared" si="292"/>
        <v>0</v>
      </c>
    </row>
    <row r="1955" spans="1:23" x14ac:dyDescent="0.3">
      <c r="A1955" s="1">
        <f t="shared" si="286"/>
        <v>0</v>
      </c>
      <c r="B1955" s="1" t="s">
        <v>12</v>
      </c>
      <c r="C1955" s="1">
        <v>0.9</v>
      </c>
      <c r="D1955" s="1">
        <v>2</v>
      </c>
      <c r="E1955" s="1">
        <f t="shared" si="287"/>
        <v>489</v>
      </c>
      <c r="F1955" s="1">
        <v>1</v>
      </c>
      <c r="G1955" s="3">
        <f t="shared" si="288"/>
        <v>0</v>
      </c>
      <c r="H1955" s="3">
        <f t="shared" si="289"/>
        <v>6.9999999999999993E-2</v>
      </c>
      <c r="I1955" s="3">
        <v>6.9999999999999993E-2</v>
      </c>
      <c r="J1955" s="3">
        <v>0</v>
      </c>
      <c r="K1955" s="3">
        <v>0</v>
      </c>
      <c r="L1955" s="1">
        <v>37</v>
      </c>
      <c r="M1955" s="1">
        <v>37</v>
      </c>
      <c r="N1955" s="1">
        <v>37</v>
      </c>
      <c r="O1955" s="1">
        <v>31</v>
      </c>
      <c r="P1955" s="1">
        <v>36</v>
      </c>
      <c r="Q1955" s="1">
        <v>37</v>
      </c>
      <c r="R1955" s="3">
        <v>0.06</v>
      </c>
      <c r="S1955" s="3">
        <v>8.9999999999999993E-3</v>
      </c>
      <c r="T1955" s="3">
        <v>9.9999999999999985E-3</v>
      </c>
      <c r="U1955" s="3">
        <f t="shared" si="290"/>
        <v>16.216216216216218</v>
      </c>
      <c r="V1955" s="3">
        <f t="shared" si="291"/>
        <v>2.7027027027027026</v>
      </c>
      <c r="W1955" s="3">
        <f t="shared" si="292"/>
        <v>0</v>
      </c>
    </row>
    <row r="1956" spans="1:23" x14ac:dyDescent="0.3">
      <c r="A1956" s="1">
        <f t="shared" si="286"/>
        <v>0</v>
      </c>
      <c r="B1956" s="1" t="s">
        <v>12</v>
      </c>
      <c r="C1956" s="1">
        <v>0.9</v>
      </c>
      <c r="D1956" s="1">
        <v>3</v>
      </c>
      <c r="E1956" s="1">
        <f t="shared" si="287"/>
        <v>489</v>
      </c>
      <c r="F1956" s="1">
        <v>1</v>
      </c>
      <c r="G1956" s="3">
        <f t="shared" si="288"/>
        <v>0</v>
      </c>
      <c r="H1956" s="3">
        <f t="shared" si="289"/>
        <v>7.8E-2</v>
      </c>
      <c r="I1956" s="3">
        <v>7.6999999999999999E-2</v>
      </c>
      <c r="J1956" s="3">
        <v>1E-3</v>
      </c>
      <c r="K1956" s="3">
        <v>0</v>
      </c>
      <c r="L1956" s="1">
        <v>37</v>
      </c>
      <c r="M1956" s="1">
        <v>37</v>
      </c>
      <c r="N1956" s="1">
        <v>37</v>
      </c>
      <c r="O1956" s="1">
        <v>31</v>
      </c>
      <c r="P1956" s="1">
        <v>36</v>
      </c>
      <c r="Q1956" s="1">
        <v>37</v>
      </c>
      <c r="R1956" s="3">
        <v>6.8000000000000005E-2</v>
      </c>
      <c r="S1956" s="3">
        <v>8.9999999999999993E-3</v>
      </c>
      <c r="T1956" s="3">
        <v>8.9999999999999993E-3</v>
      </c>
      <c r="U1956" s="3">
        <f t="shared" si="290"/>
        <v>16.216216216216218</v>
      </c>
      <c r="V1956" s="3">
        <f t="shared" si="291"/>
        <v>2.7027027027027026</v>
      </c>
      <c r="W1956" s="3">
        <f t="shared" si="292"/>
        <v>0</v>
      </c>
    </row>
    <row r="1957" spans="1:23" x14ac:dyDescent="0.3">
      <c r="A1957" s="1">
        <f t="shared" si="286"/>
        <v>0</v>
      </c>
      <c r="B1957" s="1" t="s">
        <v>12</v>
      </c>
      <c r="C1957" s="1">
        <v>0.9</v>
      </c>
      <c r="D1957" s="1">
        <v>4</v>
      </c>
      <c r="E1957" s="1">
        <f t="shared" si="287"/>
        <v>489</v>
      </c>
      <c r="F1957" s="1">
        <v>1</v>
      </c>
      <c r="G1957" s="3">
        <f t="shared" si="288"/>
        <v>0</v>
      </c>
      <c r="H1957" s="3">
        <f t="shared" si="289"/>
        <v>7.8E-2</v>
      </c>
      <c r="I1957" s="3">
        <v>7.8E-2</v>
      </c>
      <c r="J1957" s="3">
        <v>0</v>
      </c>
      <c r="K1957" s="3">
        <v>0</v>
      </c>
      <c r="L1957" s="1">
        <v>37</v>
      </c>
      <c r="M1957" s="1">
        <v>37</v>
      </c>
      <c r="N1957" s="1">
        <v>37</v>
      </c>
      <c r="O1957" s="1">
        <v>31</v>
      </c>
      <c r="P1957" s="1">
        <v>36</v>
      </c>
      <c r="Q1957" s="1">
        <v>37</v>
      </c>
      <c r="R1957" s="3">
        <v>6.9000000000000006E-2</v>
      </c>
      <c r="S1957" s="3">
        <v>8.9999999999999993E-3</v>
      </c>
      <c r="T1957" s="3">
        <v>8.9999999999999993E-3</v>
      </c>
      <c r="U1957" s="3">
        <f t="shared" si="290"/>
        <v>16.216216216216218</v>
      </c>
      <c r="V1957" s="3">
        <f t="shared" si="291"/>
        <v>2.7027027027027026</v>
      </c>
      <c r="W1957" s="3">
        <f t="shared" si="292"/>
        <v>0</v>
      </c>
    </row>
    <row r="1958" spans="1:23" x14ac:dyDescent="0.3">
      <c r="A1958" s="1">
        <f t="shared" si="286"/>
        <v>0</v>
      </c>
      <c r="B1958" s="1" t="s">
        <v>12</v>
      </c>
      <c r="C1958" s="1">
        <v>0.9</v>
      </c>
      <c r="D1958" s="1">
        <v>1</v>
      </c>
      <c r="E1958" s="1">
        <f t="shared" si="287"/>
        <v>490</v>
      </c>
      <c r="F1958" s="1">
        <v>1</v>
      </c>
      <c r="G1958" s="3">
        <f t="shared" si="288"/>
        <v>0</v>
      </c>
      <c r="H1958" s="3">
        <f t="shared" si="289"/>
        <v>0.06</v>
      </c>
      <c r="I1958" s="3">
        <v>5.8999999999999997E-2</v>
      </c>
      <c r="J1958" s="3">
        <v>1E-3</v>
      </c>
      <c r="K1958" s="3">
        <v>0</v>
      </c>
      <c r="L1958" s="1">
        <v>33</v>
      </c>
      <c r="M1958" s="1">
        <v>33</v>
      </c>
      <c r="N1958" s="1">
        <v>33</v>
      </c>
      <c r="O1958" s="1">
        <v>26</v>
      </c>
      <c r="P1958" s="1">
        <v>32</v>
      </c>
      <c r="Q1958" s="1">
        <v>33</v>
      </c>
      <c r="R1958" s="3">
        <v>5.0999999999999997E-2</v>
      </c>
      <c r="S1958" s="3">
        <v>8.0000000000000002E-3</v>
      </c>
      <c r="T1958" s="3">
        <v>8.0000000000000002E-3</v>
      </c>
      <c r="U1958" s="3">
        <f t="shared" si="290"/>
        <v>21.212121212121211</v>
      </c>
      <c r="V1958" s="3">
        <f t="shared" si="291"/>
        <v>3.0303030303030303</v>
      </c>
      <c r="W1958" s="3">
        <f t="shared" si="292"/>
        <v>0</v>
      </c>
    </row>
    <row r="1959" spans="1:23" x14ac:dyDescent="0.3">
      <c r="A1959" s="1">
        <f t="shared" si="286"/>
        <v>0</v>
      </c>
      <c r="B1959" s="1" t="s">
        <v>12</v>
      </c>
      <c r="C1959" s="1">
        <v>0.9</v>
      </c>
      <c r="D1959" s="1">
        <v>2</v>
      </c>
      <c r="E1959" s="1">
        <f t="shared" si="287"/>
        <v>490</v>
      </c>
      <c r="F1959" s="1">
        <v>1</v>
      </c>
      <c r="G1959" s="3">
        <f t="shared" si="288"/>
        <v>0</v>
      </c>
      <c r="H1959" s="3">
        <f t="shared" si="289"/>
        <v>6.9000000000000006E-2</v>
      </c>
      <c r="I1959" s="3">
        <v>6.9000000000000006E-2</v>
      </c>
      <c r="J1959" s="3">
        <v>0</v>
      </c>
      <c r="K1959" s="3">
        <v>0</v>
      </c>
      <c r="L1959" s="1">
        <v>33</v>
      </c>
      <c r="M1959" s="1">
        <v>33</v>
      </c>
      <c r="N1959" s="1">
        <v>33</v>
      </c>
      <c r="O1959" s="1">
        <v>26</v>
      </c>
      <c r="P1959" s="1">
        <v>32</v>
      </c>
      <c r="Q1959" s="1">
        <v>33</v>
      </c>
      <c r="R1959" s="3">
        <v>0.06</v>
      </c>
      <c r="S1959" s="3">
        <v>8.0000000000000002E-3</v>
      </c>
      <c r="T1959" s="3">
        <v>9.0000000000000011E-3</v>
      </c>
      <c r="U1959" s="3">
        <f t="shared" si="290"/>
        <v>21.212121212121211</v>
      </c>
      <c r="V1959" s="3">
        <f t="shared" si="291"/>
        <v>3.0303030303030303</v>
      </c>
      <c r="W1959" s="3">
        <f t="shared" si="292"/>
        <v>0</v>
      </c>
    </row>
    <row r="1960" spans="1:23" x14ac:dyDescent="0.3">
      <c r="A1960" s="1">
        <f t="shared" si="286"/>
        <v>0</v>
      </c>
      <c r="B1960" s="1" t="s">
        <v>12</v>
      </c>
      <c r="C1960" s="1">
        <v>0.9</v>
      </c>
      <c r="D1960" s="1">
        <v>3</v>
      </c>
      <c r="E1960" s="1">
        <f t="shared" si="287"/>
        <v>490</v>
      </c>
      <c r="F1960" s="1">
        <v>1</v>
      </c>
      <c r="G1960" s="3">
        <f t="shared" si="288"/>
        <v>0</v>
      </c>
      <c r="H1960" s="3">
        <f t="shared" si="289"/>
        <v>7.400000000000001E-2</v>
      </c>
      <c r="I1960" s="3">
        <v>7.3000000000000009E-2</v>
      </c>
      <c r="J1960" s="3">
        <v>1E-3</v>
      </c>
      <c r="K1960" s="3">
        <v>0</v>
      </c>
      <c r="L1960" s="1">
        <v>33</v>
      </c>
      <c r="M1960" s="1">
        <v>33</v>
      </c>
      <c r="N1960" s="1">
        <v>33</v>
      </c>
      <c r="O1960" s="1">
        <v>26</v>
      </c>
      <c r="P1960" s="1">
        <v>32</v>
      </c>
      <c r="Q1960" s="1">
        <v>33</v>
      </c>
      <c r="R1960" s="3">
        <v>6.4000000000000001E-2</v>
      </c>
      <c r="S1960" s="3">
        <v>8.0000000000000002E-3</v>
      </c>
      <c r="T1960" s="3">
        <v>9.0000000000000011E-3</v>
      </c>
      <c r="U1960" s="3">
        <f t="shared" si="290"/>
        <v>21.212121212121211</v>
      </c>
      <c r="V1960" s="3">
        <f t="shared" si="291"/>
        <v>3.0303030303030303</v>
      </c>
      <c r="W1960" s="3">
        <f t="shared" si="292"/>
        <v>0</v>
      </c>
    </row>
    <row r="1961" spans="1:23" x14ac:dyDescent="0.3">
      <c r="A1961" s="1">
        <f t="shared" si="286"/>
        <v>0</v>
      </c>
      <c r="B1961" s="1" t="s">
        <v>12</v>
      </c>
      <c r="C1961" s="1">
        <v>0.9</v>
      </c>
      <c r="D1961" s="1">
        <v>4</v>
      </c>
      <c r="E1961" s="1">
        <f t="shared" si="287"/>
        <v>490</v>
      </c>
      <c r="F1961" s="1">
        <v>1</v>
      </c>
      <c r="G1961" s="3">
        <f t="shared" si="288"/>
        <v>0</v>
      </c>
      <c r="H1961" s="3">
        <f t="shared" si="289"/>
        <v>7.6000000000000012E-2</v>
      </c>
      <c r="I1961" s="3">
        <v>7.5000000000000011E-2</v>
      </c>
      <c r="J1961" s="3">
        <v>1E-3</v>
      </c>
      <c r="K1961" s="3">
        <v>0</v>
      </c>
      <c r="L1961" s="1">
        <v>33</v>
      </c>
      <c r="M1961" s="1">
        <v>33</v>
      </c>
      <c r="N1961" s="1">
        <v>33</v>
      </c>
      <c r="O1961" s="1">
        <v>26</v>
      </c>
      <c r="P1961" s="1">
        <v>32</v>
      </c>
      <c r="Q1961" s="1">
        <v>33</v>
      </c>
      <c r="R1961" s="3">
        <v>6.6000000000000003E-2</v>
      </c>
      <c r="S1961" s="3">
        <v>8.0000000000000002E-3</v>
      </c>
      <c r="T1961" s="3">
        <v>9.0000000000000011E-3</v>
      </c>
      <c r="U1961" s="3">
        <f t="shared" si="290"/>
        <v>21.212121212121211</v>
      </c>
      <c r="V1961" s="3">
        <f t="shared" si="291"/>
        <v>3.0303030303030303</v>
      </c>
      <c r="W1961" s="3">
        <f t="shared" si="292"/>
        <v>0</v>
      </c>
    </row>
    <row r="1962" spans="1:23" x14ac:dyDescent="0.3">
      <c r="A1962" s="1">
        <f t="shared" si="286"/>
        <v>0</v>
      </c>
      <c r="B1962" s="1" t="s">
        <v>12</v>
      </c>
      <c r="C1962" s="1">
        <v>0.9</v>
      </c>
      <c r="D1962" s="1">
        <v>1</v>
      </c>
      <c r="E1962" s="1">
        <f t="shared" si="287"/>
        <v>491</v>
      </c>
      <c r="F1962" s="1">
        <v>1</v>
      </c>
      <c r="G1962" s="3">
        <f t="shared" si="288"/>
        <v>0</v>
      </c>
      <c r="H1962" s="3">
        <f t="shared" si="289"/>
        <v>7.1999999999999995E-2</v>
      </c>
      <c r="I1962" s="3">
        <v>7.1999999999999995E-2</v>
      </c>
      <c r="J1962" s="3">
        <v>0</v>
      </c>
      <c r="K1962" s="3">
        <v>0</v>
      </c>
      <c r="L1962" s="1">
        <v>37</v>
      </c>
      <c r="M1962" s="1">
        <v>37</v>
      </c>
      <c r="N1962" s="1">
        <v>37</v>
      </c>
      <c r="O1962" s="1">
        <v>32</v>
      </c>
      <c r="P1962" s="1">
        <v>35</v>
      </c>
      <c r="Q1962" s="1">
        <v>36</v>
      </c>
      <c r="R1962" s="3">
        <v>6.3E-2</v>
      </c>
      <c r="S1962" s="3">
        <v>8.9999999999999993E-3</v>
      </c>
      <c r="T1962" s="3">
        <v>8.0000000000000002E-3</v>
      </c>
      <c r="U1962" s="3">
        <f t="shared" si="290"/>
        <v>13.513513513513514</v>
      </c>
      <c r="V1962" s="3">
        <f t="shared" si="291"/>
        <v>5.4054054054054053</v>
      </c>
      <c r="W1962" s="3">
        <f t="shared" si="292"/>
        <v>2.7027027027027026</v>
      </c>
    </row>
    <row r="1963" spans="1:23" x14ac:dyDescent="0.3">
      <c r="A1963" s="1">
        <f t="shared" si="286"/>
        <v>0</v>
      </c>
      <c r="B1963" s="1" t="s">
        <v>12</v>
      </c>
      <c r="C1963" s="1">
        <v>0.9</v>
      </c>
      <c r="D1963" s="1">
        <v>2</v>
      </c>
      <c r="E1963" s="1">
        <f t="shared" si="287"/>
        <v>491</v>
      </c>
      <c r="F1963" s="1">
        <v>1</v>
      </c>
      <c r="G1963" s="3">
        <f t="shared" si="288"/>
        <v>0</v>
      </c>
      <c r="H1963" s="3">
        <f t="shared" si="289"/>
        <v>7.9000000000000001E-2</v>
      </c>
      <c r="I1963" s="3">
        <v>7.8E-2</v>
      </c>
      <c r="J1963" s="3">
        <v>1E-3</v>
      </c>
      <c r="K1963" s="3">
        <v>0</v>
      </c>
      <c r="L1963" s="1">
        <v>37</v>
      </c>
      <c r="M1963" s="1">
        <v>37</v>
      </c>
      <c r="N1963" s="1">
        <v>37</v>
      </c>
      <c r="O1963" s="1">
        <v>32</v>
      </c>
      <c r="P1963" s="1">
        <v>35</v>
      </c>
      <c r="Q1963" s="1">
        <v>36</v>
      </c>
      <c r="R1963" s="3">
        <v>6.8000000000000005E-2</v>
      </c>
      <c r="S1963" s="3">
        <v>8.9999999999999993E-3</v>
      </c>
      <c r="T1963" s="3">
        <v>9.0000000000000011E-3</v>
      </c>
      <c r="U1963" s="3">
        <f t="shared" si="290"/>
        <v>13.513513513513514</v>
      </c>
      <c r="V1963" s="3">
        <f t="shared" si="291"/>
        <v>5.4054054054054053</v>
      </c>
      <c r="W1963" s="3">
        <f t="shared" si="292"/>
        <v>2.7027027027027026</v>
      </c>
    </row>
    <row r="1964" spans="1:23" x14ac:dyDescent="0.3">
      <c r="A1964" s="1">
        <f t="shared" si="286"/>
        <v>0</v>
      </c>
      <c r="B1964" s="1" t="s">
        <v>12</v>
      </c>
      <c r="C1964" s="1">
        <v>0.9</v>
      </c>
      <c r="D1964" s="1">
        <v>3</v>
      </c>
      <c r="E1964" s="1">
        <f t="shared" si="287"/>
        <v>491</v>
      </c>
      <c r="F1964" s="1">
        <v>1</v>
      </c>
      <c r="G1964" s="3">
        <f t="shared" si="288"/>
        <v>0</v>
      </c>
      <c r="H1964" s="3">
        <f t="shared" si="289"/>
        <v>8.199999999999999E-2</v>
      </c>
      <c r="I1964" s="3">
        <v>8.199999999999999E-2</v>
      </c>
      <c r="J1964" s="3">
        <v>0</v>
      </c>
      <c r="K1964" s="3">
        <v>0</v>
      </c>
      <c r="L1964" s="1">
        <v>37</v>
      </c>
      <c r="M1964" s="1">
        <v>37</v>
      </c>
      <c r="N1964" s="1">
        <v>37</v>
      </c>
      <c r="O1964" s="1">
        <v>32</v>
      </c>
      <c r="P1964" s="1">
        <v>35</v>
      </c>
      <c r="Q1964" s="1">
        <v>36</v>
      </c>
      <c r="R1964" s="3">
        <v>7.1999999999999995E-2</v>
      </c>
      <c r="S1964" s="3">
        <v>8.9999999999999993E-3</v>
      </c>
      <c r="T1964" s="3">
        <v>9.0000000000000011E-3</v>
      </c>
      <c r="U1964" s="3">
        <f t="shared" si="290"/>
        <v>13.513513513513514</v>
      </c>
      <c r="V1964" s="3">
        <f t="shared" si="291"/>
        <v>5.4054054054054053</v>
      </c>
      <c r="W1964" s="3">
        <f t="shared" si="292"/>
        <v>2.7027027027027026</v>
      </c>
    </row>
    <row r="1965" spans="1:23" x14ac:dyDescent="0.3">
      <c r="A1965" s="1">
        <f t="shared" si="286"/>
        <v>0</v>
      </c>
      <c r="B1965" s="1" t="s">
        <v>12</v>
      </c>
      <c r="C1965" s="1">
        <v>0.9</v>
      </c>
      <c r="D1965" s="1">
        <v>4</v>
      </c>
      <c r="E1965" s="1">
        <f t="shared" si="287"/>
        <v>491</v>
      </c>
      <c r="F1965" s="1">
        <v>1</v>
      </c>
      <c r="G1965" s="3">
        <f t="shared" si="288"/>
        <v>0</v>
      </c>
      <c r="H1965" s="3">
        <f t="shared" si="289"/>
        <v>0.09</v>
      </c>
      <c r="I1965" s="3">
        <v>8.8999999999999996E-2</v>
      </c>
      <c r="J1965" s="3">
        <v>1E-3</v>
      </c>
      <c r="K1965" s="3">
        <v>0</v>
      </c>
      <c r="L1965" s="1">
        <v>37</v>
      </c>
      <c r="M1965" s="1">
        <v>37</v>
      </c>
      <c r="N1965" s="1">
        <v>37</v>
      </c>
      <c r="O1965" s="1">
        <v>32</v>
      </c>
      <c r="P1965" s="1">
        <v>35</v>
      </c>
      <c r="Q1965" s="1">
        <v>36</v>
      </c>
      <c r="R1965" s="3">
        <v>0.08</v>
      </c>
      <c r="S1965" s="3">
        <v>8.9999999999999993E-3</v>
      </c>
      <c r="T1965" s="3">
        <v>8.0000000000000002E-3</v>
      </c>
      <c r="U1965" s="3">
        <f t="shared" si="290"/>
        <v>13.513513513513514</v>
      </c>
      <c r="V1965" s="3">
        <f t="shared" si="291"/>
        <v>5.4054054054054053</v>
      </c>
      <c r="W1965" s="3">
        <f t="shared" si="292"/>
        <v>2.7027027027027026</v>
      </c>
    </row>
    <row r="1966" spans="1:23" x14ac:dyDescent="0.3">
      <c r="A1966" s="1">
        <f t="shared" si="286"/>
        <v>0</v>
      </c>
      <c r="B1966" s="1" t="s">
        <v>12</v>
      </c>
      <c r="C1966" s="1">
        <v>0.9</v>
      </c>
      <c r="D1966" s="1">
        <v>1</v>
      </c>
      <c r="E1966" s="1">
        <f t="shared" si="287"/>
        <v>492</v>
      </c>
      <c r="F1966" s="1">
        <v>1</v>
      </c>
      <c r="G1966" s="3">
        <f t="shared" si="288"/>
        <v>0</v>
      </c>
      <c r="H1966" s="3">
        <f t="shared" si="289"/>
        <v>5.5E-2</v>
      </c>
      <c r="I1966" s="3">
        <v>5.5E-2</v>
      </c>
      <c r="J1966" s="3">
        <v>0</v>
      </c>
      <c r="K1966" s="3">
        <v>0</v>
      </c>
      <c r="L1966" s="1">
        <v>33</v>
      </c>
      <c r="M1966" s="1">
        <v>33</v>
      </c>
      <c r="N1966" s="1">
        <v>33</v>
      </c>
      <c r="O1966" s="1">
        <v>27</v>
      </c>
      <c r="P1966" s="1">
        <v>33</v>
      </c>
      <c r="Q1966" s="1">
        <v>33</v>
      </c>
      <c r="R1966" s="3">
        <v>4.4999999999999998E-2</v>
      </c>
      <c r="S1966" s="3">
        <v>8.9999999999999993E-3</v>
      </c>
      <c r="T1966" s="3">
        <v>9.0000000000000011E-3</v>
      </c>
      <c r="U1966" s="3">
        <f t="shared" si="290"/>
        <v>18.181818181818183</v>
      </c>
      <c r="V1966" s="3">
        <f t="shared" si="291"/>
        <v>0</v>
      </c>
      <c r="W1966" s="3">
        <f t="shared" si="292"/>
        <v>0</v>
      </c>
    </row>
    <row r="1967" spans="1:23" x14ac:dyDescent="0.3">
      <c r="A1967" s="1">
        <f t="shared" si="286"/>
        <v>0</v>
      </c>
      <c r="B1967" s="1" t="s">
        <v>12</v>
      </c>
      <c r="C1967" s="1">
        <v>0.9</v>
      </c>
      <c r="D1967" s="1">
        <v>2</v>
      </c>
      <c r="E1967" s="1">
        <f t="shared" si="287"/>
        <v>492</v>
      </c>
      <c r="F1967" s="1">
        <v>1</v>
      </c>
      <c r="G1967" s="3">
        <f t="shared" si="288"/>
        <v>0</v>
      </c>
      <c r="H1967" s="3">
        <f t="shared" si="289"/>
        <v>6.0999999999999999E-2</v>
      </c>
      <c r="I1967" s="3">
        <v>6.0999999999999999E-2</v>
      </c>
      <c r="J1967" s="3">
        <v>0</v>
      </c>
      <c r="K1967" s="3">
        <v>0</v>
      </c>
      <c r="L1967" s="1">
        <v>33</v>
      </c>
      <c r="M1967" s="1">
        <v>33</v>
      </c>
      <c r="N1967" s="1">
        <v>33</v>
      </c>
      <c r="O1967" s="1">
        <v>27</v>
      </c>
      <c r="P1967" s="1">
        <v>33</v>
      </c>
      <c r="Q1967" s="1">
        <v>33</v>
      </c>
      <c r="R1967" s="3">
        <v>5.0999999999999997E-2</v>
      </c>
      <c r="S1967" s="3">
        <v>8.9999999999999993E-3</v>
      </c>
      <c r="T1967" s="3">
        <v>9.0000000000000011E-3</v>
      </c>
      <c r="U1967" s="3">
        <f t="shared" si="290"/>
        <v>18.181818181818183</v>
      </c>
      <c r="V1967" s="3">
        <f t="shared" si="291"/>
        <v>0</v>
      </c>
      <c r="W1967" s="3">
        <f t="shared" si="292"/>
        <v>0</v>
      </c>
    </row>
    <row r="1968" spans="1:23" x14ac:dyDescent="0.3">
      <c r="A1968" s="1">
        <f t="shared" si="286"/>
        <v>0</v>
      </c>
      <c r="B1968" s="1" t="s">
        <v>12</v>
      </c>
      <c r="C1968" s="1">
        <v>0.9</v>
      </c>
      <c r="D1968" s="1">
        <v>3</v>
      </c>
      <c r="E1968" s="1">
        <f t="shared" si="287"/>
        <v>492</v>
      </c>
      <c r="F1968" s="1">
        <v>1</v>
      </c>
      <c r="G1968" s="3">
        <f t="shared" si="288"/>
        <v>0</v>
      </c>
      <c r="H1968" s="3">
        <f t="shared" si="289"/>
        <v>6.4000000000000001E-2</v>
      </c>
      <c r="I1968" s="3">
        <v>6.4000000000000001E-2</v>
      </c>
      <c r="J1968" s="3">
        <v>0</v>
      </c>
      <c r="K1968" s="3">
        <v>0</v>
      </c>
      <c r="L1968" s="1">
        <v>33</v>
      </c>
      <c r="M1968" s="1">
        <v>33</v>
      </c>
      <c r="N1968" s="1">
        <v>33</v>
      </c>
      <c r="O1968" s="1">
        <v>27</v>
      </c>
      <c r="P1968" s="1">
        <v>33</v>
      </c>
      <c r="Q1968" s="1">
        <v>33</v>
      </c>
      <c r="R1968" s="3">
        <v>5.3999999999999999E-2</v>
      </c>
      <c r="S1968" s="3">
        <v>8.9999999999999993E-3</v>
      </c>
      <c r="T1968" s="3">
        <v>9.0000000000000011E-3</v>
      </c>
      <c r="U1968" s="3">
        <f t="shared" si="290"/>
        <v>18.181818181818183</v>
      </c>
      <c r="V1968" s="3">
        <f t="shared" si="291"/>
        <v>0</v>
      </c>
      <c r="W1968" s="3">
        <f t="shared" si="292"/>
        <v>0</v>
      </c>
    </row>
    <row r="1969" spans="1:23" x14ac:dyDescent="0.3">
      <c r="A1969" s="1">
        <f t="shared" si="286"/>
        <v>0</v>
      </c>
      <c r="B1969" s="1" t="s">
        <v>12</v>
      </c>
      <c r="C1969" s="1">
        <v>0.9</v>
      </c>
      <c r="D1969" s="1">
        <v>4</v>
      </c>
      <c r="E1969" s="1">
        <f t="shared" si="287"/>
        <v>492</v>
      </c>
      <c r="F1969" s="1">
        <v>1</v>
      </c>
      <c r="G1969" s="3">
        <f t="shared" si="288"/>
        <v>0</v>
      </c>
      <c r="H1969" s="3">
        <f t="shared" si="289"/>
        <v>6.9999999999999993E-2</v>
      </c>
      <c r="I1969" s="3">
        <v>6.9999999999999993E-2</v>
      </c>
      <c r="J1969" s="3">
        <v>0</v>
      </c>
      <c r="K1969" s="3">
        <v>0</v>
      </c>
      <c r="L1969" s="1">
        <v>33</v>
      </c>
      <c r="M1969" s="1">
        <v>33</v>
      </c>
      <c r="N1969" s="1">
        <v>33</v>
      </c>
      <c r="O1969" s="1">
        <v>27</v>
      </c>
      <c r="P1969" s="1">
        <v>33</v>
      </c>
      <c r="Q1969" s="1">
        <v>33</v>
      </c>
      <c r="R1969" s="3">
        <v>6.0999999999999999E-2</v>
      </c>
      <c r="S1969" s="3">
        <v>8.9999999999999993E-3</v>
      </c>
      <c r="T1969" s="3">
        <v>8.0000000000000002E-3</v>
      </c>
      <c r="U1969" s="3">
        <f t="shared" si="290"/>
        <v>18.181818181818183</v>
      </c>
      <c r="V1969" s="3">
        <f t="shared" si="291"/>
        <v>0</v>
      </c>
      <c r="W1969" s="3">
        <f t="shared" si="292"/>
        <v>0</v>
      </c>
    </row>
    <row r="1970" spans="1:23" x14ac:dyDescent="0.3">
      <c r="A1970" s="1">
        <f t="shared" si="286"/>
        <v>0</v>
      </c>
      <c r="B1970" s="1" t="s">
        <v>12</v>
      </c>
      <c r="C1970" s="1">
        <v>0.9</v>
      </c>
      <c r="D1970" s="1">
        <v>1</v>
      </c>
      <c r="E1970" s="1">
        <f t="shared" si="287"/>
        <v>493</v>
      </c>
      <c r="F1970" s="1">
        <v>1</v>
      </c>
      <c r="G1970" s="3">
        <f t="shared" si="288"/>
        <v>0</v>
      </c>
      <c r="H1970" s="3">
        <f t="shared" si="289"/>
        <v>6.1000000000000006E-2</v>
      </c>
      <c r="I1970" s="3">
        <v>6.0000000000000005E-2</v>
      </c>
      <c r="J1970" s="3">
        <v>1E-3</v>
      </c>
      <c r="K1970" s="3">
        <v>0</v>
      </c>
      <c r="L1970" s="1">
        <v>33</v>
      </c>
      <c r="M1970" s="1">
        <v>33</v>
      </c>
      <c r="N1970" s="1">
        <v>33</v>
      </c>
      <c r="O1970" s="1">
        <v>26</v>
      </c>
      <c r="P1970" s="1">
        <v>32</v>
      </c>
      <c r="Q1970" s="1">
        <v>32</v>
      </c>
      <c r="R1970" s="3">
        <v>0.05</v>
      </c>
      <c r="S1970" s="3">
        <v>8.9999999999999993E-3</v>
      </c>
      <c r="T1970" s="3">
        <v>9.9999999999999985E-3</v>
      </c>
      <c r="U1970" s="3">
        <f t="shared" si="290"/>
        <v>21.212121212121211</v>
      </c>
      <c r="V1970" s="3">
        <f t="shared" si="291"/>
        <v>3.0303030303030303</v>
      </c>
      <c r="W1970" s="3">
        <f t="shared" si="292"/>
        <v>3.0303030303030303</v>
      </c>
    </row>
    <row r="1971" spans="1:23" x14ac:dyDescent="0.3">
      <c r="A1971" s="1">
        <f t="shared" si="286"/>
        <v>0</v>
      </c>
      <c r="B1971" s="1" t="s">
        <v>12</v>
      </c>
      <c r="C1971" s="1">
        <v>0.9</v>
      </c>
      <c r="D1971" s="1">
        <v>2</v>
      </c>
      <c r="E1971" s="1">
        <f t="shared" si="287"/>
        <v>493</v>
      </c>
      <c r="F1971" s="1">
        <v>1</v>
      </c>
      <c r="G1971" s="3">
        <f t="shared" si="288"/>
        <v>0</v>
      </c>
      <c r="H1971" s="3">
        <f t="shared" si="289"/>
        <v>6.6000000000000003E-2</v>
      </c>
      <c r="I1971" s="3">
        <v>6.5000000000000002E-2</v>
      </c>
      <c r="J1971" s="3">
        <v>1E-3</v>
      </c>
      <c r="K1971" s="3">
        <v>0</v>
      </c>
      <c r="L1971" s="1">
        <v>33</v>
      </c>
      <c r="M1971" s="1">
        <v>33</v>
      </c>
      <c r="N1971" s="1">
        <v>33</v>
      </c>
      <c r="O1971" s="1">
        <v>26</v>
      </c>
      <c r="P1971" s="1">
        <v>32</v>
      </c>
      <c r="Q1971" s="1">
        <v>32</v>
      </c>
      <c r="R1971" s="3">
        <v>5.5E-2</v>
      </c>
      <c r="S1971" s="3">
        <v>8.9999999999999993E-3</v>
      </c>
      <c r="T1971" s="3">
        <v>9.9999999999999985E-3</v>
      </c>
      <c r="U1971" s="3">
        <f t="shared" si="290"/>
        <v>21.212121212121211</v>
      </c>
      <c r="V1971" s="3">
        <f t="shared" si="291"/>
        <v>3.0303030303030303</v>
      </c>
      <c r="W1971" s="3">
        <f t="shared" si="292"/>
        <v>3.0303030303030303</v>
      </c>
    </row>
    <row r="1972" spans="1:23" x14ac:dyDescent="0.3">
      <c r="A1972" s="1">
        <f t="shared" si="286"/>
        <v>0</v>
      </c>
      <c r="B1972" s="1" t="s">
        <v>12</v>
      </c>
      <c r="C1972" s="1">
        <v>0.9</v>
      </c>
      <c r="D1972" s="1">
        <v>3</v>
      </c>
      <c r="E1972" s="1">
        <f t="shared" si="287"/>
        <v>493</v>
      </c>
      <c r="F1972" s="1">
        <v>1</v>
      </c>
      <c r="G1972" s="3">
        <f t="shared" si="288"/>
        <v>0</v>
      </c>
      <c r="H1972" s="3">
        <f t="shared" si="289"/>
        <v>6.6000000000000003E-2</v>
      </c>
      <c r="I1972" s="3">
        <v>6.6000000000000003E-2</v>
      </c>
      <c r="J1972" s="3">
        <v>0</v>
      </c>
      <c r="K1972" s="3">
        <v>0</v>
      </c>
      <c r="L1972" s="1">
        <v>33</v>
      </c>
      <c r="M1972" s="1">
        <v>33</v>
      </c>
      <c r="N1972" s="1">
        <v>33</v>
      </c>
      <c r="O1972" s="1">
        <v>26</v>
      </c>
      <c r="P1972" s="1">
        <v>32</v>
      </c>
      <c r="Q1972" s="1">
        <v>32</v>
      </c>
      <c r="R1972" s="3">
        <v>5.6000000000000001E-2</v>
      </c>
      <c r="S1972" s="3">
        <v>8.9999999999999993E-3</v>
      </c>
      <c r="T1972" s="3">
        <v>9.9999999999999985E-3</v>
      </c>
      <c r="U1972" s="3">
        <f t="shared" si="290"/>
        <v>21.212121212121211</v>
      </c>
      <c r="V1972" s="3">
        <f t="shared" si="291"/>
        <v>3.0303030303030303</v>
      </c>
      <c r="W1972" s="3">
        <f t="shared" si="292"/>
        <v>3.0303030303030303</v>
      </c>
    </row>
    <row r="1973" spans="1:23" x14ac:dyDescent="0.3">
      <c r="A1973" s="1">
        <f t="shared" si="286"/>
        <v>0</v>
      </c>
      <c r="B1973" s="1" t="s">
        <v>12</v>
      </c>
      <c r="C1973" s="1">
        <v>0.9</v>
      </c>
      <c r="D1973" s="1">
        <v>4</v>
      </c>
      <c r="E1973" s="1">
        <f t="shared" si="287"/>
        <v>493</v>
      </c>
      <c r="F1973" s="1">
        <v>1</v>
      </c>
      <c r="G1973" s="3">
        <f t="shared" si="288"/>
        <v>0</v>
      </c>
      <c r="H1973" s="3">
        <f t="shared" si="289"/>
        <v>7.0999999999999994E-2</v>
      </c>
      <c r="I1973" s="3">
        <v>7.0999999999999994E-2</v>
      </c>
      <c r="J1973" s="3">
        <v>0</v>
      </c>
      <c r="K1973" s="3">
        <v>0</v>
      </c>
      <c r="L1973" s="1">
        <v>33</v>
      </c>
      <c r="M1973" s="1">
        <v>33</v>
      </c>
      <c r="N1973" s="1">
        <v>33</v>
      </c>
      <c r="O1973" s="1">
        <v>26</v>
      </c>
      <c r="P1973" s="1">
        <v>32</v>
      </c>
      <c r="Q1973" s="1">
        <v>32</v>
      </c>
      <c r="R1973" s="3">
        <v>6.0999999999999999E-2</v>
      </c>
      <c r="S1973" s="3">
        <v>8.9999999999999993E-3</v>
      </c>
      <c r="T1973" s="3">
        <v>9.9999999999999985E-3</v>
      </c>
      <c r="U1973" s="3">
        <f t="shared" si="290"/>
        <v>21.212121212121211</v>
      </c>
      <c r="V1973" s="3">
        <f t="shared" si="291"/>
        <v>3.0303030303030303</v>
      </c>
      <c r="W1973" s="3">
        <f t="shared" si="292"/>
        <v>3.0303030303030303</v>
      </c>
    </row>
    <row r="1974" spans="1:23" x14ac:dyDescent="0.3">
      <c r="A1974" s="1">
        <f t="shared" si="286"/>
        <v>0</v>
      </c>
      <c r="B1974" s="1" t="s">
        <v>12</v>
      </c>
      <c r="C1974" s="1">
        <v>0.9</v>
      </c>
      <c r="D1974" s="1">
        <v>1</v>
      </c>
      <c r="E1974" s="1">
        <f t="shared" si="287"/>
        <v>494</v>
      </c>
      <c r="F1974" s="1">
        <v>1</v>
      </c>
      <c r="G1974" s="3">
        <f t="shared" si="288"/>
        <v>0</v>
      </c>
      <c r="H1974" s="3">
        <f t="shared" si="289"/>
        <v>5.2000000000000005E-2</v>
      </c>
      <c r="I1974" s="3">
        <v>5.2000000000000005E-2</v>
      </c>
      <c r="J1974" s="3">
        <v>0</v>
      </c>
      <c r="K1974" s="3">
        <v>0</v>
      </c>
      <c r="L1974" s="1">
        <v>33</v>
      </c>
      <c r="M1974" s="1">
        <v>33</v>
      </c>
      <c r="N1974" s="1">
        <v>33</v>
      </c>
      <c r="O1974" s="1">
        <v>29</v>
      </c>
      <c r="P1974" s="1">
        <v>33</v>
      </c>
      <c r="Q1974" s="1">
        <v>33</v>
      </c>
      <c r="R1974" s="3">
        <v>4.2000000000000003E-2</v>
      </c>
      <c r="S1974" s="3">
        <v>8.9999999999999993E-3</v>
      </c>
      <c r="T1974" s="3">
        <v>9.0000000000000011E-3</v>
      </c>
      <c r="U1974" s="3">
        <f t="shared" si="290"/>
        <v>12.121212121212121</v>
      </c>
      <c r="V1974" s="3">
        <f t="shared" si="291"/>
        <v>0</v>
      </c>
      <c r="W1974" s="3">
        <f t="shared" si="292"/>
        <v>0</v>
      </c>
    </row>
    <row r="1975" spans="1:23" x14ac:dyDescent="0.3">
      <c r="A1975" s="1">
        <f t="shared" si="286"/>
        <v>0</v>
      </c>
      <c r="B1975" s="1" t="s">
        <v>12</v>
      </c>
      <c r="C1975" s="1">
        <v>0.9</v>
      </c>
      <c r="D1975" s="1">
        <v>2</v>
      </c>
      <c r="E1975" s="1">
        <f t="shared" si="287"/>
        <v>494</v>
      </c>
      <c r="F1975" s="1">
        <v>1</v>
      </c>
      <c r="G1975" s="3">
        <f t="shared" si="288"/>
        <v>0</v>
      </c>
      <c r="H1975" s="3">
        <f t="shared" si="289"/>
        <v>5.6000000000000001E-2</v>
      </c>
      <c r="I1975" s="3">
        <v>5.6000000000000001E-2</v>
      </c>
      <c r="J1975" s="3">
        <v>0</v>
      </c>
      <c r="K1975" s="3">
        <v>0</v>
      </c>
      <c r="L1975" s="1">
        <v>33</v>
      </c>
      <c r="M1975" s="1">
        <v>33</v>
      </c>
      <c r="N1975" s="1">
        <v>33</v>
      </c>
      <c r="O1975" s="1">
        <v>29</v>
      </c>
      <c r="P1975" s="1">
        <v>33</v>
      </c>
      <c r="Q1975" s="1">
        <v>33</v>
      </c>
      <c r="R1975" s="3">
        <v>4.7E-2</v>
      </c>
      <c r="S1975" s="3">
        <v>8.9999999999999993E-3</v>
      </c>
      <c r="T1975" s="3">
        <v>8.0000000000000002E-3</v>
      </c>
      <c r="U1975" s="3">
        <f t="shared" si="290"/>
        <v>12.121212121212121</v>
      </c>
      <c r="V1975" s="3">
        <f t="shared" si="291"/>
        <v>0</v>
      </c>
      <c r="W1975" s="3">
        <f t="shared" si="292"/>
        <v>0</v>
      </c>
    </row>
    <row r="1976" spans="1:23" x14ac:dyDescent="0.3">
      <c r="A1976" s="1">
        <f t="shared" si="286"/>
        <v>0</v>
      </c>
      <c r="B1976" s="1" t="s">
        <v>12</v>
      </c>
      <c r="C1976" s="1">
        <v>0.9</v>
      </c>
      <c r="D1976" s="1">
        <v>3</v>
      </c>
      <c r="E1976" s="1">
        <f t="shared" si="287"/>
        <v>494</v>
      </c>
      <c r="F1976" s="1">
        <v>1</v>
      </c>
      <c r="G1976" s="3">
        <f t="shared" si="288"/>
        <v>0</v>
      </c>
      <c r="H1976" s="3">
        <f t="shared" si="289"/>
        <v>5.7000000000000002E-2</v>
      </c>
      <c r="I1976" s="3">
        <v>5.7000000000000002E-2</v>
      </c>
      <c r="J1976" s="3">
        <v>0</v>
      </c>
      <c r="K1976" s="3">
        <v>0</v>
      </c>
      <c r="L1976" s="1">
        <v>33</v>
      </c>
      <c r="M1976" s="1">
        <v>33</v>
      </c>
      <c r="N1976" s="1">
        <v>33</v>
      </c>
      <c r="O1976" s="1">
        <v>29</v>
      </c>
      <c r="P1976" s="1">
        <v>33</v>
      </c>
      <c r="Q1976" s="1">
        <v>33</v>
      </c>
      <c r="R1976" s="3">
        <v>4.8000000000000001E-2</v>
      </c>
      <c r="S1976" s="3">
        <v>8.9999999999999993E-3</v>
      </c>
      <c r="T1976" s="3">
        <v>8.0000000000000002E-3</v>
      </c>
      <c r="U1976" s="3">
        <f t="shared" si="290"/>
        <v>12.121212121212121</v>
      </c>
      <c r="V1976" s="3">
        <f t="shared" si="291"/>
        <v>0</v>
      </c>
      <c r="W1976" s="3">
        <f t="shared" si="292"/>
        <v>0</v>
      </c>
    </row>
    <row r="1977" spans="1:23" x14ac:dyDescent="0.3">
      <c r="A1977" s="1">
        <f t="shared" si="286"/>
        <v>0</v>
      </c>
      <c r="B1977" s="1" t="s">
        <v>12</v>
      </c>
      <c r="C1977" s="1">
        <v>0.9</v>
      </c>
      <c r="D1977" s="1">
        <v>4</v>
      </c>
      <c r="E1977" s="1">
        <f t="shared" si="287"/>
        <v>494</v>
      </c>
      <c r="F1977" s="1">
        <v>1</v>
      </c>
      <c r="G1977" s="3">
        <f t="shared" si="288"/>
        <v>0</v>
      </c>
      <c r="H1977" s="3">
        <f t="shared" si="289"/>
        <v>6.0999999999999999E-2</v>
      </c>
      <c r="I1977" s="3">
        <v>6.0999999999999999E-2</v>
      </c>
      <c r="J1977" s="3">
        <v>0</v>
      </c>
      <c r="K1977" s="3">
        <v>0</v>
      </c>
      <c r="L1977" s="1">
        <v>33</v>
      </c>
      <c r="M1977" s="1">
        <v>33</v>
      </c>
      <c r="N1977" s="1">
        <v>33</v>
      </c>
      <c r="O1977" s="1">
        <v>29</v>
      </c>
      <c r="P1977" s="1">
        <v>33</v>
      </c>
      <c r="Q1977" s="1">
        <v>33</v>
      </c>
      <c r="R1977" s="3">
        <v>5.1999999999999998E-2</v>
      </c>
      <c r="S1977" s="3">
        <v>8.9999999999999993E-3</v>
      </c>
      <c r="T1977" s="3">
        <v>8.0000000000000002E-3</v>
      </c>
      <c r="U1977" s="3">
        <f t="shared" si="290"/>
        <v>12.121212121212121</v>
      </c>
      <c r="V1977" s="3">
        <f t="shared" si="291"/>
        <v>0</v>
      </c>
      <c r="W1977" s="3">
        <f t="shared" si="292"/>
        <v>0</v>
      </c>
    </row>
    <row r="1978" spans="1:23" x14ac:dyDescent="0.3">
      <c r="A1978" s="1">
        <f t="shared" si="286"/>
        <v>0</v>
      </c>
      <c r="B1978" s="1" t="s">
        <v>12</v>
      </c>
      <c r="C1978" s="1">
        <v>0.9</v>
      </c>
      <c r="D1978" s="1">
        <v>1</v>
      </c>
      <c r="E1978" s="1">
        <f t="shared" si="287"/>
        <v>495</v>
      </c>
      <c r="F1978" s="1">
        <v>1</v>
      </c>
      <c r="G1978" s="3">
        <f t="shared" si="288"/>
        <v>0</v>
      </c>
      <c r="H1978" s="3">
        <f t="shared" si="289"/>
        <v>6.5000000000000002E-2</v>
      </c>
      <c r="I1978" s="3">
        <v>6.5000000000000002E-2</v>
      </c>
      <c r="J1978" s="3">
        <v>0</v>
      </c>
      <c r="K1978" s="3">
        <v>0</v>
      </c>
      <c r="L1978" s="1">
        <v>36</v>
      </c>
      <c r="M1978" s="1">
        <v>36</v>
      </c>
      <c r="N1978" s="1">
        <v>36</v>
      </c>
      <c r="O1978" s="1">
        <v>28</v>
      </c>
      <c r="P1978" s="1">
        <v>35</v>
      </c>
      <c r="Q1978" s="1">
        <v>35</v>
      </c>
      <c r="R1978" s="3">
        <v>5.6000000000000001E-2</v>
      </c>
      <c r="S1978" s="3">
        <v>8.0000000000000002E-3</v>
      </c>
      <c r="T1978" s="3">
        <v>9.0000000000000011E-3</v>
      </c>
      <c r="U1978" s="3">
        <f t="shared" si="290"/>
        <v>22.222222222222221</v>
      </c>
      <c r="V1978" s="3">
        <f t="shared" si="291"/>
        <v>2.7777777777777777</v>
      </c>
      <c r="W1978" s="3">
        <f t="shared" si="292"/>
        <v>2.7777777777777777</v>
      </c>
    </row>
    <row r="1979" spans="1:23" x14ac:dyDescent="0.3">
      <c r="A1979" s="1">
        <f t="shared" si="286"/>
        <v>0</v>
      </c>
      <c r="B1979" s="1" t="s">
        <v>12</v>
      </c>
      <c r="C1979" s="1">
        <v>0.9</v>
      </c>
      <c r="D1979" s="1">
        <v>2</v>
      </c>
      <c r="E1979" s="1">
        <f t="shared" si="287"/>
        <v>495</v>
      </c>
      <c r="F1979" s="1">
        <v>1</v>
      </c>
      <c r="G1979" s="3">
        <f t="shared" si="288"/>
        <v>0</v>
      </c>
      <c r="H1979" s="3">
        <f t="shared" si="289"/>
        <v>6.9000000000000006E-2</v>
      </c>
      <c r="I1979" s="3">
        <v>6.9000000000000006E-2</v>
      </c>
      <c r="J1979" s="3">
        <v>0</v>
      </c>
      <c r="K1979" s="3">
        <v>0</v>
      </c>
      <c r="L1979" s="1">
        <v>36</v>
      </c>
      <c r="M1979" s="1">
        <v>36</v>
      </c>
      <c r="N1979" s="1">
        <v>36</v>
      </c>
      <c r="O1979" s="1">
        <v>28</v>
      </c>
      <c r="P1979" s="1">
        <v>35</v>
      </c>
      <c r="Q1979" s="1">
        <v>35</v>
      </c>
      <c r="R1979" s="3">
        <v>6.0999999999999999E-2</v>
      </c>
      <c r="S1979" s="3">
        <v>8.0000000000000002E-3</v>
      </c>
      <c r="T1979" s="3">
        <v>8.0000000000000002E-3</v>
      </c>
      <c r="U1979" s="3">
        <f t="shared" si="290"/>
        <v>22.222222222222221</v>
      </c>
      <c r="V1979" s="3">
        <f t="shared" si="291"/>
        <v>2.7777777777777777</v>
      </c>
      <c r="W1979" s="3">
        <f t="shared" si="292"/>
        <v>2.7777777777777777</v>
      </c>
    </row>
    <row r="1980" spans="1:23" x14ac:dyDescent="0.3">
      <c r="A1980" s="1">
        <f t="shared" si="286"/>
        <v>0</v>
      </c>
      <c r="B1980" s="1" t="s">
        <v>12</v>
      </c>
      <c r="C1980" s="1">
        <v>0.9</v>
      </c>
      <c r="D1980" s="1">
        <v>3</v>
      </c>
      <c r="E1980" s="1">
        <f t="shared" si="287"/>
        <v>495</v>
      </c>
      <c r="F1980" s="1">
        <v>1</v>
      </c>
      <c r="G1980" s="3">
        <f t="shared" si="288"/>
        <v>0</v>
      </c>
      <c r="H1980" s="3">
        <f t="shared" si="289"/>
        <v>7.400000000000001E-2</v>
      </c>
      <c r="I1980" s="3">
        <v>7.400000000000001E-2</v>
      </c>
      <c r="J1980" s="3">
        <v>0</v>
      </c>
      <c r="K1980" s="3">
        <v>0</v>
      </c>
      <c r="L1980" s="1">
        <v>36</v>
      </c>
      <c r="M1980" s="1">
        <v>36</v>
      </c>
      <c r="N1980" s="1">
        <v>36</v>
      </c>
      <c r="O1980" s="1">
        <v>28</v>
      </c>
      <c r="P1980" s="1">
        <v>35</v>
      </c>
      <c r="Q1980" s="1">
        <v>35</v>
      </c>
      <c r="R1980" s="3">
        <v>6.5000000000000002E-2</v>
      </c>
      <c r="S1980" s="3">
        <v>8.0000000000000002E-3</v>
      </c>
      <c r="T1980" s="3">
        <v>9.0000000000000011E-3</v>
      </c>
      <c r="U1980" s="3">
        <f t="shared" si="290"/>
        <v>22.222222222222221</v>
      </c>
      <c r="V1980" s="3">
        <f t="shared" si="291"/>
        <v>2.7777777777777777</v>
      </c>
      <c r="W1980" s="3">
        <f t="shared" si="292"/>
        <v>2.7777777777777777</v>
      </c>
    </row>
    <row r="1981" spans="1:23" x14ac:dyDescent="0.3">
      <c r="A1981" s="1">
        <f t="shared" si="286"/>
        <v>0</v>
      </c>
      <c r="B1981" s="1" t="s">
        <v>12</v>
      </c>
      <c r="C1981" s="1">
        <v>0.9</v>
      </c>
      <c r="D1981" s="1">
        <v>4</v>
      </c>
      <c r="E1981" s="1">
        <f t="shared" si="287"/>
        <v>495</v>
      </c>
      <c r="F1981" s="1">
        <v>1</v>
      </c>
      <c r="G1981" s="3">
        <f t="shared" si="288"/>
        <v>0</v>
      </c>
      <c r="H1981" s="3">
        <f t="shared" si="289"/>
        <v>7.8000000000000014E-2</v>
      </c>
      <c r="I1981" s="3">
        <v>7.7000000000000013E-2</v>
      </c>
      <c r="J1981" s="3">
        <v>1E-3</v>
      </c>
      <c r="K1981" s="3">
        <v>0</v>
      </c>
      <c r="L1981" s="1">
        <v>36</v>
      </c>
      <c r="M1981" s="1">
        <v>36</v>
      </c>
      <c r="N1981" s="1">
        <v>36</v>
      </c>
      <c r="O1981" s="1">
        <v>28</v>
      </c>
      <c r="P1981" s="1">
        <v>35</v>
      </c>
      <c r="Q1981" s="1">
        <v>35</v>
      </c>
      <c r="R1981" s="3">
        <v>6.8000000000000005E-2</v>
      </c>
      <c r="S1981" s="3">
        <v>8.0000000000000002E-3</v>
      </c>
      <c r="T1981" s="3">
        <v>9.0000000000000011E-3</v>
      </c>
      <c r="U1981" s="3">
        <f t="shared" si="290"/>
        <v>22.222222222222221</v>
      </c>
      <c r="V1981" s="3">
        <f t="shared" si="291"/>
        <v>2.7777777777777777</v>
      </c>
      <c r="W1981" s="3">
        <f t="shared" si="292"/>
        <v>2.7777777777777777</v>
      </c>
    </row>
    <row r="1982" spans="1:23" x14ac:dyDescent="0.3">
      <c r="A1982" s="1">
        <f t="shared" si="286"/>
        <v>0</v>
      </c>
      <c r="B1982" s="1" t="s">
        <v>12</v>
      </c>
      <c r="C1982" s="1">
        <v>0.9</v>
      </c>
      <c r="D1982" s="1">
        <v>1</v>
      </c>
      <c r="E1982" s="1">
        <f t="shared" si="287"/>
        <v>496</v>
      </c>
      <c r="F1982" s="1">
        <v>1</v>
      </c>
      <c r="G1982" s="3">
        <f t="shared" si="288"/>
        <v>0</v>
      </c>
      <c r="H1982" s="3">
        <f t="shared" si="289"/>
        <v>6.4000000000000001E-2</v>
      </c>
      <c r="I1982" s="3">
        <v>6.4000000000000001E-2</v>
      </c>
      <c r="J1982" s="3">
        <v>0</v>
      </c>
      <c r="K1982" s="3">
        <v>0</v>
      </c>
      <c r="L1982" s="1">
        <v>33</v>
      </c>
      <c r="M1982" s="1">
        <v>33</v>
      </c>
      <c r="N1982" s="1">
        <v>33</v>
      </c>
      <c r="O1982" s="1">
        <v>25</v>
      </c>
      <c r="P1982" s="1">
        <v>31</v>
      </c>
      <c r="Q1982" s="1">
        <v>32</v>
      </c>
      <c r="R1982" s="3">
        <v>5.1999999999999998E-2</v>
      </c>
      <c r="S1982" s="3">
        <v>1.0999999999999999E-2</v>
      </c>
      <c r="T1982" s="3">
        <v>1.0999999999999999E-2</v>
      </c>
      <c r="U1982" s="3">
        <f t="shared" si="290"/>
        <v>24.242424242424242</v>
      </c>
      <c r="V1982" s="3">
        <f t="shared" si="291"/>
        <v>6.0606060606060606</v>
      </c>
      <c r="W1982" s="3">
        <f t="shared" si="292"/>
        <v>3.0303030303030303</v>
      </c>
    </row>
    <row r="1983" spans="1:23" x14ac:dyDescent="0.3">
      <c r="A1983" s="1">
        <f t="shared" si="286"/>
        <v>0</v>
      </c>
      <c r="B1983" s="1" t="s">
        <v>12</v>
      </c>
      <c r="C1983" s="1">
        <v>0.9</v>
      </c>
      <c r="D1983" s="1">
        <v>2</v>
      </c>
      <c r="E1983" s="1">
        <f t="shared" si="287"/>
        <v>496</v>
      </c>
      <c r="F1983" s="1">
        <v>1</v>
      </c>
      <c r="G1983" s="3">
        <f t="shared" si="288"/>
        <v>0</v>
      </c>
      <c r="H1983" s="3">
        <f t="shared" si="289"/>
        <v>7.1999999999999995E-2</v>
      </c>
      <c r="I1983" s="3">
        <v>7.1999999999999995E-2</v>
      </c>
      <c r="J1983" s="3">
        <v>0</v>
      </c>
      <c r="K1983" s="3">
        <v>0</v>
      </c>
      <c r="L1983" s="1">
        <v>33</v>
      </c>
      <c r="M1983" s="1">
        <v>33</v>
      </c>
      <c r="N1983" s="1">
        <v>33</v>
      </c>
      <c r="O1983" s="1">
        <v>25</v>
      </c>
      <c r="P1983" s="1">
        <v>31</v>
      </c>
      <c r="Q1983" s="1">
        <v>32</v>
      </c>
      <c r="R1983" s="3">
        <v>0.06</v>
      </c>
      <c r="S1983" s="3">
        <v>1.0999999999999999E-2</v>
      </c>
      <c r="T1983" s="3">
        <v>1.0999999999999999E-2</v>
      </c>
      <c r="U1983" s="3">
        <f t="shared" si="290"/>
        <v>24.242424242424242</v>
      </c>
      <c r="V1983" s="3">
        <f t="shared" si="291"/>
        <v>6.0606060606060606</v>
      </c>
      <c r="W1983" s="3">
        <f t="shared" si="292"/>
        <v>3.0303030303030303</v>
      </c>
    </row>
    <row r="1984" spans="1:23" x14ac:dyDescent="0.3">
      <c r="A1984" s="1">
        <f t="shared" si="286"/>
        <v>0</v>
      </c>
      <c r="B1984" s="1" t="s">
        <v>12</v>
      </c>
      <c r="C1984" s="1">
        <v>0.9</v>
      </c>
      <c r="D1984" s="1">
        <v>3</v>
      </c>
      <c r="E1984" s="1">
        <f t="shared" si="287"/>
        <v>496</v>
      </c>
      <c r="F1984" s="1">
        <v>1</v>
      </c>
      <c r="G1984" s="3">
        <f t="shared" si="288"/>
        <v>0</v>
      </c>
      <c r="H1984" s="3">
        <f t="shared" si="289"/>
        <v>7.4999999999999997E-2</v>
      </c>
      <c r="I1984" s="3">
        <v>7.4999999999999997E-2</v>
      </c>
      <c r="J1984" s="3">
        <v>0</v>
      </c>
      <c r="K1984" s="3">
        <v>0</v>
      </c>
      <c r="L1984" s="1">
        <v>33</v>
      </c>
      <c r="M1984" s="1">
        <v>33</v>
      </c>
      <c r="N1984" s="1">
        <v>33</v>
      </c>
      <c r="O1984" s="1">
        <v>25</v>
      </c>
      <c r="P1984" s="1">
        <v>31</v>
      </c>
      <c r="Q1984" s="1">
        <v>32</v>
      </c>
      <c r="R1984" s="3">
        <v>6.3E-2</v>
      </c>
      <c r="S1984" s="3">
        <v>1.0999999999999999E-2</v>
      </c>
      <c r="T1984" s="3">
        <v>1.0999999999999999E-2</v>
      </c>
      <c r="U1984" s="3">
        <f t="shared" si="290"/>
        <v>24.242424242424242</v>
      </c>
      <c r="V1984" s="3">
        <f t="shared" si="291"/>
        <v>6.0606060606060606</v>
      </c>
      <c r="W1984" s="3">
        <f t="shared" si="292"/>
        <v>3.0303030303030303</v>
      </c>
    </row>
    <row r="1985" spans="1:38" x14ac:dyDescent="0.3">
      <c r="A1985" s="1">
        <f t="shared" si="286"/>
        <v>0</v>
      </c>
      <c r="B1985" s="1" t="s">
        <v>12</v>
      </c>
      <c r="C1985" s="1">
        <v>0.9</v>
      </c>
      <c r="D1985" s="1">
        <v>4</v>
      </c>
      <c r="E1985" s="1">
        <f t="shared" si="287"/>
        <v>496</v>
      </c>
      <c r="F1985" s="1">
        <v>1</v>
      </c>
      <c r="G1985" s="3">
        <f t="shared" si="288"/>
        <v>0</v>
      </c>
      <c r="H1985" s="3">
        <f t="shared" si="289"/>
        <v>8.2000000000000003E-2</v>
      </c>
      <c r="I1985" s="3">
        <v>8.2000000000000003E-2</v>
      </c>
      <c r="J1985" s="3">
        <v>0</v>
      </c>
      <c r="K1985" s="3">
        <v>0</v>
      </c>
      <c r="L1985" s="1">
        <v>33</v>
      </c>
      <c r="M1985" s="1">
        <v>33</v>
      </c>
      <c r="N1985" s="1">
        <v>33</v>
      </c>
      <c r="O1985" s="1">
        <v>25</v>
      </c>
      <c r="P1985" s="1">
        <v>31</v>
      </c>
      <c r="Q1985" s="1">
        <v>32</v>
      </c>
      <c r="R1985" s="3">
        <v>7.0000000000000007E-2</v>
      </c>
      <c r="S1985" s="3">
        <v>1.0999999999999999E-2</v>
      </c>
      <c r="T1985" s="3">
        <v>1.0999999999999999E-2</v>
      </c>
      <c r="U1985" s="3">
        <f t="shared" si="290"/>
        <v>24.242424242424242</v>
      </c>
      <c r="V1985" s="3">
        <f t="shared" si="291"/>
        <v>6.0606060606060606</v>
      </c>
      <c r="W1985" s="3">
        <f t="shared" si="292"/>
        <v>3.0303030303030303</v>
      </c>
    </row>
    <row r="1986" spans="1:38" x14ac:dyDescent="0.3">
      <c r="A1986" s="1">
        <f t="shared" ref="A1986:A2049" si="293">IF(MOD(E1986,25)=0,1,0)</f>
        <v>0</v>
      </c>
      <c r="B1986" s="1" t="s">
        <v>12</v>
      </c>
      <c r="C1986" s="1">
        <v>0.9</v>
      </c>
      <c r="D1986" s="1">
        <v>1</v>
      </c>
      <c r="E1986" s="1">
        <f t="shared" si="287"/>
        <v>497</v>
      </c>
      <c r="F1986" s="1">
        <v>1</v>
      </c>
      <c r="G1986" s="3">
        <f t="shared" si="288"/>
        <v>0</v>
      </c>
      <c r="H1986" s="3">
        <f t="shared" si="289"/>
        <v>6.4000000000000001E-2</v>
      </c>
      <c r="I1986" s="3">
        <v>6.4000000000000001E-2</v>
      </c>
      <c r="J1986" s="3">
        <v>0</v>
      </c>
      <c r="K1986" s="3">
        <v>0</v>
      </c>
      <c r="L1986" s="1">
        <v>33</v>
      </c>
      <c r="M1986" s="1">
        <v>33</v>
      </c>
      <c r="N1986" s="1">
        <v>33</v>
      </c>
      <c r="O1986" s="1">
        <v>26</v>
      </c>
      <c r="P1986" s="1">
        <v>31</v>
      </c>
      <c r="Q1986" s="1">
        <v>32</v>
      </c>
      <c r="R1986" s="3">
        <v>5.3999999999999999E-2</v>
      </c>
      <c r="S1986" s="3">
        <v>8.9999999999999993E-3</v>
      </c>
      <c r="T1986" s="3">
        <v>9.9999999999999985E-3</v>
      </c>
      <c r="U1986" s="3">
        <f t="shared" si="290"/>
        <v>21.212121212121211</v>
      </c>
      <c r="V1986" s="3">
        <f t="shared" si="291"/>
        <v>6.0606060606060606</v>
      </c>
      <c r="W1986" s="3">
        <f t="shared" si="292"/>
        <v>3.0303030303030303</v>
      </c>
    </row>
    <row r="1987" spans="1:38" x14ac:dyDescent="0.3">
      <c r="A1987" s="1">
        <f t="shared" si="293"/>
        <v>0</v>
      </c>
      <c r="B1987" s="1" t="s">
        <v>12</v>
      </c>
      <c r="C1987" s="1">
        <v>0.9</v>
      </c>
      <c r="D1987" s="1">
        <v>2</v>
      </c>
      <c r="E1987" s="1">
        <f t="shared" ref="E1987:E2050" si="294">_xlfn.CEILING.MATH((ROW(E1987)-1)/4)</f>
        <v>497</v>
      </c>
      <c r="F1987" s="1">
        <v>1</v>
      </c>
      <c r="G1987" s="3">
        <f t="shared" ref="G1987:G2050" si="295">(M1987-L1987)/L1987*100</f>
        <v>0</v>
      </c>
      <c r="H1987" s="3">
        <f t="shared" ref="H1987:H2050" si="296">I1987+K1987+J1987</f>
        <v>7.0999999999999994E-2</v>
      </c>
      <c r="I1987" s="3">
        <v>7.0999999999999994E-2</v>
      </c>
      <c r="J1987" s="3">
        <v>0</v>
      </c>
      <c r="K1987" s="3">
        <v>0</v>
      </c>
      <c r="L1987" s="1">
        <v>33</v>
      </c>
      <c r="M1987" s="1">
        <v>33</v>
      </c>
      <c r="N1987" s="1">
        <v>33</v>
      </c>
      <c r="O1987" s="1">
        <v>26</v>
      </c>
      <c r="P1987" s="1">
        <v>31</v>
      </c>
      <c r="Q1987" s="1">
        <v>32</v>
      </c>
      <c r="R1987" s="3">
        <v>6.0999999999999999E-2</v>
      </c>
      <c r="S1987" s="3">
        <v>8.9999999999999993E-3</v>
      </c>
      <c r="T1987" s="3">
        <v>9.9999999999999985E-3</v>
      </c>
      <c r="U1987" s="3">
        <f t="shared" ref="U1987:U2050" si="297">IF(F1987=1,(M1987-O1987)/M1987*100,"0")</f>
        <v>21.212121212121211</v>
      </c>
      <c r="V1987" s="3">
        <f t="shared" ref="V1987:V2050" si="298">IF(F1987=1,(M1987-P1987)/M1987*100,"0")</f>
        <v>6.0606060606060606</v>
      </c>
      <c r="W1987" s="3">
        <f t="shared" ref="W1987:W2050" si="299">IF(F1987=1,(M1987-Q1987)/M1987*100,"0")</f>
        <v>3.0303030303030303</v>
      </c>
    </row>
    <row r="1988" spans="1:38" x14ac:dyDescent="0.3">
      <c r="A1988" s="1">
        <f t="shared" si="293"/>
        <v>0</v>
      </c>
      <c r="B1988" s="1" t="s">
        <v>12</v>
      </c>
      <c r="C1988" s="1">
        <v>0.9</v>
      </c>
      <c r="D1988" s="1">
        <v>3</v>
      </c>
      <c r="E1988" s="1">
        <f t="shared" si="294"/>
        <v>497</v>
      </c>
      <c r="F1988" s="1">
        <v>1</v>
      </c>
      <c r="G1988" s="3">
        <f t="shared" si="295"/>
        <v>0</v>
      </c>
      <c r="H1988" s="3">
        <f t="shared" si="296"/>
        <v>7.2999999999999995E-2</v>
      </c>
      <c r="I1988" s="3">
        <v>7.2999999999999995E-2</v>
      </c>
      <c r="J1988" s="3">
        <v>0</v>
      </c>
      <c r="K1988" s="3">
        <v>0</v>
      </c>
      <c r="L1988" s="1">
        <v>33</v>
      </c>
      <c r="M1988" s="1">
        <v>33</v>
      </c>
      <c r="N1988" s="1">
        <v>33</v>
      </c>
      <c r="O1988" s="1">
        <v>26</v>
      </c>
      <c r="P1988" s="1">
        <v>31</v>
      </c>
      <c r="Q1988" s="1">
        <v>32</v>
      </c>
      <c r="R1988" s="3">
        <v>6.3E-2</v>
      </c>
      <c r="S1988" s="3">
        <v>8.9999999999999993E-3</v>
      </c>
      <c r="T1988" s="3">
        <v>9.9999999999999985E-3</v>
      </c>
      <c r="U1988" s="3">
        <f t="shared" si="297"/>
        <v>21.212121212121211</v>
      </c>
      <c r="V1988" s="3">
        <f t="shared" si="298"/>
        <v>6.0606060606060606</v>
      </c>
      <c r="W1988" s="3">
        <f t="shared" si="299"/>
        <v>3.0303030303030303</v>
      </c>
    </row>
    <row r="1989" spans="1:38" x14ac:dyDescent="0.3">
      <c r="A1989" s="1">
        <f t="shared" si="293"/>
        <v>0</v>
      </c>
      <c r="B1989" s="1" t="s">
        <v>12</v>
      </c>
      <c r="C1989" s="1">
        <v>0.9</v>
      </c>
      <c r="D1989" s="1">
        <v>4</v>
      </c>
      <c r="E1989" s="1">
        <f t="shared" si="294"/>
        <v>497</v>
      </c>
      <c r="F1989" s="1">
        <v>1</v>
      </c>
      <c r="G1989" s="3">
        <f t="shared" si="295"/>
        <v>0</v>
      </c>
      <c r="H1989" s="3">
        <f t="shared" si="296"/>
        <v>0.08</v>
      </c>
      <c r="I1989" s="3">
        <v>0.08</v>
      </c>
      <c r="J1989" s="3">
        <v>0</v>
      </c>
      <c r="K1989" s="3">
        <v>0</v>
      </c>
      <c r="L1989" s="1">
        <v>33</v>
      </c>
      <c r="M1989" s="1">
        <v>33</v>
      </c>
      <c r="N1989" s="1">
        <v>33</v>
      </c>
      <c r="O1989" s="1">
        <v>26</v>
      </c>
      <c r="P1989" s="1">
        <v>31</v>
      </c>
      <c r="Q1989" s="1">
        <v>32</v>
      </c>
      <c r="R1989" s="3">
        <v>7.0000000000000007E-2</v>
      </c>
      <c r="S1989" s="3">
        <v>8.9999999999999993E-3</v>
      </c>
      <c r="T1989" s="3">
        <v>9.9999999999999985E-3</v>
      </c>
      <c r="U1989" s="3">
        <f t="shared" si="297"/>
        <v>21.212121212121211</v>
      </c>
      <c r="V1989" s="3">
        <f t="shared" si="298"/>
        <v>6.0606060606060606</v>
      </c>
      <c r="W1989" s="3">
        <f t="shared" si="299"/>
        <v>3.0303030303030303</v>
      </c>
    </row>
    <row r="1990" spans="1:38" x14ac:dyDescent="0.3">
      <c r="A1990" s="1">
        <f t="shared" si="293"/>
        <v>0</v>
      </c>
      <c r="B1990" s="1" t="s">
        <v>12</v>
      </c>
      <c r="C1990" s="1">
        <v>0.9</v>
      </c>
      <c r="D1990" s="1">
        <v>1</v>
      </c>
      <c r="E1990" s="1">
        <f t="shared" si="294"/>
        <v>498</v>
      </c>
      <c r="F1990" s="1">
        <v>1</v>
      </c>
      <c r="G1990" s="3">
        <f t="shared" si="295"/>
        <v>0</v>
      </c>
      <c r="H1990" s="3">
        <f t="shared" si="296"/>
        <v>6.1000000000000006E-2</v>
      </c>
      <c r="I1990" s="3">
        <v>6.0000000000000005E-2</v>
      </c>
      <c r="J1990" s="3">
        <v>1E-3</v>
      </c>
      <c r="K1990" s="3">
        <v>0</v>
      </c>
      <c r="L1990" s="1">
        <v>33</v>
      </c>
      <c r="M1990" s="1">
        <v>33</v>
      </c>
      <c r="N1990" s="1">
        <v>33</v>
      </c>
      <c r="O1990" s="1">
        <v>26</v>
      </c>
      <c r="P1990" s="1">
        <v>32</v>
      </c>
      <c r="Q1990" s="1">
        <v>33</v>
      </c>
      <c r="R1990" s="3">
        <v>4.9000000000000002E-2</v>
      </c>
      <c r="S1990" s="3">
        <v>0.01</v>
      </c>
      <c r="T1990" s="3">
        <v>1.0999999999999999E-2</v>
      </c>
      <c r="U1990" s="3">
        <f t="shared" si="297"/>
        <v>21.212121212121211</v>
      </c>
      <c r="V1990" s="3">
        <f t="shared" si="298"/>
        <v>3.0303030303030303</v>
      </c>
      <c r="W1990" s="3">
        <f t="shared" si="299"/>
        <v>0</v>
      </c>
    </row>
    <row r="1991" spans="1:38" x14ac:dyDescent="0.3">
      <c r="A1991" s="1">
        <f t="shared" si="293"/>
        <v>0</v>
      </c>
      <c r="B1991" s="1" t="s">
        <v>12</v>
      </c>
      <c r="C1991" s="1">
        <v>0.9</v>
      </c>
      <c r="D1991" s="1">
        <v>2</v>
      </c>
      <c r="E1991" s="1">
        <f t="shared" si="294"/>
        <v>498</v>
      </c>
      <c r="F1991" s="1">
        <v>1</v>
      </c>
      <c r="G1991" s="3">
        <f t="shared" si="295"/>
        <v>0</v>
      </c>
      <c r="H1991" s="3">
        <f t="shared" si="296"/>
        <v>6.2E-2</v>
      </c>
      <c r="I1991" s="3">
        <v>6.2E-2</v>
      </c>
      <c r="J1991" s="3">
        <v>0</v>
      </c>
      <c r="K1991" s="3">
        <v>0</v>
      </c>
      <c r="L1991" s="1">
        <v>33</v>
      </c>
      <c r="M1991" s="1">
        <v>33</v>
      </c>
      <c r="N1991" s="1">
        <v>33</v>
      </c>
      <c r="O1991" s="1">
        <v>26</v>
      </c>
      <c r="P1991" s="1">
        <v>32</v>
      </c>
      <c r="Q1991" s="1">
        <v>33</v>
      </c>
      <c r="R1991" s="3">
        <v>5.1999999999999998E-2</v>
      </c>
      <c r="S1991" s="3">
        <v>0.01</v>
      </c>
      <c r="T1991" s="3">
        <v>0.01</v>
      </c>
      <c r="U1991" s="3">
        <f t="shared" si="297"/>
        <v>21.212121212121211</v>
      </c>
      <c r="V1991" s="3">
        <f t="shared" si="298"/>
        <v>3.0303030303030303</v>
      </c>
      <c r="W1991" s="3">
        <f t="shared" si="299"/>
        <v>0</v>
      </c>
    </row>
    <row r="1992" spans="1:38" x14ac:dyDescent="0.3">
      <c r="A1992" s="1">
        <f t="shared" si="293"/>
        <v>0</v>
      </c>
      <c r="B1992" s="1" t="s">
        <v>12</v>
      </c>
      <c r="C1992" s="1">
        <v>0.9</v>
      </c>
      <c r="D1992" s="1">
        <v>3</v>
      </c>
      <c r="E1992" s="1">
        <f t="shared" si="294"/>
        <v>498</v>
      </c>
      <c r="F1992" s="1">
        <v>1</v>
      </c>
      <c r="G1992" s="3">
        <f t="shared" si="295"/>
        <v>0</v>
      </c>
      <c r="H1992" s="3">
        <f t="shared" si="296"/>
        <v>6.6000000000000003E-2</v>
      </c>
      <c r="I1992" s="3">
        <v>6.6000000000000003E-2</v>
      </c>
      <c r="J1992" s="3">
        <v>0</v>
      </c>
      <c r="K1992" s="3">
        <v>0</v>
      </c>
      <c r="L1992" s="1">
        <v>33</v>
      </c>
      <c r="M1992" s="1">
        <v>33</v>
      </c>
      <c r="N1992" s="1">
        <v>33</v>
      </c>
      <c r="O1992" s="1">
        <v>26</v>
      </c>
      <c r="P1992" s="1">
        <v>32</v>
      </c>
      <c r="Q1992" s="1">
        <v>33</v>
      </c>
      <c r="R1992" s="3">
        <v>5.5E-2</v>
      </c>
      <c r="S1992" s="3">
        <v>0.01</v>
      </c>
      <c r="T1992" s="3">
        <v>1.0999999999999999E-2</v>
      </c>
      <c r="U1992" s="3">
        <f t="shared" si="297"/>
        <v>21.212121212121211</v>
      </c>
      <c r="V1992" s="3">
        <f t="shared" si="298"/>
        <v>3.0303030303030303</v>
      </c>
      <c r="W1992" s="3">
        <f t="shared" si="299"/>
        <v>0</v>
      </c>
    </row>
    <row r="1993" spans="1:38" x14ac:dyDescent="0.3">
      <c r="A1993" s="1">
        <f t="shared" si="293"/>
        <v>0</v>
      </c>
      <c r="B1993" s="1" t="s">
        <v>12</v>
      </c>
      <c r="C1993" s="1">
        <v>0.9</v>
      </c>
      <c r="D1993" s="1">
        <v>4</v>
      </c>
      <c r="E1993" s="1">
        <f t="shared" si="294"/>
        <v>498</v>
      </c>
      <c r="F1993" s="1">
        <v>1</v>
      </c>
      <c r="G1993" s="3">
        <f t="shared" si="295"/>
        <v>0</v>
      </c>
      <c r="H1993" s="3">
        <f t="shared" si="296"/>
        <v>7.4999999999999997E-2</v>
      </c>
      <c r="I1993" s="3">
        <v>7.4999999999999997E-2</v>
      </c>
      <c r="J1993" s="3">
        <v>0</v>
      </c>
      <c r="K1993" s="3">
        <v>0</v>
      </c>
      <c r="L1993" s="1">
        <v>33</v>
      </c>
      <c r="M1993" s="1">
        <v>33</v>
      </c>
      <c r="N1993" s="1">
        <v>33</v>
      </c>
      <c r="O1993" s="1">
        <v>26</v>
      </c>
      <c r="P1993" s="1">
        <v>32</v>
      </c>
      <c r="Q1993" s="1">
        <v>33</v>
      </c>
      <c r="R1993" s="3">
        <v>6.4000000000000001E-2</v>
      </c>
      <c r="S1993" s="3">
        <v>0.01</v>
      </c>
      <c r="T1993" s="3">
        <v>1.0999999999999999E-2</v>
      </c>
      <c r="U1993" s="3">
        <f t="shared" si="297"/>
        <v>21.212121212121211</v>
      </c>
      <c r="V1993" s="3">
        <f t="shared" si="298"/>
        <v>3.0303030303030303</v>
      </c>
      <c r="W1993" s="3">
        <f t="shared" si="299"/>
        <v>0</v>
      </c>
    </row>
    <row r="1994" spans="1:38" x14ac:dyDescent="0.3">
      <c r="A1994" s="1">
        <f t="shared" si="293"/>
        <v>0</v>
      </c>
      <c r="B1994" s="1" t="s">
        <v>12</v>
      </c>
      <c r="C1994" s="1">
        <v>0.9</v>
      </c>
      <c r="D1994" s="1">
        <v>1</v>
      </c>
      <c r="E1994" s="1">
        <f t="shared" si="294"/>
        <v>499</v>
      </c>
      <c r="F1994" s="1">
        <v>1</v>
      </c>
      <c r="G1994" s="3">
        <f t="shared" si="295"/>
        <v>0</v>
      </c>
      <c r="H1994" s="3">
        <f t="shared" si="296"/>
        <v>6.6000000000000003E-2</v>
      </c>
      <c r="I1994" s="3">
        <v>6.6000000000000003E-2</v>
      </c>
      <c r="J1994" s="3">
        <v>0</v>
      </c>
      <c r="K1994" s="3">
        <v>0</v>
      </c>
      <c r="L1994" s="1">
        <v>37</v>
      </c>
      <c r="M1994" s="1">
        <v>37</v>
      </c>
      <c r="N1994" s="1">
        <v>37</v>
      </c>
      <c r="O1994" s="1">
        <v>28</v>
      </c>
      <c r="P1994" s="1">
        <v>36</v>
      </c>
      <c r="Q1994" s="1">
        <v>37</v>
      </c>
      <c r="R1994" s="3">
        <v>5.6000000000000001E-2</v>
      </c>
      <c r="S1994" s="3">
        <v>8.9999999999999993E-3</v>
      </c>
      <c r="T1994" s="3">
        <v>9.0000000000000011E-3</v>
      </c>
      <c r="U1994" s="3">
        <f t="shared" si="297"/>
        <v>24.324324324324326</v>
      </c>
      <c r="V1994" s="3">
        <f t="shared" si="298"/>
        <v>2.7027027027027026</v>
      </c>
      <c r="W1994" s="3">
        <f t="shared" si="299"/>
        <v>0</v>
      </c>
    </row>
    <row r="1995" spans="1:38" x14ac:dyDescent="0.3">
      <c r="A1995" s="1">
        <f t="shared" si="293"/>
        <v>0</v>
      </c>
      <c r="B1995" s="1" t="s">
        <v>12</v>
      </c>
      <c r="C1995" s="1">
        <v>0.9</v>
      </c>
      <c r="D1995" s="1">
        <v>2</v>
      </c>
      <c r="E1995" s="1">
        <f t="shared" si="294"/>
        <v>499</v>
      </c>
      <c r="F1995" s="1">
        <v>1</v>
      </c>
      <c r="G1995" s="3">
        <f t="shared" si="295"/>
        <v>0</v>
      </c>
      <c r="H1995" s="3">
        <f t="shared" si="296"/>
        <v>7.2999999999999995E-2</v>
      </c>
      <c r="I1995" s="3">
        <v>7.2999999999999995E-2</v>
      </c>
      <c r="J1995" s="3">
        <v>0</v>
      </c>
      <c r="K1995" s="3">
        <v>0</v>
      </c>
      <c r="L1995" s="1">
        <v>37</v>
      </c>
      <c r="M1995" s="1">
        <v>37</v>
      </c>
      <c r="N1995" s="1">
        <v>37</v>
      </c>
      <c r="O1995" s="1">
        <v>28</v>
      </c>
      <c r="P1995" s="1">
        <v>36</v>
      </c>
      <c r="Q1995" s="1">
        <v>37</v>
      </c>
      <c r="R1995" s="3">
        <v>6.3E-2</v>
      </c>
      <c r="S1995" s="3">
        <v>8.9999999999999993E-3</v>
      </c>
      <c r="T1995" s="3">
        <v>9.0000000000000011E-3</v>
      </c>
      <c r="U1995" s="3">
        <f t="shared" si="297"/>
        <v>24.324324324324326</v>
      </c>
      <c r="V1995" s="3">
        <f t="shared" si="298"/>
        <v>2.7027027027027026</v>
      </c>
      <c r="W1995" s="3">
        <f t="shared" si="299"/>
        <v>0</v>
      </c>
    </row>
    <row r="1996" spans="1:38" x14ac:dyDescent="0.3">
      <c r="A1996" s="1">
        <f t="shared" si="293"/>
        <v>0</v>
      </c>
      <c r="B1996" s="1" t="s">
        <v>12</v>
      </c>
      <c r="C1996" s="1">
        <v>0.9</v>
      </c>
      <c r="D1996" s="1">
        <v>3</v>
      </c>
      <c r="E1996" s="1">
        <f t="shared" si="294"/>
        <v>499</v>
      </c>
      <c r="F1996" s="1">
        <v>1</v>
      </c>
      <c r="G1996" s="3">
        <f t="shared" si="295"/>
        <v>0</v>
      </c>
      <c r="H1996" s="3">
        <f t="shared" si="296"/>
        <v>7.2999999999999995E-2</v>
      </c>
      <c r="I1996" s="3">
        <v>7.1999999999999995E-2</v>
      </c>
      <c r="J1996" s="3">
        <v>1E-3</v>
      </c>
      <c r="K1996" s="3">
        <v>0</v>
      </c>
      <c r="L1996" s="1">
        <v>37</v>
      </c>
      <c r="M1996" s="1">
        <v>37</v>
      </c>
      <c r="N1996" s="1">
        <v>37</v>
      </c>
      <c r="O1996" s="1">
        <v>28</v>
      </c>
      <c r="P1996" s="1">
        <v>36</v>
      </c>
      <c r="Q1996" s="1">
        <v>37</v>
      </c>
      <c r="R1996" s="3">
        <v>6.3E-2</v>
      </c>
      <c r="S1996" s="3">
        <v>8.9999999999999993E-3</v>
      </c>
      <c r="T1996" s="3">
        <v>8.0000000000000002E-3</v>
      </c>
      <c r="U1996" s="3">
        <f t="shared" si="297"/>
        <v>24.324324324324326</v>
      </c>
      <c r="V1996" s="3">
        <f t="shared" si="298"/>
        <v>2.7027027027027026</v>
      </c>
      <c r="W1996" s="3">
        <f t="shared" si="299"/>
        <v>0</v>
      </c>
    </row>
    <row r="1997" spans="1:38" x14ac:dyDescent="0.3">
      <c r="A1997" s="1">
        <f t="shared" si="293"/>
        <v>0</v>
      </c>
      <c r="B1997" s="1" t="s">
        <v>12</v>
      </c>
      <c r="C1997" s="1">
        <v>0.9</v>
      </c>
      <c r="D1997" s="1">
        <v>4</v>
      </c>
      <c r="E1997" s="1">
        <f t="shared" si="294"/>
        <v>499</v>
      </c>
      <c r="F1997" s="1">
        <v>1</v>
      </c>
      <c r="G1997" s="3">
        <f t="shared" si="295"/>
        <v>0</v>
      </c>
      <c r="H1997" s="3">
        <f t="shared" si="296"/>
        <v>7.9000000000000001E-2</v>
      </c>
      <c r="I1997" s="3">
        <v>7.9000000000000001E-2</v>
      </c>
      <c r="J1997" s="3">
        <v>0</v>
      </c>
      <c r="K1997" s="3">
        <v>0</v>
      </c>
      <c r="L1997" s="1">
        <v>37</v>
      </c>
      <c r="M1997" s="1">
        <v>37</v>
      </c>
      <c r="N1997" s="1">
        <v>37</v>
      </c>
      <c r="O1997" s="1">
        <v>28</v>
      </c>
      <c r="P1997" s="1">
        <v>36</v>
      </c>
      <c r="Q1997" s="1">
        <v>37</v>
      </c>
      <c r="R1997" s="3">
        <v>6.9000000000000006E-2</v>
      </c>
      <c r="S1997" s="3">
        <v>8.9999999999999993E-3</v>
      </c>
      <c r="T1997" s="3">
        <v>9.0000000000000011E-3</v>
      </c>
      <c r="U1997" s="3">
        <f t="shared" si="297"/>
        <v>24.324324324324326</v>
      </c>
      <c r="V1997" s="3">
        <f t="shared" si="298"/>
        <v>2.7027027027027026</v>
      </c>
      <c r="W1997" s="3">
        <f t="shared" si="299"/>
        <v>0</v>
      </c>
    </row>
    <row r="1998" spans="1:38" x14ac:dyDescent="0.3">
      <c r="A1998" s="1">
        <f t="shared" si="293"/>
        <v>1</v>
      </c>
      <c r="B1998" s="1" t="s">
        <v>12</v>
      </c>
      <c r="C1998" s="1">
        <v>0.9</v>
      </c>
      <c r="D1998" s="1">
        <v>1</v>
      </c>
      <c r="E1998" s="1">
        <f t="shared" si="294"/>
        <v>500</v>
      </c>
      <c r="F1998" s="1">
        <v>1</v>
      </c>
      <c r="G1998" s="3">
        <f t="shared" si="295"/>
        <v>0</v>
      </c>
      <c r="H1998" s="3">
        <f t="shared" si="296"/>
        <v>6.6000000000000003E-2</v>
      </c>
      <c r="I1998" s="3">
        <v>6.6000000000000003E-2</v>
      </c>
      <c r="J1998" s="3">
        <v>0</v>
      </c>
      <c r="K1998" s="3">
        <v>0</v>
      </c>
      <c r="L1998" s="1">
        <v>35</v>
      </c>
      <c r="M1998" s="1">
        <v>35</v>
      </c>
      <c r="N1998" s="1">
        <v>35</v>
      </c>
      <c r="O1998" s="1">
        <v>27</v>
      </c>
      <c r="P1998" s="1">
        <v>34</v>
      </c>
      <c r="Q1998" s="1">
        <v>35</v>
      </c>
      <c r="R1998" s="3">
        <v>5.2999999999999999E-2</v>
      </c>
      <c r="S1998" s="3">
        <v>1.2E-2</v>
      </c>
      <c r="T1998" s="3">
        <v>1.3000000000000001E-2</v>
      </c>
      <c r="U1998" s="3">
        <f t="shared" si="297"/>
        <v>22.857142857142858</v>
      </c>
      <c r="V1998" s="3">
        <f t="shared" si="298"/>
        <v>2.8571428571428572</v>
      </c>
      <c r="W1998" s="3">
        <f t="shared" si="299"/>
        <v>0</v>
      </c>
      <c r="AA1998" s="1">
        <f>SUMPRODUCT((MOD(ROW(F1902:F2001),4)=2)*F1902:F2001)</f>
        <v>25</v>
      </c>
      <c r="AB1998" s="3">
        <f>SUMPRODUCT((MOD(ROW(G1902:G2001),4)=2)*G1902:G2001)/25</f>
        <v>0</v>
      </c>
      <c r="AC1998" s="3">
        <f t="shared" ref="AC1998:AF1998" si="300">SUMPRODUCT((MOD(ROW(H1902:H2001),4)=2)*H1902:H2001)/25</f>
        <v>6.3120000000000009E-2</v>
      </c>
      <c r="AD1998" s="3">
        <f t="shared" si="300"/>
        <v>6.2880000000000005E-2</v>
      </c>
      <c r="AE1998" s="3">
        <f t="shared" si="300"/>
        <v>2.4000000000000001E-4</v>
      </c>
      <c r="AF1998" s="3">
        <f t="shared" si="300"/>
        <v>0</v>
      </c>
      <c r="AG1998" s="3">
        <f>SUMPRODUCT((MOD(ROW(R1902:R2001),4)=2)*R1902:R2001)/25</f>
        <v>5.2400000000000009E-2</v>
      </c>
      <c r="AH1998" s="3">
        <f>SUMPRODUCT((MOD(ROW(S1902:S2001),4)=2)*S1902:S2001)/25</f>
        <v>9.4800000000000023E-3</v>
      </c>
      <c r="AI1998" s="3">
        <f>SUMPRODUCT((MOD(ROW(T1902:T2001),4)=2)*T1902:T2001)/25</f>
        <v>9.8800000000000034E-3</v>
      </c>
      <c r="AJ1998" s="3">
        <f>IF(AA1998&gt;0, SUMPRODUCT((MOD(ROW(U1902:U2001),4)=2)*U1902:U2001)/AA1998,"-")</f>
        <v>20.234538473390462</v>
      </c>
      <c r="AK1998" s="3">
        <f>IF(AA1998&gt;0, SUMPRODUCT((MOD(ROW(V1902:V2001),4)=2)*V1902:V2001)/AA1998,"-")</f>
        <v>3.5352851668790946</v>
      </c>
      <c r="AL1998" s="3">
        <f>IF(AA1998&gt;0,SUMPRODUCT((MOD(ROW(W1902:W2001),4)=2)*W1902:W2001)/AA1998,"-")</f>
        <v>1.4141453714983125</v>
      </c>
    </row>
    <row r="1999" spans="1:38" x14ac:dyDescent="0.3">
      <c r="A1999" s="1">
        <f t="shared" si="293"/>
        <v>1</v>
      </c>
      <c r="B1999" s="1" t="s">
        <v>12</v>
      </c>
      <c r="C1999" s="1">
        <v>0.9</v>
      </c>
      <c r="D1999" s="1">
        <v>2</v>
      </c>
      <c r="E1999" s="1">
        <f t="shared" si="294"/>
        <v>500</v>
      </c>
      <c r="F1999" s="1">
        <v>1</v>
      </c>
      <c r="G1999" s="3">
        <f t="shared" si="295"/>
        <v>0</v>
      </c>
      <c r="H1999" s="3">
        <f t="shared" si="296"/>
        <v>7.3999999999999996E-2</v>
      </c>
      <c r="I1999" s="3">
        <v>7.3999999999999996E-2</v>
      </c>
      <c r="J1999" s="3">
        <v>0</v>
      </c>
      <c r="K1999" s="3">
        <v>0</v>
      </c>
      <c r="L1999" s="1">
        <v>35</v>
      </c>
      <c r="M1999" s="1">
        <v>35</v>
      </c>
      <c r="N1999" s="1">
        <v>35</v>
      </c>
      <c r="O1999" s="1">
        <v>27</v>
      </c>
      <c r="P1999" s="1">
        <v>34</v>
      </c>
      <c r="Q1999" s="1">
        <v>35</v>
      </c>
      <c r="R1999" s="3">
        <v>6.2E-2</v>
      </c>
      <c r="S1999" s="3">
        <v>1.2E-2</v>
      </c>
      <c r="T1999" s="3">
        <v>1.2E-2</v>
      </c>
      <c r="U1999" s="3">
        <f t="shared" si="297"/>
        <v>22.857142857142858</v>
      </c>
      <c r="V1999" s="3">
        <f t="shared" si="298"/>
        <v>2.8571428571428572</v>
      </c>
      <c r="W1999" s="3">
        <f t="shared" si="299"/>
        <v>0</v>
      </c>
      <c r="AA1999" s="1">
        <f>SUMPRODUCT((MOD(ROW(F1902:F2001),4)=3)*F1902:F2001)</f>
        <v>25</v>
      </c>
      <c r="AB1999" s="3">
        <f>SUMPRODUCT((MOD(ROW(G1902:G2001),4)=3)*G1902:G2001)/25</f>
        <v>0</v>
      </c>
      <c r="AC1999" s="3">
        <f t="shared" ref="AC1999:AF1999" si="301">SUMPRODUCT((MOD(ROW(H1902:H2001),4)=3)*H1902:H2001)/25</f>
        <v>6.9639999999999994E-2</v>
      </c>
      <c r="AD1999" s="3">
        <f t="shared" si="301"/>
        <v>6.948E-2</v>
      </c>
      <c r="AE1999" s="3">
        <f t="shared" si="301"/>
        <v>1.6000000000000001E-4</v>
      </c>
      <c r="AF1999" s="3">
        <f t="shared" si="301"/>
        <v>0</v>
      </c>
      <c r="AG1999" s="3">
        <f>SUMPRODUCT((MOD(ROW(R1902:R2001),4)=3)*R1902:R2001)/25</f>
        <v>5.9159999999999997E-2</v>
      </c>
      <c r="AH1999" s="3">
        <f>SUMPRODUCT((MOD(ROW(S1902:S2001),4)=3)*S1902:S2001)/25</f>
        <v>9.4800000000000023E-3</v>
      </c>
      <c r="AI1999" s="3">
        <f>SUMPRODUCT((MOD(ROW(T1902:T2001),4)=3)*T1902:T2001)/25</f>
        <v>9.7200000000000029E-3</v>
      </c>
      <c r="AJ1999" s="3">
        <f>IF(AA1999&gt;0,SUMPRODUCT((MOD(ROW(U1902:U2001),4)=3)*U1902:U2001)/AA1999,"-")</f>
        <v>20.327230095493849</v>
      </c>
      <c r="AK1999" s="3">
        <f>IF(AA1999&gt;0,SUMPRODUCT((MOD(ROW(V1902:V2001),4)=3)*V1902:V2001)/AA1999,"-")</f>
        <v>3.6493671633140328</v>
      </c>
      <c r="AL1999" s="3">
        <f>IF(AA1999&gt;0,SUMPRODUCT((MOD(ROW(W1902:W2001),4)=3)*W1902:W2001)/AA1999,"-")</f>
        <v>1.2929332502861914</v>
      </c>
    </row>
    <row r="2000" spans="1:38" x14ac:dyDescent="0.3">
      <c r="A2000" s="1">
        <f t="shared" si="293"/>
        <v>1</v>
      </c>
      <c r="B2000" s="1" t="s">
        <v>12</v>
      </c>
      <c r="C2000" s="1">
        <v>0.9</v>
      </c>
      <c r="D2000" s="1">
        <v>3</v>
      </c>
      <c r="E2000" s="1">
        <f t="shared" si="294"/>
        <v>500</v>
      </c>
      <c r="F2000" s="1">
        <v>1</v>
      </c>
      <c r="G2000" s="3">
        <f t="shared" si="295"/>
        <v>0</v>
      </c>
      <c r="H2000" s="3">
        <f t="shared" si="296"/>
        <v>7.4999999999999997E-2</v>
      </c>
      <c r="I2000" s="3">
        <v>7.4999999999999997E-2</v>
      </c>
      <c r="J2000" s="3">
        <v>0</v>
      </c>
      <c r="K2000" s="3">
        <v>0</v>
      </c>
      <c r="L2000" s="1">
        <v>35</v>
      </c>
      <c r="M2000" s="1">
        <v>35</v>
      </c>
      <c r="N2000" s="1">
        <v>35</v>
      </c>
      <c r="O2000" s="1">
        <v>27</v>
      </c>
      <c r="P2000" s="1">
        <v>34</v>
      </c>
      <c r="Q2000" s="1">
        <v>35</v>
      </c>
      <c r="R2000" s="3">
        <v>6.3E-2</v>
      </c>
      <c r="S2000" s="3">
        <v>1.2E-2</v>
      </c>
      <c r="T2000" s="3">
        <v>1.2E-2</v>
      </c>
      <c r="U2000" s="3">
        <f t="shared" si="297"/>
        <v>22.857142857142858</v>
      </c>
      <c r="V2000" s="3">
        <f t="shared" si="298"/>
        <v>2.8571428571428572</v>
      </c>
      <c r="W2000" s="3">
        <f t="shared" si="299"/>
        <v>0</v>
      </c>
      <c r="AA2000" s="1">
        <f>SUMPRODUCT((MOD(ROW(F1902:F2001),4)=0)*F1902:F2001)</f>
        <v>25</v>
      </c>
      <c r="AB2000" s="3">
        <f>SUMPRODUCT((MOD(ROW(G1902:G2001),4)=0)*G1902:G2001)/25</f>
        <v>0</v>
      </c>
      <c r="AC2000" s="3">
        <f t="shared" ref="AC2000:AF2000" si="302">SUMPRODUCT((MOD(ROW(H1902:H2001),4)=0)*H1902:H2001)/25</f>
        <v>7.2359999999999994E-2</v>
      </c>
      <c r="AD2000" s="3">
        <f t="shared" si="302"/>
        <v>7.2120000000000004E-2</v>
      </c>
      <c r="AE2000" s="3">
        <f t="shared" si="302"/>
        <v>2.4000000000000001E-4</v>
      </c>
      <c r="AF2000" s="3">
        <f t="shared" si="302"/>
        <v>0</v>
      </c>
      <c r="AG2000" s="3">
        <f>SUMPRODUCT((MOD(ROW(R1902:R2001),4)=0)*R1902:R2001)/25</f>
        <v>6.1800000000000008E-2</v>
      </c>
      <c r="AH2000" s="3">
        <f>SUMPRODUCT((MOD(ROW(S1902:S2001),4)=0)*S1902:S2001)/25</f>
        <v>9.4800000000000023E-3</v>
      </c>
      <c r="AI2000" s="3">
        <f>SUMPRODUCT((MOD(ROW(T1902:T2001),4)=0)*T1902:T2001)/25</f>
        <v>9.7200000000000029E-3</v>
      </c>
      <c r="AJ2000" s="3">
        <f>IF(AA2000&gt;0,SUMPRODUCT((MOD(ROW(U1902:U2001),4)=0)*U1902:U2001)/AA2000,"-")</f>
        <v>20.234538473390462</v>
      </c>
      <c r="AK2000" s="3">
        <f>IF(AA2000&gt;0,SUMPRODUCT((MOD(ROW(V1902:V2001),4)=0)*V1902:V2001)/AA2000,"-")</f>
        <v>3.5352851668790946</v>
      </c>
      <c r="AL2000" s="3">
        <f>IF(AA2000&gt;0,SUMPRODUCT((MOD(ROW(W1902:W2001),4)=0)*W1902:W2001)/AA2000,"-")</f>
        <v>1.4141453714983125</v>
      </c>
    </row>
    <row r="2001" spans="1:38" x14ac:dyDescent="0.3">
      <c r="A2001" s="1">
        <f t="shared" si="293"/>
        <v>1</v>
      </c>
      <c r="B2001" s="1" t="s">
        <v>12</v>
      </c>
      <c r="C2001" s="1">
        <v>0.9</v>
      </c>
      <c r="D2001" s="1">
        <v>4</v>
      </c>
      <c r="E2001" s="1">
        <f t="shared" si="294"/>
        <v>500</v>
      </c>
      <c r="F2001" s="1">
        <v>1</v>
      </c>
      <c r="G2001" s="3">
        <f t="shared" si="295"/>
        <v>0</v>
      </c>
      <c r="H2001" s="3">
        <f t="shared" si="296"/>
        <v>7.9000000000000001E-2</v>
      </c>
      <c r="I2001" s="3">
        <v>7.9000000000000001E-2</v>
      </c>
      <c r="J2001" s="3">
        <v>0</v>
      </c>
      <c r="K2001" s="3">
        <v>0</v>
      </c>
      <c r="L2001" s="1">
        <v>35</v>
      </c>
      <c r="M2001" s="1">
        <v>35</v>
      </c>
      <c r="N2001" s="1">
        <v>35</v>
      </c>
      <c r="O2001" s="1">
        <v>27</v>
      </c>
      <c r="P2001" s="1">
        <v>34</v>
      </c>
      <c r="Q2001" s="1">
        <v>35</v>
      </c>
      <c r="R2001" s="3">
        <v>6.6000000000000003E-2</v>
      </c>
      <c r="S2001" s="3">
        <v>1.2E-2</v>
      </c>
      <c r="T2001" s="3">
        <v>1.3000000000000001E-2</v>
      </c>
      <c r="U2001" s="3">
        <f t="shared" si="297"/>
        <v>22.857142857142858</v>
      </c>
      <c r="V2001" s="3">
        <f t="shared" si="298"/>
        <v>2.8571428571428572</v>
      </c>
      <c r="W2001" s="3">
        <f t="shared" si="299"/>
        <v>0</v>
      </c>
      <c r="AA2001" s="1">
        <f>SUMPRODUCT((MOD(ROW(F1902:F2001),4)=1)*F1902:F2001)</f>
        <v>25</v>
      </c>
      <c r="AB2001" s="3">
        <f>SUMPRODUCT((MOD(ROW(G1902:G2001),4)=1)*G1902:G2001)/25</f>
        <v>0</v>
      </c>
      <c r="AC2001" s="3">
        <f t="shared" ref="AC2001:AF2001" si="303">SUMPRODUCT((MOD(ROW(H1902:H2001),4)=1)*H1902:H2001)/25</f>
        <v>7.7079999999999996E-2</v>
      </c>
      <c r="AD2001" s="3">
        <f t="shared" si="303"/>
        <v>7.687999999999999E-2</v>
      </c>
      <c r="AE2001" s="3">
        <f t="shared" si="303"/>
        <v>2.0000000000000001E-4</v>
      </c>
      <c r="AF2001" s="3">
        <f t="shared" si="303"/>
        <v>0</v>
      </c>
      <c r="AG2001" s="3">
        <f>SUMPRODUCT((MOD(ROW(R1902:R2001),4)=1)*R1902:R2001)/25</f>
        <v>6.6640000000000005E-2</v>
      </c>
      <c r="AH2001" s="3">
        <f>SUMPRODUCT((MOD(ROW(S1902:S2001),4)=1)*S1902:S2001)/25</f>
        <v>9.4800000000000023E-3</v>
      </c>
      <c r="AI2001" s="3">
        <f>SUMPRODUCT((MOD(ROW(T1902:T2001),4)=1)*T1902:T2001)/25</f>
        <v>9.6400000000000027E-3</v>
      </c>
      <c r="AJ2001" s="3">
        <f>IF(AA2001&gt;0,SUMPRODUCT((MOD(ROW(U1902:U2001),4)=1)*U1902:U2001)/AA2001,"-")</f>
        <v>20.234538473390462</v>
      </c>
      <c r="AK2001" s="3">
        <f>IF(AA2001&gt;0, SUMPRODUCT((MOD(ROW(V1902:V2001),4)=1)*V1902:V2001)/AA2001,"-")</f>
        <v>3.5352851668790946</v>
      </c>
      <c r="AL2001" s="3">
        <f>IF(AA2001&gt;0,SUMPRODUCT((MOD(ROW(W1902:W2001),4)=1)*W1902:W2001)/AA2001,"-")</f>
        <v>1.4141453714983125</v>
      </c>
    </row>
    <row r="2002" spans="1:38" x14ac:dyDescent="0.3">
      <c r="A2002" s="1">
        <f t="shared" si="293"/>
        <v>0</v>
      </c>
      <c r="B2002" s="1" t="s">
        <v>13</v>
      </c>
      <c r="C2002" s="1">
        <v>0.9</v>
      </c>
      <c r="D2002" s="1">
        <v>1</v>
      </c>
      <c r="E2002" s="1">
        <f t="shared" si="294"/>
        <v>501</v>
      </c>
      <c r="F2002" s="1">
        <v>1</v>
      </c>
      <c r="G2002" s="3">
        <f t="shared" si="295"/>
        <v>0</v>
      </c>
      <c r="H2002" s="3">
        <f t="shared" si="296"/>
        <v>4.5999999999999999E-2</v>
      </c>
      <c r="I2002" s="3">
        <v>4.5999999999999999E-2</v>
      </c>
      <c r="J2002" s="3">
        <v>0</v>
      </c>
      <c r="K2002" s="3">
        <v>0</v>
      </c>
      <c r="L2002" s="1">
        <v>20</v>
      </c>
      <c r="M2002" s="1">
        <v>20</v>
      </c>
      <c r="N2002" s="1">
        <v>20</v>
      </c>
      <c r="O2002" s="1">
        <v>12</v>
      </c>
      <c r="P2002" s="1">
        <v>20</v>
      </c>
      <c r="Q2002" s="1">
        <v>19</v>
      </c>
      <c r="R2002" s="3">
        <v>3.3000000000000002E-2</v>
      </c>
      <c r="S2002" s="3">
        <v>1.0999999999999999E-2</v>
      </c>
      <c r="T2002" s="3">
        <v>1.2E-2</v>
      </c>
      <c r="U2002" s="3">
        <f t="shared" si="297"/>
        <v>40</v>
      </c>
      <c r="V2002" s="3">
        <f t="shared" si="298"/>
        <v>0</v>
      </c>
      <c r="W2002" s="3">
        <f t="shared" si="299"/>
        <v>5</v>
      </c>
    </row>
    <row r="2003" spans="1:38" x14ac:dyDescent="0.3">
      <c r="A2003" s="1">
        <f t="shared" si="293"/>
        <v>0</v>
      </c>
      <c r="B2003" s="1" t="s">
        <v>13</v>
      </c>
      <c r="C2003" s="1">
        <v>0.9</v>
      </c>
      <c r="D2003" s="1">
        <v>2</v>
      </c>
      <c r="E2003" s="1">
        <f t="shared" si="294"/>
        <v>501</v>
      </c>
      <c r="F2003" s="1">
        <v>1</v>
      </c>
      <c r="G2003" s="3">
        <f t="shared" si="295"/>
        <v>0</v>
      </c>
      <c r="H2003" s="3">
        <f t="shared" si="296"/>
        <v>0.05</v>
      </c>
      <c r="I2003" s="3">
        <v>0.05</v>
      </c>
      <c r="J2003" s="3">
        <v>0</v>
      </c>
      <c r="K2003" s="3">
        <v>0</v>
      </c>
      <c r="L2003" s="1">
        <v>20</v>
      </c>
      <c r="M2003" s="1">
        <v>20</v>
      </c>
      <c r="N2003" s="1">
        <v>20</v>
      </c>
      <c r="O2003" s="1">
        <v>12</v>
      </c>
      <c r="P2003" s="1">
        <v>20</v>
      </c>
      <c r="Q2003" s="1">
        <v>19</v>
      </c>
      <c r="R2003" s="3">
        <v>3.6999999999999998E-2</v>
      </c>
      <c r="S2003" s="3">
        <v>1.0999999999999999E-2</v>
      </c>
      <c r="T2003" s="3">
        <v>1.2E-2</v>
      </c>
      <c r="U2003" s="3">
        <f t="shared" si="297"/>
        <v>40</v>
      </c>
      <c r="V2003" s="3">
        <f t="shared" si="298"/>
        <v>0</v>
      </c>
      <c r="W2003" s="3">
        <f t="shared" si="299"/>
        <v>5</v>
      </c>
    </row>
    <row r="2004" spans="1:38" x14ac:dyDescent="0.3">
      <c r="A2004" s="1">
        <f t="shared" si="293"/>
        <v>0</v>
      </c>
      <c r="B2004" s="1" t="s">
        <v>13</v>
      </c>
      <c r="C2004" s="1">
        <v>0.9</v>
      </c>
      <c r="D2004" s="1">
        <v>3</v>
      </c>
      <c r="E2004" s="1">
        <f t="shared" si="294"/>
        <v>501</v>
      </c>
      <c r="F2004" s="1">
        <v>1</v>
      </c>
      <c r="G2004" s="3">
        <f t="shared" si="295"/>
        <v>0</v>
      </c>
      <c r="H2004" s="3">
        <f t="shared" si="296"/>
        <v>4.9000000000000002E-2</v>
      </c>
      <c r="I2004" s="3">
        <v>4.9000000000000002E-2</v>
      </c>
      <c r="J2004" s="3">
        <v>0</v>
      </c>
      <c r="K2004" s="3">
        <v>0</v>
      </c>
      <c r="L2004" s="1">
        <v>20</v>
      </c>
      <c r="M2004" s="1">
        <v>20</v>
      </c>
      <c r="N2004" s="1">
        <v>20</v>
      </c>
      <c r="O2004" s="1">
        <v>12</v>
      </c>
      <c r="P2004" s="1">
        <v>20</v>
      </c>
      <c r="Q2004" s="1">
        <v>19</v>
      </c>
      <c r="R2004" s="3">
        <v>3.5999999999999997E-2</v>
      </c>
      <c r="S2004" s="3">
        <v>1.0999999999999999E-2</v>
      </c>
      <c r="T2004" s="3">
        <v>1.2E-2</v>
      </c>
      <c r="U2004" s="3">
        <f t="shared" si="297"/>
        <v>40</v>
      </c>
      <c r="V2004" s="3">
        <f t="shared" si="298"/>
        <v>0</v>
      </c>
      <c r="W2004" s="3">
        <f t="shared" si="299"/>
        <v>5</v>
      </c>
    </row>
    <row r="2005" spans="1:38" x14ac:dyDescent="0.3">
      <c r="A2005" s="1">
        <f t="shared" si="293"/>
        <v>0</v>
      </c>
      <c r="B2005" s="1" t="s">
        <v>13</v>
      </c>
      <c r="C2005" s="1">
        <v>0.9</v>
      </c>
      <c r="D2005" s="1">
        <v>4</v>
      </c>
      <c r="E2005" s="1">
        <f t="shared" si="294"/>
        <v>501</v>
      </c>
      <c r="F2005" s="1">
        <v>1</v>
      </c>
      <c r="G2005" s="3">
        <f t="shared" si="295"/>
        <v>0</v>
      </c>
      <c r="H2005" s="3">
        <f t="shared" si="296"/>
        <v>5.3000000000000005E-2</v>
      </c>
      <c r="I2005" s="3">
        <v>5.3000000000000005E-2</v>
      </c>
      <c r="J2005" s="3">
        <v>0</v>
      </c>
      <c r="K2005" s="3">
        <v>0</v>
      </c>
      <c r="L2005" s="1">
        <v>20</v>
      </c>
      <c r="M2005" s="1">
        <v>20</v>
      </c>
      <c r="N2005" s="1">
        <v>20</v>
      </c>
      <c r="O2005" s="1">
        <v>13</v>
      </c>
      <c r="P2005" s="1">
        <v>20</v>
      </c>
      <c r="Q2005" s="1">
        <v>19</v>
      </c>
      <c r="R2005" s="3">
        <v>0.04</v>
      </c>
      <c r="S2005" s="3">
        <v>1.0999999999999999E-2</v>
      </c>
      <c r="T2005" s="3">
        <v>1.2E-2</v>
      </c>
      <c r="U2005" s="3">
        <f t="shared" si="297"/>
        <v>35</v>
      </c>
      <c r="V2005" s="3">
        <f t="shared" si="298"/>
        <v>0</v>
      </c>
      <c r="W2005" s="3">
        <f t="shared" si="299"/>
        <v>5</v>
      </c>
    </row>
    <row r="2006" spans="1:38" x14ac:dyDescent="0.3">
      <c r="A2006" s="1">
        <f t="shared" si="293"/>
        <v>0</v>
      </c>
      <c r="B2006" s="1" t="s">
        <v>13</v>
      </c>
      <c r="C2006" s="1">
        <v>0.9</v>
      </c>
      <c r="D2006" s="1">
        <v>1</v>
      </c>
      <c r="E2006" s="1">
        <f t="shared" si="294"/>
        <v>502</v>
      </c>
      <c r="F2006" s="1">
        <v>1</v>
      </c>
      <c r="G2006" s="3">
        <f t="shared" si="295"/>
        <v>0</v>
      </c>
      <c r="H2006" s="3">
        <f t="shared" si="296"/>
        <v>0.04</v>
      </c>
      <c r="I2006" s="3">
        <v>0.04</v>
      </c>
      <c r="J2006" s="3">
        <v>0</v>
      </c>
      <c r="K2006" s="3">
        <v>0</v>
      </c>
      <c r="L2006" s="1">
        <v>20</v>
      </c>
      <c r="M2006" s="1">
        <v>20</v>
      </c>
      <c r="N2006" s="1">
        <v>20</v>
      </c>
      <c r="O2006" s="1">
        <v>13</v>
      </c>
      <c r="P2006" s="1">
        <v>20</v>
      </c>
      <c r="Q2006" s="1">
        <v>19</v>
      </c>
      <c r="R2006" s="3">
        <v>2.9000000000000001E-2</v>
      </c>
      <c r="S2006" s="3">
        <v>0.01</v>
      </c>
      <c r="T2006" s="3">
        <v>1.0999999999999999E-2</v>
      </c>
      <c r="U2006" s="3">
        <f t="shared" si="297"/>
        <v>35</v>
      </c>
      <c r="V2006" s="3">
        <f t="shared" si="298"/>
        <v>0</v>
      </c>
      <c r="W2006" s="3">
        <f t="shared" si="299"/>
        <v>5</v>
      </c>
    </row>
    <row r="2007" spans="1:38" x14ac:dyDescent="0.3">
      <c r="A2007" s="1">
        <f t="shared" si="293"/>
        <v>0</v>
      </c>
      <c r="B2007" s="1" t="s">
        <v>13</v>
      </c>
      <c r="C2007" s="1">
        <v>0.9</v>
      </c>
      <c r="D2007" s="1">
        <v>2</v>
      </c>
      <c r="E2007" s="1">
        <f t="shared" si="294"/>
        <v>502</v>
      </c>
      <c r="F2007" s="1">
        <v>1</v>
      </c>
      <c r="G2007" s="3">
        <f t="shared" si="295"/>
        <v>0</v>
      </c>
      <c r="H2007" s="3">
        <f t="shared" si="296"/>
        <v>4.2000000000000003E-2</v>
      </c>
      <c r="I2007" s="3">
        <v>4.2000000000000003E-2</v>
      </c>
      <c r="J2007" s="3">
        <v>0</v>
      </c>
      <c r="K2007" s="3">
        <v>0</v>
      </c>
      <c r="L2007" s="1">
        <v>20</v>
      </c>
      <c r="M2007" s="1">
        <v>20</v>
      </c>
      <c r="N2007" s="1">
        <v>20</v>
      </c>
      <c r="O2007" s="1">
        <v>13</v>
      </c>
      <c r="P2007" s="1">
        <v>20</v>
      </c>
      <c r="Q2007" s="1">
        <v>19</v>
      </c>
      <c r="R2007" s="3">
        <v>3.1E-2</v>
      </c>
      <c r="S2007" s="3">
        <v>0.01</v>
      </c>
      <c r="T2007" s="3">
        <v>1.0999999999999999E-2</v>
      </c>
      <c r="U2007" s="3">
        <f t="shared" si="297"/>
        <v>35</v>
      </c>
      <c r="V2007" s="3">
        <f t="shared" si="298"/>
        <v>0</v>
      </c>
      <c r="W2007" s="3">
        <f t="shared" si="299"/>
        <v>5</v>
      </c>
    </row>
    <row r="2008" spans="1:38" x14ac:dyDescent="0.3">
      <c r="A2008" s="1">
        <f t="shared" si="293"/>
        <v>0</v>
      </c>
      <c r="B2008" s="1" t="s">
        <v>13</v>
      </c>
      <c r="C2008" s="1">
        <v>0.9</v>
      </c>
      <c r="D2008" s="1">
        <v>3</v>
      </c>
      <c r="E2008" s="1">
        <f t="shared" si="294"/>
        <v>502</v>
      </c>
      <c r="F2008" s="1">
        <v>1</v>
      </c>
      <c r="G2008" s="3">
        <f t="shared" si="295"/>
        <v>0</v>
      </c>
      <c r="H2008" s="3">
        <f t="shared" si="296"/>
        <v>4.7E-2</v>
      </c>
      <c r="I2008" s="3">
        <v>4.7E-2</v>
      </c>
      <c r="J2008" s="3">
        <v>0</v>
      </c>
      <c r="K2008" s="3">
        <v>0</v>
      </c>
      <c r="L2008" s="1">
        <v>20</v>
      </c>
      <c r="M2008" s="1">
        <v>20</v>
      </c>
      <c r="N2008" s="1">
        <v>20</v>
      </c>
      <c r="O2008" s="1">
        <v>13</v>
      </c>
      <c r="P2008" s="1">
        <v>20</v>
      </c>
      <c r="Q2008" s="1">
        <v>19</v>
      </c>
      <c r="R2008" s="3">
        <v>3.5999999999999997E-2</v>
      </c>
      <c r="S2008" s="3">
        <v>0.01</v>
      </c>
      <c r="T2008" s="3">
        <v>1.0999999999999999E-2</v>
      </c>
      <c r="U2008" s="3">
        <f t="shared" si="297"/>
        <v>35</v>
      </c>
      <c r="V2008" s="3">
        <f t="shared" si="298"/>
        <v>0</v>
      </c>
      <c r="W2008" s="3">
        <f t="shared" si="299"/>
        <v>5</v>
      </c>
    </row>
    <row r="2009" spans="1:38" x14ac:dyDescent="0.3">
      <c r="A2009" s="1">
        <f t="shared" si="293"/>
        <v>0</v>
      </c>
      <c r="B2009" s="1" t="s">
        <v>13</v>
      </c>
      <c r="C2009" s="1">
        <v>0.9</v>
      </c>
      <c r="D2009" s="1">
        <v>4</v>
      </c>
      <c r="E2009" s="1">
        <f t="shared" si="294"/>
        <v>502</v>
      </c>
      <c r="F2009" s="1">
        <v>1</v>
      </c>
      <c r="G2009" s="3">
        <f t="shared" si="295"/>
        <v>0</v>
      </c>
      <c r="H2009" s="3">
        <f t="shared" si="296"/>
        <v>4.5000000000000005E-2</v>
      </c>
      <c r="I2009" s="3">
        <v>4.5000000000000005E-2</v>
      </c>
      <c r="J2009" s="3">
        <v>0</v>
      </c>
      <c r="K2009" s="3">
        <v>0</v>
      </c>
      <c r="L2009" s="1">
        <v>20</v>
      </c>
      <c r="M2009" s="1">
        <v>20</v>
      </c>
      <c r="N2009" s="1">
        <v>20</v>
      </c>
      <c r="O2009" s="1">
        <v>14</v>
      </c>
      <c r="P2009" s="1">
        <v>20</v>
      </c>
      <c r="Q2009" s="1">
        <v>19</v>
      </c>
      <c r="R2009" s="3">
        <v>3.4000000000000002E-2</v>
      </c>
      <c r="S2009" s="3">
        <v>0.01</v>
      </c>
      <c r="T2009" s="3">
        <v>1.0999999999999999E-2</v>
      </c>
      <c r="U2009" s="3">
        <f t="shared" si="297"/>
        <v>30</v>
      </c>
      <c r="V2009" s="3">
        <f t="shared" si="298"/>
        <v>0</v>
      </c>
      <c r="W2009" s="3">
        <f t="shared" si="299"/>
        <v>5</v>
      </c>
    </row>
    <row r="2010" spans="1:38" x14ac:dyDescent="0.3">
      <c r="A2010" s="1">
        <f t="shared" si="293"/>
        <v>0</v>
      </c>
      <c r="B2010" s="1" t="s">
        <v>13</v>
      </c>
      <c r="C2010" s="1">
        <v>0.9</v>
      </c>
      <c r="D2010" s="1">
        <v>1</v>
      </c>
      <c r="E2010" s="1">
        <f t="shared" si="294"/>
        <v>503</v>
      </c>
      <c r="F2010" s="1">
        <v>1</v>
      </c>
      <c r="G2010" s="3">
        <f t="shared" si="295"/>
        <v>0</v>
      </c>
      <c r="H2010" s="3">
        <f t="shared" si="296"/>
        <v>3.8000000000000006E-2</v>
      </c>
      <c r="I2010" s="3">
        <v>3.8000000000000006E-2</v>
      </c>
      <c r="J2010" s="3">
        <v>0</v>
      </c>
      <c r="K2010" s="3">
        <v>0</v>
      </c>
      <c r="L2010" s="1">
        <v>21</v>
      </c>
      <c r="M2010" s="1">
        <v>21</v>
      </c>
      <c r="N2010" s="1">
        <v>21</v>
      </c>
      <c r="O2010" s="1">
        <v>19</v>
      </c>
      <c r="P2010" s="1">
        <v>21</v>
      </c>
      <c r="Q2010" s="1">
        <v>20</v>
      </c>
      <c r="R2010" s="3">
        <v>2.5000000000000001E-2</v>
      </c>
      <c r="S2010" s="3">
        <v>1.2E-2</v>
      </c>
      <c r="T2010" s="3">
        <v>1.2E-2</v>
      </c>
      <c r="U2010" s="3">
        <f t="shared" si="297"/>
        <v>9.5238095238095237</v>
      </c>
      <c r="V2010" s="3">
        <f t="shared" si="298"/>
        <v>0</v>
      </c>
      <c r="W2010" s="3">
        <f t="shared" si="299"/>
        <v>4.7619047619047619</v>
      </c>
    </row>
    <row r="2011" spans="1:38" x14ac:dyDescent="0.3">
      <c r="A2011" s="1">
        <f t="shared" si="293"/>
        <v>0</v>
      </c>
      <c r="B2011" s="1" t="s">
        <v>13</v>
      </c>
      <c r="C2011" s="1">
        <v>0.9</v>
      </c>
      <c r="D2011" s="1">
        <v>2</v>
      </c>
      <c r="E2011" s="1">
        <f t="shared" si="294"/>
        <v>503</v>
      </c>
      <c r="F2011" s="1">
        <v>1</v>
      </c>
      <c r="G2011" s="3">
        <f t="shared" si="295"/>
        <v>0</v>
      </c>
      <c r="H2011" s="3">
        <f t="shared" si="296"/>
        <v>0.04</v>
      </c>
      <c r="I2011" s="3">
        <v>0.04</v>
      </c>
      <c r="J2011" s="3">
        <v>0</v>
      </c>
      <c r="K2011" s="3">
        <v>0</v>
      </c>
      <c r="L2011" s="1">
        <v>21</v>
      </c>
      <c r="M2011" s="1">
        <v>21</v>
      </c>
      <c r="N2011" s="1">
        <v>21</v>
      </c>
      <c r="O2011" s="1">
        <v>19</v>
      </c>
      <c r="P2011" s="1">
        <v>21</v>
      </c>
      <c r="Q2011" s="1">
        <v>20</v>
      </c>
      <c r="R2011" s="3">
        <v>2.8000000000000001E-2</v>
      </c>
      <c r="S2011" s="3">
        <v>1.2E-2</v>
      </c>
      <c r="T2011" s="3">
        <v>1.0999999999999999E-2</v>
      </c>
      <c r="U2011" s="3">
        <f t="shared" si="297"/>
        <v>9.5238095238095237</v>
      </c>
      <c r="V2011" s="3">
        <f t="shared" si="298"/>
        <v>0</v>
      </c>
      <c r="W2011" s="3">
        <f t="shared" si="299"/>
        <v>4.7619047619047619</v>
      </c>
    </row>
    <row r="2012" spans="1:38" x14ac:dyDescent="0.3">
      <c r="A2012" s="1">
        <f t="shared" si="293"/>
        <v>0</v>
      </c>
      <c r="B2012" s="1" t="s">
        <v>13</v>
      </c>
      <c r="C2012" s="1">
        <v>0.9</v>
      </c>
      <c r="D2012" s="1">
        <v>3</v>
      </c>
      <c r="E2012" s="1">
        <f t="shared" si="294"/>
        <v>503</v>
      </c>
      <c r="F2012" s="1">
        <v>1</v>
      </c>
      <c r="G2012" s="3">
        <f t="shared" si="295"/>
        <v>0</v>
      </c>
      <c r="H2012" s="3">
        <f t="shared" si="296"/>
        <v>4.3000000000000003E-2</v>
      </c>
      <c r="I2012" s="3">
        <v>4.2000000000000003E-2</v>
      </c>
      <c r="J2012" s="3">
        <v>1E-3</v>
      </c>
      <c r="K2012" s="3">
        <v>0</v>
      </c>
      <c r="L2012" s="1">
        <v>21</v>
      </c>
      <c r="M2012" s="1">
        <v>21</v>
      </c>
      <c r="N2012" s="1">
        <v>21</v>
      </c>
      <c r="O2012" s="1">
        <v>19</v>
      </c>
      <c r="P2012" s="1">
        <v>21</v>
      </c>
      <c r="Q2012" s="1">
        <v>20</v>
      </c>
      <c r="R2012" s="3">
        <v>2.9000000000000001E-2</v>
      </c>
      <c r="S2012" s="3">
        <v>1.2E-2</v>
      </c>
      <c r="T2012" s="3">
        <v>1.2E-2</v>
      </c>
      <c r="U2012" s="3">
        <f t="shared" si="297"/>
        <v>9.5238095238095237</v>
      </c>
      <c r="V2012" s="3">
        <f t="shared" si="298"/>
        <v>0</v>
      </c>
      <c r="W2012" s="3">
        <f t="shared" si="299"/>
        <v>4.7619047619047619</v>
      </c>
    </row>
    <row r="2013" spans="1:38" x14ac:dyDescent="0.3">
      <c r="A2013" s="1">
        <f t="shared" si="293"/>
        <v>0</v>
      </c>
      <c r="B2013" s="1" t="s">
        <v>13</v>
      </c>
      <c r="C2013" s="1">
        <v>0.9</v>
      </c>
      <c r="D2013" s="1">
        <v>4</v>
      </c>
      <c r="E2013" s="1">
        <f t="shared" si="294"/>
        <v>503</v>
      </c>
      <c r="F2013" s="1">
        <v>1</v>
      </c>
      <c r="G2013" s="3">
        <f t="shared" si="295"/>
        <v>0</v>
      </c>
      <c r="H2013" s="3">
        <f t="shared" si="296"/>
        <v>4.1999999999999996E-2</v>
      </c>
      <c r="I2013" s="3">
        <v>4.1999999999999996E-2</v>
      </c>
      <c r="J2013" s="3">
        <v>0</v>
      </c>
      <c r="K2013" s="3">
        <v>0</v>
      </c>
      <c r="L2013" s="1">
        <v>21</v>
      </c>
      <c r="M2013" s="1">
        <v>21</v>
      </c>
      <c r="N2013" s="1">
        <v>21</v>
      </c>
      <c r="O2013" s="1">
        <v>19</v>
      </c>
      <c r="P2013" s="1">
        <v>21</v>
      </c>
      <c r="Q2013" s="1">
        <v>20</v>
      </c>
      <c r="R2013" s="3">
        <v>0.03</v>
      </c>
      <c r="S2013" s="3">
        <v>1.2E-2</v>
      </c>
      <c r="T2013" s="3">
        <v>1.0999999999999999E-2</v>
      </c>
      <c r="U2013" s="3">
        <f t="shared" si="297"/>
        <v>9.5238095238095237</v>
      </c>
      <c r="V2013" s="3">
        <f t="shared" si="298"/>
        <v>0</v>
      </c>
      <c r="W2013" s="3">
        <f t="shared" si="299"/>
        <v>4.7619047619047619</v>
      </c>
    </row>
    <row r="2014" spans="1:38" x14ac:dyDescent="0.3">
      <c r="A2014" s="1">
        <f t="shared" si="293"/>
        <v>0</v>
      </c>
      <c r="B2014" s="1" t="s">
        <v>13</v>
      </c>
      <c r="C2014" s="1">
        <v>0.9</v>
      </c>
      <c r="D2014" s="1">
        <v>1</v>
      </c>
      <c r="E2014" s="1">
        <f t="shared" si="294"/>
        <v>504</v>
      </c>
      <c r="F2014" s="1">
        <v>1</v>
      </c>
      <c r="G2014" s="3">
        <f t="shared" si="295"/>
        <v>0</v>
      </c>
      <c r="H2014" s="3">
        <f t="shared" si="296"/>
        <v>3.2000000000000001E-2</v>
      </c>
      <c r="I2014" s="3">
        <v>3.2000000000000001E-2</v>
      </c>
      <c r="J2014" s="3">
        <v>0</v>
      </c>
      <c r="K2014" s="3">
        <v>0</v>
      </c>
      <c r="L2014" s="1">
        <v>18</v>
      </c>
      <c r="M2014" s="1">
        <v>18</v>
      </c>
      <c r="N2014" s="1">
        <v>18</v>
      </c>
      <c r="O2014" s="1">
        <v>18</v>
      </c>
      <c r="P2014" s="1">
        <v>18</v>
      </c>
      <c r="Q2014" s="1">
        <v>18</v>
      </c>
      <c r="R2014" s="3">
        <v>1.9E-2</v>
      </c>
      <c r="S2014" s="3">
        <v>1.2E-2</v>
      </c>
      <c r="T2014" s="3">
        <v>1.3000000000000001E-2</v>
      </c>
      <c r="U2014" s="3">
        <f t="shared" si="297"/>
        <v>0</v>
      </c>
      <c r="V2014" s="3">
        <f t="shared" si="298"/>
        <v>0</v>
      </c>
      <c r="W2014" s="3">
        <f t="shared" si="299"/>
        <v>0</v>
      </c>
    </row>
    <row r="2015" spans="1:38" x14ac:dyDescent="0.3">
      <c r="A2015" s="1">
        <f t="shared" si="293"/>
        <v>0</v>
      </c>
      <c r="B2015" s="1" t="s">
        <v>13</v>
      </c>
      <c r="C2015" s="1">
        <v>0.9</v>
      </c>
      <c r="D2015" s="1">
        <v>2</v>
      </c>
      <c r="E2015" s="1">
        <f t="shared" si="294"/>
        <v>504</v>
      </c>
      <c r="F2015" s="1">
        <v>1</v>
      </c>
      <c r="G2015" s="3">
        <f t="shared" si="295"/>
        <v>0</v>
      </c>
      <c r="H2015" s="3">
        <f t="shared" si="296"/>
        <v>3.4000000000000002E-2</v>
      </c>
      <c r="I2015" s="3">
        <v>3.4000000000000002E-2</v>
      </c>
      <c r="J2015" s="3">
        <v>0</v>
      </c>
      <c r="K2015" s="3">
        <v>0</v>
      </c>
      <c r="L2015" s="1">
        <v>18</v>
      </c>
      <c r="M2015" s="1">
        <v>18</v>
      </c>
      <c r="N2015" s="1">
        <v>18</v>
      </c>
      <c r="O2015" s="1">
        <v>18</v>
      </c>
      <c r="P2015" s="1">
        <v>18</v>
      </c>
      <c r="Q2015" s="1">
        <v>18</v>
      </c>
      <c r="R2015" s="3">
        <v>2.1000000000000001E-2</v>
      </c>
      <c r="S2015" s="3">
        <v>1.2E-2</v>
      </c>
      <c r="T2015" s="3">
        <v>1.3000000000000001E-2</v>
      </c>
      <c r="U2015" s="3">
        <f t="shared" si="297"/>
        <v>0</v>
      </c>
      <c r="V2015" s="3">
        <f t="shared" si="298"/>
        <v>0</v>
      </c>
      <c r="W2015" s="3">
        <f t="shared" si="299"/>
        <v>0</v>
      </c>
    </row>
    <row r="2016" spans="1:38" x14ac:dyDescent="0.3">
      <c r="A2016" s="1">
        <f t="shared" si="293"/>
        <v>0</v>
      </c>
      <c r="B2016" s="1" t="s">
        <v>13</v>
      </c>
      <c r="C2016" s="1">
        <v>0.9</v>
      </c>
      <c r="D2016" s="1">
        <v>3</v>
      </c>
      <c r="E2016" s="1">
        <f t="shared" si="294"/>
        <v>504</v>
      </c>
      <c r="F2016" s="1">
        <v>1</v>
      </c>
      <c r="G2016" s="3">
        <f t="shared" si="295"/>
        <v>0</v>
      </c>
      <c r="H2016" s="3">
        <f t="shared" si="296"/>
        <v>3.5000000000000003E-2</v>
      </c>
      <c r="I2016" s="3">
        <v>3.5000000000000003E-2</v>
      </c>
      <c r="J2016" s="3">
        <v>0</v>
      </c>
      <c r="K2016" s="3">
        <v>0</v>
      </c>
      <c r="L2016" s="1">
        <v>18</v>
      </c>
      <c r="M2016" s="1">
        <v>18</v>
      </c>
      <c r="N2016" s="1">
        <v>18</v>
      </c>
      <c r="O2016" s="1">
        <v>18</v>
      </c>
      <c r="P2016" s="1">
        <v>18</v>
      </c>
      <c r="Q2016" s="1">
        <v>18</v>
      </c>
      <c r="R2016" s="3">
        <v>2.1999999999999999E-2</v>
      </c>
      <c r="S2016" s="3">
        <v>1.2E-2</v>
      </c>
      <c r="T2016" s="3">
        <v>1.3000000000000001E-2</v>
      </c>
      <c r="U2016" s="3">
        <f t="shared" si="297"/>
        <v>0</v>
      </c>
      <c r="V2016" s="3">
        <f t="shared" si="298"/>
        <v>0</v>
      </c>
      <c r="W2016" s="3">
        <f t="shared" si="299"/>
        <v>0</v>
      </c>
    </row>
    <row r="2017" spans="1:23" x14ac:dyDescent="0.3">
      <c r="A2017" s="1">
        <f t="shared" si="293"/>
        <v>0</v>
      </c>
      <c r="B2017" s="1" t="s">
        <v>13</v>
      </c>
      <c r="C2017" s="1">
        <v>0.9</v>
      </c>
      <c r="D2017" s="1">
        <v>4</v>
      </c>
      <c r="E2017" s="1">
        <f t="shared" si="294"/>
        <v>504</v>
      </c>
      <c r="F2017" s="1">
        <v>1</v>
      </c>
      <c r="G2017" s="3">
        <f t="shared" si="295"/>
        <v>0</v>
      </c>
      <c r="H2017" s="3">
        <f t="shared" si="296"/>
        <v>3.9E-2</v>
      </c>
      <c r="I2017" s="3">
        <v>3.9E-2</v>
      </c>
      <c r="J2017" s="3">
        <v>0</v>
      </c>
      <c r="K2017" s="3">
        <v>0</v>
      </c>
      <c r="L2017" s="1">
        <v>18</v>
      </c>
      <c r="M2017" s="1">
        <v>18</v>
      </c>
      <c r="N2017" s="1">
        <v>18</v>
      </c>
      <c r="O2017" s="1">
        <v>18</v>
      </c>
      <c r="P2017" s="1">
        <v>18</v>
      </c>
      <c r="Q2017" s="1">
        <v>18</v>
      </c>
      <c r="R2017" s="3">
        <v>2.5999999999999999E-2</v>
      </c>
      <c r="S2017" s="3">
        <v>1.2E-2</v>
      </c>
      <c r="T2017" s="3">
        <v>1.3000000000000001E-2</v>
      </c>
      <c r="U2017" s="3">
        <f t="shared" si="297"/>
        <v>0</v>
      </c>
      <c r="V2017" s="3">
        <f t="shared" si="298"/>
        <v>0</v>
      </c>
      <c r="W2017" s="3">
        <f t="shared" si="299"/>
        <v>0</v>
      </c>
    </row>
    <row r="2018" spans="1:23" x14ac:dyDescent="0.3">
      <c r="A2018" s="1">
        <f t="shared" si="293"/>
        <v>0</v>
      </c>
      <c r="B2018" s="1" t="s">
        <v>13</v>
      </c>
      <c r="C2018" s="1">
        <v>0.9</v>
      </c>
      <c r="D2018" s="1">
        <v>1</v>
      </c>
      <c r="E2018" s="1">
        <f t="shared" si="294"/>
        <v>505</v>
      </c>
      <c r="F2018" s="1">
        <v>1</v>
      </c>
      <c r="G2018" s="3">
        <f t="shared" si="295"/>
        <v>0</v>
      </c>
      <c r="H2018" s="3">
        <f t="shared" si="296"/>
        <v>3.3000000000000002E-2</v>
      </c>
      <c r="I2018" s="3">
        <v>3.3000000000000002E-2</v>
      </c>
      <c r="J2018" s="3">
        <v>0</v>
      </c>
      <c r="K2018" s="3">
        <v>0</v>
      </c>
      <c r="L2018" s="1">
        <v>20</v>
      </c>
      <c r="M2018" s="1">
        <v>20</v>
      </c>
      <c r="N2018" s="1">
        <v>20</v>
      </c>
      <c r="O2018" s="1">
        <v>19</v>
      </c>
      <c r="P2018" s="1">
        <v>20</v>
      </c>
      <c r="Q2018" s="1">
        <v>20</v>
      </c>
      <c r="R2018" s="3">
        <v>2.1999999999999999E-2</v>
      </c>
      <c r="S2018" s="3">
        <v>0.01</v>
      </c>
      <c r="T2018" s="3">
        <v>1.0999999999999999E-2</v>
      </c>
      <c r="U2018" s="3">
        <f t="shared" si="297"/>
        <v>5</v>
      </c>
      <c r="V2018" s="3">
        <f t="shared" si="298"/>
        <v>0</v>
      </c>
      <c r="W2018" s="3">
        <f t="shared" si="299"/>
        <v>0</v>
      </c>
    </row>
    <row r="2019" spans="1:23" x14ac:dyDescent="0.3">
      <c r="A2019" s="1">
        <f t="shared" si="293"/>
        <v>0</v>
      </c>
      <c r="B2019" s="1" t="s">
        <v>13</v>
      </c>
      <c r="C2019" s="1">
        <v>0.9</v>
      </c>
      <c r="D2019" s="1">
        <v>2</v>
      </c>
      <c r="E2019" s="1">
        <f t="shared" si="294"/>
        <v>505</v>
      </c>
      <c r="F2019" s="1">
        <v>1</v>
      </c>
      <c r="G2019" s="3">
        <f t="shared" si="295"/>
        <v>0</v>
      </c>
      <c r="H2019" s="3">
        <f t="shared" si="296"/>
        <v>3.9E-2</v>
      </c>
      <c r="I2019" s="3">
        <v>3.7999999999999999E-2</v>
      </c>
      <c r="J2019" s="3">
        <v>1E-3</v>
      </c>
      <c r="K2019" s="3">
        <v>0</v>
      </c>
      <c r="L2019" s="1">
        <v>20</v>
      </c>
      <c r="M2019" s="1">
        <v>20</v>
      </c>
      <c r="N2019" s="1">
        <v>20</v>
      </c>
      <c r="O2019" s="1">
        <v>19</v>
      </c>
      <c r="P2019" s="1">
        <v>20</v>
      </c>
      <c r="Q2019" s="1">
        <v>20</v>
      </c>
      <c r="R2019" s="3">
        <v>2.7E-2</v>
      </c>
      <c r="S2019" s="3">
        <v>0.01</v>
      </c>
      <c r="T2019" s="3">
        <v>1.0999999999999999E-2</v>
      </c>
      <c r="U2019" s="3">
        <f t="shared" si="297"/>
        <v>5</v>
      </c>
      <c r="V2019" s="3">
        <f t="shared" si="298"/>
        <v>0</v>
      </c>
      <c r="W2019" s="3">
        <f t="shared" si="299"/>
        <v>0</v>
      </c>
    </row>
    <row r="2020" spans="1:23" x14ac:dyDescent="0.3">
      <c r="A2020" s="1">
        <f t="shared" si="293"/>
        <v>0</v>
      </c>
      <c r="B2020" s="1" t="s">
        <v>13</v>
      </c>
      <c r="C2020" s="1">
        <v>0.9</v>
      </c>
      <c r="D2020" s="1">
        <v>3</v>
      </c>
      <c r="E2020" s="1">
        <f t="shared" si="294"/>
        <v>505</v>
      </c>
      <c r="F2020" s="1">
        <v>1</v>
      </c>
      <c r="G2020" s="3">
        <f t="shared" si="295"/>
        <v>0</v>
      </c>
      <c r="H2020" s="3">
        <f t="shared" si="296"/>
        <v>3.7999999999999999E-2</v>
      </c>
      <c r="I2020" s="3">
        <v>3.7999999999999999E-2</v>
      </c>
      <c r="J2020" s="3">
        <v>0</v>
      </c>
      <c r="K2020" s="3">
        <v>0</v>
      </c>
      <c r="L2020" s="1">
        <v>20</v>
      </c>
      <c r="M2020" s="1">
        <v>20</v>
      </c>
      <c r="N2020" s="1">
        <v>20</v>
      </c>
      <c r="O2020" s="1">
        <v>19</v>
      </c>
      <c r="P2020" s="1">
        <v>20</v>
      </c>
      <c r="Q2020" s="1">
        <v>20</v>
      </c>
      <c r="R2020" s="3">
        <v>2.8000000000000001E-2</v>
      </c>
      <c r="S2020" s="3">
        <v>0.01</v>
      </c>
      <c r="T2020" s="3">
        <v>0.01</v>
      </c>
      <c r="U2020" s="3">
        <f t="shared" si="297"/>
        <v>5</v>
      </c>
      <c r="V2020" s="3">
        <f t="shared" si="298"/>
        <v>0</v>
      </c>
      <c r="W2020" s="3">
        <f t="shared" si="299"/>
        <v>0</v>
      </c>
    </row>
    <row r="2021" spans="1:23" x14ac:dyDescent="0.3">
      <c r="A2021" s="1">
        <f t="shared" si="293"/>
        <v>0</v>
      </c>
      <c r="B2021" s="1" t="s">
        <v>13</v>
      </c>
      <c r="C2021" s="1">
        <v>0.9</v>
      </c>
      <c r="D2021" s="1">
        <v>4</v>
      </c>
      <c r="E2021" s="1">
        <f t="shared" si="294"/>
        <v>505</v>
      </c>
      <c r="F2021" s="1">
        <v>1</v>
      </c>
      <c r="G2021" s="3">
        <f t="shared" si="295"/>
        <v>0</v>
      </c>
      <c r="H2021" s="3">
        <f t="shared" si="296"/>
        <v>3.9E-2</v>
      </c>
      <c r="I2021" s="3">
        <v>3.9E-2</v>
      </c>
      <c r="J2021" s="3">
        <v>0</v>
      </c>
      <c r="K2021" s="3">
        <v>0</v>
      </c>
      <c r="L2021" s="1">
        <v>20</v>
      </c>
      <c r="M2021" s="1">
        <v>20</v>
      </c>
      <c r="N2021" s="1">
        <v>20</v>
      </c>
      <c r="O2021" s="1">
        <v>19</v>
      </c>
      <c r="P2021" s="1">
        <v>20</v>
      </c>
      <c r="Q2021" s="1">
        <v>20</v>
      </c>
      <c r="R2021" s="3">
        <v>2.8000000000000001E-2</v>
      </c>
      <c r="S2021" s="3">
        <v>0.01</v>
      </c>
      <c r="T2021" s="3">
        <v>1.0999999999999999E-2</v>
      </c>
      <c r="U2021" s="3">
        <f t="shared" si="297"/>
        <v>5</v>
      </c>
      <c r="V2021" s="3">
        <f t="shared" si="298"/>
        <v>0</v>
      </c>
      <c r="W2021" s="3">
        <f t="shared" si="299"/>
        <v>0</v>
      </c>
    </row>
    <row r="2022" spans="1:23" x14ac:dyDescent="0.3">
      <c r="A2022" s="1">
        <f t="shared" si="293"/>
        <v>0</v>
      </c>
      <c r="B2022" s="1" t="s">
        <v>13</v>
      </c>
      <c r="C2022" s="1">
        <v>0.9</v>
      </c>
      <c r="D2022" s="1">
        <v>1</v>
      </c>
      <c r="E2022" s="1">
        <f t="shared" si="294"/>
        <v>506</v>
      </c>
      <c r="F2022" s="1">
        <v>1</v>
      </c>
      <c r="G2022" s="3">
        <f t="shared" si="295"/>
        <v>0</v>
      </c>
      <c r="H2022" s="3">
        <f t="shared" si="296"/>
        <v>3.1E-2</v>
      </c>
      <c r="I2022" s="3">
        <v>3.1E-2</v>
      </c>
      <c r="J2022" s="3">
        <v>0</v>
      </c>
      <c r="K2022" s="3">
        <v>0</v>
      </c>
      <c r="L2022" s="1">
        <v>18</v>
      </c>
      <c r="M2022" s="1">
        <v>18</v>
      </c>
      <c r="N2022" s="1">
        <v>18</v>
      </c>
      <c r="O2022" s="1">
        <v>18</v>
      </c>
      <c r="P2022" s="1">
        <v>18</v>
      </c>
      <c r="Q2022" s="1">
        <v>18</v>
      </c>
      <c r="R2022" s="3">
        <v>0.02</v>
      </c>
      <c r="S2022" s="3">
        <v>1.0999999999999999E-2</v>
      </c>
      <c r="T2022" s="3">
        <v>1.0999999999999999E-2</v>
      </c>
      <c r="U2022" s="3">
        <f t="shared" si="297"/>
        <v>0</v>
      </c>
      <c r="V2022" s="3">
        <f t="shared" si="298"/>
        <v>0</v>
      </c>
      <c r="W2022" s="3">
        <f t="shared" si="299"/>
        <v>0</v>
      </c>
    </row>
    <row r="2023" spans="1:23" x14ac:dyDescent="0.3">
      <c r="A2023" s="1">
        <f t="shared" si="293"/>
        <v>0</v>
      </c>
      <c r="B2023" s="1" t="s">
        <v>13</v>
      </c>
      <c r="C2023" s="1">
        <v>0.9</v>
      </c>
      <c r="D2023" s="1">
        <v>2</v>
      </c>
      <c r="E2023" s="1">
        <f t="shared" si="294"/>
        <v>506</v>
      </c>
      <c r="F2023" s="1">
        <v>1</v>
      </c>
      <c r="G2023" s="3">
        <f t="shared" si="295"/>
        <v>0</v>
      </c>
      <c r="H2023" s="3">
        <f t="shared" si="296"/>
        <v>5.2000000000000005E-2</v>
      </c>
      <c r="I2023" s="3">
        <v>5.1000000000000004E-2</v>
      </c>
      <c r="J2023" s="3">
        <v>1E-3</v>
      </c>
      <c r="K2023" s="3">
        <v>0</v>
      </c>
      <c r="L2023" s="1">
        <v>19</v>
      </c>
      <c r="M2023" s="1">
        <v>19</v>
      </c>
      <c r="N2023" s="1">
        <v>19</v>
      </c>
      <c r="O2023" s="1">
        <v>12</v>
      </c>
      <c r="P2023" s="1">
        <v>18</v>
      </c>
      <c r="Q2023" s="1">
        <v>19</v>
      </c>
      <c r="R2023" s="3">
        <v>3.9E-2</v>
      </c>
      <c r="S2023" s="3">
        <v>1.0999999999999999E-2</v>
      </c>
      <c r="T2023" s="3">
        <v>1.2E-2</v>
      </c>
      <c r="U2023" s="3">
        <f t="shared" si="297"/>
        <v>36.84210526315789</v>
      </c>
      <c r="V2023" s="3">
        <f t="shared" si="298"/>
        <v>5.2631578947368416</v>
      </c>
      <c r="W2023" s="3">
        <f t="shared" si="299"/>
        <v>0</v>
      </c>
    </row>
    <row r="2024" spans="1:23" x14ac:dyDescent="0.3">
      <c r="A2024" s="1">
        <f t="shared" si="293"/>
        <v>0</v>
      </c>
      <c r="B2024" s="1" t="s">
        <v>13</v>
      </c>
      <c r="C2024" s="1">
        <v>0.9</v>
      </c>
      <c r="D2024" s="1">
        <v>3</v>
      </c>
      <c r="E2024" s="1">
        <f t="shared" si="294"/>
        <v>506</v>
      </c>
      <c r="F2024" s="1">
        <v>1</v>
      </c>
      <c r="G2024" s="3">
        <f t="shared" si="295"/>
        <v>0</v>
      </c>
      <c r="H2024" s="3">
        <f t="shared" si="296"/>
        <v>3.3000000000000002E-2</v>
      </c>
      <c r="I2024" s="3">
        <v>3.3000000000000002E-2</v>
      </c>
      <c r="J2024" s="3">
        <v>0</v>
      </c>
      <c r="K2024" s="3">
        <v>0</v>
      </c>
      <c r="L2024" s="1">
        <v>18</v>
      </c>
      <c r="M2024" s="1">
        <v>18</v>
      </c>
      <c r="N2024" s="1">
        <v>18</v>
      </c>
      <c r="O2024" s="1">
        <v>18</v>
      </c>
      <c r="P2024" s="1">
        <v>18</v>
      </c>
      <c r="Q2024" s="1">
        <v>18</v>
      </c>
      <c r="R2024" s="3">
        <v>2.1999999999999999E-2</v>
      </c>
      <c r="S2024" s="3">
        <v>1.0999999999999999E-2</v>
      </c>
      <c r="T2024" s="3">
        <v>1.0999999999999999E-2</v>
      </c>
      <c r="U2024" s="3">
        <f t="shared" si="297"/>
        <v>0</v>
      </c>
      <c r="V2024" s="3">
        <f t="shared" si="298"/>
        <v>0</v>
      </c>
      <c r="W2024" s="3">
        <f t="shared" si="299"/>
        <v>0</v>
      </c>
    </row>
    <row r="2025" spans="1:23" x14ac:dyDescent="0.3">
      <c r="A2025" s="1">
        <f t="shared" si="293"/>
        <v>0</v>
      </c>
      <c r="B2025" s="1" t="s">
        <v>13</v>
      </c>
      <c r="C2025" s="1">
        <v>0.9</v>
      </c>
      <c r="D2025" s="1">
        <v>4</v>
      </c>
      <c r="E2025" s="1">
        <f t="shared" si="294"/>
        <v>506</v>
      </c>
      <c r="F2025" s="1">
        <v>1</v>
      </c>
      <c r="G2025" s="3">
        <f t="shared" si="295"/>
        <v>0</v>
      </c>
      <c r="H2025" s="3">
        <f t="shared" si="296"/>
        <v>0.05</v>
      </c>
      <c r="I2025" s="3">
        <v>0.05</v>
      </c>
      <c r="J2025" s="3">
        <v>0</v>
      </c>
      <c r="K2025" s="3">
        <v>0</v>
      </c>
      <c r="L2025" s="1">
        <v>19</v>
      </c>
      <c r="M2025" s="1">
        <v>19</v>
      </c>
      <c r="N2025" s="1">
        <v>19</v>
      </c>
      <c r="O2025" s="1">
        <v>12</v>
      </c>
      <c r="P2025" s="1">
        <v>18</v>
      </c>
      <c r="Q2025" s="1">
        <v>19</v>
      </c>
      <c r="R2025" s="3">
        <v>3.7999999999999999E-2</v>
      </c>
      <c r="S2025" s="3">
        <v>1.0999999999999999E-2</v>
      </c>
      <c r="T2025" s="3">
        <v>1.2E-2</v>
      </c>
      <c r="U2025" s="3">
        <f t="shared" si="297"/>
        <v>36.84210526315789</v>
      </c>
      <c r="V2025" s="3">
        <f t="shared" si="298"/>
        <v>5.2631578947368416</v>
      </c>
      <c r="W2025" s="3">
        <f t="shared" si="299"/>
        <v>0</v>
      </c>
    </row>
    <row r="2026" spans="1:23" x14ac:dyDescent="0.3">
      <c r="A2026" s="1">
        <f t="shared" si="293"/>
        <v>0</v>
      </c>
      <c r="B2026" s="1" t="s">
        <v>13</v>
      </c>
      <c r="C2026" s="1">
        <v>0.9</v>
      </c>
      <c r="D2026" s="1">
        <v>1</v>
      </c>
      <c r="E2026" s="1">
        <f t="shared" si="294"/>
        <v>507</v>
      </c>
      <c r="F2026" s="1">
        <v>1</v>
      </c>
      <c r="G2026" s="3">
        <f t="shared" si="295"/>
        <v>0</v>
      </c>
      <c r="H2026" s="3">
        <f t="shared" si="296"/>
        <v>3.3000000000000002E-2</v>
      </c>
      <c r="I2026" s="3">
        <v>3.3000000000000002E-2</v>
      </c>
      <c r="J2026" s="3">
        <v>0</v>
      </c>
      <c r="K2026" s="3">
        <v>0</v>
      </c>
      <c r="L2026" s="1">
        <v>19</v>
      </c>
      <c r="M2026" s="1">
        <v>19</v>
      </c>
      <c r="N2026" s="1">
        <v>19</v>
      </c>
      <c r="O2026" s="1">
        <v>19</v>
      </c>
      <c r="P2026" s="1">
        <v>19</v>
      </c>
      <c r="Q2026" s="1">
        <v>19</v>
      </c>
      <c r="R2026" s="3">
        <v>2.1000000000000001E-2</v>
      </c>
      <c r="S2026" s="3">
        <v>1.0999999999999999E-2</v>
      </c>
      <c r="T2026" s="3">
        <v>1.2E-2</v>
      </c>
      <c r="U2026" s="3">
        <f t="shared" si="297"/>
        <v>0</v>
      </c>
      <c r="V2026" s="3">
        <f t="shared" si="298"/>
        <v>0</v>
      </c>
      <c r="W2026" s="3">
        <f t="shared" si="299"/>
        <v>0</v>
      </c>
    </row>
    <row r="2027" spans="1:23" x14ac:dyDescent="0.3">
      <c r="A2027" s="1">
        <f t="shared" si="293"/>
        <v>0</v>
      </c>
      <c r="B2027" s="1" t="s">
        <v>13</v>
      </c>
      <c r="C2027" s="1">
        <v>0.9</v>
      </c>
      <c r="D2027" s="1">
        <v>2</v>
      </c>
      <c r="E2027" s="1">
        <f t="shared" si="294"/>
        <v>507</v>
      </c>
      <c r="F2027" s="1">
        <v>1</v>
      </c>
      <c r="G2027" s="3">
        <f t="shared" si="295"/>
        <v>0</v>
      </c>
      <c r="H2027" s="3">
        <f t="shared" si="296"/>
        <v>3.5000000000000003E-2</v>
      </c>
      <c r="I2027" s="3">
        <v>3.5000000000000003E-2</v>
      </c>
      <c r="J2027" s="3">
        <v>0</v>
      </c>
      <c r="K2027" s="3">
        <v>0</v>
      </c>
      <c r="L2027" s="1">
        <v>19</v>
      </c>
      <c r="M2027" s="1">
        <v>19</v>
      </c>
      <c r="N2027" s="1">
        <v>19</v>
      </c>
      <c r="O2027" s="1">
        <v>19</v>
      </c>
      <c r="P2027" s="1">
        <v>19</v>
      </c>
      <c r="Q2027" s="1">
        <v>19</v>
      </c>
      <c r="R2027" s="3">
        <v>2.3E-2</v>
      </c>
      <c r="S2027" s="3">
        <v>1.0999999999999999E-2</v>
      </c>
      <c r="T2027" s="3">
        <v>1.2E-2</v>
      </c>
      <c r="U2027" s="3">
        <f t="shared" si="297"/>
        <v>0</v>
      </c>
      <c r="V2027" s="3">
        <f t="shared" si="298"/>
        <v>0</v>
      </c>
      <c r="W2027" s="3">
        <f t="shared" si="299"/>
        <v>0</v>
      </c>
    </row>
    <row r="2028" spans="1:23" x14ac:dyDescent="0.3">
      <c r="A2028" s="1">
        <f t="shared" si="293"/>
        <v>0</v>
      </c>
      <c r="B2028" s="1" t="s">
        <v>13</v>
      </c>
      <c r="C2028" s="1">
        <v>0.9</v>
      </c>
      <c r="D2028" s="1">
        <v>3</v>
      </c>
      <c r="E2028" s="1">
        <f t="shared" si="294"/>
        <v>507</v>
      </c>
      <c r="F2028" s="1">
        <v>1</v>
      </c>
      <c r="G2028" s="3">
        <f t="shared" si="295"/>
        <v>0</v>
      </c>
      <c r="H2028" s="3">
        <f t="shared" si="296"/>
        <v>3.6000000000000004E-2</v>
      </c>
      <c r="I2028" s="3">
        <v>3.6000000000000004E-2</v>
      </c>
      <c r="J2028" s="3">
        <v>0</v>
      </c>
      <c r="K2028" s="3">
        <v>0</v>
      </c>
      <c r="L2028" s="1">
        <v>19</v>
      </c>
      <c r="M2028" s="1">
        <v>19</v>
      </c>
      <c r="N2028" s="1">
        <v>19</v>
      </c>
      <c r="O2028" s="1">
        <v>19</v>
      </c>
      <c r="P2028" s="1">
        <v>19</v>
      </c>
      <c r="Q2028" s="1">
        <v>19</v>
      </c>
      <c r="R2028" s="3">
        <v>2.4E-2</v>
      </c>
      <c r="S2028" s="3">
        <v>1.0999999999999999E-2</v>
      </c>
      <c r="T2028" s="3">
        <v>1.2E-2</v>
      </c>
      <c r="U2028" s="3">
        <f t="shared" si="297"/>
        <v>0</v>
      </c>
      <c r="V2028" s="3">
        <f t="shared" si="298"/>
        <v>0</v>
      </c>
      <c r="W2028" s="3">
        <f t="shared" si="299"/>
        <v>0</v>
      </c>
    </row>
    <row r="2029" spans="1:23" x14ac:dyDescent="0.3">
      <c r="A2029" s="1">
        <f t="shared" si="293"/>
        <v>0</v>
      </c>
      <c r="B2029" s="1" t="s">
        <v>13</v>
      </c>
      <c r="C2029" s="1">
        <v>0.9</v>
      </c>
      <c r="D2029" s="1">
        <v>4</v>
      </c>
      <c r="E2029" s="1">
        <f t="shared" si="294"/>
        <v>507</v>
      </c>
      <c r="F2029" s="1">
        <v>1</v>
      </c>
      <c r="G2029" s="3">
        <f t="shared" si="295"/>
        <v>0</v>
      </c>
      <c r="H2029" s="3">
        <f t="shared" si="296"/>
        <v>3.6999999999999998E-2</v>
      </c>
      <c r="I2029" s="3">
        <v>3.6999999999999998E-2</v>
      </c>
      <c r="J2029" s="3">
        <v>0</v>
      </c>
      <c r="K2029" s="3">
        <v>0</v>
      </c>
      <c r="L2029" s="1">
        <v>19</v>
      </c>
      <c r="M2029" s="1">
        <v>19</v>
      </c>
      <c r="N2029" s="1">
        <v>19</v>
      </c>
      <c r="O2029" s="1">
        <v>19</v>
      </c>
      <c r="P2029" s="1">
        <v>19</v>
      </c>
      <c r="Q2029" s="1">
        <v>19</v>
      </c>
      <c r="R2029" s="3">
        <v>2.5999999999999999E-2</v>
      </c>
      <c r="S2029" s="3">
        <v>1.0999999999999999E-2</v>
      </c>
      <c r="T2029" s="3">
        <v>1.0999999999999999E-2</v>
      </c>
      <c r="U2029" s="3">
        <f t="shared" si="297"/>
        <v>0</v>
      </c>
      <c r="V2029" s="3">
        <f t="shared" si="298"/>
        <v>0</v>
      </c>
      <c r="W2029" s="3">
        <f t="shared" si="299"/>
        <v>0</v>
      </c>
    </row>
    <row r="2030" spans="1:23" x14ac:dyDescent="0.3">
      <c r="A2030" s="1">
        <f t="shared" si="293"/>
        <v>0</v>
      </c>
      <c r="B2030" s="1" t="s">
        <v>13</v>
      </c>
      <c r="C2030" s="1">
        <v>0.9</v>
      </c>
      <c r="D2030" s="1">
        <v>1</v>
      </c>
      <c r="E2030" s="1">
        <f t="shared" si="294"/>
        <v>508</v>
      </c>
      <c r="F2030" s="1">
        <v>1</v>
      </c>
      <c r="G2030" s="3">
        <f t="shared" si="295"/>
        <v>0</v>
      </c>
      <c r="H2030" s="3">
        <f t="shared" si="296"/>
        <v>3.5000000000000003E-2</v>
      </c>
      <c r="I2030" s="3">
        <v>3.4000000000000002E-2</v>
      </c>
      <c r="J2030" s="3">
        <v>1E-3</v>
      </c>
      <c r="K2030" s="3">
        <v>0</v>
      </c>
      <c r="L2030" s="1">
        <v>20</v>
      </c>
      <c r="M2030" s="1">
        <v>20</v>
      </c>
      <c r="N2030" s="1">
        <v>20</v>
      </c>
      <c r="O2030" s="1">
        <v>19</v>
      </c>
      <c r="P2030" s="1">
        <v>20</v>
      </c>
      <c r="Q2030" s="1">
        <v>20</v>
      </c>
      <c r="R2030" s="3">
        <v>2.3E-2</v>
      </c>
      <c r="S2030" s="3">
        <v>0.01</v>
      </c>
      <c r="T2030" s="3">
        <v>1.0999999999999999E-2</v>
      </c>
      <c r="U2030" s="3">
        <f t="shared" si="297"/>
        <v>5</v>
      </c>
      <c r="V2030" s="3">
        <f t="shared" si="298"/>
        <v>0</v>
      </c>
      <c r="W2030" s="3">
        <f t="shared" si="299"/>
        <v>0</v>
      </c>
    </row>
    <row r="2031" spans="1:23" x14ac:dyDescent="0.3">
      <c r="A2031" s="1">
        <f t="shared" si="293"/>
        <v>0</v>
      </c>
      <c r="B2031" s="1" t="s">
        <v>13</v>
      </c>
      <c r="C2031" s="1">
        <v>0.9</v>
      </c>
      <c r="D2031" s="1">
        <v>2</v>
      </c>
      <c r="E2031" s="1">
        <f t="shared" si="294"/>
        <v>508</v>
      </c>
      <c r="F2031" s="1">
        <v>1</v>
      </c>
      <c r="G2031" s="3">
        <f t="shared" si="295"/>
        <v>0</v>
      </c>
      <c r="H2031" s="3">
        <f t="shared" si="296"/>
        <v>3.5000000000000003E-2</v>
      </c>
      <c r="I2031" s="3">
        <v>3.5000000000000003E-2</v>
      </c>
      <c r="J2031" s="3">
        <v>0</v>
      </c>
      <c r="K2031" s="3">
        <v>0</v>
      </c>
      <c r="L2031" s="1">
        <v>20</v>
      </c>
      <c r="M2031" s="1">
        <v>20</v>
      </c>
      <c r="N2031" s="1">
        <v>20</v>
      </c>
      <c r="O2031" s="1">
        <v>19</v>
      </c>
      <c r="P2031" s="1">
        <v>20</v>
      </c>
      <c r="Q2031" s="1">
        <v>20</v>
      </c>
      <c r="R2031" s="3">
        <v>2.4E-2</v>
      </c>
      <c r="S2031" s="3">
        <v>0.01</v>
      </c>
      <c r="T2031" s="3">
        <v>1.0999999999999999E-2</v>
      </c>
      <c r="U2031" s="3">
        <f t="shared" si="297"/>
        <v>5</v>
      </c>
      <c r="V2031" s="3">
        <f t="shared" si="298"/>
        <v>0</v>
      </c>
      <c r="W2031" s="3">
        <f t="shared" si="299"/>
        <v>0</v>
      </c>
    </row>
    <row r="2032" spans="1:23" x14ac:dyDescent="0.3">
      <c r="A2032" s="1">
        <f t="shared" si="293"/>
        <v>0</v>
      </c>
      <c r="B2032" s="1" t="s">
        <v>13</v>
      </c>
      <c r="C2032" s="1">
        <v>0.9</v>
      </c>
      <c r="D2032" s="1">
        <v>3</v>
      </c>
      <c r="E2032" s="1">
        <f t="shared" si="294"/>
        <v>508</v>
      </c>
      <c r="F2032" s="1">
        <v>1</v>
      </c>
      <c r="G2032" s="3">
        <f t="shared" si="295"/>
        <v>0</v>
      </c>
      <c r="H2032" s="3">
        <f t="shared" si="296"/>
        <v>3.5000000000000003E-2</v>
      </c>
      <c r="I2032" s="3">
        <v>3.5000000000000003E-2</v>
      </c>
      <c r="J2032" s="3">
        <v>0</v>
      </c>
      <c r="K2032" s="3">
        <v>0</v>
      </c>
      <c r="L2032" s="1">
        <v>20</v>
      </c>
      <c r="M2032" s="1">
        <v>20</v>
      </c>
      <c r="N2032" s="1">
        <v>20</v>
      </c>
      <c r="O2032" s="1">
        <v>19</v>
      </c>
      <c r="P2032" s="1">
        <v>20</v>
      </c>
      <c r="Q2032" s="1">
        <v>20</v>
      </c>
      <c r="R2032" s="3">
        <v>2.5000000000000001E-2</v>
      </c>
      <c r="S2032" s="3">
        <v>0.01</v>
      </c>
      <c r="T2032" s="3">
        <v>0.01</v>
      </c>
      <c r="U2032" s="3">
        <f t="shared" si="297"/>
        <v>5</v>
      </c>
      <c r="V2032" s="3">
        <f t="shared" si="298"/>
        <v>0</v>
      </c>
      <c r="W2032" s="3">
        <f t="shared" si="299"/>
        <v>0</v>
      </c>
    </row>
    <row r="2033" spans="1:23" x14ac:dyDescent="0.3">
      <c r="A2033" s="1">
        <f t="shared" si="293"/>
        <v>0</v>
      </c>
      <c r="B2033" s="1" t="s">
        <v>13</v>
      </c>
      <c r="C2033" s="1">
        <v>0.9</v>
      </c>
      <c r="D2033" s="1">
        <v>4</v>
      </c>
      <c r="E2033" s="1">
        <f t="shared" si="294"/>
        <v>508</v>
      </c>
      <c r="F2033" s="1">
        <v>1</v>
      </c>
      <c r="G2033" s="3">
        <f t="shared" si="295"/>
        <v>0</v>
      </c>
      <c r="H2033" s="3">
        <f t="shared" si="296"/>
        <v>3.6999999999999998E-2</v>
      </c>
      <c r="I2033" s="3">
        <v>3.6999999999999998E-2</v>
      </c>
      <c r="J2033" s="3">
        <v>0</v>
      </c>
      <c r="K2033" s="3">
        <v>0</v>
      </c>
      <c r="L2033" s="1">
        <v>20</v>
      </c>
      <c r="M2033" s="1">
        <v>20</v>
      </c>
      <c r="N2033" s="1">
        <v>20</v>
      </c>
      <c r="O2033" s="1">
        <v>19</v>
      </c>
      <c r="P2033" s="1">
        <v>20</v>
      </c>
      <c r="Q2033" s="1">
        <v>20</v>
      </c>
      <c r="R2033" s="3">
        <v>2.7E-2</v>
      </c>
      <c r="S2033" s="3">
        <v>0.01</v>
      </c>
      <c r="T2033" s="3">
        <v>0.01</v>
      </c>
      <c r="U2033" s="3">
        <f t="shared" si="297"/>
        <v>5</v>
      </c>
      <c r="V2033" s="3">
        <f t="shared" si="298"/>
        <v>0</v>
      </c>
      <c r="W2033" s="3">
        <f t="shared" si="299"/>
        <v>0</v>
      </c>
    </row>
    <row r="2034" spans="1:23" x14ac:dyDescent="0.3">
      <c r="A2034" s="1">
        <f t="shared" si="293"/>
        <v>0</v>
      </c>
      <c r="B2034" s="1" t="s">
        <v>13</v>
      </c>
      <c r="C2034" s="1">
        <v>0.9</v>
      </c>
      <c r="D2034" s="1">
        <v>1</v>
      </c>
      <c r="E2034" s="1">
        <f t="shared" si="294"/>
        <v>509</v>
      </c>
      <c r="F2034" s="1">
        <v>1</v>
      </c>
      <c r="G2034" s="3">
        <f t="shared" si="295"/>
        <v>0</v>
      </c>
      <c r="H2034" s="3">
        <f t="shared" si="296"/>
        <v>3.4000000000000002E-2</v>
      </c>
      <c r="I2034" s="3">
        <v>3.4000000000000002E-2</v>
      </c>
      <c r="J2034" s="3">
        <v>0</v>
      </c>
      <c r="K2034" s="3">
        <v>0</v>
      </c>
      <c r="L2034" s="1">
        <v>19</v>
      </c>
      <c r="M2034" s="1">
        <v>19</v>
      </c>
      <c r="N2034" s="1">
        <v>19</v>
      </c>
      <c r="O2034" s="1">
        <v>19</v>
      </c>
      <c r="P2034" s="1">
        <v>19</v>
      </c>
      <c r="Q2034" s="1">
        <v>19</v>
      </c>
      <c r="R2034" s="3">
        <v>2.1000000000000001E-2</v>
      </c>
      <c r="S2034" s="3">
        <v>1.2E-2</v>
      </c>
      <c r="T2034" s="3">
        <v>1.2E-2</v>
      </c>
      <c r="U2034" s="3">
        <f t="shared" si="297"/>
        <v>0</v>
      </c>
      <c r="V2034" s="3">
        <f t="shared" si="298"/>
        <v>0</v>
      </c>
      <c r="W2034" s="3">
        <f t="shared" si="299"/>
        <v>0</v>
      </c>
    </row>
    <row r="2035" spans="1:23" x14ac:dyDescent="0.3">
      <c r="A2035" s="1">
        <f t="shared" si="293"/>
        <v>0</v>
      </c>
      <c r="B2035" s="1" t="s">
        <v>13</v>
      </c>
      <c r="C2035" s="1">
        <v>0.9</v>
      </c>
      <c r="D2035" s="1">
        <v>2</v>
      </c>
      <c r="E2035" s="1">
        <f t="shared" si="294"/>
        <v>509</v>
      </c>
      <c r="F2035" s="1">
        <v>1</v>
      </c>
      <c r="G2035" s="3">
        <f t="shared" si="295"/>
        <v>0</v>
      </c>
      <c r="H2035" s="3">
        <f t="shared" si="296"/>
        <v>3.6000000000000004E-2</v>
      </c>
      <c r="I2035" s="3">
        <v>3.6000000000000004E-2</v>
      </c>
      <c r="J2035" s="3">
        <v>0</v>
      </c>
      <c r="K2035" s="3">
        <v>0</v>
      </c>
      <c r="L2035" s="1">
        <v>19</v>
      </c>
      <c r="M2035" s="1">
        <v>19</v>
      </c>
      <c r="N2035" s="1">
        <v>19</v>
      </c>
      <c r="O2035" s="1">
        <v>19</v>
      </c>
      <c r="P2035" s="1">
        <v>19</v>
      </c>
      <c r="Q2035" s="1">
        <v>19</v>
      </c>
      <c r="R2035" s="3">
        <v>2.4E-2</v>
      </c>
      <c r="S2035" s="3">
        <v>1.2E-2</v>
      </c>
      <c r="T2035" s="3">
        <v>1.0999999999999999E-2</v>
      </c>
      <c r="U2035" s="3">
        <f t="shared" si="297"/>
        <v>0</v>
      </c>
      <c r="V2035" s="3">
        <f t="shared" si="298"/>
        <v>0</v>
      </c>
      <c r="W2035" s="3">
        <f t="shared" si="299"/>
        <v>0</v>
      </c>
    </row>
    <row r="2036" spans="1:23" x14ac:dyDescent="0.3">
      <c r="A2036" s="1">
        <f t="shared" si="293"/>
        <v>0</v>
      </c>
      <c r="B2036" s="1" t="s">
        <v>13</v>
      </c>
      <c r="C2036" s="1">
        <v>0.9</v>
      </c>
      <c r="D2036" s="1">
        <v>3</v>
      </c>
      <c r="E2036" s="1">
        <f t="shared" si="294"/>
        <v>509</v>
      </c>
      <c r="F2036" s="1">
        <v>1</v>
      </c>
      <c r="G2036" s="3">
        <f t="shared" si="295"/>
        <v>0</v>
      </c>
      <c r="H2036" s="3">
        <f t="shared" si="296"/>
        <v>3.6000000000000004E-2</v>
      </c>
      <c r="I2036" s="3">
        <v>3.6000000000000004E-2</v>
      </c>
      <c r="J2036" s="3">
        <v>0</v>
      </c>
      <c r="K2036" s="3">
        <v>0</v>
      </c>
      <c r="L2036" s="1">
        <v>19</v>
      </c>
      <c r="M2036" s="1">
        <v>19</v>
      </c>
      <c r="N2036" s="1">
        <v>19</v>
      </c>
      <c r="O2036" s="1">
        <v>19</v>
      </c>
      <c r="P2036" s="1">
        <v>19</v>
      </c>
      <c r="Q2036" s="1">
        <v>19</v>
      </c>
      <c r="R2036" s="3">
        <v>2.4E-2</v>
      </c>
      <c r="S2036" s="3">
        <v>1.2E-2</v>
      </c>
      <c r="T2036" s="3">
        <v>1.0999999999999999E-2</v>
      </c>
      <c r="U2036" s="3">
        <f t="shared" si="297"/>
        <v>0</v>
      </c>
      <c r="V2036" s="3">
        <f t="shared" si="298"/>
        <v>0</v>
      </c>
      <c r="W2036" s="3">
        <f t="shared" si="299"/>
        <v>0</v>
      </c>
    </row>
    <row r="2037" spans="1:23" x14ac:dyDescent="0.3">
      <c r="A2037" s="1">
        <f t="shared" si="293"/>
        <v>0</v>
      </c>
      <c r="B2037" s="1" t="s">
        <v>13</v>
      </c>
      <c r="C2037" s="1">
        <v>0.9</v>
      </c>
      <c r="D2037" s="1">
        <v>4</v>
      </c>
      <c r="E2037" s="1">
        <f t="shared" si="294"/>
        <v>509</v>
      </c>
      <c r="F2037" s="1">
        <v>1</v>
      </c>
      <c r="G2037" s="3">
        <f t="shared" si="295"/>
        <v>0</v>
      </c>
      <c r="H2037" s="3">
        <f t="shared" si="296"/>
        <v>3.7999999999999999E-2</v>
      </c>
      <c r="I2037" s="3">
        <v>3.7999999999999999E-2</v>
      </c>
      <c r="J2037" s="3">
        <v>0</v>
      </c>
      <c r="K2037" s="3">
        <v>0</v>
      </c>
      <c r="L2037" s="1">
        <v>19</v>
      </c>
      <c r="M2037" s="1">
        <v>19</v>
      </c>
      <c r="N2037" s="1">
        <v>19</v>
      </c>
      <c r="O2037" s="1">
        <v>19</v>
      </c>
      <c r="P2037" s="1">
        <v>19</v>
      </c>
      <c r="Q2037" s="1">
        <v>19</v>
      </c>
      <c r="R2037" s="3">
        <v>2.5999999999999999E-2</v>
      </c>
      <c r="S2037" s="3">
        <v>1.2E-2</v>
      </c>
      <c r="T2037" s="3">
        <v>1.0999999999999999E-2</v>
      </c>
      <c r="U2037" s="3">
        <f t="shared" si="297"/>
        <v>0</v>
      </c>
      <c r="V2037" s="3">
        <f t="shared" si="298"/>
        <v>0</v>
      </c>
      <c r="W2037" s="3">
        <f t="shared" si="299"/>
        <v>0</v>
      </c>
    </row>
    <row r="2038" spans="1:23" x14ac:dyDescent="0.3">
      <c r="A2038" s="1">
        <f t="shared" si="293"/>
        <v>0</v>
      </c>
      <c r="B2038" s="1" t="s">
        <v>13</v>
      </c>
      <c r="C2038" s="1">
        <v>0.9</v>
      </c>
      <c r="D2038" s="1">
        <v>1</v>
      </c>
      <c r="E2038" s="1">
        <f t="shared" si="294"/>
        <v>510</v>
      </c>
      <c r="F2038" s="1">
        <v>1</v>
      </c>
      <c r="G2038" s="3">
        <f t="shared" si="295"/>
        <v>0</v>
      </c>
      <c r="H2038" s="3">
        <f t="shared" si="296"/>
        <v>3.4000000000000002E-2</v>
      </c>
      <c r="I2038" s="3">
        <v>3.4000000000000002E-2</v>
      </c>
      <c r="J2038" s="3">
        <v>0</v>
      </c>
      <c r="K2038" s="3">
        <v>0</v>
      </c>
      <c r="L2038" s="1">
        <v>19</v>
      </c>
      <c r="M2038" s="1">
        <v>19</v>
      </c>
      <c r="N2038" s="1">
        <v>19</v>
      </c>
      <c r="O2038" s="1">
        <v>19</v>
      </c>
      <c r="P2038" s="1">
        <v>19</v>
      </c>
      <c r="Q2038" s="1">
        <v>19</v>
      </c>
      <c r="R2038" s="3">
        <v>2.1999999999999999E-2</v>
      </c>
      <c r="S2038" s="3">
        <v>1.2E-2</v>
      </c>
      <c r="T2038" s="3">
        <v>1.2E-2</v>
      </c>
      <c r="U2038" s="3">
        <f t="shared" si="297"/>
        <v>0</v>
      </c>
      <c r="V2038" s="3">
        <f t="shared" si="298"/>
        <v>0</v>
      </c>
      <c r="W2038" s="3">
        <f t="shared" si="299"/>
        <v>0</v>
      </c>
    </row>
    <row r="2039" spans="1:23" x14ac:dyDescent="0.3">
      <c r="A2039" s="1">
        <f t="shared" si="293"/>
        <v>0</v>
      </c>
      <c r="B2039" s="1" t="s">
        <v>13</v>
      </c>
      <c r="C2039" s="1">
        <v>0.9</v>
      </c>
      <c r="D2039" s="1">
        <v>2</v>
      </c>
      <c r="E2039" s="1">
        <f t="shared" si="294"/>
        <v>510</v>
      </c>
      <c r="F2039" s="1">
        <v>1</v>
      </c>
      <c r="G2039" s="3">
        <f t="shared" si="295"/>
        <v>0</v>
      </c>
      <c r="H2039" s="3">
        <f t="shared" si="296"/>
        <v>3.7999999999999999E-2</v>
      </c>
      <c r="I2039" s="3">
        <v>3.7999999999999999E-2</v>
      </c>
      <c r="J2039" s="3">
        <v>0</v>
      </c>
      <c r="K2039" s="3">
        <v>0</v>
      </c>
      <c r="L2039" s="1">
        <v>19</v>
      </c>
      <c r="M2039" s="1">
        <v>19</v>
      </c>
      <c r="N2039" s="1">
        <v>19</v>
      </c>
      <c r="O2039" s="1">
        <v>19</v>
      </c>
      <c r="P2039" s="1">
        <v>19</v>
      </c>
      <c r="Q2039" s="1">
        <v>19</v>
      </c>
      <c r="R2039" s="3">
        <v>2.5999999999999999E-2</v>
      </c>
      <c r="S2039" s="3">
        <v>1.2E-2</v>
      </c>
      <c r="T2039" s="3">
        <v>1.2E-2</v>
      </c>
      <c r="U2039" s="3">
        <f t="shared" si="297"/>
        <v>0</v>
      </c>
      <c r="V2039" s="3">
        <f t="shared" si="298"/>
        <v>0</v>
      </c>
      <c r="W2039" s="3">
        <f t="shared" si="299"/>
        <v>0</v>
      </c>
    </row>
    <row r="2040" spans="1:23" x14ac:dyDescent="0.3">
      <c r="A2040" s="1">
        <f t="shared" si="293"/>
        <v>0</v>
      </c>
      <c r="B2040" s="1" t="s">
        <v>13</v>
      </c>
      <c r="C2040" s="1">
        <v>0.9</v>
      </c>
      <c r="D2040" s="1">
        <v>3</v>
      </c>
      <c r="E2040" s="1">
        <f t="shared" si="294"/>
        <v>510</v>
      </c>
      <c r="F2040" s="1">
        <v>1</v>
      </c>
      <c r="G2040" s="3">
        <f t="shared" si="295"/>
        <v>0</v>
      </c>
      <c r="H2040" s="3">
        <f t="shared" si="296"/>
        <v>3.6000000000000004E-2</v>
      </c>
      <c r="I2040" s="3">
        <v>3.6000000000000004E-2</v>
      </c>
      <c r="J2040" s="3">
        <v>0</v>
      </c>
      <c r="K2040" s="3">
        <v>0</v>
      </c>
      <c r="L2040" s="1">
        <v>19</v>
      </c>
      <c r="M2040" s="1">
        <v>19</v>
      </c>
      <c r="N2040" s="1">
        <v>19</v>
      </c>
      <c r="O2040" s="1">
        <v>19</v>
      </c>
      <c r="P2040" s="1">
        <v>19</v>
      </c>
      <c r="Q2040" s="1">
        <v>19</v>
      </c>
      <c r="R2040" s="3">
        <v>2.4E-2</v>
      </c>
      <c r="S2040" s="3">
        <v>1.2E-2</v>
      </c>
      <c r="T2040" s="3">
        <v>1.2E-2</v>
      </c>
      <c r="U2040" s="3">
        <f t="shared" si="297"/>
        <v>0</v>
      </c>
      <c r="V2040" s="3">
        <f t="shared" si="298"/>
        <v>0</v>
      </c>
      <c r="W2040" s="3">
        <f t="shared" si="299"/>
        <v>0</v>
      </c>
    </row>
    <row r="2041" spans="1:23" x14ac:dyDescent="0.3">
      <c r="A2041" s="1">
        <f t="shared" si="293"/>
        <v>0</v>
      </c>
      <c r="B2041" s="1" t="s">
        <v>13</v>
      </c>
      <c r="C2041" s="1">
        <v>0.9</v>
      </c>
      <c r="D2041" s="1">
        <v>4</v>
      </c>
      <c r="E2041" s="1">
        <f t="shared" si="294"/>
        <v>510</v>
      </c>
      <c r="F2041" s="1">
        <v>1</v>
      </c>
      <c r="G2041" s="3">
        <f t="shared" si="295"/>
        <v>0</v>
      </c>
      <c r="H2041" s="3">
        <f t="shared" si="296"/>
        <v>4.1000000000000002E-2</v>
      </c>
      <c r="I2041" s="3">
        <v>4.1000000000000002E-2</v>
      </c>
      <c r="J2041" s="3">
        <v>0</v>
      </c>
      <c r="K2041" s="3">
        <v>0</v>
      </c>
      <c r="L2041" s="1">
        <v>19</v>
      </c>
      <c r="M2041" s="1">
        <v>19</v>
      </c>
      <c r="N2041" s="1">
        <v>19</v>
      </c>
      <c r="O2041" s="1">
        <v>19</v>
      </c>
      <c r="P2041" s="1">
        <v>19</v>
      </c>
      <c r="Q2041" s="1">
        <v>19</v>
      </c>
      <c r="R2041" s="3">
        <v>2.8000000000000001E-2</v>
      </c>
      <c r="S2041" s="3">
        <v>1.2E-2</v>
      </c>
      <c r="T2041" s="3">
        <v>1.3000000000000001E-2</v>
      </c>
      <c r="U2041" s="3">
        <f t="shared" si="297"/>
        <v>0</v>
      </c>
      <c r="V2041" s="3">
        <f t="shared" si="298"/>
        <v>0</v>
      </c>
      <c r="W2041" s="3">
        <f t="shared" si="299"/>
        <v>0</v>
      </c>
    </row>
    <row r="2042" spans="1:23" x14ac:dyDescent="0.3">
      <c r="A2042" s="1">
        <f t="shared" si="293"/>
        <v>0</v>
      </c>
      <c r="B2042" s="1" t="s">
        <v>13</v>
      </c>
      <c r="C2042" s="1">
        <v>0.9</v>
      </c>
      <c r="D2042" s="1">
        <v>1</v>
      </c>
      <c r="E2042" s="1">
        <f t="shared" si="294"/>
        <v>511</v>
      </c>
      <c r="F2042" s="1">
        <v>1</v>
      </c>
      <c r="G2042" s="3">
        <f t="shared" si="295"/>
        <v>0</v>
      </c>
      <c r="H2042" s="3">
        <f t="shared" si="296"/>
        <v>3.4000000000000002E-2</v>
      </c>
      <c r="I2042" s="3">
        <v>3.4000000000000002E-2</v>
      </c>
      <c r="J2042" s="3">
        <v>0</v>
      </c>
      <c r="K2042" s="3">
        <v>0</v>
      </c>
      <c r="L2042" s="1">
        <v>20</v>
      </c>
      <c r="M2042" s="1">
        <v>20</v>
      </c>
      <c r="N2042" s="1">
        <v>20</v>
      </c>
      <c r="O2042" s="1">
        <v>19</v>
      </c>
      <c r="P2042" s="1">
        <v>20</v>
      </c>
      <c r="Q2042" s="1">
        <v>20</v>
      </c>
      <c r="R2042" s="3">
        <v>2.3E-2</v>
      </c>
      <c r="S2042" s="3">
        <v>1.0999999999999999E-2</v>
      </c>
      <c r="T2042" s="3">
        <v>1.0999999999999999E-2</v>
      </c>
      <c r="U2042" s="3">
        <f t="shared" si="297"/>
        <v>5</v>
      </c>
      <c r="V2042" s="3">
        <f t="shared" si="298"/>
        <v>0</v>
      </c>
      <c r="W2042" s="3">
        <f t="shared" si="299"/>
        <v>0</v>
      </c>
    </row>
    <row r="2043" spans="1:23" x14ac:dyDescent="0.3">
      <c r="A2043" s="1">
        <f t="shared" si="293"/>
        <v>0</v>
      </c>
      <c r="B2043" s="1" t="s">
        <v>13</v>
      </c>
      <c r="C2043" s="1">
        <v>0.9</v>
      </c>
      <c r="D2043" s="1">
        <v>2</v>
      </c>
      <c r="E2043" s="1">
        <f t="shared" si="294"/>
        <v>511</v>
      </c>
      <c r="F2043" s="1">
        <v>1</v>
      </c>
      <c r="G2043" s="3">
        <f t="shared" si="295"/>
        <v>0</v>
      </c>
      <c r="H2043" s="3">
        <f t="shared" si="296"/>
        <v>3.6000000000000004E-2</v>
      </c>
      <c r="I2043" s="3">
        <v>3.6000000000000004E-2</v>
      </c>
      <c r="J2043" s="3">
        <v>0</v>
      </c>
      <c r="K2043" s="3">
        <v>0</v>
      </c>
      <c r="L2043" s="1">
        <v>20</v>
      </c>
      <c r="M2043" s="1">
        <v>20</v>
      </c>
      <c r="N2043" s="1">
        <v>20</v>
      </c>
      <c r="O2043" s="1">
        <v>19</v>
      </c>
      <c r="P2043" s="1">
        <v>20</v>
      </c>
      <c r="Q2043" s="1">
        <v>20</v>
      </c>
      <c r="R2043" s="3">
        <v>2.5000000000000001E-2</v>
      </c>
      <c r="S2043" s="3">
        <v>1.0999999999999999E-2</v>
      </c>
      <c r="T2043" s="3">
        <v>1.0999999999999999E-2</v>
      </c>
      <c r="U2043" s="3">
        <f t="shared" si="297"/>
        <v>5</v>
      </c>
      <c r="V2043" s="3">
        <f t="shared" si="298"/>
        <v>0</v>
      </c>
      <c r="W2043" s="3">
        <f t="shared" si="299"/>
        <v>0</v>
      </c>
    </row>
    <row r="2044" spans="1:23" x14ac:dyDescent="0.3">
      <c r="A2044" s="1">
        <f t="shared" si="293"/>
        <v>0</v>
      </c>
      <c r="B2044" s="1" t="s">
        <v>13</v>
      </c>
      <c r="C2044" s="1">
        <v>0.9</v>
      </c>
      <c r="D2044" s="1">
        <v>3</v>
      </c>
      <c r="E2044" s="1">
        <f t="shared" si="294"/>
        <v>511</v>
      </c>
      <c r="F2044" s="1">
        <v>1</v>
      </c>
      <c r="G2044" s="3">
        <f t="shared" si="295"/>
        <v>0</v>
      </c>
      <c r="H2044" s="3">
        <f t="shared" si="296"/>
        <v>3.9E-2</v>
      </c>
      <c r="I2044" s="3">
        <v>3.7999999999999999E-2</v>
      </c>
      <c r="J2044" s="3">
        <v>1E-3</v>
      </c>
      <c r="K2044" s="3">
        <v>0</v>
      </c>
      <c r="L2044" s="1">
        <v>20</v>
      </c>
      <c r="M2044" s="1">
        <v>20</v>
      </c>
      <c r="N2044" s="1">
        <v>20</v>
      </c>
      <c r="O2044" s="1">
        <v>19</v>
      </c>
      <c r="P2044" s="1">
        <v>20</v>
      </c>
      <c r="Q2044" s="1">
        <v>20</v>
      </c>
      <c r="R2044" s="3">
        <v>2.5999999999999999E-2</v>
      </c>
      <c r="S2044" s="3">
        <v>1.0999999999999999E-2</v>
      </c>
      <c r="T2044" s="3">
        <v>1.2E-2</v>
      </c>
      <c r="U2044" s="3">
        <f t="shared" si="297"/>
        <v>5</v>
      </c>
      <c r="V2044" s="3">
        <f t="shared" si="298"/>
        <v>0</v>
      </c>
      <c r="W2044" s="3">
        <f t="shared" si="299"/>
        <v>0</v>
      </c>
    </row>
    <row r="2045" spans="1:23" x14ac:dyDescent="0.3">
      <c r="A2045" s="1">
        <f t="shared" si="293"/>
        <v>0</v>
      </c>
      <c r="B2045" s="1" t="s">
        <v>13</v>
      </c>
      <c r="C2045" s="1">
        <v>0.9</v>
      </c>
      <c r="D2045" s="1">
        <v>4</v>
      </c>
      <c r="E2045" s="1">
        <f t="shared" si="294"/>
        <v>511</v>
      </c>
      <c r="F2045" s="1">
        <v>1</v>
      </c>
      <c r="G2045" s="3">
        <f t="shared" si="295"/>
        <v>0</v>
      </c>
      <c r="H2045" s="3">
        <f t="shared" si="296"/>
        <v>4.1999999999999996E-2</v>
      </c>
      <c r="I2045" s="3">
        <v>4.1999999999999996E-2</v>
      </c>
      <c r="J2045" s="3">
        <v>0</v>
      </c>
      <c r="K2045" s="3">
        <v>0</v>
      </c>
      <c r="L2045" s="1">
        <v>20</v>
      </c>
      <c r="M2045" s="1">
        <v>20</v>
      </c>
      <c r="N2045" s="1">
        <v>20</v>
      </c>
      <c r="O2045" s="1">
        <v>19</v>
      </c>
      <c r="P2045" s="1">
        <v>20</v>
      </c>
      <c r="Q2045" s="1">
        <v>20</v>
      </c>
      <c r="R2045" s="3">
        <v>0.03</v>
      </c>
      <c r="S2045" s="3">
        <v>1.0999999999999999E-2</v>
      </c>
      <c r="T2045" s="3">
        <v>1.2E-2</v>
      </c>
      <c r="U2045" s="3">
        <f t="shared" si="297"/>
        <v>5</v>
      </c>
      <c r="V2045" s="3">
        <f t="shared" si="298"/>
        <v>0</v>
      </c>
      <c r="W2045" s="3">
        <f t="shared" si="299"/>
        <v>0</v>
      </c>
    </row>
    <row r="2046" spans="1:23" x14ac:dyDescent="0.3">
      <c r="A2046" s="1">
        <f t="shared" si="293"/>
        <v>0</v>
      </c>
      <c r="B2046" s="1" t="s">
        <v>13</v>
      </c>
      <c r="C2046" s="1">
        <v>0.9</v>
      </c>
      <c r="D2046" s="1">
        <v>1</v>
      </c>
      <c r="E2046" s="1">
        <f t="shared" si="294"/>
        <v>512</v>
      </c>
      <c r="F2046" s="1">
        <v>1</v>
      </c>
      <c r="G2046" s="3">
        <f t="shared" si="295"/>
        <v>0</v>
      </c>
      <c r="H2046" s="3">
        <f t="shared" si="296"/>
        <v>4.7E-2</v>
      </c>
      <c r="I2046" s="3">
        <v>4.5999999999999999E-2</v>
      </c>
      <c r="J2046" s="3">
        <v>1E-3</v>
      </c>
      <c r="K2046" s="3">
        <v>0</v>
      </c>
      <c r="L2046" s="1">
        <v>19</v>
      </c>
      <c r="M2046" s="1">
        <v>19</v>
      </c>
      <c r="N2046" s="1">
        <v>19</v>
      </c>
      <c r="O2046" s="1">
        <v>13</v>
      </c>
      <c r="P2046" s="1">
        <v>18</v>
      </c>
      <c r="Q2046" s="1">
        <v>19</v>
      </c>
      <c r="R2046" s="3">
        <v>3.1E-2</v>
      </c>
      <c r="S2046" s="3">
        <v>1.4E-2</v>
      </c>
      <c r="T2046" s="3">
        <v>1.4999999999999999E-2</v>
      </c>
      <c r="U2046" s="3">
        <f t="shared" si="297"/>
        <v>31.578947368421051</v>
      </c>
      <c r="V2046" s="3">
        <f t="shared" si="298"/>
        <v>5.2631578947368416</v>
      </c>
      <c r="W2046" s="3">
        <f t="shared" si="299"/>
        <v>0</v>
      </c>
    </row>
    <row r="2047" spans="1:23" x14ac:dyDescent="0.3">
      <c r="A2047" s="1">
        <f t="shared" si="293"/>
        <v>0</v>
      </c>
      <c r="B2047" s="1" t="s">
        <v>13</v>
      </c>
      <c r="C2047" s="1">
        <v>0.9</v>
      </c>
      <c r="D2047" s="1">
        <v>2</v>
      </c>
      <c r="E2047" s="1">
        <f t="shared" si="294"/>
        <v>512</v>
      </c>
      <c r="F2047" s="1">
        <v>1</v>
      </c>
      <c r="G2047" s="3">
        <f t="shared" si="295"/>
        <v>0</v>
      </c>
      <c r="H2047" s="3">
        <f t="shared" si="296"/>
        <v>5.2999999999999999E-2</v>
      </c>
      <c r="I2047" s="3">
        <v>5.2999999999999999E-2</v>
      </c>
      <c r="J2047" s="3">
        <v>0</v>
      </c>
      <c r="K2047" s="3">
        <v>0</v>
      </c>
      <c r="L2047" s="1">
        <v>19</v>
      </c>
      <c r="M2047" s="1">
        <v>19</v>
      </c>
      <c r="N2047" s="1">
        <v>19</v>
      </c>
      <c r="O2047" s="1">
        <v>13</v>
      </c>
      <c r="P2047" s="1">
        <v>18</v>
      </c>
      <c r="Q2047" s="1">
        <v>19</v>
      </c>
      <c r="R2047" s="3">
        <v>3.7999999999999999E-2</v>
      </c>
      <c r="S2047" s="3">
        <v>1.4E-2</v>
      </c>
      <c r="T2047" s="3">
        <v>1.4999999999999999E-2</v>
      </c>
      <c r="U2047" s="3">
        <f t="shared" si="297"/>
        <v>31.578947368421051</v>
      </c>
      <c r="V2047" s="3">
        <f t="shared" si="298"/>
        <v>5.2631578947368416</v>
      </c>
      <c r="W2047" s="3">
        <f t="shared" si="299"/>
        <v>0</v>
      </c>
    </row>
    <row r="2048" spans="1:23" x14ac:dyDescent="0.3">
      <c r="A2048" s="1">
        <f t="shared" si="293"/>
        <v>0</v>
      </c>
      <c r="B2048" s="1" t="s">
        <v>13</v>
      </c>
      <c r="C2048" s="1">
        <v>0.9</v>
      </c>
      <c r="D2048" s="1">
        <v>3</v>
      </c>
      <c r="E2048" s="1">
        <f t="shared" si="294"/>
        <v>512</v>
      </c>
      <c r="F2048" s="1">
        <v>1</v>
      </c>
      <c r="G2048" s="3">
        <f t="shared" si="295"/>
        <v>0</v>
      </c>
      <c r="H2048" s="3">
        <f t="shared" si="296"/>
        <v>5.2999999999999999E-2</v>
      </c>
      <c r="I2048" s="3">
        <v>5.2999999999999999E-2</v>
      </c>
      <c r="J2048" s="3">
        <v>0</v>
      </c>
      <c r="K2048" s="3">
        <v>0</v>
      </c>
      <c r="L2048" s="1">
        <v>19</v>
      </c>
      <c r="M2048" s="1">
        <v>19</v>
      </c>
      <c r="N2048" s="1">
        <v>19</v>
      </c>
      <c r="O2048" s="1">
        <v>13</v>
      </c>
      <c r="P2048" s="1">
        <v>18</v>
      </c>
      <c r="Q2048" s="1">
        <v>19</v>
      </c>
      <c r="R2048" s="3">
        <v>3.7999999999999999E-2</v>
      </c>
      <c r="S2048" s="3">
        <v>1.4E-2</v>
      </c>
      <c r="T2048" s="3">
        <v>1.4999999999999999E-2</v>
      </c>
      <c r="U2048" s="3">
        <f t="shared" si="297"/>
        <v>31.578947368421051</v>
      </c>
      <c r="V2048" s="3">
        <f t="shared" si="298"/>
        <v>5.2631578947368416</v>
      </c>
      <c r="W2048" s="3">
        <f t="shared" si="299"/>
        <v>0</v>
      </c>
    </row>
    <row r="2049" spans="1:23" x14ac:dyDescent="0.3">
      <c r="A2049" s="1">
        <f t="shared" si="293"/>
        <v>0</v>
      </c>
      <c r="B2049" s="1" t="s">
        <v>13</v>
      </c>
      <c r="C2049" s="1">
        <v>0.9</v>
      </c>
      <c r="D2049" s="1">
        <v>4</v>
      </c>
      <c r="E2049" s="1">
        <f t="shared" si="294"/>
        <v>512</v>
      </c>
      <c r="F2049" s="1">
        <v>1</v>
      </c>
      <c r="G2049" s="3">
        <f t="shared" si="295"/>
        <v>0</v>
      </c>
      <c r="H2049" s="3">
        <f t="shared" si="296"/>
        <v>5.3999999999999999E-2</v>
      </c>
      <c r="I2049" s="3">
        <v>5.3999999999999999E-2</v>
      </c>
      <c r="J2049" s="3">
        <v>0</v>
      </c>
      <c r="K2049" s="3">
        <v>0</v>
      </c>
      <c r="L2049" s="1">
        <v>19</v>
      </c>
      <c r="M2049" s="1">
        <v>19</v>
      </c>
      <c r="N2049" s="1">
        <v>19</v>
      </c>
      <c r="O2049" s="1">
        <v>13</v>
      </c>
      <c r="P2049" s="1">
        <v>18</v>
      </c>
      <c r="Q2049" s="1">
        <v>19</v>
      </c>
      <c r="R2049" s="3">
        <v>3.9E-2</v>
      </c>
      <c r="S2049" s="3">
        <v>1.4E-2</v>
      </c>
      <c r="T2049" s="3">
        <v>1.4999999999999999E-2</v>
      </c>
      <c r="U2049" s="3">
        <f t="shared" si="297"/>
        <v>31.578947368421051</v>
      </c>
      <c r="V2049" s="3">
        <f t="shared" si="298"/>
        <v>5.2631578947368416</v>
      </c>
      <c r="W2049" s="3">
        <f t="shared" si="299"/>
        <v>0</v>
      </c>
    </row>
    <row r="2050" spans="1:23" x14ac:dyDescent="0.3">
      <c r="A2050" s="1">
        <f t="shared" ref="A2050:A2101" si="304">IF(MOD(E2050,25)=0,1,0)</f>
        <v>0</v>
      </c>
      <c r="B2050" s="1" t="s">
        <v>13</v>
      </c>
      <c r="C2050" s="1">
        <v>0.9</v>
      </c>
      <c r="D2050" s="1">
        <v>1</v>
      </c>
      <c r="E2050" s="1">
        <f t="shared" si="294"/>
        <v>513</v>
      </c>
      <c r="F2050" s="1">
        <v>1</v>
      </c>
      <c r="G2050" s="3">
        <f t="shared" si="295"/>
        <v>0</v>
      </c>
      <c r="H2050" s="3">
        <f t="shared" si="296"/>
        <v>4.1000000000000002E-2</v>
      </c>
      <c r="I2050" s="3">
        <v>4.1000000000000002E-2</v>
      </c>
      <c r="J2050" s="3">
        <v>0</v>
      </c>
      <c r="K2050" s="3">
        <v>0</v>
      </c>
      <c r="L2050" s="1">
        <v>20</v>
      </c>
      <c r="M2050" s="1">
        <v>20</v>
      </c>
      <c r="N2050" s="1">
        <v>20</v>
      </c>
      <c r="O2050" s="1">
        <v>16</v>
      </c>
      <c r="P2050" s="1">
        <v>20</v>
      </c>
      <c r="Q2050" s="1">
        <v>19</v>
      </c>
      <c r="R2050" s="3">
        <v>2.8000000000000001E-2</v>
      </c>
      <c r="S2050" s="3">
        <v>1.2E-2</v>
      </c>
      <c r="T2050" s="3">
        <v>1.2E-2</v>
      </c>
      <c r="U2050" s="3">
        <f t="shared" si="297"/>
        <v>20</v>
      </c>
      <c r="V2050" s="3">
        <f t="shared" si="298"/>
        <v>0</v>
      </c>
      <c r="W2050" s="3">
        <f t="shared" si="299"/>
        <v>5</v>
      </c>
    </row>
    <row r="2051" spans="1:23" x14ac:dyDescent="0.3">
      <c r="A2051" s="1">
        <f t="shared" si="304"/>
        <v>0</v>
      </c>
      <c r="B2051" s="1" t="s">
        <v>13</v>
      </c>
      <c r="C2051" s="1">
        <v>0.9</v>
      </c>
      <c r="D2051" s="1">
        <v>2</v>
      </c>
      <c r="E2051" s="1">
        <f t="shared" ref="E2051:E2101" si="305">_xlfn.CEILING.MATH((ROW(E2051)-1)/4)</f>
        <v>513</v>
      </c>
      <c r="F2051" s="1">
        <v>1</v>
      </c>
      <c r="G2051" s="3">
        <f t="shared" ref="G2051:G2101" si="306">(M2051-L2051)/L2051*100</f>
        <v>0</v>
      </c>
      <c r="H2051" s="3">
        <f t="shared" ref="H2051:H2101" si="307">I2051+K2051+J2051</f>
        <v>4.3999999999999997E-2</v>
      </c>
      <c r="I2051" s="3">
        <v>4.3999999999999997E-2</v>
      </c>
      <c r="J2051" s="3">
        <v>0</v>
      </c>
      <c r="K2051" s="3">
        <v>0</v>
      </c>
      <c r="L2051" s="1">
        <v>20</v>
      </c>
      <c r="M2051" s="1">
        <v>20</v>
      </c>
      <c r="N2051" s="1">
        <v>20</v>
      </c>
      <c r="O2051" s="1">
        <v>16</v>
      </c>
      <c r="P2051" s="1">
        <v>20</v>
      </c>
      <c r="Q2051" s="1">
        <v>19</v>
      </c>
      <c r="R2051" s="3">
        <v>3.1E-2</v>
      </c>
      <c r="S2051" s="3">
        <v>1.2E-2</v>
      </c>
      <c r="T2051" s="3">
        <v>1.2E-2</v>
      </c>
      <c r="U2051" s="3">
        <f t="shared" ref="U2051:U2101" si="308">IF(F2051=1,(M2051-O2051)/M2051*100,"0")</f>
        <v>20</v>
      </c>
      <c r="V2051" s="3">
        <f t="shared" ref="V2051:V2101" si="309">IF(F2051=1,(M2051-P2051)/M2051*100,"0")</f>
        <v>0</v>
      </c>
      <c r="W2051" s="3">
        <f t="shared" ref="W2051:W2101" si="310">IF(F2051=1,(M2051-Q2051)/M2051*100,"0")</f>
        <v>5</v>
      </c>
    </row>
    <row r="2052" spans="1:23" x14ac:dyDescent="0.3">
      <c r="A2052" s="1">
        <f t="shared" si="304"/>
        <v>0</v>
      </c>
      <c r="B2052" s="1" t="s">
        <v>13</v>
      </c>
      <c r="C2052" s="1">
        <v>0.9</v>
      </c>
      <c r="D2052" s="1">
        <v>3</v>
      </c>
      <c r="E2052" s="1">
        <f t="shared" si="305"/>
        <v>513</v>
      </c>
      <c r="F2052" s="1">
        <v>1</v>
      </c>
      <c r="G2052" s="3">
        <f t="shared" si="306"/>
        <v>0</v>
      </c>
      <c r="H2052" s="3">
        <f t="shared" si="307"/>
        <v>4.4999999999999998E-2</v>
      </c>
      <c r="I2052" s="3">
        <v>4.4999999999999998E-2</v>
      </c>
      <c r="J2052" s="3">
        <v>0</v>
      </c>
      <c r="K2052" s="3">
        <v>0</v>
      </c>
      <c r="L2052" s="1">
        <v>20</v>
      </c>
      <c r="M2052" s="1">
        <v>20</v>
      </c>
      <c r="N2052" s="1">
        <v>20</v>
      </c>
      <c r="O2052" s="1">
        <v>16</v>
      </c>
      <c r="P2052" s="1">
        <v>20</v>
      </c>
      <c r="Q2052" s="1">
        <v>19</v>
      </c>
      <c r="R2052" s="3">
        <v>3.2000000000000001E-2</v>
      </c>
      <c r="S2052" s="3">
        <v>1.2E-2</v>
      </c>
      <c r="T2052" s="3">
        <v>1.2E-2</v>
      </c>
      <c r="U2052" s="3">
        <f t="shared" si="308"/>
        <v>20</v>
      </c>
      <c r="V2052" s="3">
        <f t="shared" si="309"/>
        <v>0</v>
      </c>
      <c r="W2052" s="3">
        <f t="shared" si="310"/>
        <v>5</v>
      </c>
    </row>
    <row r="2053" spans="1:23" x14ac:dyDescent="0.3">
      <c r="A2053" s="1">
        <f t="shared" si="304"/>
        <v>0</v>
      </c>
      <c r="B2053" s="1" t="s">
        <v>13</v>
      </c>
      <c r="C2053" s="1">
        <v>0.9</v>
      </c>
      <c r="D2053" s="1">
        <v>4</v>
      </c>
      <c r="E2053" s="1">
        <f t="shared" si="305"/>
        <v>513</v>
      </c>
      <c r="F2053" s="1">
        <v>1</v>
      </c>
      <c r="G2053" s="3">
        <f t="shared" si="306"/>
        <v>0</v>
      </c>
      <c r="H2053" s="3">
        <f t="shared" si="307"/>
        <v>4.8000000000000001E-2</v>
      </c>
      <c r="I2053" s="3">
        <v>4.8000000000000001E-2</v>
      </c>
      <c r="J2053" s="3">
        <v>0</v>
      </c>
      <c r="K2053" s="3">
        <v>0</v>
      </c>
      <c r="L2053" s="1">
        <v>20</v>
      </c>
      <c r="M2053" s="1">
        <v>20</v>
      </c>
      <c r="N2053" s="1">
        <v>20</v>
      </c>
      <c r="O2053" s="1">
        <v>16</v>
      </c>
      <c r="P2053" s="1">
        <v>20</v>
      </c>
      <c r="Q2053" s="1">
        <v>19</v>
      </c>
      <c r="R2053" s="3">
        <v>3.4000000000000002E-2</v>
      </c>
      <c r="S2053" s="3">
        <v>1.2E-2</v>
      </c>
      <c r="T2053" s="3">
        <v>1.2999999999999999E-2</v>
      </c>
      <c r="U2053" s="3">
        <f t="shared" si="308"/>
        <v>20</v>
      </c>
      <c r="V2053" s="3">
        <f t="shared" si="309"/>
        <v>0</v>
      </c>
      <c r="W2053" s="3">
        <f t="shared" si="310"/>
        <v>5</v>
      </c>
    </row>
    <row r="2054" spans="1:23" x14ac:dyDescent="0.3">
      <c r="A2054" s="1">
        <f t="shared" si="304"/>
        <v>0</v>
      </c>
      <c r="B2054" s="1" t="s">
        <v>13</v>
      </c>
      <c r="C2054" s="1">
        <v>0.9</v>
      </c>
      <c r="D2054" s="1">
        <v>1</v>
      </c>
      <c r="E2054" s="1">
        <f t="shared" si="305"/>
        <v>514</v>
      </c>
      <c r="F2054" s="1">
        <v>1</v>
      </c>
      <c r="G2054" s="3">
        <f t="shared" si="306"/>
        <v>0</v>
      </c>
      <c r="H2054" s="3">
        <f t="shared" si="307"/>
        <v>0.05</v>
      </c>
      <c r="I2054" s="3">
        <v>0.05</v>
      </c>
      <c r="J2054" s="3">
        <v>0</v>
      </c>
      <c r="K2054" s="3">
        <v>0</v>
      </c>
      <c r="L2054" s="1">
        <v>21</v>
      </c>
      <c r="M2054" s="1">
        <v>21</v>
      </c>
      <c r="N2054" s="1">
        <v>21</v>
      </c>
      <c r="O2054" s="1">
        <v>12</v>
      </c>
      <c r="P2054" s="1">
        <v>21</v>
      </c>
      <c r="Q2054" s="1">
        <v>19</v>
      </c>
      <c r="R2054" s="3">
        <v>3.6999999999999998E-2</v>
      </c>
      <c r="S2054" s="3">
        <v>1.0999999999999999E-2</v>
      </c>
      <c r="T2054" s="3">
        <v>1.2999999999999999E-2</v>
      </c>
      <c r="U2054" s="3">
        <f t="shared" si="308"/>
        <v>42.857142857142854</v>
      </c>
      <c r="V2054" s="3">
        <f t="shared" si="309"/>
        <v>0</v>
      </c>
      <c r="W2054" s="3">
        <f t="shared" si="310"/>
        <v>9.5238095238095237</v>
      </c>
    </row>
    <row r="2055" spans="1:23" x14ac:dyDescent="0.3">
      <c r="A2055" s="1">
        <f t="shared" si="304"/>
        <v>0</v>
      </c>
      <c r="B2055" s="1" t="s">
        <v>13</v>
      </c>
      <c r="C2055" s="1">
        <v>0.9</v>
      </c>
      <c r="D2055" s="1">
        <v>2</v>
      </c>
      <c r="E2055" s="1">
        <f t="shared" si="305"/>
        <v>514</v>
      </c>
      <c r="F2055" s="1">
        <v>1</v>
      </c>
      <c r="G2055" s="3">
        <f t="shared" si="306"/>
        <v>0</v>
      </c>
      <c r="H2055" s="3">
        <f t="shared" si="307"/>
        <v>5.1000000000000004E-2</v>
      </c>
      <c r="I2055" s="3">
        <v>5.1000000000000004E-2</v>
      </c>
      <c r="J2055" s="3">
        <v>0</v>
      </c>
      <c r="K2055" s="3">
        <v>0</v>
      </c>
      <c r="L2055" s="1">
        <v>21</v>
      </c>
      <c r="M2055" s="1">
        <v>21</v>
      </c>
      <c r="N2055" s="1">
        <v>21</v>
      </c>
      <c r="O2055" s="1">
        <v>13</v>
      </c>
      <c r="P2055" s="1">
        <v>21</v>
      </c>
      <c r="Q2055" s="1">
        <v>19</v>
      </c>
      <c r="R2055" s="3">
        <v>3.9E-2</v>
      </c>
      <c r="S2055" s="3">
        <v>1.0999999999999999E-2</v>
      </c>
      <c r="T2055" s="3">
        <v>1.2E-2</v>
      </c>
      <c r="U2055" s="3">
        <f t="shared" si="308"/>
        <v>38.095238095238095</v>
      </c>
      <c r="V2055" s="3">
        <f t="shared" si="309"/>
        <v>0</v>
      </c>
      <c r="W2055" s="3">
        <f t="shared" si="310"/>
        <v>9.5238095238095237</v>
      </c>
    </row>
    <row r="2056" spans="1:23" x14ac:dyDescent="0.3">
      <c r="A2056" s="1">
        <f t="shared" si="304"/>
        <v>0</v>
      </c>
      <c r="B2056" s="1" t="s">
        <v>13</v>
      </c>
      <c r="C2056" s="1">
        <v>0.9</v>
      </c>
      <c r="D2056" s="1">
        <v>3</v>
      </c>
      <c r="E2056" s="1">
        <f t="shared" si="305"/>
        <v>514</v>
      </c>
      <c r="F2056" s="1">
        <v>1</v>
      </c>
      <c r="G2056" s="3">
        <f t="shared" si="306"/>
        <v>0</v>
      </c>
      <c r="H2056" s="3">
        <f t="shared" si="307"/>
        <v>0.05</v>
      </c>
      <c r="I2056" s="3">
        <v>0.05</v>
      </c>
      <c r="J2056" s="3">
        <v>0</v>
      </c>
      <c r="K2056" s="3">
        <v>0</v>
      </c>
      <c r="L2056" s="1">
        <v>21</v>
      </c>
      <c r="M2056" s="1">
        <v>21</v>
      </c>
      <c r="N2056" s="1">
        <v>21</v>
      </c>
      <c r="O2056" s="1">
        <v>12</v>
      </c>
      <c r="P2056" s="1">
        <v>21</v>
      </c>
      <c r="Q2056" s="1">
        <v>19</v>
      </c>
      <c r="R2056" s="3">
        <v>3.6999999999999998E-2</v>
      </c>
      <c r="S2056" s="3">
        <v>1.0999999999999999E-2</v>
      </c>
      <c r="T2056" s="3">
        <v>1.2999999999999999E-2</v>
      </c>
      <c r="U2056" s="3">
        <f t="shared" si="308"/>
        <v>42.857142857142854</v>
      </c>
      <c r="V2056" s="3">
        <f t="shared" si="309"/>
        <v>0</v>
      </c>
      <c r="W2056" s="3">
        <f t="shared" si="310"/>
        <v>9.5238095238095237</v>
      </c>
    </row>
    <row r="2057" spans="1:23" x14ac:dyDescent="0.3">
      <c r="A2057" s="1">
        <f t="shared" si="304"/>
        <v>0</v>
      </c>
      <c r="B2057" s="1" t="s">
        <v>13</v>
      </c>
      <c r="C2057" s="1">
        <v>0.9</v>
      </c>
      <c r="D2057" s="1">
        <v>4</v>
      </c>
      <c r="E2057" s="1">
        <f t="shared" si="305"/>
        <v>514</v>
      </c>
      <c r="F2057" s="1">
        <v>1</v>
      </c>
      <c r="G2057" s="3">
        <f t="shared" si="306"/>
        <v>0</v>
      </c>
      <c r="H2057" s="3">
        <f t="shared" si="307"/>
        <v>5.2000000000000005E-2</v>
      </c>
      <c r="I2057" s="3">
        <v>5.2000000000000005E-2</v>
      </c>
      <c r="J2057" s="3">
        <v>0</v>
      </c>
      <c r="K2057" s="3">
        <v>0</v>
      </c>
      <c r="L2057" s="1">
        <v>21</v>
      </c>
      <c r="M2057" s="1">
        <v>21</v>
      </c>
      <c r="N2057" s="1">
        <v>21</v>
      </c>
      <c r="O2057" s="1">
        <v>12</v>
      </c>
      <c r="P2057" s="1">
        <v>21</v>
      </c>
      <c r="Q2057" s="1">
        <v>19</v>
      </c>
      <c r="R2057" s="3">
        <v>3.9E-2</v>
      </c>
      <c r="S2057" s="3">
        <v>1.0999999999999999E-2</v>
      </c>
      <c r="T2057" s="3">
        <v>1.2999999999999999E-2</v>
      </c>
      <c r="U2057" s="3">
        <f t="shared" si="308"/>
        <v>42.857142857142854</v>
      </c>
      <c r="V2057" s="3">
        <f t="shared" si="309"/>
        <v>0</v>
      </c>
      <c r="W2057" s="3">
        <f t="shared" si="310"/>
        <v>9.5238095238095237</v>
      </c>
    </row>
    <row r="2058" spans="1:23" x14ac:dyDescent="0.3">
      <c r="A2058" s="1">
        <f t="shared" si="304"/>
        <v>0</v>
      </c>
      <c r="B2058" s="1" t="s">
        <v>13</v>
      </c>
      <c r="C2058" s="1">
        <v>0.9</v>
      </c>
      <c r="D2058" s="1">
        <v>1</v>
      </c>
      <c r="E2058" s="1">
        <f t="shared" si="305"/>
        <v>515</v>
      </c>
      <c r="F2058" s="1">
        <v>1</v>
      </c>
      <c r="G2058" s="3">
        <f t="shared" si="306"/>
        <v>0</v>
      </c>
      <c r="H2058" s="3">
        <f t="shared" si="307"/>
        <v>3.2000000000000001E-2</v>
      </c>
      <c r="I2058" s="3">
        <v>3.2000000000000001E-2</v>
      </c>
      <c r="J2058" s="3">
        <v>0</v>
      </c>
      <c r="K2058" s="3">
        <v>0</v>
      </c>
      <c r="L2058" s="1">
        <v>18</v>
      </c>
      <c r="M2058" s="1">
        <v>18</v>
      </c>
      <c r="N2058" s="1">
        <v>18</v>
      </c>
      <c r="O2058" s="1">
        <v>18</v>
      </c>
      <c r="P2058" s="1">
        <v>18</v>
      </c>
      <c r="Q2058" s="1">
        <v>18</v>
      </c>
      <c r="R2058" s="3">
        <v>2.1000000000000001E-2</v>
      </c>
      <c r="S2058" s="3">
        <v>1.0999999999999999E-2</v>
      </c>
      <c r="T2058" s="3">
        <v>1.0999999999999999E-2</v>
      </c>
      <c r="U2058" s="3">
        <f t="shared" si="308"/>
        <v>0</v>
      </c>
      <c r="V2058" s="3">
        <f t="shared" si="309"/>
        <v>0</v>
      </c>
      <c r="W2058" s="3">
        <f t="shared" si="310"/>
        <v>0</v>
      </c>
    </row>
    <row r="2059" spans="1:23" x14ac:dyDescent="0.3">
      <c r="A2059" s="1">
        <f t="shared" si="304"/>
        <v>0</v>
      </c>
      <c r="B2059" s="1" t="s">
        <v>13</v>
      </c>
      <c r="C2059" s="1">
        <v>0.9</v>
      </c>
      <c r="D2059" s="1">
        <v>2</v>
      </c>
      <c r="E2059" s="1">
        <f t="shared" si="305"/>
        <v>515</v>
      </c>
      <c r="F2059" s="1">
        <v>1</v>
      </c>
      <c r="G2059" s="3">
        <f t="shared" si="306"/>
        <v>0</v>
      </c>
      <c r="H2059" s="3">
        <f t="shared" si="307"/>
        <v>4.9000000000000002E-2</v>
      </c>
      <c r="I2059" s="3">
        <v>4.9000000000000002E-2</v>
      </c>
      <c r="J2059" s="3">
        <v>0</v>
      </c>
      <c r="K2059" s="3">
        <v>0</v>
      </c>
      <c r="L2059" s="1">
        <v>19</v>
      </c>
      <c r="M2059" s="1">
        <v>19</v>
      </c>
      <c r="N2059" s="1">
        <v>19</v>
      </c>
      <c r="O2059" s="1">
        <v>11</v>
      </c>
      <c r="P2059" s="1">
        <v>18</v>
      </c>
      <c r="Q2059" s="1">
        <v>18</v>
      </c>
      <c r="R2059" s="3">
        <v>3.6999999999999998E-2</v>
      </c>
      <c r="S2059" s="3">
        <v>1.0999999999999999E-2</v>
      </c>
      <c r="T2059" s="3">
        <v>1.2E-2</v>
      </c>
      <c r="U2059" s="3">
        <f t="shared" si="308"/>
        <v>42.105263157894733</v>
      </c>
      <c r="V2059" s="3">
        <f t="shared" si="309"/>
        <v>5.2631578947368416</v>
      </c>
      <c r="W2059" s="3">
        <f t="shared" si="310"/>
        <v>5.2631578947368416</v>
      </c>
    </row>
    <row r="2060" spans="1:23" x14ac:dyDescent="0.3">
      <c r="A2060" s="1">
        <f t="shared" si="304"/>
        <v>0</v>
      </c>
      <c r="B2060" s="1" t="s">
        <v>13</v>
      </c>
      <c r="C2060" s="1">
        <v>0.9</v>
      </c>
      <c r="D2060" s="1">
        <v>3</v>
      </c>
      <c r="E2060" s="1">
        <f t="shared" si="305"/>
        <v>515</v>
      </c>
      <c r="F2060" s="1">
        <v>1</v>
      </c>
      <c r="G2060" s="3">
        <f t="shared" si="306"/>
        <v>0</v>
      </c>
      <c r="H2060" s="3">
        <f t="shared" si="307"/>
        <v>3.4000000000000002E-2</v>
      </c>
      <c r="I2060" s="3">
        <v>3.4000000000000002E-2</v>
      </c>
      <c r="J2060" s="3">
        <v>0</v>
      </c>
      <c r="K2060" s="3">
        <v>0</v>
      </c>
      <c r="L2060" s="1">
        <v>18</v>
      </c>
      <c r="M2060" s="1">
        <v>18</v>
      </c>
      <c r="N2060" s="1">
        <v>18</v>
      </c>
      <c r="O2060" s="1">
        <v>18</v>
      </c>
      <c r="P2060" s="1">
        <v>18</v>
      </c>
      <c r="Q2060" s="1">
        <v>18</v>
      </c>
      <c r="R2060" s="3">
        <v>2.3E-2</v>
      </c>
      <c r="S2060" s="3">
        <v>1.0999999999999999E-2</v>
      </c>
      <c r="T2060" s="3">
        <v>1.0999999999999999E-2</v>
      </c>
      <c r="U2060" s="3">
        <f t="shared" si="308"/>
        <v>0</v>
      </c>
      <c r="V2060" s="3">
        <f t="shared" si="309"/>
        <v>0</v>
      </c>
      <c r="W2060" s="3">
        <f t="shared" si="310"/>
        <v>0</v>
      </c>
    </row>
    <row r="2061" spans="1:23" x14ac:dyDescent="0.3">
      <c r="A2061" s="1">
        <f t="shared" si="304"/>
        <v>0</v>
      </c>
      <c r="B2061" s="1" t="s">
        <v>13</v>
      </c>
      <c r="C2061" s="1">
        <v>0.9</v>
      </c>
      <c r="D2061" s="1">
        <v>4</v>
      </c>
      <c r="E2061" s="1">
        <f t="shared" si="305"/>
        <v>515</v>
      </c>
      <c r="F2061" s="1">
        <v>1</v>
      </c>
      <c r="G2061" s="3">
        <f t="shared" si="306"/>
        <v>0</v>
      </c>
      <c r="H2061" s="3">
        <f t="shared" si="307"/>
        <v>3.6999999999999998E-2</v>
      </c>
      <c r="I2061" s="3">
        <v>3.6999999999999998E-2</v>
      </c>
      <c r="J2061" s="3">
        <v>0</v>
      </c>
      <c r="K2061" s="3">
        <v>0</v>
      </c>
      <c r="L2061" s="1">
        <v>18</v>
      </c>
      <c r="M2061" s="1">
        <v>18</v>
      </c>
      <c r="N2061" s="1">
        <v>18</v>
      </c>
      <c r="O2061" s="1">
        <v>18</v>
      </c>
      <c r="P2061" s="1">
        <v>18</v>
      </c>
      <c r="Q2061" s="1">
        <v>18</v>
      </c>
      <c r="R2061" s="3">
        <v>2.5999999999999999E-2</v>
      </c>
      <c r="S2061" s="3">
        <v>1.0999999999999999E-2</v>
      </c>
      <c r="T2061" s="3">
        <v>1.0999999999999999E-2</v>
      </c>
      <c r="U2061" s="3">
        <f t="shared" si="308"/>
        <v>0</v>
      </c>
      <c r="V2061" s="3">
        <f t="shared" si="309"/>
        <v>0</v>
      </c>
      <c r="W2061" s="3">
        <f t="shared" si="310"/>
        <v>0</v>
      </c>
    </row>
    <row r="2062" spans="1:23" x14ac:dyDescent="0.3">
      <c r="A2062" s="1">
        <f t="shared" si="304"/>
        <v>0</v>
      </c>
      <c r="B2062" s="1" t="s">
        <v>13</v>
      </c>
      <c r="C2062" s="1">
        <v>0.9</v>
      </c>
      <c r="D2062" s="1">
        <v>1</v>
      </c>
      <c r="E2062" s="1">
        <f t="shared" si="305"/>
        <v>516</v>
      </c>
      <c r="F2062" s="1">
        <v>1</v>
      </c>
      <c r="G2062" s="3">
        <f t="shared" si="306"/>
        <v>0</v>
      </c>
      <c r="H2062" s="3">
        <f t="shared" si="307"/>
        <v>3.2000000000000001E-2</v>
      </c>
      <c r="I2062" s="3">
        <v>3.2000000000000001E-2</v>
      </c>
      <c r="J2062" s="3">
        <v>0</v>
      </c>
      <c r="K2062" s="3">
        <v>0</v>
      </c>
      <c r="L2062" s="1">
        <v>19</v>
      </c>
      <c r="M2062" s="1">
        <v>19</v>
      </c>
      <c r="N2062" s="1">
        <v>19</v>
      </c>
      <c r="O2062" s="1">
        <v>19</v>
      </c>
      <c r="P2062" s="1">
        <v>19</v>
      </c>
      <c r="Q2062" s="1">
        <v>19</v>
      </c>
      <c r="R2062" s="3">
        <v>2.1000000000000001E-2</v>
      </c>
      <c r="S2062" s="3">
        <v>1.0999999999999999E-2</v>
      </c>
      <c r="T2062" s="3">
        <v>1.0999999999999999E-2</v>
      </c>
      <c r="U2062" s="3">
        <f t="shared" si="308"/>
        <v>0</v>
      </c>
      <c r="V2062" s="3">
        <f t="shared" si="309"/>
        <v>0</v>
      </c>
      <c r="W2062" s="3">
        <f t="shared" si="310"/>
        <v>0</v>
      </c>
    </row>
    <row r="2063" spans="1:23" x14ac:dyDescent="0.3">
      <c r="A2063" s="1">
        <f t="shared" si="304"/>
        <v>0</v>
      </c>
      <c r="B2063" s="1" t="s">
        <v>13</v>
      </c>
      <c r="C2063" s="1">
        <v>0.9</v>
      </c>
      <c r="D2063" s="1">
        <v>2</v>
      </c>
      <c r="E2063" s="1">
        <f t="shared" si="305"/>
        <v>516</v>
      </c>
      <c r="F2063" s="1">
        <v>1</v>
      </c>
      <c r="G2063" s="3">
        <f t="shared" si="306"/>
        <v>0</v>
      </c>
      <c r="H2063" s="3">
        <f t="shared" si="307"/>
        <v>3.5000000000000003E-2</v>
      </c>
      <c r="I2063" s="3">
        <v>3.5000000000000003E-2</v>
      </c>
      <c r="J2063" s="3">
        <v>0</v>
      </c>
      <c r="K2063" s="3">
        <v>0</v>
      </c>
      <c r="L2063" s="1">
        <v>19</v>
      </c>
      <c r="M2063" s="1">
        <v>19</v>
      </c>
      <c r="N2063" s="1">
        <v>19</v>
      </c>
      <c r="O2063" s="1">
        <v>19</v>
      </c>
      <c r="P2063" s="1">
        <v>19</v>
      </c>
      <c r="Q2063" s="1">
        <v>19</v>
      </c>
      <c r="R2063" s="3">
        <v>2.3E-2</v>
      </c>
      <c r="S2063" s="3">
        <v>1.0999999999999999E-2</v>
      </c>
      <c r="T2063" s="3">
        <v>1.2E-2</v>
      </c>
      <c r="U2063" s="3">
        <f t="shared" si="308"/>
        <v>0</v>
      </c>
      <c r="V2063" s="3">
        <f t="shared" si="309"/>
        <v>0</v>
      </c>
      <c r="W2063" s="3">
        <f t="shared" si="310"/>
        <v>0</v>
      </c>
    </row>
    <row r="2064" spans="1:23" x14ac:dyDescent="0.3">
      <c r="A2064" s="1">
        <f t="shared" si="304"/>
        <v>0</v>
      </c>
      <c r="B2064" s="1" t="s">
        <v>13</v>
      </c>
      <c r="C2064" s="1">
        <v>0.9</v>
      </c>
      <c r="D2064" s="1">
        <v>3</v>
      </c>
      <c r="E2064" s="1">
        <f t="shared" si="305"/>
        <v>516</v>
      </c>
      <c r="F2064" s="1">
        <v>1</v>
      </c>
      <c r="G2064" s="3">
        <f t="shared" si="306"/>
        <v>0</v>
      </c>
      <c r="H2064" s="3">
        <f t="shared" si="307"/>
        <v>3.4000000000000002E-2</v>
      </c>
      <c r="I2064" s="3">
        <v>3.4000000000000002E-2</v>
      </c>
      <c r="J2064" s="3">
        <v>0</v>
      </c>
      <c r="K2064" s="3">
        <v>0</v>
      </c>
      <c r="L2064" s="1">
        <v>19</v>
      </c>
      <c r="M2064" s="1">
        <v>19</v>
      </c>
      <c r="N2064" s="1">
        <v>19</v>
      </c>
      <c r="O2064" s="1">
        <v>19</v>
      </c>
      <c r="P2064" s="1">
        <v>19</v>
      </c>
      <c r="Q2064" s="1">
        <v>19</v>
      </c>
      <c r="R2064" s="3">
        <v>2.3E-2</v>
      </c>
      <c r="S2064" s="3">
        <v>1.0999999999999999E-2</v>
      </c>
      <c r="T2064" s="3">
        <v>1.0999999999999999E-2</v>
      </c>
      <c r="U2064" s="3">
        <f t="shared" si="308"/>
        <v>0</v>
      </c>
      <c r="V2064" s="3">
        <f t="shared" si="309"/>
        <v>0</v>
      </c>
      <c r="W2064" s="3">
        <f t="shared" si="310"/>
        <v>0</v>
      </c>
    </row>
    <row r="2065" spans="1:23" x14ac:dyDescent="0.3">
      <c r="A2065" s="1">
        <f t="shared" si="304"/>
        <v>0</v>
      </c>
      <c r="B2065" s="1" t="s">
        <v>13</v>
      </c>
      <c r="C2065" s="1">
        <v>0.9</v>
      </c>
      <c r="D2065" s="1">
        <v>4</v>
      </c>
      <c r="E2065" s="1">
        <f t="shared" si="305"/>
        <v>516</v>
      </c>
      <c r="F2065" s="1">
        <v>1</v>
      </c>
      <c r="G2065" s="3">
        <f t="shared" si="306"/>
        <v>0</v>
      </c>
      <c r="H2065" s="3">
        <f t="shared" si="307"/>
        <v>3.7999999999999999E-2</v>
      </c>
      <c r="I2065" s="3">
        <v>3.7999999999999999E-2</v>
      </c>
      <c r="J2065" s="3">
        <v>0</v>
      </c>
      <c r="K2065" s="3">
        <v>0</v>
      </c>
      <c r="L2065" s="1">
        <v>19</v>
      </c>
      <c r="M2065" s="1">
        <v>19</v>
      </c>
      <c r="N2065" s="1">
        <v>19</v>
      </c>
      <c r="O2065" s="1">
        <v>19</v>
      </c>
      <c r="P2065" s="1">
        <v>19</v>
      </c>
      <c r="Q2065" s="1">
        <v>19</v>
      </c>
      <c r="R2065" s="3">
        <v>2.7E-2</v>
      </c>
      <c r="S2065" s="3">
        <v>1.0999999999999999E-2</v>
      </c>
      <c r="T2065" s="3">
        <v>1.0999999999999999E-2</v>
      </c>
      <c r="U2065" s="3">
        <f t="shared" si="308"/>
        <v>0</v>
      </c>
      <c r="V2065" s="3">
        <f t="shared" si="309"/>
        <v>0</v>
      </c>
      <c r="W2065" s="3">
        <f t="shared" si="310"/>
        <v>0</v>
      </c>
    </row>
    <row r="2066" spans="1:23" x14ac:dyDescent="0.3">
      <c r="A2066" s="1">
        <f t="shared" si="304"/>
        <v>0</v>
      </c>
      <c r="B2066" s="1" t="s">
        <v>13</v>
      </c>
      <c r="C2066" s="1">
        <v>0.9</v>
      </c>
      <c r="D2066" s="1">
        <v>1</v>
      </c>
      <c r="E2066" s="1">
        <f t="shared" si="305"/>
        <v>517</v>
      </c>
      <c r="F2066" s="1">
        <v>1</v>
      </c>
      <c r="G2066" s="3">
        <f t="shared" si="306"/>
        <v>0</v>
      </c>
      <c r="H2066" s="3">
        <f t="shared" si="307"/>
        <v>4.7E-2</v>
      </c>
      <c r="I2066" s="3">
        <v>4.7E-2</v>
      </c>
      <c r="J2066" s="3">
        <v>0</v>
      </c>
      <c r="K2066" s="3">
        <v>0</v>
      </c>
      <c r="L2066" s="1">
        <v>22</v>
      </c>
      <c r="M2066" s="1">
        <v>22</v>
      </c>
      <c r="N2066" s="1">
        <v>22</v>
      </c>
      <c r="O2066" s="1">
        <v>14</v>
      </c>
      <c r="P2066" s="1">
        <v>22</v>
      </c>
      <c r="Q2066" s="1">
        <v>21</v>
      </c>
      <c r="R2066" s="3">
        <v>3.4000000000000002E-2</v>
      </c>
      <c r="S2066" s="3">
        <v>1.2E-2</v>
      </c>
      <c r="T2066" s="3">
        <v>1.2E-2</v>
      </c>
      <c r="U2066" s="3">
        <f t="shared" si="308"/>
        <v>36.363636363636367</v>
      </c>
      <c r="V2066" s="3">
        <f t="shared" si="309"/>
        <v>0</v>
      </c>
      <c r="W2066" s="3">
        <f t="shared" si="310"/>
        <v>4.5454545454545459</v>
      </c>
    </row>
    <row r="2067" spans="1:23" x14ac:dyDescent="0.3">
      <c r="A2067" s="1">
        <f t="shared" si="304"/>
        <v>0</v>
      </c>
      <c r="B2067" s="1" t="s">
        <v>13</v>
      </c>
      <c r="C2067" s="1">
        <v>0.9</v>
      </c>
      <c r="D2067" s="1">
        <v>2</v>
      </c>
      <c r="E2067" s="1">
        <f t="shared" si="305"/>
        <v>517</v>
      </c>
      <c r="F2067" s="1">
        <v>1</v>
      </c>
      <c r="G2067" s="3">
        <f t="shared" si="306"/>
        <v>0</v>
      </c>
      <c r="H2067" s="3">
        <f t="shared" si="307"/>
        <v>7.2999999999999995E-2</v>
      </c>
      <c r="I2067" s="3">
        <v>7.1999999999999995E-2</v>
      </c>
      <c r="J2067" s="3">
        <v>1E-3</v>
      </c>
      <c r="K2067" s="3">
        <v>0</v>
      </c>
      <c r="L2067" s="1">
        <v>23</v>
      </c>
      <c r="M2067" s="1">
        <v>23</v>
      </c>
      <c r="N2067" s="1">
        <v>23</v>
      </c>
      <c r="O2067" s="1">
        <v>13</v>
      </c>
      <c r="P2067" s="1">
        <v>22</v>
      </c>
      <c r="Q2067" s="1">
        <v>21</v>
      </c>
      <c r="R2067" s="3">
        <v>5.8999999999999997E-2</v>
      </c>
      <c r="S2067" s="3">
        <v>1.2E-2</v>
      </c>
      <c r="T2067" s="3">
        <v>1.2E-2</v>
      </c>
      <c r="U2067" s="3">
        <f t="shared" si="308"/>
        <v>43.478260869565219</v>
      </c>
      <c r="V2067" s="3">
        <f t="shared" si="309"/>
        <v>4.3478260869565215</v>
      </c>
      <c r="W2067" s="3">
        <f t="shared" si="310"/>
        <v>8.695652173913043</v>
      </c>
    </row>
    <row r="2068" spans="1:23" x14ac:dyDescent="0.3">
      <c r="A2068" s="1">
        <f t="shared" si="304"/>
        <v>0</v>
      </c>
      <c r="B2068" s="1" t="s">
        <v>13</v>
      </c>
      <c r="C2068" s="1">
        <v>0.9</v>
      </c>
      <c r="D2068" s="1">
        <v>3</v>
      </c>
      <c r="E2068" s="1">
        <f t="shared" si="305"/>
        <v>517</v>
      </c>
      <c r="F2068" s="1">
        <v>1</v>
      </c>
      <c r="G2068" s="3">
        <f t="shared" si="306"/>
        <v>0</v>
      </c>
      <c r="H2068" s="3">
        <f t="shared" si="307"/>
        <v>5.4000000000000006E-2</v>
      </c>
      <c r="I2068" s="3">
        <v>5.4000000000000006E-2</v>
      </c>
      <c r="J2068" s="3">
        <v>0</v>
      </c>
      <c r="K2068" s="3">
        <v>0</v>
      </c>
      <c r="L2068" s="1">
        <v>22</v>
      </c>
      <c r="M2068" s="1">
        <v>22</v>
      </c>
      <c r="N2068" s="1">
        <v>22</v>
      </c>
      <c r="O2068" s="1">
        <v>14</v>
      </c>
      <c r="P2068" s="1">
        <v>22</v>
      </c>
      <c r="Q2068" s="1">
        <v>21</v>
      </c>
      <c r="R2068" s="3">
        <v>4.1000000000000002E-2</v>
      </c>
      <c r="S2068" s="3">
        <v>1.2E-2</v>
      </c>
      <c r="T2068" s="3">
        <v>1.2E-2</v>
      </c>
      <c r="U2068" s="3">
        <f t="shared" si="308"/>
        <v>36.363636363636367</v>
      </c>
      <c r="V2068" s="3">
        <f t="shared" si="309"/>
        <v>0</v>
      </c>
      <c r="W2068" s="3">
        <f t="shared" si="310"/>
        <v>4.5454545454545459</v>
      </c>
    </row>
    <row r="2069" spans="1:23" x14ac:dyDescent="0.3">
      <c r="A2069" s="1">
        <f t="shared" si="304"/>
        <v>0</v>
      </c>
      <c r="B2069" s="1" t="s">
        <v>13</v>
      </c>
      <c r="C2069" s="1">
        <v>0.9</v>
      </c>
      <c r="D2069" s="1">
        <v>4</v>
      </c>
      <c r="E2069" s="1">
        <f t="shared" si="305"/>
        <v>517</v>
      </c>
      <c r="F2069" s="1">
        <v>1</v>
      </c>
      <c r="G2069" s="3">
        <f t="shared" si="306"/>
        <v>0</v>
      </c>
      <c r="H2069" s="3">
        <f t="shared" si="307"/>
        <v>5.6999999999999995E-2</v>
      </c>
      <c r="I2069" s="3">
        <v>5.6999999999999995E-2</v>
      </c>
      <c r="J2069" s="3">
        <v>0</v>
      </c>
      <c r="K2069" s="3">
        <v>0</v>
      </c>
      <c r="L2069" s="1">
        <v>22</v>
      </c>
      <c r="M2069" s="1">
        <v>22</v>
      </c>
      <c r="N2069" s="1">
        <v>22</v>
      </c>
      <c r="O2069" s="1">
        <v>14</v>
      </c>
      <c r="P2069" s="1">
        <v>22</v>
      </c>
      <c r="Q2069" s="1">
        <v>21</v>
      </c>
      <c r="R2069" s="3">
        <v>4.2999999999999997E-2</v>
      </c>
      <c r="S2069" s="3">
        <v>1.2E-2</v>
      </c>
      <c r="T2069" s="3">
        <v>1.2999999999999999E-2</v>
      </c>
      <c r="U2069" s="3">
        <f t="shared" si="308"/>
        <v>36.363636363636367</v>
      </c>
      <c r="V2069" s="3">
        <f t="shared" si="309"/>
        <v>0</v>
      </c>
      <c r="W2069" s="3">
        <f t="shared" si="310"/>
        <v>4.5454545454545459</v>
      </c>
    </row>
    <row r="2070" spans="1:23" x14ac:dyDescent="0.3">
      <c r="A2070" s="1">
        <f t="shared" si="304"/>
        <v>0</v>
      </c>
      <c r="B2070" s="1" t="s">
        <v>13</v>
      </c>
      <c r="C2070" s="1">
        <v>0.9</v>
      </c>
      <c r="D2070" s="1">
        <v>1</v>
      </c>
      <c r="E2070" s="1">
        <f t="shared" si="305"/>
        <v>518</v>
      </c>
      <c r="F2070" s="1">
        <v>1</v>
      </c>
      <c r="G2070" s="3">
        <f t="shared" si="306"/>
        <v>0</v>
      </c>
      <c r="H2070" s="3">
        <f t="shared" si="307"/>
        <v>2.7999999999999997E-2</v>
      </c>
      <c r="I2070" s="3">
        <v>2.7999999999999997E-2</v>
      </c>
      <c r="J2070" s="3">
        <v>0</v>
      </c>
      <c r="K2070" s="3">
        <v>0</v>
      </c>
      <c r="L2070" s="1">
        <v>18</v>
      </c>
      <c r="M2070" s="1">
        <v>18</v>
      </c>
      <c r="N2070" s="1">
        <v>18</v>
      </c>
      <c r="O2070" s="1">
        <v>18</v>
      </c>
      <c r="P2070" s="1">
        <v>18</v>
      </c>
      <c r="Q2070" s="1">
        <v>18</v>
      </c>
      <c r="R2070" s="3">
        <v>1.7999999999999999E-2</v>
      </c>
      <c r="S2070" s="3">
        <v>0.01</v>
      </c>
      <c r="T2070" s="3">
        <v>8.0000000000000002E-3</v>
      </c>
      <c r="U2070" s="3">
        <f t="shared" si="308"/>
        <v>0</v>
      </c>
      <c r="V2070" s="3">
        <f t="shared" si="309"/>
        <v>0</v>
      </c>
      <c r="W2070" s="3">
        <f t="shared" si="310"/>
        <v>0</v>
      </c>
    </row>
    <row r="2071" spans="1:23" x14ac:dyDescent="0.3">
      <c r="A2071" s="1">
        <f t="shared" si="304"/>
        <v>0</v>
      </c>
      <c r="B2071" s="1" t="s">
        <v>13</v>
      </c>
      <c r="C2071" s="1">
        <v>0.9</v>
      </c>
      <c r="D2071" s="1">
        <v>2</v>
      </c>
      <c r="E2071" s="1">
        <f t="shared" si="305"/>
        <v>518</v>
      </c>
      <c r="F2071" s="1">
        <v>1</v>
      </c>
      <c r="G2071" s="3">
        <f t="shared" si="306"/>
        <v>0</v>
      </c>
      <c r="H2071" s="3">
        <f t="shared" si="307"/>
        <v>4.1000000000000002E-2</v>
      </c>
      <c r="I2071" s="3">
        <v>4.1000000000000002E-2</v>
      </c>
      <c r="J2071" s="3">
        <v>0</v>
      </c>
      <c r="K2071" s="3">
        <v>0</v>
      </c>
      <c r="L2071" s="1">
        <v>19</v>
      </c>
      <c r="M2071" s="1">
        <v>19</v>
      </c>
      <c r="N2071" s="1">
        <v>19</v>
      </c>
      <c r="O2071" s="1">
        <v>12</v>
      </c>
      <c r="P2071" s="1">
        <v>18</v>
      </c>
      <c r="Q2071" s="1">
        <v>19</v>
      </c>
      <c r="R2071" s="3">
        <v>3.1E-2</v>
      </c>
      <c r="S2071" s="3">
        <v>0.01</v>
      </c>
      <c r="T2071" s="3">
        <v>8.0000000000000002E-3</v>
      </c>
      <c r="U2071" s="3">
        <f t="shared" si="308"/>
        <v>36.84210526315789</v>
      </c>
      <c r="V2071" s="3">
        <f t="shared" si="309"/>
        <v>5.2631578947368416</v>
      </c>
      <c r="W2071" s="3">
        <f t="shared" si="310"/>
        <v>0</v>
      </c>
    </row>
    <row r="2072" spans="1:23" x14ac:dyDescent="0.3">
      <c r="A2072" s="1">
        <f t="shared" si="304"/>
        <v>0</v>
      </c>
      <c r="B2072" s="1" t="s">
        <v>13</v>
      </c>
      <c r="C2072" s="1">
        <v>0.9</v>
      </c>
      <c r="D2072" s="1">
        <v>3</v>
      </c>
      <c r="E2072" s="1">
        <f t="shared" si="305"/>
        <v>518</v>
      </c>
      <c r="F2072" s="1">
        <v>1</v>
      </c>
      <c r="G2072" s="3">
        <f t="shared" si="306"/>
        <v>0</v>
      </c>
      <c r="H2072" s="3">
        <f t="shared" si="307"/>
        <v>3.2000000000000001E-2</v>
      </c>
      <c r="I2072" s="3">
        <v>3.2000000000000001E-2</v>
      </c>
      <c r="J2072" s="3">
        <v>0</v>
      </c>
      <c r="K2072" s="3">
        <v>0</v>
      </c>
      <c r="L2072" s="1">
        <v>18</v>
      </c>
      <c r="M2072" s="1">
        <v>18</v>
      </c>
      <c r="N2072" s="1">
        <v>18</v>
      </c>
      <c r="O2072" s="1">
        <v>18</v>
      </c>
      <c r="P2072" s="1">
        <v>18</v>
      </c>
      <c r="Q2072" s="1">
        <v>18</v>
      </c>
      <c r="R2072" s="3">
        <v>2.1999999999999999E-2</v>
      </c>
      <c r="S2072" s="3">
        <v>0.01</v>
      </c>
      <c r="T2072" s="3">
        <v>8.0000000000000002E-3</v>
      </c>
      <c r="U2072" s="3">
        <f t="shared" si="308"/>
        <v>0</v>
      </c>
      <c r="V2072" s="3">
        <f t="shared" si="309"/>
        <v>0</v>
      </c>
      <c r="W2072" s="3">
        <f t="shared" si="310"/>
        <v>0</v>
      </c>
    </row>
    <row r="2073" spans="1:23" x14ac:dyDescent="0.3">
      <c r="A2073" s="1">
        <f t="shared" si="304"/>
        <v>0</v>
      </c>
      <c r="B2073" s="1" t="s">
        <v>13</v>
      </c>
      <c r="C2073" s="1">
        <v>0.9</v>
      </c>
      <c r="D2073" s="1">
        <v>4</v>
      </c>
      <c r="E2073" s="1">
        <f t="shared" si="305"/>
        <v>518</v>
      </c>
      <c r="F2073" s="1">
        <v>1</v>
      </c>
      <c r="G2073" s="3">
        <f t="shared" si="306"/>
        <v>0</v>
      </c>
      <c r="H2073" s="3">
        <f t="shared" si="307"/>
        <v>3.3000000000000002E-2</v>
      </c>
      <c r="I2073" s="3">
        <v>3.3000000000000002E-2</v>
      </c>
      <c r="J2073" s="3">
        <v>0</v>
      </c>
      <c r="K2073" s="3">
        <v>0</v>
      </c>
      <c r="L2073" s="1">
        <v>18</v>
      </c>
      <c r="M2073" s="1">
        <v>18</v>
      </c>
      <c r="N2073" s="1">
        <v>18</v>
      </c>
      <c r="O2073" s="1">
        <v>18</v>
      </c>
      <c r="P2073" s="1">
        <v>18</v>
      </c>
      <c r="Q2073" s="1">
        <v>18</v>
      </c>
      <c r="R2073" s="3">
        <v>2.3E-2</v>
      </c>
      <c r="S2073" s="3">
        <v>0.01</v>
      </c>
      <c r="T2073" s="3">
        <v>8.0000000000000002E-3</v>
      </c>
      <c r="U2073" s="3">
        <f t="shared" si="308"/>
        <v>0</v>
      </c>
      <c r="V2073" s="3">
        <f t="shared" si="309"/>
        <v>0</v>
      </c>
      <c r="W2073" s="3">
        <f t="shared" si="310"/>
        <v>0</v>
      </c>
    </row>
    <row r="2074" spans="1:23" x14ac:dyDescent="0.3">
      <c r="A2074" s="1">
        <f t="shared" si="304"/>
        <v>0</v>
      </c>
      <c r="B2074" s="1" t="s">
        <v>13</v>
      </c>
      <c r="C2074" s="1">
        <v>0.9</v>
      </c>
      <c r="D2074" s="1">
        <v>1</v>
      </c>
      <c r="E2074" s="1">
        <f t="shared" si="305"/>
        <v>519</v>
      </c>
      <c r="F2074" s="1">
        <v>1</v>
      </c>
      <c r="G2074" s="3">
        <f t="shared" si="306"/>
        <v>0</v>
      </c>
      <c r="H2074" s="3">
        <f t="shared" si="307"/>
        <v>3.5000000000000003E-2</v>
      </c>
      <c r="I2074" s="3">
        <v>3.5000000000000003E-2</v>
      </c>
      <c r="J2074" s="3">
        <v>0</v>
      </c>
      <c r="K2074" s="3">
        <v>0</v>
      </c>
      <c r="L2074" s="1">
        <v>18</v>
      </c>
      <c r="M2074" s="1">
        <v>18</v>
      </c>
      <c r="N2074" s="1">
        <v>18</v>
      </c>
      <c r="O2074" s="1">
        <v>18</v>
      </c>
      <c r="P2074" s="1">
        <v>18</v>
      </c>
      <c r="Q2074" s="1">
        <v>18</v>
      </c>
      <c r="R2074" s="3">
        <v>0.02</v>
      </c>
      <c r="S2074" s="3">
        <v>1.4E-2</v>
      </c>
      <c r="T2074" s="3">
        <v>1.3000000000000001E-2</v>
      </c>
      <c r="U2074" s="3">
        <f t="shared" si="308"/>
        <v>0</v>
      </c>
      <c r="V2074" s="3">
        <f t="shared" si="309"/>
        <v>0</v>
      </c>
      <c r="W2074" s="3">
        <f t="shared" si="310"/>
        <v>0</v>
      </c>
    </row>
    <row r="2075" spans="1:23" x14ac:dyDescent="0.3">
      <c r="A2075" s="1">
        <f t="shared" si="304"/>
        <v>0</v>
      </c>
      <c r="B2075" s="1" t="s">
        <v>13</v>
      </c>
      <c r="C2075" s="1">
        <v>0.9</v>
      </c>
      <c r="D2075" s="1">
        <v>2</v>
      </c>
      <c r="E2075" s="1">
        <f t="shared" si="305"/>
        <v>519</v>
      </c>
      <c r="F2075" s="1">
        <v>1</v>
      </c>
      <c r="G2075" s="3">
        <f t="shared" si="306"/>
        <v>0</v>
      </c>
      <c r="H2075" s="3">
        <f t="shared" si="307"/>
        <v>3.4000000000000002E-2</v>
      </c>
      <c r="I2075" s="3">
        <v>3.4000000000000002E-2</v>
      </c>
      <c r="J2075" s="3">
        <v>0</v>
      </c>
      <c r="K2075" s="3">
        <v>0</v>
      </c>
      <c r="L2075" s="1">
        <v>18</v>
      </c>
      <c r="M2075" s="1">
        <v>18</v>
      </c>
      <c r="N2075" s="1">
        <v>18</v>
      </c>
      <c r="O2075" s="1">
        <v>18</v>
      </c>
      <c r="P2075" s="1">
        <v>18</v>
      </c>
      <c r="Q2075" s="1">
        <v>18</v>
      </c>
      <c r="R2075" s="3">
        <v>1.9E-2</v>
      </c>
      <c r="S2075" s="3">
        <v>1.4E-2</v>
      </c>
      <c r="T2075" s="3">
        <v>1.3000000000000001E-2</v>
      </c>
      <c r="U2075" s="3">
        <f t="shared" si="308"/>
        <v>0</v>
      </c>
      <c r="V2075" s="3">
        <f t="shared" si="309"/>
        <v>0</v>
      </c>
      <c r="W2075" s="3">
        <f t="shared" si="310"/>
        <v>0</v>
      </c>
    </row>
    <row r="2076" spans="1:23" x14ac:dyDescent="0.3">
      <c r="A2076" s="1">
        <f t="shared" si="304"/>
        <v>0</v>
      </c>
      <c r="B2076" s="1" t="s">
        <v>13</v>
      </c>
      <c r="C2076" s="1">
        <v>0.9</v>
      </c>
      <c r="D2076" s="1">
        <v>3</v>
      </c>
      <c r="E2076" s="1">
        <f t="shared" si="305"/>
        <v>519</v>
      </c>
      <c r="F2076" s="1">
        <v>1</v>
      </c>
      <c r="G2076" s="3">
        <f t="shared" si="306"/>
        <v>0</v>
      </c>
      <c r="H2076" s="3">
        <f t="shared" si="307"/>
        <v>3.5999999999999997E-2</v>
      </c>
      <c r="I2076" s="3">
        <v>3.5999999999999997E-2</v>
      </c>
      <c r="J2076" s="3">
        <v>0</v>
      </c>
      <c r="K2076" s="3">
        <v>0</v>
      </c>
      <c r="L2076" s="1">
        <v>18</v>
      </c>
      <c r="M2076" s="1">
        <v>18</v>
      </c>
      <c r="N2076" s="1">
        <v>18</v>
      </c>
      <c r="O2076" s="1">
        <v>18</v>
      </c>
      <c r="P2076" s="1">
        <v>18</v>
      </c>
      <c r="Q2076" s="1">
        <v>18</v>
      </c>
      <c r="R2076" s="3">
        <v>2.1999999999999999E-2</v>
      </c>
      <c r="S2076" s="3">
        <v>1.4E-2</v>
      </c>
      <c r="T2076" s="3">
        <v>1.2E-2</v>
      </c>
      <c r="U2076" s="3">
        <f t="shared" si="308"/>
        <v>0</v>
      </c>
      <c r="V2076" s="3">
        <f t="shared" si="309"/>
        <v>0</v>
      </c>
      <c r="W2076" s="3">
        <f t="shared" si="310"/>
        <v>0</v>
      </c>
    </row>
    <row r="2077" spans="1:23" x14ac:dyDescent="0.3">
      <c r="A2077" s="1">
        <f t="shared" si="304"/>
        <v>0</v>
      </c>
      <c r="B2077" s="1" t="s">
        <v>13</v>
      </c>
      <c r="C2077" s="1">
        <v>0.9</v>
      </c>
      <c r="D2077" s="1">
        <v>4</v>
      </c>
      <c r="E2077" s="1">
        <f t="shared" si="305"/>
        <v>519</v>
      </c>
      <c r="F2077" s="1">
        <v>1</v>
      </c>
      <c r="G2077" s="3">
        <f t="shared" si="306"/>
        <v>0</v>
      </c>
      <c r="H2077" s="3">
        <f t="shared" si="307"/>
        <v>3.6999999999999998E-2</v>
      </c>
      <c r="I2077" s="3">
        <v>3.6999999999999998E-2</v>
      </c>
      <c r="J2077" s="3">
        <v>0</v>
      </c>
      <c r="K2077" s="3">
        <v>0</v>
      </c>
      <c r="L2077" s="1">
        <v>18</v>
      </c>
      <c r="M2077" s="1">
        <v>18</v>
      </c>
      <c r="N2077" s="1">
        <v>18</v>
      </c>
      <c r="O2077" s="1">
        <v>18</v>
      </c>
      <c r="P2077" s="1">
        <v>18</v>
      </c>
      <c r="Q2077" s="1">
        <v>18</v>
      </c>
      <c r="R2077" s="3">
        <v>2.3E-2</v>
      </c>
      <c r="S2077" s="3">
        <v>1.4E-2</v>
      </c>
      <c r="T2077" s="3">
        <v>1.2E-2</v>
      </c>
      <c r="U2077" s="3">
        <f t="shared" si="308"/>
        <v>0</v>
      </c>
      <c r="V2077" s="3">
        <f t="shared" si="309"/>
        <v>0</v>
      </c>
      <c r="W2077" s="3">
        <f t="shared" si="310"/>
        <v>0</v>
      </c>
    </row>
    <row r="2078" spans="1:23" x14ac:dyDescent="0.3">
      <c r="A2078" s="1">
        <f t="shared" si="304"/>
        <v>0</v>
      </c>
      <c r="B2078" s="1" t="s">
        <v>13</v>
      </c>
      <c r="C2078" s="1">
        <v>0.9</v>
      </c>
      <c r="D2078" s="1">
        <v>1</v>
      </c>
      <c r="E2078" s="1">
        <f t="shared" si="305"/>
        <v>520</v>
      </c>
      <c r="F2078" s="1">
        <v>1</v>
      </c>
      <c r="G2078" s="3">
        <f t="shared" si="306"/>
        <v>0</v>
      </c>
      <c r="H2078" s="3">
        <f t="shared" si="307"/>
        <v>3.4000000000000002E-2</v>
      </c>
      <c r="I2078" s="3">
        <v>3.4000000000000002E-2</v>
      </c>
      <c r="J2078" s="3">
        <v>0</v>
      </c>
      <c r="K2078" s="3">
        <v>0</v>
      </c>
      <c r="L2078" s="1">
        <v>19</v>
      </c>
      <c r="M2078" s="1">
        <v>19</v>
      </c>
      <c r="N2078" s="1">
        <v>19</v>
      </c>
      <c r="O2078" s="1">
        <v>19</v>
      </c>
      <c r="P2078" s="1">
        <v>19</v>
      </c>
      <c r="Q2078" s="1">
        <v>19</v>
      </c>
      <c r="R2078" s="3">
        <v>2.1999999999999999E-2</v>
      </c>
      <c r="S2078" s="3">
        <v>1.2E-2</v>
      </c>
      <c r="T2078" s="3">
        <v>1.2E-2</v>
      </c>
      <c r="U2078" s="3">
        <f t="shared" si="308"/>
        <v>0</v>
      </c>
      <c r="V2078" s="3">
        <f t="shared" si="309"/>
        <v>0</v>
      </c>
      <c r="W2078" s="3">
        <f t="shared" si="310"/>
        <v>0</v>
      </c>
    </row>
    <row r="2079" spans="1:23" x14ac:dyDescent="0.3">
      <c r="A2079" s="1">
        <f t="shared" si="304"/>
        <v>0</v>
      </c>
      <c r="B2079" s="1" t="s">
        <v>13</v>
      </c>
      <c r="C2079" s="1">
        <v>0.9</v>
      </c>
      <c r="D2079" s="1">
        <v>2</v>
      </c>
      <c r="E2079" s="1">
        <f t="shared" si="305"/>
        <v>520</v>
      </c>
      <c r="F2079" s="1">
        <v>1</v>
      </c>
      <c r="G2079" s="3">
        <f t="shared" si="306"/>
        <v>0</v>
      </c>
      <c r="H2079" s="3">
        <f t="shared" si="307"/>
        <v>3.4000000000000002E-2</v>
      </c>
      <c r="I2079" s="3">
        <v>3.4000000000000002E-2</v>
      </c>
      <c r="J2079" s="3">
        <v>0</v>
      </c>
      <c r="K2079" s="3">
        <v>0</v>
      </c>
      <c r="L2079" s="1">
        <v>19</v>
      </c>
      <c r="M2079" s="1">
        <v>19</v>
      </c>
      <c r="N2079" s="1">
        <v>19</v>
      </c>
      <c r="O2079" s="1">
        <v>19</v>
      </c>
      <c r="P2079" s="1">
        <v>19</v>
      </c>
      <c r="Q2079" s="1">
        <v>19</v>
      </c>
      <c r="R2079" s="3">
        <v>2.1999999999999999E-2</v>
      </c>
      <c r="S2079" s="3">
        <v>1.2E-2</v>
      </c>
      <c r="T2079" s="3">
        <v>1.2E-2</v>
      </c>
      <c r="U2079" s="3">
        <f t="shared" si="308"/>
        <v>0</v>
      </c>
      <c r="V2079" s="3">
        <f t="shared" si="309"/>
        <v>0</v>
      </c>
      <c r="W2079" s="3">
        <f t="shared" si="310"/>
        <v>0</v>
      </c>
    </row>
    <row r="2080" spans="1:23" x14ac:dyDescent="0.3">
      <c r="A2080" s="1">
        <f t="shared" si="304"/>
        <v>0</v>
      </c>
      <c r="B2080" s="1" t="s">
        <v>13</v>
      </c>
      <c r="C2080" s="1">
        <v>0.9</v>
      </c>
      <c r="D2080" s="1">
        <v>3</v>
      </c>
      <c r="E2080" s="1">
        <f t="shared" si="305"/>
        <v>520</v>
      </c>
      <c r="F2080" s="1">
        <v>1</v>
      </c>
      <c r="G2080" s="3">
        <f t="shared" si="306"/>
        <v>0</v>
      </c>
      <c r="H2080" s="3">
        <f t="shared" si="307"/>
        <v>3.4000000000000002E-2</v>
      </c>
      <c r="I2080" s="3">
        <v>3.4000000000000002E-2</v>
      </c>
      <c r="J2080" s="3">
        <v>0</v>
      </c>
      <c r="K2080" s="3">
        <v>0</v>
      </c>
      <c r="L2080" s="1">
        <v>19</v>
      </c>
      <c r="M2080" s="1">
        <v>19</v>
      </c>
      <c r="N2080" s="1">
        <v>19</v>
      </c>
      <c r="O2080" s="1">
        <v>19</v>
      </c>
      <c r="P2080" s="1">
        <v>19</v>
      </c>
      <c r="Q2080" s="1">
        <v>19</v>
      </c>
      <c r="R2080" s="3">
        <v>2.1999999999999999E-2</v>
      </c>
      <c r="S2080" s="3">
        <v>1.2E-2</v>
      </c>
      <c r="T2080" s="3">
        <v>1.2E-2</v>
      </c>
      <c r="U2080" s="3">
        <f t="shared" si="308"/>
        <v>0</v>
      </c>
      <c r="V2080" s="3">
        <f t="shared" si="309"/>
        <v>0</v>
      </c>
      <c r="W2080" s="3">
        <f t="shared" si="310"/>
        <v>0</v>
      </c>
    </row>
    <row r="2081" spans="1:23" x14ac:dyDescent="0.3">
      <c r="A2081" s="1">
        <f t="shared" si="304"/>
        <v>0</v>
      </c>
      <c r="B2081" s="1" t="s">
        <v>13</v>
      </c>
      <c r="C2081" s="1">
        <v>0.9</v>
      </c>
      <c r="D2081" s="1">
        <v>4</v>
      </c>
      <c r="E2081" s="1">
        <f t="shared" si="305"/>
        <v>520</v>
      </c>
      <c r="F2081" s="1">
        <v>1</v>
      </c>
      <c r="G2081" s="3">
        <f t="shared" si="306"/>
        <v>0</v>
      </c>
      <c r="H2081" s="3">
        <f t="shared" si="307"/>
        <v>3.9E-2</v>
      </c>
      <c r="I2081" s="3">
        <v>3.9E-2</v>
      </c>
      <c r="J2081" s="3">
        <v>0</v>
      </c>
      <c r="K2081" s="3">
        <v>0</v>
      </c>
      <c r="L2081" s="1">
        <v>19</v>
      </c>
      <c r="M2081" s="1">
        <v>19</v>
      </c>
      <c r="N2081" s="1">
        <v>19</v>
      </c>
      <c r="O2081" s="1">
        <v>19</v>
      </c>
      <c r="P2081" s="1">
        <v>19</v>
      </c>
      <c r="Q2081" s="1">
        <v>19</v>
      </c>
      <c r="R2081" s="3">
        <v>2.7E-2</v>
      </c>
      <c r="S2081" s="3">
        <v>1.2E-2</v>
      </c>
      <c r="T2081" s="3">
        <v>1.2E-2</v>
      </c>
      <c r="U2081" s="3">
        <f t="shared" si="308"/>
        <v>0</v>
      </c>
      <c r="V2081" s="3">
        <f t="shared" si="309"/>
        <v>0</v>
      </c>
      <c r="W2081" s="3">
        <f t="shared" si="310"/>
        <v>0</v>
      </c>
    </row>
    <row r="2082" spans="1:23" x14ac:dyDescent="0.3">
      <c r="A2082" s="1">
        <f t="shared" si="304"/>
        <v>0</v>
      </c>
      <c r="B2082" s="1" t="s">
        <v>13</v>
      </c>
      <c r="C2082" s="1">
        <v>0.9</v>
      </c>
      <c r="D2082" s="1">
        <v>1</v>
      </c>
      <c r="E2082" s="1">
        <f t="shared" si="305"/>
        <v>521</v>
      </c>
      <c r="F2082" s="1">
        <v>1</v>
      </c>
      <c r="G2082" s="3">
        <f t="shared" si="306"/>
        <v>0</v>
      </c>
      <c r="H2082" s="3">
        <f t="shared" si="307"/>
        <v>3.5000000000000003E-2</v>
      </c>
      <c r="I2082" s="3">
        <v>3.5000000000000003E-2</v>
      </c>
      <c r="J2082" s="3">
        <v>0</v>
      </c>
      <c r="K2082" s="3">
        <v>0</v>
      </c>
      <c r="L2082" s="1">
        <v>19</v>
      </c>
      <c r="M2082" s="1">
        <v>19</v>
      </c>
      <c r="N2082" s="1">
        <v>19</v>
      </c>
      <c r="O2082" s="1">
        <v>19</v>
      </c>
      <c r="P2082" s="1">
        <v>19</v>
      </c>
      <c r="Q2082" s="1">
        <v>19</v>
      </c>
      <c r="R2082" s="3">
        <v>2.1000000000000001E-2</v>
      </c>
      <c r="S2082" s="3">
        <v>1.2999999999999999E-2</v>
      </c>
      <c r="T2082" s="3">
        <v>1.3000000000000001E-2</v>
      </c>
      <c r="U2082" s="3">
        <f t="shared" si="308"/>
        <v>0</v>
      </c>
      <c r="V2082" s="3">
        <f t="shared" si="309"/>
        <v>0</v>
      </c>
      <c r="W2082" s="3">
        <f t="shared" si="310"/>
        <v>0</v>
      </c>
    </row>
    <row r="2083" spans="1:23" x14ac:dyDescent="0.3">
      <c r="A2083" s="1">
        <f t="shared" si="304"/>
        <v>0</v>
      </c>
      <c r="B2083" s="1" t="s">
        <v>13</v>
      </c>
      <c r="C2083" s="1">
        <v>0.9</v>
      </c>
      <c r="D2083" s="1">
        <v>2</v>
      </c>
      <c r="E2083" s="1">
        <f t="shared" si="305"/>
        <v>521</v>
      </c>
      <c r="F2083" s="1">
        <v>1</v>
      </c>
      <c r="G2083" s="3">
        <f t="shared" si="306"/>
        <v>0</v>
      </c>
      <c r="H2083" s="3">
        <f t="shared" si="307"/>
        <v>5.1999999999999998E-2</v>
      </c>
      <c r="I2083" s="3">
        <v>5.1999999999999998E-2</v>
      </c>
      <c r="J2083" s="3">
        <v>0</v>
      </c>
      <c r="K2083" s="3">
        <v>0</v>
      </c>
      <c r="L2083" s="1">
        <v>20</v>
      </c>
      <c r="M2083" s="1">
        <v>20</v>
      </c>
      <c r="N2083" s="1">
        <v>20</v>
      </c>
      <c r="O2083" s="1">
        <v>12</v>
      </c>
      <c r="P2083" s="1">
        <v>19</v>
      </c>
      <c r="Q2083" s="1">
        <v>19</v>
      </c>
      <c r="R2083" s="3">
        <v>3.6999999999999998E-2</v>
      </c>
      <c r="S2083" s="3">
        <v>1.2999999999999999E-2</v>
      </c>
      <c r="T2083" s="3">
        <v>1.4E-2</v>
      </c>
      <c r="U2083" s="3">
        <f t="shared" si="308"/>
        <v>40</v>
      </c>
      <c r="V2083" s="3">
        <f t="shared" si="309"/>
        <v>5</v>
      </c>
      <c r="W2083" s="3">
        <f t="shared" si="310"/>
        <v>5</v>
      </c>
    </row>
    <row r="2084" spans="1:23" x14ac:dyDescent="0.3">
      <c r="A2084" s="1">
        <f t="shared" si="304"/>
        <v>0</v>
      </c>
      <c r="B2084" s="1" t="s">
        <v>13</v>
      </c>
      <c r="C2084" s="1">
        <v>0.9</v>
      </c>
      <c r="D2084" s="1">
        <v>3</v>
      </c>
      <c r="E2084" s="1">
        <f t="shared" si="305"/>
        <v>521</v>
      </c>
      <c r="F2084" s="1">
        <v>1</v>
      </c>
      <c r="G2084" s="3">
        <f t="shared" si="306"/>
        <v>0</v>
      </c>
      <c r="H2084" s="3">
        <f t="shared" si="307"/>
        <v>3.7999999999999999E-2</v>
      </c>
      <c r="I2084" s="3">
        <v>3.7999999999999999E-2</v>
      </c>
      <c r="J2084" s="3">
        <v>0</v>
      </c>
      <c r="K2084" s="3">
        <v>0</v>
      </c>
      <c r="L2084" s="1">
        <v>19</v>
      </c>
      <c r="M2084" s="1">
        <v>19</v>
      </c>
      <c r="N2084" s="1">
        <v>19</v>
      </c>
      <c r="O2084" s="1">
        <v>19</v>
      </c>
      <c r="P2084" s="1">
        <v>19</v>
      </c>
      <c r="Q2084" s="1">
        <v>19</v>
      </c>
      <c r="R2084" s="3">
        <v>2.5000000000000001E-2</v>
      </c>
      <c r="S2084" s="3">
        <v>1.2999999999999999E-2</v>
      </c>
      <c r="T2084" s="3">
        <v>1.2E-2</v>
      </c>
      <c r="U2084" s="3">
        <f t="shared" si="308"/>
        <v>0</v>
      </c>
      <c r="V2084" s="3">
        <f t="shared" si="309"/>
        <v>0</v>
      </c>
      <c r="W2084" s="3">
        <f t="shared" si="310"/>
        <v>0</v>
      </c>
    </row>
    <row r="2085" spans="1:23" x14ac:dyDescent="0.3">
      <c r="A2085" s="1">
        <f t="shared" si="304"/>
        <v>0</v>
      </c>
      <c r="B2085" s="1" t="s">
        <v>13</v>
      </c>
      <c r="C2085" s="1">
        <v>0.9</v>
      </c>
      <c r="D2085" s="1">
        <v>4</v>
      </c>
      <c r="E2085" s="1">
        <f t="shared" si="305"/>
        <v>521</v>
      </c>
      <c r="F2085" s="1">
        <v>1</v>
      </c>
      <c r="G2085" s="3">
        <f t="shared" si="306"/>
        <v>0</v>
      </c>
      <c r="H2085" s="3">
        <f t="shared" si="307"/>
        <v>0.04</v>
      </c>
      <c r="I2085" s="3">
        <v>0.04</v>
      </c>
      <c r="J2085" s="3">
        <v>0</v>
      </c>
      <c r="K2085" s="3">
        <v>0</v>
      </c>
      <c r="L2085" s="1">
        <v>19</v>
      </c>
      <c r="M2085" s="1">
        <v>19</v>
      </c>
      <c r="N2085" s="1">
        <v>19</v>
      </c>
      <c r="O2085" s="1">
        <v>19</v>
      </c>
      <c r="P2085" s="1">
        <v>19</v>
      </c>
      <c r="Q2085" s="1">
        <v>19</v>
      </c>
      <c r="R2085" s="3">
        <v>2.5999999999999999E-2</v>
      </c>
      <c r="S2085" s="3">
        <v>1.2999999999999999E-2</v>
      </c>
      <c r="T2085" s="3">
        <v>1.3000000000000001E-2</v>
      </c>
      <c r="U2085" s="3">
        <f t="shared" si="308"/>
        <v>0</v>
      </c>
      <c r="V2085" s="3">
        <f t="shared" si="309"/>
        <v>0</v>
      </c>
      <c r="W2085" s="3">
        <f t="shared" si="310"/>
        <v>0</v>
      </c>
    </row>
    <row r="2086" spans="1:23" x14ac:dyDescent="0.3">
      <c r="A2086" s="1">
        <f t="shared" si="304"/>
        <v>0</v>
      </c>
      <c r="B2086" s="1" t="s">
        <v>13</v>
      </c>
      <c r="C2086" s="1">
        <v>0.9</v>
      </c>
      <c r="D2086" s="1">
        <v>1</v>
      </c>
      <c r="E2086" s="1">
        <f t="shared" si="305"/>
        <v>522</v>
      </c>
      <c r="F2086" s="1">
        <v>1</v>
      </c>
      <c r="G2086" s="3">
        <f t="shared" si="306"/>
        <v>0</v>
      </c>
      <c r="H2086" s="3">
        <f t="shared" si="307"/>
        <v>4.3000000000000003E-2</v>
      </c>
      <c r="I2086" s="3">
        <v>4.3000000000000003E-2</v>
      </c>
      <c r="J2086" s="3">
        <v>0</v>
      </c>
      <c r="K2086" s="3">
        <v>0</v>
      </c>
      <c r="L2086" s="1">
        <v>19</v>
      </c>
      <c r="M2086" s="1">
        <v>19</v>
      </c>
      <c r="N2086" s="1">
        <v>19</v>
      </c>
      <c r="O2086" s="1">
        <v>15</v>
      </c>
      <c r="P2086" s="1">
        <v>19</v>
      </c>
      <c r="Q2086" s="1">
        <v>19</v>
      </c>
      <c r="R2086" s="3">
        <v>2.8000000000000001E-2</v>
      </c>
      <c r="S2086" s="3">
        <v>1.4E-2</v>
      </c>
      <c r="T2086" s="3">
        <v>1.3999999999999999E-2</v>
      </c>
      <c r="U2086" s="3">
        <f t="shared" si="308"/>
        <v>21.052631578947366</v>
      </c>
      <c r="V2086" s="3">
        <f t="shared" si="309"/>
        <v>0</v>
      </c>
      <c r="W2086" s="3">
        <f t="shared" si="310"/>
        <v>0</v>
      </c>
    </row>
    <row r="2087" spans="1:23" x14ac:dyDescent="0.3">
      <c r="A2087" s="1">
        <f t="shared" si="304"/>
        <v>0</v>
      </c>
      <c r="B2087" s="1" t="s">
        <v>13</v>
      </c>
      <c r="C2087" s="1">
        <v>0.9</v>
      </c>
      <c r="D2087" s="1">
        <v>2</v>
      </c>
      <c r="E2087" s="1">
        <f t="shared" si="305"/>
        <v>522</v>
      </c>
      <c r="F2087" s="1">
        <v>1</v>
      </c>
      <c r="G2087" s="3">
        <f t="shared" si="306"/>
        <v>0</v>
      </c>
      <c r="H2087" s="3">
        <f t="shared" si="307"/>
        <v>4.4000000000000004E-2</v>
      </c>
      <c r="I2087" s="3">
        <v>4.4000000000000004E-2</v>
      </c>
      <c r="J2087" s="3">
        <v>0</v>
      </c>
      <c r="K2087" s="3">
        <v>0</v>
      </c>
      <c r="L2087" s="1">
        <v>19</v>
      </c>
      <c r="M2087" s="1">
        <v>19</v>
      </c>
      <c r="N2087" s="1">
        <v>19</v>
      </c>
      <c r="O2087" s="1">
        <v>16</v>
      </c>
      <c r="P2087" s="1">
        <v>19</v>
      </c>
      <c r="Q2087" s="1">
        <v>19</v>
      </c>
      <c r="R2087" s="3">
        <v>2.8000000000000001E-2</v>
      </c>
      <c r="S2087" s="3">
        <v>1.4E-2</v>
      </c>
      <c r="T2087" s="3">
        <v>1.4999999999999999E-2</v>
      </c>
      <c r="U2087" s="3">
        <f t="shared" si="308"/>
        <v>15.789473684210526</v>
      </c>
      <c r="V2087" s="3">
        <f t="shared" si="309"/>
        <v>0</v>
      </c>
      <c r="W2087" s="3">
        <f t="shared" si="310"/>
        <v>0</v>
      </c>
    </row>
    <row r="2088" spans="1:23" x14ac:dyDescent="0.3">
      <c r="A2088" s="1">
        <f t="shared" si="304"/>
        <v>0</v>
      </c>
      <c r="B2088" s="1" t="s">
        <v>13</v>
      </c>
      <c r="C2088" s="1">
        <v>0.9</v>
      </c>
      <c r="D2088" s="1">
        <v>3</v>
      </c>
      <c r="E2088" s="1">
        <f t="shared" si="305"/>
        <v>522</v>
      </c>
      <c r="F2088" s="1">
        <v>1</v>
      </c>
      <c r="G2088" s="3">
        <f t="shared" si="306"/>
        <v>0</v>
      </c>
      <c r="H2088" s="3">
        <f t="shared" si="307"/>
        <v>4.5999999999999999E-2</v>
      </c>
      <c r="I2088" s="3">
        <v>4.5999999999999999E-2</v>
      </c>
      <c r="J2088" s="3">
        <v>0</v>
      </c>
      <c r="K2088" s="3">
        <v>0</v>
      </c>
      <c r="L2088" s="1">
        <v>19</v>
      </c>
      <c r="M2088" s="1">
        <v>19</v>
      </c>
      <c r="N2088" s="1">
        <v>19</v>
      </c>
      <c r="O2088" s="1">
        <v>15</v>
      </c>
      <c r="P2088" s="1">
        <v>19</v>
      </c>
      <c r="Q2088" s="1">
        <v>19</v>
      </c>
      <c r="R2088" s="3">
        <v>3.1E-2</v>
      </c>
      <c r="S2088" s="3">
        <v>1.4E-2</v>
      </c>
      <c r="T2088" s="3">
        <v>1.3999999999999999E-2</v>
      </c>
      <c r="U2088" s="3">
        <f t="shared" si="308"/>
        <v>21.052631578947366</v>
      </c>
      <c r="V2088" s="3">
        <f t="shared" si="309"/>
        <v>0</v>
      </c>
      <c r="W2088" s="3">
        <f t="shared" si="310"/>
        <v>0</v>
      </c>
    </row>
    <row r="2089" spans="1:23" x14ac:dyDescent="0.3">
      <c r="A2089" s="1">
        <f t="shared" si="304"/>
        <v>0</v>
      </c>
      <c r="B2089" s="1" t="s">
        <v>13</v>
      </c>
      <c r="C2089" s="1">
        <v>0.9</v>
      </c>
      <c r="D2089" s="1">
        <v>4</v>
      </c>
      <c r="E2089" s="1">
        <f t="shared" si="305"/>
        <v>522</v>
      </c>
      <c r="F2089" s="1">
        <v>1</v>
      </c>
      <c r="G2089" s="3">
        <f t="shared" si="306"/>
        <v>0</v>
      </c>
      <c r="H2089" s="3">
        <f t="shared" si="307"/>
        <v>0.05</v>
      </c>
      <c r="I2089" s="3">
        <v>0.05</v>
      </c>
      <c r="J2089" s="3">
        <v>0</v>
      </c>
      <c r="K2089" s="3">
        <v>0</v>
      </c>
      <c r="L2089" s="1">
        <v>19</v>
      </c>
      <c r="M2089" s="1">
        <v>19</v>
      </c>
      <c r="N2089" s="1">
        <v>19</v>
      </c>
      <c r="O2089" s="1">
        <v>15</v>
      </c>
      <c r="P2089" s="1">
        <v>19</v>
      </c>
      <c r="Q2089" s="1">
        <v>19</v>
      </c>
      <c r="R2089" s="3">
        <v>3.5000000000000003E-2</v>
      </c>
      <c r="S2089" s="3">
        <v>1.4E-2</v>
      </c>
      <c r="T2089" s="3">
        <v>1.3999999999999999E-2</v>
      </c>
      <c r="U2089" s="3">
        <f t="shared" si="308"/>
        <v>21.052631578947366</v>
      </c>
      <c r="V2089" s="3">
        <f t="shared" si="309"/>
        <v>0</v>
      </c>
      <c r="W2089" s="3">
        <f t="shared" si="310"/>
        <v>0</v>
      </c>
    </row>
    <row r="2090" spans="1:23" x14ac:dyDescent="0.3">
      <c r="A2090" s="1">
        <f t="shared" si="304"/>
        <v>0</v>
      </c>
      <c r="B2090" s="1" t="s">
        <v>13</v>
      </c>
      <c r="C2090" s="1">
        <v>0.9</v>
      </c>
      <c r="D2090" s="1">
        <v>1</v>
      </c>
      <c r="E2090" s="1">
        <f t="shared" si="305"/>
        <v>523</v>
      </c>
      <c r="F2090" s="1">
        <v>1</v>
      </c>
      <c r="G2090" s="3">
        <f t="shared" si="306"/>
        <v>0</v>
      </c>
      <c r="H2090" s="3">
        <f t="shared" si="307"/>
        <v>3.3000000000000002E-2</v>
      </c>
      <c r="I2090" s="3">
        <v>3.3000000000000002E-2</v>
      </c>
      <c r="J2090" s="3">
        <v>0</v>
      </c>
      <c r="K2090" s="3">
        <v>0</v>
      </c>
      <c r="L2090" s="1">
        <v>19</v>
      </c>
      <c r="M2090" s="1">
        <v>19</v>
      </c>
      <c r="N2090" s="1">
        <v>19</v>
      </c>
      <c r="O2090" s="1">
        <v>19</v>
      </c>
      <c r="P2090" s="1">
        <v>19</v>
      </c>
      <c r="Q2090" s="1">
        <v>19</v>
      </c>
      <c r="R2090" s="3">
        <v>2.1000000000000001E-2</v>
      </c>
      <c r="S2090" s="3">
        <v>1.0999999999999999E-2</v>
      </c>
      <c r="T2090" s="3">
        <v>1.0999999999999999E-2</v>
      </c>
      <c r="U2090" s="3">
        <f t="shared" si="308"/>
        <v>0</v>
      </c>
      <c r="V2090" s="3">
        <f t="shared" si="309"/>
        <v>0</v>
      </c>
      <c r="W2090" s="3">
        <f t="shared" si="310"/>
        <v>0</v>
      </c>
    </row>
    <row r="2091" spans="1:23" x14ac:dyDescent="0.3">
      <c r="A2091" s="1">
        <f t="shared" si="304"/>
        <v>0</v>
      </c>
      <c r="B2091" s="1" t="s">
        <v>13</v>
      </c>
      <c r="C2091" s="1">
        <v>0.9</v>
      </c>
      <c r="D2091" s="1">
        <v>2</v>
      </c>
      <c r="E2091" s="1">
        <f t="shared" si="305"/>
        <v>523</v>
      </c>
      <c r="F2091" s="1">
        <v>1</v>
      </c>
      <c r="G2091" s="3">
        <f t="shared" si="306"/>
        <v>0</v>
      </c>
      <c r="H2091" s="3">
        <f t="shared" si="307"/>
        <v>4.8000000000000001E-2</v>
      </c>
      <c r="I2091" s="3">
        <v>4.8000000000000001E-2</v>
      </c>
      <c r="J2091" s="3">
        <v>0</v>
      </c>
      <c r="K2091" s="3">
        <v>0</v>
      </c>
      <c r="L2091" s="1">
        <v>20</v>
      </c>
      <c r="M2091" s="1">
        <v>20</v>
      </c>
      <c r="N2091" s="1">
        <v>20</v>
      </c>
      <c r="O2091" s="1">
        <v>12</v>
      </c>
      <c r="P2091" s="1">
        <v>19</v>
      </c>
      <c r="Q2091" s="1">
        <v>20</v>
      </c>
      <c r="R2091" s="3">
        <v>3.5999999999999997E-2</v>
      </c>
      <c r="S2091" s="3">
        <v>1.0999999999999999E-2</v>
      </c>
      <c r="T2091" s="3">
        <v>1.0999999999999999E-2</v>
      </c>
      <c r="U2091" s="3">
        <f t="shared" si="308"/>
        <v>40</v>
      </c>
      <c r="V2091" s="3">
        <f t="shared" si="309"/>
        <v>5</v>
      </c>
      <c r="W2091" s="3">
        <f t="shared" si="310"/>
        <v>0</v>
      </c>
    </row>
    <row r="2092" spans="1:23" x14ac:dyDescent="0.3">
      <c r="A2092" s="1">
        <f t="shared" si="304"/>
        <v>0</v>
      </c>
      <c r="B2092" s="1" t="s">
        <v>13</v>
      </c>
      <c r="C2092" s="1">
        <v>0.9</v>
      </c>
      <c r="D2092" s="1">
        <v>3</v>
      </c>
      <c r="E2092" s="1">
        <f t="shared" si="305"/>
        <v>523</v>
      </c>
      <c r="F2092" s="1">
        <v>1</v>
      </c>
      <c r="G2092" s="3">
        <f t="shared" si="306"/>
        <v>0</v>
      </c>
      <c r="H2092" s="3">
        <f t="shared" si="307"/>
        <v>3.7000000000000005E-2</v>
      </c>
      <c r="I2092" s="3">
        <v>3.7000000000000005E-2</v>
      </c>
      <c r="J2092" s="3">
        <v>0</v>
      </c>
      <c r="K2092" s="3">
        <v>0</v>
      </c>
      <c r="L2092" s="1">
        <v>19</v>
      </c>
      <c r="M2092" s="1">
        <v>19</v>
      </c>
      <c r="N2092" s="1">
        <v>19</v>
      </c>
      <c r="O2092" s="1">
        <v>19</v>
      </c>
      <c r="P2092" s="1">
        <v>19</v>
      </c>
      <c r="Q2092" s="1">
        <v>19</v>
      </c>
      <c r="R2092" s="3">
        <v>2.5000000000000001E-2</v>
      </c>
      <c r="S2092" s="3">
        <v>1.0999999999999999E-2</v>
      </c>
      <c r="T2092" s="3">
        <v>1.0999999999999999E-2</v>
      </c>
      <c r="U2092" s="3">
        <f t="shared" si="308"/>
        <v>0</v>
      </c>
      <c r="V2092" s="3">
        <f t="shared" si="309"/>
        <v>0</v>
      </c>
      <c r="W2092" s="3">
        <f t="shared" si="310"/>
        <v>0</v>
      </c>
    </row>
    <row r="2093" spans="1:23" x14ac:dyDescent="0.3">
      <c r="A2093" s="1">
        <f t="shared" si="304"/>
        <v>0</v>
      </c>
      <c r="B2093" s="1" t="s">
        <v>13</v>
      </c>
      <c r="C2093" s="1">
        <v>0.9</v>
      </c>
      <c r="D2093" s="1">
        <v>4</v>
      </c>
      <c r="E2093" s="1">
        <f t="shared" si="305"/>
        <v>523</v>
      </c>
      <c r="F2093" s="1">
        <v>1</v>
      </c>
      <c r="G2093" s="3">
        <f t="shared" si="306"/>
        <v>0</v>
      </c>
      <c r="H2093" s="3">
        <f t="shared" si="307"/>
        <v>3.7999999999999999E-2</v>
      </c>
      <c r="I2093" s="3">
        <v>3.7999999999999999E-2</v>
      </c>
      <c r="J2093" s="3">
        <v>0</v>
      </c>
      <c r="K2093" s="3">
        <v>0</v>
      </c>
      <c r="L2093" s="1">
        <v>19</v>
      </c>
      <c r="M2093" s="1">
        <v>19</v>
      </c>
      <c r="N2093" s="1">
        <v>19</v>
      </c>
      <c r="O2093" s="1">
        <v>19</v>
      </c>
      <c r="P2093" s="1">
        <v>19</v>
      </c>
      <c r="Q2093" s="1">
        <v>19</v>
      </c>
      <c r="R2093" s="3">
        <v>2.7E-2</v>
      </c>
      <c r="S2093" s="3">
        <v>1.0999999999999999E-2</v>
      </c>
      <c r="T2093" s="3">
        <v>0.01</v>
      </c>
      <c r="U2093" s="3">
        <f t="shared" si="308"/>
        <v>0</v>
      </c>
      <c r="V2093" s="3">
        <f t="shared" si="309"/>
        <v>0</v>
      </c>
      <c r="W2093" s="3">
        <f t="shared" si="310"/>
        <v>0</v>
      </c>
    </row>
    <row r="2094" spans="1:23" x14ac:dyDescent="0.3">
      <c r="A2094" s="1">
        <f t="shared" si="304"/>
        <v>0</v>
      </c>
      <c r="B2094" s="1" t="s">
        <v>13</v>
      </c>
      <c r="C2094" s="1">
        <v>0.9</v>
      </c>
      <c r="D2094" s="1">
        <v>1</v>
      </c>
      <c r="E2094" s="1">
        <f t="shared" si="305"/>
        <v>524</v>
      </c>
      <c r="F2094" s="1">
        <v>1</v>
      </c>
      <c r="G2094" s="3">
        <f t="shared" si="306"/>
        <v>0</v>
      </c>
      <c r="H2094" s="3">
        <f t="shared" si="307"/>
        <v>3.5000000000000003E-2</v>
      </c>
      <c r="I2094" s="3">
        <v>3.5000000000000003E-2</v>
      </c>
      <c r="J2094" s="3">
        <v>0</v>
      </c>
      <c r="K2094" s="3">
        <v>0</v>
      </c>
      <c r="L2094" s="1">
        <v>20</v>
      </c>
      <c r="M2094" s="1">
        <v>20</v>
      </c>
      <c r="N2094" s="1">
        <v>20</v>
      </c>
      <c r="O2094" s="1">
        <v>19</v>
      </c>
      <c r="P2094" s="1">
        <v>20</v>
      </c>
      <c r="Q2094" s="1">
        <v>20</v>
      </c>
      <c r="R2094" s="3">
        <v>2.3E-2</v>
      </c>
      <c r="S2094" s="3">
        <v>1.0999999999999999E-2</v>
      </c>
      <c r="T2094" s="3">
        <v>9.9999999999999985E-3</v>
      </c>
      <c r="U2094" s="3">
        <f t="shared" si="308"/>
        <v>5</v>
      </c>
      <c r="V2094" s="3">
        <f t="shared" si="309"/>
        <v>0</v>
      </c>
      <c r="W2094" s="3">
        <f t="shared" si="310"/>
        <v>0</v>
      </c>
    </row>
    <row r="2095" spans="1:23" x14ac:dyDescent="0.3">
      <c r="A2095" s="1">
        <f t="shared" si="304"/>
        <v>0</v>
      </c>
      <c r="B2095" s="1" t="s">
        <v>13</v>
      </c>
      <c r="C2095" s="1">
        <v>0.9</v>
      </c>
      <c r="D2095" s="1">
        <v>2</v>
      </c>
      <c r="E2095" s="1">
        <f t="shared" si="305"/>
        <v>524</v>
      </c>
      <c r="F2095" s="1">
        <v>1</v>
      </c>
      <c r="G2095" s="3">
        <f t="shared" si="306"/>
        <v>0</v>
      </c>
      <c r="H2095" s="3">
        <f t="shared" si="307"/>
        <v>3.6999999999999998E-2</v>
      </c>
      <c r="I2095" s="3">
        <v>3.6999999999999998E-2</v>
      </c>
      <c r="J2095" s="3">
        <v>0</v>
      </c>
      <c r="K2095" s="3">
        <v>0</v>
      </c>
      <c r="L2095" s="1">
        <v>20</v>
      </c>
      <c r="M2095" s="1">
        <v>20</v>
      </c>
      <c r="N2095" s="1">
        <v>20</v>
      </c>
      <c r="O2095" s="1">
        <v>19</v>
      </c>
      <c r="P2095" s="1">
        <v>20</v>
      </c>
      <c r="Q2095" s="1">
        <v>20</v>
      </c>
      <c r="R2095" s="3">
        <v>2.5999999999999999E-2</v>
      </c>
      <c r="S2095" s="3">
        <v>1.0999999999999999E-2</v>
      </c>
      <c r="T2095" s="3">
        <v>8.9999999999999993E-3</v>
      </c>
      <c r="U2095" s="3">
        <f t="shared" si="308"/>
        <v>5</v>
      </c>
      <c r="V2095" s="3">
        <f t="shared" si="309"/>
        <v>0</v>
      </c>
      <c r="W2095" s="3">
        <f t="shared" si="310"/>
        <v>0</v>
      </c>
    </row>
    <row r="2096" spans="1:23" x14ac:dyDescent="0.3">
      <c r="A2096" s="1">
        <f t="shared" si="304"/>
        <v>0</v>
      </c>
      <c r="B2096" s="1" t="s">
        <v>13</v>
      </c>
      <c r="C2096" s="1">
        <v>0.9</v>
      </c>
      <c r="D2096" s="1">
        <v>3</v>
      </c>
      <c r="E2096" s="1">
        <f t="shared" si="305"/>
        <v>524</v>
      </c>
      <c r="F2096" s="1">
        <v>1</v>
      </c>
      <c r="G2096" s="3">
        <f t="shared" si="306"/>
        <v>0</v>
      </c>
      <c r="H2096" s="3">
        <f t="shared" si="307"/>
        <v>3.7999999999999999E-2</v>
      </c>
      <c r="I2096" s="3">
        <v>3.7999999999999999E-2</v>
      </c>
      <c r="J2096" s="3">
        <v>0</v>
      </c>
      <c r="K2096" s="3">
        <v>0</v>
      </c>
      <c r="L2096" s="1">
        <v>20</v>
      </c>
      <c r="M2096" s="1">
        <v>20</v>
      </c>
      <c r="N2096" s="1">
        <v>20</v>
      </c>
      <c r="O2096" s="1">
        <v>19</v>
      </c>
      <c r="P2096" s="1">
        <v>20</v>
      </c>
      <c r="Q2096" s="1">
        <v>20</v>
      </c>
      <c r="R2096" s="3">
        <v>2.5999999999999999E-2</v>
      </c>
      <c r="S2096" s="3">
        <v>1.0999999999999999E-2</v>
      </c>
      <c r="T2096" s="3">
        <v>9.9999999999999985E-3</v>
      </c>
      <c r="U2096" s="3">
        <f t="shared" si="308"/>
        <v>5</v>
      </c>
      <c r="V2096" s="3">
        <f t="shared" si="309"/>
        <v>0</v>
      </c>
      <c r="W2096" s="3">
        <f t="shared" si="310"/>
        <v>0</v>
      </c>
    </row>
    <row r="2097" spans="1:38" x14ac:dyDescent="0.3">
      <c r="A2097" s="1">
        <f t="shared" si="304"/>
        <v>0</v>
      </c>
      <c r="B2097" s="1" t="s">
        <v>13</v>
      </c>
      <c r="C2097" s="1">
        <v>0.9</v>
      </c>
      <c r="D2097" s="1">
        <v>4</v>
      </c>
      <c r="E2097" s="1">
        <f t="shared" si="305"/>
        <v>524</v>
      </c>
      <c r="F2097" s="1">
        <v>1</v>
      </c>
      <c r="G2097" s="3">
        <f t="shared" si="306"/>
        <v>0</v>
      </c>
      <c r="H2097" s="3">
        <f t="shared" si="307"/>
        <v>4.0999999999999995E-2</v>
      </c>
      <c r="I2097" s="3">
        <v>4.0999999999999995E-2</v>
      </c>
      <c r="J2097" s="3">
        <v>0</v>
      </c>
      <c r="K2097" s="3">
        <v>0</v>
      </c>
      <c r="L2097" s="1">
        <v>20</v>
      </c>
      <c r="M2097" s="1">
        <v>20</v>
      </c>
      <c r="N2097" s="1">
        <v>20</v>
      </c>
      <c r="O2097" s="1">
        <v>19</v>
      </c>
      <c r="P2097" s="1">
        <v>20</v>
      </c>
      <c r="Q2097" s="1">
        <v>20</v>
      </c>
      <c r="R2097" s="3">
        <v>0.03</v>
      </c>
      <c r="S2097" s="3">
        <v>1.0999999999999999E-2</v>
      </c>
      <c r="T2097" s="3">
        <v>8.9999999999999993E-3</v>
      </c>
      <c r="U2097" s="3">
        <f t="shared" si="308"/>
        <v>5</v>
      </c>
      <c r="V2097" s="3">
        <f t="shared" si="309"/>
        <v>0</v>
      </c>
      <c r="W2097" s="3">
        <f t="shared" si="310"/>
        <v>0</v>
      </c>
    </row>
    <row r="2098" spans="1:38" x14ac:dyDescent="0.3">
      <c r="A2098" s="1">
        <f t="shared" si="304"/>
        <v>1</v>
      </c>
      <c r="B2098" s="1" t="s">
        <v>13</v>
      </c>
      <c r="C2098" s="1">
        <v>0.9</v>
      </c>
      <c r="D2098" s="1">
        <v>1</v>
      </c>
      <c r="E2098" s="1">
        <f t="shared" si="305"/>
        <v>525</v>
      </c>
      <c r="F2098" s="1">
        <v>1</v>
      </c>
      <c r="G2098" s="3">
        <f t="shared" si="306"/>
        <v>0</v>
      </c>
      <c r="H2098" s="3">
        <f t="shared" si="307"/>
        <v>4.3999999999999997E-2</v>
      </c>
      <c r="I2098" s="3">
        <v>4.3999999999999997E-2</v>
      </c>
      <c r="J2098" s="3">
        <v>0</v>
      </c>
      <c r="K2098" s="3">
        <v>0</v>
      </c>
      <c r="L2098" s="1">
        <v>20</v>
      </c>
      <c r="M2098" s="1">
        <v>20</v>
      </c>
      <c r="N2098" s="1">
        <v>20</v>
      </c>
      <c r="O2098" s="1">
        <v>13</v>
      </c>
      <c r="P2098" s="1">
        <v>20</v>
      </c>
      <c r="Q2098" s="1">
        <v>19</v>
      </c>
      <c r="R2098" s="3">
        <v>3.1E-2</v>
      </c>
      <c r="S2098" s="3">
        <v>1.2E-2</v>
      </c>
      <c r="T2098" s="3">
        <v>1.3000000000000001E-2</v>
      </c>
      <c r="U2098" s="3">
        <f t="shared" si="308"/>
        <v>35</v>
      </c>
      <c r="V2098" s="3">
        <f t="shared" si="309"/>
        <v>0</v>
      </c>
      <c r="W2098" s="3">
        <f t="shared" si="310"/>
        <v>5</v>
      </c>
      <c r="AA2098" s="1">
        <f>SUMPRODUCT((MOD(ROW(F2002:F2101),4)=2)*F2002:F2101)</f>
        <v>25</v>
      </c>
      <c r="AB2098" s="3">
        <f>SUMPRODUCT((MOD(ROW(G2002:G2101),4)=2)*G2002:G2101)/25</f>
        <v>0</v>
      </c>
      <c r="AC2098" s="3">
        <f t="shared" ref="AC2098:AF2098" si="311">SUMPRODUCT((MOD(ROW(H2002:H2101),4)=2)*H2002:H2101)/25</f>
        <v>3.7040000000000017E-2</v>
      </c>
      <c r="AD2098" s="3">
        <f t="shared" si="311"/>
        <v>3.6960000000000021E-2</v>
      </c>
      <c r="AE2098" s="3">
        <f t="shared" si="311"/>
        <v>8.0000000000000007E-5</v>
      </c>
      <c r="AF2098" s="3">
        <f t="shared" si="311"/>
        <v>0</v>
      </c>
      <c r="AG2098" s="3">
        <f>SUMPRODUCT((MOD(ROW(R2002:R2101),4)=2)*R2002:R2101)/25</f>
        <v>2.4560000000000005E-2</v>
      </c>
      <c r="AH2098" s="3">
        <f>SUMPRODUCT((MOD(ROW(S2002:S2101),4)=2)*S2002:S2101)/25</f>
        <v>1.1600000000000004E-2</v>
      </c>
      <c r="AI2098" s="3">
        <f>SUMPRODUCT((MOD(ROW(T2002:T2101),4)=2)*T2002:T2101)/25</f>
        <v>1.1840000000000003E-2</v>
      </c>
      <c r="AJ2098" s="3">
        <f>IF(AA2098&gt;0, SUMPRODUCT((MOD(ROW(U2002:U2101),4)=2)*U2002:U2101)/AA2098,"-")</f>
        <v>11.655046707678286</v>
      </c>
      <c r="AK2098" s="3">
        <f>IF(AA2098&gt;0, SUMPRODUCT((MOD(ROW(V2002:V2101),4)=2)*V2002:V2101)/AA2098,"-")</f>
        <v>0.21052631578947367</v>
      </c>
      <c r="AL2098" s="3">
        <f>IF(AA2098&gt;0,SUMPRODUCT((MOD(ROW(W2002:W2101),4)=2)*W2002:W2101)/AA2098,"-")</f>
        <v>1.5532467532467533</v>
      </c>
    </row>
    <row r="2099" spans="1:38" x14ac:dyDescent="0.3">
      <c r="A2099" s="1">
        <f t="shared" si="304"/>
        <v>1</v>
      </c>
      <c r="B2099" s="1" t="s">
        <v>13</v>
      </c>
      <c r="C2099" s="1">
        <v>0.9</v>
      </c>
      <c r="D2099" s="1">
        <v>2</v>
      </c>
      <c r="E2099" s="1">
        <f t="shared" si="305"/>
        <v>525</v>
      </c>
      <c r="F2099" s="1">
        <v>1</v>
      </c>
      <c r="G2099" s="3">
        <f t="shared" si="306"/>
        <v>0</v>
      </c>
      <c r="H2099" s="3">
        <f t="shared" si="307"/>
        <v>4.4999999999999998E-2</v>
      </c>
      <c r="I2099" s="3">
        <v>4.4999999999999998E-2</v>
      </c>
      <c r="J2099" s="3">
        <v>0</v>
      </c>
      <c r="K2099" s="3">
        <v>0</v>
      </c>
      <c r="L2099" s="1">
        <v>20</v>
      </c>
      <c r="M2099" s="1">
        <v>20</v>
      </c>
      <c r="N2099" s="1">
        <v>20</v>
      </c>
      <c r="O2099" s="1">
        <v>14</v>
      </c>
      <c r="P2099" s="1">
        <v>20</v>
      </c>
      <c r="Q2099" s="1">
        <v>20</v>
      </c>
      <c r="R2099" s="3">
        <v>3.3000000000000002E-2</v>
      </c>
      <c r="S2099" s="3">
        <v>1.2E-2</v>
      </c>
      <c r="T2099" s="3">
        <v>1.2E-2</v>
      </c>
      <c r="U2099" s="3">
        <f t="shared" si="308"/>
        <v>30</v>
      </c>
      <c r="V2099" s="3">
        <f t="shared" si="309"/>
        <v>0</v>
      </c>
      <c r="W2099" s="3">
        <f t="shared" si="310"/>
        <v>0</v>
      </c>
      <c r="AA2099" s="1">
        <f>SUMPRODUCT((MOD(ROW(F2002:F2101),4)=3)*F2002:F2101)</f>
        <v>25</v>
      </c>
      <c r="AB2099" s="3">
        <f>SUMPRODUCT((MOD(ROW(G2002:G2101),4)=3)*G2002:G2101)/25</f>
        <v>0</v>
      </c>
      <c r="AC2099" s="3">
        <f t="shared" ref="AC2099:AF2099" si="312">SUMPRODUCT((MOD(ROW(H2002:H2101),4)=3)*H2002:H2101)/25</f>
        <v>4.3080000000000007E-2</v>
      </c>
      <c r="AD2099" s="3">
        <f t="shared" si="312"/>
        <v>4.2960000000000012E-2</v>
      </c>
      <c r="AE2099" s="3">
        <f t="shared" si="312"/>
        <v>1.2E-4</v>
      </c>
      <c r="AF2099" s="3">
        <f t="shared" si="312"/>
        <v>0</v>
      </c>
      <c r="AG2099" s="3">
        <f>SUMPRODUCT((MOD(ROW(R2002:R2101),4)=3)*R2002:R2101)/25</f>
        <v>3.0560000000000011E-2</v>
      </c>
      <c r="AH2099" s="3">
        <f>SUMPRODUCT((MOD(ROW(S2002:S2101),4)=3)*S2002:S2101)/25</f>
        <v>1.1600000000000004E-2</v>
      </c>
      <c r="AI2099" s="3">
        <f>SUMPRODUCT((MOD(ROW(T2002:T2101),4)=3)*T2002:T2101)/25</f>
        <v>1.1840000000000003E-2</v>
      </c>
      <c r="AJ2099" s="3">
        <f>IF(AA2099&gt;0,SUMPRODUCT((MOD(ROW(U2002:U2101),4)=3)*U2002:U2101)/AA2099,"-")</f>
        <v>19.170208129018196</v>
      </c>
      <c r="AK2099" s="3">
        <f>IF(AA2099&gt;0,SUMPRODUCT((MOD(ROW(V2002:V2101),4)=3)*V2002:V2101)/AA2099,"-")</f>
        <v>1.4160183066361554</v>
      </c>
      <c r="AL2099" s="3">
        <f>IF(AA2099&gt;0,SUMPRODUCT((MOD(ROW(W2002:W2101),4)=3)*W2002:W2101)/AA2099,"-")</f>
        <v>1.9297809741745668</v>
      </c>
    </row>
    <row r="2100" spans="1:38" x14ac:dyDescent="0.3">
      <c r="A2100" s="1">
        <f t="shared" si="304"/>
        <v>1</v>
      </c>
      <c r="B2100" s="1" t="s">
        <v>13</v>
      </c>
      <c r="C2100" s="1">
        <v>0.9</v>
      </c>
      <c r="D2100" s="1">
        <v>3</v>
      </c>
      <c r="E2100" s="1">
        <f t="shared" si="305"/>
        <v>525</v>
      </c>
      <c r="F2100" s="1">
        <v>1</v>
      </c>
      <c r="G2100" s="3">
        <f t="shared" si="306"/>
        <v>0</v>
      </c>
      <c r="H2100" s="3">
        <f t="shared" si="307"/>
        <v>0.05</v>
      </c>
      <c r="I2100" s="3">
        <v>0.05</v>
      </c>
      <c r="J2100" s="3">
        <v>0</v>
      </c>
      <c r="K2100" s="3">
        <v>0</v>
      </c>
      <c r="L2100" s="1">
        <v>20</v>
      </c>
      <c r="M2100" s="1">
        <v>20</v>
      </c>
      <c r="N2100" s="1">
        <v>20</v>
      </c>
      <c r="O2100" s="1">
        <v>13</v>
      </c>
      <c r="P2100" s="1">
        <v>20</v>
      </c>
      <c r="Q2100" s="1">
        <v>19</v>
      </c>
      <c r="R2100" s="3">
        <v>3.6999999999999998E-2</v>
      </c>
      <c r="S2100" s="3">
        <v>1.2E-2</v>
      </c>
      <c r="T2100" s="3">
        <v>1.3000000000000001E-2</v>
      </c>
      <c r="U2100" s="3">
        <f t="shared" si="308"/>
        <v>35</v>
      </c>
      <c r="V2100" s="3">
        <f t="shared" si="309"/>
        <v>0</v>
      </c>
      <c r="W2100" s="3">
        <f t="shared" si="310"/>
        <v>5</v>
      </c>
      <c r="AA2100" s="1">
        <f>SUMPRODUCT((MOD(ROW(F2002:F2101),4)=0)*F2002:F2101)</f>
        <v>25</v>
      </c>
      <c r="AB2100" s="3">
        <f>SUMPRODUCT((MOD(ROW(G2002:G2101),4)=0)*G2002:G2101)/25</f>
        <v>0</v>
      </c>
      <c r="AC2100" s="3">
        <f t="shared" ref="AC2100:AF2100" si="313">SUMPRODUCT((MOD(ROW(H2002:H2101),4)=0)*H2002:H2101)/25</f>
        <v>4.0320000000000016E-2</v>
      </c>
      <c r="AD2100" s="3">
        <f t="shared" si="313"/>
        <v>4.0240000000000019E-2</v>
      </c>
      <c r="AE2100" s="3">
        <f t="shared" si="313"/>
        <v>8.0000000000000007E-5</v>
      </c>
      <c r="AF2100" s="3">
        <f t="shared" si="313"/>
        <v>0</v>
      </c>
      <c r="AG2100" s="3">
        <f>SUMPRODUCT((MOD(ROW(R2002:R2101),4)=0)*R2002:R2101)/25</f>
        <v>2.8000000000000008E-2</v>
      </c>
      <c r="AH2100" s="3">
        <f>SUMPRODUCT((MOD(ROW(S2002:S2101),4)=0)*S2002:S2101)/25</f>
        <v>1.1600000000000004E-2</v>
      </c>
      <c r="AI2100" s="3">
        <f>SUMPRODUCT((MOD(ROW(T2002:T2101),4)=0)*T2002:T2101)/25</f>
        <v>1.1680000000000006E-2</v>
      </c>
      <c r="AJ2100" s="3">
        <f>IF(AA2100&gt;0,SUMPRODUCT((MOD(ROW(U2002:U2101),4)=0)*U2002:U2101)/AA2100,"-")</f>
        <v>11.655046707678286</v>
      </c>
      <c r="AK2100" s="3">
        <f>IF(AA2100&gt;0,SUMPRODUCT((MOD(ROW(V2002:V2101),4)=0)*V2002:V2101)/AA2100,"-")</f>
        <v>0.21052631578947367</v>
      </c>
      <c r="AL2100" s="3">
        <f>IF(AA2100&gt;0,SUMPRODUCT((MOD(ROW(W2002:W2101),4)=0)*W2002:W2101)/AA2100,"-")</f>
        <v>1.5532467532467533</v>
      </c>
    </row>
    <row r="2101" spans="1:38" x14ac:dyDescent="0.3">
      <c r="A2101" s="1">
        <f t="shared" si="304"/>
        <v>1</v>
      </c>
      <c r="B2101" s="1" t="s">
        <v>13</v>
      </c>
      <c r="C2101" s="1">
        <v>0.9</v>
      </c>
      <c r="D2101" s="1">
        <v>4</v>
      </c>
      <c r="E2101" s="1">
        <f t="shared" si="305"/>
        <v>525</v>
      </c>
      <c r="F2101" s="1">
        <v>1</v>
      </c>
      <c r="G2101" s="3">
        <f t="shared" si="306"/>
        <v>0</v>
      </c>
      <c r="H2101" s="3">
        <f t="shared" si="307"/>
        <v>5.1000000000000004E-2</v>
      </c>
      <c r="I2101" s="3">
        <v>5.1000000000000004E-2</v>
      </c>
      <c r="J2101" s="3">
        <v>0</v>
      </c>
      <c r="K2101" s="3">
        <v>0</v>
      </c>
      <c r="L2101" s="1">
        <v>20</v>
      </c>
      <c r="M2101" s="1">
        <v>20</v>
      </c>
      <c r="N2101" s="1">
        <v>20</v>
      </c>
      <c r="O2101" s="1">
        <v>13</v>
      </c>
      <c r="P2101" s="1">
        <v>20</v>
      </c>
      <c r="Q2101" s="1">
        <v>19</v>
      </c>
      <c r="R2101" s="3">
        <v>3.7999999999999999E-2</v>
      </c>
      <c r="S2101" s="3">
        <v>1.2E-2</v>
      </c>
      <c r="T2101" s="3">
        <v>1.3000000000000001E-2</v>
      </c>
      <c r="U2101" s="3">
        <f t="shared" si="308"/>
        <v>35</v>
      </c>
      <c r="V2101" s="3">
        <f t="shared" si="309"/>
        <v>0</v>
      </c>
      <c r="W2101" s="3">
        <f t="shared" si="310"/>
        <v>5</v>
      </c>
      <c r="AA2101" s="1">
        <f>SUMPRODUCT((MOD(ROW(F2002:F2101),4)=1)*F2002:F2101)</f>
        <v>25</v>
      </c>
      <c r="AB2101" s="3">
        <f>SUMPRODUCT((MOD(ROW(G2002:G2101),4)=1)*G2002:G2101)/25</f>
        <v>0</v>
      </c>
      <c r="AC2101" s="3">
        <f t="shared" ref="AC2101:AF2101" si="314">SUMPRODUCT((MOD(ROW(H2002:H2101),4)=1)*H2002:H2101)/25</f>
        <v>4.3120000000000012E-2</v>
      </c>
      <c r="AD2101" s="3">
        <f t="shared" si="314"/>
        <v>4.3120000000000012E-2</v>
      </c>
      <c r="AE2101" s="3">
        <f t="shared" si="314"/>
        <v>0</v>
      </c>
      <c r="AF2101" s="3">
        <f t="shared" si="314"/>
        <v>0</v>
      </c>
      <c r="AG2101" s="3">
        <f>SUMPRODUCT((MOD(ROW(R2002:R2101),4)=1)*R2002:R2101)/25</f>
        <v>3.0800000000000008E-2</v>
      </c>
      <c r="AH2101" s="3">
        <f>SUMPRODUCT((MOD(ROW(S2002:S2101),4)=1)*S2002:S2101)/25</f>
        <v>1.1600000000000004E-2</v>
      </c>
      <c r="AI2101" s="3">
        <f>SUMPRODUCT((MOD(ROW(T2002:T2101),4)=1)*T2002:T2101)/25</f>
        <v>1.1760000000000003E-2</v>
      </c>
      <c r="AJ2101" s="3">
        <f>IF(AA2101&gt;0,SUMPRODUCT((MOD(ROW(U2002:U2101),4)=1)*U2002:U2101)/AA2101,"-")</f>
        <v>12.728730918204601</v>
      </c>
      <c r="AK2101" s="3">
        <f>IF(AA2101&gt;0, SUMPRODUCT((MOD(ROW(V2002:V2101),4)=1)*V2002:V2101)/AA2101,"-")</f>
        <v>0.42105263157894735</v>
      </c>
      <c r="AL2101" s="3">
        <f>IF(AA2101&gt;0,SUMPRODUCT((MOD(ROW(W2002:W2101),4)=1)*W2002:W2101)/AA2101,"-")</f>
        <v>1.5532467532467533</v>
      </c>
    </row>
  </sheetData>
  <autoFilter ref="A1:W2101" xr:uid="{00000000-0001-0000-0000-000000000000}"/>
  <phoneticPr fontId="1" type="noConversion"/>
  <pageMargins left="0.7" right="0.7" top="0.75" bottom="0.75" header="0.3" footer="0.3"/>
  <ignoredErrors>
    <ignoredError sqref="AA102:AL197 AB98:AI98 AA99:AI99 AA100:AI100 AA101:AI101 AA202:AL297 AA198:AI198 AA302:AL397 AA298:AI298 AA402:AL497 AA398:AI398 AA502:AL597 AA498:AI498 AA602:AL697 AA598:AI598 AA702:AL797 AA698:AI698 AA802:AL897 AA798:AI798 AA902:AL997 AA898:AI898 AA1002:AL1097 AA998:AI998 AA1102:AL1197 AA1098:AI1098 AA1202:AL1297 AA1198:AI1198 AA1302:AL1397 AA1298:AI1298 AA1402:AL1497 AA1398:AI1398 AA1502:AL1597 AA1498:AI1498 AA1602:AL1697 AA1598:AI1598 AA1702:AL1797 AA1698:AI1698 AA1802:AL1897 AA1798:AI1798 AA1902:AL1997 AA1898:AI1898 AA2002:AL2097 AA1998:AI1998 AA2101:AI2101 AA2098:AI2098 AA199:AI199 AA299:AI299 AA399:AI399 AA499:AI499 AA599:AI599 AA699:AI699 AA799:AI799 AA899:AI899 AA999:AI999 AA1099:AI1099 AA1199:AI1199 AA1299:AI1299 AA1399:AI1399 AA1499:AI1499 AA1599:AI1599 AA1699:AI1699 AA1799:AI1799 AA1899:AI1899 AA1999:AI1999 AA2099:AI2099 AA200:AI200 AA300:AI300 AA400:AI400 AA500:AI500 AA600:AI600 AA700:AI700 AA800:AI800 AA900:AI900 AA1000:AI1000 AA1100:AI1100 AA1200:AI1200 AA1300:AI1300 AA1400:AI1400 AA1500:AI1500 AA1600:AI1600 AA1700:AI1700 AA1800:AI1800 AA1900:AI1900 AA2000:AI2000 AA2100:AI2100 AA201:AI201 AA301:AI301 AA401:AI401 AA501:AI501 AA601:AI601 AA701:AI701 AA801:AI801 AA901:AI901 AA1001:AI1001 AA1101:AI1101 AA1201:AI1201 AA1301:AI1301 AA1401:AI1401 AA1501:AI1501 AA1601:AI1601 AA1701:AI1701 AA1801:AI1801 AA1901:AI1901 AA2001:AI2001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4299F-FECA-4E4D-8D3E-F1C59AD6E7E1}">
  <dimension ref="A1:AL210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K1" sqref="K1:K1048576"/>
    </sheetView>
  </sheetViews>
  <sheetFormatPr defaultRowHeight="14" x14ac:dyDescent="0.3"/>
  <cols>
    <col min="1" max="1" width="2.1640625" style="1" bestFit="1" customWidth="1"/>
    <col min="2" max="2" width="3.75" style="1" bestFit="1" customWidth="1"/>
    <col min="3" max="3" width="4.1640625" style="1" bestFit="1" customWidth="1"/>
    <col min="4" max="4" width="11.83203125" style="1" bestFit="1" customWidth="1"/>
    <col min="5" max="5" width="8.33203125" style="1" bestFit="1" customWidth="1"/>
    <col min="6" max="6" width="3.9140625" style="1" bestFit="1" customWidth="1"/>
    <col min="7" max="7" width="6.1640625" style="4" bestFit="1" customWidth="1"/>
    <col min="8" max="8" width="8.83203125" style="4" bestFit="1" customWidth="1"/>
    <col min="9" max="9" width="6.6640625" style="4" bestFit="1" customWidth="1"/>
    <col min="10" max="10" width="16.6640625" style="4" bestFit="1" customWidth="1"/>
    <col min="11" max="11" width="8.08203125" style="4" bestFit="1" customWidth="1"/>
    <col min="12" max="12" width="3.1640625" style="1" bestFit="1" customWidth="1"/>
    <col min="13" max="13" width="3.4140625" style="1" bestFit="1" customWidth="1"/>
    <col min="14" max="14" width="12.33203125" style="1" bestFit="1" customWidth="1"/>
    <col min="15" max="15" width="5.83203125" style="1" bestFit="1" customWidth="1"/>
    <col min="16" max="16" width="10.5" style="1" bestFit="1" customWidth="1"/>
    <col min="17" max="17" width="6.6640625" style="1" bestFit="1" customWidth="1"/>
    <col min="18" max="20" width="6.4140625" style="4" bestFit="1" customWidth="1"/>
    <col min="21" max="23" width="6.08203125" style="4" bestFit="1" customWidth="1"/>
    <col min="24" max="16384" width="8.6640625" style="1"/>
  </cols>
  <sheetData>
    <row r="1" spans="1:38" x14ac:dyDescent="0.3">
      <c r="B1" s="1" t="s">
        <v>1</v>
      </c>
      <c r="C1" s="1" t="s">
        <v>2</v>
      </c>
      <c r="D1" s="1" t="s">
        <v>3</v>
      </c>
      <c r="E1" s="1" t="s">
        <v>0</v>
      </c>
      <c r="F1" s="1" t="s">
        <v>6</v>
      </c>
      <c r="G1" s="4" t="s">
        <v>14</v>
      </c>
      <c r="H1" s="4" t="s">
        <v>7</v>
      </c>
      <c r="I1" s="4" t="s">
        <v>18</v>
      </c>
      <c r="J1" s="4" t="s">
        <v>26</v>
      </c>
      <c r="K1" s="4" t="s">
        <v>25</v>
      </c>
      <c r="L1" s="1" t="s">
        <v>4</v>
      </c>
      <c r="M1" s="1" t="s">
        <v>5</v>
      </c>
      <c r="N1" s="1" t="s">
        <v>27</v>
      </c>
      <c r="O1" s="1" t="s">
        <v>8</v>
      </c>
      <c r="P1" s="1" t="s">
        <v>9</v>
      </c>
      <c r="Q1" s="1" t="s">
        <v>10</v>
      </c>
      <c r="R1" s="4" t="s">
        <v>22</v>
      </c>
      <c r="S1" s="4" t="s">
        <v>23</v>
      </c>
      <c r="T1" s="4" t="s">
        <v>24</v>
      </c>
      <c r="U1" s="4" t="s">
        <v>19</v>
      </c>
      <c r="V1" s="4" t="s">
        <v>20</v>
      </c>
      <c r="W1" s="4" t="s">
        <v>21</v>
      </c>
      <c r="AA1" s="10" t="s">
        <v>6</v>
      </c>
      <c r="AB1" s="10" t="s">
        <v>49</v>
      </c>
      <c r="AC1" s="6" t="s">
        <v>7</v>
      </c>
      <c r="AD1" s="6" t="s">
        <v>15</v>
      </c>
      <c r="AE1" s="6" t="s">
        <v>16</v>
      </c>
      <c r="AF1" s="6" t="s">
        <v>17</v>
      </c>
      <c r="AG1" s="10" t="s">
        <v>54</v>
      </c>
      <c r="AH1" s="10" t="s">
        <v>55</v>
      </c>
      <c r="AI1" s="10" t="s">
        <v>56</v>
      </c>
      <c r="AJ1" s="6" t="s">
        <v>74</v>
      </c>
      <c r="AK1" s="6" t="s">
        <v>58</v>
      </c>
      <c r="AL1" s="6" t="s">
        <v>59</v>
      </c>
    </row>
    <row r="2" spans="1:38" x14ac:dyDescent="0.3">
      <c r="A2" s="1">
        <f t="shared" ref="A2:A65" si="0">IF(MOD(E2,25)=0,1,0)</f>
        <v>0</v>
      </c>
      <c r="B2" s="1" t="s">
        <v>13</v>
      </c>
      <c r="C2" s="1">
        <v>0.2</v>
      </c>
      <c r="D2" s="1">
        <v>1</v>
      </c>
      <c r="E2" s="1">
        <f>_xlfn.CEILING.MATH((ROW(E2)-1)/4)</f>
        <v>1</v>
      </c>
      <c r="F2" s="1">
        <v>1</v>
      </c>
      <c r="G2" s="4">
        <f>(M2-L2)/L2*100</f>
        <v>0</v>
      </c>
      <c r="H2" s="3">
        <f>I2+K2+J2</f>
        <v>2.8489999999999998</v>
      </c>
      <c r="I2" s="4">
        <v>0.34699999999999998</v>
      </c>
      <c r="J2" s="4">
        <v>2.5019999999999998</v>
      </c>
      <c r="K2" s="4">
        <v>0</v>
      </c>
      <c r="L2" s="1">
        <v>23</v>
      </c>
      <c r="M2" s="1">
        <v>23</v>
      </c>
      <c r="N2" s="1">
        <v>23</v>
      </c>
      <c r="O2" s="1">
        <v>23</v>
      </c>
      <c r="P2" s="1">
        <v>23</v>
      </c>
      <c r="Q2" s="1">
        <v>23</v>
      </c>
      <c r="R2" s="4">
        <v>0.214</v>
      </c>
      <c r="S2" s="4">
        <v>2.5999999999999999E-2</v>
      </c>
      <c r="T2" s="4">
        <v>0.128</v>
      </c>
      <c r="U2" s="4">
        <f>IF(F2=1,(M2-O2)/M2*100,"0")</f>
        <v>0</v>
      </c>
      <c r="V2" s="4">
        <f>IF(F2=1,(M2-P2)/M2*100,"0")</f>
        <v>0</v>
      </c>
      <c r="W2" s="4">
        <f>IF(F2=1,(M2-Q2)/M2*100,"0")</f>
        <v>0</v>
      </c>
    </row>
    <row r="3" spans="1:38" x14ac:dyDescent="0.3">
      <c r="A3" s="1">
        <f t="shared" si="0"/>
        <v>0</v>
      </c>
      <c r="B3" s="1" t="s">
        <v>13</v>
      </c>
      <c r="C3" s="1">
        <v>0.2</v>
      </c>
      <c r="D3" s="1">
        <v>2</v>
      </c>
      <c r="E3" s="1">
        <f t="shared" ref="E3:E66" si="1">_xlfn.CEILING.MATH((ROW(E3)-1)/4)</f>
        <v>1</v>
      </c>
      <c r="F3" s="1">
        <v>1</v>
      </c>
      <c r="G3" s="4">
        <f t="shared" ref="G3:G66" si="2">(M3-L3)/L3*100</f>
        <v>0</v>
      </c>
      <c r="H3" s="3">
        <f t="shared" ref="H3:H66" si="3">I3+K3+J3</f>
        <v>2.976</v>
      </c>
      <c r="I3" s="4">
        <v>0.40200000000000002</v>
      </c>
      <c r="J3" s="4">
        <v>2.5739999999999998</v>
      </c>
      <c r="K3" s="4">
        <v>0</v>
      </c>
      <c r="L3" s="1">
        <v>23</v>
      </c>
      <c r="M3" s="1">
        <v>23</v>
      </c>
      <c r="N3" s="1">
        <v>23</v>
      </c>
      <c r="O3" s="1">
        <v>23</v>
      </c>
      <c r="P3" s="1">
        <v>23</v>
      </c>
      <c r="Q3" s="1">
        <v>23</v>
      </c>
      <c r="R3" s="4">
        <v>0.27600000000000002</v>
      </c>
      <c r="S3" s="4">
        <v>2.5999999999999999E-2</v>
      </c>
      <c r="T3" s="4">
        <v>0.13600000000000001</v>
      </c>
      <c r="U3" s="4">
        <f t="shared" ref="U3:U66" si="4">IF(F3=1,(M3-O3)/M3*100,"0")</f>
        <v>0</v>
      </c>
      <c r="V3" s="4">
        <f t="shared" ref="V3:V66" si="5">IF(F3=1,(M3-P3)/M3*100,"0")</f>
        <v>0</v>
      </c>
      <c r="W3" s="4">
        <f t="shared" ref="W3:W66" si="6">IF(F3=1,(M3-Q3)/M3*100,"0")</f>
        <v>0</v>
      </c>
    </row>
    <row r="4" spans="1:38" x14ac:dyDescent="0.3">
      <c r="A4" s="1">
        <f t="shared" si="0"/>
        <v>0</v>
      </c>
      <c r="B4" s="1" t="s">
        <v>13</v>
      </c>
      <c r="C4" s="1">
        <v>0.2</v>
      </c>
      <c r="D4" s="1">
        <v>3</v>
      </c>
      <c r="E4" s="1">
        <f t="shared" si="1"/>
        <v>1</v>
      </c>
      <c r="F4" s="1">
        <v>1</v>
      </c>
      <c r="G4" s="4">
        <f t="shared" si="2"/>
        <v>0</v>
      </c>
      <c r="H4" s="3">
        <f t="shared" si="3"/>
        <v>2.8220000000000001</v>
      </c>
      <c r="I4" s="4">
        <v>0.38900000000000001</v>
      </c>
      <c r="J4" s="4">
        <v>2.4329999999999998</v>
      </c>
      <c r="K4" s="4">
        <v>0</v>
      </c>
      <c r="L4" s="1">
        <v>23</v>
      </c>
      <c r="M4" s="1">
        <v>23</v>
      </c>
      <c r="N4" s="1">
        <v>23</v>
      </c>
      <c r="O4" s="1">
        <v>23</v>
      </c>
      <c r="P4" s="1">
        <v>23</v>
      </c>
      <c r="Q4" s="1">
        <v>23</v>
      </c>
      <c r="R4" s="4">
        <v>0.27</v>
      </c>
      <c r="S4" s="4">
        <v>2.5999999999999999E-2</v>
      </c>
      <c r="T4" s="4">
        <v>0.11899999999999999</v>
      </c>
      <c r="U4" s="4">
        <f t="shared" si="4"/>
        <v>0</v>
      </c>
      <c r="V4" s="4">
        <f t="shared" si="5"/>
        <v>0</v>
      </c>
      <c r="W4" s="4">
        <f t="shared" si="6"/>
        <v>0</v>
      </c>
    </row>
    <row r="5" spans="1:38" x14ac:dyDescent="0.3">
      <c r="A5" s="1">
        <f t="shared" si="0"/>
        <v>0</v>
      </c>
      <c r="B5" s="1" t="s">
        <v>13</v>
      </c>
      <c r="C5" s="1">
        <v>0.2</v>
      </c>
      <c r="D5" s="1">
        <v>4</v>
      </c>
      <c r="E5" s="1">
        <f t="shared" si="1"/>
        <v>1</v>
      </c>
      <c r="F5" s="1">
        <v>1</v>
      </c>
      <c r="G5" s="4">
        <f t="shared" si="2"/>
        <v>0</v>
      </c>
      <c r="H5" s="3">
        <f t="shared" si="3"/>
        <v>2.9319999999999999</v>
      </c>
      <c r="I5" s="4">
        <v>0.41100000000000003</v>
      </c>
      <c r="J5" s="4">
        <v>2.5209999999999999</v>
      </c>
      <c r="K5" s="4">
        <v>0</v>
      </c>
      <c r="L5" s="1">
        <v>23</v>
      </c>
      <c r="M5" s="1">
        <v>23</v>
      </c>
      <c r="N5" s="1">
        <v>23</v>
      </c>
      <c r="O5" s="1">
        <v>23</v>
      </c>
      <c r="P5" s="1">
        <v>23</v>
      </c>
      <c r="Q5" s="1">
        <v>23</v>
      </c>
      <c r="R5" s="4">
        <v>0.27500000000000002</v>
      </c>
      <c r="S5" s="4">
        <v>2.5999999999999999E-2</v>
      </c>
      <c r="T5" s="4">
        <v>0.13</v>
      </c>
      <c r="U5" s="4">
        <f t="shared" si="4"/>
        <v>0</v>
      </c>
      <c r="V5" s="4">
        <f t="shared" si="5"/>
        <v>0</v>
      </c>
      <c r="W5" s="4">
        <f t="shared" si="6"/>
        <v>0</v>
      </c>
    </row>
    <row r="6" spans="1:38" x14ac:dyDescent="0.3">
      <c r="A6" s="1">
        <f t="shared" si="0"/>
        <v>0</v>
      </c>
      <c r="B6" s="1" t="s">
        <v>13</v>
      </c>
      <c r="C6" s="1">
        <v>0.2</v>
      </c>
      <c r="D6" s="1">
        <v>1</v>
      </c>
      <c r="E6" s="1">
        <f>_xlfn.CEILING.MATH((ROW(E6)-1)/4)</f>
        <v>2</v>
      </c>
      <c r="F6" s="1">
        <v>1</v>
      </c>
      <c r="G6" s="4">
        <f t="shared" si="2"/>
        <v>0</v>
      </c>
      <c r="H6" s="3">
        <f t="shared" si="3"/>
        <v>3.8069999999999999</v>
      </c>
      <c r="I6" s="4">
        <v>0.31899999999999995</v>
      </c>
      <c r="J6" s="4">
        <v>3.488</v>
      </c>
      <c r="K6" s="4">
        <v>0</v>
      </c>
      <c r="L6" s="1">
        <v>21</v>
      </c>
      <c r="M6" s="1">
        <v>21</v>
      </c>
      <c r="N6" s="1">
        <v>21</v>
      </c>
      <c r="O6" s="1">
        <v>21</v>
      </c>
      <c r="P6" s="1">
        <v>21</v>
      </c>
      <c r="Q6" s="1">
        <v>21</v>
      </c>
      <c r="R6" s="4">
        <v>0.13900000000000001</v>
      </c>
      <c r="S6" s="4">
        <v>2.9000000000000001E-2</v>
      </c>
      <c r="T6" s="4">
        <v>0.17</v>
      </c>
      <c r="U6" s="4">
        <f t="shared" si="4"/>
        <v>0</v>
      </c>
      <c r="V6" s="4">
        <f t="shared" si="5"/>
        <v>0</v>
      </c>
      <c r="W6" s="4">
        <f t="shared" si="6"/>
        <v>0</v>
      </c>
    </row>
    <row r="7" spans="1:38" x14ac:dyDescent="0.3">
      <c r="A7" s="1">
        <f t="shared" si="0"/>
        <v>0</v>
      </c>
      <c r="B7" s="1" t="s">
        <v>13</v>
      </c>
      <c r="C7" s="1">
        <v>0.2</v>
      </c>
      <c r="D7" s="1">
        <v>2</v>
      </c>
      <c r="E7" s="1">
        <f t="shared" si="1"/>
        <v>2</v>
      </c>
      <c r="F7" s="1">
        <v>1</v>
      </c>
      <c r="G7" s="4">
        <f t="shared" si="2"/>
        <v>0</v>
      </c>
      <c r="H7" s="3">
        <f t="shared" si="3"/>
        <v>2.9039999999999999</v>
      </c>
      <c r="I7" s="4">
        <v>0.36699999999999999</v>
      </c>
      <c r="J7" s="4">
        <v>2.5369999999999999</v>
      </c>
      <c r="K7" s="4">
        <v>0</v>
      </c>
      <c r="L7" s="1">
        <v>21</v>
      </c>
      <c r="M7" s="1">
        <v>21</v>
      </c>
      <c r="N7" s="1">
        <v>21</v>
      </c>
      <c r="O7" s="1">
        <v>21</v>
      </c>
      <c r="P7" s="1">
        <v>21</v>
      </c>
      <c r="Q7" s="1">
        <v>21</v>
      </c>
      <c r="R7" s="4">
        <v>0.19600000000000001</v>
      </c>
      <c r="S7" s="4">
        <v>2.9000000000000001E-2</v>
      </c>
      <c r="T7" s="4">
        <v>0.158</v>
      </c>
      <c r="U7" s="4">
        <f t="shared" si="4"/>
        <v>0</v>
      </c>
      <c r="V7" s="4">
        <f t="shared" si="5"/>
        <v>0</v>
      </c>
      <c r="W7" s="4">
        <f t="shared" si="6"/>
        <v>0</v>
      </c>
    </row>
    <row r="8" spans="1:38" x14ac:dyDescent="0.3">
      <c r="A8" s="1">
        <f t="shared" si="0"/>
        <v>0</v>
      </c>
      <c r="B8" s="1" t="s">
        <v>13</v>
      </c>
      <c r="C8" s="1">
        <v>0.2</v>
      </c>
      <c r="D8" s="1">
        <v>3</v>
      </c>
      <c r="E8" s="1">
        <f t="shared" si="1"/>
        <v>2</v>
      </c>
      <c r="F8" s="1">
        <v>1</v>
      </c>
      <c r="G8" s="4">
        <f t="shared" si="2"/>
        <v>0</v>
      </c>
      <c r="H8" s="3">
        <f t="shared" si="3"/>
        <v>3.8180000000000001</v>
      </c>
      <c r="I8" s="4">
        <v>0.36599999999999999</v>
      </c>
      <c r="J8" s="4">
        <v>3.452</v>
      </c>
      <c r="K8" s="4">
        <v>0</v>
      </c>
      <c r="L8" s="1">
        <v>21</v>
      </c>
      <c r="M8" s="1">
        <v>21</v>
      </c>
      <c r="N8" s="1">
        <v>21</v>
      </c>
      <c r="O8" s="1">
        <v>21</v>
      </c>
      <c r="P8" s="1">
        <v>21</v>
      </c>
      <c r="Q8" s="1">
        <v>21</v>
      </c>
      <c r="R8" s="4">
        <v>0.215</v>
      </c>
      <c r="S8" s="4">
        <v>2.9000000000000001E-2</v>
      </c>
      <c r="T8" s="4">
        <v>0.151</v>
      </c>
      <c r="U8" s="4">
        <f t="shared" si="4"/>
        <v>0</v>
      </c>
      <c r="V8" s="4">
        <f t="shared" si="5"/>
        <v>0</v>
      </c>
      <c r="W8" s="4">
        <f t="shared" si="6"/>
        <v>0</v>
      </c>
    </row>
    <row r="9" spans="1:38" x14ac:dyDescent="0.3">
      <c r="A9" s="1">
        <f t="shared" si="0"/>
        <v>0</v>
      </c>
      <c r="B9" s="1" t="s">
        <v>13</v>
      </c>
      <c r="C9" s="1">
        <v>0.2</v>
      </c>
      <c r="D9" s="1">
        <v>4</v>
      </c>
      <c r="E9" s="1">
        <f t="shared" si="1"/>
        <v>2</v>
      </c>
      <c r="F9" s="1">
        <v>1</v>
      </c>
      <c r="G9" s="4">
        <f t="shared" si="2"/>
        <v>0</v>
      </c>
      <c r="H9" s="3">
        <f t="shared" si="3"/>
        <v>3.2559999999999998</v>
      </c>
      <c r="I9" s="4">
        <v>0.436</v>
      </c>
      <c r="J9" s="4">
        <v>2.82</v>
      </c>
      <c r="K9" s="4">
        <v>0</v>
      </c>
      <c r="L9" s="1">
        <v>21</v>
      </c>
      <c r="M9" s="1">
        <v>21</v>
      </c>
      <c r="N9" s="1">
        <v>21</v>
      </c>
      <c r="O9" s="1">
        <v>21</v>
      </c>
      <c r="P9" s="1">
        <v>21</v>
      </c>
      <c r="Q9" s="1">
        <v>21</v>
      </c>
      <c r="R9" s="4">
        <v>0.24399999999999999</v>
      </c>
      <c r="S9" s="4">
        <v>2.9000000000000001E-2</v>
      </c>
      <c r="T9" s="4">
        <v>0.17299999999999999</v>
      </c>
      <c r="U9" s="4">
        <f t="shared" si="4"/>
        <v>0</v>
      </c>
      <c r="V9" s="4">
        <f t="shared" si="5"/>
        <v>0</v>
      </c>
      <c r="W9" s="4">
        <f t="shared" si="6"/>
        <v>0</v>
      </c>
    </row>
    <row r="10" spans="1:38" x14ac:dyDescent="0.3">
      <c r="A10" s="1">
        <f t="shared" si="0"/>
        <v>0</v>
      </c>
      <c r="B10" s="1" t="s">
        <v>13</v>
      </c>
      <c r="C10" s="1">
        <v>0.2</v>
      </c>
      <c r="D10" s="1">
        <v>1</v>
      </c>
      <c r="E10" s="1">
        <f t="shared" si="1"/>
        <v>3</v>
      </c>
      <c r="F10" s="1">
        <v>1</v>
      </c>
      <c r="G10" s="4">
        <f t="shared" si="2"/>
        <v>0</v>
      </c>
      <c r="H10" s="3">
        <f t="shared" si="3"/>
        <v>2.8150000000000004</v>
      </c>
      <c r="I10" s="4">
        <v>0.377</v>
      </c>
      <c r="J10" s="4">
        <v>2.4380000000000002</v>
      </c>
      <c r="K10" s="4">
        <v>0</v>
      </c>
      <c r="L10" s="1">
        <v>20</v>
      </c>
      <c r="M10" s="1">
        <v>20</v>
      </c>
      <c r="N10" s="1">
        <v>20</v>
      </c>
      <c r="O10" s="1">
        <v>20</v>
      </c>
      <c r="P10" s="1">
        <v>20</v>
      </c>
      <c r="Q10" s="1">
        <v>20</v>
      </c>
      <c r="R10" s="4">
        <v>0.19600000000000001</v>
      </c>
      <c r="S10" s="4">
        <v>3.6999999999999998E-2</v>
      </c>
      <c r="T10" s="4">
        <v>0.22900000000000001</v>
      </c>
      <c r="U10" s="4">
        <f t="shared" si="4"/>
        <v>0</v>
      </c>
      <c r="V10" s="4">
        <f t="shared" si="5"/>
        <v>0</v>
      </c>
      <c r="W10" s="4">
        <f t="shared" si="6"/>
        <v>0</v>
      </c>
    </row>
    <row r="11" spans="1:38" x14ac:dyDescent="0.3">
      <c r="A11" s="1">
        <f t="shared" si="0"/>
        <v>0</v>
      </c>
      <c r="B11" s="1" t="s">
        <v>13</v>
      </c>
      <c r="C11" s="1">
        <v>0.2</v>
      </c>
      <c r="D11" s="1">
        <v>2</v>
      </c>
      <c r="E11" s="1">
        <f t="shared" si="1"/>
        <v>3</v>
      </c>
      <c r="F11" s="1">
        <v>1</v>
      </c>
      <c r="G11" s="4">
        <f t="shared" si="2"/>
        <v>0</v>
      </c>
      <c r="H11" s="3">
        <f t="shared" si="3"/>
        <v>2.097</v>
      </c>
      <c r="I11" s="4">
        <v>0.38699999999999996</v>
      </c>
      <c r="J11" s="4">
        <v>1.71</v>
      </c>
      <c r="K11" s="4">
        <v>0</v>
      </c>
      <c r="L11" s="1">
        <v>20</v>
      </c>
      <c r="M11" s="1">
        <v>20</v>
      </c>
      <c r="N11" s="1">
        <v>20</v>
      </c>
      <c r="O11" s="1">
        <v>20</v>
      </c>
      <c r="P11" s="1">
        <v>20</v>
      </c>
      <c r="Q11" s="1">
        <v>20</v>
      </c>
      <c r="R11" s="4">
        <v>0.20300000000000001</v>
      </c>
      <c r="S11" s="4">
        <v>3.6999999999999998E-2</v>
      </c>
      <c r="T11" s="4">
        <v>0.20399999999999999</v>
      </c>
      <c r="U11" s="4">
        <f t="shared" si="4"/>
        <v>0</v>
      </c>
      <c r="V11" s="4">
        <f t="shared" si="5"/>
        <v>0</v>
      </c>
      <c r="W11" s="4">
        <f t="shared" si="6"/>
        <v>0</v>
      </c>
    </row>
    <row r="12" spans="1:38" x14ac:dyDescent="0.3">
      <c r="A12" s="1">
        <f t="shared" si="0"/>
        <v>0</v>
      </c>
      <c r="B12" s="1" t="s">
        <v>13</v>
      </c>
      <c r="C12" s="1">
        <v>0.2</v>
      </c>
      <c r="D12" s="1">
        <v>3</v>
      </c>
      <c r="E12" s="1">
        <f t="shared" si="1"/>
        <v>3</v>
      </c>
      <c r="F12" s="1">
        <v>1</v>
      </c>
      <c r="G12" s="4">
        <f t="shared" si="2"/>
        <v>0</v>
      </c>
      <c r="H12" s="3">
        <f t="shared" si="3"/>
        <v>1.984</v>
      </c>
      <c r="I12" s="4">
        <v>0.45899999999999996</v>
      </c>
      <c r="J12" s="4">
        <v>1.5249999999999999</v>
      </c>
      <c r="K12" s="4">
        <v>0</v>
      </c>
      <c r="L12" s="1">
        <v>20</v>
      </c>
      <c r="M12" s="1">
        <v>20</v>
      </c>
      <c r="N12" s="1">
        <v>20</v>
      </c>
      <c r="O12" s="1">
        <v>20</v>
      </c>
      <c r="P12" s="1">
        <v>20</v>
      </c>
      <c r="Q12" s="1">
        <v>20</v>
      </c>
      <c r="R12" s="4">
        <v>0.186</v>
      </c>
      <c r="S12" s="4">
        <v>3.6999999999999998E-2</v>
      </c>
      <c r="T12" s="4">
        <v>0.26300000000000001</v>
      </c>
      <c r="U12" s="4">
        <f t="shared" si="4"/>
        <v>0</v>
      </c>
      <c r="V12" s="4">
        <f t="shared" si="5"/>
        <v>0</v>
      </c>
      <c r="W12" s="4">
        <f t="shared" si="6"/>
        <v>0</v>
      </c>
    </row>
    <row r="13" spans="1:38" x14ac:dyDescent="0.3">
      <c r="A13" s="1">
        <f t="shared" si="0"/>
        <v>0</v>
      </c>
      <c r="B13" s="1" t="s">
        <v>13</v>
      </c>
      <c r="C13" s="1">
        <v>0.2</v>
      </c>
      <c r="D13" s="1">
        <v>4</v>
      </c>
      <c r="E13" s="1">
        <f t="shared" si="1"/>
        <v>3</v>
      </c>
      <c r="F13" s="1">
        <v>1</v>
      </c>
      <c r="G13" s="4">
        <f t="shared" si="2"/>
        <v>0</v>
      </c>
      <c r="H13" s="3">
        <f t="shared" si="3"/>
        <v>1.7389999999999999</v>
      </c>
      <c r="I13" s="4">
        <v>0.43799999999999994</v>
      </c>
      <c r="J13" s="4">
        <v>1.3009999999999999</v>
      </c>
      <c r="K13" s="4">
        <v>0</v>
      </c>
      <c r="L13" s="1">
        <v>20</v>
      </c>
      <c r="M13" s="1">
        <v>20</v>
      </c>
      <c r="N13" s="1">
        <v>20</v>
      </c>
      <c r="O13" s="1">
        <v>20</v>
      </c>
      <c r="P13" s="1">
        <v>20</v>
      </c>
      <c r="Q13" s="1">
        <v>20</v>
      </c>
      <c r="R13" s="4">
        <v>0.29899999999999999</v>
      </c>
      <c r="S13" s="4">
        <v>3.6999999999999998E-2</v>
      </c>
      <c r="T13" s="4">
        <v>0.21199999999999999</v>
      </c>
      <c r="U13" s="4">
        <f t="shared" si="4"/>
        <v>0</v>
      </c>
      <c r="V13" s="4">
        <f t="shared" si="5"/>
        <v>0</v>
      </c>
      <c r="W13" s="4">
        <f t="shared" si="6"/>
        <v>0</v>
      </c>
    </row>
    <row r="14" spans="1:38" x14ac:dyDescent="0.3">
      <c r="A14" s="1">
        <f t="shared" si="0"/>
        <v>0</v>
      </c>
      <c r="B14" s="1" t="s">
        <v>13</v>
      </c>
      <c r="C14" s="1">
        <v>0.2</v>
      </c>
      <c r="D14" s="1">
        <v>1</v>
      </c>
      <c r="E14" s="1">
        <f t="shared" si="1"/>
        <v>4</v>
      </c>
      <c r="F14" s="1">
        <v>1</v>
      </c>
      <c r="G14" s="4">
        <f t="shared" si="2"/>
        <v>0</v>
      </c>
      <c r="H14" s="3">
        <f t="shared" si="3"/>
        <v>3.16</v>
      </c>
      <c r="I14" s="4">
        <v>0.33499999999999996</v>
      </c>
      <c r="J14" s="4">
        <v>2.8250000000000002</v>
      </c>
      <c r="K14" s="4">
        <v>0</v>
      </c>
      <c r="L14" s="1">
        <v>24</v>
      </c>
      <c r="M14" s="1">
        <v>24</v>
      </c>
      <c r="N14" s="1">
        <v>24</v>
      </c>
      <c r="O14" s="1">
        <v>24</v>
      </c>
      <c r="P14" s="1">
        <v>24</v>
      </c>
      <c r="Q14" s="1">
        <v>24</v>
      </c>
      <c r="R14" s="4">
        <v>0.19600000000000001</v>
      </c>
      <c r="S14" s="4">
        <v>3.7999999999999999E-2</v>
      </c>
      <c r="T14" s="4">
        <v>0.11600000000000001</v>
      </c>
      <c r="U14" s="4">
        <f t="shared" si="4"/>
        <v>0</v>
      </c>
      <c r="V14" s="4">
        <f t="shared" si="5"/>
        <v>0</v>
      </c>
      <c r="W14" s="4">
        <f t="shared" si="6"/>
        <v>0</v>
      </c>
    </row>
    <row r="15" spans="1:38" x14ac:dyDescent="0.3">
      <c r="A15" s="1">
        <f t="shared" si="0"/>
        <v>0</v>
      </c>
      <c r="B15" s="1" t="s">
        <v>13</v>
      </c>
      <c r="C15" s="1">
        <v>0.2</v>
      </c>
      <c r="D15" s="1">
        <v>2</v>
      </c>
      <c r="E15" s="1">
        <f t="shared" si="1"/>
        <v>4</v>
      </c>
      <c r="F15" s="1">
        <v>1</v>
      </c>
      <c r="G15" s="4">
        <f t="shared" si="2"/>
        <v>0</v>
      </c>
      <c r="H15" s="3">
        <f t="shared" si="3"/>
        <v>3.0619999999999998</v>
      </c>
      <c r="I15" s="4">
        <v>0.41200000000000003</v>
      </c>
      <c r="J15" s="4">
        <v>2.65</v>
      </c>
      <c r="K15" s="4">
        <v>0</v>
      </c>
      <c r="L15" s="1">
        <v>24</v>
      </c>
      <c r="M15" s="1">
        <v>24</v>
      </c>
      <c r="N15" s="1">
        <v>24</v>
      </c>
      <c r="O15" s="1">
        <v>24</v>
      </c>
      <c r="P15" s="1">
        <v>24</v>
      </c>
      <c r="Q15" s="1">
        <v>24</v>
      </c>
      <c r="R15" s="4">
        <v>0.34</v>
      </c>
      <c r="S15" s="4">
        <v>3.7999999999999999E-2</v>
      </c>
      <c r="T15" s="4">
        <v>0.159</v>
      </c>
      <c r="U15" s="4">
        <f t="shared" si="4"/>
        <v>0</v>
      </c>
      <c r="V15" s="4">
        <f t="shared" si="5"/>
        <v>0</v>
      </c>
      <c r="W15" s="4">
        <f t="shared" si="6"/>
        <v>0</v>
      </c>
    </row>
    <row r="16" spans="1:38" x14ac:dyDescent="0.3">
      <c r="A16" s="1">
        <f t="shared" si="0"/>
        <v>0</v>
      </c>
      <c r="B16" s="1" t="s">
        <v>13</v>
      </c>
      <c r="C16" s="1">
        <v>0.2</v>
      </c>
      <c r="D16" s="1">
        <v>3</v>
      </c>
      <c r="E16" s="1">
        <f t="shared" si="1"/>
        <v>4</v>
      </c>
      <c r="F16" s="1">
        <v>1</v>
      </c>
      <c r="G16" s="4">
        <f t="shared" si="2"/>
        <v>0</v>
      </c>
      <c r="H16" s="3">
        <f t="shared" si="3"/>
        <v>2.8369999999999997</v>
      </c>
      <c r="I16" s="4">
        <v>0.40500000000000003</v>
      </c>
      <c r="J16" s="4">
        <v>2.4319999999999999</v>
      </c>
      <c r="K16" s="4">
        <v>0</v>
      </c>
      <c r="L16" s="1">
        <v>24</v>
      </c>
      <c r="M16" s="1">
        <v>24</v>
      </c>
      <c r="N16" s="1">
        <v>24</v>
      </c>
      <c r="O16" s="1">
        <v>24</v>
      </c>
      <c r="P16" s="1">
        <v>24</v>
      </c>
      <c r="Q16" s="1">
        <v>24</v>
      </c>
      <c r="R16" s="4">
        <v>0.28499999999999998</v>
      </c>
      <c r="S16" s="4">
        <v>3.7999999999999999E-2</v>
      </c>
      <c r="T16" s="4">
        <v>0.13100000000000001</v>
      </c>
      <c r="U16" s="4">
        <f t="shared" si="4"/>
        <v>0</v>
      </c>
      <c r="V16" s="4">
        <f t="shared" si="5"/>
        <v>0</v>
      </c>
      <c r="W16" s="4">
        <f t="shared" si="6"/>
        <v>0</v>
      </c>
    </row>
    <row r="17" spans="1:23" x14ac:dyDescent="0.3">
      <c r="A17" s="1">
        <f t="shared" si="0"/>
        <v>0</v>
      </c>
      <c r="B17" s="1" t="s">
        <v>13</v>
      </c>
      <c r="C17" s="1">
        <v>0.2</v>
      </c>
      <c r="D17" s="1">
        <v>4</v>
      </c>
      <c r="E17" s="1">
        <f t="shared" si="1"/>
        <v>4</v>
      </c>
      <c r="F17" s="1">
        <v>1</v>
      </c>
      <c r="G17" s="4">
        <f t="shared" si="2"/>
        <v>0</v>
      </c>
      <c r="H17" s="3">
        <f t="shared" si="3"/>
        <v>3.2130000000000001</v>
      </c>
      <c r="I17" s="4">
        <v>0.47100000000000003</v>
      </c>
      <c r="J17" s="4">
        <v>2.742</v>
      </c>
      <c r="K17" s="4">
        <v>0</v>
      </c>
      <c r="L17" s="1">
        <v>24</v>
      </c>
      <c r="M17" s="1">
        <v>24</v>
      </c>
      <c r="N17" s="1">
        <v>24</v>
      </c>
      <c r="O17" s="1">
        <v>24</v>
      </c>
      <c r="P17" s="1">
        <v>24</v>
      </c>
      <c r="Q17" s="1">
        <v>24</v>
      </c>
      <c r="R17" s="4">
        <v>0.42699999999999999</v>
      </c>
      <c r="S17" s="4">
        <v>3.7999999999999999E-2</v>
      </c>
      <c r="T17" s="4">
        <v>0.13200000000000001</v>
      </c>
      <c r="U17" s="4">
        <f t="shared" si="4"/>
        <v>0</v>
      </c>
      <c r="V17" s="4">
        <f t="shared" si="5"/>
        <v>0</v>
      </c>
      <c r="W17" s="4">
        <f t="shared" si="6"/>
        <v>0</v>
      </c>
    </row>
    <row r="18" spans="1:23" x14ac:dyDescent="0.3">
      <c r="A18" s="1">
        <f t="shared" si="0"/>
        <v>0</v>
      </c>
      <c r="B18" s="1" t="s">
        <v>13</v>
      </c>
      <c r="C18" s="1">
        <v>0.2</v>
      </c>
      <c r="D18" s="1">
        <v>1</v>
      </c>
      <c r="E18" s="1">
        <f t="shared" si="1"/>
        <v>5</v>
      </c>
      <c r="F18" s="1">
        <v>1</v>
      </c>
      <c r="G18" s="4">
        <f t="shared" si="2"/>
        <v>0</v>
      </c>
      <c r="H18" s="3">
        <f t="shared" si="3"/>
        <v>4.5670000000000002</v>
      </c>
      <c r="I18" s="4">
        <v>0.33699999999999997</v>
      </c>
      <c r="J18" s="4">
        <v>4.2300000000000004</v>
      </c>
      <c r="K18" s="4">
        <v>0</v>
      </c>
      <c r="L18" s="1">
        <v>22</v>
      </c>
      <c r="M18" s="1">
        <v>22</v>
      </c>
      <c r="N18" s="1">
        <v>22</v>
      </c>
      <c r="O18" s="1">
        <v>22</v>
      </c>
      <c r="P18" s="1">
        <v>22</v>
      </c>
      <c r="Q18" s="1">
        <v>22</v>
      </c>
      <c r="R18" s="4">
        <v>0.20499999999999999</v>
      </c>
      <c r="S18" s="4">
        <v>4.7E-2</v>
      </c>
      <c r="T18" s="4">
        <v>0.17299999999999999</v>
      </c>
      <c r="U18" s="4">
        <f t="shared" si="4"/>
        <v>0</v>
      </c>
      <c r="V18" s="4">
        <f t="shared" si="5"/>
        <v>0</v>
      </c>
      <c r="W18" s="4">
        <f t="shared" si="6"/>
        <v>0</v>
      </c>
    </row>
    <row r="19" spans="1:23" x14ac:dyDescent="0.3">
      <c r="A19" s="1">
        <f t="shared" si="0"/>
        <v>0</v>
      </c>
      <c r="B19" s="1" t="s">
        <v>13</v>
      </c>
      <c r="C19" s="1">
        <v>0.2</v>
      </c>
      <c r="D19" s="1">
        <v>2</v>
      </c>
      <c r="E19" s="1">
        <f t="shared" si="1"/>
        <v>5</v>
      </c>
      <c r="F19" s="1">
        <v>1</v>
      </c>
      <c r="G19" s="4">
        <f t="shared" si="2"/>
        <v>0</v>
      </c>
      <c r="H19" s="3">
        <f t="shared" si="3"/>
        <v>4.5529999999999999</v>
      </c>
      <c r="I19" s="4">
        <v>0.36699999999999999</v>
      </c>
      <c r="J19" s="4">
        <v>4.1859999999999999</v>
      </c>
      <c r="K19" s="4">
        <v>0</v>
      </c>
      <c r="L19" s="1">
        <v>22</v>
      </c>
      <c r="M19" s="1">
        <v>22</v>
      </c>
      <c r="N19" s="1">
        <v>22</v>
      </c>
      <c r="O19" s="1">
        <v>22</v>
      </c>
      <c r="P19" s="1">
        <v>22</v>
      </c>
      <c r="Q19" s="1">
        <v>22</v>
      </c>
      <c r="R19" s="4">
        <v>0.28599999999999998</v>
      </c>
      <c r="S19" s="4">
        <v>4.7E-2</v>
      </c>
      <c r="T19" s="4">
        <v>0.159</v>
      </c>
      <c r="U19" s="4">
        <f t="shared" si="4"/>
        <v>0</v>
      </c>
      <c r="V19" s="4">
        <f t="shared" si="5"/>
        <v>0</v>
      </c>
      <c r="W19" s="4">
        <f t="shared" si="6"/>
        <v>0</v>
      </c>
    </row>
    <row r="20" spans="1:23" x14ac:dyDescent="0.3">
      <c r="A20" s="1">
        <f t="shared" si="0"/>
        <v>0</v>
      </c>
      <c r="B20" s="1" t="s">
        <v>13</v>
      </c>
      <c r="C20" s="1">
        <v>0.2</v>
      </c>
      <c r="D20" s="1">
        <v>3</v>
      </c>
      <c r="E20" s="1">
        <f t="shared" si="1"/>
        <v>5</v>
      </c>
      <c r="F20" s="1">
        <v>1</v>
      </c>
      <c r="G20" s="4">
        <f t="shared" si="2"/>
        <v>0</v>
      </c>
      <c r="H20" s="3">
        <f t="shared" si="3"/>
        <v>4.9890000000000008</v>
      </c>
      <c r="I20" s="4">
        <v>0.4</v>
      </c>
      <c r="J20" s="4">
        <v>4.5890000000000004</v>
      </c>
      <c r="K20" s="4">
        <v>0</v>
      </c>
      <c r="L20" s="1">
        <v>22</v>
      </c>
      <c r="M20" s="1">
        <v>22</v>
      </c>
      <c r="N20" s="1">
        <v>22</v>
      </c>
      <c r="O20" s="1">
        <v>22</v>
      </c>
      <c r="P20" s="1">
        <v>22</v>
      </c>
      <c r="Q20" s="1">
        <v>22</v>
      </c>
      <c r="R20" s="4">
        <v>0.29799999999999999</v>
      </c>
      <c r="S20" s="4">
        <v>4.7E-2</v>
      </c>
      <c r="T20" s="4">
        <v>0.16400000000000001</v>
      </c>
      <c r="U20" s="4">
        <f t="shared" si="4"/>
        <v>0</v>
      </c>
      <c r="V20" s="4">
        <f t="shared" si="5"/>
        <v>0</v>
      </c>
      <c r="W20" s="4">
        <f t="shared" si="6"/>
        <v>0</v>
      </c>
    </row>
    <row r="21" spans="1:23" x14ac:dyDescent="0.3">
      <c r="A21" s="1">
        <f t="shared" si="0"/>
        <v>0</v>
      </c>
      <c r="B21" s="1" t="s">
        <v>13</v>
      </c>
      <c r="C21" s="1">
        <v>0.2</v>
      </c>
      <c r="D21" s="1">
        <v>4</v>
      </c>
      <c r="E21" s="1">
        <f t="shared" si="1"/>
        <v>5</v>
      </c>
      <c r="F21" s="1">
        <v>1</v>
      </c>
      <c r="G21" s="4">
        <f t="shared" si="2"/>
        <v>0</v>
      </c>
      <c r="H21" s="3">
        <f t="shared" si="3"/>
        <v>4.37</v>
      </c>
      <c r="I21" s="4">
        <v>0.46100000000000002</v>
      </c>
      <c r="J21" s="4">
        <v>3.9089999999999998</v>
      </c>
      <c r="K21" s="4">
        <v>0</v>
      </c>
      <c r="L21" s="1">
        <v>22</v>
      </c>
      <c r="M21" s="1">
        <v>22</v>
      </c>
      <c r="N21" s="1">
        <v>22</v>
      </c>
      <c r="O21" s="1">
        <v>22</v>
      </c>
      <c r="P21" s="1">
        <v>22</v>
      </c>
      <c r="Q21" s="1">
        <v>22</v>
      </c>
      <c r="R21" s="4">
        <v>0.29099999999999998</v>
      </c>
      <c r="S21" s="4">
        <v>4.7E-2</v>
      </c>
      <c r="T21" s="4">
        <v>0.189</v>
      </c>
      <c r="U21" s="4">
        <f t="shared" si="4"/>
        <v>0</v>
      </c>
      <c r="V21" s="4">
        <f t="shared" si="5"/>
        <v>0</v>
      </c>
      <c r="W21" s="4">
        <f t="shared" si="6"/>
        <v>0</v>
      </c>
    </row>
    <row r="22" spans="1:23" x14ac:dyDescent="0.3">
      <c r="A22" s="1">
        <f t="shared" si="0"/>
        <v>0</v>
      </c>
      <c r="B22" s="1" t="s">
        <v>13</v>
      </c>
      <c r="C22" s="1">
        <v>0.2</v>
      </c>
      <c r="D22" s="1">
        <v>1</v>
      </c>
      <c r="E22" s="1">
        <f t="shared" si="1"/>
        <v>6</v>
      </c>
      <c r="F22" s="1">
        <v>1</v>
      </c>
      <c r="G22" s="4">
        <f t="shared" si="2"/>
        <v>0</v>
      </c>
      <c r="H22" s="3">
        <f t="shared" si="3"/>
        <v>9.3629999999999995</v>
      </c>
      <c r="I22" s="4">
        <v>0.33699999999999997</v>
      </c>
      <c r="J22" s="4">
        <v>9.0259999999999998</v>
      </c>
      <c r="K22" s="4">
        <v>0</v>
      </c>
      <c r="L22" s="1">
        <v>22</v>
      </c>
      <c r="M22" s="1">
        <v>22</v>
      </c>
      <c r="N22" s="1">
        <v>22</v>
      </c>
      <c r="O22" s="1">
        <v>22</v>
      </c>
      <c r="P22" s="1">
        <v>22</v>
      </c>
      <c r="Q22" s="1">
        <v>22</v>
      </c>
      <c r="R22" s="4">
        <v>0.218</v>
      </c>
      <c r="S22" s="4">
        <v>3.1E-2</v>
      </c>
      <c r="T22" s="4">
        <v>0.17399999999999999</v>
      </c>
      <c r="U22" s="4">
        <f t="shared" si="4"/>
        <v>0</v>
      </c>
      <c r="V22" s="4">
        <f t="shared" si="5"/>
        <v>0</v>
      </c>
      <c r="W22" s="4">
        <f t="shared" si="6"/>
        <v>0</v>
      </c>
    </row>
    <row r="23" spans="1:23" x14ac:dyDescent="0.3">
      <c r="A23" s="1">
        <f t="shared" si="0"/>
        <v>0</v>
      </c>
      <c r="B23" s="1" t="s">
        <v>13</v>
      </c>
      <c r="C23" s="1">
        <v>0.2</v>
      </c>
      <c r="D23" s="1">
        <v>2</v>
      </c>
      <c r="E23" s="1">
        <f t="shared" si="1"/>
        <v>6</v>
      </c>
      <c r="F23" s="1">
        <v>1</v>
      </c>
      <c r="G23" s="4">
        <f t="shared" si="2"/>
        <v>0</v>
      </c>
      <c r="H23" s="3">
        <f t="shared" si="3"/>
        <v>8.8040000000000003</v>
      </c>
      <c r="I23" s="4">
        <v>0.41399999999999998</v>
      </c>
      <c r="J23" s="4">
        <v>8.39</v>
      </c>
      <c r="K23" s="4">
        <v>0</v>
      </c>
      <c r="L23" s="1">
        <v>22</v>
      </c>
      <c r="M23" s="1">
        <v>22</v>
      </c>
      <c r="N23" s="1">
        <v>22</v>
      </c>
      <c r="O23" s="1">
        <v>22</v>
      </c>
      <c r="P23" s="1">
        <v>22</v>
      </c>
      <c r="Q23" s="1">
        <v>22</v>
      </c>
      <c r="R23" s="4">
        <v>0.28899999999999998</v>
      </c>
      <c r="S23" s="4">
        <v>3.1E-2</v>
      </c>
      <c r="T23" s="4">
        <v>0.192</v>
      </c>
      <c r="U23" s="4">
        <f t="shared" si="4"/>
        <v>0</v>
      </c>
      <c r="V23" s="4">
        <f t="shared" si="5"/>
        <v>0</v>
      </c>
      <c r="W23" s="4">
        <f t="shared" si="6"/>
        <v>0</v>
      </c>
    </row>
    <row r="24" spans="1:23" x14ac:dyDescent="0.3">
      <c r="A24" s="1">
        <f t="shared" si="0"/>
        <v>0</v>
      </c>
      <c r="B24" s="1" t="s">
        <v>13</v>
      </c>
      <c r="C24" s="1">
        <v>0.2</v>
      </c>
      <c r="D24" s="1">
        <v>3</v>
      </c>
      <c r="E24" s="1">
        <f t="shared" si="1"/>
        <v>6</v>
      </c>
      <c r="F24" s="1">
        <v>1</v>
      </c>
      <c r="G24" s="4">
        <f t="shared" si="2"/>
        <v>0</v>
      </c>
      <c r="H24" s="3">
        <f t="shared" si="3"/>
        <v>9.2579999999999991</v>
      </c>
      <c r="I24" s="4">
        <v>0.42699999999999999</v>
      </c>
      <c r="J24" s="4">
        <v>8.8309999999999995</v>
      </c>
      <c r="K24" s="4">
        <v>0</v>
      </c>
      <c r="L24" s="1">
        <v>22</v>
      </c>
      <c r="M24" s="1">
        <v>22</v>
      </c>
      <c r="N24" s="1">
        <v>22</v>
      </c>
      <c r="O24" s="1">
        <v>22</v>
      </c>
      <c r="P24" s="1">
        <v>22</v>
      </c>
      <c r="Q24" s="1">
        <v>22</v>
      </c>
      <c r="R24" s="4">
        <v>0.253</v>
      </c>
      <c r="S24" s="4">
        <v>3.1E-2</v>
      </c>
      <c r="T24" s="4">
        <v>0.185</v>
      </c>
      <c r="U24" s="4">
        <f t="shared" si="4"/>
        <v>0</v>
      </c>
      <c r="V24" s="4">
        <f t="shared" si="5"/>
        <v>0</v>
      </c>
      <c r="W24" s="4">
        <f t="shared" si="6"/>
        <v>0</v>
      </c>
    </row>
    <row r="25" spans="1:23" x14ac:dyDescent="0.3">
      <c r="A25" s="1">
        <f t="shared" si="0"/>
        <v>0</v>
      </c>
      <c r="B25" s="1" t="s">
        <v>13</v>
      </c>
      <c r="C25" s="1">
        <v>0.2</v>
      </c>
      <c r="D25" s="1">
        <v>4</v>
      </c>
      <c r="E25" s="1">
        <f t="shared" si="1"/>
        <v>6</v>
      </c>
      <c r="F25" s="1">
        <v>1</v>
      </c>
      <c r="G25" s="4">
        <f t="shared" si="2"/>
        <v>0</v>
      </c>
      <c r="H25" s="3">
        <f t="shared" si="3"/>
        <v>9.2629999999999999</v>
      </c>
      <c r="I25" s="4">
        <v>0.46300000000000002</v>
      </c>
      <c r="J25" s="4">
        <v>8.8000000000000007</v>
      </c>
      <c r="K25" s="4">
        <v>0</v>
      </c>
      <c r="L25" s="1">
        <v>22</v>
      </c>
      <c r="M25" s="1">
        <v>22</v>
      </c>
      <c r="N25" s="1">
        <v>22</v>
      </c>
      <c r="O25" s="1">
        <v>22</v>
      </c>
      <c r="P25" s="1">
        <v>22</v>
      </c>
      <c r="Q25" s="1">
        <v>22</v>
      </c>
      <c r="R25" s="4">
        <v>0.30499999999999999</v>
      </c>
      <c r="S25" s="4">
        <v>3.1E-2</v>
      </c>
      <c r="T25" s="4">
        <v>0.182</v>
      </c>
      <c r="U25" s="4">
        <f t="shared" si="4"/>
        <v>0</v>
      </c>
      <c r="V25" s="4">
        <f t="shared" si="5"/>
        <v>0</v>
      </c>
      <c r="W25" s="4">
        <f t="shared" si="6"/>
        <v>0</v>
      </c>
    </row>
    <row r="26" spans="1:23" x14ac:dyDescent="0.3">
      <c r="A26" s="1">
        <f t="shared" si="0"/>
        <v>0</v>
      </c>
      <c r="B26" s="1" t="s">
        <v>13</v>
      </c>
      <c r="C26" s="1">
        <v>0.2</v>
      </c>
      <c r="D26" s="1">
        <v>1</v>
      </c>
      <c r="E26" s="1">
        <f t="shared" si="1"/>
        <v>7</v>
      </c>
      <c r="F26" s="1">
        <v>1</v>
      </c>
      <c r="G26" s="4">
        <f t="shared" si="2"/>
        <v>0</v>
      </c>
      <c r="H26" s="3">
        <f t="shared" si="3"/>
        <v>1.3129999999999999</v>
      </c>
      <c r="I26" s="4">
        <v>0.374</v>
      </c>
      <c r="J26" s="4">
        <v>0.93899999999999995</v>
      </c>
      <c r="K26" s="4">
        <v>0</v>
      </c>
      <c r="L26" s="1">
        <v>26</v>
      </c>
      <c r="M26" s="1">
        <v>26</v>
      </c>
      <c r="N26" s="1">
        <v>26</v>
      </c>
      <c r="O26" s="1">
        <v>26</v>
      </c>
      <c r="P26" s="1">
        <v>26</v>
      </c>
      <c r="Q26" s="1">
        <v>26</v>
      </c>
      <c r="R26" s="4">
        <v>0.36399999999999999</v>
      </c>
      <c r="S26" s="4">
        <v>4.5999999999999999E-2</v>
      </c>
      <c r="T26" s="4">
        <v>0.13200000000000001</v>
      </c>
      <c r="U26" s="4">
        <f t="shared" si="4"/>
        <v>0</v>
      </c>
      <c r="V26" s="4">
        <f t="shared" si="5"/>
        <v>0</v>
      </c>
      <c r="W26" s="4">
        <f t="shared" si="6"/>
        <v>0</v>
      </c>
    </row>
    <row r="27" spans="1:23" x14ac:dyDescent="0.3">
      <c r="A27" s="1">
        <f t="shared" si="0"/>
        <v>0</v>
      </c>
      <c r="B27" s="1" t="s">
        <v>13</v>
      </c>
      <c r="C27" s="1">
        <v>0.2</v>
      </c>
      <c r="D27" s="1">
        <v>2</v>
      </c>
      <c r="E27" s="1">
        <f t="shared" si="1"/>
        <v>7</v>
      </c>
      <c r="F27" s="1">
        <v>1</v>
      </c>
      <c r="G27" s="4">
        <f t="shared" si="2"/>
        <v>0</v>
      </c>
      <c r="H27" s="3">
        <f t="shared" si="3"/>
        <v>1.409</v>
      </c>
      <c r="I27" s="4">
        <v>0.43</v>
      </c>
      <c r="J27" s="4">
        <v>0.97899999999999998</v>
      </c>
      <c r="K27" s="4">
        <v>0</v>
      </c>
      <c r="L27" s="1">
        <v>26</v>
      </c>
      <c r="M27" s="1">
        <v>26</v>
      </c>
      <c r="N27" s="1">
        <v>26</v>
      </c>
      <c r="O27" s="1">
        <v>26</v>
      </c>
      <c r="P27" s="1">
        <v>26</v>
      </c>
      <c r="Q27" s="1">
        <v>26</v>
      </c>
      <c r="R27" s="4">
        <v>0.442</v>
      </c>
      <c r="S27" s="4">
        <v>4.5999999999999999E-2</v>
      </c>
      <c r="T27" s="4">
        <v>0.13800000000000001</v>
      </c>
      <c r="U27" s="4">
        <f t="shared" si="4"/>
        <v>0</v>
      </c>
      <c r="V27" s="4">
        <f t="shared" si="5"/>
        <v>0</v>
      </c>
      <c r="W27" s="4">
        <f t="shared" si="6"/>
        <v>0</v>
      </c>
    </row>
    <row r="28" spans="1:23" x14ac:dyDescent="0.3">
      <c r="A28" s="1">
        <f t="shared" si="0"/>
        <v>0</v>
      </c>
      <c r="B28" s="1" t="s">
        <v>13</v>
      </c>
      <c r="C28" s="1">
        <v>0.2</v>
      </c>
      <c r="D28" s="1">
        <v>3</v>
      </c>
      <c r="E28" s="1">
        <f t="shared" si="1"/>
        <v>7</v>
      </c>
      <c r="F28" s="1">
        <v>1</v>
      </c>
      <c r="G28" s="4">
        <f t="shared" si="2"/>
        <v>0</v>
      </c>
      <c r="H28" s="3">
        <f t="shared" si="3"/>
        <v>1.4219999999999999</v>
      </c>
      <c r="I28" s="4">
        <v>0.46400000000000002</v>
      </c>
      <c r="J28" s="4">
        <v>0.95799999999999996</v>
      </c>
      <c r="K28" s="4">
        <v>0</v>
      </c>
      <c r="L28" s="1">
        <v>26</v>
      </c>
      <c r="M28" s="1">
        <v>26</v>
      </c>
      <c r="N28" s="1">
        <v>26</v>
      </c>
      <c r="O28" s="1">
        <v>26</v>
      </c>
      <c r="P28" s="1">
        <v>26</v>
      </c>
      <c r="Q28" s="1">
        <v>26</v>
      </c>
      <c r="R28" s="4">
        <v>0.498</v>
      </c>
      <c r="S28" s="4">
        <v>4.5999999999999999E-2</v>
      </c>
      <c r="T28" s="4">
        <v>0.13800000000000001</v>
      </c>
      <c r="U28" s="4">
        <f t="shared" si="4"/>
        <v>0</v>
      </c>
      <c r="V28" s="4">
        <f t="shared" si="5"/>
        <v>0</v>
      </c>
      <c r="W28" s="4">
        <f t="shared" si="6"/>
        <v>0</v>
      </c>
    </row>
    <row r="29" spans="1:23" x14ac:dyDescent="0.3">
      <c r="A29" s="1">
        <f t="shared" si="0"/>
        <v>0</v>
      </c>
      <c r="B29" s="1" t="s">
        <v>13</v>
      </c>
      <c r="C29" s="1">
        <v>0.2</v>
      </c>
      <c r="D29" s="1">
        <v>4</v>
      </c>
      <c r="E29" s="1">
        <f t="shared" si="1"/>
        <v>7</v>
      </c>
      <c r="F29" s="1">
        <v>1</v>
      </c>
      <c r="G29" s="4">
        <f t="shared" si="2"/>
        <v>0</v>
      </c>
      <c r="H29" s="3">
        <f t="shared" si="3"/>
        <v>1.3380000000000001</v>
      </c>
      <c r="I29" s="4">
        <v>0.51600000000000001</v>
      </c>
      <c r="J29" s="4">
        <v>0.82199999999999995</v>
      </c>
      <c r="K29" s="4">
        <v>0</v>
      </c>
      <c r="L29" s="1">
        <v>26</v>
      </c>
      <c r="M29" s="1">
        <v>26</v>
      </c>
      <c r="N29" s="1">
        <v>26</v>
      </c>
      <c r="O29" s="1">
        <v>26</v>
      </c>
      <c r="P29" s="1">
        <v>26</v>
      </c>
      <c r="Q29" s="1">
        <v>26</v>
      </c>
      <c r="R29" s="4">
        <v>0.53700000000000003</v>
      </c>
      <c r="S29" s="4">
        <v>4.5999999999999999E-2</v>
      </c>
      <c r="T29" s="4">
        <v>0.161</v>
      </c>
      <c r="U29" s="4">
        <f t="shared" si="4"/>
        <v>0</v>
      </c>
      <c r="V29" s="4">
        <f t="shared" si="5"/>
        <v>0</v>
      </c>
      <c r="W29" s="4">
        <f t="shared" si="6"/>
        <v>0</v>
      </c>
    </row>
    <row r="30" spans="1:23" x14ac:dyDescent="0.3">
      <c r="A30" s="1">
        <f t="shared" si="0"/>
        <v>0</v>
      </c>
      <c r="B30" s="1" t="s">
        <v>13</v>
      </c>
      <c r="C30" s="1">
        <v>0.2</v>
      </c>
      <c r="D30" s="1">
        <v>1</v>
      </c>
      <c r="E30" s="1">
        <f t="shared" si="1"/>
        <v>8</v>
      </c>
      <c r="F30" s="1">
        <v>1</v>
      </c>
      <c r="G30" s="4">
        <f t="shared" si="2"/>
        <v>0</v>
      </c>
      <c r="H30" s="3">
        <f t="shared" si="3"/>
        <v>1.6240000000000001</v>
      </c>
      <c r="I30" s="4">
        <v>0.35199999999999998</v>
      </c>
      <c r="J30" s="4">
        <v>1.272</v>
      </c>
      <c r="K30" s="4">
        <v>0</v>
      </c>
      <c r="L30" s="1">
        <v>24</v>
      </c>
      <c r="M30" s="1">
        <v>24</v>
      </c>
      <c r="N30" s="1">
        <v>24</v>
      </c>
      <c r="O30" s="1">
        <v>24</v>
      </c>
      <c r="P30" s="1">
        <v>24</v>
      </c>
      <c r="Q30" s="1">
        <v>24</v>
      </c>
      <c r="R30" s="4">
        <v>0.307</v>
      </c>
      <c r="S30" s="4">
        <v>4.3999999999999997E-2</v>
      </c>
      <c r="T30" s="4">
        <v>0.153</v>
      </c>
      <c r="U30" s="4">
        <f t="shared" si="4"/>
        <v>0</v>
      </c>
      <c r="V30" s="4">
        <f t="shared" si="5"/>
        <v>0</v>
      </c>
      <c r="W30" s="4">
        <f t="shared" si="6"/>
        <v>0</v>
      </c>
    </row>
    <row r="31" spans="1:23" x14ac:dyDescent="0.3">
      <c r="A31" s="1">
        <f t="shared" si="0"/>
        <v>0</v>
      </c>
      <c r="B31" s="1" t="s">
        <v>13</v>
      </c>
      <c r="C31" s="1">
        <v>0.2</v>
      </c>
      <c r="D31" s="1">
        <v>2</v>
      </c>
      <c r="E31" s="1">
        <f t="shared" si="1"/>
        <v>8</v>
      </c>
      <c r="F31" s="1">
        <v>1</v>
      </c>
      <c r="G31" s="4">
        <f t="shared" si="2"/>
        <v>0</v>
      </c>
      <c r="H31" s="3">
        <f t="shared" si="3"/>
        <v>1.6340000000000001</v>
      </c>
      <c r="I31" s="4">
        <v>0.40900000000000003</v>
      </c>
      <c r="J31" s="4">
        <v>1.2250000000000001</v>
      </c>
      <c r="K31" s="4">
        <v>0</v>
      </c>
      <c r="L31" s="1">
        <v>24</v>
      </c>
      <c r="M31" s="1">
        <v>24</v>
      </c>
      <c r="N31" s="1">
        <v>24</v>
      </c>
      <c r="O31" s="1">
        <v>24</v>
      </c>
      <c r="P31" s="1">
        <v>24</v>
      </c>
      <c r="Q31" s="1">
        <v>24</v>
      </c>
      <c r="R31" s="4">
        <v>0.38400000000000001</v>
      </c>
      <c r="S31" s="4">
        <v>4.3999999999999997E-2</v>
      </c>
      <c r="T31" s="4">
        <v>0.154</v>
      </c>
      <c r="U31" s="4">
        <f t="shared" si="4"/>
        <v>0</v>
      </c>
      <c r="V31" s="4">
        <f t="shared" si="5"/>
        <v>0</v>
      </c>
      <c r="W31" s="4">
        <f t="shared" si="6"/>
        <v>0</v>
      </c>
    </row>
    <row r="32" spans="1:23" x14ac:dyDescent="0.3">
      <c r="A32" s="1">
        <f t="shared" si="0"/>
        <v>0</v>
      </c>
      <c r="B32" s="1" t="s">
        <v>13</v>
      </c>
      <c r="C32" s="1">
        <v>0.2</v>
      </c>
      <c r="D32" s="1">
        <v>3</v>
      </c>
      <c r="E32" s="1">
        <f t="shared" si="1"/>
        <v>8</v>
      </c>
      <c r="F32" s="1">
        <v>1</v>
      </c>
      <c r="G32" s="4">
        <f t="shared" si="2"/>
        <v>0</v>
      </c>
      <c r="H32" s="3">
        <f t="shared" si="3"/>
        <v>1.7209999999999999</v>
      </c>
      <c r="I32" s="4">
        <v>0.45199999999999996</v>
      </c>
      <c r="J32" s="4">
        <v>1.2689999999999999</v>
      </c>
      <c r="K32" s="4">
        <v>0</v>
      </c>
      <c r="L32" s="1">
        <v>24</v>
      </c>
      <c r="M32" s="1">
        <v>24</v>
      </c>
      <c r="N32" s="1">
        <v>24</v>
      </c>
      <c r="O32" s="1">
        <v>24</v>
      </c>
      <c r="P32" s="1">
        <v>24</v>
      </c>
      <c r="Q32" s="1">
        <v>24</v>
      </c>
      <c r="R32" s="4">
        <v>0.41</v>
      </c>
      <c r="S32" s="4">
        <v>4.3999999999999997E-2</v>
      </c>
      <c r="T32" s="4">
        <v>0.16500000000000001</v>
      </c>
      <c r="U32" s="4">
        <f t="shared" si="4"/>
        <v>0</v>
      </c>
      <c r="V32" s="4">
        <f t="shared" si="5"/>
        <v>0</v>
      </c>
      <c r="W32" s="4">
        <f t="shared" si="6"/>
        <v>0</v>
      </c>
    </row>
    <row r="33" spans="1:23" x14ac:dyDescent="0.3">
      <c r="A33" s="1">
        <f t="shared" si="0"/>
        <v>0</v>
      </c>
      <c r="B33" s="1" t="s">
        <v>13</v>
      </c>
      <c r="C33" s="1">
        <v>0.2</v>
      </c>
      <c r="D33" s="1">
        <v>4</v>
      </c>
      <c r="E33" s="1">
        <f t="shared" si="1"/>
        <v>8</v>
      </c>
      <c r="F33" s="1">
        <v>1</v>
      </c>
      <c r="G33" s="4">
        <f t="shared" si="2"/>
        <v>0</v>
      </c>
      <c r="H33" s="3">
        <f t="shared" si="3"/>
        <v>1.776</v>
      </c>
      <c r="I33" s="4">
        <v>0.48599999999999999</v>
      </c>
      <c r="J33" s="4">
        <v>1.29</v>
      </c>
      <c r="K33" s="4">
        <v>0</v>
      </c>
      <c r="L33" s="1">
        <v>24</v>
      </c>
      <c r="M33" s="1">
        <v>24</v>
      </c>
      <c r="N33" s="1">
        <v>24</v>
      </c>
      <c r="O33" s="1">
        <v>24</v>
      </c>
      <c r="P33" s="1">
        <v>24</v>
      </c>
      <c r="Q33" s="1">
        <v>24</v>
      </c>
      <c r="R33" s="4">
        <v>0.47499999999999998</v>
      </c>
      <c r="S33" s="4">
        <v>4.3999999999999997E-2</v>
      </c>
      <c r="T33" s="4">
        <v>0.17499999999999999</v>
      </c>
      <c r="U33" s="4">
        <f t="shared" si="4"/>
        <v>0</v>
      </c>
      <c r="V33" s="4">
        <f t="shared" si="5"/>
        <v>0</v>
      </c>
      <c r="W33" s="4">
        <f t="shared" si="6"/>
        <v>0</v>
      </c>
    </row>
    <row r="34" spans="1:23" x14ac:dyDescent="0.3">
      <c r="A34" s="1">
        <f t="shared" si="0"/>
        <v>0</v>
      </c>
      <c r="B34" s="1" t="s">
        <v>13</v>
      </c>
      <c r="C34" s="1">
        <v>0.2</v>
      </c>
      <c r="D34" s="1">
        <v>1</v>
      </c>
      <c r="E34" s="1">
        <f t="shared" si="1"/>
        <v>9</v>
      </c>
      <c r="F34" s="1">
        <v>1</v>
      </c>
      <c r="G34" s="4">
        <f t="shared" si="2"/>
        <v>0</v>
      </c>
      <c r="H34" s="3">
        <f t="shared" si="3"/>
        <v>1.835</v>
      </c>
      <c r="I34" s="4">
        <v>0.35599999999999998</v>
      </c>
      <c r="J34" s="4">
        <v>1.4790000000000001</v>
      </c>
      <c r="K34" s="4">
        <v>0</v>
      </c>
      <c r="L34" s="1">
        <v>23</v>
      </c>
      <c r="M34" s="1">
        <v>23</v>
      </c>
      <c r="N34" s="1">
        <v>23</v>
      </c>
      <c r="O34" s="1">
        <v>23</v>
      </c>
      <c r="P34" s="1">
        <v>23</v>
      </c>
      <c r="Q34" s="1">
        <v>23</v>
      </c>
      <c r="R34" s="4">
        <v>0.29699999999999999</v>
      </c>
      <c r="S34" s="4">
        <v>5.1999999999999998E-2</v>
      </c>
      <c r="T34" s="4">
        <v>0.161</v>
      </c>
      <c r="U34" s="4">
        <f t="shared" si="4"/>
        <v>0</v>
      </c>
      <c r="V34" s="4">
        <f t="shared" si="5"/>
        <v>0</v>
      </c>
      <c r="W34" s="4">
        <f t="shared" si="6"/>
        <v>0</v>
      </c>
    </row>
    <row r="35" spans="1:23" x14ac:dyDescent="0.3">
      <c r="A35" s="1">
        <f t="shared" si="0"/>
        <v>0</v>
      </c>
      <c r="B35" s="1" t="s">
        <v>13</v>
      </c>
      <c r="C35" s="1">
        <v>0.2</v>
      </c>
      <c r="D35" s="1">
        <v>2</v>
      </c>
      <c r="E35" s="1">
        <f t="shared" si="1"/>
        <v>9</v>
      </c>
      <c r="F35" s="1">
        <v>1</v>
      </c>
      <c r="G35" s="4">
        <f t="shared" si="2"/>
        <v>0</v>
      </c>
      <c r="H35" s="3">
        <f t="shared" si="3"/>
        <v>1.9140000000000001</v>
      </c>
      <c r="I35" s="4">
        <v>0.378</v>
      </c>
      <c r="J35" s="4">
        <v>1.536</v>
      </c>
      <c r="K35" s="4">
        <v>0</v>
      </c>
      <c r="L35" s="1">
        <v>23</v>
      </c>
      <c r="M35" s="1">
        <v>23</v>
      </c>
      <c r="N35" s="1">
        <v>23</v>
      </c>
      <c r="O35" s="1">
        <v>23</v>
      </c>
      <c r="P35" s="1">
        <v>23</v>
      </c>
      <c r="Q35" s="1">
        <v>23</v>
      </c>
      <c r="R35" s="4">
        <v>0.34100000000000003</v>
      </c>
      <c r="S35" s="4">
        <v>5.1999999999999998E-2</v>
      </c>
      <c r="T35" s="4">
        <v>0.14699999999999999</v>
      </c>
      <c r="U35" s="4">
        <f t="shared" si="4"/>
        <v>0</v>
      </c>
      <c r="V35" s="4">
        <f t="shared" si="5"/>
        <v>0</v>
      </c>
      <c r="W35" s="4">
        <f t="shared" si="6"/>
        <v>0</v>
      </c>
    </row>
    <row r="36" spans="1:23" x14ac:dyDescent="0.3">
      <c r="A36" s="1">
        <f t="shared" si="0"/>
        <v>0</v>
      </c>
      <c r="B36" s="1" t="s">
        <v>13</v>
      </c>
      <c r="C36" s="1">
        <v>0.2</v>
      </c>
      <c r="D36" s="1">
        <v>3</v>
      </c>
      <c r="E36" s="1">
        <f t="shared" si="1"/>
        <v>9</v>
      </c>
      <c r="F36" s="1">
        <v>1</v>
      </c>
      <c r="G36" s="4">
        <f t="shared" si="2"/>
        <v>0</v>
      </c>
      <c r="H36" s="3">
        <f t="shared" si="3"/>
        <v>2.0860000000000003</v>
      </c>
      <c r="I36" s="4">
        <v>0.46599999999999997</v>
      </c>
      <c r="J36" s="4">
        <v>1.62</v>
      </c>
      <c r="K36" s="4">
        <v>0</v>
      </c>
      <c r="L36" s="1">
        <v>23</v>
      </c>
      <c r="M36" s="1">
        <v>23</v>
      </c>
      <c r="N36" s="1">
        <v>23</v>
      </c>
      <c r="O36" s="1">
        <v>23</v>
      </c>
      <c r="P36" s="1">
        <v>23</v>
      </c>
      <c r="Q36" s="1">
        <v>23</v>
      </c>
      <c r="R36" s="4">
        <v>0.39200000000000002</v>
      </c>
      <c r="S36" s="4">
        <v>5.1999999999999998E-2</v>
      </c>
      <c r="T36" s="4">
        <v>0.21</v>
      </c>
      <c r="U36" s="4">
        <f t="shared" si="4"/>
        <v>0</v>
      </c>
      <c r="V36" s="4">
        <f t="shared" si="5"/>
        <v>0</v>
      </c>
      <c r="W36" s="4">
        <f t="shared" si="6"/>
        <v>0</v>
      </c>
    </row>
    <row r="37" spans="1:23" x14ac:dyDescent="0.3">
      <c r="A37" s="1">
        <f t="shared" si="0"/>
        <v>0</v>
      </c>
      <c r="B37" s="1" t="s">
        <v>13</v>
      </c>
      <c r="C37" s="1">
        <v>0.2</v>
      </c>
      <c r="D37" s="1">
        <v>4</v>
      </c>
      <c r="E37" s="1">
        <f t="shared" si="1"/>
        <v>9</v>
      </c>
      <c r="F37" s="1">
        <v>1</v>
      </c>
      <c r="G37" s="4">
        <f t="shared" si="2"/>
        <v>0</v>
      </c>
      <c r="H37" s="3">
        <f t="shared" si="3"/>
        <v>1.651</v>
      </c>
      <c r="I37" s="4">
        <v>0.45799999999999996</v>
      </c>
      <c r="J37" s="4">
        <v>1.1930000000000001</v>
      </c>
      <c r="K37" s="4">
        <v>0</v>
      </c>
      <c r="L37" s="1">
        <v>23</v>
      </c>
      <c r="M37" s="1">
        <v>23</v>
      </c>
      <c r="N37" s="1">
        <v>23</v>
      </c>
      <c r="O37" s="1">
        <v>23</v>
      </c>
      <c r="P37" s="1">
        <v>23</v>
      </c>
      <c r="Q37" s="1">
        <v>23</v>
      </c>
      <c r="R37" s="4">
        <v>0.45900000000000002</v>
      </c>
      <c r="S37" s="4">
        <v>5.1999999999999998E-2</v>
      </c>
      <c r="T37" s="4">
        <v>0.16300000000000001</v>
      </c>
      <c r="U37" s="4">
        <f t="shared" si="4"/>
        <v>0</v>
      </c>
      <c r="V37" s="4">
        <f t="shared" si="5"/>
        <v>0</v>
      </c>
      <c r="W37" s="4">
        <f t="shared" si="6"/>
        <v>0</v>
      </c>
    </row>
    <row r="38" spans="1:23" x14ac:dyDescent="0.3">
      <c r="A38" s="1">
        <f t="shared" si="0"/>
        <v>0</v>
      </c>
      <c r="B38" s="1" t="s">
        <v>13</v>
      </c>
      <c r="C38" s="1">
        <v>0.2</v>
      </c>
      <c r="D38" s="1">
        <v>1</v>
      </c>
      <c r="E38" s="1">
        <f t="shared" si="1"/>
        <v>10</v>
      </c>
      <c r="F38" s="1">
        <v>1</v>
      </c>
      <c r="G38" s="4">
        <f t="shared" si="2"/>
        <v>0</v>
      </c>
      <c r="H38" s="3">
        <f t="shared" si="3"/>
        <v>1.5640000000000001</v>
      </c>
      <c r="I38" s="4">
        <v>0.35399999999999998</v>
      </c>
      <c r="J38" s="4">
        <v>1.21</v>
      </c>
      <c r="K38" s="4">
        <v>0</v>
      </c>
      <c r="L38" s="1">
        <v>22</v>
      </c>
      <c r="M38" s="1">
        <v>22</v>
      </c>
      <c r="N38" s="1">
        <v>22</v>
      </c>
      <c r="O38" s="1">
        <v>22</v>
      </c>
      <c r="P38" s="1">
        <v>22</v>
      </c>
      <c r="Q38" s="1">
        <v>22</v>
      </c>
      <c r="R38" s="4">
        <v>0.27400000000000002</v>
      </c>
      <c r="S38" s="4">
        <v>4.2999999999999997E-2</v>
      </c>
      <c r="T38" s="4">
        <v>0.17699999999999999</v>
      </c>
      <c r="U38" s="4">
        <f t="shared" si="4"/>
        <v>0</v>
      </c>
      <c r="V38" s="4">
        <f t="shared" si="5"/>
        <v>0</v>
      </c>
      <c r="W38" s="4">
        <f t="shared" si="6"/>
        <v>0</v>
      </c>
    </row>
    <row r="39" spans="1:23" x14ac:dyDescent="0.3">
      <c r="A39" s="1">
        <f t="shared" si="0"/>
        <v>0</v>
      </c>
      <c r="B39" s="1" t="s">
        <v>13</v>
      </c>
      <c r="C39" s="1">
        <v>0.2</v>
      </c>
      <c r="D39" s="1">
        <v>2</v>
      </c>
      <c r="E39" s="1">
        <f t="shared" si="1"/>
        <v>10</v>
      </c>
      <c r="F39" s="1">
        <v>1</v>
      </c>
      <c r="G39" s="4">
        <f t="shared" si="2"/>
        <v>0</v>
      </c>
      <c r="H39" s="3">
        <f t="shared" si="3"/>
        <v>2.1949999999999998</v>
      </c>
      <c r="I39" s="4">
        <v>0.40099999999999997</v>
      </c>
      <c r="J39" s="4">
        <v>1.794</v>
      </c>
      <c r="K39" s="4">
        <v>0</v>
      </c>
      <c r="L39" s="1">
        <v>22</v>
      </c>
      <c r="M39" s="1">
        <v>22</v>
      </c>
      <c r="N39" s="1">
        <v>22</v>
      </c>
      <c r="O39" s="1">
        <v>22</v>
      </c>
      <c r="P39" s="1">
        <v>22</v>
      </c>
      <c r="Q39" s="1">
        <v>22</v>
      </c>
      <c r="R39" s="4">
        <v>0.34699999999999998</v>
      </c>
      <c r="S39" s="4">
        <v>4.2999999999999997E-2</v>
      </c>
      <c r="T39" s="4">
        <v>0.17899999999999999</v>
      </c>
      <c r="U39" s="4">
        <f t="shared" si="4"/>
        <v>0</v>
      </c>
      <c r="V39" s="4">
        <f t="shared" si="5"/>
        <v>0</v>
      </c>
      <c r="W39" s="4">
        <f t="shared" si="6"/>
        <v>0</v>
      </c>
    </row>
    <row r="40" spans="1:23" x14ac:dyDescent="0.3">
      <c r="A40" s="1">
        <f t="shared" si="0"/>
        <v>0</v>
      </c>
      <c r="B40" s="1" t="s">
        <v>13</v>
      </c>
      <c r="C40" s="1">
        <v>0.2</v>
      </c>
      <c r="D40" s="1">
        <v>3</v>
      </c>
      <c r="E40" s="1">
        <f t="shared" si="1"/>
        <v>10</v>
      </c>
      <c r="F40" s="1">
        <v>1</v>
      </c>
      <c r="G40" s="4">
        <f t="shared" si="2"/>
        <v>0</v>
      </c>
      <c r="H40" s="3">
        <f t="shared" si="3"/>
        <v>1.7170000000000001</v>
      </c>
      <c r="I40" s="4">
        <v>0.42300000000000004</v>
      </c>
      <c r="J40" s="4">
        <v>1.294</v>
      </c>
      <c r="K40" s="4">
        <v>0</v>
      </c>
      <c r="L40" s="1">
        <v>22</v>
      </c>
      <c r="M40" s="1">
        <v>22</v>
      </c>
      <c r="N40" s="1">
        <v>22</v>
      </c>
      <c r="O40" s="1">
        <v>22</v>
      </c>
      <c r="P40" s="1">
        <v>22</v>
      </c>
      <c r="Q40" s="1">
        <v>22</v>
      </c>
      <c r="R40" s="4">
        <v>0.38100000000000001</v>
      </c>
      <c r="S40" s="4">
        <v>4.2999999999999997E-2</v>
      </c>
      <c r="T40" s="4">
        <v>0.16900000000000001</v>
      </c>
      <c r="U40" s="4">
        <f t="shared" si="4"/>
        <v>0</v>
      </c>
      <c r="V40" s="4">
        <f t="shared" si="5"/>
        <v>0</v>
      </c>
      <c r="W40" s="4">
        <f t="shared" si="6"/>
        <v>0</v>
      </c>
    </row>
    <row r="41" spans="1:23" x14ac:dyDescent="0.3">
      <c r="A41" s="1">
        <f t="shared" si="0"/>
        <v>0</v>
      </c>
      <c r="B41" s="1" t="s">
        <v>13</v>
      </c>
      <c r="C41" s="1">
        <v>0.2</v>
      </c>
      <c r="D41" s="1">
        <v>4</v>
      </c>
      <c r="E41" s="1">
        <f t="shared" si="1"/>
        <v>10</v>
      </c>
      <c r="F41" s="1">
        <v>1</v>
      </c>
      <c r="G41" s="4">
        <f t="shared" si="2"/>
        <v>0</v>
      </c>
      <c r="H41" s="3">
        <f t="shared" si="3"/>
        <v>1.7009999999999998</v>
      </c>
      <c r="I41" s="4">
        <v>0.44399999999999995</v>
      </c>
      <c r="J41" s="4">
        <v>1.2569999999999999</v>
      </c>
      <c r="K41" s="4">
        <v>0</v>
      </c>
      <c r="L41" s="1">
        <v>22</v>
      </c>
      <c r="M41" s="1">
        <v>22</v>
      </c>
      <c r="N41" s="1">
        <v>22</v>
      </c>
      <c r="O41" s="1">
        <v>22</v>
      </c>
      <c r="P41" s="1">
        <v>22</v>
      </c>
      <c r="Q41" s="1">
        <v>22</v>
      </c>
      <c r="R41" s="4">
        <v>0.437</v>
      </c>
      <c r="S41" s="4">
        <v>4.2999999999999997E-2</v>
      </c>
      <c r="T41" s="4">
        <v>0.154</v>
      </c>
      <c r="U41" s="4">
        <f t="shared" si="4"/>
        <v>0</v>
      </c>
      <c r="V41" s="4">
        <f t="shared" si="5"/>
        <v>0</v>
      </c>
      <c r="W41" s="4">
        <f t="shared" si="6"/>
        <v>0</v>
      </c>
    </row>
    <row r="42" spans="1:23" x14ac:dyDescent="0.3">
      <c r="A42" s="1">
        <f t="shared" si="0"/>
        <v>0</v>
      </c>
      <c r="B42" s="1" t="s">
        <v>13</v>
      </c>
      <c r="C42" s="1">
        <v>0.2</v>
      </c>
      <c r="D42" s="1">
        <v>1</v>
      </c>
      <c r="E42" s="1">
        <f t="shared" si="1"/>
        <v>11</v>
      </c>
      <c r="F42" s="1">
        <v>1</v>
      </c>
      <c r="G42" s="4">
        <f t="shared" si="2"/>
        <v>0</v>
      </c>
      <c r="H42" s="3">
        <f t="shared" si="3"/>
        <v>5.0960000000000001</v>
      </c>
      <c r="I42" s="4">
        <v>0.32199999999999995</v>
      </c>
      <c r="J42" s="4">
        <v>4.774</v>
      </c>
      <c r="K42" s="4">
        <v>0</v>
      </c>
      <c r="L42" s="1">
        <v>24</v>
      </c>
      <c r="M42" s="1">
        <v>24</v>
      </c>
      <c r="N42" s="1">
        <v>24</v>
      </c>
      <c r="O42" s="1">
        <v>24</v>
      </c>
      <c r="P42" s="1">
        <v>24</v>
      </c>
      <c r="Q42" s="1">
        <v>24</v>
      </c>
      <c r="R42" s="4">
        <v>0.318</v>
      </c>
      <c r="S42" s="4">
        <v>0.05</v>
      </c>
      <c r="T42" s="4">
        <v>0.11799999999999999</v>
      </c>
      <c r="U42" s="4">
        <f t="shared" si="4"/>
        <v>0</v>
      </c>
      <c r="V42" s="4">
        <f t="shared" si="5"/>
        <v>0</v>
      </c>
      <c r="W42" s="4">
        <f t="shared" si="6"/>
        <v>0</v>
      </c>
    </row>
    <row r="43" spans="1:23" x14ac:dyDescent="0.3">
      <c r="A43" s="1">
        <f t="shared" si="0"/>
        <v>0</v>
      </c>
      <c r="B43" s="1" t="s">
        <v>13</v>
      </c>
      <c r="C43" s="1">
        <v>0.2</v>
      </c>
      <c r="D43" s="1">
        <v>2</v>
      </c>
      <c r="E43" s="1">
        <f t="shared" si="1"/>
        <v>11</v>
      </c>
      <c r="F43" s="1">
        <v>1</v>
      </c>
      <c r="G43" s="4">
        <f t="shared" si="2"/>
        <v>0</v>
      </c>
      <c r="H43" s="3">
        <f t="shared" si="3"/>
        <v>5.1859999999999999</v>
      </c>
      <c r="I43" s="4">
        <v>0.38800000000000001</v>
      </c>
      <c r="J43" s="4">
        <v>4.798</v>
      </c>
      <c r="K43" s="4">
        <v>0</v>
      </c>
      <c r="L43" s="1">
        <v>24</v>
      </c>
      <c r="M43" s="1">
        <v>24</v>
      </c>
      <c r="N43" s="1">
        <v>24</v>
      </c>
      <c r="O43" s="1">
        <v>24</v>
      </c>
      <c r="P43" s="1">
        <v>24</v>
      </c>
      <c r="Q43" s="1">
        <v>24</v>
      </c>
      <c r="R43" s="4">
        <v>0.39100000000000001</v>
      </c>
      <c r="S43" s="4">
        <v>0.05</v>
      </c>
      <c r="T43" s="4">
        <v>0.13300000000000001</v>
      </c>
      <c r="U43" s="4">
        <f t="shared" si="4"/>
        <v>0</v>
      </c>
      <c r="V43" s="4">
        <f t="shared" si="5"/>
        <v>0</v>
      </c>
      <c r="W43" s="4">
        <f t="shared" si="6"/>
        <v>0</v>
      </c>
    </row>
    <row r="44" spans="1:23" x14ac:dyDescent="0.3">
      <c r="A44" s="1">
        <f t="shared" si="0"/>
        <v>0</v>
      </c>
      <c r="B44" s="1" t="s">
        <v>13</v>
      </c>
      <c r="C44" s="1">
        <v>0.2</v>
      </c>
      <c r="D44" s="1">
        <v>3</v>
      </c>
      <c r="E44" s="1">
        <f t="shared" si="1"/>
        <v>11</v>
      </c>
      <c r="F44" s="1">
        <v>1</v>
      </c>
      <c r="G44" s="4">
        <f t="shared" si="2"/>
        <v>0</v>
      </c>
      <c r="H44" s="3">
        <f t="shared" si="3"/>
        <v>5.3460000000000001</v>
      </c>
      <c r="I44" s="4">
        <v>0.39400000000000002</v>
      </c>
      <c r="J44" s="4">
        <v>4.952</v>
      </c>
      <c r="K44" s="4">
        <v>0</v>
      </c>
      <c r="L44" s="1">
        <v>24</v>
      </c>
      <c r="M44" s="1">
        <v>24</v>
      </c>
      <c r="N44" s="1">
        <v>24</v>
      </c>
      <c r="O44" s="1">
        <v>24</v>
      </c>
      <c r="P44" s="1">
        <v>24</v>
      </c>
      <c r="Q44" s="1">
        <v>24</v>
      </c>
      <c r="R44" s="4">
        <v>0.40699999999999997</v>
      </c>
      <c r="S44" s="4">
        <v>0.05</v>
      </c>
      <c r="T44" s="4">
        <v>0.124</v>
      </c>
      <c r="U44" s="4">
        <f t="shared" si="4"/>
        <v>0</v>
      </c>
      <c r="V44" s="4">
        <f t="shared" si="5"/>
        <v>0</v>
      </c>
      <c r="W44" s="4">
        <f t="shared" si="6"/>
        <v>0</v>
      </c>
    </row>
    <row r="45" spans="1:23" x14ac:dyDescent="0.3">
      <c r="A45" s="1">
        <f t="shared" si="0"/>
        <v>0</v>
      </c>
      <c r="B45" s="1" t="s">
        <v>13</v>
      </c>
      <c r="C45" s="1">
        <v>0.2</v>
      </c>
      <c r="D45" s="1">
        <v>4</v>
      </c>
      <c r="E45" s="1">
        <f t="shared" si="1"/>
        <v>11</v>
      </c>
      <c r="F45" s="1">
        <v>1</v>
      </c>
      <c r="G45" s="4">
        <f t="shared" si="2"/>
        <v>0</v>
      </c>
      <c r="H45" s="3">
        <f t="shared" si="3"/>
        <v>5.2</v>
      </c>
      <c r="I45" s="4">
        <v>0.45300000000000001</v>
      </c>
      <c r="J45" s="4">
        <v>4.7469999999999999</v>
      </c>
      <c r="K45" s="4">
        <v>0</v>
      </c>
      <c r="L45" s="1">
        <v>24</v>
      </c>
      <c r="M45" s="1">
        <v>24</v>
      </c>
      <c r="N45" s="1">
        <v>24</v>
      </c>
      <c r="O45" s="1">
        <v>24</v>
      </c>
      <c r="P45" s="1">
        <v>24</v>
      </c>
      <c r="Q45" s="1">
        <v>24</v>
      </c>
      <c r="R45" s="4">
        <v>0.373</v>
      </c>
      <c r="S45" s="4">
        <v>0.05</v>
      </c>
      <c r="T45" s="4">
        <v>0.13700000000000001</v>
      </c>
      <c r="U45" s="4">
        <f t="shared" si="4"/>
        <v>0</v>
      </c>
      <c r="V45" s="4">
        <f t="shared" si="5"/>
        <v>0</v>
      </c>
      <c r="W45" s="4">
        <f t="shared" si="6"/>
        <v>0</v>
      </c>
    </row>
    <row r="46" spans="1:23" x14ac:dyDescent="0.3">
      <c r="A46" s="1">
        <f t="shared" si="0"/>
        <v>0</v>
      </c>
      <c r="B46" s="1" t="s">
        <v>13</v>
      </c>
      <c r="C46" s="1">
        <v>0.2</v>
      </c>
      <c r="D46" s="1">
        <v>1</v>
      </c>
      <c r="E46" s="1">
        <f t="shared" si="1"/>
        <v>12</v>
      </c>
      <c r="F46" s="1">
        <v>1</v>
      </c>
      <c r="G46" s="4">
        <f t="shared" si="2"/>
        <v>0</v>
      </c>
      <c r="H46" s="3">
        <f t="shared" si="3"/>
        <v>1.8129999999999999</v>
      </c>
      <c r="I46" s="4">
        <v>0.34899999999999998</v>
      </c>
      <c r="J46" s="4">
        <v>1.464</v>
      </c>
      <c r="K46" s="4">
        <v>0</v>
      </c>
      <c r="L46" s="1">
        <v>25</v>
      </c>
      <c r="M46" s="1">
        <v>25</v>
      </c>
      <c r="N46" s="1">
        <v>25</v>
      </c>
      <c r="O46" s="1">
        <v>25</v>
      </c>
      <c r="P46" s="1">
        <v>25</v>
      </c>
      <c r="Q46" s="1">
        <v>25</v>
      </c>
      <c r="R46" s="4">
        <v>0.34200000000000003</v>
      </c>
      <c r="S46" s="4">
        <v>3.3000000000000002E-2</v>
      </c>
      <c r="T46" s="4">
        <v>0.125</v>
      </c>
      <c r="U46" s="4">
        <f t="shared" si="4"/>
        <v>0</v>
      </c>
      <c r="V46" s="4">
        <f t="shared" si="5"/>
        <v>0</v>
      </c>
      <c r="W46" s="4">
        <f t="shared" si="6"/>
        <v>0</v>
      </c>
    </row>
    <row r="47" spans="1:23" x14ac:dyDescent="0.3">
      <c r="A47" s="1">
        <f t="shared" si="0"/>
        <v>0</v>
      </c>
      <c r="B47" s="1" t="s">
        <v>13</v>
      </c>
      <c r="C47" s="1">
        <v>0.2</v>
      </c>
      <c r="D47" s="1">
        <v>2</v>
      </c>
      <c r="E47" s="1">
        <f t="shared" si="1"/>
        <v>12</v>
      </c>
      <c r="F47" s="1">
        <v>1</v>
      </c>
      <c r="G47" s="4">
        <f t="shared" si="2"/>
        <v>0</v>
      </c>
      <c r="H47" s="3">
        <f t="shared" si="3"/>
        <v>1.8410000000000002</v>
      </c>
      <c r="I47" s="4">
        <v>0.38200000000000001</v>
      </c>
      <c r="J47" s="4">
        <v>1.4590000000000001</v>
      </c>
      <c r="K47" s="4">
        <v>0</v>
      </c>
      <c r="L47" s="1">
        <v>25</v>
      </c>
      <c r="M47" s="1">
        <v>25</v>
      </c>
      <c r="N47" s="1">
        <v>25</v>
      </c>
      <c r="O47" s="1">
        <v>25</v>
      </c>
      <c r="P47" s="1">
        <v>25</v>
      </c>
      <c r="Q47" s="1">
        <v>25</v>
      </c>
      <c r="R47" s="4">
        <v>0.375</v>
      </c>
      <c r="S47" s="4">
        <v>3.3000000000000002E-2</v>
      </c>
      <c r="T47" s="4">
        <v>0.125</v>
      </c>
      <c r="U47" s="4">
        <f t="shared" si="4"/>
        <v>0</v>
      </c>
      <c r="V47" s="4">
        <f t="shared" si="5"/>
        <v>0</v>
      </c>
      <c r="W47" s="4">
        <f t="shared" si="6"/>
        <v>0</v>
      </c>
    </row>
    <row r="48" spans="1:23" x14ac:dyDescent="0.3">
      <c r="A48" s="1">
        <f t="shared" si="0"/>
        <v>0</v>
      </c>
      <c r="B48" s="1" t="s">
        <v>13</v>
      </c>
      <c r="C48" s="1">
        <v>0.2</v>
      </c>
      <c r="D48" s="1">
        <v>3</v>
      </c>
      <c r="E48" s="1">
        <f t="shared" si="1"/>
        <v>12</v>
      </c>
      <c r="F48" s="1">
        <v>1</v>
      </c>
      <c r="G48" s="4">
        <f t="shared" si="2"/>
        <v>0</v>
      </c>
      <c r="H48" s="3">
        <f t="shared" si="3"/>
        <v>1.883</v>
      </c>
      <c r="I48" s="4">
        <v>0.42699999999999999</v>
      </c>
      <c r="J48" s="4">
        <v>1.456</v>
      </c>
      <c r="K48" s="4">
        <v>0</v>
      </c>
      <c r="L48" s="1">
        <v>25</v>
      </c>
      <c r="M48" s="1">
        <v>25</v>
      </c>
      <c r="N48" s="1">
        <v>25</v>
      </c>
      <c r="O48" s="1">
        <v>25</v>
      </c>
      <c r="P48" s="1">
        <v>25</v>
      </c>
      <c r="Q48" s="1">
        <v>25</v>
      </c>
      <c r="R48" s="4">
        <v>0.46800000000000003</v>
      </c>
      <c r="S48" s="4">
        <v>3.3000000000000002E-2</v>
      </c>
      <c r="T48" s="4">
        <v>0.13500000000000001</v>
      </c>
      <c r="U48" s="4">
        <f t="shared" si="4"/>
        <v>0</v>
      </c>
      <c r="V48" s="4">
        <f t="shared" si="5"/>
        <v>0</v>
      </c>
      <c r="W48" s="4">
        <f t="shared" si="6"/>
        <v>0</v>
      </c>
    </row>
    <row r="49" spans="1:23" x14ac:dyDescent="0.3">
      <c r="A49" s="1">
        <f t="shared" si="0"/>
        <v>0</v>
      </c>
      <c r="B49" s="1" t="s">
        <v>13</v>
      </c>
      <c r="C49" s="1">
        <v>0.2</v>
      </c>
      <c r="D49" s="1">
        <v>4</v>
      </c>
      <c r="E49" s="1">
        <f t="shared" si="1"/>
        <v>12</v>
      </c>
      <c r="F49" s="1">
        <v>1</v>
      </c>
      <c r="G49" s="4">
        <f t="shared" si="2"/>
        <v>0</v>
      </c>
      <c r="H49" s="3">
        <f t="shared" si="3"/>
        <v>1.9969999999999999</v>
      </c>
      <c r="I49" s="4">
        <v>0.52700000000000002</v>
      </c>
      <c r="J49" s="4">
        <v>1.47</v>
      </c>
      <c r="K49" s="4">
        <v>0</v>
      </c>
      <c r="L49" s="1">
        <v>25</v>
      </c>
      <c r="M49" s="1">
        <v>25</v>
      </c>
      <c r="N49" s="1">
        <v>25</v>
      </c>
      <c r="O49" s="1">
        <v>25</v>
      </c>
      <c r="P49" s="1">
        <v>25</v>
      </c>
      <c r="Q49" s="1">
        <v>25</v>
      </c>
      <c r="R49" s="4">
        <v>0.39400000000000002</v>
      </c>
      <c r="S49" s="4">
        <v>3.3000000000000002E-2</v>
      </c>
      <c r="T49" s="4">
        <v>0.19800000000000001</v>
      </c>
      <c r="U49" s="4">
        <f t="shared" si="4"/>
        <v>0</v>
      </c>
      <c r="V49" s="4">
        <f t="shared" si="5"/>
        <v>0</v>
      </c>
      <c r="W49" s="4">
        <f t="shared" si="6"/>
        <v>0</v>
      </c>
    </row>
    <row r="50" spans="1:23" x14ac:dyDescent="0.3">
      <c r="A50" s="1">
        <f t="shared" si="0"/>
        <v>0</v>
      </c>
      <c r="B50" s="1" t="s">
        <v>13</v>
      </c>
      <c r="C50" s="1">
        <v>0.2</v>
      </c>
      <c r="D50" s="1">
        <v>1</v>
      </c>
      <c r="E50" s="1">
        <f t="shared" si="1"/>
        <v>13</v>
      </c>
      <c r="F50" s="1">
        <v>1</v>
      </c>
      <c r="G50" s="4">
        <f t="shared" si="2"/>
        <v>0</v>
      </c>
      <c r="H50" s="3">
        <f t="shared" si="3"/>
        <v>2.5989999999999998</v>
      </c>
      <c r="I50" s="4">
        <v>0.34399999999999997</v>
      </c>
      <c r="J50" s="4">
        <v>2.2549999999999999</v>
      </c>
      <c r="K50" s="4">
        <v>0</v>
      </c>
      <c r="L50" s="1">
        <v>24</v>
      </c>
      <c r="M50" s="1">
        <v>24</v>
      </c>
      <c r="N50" s="1">
        <v>24</v>
      </c>
      <c r="O50" s="1">
        <v>24</v>
      </c>
      <c r="P50" s="1">
        <v>24</v>
      </c>
      <c r="Q50" s="1">
        <v>24</v>
      </c>
      <c r="R50" s="4">
        <v>0.27800000000000002</v>
      </c>
      <c r="S50" s="4">
        <v>3.2000000000000001E-2</v>
      </c>
      <c r="T50" s="4">
        <v>0.15</v>
      </c>
      <c r="U50" s="4">
        <f t="shared" si="4"/>
        <v>0</v>
      </c>
      <c r="V50" s="4">
        <f t="shared" si="5"/>
        <v>0</v>
      </c>
      <c r="W50" s="4">
        <f t="shared" si="6"/>
        <v>0</v>
      </c>
    </row>
    <row r="51" spans="1:23" x14ac:dyDescent="0.3">
      <c r="A51" s="1">
        <f t="shared" si="0"/>
        <v>0</v>
      </c>
      <c r="B51" s="1" t="s">
        <v>13</v>
      </c>
      <c r="C51" s="1">
        <v>0.2</v>
      </c>
      <c r="D51" s="1">
        <v>2</v>
      </c>
      <c r="E51" s="1">
        <f t="shared" si="1"/>
        <v>13</v>
      </c>
      <c r="F51" s="1">
        <v>1</v>
      </c>
      <c r="G51" s="4">
        <f t="shared" si="2"/>
        <v>0</v>
      </c>
      <c r="H51" s="3">
        <f t="shared" si="3"/>
        <v>2.7469999999999999</v>
      </c>
      <c r="I51" s="4">
        <v>0.38800000000000001</v>
      </c>
      <c r="J51" s="4">
        <v>2.359</v>
      </c>
      <c r="K51" s="4">
        <v>0</v>
      </c>
      <c r="L51" s="1">
        <v>24</v>
      </c>
      <c r="M51" s="1">
        <v>24</v>
      </c>
      <c r="N51" s="1">
        <v>24</v>
      </c>
      <c r="O51" s="1">
        <v>24</v>
      </c>
      <c r="P51" s="1">
        <v>24</v>
      </c>
      <c r="Q51" s="1">
        <v>24</v>
      </c>
      <c r="R51" s="4">
        <v>0.27800000000000002</v>
      </c>
      <c r="S51" s="4">
        <v>3.2000000000000001E-2</v>
      </c>
      <c r="T51" s="4">
        <v>0.14399999999999999</v>
      </c>
      <c r="U51" s="4">
        <f t="shared" si="4"/>
        <v>0</v>
      </c>
      <c r="V51" s="4">
        <f t="shared" si="5"/>
        <v>0</v>
      </c>
      <c r="W51" s="4">
        <f t="shared" si="6"/>
        <v>0</v>
      </c>
    </row>
    <row r="52" spans="1:23" x14ac:dyDescent="0.3">
      <c r="A52" s="1">
        <f t="shared" si="0"/>
        <v>0</v>
      </c>
      <c r="B52" s="1" t="s">
        <v>13</v>
      </c>
      <c r="C52" s="1">
        <v>0.2</v>
      </c>
      <c r="D52" s="1">
        <v>3</v>
      </c>
      <c r="E52" s="1">
        <f t="shared" si="1"/>
        <v>13</v>
      </c>
      <c r="F52" s="1">
        <v>1</v>
      </c>
      <c r="G52" s="4">
        <f t="shared" si="2"/>
        <v>0</v>
      </c>
      <c r="H52" s="3">
        <f t="shared" si="3"/>
        <v>2.617</v>
      </c>
      <c r="I52" s="4">
        <v>0.41300000000000003</v>
      </c>
      <c r="J52" s="4">
        <v>2.2040000000000002</v>
      </c>
      <c r="K52" s="4">
        <v>0</v>
      </c>
      <c r="L52" s="1">
        <v>24</v>
      </c>
      <c r="M52" s="1">
        <v>24</v>
      </c>
      <c r="N52" s="1">
        <v>24</v>
      </c>
      <c r="O52" s="1">
        <v>24</v>
      </c>
      <c r="P52" s="1">
        <v>24</v>
      </c>
      <c r="Q52" s="1">
        <v>24</v>
      </c>
      <c r="R52" s="4">
        <v>0.34499999999999997</v>
      </c>
      <c r="S52" s="4">
        <v>3.2000000000000001E-2</v>
      </c>
      <c r="T52" s="4">
        <v>0.155</v>
      </c>
      <c r="U52" s="4">
        <f t="shared" si="4"/>
        <v>0</v>
      </c>
      <c r="V52" s="4">
        <f t="shared" si="5"/>
        <v>0</v>
      </c>
      <c r="W52" s="4">
        <f t="shared" si="6"/>
        <v>0</v>
      </c>
    </row>
    <row r="53" spans="1:23" x14ac:dyDescent="0.3">
      <c r="A53" s="1">
        <f t="shared" si="0"/>
        <v>0</v>
      </c>
      <c r="B53" s="1" t="s">
        <v>13</v>
      </c>
      <c r="C53" s="1">
        <v>0.2</v>
      </c>
      <c r="D53" s="1">
        <v>4</v>
      </c>
      <c r="E53" s="1">
        <f t="shared" si="1"/>
        <v>13</v>
      </c>
      <c r="F53" s="1">
        <v>1</v>
      </c>
      <c r="G53" s="4">
        <f t="shared" si="2"/>
        <v>0</v>
      </c>
      <c r="H53" s="3">
        <f t="shared" si="3"/>
        <v>2.4859999999999998</v>
      </c>
      <c r="I53" s="4">
        <v>0.43599999999999994</v>
      </c>
      <c r="J53" s="4">
        <v>2.0499999999999998</v>
      </c>
      <c r="K53" s="4">
        <v>0</v>
      </c>
      <c r="L53" s="1">
        <v>24</v>
      </c>
      <c r="M53" s="1">
        <v>24</v>
      </c>
      <c r="N53" s="1">
        <v>24</v>
      </c>
      <c r="O53" s="1">
        <v>24</v>
      </c>
      <c r="P53" s="1">
        <v>24</v>
      </c>
      <c r="Q53" s="1">
        <v>24</v>
      </c>
      <c r="R53" s="4">
        <v>0.44</v>
      </c>
      <c r="S53" s="4">
        <v>3.2000000000000001E-2</v>
      </c>
      <c r="T53" s="4">
        <v>0.13500000000000001</v>
      </c>
      <c r="U53" s="4">
        <f t="shared" si="4"/>
        <v>0</v>
      </c>
      <c r="V53" s="4">
        <f t="shared" si="5"/>
        <v>0</v>
      </c>
      <c r="W53" s="4">
        <f t="shared" si="6"/>
        <v>0</v>
      </c>
    </row>
    <row r="54" spans="1:23" x14ac:dyDescent="0.3">
      <c r="A54" s="1">
        <f t="shared" si="0"/>
        <v>0</v>
      </c>
      <c r="B54" s="1" t="s">
        <v>13</v>
      </c>
      <c r="C54" s="1">
        <v>0.2</v>
      </c>
      <c r="D54" s="1">
        <v>1</v>
      </c>
      <c r="E54" s="1">
        <f t="shared" si="1"/>
        <v>14</v>
      </c>
      <c r="F54" s="1">
        <v>1</v>
      </c>
      <c r="G54" s="4">
        <f t="shared" si="2"/>
        <v>0</v>
      </c>
      <c r="H54" s="3">
        <f t="shared" si="3"/>
        <v>3.3680000000000003</v>
      </c>
      <c r="I54" s="4">
        <v>0.36899999999999999</v>
      </c>
      <c r="J54" s="4">
        <v>2.9990000000000001</v>
      </c>
      <c r="K54" s="4">
        <v>0</v>
      </c>
      <c r="L54" s="1">
        <v>21</v>
      </c>
      <c r="M54" s="1">
        <v>21</v>
      </c>
      <c r="N54" s="1">
        <v>21</v>
      </c>
      <c r="O54" s="1">
        <v>20</v>
      </c>
      <c r="P54" s="1">
        <v>21</v>
      </c>
      <c r="Q54" s="1">
        <v>20</v>
      </c>
      <c r="R54" s="4">
        <v>0.23</v>
      </c>
      <c r="S54" s="4">
        <v>3.1E-2</v>
      </c>
      <c r="T54" s="4">
        <v>0.215</v>
      </c>
      <c r="U54" s="4">
        <f t="shared" si="4"/>
        <v>4.7619047619047619</v>
      </c>
      <c r="V54" s="4">
        <f t="shared" si="5"/>
        <v>0</v>
      </c>
      <c r="W54" s="4">
        <f t="shared" si="6"/>
        <v>4.7619047619047619</v>
      </c>
    </row>
    <row r="55" spans="1:23" x14ac:dyDescent="0.3">
      <c r="A55" s="1">
        <f t="shared" si="0"/>
        <v>0</v>
      </c>
      <c r="B55" s="1" t="s">
        <v>13</v>
      </c>
      <c r="C55" s="1">
        <v>0.2</v>
      </c>
      <c r="D55" s="1">
        <v>2</v>
      </c>
      <c r="E55" s="1">
        <f t="shared" si="1"/>
        <v>14</v>
      </c>
      <c r="F55" s="1">
        <v>1</v>
      </c>
      <c r="G55" s="4">
        <f t="shared" si="2"/>
        <v>0</v>
      </c>
      <c r="H55" s="3">
        <f t="shared" si="3"/>
        <v>4.694</v>
      </c>
      <c r="I55" s="4">
        <v>0.38800000000000001</v>
      </c>
      <c r="J55" s="4">
        <v>4.306</v>
      </c>
      <c r="K55" s="4">
        <v>0</v>
      </c>
      <c r="L55" s="1">
        <v>21</v>
      </c>
      <c r="M55" s="1">
        <v>21</v>
      </c>
      <c r="N55" s="1">
        <v>21</v>
      </c>
      <c r="O55" s="1">
        <v>20</v>
      </c>
      <c r="P55" s="1">
        <v>21</v>
      </c>
      <c r="Q55" s="1">
        <v>20</v>
      </c>
      <c r="R55" s="4">
        <v>0.27200000000000002</v>
      </c>
      <c r="S55" s="4">
        <v>3.1E-2</v>
      </c>
      <c r="T55" s="4">
        <v>0.193</v>
      </c>
      <c r="U55" s="4">
        <f t="shared" si="4"/>
        <v>4.7619047619047619</v>
      </c>
      <c r="V55" s="4">
        <f t="shared" si="5"/>
        <v>0</v>
      </c>
      <c r="W55" s="4">
        <f t="shared" si="6"/>
        <v>4.7619047619047619</v>
      </c>
    </row>
    <row r="56" spans="1:23" x14ac:dyDescent="0.3">
      <c r="A56" s="1">
        <f t="shared" si="0"/>
        <v>0</v>
      </c>
      <c r="B56" s="1" t="s">
        <v>13</v>
      </c>
      <c r="C56" s="1">
        <v>0.2</v>
      </c>
      <c r="D56" s="1">
        <v>3</v>
      </c>
      <c r="E56" s="1">
        <f t="shared" si="1"/>
        <v>14</v>
      </c>
      <c r="F56" s="1">
        <v>1</v>
      </c>
      <c r="G56" s="4">
        <f t="shared" si="2"/>
        <v>0</v>
      </c>
      <c r="H56" s="3">
        <f t="shared" si="3"/>
        <v>3.1709999999999998</v>
      </c>
      <c r="I56" s="4">
        <v>0.44099999999999995</v>
      </c>
      <c r="J56" s="4">
        <v>2.73</v>
      </c>
      <c r="K56" s="4">
        <v>0</v>
      </c>
      <c r="L56" s="1">
        <v>21</v>
      </c>
      <c r="M56" s="1">
        <v>21</v>
      </c>
      <c r="N56" s="1">
        <v>21</v>
      </c>
      <c r="O56" s="1">
        <v>20</v>
      </c>
      <c r="P56" s="1">
        <v>21</v>
      </c>
      <c r="Q56" s="1">
        <v>20</v>
      </c>
      <c r="R56" s="4">
        <v>0.33</v>
      </c>
      <c r="S56" s="4">
        <v>3.1E-2</v>
      </c>
      <c r="T56" s="4">
        <v>0.223</v>
      </c>
      <c r="U56" s="4">
        <f t="shared" si="4"/>
        <v>4.7619047619047619</v>
      </c>
      <c r="V56" s="4">
        <f t="shared" si="5"/>
        <v>0</v>
      </c>
      <c r="W56" s="4">
        <f t="shared" si="6"/>
        <v>4.7619047619047619</v>
      </c>
    </row>
    <row r="57" spans="1:23" x14ac:dyDescent="0.3">
      <c r="A57" s="1">
        <f t="shared" si="0"/>
        <v>0</v>
      </c>
      <c r="B57" s="1" t="s">
        <v>13</v>
      </c>
      <c r="C57" s="1">
        <v>0.2</v>
      </c>
      <c r="D57" s="1">
        <v>4</v>
      </c>
      <c r="E57" s="1">
        <f t="shared" si="1"/>
        <v>14</v>
      </c>
      <c r="F57" s="1">
        <v>1</v>
      </c>
      <c r="G57" s="4">
        <f t="shared" si="2"/>
        <v>0</v>
      </c>
      <c r="H57" s="3">
        <f t="shared" si="3"/>
        <v>2.0569999999999999</v>
      </c>
      <c r="I57" s="4">
        <v>0.47899999999999998</v>
      </c>
      <c r="J57" s="4">
        <v>1.5780000000000001</v>
      </c>
      <c r="K57" s="4">
        <v>0</v>
      </c>
      <c r="L57" s="1">
        <v>21</v>
      </c>
      <c r="M57" s="1">
        <v>21</v>
      </c>
      <c r="N57" s="1">
        <v>21</v>
      </c>
      <c r="O57" s="1">
        <v>20</v>
      </c>
      <c r="P57" s="1">
        <v>21</v>
      </c>
      <c r="Q57" s="1">
        <v>20</v>
      </c>
      <c r="R57" s="4">
        <v>0.36199999999999999</v>
      </c>
      <c r="S57" s="4">
        <v>3.1E-2</v>
      </c>
      <c r="T57" s="4">
        <v>0.245</v>
      </c>
      <c r="U57" s="4">
        <f t="shared" si="4"/>
        <v>4.7619047619047619</v>
      </c>
      <c r="V57" s="4">
        <f t="shared" si="5"/>
        <v>0</v>
      </c>
      <c r="W57" s="4">
        <f t="shared" si="6"/>
        <v>4.7619047619047619</v>
      </c>
    </row>
    <row r="58" spans="1:23" x14ac:dyDescent="0.3">
      <c r="A58" s="1">
        <f t="shared" si="0"/>
        <v>0</v>
      </c>
      <c r="B58" s="1" t="s">
        <v>13</v>
      </c>
      <c r="C58" s="1">
        <v>0.2</v>
      </c>
      <c r="D58" s="1">
        <v>1</v>
      </c>
      <c r="E58" s="1">
        <f t="shared" si="1"/>
        <v>15</v>
      </c>
      <c r="F58" s="1">
        <v>1</v>
      </c>
      <c r="G58" s="4">
        <f t="shared" si="2"/>
        <v>0</v>
      </c>
      <c r="H58" s="3">
        <f t="shared" si="3"/>
        <v>2.9250000000000003</v>
      </c>
      <c r="I58" s="4">
        <v>0.82199999999999995</v>
      </c>
      <c r="J58" s="4">
        <v>2.1030000000000002</v>
      </c>
      <c r="K58" s="4">
        <v>0</v>
      </c>
      <c r="L58" s="1">
        <v>24</v>
      </c>
      <c r="M58" s="1">
        <v>24</v>
      </c>
      <c r="N58" s="1">
        <v>24</v>
      </c>
      <c r="O58" s="1">
        <v>24</v>
      </c>
      <c r="P58" s="1">
        <v>24</v>
      </c>
      <c r="Q58" s="1">
        <v>24</v>
      </c>
      <c r="R58" s="4">
        <v>0.249</v>
      </c>
      <c r="S58" s="4">
        <v>0.05</v>
      </c>
      <c r="T58" s="4">
        <v>0.63300000000000001</v>
      </c>
      <c r="U58" s="4">
        <f t="shared" si="4"/>
        <v>0</v>
      </c>
      <c r="V58" s="4">
        <f t="shared" si="5"/>
        <v>0</v>
      </c>
      <c r="W58" s="4">
        <f t="shared" si="6"/>
        <v>0</v>
      </c>
    </row>
    <row r="59" spans="1:23" x14ac:dyDescent="0.3">
      <c r="A59" s="1">
        <f t="shared" si="0"/>
        <v>0</v>
      </c>
      <c r="B59" s="1" t="s">
        <v>13</v>
      </c>
      <c r="C59" s="1">
        <v>0.2</v>
      </c>
      <c r="D59" s="1">
        <v>2</v>
      </c>
      <c r="E59" s="1">
        <f t="shared" si="1"/>
        <v>15</v>
      </c>
      <c r="F59" s="1">
        <v>1</v>
      </c>
      <c r="G59" s="4">
        <f t="shared" si="2"/>
        <v>0</v>
      </c>
      <c r="H59" s="3">
        <f t="shared" si="3"/>
        <v>2.3959999999999999</v>
      </c>
      <c r="I59" s="4">
        <v>0.373</v>
      </c>
      <c r="J59" s="4">
        <v>2.0230000000000001</v>
      </c>
      <c r="K59" s="4">
        <v>0</v>
      </c>
      <c r="L59" s="1">
        <v>24</v>
      </c>
      <c r="M59" s="1">
        <v>24</v>
      </c>
      <c r="N59" s="1">
        <v>24</v>
      </c>
      <c r="O59" s="1">
        <v>24</v>
      </c>
      <c r="P59" s="1">
        <v>24</v>
      </c>
      <c r="Q59" s="1">
        <v>24</v>
      </c>
      <c r="R59" s="4">
        <v>0.32300000000000001</v>
      </c>
      <c r="S59" s="4">
        <v>0.05</v>
      </c>
      <c r="T59" s="4">
        <v>0.152</v>
      </c>
      <c r="U59" s="4">
        <f t="shared" si="4"/>
        <v>0</v>
      </c>
      <c r="V59" s="4">
        <f t="shared" si="5"/>
        <v>0</v>
      </c>
      <c r="W59" s="4">
        <f t="shared" si="6"/>
        <v>0</v>
      </c>
    </row>
    <row r="60" spans="1:23" x14ac:dyDescent="0.3">
      <c r="A60" s="1">
        <f t="shared" si="0"/>
        <v>0</v>
      </c>
      <c r="B60" s="1" t="s">
        <v>13</v>
      </c>
      <c r="C60" s="1">
        <v>0.2</v>
      </c>
      <c r="D60" s="1">
        <v>3</v>
      </c>
      <c r="E60" s="1">
        <f t="shared" si="1"/>
        <v>15</v>
      </c>
      <c r="F60" s="1">
        <v>1</v>
      </c>
      <c r="G60" s="4">
        <f t="shared" si="2"/>
        <v>0</v>
      </c>
      <c r="H60" s="3">
        <f t="shared" si="3"/>
        <v>2.6710000000000003</v>
      </c>
      <c r="I60" s="4">
        <v>0.42100000000000004</v>
      </c>
      <c r="J60" s="4">
        <v>2.25</v>
      </c>
      <c r="K60" s="4">
        <v>0</v>
      </c>
      <c r="L60" s="1">
        <v>24</v>
      </c>
      <c r="M60" s="1">
        <v>24</v>
      </c>
      <c r="N60" s="1">
        <v>24</v>
      </c>
      <c r="O60" s="1">
        <v>24</v>
      </c>
      <c r="P60" s="1">
        <v>24</v>
      </c>
      <c r="Q60" s="1">
        <v>24</v>
      </c>
      <c r="R60" s="4">
        <v>0.36799999999999999</v>
      </c>
      <c r="S60" s="4">
        <v>0.05</v>
      </c>
      <c r="T60" s="4">
        <v>0.16600000000000001</v>
      </c>
      <c r="U60" s="4">
        <f t="shared" si="4"/>
        <v>0</v>
      </c>
      <c r="V60" s="4">
        <f t="shared" si="5"/>
        <v>0</v>
      </c>
      <c r="W60" s="4">
        <f t="shared" si="6"/>
        <v>0</v>
      </c>
    </row>
    <row r="61" spans="1:23" x14ac:dyDescent="0.3">
      <c r="A61" s="1">
        <f t="shared" si="0"/>
        <v>0</v>
      </c>
      <c r="B61" s="1" t="s">
        <v>13</v>
      </c>
      <c r="C61" s="1">
        <v>0.2</v>
      </c>
      <c r="D61" s="1">
        <v>4</v>
      </c>
      <c r="E61" s="1">
        <f t="shared" si="1"/>
        <v>15</v>
      </c>
      <c r="F61" s="1">
        <v>1</v>
      </c>
      <c r="G61" s="4">
        <f t="shared" si="2"/>
        <v>0</v>
      </c>
      <c r="H61" s="3">
        <f t="shared" si="3"/>
        <v>2.2829999999999999</v>
      </c>
      <c r="I61" s="4">
        <v>0.46399999999999997</v>
      </c>
      <c r="J61" s="4">
        <v>1.819</v>
      </c>
      <c r="K61" s="4">
        <v>0</v>
      </c>
      <c r="L61" s="1">
        <v>24</v>
      </c>
      <c r="M61" s="1">
        <v>24</v>
      </c>
      <c r="N61" s="1">
        <v>24</v>
      </c>
      <c r="O61" s="1">
        <v>24</v>
      </c>
      <c r="P61" s="1">
        <v>24</v>
      </c>
      <c r="Q61" s="1">
        <v>24</v>
      </c>
      <c r="R61" s="4">
        <v>0.441</v>
      </c>
      <c r="S61" s="4">
        <v>0.05</v>
      </c>
      <c r="T61" s="4">
        <v>0.17</v>
      </c>
      <c r="U61" s="4">
        <f t="shared" si="4"/>
        <v>0</v>
      </c>
      <c r="V61" s="4">
        <f t="shared" si="5"/>
        <v>0</v>
      </c>
      <c r="W61" s="4">
        <f t="shared" si="6"/>
        <v>0</v>
      </c>
    </row>
    <row r="62" spans="1:23" x14ac:dyDescent="0.3">
      <c r="A62" s="1">
        <f t="shared" si="0"/>
        <v>0</v>
      </c>
      <c r="B62" s="1" t="s">
        <v>13</v>
      </c>
      <c r="C62" s="1">
        <v>0.2</v>
      </c>
      <c r="D62" s="1">
        <v>1</v>
      </c>
      <c r="E62" s="1">
        <f t="shared" si="1"/>
        <v>16</v>
      </c>
      <c r="F62" s="1">
        <v>1</v>
      </c>
      <c r="G62" s="4">
        <f t="shared" si="2"/>
        <v>0</v>
      </c>
      <c r="H62" s="3">
        <f t="shared" si="3"/>
        <v>2.4460000000000002</v>
      </c>
      <c r="I62" s="4">
        <v>0.32699999999999996</v>
      </c>
      <c r="J62" s="4">
        <v>2.1190000000000002</v>
      </c>
      <c r="K62" s="4">
        <v>0</v>
      </c>
      <c r="L62" s="1">
        <v>23</v>
      </c>
      <c r="M62" s="1">
        <v>23</v>
      </c>
      <c r="N62" s="1">
        <v>23</v>
      </c>
      <c r="O62" s="1">
        <v>23</v>
      </c>
      <c r="P62" s="1">
        <v>23</v>
      </c>
      <c r="Q62" s="1">
        <v>23</v>
      </c>
      <c r="R62" s="4">
        <v>0.29899999999999999</v>
      </c>
      <c r="S62" s="4">
        <v>5.2999999999999999E-2</v>
      </c>
      <c r="T62" s="4">
        <v>0.122</v>
      </c>
      <c r="U62" s="4">
        <f t="shared" si="4"/>
        <v>0</v>
      </c>
      <c r="V62" s="4">
        <f t="shared" si="5"/>
        <v>0</v>
      </c>
      <c r="W62" s="4">
        <f t="shared" si="6"/>
        <v>0</v>
      </c>
    </row>
    <row r="63" spans="1:23" x14ac:dyDescent="0.3">
      <c r="A63" s="1">
        <f t="shared" si="0"/>
        <v>0</v>
      </c>
      <c r="B63" s="1" t="s">
        <v>13</v>
      </c>
      <c r="C63" s="1">
        <v>0.2</v>
      </c>
      <c r="D63" s="1">
        <v>2</v>
      </c>
      <c r="E63" s="1">
        <f t="shared" si="1"/>
        <v>16</v>
      </c>
      <c r="F63" s="1">
        <v>1</v>
      </c>
      <c r="G63" s="4">
        <f t="shared" si="2"/>
        <v>0</v>
      </c>
      <c r="H63" s="3">
        <f t="shared" si="3"/>
        <v>3.2680000000000002</v>
      </c>
      <c r="I63" s="4">
        <v>0.374</v>
      </c>
      <c r="J63" s="4">
        <v>2.8940000000000001</v>
      </c>
      <c r="K63" s="4">
        <v>0</v>
      </c>
      <c r="L63" s="1">
        <v>23</v>
      </c>
      <c r="M63" s="1">
        <v>23</v>
      </c>
      <c r="N63" s="1">
        <v>23</v>
      </c>
      <c r="O63" s="1">
        <v>23</v>
      </c>
      <c r="P63" s="1">
        <v>23</v>
      </c>
      <c r="Q63" s="1">
        <v>23</v>
      </c>
      <c r="R63" s="4">
        <v>0.36</v>
      </c>
      <c r="S63" s="4">
        <v>5.2999999999999999E-2</v>
      </c>
      <c r="T63" s="4">
        <v>0.125</v>
      </c>
      <c r="U63" s="4">
        <f t="shared" si="4"/>
        <v>0</v>
      </c>
      <c r="V63" s="4">
        <f t="shared" si="5"/>
        <v>0</v>
      </c>
      <c r="W63" s="4">
        <f t="shared" si="6"/>
        <v>0</v>
      </c>
    </row>
    <row r="64" spans="1:23" x14ac:dyDescent="0.3">
      <c r="A64" s="1">
        <f t="shared" si="0"/>
        <v>0</v>
      </c>
      <c r="B64" s="1" t="s">
        <v>13</v>
      </c>
      <c r="C64" s="1">
        <v>0.2</v>
      </c>
      <c r="D64" s="1">
        <v>3</v>
      </c>
      <c r="E64" s="1">
        <f t="shared" si="1"/>
        <v>16</v>
      </c>
      <c r="F64" s="1">
        <v>1</v>
      </c>
      <c r="G64" s="4">
        <f t="shared" si="2"/>
        <v>0</v>
      </c>
      <c r="H64" s="3">
        <f t="shared" si="3"/>
        <v>2.5569999999999999</v>
      </c>
      <c r="I64" s="4">
        <v>0.41900000000000004</v>
      </c>
      <c r="J64" s="4">
        <v>2.1379999999999999</v>
      </c>
      <c r="K64" s="4">
        <v>0</v>
      </c>
      <c r="L64" s="1">
        <v>23</v>
      </c>
      <c r="M64" s="1">
        <v>23</v>
      </c>
      <c r="N64" s="1">
        <v>23</v>
      </c>
      <c r="O64" s="1">
        <v>23</v>
      </c>
      <c r="P64" s="1">
        <v>23</v>
      </c>
      <c r="Q64" s="1">
        <v>23</v>
      </c>
      <c r="R64" s="4">
        <v>0.38700000000000001</v>
      </c>
      <c r="S64" s="4">
        <v>5.2999999999999999E-2</v>
      </c>
      <c r="T64" s="4">
        <v>0.14099999999999999</v>
      </c>
      <c r="U64" s="4">
        <f t="shared" si="4"/>
        <v>0</v>
      </c>
      <c r="V64" s="4">
        <f t="shared" si="5"/>
        <v>0</v>
      </c>
      <c r="W64" s="4">
        <f t="shared" si="6"/>
        <v>0</v>
      </c>
    </row>
    <row r="65" spans="1:23" x14ac:dyDescent="0.3">
      <c r="A65" s="1">
        <f t="shared" si="0"/>
        <v>0</v>
      </c>
      <c r="B65" s="1" t="s">
        <v>13</v>
      </c>
      <c r="C65" s="1">
        <v>0.2</v>
      </c>
      <c r="D65" s="1">
        <v>4</v>
      </c>
      <c r="E65" s="1">
        <f t="shared" si="1"/>
        <v>16</v>
      </c>
      <c r="F65" s="1">
        <v>1</v>
      </c>
      <c r="G65" s="4">
        <f t="shared" si="2"/>
        <v>0</v>
      </c>
      <c r="H65" s="3">
        <f t="shared" si="3"/>
        <v>2.278</v>
      </c>
      <c r="I65" s="4">
        <v>0.46699999999999997</v>
      </c>
      <c r="J65" s="4">
        <v>1.8109999999999999</v>
      </c>
      <c r="K65" s="4">
        <v>0</v>
      </c>
      <c r="L65" s="1">
        <v>23</v>
      </c>
      <c r="M65" s="1">
        <v>23</v>
      </c>
      <c r="N65" s="1">
        <v>23</v>
      </c>
      <c r="O65" s="1">
        <v>23</v>
      </c>
      <c r="P65" s="1">
        <v>23</v>
      </c>
      <c r="Q65" s="1">
        <v>23</v>
      </c>
      <c r="R65" s="4">
        <v>0.46700000000000003</v>
      </c>
      <c r="S65" s="4">
        <v>5.2999999999999999E-2</v>
      </c>
      <c r="T65" s="4">
        <v>0.14299999999999999</v>
      </c>
      <c r="U65" s="4">
        <f t="shared" si="4"/>
        <v>0</v>
      </c>
      <c r="V65" s="4">
        <f t="shared" si="5"/>
        <v>0</v>
      </c>
      <c r="W65" s="4">
        <f t="shared" si="6"/>
        <v>0</v>
      </c>
    </row>
    <row r="66" spans="1:23" x14ac:dyDescent="0.3">
      <c r="A66" s="1">
        <f t="shared" ref="A66:A129" si="7">IF(MOD(E66,25)=0,1,0)</f>
        <v>0</v>
      </c>
      <c r="B66" s="1" t="s">
        <v>13</v>
      </c>
      <c r="C66" s="1">
        <v>0.2</v>
      </c>
      <c r="D66" s="1">
        <v>1</v>
      </c>
      <c r="E66" s="1">
        <f t="shared" si="1"/>
        <v>17</v>
      </c>
      <c r="F66" s="1">
        <v>1</v>
      </c>
      <c r="G66" s="4">
        <f t="shared" si="2"/>
        <v>0</v>
      </c>
      <c r="H66" s="3">
        <f t="shared" si="3"/>
        <v>1.7549999999999999</v>
      </c>
      <c r="I66" s="4">
        <v>0.28699999999999998</v>
      </c>
      <c r="J66" s="4">
        <v>1.468</v>
      </c>
      <c r="K66" s="4">
        <v>0</v>
      </c>
      <c r="L66" s="1">
        <v>21</v>
      </c>
      <c r="M66" s="1">
        <v>21</v>
      </c>
      <c r="N66" s="1">
        <v>21</v>
      </c>
      <c r="O66" s="1">
        <v>21</v>
      </c>
      <c r="P66" s="1">
        <v>21</v>
      </c>
      <c r="Q66" s="1">
        <v>21</v>
      </c>
      <c r="R66" s="4">
        <v>0.23100000000000001</v>
      </c>
      <c r="S66" s="4">
        <v>3.9E-2</v>
      </c>
      <c r="T66" s="4">
        <v>0.13700000000000001</v>
      </c>
      <c r="U66" s="4">
        <f t="shared" si="4"/>
        <v>0</v>
      </c>
      <c r="V66" s="4">
        <f t="shared" si="5"/>
        <v>0</v>
      </c>
      <c r="W66" s="4">
        <f t="shared" si="6"/>
        <v>0</v>
      </c>
    </row>
    <row r="67" spans="1:23" x14ac:dyDescent="0.3">
      <c r="A67" s="1">
        <f t="shared" si="7"/>
        <v>0</v>
      </c>
      <c r="B67" s="1" t="s">
        <v>13</v>
      </c>
      <c r="C67" s="1">
        <v>0.2</v>
      </c>
      <c r="D67" s="1">
        <v>2</v>
      </c>
      <c r="E67" s="1">
        <f t="shared" ref="E67:E130" si="8">_xlfn.CEILING.MATH((ROW(E67)-1)/4)</f>
        <v>17</v>
      </c>
      <c r="F67" s="1">
        <v>1</v>
      </c>
      <c r="G67" s="4">
        <f t="shared" ref="G67:G130" si="9">(M67-L67)/L67*100</f>
        <v>0</v>
      </c>
      <c r="H67" s="3">
        <f t="shared" ref="H67:H130" si="10">I67+K67+J67</f>
        <v>1.7769999999999999</v>
      </c>
      <c r="I67" s="4">
        <v>0.35499999999999998</v>
      </c>
      <c r="J67" s="4">
        <v>1.4219999999999999</v>
      </c>
      <c r="K67" s="4">
        <v>0</v>
      </c>
      <c r="L67" s="1">
        <v>21</v>
      </c>
      <c r="M67" s="1">
        <v>21</v>
      </c>
      <c r="N67" s="1">
        <v>21</v>
      </c>
      <c r="O67" s="1">
        <v>21</v>
      </c>
      <c r="P67" s="1">
        <v>21</v>
      </c>
      <c r="Q67" s="1">
        <v>21</v>
      </c>
      <c r="R67" s="4">
        <v>0.24199999999999999</v>
      </c>
      <c r="S67" s="4">
        <v>3.9E-2</v>
      </c>
      <c r="T67" s="4">
        <v>0.14899999999999999</v>
      </c>
      <c r="U67" s="4">
        <f t="shared" ref="U67:U130" si="11">IF(F67=1,(M67-O67)/M67*100,"0")</f>
        <v>0</v>
      </c>
      <c r="V67" s="4">
        <f t="shared" ref="V67:V130" si="12">IF(F67=1,(M67-P67)/M67*100,"0")</f>
        <v>0</v>
      </c>
      <c r="W67" s="4">
        <f t="shared" ref="W67:W130" si="13">IF(F67=1,(M67-Q67)/M67*100,"0")</f>
        <v>0</v>
      </c>
    </row>
    <row r="68" spans="1:23" x14ac:dyDescent="0.3">
      <c r="A68" s="1">
        <f t="shared" si="7"/>
        <v>0</v>
      </c>
      <c r="B68" s="1" t="s">
        <v>13</v>
      </c>
      <c r="C68" s="1">
        <v>0.2</v>
      </c>
      <c r="D68" s="1">
        <v>3</v>
      </c>
      <c r="E68" s="1">
        <f t="shared" si="8"/>
        <v>17</v>
      </c>
      <c r="F68" s="1">
        <v>1</v>
      </c>
      <c r="G68" s="4">
        <f t="shared" si="9"/>
        <v>0</v>
      </c>
      <c r="H68" s="3">
        <f t="shared" si="10"/>
        <v>2.1589999999999998</v>
      </c>
      <c r="I68" s="4">
        <v>0.37</v>
      </c>
      <c r="J68" s="4">
        <v>1.7889999999999999</v>
      </c>
      <c r="K68" s="4">
        <v>0</v>
      </c>
      <c r="L68" s="1">
        <v>21</v>
      </c>
      <c r="M68" s="1">
        <v>21</v>
      </c>
      <c r="N68" s="1">
        <v>21</v>
      </c>
      <c r="O68" s="1">
        <v>21</v>
      </c>
      <c r="P68" s="1">
        <v>21</v>
      </c>
      <c r="Q68" s="1">
        <v>21</v>
      </c>
      <c r="R68" s="4">
        <v>0.33</v>
      </c>
      <c r="S68" s="4">
        <v>3.9E-2</v>
      </c>
      <c r="T68" s="4">
        <v>0.155</v>
      </c>
      <c r="U68" s="4">
        <f t="shared" si="11"/>
        <v>0</v>
      </c>
      <c r="V68" s="4">
        <f t="shared" si="12"/>
        <v>0</v>
      </c>
      <c r="W68" s="4">
        <f t="shared" si="13"/>
        <v>0</v>
      </c>
    </row>
    <row r="69" spans="1:23" x14ac:dyDescent="0.3">
      <c r="A69" s="1">
        <f t="shared" si="7"/>
        <v>0</v>
      </c>
      <c r="B69" s="1" t="s">
        <v>13</v>
      </c>
      <c r="C69" s="1">
        <v>0.2</v>
      </c>
      <c r="D69" s="1">
        <v>4</v>
      </c>
      <c r="E69" s="1">
        <f t="shared" si="8"/>
        <v>17</v>
      </c>
      <c r="F69" s="1">
        <v>1</v>
      </c>
      <c r="G69" s="4">
        <f t="shared" si="9"/>
        <v>0</v>
      </c>
      <c r="H69" s="3">
        <f t="shared" si="10"/>
        <v>1.734</v>
      </c>
      <c r="I69" s="4">
        <v>0.38400000000000001</v>
      </c>
      <c r="J69" s="4">
        <v>1.35</v>
      </c>
      <c r="K69" s="4">
        <v>0</v>
      </c>
      <c r="L69" s="1">
        <v>21</v>
      </c>
      <c r="M69" s="1">
        <v>21</v>
      </c>
      <c r="N69" s="1">
        <v>21</v>
      </c>
      <c r="O69" s="1">
        <v>21</v>
      </c>
      <c r="P69" s="1">
        <v>21</v>
      </c>
      <c r="Q69" s="1">
        <v>21</v>
      </c>
      <c r="R69" s="4">
        <v>0.34499999999999997</v>
      </c>
      <c r="S69" s="4">
        <v>3.9E-2</v>
      </c>
      <c r="T69" s="4">
        <v>0.14699999999999999</v>
      </c>
      <c r="U69" s="4">
        <f t="shared" si="11"/>
        <v>0</v>
      </c>
      <c r="V69" s="4">
        <f t="shared" si="12"/>
        <v>0</v>
      </c>
      <c r="W69" s="4">
        <f t="shared" si="13"/>
        <v>0</v>
      </c>
    </row>
    <row r="70" spans="1:23" x14ac:dyDescent="0.3">
      <c r="A70" s="1">
        <f t="shared" si="7"/>
        <v>0</v>
      </c>
      <c r="B70" s="1" t="s">
        <v>13</v>
      </c>
      <c r="C70" s="1">
        <v>0.2</v>
      </c>
      <c r="D70" s="1">
        <v>1</v>
      </c>
      <c r="E70" s="1">
        <f t="shared" si="8"/>
        <v>18</v>
      </c>
      <c r="F70" s="1">
        <v>1</v>
      </c>
      <c r="G70" s="4">
        <f t="shared" si="9"/>
        <v>0</v>
      </c>
      <c r="H70" s="3">
        <f t="shared" si="10"/>
        <v>3.9329999999999998</v>
      </c>
      <c r="I70" s="4">
        <v>0.36699999999999999</v>
      </c>
      <c r="J70" s="4">
        <v>3.5659999999999998</v>
      </c>
      <c r="K70" s="4">
        <v>0</v>
      </c>
      <c r="L70" s="1">
        <v>20</v>
      </c>
      <c r="M70" s="1">
        <v>20</v>
      </c>
      <c r="N70" s="1">
        <v>20</v>
      </c>
      <c r="O70" s="1">
        <v>19</v>
      </c>
      <c r="P70" s="1">
        <v>20</v>
      </c>
      <c r="Q70" s="1">
        <v>19</v>
      </c>
      <c r="R70" s="4">
        <v>0.26300000000000001</v>
      </c>
      <c r="S70" s="4">
        <v>5.0999999999999997E-2</v>
      </c>
      <c r="T70" s="4">
        <v>0.19400000000000001</v>
      </c>
      <c r="U70" s="4">
        <f t="shared" si="11"/>
        <v>5</v>
      </c>
      <c r="V70" s="4">
        <f t="shared" si="12"/>
        <v>0</v>
      </c>
      <c r="W70" s="4">
        <f t="shared" si="13"/>
        <v>5</v>
      </c>
    </row>
    <row r="71" spans="1:23" x14ac:dyDescent="0.3">
      <c r="A71" s="1">
        <f t="shared" si="7"/>
        <v>0</v>
      </c>
      <c r="B71" s="1" t="s">
        <v>13</v>
      </c>
      <c r="C71" s="1">
        <v>0.2</v>
      </c>
      <c r="D71" s="1">
        <v>2</v>
      </c>
      <c r="E71" s="1">
        <f t="shared" si="8"/>
        <v>18</v>
      </c>
      <c r="F71" s="1">
        <v>1</v>
      </c>
      <c r="G71" s="4">
        <f t="shared" si="9"/>
        <v>0</v>
      </c>
      <c r="H71" s="3">
        <f t="shared" si="10"/>
        <v>3.8660000000000001</v>
      </c>
      <c r="I71" s="4">
        <v>0.38300000000000001</v>
      </c>
      <c r="J71" s="4">
        <v>3.4830000000000001</v>
      </c>
      <c r="K71" s="4">
        <v>0</v>
      </c>
      <c r="L71" s="1">
        <v>20</v>
      </c>
      <c r="M71" s="1">
        <v>20</v>
      </c>
      <c r="N71" s="1">
        <v>20</v>
      </c>
      <c r="O71" s="1">
        <v>19</v>
      </c>
      <c r="P71" s="1">
        <v>20</v>
      </c>
      <c r="Q71" s="1">
        <v>19</v>
      </c>
      <c r="R71" s="4">
        <v>0.32500000000000001</v>
      </c>
      <c r="S71" s="4">
        <v>5.0999999999999997E-2</v>
      </c>
      <c r="T71" s="4">
        <v>0.17100000000000001</v>
      </c>
      <c r="U71" s="4">
        <f t="shared" si="11"/>
        <v>5</v>
      </c>
      <c r="V71" s="4">
        <f t="shared" si="12"/>
        <v>0</v>
      </c>
      <c r="W71" s="4">
        <f t="shared" si="13"/>
        <v>5</v>
      </c>
    </row>
    <row r="72" spans="1:23" x14ac:dyDescent="0.3">
      <c r="A72" s="1">
        <f t="shared" si="7"/>
        <v>0</v>
      </c>
      <c r="B72" s="1" t="s">
        <v>13</v>
      </c>
      <c r="C72" s="1">
        <v>0.2</v>
      </c>
      <c r="D72" s="1">
        <v>3</v>
      </c>
      <c r="E72" s="1">
        <f t="shared" si="8"/>
        <v>18</v>
      </c>
      <c r="F72" s="1">
        <v>1</v>
      </c>
      <c r="G72" s="4">
        <f t="shared" si="9"/>
        <v>0</v>
      </c>
      <c r="H72" s="3">
        <f t="shared" si="10"/>
        <v>3.9770000000000003</v>
      </c>
      <c r="I72" s="4">
        <v>0.39800000000000002</v>
      </c>
      <c r="J72" s="4">
        <v>3.5790000000000002</v>
      </c>
      <c r="K72" s="4">
        <v>0</v>
      </c>
      <c r="L72" s="1">
        <v>20</v>
      </c>
      <c r="M72" s="1">
        <v>20</v>
      </c>
      <c r="N72" s="1">
        <v>20</v>
      </c>
      <c r="O72" s="1">
        <v>19</v>
      </c>
      <c r="P72" s="1">
        <v>20</v>
      </c>
      <c r="Q72" s="1">
        <v>19</v>
      </c>
      <c r="R72" s="4">
        <v>0.36</v>
      </c>
      <c r="S72" s="4">
        <v>5.0999999999999997E-2</v>
      </c>
      <c r="T72" s="4">
        <v>0.16300000000000001</v>
      </c>
      <c r="U72" s="4">
        <f t="shared" si="11"/>
        <v>5</v>
      </c>
      <c r="V72" s="4">
        <f t="shared" si="12"/>
        <v>0</v>
      </c>
      <c r="W72" s="4">
        <f t="shared" si="13"/>
        <v>5</v>
      </c>
    </row>
    <row r="73" spans="1:23" x14ac:dyDescent="0.3">
      <c r="A73" s="1">
        <f t="shared" si="7"/>
        <v>0</v>
      </c>
      <c r="B73" s="1" t="s">
        <v>13</v>
      </c>
      <c r="C73" s="1">
        <v>0.2</v>
      </c>
      <c r="D73" s="1">
        <v>4</v>
      </c>
      <c r="E73" s="1">
        <f t="shared" si="8"/>
        <v>18</v>
      </c>
      <c r="F73" s="1">
        <v>1</v>
      </c>
      <c r="G73" s="4">
        <f t="shared" si="9"/>
        <v>0</v>
      </c>
      <c r="H73" s="3">
        <f t="shared" si="10"/>
        <v>4.3780000000000001</v>
      </c>
      <c r="I73" s="4">
        <v>0.43300000000000005</v>
      </c>
      <c r="J73" s="4">
        <v>3.9449999999999998</v>
      </c>
      <c r="K73" s="4">
        <v>0</v>
      </c>
      <c r="L73" s="1">
        <v>20</v>
      </c>
      <c r="M73" s="1">
        <v>20</v>
      </c>
      <c r="N73" s="1">
        <v>20</v>
      </c>
      <c r="O73" s="1">
        <v>19</v>
      </c>
      <c r="P73" s="1">
        <v>20</v>
      </c>
      <c r="Q73" s="1">
        <v>19</v>
      </c>
      <c r="R73" s="4">
        <v>0.39400000000000002</v>
      </c>
      <c r="S73" s="4">
        <v>5.0999999999999997E-2</v>
      </c>
      <c r="T73" s="4">
        <v>0.16700000000000001</v>
      </c>
      <c r="U73" s="4">
        <f t="shared" si="11"/>
        <v>5</v>
      </c>
      <c r="V73" s="4">
        <f t="shared" si="12"/>
        <v>0</v>
      </c>
      <c r="W73" s="4">
        <f t="shared" si="13"/>
        <v>5</v>
      </c>
    </row>
    <row r="74" spans="1:23" x14ac:dyDescent="0.3">
      <c r="A74" s="1">
        <f t="shared" si="7"/>
        <v>0</v>
      </c>
      <c r="B74" s="1" t="s">
        <v>13</v>
      </c>
      <c r="C74" s="1">
        <v>0.2</v>
      </c>
      <c r="D74" s="1">
        <v>1</v>
      </c>
      <c r="E74" s="1">
        <f t="shared" si="8"/>
        <v>19</v>
      </c>
      <c r="F74" s="1">
        <v>1</v>
      </c>
      <c r="G74" s="4">
        <f t="shared" si="9"/>
        <v>0</v>
      </c>
      <c r="H74" s="3">
        <f t="shared" si="10"/>
        <v>2.34</v>
      </c>
      <c r="I74" s="4">
        <v>0.36</v>
      </c>
      <c r="J74" s="4">
        <v>1.98</v>
      </c>
      <c r="K74" s="4">
        <v>0</v>
      </c>
      <c r="L74" s="1">
        <v>23</v>
      </c>
      <c r="M74" s="1">
        <v>23</v>
      </c>
      <c r="N74" s="1">
        <v>23</v>
      </c>
      <c r="O74" s="1">
        <v>23</v>
      </c>
      <c r="P74" s="1">
        <v>23</v>
      </c>
      <c r="Q74" s="1">
        <v>23</v>
      </c>
      <c r="R74" s="4">
        <v>0.32900000000000001</v>
      </c>
      <c r="S74" s="4">
        <v>4.5999999999999999E-2</v>
      </c>
      <c r="T74" s="4">
        <v>0.14399999999999999</v>
      </c>
      <c r="U74" s="4">
        <f t="shared" si="11"/>
        <v>0</v>
      </c>
      <c r="V74" s="4">
        <f t="shared" si="12"/>
        <v>0</v>
      </c>
      <c r="W74" s="4">
        <f t="shared" si="13"/>
        <v>0</v>
      </c>
    </row>
    <row r="75" spans="1:23" x14ac:dyDescent="0.3">
      <c r="A75" s="1">
        <f t="shared" si="7"/>
        <v>0</v>
      </c>
      <c r="B75" s="1" t="s">
        <v>13</v>
      </c>
      <c r="C75" s="1">
        <v>0.2</v>
      </c>
      <c r="D75" s="1">
        <v>2</v>
      </c>
      <c r="E75" s="1">
        <f t="shared" si="8"/>
        <v>19</v>
      </c>
      <c r="F75" s="1">
        <v>1</v>
      </c>
      <c r="G75" s="4">
        <f t="shared" si="9"/>
        <v>0</v>
      </c>
      <c r="H75" s="3">
        <f t="shared" si="10"/>
        <v>1.81</v>
      </c>
      <c r="I75" s="4">
        <v>0.40200000000000002</v>
      </c>
      <c r="J75" s="4">
        <v>1.4079999999999999</v>
      </c>
      <c r="K75" s="4">
        <v>0</v>
      </c>
      <c r="L75" s="1">
        <v>23</v>
      </c>
      <c r="M75" s="1">
        <v>23</v>
      </c>
      <c r="N75" s="1">
        <v>23</v>
      </c>
      <c r="O75" s="1">
        <v>23</v>
      </c>
      <c r="P75" s="1">
        <v>23</v>
      </c>
      <c r="Q75" s="1">
        <v>23</v>
      </c>
      <c r="R75" s="4">
        <v>0.34599999999999997</v>
      </c>
      <c r="S75" s="4">
        <v>4.5999999999999999E-2</v>
      </c>
      <c r="T75" s="4">
        <v>0.13800000000000001</v>
      </c>
      <c r="U75" s="4">
        <f t="shared" si="11"/>
        <v>0</v>
      </c>
      <c r="V75" s="4">
        <f t="shared" si="12"/>
        <v>0</v>
      </c>
      <c r="W75" s="4">
        <f t="shared" si="13"/>
        <v>0</v>
      </c>
    </row>
    <row r="76" spans="1:23" x14ac:dyDescent="0.3">
      <c r="A76" s="1">
        <f t="shared" si="7"/>
        <v>0</v>
      </c>
      <c r="B76" s="1" t="s">
        <v>13</v>
      </c>
      <c r="C76" s="1">
        <v>0.2</v>
      </c>
      <c r="D76" s="1">
        <v>3</v>
      </c>
      <c r="E76" s="1">
        <f t="shared" si="8"/>
        <v>19</v>
      </c>
      <c r="F76" s="1">
        <v>1</v>
      </c>
      <c r="G76" s="4">
        <f t="shared" si="9"/>
        <v>0</v>
      </c>
      <c r="H76" s="3">
        <f t="shared" si="10"/>
        <v>1.853</v>
      </c>
      <c r="I76" s="4">
        <v>0.42900000000000005</v>
      </c>
      <c r="J76" s="4">
        <v>1.4239999999999999</v>
      </c>
      <c r="K76" s="4">
        <v>0</v>
      </c>
      <c r="L76" s="1">
        <v>23</v>
      </c>
      <c r="M76" s="1">
        <v>23</v>
      </c>
      <c r="N76" s="1">
        <v>23</v>
      </c>
      <c r="O76" s="1">
        <v>23</v>
      </c>
      <c r="P76" s="1">
        <v>23</v>
      </c>
      <c r="Q76" s="1">
        <v>23</v>
      </c>
      <c r="R76" s="4">
        <v>0.40699999999999997</v>
      </c>
      <c r="S76" s="4">
        <v>4.5999999999999999E-2</v>
      </c>
      <c r="T76" s="4">
        <v>0.14799999999999999</v>
      </c>
      <c r="U76" s="4">
        <f t="shared" si="11"/>
        <v>0</v>
      </c>
      <c r="V76" s="4">
        <f t="shared" si="12"/>
        <v>0</v>
      </c>
      <c r="W76" s="4">
        <f t="shared" si="13"/>
        <v>0</v>
      </c>
    </row>
    <row r="77" spans="1:23" x14ac:dyDescent="0.3">
      <c r="A77" s="1">
        <f t="shared" si="7"/>
        <v>0</v>
      </c>
      <c r="B77" s="1" t="s">
        <v>13</v>
      </c>
      <c r="C77" s="1">
        <v>0.2</v>
      </c>
      <c r="D77" s="1">
        <v>4</v>
      </c>
      <c r="E77" s="1">
        <f t="shared" si="8"/>
        <v>19</v>
      </c>
      <c r="F77" s="1">
        <v>1</v>
      </c>
      <c r="G77" s="4">
        <f t="shared" si="9"/>
        <v>0</v>
      </c>
      <c r="H77" s="3">
        <f t="shared" si="10"/>
        <v>2.5220000000000002</v>
      </c>
      <c r="I77" s="4">
        <v>0.48699999999999999</v>
      </c>
      <c r="J77" s="4">
        <v>2.0350000000000001</v>
      </c>
      <c r="K77" s="4">
        <v>0</v>
      </c>
      <c r="L77" s="1">
        <v>23</v>
      </c>
      <c r="M77" s="1">
        <v>23</v>
      </c>
      <c r="N77" s="1">
        <v>23</v>
      </c>
      <c r="O77" s="1">
        <v>23</v>
      </c>
      <c r="P77" s="1">
        <v>23</v>
      </c>
      <c r="Q77" s="1">
        <v>23</v>
      </c>
      <c r="R77" s="4">
        <v>0.51300000000000001</v>
      </c>
      <c r="S77" s="4">
        <v>4.5999999999999999E-2</v>
      </c>
      <c r="T77" s="4">
        <v>0.13200000000000001</v>
      </c>
      <c r="U77" s="4">
        <f t="shared" si="11"/>
        <v>0</v>
      </c>
      <c r="V77" s="4">
        <f t="shared" si="12"/>
        <v>0</v>
      </c>
      <c r="W77" s="4">
        <f t="shared" si="13"/>
        <v>0</v>
      </c>
    </row>
    <row r="78" spans="1:23" x14ac:dyDescent="0.3">
      <c r="A78" s="1">
        <f t="shared" si="7"/>
        <v>0</v>
      </c>
      <c r="B78" s="1" t="s">
        <v>13</v>
      </c>
      <c r="C78" s="1">
        <v>0.2</v>
      </c>
      <c r="D78" s="1">
        <v>1</v>
      </c>
      <c r="E78" s="1">
        <f t="shared" si="8"/>
        <v>20</v>
      </c>
      <c r="F78" s="1">
        <v>1</v>
      </c>
      <c r="G78" s="4">
        <f t="shared" si="9"/>
        <v>0</v>
      </c>
      <c r="H78" s="3">
        <f t="shared" si="10"/>
        <v>1.89</v>
      </c>
      <c r="I78" s="4">
        <v>0.33299999999999996</v>
      </c>
      <c r="J78" s="4">
        <v>1.5569999999999999</v>
      </c>
      <c r="K78" s="4">
        <v>0</v>
      </c>
      <c r="L78" s="1">
        <v>21</v>
      </c>
      <c r="M78" s="1">
        <v>21</v>
      </c>
      <c r="N78" s="1">
        <v>21</v>
      </c>
      <c r="O78" s="1">
        <v>21</v>
      </c>
      <c r="P78" s="1">
        <v>21</v>
      </c>
      <c r="Q78" s="1">
        <v>21</v>
      </c>
      <c r="R78" s="4">
        <v>0.24099999999999999</v>
      </c>
      <c r="S78" s="4">
        <v>0.03</v>
      </c>
      <c r="T78" s="4">
        <v>0.17499999999999999</v>
      </c>
      <c r="U78" s="4">
        <f t="shared" si="11"/>
        <v>0</v>
      </c>
      <c r="V78" s="4">
        <f t="shared" si="12"/>
        <v>0</v>
      </c>
      <c r="W78" s="4">
        <f t="shared" si="13"/>
        <v>0</v>
      </c>
    </row>
    <row r="79" spans="1:23" x14ac:dyDescent="0.3">
      <c r="A79" s="1">
        <f t="shared" si="7"/>
        <v>0</v>
      </c>
      <c r="B79" s="1" t="s">
        <v>13</v>
      </c>
      <c r="C79" s="1">
        <v>0.2</v>
      </c>
      <c r="D79" s="1">
        <v>2</v>
      </c>
      <c r="E79" s="1">
        <f t="shared" si="8"/>
        <v>20</v>
      </c>
      <c r="F79" s="1">
        <v>1</v>
      </c>
      <c r="G79" s="4">
        <f t="shared" si="9"/>
        <v>0</v>
      </c>
      <c r="H79" s="3">
        <f t="shared" si="10"/>
        <v>2.0070000000000001</v>
      </c>
      <c r="I79" s="4">
        <v>0.37</v>
      </c>
      <c r="J79" s="4">
        <v>1.637</v>
      </c>
      <c r="K79" s="4">
        <v>0</v>
      </c>
      <c r="L79" s="1">
        <v>21</v>
      </c>
      <c r="M79" s="1">
        <v>21</v>
      </c>
      <c r="N79" s="1">
        <v>21</v>
      </c>
      <c r="O79" s="1">
        <v>21</v>
      </c>
      <c r="P79" s="1">
        <v>21</v>
      </c>
      <c r="Q79" s="1">
        <v>21</v>
      </c>
      <c r="R79" s="4">
        <v>0.28100000000000003</v>
      </c>
      <c r="S79" s="4">
        <v>0.03</v>
      </c>
      <c r="T79" s="4">
        <v>0.16400000000000001</v>
      </c>
      <c r="U79" s="4">
        <f t="shared" si="11"/>
        <v>0</v>
      </c>
      <c r="V79" s="4">
        <f t="shared" si="12"/>
        <v>0</v>
      </c>
      <c r="W79" s="4">
        <f t="shared" si="13"/>
        <v>0</v>
      </c>
    </row>
    <row r="80" spans="1:23" x14ac:dyDescent="0.3">
      <c r="A80" s="1">
        <f t="shared" si="7"/>
        <v>0</v>
      </c>
      <c r="B80" s="1" t="s">
        <v>13</v>
      </c>
      <c r="C80" s="1">
        <v>0.2</v>
      </c>
      <c r="D80" s="1">
        <v>3</v>
      </c>
      <c r="E80" s="1">
        <f t="shared" si="8"/>
        <v>20</v>
      </c>
      <c r="F80" s="1">
        <v>1</v>
      </c>
      <c r="G80" s="4">
        <f t="shared" si="9"/>
        <v>0</v>
      </c>
      <c r="H80" s="3">
        <f t="shared" si="10"/>
        <v>1.794</v>
      </c>
      <c r="I80" s="4">
        <v>0.375</v>
      </c>
      <c r="J80" s="4">
        <v>1.419</v>
      </c>
      <c r="K80" s="4">
        <v>0</v>
      </c>
      <c r="L80" s="1">
        <v>21</v>
      </c>
      <c r="M80" s="1">
        <v>21</v>
      </c>
      <c r="N80" s="1">
        <v>21</v>
      </c>
      <c r="O80" s="1">
        <v>21</v>
      </c>
      <c r="P80" s="1">
        <v>21</v>
      </c>
      <c r="Q80" s="1">
        <v>21</v>
      </c>
      <c r="R80" s="4">
        <v>0.35</v>
      </c>
      <c r="S80" s="4">
        <v>0.03</v>
      </c>
      <c r="T80" s="4">
        <v>0.14799999999999999</v>
      </c>
      <c r="U80" s="4">
        <f t="shared" si="11"/>
        <v>0</v>
      </c>
      <c r="V80" s="4">
        <f t="shared" si="12"/>
        <v>0</v>
      </c>
      <c r="W80" s="4">
        <f t="shared" si="13"/>
        <v>0</v>
      </c>
    </row>
    <row r="81" spans="1:23" x14ac:dyDescent="0.3">
      <c r="A81" s="1">
        <f t="shared" si="7"/>
        <v>0</v>
      </c>
      <c r="B81" s="1" t="s">
        <v>13</v>
      </c>
      <c r="C81" s="1">
        <v>0.2</v>
      </c>
      <c r="D81" s="1">
        <v>4</v>
      </c>
      <c r="E81" s="1">
        <f t="shared" si="8"/>
        <v>20</v>
      </c>
      <c r="F81" s="1">
        <v>1</v>
      </c>
      <c r="G81" s="4">
        <f t="shared" si="9"/>
        <v>0</v>
      </c>
      <c r="H81" s="3">
        <f t="shared" si="10"/>
        <v>1.7120000000000002</v>
      </c>
      <c r="I81" s="4">
        <v>0.43400000000000005</v>
      </c>
      <c r="J81" s="4">
        <v>1.278</v>
      </c>
      <c r="K81" s="4">
        <v>0</v>
      </c>
      <c r="L81" s="1">
        <v>21</v>
      </c>
      <c r="M81" s="1">
        <v>21</v>
      </c>
      <c r="N81" s="1">
        <v>21</v>
      </c>
      <c r="O81" s="1">
        <v>21</v>
      </c>
      <c r="P81" s="1">
        <v>21</v>
      </c>
      <c r="Q81" s="1">
        <v>21</v>
      </c>
      <c r="R81" s="4">
        <v>0.34499999999999997</v>
      </c>
      <c r="S81" s="4">
        <v>0.03</v>
      </c>
      <c r="T81" s="4">
        <v>0.16800000000000001</v>
      </c>
      <c r="U81" s="4">
        <f t="shared" si="11"/>
        <v>0</v>
      </c>
      <c r="V81" s="4">
        <f t="shared" si="12"/>
        <v>0</v>
      </c>
      <c r="W81" s="4">
        <f t="shared" si="13"/>
        <v>0</v>
      </c>
    </row>
    <row r="82" spans="1:23" x14ac:dyDescent="0.3">
      <c r="A82" s="1">
        <f t="shared" si="7"/>
        <v>0</v>
      </c>
      <c r="B82" s="1" t="s">
        <v>13</v>
      </c>
      <c r="C82" s="1">
        <v>0.2</v>
      </c>
      <c r="D82" s="1">
        <v>1</v>
      </c>
      <c r="E82" s="1">
        <f t="shared" si="8"/>
        <v>21</v>
      </c>
      <c r="F82" s="1">
        <v>1</v>
      </c>
      <c r="G82" s="4">
        <f t="shared" si="9"/>
        <v>0</v>
      </c>
      <c r="H82" s="3">
        <f t="shared" si="10"/>
        <v>6.8360000000000003</v>
      </c>
      <c r="I82" s="4">
        <v>0.31499999999999995</v>
      </c>
      <c r="J82" s="4">
        <v>6.5209999999999999</v>
      </c>
      <c r="K82" s="4">
        <v>0</v>
      </c>
      <c r="L82" s="1">
        <v>21</v>
      </c>
      <c r="M82" s="1">
        <v>21</v>
      </c>
      <c r="N82" s="1">
        <v>21</v>
      </c>
      <c r="O82" s="1">
        <v>21</v>
      </c>
      <c r="P82" s="1">
        <v>21</v>
      </c>
      <c r="Q82" s="1">
        <v>21</v>
      </c>
      <c r="R82" s="4">
        <v>0.219</v>
      </c>
      <c r="S82" s="4">
        <v>3.2000000000000001E-2</v>
      </c>
      <c r="T82" s="4">
        <v>0.17399999999999999</v>
      </c>
      <c r="U82" s="4">
        <f t="shared" si="11"/>
        <v>0</v>
      </c>
      <c r="V82" s="4">
        <f t="shared" si="12"/>
        <v>0</v>
      </c>
      <c r="W82" s="4">
        <f t="shared" si="13"/>
        <v>0</v>
      </c>
    </row>
    <row r="83" spans="1:23" x14ac:dyDescent="0.3">
      <c r="A83" s="1">
        <f t="shared" si="7"/>
        <v>0</v>
      </c>
      <c r="B83" s="1" t="s">
        <v>13</v>
      </c>
      <c r="C83" s="1">
        <v>0.2</v>
      </c>
      <c r="D83" s="1">
        <v>2</v>
      </c>
      <c r="E83" s="1">
        <f t="shared" si="8"/>
        <v>21</v>
      </c>
      <c r="F83" s="1">
        <v>1</v>
      </c>
      <c r="G83" s="4">
        <f t="shared" si="9"/>
        <v>0</v>
      </c>
      <c r="H83" s="3">
        <f t="shared" si="10"/>
        <v>8.8680000000000003</v>
      </c>
      <c r="I83" s="4">
        <v>0.39299999999999996</v>
      </c>
      <c r="J83" s="4">
        <v>8.4749999999999996</v>
      </c>
      <c r="K83" s="4">
        <v>0</v>
      </c>
      <c r="L83" s="1">
        <v>21</v>
      </c>
      <c r="M83" s="1">
        <v>21</v>
      </c>
      <c r="N83" s="1">
        <v>21</v>
      </c>
      <c r="O83" s="1">
        <v>21</v>
      </c>
      <c r="P83" s="1">
        <v>21</v>
      </c>
      <c r="Q83" s="1">
        <v>21</v>
      </c>
      <c r="R83" s="4">
        <v>0.27800000000000002</v>
      </c>
      <c r="S83" s="4">
        <v>3.2000000000000001E-2</v>
      </c>
      <c r="T83" s="4">
        <v>0.21299999999999999</v>
      </c>
      <c r="U83" s="4">
        <f t="shared" si="11"/>
        <v>0</v>
      </c>
      <c r="V83" s="4">
        <f t="shared" si="12"/>
        <v>0</v>
      </c>
      <c r="W83" s="4">
        <f t="shared" si="13"/>
        <v>0</v>
      </c>
    </row>
    <row r="84" spans="1:23" x14ac:dyDescent="0.3">
      <c r="A84" s="1">
        <f t="shared" si="7"/>
        <v>0</v>
      </c>
      <c r="B84" s="1" t="s">
        <v>13</v>
      </c>
      <c r="C84" s="1">
        <v>0.2</v>
      </c>
      <c r="D84" s="1">
        <v>3</v>
      </c>
      <c r="E84" s="1">
        <f t="shared" si="8"/>
        <v>21</v>
      </c>
      <c r="F84" s="1">
        <v>1</v>
      </c>
      <c r="G84" s="4">
        <f t="shared" si="9"/>
        <v>0</v>
      </c>
      <c r="H84" s="3">
        <f t="shared" si="10"/>
        <v>6.92</v>
      </c>
      <c r="I84" s="4">
        <v>0.41799999999999993</v>
      </c>
      <c r="J84" s="4">
        <v>6.5019999999999998</v>
      </c>
      <c r="K84" s="4">
        <v>0</v>
      </c>
      <c r="L84" s="1">
        <v>21</v>
      </c>
      <c r="M84" s="1">
        <v>21</v>
      </c>
      <c r="N84" s="1">
        <v>21</v>
      </c>
      <c r="O84" s="1">
        <v>21</v>
      </c>
      <c r="P84" s="1">
        <v>21</v>
      </c>
      <c r="Q84" s="1">
        <v>21</v>
      </c>
      <c r="R84" s="4">
        <v>0.315</v>
      </c>
      <c r="S84" s="4">
        <v>3.2000000000000001E-2</v>
      </c>
      <c r="T84" s="4">
        <v>0.20799999999999999</v>
      </c>
      <c r="U84" s="4">
        <f t="shared" si="11"/>
        <v>0</v>
      </c>
      <c r="V84" s="4">
        <f t="shared" si="12"/>
        <v>0</v>
      </c>
      <c r="W84" s="4">
        <f t="shared" si="13"/>
        <v>0</v>
      </c>
    </row>
    <row r="85" spans="1:23" x14ac:dyDescent="0.3">
      <c r="A85" s="1">
        <f t="shared" si="7"/>
        <v>0</v>
      </c>
      <c r="B85" s="1" t="s">
        <v>13</v>
      </c>
      <c r="C85" s="1">
        <v>0.2</v>
      </c>
      <c r="D85" s="1">
        <v>4</v>
      </c>
      <c r="E85" s="1">
        <f t="shared" si="8"/>
        <v>21</v>
      </c>
      <c r="F85" s="1">
        <v>1</v>
      </c>
      <c r="G85" s="4">
        <f t="shared" si="9"/>
        <v>0</v>
      </c>
      <c r="H85" s="3">
        <f t="shared" si="10"/>
        <v>6.9559999999999995</v>
      </c>
      <c r="I85" s="4">
        <v>0.45599999999999996</v>
      </c>
      <c r="J85" s="4">
        <v>6.5</v>
      </c>
      <c r="K85" s="4">
        <v>0</v>
      </c>
      <c r="L85" s="1">
        <v>21</v>
      </c>
      <c r="M85" s="1">
        <v>21</v>
      </c>
      <c r="N85" s="1">
        <v>21</v>
      </c>
      <c r="O85" s="1">
        <v>21</v>
      </c>
      <c r="P85" s="1">
        <v>21</v>
      </c>
      <c r="Q85" s="1">
        <v>21</v>
      </c>
      <c r="R85" s="4">
        <v>0.26800000000000002</v>
      </c>
      <c r="S85" s="4">
        <v>3.2000000000000001E-2</v>
      </c>
      <c r="T85" s="4">
        <v>0.223</v>
      </c>
      <c r="U85" s="4">
        <f t="shared" si="11"/>
        <v>0</v>
      </c>
      <c r="V85" s="4">
        <f t="shared" si="12"/>
        <v>0</v>
      </c>
      <c r="W85" s="4">
        <f t="shared" si="13"/>
        <v>0</v>
      </c>
    </row>
    <row r="86" spans="1:23" x14ac:dyDescent="0.3">
      <c r="A86" s="1">
        <f t="shared" si="7"/>
        <v>0</v>
      </c>
      <c r="B86" s="1" t="s">
        <v>13</v>
      </c>
      <c r="C86" s="1">
        <v>0.2</v>
      </c>
      <c r="D86" s="1">
        <v>1</v>
      </c>
      <c r="E86" s="1">
        <f t="shared" si="8"/>
        <v>22</v>
      </c>
      <c r="F86" s="1">
        <v>1</v>
      </c>
      <c r="G86" s="4">
        <f t="shared" si="9"/>
        <v>0</v>
      </c>
      <c r="H86" s="3">
        <f t="shared" si="10"/>
        <v>2.42</v>
      </c>
      <c r="I86" s="4">
        <v>0.40699999999999997</v>
      </c>
      <c r="J86" s="4">
        <v>2.0129999999999999</v>
      </c>
      <c r="K86" s="4">
        <v>0</v>
      </c>
      <c r="L86" s="1">
        <v>24</v>
      </c>
      <c r="M86" s="1">
        <v>24</v>
      </c>
      <c r="N86" s="1">
        <v>24</v>
      </c>
      <c r="O86" s="1">
        <v>24</v>
      </c>
      <c r="P86" s="1">
        <v>24</v>
      </c>
      <c r="Q86" s="1">
        <v>24</v>
      </c>
      <c r="R86" s="4">
        <v>0.26600000000000001</v>
      </c>
      <c r="S86" s="4">
        <v>0.03</v>
      </c>
      <c r="T86" s="4">
        <v>0.23</v>
      </c>
      <c r="U86" s="4">
        <f t="shared" si="11"/>
        <v>0</v>
      </c>
      <c r="V86" s="4">
        <f t="shared" si="12"/>
        <v>0</v>
      </c>
      <c r="W86" s="4">
        <f t="shared" si="13"/>
        <v>0</v>
      </c>
    </row>
    <row r="87" spans="1:23" x14ac:dyDescent="0.3">
      <c r="A87" s="1">
        <f t="shared" si="7"/>
        <v>0</v>
      </c>
      <c r="B87" s="1" t="s">
        <v>13</v>
      </c>
      <c r="C87" s="1">
        <v>0.2</v>
      </c>
      <c r="D87" s="1">
        <v>2</v>
      </c>
      <c r="E87" s="1">
        <f t="shared" si="8"/>
        <v>22</v>
      </c>
      <c r="F87" s="1">
        <v>1</v>
      </c>
      <c r="G87" s="4">
        <f t="shared" si="9"/>
        <v>0</v>
      </c>
      <c r="H87" s="3">
        <f t="shared" si="10"/>
        <v>2.3180000000000001</v>
      </c>
      <c r="I87" s="4">
        <v>0.36599999999999999</v>
      </c>
      <c r="J87" s="4">
        <v>1.952</v>
      </c>
      <c r="K87" s="4">
        <v>0</v>
      </c>
      <c r="L87" s="1">
        <v>24</v>
      </c>
      <c r="M87" s="1">
        <v>24</v>
      </c>
      <c r="N87" s="1">
        <v>24</v>
      </c>
      <c r="O87" s="1">
        <v>24</v>
      </c>
      <c r="P87" s="1">
        <v>24</v>
      </c>
      <c r="Q87" s="1">
        <v>24</v>
      </c>
      <c r="R87" s="4">
        <v>0.33600000000000002</v>
      </c>
      <c r="S87" s="4">
        <v>0.03</v>
      </c>
      <c r="T87" s="4">
        <v>0.14299999999999999</v>
      </c>
      <c r="U87" s="4">
        <f t="shared" si="11"/>
        <v>0</v>
      </c>
      <c r="V87" s="4">
        <f t="shared" si="12"/>
        <v>0</v>
      </c>
      <c r="W87" s="4">
        <f t="shared" si="13"/>
        <v>0</v>
      </c>
    </row>
    <row r="88" spans="1:23" x14ac:dyDescent="0.3">
      <c r="A88" s="1">
        <f t="shared" si="7"/>
        <v>0</v>
      </c>
      <c r="B88" s="1" t="s">
        <v>13</v>
      </c>
      <c r="C88" s="1">
        <v>0.2</v>
      </c>
      <c r="D88" s="1">
        <v>3</v>
      </c>
      <c r="E88" s="1">
        <f t="shared" si="8"/>
        <v>22</v>
      </c>
      <c r="F88" s="1">
        <v>1</v>
      </c>
      <c r="G88" s="4">
        <f t="shared" si="9"/>
        <v>0</v>
      </c>
      <c r="H88" s="3">
        <f t="shared" si="10"/>
        <v>2.504</v>
      </c>
      <c r="I88" s="4">
        <v>0.39500000000000002</v>
      </c>
      <c r="J88" s="4">
        <v>2.109</v>
      </c>
      <c r="K88" s="4">
        <v>0</v>
      </c>
      <c r="L88" s="1">
        <v>24</v>
      </c>
      <c r="M88" s="1">
        <v>24</v>
      </c>
      <c r="N88" s="1">
        <v>24</v>
      </c>
      <c r="O88" s="1">
        <v>24</v>
      </c>
      <c r="P88" s="1">
        <v>24</v>
      </c>
      <c r="Q88" s="1">
        <v>24</v>
      </c>
      <c r="R88" s="4">
        <v>0.35</v>
      </c>
      <c r="S88" s="4">
        <v>0.03</v>
      </c>
      <c r="T88" s="4">
        <v>0.13600000000000001</v>
      </c>
      <c r="U88" s="4">
        <f t="shared" si="11"/>
        <v>0</v>
      </c>
      <c r="V88" s="4">
        <f t="shared" si="12"/>
        <v>0</v>
      </c>
      <c r="W88" s="4">
        <f t="shared" si="13"/>
        <v>0</v>
      </c>
    </row>
    <row r="89" spans="1:23" x14ac:dyDescent="0.3">
      <c r="A89" s="1">
        <f t="shared" si="7"/>
        <v>0</v>
      </c>
      <c r="B89" s="1" t="s">
        <v>13</v>
      </c>
      <c r="C89" s="1">
        <v>0.2</v>
      </c>
      <c r="D89" s="1">
        <v>4</v>
      </c>
      <c r="E89" s="1">
        <f t="shared" si="8"/>
        <v>22</v>
      </c>
      <c r="F89" s="1">
        <v>1</v>
      </c>
      <c r="G89" s="4">
        <f t="shared" si="9"/>
        <v>0</v>
      </c>
      <c r="H89" s="3">
        <f t="shared" si="10"/>
        <v>2.0699999999999998</v>
      </c>
      <c r="I89" s="4">
        <v>0.40200000000000002</v>
      </c>
      <c r="J89" s="4">
        <v>1.6679999999999999</v>
      </c>
      <c r="K89" s="4">
        <v>0</v>
      </c>
      <c r="L89" s="1">
        <v>24</v>
      </c>
      <c r="M89" s="1">
        <v>24</v>
      </c>
      <c r="N89" s="1">
        <v>24</v>
      </c>
      <c r="O89" s="1">
        <v>24</v>
      </c>
      <c r="P89" s="1">
        <v>24</v>
      </c>
      <c r="Q89" s="1">
        <v>24</v>
      </c>
      <c r="R89" s="4">
        <v>0.41899999999999998</v>
      </c>
      <c r="S89" s="4">
        <v>0.03</v>
      </c>
      <c r="T89" s="4">
        <v>0.13100000000000001</v>
      </c>
      <c r="U89" s="4">
        <f t="shared" si="11"/>
        <v>0</v>
      </c>
      <c r="V89" s="4">
        <f t="shared" si="12"/>
        <v>0</v>
      </c>
      <c r="W89" s="4">
        <f t="shared" si="13"/>
        <v>0</v>
      </c>
    </row>
    <row r="90" spans="1:23" x14ac:dyDescent="0.3">
      <c r="A90" s="1">
        <f t="shared" si="7"/>
        <v>0</v>
      </c>
      <c r="B90" s="1" t="s">
        <v>13</v>
      </c>
      <c r="C90" s="1">
        <v>0.2</v>
      </c>
      <c r="D90" s="1">
        <v>1</v>
      </c>
      <c r="E90" s="1">
        <f t="shared" si="8"/>
        <v>23</v>
      </c>
      <c r="F90" s="1">
        <v>1</v>
      </c>
      <c r="G90" s="4">
        <f t="shared" si="9"/>
        <v>0</v>
      </c>
      <c r="H90" s="3">
        <f t="shared" si="10"/>
        <v>1.774</v>
      </c>
      <c r="I90" s="4">
        <v>0.31399999999999995</v>
      </c>
      <c r="J90" s="4">
        <v>1.46</v>
      </c>
      <c r="K90" s="4">
        <v>0</v>
      </c>
      <c r="L90" s="1">
        <v>24</v>
      </c>
      <c r="M90" s="1">
        <v>24</v>
      </c>
      <c r="N90" s="1">
        <v>24</v>
      </c>
      <c r="O90" s="1">
        <v>24</v>
      </c>
      <c r="P90" s="1">
        <v>24</v>
      </c>
      <c r="Q90" s="1">
        <v>24</v>
      </c>
      <c r="R90" s="4">
        <v>0.27700000000000002</v>
      </c>
      <c r="S90" s="4">
        <v>3.1E-2</v>
      </c>
      <c r="T90" s="4">
        <v>0.13500000000000001</v>
      </c>
      <c r="U90" s="4">
        <f t="shared" si="11"/>
        <v>0</v>
      </c>
      <c r="V90" s="4">
        <f t="shared" si="12"/>
        <v>0</v>
      </c>
      <c r="W90" s="4">
        <f t="shared" si="13"/>
        <v>0</v>
      </c>
    </row>
    <row r="91" spans="1:23" x14ac:dyDescent="0.3">
      <c r="A91" s="1">
        <f t="shared" si="7"/>
        <v>0</v>
      </c>
      <c r="B91" s="1" t="s">
        <v>13</v>
      </c>
      <c r="C91" s="1">
        <v>0.2</v>
      </c>
      <c r="D91" s="1">
        <v>2</v>
      </c>
      <c r="E91" s="1">
        <f t="shared" si="8"/>
        <v>23</v>
      </c>
      <c r="F91" s="1">
        <v>1</v>
      </c>
      <c r="G91" s="4">
        <f t="shared" si="9"/>
        <v>0</v>
      </c>
      <c r="H91" s="3">
        <f t="shared" si="10"/>
        <v>1.8130000000000002</v>
      </c>
      <c r="I91" s="4">
        <v>0.35</v>
      </c>
      <c r="J91" s="4">
        <v>1.4630000000000001</v>
      </c>
      <c r="K91" s="4">
        <v>0</v>
      </c>
      <c r="L91" s="1">
        <v>24</v>
      </c>
      <c r="M91" s="1">
        <v>24</v>
      </c>
      <c r="N91" s="1">
        <v>24</v>
      </c>
      <c r="O91" s="1">
        <v>24</v>
      </c>
      <c r="P91" s="1">
        <v>24</v>
      </c>
      <c r="Q91" s="1">
        <v>24</v>
      </c>
      <c r="R91" s="4">
        <v>0.28899999999999998</v>
      </c>
      <c r="S91" s="4">
        <v>3.1E-2</v>
      </c>
      <c r="T91" s="4">
        <v>0.13700000000000001</v>
      </c>
      <c r="U91" s="4">
        <f t="shared" si="11"/>
        <v>0</v>
      </c>
      <c r="V91" s="4">
        <f t="shared" si="12"/>
        <v>0</v>
      </c>
      <c r="W91" s="4">
        <f t="shared" si="13"/>
        <v>0</v>
      </c>
    </row>
    <row r="92" spans="1:23" x14ac:dyDescent="0.3">
      <c r="A92" s="1">
        <f t="shared" si="7"/>
        <v>0</v>
      </c>
      <c r="B92" s="1" t="s">
        <v>13</v>
      </c>
      <c r="C92" s="1">
        <v>0.2</v>
      </c>
      <c r="D92" s="1">
        <v>3</v>
      </c>
      <c r="E92" s="1">
        <f t="shared" si="8"/>
        <v>23</v>
      </c>
      <c r="F92" s="1">
        <v>1</v>
      </c>
      <c r="G92" s="4">
        <f t="shared" si="9"/>
        <v>0</v>
      </c>
      <c r="H92" s="3">
        <f t="shared" si="10"/>
        <v>1.877</v>
      </c>
      <c r="I92" s="4">
        <v>0.38300000000000001</v>
      </c>
      <c r="J92" s="4">
        <v>1.494</v>
      </c>
      <c r="K92" s="4">
        <v>0</v>
      </c>
      <c r="L92" s="1">
        <v>24</v>
      </c>
      <c r="M92" s="1">
        <v>24</v>
      </c>
      <c r="N92" s="1">
        <v>24</v>
      </c>
      <c r="O92" s="1">
        <v>24</v>
      </c>
      <c r="P92" s="1">
        <v>24</v>
      </c>
      <c r="Q92" s="1">
        <v>24</v>
      </c>
      <c r="R92" s="4">
        <v>0.373</v>
      </c>
      <c r="S92" s="4">
        <v>3.1E-2</v>
      </c>
      <c r="T92" s="4">
        <v>0.14399999999999999</v>
      </c>
      <c r="U92" s="4">
        <f t="shared" si="11"/>
        <v>0</v>
      </c>
      <c r="V92" s="4">
        <f t="shared" si="12"/>
        <v>0</v>
      </c>
      <c r="W92" s="4">
        <f t="shared" si="13"/>
        <v>0</v>
      </c>
    </row>
    <row r="93" spans="1:23" x14ac:dyDescent="0.3">
      <c r="A93" s="1">
        <f t="shared" si="7"/>
        <v>0</v>
      </c>
      <c r="B93" s="1" t="s">
        <v>13</v>
      </c>
      <c r="C93" s="1">
        <v>0.2</v>
      </c>
      <c r="D93" s="1">
        <v>4</v>
      </c>
      <c r="E93" s="1">
        <f t="shared" si="8"/>
        <v>23</v>
      </c>
      <c r="F93" s="1">
        <v>1</v>
      </c>
      <c r="G93" s="4">
        <f t="shared" si="9"/>
        <v>0</v>
      </c>
      <c r="H93" s="3">
        <f t="shared" si="10"/>
        <v>1.873</v>
      </c>
      <c r="I93" s="4">
        <v>0.45100000000000001</v>
      </c>
      <c r="J93" s="4">
        <v>1.4219999999999999</v>
      </c>
      <c r="K93" s="4">
        <v>0</v>
      </c>
      <c r="L93" s="1">
        <v>24</v>
      </c>
      <c r="M93" s="1">
        <v>24</v>
      </c>
      <c r="N93" s="1">
        <v>24</v>
      </c>
      <c r="O93" s="1">
        <v>24</v>
      </c>
      <c r="P93" s="1">
        <v>24</v>
      </c>
      <c r="Q93" s="1">
        <v>24</v>
      </c>
      <c r="R93" s="4">
        <v>0.33200000000000002</v>
      </c>
      <c r="S93" s="4">
        <v>3.1E-2</v>
      </c>
      <c r="T93" s="4">
        <v>0.18</v>
      </c>
      <c r="U93" s="4">
        <f t="shared" si="11"/>
        <v>0</v>
      </c>
      <c r="V93" s="4">
        <f t="shared" si="12"/>
        <v>0</v>
      </c>
      <c r="W93" s="4">
        <f t="shared" si="13"/>
        <v>0</v>
      </c>
    </row>
    <row r="94" spans="1:23" x14ac:dyDescent="0.3">
      <c r="A94" s="1">
        <f t="shared" si="7"/>
        <v>0</v>
      </c>
      <c r="B94" s="1" t="s">
        <v>13</v>
      </c>
      <c r="C94" s="1">
        <v>0.2</v>
      </c>
      <c r="D94" s="1">
        <v>1</v>
      </c>
      <c r="E94" s="1">
        <f t="shared" si="8"/>
        <v>24</v>
      </c>
      <c r="F94" s="1">
        <v>1</v>
      </c>
      <c r="G94" s="4">
        <f t="shared" si="9"/>
        <v>0</v>
      </c>
      <c r="H94" s="3">
        <f t="shared" si="10"/>
        <v>1.7909999999999999</v>
      </c>
      <c r="I94" s="4">
        <v>0.33299999999999996</v>
      </c>
      <c r="J94" s="4">
        <v>1.458</v>
      </c>
      <c r="K94" s="4">
        <v>0</v>
      </c>
      <c r="L94" s="1">
        <v>24</v>
      </c>
      <c r="M94" s="1">
        <v>24</v>
      </c>
      <c r="N94" s="1">
        <v>24</v>
      </c>
      <c r="O94" s="1">
        <v>24</v>
      </c>
      <c r="P94" s="1">
        <v>24</v>
      </c>
      <c r="Q94" s="1">
        <v>24</v>
      </c>
      <c r="R94" s="4">
        <v>0.30399999999999999</v>
      </c>
      <c r="S94" s="4">
        <v>3.2000000000000001E-2</v>
      </c>
      <c r="T94" s="4">
        <v>0.126</v>
      </c>
      <c r="U94" s="4">
        <f t="shared" si="11"/>
        <v>0</v>
      </c>
      <c r="V94" s="4">
        <f t="shared" si="12"/>
        <v>0</v>
      </c>
      <c r="W94" s="4">
        <f t="shared" si="13"/>
        <v>0</v>
      </c>
    </row>
    <row r="95" spans="1:23" x14ac:dyDescent="0.3">
      <c r="A95" s="1">
        <f t="shared" si="7"/>
        <v>0</v>
      </c>
      <c r="B95" s="1" t="s">
        <v>13</v>
      </c>
      <c r="C95" s="1">
        <v>0.2</v>
      </c>
      <c r="D95" s="1">
        <v>2</v>
      </c>
      <c r="E95" s="1">
        <f t="shared" si="8"/>
        <v>24</v>
      </c>
      <c r="F95" s="1">
        <v>1</v>
      </c>
      <c r="G95" s="4">
        <f t="shared" si="9"/>
        <v>0</v>
      </c>
      <c r="H95" s="3">
        <f t="shared" si="10"/>
        <v>1.889</v>
      </c>
      <c r="I95" s="4">
        <v>0.38100000000000001</v>
      </c>
      <c r="J95" s="4">
        <v>1.508</v>
      </c>
      <c r="K95" s="4">
        <v>0</v>
      </c>
      <c r="L95" s="1">
        <v>24</v>
      </c>
      <c r="M95" s="1">
        <v>24</v>
      </c>
      <c r="N95" s="1">
        <v>24</v>
      </c>
      <c r="O95" s="1">
        <v>24</v>
      </c>
      <c r="P95" s="1">
        <v>24</v>
      </c>
      <c r="Q95" s="1">
        <v>24</v>
      </c>
      <c r="R95" s="4">
        <v>0.36099999999999999</v>
      </c>
      <c r="S95" s="4">
        <v>3.2000000000000001E-2</v>
      </c>
      <c r="T95" s="4">
        <v>0.13100000000000001</v>
      </c>
      <c r="U95" s="4">
        <f t="shared" si="11"/>
        <v>0</v>
      </c>
      <c r="V95" s="4">
        <f t="shared" si="12"/>
        <v>0</v>
      </c>
      <c r="W95" s="4">
        <f t="shared" si="13"/>
        <v>0</v>
      </c>
    </row>
    <row r="96" spans="1:23" x14ac:dyDescent="0.3">
      <c r="A96" s="1">
        <f t="shared" si="7"/>
        <v>0</v>
      </c>
      <c r="B96" s="1" t="s">
        <v>13</v>
      </c>
      <c r="C96" s="1">
        <v>0.2</v>
      </c>
      <c r="D96" s="1">
        <v>3</v>
      </c>
      <c r="E96" s="1">
        <f t="shared" si="8"/>
        <v>24</v>
      </c>
      <c r="F96" s="1">
        <v>1</v>
      </c>
      <c r="G96" s="4">
        <f t="shared" si="9"/>
        <v>0</v>
      </c>
      <c r="H96" s="3">
        <f t="shared" si="10"/>
        <v>1.883</v>
      </c>
      <c r="I96" s="4">
        <v>0.40400000000000003</v>
      </c>
      <c r="J96" s="4">
        <v>1.4790000000000001</v>
      </c>
      <c r="K96" s="4">
        <v>0</v>
      </c>
      <c r="L96" s="1">
        <v>24</v>
      </c>
      <c r="M96" s="1">
        <v>24</v>
      </c>
      <c r="N96" s="1">
        <v>24</v>
      </c>
      <c r="O96" s="1">
        <v>24</v>
      </c>
      <c r="P96" s="1">
        <v>24</v>
      </c>
      <c r="Q96" s="1">
        <v>24</v>
      </c>
      <c r="R96" s="4">
        <v>0.435</v>
      </c>
      <c r="S96" s="4">
        <v>3.2000000000000001E-2</v>
      </c>
      <c r="T96" s="4">
        <v>0.129</v>
      </c>
      <c r="U96" s="4">
        <f t="shared" si="11"/>
        <v>0</v>
      </c>
      <c r="V96" s="4">
        <f t="shared" si="12"/>
        <v>0</v>
      </c>
      <c r="W96" s="4">
        <f t="shared" si="13"/>
        <v>0</v>
      </c>
    </row>
    <row r="97" spans="1:38" x14ac:dyDescent="0.3">
      <c r="A97" s="1">
        <f t="shared" si="7"/>
        <v>0</v>
      </c>
      <c r="B97" s="1" t="s">
        <v>13</v>
      </c>
      <c r="C97" s="1">
        <v>0.2</v>
      </c>
      <c r="D97" s="1">
        <v>4</v>
      </c>
      <c r="E97" s="1">
        <f t="shared" si="8"/>
        <v>24</v>
      </c>
      <c r="F97" s="1">
        <v>1</v>
      </c>
      <c r="G97" s="4">
        <f t="shared" si="9"/>
        <v>0</v>
      </c>
      <c r="H97" s="3">
        <f t="shared" si="10"/>
        <v>1.948</v>
      </c>
      <c r="I97" s="4">
        <v>0.44999999999999996</v>
      </c>
      <c r="J97" s="4">
        <v>1.498</v>
      </c>
      <c r="K97" s="4">
        <v>0</v>
      </c>
      <c r="L97" s="1">
        <v>24</v>
      </c>
      <c r="M97" s="1">
        <v>24</v>
      </c>
      <c r="N97" s="1">
        <v>24</v>
      </c>
      <c r="O97" s="1">
        <v>24</v>
      </c>
      <c r="P97" s="1">
        <v>24</v>
      </c>
      <c r="Q97" s="1">
        <v>24</v>
      </c>
      <c r="R97" s="4">
        <v>0.498</v>
      </c>
      <c r="S97" s="4">
        <v>3.2000000000000001E-2</v>
      </c>
      <c r="T97" s="4">
        <v>0.13200000000000001</v>
      </c>
      <c r="U97" s="4">
        <f t="shared" si="11"/>
        <v>0</v>
      </c>
      <c r="V97" s="4">
        <f t="shared" si="12"/>
        <v>0</v>
      </c>
      <c r="W97" s="4">
        <f t="shared" si="13"/>
        <v>0</v>
      </c>
    </row>
    <row r="98" spans="1:38" x14ac:dyDescent="0.3">
      <c r="A98" s="1">
        <f t="shared" si="7"/>
        <v>1</v>
      </c>
      <c r="B98" s="1" t="s">
        <v>13</v>
      </c>
      <c r="C98" s="1">
        <v>0.2</v>
      </c>
      <c r="D98" s="1">
        <v>1</v>
      </c>
      <c r="E98" s="1">
        <f t="shared" si="8"/>
        <v>25</v>
      </c>
      <c r="F98" s="1">
        <v>1</v>
      </c>
      <c r="G98" s="4">
        <f t="shared" si="9"/>
        <v>0</v>
      </c>
      <c r="H98" s="3">
        <f t="shared" si="10"/>
        <v>5.4619999999999997</v>
      </c>
      <c r="I98" s="4">
        <v>0.46499999999999997</v>
      </c>
      <c r="J98" s="4">
        <v>4.9969999999999999</v>
      </c>
      <c r="K98" s="4">
        <v>0</v>
      </c>
      <c r="L98" s="1">
        <v>22</v>
      </c>
      <c r="M98" s="1">
        <v>22</v>
      </c>
      <c r="N98" s="1">
        <v>22</v>
      </c>
      <c r="O98" s="1">
        <v>22</v>
      </c>
      <c r="P98" s="1">
        <v>22</v>
      </c>
      <c r="Q98" s="1">
        <v>22</v>
      </c>
      <c r="R98" s="4">
        <v>0.27100000000000002</v>
      </c>
      <c r="S98" s="4">
        <v>5.0999999999999997E-2</v>
      </c>
      <c r="T98" s="4">
        <v>0.29399999999999998</v>
      </c>
      <c r="U98" s="4">
        <f t="shared" si="11"/>
        <v>0</v>
      </c>
      <c r="V98" s="4">
        <f t="shared" si="12"/>
        <v>0</v>
      </c>
      <c r="W98" s="4">
        <f t="shared" si="13"/>
        <v>0</v>
      </c>
      <c r="AA98" s="1">
        <f>SUMPRODUCT((MOD(ROW(F2:F101),4)=2)*F2:F101)</f>
        <v>25</v>
      </c>
      <c r="AB98" s="3">
        <f>SUMPRODUCT((MOD(ROW(G2:G101),4)=2)*G2:G101)/25</f>
        <v>0</v>
      </c>
      <c r="AC98" s="3">
        <f t="shared" ref="AC98:AF98" si="14">SUMPRODUCT((MOD(ROW(H2:H101),4)=2)*H2:H101)/25</f>
        <v>3.1738</v>
      </c>
      <c r="AD98" s="3">
        <f t="shared" si="14"/>
        <v>0.36808000000000002</v>
      </c>
      <c r="AE98" s="3">
        <f t="shared" si="14"/>
        <v>2.8057200000000004</v>
      </c>
      <c r="AF98" s="3">
        <f t="shared" si="14"/>
        <v>0</v>
      </c>
      <c r="AG98" s="3">
        <f>SUMPRODUCT((MOD(ROW(R2:R101),4)=2)*R2:R101)/25</f>
        <v>0.26107999999999998</v>
      </c>
      <c r="AH98" s="3">
        <f>SUMPRODUCT((MOD(ROW(S2:S101),4)=2)*S2:S101)/25</f>
        <v>3.936000000000002E-2</v>
      </c>
      <c r="AI98" s="3">
        <f>SUMPRODUCT((MOD(ROW(T2:T101),4)=2)*T2:T101)/25</f>
        <v>0.18339999999999995</v>
      </c>
      <c r="AJ98" s="3">
        <f>IF(AA98&gt;0, SUMPRODUCT((MOD(ROW(U2:U101),4)=2)*U2:U101)/AA98,"-")</f>
        <v>0.39047619047619053</v>
      </c>
      <c r="AK98" s="3">
        <f>IF(AA98&gt;0, SUMPRODUCT((MOD(ROW(V2:V101),4)=2)*V2:V101)/AA98,"-")</f>
        <v>0</v>
      </c>
      <c r="AL98" s="3">
        <f>IF(AA98&gt;0,SUMPRODUCT((MOD(ROW(W2:W101),4)=2)*W2:W101)/AA98,"-")</f>
        <v>0.39047619047619053</v>
      </c>
    </row>
    <row r="99" spans="1:38" x14ac:dyDescent="0.3">
      <c r="A99" s="1">
        <f t="shared" si="7"/>
        <v>1</v>
      </c>
      <c r="B99" s="1" t="s">
        <v>13</v>
      </c>
      <c r="C99" s="1">
        <v>0.2</v>
      </c>
      <c r="D99" s="1">
        <v>2</v>
      </c>
      <c r="E99" s="1">
        <f t="shared" si="8"/>
        <v>25</v>
      </c>
      <c r="F99" s="1">
        <v>1</v>
      </c>
      <c r="G99" s="4">
        <f t="shared" si="9"/>
        <v>0</v>
      </c>
      <c r="H99" s="3">
        <f t="shared" si="10"/>
        <v>6.27</v>
      </c>
      <c r="I99" s="4">
        <v>0.36899999999999999</v>
      </c>
      <c r="J99" s="4">
        <v>5.9009999999999998</v>
      </c>
      <c r="K99" s="4">
        <v>0</v>
      </c>
      <c r="L99" s="1">
        <v>22</v>
      </c>
      <c r="M99" s="1">
        <v>22</v>
      </c>
      <c r="N99" s="1">
        <v>22</v>
      </c>
      <c r="O99" s="1">
        <v>22</v>
      </c>
      <c r="P99" s="1">
        <v>22</v>
      </c>
      <c r="Q99" s="1">
        <v>22</v>
      </c>
      <c r="R99" s="4">
        <v>0.28799999999999998</v>
      </c>
      <c r="S99" s="4">
        <v>5.0999999999999997E-2</v>
      </c>
      <c r="T99" s="4">
        <v>0.13600000000000001</v>
      </c>
      <c r="U99" s="4">
        <f t="shared" si="11"/>
        <v>0</v>
      </c>
      <c r="V99" s="4">
        <f t="shared" si="12"/>
        <v>0</v>
      </c>
      <c r="W99" s="4">
        <f t="shared" si="13"/>
        <v>0</v>
      </c>
      <c r="AA99" s="1">
        <f>SUMPRODUCT((MOD(ROW(F2:F101),4)=3)*F2:F101)</f>
        <v>25</v>
      </c>
      <c r="AB99" s="3">
        <f>SUMPRODUCT((MOD(ROW(G2:G101),4)=3)*G2:G101)/25</f>
        <v>0</v>
      </c>
      <c r="AC99" s="3">
        <f t="shared" ref="AC99:AF99" si="15">SUMPRODUCT((MOD(ROW(H2:H101),4)=3)*H2:H101)/25</f>
        <v>3.2919200000000002</v>
      </c>
      <c r="AD99" s="3">
        <f t="shared" si="15"/>
        <v>0.38516</v>
      </c>
      <c r="AE99" s="3">
        <f t="shared" si="15"/>
        <v>2.9067599999999998</v>
      </c>
      <c r="AF99" s="3">
        <f t="shared" si="15"/>
        <v>0</v>
      </c>
      <c r="AG99" s="3">
        <f>SUMPRODUCT((MOD(ROW(R2:R101),4)=3)*R2:R101)/25</f>
        <v>0.31396000000000002</v>
      </c>
      <c r="AH99" s="3">
        <f>SUMPRODUCT((MOD(ROW(S2:S101),4)=3)*S2:S101)/25</f>
        <v>3.936000000000002E-2</v>
      </c>
      <c r="AI99" s="3">
        <f>SUMPRODUCT((MOD(ROW(T2:T101),4)=3)*T2:T101)/25</f>
        <v>0.1552</v>
      </c>
      <c r="AJ99" s="3">
        <f>IF(AA99&gt;0,SUMPRODUCT((MOD(ROW(U2:U101),4)=3)*U2:U101)/AA99,"-")</f>
        <v>0.39047619047619053</v>
      </c>
      <c r="AK99" s="3">
        <f>IF(AA99&gt;0,SUMPRODUCT((MOD(ROW(V2:V101),4)=3)*V2:V101)/AA99,"-")</f>
        <v>0</v>
      </c>
      <c r="AL99" s="3">
        <f>IF(AA99&gt;0,SUMPRODUCT((MOD(ROW(W2:W101),4)=3)*W2:W101)/AA99,"-")</f>
        <v>0.39047619047619053</v>
      </c>
    </row>
    <row r="100" spans="1:38" x14ac:dyDescent="0.3">
      <c r="A100" s="1">
        <f t="shared" si="7"/>
        <v>1</v>
      </c>
      <c r="B100" s="1" t="s">
        <v>13</v>
      </c>
      <c r="C100" s="1">
        <v>0.2</v>
      </c>
      <c r="D100" s="1">
        <v>3</v>
      </c>
      <c r="E100" s="1">
        <f t="shared" si="8"/>
        <v>25</v>
      </c>
      <c r="F100" s="1">
        <v>1</v>
      </c>
      <c r="G100" s="4">
        <f t="shared" si="9"/>
        <v>0</v>
      </c>
      <c r="H100" s="3">
        <f t="shared" si="10"/>
        <v>14.186</v>
      </c>
      <c r="I100" s="4">
        <v>0.41600000000000004</v>
      </c>
      <c r="J100" s="4">
        <v>13.77</v>
      </c>
      <c r="K100" s="4">
        <v>0</v>
      </c>
      <c r="L100" s="1">
        <v>22</v>
      </c>
      <c r="M100" s="1">
        <v>22</v>
      </c>
      <c r="N100" s="1">
        <v>22</v>
      </c>
      <c r="O100" s="1">
        <v>22</v>
      </c>
      <c r="P100" s="1">
        <v>22</v>
      </c>
      <c r="Q100" s="1">
        <v>22</v>
      </c>
      <c r="R100" s="4">
        <v>0.43099999999999999</v>
      </c>
      <c r="S100" s="4">
        <v>5.0999999999999997E-2</v>
      </c>
      <c r="T100" s="4">
        <v>0.13600000000000001</v>
      </c>
      <c r="U100" s="4">
        <f t="shared" si="11"/>
        <v>0</v>
      </c>
      <c r="V100" s="4">
        <f t="shared" si="12"/>
        <v>0</v>
      </c>
      <c r="W100" s="4">
        <f t="shared" si="13"/>
        <v>0</v>
      </c>
      <c r="AA100" s="1">
        <f>SUMPRODUCT((MOD(ROW(F2:F101),4)=0)*F2:F101)</f>
        <v>25</v>
      </c>
      <c r="AB100" s="3">
        <f>SUMPRODUCT((MOD(ROW(G2:G101),4)=0)*G2:G101)/25</f>
        <v>0</v>
      </c>
      <c r="AC100" s="3">
        <f t="shared" ref="AC100:AF100" si="16">SUMPRODUCT((MOD(ROW(H2:H101),4)=0)*H2:H101)/25</f>
        <v>3.5220799999999999</v>
      </c>
      <c r="AD100" s="3">
        <f t="shared" si="16"/>
        <v>0.41415999999999997</v>
      </c>
      <c r="AE100" s="3">
        <f t="shared" si="16"/>
        <v>3.1079199999999996</v>
      </c>
      <c r="AF100" s="3">
        <f t="shared" si="16"/>
        <v>0</v>
      </c>
      <c r="AG100" s="3">
        <f>SUMPRODUCT((MOD(ROW(R2:R101),4)=0)*R2:R101)/25</f>
        <v>0.35375999999999996</v>
      </c>
      <c r="AH100" s="3">
        <f>SUMPRODUCT((MOD(ROW(S2:S101),4)=0)*S2:S101)/25</f>
        <v>3.936000000000002E-2</v>
      </c>
      <c r="AI100" s="3">
        <f>SUMPRODUCT((MOD(ROW(T2:T101),4)=0)*T2:T101)/25</f>
        <v>0.16024000000000002</v>
      </c>
      <c r="AJ100" s="3">
        <f>IF(AA100&gt;0,SUMPRODUCT((MOD(ROW(U2:U101),4)=0)*U2:U101)/AA100,"-")</f>
        <v>0.39047619047619053</v>
      </c>
      <c r="AK100" s="3">
        <f>IF(AA100&gt;0,SUMPRODUCT((MOD(ROW(V2:V101),4)=0)*V2:V101)/AA100,"-")</f>
        <v>0</v>
      </c>
      <c r="AL100" s="3">
        <f>IF(AA100&gt;0,SUMPRODUCT((MOD(ROW(W2:W101),4)=0)*W2:W101)/AA100,"-")</f>
        <v>0.39047619047619053</v>
      </c>
    </row>
    <row r="101" spans="1:38" x14ac:dyDescent="0.3">
      <c r="A101" s="1">
        <f t="shared" si="7"/>
        <v>1</v>
      </c>
      <c r="B101" s="1" t="s">
        <v>13</v>
      </c>
      <c r="C101" s="1">
        <v>0.2</v>
      </c>
      <c r="D101" s="1">
        <v>4</v>
      </c>
      <c r="E101" s="1">
        <f t="shared" si="8"/>
        <v>25</v>
      </c>
      <c r="F101" s="1">
        <v>1</v>
      </c>
      <c r="G101" s="4">
        <f t="shared" si="9"/>
        <v>0</v>
      </c>
      <c r="H101" s="3">
        <f t="shared" si="10"/>
        <v>5.0140000000000002</v>
      </c>
      <c r="I101" s="4">
        <v>0.44499999999999995</v>
      </c>
      <c r="J101" s="4">
        <v>4.569</v>
      </c>
      <c r="K101" s="4">
        <v>0</v>
      </c>
      <c r="L101" s="1">
        <v>22</v>
      </c>
      <c r="M101" s="1">
        <v>22</v>
      </c>
      <c r="N101" s="1">
        <v>22</v>
      </c>
      <c r="O101" s="1">
        <v>22</v>
      </c>
      <c r="P101" s="1">
        <v>22</v>
      </c>
      <c r="Q101" s="1">
        <v>22</v>
      </c>
      <c r="R101" s="4">
        <v>0.47799999999999998</v>
      </c>
      <c r="S101" s="4">
        <v>5.0999999999999997E-2</v>
      </c>
      <c r="T101" s="4">
        <v>0.14199999999999999</v>
      </c>
      <c r="U101" s="4">
        <f t="shared" si="11"/>
        <v>0</v>
      </c>
      <c r="V101" s="4">
        <f t="shared" si="12"/>
        <v>0</v>
      </c>
      <c r="W101" s="4">
        <f t="shared" si="13"/>
        <v>0</v>
      </c>
      <c r="AA101" s="1">
        <f>SUMPRODUCT((MOD(ROW(F2:F101),4)=1)*F2:F101)</f>
        <v>25</v>
      </c>
      <c r="AB101" s="3">
        <f>SUMPRODUCT((MOD(ROW(G2:G101),4)=1)*G2:G101)/25</f>
        <v>0</v>
      </c>
      <c r="AC101" s="3">
        <f t="shared" ref="AC101:AF101" si="17">SUMPRODUCT((MOD(ROW(H2:H101),4)=1)*H2:H101)/25</f>
        <v>3.0298799999999999</v>
      </c>
      <c r="AD101" s="3">
        <f t="shared" si="17"/>
        <v>0.45408000000000004</v>
      </c>
      <c r="AE101" s="3">
        <f t="shared" si="17"/>
        <v>2.5757999999999996</v>
      </c>
      <c r="AF101" s="3">
        <f t="shared" si="17"/>
        <v>0</v>
      </c>
      <c r="AG101" s="3">
        <f>SUMPRODUCT((MOD(ROW(R2:R101),4)=1)*R2:R101)/25</f>
        <v>0.39271999999999996</v>
      </c>
      <c r="AH101" s="3">
        <f>SUMPRODUCT((MOD(ROW(S2:S101),4)=1)*S2:S101)/25</f>
        <v>3.936000000000002E-2</v>
      </c>
      <c r="AI101" s="3">
        <f>SUMPRODUCT((MOD(ROW(T2:T101),4)=1)*T2:T101)/25</f>
        <v>0.16484000000000001</v>
      </c>
      <c r="AJ101" s="3">
        <f>IF(AA101&gt;0,SUMPRODUCT((MOD(ROW(U2:U101),4)=1)*U2:U101)/AA101,"-")</f>
        <v>0.39047619047619053</v>
      </c>
      <c r="AK101" s="3">
        <f>IF(AA101&gt;0, SUMPRODUCT((MOD(ROW(V2:V101),4)=1)*V2:V101)/AA101,"-")</f>
        <v>0</v>
      </c>
      <c r="AL101" s="3">
        <f>IF(AA101&gt;0,SUMPRODUCT((MOD(ROW(W2:W101),4)=1)*W2:W101)/AA101,"-")</f>
        <v>0.39047619047619053</v>
      </c>
    </row>
    <row r="102" spans="1:38" x14ac:dyDescent="0.3">
      <c r="A102" s="1">
        <f t="shared" si="7"/>
        <v>0</v>
      </c>
      <c r="B102" s="1" t="s">
        <v>11</v>
      </c>
      <c r="C102" s="1">
        <v>0.2</v>
      </c>
      <c r="D102" s="1">
        <v>1</v>
      </c>
      <c r="E102" s="1">
        <f t="shared" si="8"/>
        <v>26</v>
      </c>
      <c r="F102" s="1">
        <v>1</v>
      </c>
      <c r="G102" s="4">
        <f t="shared" si="9"/>
        <v>0</v>
      </c>
      <c r="H102" s="3">
        <f t="shared" si="10"/>
        <v>3.3029999999999999</v>
      </c>
      <c r="I102" s="4">
        <v>0.35</v>
      </c>
      <c r="J102" s="4">
        <v>2.9529999999999998</v>
      </c>
      <c r="K102" s="4">
        <v>0</v>
      </c>
      <c r="L102" s="1">
        <v>14</v>
      </c>
      <c r="M102" s="1">
        <v>14</v>
      </c>
      <c r="N102" s="1">
        <v>14</v>
      </c>
      <c r="O102" s="1">
        <v>14</v>
      </c>
      <c r="P102" s="1">
        <v>14</v>
      </c>
      <c r="Q102" s="1">
        <v>14</v>
      </c>
      <c r="R102" s="4">
        <v>0.125</v>
      </c>
      <c r="S102" s="4">
        <v>2.8000000000000001E-2</v>
      </c>
      <c r="T102" s="4">
        <v>0.23200000000000001</v>
      </c>
      <c r="U102" s="4">
        <f t="shared" si="11"/>
        <v>0</v>
      </c>
      <c r="V102" s="4">
        <f t="shared" si="12"/>
        <v>0</v>
      </c>
      <c r="W102" s="4">
        <f t="shared" si="13"/>
        <v>0</v>
      </c>
    </row>
    <row r="103" spans="1:38" x14ac:dyDescent="0.3">
      <c r="A103" s="1">
        <f t="shared" si="7"/>
        <v>0</v>
      </c>
      <c r="B103" s="1" t="s">
        <v>11</v>
      </c>
      <c r="C103" s="1">
        <v>0.2</v>
      </c>
      <c r="D103" s="1">
        <v>2</v>
      </c>
      <c r="E103" s="1">
        <f t="shared" si="8"/>
        <v>26</v>
      </c>
      <c r="F103" s="1">
        <v>1</v>
      </c>
      <c r="G103" s="4">
        <f t="shared" si="9"/>
        <v>0</v>
      </c>
      <c r="H103" s="3">
        <f t="shared" si="10"/>
        <v>3.8530000000000002</v>
      </c>
      <c r="I103" s="4">
        <v>0.36599999999999999</v>
      </c>
      <c r="J103" s="4">
        <v>3.4870000000000001</v>
      </c>
      <c r="K103" s="4">
        <v>0</v>
      </c>
      <c r="L103" s="1">
        <v>14</v>
      </c>
      <c r="M103" s="1">
        <v>14</v>
      </c>
      <c r="N103" s="1">
        <v>14</v>
      </c>
      <c r="O103" s="1">
        <v>14</v>
      </c>
      <c r="P103" s="1">
        <v>14</v>
      </c>
      <c r="Q103" s="1">
        <v>14</v>
      </c>
      <c r="R103" s="4">
        <v>0.21</v>
      </c>
      <c r="S103" s="4">
        <v>2.8000000000000001E-2</v>
      </c>
      <c r="T103" s="4">
        <v>0.23100000000000001</v>
      </c>
      <c r="U103" s="4">
        <f t="shared" si="11"/>
        <v>0</v>
      </c>
      <c r="V103" s="4">
        <f t="shared" si="12"/>
        <v>0</v>
      </c>
      <c r="W103" s="4">
        <f t="shared" si="13"/>
        <v>0</v>
      </c>
    </row>
    <row r="104" spans="1:38" x14ac:dyDescent="0.3">
      <c r="A104" s="1">
        <f t="shared" si="7"/>
        <v>0</v>
      </c>
      <c r="B104" s="1" t="s">
        <v>11</v>
      </c>
      <c r="C104" s="1">
        <v>0.2</v>
      </c>
      <c r="D104" s="1">
        <v>3</v>
      </c>
      <c r="E104" s="1">
        <f t="shared" si="8"/>
        <v>26</v>
      </c>
      <c r="F104" s="1">
        <v>1</v>
      </c>
      <c r="G104" s="4">
        <f t="shared" si="9"/>
        <v>0</v>
      </c>
      <c r="H104" s="3">
        <f t="shared" si="10"/>
        <v>2.5059999999999998</v>
      </c>
      <c r="I104" s="4">
        <v>0.59599999999999997</v>
      </c>
      <c r="J104" s="4">
        <v>1.91</v>
      </c>
      <c r="K104" s="4">
        <v>0</v>
      </c>
      <c r="L104" s="1">
        <v>14</v>
      </c>
      <c r="M104" s="1">
        <v>14</v>
      </c>
      <c r="N104" s="1">
        <v>14</v>
      </c>
      <c r="O104" s="1">
        <v>14</v>
      </c>
      <c r="P104" s="1">
        <v>14</v>
      </c>
      <c r="Q104" s="1">
        <v>14</v>
      </c>
      <c r="R104" s="4">
        <v>0.222</v>
      </c>
      <c r="S104" s="4">
        <v>2.8000000000000001E-2</v>
      </c>
      <c r="T104" s="4">
        <v>0.44500000000000001</v>
      </c>
      <c r="U104" s="4">
        <f t="shared" si="11"/>
        <v>0</v>
      </c>
      <c r="V104" s="4">
        <f t="shared" si="12"/>
        <v>0</v>
      </c>
      <c r="W104" s="4">
        <f t="shared" si="13"/>
        <v>0</v>
      </c>
    </row>
    <row r="105" spans="1:38" x14ac:dyDescent="0.3">
      <c r="A105" s="1">
        <f t="shared" si="7"/>
        <v>0</v>
      </c>
      <c r="B105" s="1" t="s">
        <v>11</v>
      </c>
      <c r="C105" s="1">
        <v>0.2</v>
      </c>
      <c r="D105" s="1">
        <v>4</v>
      </c>
      <c r="E105" s="1">
        <f t="shared" si="8"/>
        <v>26</v>
      </c>
      <c r="F105" s="1">
        <v>1</v>
      </c>
      <c r="G105" s="4">
        <f t="shared" si="9"/>
        <v>0</v>
      </c>
      <c r="H105" s="3">
        <f t="shared" si="10"/>
        <v>3.3069999999999999</v>
      </c>
      <c r="I105" s="4">
        <v>0.42399999999999993</v>
      </c>
      <c r="J105" s="4">
        <v>2.883</v>
      </c>
      <c r="K105" s="4">
        <v>0</v>
      </c>
      <c r="L105" s="1">
        <v>14</v>
      </c>
      <c r="M105" s="1">
        <v>14</v>
      </c>
      <c r="N105" s="1">
        <v>14</v>
      </c>
      <c r="O105" s="1">
        <v>14</v>
      </c>
      <c r="P105" s="1">
        <v>14</v>
      </c>
      <c r="Q105" s="1">
        <v>14</v>
      </c>
      <c r="R105" s="4">
        <v>0.26200000000000001</v>
      </c>
      <c r="S105" s="4">
        <v>2.8000000000000001E-2</v>
      </c>
      <c r="T105" s="4">
        <v>0.245</v>
      </c>
      <c r="U105" s="4">
        <f t="shared" si="11"/>
        <v>0</v>
      </c>
      <c r="V105" s="4">
        <f t="shared" si="12"/>
        <v>0</v>
      </c>
      <c r="W105" s="4">
        <f t="shared" si="13"/>
        <v>0</v>
      </c>
    </row>
    <row r="106" spans="1:38" x14ac:dyDescent="0.3">
      <c r="A106" s="1">
        <f t="shared" si="7"/>
        <v>0</v>
      </c>
      <c r="B106" s="1" t="s">
        <v>11</v>
      </c>
      <c r="C106" s="1">
        <v>0.2</v>
      </c>
      <c r="D106" s="1">
        <v>1</v>
      </c>
      <c r="E106" s="1">
        <f t="shared" si="8"/>
        <v>27</v>
      </c>
      <c r="F106" s="1">
        <v>1</v>
      </c>
      <c r="G106" s="4">
        <f t="shared" si="9"/>
        <v>0</v>
      </c>
      <c r="H106" s="3">
        <f t="shared" si="10"/>
        <v>3.9800000000000004</v>
      </c>
      <c r="I106" s="4">
        <v>0.61099999999999999</v>
      </c>
      <c r="J106" s="4">
        <v>3.3690000000000002</v>
      </c>
      <c r="K106" s="4">
        <v>0</v>
      </c>
      <c r="L106" s="1">
        <v>14</v>
      </c>
      <c r="M106" s="1">
        <v>14</v>
      </c>
      <c r="N106" s="1">
        <v>14</v>
      </c>
      <c r="O106" s="1">
        <v>13</v>
      </c>
      <c r="P106" s="1">
        <v>14</v>
      </c>
      <c r="Q106" s="1">
        <v>13</v>
      </c>
      <c r="R106" s="4">
        <v>0.13300000000000001</v>
      </c>
      <c r="S106" s="4">
        <v>3.1E-2</v>
      </c>
      <c r="T106" s="4">
        <v>0.48799999999999999</v>
      </c>
      <c r="U106" s="4">
        <f t="shared" si="11"/>
        <v>7.1428571428571423</v>
      </c>
      <c r="V106" s="4">
        <f t="shared" si="12"/>
        <v>0</v>
      </c>
      <c r="W106" s="4">
        <f t="shared" si="13"/>
        <v>7.1428571428571423</v>
      </c>
    </row>
    <row r="107" spans="1:38" x14ac:dyDescent="0.3">
      <c r="A107" s="1">
        <f t="shared" si="7"/>
        <v>0</v>
      </c>
      <c r="B107" s="1" t="s">
        <v>11</v>
      </c>
      <c r="C107" s="1">
        <v>0.2</v>
      </c>
      <c r="D107" s="1">
        <v>2</v>
      </c>
      <c r="E107" s="1">
        <f t="shared" si="8"/>
        <v>27</v>
      </c>
      <c r="F107" s="1">
        <v>1</v>
      </c>
      <c r="G107" s="4">
        <f t="shared" si="9"/>
        <v>0</v>
      </c>
      <c r="H107" s="3">
        <f t="shared" si="10"/>
        <v>5.7419999999999991</v>
      </c>
      <c r="I107" s="4">
        <v>0.71399999999999997</v>
      </c>
      <c r="J107" s="4">
        <v>5.0279999999999996</v>
      </c>
      <c r="K107" s="4">
        <v>0</v>
      </c>
      <c r="L107" s="1">
        <v>14</v>
      </c>
      <c r="M107" s="1">
        <v>14</v>
      </c>
      <c r="N107" s="1">
        <v>14</v>
      </c>
      <c r="O107" s="1">
        <v>13</v>
      </c>
      <c r="P107" s="1">
        <v>14</v>
      </c>
      <c r="Q107" s="1">
        <v>13</v>
      </c>
      <c r="R107" s="4">
        <v>0.19800000000000001</v>
      </c>
      <c r="S107" s="4">
        <v>3.1E-2</v>
      </c>
      <c r="T107" s="4">
        <v>0.54100000000000004</v>
      </c>
      <c r="U107" s="4">
        <f t="shared" si="11"/>
        <v>7.1428571428571423</v>
      </c>
      <c r="V107" s="4">
        <f t="shared" si="12"/>
        <v>0</v>
      </c>
      <c r="W107" s="4">
        <f t="shared" si="13"/>
        <v>7.1428571428571423</v>
      </c>
    </row>
    <row r="108" spans="1:38" x14ac:dyDescent="0.3">
      <c r="A108" s="1">
        <f t="shared" si="7"/>
        <v>0</v>
      </c>
      <c r="B108" s="1" t="s">
        <v>11</v>
      </c>
      <c r="C108" s="1">
        <v>0.2</v>
      </c>
      <c r="D108" s="1">
        <v>3</v>
      </c>
      <c r="E108" s="1">
        <f t="shared" si="8"/>
        <v>27</v>
      </c>
      <c r="F108" s="1">
        <v>1</v>
      </c>
      <c r="G108" s="4">
        <f t="shared" si="9"/>
        <v>0</v>
      </c>
      <c r="H108" s="3">
        <f t="shared" si="10"/>
        <v>5.202</v>
      </c>
      <c r="I108" s="4">
        <v>0.86799999999999999</v>
      </c>
      <c r="J108" s="4">
        <v>4.3339999999999996</v>
      </c>
      <c r="K108" s="4">
        <v>0</v>
      </c>
      <c r="L108" s="1">
        <v>14</v>
      </c>
      <c r="M108" s="1">
        <v>14</v>
      </c>
      <c r="N108" s="1">
        <v>14</v>
      </c>
      <c r="O108" s="1">
        <v>13</v>
      </c>
      <c r="P108" s="1">
        <v>14</v>
      </c>
      <c r="Q108" s="1">
        <v>13</v>
      </c>
      <c r="R108" s="4">
        <v>0.19500000000000001</v>
      </c>
      <c r="S108" s="4">
        <v>3.1E-2</v>
      </c>
      <c r="T108" s="4">
        <v>0.68200000000000005</v>
      </c>
      <c r="U108" s="4">
        <f t="shared" si="11"/>
        <v>7.1428571428571423</v>
      </c>
      <c r="V108" s="4">
        <f t="shared" si="12"/>
        <v>0</v>
      </c>
      <c r="W108" s="4">
        <f t="shared" si="13"/>
        <v>7.1428571428571423</v>
      </c>
    </row>
    <row r="109" spans="1:38" x14ac:dyDescent="0.3">
      <c r="A109" s="1">
        <f t="shared" si="7"/>
        <v>0</v>
      </c>
      <c r="B109" s="1" t="s">
        <v>11</v>
      </c>
      <c r="C109" s="1">
        <v>0.2</v>
      </c>
      <c r="D109" s="1">
        <v>4</v>
      </c>
      <c r="E109" s="1">
        <f t="shared" si="8"/>
        <v>27</v>
      </c>
      <c r="F109" s="1">
        <v>1</v>
      </c>
      <c r="G109" s="4">
        <f t="shared" si="9"/>
        <v>0</v>
      </c>
      <c r="H109" s="3">
        <f t="shared" si="10"/>
        <v>4.2130000000000001</v>
      </c>
      <c r="I109" s="4">
        <v>0.504</v>
      </c>
      <c r="J109" s="4">
        <v>3.7090000000000001</v>
      </c>
      <c r="K109" s="4">
        <v>0</v>
      </c>
      <c r="L109" s="1">
        <v>14</v>
      </c>
      <c r="M109" s="1">
        <v>14</v>
      </c>
      <c r="N109" s="1">
        <v>14</v>
      </c>
      <c r="O109" s="1">
        <v>13</v>
      </c>
      <c r="P109" s="1">
        <v>14</v>
      </c>
      <c r="Q109" s="1">
        <v>13</v>
      </c>
      <c r="R109" s="4">
        <v>0.218</v>
      </c>
      <c r="S109" s="4">
        <v>3.1E-2</v>
      </c>
      <c r="T109" s="4">
        <v>0.27</v>
      </c>
      <c r="U109" s="4">
        <f t="shared" si="11"/>
        <v>7.1428571428571423</v>
      </c>
      <c r="V109" s="4">
        <f t="shared" si="12"/>
        <v>0</v>
      </c>
      <c r="W109" s="4">
        <f t="shared" si="13"/>
        <v>7.1428571428571423</v>
      </c>
    </row>
    <row r="110" spans="1:38" x14ac:dyDescent="0.3">
      <c r="A110" s="1">
        <f t="shared" si="7"/>
        <v>0</v>
      </c>
      <c r="B110" s="1" t="s">
        <v>11</v>
      </c>
      <c r="C110" s="1">
        <v>0.2</v>
      </c>
      <c r="D110" s="1">
        <v>1</v>
      </c>
      <c r="E110" s="1">
        <f t="shared" si="8"/>
        <v>28</v>
      </c>
      <c r="F110" s="1">
        <v>1</v>
      </c>
      <c r="G110" s="4">
        <f t="shared" si="9"/>
        <v>0</v>
      </c>
      <c r="H110" s="3">
        <f t="shared" si="10"/>
        <v>6.0760000000000005</v>
      </c>
      <c r="I110" s="4">
        <v>0.61499999999999988</v>
      </c>
      <c r="J110" s="4">
        <v>5.4610000000000003</v>
      </c>
      <c r="K110" s="4">
        <v>0</v>
      </c>
      <c r="L110" s="1">
        <v>15</v>
      </c>
      <c r="M110" s="1">
        <v>15</v>
      </c>
      <c r="N110" s="1">
        <v>15</v>
      </c>
      <c r="O110" s="1">
        <v>14</v>
      </c>
      <c r="P110" s="1">
        <v>15</v>
      </c>
      <c r="Q110" s="1">
        <v>14</v>
      </c>
      <c r="R110" s="4">
        <v>0.20499999999999999</v>
      </c>
      <c r="S110" s="4">
        <v>3.2000000000000001E-2</v>
      </c>
      <c r="T110" s="4">
        <v>0.43099999999999999</v>
      </c>
      <c r="U110" s="4">
        <f t="shared" si="11"/>
        <v>6.666666666666667</v>
      </c>
      <c r="V110" s="4">
        <f t="shared" si="12"/>
        <v>0</v>
      </c>
      <c r="W110" s="4">
        <f t="shared" si="13"/>
        <v>6.666666666666667</v>
      </c>
    </row>
    <row r="111" spans="1:38" x14ac:dyDescent="0.3">
      <c r="A111" s="1">
        <f t="shared" si="7"/>
        <v>0</v>
      </c>
      <c r="B111" s="1" t="s">
        <v>11</v>
      </c>
      <c r="C111" s="1">
        <v>0.2</v>
      </c>
      <c r="D111" s="1">
        <v>2</v>
      </c>
      <c r="E111" s="1">
        <f t="shared" si="8"/>
        <v>28</v>
      </c>
      <c r="F111" s="1">
        <v>1</v>
      </c>
      <c r="G111" s="4">
        <f t="shared" si="9"/>
        <v>0</v>
      </c>
      <c r="H111" s="3">
        <f t="shared" si="10"/>
        <v>6.4630000000000001</v>
      </c>
      <c r="I111" s="4">
        <v>0.64800000000000002</v>
      </c>
      <c r="J111" s="4">
        <v>5.8150000000000004</v>
      </c>
      <c r="K111" s="4">
        <v>0</v>
      </c>
      <c r="L111" s="1">
        <v>15</v>
      </c>
      <c r="M111" s="1">
        <v>15</v>
      </c>
      <c r="N111" s="1">
        <v>15</v>
      </c>
      <c r="O111" s="1">
        <v>14</v>
      </c>
      <c r="P111" s="1">
        <v>15</v>
      </c>
      <c r="Q111" s="1">
        <v>14</v>
      </c>
      <c r="R111" s="4">
        <v>0.20599999999999999</v>
      </c>
      <c r="S111" s="4">
        <v>3.2000000000000001E-2</v>
      </c>
      <c r="T111" s="4">
        <v>0.42199999999999999</v>
      </c>
      <c r="U111" s="4">
        <f t="shared" si="11"/>
        <v>6.666666666666667</v>
      </c>
      <c r="V111" s="4">
        <f t="shared" si="12"/>
        <v>0</v>
      </c>
      <c r="W111" s="4">
        <f t="shared" si="13"/>
        <v>6.666666666666667</v>
      </c>
    </row>
    <row r="112" spans="1:38" x14ac:dyDescent="0.3">
      <c r="A112" s="1">
        <f t="shared" si="7"/>
        <v>0</v>
      </c>
      <c r="B112" s="1" t="s">
        <v>11</v>
      </c>
      <c r="C112" s="1">
        <v>0.2</v>
      </c>
      <c r="D112" s="1">
        <v>3</v>
      </c>
      <c r="E112" s="1">
        <f t="shared" si="8"/>
        <v>28</v>
      </c>
      <c r="F112" s="1">
        <v>1</v>
      </c>
      <c r="G112" s="4">
        <f t="shared" si="9"/>
        <v>0</v>
      </c>
      <c r="H112" s="3">
        <f t="shared" si="10"/>
        <v>5.7690000000000001</v>
      </c>
      <c r="I112" s="4">
        <v>0.69199999999999995</v>
      </c>
      <c r="J112" s="4">
        <v>5.077</v>
      </c>
      <c r="K112" s="4">
        <v>0</v>
      </c>
      <c r="L112" s="1">
        <v>15</v>
      </c>
      <c r="M112" s="1">
        <v>15</v>
      </c>
      <c r="N112" s="1">
        <v>15</v>
      </c>
      <c r="O112" s="1">
        <v>14</v>
      </c>
      <c r="P112" s="1">
        <v>15</v>
      </c>
      <c r="Q112" s="1">
        <v>14</v>
      </c>
      <c r="R112" s="4">
        <v>0.28499999999999998</v>
      </c>
      <c r="S112" s="4">
        <v>3.2000000000000001E-2</v>
      </c>
      <c r="T112" s="4">
        <v>0.42899999999999999</v>
      </c>
      <c r="U112" s="4">
        <f t="shared" si="11"/>
        <v>6.666666666666667</v>
      </c>
      <c r="V112" s="4">
        <f t="shared" si="12"/>
        <v>0</v>
      </c>
      <c r="W112" s="4">
        <f t="shared" si="13"/>
        <v>6.666666666666667</v>
      </c>
    </row>
    <row r="113" spans="1:23" x14ac:dyDescent="0.3">
      <c r="A113" s="1">
        <f t="shared" si="7"/>
        <v>0</v>
      </c>
      <c r="B113" s="1" t="s">
        <v>11</v>
      </c>
      <c r="C113" s="1">
        <v>0.2</v>
      </c>
      <c r="D113" s="1">
        <v>4</v>
      </c>
      <c r="E113" s="1">
        <f t="shared" si="8"/>
        <v>28</v>
      </c>
      <c r="F113" s="1">
        <v>1</v>
      </c>
      <c r="G113" s="4">
        <f t="shared" si="9"/>
        <v>0</v>
      </c>
      <c r="H113" s="3">
        <f t="shared" si="10"/>
        <v>5.1539999999999999</v>
      </c>
      <c r="I113" s="4">
        <v>0.749</v>
      </c>
      <c r="J113" s="4">
        <v>4.4050000000000002</v>
      </c>
      <c r="K113" s="4">
        <v>0</v>
      </c>
      <c r="L113" s="1">
        <v>15</v>
      </c>
      <c r="M113" s="1">
        <v>15</v>
      </c>
      <c r="N113" s="1">
        <v>15</v>
      </c>
      <c r="O113" s="1">
        <v>14</v>
      </c>
      <c r="P113" s="1">
        <v>15</v>
      </c>
      <c r="Q113" s="1">
        <v>14</v>
      </c>
      <c r="R113" s="4">
        <v>0.23899999999999999</v>
      </c>
      <c r="S113" s="4">
        <v>3.2000000000000001E-2</v>
      </c>
      <c r="T113" s="4">
        <v>0.45</v>
      </c>
      <c r="U113" s="4">
        <f t="shared" si="11"/>
        <v>6.666666666666667</v>
      </c>
      <c r="V113" s="4">
        <f t="shared" si="12"/>
        <v>0</v>
      </c>
      <c r="W113" s="4">
        <f t="shared" si="13"/>
        <v>6.666666666666667</v>
      </c>
    </row>
    <row r="114" spans="1:23" x14ac:dyDescent="0.3">
      <c r="A114" s="1">
        <f t="shared" si="7"/>
        <v>0</v>
      </c>
      <c r="B114" s="1" t="s">
        <v>11</v>
      </c>
      <c r="C114" s="1">
        <v>0.2</v>
      </c>
      <c r="D114" s="1">
        <v>1</v>
      </c>
      <c r="E114" s="1">
        <f t="shared" si="8"/>
        <v>29</v>
      </c>
      <c r="F114" s="1">
        <v>1</v>
      </c>
      <c r="G114" s="4">
        <f t="shared" si="9"/>
        <v>0</v>
      </c>
      <c r="H114" s="3">
        <f t="shared" si="10"/>
        <v>14.366</v>
      </c>
      <c r="I114" s="4">
        <v>0.49699999999999994</v>
      </c>
      <c r="J114" s="4">
        <v>13.869</v>
      </c>
      <c r="K114" s="4">
        <v>0</v>
      </c>
      <c r="L114" s="1">
        <v>14</v>
      </c>
      <c r="M114" s="1">
        <v>14</v>
      </c>
      <c r="N114" s="1">
        <v>14</v>
      </c>
      <c r="O114" s="1">
        <v>14</v>
      </c>
      <c r="P114" s="1">
        <v>14</v>
      </c>
      <c r="Q114" s="1">
        <v>14</v>
      </c>
      <c r="R114" s="4">
        <v>0.151</v>
      </c>
      <c r="S114" s="4">
        <v>4.2000000000000003E-2</v>
      </c>
      <c r="T114" s="4">
        <v>0.34499999999999997</v>
      </c>
      <c r="U114" s="4">
        <f t="shared" si="11"/>
        <v>0</v>
      </c>
      <c r="V114" s="4">
        <f t="shared" si="12"/>
        <v>0</v>
      </c>
      <c r="W114" s="4">
        <f t="shared" si="13"/>
        <v>0</v>
      </c>
    </row>
    <row r="115" spans="1:23" x14ac:dyDescent="0.3">
      <c r="A115" s="1">
        <f t="shared" si="7"/>
        <v>0</v>
      </c>
      <c r="B115" s="1" t="s">
        <v>11</v>
      </c>
      <c r="C115" s="1">
        <v>0.2</v>
      </c>
      <c r="D115" s="1">
        <v>2</v>
      </c>
      <c r="E115" s="1">
        <f t="shared" si="8"/>
        <v>29</v>
      </c>
      <c r="F115" s="1">
        <v>1</v>
      </c>
      <c r="G115" s="4">
        <f t="shared" si="9"/>
        <v>0</v>
      </c>
      <c r="H115" s="3">
        <f t="shared" si="10"/>
        <v>16.225000000000001</v>
      </c>
      <c r="I115" s="4">
        <v>0.53999999999999992</v>
      </c>
      <c r="J115" s="4">
        <v>15.685</v>
      </c>
      <c r="K115" s="4">
        <v>0</v>
      </c>
      <c r="L115" s="1">
        <v>14</v>
      </c>
      <c r="M115" s="1">
        <v>14</v>
      </c>
      <c r="N115" s="1">
        <v>14</v>
      </c>
      <c r="O115" s="1">
        <v>14</v>
      </c>
      <c r="P115" s="1">
        <v>14</v>
      </c>
      <c r="Q115" s="1">
        <v>14</v>
      </c>
      <c r="R115" s="4">
        <v>0.2</v>
      </c>
      <c r="S115" s="4">
        <v>4.2000000000000003E-2</v>
      </c>
      <c r="T115" s="4">
        <v>0.36</v>
      </c>
      <c r="U115" s="4">
        <f t="shared" si="11"/>
        <v>0</v>
      </c>
      <c r="V115" s="4">
        <f t="shared" si="12"/>
        <v>0</v>
      </c>
      <c r="W115" s="4">
        <f t="shared" si="13"/>
        <v>0</v>
      </c>
    </row>
    <row r="116" spans="1:23" x14ac:dyDescent="0.3">
      <c r="A116" s="1">
        <f t="shared" si="7"/>
        <v>0</v>
      </c>
      <c r="B116" s="1" t="s">
        <v>11</v>
      </c>
      <c r="C116" s="1">
        <v>0.2</v>
      </c>
      <c r="D116" s="1">
        <v>3</v>
      </c>
      <c r="E116" s="1">
        <f t="shared" si="8"/>
        <v>29</v>
      </c>
      <c r="F116" s="1">
        <v>1</v>
      </c>
      <c r="G116" s="4">
        <f t="shared" si="9"/>
        <v>0</v>
      </c>
      <c r="H116" s="3">
        <f t="shared" si="10"/>
        <v>13.707999999999998</v>
      </c>
      <c r="I116" s="4">
        <v>0.57199999999999995</v>
      </c>
      <c r="J116" s="4">
        <v>13.135999999999999</v>
      </c>
      <c r="K116" s="4">
        <v>0</v>
      </c>
      <c r="L116" s="1">
        <v>14</v>
      </c>
      <c r="M116" s="1">
        <v>14</v>
      </c>
      <c r="N116" s="1">
        <v>14</v>
      </c>
      <c r="O116" s="1">
        <v>14</v>
      </c>
      <c r="P116" s="1">
        <v>14</v>
      </c>
      <c r="Q116" s="1">
        <v>14</v>
      </c>
      <c r="R116" s="4">
        <v>0.214</v>
      </c>
      <c r="S116" s="4">
        <v>4.2000000000000003E-2</v>
      </c>
      <c r="T116" s="4">
        <v>0.35699999999999998</v>
      </c>
      <c r="U116" s="4">
        <f t="shared" si="11"/>
        <v>0</v>
      </c>
      <c r="V116" s="4">
        <f t="shared" si="12"/>
        <v>0</v>
      </c>
      <c r="W116" s="4">
        <f t="shared" si="13"/>
        <v>0</v>
      </c>
    </row>
    <row r="117" spans="1:23" x14ac:dyDescent="0.3">
      <c r="A117" s="1">
        <f t="shared" si="7"/>
        <v>0</v>
      </c>
      <c r="B117" s="1" t="s">
        <v>11</v>
      </c>
      <c r="C117" s="1">
        <v>0.2</v>
      </c>
      <c r="D117" s="1">
        <v>4</v>
      </c>
      <c r="E117" s="1">
        <f t="shared" si="8"/>
        <v>29</v>
      </c>
      <c r="F117" s="1">
        <v>1</v>
      </c>
      <c r="G117" s="4">
        <f t="shared" si="9"/>
        <v>0</v>
      </c>
      <c r="H117" s="3">
        <f t="shared" si="10"/>
        <v>10.072000000000001</v>
      </c>
      <c r="I117" s="4">
        <v>0.59899999999999998</v>
      </c>
      <c r="J117" s="4">
        <v>9.4730000000000008</v>
      </c>
      <c r="K117" s="4">
        <v>0</v>
      </c>
      <c r="L117" s="1">
        <v>14</v>
      </c>
      <c r="M117" s="1">
        <v>14</v>
      </c>
      <c r="N117" s="1">
        <v>14</v>
      </c>
      <c r="O117" s="1">
        <v>14</v>
      </c>
      <c r="P117" s="1">
        <v>14</v>
      </c>
      <c r="Q117" s="1">
        <v>14</v>
      </c>
      <c r="R117" s="4">
        <v>0.27400000000000002</v>
      </c>
      <c r="S117" s="4">
        <v>4.2000000000000003E-2</v>
      </c>
      <c r="T117" s="4">
        <v>0.34699999999999998</v>
      </c>
      <c r="U117" s="4">
        <f t="shared" si="11"/>
        <v>0</v>
      </c>
      <c r="V117" s="4">
        <f t="shared" si="12"/>
        <v>0</v>
      </c>
      <c r="W117" s="4">
        <f t="shared" si="13"/>
        <v>0</v>
      </c>
    </row>
    <row r="118" spans="1:23" x14ac:dyDescent="0.3">
      <c r="A118" s="1">
        <f t="shared" si="7"/>
        <v>0</v>
      </c>
      <c r="B118" s="1" t="s">
        <v>11</v>
      </c>
      <c r="C118" s="1">
        <v>0.2</v>
      </c>
      <c r="D118" s="1">
        <v>1</v>
      </c>
      <c r="E118" s="1">
        <f t="shared" si="8"/>
        <v>30</v>
      </c>
      <c r="F118" s="1">
        <v>1</v>
      </c>
      <c r="G118" s="4">
        <f t="shared" si="9"/>
        <v>0</v>
      </c>
      <c r="H118" s="3">
        <f t="shared" si="10"/>
        <v>4.1050000000000004</v>
      </c>
      <c r="I118" s="4">
        <v>0.48899999999999999</v>
      </c>
      <c r="J118" s="4">
        <v>3.6160000000000001</v>
      </c>
      <c r="K118" s="4">
        <v>0</v>
      </c>
      <c r="L118" s="1">
        <v>15</v>
      </c>
      <c r="M118" s="1">
        <v>15</v>
      </c>
      <c r="N118" s="1">
        <v>15</v>
      </c>
      <c r="O118" s="1">
        <v>15</v>
      </c>
      <c r="P118" s="1">
        <v>15</v>
      </c>
      <c r="Q118" s="1">
        <v>15</v>
      </c>
      <c r="R118" s="4">
        <v>0.19900000000000001</v>
      </c>
      <c r="S118" s="4">
        <v>2.5999999999999999E-2</v>
      </c>
      <c r="T118" s="4">
        <v>0.313</v>
      </c>
      <c r="U118" s="4">
        <f t="shared" si="11"/>
        <v>0</v>
      </c>
      <c r="V118" s="4">
        <f t="shared" si="12"/>
        <v>0</v>
      </c>
      <c r="W118" s="4">
        <f t="shared" si="13"/>
        <v>0</v>
      </c>
    </row>
    <row r="119" spans="1:23" x14ac:dyDescent="0.3">
      <c r="A119" s="1">
        <f t="shared" si="7"/>
        <v>0</v>
      </c>
      <c r="B119" s="1" t="s">
        <v>11</v>
      </c>
      <c r="C119" s="1">
        <v>0.2</v>
      </c>
      <c r="D119" s="1">
        <v>2</v>
      </c>
      <c r="E119" s="1">
        <f t="shared" si="8"/>
        <v>30</v>
      </c>
      <c r="F119" s="1">
        <v>1</v>
      </c>
      <c r="G119" s="4">
        <f t="shared" si="9"/>
        <v>0</v>
      </c>
      <c r="H119" s="3">
        <f t="shared" si="10"/>
        <v>4.5030000000000001</v>
      </c>
      <c r="I119" s="4">
        <v>0.55000000000000004</v>
      </c>
      <c r="J119" s="4">
        <v>3.9529999999999998</v>
      </c>
      <c r="K119" s="4">
        <v>0</v>
      </c>
      <c r="L119" s="1">
        <v>15</v>
      </c>
      <c r="M119" s="1">
        <v>15</v>
      </c>
      <c r="N119" s="1">
        <v>15</v>
      </c>
      <c r="O119" s="1">
        <v>15</v>
      </c>
      <c r="P119" s="1">
        <v>15</v>
      </c>
      <c r="Q119" s="1">
        <v>15</v>
      </c>
      <c r="R119" s="4">
        <v>0.23</v>
      </c>
      <c r="S119" s="4">
        <v>2.5999999999999999E-2</v>
      </c>
      <c r="T119" s="4">
        <v>0.33900000000000002</v>
      </c>
      <c r="U119" s="4">
        <f t="shared" si="11"/>
        <v>0</v>
      </c>
      <c r="V119" s="4">
        <f t="shared" si="12"/>
        <v>0</v>
      </c>
      <c r="W119" s="4">
        <f t="shared" si="13"/>
        <v>0</v>
      </c>
    </row>
    <row r="120" spans="1:23" x14ac:dyDescent="0.3">
      <c r="A120" s="1">
        <f t="shared" si="7"/>
        <v>0</v>
      </c>
      <c r="B120" s="1" t="s">
        <v>11</v>
      </c>
      <c r="C120" s="1">
        <v>0.2</v>
      </c>
      <c r="D120" s="1">
        <v>3</v>
      </c>
      <c r="E120" s="1">
        <f t="shared" si="8"/>
        <v>30</v>
      </c>
      <c r="F120" s="1">
        <v>1</v>
      </c>
      <c r="G120" s="4">
        <f t="shared" si="9"/>
        <v>0</v>
      </c>
      <c r="H120" s="3">
        <f t="shared" si="10"/>
        <v>3.093</v>
      </c>
      <c r="I120" s="4">
        <v>0.56600000000000006</v>
      </c>
      <c r="J120" s="4">
        <v>2.5270000000000001</v>
      </c>
      <c r="K120" s="4">
        <v>0</v>
      </c>
      <c r="L120" s="1">
        <v>15</v>
      </c>
      <c r="M120" s="1">
        <v>15</v>
      </c>
      <c r="N120" s="1">
        <v>15</v>
      </c>
      <c r="O120" s="1">
        <v>15</v>
      </c>
      <c r="P120" s="1">
        <v>15</v>
      </c>
      <c r="Q120" s="1">
        <v>15</v>
      </c>
      <c r="R120" s="4">
        <v>0.26100000000000001</v>
      </c>
      <c r="S120" s="4">
        <v>2.5999999999999999E-2</v>
      </c>
      <c r="T120" s="4">
        <v>0.33400000000000002</v>
      </c>
      <c r="U120" s="4">
        <f t="shared" si="11"/>
        <v>0</v>
      </c>
      <c r="V120" s="4">
        <f t="shared" si="12"/>
        <v>0</v>
      </c>
      <c r="W120" s="4">
        <f t="shared" si="13"/>
        <v>0</v>
      </c>
    </row>
    <row r="121" spans="1:23" x14ac:dyDescent="0.3">
      <c r="A121" s="1">
        <f t="shared" si="7"/>
        <v>0</v>
      </c>
      <c r="B121" s="1" t="s">
        <v>11</v>
      </c>
      <c r="C121" s="1">
        <v>0.2</v>
      </c>
      <c r="D121" s="1">
        <v>4</v>
      </c>
      <c r="E121" s="1">
        <f t="shared" si="8"/>
        <v>30</v>
      </c>
      <c r="F121" s="1">
        <v>1</v>
      </c>
      <c r="G121" s="4">
        <f t="shared" si="9"/>
        <v>0</v>
      </c>
      <c r="H121" s="3">
        <f t="shared" si="10"/>
        <v>2.9269999999999996</v>
      </c>
      <c r="I121" s="4">
        <v>0.70399999999999996</v>
      </c>
      <c r="J121" s="4">
        <v>2.2229999999999999</v>
      </c>
      <c r="K121" s="4">
        <v>0</v>
      </c>
      <c r="L121" s="1">
        <v>15</v>
      </c>
      <c r="M121" s="1">
        <v>15</v>
      </c>
      <c r="N121" s="1">
        <v>15</v>
      </c>
      <c r="O121" s="1">
        <v>15</v>
      </c>
      <c r="P121" s="1">
        <v>15</v>
      </c>
      <c r="Q121" s="1">
        <v>15</v>
      </c>
      <c r="R121" s="4">
        <v>0.32700000000000001</v>
      </c>
      <c r="S121" s="4">
        <v>2.5999999999999999E-2</v>
      </c>
      <c r="T121" s="4">
        <v>0.40699999999999997</v>
      </c>
      <c r="U121" s="4">
        <f t="shared" si="11"/>
        <v>0</v>
      </c>
      <c r="V121" s="4">
        <f t="shared" si="12"/>
        <v>0</v>
      </c>
      <c r="W121" s="4">
        <f t="shared" si="13"/>
        <v>0</v>
      </c>
    </row>
    <row r="122" spans="1:23" x14ac:dyDescent="0.3">
      <c r="A122" s="1">
        <f t="shared" si="7"/>
        <v>0</v>
      </c>
      <c r="B122" s="1" t="s">
        <v>11</v>
      </c>
      <c r="C122" s="1">
        <v>0.2</v>
      </c>
      <c r="D122" s="1">
        <v>1</v>
      </c>
      <c r="E122" s="1">
        <f t="shared" si="8"/>
        <v>31</v>
      </c>
      <c r="F122" s="1">
        <v>1</v>
      </c>
      <c r="G122" s="4">
        <f t="shared" si="9"/>
        <v>0</v>
      </c>
      <c r="H122" s="3">
        <f t="shared" si="10"/>
        <v>3.0409999999999999</v>
      </c>
      <c r="I122" s="4">
        <v>0.71399999999999997</v>
      </c>
      <c r="J122" s="4">
        <v>2.327</v>
      </c>
      <c r="K122" s="4">
        <v>0</v>
      </c>
      <c r="L122" s="1">
        <v>14</v>
      </c>
      <c r="M122" s="1">
        <v>14</v>
      </c>
      <c r="N122" s="1">
        <v>14</v>
      </c>
      <c r="O122" s="1">
        <v>14</v>
      </c>
      <c r="P122" s="1">
        <v>14</v>
      </c>
      <c r="Q122" s="1">
        <v>14</v>
      </c>
      <c r="R122" s="4">
        <v>0.156</v>
      </c>
      <c r="S122" s="4">
        <v>4.8000000000000001E-2</v>
      </c>
      <c r="T122" s="4">
        <v>0.55400000000000005</v>
      </c>
      <c r="U122" s="4">
        <f t="shared" si="11"/>
        <v>0</v>
      </c>
      <c r="V122" s="4">
        <f t="shared" si="12"/>
        <v>0</v>
      </c>
      <c r="W122" s="4">
        <f t="shared" si="13"/>
        <v>0</v>
      </c>
    </row>
    <row r="123" spans="1:23" x14ac:dyDescent="0.3">
      <c r="A123" s="1">
        <f t="shared" si="7"/>
        <v>0</v>
      </c>
      <c r="B123" s="1" t="s">
        <v>11</v>
      </c>
      <c r="C123" s="1">
        <v>0.2</v>
      </c>
      <c r="D123" s="1">
        <v>2</v>
      </c>
      <c r="E123" s="1">
        <f t="shared" si="8"/>
        <v>31</v>
      </c>
      <c r="F123" s="1">
        <v>1</v>
      </c>
      <c r="G123" s="4">
        <f t="shared" si="9"/>
        <v>0</v>
      </c>
      <c r="H123" s="3">
        <f t="shared" si="10"/>
        <v>3.206</v>
      </c>
      <c r="I123" s="4">
        <v>0.79399999999999993</v>
      </c>
      <c r="J123" s="4">
        <v>2.4119999999999999</v>
      </c>
      <c r="K123" s="4">
        <v>0</v>
      </c>
      <c r="L123" s="1">
        <v>14</v>
      </c>
      <c r="M123" s="1">
        <v>14</v>
      </c>
      <c r="N123" s="1">
        <v>14</v>
      </c>
      <c r="O123" s="1">
        <v>14</v>
      </c>
      <c r="P123" s="1">
        <v>14</v>
      </c>
      <c r="Q123" s="1">
        <v>14</v>
      </c>
      <c r="R123" s="4">
        <v>0.20599999999999999</v>
      </c>
      <c r="S123" s="4">
        <v>4.8000000000000001E-2</v>
      </c>
      <c r="T123" s="4">
        <v>0.60699999999999998</v>
      </c>
      <c r="U123" s="4">
        <f t="shared" si="11"/>
        <v>0</v>
      </c>
      <c r="V123" s="4">
        <f t="shared" si="12"/>
        <v>0</v>
      </c>
      <c r="W123" s="4">
        <f t="shared" si="13"/>
        <v>0</v>
      </c>
    </row>
    <row r="124" spans="1:23" x14ac:dyDescent="0.3">
      <c r="A124" s="1">
        <f t="shared" si="7"/>
        <v>0</v>
      </c>
      <c r="B124" s="1" t="s">
        <v>11</v>
      </c>
      <c r="C124" s="1">
        <v>0.2</v>
      </c>
      <c r="D124" s="1">
        <v>3</v>
      </c>
      <c r="E124" s="1">
        <f t="shared" si="8"/>
        <v>31</v>
      </c>
      <c r="F124" s="1">
        <v>1</v>
      </c>
      <c r="G124" s="4">
        <f t="shared" si="9"/>
        <v>0</v>
      </c>
      <c r="H124" s="3">
        <f t="shared" si="10"/>
        <v>2.6349999999999998</v>
      </c>
      <c r="I124" s="4">
        <v>0.84799999999999998</v>
      </c>
      <c r="J124" s="4">
        <v>1.7869999999999999</v>
      </c>
      <c r="K124" s="4">
        <v>0</v>
      </c>
      <c r="L124" s="1">
        <v>14</v>
      </c>
      <c r="M124" s="1">
        <v>14</v>
      </c>
      <c r="N124" s="1">
        <v>14</v>
      </c>
      <c r="O124" s="1">
        <v>14</v>
      </c>
      <c r="P124" s="1">
        <v>14</v>
      </c>
      <c r="Q124" s="1">
        <v>14</v>
      </c>
      <c r="R124" s="4">
        <v>0.255</v>
      </c>
      <c r="S124" s="4">
        <v>4.8000000000000001E-2</v>
      </c>
      <c r="T124" s="4">
        <v>0.60699999999999998</v>
      </c>
      <c r="U124" s="4">
        <f t="shared" si="11"/>
        <v>0</v>
      </c>
      <c r="V124" s="4">
        <f t="shared" si="12"/>
        <v>0</v>
      </c>
      <c r="W124" s="4">
        <f t="shared" si="13"/>
        <v>0</v>
      </c>
    </row>
    <row r="125" spans="1:23" x14ac:dyDescent="0.3">
      <c r="A125" s="1">
        <f t="shared" si="7"/>
        <v>0</v>
      </c>
      <c r="B125" s="1" t="s">
        <v>11</v>
      </c>
      <c r="C125" s="1">
        <v>0.2</v>
      </c>
      <c r="D125" s="1">
        <v>4</v>
      </c>
      <c r="E125" s="1">
        <f t="shared" si="8"/>
        <v>31</v>
      </c>
      <c r="F125" s="1">
        <v>1</v>
      </c>
      <c r="G125" s="4">
        <f t="shared" si="9"/>
        <v>0</v>
      </c>
      <c r="H125" s="3">
        <f t="shared" si="10"/>
        <v>2.6459999999999999</v>
      </c>
      <c r="I125" s="4">
        <v>0.95199999999999996</v>
      </c>
      <c r="J125" s="4">
        <v>1.694</v>
      </c>
      <c r="K125" s="4">
        <v>0</v>
      </c>
      <c r="L125" s="1">
        <v>14</v>
      </c>
      <c r="M125" s="1">
        <v>14</v>
      </c>
      <c r="N125" s="1">
        <v>14</v>
      </c>
      <c r="O125" s="1">
        <v>14</v>
      </c>
      <c r="P125" s="1">
        <v>14</v>
      </c>
      <c r="Q125" s="1">
        <v>14</v>
      </c>
      <c r="R125" s="4">
        <v>0.251</v>
      </c>
      <c r="S125" s="4">
        <v>4.8000000000000001E-2</v>
      </c>
      <c r="T125" s="4">
        <v>0.67800000000000005</v>
      </c>
      <c r="U125" s="4">
        <f t="shared" si="11"/>
        <v>0</v>
      </c>
      <c r="V125" s="4">
        <f t="shared" si="12"/>
        <v>0</v>
      </c>
      <c r="W125" s="4">
        <f t="shared" si="13"/>
        <v>0</v>
      </c>
    </row>
    <row r="126" spans="1:23" x14ac:dyDescent="0.3">
      <c r="A126" s="1">
        <f t="shared" si="7"/>
        <v>0</v>
      </c>
      <c r="B126" s="1" t="s">
        <v>11</v>
      </c>
      <c r="C126" s="1">
        <v>0.2</v>
      </c>
      <c r="D126" s="1">
        <v>1</v>
      </c>
      <c r="E126" s="1">
        <f t="shared" si="8"/>
        <v>32</v>
      </c>
      <c r="F126" s="1">
        <v>1</v>
      </c>
      <c r="G126" s="4">
        <f t="shared" si="9"/>
        <v>0</v>
      </c>
      <c r="H126" s="3">
        <f t="shared" si="10"/>
        <v>5.202</v>
      </c>
      <c r="I126" s="4">
        <v>0.80300000000000005</v>
      </c>
      <c r="J126" s="4">
        <v>4.399</v>
      </c>
      <c r="K126" s="4">
        <v>0</v>
      </c>
      <c r="L126" s="1">
        <v>14</v>
      </c>
      <c r="M126" s="1">
        <v>14</v>
      </c>
      <c r="N126" s="1">
        <v>14</v>
      </c>
      <c r="O126" s="1">
        <v>14</v>
      </c>
      <c r="P126" s="1">
        <v>14</v>
      </c>
      <c r="Q126" s="1">
        <v>14</v>
      </c>
      <c r="R126" s="4">
        <v>0.16200000000000001</v>
      </c>
      <c r="S126" s="4">
        <v>2.8000000000000001E-2</v>
      </c>
      <c r="T126" s="4">
        <v>0.63500000000000001</v>
      </c>
      <c r="U126" s="4">
        <f t="shared" si="11"/>
        <v>0</v>
      </c>
      <c r="V126" s="4">
        <f t="shared" si="12"/>
        <v>0</v>
      </c>
      <c r="W126" s="4">
        <f t="shared" si="13"/>
        <v>0</v>
      </c>
    </row>
    <row r="127" spans="1:23" x14ac:dyDescent="0.3">
      <c r="A127" s="1">
        <f t="shared" si="7"/>
        <v>0</v>
      </c>
      <c r="B127" s="1" t="s">
        <v>11</v>
      </c>
      <c r="C127" s="1">
        <v>0.2</v>
      </c>
      <c r="D127" s="1">
        <v>2</v>
      </c>
      <c r="E127" s="1">
        <f t="shared" si="8"/>
        <v>32</v>
      </c>
      <c r="F127" s="1">
        <v>1</v>
      </c>
      <c r="G127" s="4">
        <f t="shared" si="9"/>
        <v>0</v>
      </c>
      <c r="H127" s="3">
        <f t="shared" si="10"/>
        <v>5.3940000000000001</v>
      </c>
      <c r="I127" s="4">
        <v>0.78999999999999992</v>
      </c>
      <c r="J127" s="4">
        <v>4.6040000000000001</v>
      </c>
      <c r="K127" s="4">
        <v>0</v>
      </c>
      <c r="L127" s="1">
        <v>14</v>
      </c>
      <c r="M127" s="1">
        <v>14</v>
      </c>
      <c r="N127" s="1">
        <v>14</v>
      </c>
      <c r="O127" s="1">
        <v>14</v>
      </c>
      <c r="P127" s="1">
        <v>14</v>
      </c>
      <c r="Q127" s="1">
        <v>14</v>
      </c>
      <c r="R127" s="4">
        <v>0.19600000000000001</v>
      </c>
      <c r="S127" s="4">
        <v>2.8000000000000001E-2</v>
      </c>
      <c r="T127" s="4">
        <v>0.6</v>
      </c>
      <c r="U127" s="4">
        <f t="shared" si="11"/>
        <v>0</v>
      </c>
      <c r="V127" s="4">
        <f t="shared" si="12"/>
        <v>0</v>
      </c>
      <c r="W127" s="4">
        <f t="shared" si="13"/>
        <v>0</v>
      </c>
    </row>
    <row r="128" spans="1:23" x14ac:dyDescent="0.3">
      <c r="A128" s="1">
        <f t="shared" si="7"/>
        <v>0</v>
      </c>
      <c r="B128" s="1" t="s">
        <v>11</v>
      </c>
      <c r="C128" s="1">
        <v>0.2</v>
      </c>
      <c r="D128" s="1">
        <v>3</v>
      </c>
      <c r="E128" s="1">
        <f t="shared" si="8"/>
        <v>32</v>
      </c>
      <c r="F128" s="1">
        <v>1</v>
      </c>
      <c r="G128" s="4">
        <f t="shared" si="9"/>
        <v>0</v>
      </c>
      <c r="H128" s="3">
        <f t="shared" si="10"/>
        <v>5.0649999999999995</v>
      </c>
      <c r="I128" s="4">
        <v>0.91999999999999993</v>
      </c>
      <c r="J128" s="4">
        <v>4.1449999999999996</v>
      </c>
      <c r="K128" s="4">
        <v>0</v>
      </c>
      <c r="L128" s="1">
        <v>14</v>
      </c>
      <c r="M128" s="1">
        <v>14</v>
      </c>
      <c r="N128" s="1">
        <v>14</v>
      </c>
      <c r="O128" s="1">
        <v>14</v>
      </c>
      <c r="P128" s="1">
        <v>14</v>
      </c>
      <c r="Q128" s="1">
        <v>14</v>
      </c>
      <c r="R128" s="4">
        <v>0.22600000000000001</v>
      </c>
      <c r="S128" s="4">
        <v>2.8000000000000001E-2</v>
      </c>
      <c r="T128" s="4">
        <v>0.69899999999999995</v>
      </c>
      <c r="U128" s="4">
        <f t="shared" si="11"/>
        <v>0</v>
      </c>
      <c r="V128" s="4">
        <f t="shared" si="12"/>
        <v>0</v>
      </c>
      <c r="W128" s="4">
        <f t="shared" si="13"/>
        <v>0</v>
      </c>
    </row>
    <row r="129" spans="1:23" x14ac:dyDescent="0.3">
      <c r="A129" s="1">
        <f t="shared" si="7"/>
        <v>0</v>
      </c>
      <c r="B129" s="1" t="s">
        <v>11</v>
      </c>
      <c r="C129" s="1">
        <v>0.2</v>
      </c>
      <c r="D129" s="1">
        <v>4</v>
      </c>
      <c r="E129" s="1">
        <f t="shared" si="8"/>
        <v>32</v>
      </c>
      <c r="F129" s="1">
        <v>1</v>
      </c>
      <c r="G129" s="4">
        <f t="shared" si="9"/>
        <v>0</v>
      </c>
      <c r="H129" s="3">
        <f t="shared" si="10"/>
        <v>5.9509999999999996</v>
      </c>
      <c r="I129" s="4">
        <v>0.93999999999999984</v>
      </c>
      <c r="J129" s="4">
        <v>5.0110000000000001</v>
      </c>
      <c r="K129" s="4">
        <v>0</v>
      </c>
      <c r="L129" s="1">
        <v>14</v>
      </c>
      <c r="M129" s="1">
        <v>14</v>
      </c>
      <c r="N129" s="1">
        <v>14</v>
      </c>
      <c r="O129" s="1">
        <v>14</v>
      </c>
      <c r="P129" s="1">
        <v>14</v>
      </c>
      <c r="Q129" s="1">
        <v>14</v>
      </c>
      <c r="R129" s="4">
        <v>0.24399999999999999</v>
      </c>
      <c r="S129" s="4">
        <v>2.8000000000000001E-2</v>
      </c>
      <c r="T129" s="4">
        <v>0.69199999999999995</v>
      </c>
      <c r="U129" s="4">
        <f t="shared" si="11"/>
        <v>0</v>
      </c>
      <c r="V129" s="4">
        <f t="shared" si="12"/>
        <v>0</v>
      </c>
      <c r="W129" s="4">
        <f t="shared" si="13"/>
        <v>0</v>
      </c>
    </row>
    <row r="130" spans="1:23" x14ac:dyDescent="0.3">
      <c r="A130" s="1">
        <f t="shared" ref="A130:A193" si="18">IF(MOD(E130,25)=0,1,0)</f>
        <v>0</v>
      </c>
      <c r="B130" s="1" t="s">
        <v>11</v>
      </c>
      <c r="C130" s="1">
        <v>0.2</v>
      </c>
      <c r="D130" s="1">
        <v>1</v>
      </c>
      <c r="E130" s="1">
        <f t="shared" si="8"/>
        <v>33</v>
      </c>
      <c r="F130" s="1">
        <v>1</v>
      </c>
      <c r="G130" s="4">
        <f t="shared" si="9"/>
        <v>0</v>
      </c>
      <c r="H130" s="3">
        <f t="shared" si="10"/>
        <v>6.1449999999999996</v>
      </c>
      <c r="I130" s="4">
        <v>0.54199999999999993</v>
      </c>
      <c r="J130" s="4">
        <v>5.6029999999999998</v>
      </c>
      <c r="K130" s="4">
        <v>0</v>
      </c>
      <c r="L130" s="1">
        <v>15</v>
      </c>
      <c r="M130" s="1">
        <v>15</v>
      </c>
      <c r="N130" s="1">
        <v>15</v>
      </c>
      <c r="O130" s="1">
        <v>15</v>
      </c>
      <c r="P130" s="1">
        <v>15</v>
      </c>
      <c r="Q130" s="1">
        <v>15</v>
      </c>
      <c r="R130" s="4">
        <v>0.19800000000000001</v>
      </c>
      <c r="S130" s="4">
        <v>2.9000000000000001E-2</v>
      </c>
      <c r="T130" s="4">
        <v>0.35699999999999998</v>
      </c>
      <c r="U130" s="4">
        <f t="shared" si="11"/>
        <v>0</v>
      </c>
      <c r="V130" s="4">
        <f t="shared" si="12"/>
        <v>0</v>
      </c>
      <c r="W130" s="4">
        <f t="shared" si="13"/>
        <v>0</v>
      </c>
    </row>
    <row r="131" spans="1:23" x14ac:dyDescent="0.3">
      <c r="A131" s="1">
        <f t="shared" si="18"/>
        <v>0</v>
      </c>
      <c r="B131" s="1" t="s">
        <v>11</v>
      </c>
      <c r="C131" s="1">
        <v>0.2</v>
      </c>
      <c r="D131" s="1">
        <v>2</v>
      </c>
      <c r="E131" s="1">
        <f t="shared" ref="E131:E194" si="19">_xlfn.CEILING.MATH((ROW(E131)-1)/4)</f>
        <v>33</v>
      </c>
      <c r="F131" s="1">
        <v>1</v>
      </c>
      <c r="G131" s="4">
        <f t="shared" ref="G131:G194" si="20">(M131-L131)/L131*100</f>
        <v>0</v>
      </c>
      <c r="H131" s="3">
        <f t="shared" ref="H131:H194" si="21">I131+K131+J131</f>
        <v>8.2910000000000004</v>
      </c>
      <c r="I131" s="4">
        <v>0.59499999999999997</v>
      </c>
      <c r="J131" s="4">
        <v>7.6959999999999997</v>
      </c>
      <c r="K131" s="4">
        <v>0</v>
      </c>
      <c r="L131" s="1">
        <v>15</v>
      </c>
      <c r="M131" s="1">
        <v>15</v>
      </c>
      <c r="N131" s="1">
        <v>15</v>
      </c>
      <c r="O131" s="1">
        <v>15</v>
      </c>
      <c r="P131" s="1">
        <v>15</v>
      </c>
      <c r="Q131" s="1">
        <v>15</v>
      </c>
      <c r="R131" s="4">
        <v>0.223</v>
      </c>
      <c r="S131" s="4">
        <v>2.9000000000000001E-2</v>
      </c>
      <c r="T131" s="4">
        <v>0.36899999999999999</v>
      </c>
      <c r="U131" s="4">
        <f t="shared" ref="U131:U194" si="22">IF(F131=1,(M131-O131)/M131*100,"0")</f>
        <v>0</v>
      </c>
      <c r="V131" s="4">
        <f t="shared" ref="V131:V194" si="23">IF(F131=1,(M131-P131)/M131*100,"0")</f>
        <v>0</v>
      </c>
      <c r="W131" s="4">
        <f t="shared" ref="W131:W194" si="24">IF(F131=1,(M131-Q131)/M131*100,"0")</f>
        <v>0</v>
      </c>
    </row>
    <row r="132" spans="1:23" x14ac:dyDescent="0.3">
      <c r="A132" s="1">
        <f t="shared" si="18"/>
        <v>0</v>
      </c>
      <c r="B132" s="1" t="s">
        <v>11</v>
      </c>
      <c r="C132" s="1">
        <v>0.2</v>
      </c>
      <c r="D132" s="1">
        <v>3</v>
      </c>
      <c r="E132" s="1">
        <f t="shared" si="19"/>
        <v>33</v>
      </c>
      <c r="F132" s="1">
        <v>1</v>
      </c>
      <c r="G132" s="4">
        <f t="shared" si="20"/>
        <v>0</v>
      </c>
      <c r="H132" s="3">
        <f t="shared" si="21"/>
        <v>6.1049999999999995</v>
      </c>
      <c r="I132" s="4">
        <v>1.1830000000000001</v>
      </c>
      <c r="J132" s="4">
        <v>4.9219999999999997</v>
      </c>
      <c r="K132" s="4">
        <v>0</v>
      </c>
      <c r="L132" s="1">
        <v>15</v>
      </c>
      <c r="M132" s="1">
        <v>15</v>
      </c>
      <c r="N132" s="1">
        <v>15</v>
      </c>
      <c r="O132" s="1">
        <v>15</v>
      </c>
      <c r="P132" s="1">
        <v>15</v>
      </c>
      <c r="Q132" s="1">
        <v>15</v>
      </c>
      <c r="R132" s="4">
        <v>0.28599999999999998</v>
      </c>
      <c r="S132" s="4">
        <v>2.9000000000000001E-2</v>
      </c>
      <c r="T132" s="4">
        <v>0.93400000000000005</v>
      </c>
      <c r="U132" s="4">
        <f t="shared" si="22"/>
        <v>0</v>
      </c>
      <c r="V132" s="4">
        <f t="shared" si="23"/>
        <v>0</v>
      </c>
      <c r="W132" s="4">
        <f t="shared" si="24"/>
        <v>0</v>
      </c>
    </row>
    <row r="133" spans="1:23" x14ac:dyDescent="0.3">
      <c r="A133" s="1">
        <f t="shared" si="18"/>
        <v>0</v>
      </c>
      <c r="B133" s="1" t="s">
        <v>11</v>
      </c>
      <c r="C133" s="1">
        <v>0.2</v>
      </c>
      <c r="D133" s="1">
        <v>4</v>
      </c>
      <c r="E133" s="1">
        <f t="shared" si="19"/>
        <v>33</v>
      </c>
      <c r="F133" s="1">
        <v>1</v>
      </c>
      <c r="G133" s="4">
        <f t="shared" si="20"/>
        <v>0</v>
      </c>
      <c r="H133" s="3">
        <f t="shared" si="21"/>
        <v>5.57</v>
      </c>
      <c r="I133" s="4">
        <v>0.71499999999999997</v>
      </c>
      <c r="J133" s="4">
        <v>4.8550000000000004</v>
      </c>
      <c r="K133" s="4">
        <v>0</v>
      </c>
      <c r="L133" s="1">
        <v>15</v>
      </c>
      <c r="M133" s="1">
        <v>15</v>
      </c>
      <c r="N133" s="1">
        <v>15</v>
      </c>
      <c r="O133" s="1">
        <v>15</v>
      </c>
      <c r="P133" s="1">
        <v>15</v>
      </c>
      <c r="Q133" s="1">
        <v>15</v>
      </c>
      <c r="R133" s="4">
        <v>0.32500000000000001</v>
      </c>
      <c r="S133" s="4">
        <v>2.9000000000000001E-2</v>
      </c>
      <c r="T133" s="4">
        <v>0.438</v>
      </c>
      <c r="U133" s="4">
        <f t="shared" si="22"/>
        <v>0</v>
      </c>
      <c r="V133" s="4">
        <f t="shared" si="23"/>
        <v>0</v>
      </c>
      <c r="W133" s="4">
        <f t="shared" si="24"/>
        <v>0</v>
      </c>
    </row>
    <row r="134" spans="1:23" x14ac:dyDescent="0.3">
      <c r="A134" s="1">
        <f t="shared" si="18"/>
        <v>0</v>
      </c>
      <c r="B134" s="1" t="s">
        <v>11</v>
      </c>
      <c r="C134" s="1">
        <v>0.2</v>
      </c>
      <c r="D134" s="1">
        <v>1</v>
      </c>
      <c r="E134" s="1">
        <f t="shared" si="19"/>
        <v>34</v>
      </c>
      <c r="F134" s="1">
        <v>1</v>
      </c>
      <c r="G134" s="4">
        <f t="shared" si="20"/>
        <v>0</v>
      </c>
      <c r="H134" s="3">
        <f t="shared" si="21"/>
        <v>3.282</v>
      </c>
      <c r="I134" s="4">
        <v>0.52500000000000002</v>
      </c>
      <c r="J134" s="4">
        <v>2.7570000000000001</v>
      </c>
      <c r="K134" s="4">
        <v>0</v>
      </c>
      <c r="L134" s="1">
        <v>15</v>
      </c>
      <c r="M134" s="1">
        <v>15</v>
      </c>
      <c r="N134" s="1">
        <v>15</v>
      </c>
      <c r="O134" s="1">
        <v>15</v>
      </c>
      <c r="P134" s="1">
        <v>15</v>
      </c>
      <c r="Q134" s="1">
        <v>15</v>
      </c>
      <c r="R134" s="4">
        <v>0.18099999999999999</v>
      </c>
      <c r="S134" s="4">
        <v>4.2999999999999997E-2</v>
      </c>
      <c r="T134" s="4">
        <v>0.35199999999999998</v>
      </c>
      <c r="U134" s="4">
        <f t="shared" si="22"/>
        <v>0</v>
      </c>
      <c r="V134" s="4">
        <f t="shared" si="23"/>
        <v>0</v>
      </c>
      <c r="W134" s="4">
        <f t="shared" si="24"/>
        <v>0</v>
      </c>
    </row>
    <row r="135" spans="1:23" x14ac:dyDescent="0.3">
      <c r="A135" s="1">
        <f t="shared" si="18"/>
        <v>0</v>
      </c>
      <c r="B135" s="1" t="s">
        <v>11</v>
      </c>
      <c r="C135" s="1">
        <v>0.2</v>
      </c>
      <c r="D135" s="1">
        <v>2</v>
      </c>
      <c r="E135" s="1">
        <f t="shared" si="19"/>
        <v>34</v>
      </c>
      <c r="F135" s="1">
        <v>1</v>
      </c>
      <c r="G135" s="4">
        <f t="shared" si="20"/>
        <v>0</v>
      </c>
      <c r="H135" s="3">
        <f t="shared" si="21"/>
        <v>3.4659999999999997</v>
      </c>
      <c r="I135" s="4">
        <v>0.54899999999999993</v>
      </c>
      <c r="J135" s="4">
        <v>2.9169999999999998</v>
      </c>
      <c r="K135" s="4">
        <v>0</v>
      </c>
      <c r="L135" s="1">
        <v>15</v>
      </c>
      <c r="M135" s="1">
        <v>15</v>
      </c>
      <c r="N135" s="1">
        <v>15</v>
      </c>
      <c r="O135" s="1">
        <v>15</v>
      </c>
      <c r="P135" s="1">
        <v>15</v>
      </c>
      <c r="Q135" s="1">
        <v>15</v>
      </c>
      <c r="R135" s="4">
        <v>0.16</v>
      </c>
      <c r="S135" s="4">
        <v>4.2999999999999997E-2</v>
      </c>
      <c r="T135" s="4">
        <v>0.34699999999999998</v>
      </c>
      <c r="U135" s="4">
        <f t="shared" si="22"/>
        <v>0</v>
      </c>
      <c r="V135" s="4">
        <f t="shared" si="23"/>
        <v>0</v>
      </c>
      <c r="W135" s="4">
        <f t="shared" si="24"/>
        <v>0</v>
      </c>
    </row>
    <row r="136" spans="1:23" x14ac:dyDescent="0.3">
      <c r="A136" s="1">
        <f t="shared" si="18"/>
        <v>0</v>
      </c>
      <c r="B136" s="1" t="s">
        <v>11</v>
      </c>
      <c r="C136" s="1">
        <v>0.2</v>
      </c>
      <c r="D136" s="1">
        <v>3</v>
      </c>
      <c r="E136" s="1">
        <f t="shared" si="19"/>
        <v>34</v>
      </c>
      <c r="F136" s="1">
        <v>1</v>
      </c>
      <c r="G136" s="4">
        <f t="shared" si="20"/>
        <v>0</v>
      </c>
      <c r="H136" s="3">
        <f t="shared" si="21"/>
        <v>3.6890000000000001</v>
      </c>
      <c r="I136" s="4">
        <v>0.95499999999999996</v>
      </c>
      <c r="J136" s="4">
        <v>2.734</v>
      </c>
      <c r="K136" s="4">
        <v>0</v>
      </c>
      <c r="L136" s="1">
        <v>15</v>
      </c>
      <c r="M136" s="1">
        <v>15</v>
      </c>
      <c r="N136" s="1">
        <v>15</v>
      </c>
      <c r="O136" s="1">
        <v>15</v>
      </c>
      <c r="P136" s="1">
        <v>15</v>
      </c>
      <c r="Q136" s="1">
        <v>15</v>
      </c>
      <c r="R136" s="4">
        <v>0.25800000000000001</v>
      </c>
      <c r="S136" s="4">
        <v>4.2999999999999997E-2</v>
      </c>
      <c r="T136" s="4">
        <v>0.72299999999999998</v>
      </c>
      <c r="U136" s="4">
        <f t="shared" si="22"/>
        <v>0</v>
      </c>
      <c r="V136" s="4">
        <f t="shared" si="23"/>
        <v>0</v>
      </c>
      <c r="W136" s="4">
        <f t="shared" si="24"/>
        <v>0</v>
      </c>
    </row>
    <row r="137" spans="1:23" x14ac:dyDescent="0.3">
      <c r="A137" s="1">
        <f t="shared" si="18"/>
        <v>0</v>
      </c>
      <c r="B137" s="1" t="s">
        <v>11</v>
      </c>
      <c r="C137" s="1">
        <v>0.2</v>
      </c>
      <c r="D137" s="1">
        <v>4</v>
      </c>
      <c r="E137" s="1">
        <f t="shared" si="19"/>
        <v>34</v>
      </c>
      <c r="F137" s="1">
        <v>1</v>
      </c>
      <c r="G137" s="4">
        <f t="shared" si="20"/>
        <v>0</v>
      </c>
      <c r="H137" s="3">
        <f t="shared" si="21"/>
        <v>3.1079999999999997</v>
      </c>
      <c r="I137" s="4">
        <v>0.65499999999999992</v>
      </c>
      <c r="J137" s="4">
        <v>2.4529999999999998</v>
      </c>
      <c r="K137" s="4">
        <v>0</v>
      </c>
      <c r="L137" s="1">
        <v>15</v>
      </c>
      <c r="M137" s="1">
        <v>15</v>
      </c>
      <c r="N137" s="1">
        <v>15</v>
      </c>
      <c r="O137" s="1">
        <v>15</v>
      </c>
      <c r="P137" s="1">
        <v>15</v>
      </c>
      <c r="Q137" s="1">
        <v>15</v>
      </c>
      <c r="R137" s="4">
        <v>0.29299999999999998</v>
      </c>
      <c r="S137" s="4">
        <v>4.2999999999999997E-2</v>
      </c>
      <c r="T137" s="4">
        <v>0.38200000000000001</v>
      </c>
      <c r="U137" s="4">
        <f t="shared" si="22"/>
        <v>0</v>
      </c>
      <c r="V137" s="4">
        <f t="shared" si="23"/>
        <v>0</v>
      </c>
      <c r="W137" s="4">
        <f t="shared" si="24"/>
        <v>0</v>
      </c>
    </row>
    <row r="138" spans="1:23" x14ac:dyDescent="0.3">
      <c r="A138" s="1">
        <f t="shared" si="18"/>
        <v>0</v>
      </c>
      <c r="B138" s="1" t="s">
        <v>11</v>
      </c>
      <c r="C138" s="1">
        <v>0.2</v>
      </c>
      <c r="D138" s="1">
        <v>1</v>
      </c>
      <c r="E138" s="1">
        <f t="shared" si="19"/>
        <v>35</v>
      </c>
      <c r="F138" s="1">
        <v>1</v>
      </c>
      <c r="G138" s="4">
        <f t="shared" si="20"/>
        <v>0</v>
      </c>
      <c r="H138" s="3">
        <f t="shared" si="21"/>
        <v>7.0609999999999999</v>
      </c>
      <c r="I138" s="4">
        <v>0.49100000000000005</v>
      </c>
      <c r="J138" s="4">
        <v>6.57</v>
      </c>
      <c r="K138" s="4">
        <v>0</v>
      </c>
      <c r="L138" s="1">
        <v>16</v>
      </c>
      <c r="M138" s="1">
        <v>16</v>
      </c>
      <c r="N138" s="1">
        <v>16</v>
      </c>
      <c r="O138" s="1">
        <v>15</v>
      </c>
      <c r="P138" s="1">
        <v>16</v>
      </c>
      <c r="Q138" s="1">
        <v>16</v>
      </c>
      <c r="R138" s="4">
        <v>0.191</v>
      </c>
      <c r="S138" s="4">
        <v>2.8000000000000001E-2</v>
      </c>
      <c r="T138" s="4">
        <v>0.31</v>
      </c>
      <c r="U138" s="4">
        <f t="shared" si="22"/>
        <v>6.25</v>
      </c>
      <c r="V138" s="4">
        <f t="shared" si="23"/>
        <v>0</v>
      </c>
      <c r="W138" s="4">
        <f t="shared" si="24"/>
        <v>0</v>
      </c>
    </row>
    <row r="139" spans="1:23" x14ac:dyDescent="0.3">
      <c r="A139" s="1">
        <f t="shared" si="18"/>
        <v>0</v>
      </c>
      <c r="B139" s="1" t="s">
        <v>11</v>
      </c>
      <c r="C139" s="1">
        <v>0.2</v>
      </c>
      <c r="D139" s="1">
        <v>2</v>
      </c>
      <c r="E139" s="1">
        <f t="shared" si="19"/>
        <v>35</v>
      </c>
      <c r="F139" s="1">
        <v>1</v>
      </c>
      <c r="G139" s="4">
        <f t="shared" si="20"/>
        <v>0</v>
      </c>
      <c r="H139" s="3">
        <f t="shared" si="21"/>
        <v>7.4390000000000001</v>
      </c>
      <c r="I139" s="4">
        <v>0.54700000000000004</v>
      </c>
      <c r="J139" s="4">
        <v>6.8920000000000003</v>
      </c>
      <c r="K139" s="4">
        <v>0</v>
      </c>
      <c r="L139" s="1">
        <v>16</v>
      </c>
      <c r="M139" s="1">
        <v>16</v>
      </c>
      <c r="N139" s="1">
        <v>16</v>
      </c>
      <c r="O139" s="1">
        <v>15</v>
      </c>
      <c r="P139" s="1">
        <v>16</v>
      </c>
      <c r="Q139" s="1">
        <v>16</v>
      </c>
      <c r="R139" s="4">
        <v>0.223</v>
      </c>
      <c r="S139" s="4">
        <v>2.8000000000000001E-2</v>
      </c>
      <c r="T139" s="4">
        <v>0.33400000000000002</v>
      </c>
      <c r="U139" s="4">
        <f t="shared" si="22"/>
        <v>6.25</v>
      </c>
      <c r="V139" s="4">
        <f t="shared" si="23"/>
        <v>0</v>
      </c>
      <c r="W139" s="4">
        <f t="shared" si="24"/>
        <v>0</v>
      </c>
    </row>
    <row r="140" spans="1:23" x14ac:dyDescent="0.3">
      <c r="A140" s="1">
        <f t="shared" si="18"/>
        <v>0</v>
      </c>
      <c r="B140" s="1" t="s">
        <v>11</v>
      </c>
      <c r="C140" s="1">
        <v>0.2</v>
      </c>
      <c r="D140" s="1">
        <v>3</v>
      </c>
      <c r="E140" s="1">
        <f t="shared" si="19"/>
        <v>35</v>
      </c>
      <c r="F140" s="1">
        <v>1</v>
      </c>
      <c r="G140" s="4">
        <f t="shared" si="20"/>
        <v>0</v>
      </c>
      <c r="H140" s="3">
        <f t="shared" si="21"/>
        <v>6.9889999999999999</v>
      </c>
      <c r="I140" s="4">
        <v>0.59499999999999997</v>
      </c>
      <c r="J140" s="4">
        <v>6.3940000000000001</v>
      </c>
      <c r="K140" s="4">
        <v>0</v>
      </c>
      <c r="L140" s="1">
        <v>16</v>
      </c>
      <c r="M140" s="1">
        <v>16</v>
      </c>
      <c r="N140" s="1">
        <v>16</v>
      </c>
      <c r="O140" s="1">
        <v>15</v>
      </c>
      <c r="P140" s="1">
        <v>16</v>
      </c>
      <c r="Q140" s="1">
        <v>16</v>
      </c>
      <c r="R140" s="4">
        <v>0.20799999999999999</v>
      </c>
      <c r="S140" s="4">
        <v>2.8000000000000001E-2</v>
      </c>
      <c r="T140" s="4">
        <v>0.36299999999999999</v>
      </c>
      <c r="U140" s="4">
        <f t="shared" si="22"/>
        <v>6.25</v>
      </c>
      <c r="V140" s="4">
        <f t="shared" si="23"/>
        <v>0</v>
      </c>
      <c r="W140" s="4">
        <f t="shared" si="24"/>
        <v>0</v>
      </c>
    </row>
    <row r="141" spans="1:23" x14ac:dyDescent="0.3">
      <c r="A141" s="1">
        <f t="shared" si="18"/>
        <v>0</v>
      </c>
      <c r="B141" s="1" t="s">
        <v>11</v>
      </c>
      <c r="C141" s="1">
        <v>0.2</v>
      </c>
      <c r="D141" s="1">
        <v>4</v>
      </c>
      <c r="E141" s="1">
        <f t="shared" si="19"/>
        <v>35</v>
      </c>
      <c r="F141" s="1">
        <v>1</v>
      </c>
      <c r="G141" s="4">
        <f t="shared" si="20"/>
        <v>0</v>
      </c>
      <c r="H141" s="3">
        <f t="shared" si="21"/>
        <v>6.25</v>
      </c>
      <c r="I141" s="4">
        <v>0.62699999999999989</v>
      </c>
      <c r="J141" s="4">
        <v>5.6230000000000002</v>
      </c>
      <c r="K141" s="4">
        <v>0</v>
      </c>
      <c r="L141" s="1">
        <v>16</v>
      </c>
      <c r="M141" s="1">
        <v>16</v>
      </c>
      <c r="N141" s="1">
        <v>16</v>
      </c>
      <c r="O141" s="1">
        <v>15</v>
      </c>
      <c r="P141" s="1">
        <v>16</v>
      </c>
      <c r="Q141" s="1">
        <v>16</v>
      </c>
      <c r="R141" s="4">
        <v>0.32700000000000001</v>
      </c>
      <c r="S141" s="4">
        <v>2.8000000000000001E-2</v>
      </c>
      <c r="T141" s="4">
        <v>0.33</v>
      </c>
      <c r="U141" s="4">
        <f t="shared" si="22"/>
        <v>6.25</v>
      </c>
      <c r="V141" s="4">
        <f t="shared" si="23"/>
        <v>0</v>
      </c>
      <c r="W141" s="4">
        <f t="shared" si="24"/>
        <v>0</v>
      </c>
    </row>
    <row r="142" spans="1:23" x14ac:dyDescent="0.3">
      <c r="A142" s="1">
        <f t="shared" si="18"/>
        <v>0</v>
      </c>
      <c r="B142" s="1" t="s">
        <v>11</v>
      </c>
      <c r="C142" s="1">
        <v>0.2</v>
      </c>
      <c r="D142" s="1">
        <v>1</v>
      </c>
      <c r="E142" s="1">
        <f t="shared" si="19"/>
        <v>36</v>
      </c>
      <c r="F142" s="1">
        <v>1</v>
      </c>
      <c r="G142" s="4">
        <f t="shared" si="20"/>
        <v>0</v>
      </c>
      <c r="H142" s="3">
        <f t="shared" si="21"/>
        <v>6.4809999999999999</v>
      </c>
      <c r="I142" s="4">
        <v>0.56600000000000006</v>
      </c>
      <c r="J142" s="4">
        <v>5.915</v>
      </c>
      <c r="K142" s="4">
        <v>0</v>
      </c>
      <c r="L142" s="1">
        <v>15</v>
      </c>
      <c r="M142" s="1">
        <v>15</v>
      </c>
      <c r="N142" s="1">
        <v>15</v>
      </c>
      <c r="O142" s="1">
        <v>14</v>
      </c>
      <c r="P142" s="1">
        <v>15</v>
      </c>
      <c r="Q142" s="1">
        <v>14</v>
      </c>
      <c r="R142" s="4">
        <v>0.17699999999999999</v>
      </c>
      <c r="S142" s="4">
        <v>2.8000000000000001E-2</v>
      </c>
      <c r="T142" s="4">
        <v>0.38900000000000001</v>
      </c>
      <c r="U142" s="4">
        <f t="shared" si="22"/>
        <v>6.666666666666667</v>
      </c>
      <c r="V142" s="4">
        <f t="shared" si="23"/>
        <v>0</v>
      </c>
      <c r="W142" s="4">
        <f t="shared" si="24"/>
        <v>6.666666666666667</v>
      </c>
    </row>
    <row r="143" spans="1:23" x14ac:dyDescent="0.3">
      <c r="A143" s="1">
        <f t="shared" si="18"/>
        <v>0</v>
      </c>
      <c r="B143" s="1" t="s">
        <v>11</v>
      </c>
      <c r="C143" s="1">
        <v>0.2</v>
      </c>
      <c r="D143" s="1">
        <v>2</v>
      </c>
      <c r="E143" s="1">
        <f t="shared" si="19"/>
        <v>36</v>
      </c>
      <c r="F143" s="1">
        <v>1</v>
      </c>
      <c r="G143" s="4">
        <f t="shared" si="20"/>
        <v>0</v>
      </c>
      <c r="H143" s="3">
        <f t="shared" si="21"/>
        <v>8.6259999999999994</v>
      </c>
      <c r="I143" s="4">
        <v>0.65900000000000003</v>
      </c>
      <c r="J143" s="4">
        <v>7.9669999999999996</v>
      </c>
      <c r="K143" s="4">
        <v>0</v>
      </c>
      <c r="L143" s="1">
        <v>15</v>
      </c>
      <c r="M143" s="1">
        <v>15</v>
      </c>
      <c r="N143" s="1">
        <v>15</v>
      </c>
      <c r="O143" s="1">
        <v>14</v>
      </c>
      <c r="P143" s="1">
        <v>15</v>
      </c>
      <c r="Q143" s="1">
        <v>14</v>
      </c>
      <c r="R143" s="4">
        <v>0.251</v>
      </c>
      <c r="S143" s="4">
        <v>2.8000000000000001E-2</v>
      </c>
      <c r="T143" s="4">
        <v>0.442</v>
      </c>
      <c r="U143" s="4">
        <f t="shared" si="22"/>
        <v>6.666666666666667</v>
      </c>
      <c r="V143" s="4">
        <f t="shared" si="23"/>
        <v>0</v>
      </c>
      <c r="W143" s="4">
        <f t="shared" si="24"/>
        <v>6.666666666666667</v>
      </c>
    </row>
    <row r="144" spans="1:23" x14ac:dyDescent="0.3">
      <c r="A144" s="1">
        <f t="shared" si="18"/>
        <v>0</v>
      </c>
      <c r="B144" s="1" t="s">
        <v>11</v>
      </c>
      <c r="C144" s="1">
        <v>0.2</v>
      </c>
      <c r="D144" s="1">
        <v>3</v>
      </c>
      <c r="E144" s="1">
        <f t="shared" si="19"/>
        <v>36</v>
      </c>
      <c r="F144" s="1">
        <v>1</v>
      </c>
      <c r="G144" s="4">
        <f t="shared" si="20"/>
        <v>0</v>
      </c>
      <c r="H144" s="3">
        <f t="shared" si="21"/>
        <v>6.4889999999999999</v>
      </c>
      <c r="I144" s="4">
        <v>0.65399999999999991</v>
      </c>
      <c r="J144" s="4">
        <v>5.835</v>
      </c>
      <c r="K144" s="4">
        <v>0</v>
      </c>
      <c r="L144" s="1">
        <v>15</v>
      </c>
      <c r="M144" s="1">
        <v>15</v>
      </c>
      <c r="N144" s="1">
        <v>15</v>
      </c>
      <c r="O144" s="1">
        <v>14</v>
      </c>
      <c r="P144" s="1">
        <v>15</v>
      </c>
      <c r="Q144" s="1">
        <v>14</v>
      </c>
      <c r="R144" s="4">
        <v>0.23</v>
      </c>
      <c r="S144" s="4">
        <v>2.8000000000000001E-2</v>
      </c>
      <c r="T144" s="4">
        <v>0.40500000000000003</v>
      </c>
      <c r="U144" s="4">
        <f t="shared" si="22"/>
        <v>6.666666666666667</v>
      </c>
      <c r="V144" s="4">
        <f t="shared" si="23"/>
        <v>0</v>
      </c>
      <c r="W144" s="4">
        <f t="shared" si="24"/>
        <v>6.666666666666667</v>
      </c>
    </row>
    <row r="145" spans="1:23" x14ac:dyDescent="0.3">
      <c r="A145" s="1">
        <f t="shared" si="18"/>
        <v>0</v>
      </c>
      <c r="B145" s="1" t="s">
        <v>11</v>
      </c>
      <c r="C145" s="1">
        <v>0.2</v>
      </c>
      <c r="D145" s="1">
        <v>4</v>
      </c>
      <c r="E145" s="1">
        <f t="shared" si="19"/>
        <v>36</v>
      </c>
      <c r="F145" s="1">
        <v>1</v>
      </c>
      <c r="G145" s="4">
        <f t="shared" si="20"/>
        <v>0</v>
      </c>
      <c r="H145" s="3">
        <f t="shared" si="21"/>
        <v>8.588000000000001</v>
      </c>
      <c r="I145" s="4">
        <v>3.0300000000000002</v>
      </c>
      <c r="J145" s="4">
        <v>5.5579999999999998</v>
      </c>
      <c r="K145" s="4">
        <v>0</v>
      </c>
      <c r="L145" s="1">
        <v>15</v>
      </c>
      <c r="M145" s="1">
        <v>15</v>
      </c>
      <c r="N145" s="1">
        <v>15</v>
      </c>
      <c r="O145" s="1">
        <v>14</v>
      </c>
      <c r="P145" s="1">
        <v>15</v>
      </c>
      <c r="Q145" s="1">
        <v>14</v>
      </c>
      <c r="R145" s="4">
        <v>0.28599999999999998</v>
      </c>
      <c r="S145" s="4">
        <v>2.8000000000000001E-2</v>
      </c>
      <c r="T145" s="4">
        <v>2.7490000000000001</v>
      </c>
      <c r="U145" s="4">
        <f t="shared" si="22"/>
        <v>6.666666666666667</v>
      </c>
      <c r="V145" s="4">
        <f t="shared" si="23"/>
        <v>0</v>
      </c>
      <c r="W145" s="4">
        <f t="shared" si="24"/>
        <v>6.666666666666667</v>
      </c>
    </row>
    <row r="146" spans="1:23" x14ac:dyDescent="0.3">
      <c r="A146" s="1">
        <f t="shared" si="18"/>
        <v>0</v>
      </c>
      <c r="B146" s="1" t="s">
        <v>11</v>
      </c>
      <c r="C146" s="1">
        <v>0.2</v>
      </c>
      <c r="D146" s="1">
        <v>1</v>
      </c>
      <c r="E146" s="1">
        <f t="shared" si="19"/>
        <v>37</v>
      </c>
      <c r="F146" s="1">
        <v>1</v>
      </c>
      <c r="G146" s="4">
        <f t="shared" si="20"/>
        <v>0</v>
      </c>
      <c r="H146" s="3">
        <f t="shared" si="21"/>
        <v>2.242</v>
      </c>
      <c r="I146" s="4">
        <v>0.83899999999999997</v>
      </c>
      <c r="J146" s="4">
        <v>1.403</v>
      </c>
      <c r="K146" s="4">
        <v>0</v>
      </c>
      <c r="L146" s="1">
        <v>14</v>
      </c>
      <c r="M146" s="1">
        <v>14</v>
      </c>
      <c r="N146" s="1">
        <v>14</v>
      </c>
      <c r="O146" s="1">
        <v>14</v>
      </c>
      <c r="P146" s="1">
        <v>14</v>
      </c>
      <c r="Q146" s="1">
        <v>14</v>
      </c>
      <c r="R146" s="4">
        <v>0.19600000000000001</v>
      </c>
      <c r="S146" s="4">
        <v>0.03</v>
      </c>
      <c r="T146" s="4">
        <v>0.66</v>
      </c>
      <c r="U146" s="4">
        <f t="shared" si="22"/>
        <v>0</v>
      </c>
      <c r="V146" s="4">
        <f t="shared" si="23"/>
        <v>0</v>
      </c>
      <c r="W146" s="4">
        <f t="shared" si="24"/>
        <v>0</v>
      </c>
    </row>
    <row r="147" spans="1:23" x14ac:dyDescent="0.3">
      <c r="A147" s="1">
        <f t="shared" si="18"/>
        <v>0</v>
      </c>
      <c r="B147" s="1" t="s">
        <v>11</v>
      </c>
      <c r="C147" s="1">
        <v>0.2</v>
      </c>
      <c r="D147" s="1">
        <v>2</v>
      </c>
      <c r="E147" s="1">
        <f t="shared" si="19"/>
        <v>37</v>
      </c>
      <c r="F147" s="1">
        <v>1</v>
      </c>
      <c r="G147" s="4">
        <f t="shared" si="20"/>
        <v>0</v>
      </c>
      <c r="H147" s="3">
        <f t="shared" si="21"/>
        <v>2.1109999999999998</v>
      </c>
      <c r="I147" s="4">
        <v>0.86699999999999999</v>
      </c>
      <c r="J147" s="4">
        <v>1.244</v>
      </c>
      <c r="K147" s="4">
        <v>0</v>
      </c>
      <c r="L147" s="1">
        <v>14</v>
      </c>
      <c r="M147" s="1">
        <v>14</v>
      </c>
      <c r="N147" s="1">
        <v>14</v>
      </c>
      <c r="O147" s="1">
        <v>14</v>
      </c>
      <c r="P147" s="1">
        <v>14</v>
      </c>
      <c r="Q147" s="1">
        <v>14</v>
      </c>
      <c r="R147" s="4">
        <v>0.222</v>
      </c>
      <c r="S147" s="4">
        <v>0.03</v>
      </c>
      <c r="T147" s="4">
        <v>0.65500000000000003</v>
      </c>
      <c r="U147" s="4">
        <f t="shared" si="22"/>
        <v>0</v>
      </c>
      <c r="V147" s="4">
        <f t="shared" si="23"/>
        <v>0</v>
      </c>
      <c r="W147" s="4">
        <f t="shared" si="24"/>
        <v>0</v>
      </c>
    </row>
    <row r="148" spans="1:23" x14ac:dyDescent="0.3">
      <c r="A148" s="1">
        <f t="shared" si="18"/>
        <v>0</v>
      </c>
      <c r="B148" s="1" t="s">
        <v>11</v>
      </c>
      <c r="C148" s="1">
        <v>0.2</v>
      </c>
      <c r="D148" s="1">
        <v>3</v>
      </c>
      <c r="E148" s="1">
        <f t="shared" si="19"/>
        <v>37</v>
      </c>
      <c r="F148" s="1">
        <v>1</v>
      </c>
      <c r="G148" s="4">
        <f t="shared" si="20"/>
        <v>0</v>
      </c>
      <c r="H148" s="3">
        <f t="shared" si="21"/>
        <v>2.6630000000000003</v>
      </c>
      <c r="I148" s="4">
        <v>0.93399999999999994</v>
      </c>
      <c r="J148" s="4">
        <v>1.7290000000000001</v>
      </c>
      <c r="K148" s="4">
        <v>0</v>
      </c>
      <c r="L148" s="1">
        <v>14</v>
      </c>
      <c r="M148" s="1">
        <v>14</v>
      </c>
      <c r="N148" s="1">
        <v>14</v>
      </c>
      <c r="O148" s="1">
        <v>14</v>
      </c>
      <c r="P148" s="1">
        <v>14</v>
      </c>
      <c r="Q148" s="1">
        <v>14</v>
      </c>
      <c r="R148" s="4">
        <v>0.24199999999999999</v>
      </c>
      <c r="S148" s="4">
        <v>0.03</v>
      </c>
      <c r="T148" s="4">
        <v>0.71399999999999997</v>
      </c>
      <c r="U148" s="4">
        <f t="shared" si="22"/>
        <v>0</v>
      </c>
      <c r="V148" s="4">
        <f t="shared" si="23"/>
        <v>0</v>
      </c>
      <c r="W148" s="4">
        <f t="shared" si="24"/>
        <v>0</v>
      </c>
    </row>
    <row r="149" spans="1:23" x14ac:dyDescent="0.3">
      <c r="A149" s="1">
        <f t="shared" si="18"/>
        <v>0</v>
      </c>
      <c r="B149" s="1" t="s">
        <v>11</v>
      </c>
      <c r="C149" s="1">
        <v>0.2</v>
      </c>
      <c r="D149" s="1">
        <v>4</v>
      </c>
      <c r="E149" s="1">
        <f t="shared" si="19"/>
        <v>37</v>
      </c>
      <c r="F149" s="1">
        <v>1</v>
      </c>
      <c r="G149" s="4">
        <f t="shared" si="20"/>
        <v>0</v>
      </c>
      <c r="H149" s="3">
        <f t="shared" si="21"/>
        <v>2.3119999999999998</v>
      </c>
      <c r="I149" s="4">
        <v>0.99999999999999978</v>
      </c>
      <c r="J149" s="4">
        <v>1.3120000000000001</v>
      </c>
      <c r="K149" s="4">
        <v>0</v>
      </c>
      <c r="L149" s="1">
        <v>14</v>
      </c>
      <c r="M149" s="1">
        <v>14</v>
      </c>
      <c r="N149" s="1">
        <v>14</v>
      </c>
      <c r="O149" s="1">
        <v>14</v>
      </c>
      <c r="P149" s="1">
        <v>14</v>
      </c>
      <c r="Q149" s="1">
        <v>14</v>
      </c>
      <c r="R149" s="4">
        <v>0.34499999999999997</v>
      </c>
      <c r="S149" s="4">
        <v>0.03</v>
      </c>
      <c r="T149" s="4">
        <v>0.70599999999999996</v>
      </c>
      <c r="U149" s="4">
        <f t="shared" si="22"/>
        <v>0</v>
      </c>
      <c r="V149" s="4">
        <f t="shared" si="23"/>
        <v>0</v>
      </c>
      <c r="W149" s="4">
        <f t="shared" si="24"/>
        <v>0</v>
      </c>
    </row>
    <row r="150" spans="1:23" x14ac:dyDescent="0.3">
      <c r="A150" s="1">
        <f t="shared" si="18"/>
        <v>0</v>
      </c>
      <c r="B150" s="1" t="s">
        <v>11</v>
      </c>
      <c r="C150" s="1">
        <v>0.2</v>
      </c>
      <c r="D150" s="1">
        <v>1</v>
      </c>
      <c r="E150" s="1">
        <f t="shared" si="19"/>
        <v>38</v>
      </c>
      <c r="F150" s="1">
        <v>1</v>
      </c>
      <c r="G150" s="4">
        <f t="shared" si="20"/>
        <v>0</v>
      </c>
      <c r="H150" s="3">
        <f t="shared" si="21"/>
        <v>3.9430000000000001</v>
      </c>
      <c r="I150" s="4">
        <v>0.52400000000000002</v>
      </c>
      <c r="J150" s="4">
        <v>3.419</v>
      </c>
      <c r="K150" s="4">
        <v>0</v>
      </c>
      <c r="L150" s="1">
        <v>14</v>
      </c>
      <c r="M150" s="1">
        <v>14</v>
      </c>
      <c r="N150" s="1">
        <v>14</v>
      </c>
      <c r="O150" s="1">
        <v>14</v>
      </c>
      <c r="P150" s="1">
        <v>14</v>
      </c>
      <c r="Q150" s="1">
        <v>14</v>
      </c>
      <c r="R150" s="4">
        <v>0.156</v>
      </c>
      <c r="S150" s="4">
        <v>2.8000000000000001E-2</v>
      </c>
      <c r="T150" s="4">
        <v>0.41799999999999998</v>
      </c>
      <c r="U150" s="4">
        <f t="shared" si="22"/>
        <v>0</v>
      </c>
      <c r="V150" s="4">
        <f t="shared" si="23"/>
        <v>0</v>
      </c>
      <c r="W150" s="4">
        <f t="shared" si="24"/>
        <v>0</v>
      </c>
    </row>
    <row r="151" spans="1:23" x14ac:dyDescent="0.3">
      <c r="A151" s="1">
        <f t="shared" si="18"/>
        <v>0</v>
      </c>
      <c r="B151" s="1" t="s">
        <v>11</v>
      </c>
      <c r="C151" s="1">
        <v>0.2</v>
      </c>
      <c r="D151" s="1">
        <v>2</v>
      </c>
      <c r="E151" s="1">
        <f t="shared" si="19"/>
        <v>38</v>
      </c>
      <c r="F151" s="1">
        <v>1</v>
      </c>
      <c r="G151" s="4">
        <f t="shared" si="20"/>
        <v>0</v>
      </c>
      <c r="H151" s="3">
        <f t="shared" si="21"/>
        <v>5.3819999999999997</v>
      </c>
      <c r="I151" s="4">
        <v>2.0020000000000002</v>
      </c>
      <c r="J151" s="4">
        <v>3.38</v>
      </c>
      <c r="K151" s="4">
        <v>0</v>
      </c>
      <c r="L151" s="1">
        <v>14</v>
      </c>
      <c r="M151" s="1">
        <v>14</v>
      </c>
      <c r="N151" s="1">
        <v>14</v>
      </c>
      <c r="O151" s="1">
        <v>14</v>
      </c>
      <c r="P151" s="1">
        <v>14</v>
      </c>
      <c r="Q151" s="1">
        <v>14</v>
      </c>
      <c r="R151" s="4">
        <v>0.16800000000000001</v>
      </c>
      <c r="S151" s="4">
        <v>2.8000000000000001E-2</v>
      </c>
      <c r="T151" s="4">
        <v>1.8560000000000001</v>
      </c>
      <c r="U151" s="4">
        <f t="shared" si="22"/>
        <v>0</v>
      </c>
      <c r="V151" s="4">
        <f t="shared" si="23"/>
        <v>0</v>
      </c>
      <c r="W151" s="4">
        <f t="shared" si="24"/>
        <v>0</v>
      </c>
    </row>
    <row r="152" spans="1:23" x14ac:dyDescent="0.3">
      <c r="A152" s="1">
        <f t="shared" si="18"/>
        <v>0</v>
      </c>
      <c r="B152" s="1" t="s">
        <v>11</v>
      </c>
      <c r="C152" s="1">
        <v>0.2</v>
      </c>
      <c r="D152" s="1">
        <v>3</v>
      </c>
      <c r="E152" s="1">
        <f t="shared" si="19"/>
        <v>38</v>
      </c>
      <c r="F152" s="1">
        <v>1</v>
      </c>
      <c r="G152" s="4">
        <f t="shared" si="20"/>
        <v>0</v>
      </c>
      <c r="H152" s="3">
        <f t="shared" si="21"/>
        <v>4.3120000000000003</v>
      </c>
      <c r="I152" s="4">
        <v>0.55400000000000005</v>
      </c>
      <c r="J152" s="4">
        <v>3.758</v>
      </c>
      <c r="K152" s="4">
        <v>0</v>
      </c>
      <c r="L152" s="1">
        <v>14</v>
      </c>
      <c r="M152" s="1">
        <v>14</v>
      </c>
      <c r="N152" s="1">
        <v>14</v>
      </c>
      <c r="O152" s="1">
        <v>14</v>
      </c>
      <c r="P152" s="1">
        <v>14</v>
      </c>
      <c r="Q152" s="1">
        <v>14</v>
      </c>
      <c r="R152" s="4">
        <v>0.13100000000000001</v>
      </c>
      <c r="S152" s="4">
        <v>2.8000000000000001E-2</v>
      </c>
      <c r="T152" s="4">
        <v>0.38600000000000001</v>
      </c>
      <c r="U152" s="4">
        <f t="shared" si="22"/>
        <v>0</v>
      </c>
      <c r="V152" s="4">
        <f t="shared" si="23"/>
        <v>0</v>
      </c>
      <c r="W152" s="4">
        <f t="shared" si="24"/>
        <v>0</v>
      </c>
    </row>
    <row r="153" spans="1:23" x14ac:dyDescent="0.3">
      <c r="A153" s="1">
        <f t="shared" si="18"/>
        <v>0</v>
      </c>
      <c r="B153" s="1" t="s">
        <v>11</v>
      </c>
      <c r="C153" s="1">
        <v>0.2</v>
      </c>
      <c r="D153" s="1">
        <v>4</v>
      </c>
      <c r="E153" s="1">
        <f t="shared" si="19"/>
        <v>38</v>
      </c>
      <c r="F153" s="1">
        <v>1</v>
      </c>
      <c r="G153" s="4">
        <f t="shared" si="20"/>
        <v>0</v>
      </c>
      <c r="H153" s="3">
        <f t="shared" si="21"/>
        <v>5.3040000000000003</v>
      </c>
      <c r="I153" s="4">
        <v>2.5490000000000004</v>
      </c>
      <c r="J153" s="4">
        <v>2.7549999999999999</v>
      </c>
      <c r="K153" s="4">
        <v>0</v>
      </c>
      <c r="L153" s="1">
        <v>14</v>
      </c>
      <c r="M153" s="1">
        <v>14</v>
      </c>
      <c r="N153" s="1">
        <v>14</v>
      </c>
      <c r="O153" s="1">
        <v>14</v>
      </c>
      <c r="P153" s="1">
        <v>14</v>
      </c>
      <c r="Q153" s="1">
        <v>14</v>
      </c>
      <c r="R153" s="4">
        <v>0.193</v>
      </c>
      <c r="S153" s="4">
        <v>2.8000000000000001E-2</v>
      </c>
      <c r="T153" s="4">
        <v>2.3690000000000002</v>
      </c>
      <c r="U153" s="4">
        <f t="shared" si="22"/>
        <v>0</v>
      </c>
      <c r="V153" s="4">
        <f t="shared" si="23"/>
        <v>0</v>
      </c>
      <c r="W153" s="4">
        <f t="shared" si="24"/>
        <v>0</v>
      </c>
    </row>
    <row r="154" spans="1:23" x14ac:dyDescent="0.3">
      <c r="A154" s="1">
        <f t="shared" si="18"/>
        <v>0</v>
      </c>
      <c r="B154" s="1" t="s">
        <v>11</v>
      </c>
      <c r="C154" s="1">
        <v>0.2</v>
      </c>
      <c r="D154" s="1">
        <v>1</v>
      </c>
      <c r="E154" s="1">
        <f t="shared" si="19"/>
        <v>39</v>
      </c>
      <c r="F154" s="1">
        <v>1</v>
      </c>
      <c r="G154" s="4">
        <f t="shared" si="20"/>
        <v>0</v>
      </c>
      <c r="H154" s="3">
        <f t="shared" si="21"/>
        <v>5.8229999999999995</v>
      </c>
      <c r="I154" s="4">
        <v>0.65299999999999991</v>
      </c>
      <c r="J154" s="4">
        <v>5.17</v>
      </c>
      <c r="K154" s="4">
        <v>0</v>
      </c>
      <c r="L154" s="1">
        <v>14</v>
      </c>
      <c r="M154" s="1">
        <v>14</v>
      </c>
      <c r="N154" s="1">
        <v>14</v>
      </c>
      <c r="O154" s="1">
        <v>14</v>
      </c>
      <c r="P154" s="1">
        <v>14</v>
      </c>
      <c r="Q154" s="1">
        <v>14</v>
      </c>
      <c r="R154" s="4">
        <v>0.13200000000000001</v>
      </c>
      <c r="S154" s="4">
        <v>0.05</v>
      </c>
      <c r="T154" s="4">
        <v>0.47299999999999998</v>
      </c>
      <c r="U154" s="4">
        <f t="shared" si="22"/>
        <v>0</v>
      </c>
      <c r="V154" s="4">
        <f t="shared" si="23"/>
        <v>0</v>
      </c>
      <c r="W154" s="4">
        <f t="shared" si="24"/>
        <v>0</v>
      </c>
    </row>
    <row r="155" spans="1:23" x14ac:dyDescent="0.3">
      <c r="A155" s="1">
        <f t="shared" si="18"/>
        <v>0</v>
      </c>
      <c r="B155" s="1" t="s">
        <v>11</v>
      </c>
      <c r="C155" s="1">
        <v>0.2</v>
      </c>
      <c r="D155" s="1">
        <v>2</v>
      </c>
      <c r="E155" s="1">
        <f t="shared" si="19"/>
        <v>39</v>
      </c>
      <c r="F155" s="1">
        <v>1</v>
      </c>
      <c r="G155" s="4">
        <f t="shared" si="20"/>
        <v>0</v>
      </c>
      <c r="H155" s="3">
        <f t="shared" si="21"/>
        <v>5.1619999999999999</v>
      </c>
      <c r="I155" s="4">
        <v>0.58599999999999997</v>
      </c>
      <c r="J155" s="4">
        <v>4.5759999999999996</v>
      </c>
      <c r="K155" s="4">
        <v>0</v>
      </c>
      <c r="L155" s="1">
        <v>14</v>
      </c>
      <c r="M155" s="1">
        <v>14</v>
      </c>
      <c r="N155" s="1">
        <v>14</v>
      </c>
      <c r="O155" s="1">
        <v>14</v>
      </c>
      <c r="P155" s="1">
        <v>14</v>
      </c>
      <c r="Q155" s="1">
        <v>14</v>
      </c>
      <c r="R155" s="4">
        <v>0.222</v>
      </c>
      <c r="S155" s="4">
        <v>0.05</v>
      </c>
      <c r="T155" s="4">
        <v>0.39600000000000002</v>
      </c>
      <c r="U155" s="4">
        <f t="shared" si="22"/>
        <v>0</v>
      </c>
      <c r="V155" s="4">
        <f t="shared" si="23"/>
        <v>0</v>
      </c>
      <c r="W155" s="4">
        <f t="shared" si="24"/>
        <v>0</v>
      </c>
    </row>
    <row r="156" spans="1:23" x14ac:dyDescent="0.3">
      <c r="A156" s="1">
        <f t="shared" si="18"/>
        <v>0</v>
      </c>
      <c r="B156" s="1" t="s">
        <v>11</v>
      </c>
      <c r="C156" s="1">
        <v>0.2</v>
      </c>
      <c r="D156" s="1">
        <v>3</v>
      </c>
      <c r="E156" s="1">
        <f t="shared" si="19"/>
        <v>39</v>
      </c>
      <c r="F156" s="1">
        <v>1</v>
      </c>
      <c r="G156" s="4">
        <f t="shared" si="20"/>
        <v>0</v>
      </c>
      <c r="H156" s="3">
        <f t="shared" si="21"/>
        <v>4.2620000000000005</v>
      </c>
      <c r="I156" s="4">
        <v>0.63300000000000001</v>
      </c>
      <c r="J156" s="4">
        <v>3.629</v>
      </c>
      <c r="K156" s="4">
        <v>0</v>
      </c>
      <c r="L156" s="1">
        <v>14</v>
      </c>
      <c r="M156" s="1">
        <v>14</v>
      </c>
      <c r="N156" s="1">
        <v>14</v>
      </c>
      <c r="O156" s="1">
        <v>14</v>
      </c>
      <c r="P156" s="1">
        <v>14</v>
      </c>
      <c r="Q156" s="1">
        <v>14</v>
      </c>
      <c r="R156" s="4">
        <v>0.255</v>
      </c>
      <c r="S156" s="4">
        <v>0.05</v>
      </c>
      <c r="T156" s="4">
        <v>0.39300000000000002</v>
      </c>
      <c r="U156" s="4">
        <f t="shared" si="22"/>
        <v>0</v>
      </c>
      <c r="V156" s="4">
        <f t="shared" si="23"/>
        <v>0</v>
      </c>
      <c r="W156" s="4">
        <f t="shared" si="24"/>
        <v>0</v>
      </c>
    </row>
    <row r="157" spans="1:23" x14ac:dyDescent="0.3">
      <c r="A157" s="1">
        <f t="shared" si="18"/>
        <v>0</v>
      </c>
      <c r="B157" s="1" t="s">
        <v>11</v>
      </c>
      <c r="C157" s="1">
        <v>0.2</v>
      </c>
      <c r="D157" s="1">
        <v>4</v>
      </c>
      <c r="E157" s="1">
        <f t="shared" si="19"/>
        <v>39</v>
      </c>
      <c r="F157" s="1">
        <v>1</v>
      </c>
      <c r="G157" s="4">
        <f t="shared" si="20"/>
        <v>0</v>
      </c>
      <c r="H157" s="3">
        <f t="shared" si="21"/>
        <v>6.3689999999999998</v>
      </c>
      <c r="I157" s="4">
        <v>0.67</v>
      </c>
      <c r="J157" s="4">
        <v>5.6989999999999998</v>
      </c>
      <c r="K157" s="4">
        <v>0</v>
      </c>
      <c r="L157" s="1">
        <v>14</v>
      </c>
      <c r="M157" s="1">
        <v>14</v>
      </c>
      <c r="N157" s="1">
        <v>14</v>
      </c>
      <c r="O157" s="1">
        <v>14</v>
      </c>
      <c r="P157" s="1">
        <v>14</v>
      </c>
      <c r="Q157" s="1">
        <v>14</v>
      </c>
      <c r="R157" s="4">
        <v>0.30099999999999999</v>
      </c>
      <c r="S157" s="4">
        <v>0.05</v>
      </c>
      <c r="T157" s="4">
        <v>0.38500000000000001</v>
      </c>
      <c r="U157" s="4">
        <f t="shared" si="22"/>
        <v>0</v>
      </c>
      <c r="V157" s="4">
        <f t="shared" si="23"/>
        <v>0</v>
      </c>
      <c r="W157" s="4">
        <f t="shared" si="24"/>
        <v>0</v>
      </c>
    </row>
    <row r="158" spans="1:23" x14ac:dyDescent="0.3">
      <c r="A158" s="1">
        <f t="shared" si="18"/>
        <v>0</v>
      </c>
      <c r="B158" s="1" t="s">
        <v>11</v>
      </c>
      <c r="C158" s="1">
        <v>0.2</v>
      </c>
      <c r="D158" s="1">
        <v>1</v>
      </c>
      <c r="E158" s="1">
        <f t="shared" si="19"/>
        <v>40</v>
      </c>
      <c r="F158" s="1">
        <v>1</v>
      </c>
      <c r="G158" s="4">
        <f t="shared" si="20"/>
        <v>0</v>
      </c>
      <c r="H158" s="3">
        <f t="shared" si="21"/>
        <v>4.1479999999999997</v>
      </c>
      <c r="I158" s="4">
        <v>0.48899999999999999</v>
      </c>
      <c r="J158" s="4">
        <v>3.6589999999999998</v>
      </c>
      <c r="K158" s="4">
        <v>0</v>
      </c>
      <c r="L158" s="1">
        <v>14</v>
      </c>
      <c r="M158" s="1">
        <v>14</v>
      </c>
      <c r="N158" s="1">
        <v>14</v>
      </c>
      <c r="O158" s="1">
        <v>14</v>
      </c>
      <c r="P158" s="1">
        <v>14</v>
      </c>
      <c r="Q158" s="1">
        <v>14</v>
      </c>
      <c r="R158" s="4">
        <v>0.14499999999999999</v>
      </c>
      <c r="S158" s="4">
        <v>4.2999999999999997E-2</v>
      </c>
      <c r="T158" s="4">
        <v>0.34599999999999997</v>
      </c>
      <c r="U158" s="4">
        <f t="shared" si="22"/>
        <v>0</v>
      </c>
      <c r="V158" s="4">
        <f t="shared" si="23"/>
        <v>0</v>
      </c>
      <c r="W158" s="4">
        <f t="shared" si="24"/>
        <v>0</v>
      </c>
    </row>
    <row r="159" spans="1:23" x14ac:dyDescent="0.3">
      <c r="A159" s="1">
        <f t="shared" si="18"/>
        <v>0</v>
      </c>
      <c r="B159" s="1" t="s">
        <v>11</v>
      </c>
      <c r="C159" s="1">
        <v>0.2</v>
      </c>
      <c r="D159" s="1">
        <v>2</v>
      </c>
      <c r="E159" s="1">
        <f t="shared" si="19"/>
        <v>40</v>
      </c>
      <c r="F159" s="1">
        <v>1</v>
      </c>
      <c r="G159" s="4">
        <f t="shared" si="20"/>
        <v>0</v>
      </c>
      <c r="H159" s="3">
        <f t="shared" si="21"/>
        <v>5.5389999999999997</v>
      </c>
      <c r="I159" s="4">
        <v>0.59199999999999997</v>
      </c>
      <c r="J159" s="4">
        <v>4.9470000000000001</v>
      </c>
      <c r="K159" s="4">
        <v>0</v>
      </c>
      <c r="L159" s="1">
        <v>14</v>
      </c>
      <c r="M159" s="1">
        <v>14</v>
      </c>
      <c r="N159" s="1">
        <v>14</v>
      </c>
      <c r="O159" s="1">
        <v>14</v>
      </c>
      <c r="P159" s="1">
        <v>14</v>
      </c>
      <c r="Q159" s="1">
        <v>14</v>
      </c>
      <c r="R159" s="4">
        <v>0.185</v>
      </c>
      <c r="S159" s="4">
        <v>4.2999999999999997E-2</v>
      </c>
      <c r="T159" s="4">
        <v>0.41799999999999998</v>
      </c>
      <c r="U159" s="4">
        <f t="shared" si="22"/>
        <v>0</v>
      </c>
      <c r="V159" s="4">
        <f t="shared" si="23"/>
        <v>0</v>
      </c>
      <c r="W159" s="4">
        <f t="shared" si="24"/>
        <v>0</v>
      </c>
    </row>
    <row r="160" spans="1:23" x14ac:dyDescent="0.3">
      <c r="A160" s="1">
        <f t="shared" si="18"/>
        <v>0</v>
      </c>
      <c r="B160" s="1" t="s">
        <v>11</v>
      </c>
      <c r="C160" s="1">
        <v>0.2</v>
      </c>
      <c r="D160" s="1">
        <v>3</v>
      </c>
      <c r="E160" s="1">
        <f t="shared" si="19"/>
        <v>40</v>
      </c>
      <c r="F160" s="1">
        <v>1</v>
      </c>
      <c r="G160" s="4">
        <f t="shared" si="20"/>
        <v>0</v>
      </c>
      <c r="H160" s="3">
        <f t="shared" si="21"/>
        <v>4.8769999999999998</v>
      </c>
      <c r="I160" s="4">
        <v>0.58699999999999997</v>
      </c>
      <c r="J160" s="4">
        <v>4.29</v>
      </c>
      <c r="K160" s="4">
        <v>0</v>
      </c>
      <c r="L160" s="1">
        <v>14</v>
      </c>
      <c r="M160" s="1">
        <v>14</v>
      </c>
      <c r="N160" s="1">
        <v>14</v>
      </c>
      <c r="O160" s="1">
        <v>14</v>
      </c>
      <c r="P160" s="1">
        <v>14</v>
      </c>
      <c r="Q160" s="1">
        <v>14</v>
      </c>
      <c r="R160" s="4">
        <v>0.154</v>
      </c>
      <c r="S160" s="4">
        <v>4.2999999999999997E-2</v>
      </c>
      <c r="T160" s="4">
        <v>0.377</v>
      </c>
      <c r="U160" s="4">
        <f t="shared" si="22"/>
        <v>0</v>
      </c>
      <c r="V160" s="4">
        <f t="shared" si="23"/>
        <v>0</v>
      </c>
      <c r="W160" s="4">
        <f t="shared" si="24"/>
        <v>0</v>
      </c>
    </row>
    <row r="161" spans="1:23" x14ac:dyDescent="0.3">
      <c r="A161" s="1">
        <f t="shared" si="18"/>
        <v>0</v>
      </c>
      <c r="B161" s="1" t="s">
        <v>11</v>
      </c>
      <c r="C161" s="1">
        <v>0.2</v>
      </c>
      <c r="D161" s="1">
        <v>4</v>
      </c>
      <c r="E161" s="1">
        <f t="shared" si="19"/>
        <v>40</v>
      </c>
      <c r="F161" s="1">
        <v>1</v>
      </c>
      <c r="G161" s="4">
        <f t="shared" si="20"/>
        <v>0</v>
      </c>
      <c r="H161" s="3">
        <f t="shared" si="21"/>
        <v>3.4609999999999999</v>
      </c>
      <c r="I161" s="4">
        <v>0.60899999999999999</v>
      </c>
      <c r="J161" s="4">
        <v>2.8519999999999999</v>
      </c>
      <c r="K161" s="4">
        <v>0</v>
      </c>
      <c r="L161" s="1">
        <v>14</v>
      </c>
      <c r="M161" s="1">
        <v>14</v>
      </c>
      <c r="N161" s="1">
        <v>14</v>
      </c>
      <c r="O161" s="1">
        <v>14</v>
      </c>
      <c r="P161" s="1">
        <v>14</v>
      </c>
      <c r="Q161" s="1">
        <v>14</v>
      </c>
      <c r="R161" s="4">
        <v>0.23499999999999999</v>
      </c>
      <c r="S161" s="4">
        <v>4.2999999999999997E-2</v>
      </c>
      <c r="T161" s="4">
        <v>0.38200000000000001</v>
      </c>
      <c r="U161" s="4">
        <f t="shared" si="22"/>
        <v>0</v>
      </c>
      <c r="V161" s="4">
        <f t="shared" si="23"/>
        <v>0</v>
      </c>
      <c r="W161" s="4">
        <f t="shared" si="24"/>
        <v>0</v>
      </c>
    </row>
    <row r="162" spans="1:23" x14ac:dyDescent="0.3">
      <c r="A162" s="1">
        <f t="shared" si="18"/>
        <v>0</v>
      </c>
      <c r="B162" s="1" t="s">
        <v>11</v>
      </c>
      <c r="C162" s="1">
        <v>0.2</v>
      </c>
      <c r="D162" s="1">
        <v>1</v>
      </c>
      <c r="E162" s="1">
        <f t="shared" si="19"/>
        <v>41</v>
      </c>
      <c r="F162" s="1">
        <v>1</v>
      </c>
      <c r="G162" s="4">
        <f t="shared" si="20"/>
        <v>0</v>
      </c>
      <c r="H162" s="3">
        <f t="shared" si="21"/>
        <v>10.191000000000001</v>
      </c>
      <c r="I162" s="4">
        <v>0.60499999999999998</v>
      </c>
      <c r="J162" s="4">
        <v>9.5860000000000003</v>
      </c>
      <c r="K162" s="4">
        <v>0</v>
      </c>
      <c r="L162" s="1">
        <v>13</v>
      </c>
      <c r="M162" s="1">
        <v>13</v>
      </c>
      <c r="N162" s="1">
        <v>13</v>
      </c>
      <c r="O162" s="1">
        <v>13</v>
      </c>
      <c r="P162" s="1">
        <v>13</v>
      </c>
      <c r="Q162" s="1">
        <v>13</v>
      </c>
      <c r="R162" s="4">
        <v>0.113</v>
      </c>
      <c r="S162" s="4">
        <v>0.03</v>
      </c>
      <c r="T162" s="4">
        <v>0.49299999999999999</v>
      </c>
      <c r="U162" s="4">
        <f t="shared" si="22"/>
        <v>0</v>
      </c>
      <c r="V162" s="4">
        <f t="shared" si="23"/>
        <v>0</v>
      </c>
      <c r="W162" s="4">
        <f t="shared" si="24"/>
        <v>0</v>
      </c>
    </row>
    <row r="163" spans="1:23" x14ac:dyDescent="0.3">
      <c r="A163" s="1">
        <f t="shared" si="18"/>
        <v>0</v>
      </c>
      <c r="B163" s="1" t="s">
        <v>11</v>
      </c>
      <c r="C163" s="1">
        <v>0.2</v>
      </c>
      <c r="D163" s="1">
        <v>2</v>
      </c>
      <c r="E163" s="1">
        <f t="shared" si="19"/>
        <v>41</v>
      </c>
      <c r="F163" s="1">
        <v>1</v>
      </c>
      <c r="G163" s="4">
        <f t="shared" si="20"/>
        <v>0</v>
      </c>
      <c r="H163" s="3">
        <f t="shared" si="21"/>
        <v>12.534000000000001</v>
      </c>
      <c r="I163" s="4">
        <v>0.60899999999999999</v>
      </c>
      <c r="J163" s="4">
        <v>11.925000000000001</v>
      </c>
      <c r="K163" s="4">
        <v>0</v>
      </c>
      <c r="L163" s="1">
        <v>13</v>
      </c>
      <c r="M163" s="1">
        <v>13</v>
      </c>
      <c r="N163" s="1">
        <v>13</v>
      </c>
      <c r="O163" s="1">
        <v>13</v>
      </c>
      <c r="P163" s="1">
        <v>13</v>
      </c>
      <c r="Q163" s="1">
        <v>13</v>
      </c>
      <c r="R163" s="4">
        <v>0.13100000000000001</v>
      </c>
      <c r="S163" s="4">
        <v>0.03</v>
      </c>
      <c r="T163" s="4">
        <v>0.49</v>
      </c>
      <c r="U163" s="4">
        <f t="shared" si="22"/>
        <v>0</v>
      </c>
      <c r="V163" s="4">
        <f t="shared" si="23"/>
        <v>0</v>
      </c>
      <c r="W163" s="4">
        <f t="shared" si="24"/>
        <v>0</v>
      </c>
    </row>
    <row r="164" spans="1:23" x14ac:dyDescent="0.3">
      <c r="A164" s="1">
        <f t="shared" si="18"/>
        <v>0</v>
      </c>
      <c r="B164" s="1" t="s">
        <v>11</v>
      </c>
      <c r="C164" s="1">
        <v>0.2</v>
      </c>
      <c r="D164" s="1">
        <v>3</v>
      </c>
      <c r="E164" s="1">
        <f t="shared" si="19"/>
        <v>41</v>
      </c>
      <c r="F164" s="1">
        <v>1</v>
      </c>
      <c r="G164" s="4">
        <f t="shared" si="20"/>
        <v>0</v>
      </c>
      <c r="H164" s="3">
        <f t="shared" si="21"/>
        <v>9.4160000000000004</v>
      </c>
      <c r="I164" s="4">
        <v>0.6429999999999999</v>
      </c>
      <c r="J164" s="4">
        <v>8.7729999999999997</v>
      </c>
      <c r="K164" s="4">
        <v>0</v>
      </c>
      <c r="L164" s="1">
        <v>13</v>
      </c>
      <c r="M164" s="1">
        <v>13</v>
      </c>
      <c r="N164" s="1">
        <v>13</v>
      </c>
      <c r="O164" s="1">
        <v>13</v>
      </c>
      <c r="P164" s="1">
        <v>13</v>
      </c>
      <c r="Q164" s="1">
        <v>13</v>
      </c>
      <c r="R164" s="4">
        <v>0.14899999999999999</v>
      </c>
      <c r="S164" s="4">
        <v>0.03</v>
      </c>
      <c r="T164" s="4">
        <v>0.50900000000000001</v>
      </c>
      <c r="U164" s="4">
        <f t="shared" si="22"/>
        <v>0</v>
      </c>
      <c r="V164" s="4">
        <f t="shared" si="23"/>
        <v>0</v>
      </c>
      <c r="W164" s="4">
        <f t="shared" si="24"/>
        <v>0</v>
      </c>
    </row>
    <row r="165" spans="1:23" x14ac:dyDescent="0.3">
      <c r="A165" s="1">
        <f t="shared" si="18"/>
        <v>0</v>
      </c>
      <c r="B165" s="1" t="s">
        <v>11</v>
      </c>
      <c r="C165" s="1">
        <v>0.2</v>
      </c>
      <c r="D165" s="1">
        <v>4</v>
      </c>
      <c r="E165" s="1">
        <f t="shared" si="19"/>
        <v>41</v>
      </c>
      <c r="F165" s="1">
        <v>1</v>
      </c>
      <c r="G165" s="4">
        <f t="shared" si="20"/>
        <v>0</v>
      </c>
      <c r="H165" s="3">
        <f t="shared" si="21"/>
        <v>7.7530000000000001</v>
      </c>
      <c r="I165" s="4">
        <v>0.65</v>
      </c>
      <c r="J165" s="4">
        <v>7.1029999999999998</v>
      </c>
      <c r="K165" s="4">
        <v>0</v>
      </c>
      <c r="L165" s="1">
        <v>13</v>
      </c>
      <c r="M165" s="1">
        <v>13</v>
      </c>
      <c r="N165" s="1">
        <v>13</v>
      </c>
      <c r="O165" s="1">
        <v>13</v>
      </c>
      <c r="P165" s="1">
        <v>13</v>
      </c>
      <c r="Q165" s="1">
        <v>13</v>
      </c>
      <c r="R165" s="4">
        <v>0.16</v>
      </c>
      <c r="S165" s="4">
        <v>0.03</v>
      </c>
      <c r="T165" s="4">
        <v>0.5</v>
      </c>
      <c r="U165" s="4">
        <f t="shared" si="22"/>
        <v>0</v>
      </c>
      <c r="V165" s="4">
        <f t="shared" si="23"/>
        <v>0</v>
      </c>
      <c r="W165" s="4">
        <f t="shared" si="24"/>
        <v>0</v>
      </c>
    </row>
    <row r="166" spans="1:23" x14ac:dyDescent="0.3">
      <c r="A166" s="1">
        <f t="shared" si="18"/>
        <v>0</v>
      </c>
      <c r="B166" s="1" t="s">
        <v>11</v>
      </c>
      <c r="C166" s="1">
        <v>0.2</v>
      </c>
      <c r="D166" s="1">
        <v>1</v>
      </c>
      <c r="E166" s="1">
        <f t="shared" si="19"/>
        <v>42</v>
      </c>
      <c r="F166" s="1">
        <v>1</v>
      </c>
      <c r="G166" s="4">
        <f t="shared" si="20"/>
        <v>0</v>
      </c>
      <c r="H166" s="3">
        <f t="shared" si="21"/>
        <v>9.4090000000000007</v>
      </c>
      <c r="I166" s="4">
        <v>0.59599999999999997</v>
      </c>
      <c r="J166" s="4">
        <v>8.8130000000000006</v>
      </c>
      <c r="K166" s="4">
        <v>0</v>
      </c>
      <c r="L166" s="1">
        <v>14</v>
      </c>
      <c r="M166" s="1">
        <v>14</v>
      </c>
      <c r="N166" s="1">
        <v>14</v>
      </c>
      <c r="O166" s="1">
        <v>14</v>
      </c>
      <c r="P166" s="1">
        <v>14</v>
      </c>
      <c r="Q166" s="1">
        <v>14</v>
      </c>
      <c r="R166" s="4">
        <v>0.159</v>
      </c>
      <c r="S166" s="4">
        <v>2.5999999999999999E-2</v>
      </c>
      <c r="T166" s="4">
        <v>0.442</v>
      </c>
      <c r="U166" s="4">
        <f t="shared" si="22"/>
        <v>0</v>
      </c>
      <c r="V166" s="4">
        <f t="shared" si="23"/>
        <v>0</v>
      </c>
      <c r="W166" s="4">
        <f t="shared" si="24"/>
        <v>0</v>
      </c>
    </row>
    <row r="167" spans="1:23" x14ac:dyDescent="0.3">
      <c r="A167" s="1">
        <f t="shared" si="18"/>
        <v>0</v>
      </c>
      <c r="B167" s="1" t="s">
        <v>11</v>
      </c>
      <c r="C167" s="1">
        <v>0.2</v>
      </c>
      <c r="D167" s="1">
        <v>2</v>
      </c>
      <c r="E167" s="1">
        <f t="shared" si="19"/>
        <v>42</v>
      </c>
      <c r="F167" s="1">
        <v>1</v>
      </c>
      <c r="G167" s="4">
        <f t="shared" si="20"/>
        <v>0</v>
      </c>
      <c r="H167" s="3">
        <f t="shared" si="21"/>
        <v>10.286</v>
      </c>
      <c r="I167" s="4">
        <v>0.54799999999999993</v>
      </c>
      <c r="J167" s="4">
        <v>9.7379999999999995</v>
      </c>
      <c r="K167" s="4">
        <v>0</v>
      </c>
      <c r="L167" s="1">
        <v>14</v>
      </c>
      <c r="M167" s="1">
        <v>14</v>
      </c>
      <c r="N167" s="1">
        <v>14</v>
      </c>
      <c r="O167" s="1">
        <v>14</v>
      </c>
      <c r="P167" s="1">
        <v>14</v>
      </c>
      <c r="Q167" s="1">
        <v>14</v>
      </c>
      <c r="R167" s="4">
        <v>0.16</v>
      </c>
      <c r="S167" s="4">
        <v>2.5999999999999999E-2</v>
      </c>
      <c r="T167" s="4">
        <v>0.36699999999999999</v>
      </c>
      <c r="U167" s="4">
        <f t="shared" si="22"/>
        <v>0</v>
      </c>
      <c r="V167" s="4">
        <f t="shared" si="23"/>
        <v>0</v>
      </c>
      <c r="W167" s="4">
        <f t="shared" si="24"/>
        <v>0</v>
      </c>
    </row>
    <row r="168" spans="1:23" x14ac:dyDescent="0.3">
      <c r="A168" s="1">
        <f t="shared" si="18"/>
        <v>0</v>
      </c>
      <c r="B168" s="1" t="s">
        <v>11</v>
      </c>
      <c r="C168" s="1">
        <v>0.2</v>
      </c>
      <c r="D168" s="1">
        <v>3</v>
      </c>
      <c r="E168" s="1">
        <f t="shared" si="19"/>
        <v>42</v>
      </c>
      <c r="F168" s="1">
        <v>1</v>
      </c>
      <c r="G168" s="4">
        <f t="shared" si="20"/>
        <v>0</v>
      </c>
      <c r="H168" s="3">
        <f t="shared" si="21"/>
        <v>8.5619999999999994</v>
      </c>
      <c r="I168" s="4">
        <v>0.58699999999999997</v>
      </c>
      <c r="J168" s="4">
        <v>7.9749999999999996</v>
      </c>
      <c r="K168" s="4">
        <v>0</v>
      </c>
      <c r="L168" s="1">
        <v>14</v>
      </c>
      <c r="M168" s="1">
        <v>14</v>
      </c>
      <c r="N168" s="1">
        <v>14</v>
      </c>
      <c r="O168" s="1">
        <v>14</v>
      </c>
      <c r="P168" s="1">
        <v>14</v>
      </c>
      <c r="Q168" s="1">
        <v>14</v>
      </c>
      <c r="R168" s="4">
        <v>0.16</v>
      </c>
      <c r="S168" s="4">
        <v>2.5999999999999999E-2</v>
      </c>
      <c r="T168" s="4">
        <v>0.378</v>
      </c>
      <c r="U168" s="4">
        <f t="shared" si="22"/>
        <v>0</v>
      </c>
      <c r="V168" s="4">
        <f t="shared" si="23"/>
        <v>0</v>
      </c>
      <c r="W168" s="4">
        <f t="shared" si="24"/>
        <v>0</v>
      </c>
    </row>
    <row r="169" spans="1:23" x14ac:dyDescent="0.3">
      <c r="A169" s="1">
        <f t="shared" si="18"/>
        <v>0</v>
      </c>
      <c r="B169" s="1" t="s">
        <v>11</v>
      </c>
      <c r="C169" s="1">
        <v>0.2</v>
      </c>
      <c r="D169" s="1">
        <v>4</v>
      </c>
      <c r="E169" s="1">
        <f t="shared" si="19"/>
        <v>42</v>
      </c>
      <c r="F169" s="1">
        <v>1</v>
      </c>
      <c r="G169" s="4">
        <f t="shared" si="20"/>
        <v>0</v>
      </c>
      <c r="H169" s="3">
        <f t="shared" si="21"/>
        <v>7.2200000000000006</v>
      </c>
      <c r="I169" s="4">
        <v>0.6389999999999999</v>
      </c>
      <c r="J169" s="4">
        <v>6.5810000000000004</v>
      </c>
      <c r="K169" s="4">
        <v>0</v>
      </c>
      <c r="L169" s="1">
        <v>14</v>
      </c>
      <c r="M169" s="1">
        <v>14</v>
      </c>
      <c r="N169" s="1">
        <v>14</v>
      </c>
      <c r="O169" s="1">
        <v>14</v>
      </c>
      <c r="P169" s="1">
        <v>14</v>
      </c>
      <c r="Q169" s="1">
        <v>14</v>
      </c>
      <c r="R169" s="4">
        <v>0.255</v>
      </c>
      <c r="S169" s="4">
        <v>2.5999999999999999E-2</v>
      </c>
      <c r="T169" s="4">
        <v>0.39800000000000002</v>
      </c>
      <c r="U169" s="4">
        <f t="shared" si="22"/>
        <v>0</v>
      </c>
      <c r="V169" s="4">
        <f t="shared" si="23"/>
        <v>0</v>
      </c>
      <c r="W169" s="4">
        <f t="shared" si="24"/>
        <v>0</v>
      </c>
    </row>
    <row r="170" spans="1:23" x14ac:dyDescent="0.3">
      <c r="A170" s="1">
        <f t="shared" si="18"/>
        <v>0</v>
      </c>
      <c r="B170" s="1" t="s">
        <v>11</v>
      </c>
      <c r="C170" s="1">
        <v>0.2</v>
      </c>
      <c r="D170" s="1">
        <v>1</v>
      </c>
      <c r="E170" s="1">
        <f t="shared" si="19"/>
        <v>43</v>
      </c>
      <c r="F170" s="1">
        <v>1</v>
      </c>
      <c r="G170" s="4">
        <f t="shared" si="20"/>
        <v>0</v>
      </c>
      <c r="H170" s="3">
        <f t="shared" si="21"/>
        <v>10.534000000000001</v>
      </c>
      <c r="I170" s="4">
        <v>6.673</v>
      </c>
      <c r="J170" s="4">
        <v>3.8610000000000002</v>
      </c>
      <c r="K170" s="4">
        <v>0</v>
      </c>
      <c r="L170" s="1">
        <v>14</v>
      </c>
      <c r="M170" s="1">
        <v>14</v>
      </c>
      <c r="N170" s="1">
        <v>14</v>
      </c>
      <c r="O170" s="1">
        <v>14</v>
      </c>
      <c r="P170" s="1">
        <v>14</v>
      </c>
      <c r="Q170" s="1">
        <v>14</v>
      </c>
      <c r="R170" s="4">
        <v>9.8000000000000004E-2</v>
      </c>
      <c r="S170" s="4">
        <v>2.9000000000000001E-2</v>
      </c>
      <c r="T170" s="4">
        <v>6.5380000000000003</v>
      </c>
      <c r="U170" s="4">
        <f t="shared" si="22"/>
        <v>0</v>
      </c>
      <c r="V170" s="4">
        <f t="shared" si="23"/>
        <v>0</v>
      </c>
      <c r="W170" s="4">
        <f t="shared" si="24"/>
        <v>0</v>
      </c>
    </row>
    <row r="171" spans="1:23" x14ac:dyDescent="0.3">
      <c r="A171" s="1">
        <f t="shared" si="18"/>
        <v>0</v>
      </c>
      <c r="B171" s="1" t="s">
        <v>11</v>
      </c>
      <c r="C171" s="1">
        <v>0.2</v>
      </c>
      <c r="D171" s="1">
        <v>2</v>
      </c>
      <c r="E171" s="1">
        <f t="shared" si="19"/>
        <v>43</v>
      </c>
      <c r="F171" s="1">
        <v>0</v>
      </c>
      <c r="G171" s="4">
        <f t="shared" si="20"/>
        <v>7.1428571428571423</v>
      </c>
      <c r="H171" s="3">
        <f t="shared" si="21"/>
        <v>5.9809999999999999</v>
      </c>
      <c r="I171" s="4">
        <v>0.60999999999999988</v>
      </c>
      <c r="J171" s="4">
        <v>4.2629999999999999</v>
      </c>
      <c r="K171" s="4">
        <v>1.1080000000000001</v>
      </c>
      <c r="L171" s="1">
        <v>14</v>
      </c>
      <c r="M171" s="1">
        <v>15</v>
      </c>
      <c r="N171" s="1">
        <v>15</v>
      </c>
      <c r="O171" s="1">
        <v>14</v>
      </c>
      <c r="P171" s="1">
        <v>14</v>
      </c>
      <c r="Q171" s="1">
        <v>14</v>
      </c>
      <c r="R171" s="4">
        <v>0.20799999999999999</v>
      </c>
      <c r="S171" s="4">
        <v>2.9000000000000001E-2</v>
      </c>
      <c r="T171" s="4">
        <v>0.40799999999999997</v>
      </c>
      <c r="U171" s="4" t="str">
        <f t="shared" si="22"/>
        <v>0</v>
      </c>
      <c r="V171" s="4" t="str">
        <f t="shared" si="23"/>
        <v>0</v>
      </c>
      <c r="W171" s="4" t="str">
        <f t="shared" si="24"/>
        <v>0</v>
      </c>
    </row>
    <row r="172" spans="1:23" x14ac:dyDescent="0.3">
      <c r="A172" s="1">
        <f t="shared" si="18"/>
        <v>0</v>
      </c>
      <c r="B172" s="1" t="s">
        <v>11</v>
      </c>
      <c r="C172" s="1">
        <v>0.2</v>
      </c>
      <c r="D172" s="1">
        <v>3</v>
      </c>
      <c r="E172" s="1">
        <f t="shared" si="19"/>
        <v>43</v>
      </c>
      <c r="F172" s="1">
        <v>0</v>
      </c>
      <c r="G172" s="4">
        <f t="shared" si="20"/>
        <v>7.1428571428571423</v>
      </c>
      <c r="H172" s="3">
        <f t="shared" si="21"/>
        <v>5.4320000000000004</v>
      </c>
      <c r="I172" s="4">
        <v>0.71899999999999997</v>
      </c>
      <c r="J172" s="4">
        <v>3.903</v>
      </c>
      <c r="K172" s="4">
        <v>0.81</v>
      </c>
      <c r="L172" s="1">
        <v>14</v>
      </c>
      <c r="M172" s="1">
        <v>15</v>
      </c>
      <c r="N172" s="1">
        <v>15</v>
      </c>
      <c r="O172" s="1">
        <v>14</v>
      </c>
      <c r="P172" s="1">
        <v>14</v>
      </c>
      <c r="Q172" s="1">
        <v>14</v>
      </c>
      <c r="R172" s="4">
        <v>0.28100000000000003</v>
      </c>
      <c r="S172" s="4">
        <v>2.9000000000000001E-2</v>
      </c>
      <c r="T172" s="4">
        <v>0.46200000000000002</v>
      </c>
      <c r="U172" s="4" t="str">
        <f t="shared" si="22"/>
        <v>0</v>
      </c>
      <c r="V172" s="4" t="str">
        <f t="shared" si="23"/>
        <v>0</v>
      </c>
      <c r="W172" s="4" t="str">
        <f t="shared" si="24"/>
        <v>0</v>
      </c>
    </row>
    <row r="173" spans="1:23" x14ac:dyDescent="0.3">
      <c r="A173" s="1">
        <f t="shared" si="18"/>
        <v>0</v>
      </c>
      <c r="B173" s="1" t="s">
        <v>11</v>
      </c>
      <c r="C173" s="1">
        <v>0.2</v>
      </c>
      <c r="D173" s="1">
        <v>4</v>
      </c>
      <c r="E173" s="1">
        <f t="shared" si="19"/>
        <v>43</v>
      </c>
      <c r="F173" s="1">
        <v>0</v>
      </c>
      <c r="G173" s="4">
        <f t="shared" si="20"/>
        <v>7.1428571428571423</v>
      </c>
      <c r="H173" s="3">
        <f t="shared" si="21"/>
        <v>5.4559999999999995</v>
      </c>
      <c r="I173" s="4">
        <v>0.7589999999999999</v>
      </c>
      <c r="J173" s="4">
        <v>3.8780000000000001</v>
      </c>
      <c r="K173" s="4">
        <v>0.81899999999999995</v>
      </c>
      <c r="L173" s="1">
        <v>14</v>
      </c>
      <c r="M173" s="1">
        <v>15</v>
      </c>
      <c r="N173" s="1">
        <v>15</v>
      </c>
      <c r="O173" s="1">
        <v>14</v>
      </c>
      <c r="P173" s="1">
        <v>14</v>
      </c>
      <c r="Q173" s="1">
        <v>14</v>
      </c>
      <c r="R173" s="4">
        <v>0.315</v>
      </c>
      <c r="S173" s="4">
        <v>2.9000000000000001E-2</v>
      </c>
      <c r="T173" s="4">
        <v>0.45700000000000002</v>
      </c>
      <c r="U173" s="4" t="str">
        <f t="shared" si="22"/>
        <v>0</v>
      </c>
      <c r="V173" s="4" t="str">
        <f t="shared" si="23"/>
        <v>0</v>
      </c>
      <c r="W173" s="4" t="str">
        <f t="shared" si="24"/>
        <v>0</v>
      </c>
    </row>
    <row r="174" spans="1:23" x14ac:dyDescent="0.3">
      <c r="A174" s="1">
        <f t="shared" si="18"/>
        <v>0</v>
      </c>
      <c r="B174" s="1" t="s">
        <v>11</v>
      </c>
      <c r="C174" s="1">
        <v>0.2</v>
      </c>
      <c r="D174" s="1">
        <v>1</v>
      </c>
      <c r="E174" s="1">
        <f t="shared" si="19"/>
        <v>44</v>
      </c>
      <c r="F174" s="1">
        <v>1</v>
      </c>
      <c r="G174" s="4">
        <f t="shared" si="20"/>
        <v>0</v>
      </c>
      <c r="H174" s="3">
        <f t="shared" si="21"/>
        <v>5.7130000000000001</v>
      </c>
      <c r="I174" s="4">
        <v>0.66499999999999992</v>
      </c>
      <c r="J174" s="4">
        <v>5.048</v>
      </c>
      <c r="K174" s="4">
        <v>0</v>
      </c>
      <c r="L174" s="1">
        <v>14</v>
      </c>
      <c r="M174" s="1">
        <v>14</v>
      </c>
      <c r="N174" s="1">
        <v>14</v>
      </c>
      <c r="O174" s="1">
        <v>14</v>
      </c>
      <c r="P174" s="1">
        <v>14</v>
      </c>
      <c r="Q174" s="1">
        <v>14</v>
      </c>
      <c r="R174" s="4">
        <v>0.17299999999999999</v>
      </c>
      <c r="S174" s="4">
        <v>2.7E-2</v>
      </c>
      <c r="T174" s="4">
        <v>0.51600000000000001</v>
      </c>
      <c r="U174" s="4">
        <f t="shared" si="22"/>
        <v>0</v>
      </c>
      <c r="V174" s="4">
        <f t="shared" si="23"/>
        <v>0</v>
      </c>
      <c r="W174" s="4">
        <f t="shared" si="24"/>
        <v>0</v>
      </c>
    </row>
    <row r="175" spans="1:23" x14ac:dyDescent="0.3">
      <c r="A175" s="1">
        <f t="shared" si="18"/>
        <v>0</v>
      </c>
      <c r="B175" s="1" t="s">
        <v>11</v>
      </c>
      <c r="C175" s="1">
        <v>0.2</v>
      </c>
      <c r="D175" s="1">
        <v>2</v>
      </c>
      <c r="E175" s="1">
        <f t="shared" si="19"/>
        <v>44</v>
      </c>
      <c r="F175" s="1">
        <v>1</v>
      </c>
      <c r="G175" s="4">
        <f t="shared" si="20"/>
        <v>0</v>
      </c>
      <c r="H175" s="3">
        <f t="shared" si="21"/>
        <v>5.907</v>
      </c>
      <c r="I175" s="4">
        <v>0.66399999999999992</v>
      </c>
      <c r="J175" s="4">
        <v>5.2430000000000003</v>
      </c>
      <c r="K175" s="4">
        <v>0</v>
      </c>
      <c r="L175" s="1">
        <v>14</v>
      </c>
      <c r="M175" s="1">
        <v>14</v>
      </c>
      <c r="N175" s="1">
        <v>14</v>
      </c>
      <c r="O175" s="1">
        <v>14</v>
      </c>
      <c r="P175" s="1">
        <v>14</v>
      </c>
      <c r="Q175" s="1">
        <v>14</v>
      </c>
      <c r="R175" s="4">
        <v>0.188</v>
      </c>
      <c r="S175" s="4">
        <v>2.7E-2</v>
      </c>
      <c r="T175" s="4">
        <v>0.47599999999999998</v>
      </c>
      <c r="U175" s="4">
        <f t="shared" si="22"/>
        <v>0</v>
      </c>
      <c r="V175" s="4">
        <f t="shared" si="23"/>
        <v>0</v>
      </c>
      <c r="W175" s="4">
        <f t="shared" si="24"/>
        <v>0</v>
      </c>
    </row>
    <row r="176" spans="1:23" x14ac:dyDescent="0.3">
      <c r="A176" s="1">
        <f t="shared" si="18"/>
        <v>0</v>
      </c>
      <c r="B176" s="1" t="s">
        <v>11</v>
      </c>
      <c r="C176" s="1">
        <v>0.2</v>
      </c>
      <c r="D176" s="1">
        <v>3</v>
      </c>
      <c r="E176" s="1">
        <f t="shared" si="19"/>
        <v>44</v>
      </c>
      <c r="F176" s="1">
        <v>1</v>
      </c>
      <c r="G176" s="4">
        <f t="shared" si="20"/>
        <v>0</v>
      </c>
      <c r="H176" s="3">
        <f t="shared" si="21"/>
        <v>4.843</v>
      </c>
      <c r="I176" s="4">
        <v>0.61299999999999988</v>
      </c>
      <c r="J176" s="4">
        <v>4.2300000000000004</v>
      </c>
      <c r="K176" s="4">
        <v>0</v>
      </c>
      <c r="L176" s="1">
        <v>14</v>
      </c>
      <c r="M176" s="1">
        <v>14</v>
      </c>
      <c r="N176" s="1">
        <v>14</v>
      </c>
      <c r="O176" s="1">
        <v>14</v>
      </c>
      <c r="P176" s="1">
        <v>14</v>
      </c>
      <c r="Q176" s="1">
        <v>14</v>
      </c>
      <c r="R176" s="4">
        <v>0.217</v>
      </c>
      <c r="S176" s="4">
        <v>2.7E-2</v>
      </c>
      <c r="T176" s="4">
        <v>0.41</v>
      </c>
      <c r="U176" s="4">
        <f t="shared" si="22"/>
        <v>0</v>
      </c>
      <c r="V176" s="4">
        <f t="shared" si="23"/>
        <v>0</v>
      </c>
      <c r="W176" s="4">
        <f t="shared" si="24"/>
        <v>0</v>
      </c>
    </row>
    <row r="177" spans="1:23" x14ac:dyDescent="0.3">
      <c r="A177" s="1">
        <f t="shared" si="18"/>
        <v>0</v>
      </c>
      <c r="B177" s="1" t="s">
        <v>11</v>
      </c>
      <c r="C177" s="1">
        <v>0.2</v>
      </c>
      <c r="D177" s="1">
        <v>4</v>
      </c>
      <c r="E177" s="1">
        <f t="shared" si="19"/>
        <v>44</v>
      </c>
      <c r="F177" s="1">
        <v>1</v>
      </c>
      <c r="G177" s="4">
        <f t="shared" si="20"/>
        <v>0</v>
      </c>
      <c r="H177" s="3">
        <f t="shared" si="21"/>
        <v>5.0709999999999997</v>
      </c>
      <c r="I177" s="4">
        <v>0.72199999999999998</v>
      </c>
      <c r="J177" s="4">
        <v>4.3490000000000002</v>
      </c>
      <c r="K177" s="4">
        <v>0</v>
      </c>
      <c r="L177" s="1">
        <v>14</v>
      </c>
      <c r="M177" s="1">
        <v>14</v>
      </c>
      <c r="N177" s="1">
        <v>14</v>
      </c>
      <c r="O177" s="1">
        <v>14</v>
      </c>
      <c r="P177" s="1">
        <v>14</v>
      </c>
      <c r="Q177" s="1">
        <v>14</v>
      </c>
      <c r="R177" s="4">
        <v>0.17899999999999999</v>
      </c>
      <c r="S177" s="4">
        <v>2.7E-2</v>
      </c>
      <c r="T177" s="4">
        <v>0.49299999999999999</v>
      </c>
      <c r="U177" s="4">
        <f t="shared" si="22"/>
        <v>0</v>
      </c>
      <c r="V177" s="4">
        <f t="shared" si="23"/>
        <v>0</v>
      </c>
      <c r="W177" s="4">
        <f t="shared" si="24"/>
        <v>0</v>
      </c>
    </row>
    <row r="178" spans="1:23" x14ac:dyDescent="0.3">
      <c r="A178" s="1">
        <f t="shared" si="18"/>
        <v>0</v>
      </c>
      <c r="B178" s="1" t="s">
        <v>11</v>
      </c>
      <c r="C178" s="1">
        <v>0.2</v>
      </c>
      <c r="D178" s="1">
        <v>1</v>
      </c>
      <c r="E178" s="1">
        <f t="shared" si="19"/>
        <v>45</v>
      </c>
      <c r="F178" s="1">
        <v>1</v>
      </c>
      <c r="G178" s="4">
        <f t="shared" si="20"/>
        <v>0</v>
      </c>
      <c r="H178" s="3">
        <f t="shared" si="21"/>
        <v>9.4109999999999996</v>
      </c>
      <c r="I178" s="4">
        <v>0.52199999999999991</v>
      </c>
      <c r="J178" s="4">
        <v>8.8889999999999993</v>
      </c>
      <c r="K178" s="4">
        <v>0</v>
      </c>
      <c r="L178" s="1">
        <v>14</v>
      </c>
      <c r="M178" s="1">
        <v>14</v>
      </c>
      <c r="N178" s="1">
        <v>14</v>
      </c>
      <c r="O178" s="1">
        <v>14</v>
      </c>
      <c r="P178" s="1">
        <v>14</v>
      </c>
      <c r="Q178" s="1">
        <v>14</v>
      </c>
      <c r="R178" s="4">
        <v>0.16400000000000001</v>
      </c>
      <c r="S178" s="4">
        <v>3.2000000000000001E-2</v>
      </c>
      <c r="T178" s="4">
        <v>0.36099999999999999</v>
      </c>
      <c r="U178" s="4">
        <f t="shared" si="22"/>
        <v>0</v>
      </c>
      <c r="V178" s="4">
        <f t="shared" si="23"/>
        <v>0</v>
      </c>
      <c r="W178" s="4">
        <f t="shared" si="24"/>
        <v>0</v>
      </c>
    </row>
    <row r="179" spans="1:23" x14ac:dyDescent="0.3">
      <c r="A179" s="1">
        <f t="shared" si="18"/>
        <v>0</v>
      </c>
      <c r="B179" s="1" t="s">
        <v>11</v>
      </c>
      <c r="C179" s="1">
        <v>0.2</v>
      </c>
      <c r="D179" s="1">
        <v>2</v>
      </c>
      <c r="E179" s="1">
        <f t="shared" si="19"/>
        <v>45</v>
      </c>
      <c r="F179" s="1">
        <v>1</v>
      </c>
      <c r="G179" s="4">
        <f t="shared" si="20"/>
        <v>0</v>
      </c>
      <c r="H179" s="3">
        <f t="shared" si="21"/>
        <v>10.488</v>
      </c>
      <c r="I179" s="4">
        <v>0.52399999999999991</v>
      </c>
      <c r="J179" s="4">
        <v>9.9640000000000004</v>
      </c>
      <c r="K179" s="4">
        <v>0</v>
      </c>
      <c r="L179" s="1">
        <v>14</v>
      </c>
      <c r="M179" s="1">
        <v>14</v>
      </c>
      <c r="N179" s="1">
        <v>14</v>
      </c>
      <c r="O179" s="1">
        <v>14</v>
      </c>
      <c r="P179" s="1">
        <v>14</v>
      </c>
      <c r="Q179" s="1">
        <v>14</v>
      </c>
      <c r="R179" s="4">
        <v>0.14299999999999999</v>
      </c>
      <c r="S179" s="4">
        <v>3.2000000000000001E-2</v>
      </c>
      <c r="T179" s="4">
        <v>0.35399999999999998</v>
      </c>
      <c r="U179" s="4">
        <f t="shared" si="22"/>
        <v>0</v>
      </c>
      <c r="V179" s="4">
        <f t="shared" si="23"/>
        <v>0</v>
      </c>
      <c r="W179" s="4">
        <f t="shared" si="24"/>
        <v>0</v>
      </c>
    </row>
    <row r="180" spans="1:23" x14ac:dyDescent="0.3">
      <c r="A180" s="1">
        <f t="shared" si="18"/>
        <v>0</v>
      </c>
      <c r="B180" s="1" t="s">
        <v>11</v>
      </c>
      <c r="C180" s="1">
        <v>0.2</v>
      </c>
      <c r="D180" s="1">
        <v>3</v>
      </c>
      <c r="E180" s="1">
        <f t="shared" si="19"/>
        <v>45</v>
      </c>
      <c r="F180" s="1">
        <v>1</v>
      </c>
      <c r="G180" s="4">
        <f t="shared" si="20"/>
        <v>0</v>
      </c>
      <c r="H180" s="3">
        <f t="shared" si="21"/>
        <v>9.3410000000000011</v>
      </c>
      <c r="I180" s="4">
        <v>0.58199999999999996</v>
      </c>
      <c r="J180" s="4">
        <v>8.7590000000000003</v>
      </c>
      <c r="K180" s="4">
        <v>0</v>
      </c>
      <c r="L180" s="1">
        <v>14</v>
      </c>
      <c r="M180" s="1">
        <v>14</v>
      </c>
      <c r="N180" s="1">
        <v>14</v>
      </c>
      <c r="O180" s="1">
        <v>14</v>
      </c>
      <c r="P180" s="1">
        <v>14</v>
      </c>
      <c r="Q180" s="1">
        <v>14</v>
      </c>
      <c r="R180" s="4">
        <v>0.20100000000000001</v>
      </c>
      <c r="S180" s="4">
        <v>3.2000000000000001E-2</v>
      </c>
      <c r="T180" s="4">
        <v>0.36499999999999999</v>
      </c>
      <c r="U180" s="4">
        <f t="shared" si="22"/>
        <v>0</v>
      </c>
      <c r="V180" s="4">
        <f t="shared" si="23"/>
        <v>0</v>
      </c>
      <c r="W180" s="4">
        <f t="shared" si="24"/>
        <v>0</v>
      </c>
    </row>
    <row r="181" spans="1:23" x14ac:dyDescent="0.3">
      <c r="A181" s="1">
        <f t="shared" si="18"/>
        <v>0</v>
      </c>
      <c r="B181" s="1" t="s">
        <v>11</v>
      </c>
      <c r="C181" s="1">
        <v>0.2</v>
      </c>
      <c r="D181" s="1">
        <v>4</v>
      </c>
      <c r="E181" s="1">
        <f t="shared" si="19"/>
        <v>45</v>
      </c>
      <c r="F181" s="1">
        <v>1</v>
      </c>
      <c r="G181" s="4">
        <f t="shared" si="20"/>
        <v>0</v>
      </c>
      <c r="H181" s="3">
        <f t="shared" si="21"/>
        <v>9.6589999999999989</v>
      </c>
      <c r="I181" s="4">
        <v>0.66399999999999992</v>
      </c>
      <c r="J181" s="4">
        <v>8.9949999999999992</v>
      </c>
      <c r="K181" s="4">
        <v>0</v>
      </c>
      <c r="L181" s="1">
        <v>14</v>
      </c>
      <c r="M181" s="1">
        <v>14</v>
      </c>
      <c r="N181" s="1">
        <v>14</v>
      </c>
      <c r="O181" s="1">
        <v>14</v>
      </c>
      <c r="P181" s="1">
        <v>14</v>
      </c>
      <c r="Q181" s="1">
        <v>14</v>
      </c>
      <c r="R181" s="4">
        <v>0.25600000000000001</v>
      </c>
      <c r="S181" s="4">
        <v>3.2000000000000001E-2</v>
      </c>
      <c r="T181" s="4">
        <v>0.41299999999999998</v>
      </c>
      <c r="U181" s="4">
        <f t="shared" si="22"/>
        <v>0</v>
      </c>
      <c r="V181" s="4">
        <f t="shared" si="23"/>
        <v>0</v>
      </c>
      <c r="W181" s="4">
        <f t="shared" si="24"/>
        <v>0</v>
      </c>
    </row>
    <row r="182" spans="1:23" x14ac:dyDescent="0.3">
      <c r="A182" s="1">
        <f t="shared" si="18"/>
        <v>0</v>
      </c>
      <c r="B182" s="1" t="s">
        <v>11</v>
      </c>
      <c r="C182" s="1">
        <v>0.2</v>
      </c>
      <c r="D182" s="1">
        <v>1</v>
      </c>
      <c r="E182" s="1">
        <f t="shared" si="19"/>
        <v>46</v>
      </c>
      <c r="F182" s="1">
        <v>1</v>
      </c>
      <c r="G182" s="4">
        <f t="shared" si="20"/>
        <v>0</v>
      </c>
      <c r="H182" s="3">
        <f t="shared" si="21"/>
        <v>5.3159999999999998</v>
      </c>
      <c r="I182" s="4">
        <v>0.56899999999999995</v>
      </c>
      <c r="J182" s="4">
        <v>4.7469999999999999</v>
      </c>
      <c r="K182" s="4">
        <v>0</v>
      </c>
      <c r="L182" s="1">
        <v>14</v>
      </c>
      <c r="M182" s="1">
        <v>14</v>
      </c>
      <c r="N182" s="1">
        <v>14</v>
      </c>
      <c r="O182" s="1">
        <v>14</v>
      </c>
      <c r="P182" s="1">
        <v>14</v>
      </c>
      <c r="Q182" s="1">
        <v>14</v>
      </c>
      <c r="R182" s="4">
        <v>0.17100000000000001</v>
      </c>
      <c r="S182" s="4">
        <v>0.03</v>
      </c>
      <c r="T182" s="4">
        <v>0.41199999999999998</v>
      </c>
      <c r="U182" s="4">
        <f t="shared" si="22"/>
        <v>0</v>
      </c>
      <c r="V182" s="4">
        <f t="shared" si="23"/>
        <v>0</v>
      </c>
      <c r="W182" s="4">
        <f t="shared" si="24"/>
        <v>0</v>
      </c>
    </row>
    <row r="183" spans="1:23" x14ac:dyDescent="0.3">
      <c r="A183" s="1">
        <f t="shared" si="18"/>
        <v>0</v>
      </c>
      <c r="B183" s="1" t="s">
        <v>11</v>
      </c>
      <c r="C183" s="1">
        <v>0.2</v>
      </c>
      <c r="D183" s="1">
        <v>2</v>
      </c>
      <c r="E183" s="1">
        <f t="shared" si="19"/>
        <v>46</v>
      </c>
      <c r="F183" s="1">
        <v>1</v>
      </c>
      <c r="G183" s="4">
        <f t="shared" si="20"/>
        <v>0</v>
      </c>
      <c r="H183" s="3">
        <f t="shared" si="21"/>
        <v>4.9939999999999998</v>
      </c>
      <c r="I183" s="4">
        <v>0.78199999999999992</v>
      </c>
      <c r="J183" s="4">
        <v>4.2119999999999997</v>
      </c>
      <c r="K183" s="4">
        <v>0</v>
      </c>
      <c r="L183" s="1">
        <v>14</v>
      </c>
      <c r="M183" s="1">
        <v>14</v>
      </c>
      <c r="N183" s="1">
        <v>14</v>
      </c>
      <c r="O183" s="1">
        <v>14</v>
      </c>
      <c r="P183" s="1">
        <v>14</v>
      </c>
      <c r="Q183" s="1">
        <v>14</v>
      </c>
      <c r="R183" s="4">
        <v>0.19400000000000001</v>
      </c>
      <c r="S183" s="4">
        <v>0.03</v>
      </c>
      <c r="T183" s="4">
        <v>0.59399999999999997</v>
      </c>
      <c r="U183" s="4">
        <f t="shared" si="22"/>
        <v>0</v>
      </c>
      <c r="V183" s="4">
        <f t="shared" si="23"/>
        <v>0</v>
      </c>
      <c r="W183" s="4">
        <f t="shared" si="24"/>
        <v>0</v>
      </c>
    </row>
    <row r="184" spans="1:23" x14ac:dyDescent="0.3">
      <c r="A184" s="1">
        <f t="shared" si="18"/>
        <v>0</v>
      </c>
      <c r="B184" s="1" t="s">
        <v>11</v>
      </c>
      <c r="C184" s="1">
        <v>0.2</v>
      </c>
      <c r="D184" s="1">
        <v>3</v>
      </c>
      <c r="E184" s="1">
        <f t="shared" si="19"/>
        <v>46</v>
      </c>
      <c r="F184" s="1">
        <v>1</v>
      </c>
      <c r="G184" s="4">
        <f t="shared" si="20"/>
        <v>0</v>
      </c>
      <c r="H184" s="3">
        <f t="shared" si="21"/>
        <v>4.74</v>
      </c>
      <c r="I184" s="4">
        <v>0.65900000000000003</v>
      </c>
      <c r="J184" s="4">
        <v>4.0810000000000004</v>
      </c>
      <c r="K184" s="4">
        <v>0</v>
      </c>
      <c r="L184" s="1">
        <v>14</v>
      </c>
      <c r="M184" s="1">
        <v>14</v>
      </c>
      <c r="N184" s="1">
        <v>14</v>
      </c>
      <c r="O184" s="1">
        <v>14</v>
      </c>
      <c r="P184" s="1">
        <v>14</v>
      </c>
      <c r="Q184" s="1">
        <v>14</v>
      </c>
      <c r="R184" s="4">
        <v>0.19900000000000001</v>
      </c>
      <c r="S184" s="4">
        <v>0.03</v>
      </c>
      <c r="T184" s="4">
        <v>0.45</v>
      </c>
      <c r="U184" s="4">
        <f t="shared" si="22"/>
        <v>0</v>
      </c>
      <c r="V184" s="4">
        <f t="shared" si="23"/>
        <v>0</v>
      </c>
      <c r="W184" s="4">
        <f t="shared" si="24"/>
        <v>0</v>
      </c>
    </row>
    <row r="185" spans="1:23" x14ac:dyDescent="0.3">
      <c r="A185" s="1">
        <f t="shared" si="18"/>
        <v>0</v>
      </c>
      <c r="B185" s="1" t="s">
        <v>11</v>
      </c>
      <c r="C185" s="1">
        <v>0.2</v>
      </c>
      <c r="D185" s="1">
        <v>4</v>
      </c>
      <c r="E185" s="1">
        <f t="shared" si="19"/>
        <v>46</v>
      </c>
      <c r="F185" s="1">
        <v>1</v>
      </c>
      <c r="G185" s="4">
        <f t="shared" si="20"/>
        <v>0</v>
      </c>
      <c r="H185" s="3">
        <f t="shared" si="21"/>
        <v>3.6269999999999998</v>
      </c>
      <c r="I185" s="4">
        <v>0.73</v>
      </c>
      <c r="J185" s="4">
        <v>2.8969999999999998</v>
      </c>
      <c r="K185" s="4">
        <v>0</v>
      </c>
      <c r="L185" s="1">
        <v>14</v>
      </c>
      <c r="M185" s="1">
        <v>14</v>
      </c>
      <c r="N185" s="1">
        <v>14</v>
      </c>
      <c r="O185" s="1">
        <v>14</v>
      </c>
      <c r="P185" s="1">
        <v>14</v>
      </c>
      <c r="Q185" s="1">
        <v>14</v>
      </c>
      <c r="R185" s="4">
        <v>0.26600000000000001</v>
      </c>
      <c r="S185" s="4">
        <v>0.03</v>
      </c>
      <c r="T185" s="4">
        <v>0.48399999999999999</v>
      </c>
      <c r="U185" s="4">
        <f t="shared" si="22"/>
        <v>0</v>
      </c>
      <c r="V185" s="4">
        <f t="shared" si="23"/>
        <v>0</v>
      </c>
      <c r="W185" s="4">
        <f t="shared" si="24"/>
        <v>0</v>
      </c>
    </row>
    <row r="186" spans="1:23" x14ac:dyDescent="0.3">
      <c r="A186" s="1">
        <f t="shared" si="18"/>
        <v>0</v>
      </c>
      <c r="B186" s="1" t="s">
        <v>11</v>
      </c>
      <c r="C186" s="1">
        <v>0.2</v>
      </c>
      <c r="D186" s="1">
        <v>1</v>
      </c>
      <c r="E186" s="1">
        <f t="shared" si="19"/>
        <v>47</v>
      </c>
      <c r="F186" s="1">
        <v>0</v>
      </c>
      <c r="G186" s="4">
        <f t="shared" si="20"/>
        <v>7.1428571428571423</v>
      </c>
      <c r="H186" s="3">
        <f t="shared" si="21"/>
        <v>9.1229999999999993</v>
      </c>
      <c r="I186" s="4">
        <v>0.623</v>
      </c>
      <c r="J186" s="4">
        <v>7.532</v>
      </c>
      <c r="K186" s="4">
        <v>0.96799999999999997</v>
      </c>
      <c r="L186" s="1">
        <v>14</v>
      </c>
      <c r="M186" s="1">
        <v>15</v>
      </c>
      <c r="N186" s="1">
        <v>15</v>
      </c>
      <c r="O186" s="1">
        <v>14</v>
      </c>
      <c r="P186" s="1">
        <v>14</v>
      </c>
      <c r="Q186" s="1">
        <v>14</v>
      </c>
      <c r="R186" s="4">
        <v>0.186</v>
      </c>
      <c r="S186" s="4">
        <v>0.03</v>
      </c>
      <c r="T186" s="4">
        <v>0.45600000000000002</v>
      </c>
      <c r="U186" s="4" t="str">
        <f t="shared" si="22"/>
        <v>0</v>
      </c>
      <c r="V186" s="4" t="str">
        <f t="shared" si="23"/>
        <v>0</v>
      </c>
      <c r="W186" s="4" t="str">
        <f t="shared" si="24"/>
        <v>0</v>
      </c>
    </row>
    <row r="187" spans="1:23" x14ac:dyDescent="0.3">
      <c r="A187" s="1">
        <f t="shared" si="18"/>
        <v>0</v>
      </c>
      <c r="B187" s="1" t="s">
        <v>11</v>
      </c>
      <c r="C187" s="1">
        <v>0.2</v>
      </c>
      <c r="D187" s="1">
        <v>2</v>
      </c>
      <c r="E187" s="1">
        <f t="shared" si="19"/>
        <v>47</v>
      </c>
      <c r="F187" s="1">
        <v>0</v>
      </c>
      <c r="G187" s="4">
        <f t="shared" si="20"/>
        <v>7.1428571428571423</v>
      </c>
      <c r="H187" s="3">
        <f t="shared" si="21"/>
        <v>9.0890000000000004</v>
      </c>
      <c r="I187" s="4">
        <v>0.67699999999999994</v>
      </c>
      <c r="J187" s="4">
        <v>7.3520000000000003</v>
      </c>
      <c r="K187" s="4">
        <v>1.06</v>
      </c>
      <c r="L187" s="1">
        <v>14</v>
      </c>
      <c r="M187" s="1">
        <v>15</v>
      </c>
      <c r="N187" s="1">
        <v>15</v>
      </c>
      <c r="O187" s="1">
        <v>14</v>
      </c>
      <c r="P187" s="1">
        <v>14</v>
      </c>
      <c r="Q187" s="1">
        <v>14</v>
      </c>
      <c r="R187" s="4">
        <v>0.22</v>
      </c>
      <c r="S187" s="4">
        <v>0.03</v>
      </c>
      <c r="T187" s="4">
        <v>0.47099999999999997</v>
      </c>
      <c r="U187" s="4" t="str">
        <f t="shared" si="22"/>
        <v>0</v>
      </c>
      <c r="V187" s="4" t="str">
        <f t="shared" si="23"/>
        <v>0</v>
      </c>
      <c r="W187" s="4" t="str">
        <f t="shared" si="24"/>
        <v>0</v>
      </c>
    </row>
    <row r="188" spans="1:23" x14ac:dyDescent="0.3">
      <c r="A188" s="1">
        <f t="shared" si="18"/>
        <v>0</v>
      </c>
      <c r="B188" s="1" t="s">
        <v>11</v>
      </c>
      <c r="C188" s="1">
        <v>0.2</v>
      </c>
      <c r="D188" s="1">
        <v>3</v>
      </c>
      <c r="E188" s="1">
        <f t="shared" si="19"/>
        <v>47</v>
      </c>
      <c r="F188" s="1">
        <v>0</v>
      </c>
      <c r="G188" s="4">
        <f t="shared" si="20"/>
        <v>7.1428571428571423</v>
      </c>
      <c r="H188" s="3">
        <f t="shared" si="21"/>
        <v>8.8449999999999989</v>
      </c>
      <c r="I188" s="4">
        <v>1.948</v>
      </c>
      <c r="J188" s="4">
        <v>5.8129999999999997</v>
      </c>
      <c r="K188" s="4">
        <v>1.0840000000000001</v>
      </c>
      <c r="L188" s="1">
        <v>14</v>
      </c>
      <c r="M188" s="1">
        <v>15</v>
      </c>
      <c r="N188" s="1">
        <v>15</v>
      </c>
      <c r="O188" s="1">
        <v>14</v>
      </c>
      <c r="P188" s="1">
        <v>14</v>
      </c>
      <c r="Q188" s="1">
        <v>14</v>
      </c>
      <c r="R188" s="4">
        <v>0.23100000000000001</v>
      </c>
      <c r="S188" s="4">
        <v>0.03</v>
      </c>
      <c r="T188" s="4">
        <v>1.696</v>
      </c>
      <c r="U188" s="4" t="str">
        <f t="shared" si="22"/>
        <v>0</v>
      </c>
      <c r="V188" s="4" t="str">
        <f t="shared" si="23"/>
        <v>0</v>
      </c>
      <c r="W188" s="4" t="str">
        <f t="shared" si="24"/>
        <v>0</v>
      </c>
    </row>
    <row r="189" spans="1:23" x14ac:dyDescent="0.3">
      <c r="A189" s="1">
        <f t="shared" si="18"/>
        <v>0</v>
      </c>
      <c r="B189" s="1" t="s">
        <v>11</v>
      </c>
      <c r="C189" s="1">
        <v>0.2</v>
      </c>
      <c r="D189" s="1">
        <v>4</v>
      </c>
      <c r="E189" s="1">
        <f t="shared" si="19"/>
        <v>47</v>
      </c>
      <c r="F189" s="1">
        <v>0</v>
      </c>
      <c r="G189" s="4">
        <f t="shared" si="20"/>
        <v>7.1428571428571423</v>
      </c>
      <c r="H189" s="3">
        <f t="shared" si="21"/>
        <v>7.6199999999999992</v>
      </c>
      <c r="I189" s="4">
        <v>0.77099999999999991</v>
      </c>
      <c r="J189" s="4">
        <v>5.8739999999999997</v>
      </c>
      <c r="K189" s="4">
        <v>0.97499999999999998</v>
      </c>
      <c r="L189" s="1">
        <v>14</v>
      </c>
      <c r="M189" s="1">
        <v>15</v>
      </c>
      <c r="N189" s="1">
        <v>15</v>
      </c>
      <c r="O189" s="1">
        <v>14</v>
      </c>
      <c r="P189" s="1">
        <v>14</v>
      </c>
      <c r="Q189" s="1">
        <v>14</v>
      </c>
      <c r="R189" s="4">
        <v>0.27800000000000002</v>
      </c>
      <c r="S189" s="4">
        <v>0.03</v>
      </c>
      <c r="T189" s="4">
        <v>0.499</v>
      </c>
      <c r="U189" s="4" t="str">
        <f t="shared" si="22"/>
        <v>0</v>
      </c>
      <c r="V189" s="4" t="str">
        <f t="shared" si="23"/>
        <v>0</v>
      </c>
      <c r="W189" s="4" t="str">
        <f t="shared" si="24"/>
        <v>0</v>
      </c>
    </row>
    <row r="190" spans="1:23" x14ac:dyDescent="0.3">
      <c r="A190" s="1">
        <f t="shared" si="18"/>
        <v>0</v>
      </c>
      <c r="B190" s="1" t="s">
        <v>11</v>
      </c>
      <c r="C190" s="1">
        <v>0.2</v>
      </c>
      <c r="D190" s="1">
        <v>1</v>
      </c>
      <c r="E190" s="1">
        <f t="shared" si="19"/>
        <v>48</v>
      </c>
      <c r="F190" s="1">
        <v>1</v>
      </c>
      <c r="G190" s="4">
        <f t="shared" si="20"/>
        <v>0</v>
      </c>
      <c r="H190" s="3">
        <f t="shared" si="21"/>
        <v>9.2850000000000001</v>
      </c>
      <c r="I190" s="4">
        <v>0.52299999999999991</v>
      </c>
      <c r="J190" s="4">
        <v>8.7620000000000005</v>
      </c>
      <c r="K190" s="4">
        <v>0</v>
      </c>
      <c r="L190" s="1">
        <v>15</v>
      </c>
      <c r="M190" s="1">
        <v>15</v>
      </c>
      <c r="N190" s="1">
        <v>15</v>
      </c>
      <c r="O190" s="1">
        <v>15</v>
      </c>
      <c r="P190" s="1">
        <v>15</v>
      </c>
      <c r="Q190" s="1">
        <v>15</v>
      </c>
      <c r="R190" s="4">
        <v>0.16300000000000001</v>
      </c>
      <c r="S190" s="4">
        <v>2.5999999999999999E-2</v>
      </c>
      <c r="T190" s="4">
        <v>0.34899999999999998</v>
      </c>
      <c r="U190" s="4">
        <f t="shared" si="22"/>
        <v>0</v>
      </c>
      <c r="V190" s="4">
        <f t="shared" si="23"/>
        <v>0</v>
      </c>
      <c r="W190" s="4">
        <f t="shared" si="24"/>
        <v>0</v>
      </c>
    </row>
    <row r="191" spans="1:23" x14ac:dyDescent="0.3">
      <c r="A191" s="1">
        <f t="shared" si="18"/>
        <v>0</v>
      </c>
      <c r="B191" s="1" t="s">
        <v>11</v>
      </c>
      <c r="C191" s="1">
        <v>0.2</v>
      </c>
      <c r="D191" s="1">
        <v>2</v>
      </c>
      <c r="E191" s="1">
        <f t="shared" si="19"/>
        <v>48</v>
      </c>
      <c r="F191" s="1">
        <v>1</v>
      </c>
      <c r="G191" s="4">
        <f t="shared" si="20"/>
        <v>0</v>
      </c>
      <c r="H191" s="3">
        <f t="shared" si="21"/>
        <v>8.5500000000000007</v>
      </c>
      <c r="I191" s="4">
        <v>0.7629999999999999</v>
      </c>
      <c r="J191" s="4">
        <v>7.7869999999999999</v>
      </c>
      <c r="K191" s="4">
        <v>0</v>
      </c>
      <c r="L191" s="1">
        <v>15</v>
      </c>
      <c r="M191" s="1">
        <v>15</v>
      </c>
      <c r="N191" s="1">
        <v>15</v>
      </c>
      <c r="O191" s="1">
        <v>15</v>
      </c>
      <c r="P191" s="1">
        <v>15</v>
      </c>
      <c r="Q191" s="1">
        <v>15</v>
      </c>
      <c r="R191" s="4">
        <v>0.216</v>
      </c>
      <c r="S191" s="4">
        <v>2.5999999999999999E-2</v>
      </c>
      <c r="T191" s="4">
        <v>0.56399999999999995</v>
      </c>
      <c r="U191" s="4">
        <f t="shared" si="22"/>
        <v>0</v>
      </c>
      <c r="V191" s="4">
        <f t="shared" si="23"/>
        <v>0</v>
      </c>
      <c r="W191" s="4">
        <f t="shared" si="24"/>
        <v>0</v>
      </c>
    </row>
    <row r="192" spans="1:23" x14ac:dyDescent="0.3">
      <c r="A192" s="1">
        <f t="shared" si="18"/>
        <v>0</v>
      </c>
      <c r="B192" s="1" t="s">
        <v>11</v>
      </c>
      <c r="C192" s="1">
        <v>0.2</v>
      </c>
      <c r="D192" s="1">
        <v>3</v>
      </c>
      <c r="E192" s="1">
        <f t="shared" si="19"/>
        <v>48</v>
      </c>
      <c r="F192" s="1">
        <v>1</v>
      </c>
      <c r="G192" s="4">
        <f t="shared" si="20"/>
        <v>0</v>
      </c>
      <c r="H192" s="3">
        <f t="shared" si="21"/>
        <v>8.3250000000000011</v>
      </c>
      <c r="I192" s="4">
        <v>0.59799999999999998</v>
      </c>
      <c r="J192" s="4">
        <v>7.7270000000000003</v>
      </c>
      <c r="K192" s="4">
        <v>0</v>
      </c>
      <c r="L192" s="1">
        <v>15</v>
      </c>
      <c r="M192" s="1">
        <v>15</v>
      </c>
      <c r="N192" s="1">
        <v>15</v>
      </c>
      <c r="O192" s="1">
        <v>15</v>
      </c>
      <c r="P192" s="1">
        <v>15</v>
      </c>
      <c r="Q192" s="1">
        <v>15</v>
      </c>
      <c r="R192" s="4">
        <v>0.255</v>
      </c>
      <c r="S192" s="4">
        <v>2.5999999999999999E-2</v>
      </c>
      <c r="T192" s="4">
        <v>0.36399999999999999</v>
      </c>
      <c r="U192" s="4">
        <f t="shared" si="22"/>
        <v>0</v>
      </c>
      <c r="V192" s="4">
        <f t="shared" si="23"/>
        <v>0</v>
      </c>
      <c r="W192" s="4">
        <f t="shared" si="24"/>
        <v>0</v>
      </c>
    </row>
    <row r="193" spans="1:38" x14ac:dyDescent="0.3">
      <c r="A193" s="1">
        <f t="shared" si="18"/>
        <v>0</v>
      </c>
      <c r="B193" s="1" t="s">
        <v>11</v>
      </c>
      <c r="C193" s="1">
        <v>0.2</v>
      </c>
      <c r="D193" s="1">
        <v>4</v>
      </c>
      <c r="E193" s="1">
        <f t="shared" si="19"/>
        <v>48</v>
      </c>
      <c r="F193" s="1">
        <v>1</v>
      </c>
      <c r="G193" s="4">
        <f t="shared" si="20"/>
        <v>0</v>
      </c>
      <c r="H193" s="3">
        <f t="shared" si="21"/>
        <v>7.6440000000000001</v>
      </c>
      <c r="I193" s="4">
        <v>0.58899999999999997</v>
      </c>
      <c r="J193" s="4">
        <v>7.0549999999999997</v>
      </c>
      <c r="K193" s="4">
        <v>0</v>
      </c>
      <c r="L193" s="1">
        <v>15</v>
      </c>
      <c r="M193" s="1">
        <v>15</v>
      </c>
      <c r="N193" s="1">
        <v>15</v>
      </c>
      <c r="O193" s="1">
        <v>15</v>
      </c>
      <c r="P193" s="1">
        <v>15</v>
      </c>
      <c r="Q193" s="1">
        <v>15</v>
      </c>
      <c r="R193" s="4">
        <v>0.27500000000000002</v>
      </c>
      <c r="S193" s="4">
        <v>2.5999999999999999E-2</v>
      </c>
      <c r="T193" s="4">
        <v>0.373</v>
      </c>
      <c r="U193" s="4">
        <f t="shared" si="22"/>
        <v>0</v>
      </c>
      <c r="V193" s="4">
        <f t="shared" si="23"/>
        <v>0</v>
      </c>
      <c r="W193" s="4">
        <f t="shared" si="24"/>
        <v>0</v>
      </c>
    </row>
    <row r="194" spans="1:38" x14ac:dyDescent="0.3">
      <c r="A194" s="1">
        <f t="shared" ref="A194:A257" si="25">IF(MOD(E194,25)=0,1,0)</f>
        <v>0</v>
      </c>
      <c r="B194" s="1" t="s">
        <v>11</v>
      </c>
      <c r="C194" s="1">
        <v>0.2</v>
      </c>
      <c r="D194" s="1">
        <v>1</v>
      </c>
      <c r="E194" s="1">
        <f t="shared" si="19"/>
        <v>49</v>
      </c>
      <c r="F194" s="1">
        <v>1</v>
      </c>
      <c r="G194" s="4">
        <f t="shared" si="20"/>
        <v>0</v>
      </c>
      <c r="H194" s="3">
        <f t="shared" si="21"/>
        <v>7.4340000000000002</v>
      </c>
      <c r="I194" s="4">
        <v>0.50800000000000001</v>
      </c>
      <c r="J194" s="4">
        <v>6.9260000000000002</v>
      </c>
      <c r="K194" s="4">
        <v>0</v>
      </c>
      <c r="L194" s="1">
        <v>14</v>
      </c>
      <c r="M194" s="1">
        <v>14</v>
      </c>
      <c r="N194" s="1">
        <v>14</v>
      </c>
      <c r="O194" s="1">
        <v>14</v>
      </c>
      <c r="P194" s="1">
        <v>14</v>
      </c>
      <c r="Q194" s="1">
        <v>14</v>
      </c>
      <c r="R194" s="4">
        <v>0.16900000000000001</v>
      </c>
      <c r="S194" s="4">
        <v>2.7E-2</v>
      </c>
      <c r="T194" s="4">
        <v>0.35299999999999998</v>
      </c>
      <c r="U194" s="4">
        <f t="shared" si="22"/>
        <v>0</v>
      </c>
      <c r="V194" s="4">
        <f t="shared" si="23"/>
        <v>0</v>
      </c>
      <c r="W194" s="4">
        <f t="shared" si="24"/>
        <v>0</v>
      </c>
    </row>
    <row r="195" spans="1:38" x14ac:dyDescent="0.3">
      <c r="A195" s="1">
        <f t="shared" si="25"/>
        <v>0</v>
      </c>
      <c r="B195" s="1" t="s">
        <v>11</v>
      </c>
      <c r="C195" s="1">
        <v>0.2</v>
      </c>
      <c r="D195" s="1">
        <v>2</v>
      </c>
      <c r="E195" s="1">
        <f t="shared" ref="E195:E258" si="26">_xlfn.CEILING.MATH((ROW(E195)-1)/4)</f>
        <v>49</v>
      </c>
      <c r="F195" s="1">
        <v>1</v>
      </c>
      <c r="G195" s="4">
        <f t="shared" ref="G195:G258" si="27">(M195-L195)/L195*100</f>
        <v>0</v>
      </c>
      <c r="H195" s="3">
        <f t="shared" ref="H195:H258" si="28">I195+K195+J195</f>
        <v>7.9290000000000003</v>
      </c>
      <c r="I195" s="4">
        <v>0.53299999999999992</v>
      </c>
      <c r="J195" s="4">
        <v>7.3959999999999999</v>
      </c>
      <c r="K195" s="4">
        <v>0</v>
      </c>
      <c r="L195" s="1">
        <v>14</v>
      </c>
      <c r="M195" s="1">
        <v>14</v>
      </c>
      <c r="N195" s="1">
        <v>14</v>
      </c>
      <c r="O195" s="1">
        <v>14</v>
      </c>
      <c r="P195" s="1">
        <v>14</v>
      </c>
      <c r="Q195" s="1">
        <v>14</v>
      </c>
      <c r="R195" s="4">
        <v>0.16700000000000001</v>
      </c>
      <c r="S195" s="4">
        <v>2.7E-2</v>
      </c>
      <c r="T195" s="4">
        <v>0.35599999999999998</v>
      </c>
      <c r="U195" s="4">
        <f t="shared" ref="U195:U258" si="29">IF(F195=1,(M195-O195)/M195*100,"0")</f>
        <v>0</v>
      </c>
      <c r="V195" s="4">
        <f t="shared" ref="V195:V258" si="30">IF(F195=1,(M195-P195)/M195*100,"0")</f>
        <v>0</v>
      </c>
      <c r="W195" s="4">
        <f t="shared" ref="W195:W258" si="31">IF(F195=1,(M195-Q195)/M195*100,"0")</f>
        <v>0</v>
      </c>
    </row>
    <row r="196" spans="1:38" x14ac:dyDescent="0.3">
      <c r="A196" s="1">
        <f t="shared" si="25"/>
        <v>0</v>
      </c>
      <c r="B196" s="1" t="s">
        <v>11</v>
      </c>
      <c r="C196" s="1">
        <v>0.2</v>
      </c>
      <c r="D196" s="1">
        <v>3</v>
      </c>
      <c r="E196" s="1">
        <f t="shared" si="26"/>
        <v>49</v>
      </c>
      <c r="F196" s="1">
        <v>1</v>
      </c>
      <c r="G196" s="4">
        <f t="shared" si="27"/>
        <v>0</v>
      </c>
      <c r="H196" s="3">
        <f t="shared" si="28"/>
        <v>8.0839999999999996</v>
      </c>
      <c r="I196" s="4">
        <v>0.57599999999999996</v>
      </c>
      <c r="J196" s="4">
        <v>7.508</v>
      </c>
      <c r="K196" s="4">
        <v>0</v>
      </c>
      <c r="L196" s="1">
        <v>14</v>
      </c>
      <c r="M196" s="1">
        <v>14</v>
      </c>
      <c r="N196" s="1">
        <v>14</v>
      </c>
      <c r="O196" s="1">
        <v>14</v>
      </c>
      <c r="P196" s="1">
        <v>14</v>
      </c>
      <c r="Q196" s="1">
        <v>14</v>
      </c>
      <c r="R196" s="4">
        <v>0.217</v>
      </c>
      <c r="S196" s="4">
        <v>2.7E-2</v>
      </c>
      <c r="T196" s="4">
        <v>0.35899999999999999</v>
      </c>
      <c r="U196" s="4">
        <f t="shared" si="29"/>
        <v>0</v>
      </c>
      <c r="V196" s="4">
        <f t="shared" si="30"/>
        <v>0</v>
      </c>
      <c r="W196" s="4">
        <f t="shared" si="31"/>
        <v>0</v>
      </c>
    </row>
    <row r="197" spans="1:38" x14ac:dyDescent="0.3">
      <c r="A197" s="1">
        <f t="shared" si="25"/>
        <v>0</v>
      </c>
      <c r="B197" s="1" t="s">
        <v>11</v>
      </c>
      <c r="C197" s="1">
        <v>0.2</v>
      </c>
      <c r="D197" s="1">
        <v>4</v>
      </c>
      <c r="E197" s="1">
        <f t="shared" si="26"/>
        <v>49</v>
      </c>
      <c r="F197" s="1">
        <v>1</v>
      </c>
      <c r="G197" s="4">
        <f t="shared" si="27"/>
        <v>0</v>
      </c>
      <c r="H197" s="3">
        <f t="shared" si="28"/>
        <v>9.2439999999999998</v>
      </c>
      <c r="I197" s="4">
        <v>0.623</v>
      </c>
      <c r="J197" s="4">
        <v>7.5359999999999996</v>
      </c>
      <c r="K197" s="4">
        <v>1.085</v>
      </c>
      <c r="L197" s="1">
        <v>14</v>
      </c>
      <c r="M197" s="1">
        <v>14</v>
      </c>
      <c r="N197" s="1">
        <v>15</v>
      </c>
      <c r="O197" s="1">
        <v>14</v>
      </c>
      <c r="P197" s="1">
        <v>14</v>
      </c>
      <c r="Q197" s="1">
        <v>14</v>
      </c>
      <c r="R197" s="4">
        <v>0.28399999999999997</v>
      </c>
      <c r="S197" s="4">
        <v>2.7E-2</v>
      </c>
      <c r="T197" s="4">
        <v>0.39600000000000002</v>
      </c>
      <c r="U197" s="4">
        <f t="shared" si="29"/>
        <v>0</v>
      </c>
      <c r="V197" s="4">
        <f t="shared" si="30"/>
        <v>0</v>
      </c>
      <c r="W197" s="4">
        <f t="shared" si="31"/>
        <v>0</v>
      </c>
    </row>
    <row r="198" spans="1:38" x14ac:dyDescent="0.3">
      <c r="A198" s="1">
        <f t="shared" si="25"/>
        <v>1</v>
      </c>
      <c r="B198" s="1" t="s">
        <v>11</v>
      </c>
      <c r="C198" s="1">
        <v>0.2</v>
      </c>
      <c r="D198" s="1">
        <v>1</v>
      </c>
      <c r="E198" s="1">
        <f t="shared" si="26"/>
        <v>50</v>
      </c>
      <c r="F198" s="1">
        <v>1</v>
      </c>
      <c r="G198" s="4">
        <f t="shared" si="27"/>
        <v>0</v>
      </c>
      <c r="H198" s="3">
        <f t="shared" si="28"/>
        <v>12.74</v>
      </c>
      <c r="I198" s="4">
        <v>0.54700000000000004</v>
      </c>
      <c r="J198" s="4">
        <v>12.193</v>
      </c>
      <c r="K198" s="4">
        <v>0</v>
      </c>
      <c r="L198" s="1">
        <v>14</v>
      </c>
      <c r="M198" s="1">
        <v>14</v>
      </c>
      <c r="N198" s="1">
        <v>14</v>
      </c>
      <c r="O198" s="1">
        <v>14</v>
      </c>
      <c r="P198" s="1">
        <v>14</v>
      </c>
      <c r="Q198" s="1">
        <v>14</v>
      </c>
      <c r="R198" s="4">
        <v>0.16700000000000001</v>
      </c>
      <c r="S198" s="4">
        <v>3.4000000000000002E-2</v>
      </c>
      <c r="T198" s="4">
        <v>0.40500000000000003</v>
      </c>
      <c r="U198" s="4">
        <f t="shared" si="29"/>
        <v>0</v>
      </c>
      <c r="V198" s="4">
        <f t="shared" si="30"/>
        <v>0</v>
      </c>
      <c r="W198" s="4">
        <f t="shared" si="31"/>
        <v>0</v>
      </c>
      <c r="AA198" s="1">
        <f>SUMPRODUCT((MOD(ROW(F102:F201),4)=2)*F102:F201)</f>
        <v>24</v>
      </c>
      <c r="AB198" s="3">
        <f>SUMPRODUCT((MOD(ROW(G102:G201),4)=2)*G102:G201)/25</f>
        <v>0.2857142857142857</v>
      </c>
      <c r="AC198" s="3">
        <f t="shared" ref="AC198:AF198" si="32">SUMPRODUCT((MOD(ROW(H102:H201),4)=2)*H102:H201)/25</f>
        <v>6.7341599999999993</v>
      </c>
      <c r="AD198" s="3">
        <f t="shared" si="32"/>
        <v>0.82155999999999996</v>
      </c>
      <c r="AE198" s="3">
        <f t="shared" si="32"/>
        <v>5.8738800000000007</v>
      </c>
      <c r="AF198" s="3">
        <f t="shared" si="32"/>
        <v>3.8719999999999997E-2</v>
      </c>
      <c r="AG198" s="3">
        <f>SUMPRODUCT((MOD(ROW(R102:R201),4)=2)*R102:R201)/25</f>
        <v>0.1628</v>
      </c>
      <c r="AH198" s="3">
        <f>SUMPRODUCT((MOD(ROW(S102:S201),4)=2)*S102:S201)/25</f>
        <v>3.2200000000000013E-2</v>
      </c>
      <c r="AI198" s="3">
        <f>SUMPRODUCT((MOD(ROW(T102:T201),4)=2)*T102:T201)/25</f>
        <v>0.66512000000000016</v>
      </c>
      <c r="AJ198" s="3">
        <f>IF(AA198&gt;0, SUMPRODUCT((MOD(ROW(U102:U201),4)=2)*U102:U201)/AA198,"-")</f>
        <v>1.11359126984127</v>
      </c>
      <c r="AK198" s="3">
        <f>IF(AA198&gt;0, SUMPRODUCT((MOD(ROW(V102:V201),4)=2)*V102:V201)/AA198,"-")</f>
        <v>0</v>
      </c>
      <c r="AL198" s="3">
        <f>IF(AA198&gt;0,SUMPRODUCT((MOD(ROW(W102:W201),4)=2)*W102:W201)/AA198,"-")</f>
        <v>0.85317460317460325</v>
      </c>
    </row>
    <row r="199" spans="1:38" x14ac:dyDescent="0.3">
      <c r="A199" s="1">
        <f t="shared" si="25"/>
        <v>1</v>
      </c>
      <c r="B199" s="1" t="s">
        <v>11</v>
      </c>
      <c r="C199" s="1">
        <v>0.2</v>
      </c>
      <c r="D199" s="1">
        <v>2</v>
      </c>
      <c r="E199" s="1">
        <f t="shared" si="26"/>
        <v>50</v>
      </c>
      <c r="F199" s="1">
        <v>1</v>
      </c>
      <c r="G199" s="4">
        <f t="shared" si="27"/>
        <v>0</v>
      </c>
      <c r="H199" s="3">
        <f t="shared" si="28"/>
        <v>11.78</v>
      </c>
      <c r="I199" s="4">
        <v>0.65099999999999991</v>
      </c>
      <c r="J199" s="4">
        <v>11.129</v>
      </c>
      <c r="K199" s="4">
        <v>0</v>
      </c>
      <c r="L199" s="1">
        <v>14</v>
      </c>
      <c r="M199" s="1">
        <v>14</v>
      </c>
      <c r="N199" s="1">
        <v>14</v>
      </c>
      <c r="O199" s="1">
        <v>14</v>
      </c>
      <c r="P199" s="1">
        <v>14</v>
      </c>
      <c r="Q199" s="1">
        <v>14</v>
      </c>
      <c r="R199" s="4">
        <v>0.19700000000000001</v>
      </c>
      <c r="S199" s="4">
        <v>3.4000000000000002E-2</v>
      </c>
      <c r="T199" s="4">
        <v>0.46899999999999997</v>
      </c>
      <c r="U199" s="4">
        <f t="shared" si="29"/>
        <v>0</v>
      </c>
      <c r="V199" s="4">
        <f t="shared" si="30"/>
        <v>0</v>
      </c>
      <c r="W199" s="4">
        <f t="shared" si="31"/>
        <v>0</v>
      </c>
      <c r="AA199" s="1">
        <f>SUMPRODUCT((MOD(ROW(F102:F201),4)=3)*F102:F201)</f>
        <v>23</v>
      </c>
      <c r="AB199" s="3">
        <f>SUMPRODUCT((MOD(ROW(G102:G201),4)=3)*G102:G201)/25</f>
        <v>0.5714285714285714</v>
      </c>
      <c r="AC199" s="3">
        <f t="shared" ref="AC199:AF199" si="33">SUMPRODUCT((MOD(ROW(H102:H201),4)=3)*H102:H201)/25</f>
        <v>7.1576000000000013</v>
      </c>
      <c r="AD199" s="3">
        <f t="shared" si="33"/>
        <v>0.6863999999999999</v>
      </c>
      <c r="AE199" s="3">
        <f t="shared" si="33"/>
        <v>6.384479999999999</v>
      </c>
      <c r="AF199" s="3">
        <f t="shared" si="33"/>
        <v>8.6720000000000005E-2</v>
      </c>
      <c r="AG199" s="3">
        <f>SUMPRODUCT((MOD(ROW(R102:R201),4)=3)*R102:R201)/25</f>
        <v>0.19696000000000002</v>
      </c>
      <c r="AH199" s="3">
        <f>SUMPRODUCT((MOD(ROW(S102:S201),4)=3)*S102:S201)/25</f>
        <v>3.2200000000000013E-2</v>
      </c>
      <c r="AI199" s="3">
        <f>SUMPRODUCT((MOD(ROW(T102:T201),4)=3)*T102:T201)/25</f>
        <v>0.49863999999999997</v>
      </c>
      <c r="AJ199" s="3">
        <f>IF(AA199&gt;0,SUMPRODUCT((MOD(ROW(U102:U201),4)=3)*U102:U201)/AA199,"-")</f>
        <v>1.1620082815734991</v>
      </c>
      <c r="AK199" s="3">
        <f>IF(AA199&gt;0,SUMPRODUCT((MOD(ROW(V102:V201),4)=3)*V102:V201)/AA199,"-")</f>
        <v>0</v>
      </c>
      <c r="AL199" s="3">
        <f>IF(AA199&gt;0,SUMPRODUCT((MOD(ROW(W102:W201),4)=3)*W102:W201)/AA199,"-")</f>
        <v>0.89026915113871641</v>
      </c>
    </row>
    <row r="200" spans="1:38" x14ac:dyDescent="0.3">
      <c r="A200" s="1">
        <f t="shared" si="25"/>
        <v>1</v>
      </c>
      <c r="B200" s="1" t="s">
        <v>11</v>
      </c>
      <c r="C200" s="1">
        <v>0.2</v>
      </c>
      <c r="D200" s="1">
        <v>3</v>
      </c>
      <c r="E200" s="1">
        <f t="shared" si="26"/>
        <v>50</v>
      </c>
      <c r="F200" s="1">
        <v>1</v>
      </c>
      <c r="G200" s="4">
        <f t="shared" si="27"/>
        <v>0</v>
      </c>
      <c r="H200" s="3">
        <f t="shared" si="28"/>
        <v>9.1690000000000005</v>
      </c>
      <c r="I200" s="4">
        <v>1.073</v>
      </c>
      <c r="J200" s="4">
        <v>8.0960000000000001</v>
      </c>
      <c r="K200" s="4">
        <v>0</v>
      </c>
      <c r="L200" s="1">
        <v>14</v>
      </c>
      <c r="M200" s="1">
        <v>14</v>
      </c>
      <c r="N200" s="1">
        <v>14</v>
      </c>
      <c r="O200" s="1">
        <v>14</v>
      </c>
      <c r="P200" s="1">
        <v>14</v>
      </c>
      <c r="Q200" s="1">
        <v>14</v>
      </c>
      <c r="R200" s="4">
        <v>0.216</v>
      </c>
      <c r="S200" s="4">
        <v>3.4000000000000002E-2</v>
      </c>
      <c r="T200" s="4">
        <v>0.89300000000000002</v>
      </c>
      <c r="U200" s="4">
        <f t="shared" si="29"/>
        <v>0</v>
      </c>
      <c r="V200" s="4">
        <f t="shared" si="30"/>
        <v>0</v>
      </c>
      <c r="W200" s="4">
        <f t="shared" si="31"/>
        <v>0</v>
      </c>
      <c r="AA200" s="1">
        <f>SUMPRODUCT((MOD(ROW(F102:F201),4)=0)*F102:F201)</f>
        <v>23</v>
      </c>
      <c r="AB200" s="3">
        <f>SUMPRODUCT((MOD(ROW(G102:G201),4)=0)*G102:G201)/25</f>
        <v>0.5714285714285714</v>
      </c>
      <c r="AC200" s="3">
        <f t="shared" ref="AC200:AF200" si="34">SUMPRODUCT((MOD(ROW(H102:H201),4)=0)*H102:H201)/25</f>
        <v>6.1648399999999981</v>
      </c>
      <c r="AD200" s="3">
        <f t="shared" si="34"/>
        <v>0.76619999999999988</v>
      </c>
      <c r="AE200" s="3">
        <f t="shared" si="34"/>
        <v>5.3228800000000005</v>
      </c>
      <c r="AF200" s="3">
        <f t="shared" si="34"/>
        <v>7.5760000000000008E-2</v>
      </c>
      <c r="AG200" s="3">
        <f>SUMPRODUCT((MOD(ROW(R102:R201),4)=0)*R102:R201)/25</f>
        <v>0.22191999999999992</v>
      </c>
      <c r="AH200" s="3">
        <f>SUMPRODUCT((MOD(ROW(S102:S201),4)=0)*S102:S201)/25</f>
        <v>3.2200000000000013E-2</v>
      </c>
      <c r="AI200" s="3">
        <f>SUMPRODUCT((MOD(ROW(T102:T201),4)=0)*T102:T201)/25</f>
        <v>0.54935999999999996</v>
      </c>
      <c r="AJ200" s="3">
        <f>IF(AA200&gt;0,SUMPRODUCT((MOD(ROW(U102:U201),4)=0)*U102:U201)/AA200,"-")</f>
        <v>1.1620082815734991</v>
      </c>
      <c r="AK200" s="3">
        <f>IF(AA200&gt;0,SUMPRODUCT((MOD(ROW(V102:V201),4)=0)*V102:V201)/AA200,"-")</f>
        <v>0</v>
      </c>
      <c r="AL200" s="3">
        <f>IF(AA200&gt;0,SUMPRODUCT((MOD(ROW(W102:W201),4)=0)*W102:W201)/AA200,"-")</f>
        <v>0.89026915113871641</v>
      </c>
    </row>
    <row r="201" spans="1:38" x14ac:dyDescent="0.3">
      <c r="A201" s="1">
        <f t="shared" si="25"/>
        <v>1</v>
      </c>
      <c r="B201" s="1" t="s">
        <v>11</v>
      </c>
      <c r="C201" s="1">
        <v>0.2</v>
      </c>
      <c r="D201" s="1">
        <v>4</v>
      </c>
      <c r="E201" s="1">
        <f t="shared" si="26"/>
        <v>50</v>
      </c>
      <c r="F201" s="1">
        <v>1</v>
      </c>
      <c r="G201" s="4">
        <f t="shared" si="27"/>
        <v>0</v>
      </c>
      <c r="H201" s="3">
        <f t="shared" si="28"/>
        <v>10.612</v>
      </c>
      <c r="I201" s="4">
        <v>0.71199999999999997</v>
      </c>
      <c r="J201" s="4">
        <v>9.9</v>
      </c>
      <c r="K201" s="4">
        <v>0</v>
      </c>
      <c r="L201" s="1">
        <v>14</v>
      </c>
      <c r="M201" s="1">
        <v>14</v>
      </c>
      <c r="N201" s="1">
        <v>14</v>
      </c>
      <c r="O201" s="1">
        <v>14</v>
      </c>
      <c r="P201" s="1">
        <v>14</v>
      </c>
      <c r="Q201" s="1">
        <v>14</v>
      </c>
      <c r="R201" s="4">
        <v>0.19600000000000001</v>
      </c>
      <c r="S201" s="4">
        <v>3.4000000000000002E-2</v>
      </c>
      <c r="T201" s="4">
        <v>0.46700000000000003</v>
      </c>
      <c r="U201" s="4">
        <f t="shared" si="29"/>
        <v>0</v>
      </c>
      <c r="V201" s="4">
        <f t="shared" si="30"/>
        <v>0</v>
      </c>
      <c r="W201" s="4">
        <f t="shared" si="31"/>
        <v>0</v>
      </c>
      <c r="AA201" s="1">
        <f>SUMPRODUCT((MOD(ROW(F102:F201),4)=1)*F102:F201)</f>
        <v>23</v>
      </c>
      <c r="AB201" s="3">
        <f>SUMPRODUCT((MOD(ROW(G102:G201),4)=1)*G102:G201)/25</f>
        <v>0.5714285714285714</v>
      </c>
      <c r="AC201" s="3">
        <f t="shared" ref="AC201:AF201" si="35">SUMPRODUCT((MOD(ROW(H102:H201),4)=1)*H102:H201)/25</f>
        <v>5.9655199999999988</v>
      </c>
      <c r="AD201" s="3">
        <f t="shared" si="35"/>
        <v>0.86344000000000021</v>
      </c>
      <c r="AE201" s="3">
        <f t="shared" si="35"/>
        <v>4.9869200000000005</v>
      </c>
      <c r="AF201" s="3">
        <f t="shared" si="35"/>
        <v>0.11516</v>
      </c>
      <c r="AG201" s="3">
        <f>SUMPRODUCT((MOD(ROW(R102:R201),4)=1)*R102:R201)/25</f>
        <v>0.26336000000000004</v>
      </c>
      <c r="AH201" s="3">
        <f>SUMPRODUCT((MOD(ROW(S102:S201),4)=1)*S102:S201)/25</f>
        <v>3.2200000000000013E-2</v>
      </c>
      <c r="AI201" s="3">
        <f>SUMPRODUCT((MOD(ROW(T102:T201),4)=1)*T102:T201)/25</f>
        <v>0.61240000000000006</v>
      </c>
      <c r="AJ201" s="3">
        <f>IF(AA201&gt;0,SUMPRODUCT((MOD(ROW(U102:U201),4)=1)*U102:U201)/AA201,"-")</f>
        <v>1.1620082815734991</v>
      </c>
      <c r="AK201" s="3">
        <f>IF(AA201&gt;0, SUMPRODUCT((MOD(ROW(V102:V201),4)=1)*V102:V201)/AA201,"-")</f>
        <v>0</v>
      </c>
      <c r="AL201" s="3">
        <f>IF(AA201&gt;0,SUMPRODUCT((MOD(ROW(W102:W201),4)=1)*W102:W201)/AA201,"-")</f>
        <v>0.89026915113871641</v>
      </c>
    </row>
    <row r="202" spans="1:38" x14ac:dyDescent="0.3">
      <c r="A202" s="1">
        <f t="shared" si="25"/>
        <v>0</v>
      </c>
      <c r="B202" s="1" t="s">
        <v>12</v>
      </c>
      <c r="C202" s="1">
        <v>0.2</v>
      </c>
      <c r="D202" s="1">
        <v>1</v>
      </c>
      <c r="E202" s="1">
        <f t="shared" si="26"/>
        <v>51</v>
      </c>
      <c r="F202" s="1">
        <v>1</v>
      </c>
      <c r="G202" s="4">
        <f t="shared" si="27"/>
        <v>0</v>
      </c>
      <c r="H202" s="3">
        <f t="shared" si="28"/>
        <v>1.6800000000000002</v>
      </c>
      <c r="I202" s="4">
        <v>0.69100000000000006</v>
      </c>
      <c r="J202" s="4">
        <v>0.98899999999999999</v>
      </c>
      <c r="K202" s="4">
        <v>0</v>
      </c>
      <c r="L202" s="1">
        <v>49</v>
      </c>
      <c r="M202" s="1">
        <v>49</v>
      </c>
      <c r="N202" s="1">
        <v>49</v>
      </c>
      <c r="O202" s="1">
        <v>48</v>
      </c>
      <c r="P202" s="1">
        <v>48</v>
      </c>
      <c r="Q202" s="1">
        <v>49</v>
      </c>
      <c r="R202" s="4">
        <v>0.59299999999999997</v>
      </c>
      <c r="S202" s="4">
        <v>4.7E-2</v>
      </c>
      <c r="T202" s="4">
        <v>4.8000000000000001E-2</v>
      </c>
      <c r="U202" s="4">
        <f t="shared" si="29"/>
        <v>2.0408163265306123</v>
      </c>
      <c r="V202" s="4">
        <f t="shared" si="30"/>
        <v>2.0408163265306123</v>
      </c>
      <c r="W202" s="4">
        <f t="shared" si="31"/>
        <v>0</v>
      </c>
    </row>
    <row r="203" spans="1:38" x14ac:dyDescent="0.3">
      <c r="A203" s="1">
        <f t="shared" si="25"/>
        <v>0</v>
      </c>
      <c r="B203" s="1" t="s">
        <v>12</v>
      </c>
      <c r="C203" s="1">
        <v>0.2</v>
      </c>
      <c r="D203" s="1">
        <v>2</v>
      </c>
      <c r="E203" s="1">
        <f t="shared" si="26"/>
        <v>51</v>
      </c>
      <c r="F203" s="1">
        <v>1</v>
      </c>
      <c r="G203" s="4">
        <f t="shared" si="27"/>
        <v>0</v>
      </c>
      <c r="H203" s="3">
        <f t="shared" si="28"/>
        <v>1.9060000000000001</v>
      </c>
      <c r="I203" s="4">
        <v>0.92</v>
      </c>
      <c r="J203" s="4">
        <v>0.98599999999999999</v>
      </c>
      <c r="K203" s="4">
        <v>0</v>
      </c>
      <c r="L203" s="1">
        <v>49</v>
      </c>
      <c r="M203" s="1">
        <v>49</v>
      </c>
      <c r="N203" s="1">
        <v>49</v>
      </c>
      <c r="O203" s="1">
        <v>48</v>
      </c>
      <c r="P203" s="1">
        <v>48</v>
      </c>
      <c r="Q203" s="1">
        <v>49</v>
      </c>
      <c r="R203" s="4">
        <v>0.93799999999999994</v>
      </c>
      <c r="S203" s="4">
        <v>4.7E-2</v>
      </c>
      <c r="T203" s="4">
        <v>4.8000000000000001E-2</v>
      </c>
      <c r="U203" s="4">
        <f t="shared" si="29"/>
        <v>2.0408163265306123</v>
      </c>
      <c r="V203" s="4">
        <f t="shared" si="30"/>
        <v>2.0408163265306123</v>
      </c>
      <c r="W203" s="4">
        <f t="shared" si="31"/>
        <v>0</v>
      </c>
    </row>
    <row r="204" spans="1:38" x14ac:dyDescent="0.3">
      <c r="A204" s="1">
        <f t="shared" si="25"/>
        <v>0</v>
      </c>
      <c r="B204" s="1" t="s">
        <v>12</v>
      </c>
      <c r="C204" s="1">
        <v>0.2</v>
      </c>
      <c r="D204" s="1">
        <v>3</v>
      </c>
      <c r="E204" s="1">
        <f t="shared" si="26"/>
        <v>51</v>
      </c>
      <c r="F204" s="1">
        <v>1</v>
      </c>
      <c r="G204" s="4">
        <f t="shared" si="27"/>
        <v>0</v>
      </c>
      <c r="H204" s="3">
        <f t="shared" si="28"/>
        <v>1.972</v>
      </c>
      <c r="I204" s="4">
        <v>0.95500000000000007</v>
      </c>
      <c r="J204" s="4">
        <v>1.0169999999999999</v>
      </c>
      <c r="K204" s="4">
        <v>0</v>
      </c>
      <c r="L204" s="1">
        <v>49</v>
      </c>
      <c r="M204" s="1">
        <v>49</v>
      </c>
      <c r="N204" s="1">
        <v>49</v>
      </c>
      <c r="O204" s="1">
        <v>48</v>
      </c>
      <c r="P204" s="1">
        <v>48</v>
      </c>
      <c r="Q204" s="1">
        <v>49</v>
      </c>
      <c r="R204" s="4">
        <v>0.96599999999999997</v>
      </c>
      <c r="S204" s="4">
        <v>4.7E-2</v>
      </c>
      <c r="T204" s="4">
        <v>4.9000000000000002E-2</v>
      </c>
      <c r="U204" s="4">
        <f t="shared" si="29"/>
        <v>2.0408163265306123</v>
      </c>
      <c r="V204" s="4">
        <f t="shared" si="30"/>
        <v>2.0408163265306123</v>
      </c>
      <c r="W204" s="4">
        <f t="shared" si="31"/>
        <v>0</v>
      </c>
    </row>
    <row r="205" spans="1:38" x14ac:dyDescent="0.3">
      <c r="A205" s="1">
        <f t="shared" si="25"/>
        <v>0</v>
      </c>
      <c r="B205" s="1" t="s">
        <v>12</v>
      </c>
      <c r="C205" s="1">
        <v>0.2</v>
      </c>
      <c r="D205" s="1">
        <v>4</v>
      </c>
      <c r="E205" s="1">
        <f t="shared" si="26"/>
        <v>51</v>
      </c>
      <c r="F205" s="1">
        <v>1</v>
      </c>
      <c r="G205" s="4">
        <f t="shared" si="27"/>
        <v>0</v>
      </c>
      <c r="H205" s="3">
        <f t="shared" si="28"/>
        <v>1.9079999999999999</v>
      </c>
      <c r="I205" s="4">
        <v>0.98</v>
      </c>
      <c r="J205" s="4">
        <v>0.92800000000000005</v>
      </c>
      <c r="K205" s="4">
        <v>0</v>
      </c>
      <c r="L205" s="1">
        <v>49</v>
      </c>
      <c r="M205" s="1">
        <v>49</v>
      </c>
      <c r="N205" s="1">
        <v>49</v>
      </c>
      <c r="O205" s="1">
        <v>48</v>
      </c>
      <c r="P205" s="1">
        <v>48</v>
      </c>
      <c r="Q205" s="1">
        <v>49</v>
      </c>
      <c r="R205" s="4">
        <v>0.94499999999999995</v>
      </c>
      <c r="S205" s="4">
        <v>4.7E-2</v>
      </c>
      <c r="T205" s="4">
        <v>5.0999999999999997E-2</v>
      </c>
      <c r="U205" s="4">
        <f t="shared" si="29"/>
        <v>2.0408163265306123</v>
      </c>
      <c r="V205" s="4">
        <f t="shared" si="30"/>
        <v>2.0408163265306123</v>
      </c>
      <c r="W205" s="4">
        <f t="shared" si="31"/>
        <v>0</v>
      </c>
    </row>
    <row r="206" spans="1:38" x14ac:dyDescent="0.3">
      <c r="A206" s="1">
        <f t="shared" si="25"/>
        <v>0</v>
      </c>
      <c r="B206" s="1" t="s">
        <v>12</v>
      </c>
      <c r="C206" s="1">
        <v>0.2</v>
      </c>
      <c r="D206" s="1">
        <v>1</v>
      </c>
      <c r="E206" s="1">
        <f t="shared" si="26"/>
        <v>52</v>
      </c>
      <c r="F206" s="1">
        <v>1</v>
      </c>
      <c r="G206" s="4">
        <f t="shared" si="27"/>
        <v>0</v>
      </c>
      <c r="H206" s="3">
        <f t="shared" si="28"/>
        <v>1.74</v>
      </c>
      <c r="I206" s="4">
        <v>0.84200000000000008</v>
      </c>
      <c r="J206" s="4">
        <v>0.61299999999999999</v>
      </c>
      <c r="K206" s="4">
        <v>0.28499999999999998</v>
      </c>
      <c r="L206" s="1">
        <v>52</v>
      </c>
      <c r="M206" s="1">
        <v>52</v>
      </c>
      <c r="N206" s="1">
        <v>53</v>
      </c>
      <c r="O206" s="1">
        <v>52</v>
      </c>
      <c r="P206" s="1">
        <v>52</v>
      </c>
      <c r="Q206" s="1">
        <v>52</v>
      </c>
      <c r="R206" s="4">
        <v>0.82399999999999995</v>
      </c>
      <c r="S206" s="4">
        <v>3.9E-2</v>
      </c>
      <c r="T206" s="4">
        <v>3.5000000000000003E-2</v>
      </c>
      <c r="U206" s="4">
        <f t="shared" si="29"/>
        <v>0</v>
      </c>
      <c r="V206" s="4">
        <f t="shared" si="30"/>
        <v>0</v>
      </c>
      <c r="W206" s="4">
        <f t="shared" si="31"/>
        <v>0</v>
      </c>
    </row>
    <row r="207" spans="1:38" x14ac:dyDescent="0.3">
      <c r="A207" s="1">
        <f t="shared" si="25"/>
        <v>0</v>
      </c>
      <c r="B207" s="1" t="s">
        <v>12</v>
      </c>
      <c r="C207" s="1">
        <v>0.2</v>
      </c>
      <c r="D207" s="1">
        <v>2</v>
      </c>
      <c r="E207" s="1">
        <f t="shared" si="26"/>
        <v>52</v>
      </c>
      <c r="F207" s="1">
        <v>1</v>
      </c>
      <c r="G207" s="4">
        <f t="shared" si="27"/>
        <v>0</v>
      </c>
      <c r="H207" s="3">
        <f t="shared" si="28"/>
        <v>1.954</v>
      </c>
      <c r="I207" s="4">
        <v>0.96500000000000008</v>
      </c>
      <c r="J207" s="4">
        <v>0.70399999999999996</v>
      </c>
      <c r="K207" s="4">
        <v>0.28499999999999998</v>
      </c>
      <c r="L207" s="1">
        <v>52</v>
      </c>
      <c r="M207" s="1">
        <v>52</v>
      </c>
      <c r="N207" s="1">
        <v>52</v>
      </c>
      <c r="O207" s="1">
        <v>52</v>
      </c>
      <c r="P207" s="1">
        <v>52</v>
      </c>
      <c r="Q207" s="1">
        <v>52</v>
      </c>
      <c r="R207" s="4">
        <v>1.0149999999999999</v>
      </c>
      <c r="S207" s="4">
        <v>3.9E-2</v>
      </c>
      <c r="T207" s="4">
        <v>3.5000000000000003E-2</v>
      </c>
      <c r="U207" s="4">
        <f t="shared" si="29"/>
        <v>0</v>
      </c>
      <c r="V207" s="4">
        <f t="shared" si="30"/>
        <v>0</v>
      </c>
      <c r="W207" s="4">
        <f t="shared" si="31"/>
        <v>0</v>
      </c>
    </row>
    <row r="208" spans="1:38" x14ac:dyDescent="0.3">
      <c r="A208" s="1">
        <f t="shared" si="25"/>
        <v>0</v>
      </c>
      <c r="B208" s="1" t="s">
        <v>12</v>
      </c>
      <c r="C208" s="1">
        <v>0.2</v>
      </c>
      <c r="D208" s="1">
        <v>3</v>
      </c>
      <c r="E208" s="1">
        <f t="shared" si="26"/>
        <v>52</v>
      </c>
      <c r="F208" s="1">
        <v>1</v>
      </c>
      <c r="G208" s="4">
        <f t="shared" si="27"/>
        <v>0</v>
      </c>
      <c r="H208" s="3">
        <f t="shared" si="28"/>
        <v>2.0010000000000003</v>
      </c>
      <c r="I208" s="4">
        <v>1.1060000000000001</v>
      </c>
      <c r="J208" s="4">
        <v>0.58699999999999997</v>
      </c>
      <c r="K208" s="4">
        <v>0.308</v>
      </c>
      <c r="L208" s="1">
        <v>52</v>
      </c>
      <c r="M208" s="1">
        <v>52</v>
      </c>
      <c r="N208" s="1">
        <v>53</v>
      </c>
      <c r="O208" s="1">
        <v>52</v>
      </c>
      <c r="P208" s="1">
        <v>52</v>
      </c>
      <c r="Q208" s="1">
        <v>52</v>
      </c>
      <c r="R208" s="4">
        <v>1.202</v>
      </c>
      <c r="S208" s="4">
        <v>3.9E-2</v>
      </c>
      <c r="T208" s="4">
        <v>3.5000000000000003E-2</v>
      </c>
      <c r="U208" s="4">
        <f t="shared" si="29"/>
        <v>0</v>
      </c>
      <c r="V208" s="4">
        <f t="shared" si="30"/>
        <v>0</v>
      </c>
      <c r="W208" s="4">
        <f t="shared" si="31"/>
        <v>0</v>
      </c>
    </row>
    <row r="209" spans="1:23" x14ac:dyDescent="0.3">
      <c r="A209" s="1">
        <f t="shared" si="25"/>
        <v>0</v>
      </c>
      <c r="B209" s="1" t="s">
        <v>12</v>
      </c>
      <c r="C209" s="1">
        <v>0.2</v>
      </c>
      <c r="D209" s="1">
        <v>4</v>
      </c>
      <c r="E209" s="1">
        <f t="shared" si="26"/>
        <v>52</v>
      </c>
      <c r="F209" s="1">
        <v>1</v>
      </c>
      <c r="G209" s="4">
        <f t="shared" si="27"/>
        <v>0</v>
      </c>
      <c r="H209" s="3">
        <f t="shared" si="28"/>
        <v>1.9490000000000001</v>
      </c>
      <c r="I209" s="4">
        <v>1.0660000000000001</v>
      </c>
      <c r="J209" s="4">
        <v>0.59099999999999997</v>
      </c>
      <c r="K209" s="4">
        <v>0.29199999999999998</v>
      </c>
      <c r="L209" s="1">
        <v>52</v>
      </c>
      <c r="M209" s="1">
        <v>52</v>
      </c>
      <c r="N209" s="1">
        <v>53</v>
      </c>
      <c r="O209" s="1">
        <v>52</v>
      </c>
      <c r="P209" s="1">
        <v>52</v>
      </c>
      <c r="Q209" s="1">
        <v>52</v>
      </c>
      <c r="R209" s="4">
        <v>1.089</v>
      </c>
      <c r="S209" s="4">
        <v>3.9E-2</v>
      </c>
      <c r="T209" s="4">
        <v>3.6999999999999998E-2</v>
      </c>
      <c r="U209" s="4">
        <f t="shared" si="29"/>
        <v>0</v>
      </c>
      <c r="V209" s="4">
        <f t="shared" si="30"/>
        <v>0</v>
      </c>
      <c r="W209" s="4">
        <f t="shared" si="31"/>
        <v>0</v>
      </c>
    </row>
    <row r="210" spans="1:23" x14ac:dyDescent="0.3">
      <c r="A210" s="1">
        <f t="shared" si="25"/>
        <v>0</v>
      </c>
      <c r="B210" s="1" t="s">
        <v>12</v>
      </c>
      <c r="C210" s="1">
        <v>0.2</v>
      </c>
      <c r="D210" s="1">
        <v>1</v>
      </c>
      <c r="E210" s="1">
        <f t="shared" si="26"/>
        <v>53</v>
      </c>
      <c r="F210" s="1">
        <v>1</v>
      </c>
      <c r="G210" s="4">
        <f t="shared" si="27"/>
        <v>0</v>
      </c>
      <c r="H210" s="3">
        <f t="shared" si="28"/>
        <v>1.829</v>
      </c>
      <c r="I210" s="4">
        <v>0.77200000000000002</v>
      </c>
      <c r="J210" s="4">
        <v>1.0569999999999999</v>
      </c>
      <c r="K210" s="4">
        <v>0</v>
      </c>
      <c r="L210" s="1">
        <v>52</v>
      </c>
      <c r="M210" s="1">
        <v>52</v>
      </c>
      <c r="N210" s="1">
        <v>52</v>
      </c>
      <c r="O210" s="1">
        <v>51</v>
      </c>
      <c r="P210" s="1">
        <v>51</v>
      </c>
      <c r="Q210" s="1">
        <v>52</v>
      </c>
      <c r="R210" s="4">
        <v>0.80600000000000005</v>
      </c>
      <c r="S210" s="4">
        <v>2.7E-2</v>
      </c>
      <c r="T210" s="4">
        <v>3.7999999999999999E-2</v>
      </c>
      <c r="U210" s="4">
        <f t="shared" si="29"/>
        <v>1.9230769230769231</v>
      </c>
      <c r="V210" s="4">
        <f t="shared" si="30"/>
        <v>1.9230769230769231</v>
      </c>
      <c r="W210" s="4">
        <f t="shared" si="31"/>
        <v>0</v>
      </c>
    </row>
    <row r="211" spans="1:23" x14ac:dyDescent="0.3">
      <c r="A211" s="1">
        <f t="shared" si="25"/>
        <v>0</v>
      </c>
      <c r="B211" s="1" t="s">
        <v>12</v>
      </c>
      <c r="C211" s="1">
        <v>0.2</v>
      </c>
      <c r="D211" s="1">
        <v>2</v>
      </c>
      <c r="E211" s="1">
        <f t="shared" si="26"/>
        <v>53</v>
      </c>
      <c r="F211" s="1">
        <v>1</v>
      </c>
      <c r="G211" s="4">
        <f t="shared" si="27"/>
        <v>0</v>
      </c>
      <c r="H211" s="3">
        <f t="shared" si="28"/>
        <v>1.9740000000000002</v>
      </c>
      <c r="I211" s="4">
        <v>0.92400000000000004</v>
      </c>
      <c r="J211" s="4">
        <v>1.05</v>
      </c>
      <c r="K211" s="4">
        <v>0</v>
      </c>
      <c r="L211" s="1">
        <v>52</v>
      </c>
      <c r="M211" s="1">
        <v>52</v>
      </c>
      <c r="N211" s="1">
        <v>52</v>
      </c>
      <c r="O211" s="1">
        <v>51</v>
      </c>
      <c r="P211" s="1">
        <v>51</v>
      </c>
      <c r="Q211" s="1">
        <v>52</v>
      </c>
      <c r="R211" s="4">
        <v>0.91700000000000004</v>
      </c>
      <c r="S211" s="4">
        <v>2.7E-2</v>
      </c>
      <c r="T211" s="4">
        <v>3.7999999999999999E-2</v>
      </c>
      <c r="U211" s="4">
        <f t="shared" si="29"/>
        <v>1.9230769230769231</v>
      </c>
      <c r="V211" s="4">
        <f t="shared" si="30"/>
        <v>1.9230769230769231</v>
      </c>
      <c r="W211" s="4">
        <f t="shared" si="31"/>
        <v>0</v>
      </c>
    </row>
    <row r="212" spans="1:23" x14ac:dyDescent="0.3">
      <c r="A212" s="1">
        <f t="shared" si="25"/>
        <v>0</v>
      </c>
      <c r="B212" s="1" t="s">
        <v>12</v>
      </c>
      <c r="C212" s="1">
        <v>0.2</v>
      </c>
      <c r="D212" s="1">
        <v>3</v>
      </c>
      <c r="E212" s="1">
        <f t="shared" si="26"/>
        <v>53</v>
      </c>
      <c r="F212" s="1">
        <v>1</v>
      </c>
      <c r="G212" s="4">
        <f t="shared" si="27"/>
        <v>0</v>
      </c>
      <c r="H212" s="3">
        <f t="shared" si="28"/>
        <v>2.0439999999999996</v>
      </c>
      <c r="I212" s="4">
        <v>1.002</v>
      </c>
      <c r="J212" s="4">
        <v>1.0419999999999998</v>
      </c>
      <c r="K212" s="4">
        <v>0</v>
      </c>
      <c r="L212" s="1">
        <v>52</v>
      </c>
      <c r="M212" s="1">
        <v>52</v>
      </c>
      <c r="N212" s="1">
        <v>52</v>
      </c>
      <c r="O212" s="1">
        <v>51</v>
      </c>
      <c r="P212" s="1">
        <v>51</v>
      </c>
      <c r="Q212" s="1">
        <v>52</v>
      </c>
      <c r="R212" s="4">
        <v>1.0660000000000001</v>
      </c>
      <c r="S212" s="4">
        <v>2.7E-2</v>
      </c>
      <c r="T212" s="4">
        <v>3.6999999999999998E-2</v>
      </c>
      <c r="U212" s="4">
        <f t="shared" si="29"/>
        <v>1.9230769230769231</v>
      </c>
      <c r="V212" s="4">
        <f t="shared" si="30"/>
        <v>1.9230769230769231</v>
      </c>
      <c r="W212" s="4">
        <f t="shared" si="31"/>
        <v>0</v>
      </c>
    </row>
    <row r="213" spans="1:23" x14ac:dyDescent="0.3">
      <c r="A213" s="1">
        <f t="shared" si="25"/>
        <v>0</v>
      </c>
      <c r="B213" s="1" t="s">
        <v>12</v>
      </c>
      <c r="C213" s="1">
        <v>0.2</v>
      </c>
      <c r="D213" s="1">
        <v>4</v>
      </c>
      <c r="E213" s="1">
        <f t="shared" si="26"/>
        <v>53</v>
      </c>
      <c r="F213" s="1">
        <v>1</v>
      </c>
      <c r="G213" s="4">
        <f t="shared" si="27"/>
        <v>0</v>
      </c>
      <c r="H213" s="3">
        <f t="shared" si="28"/>
        <v>2.1070000000000002</v>
      </c>
      <c r="I213" s="4">
        <v>1.083</v>
      </c>
      <c r="J213" s="4">
        <v>1.024</v>
      </c>
      <c r="K213" s="4">
        <v>0</v>
      </c>
      <c r="L213" s="1">
        <v>52</v>
      </c>
      <c r="M213" s="1">
        <v>52</v>
      </c>
      <c r="N213" s="1">
        <v>52</v>
      </c>
      <c r="O213" s="1">
        <v>51</v>
      </c>
      <c r="P213" s="1">
        <v>51</v>
      </c>
      <c r="Q213" s="1">
        <v>52</v>
      </c>
      <c r="R213" s="4">
        <v>0.97</v>
      </c>
      <c r="S213" s="4">
        <v>2.7E-2</v>
      </c>
      <c r="T213" s="4">
        <v>4.2999999999999997E-2</v>
      </c>
      <c r="U213" s="4">
        <f t="shared" si="29"/>
        <v>1.9230769230769231</v>
      </c>
      <c r="V213" s="4">
        <f t="shared" si="30"/>
        <v>1.9230769230769231</v>
      </c>
      <c r="W213" s="4">
        <f t="shared" si="31"/>
        <v>0</v>
      </c>
    </row>
    <row r="214" spans="1:23" x14ac:dyDescent="0.3">
      <c r="A214" s="1">
        <f t="shared" si="25"/>
        <v>0</v>
      </c>
      <c r="B214" s="1" t="s">
        <v>12</v>
      </c>
      <c r="C214" s="1">
        <v>0.2</v>
      </c>
      <c r="D214" s="1">
        <v>1</v>
      </c>
      <c r="E214" s="1">
        <f t="shared" si="26"/>
        <v>54</v>
      </c>
      <c r="F214" s="1">
        <v>1</v>
      </c>
      <c r="G214" s="4">
        <f t="shared" si="27"/>
        <v>0</v>
      </c>
      <c r="H214" s="3">
        <f t="shared" si="28"/>
        <v>1.53</v>
      </c>
      <c r="I214" s="4">
        <v>0.84200000000000008</v>
      </c>
      <c r="J214" s="4">
        <v>0.68799999999999994</v>
      </c>
      <c r="K214" s="4">
        <v>0</v>
      </c>
      <c r="L214" s="1">
        <v>51</v>
      </c>
      <c r="M214" s="1">
        <v>51</v>
      </c>
      <c r="N214" s="1">
        <v>51</v>
      </c>
      <c r="O214" s="1">
        <v>50</v>
      </c>
      <c r="P214" s="1">
        <v>50</v>
      </c>
      <c r="Q214" s="1">
        <v>51</v>
      </c>
      <c r="R214" s="4">
        <v>0.85299999999999998</v>
      </c>
      <c r="S214" s="4">
        <v>0.04</v>
      </c>
      <c r="T214" s="4">
        <v>3.6999999999999998E-2</v>
      </c>
      <c r="U214" s="4">
        <f t="shared" si="29"/>
        <v>1.9607843137254901</v>
      </c>
      <c r="V214" s="4">
        <f t="shared" si="30"/>
        <v>1.9607843137254901</v>
      </c>
      <c r="W214" s="4">
        <f t="shared" si="31"/>
        <v>0</v>
      </c>
    </row>
    <row r="215" spans="1:23" x14ac:dyDescent="0.3">
      <c r="A215" s="1">
        <f t="shared" si="25"/>
        <v>0</v>
      </c>
      <c r="B215" s="1" t="s">
        <v>12</v>
      </c>
      <c r="C215" s="1">
        <v>0.2</v>
      </c>
      <c r="D215" s="1">
        <v>2</v>
      </c>
      <c r="E215" s="1">
        <f t="shared" si="26"/>
        <v>54</v>
      </c>
      <c r="F215" s="1">
        <v>1</v>
      </c>
      <c r="G215" s="4">
        <f t="shared" si="27"/>
        <v>0</v>
      </c>
      <c r="H215" s="3">
        <f t="shared" si="28"/>
        <v>1.7279999999999998</v>
      </c>
      <c r="I215" s="4">
        <v>0.98599999999999988</v>
      </c>
      <c r="J215" s="4">
        <v>0.74199999999999999</v>
      </c>
      <c r="K215" s="4">
        <v>0</v>
      </c>
      <c r="L215" s="1">
        <v>51</v>
      </c>
      <c r="M215" s="1">
        <v>51</v>
      </c>
      <c r="N215" s="1">
        <v>51</v>
      </c>
      <c r="O215" s="1">
        <v>50</v>
      </c>
      <c r="P215" s="1">
        <v>50</v>
      </c>
      <c r="Q215" s="1">
        <v>51</v>
      </c>
      <c r="R215" s="4">
        <v>1.0389999999999999</v>
      </c>
      <c r="S215" s="4">
        <v>0.04</v>
      </c>
      <c r="T215" s="4">
        <v>3.9E-2</v>
      </c>
      <c r="U215" s="4">
        <f t="shared" si="29"/>
        <v>1.9607843137254901</v>
      </c>
      <c r="V215" s="4">
        <f t="shared" si="30"/>
        <v>1.9607843137254901</v>
      </c>
      <c r="W215" s="4">
        <f t="shared" si="31"/>
        <v>0</v>
      </c>
    </row>
    <row r="216" spans="1:23" x14ac:dyDescent="0.3">
      <c r="A216" s="1">
        <f t="shared" si="25"/>
        <v>0</v>
      </c>
      <c r="B216" s="1" t="s">
        <v>12</v>
      </c>
      <c r="C216" s="1">
        <v>0.2</v>
      </c>
      <c r="D216" s="1">
        <v>3</v>
      </c>
      <c r="E216" s="1">
        <f t="shared" si="26"/>
        <v>54</v>
      </c>
      <c r="F216" s="1">
        <v>1</v>
      </c>
      <c r="G216" s="4">
        <f t="shared" si="27"/>
        <v>0</v>
      </c>
      <c r="H216" s="3">
        <f t="shared" si="28"/>
        <v>1.7640000000000002</v>
      </c>
      <c r="I216" s="4">
        <v>1.0370000000000001</v>
      </c>
      <c r="J216" s="4">
        <v>0.72699999999999998</v>
      </c>
      <c r="K216" s="4">
        <v>0</v>
      </c>
      <c r="L216" s="1">
        <v>51</v>
      </c>
      <c r="M216" s="1">
        <v>51</v>
      </c>
      <c r="N216" s="1">
        <v>51</v>
      </c>
      <c r="O216" s="1">
        <v>50</v>
      </c>
      <c r="P216" s="1">
        <v>50</v>
      </c>
      <c r="Q216" s="1">
        <v>51</v>
      </c>
      <c r="R216" s="4">
        <v>0.90900000000000003</v>
      </c>
      <c r="S216" s="4">
        <v>0.04</v>
      </c>
      <c r="T216" s="4">
        <v>3.5999999999999997E-2</v>
      </c>
      <c r="U216" s="4">
        <f t="shared" si="29"/>
        <v>1.9607843137254901</v>
      </c>
      <c r="V216" s="4">
        <f t="shared" si="30"/>
        <v>1.9607843137254901</v>
      </c>
      <c r="W216" s="4">
        <f t="shared" si="31"/>
        <v>0</v>
      </c>
    </row>
    <row r="217" spans="1:23" x14ac:dyDescent="0.3">
      <c r="A217" s="1">
        <f t="shared" si="25"/>
        <v>0</v>
      </c>
      <c r="B217" s="1" t="s">
        <v>12</v>
      </c>
      <c r="C217" s="1">
        <v>0.2</v>
      </c>
      <c r="D217" s="1">
        <v>4</v>
      </c>
      <c r="E217" s="1">
        <f t="shared" si="26"/>
        <v>54</v>
      </c>
      <c r="F217" s="1">
        <v>1</v>
      </c>
      <c r="G217" s="4">
        <f t="shared" si="27"/>
        <v>0</v>
      </c>
      <c r="H217" s="3">
        <f t="shared" si="28"/>
        <v>1.8890000000000002</v>
      </c>
      <c r="I217" s="4">
        <v>1.1570000000000003</v>
      </c>
      <c r="J217" s="4">
        <v>0.73199999999999998</v>
      </c>
      <c r="K217" s="4">
        <v>0</v>
      </c>
      <c r="L217" s="1">
        <v>51</v>
      </c>
      <c r="M217" s="1">
        <v>51</v>
      </c>
      <c r="N217" s="1">
        <v>51</v>
      </c>
      <c r="O217" s="1">
        <v>50</v>
      </c>
      <c r="P217" s="1">
        <v>50</v>
      </c>
      <c r="Q217" s="1">
        <v>51</v>
      </c>
      <c r="R217" s="4">
        <v>1.2150000000000001</v>
      </c>
      <c r="S217" s="4">
        <v>0.04</v>
      </c>
      <c r="T217" s="4">
        <v>3.5999999999999997E-2</v>
      </c>
      <c r="U217" s="4">
        <f t="shared" si="29"/>
        <v>1.9607843137254901</v>
      </c>
      <c r="V217" s="4">
        <f t="shared" si="30"/>
        <v>1.9607843137254901</v>
      </c>
      <c r="W217" s="4">
        <f t="shared" si="31"/>
        <v>0</v>
      </c>
    </row>
    <row r="218" spans="1:23" x14ac:dyDescent="0.3">
      <c r="A218" s="1">
        <f t="shared" si="25"/>
        <v>0</v>
      </c>
      <c r="B218" s="1" t="s">
        <v>12</v>
      </c>
      <c r="C218" s="1">
        <v>0.2</v>
      </c>
      <c r="D218" s="1">
        <v>1</v>
      </c>
      <c r="E218" s="1">
        <f t="shared" si="26"/>
        <v>55</v>
      </c>
      <c r="F218" s="1">
        <v>1</v>
      </c>
      <c r="G218" s="4">
        <f t="shared" si="27"/>
        <v>0</v>
      </c>
      <c r="H218" s="3">
        <f t="shared" si="28"/>
        <v>1.732</v>
      </c>
      <c r="I218" s="4">
        <v>0.82500000000000007</v>
      </c>
      <c r="J218" s="4">
        <v>0.58499999999999996</v>
      </c>
      <c r="K218" s="4">
        <v>0.32200000000000001</v>
      </c>
      <c r="L218" s="1">
        <v>52</v>
      </c>
      <c r="M218" s="1">
        <v>52</v>
      </c>
      <c r="N218" s="1">
        <v>54</v>
      </c>
      <c r="O218" s="1">
        <v>51</v>
      </c>
      <c r="P218" s="1">
        <v>51</v>
      </c>
      <c r="Q218" s="1">
        <v>52</v>
      </c>
      <c r="R218" s="4">
        <v>0.85099999999999998</v>
      </c>
      <c r="S218" s="4">
        <v>3.6999999999999998E-2</v>
      </c>
      <c r="T218" s="4">
        <v>4.9000000000000002E-2</v>
      </c>
      <c r="U218" s="4">
        <f t="shared" si="29"/>
        <v>1.9230769230769231</v>
      </c>
      <c r="V218" s="4">
        <f t="shared" si="30"/>
        <v>1.9230769230769231</v>
      </c>
      <c r="W218" s="4">
        <f t="shared" si="31"/>
        <v>0</v>
      </c>
    </row>
    <row r="219" spans="1:23" x14ac:dyDescent="0.3">
      <c r="A219" s="1">
        <f t="shared" si="25"/>
        <v>0</v>
      </c>
      <c r="B219" s="1" t="s">
        <v>12</v>
      </c>
      <c r="C219" s="1">
        <v>0.2</v>
      </c>
      <c r="D219" s="1">
        <v>2</v>
      </c>
      <c r="E219" s="1">
        <f t="shared" si="26"/>
        <v>55</v>
      </c>
      <c r="F219" s="1">
        <v>1</v>
      </c>
      <c r="G219" s="4">
        <f t="shared" si="27"/>
        <v>0</v>
      </c>
      <c r="H219" s="3">
        <f t="shared" si="28"/>
        <v>2.8220000000000001</v>
      </c>
      <c r="I219" s="4">
        <v>1.04</v>
      </c>
      <c r="J219" s="4">
        <v>0.60399999999999998</v>
      </c>
      <c r="K219" s="4">
        <v>1.1779999999999999</v>
      </c>
      <c r="L219" s="1">
        <v>52</v>
      </c>
      <c r="M219" s="1">
        <v>52</v>
      </c>
      <c r="N219" s="1">
        <v>54</v>
      </c>
      <c r="O219" s="1">
        <v>51</v>
      </c>
      <c r="P219" s="1">
        <v>51</v>
      </c>
      <c r="Q219" s="1">
        <v>52</v>
      </c>
      <c r="R219" s="4">
        <v>1.1100000000000001</v>
      </c>
      <c r="S219" s="4">
        <v>3.6999999999999998E-2</v>
      </c>
      <c r="T219" s="4">
        <v>4.3999999999999997E-2</v>
      </c>
      <c r="U219" s="4">
        <f t="shared" si="29"/>
        <v>1.9230769230769231</v>
      </c>
      <c r="V219" s="4">
        <f t="shared" si="30"/>
        <v>1.9230769230769231</v>
      </c>
      <c r="W219" s="4">
        <f t="shared" si="31"/>
        <v>0</v>
      </c>
    </row>
    <row r="220" spans="1:23" x14ac:dyDescent="0.3">
      <c r="A220" s="1">
        <f t="shared" si="25"/>
        <v>0</v>
      </c>
      <c r="B220" s="1" t="s">
        <v>12</v>
      </c>
      <c r="C220" s="1">
        <v>0.2</v>
      </c>
      <c r="D220" s="1">
        <v>3</v>
      </c>
      <c r="E220" s="1">
        <f t="shared" si="26"/>
        <v>55</v>
      </c>
      <c r="F220" s="1">
        <v>1</v>
      </c>
      <c r="G220" s="4">
        <f t="shared" si="27"/>
        <v>0</v>
      </c>
      <c r="H220" s="3">
        <f t="shared" si="28"/>
        <v>1.748</v>
      </c>
      <c r="I220" s="4">
        <v>0.97199999999999998</v>
      </c>
      <c r="J220" s="4">
        <v>0.48599999999999999</v>
      </c>
      <c r="K220" s="4">
        <v>0.28999999999999998</v>
      </c>
      <c r="L220" s="1">
        <v>52</v>
      </c>
      <c r="M220" s="1">
        <v>52</v>
      </c>
      <c r="N220" s="1">
        <v>54</v>
      </c>
      <c r="O220" s="1">
        <v>51</v>
      </c>
      <c r="P220" s="1">
        <v>51</v>
      </c>
      <c r="Q220" s="1">
        <v>52</v>
      </c>
      <c r="R220" s="4">
        <v>1.085</v>
      </c>
      <c r="S220" s="4">
        <v>3.6999999999999998E-2</v>
      </c>
      <c r="T220" s="4">
        <v>0.05</v>
      </c>
      <c r="U220" s="4">
        <f t="shared" si="29"/>
        <v>1.9230769230769231</v>
      </c>
      <c r="V220" s="4">
        <f t="shared" si="30"/>
        <v>1.9230769230769231</v>
      </c>
      <c r="W220" s="4">
        <f t="shared" si="31"/>
        <v>0</v>
      </c>
    </row>
    <row r="221" spans="1:23" x14ac:dyDescent="0.3">
      <c r="A221" s="1">
        <f t="shared" si="25"/>
        <v>0</v>
      </c>
      <c r="B221" s="1" t="s">
        <v>12</v>
      </c>
      <c r="C221" s="1">
        <v>0.2</v>
      </c>
      <c r="D221" s="1">
        <v>4</v>
      </c>
      <c r="E221" s="1">
        <f t="shared" si="26"/>
        <v>55</v>
      </c>
      <c r="F221" s="1">
        <v>1</v>
      </c>
      <c r="G221" s="4">
        <f t="shared" si="27"/>
        <v>0</v>
      </c>
      <c r="H221" s="3">
        <f t="shared" si="28"/>
        <v>2.0190000000000001</v>
      </c>
      <c r="I221" s="4">
        <v>1.157</v>
      </c>
      <c r="J221" s="4">
        <v>0.58799999999999997</v>
      </c>
      <c r="K221" s="4">
        <v>0.27400000000000002</v>
      </c>
      <c r="L221" s="1">
        <v>52</v>
      </c>
      <c r="M221" s="1">
        <v>52</v>
      </c>
      <c r="N221" s="1">
        <v>54</v>
      </c>
      <c r="O221" s="1">
        <v>51</v>
      </c>
      <c r="P221" s="1">
        <v>51</v>
      </c>
      <c r="Q221" s="1">
        <v>52</v>
      </c>
      <c r="R221" s="4">
        <v>1.22</v>
      </c>
      <c r="S221" s="4">
        <v>3.6999999999999998E-2</v>
      </c>
      <c r="T221" s="4">
        <v>4.2000000000000003E-2</v>
      </c>
      <c r="U221" s="4">
        <f t="shared" si="29"/>
        <v>1.9230769230769231</v>
      </c>
      <c r="V221" s="4">
        <f t="shared" si="30"/>
        <v>1.9230769230769231</v>
      </c>
      <c r="W221" s="4">
        <f t="shared" si="31"/>
        <v>0</v>
      </c>
    </row>
    <row r="222" spans="1:23" x14ac:dyDescent="0.3">
      <c r="A222" s="1">
        <f t="shared" si="25"/>
        <v>0</v>
      </c>
      <c r="B222" s="1" t="s">
        <v>12</v>
      </c>
      <c r="C222" s="1">
        <v>0.2</v>
      </c>
      <c r="D222" s="1">
        <v>1</v>
      </c>
      <c r="E222" s="1">
        <f t="shared" si="26"/>
        <v>56</v>
      </c>
      <c r="F222" s="1">
        <v>0</v>
      </c>
      <c r="G222" s="4">
        <f t="shared" si="27"/>
        <v>1.9607843137254901</v>
      </c>
      <c r="H222" s="3">
        <f t="shared" si="28"/>
        <v>3.3899999999999997</v>
      </c>
      <c r="I222" s="4">
        <v>0.82400000000000007</v>
      </c>
      <c r="J222" s="4">
        <v>0.55300000000000005</v>
      </c>
      <c r="K222" s="4">
        <v>2.0129999999999999</v>
      </c>
      <c r="L222" s="1">
        <v>51</v>
      </c>
      <c r="M222" s="1">
        <v>52</v>
      </c>
      <c r="N222" s="1">
        <v>52</v>
      </c>
      <c r="O222" s="1">
        <v>51</v>
      </c>
      <c r="P222" s="1">
        <v>51</v>
      </c>
      <c r="Q222" s="1">
        <v>51</v>
      </c>
      <c r="R222" s="4">
        <v>0.70599999999999996</v>
      </c>
      <c r="S222" s="4">
        <v>3.4000000000000002E-2</v>
      </c>
      <c r="T222" s="4">
        <v>0.04</v>
      </c>
      <c r="U222" s="4" t="str">
        <f t="shared" si="29"/>
        <v>0</v>
      </c>
      <c r="V222" s="4" t="str">
        <f t="shared" si="30"/>
        <v>0</v>
      </c>
      <c r="W222" s="4" t="str">
        <f t="shared" si="31"/>
        <v>0</v>
      </c>
    </row>
    <row r="223" spans="1:23" x14ac:dyDescent="0.3">
      <c r="A223" s="1">
        <f t="shared" si="25"/>
        <v>0</v>
      </c>
      <c r="B223" s="1" t="s">
        <v>12</v>
      </c>
      <c r="C223" s="1">
        <v>0.2</v>
      </c>
      <c r="D223" s="1">
        <v>2</v>
      </c>
      <c r="E223" s="1">
        <f t="shared" si="26"/>
        <v>56</v>
      </c>
      <c r="F223" s="1">
        <v>0</v>
      </c>
      <c r="G223" s="4">
        <f t="shared" si="27"/>
        <v>1.9607843137254901</v>
      </c>
      <c r="H223" s="3">
        <f t="shared" si="28"/>
        <v>3.1029999999999998</v>
      </c>
      <c r="I223" s="4">
        <v>0.96700000000000008</v>
      </c>
      <c r="J223" s="4">
        <v>0.53400000000000003</v>
      </c>
      <c r="K223" s="4">
        <v>1.6020000000000001</v>
      </c>
      <c r="L223" s="1">
        <v>51</v>
      </c>
      <c r="M223" s="1">
        <v>52</v>
      </c>
      <c r="N223" s="1">
        <v>52</v>
      </c>
      <c r="O223" s="1">
        <v>51</v>
      </c>
      <c r="P223" s="1">
        <v>51</v>
      </c>
      <c r="Q223" s="1">
        <v>51</v>
      </c>
      <c r="R223" s="4">
        <v>1.0580000000000001</v>
      </c>
      <c r="S223" s="4">
        <v>3.4000000000000002E-2</v>
      </c>
      <c r="T223" s="4">
        <v>4.4999999999999998E-2</v>
      </c>
      <c r="U223" s="4" t="str">
        <f t="shared" si="29"/>
        <v>0</v>
      </c>
      <c r="V223" s="4" t="str">
        <f t="shared" si="30"/>
        <v>0</v>
      </c>
      <c r="W223" s="4" t="str">
        <f t="shared" si="31"/>
        <v>0</v>
      </c>
    </row>
    <row r="224" spans="1:23" x14ac:dyDescent="0.3">
      <c r="A224" s="1">
        <f t="shared" si="25"/>
        <v>0</v>
      </c>
      <c r="B224" s="1" t="s">
        <v>12</v>
      </c>
      <c r="C224" s="1">
        <v>0.2</v>
      </c>
      <c r="D224" s="1">
        <v>3</v>
      </c>
      <c r="E224" s="1">
        <f t="shared" si="26"/>
        <v>56</v>
      </c>
      <c r="F224" s="1">
        <v>0</v>
      </c>
      <c r="G224" s="4">
        <f t="shared" si="27"/>
        <v>1.9607843137254901</v>
      </c>
      <c r="H224" s="3">
        <f t="shared" si="28"/>
        <v>3.2850000000000001</v>
      </c>
      <c r="I224" s="4">
        <v>1.0669999999999999</v>
      </c>
      <c r="J224" s="4">
        <v>0.54300000000000004</v>
      </c>
      <c r="K224" s="4">
        <v>1.675</v>
      </c>
      <c r="L224" s="1">
        <v>51</v>
      </c>
      <c r="M224" s="1">
        <v>52</v>
      </c>
      <c r="N224" s="1">
        <v>52</v>
      </c>
      <c r="O224" s="1">
        <v>51</v>
      </c>
      <c r="P224" s="1">
        <v>51</v>
      </c>
      <c r="Q224" s="1">
        <v>51</v>
      </c>
      <c r="R224" s="4">
        <v>1.2050000000000001</v>
      </c>
      <c r="S224" s="4">
        <v>3.4000000000000002E-2</v>
      </c>
      <c r="T224" s="4">
        <v>3.6999999999999998E-2</v>
      </c>
      <c r="U224" s="4" t="str">
        <f t="shared" si="29"/>
        <v>0</v>
      </c>
      <c r="V224" s="4" t="str">
        <f t="shared" si="30"/>
        <v>0</v>
      </c>
      <c r="W224" s="4" t="str">
        <f t="shared" si="31"/>
        <v>0</v>
      </c>
    </row>
    <row r="225" spans="1:23" x14ac:dyDescent="0.3">
      <c r="A225" s="1">
        <f t="shared" si="25"/>
        <v>0</v>
      </c>
      <c r="B225" s="1" t="s">
        <v>12</v>
      </c>
      <c r="C225" s="1">
        <v>0.2</v>
      </c>
      <c r="D225" s="1">
        <v>4</v>
      </c>
      <c r="E225" s="1">
        <f t="shared" si="26"/>
        <v>56</v>
      </c>
      <c r="F225" s="1">
        <v>0</v>
      </c>
      <c r="G225" s="4">
        <f t="shared" si="27"/>
        <v>1.9607843137254901</v>
      </c>
      <c r="H225" s="3">
        <f t="shared" si="28"/>
        <v>3.1689999999999996</v>
      </c>
      <c r="I225" s="4">
        <v>1.1789999999999998</v>
      </c>
      <c r="J225" s="4">
        <v>0.55000000000000004</v>
      </c>
      <c r="K225" s="4">
        <v>1.44</v>
      </c>
      <c r="L225" s="1">
        <v>51</v>
      </c>
      <c r="M225" s="1">
        <v>52</v>
      </c>
      <c r="N225" s="1">
        <v>52</v>
      </c>
      <c r="O225" s="1">
        <v>51</v>
      </c>
      <c r="P225" s="1">
        <v>51</v>
      </c>
      <c r="Q225" s="1">
        <v>51</v>
      </c>
      <c r="R225" s="4">
        <v>1.2410000000000001</v>
      </c>
      <c r="S225" s="4">
        <v>3.4000000000000002E-2</v>
      </c>
      <c r="T225" s="4">
        <v>3.9E-2</v>
      </c>
      <c r="U225" s="4" t="str">
        <f t="shared" si="29"/>
        <v>0</v>
      </c>
      <c r="V225" s="4" t="str">
        <f t="shared" si="30"/>
        <v>0</v>
      </c>
      <c r="W225" s="4" t="str">
        <f t="shared" si="31"/>
        <v>0</v>
      </c>
    </row>
    <row r="226" spans="1:23" x14ac:dyDescent="0.3">
      <c r="A226" s="1">
        <f t="shared" si="25"/>
        <v>0</v>
      </c>
      <c r="B226" s="1" t="s">
        <v>12</v>
      </c>
      <c r="C226" s="1">
        <v>0.2</v>
      </c>
      <c r="D226" s="1">
        <v>1</v>
      </c>
      <c r="E226" s="1">
        <f t="shared" si="26"/>
        <v>57</v>
      </c>
      <c r="F226" s="1">
        <v>1</v>
      </c>
      <c r="G226" s="4">
        <f t="shared" si="27"/>
        <v>0</v>
      </c>
      <c r="H226" s="3">
        <f t="shared" si="28"/>
        <v>2.5529999999999999</v>
      </c>
      <c r="I226" s="4">
        <v>0.79200000000000004</v>
      </c>
      <c r="J226" s="4">
        <v>0.58699999999999997</v>
      </c>
      <c r="K226" s="4">
        <v>1.1739999999999999</v>
      </c>
      <c r="L226" s="1">
        <v>53</v>
      </c>
      <c r="M226" s="1">
        <v>53</v>
      </c>
      <c r="N226" s="1">
        <v>54</v>
      </c>
      <c r="O226" s="1">
        <v>51</v>
      </c>
      <c r="P226" s="1">
        <v>53</v>
      </c>
      <c r="Q226" s="1">
        <v>53</v>
      </c>
      <c r="R226" s="4">
        <v>0.84099999999999997</v>
      </c>
      <c r="S226" s="4">
        <v>2.3E-2</v>
      </c>
      <c r="T226" s="4">
        <v>4.3999999999999997E-2</v>
      </c>
      <c r="U226" s="4">
        <f t="shared" si="29"/>
        <v>3.7735849056603774</v>
      </c>
      <c r="V226" s="4">
        <f t="shared" si="30"/>
        <v>0</v>
      </c>
      <c r="W226" s="4">
        <f t="shared" si="31"/>
        <v>0</v>
      </c>
    </row>
    <row r="227" spans="1:23" x14ac:dyDescent="0.3">
      <c r="A227" s="1">
        <f t="shared" si="25"/>
        <v>0</v>
      </c>
      <c r="B227" s="1" t="s">
        <v>12</v>
      </c>
      <c r="C227" s="1">
        <v>0.2</v>
      </c>
      <c r="D227" s="1">
        <v>2</v>
      </c>
      <c r="E227" s="1">
        <f t="shared" si="26"/>
        <v>57</v>
      </c>
      <c r="F227" s="1">
        <v>1</v>
      </c>
      <c r="G227" s="4">
        <f t="shared" si="27"/>
        <v>0</v>
      </c>
      <c r="H227" s="3">
        <f t="shared" si="28"/>
        <v>1.944</v>
      </c>
      <c r="I227" s="4">
        <v>1.0219999999999998</v>
      </c>
      <c r="J227" s="4">
        <v>0.64900000000000002</v>
      </c>
      <c r="K227" s="4">
        <v>0.27300000000000002</v>
      </c>
      <c r="L227" s="1">
        <v>53</v>
      </c>
      <c r="M227" s="1">
        <v>53</v>
      </c>
      <c r="N227" s="1">
        <v>54</v>
      </c>
      <c r="O227" s="1">
        <v>51</v>
      </c>
      <c r="P227" s="1">
        <v>53</v>
      </c>
      <c r="Q227" s="1">
        <v>53</v>
      </c>
      <c r="R227" s="4">
        <v>1.1140000000000001</v>
      </c>
      <c r="S227" s="4">
        <v>2.3E-2</v>
      </c>
      <c r="T227" s="4">
        <v>4.1000000000000002E-2</v>
      </c>
      <c r="U227" s="4">
        <f t="shared" si="29"/>
        <v>3.7735849056603774</v>
      </c>
      <c r="V227" s="4">
        <f t="shared" si="30"/>
        <v>0</v>
      </c>
      <c r="W227" s="4">
        <f t="shared" si="31"/>
        <v>0</v>
      </c>
    </row>
    <row r="228" spans="1:23" x14ac:dyDescent="0.3">
      <c r="A228" s="1">
        <f t="shared" si="25"/>
        <v>0</v>
      </c>
      <c r="B228" s="1" t="s">
        <v>12</v>
      </c>
      <c r="C228" s="1">
        <v>0.2</v>
      </c>
      <c r="D228" s="1">
        <v>3</v>
      </c>
      <c r="E228" s="1">
        <f t="shared" si="26"/>
        <v>57</v>
      </c>
      <c r="F228" s="1">
        <v>0</v>
      </c>
      <c r="G228" s="4">
        <f t="shared" si="27"/>
        <v>1.8867924528301887</v>
      </c>
      <c r="H228" s="3">
        <f t="shared" si="28"/>
        <v>2.8490000000000002</v>
      </c>
      <c r="I228" s="4">
        <v>1.0580000000000001</v>
      </c>
      <c r="J228" s="4">
        <v>0.65100000000000002</v>
      </c>
      <c r="K228" s="4">
        <v>1.1399999999999999</v>
      </c>
      <c r="L228" s="1">
        <v>53</v>
      </c>
      <c r="M228" s="1">
        <v>54</v>
      </c>
      <c r="N228" s="1">
        <v>54</v>
      </c>
      <c r="O228" s="1">
        <v>51</v>
      </c>
      <c r="P228" s="1">
        <v>53</v>
      </c>
      <c r="Q228" s="1">
        <v>53</v>
      </c>
      <c r="R228" s="4">
        <v>1.131</v>
      </c>
      <c r="S228" s="4">
        <v>2.3E-2</v>
      </c>
      <c r="T228" s="4">
        <v>4.3999999999999997E-2</v>
      </c>
      <c r="U228" s="4" t="str">
        <f t="shared" si="29"/>
        <v>0</v>
      </c>
      <c r="V228" s="4" t="str">
        <f t="shared" si="30"/>
        <v>0</v>
      </c>
      <c r="W228" s="4" t="str">
        <f t="shared" si="31"/>
        <v>0</v>
      </c>
    </row>
    <row r="229" spans="1:23" x14ac:dyDescent="0.3">
      <c r="A229" s="1">
        <f t="shared" si="25"/>
        <v>0</v>
      </c>
      <c r="B229" s="1" t="s">
        <v>12</v>
      </c>
      <c r="C229" s="1">
        <v>0.2</v>
      </c>
      <c r="D229" s="1">
        <v>4</v>
      </c>
      <c r="E229" s="1">
        <f t="shared" si="26"/>
        <v>57</v>
      </c>
      <c r="F229" s="1">
        <v>0</v>
      </c>
      <c r="G229" s="4">
        <f t="shared" si="27"/>
        <v>1.8867924528301887</v>
      </c>
      <c r="H229" s="3">
        <f t="shared" si="28"/>
        <v>2.7520000000000002</v>
      </c>
      <c r="I229" s="4">
        <v>1.109</v>
      </c>
      <c r="J229" s="4">
        <v>0.67200000000000004</v>
      </c>
      <c r="K229" s="4">
        <v>0.97099999999999997</v>
      </c>
      <c r="L229" s="1">
        <v>53</v>
      </c>
      <c r="M229" s="1">
        <v>54</v>
      </c>
      <c r="N229" s="1">
        <v>54</v>
      </c>
      <c r="O229" s="1">
        <v>51</v>
      </c>
      <c r="P229" s="1">
        <v>53</v>
      </c>
      <c r="Q229" s="1">
        <v>53</v>
      </c>
      <c r="R229" s="4">
        <v>1.0680000000000001</v>
      </c>
      <c r="S229" s="4">
        <v>2.3E-2</v>
      </c>
      <c r="T229" s="4">
        <v>4.4999999999999998E-2</v>
      </c>
      <c r="U229" s="4" t="str">
        <f t="shared" si="29"/>
        <v>0</v>
      </c>
      <c r="V229" s="4" t="str">
        <f t="shared" si="30"/>
        <v>0</v>
      </c>
      <c r="W229" s="4" t="str">
        <f t="shared" si="31"/>
        <v>0</v>
      </c>
    </row>
    <row r="230" spans="1:23" x14ac:dyDescent="0.3">
      <c r="A230" s="1">
        <f t="shared" si="25"/>
        <v>0</v>
      </c>
      <c r="B230" s="1" t="s">
        <v>12</v>
      </c>
      <c r="C230" s="1">
        <v>0.2</v>
      </c>
      <c r="D230" s="1">
        <v>1</v>
      </c>
      <c r="E230" s="1">
        <f t="shared" si="26"/>
        <v>58</v>
      </c>
      <c r="F230" s="1">
        <v>1</v>
      </c>
      <c r="G230" s="4">
        <f t="shared" si="27"/>
        <v>0</v>
      </c>
      <c r="H230" s="3">
        <f t="shared" si="28"/>
        <v>1.5740000000000001</v>
      </c>
      <c r="I230" s="4">
        <v>0.93300000000000005</v>
      </c>
      <c r="J230" s="4">
        <v>0.64100000000000001</v>
      </c>
      <c r="K230" s="4">
        <v>0</v>
      </c>
      <c r="L230" s="1">
        <v>57</v>
      </c>
      <c r="M230" s="1">
        <v>57</v>
      </c>
      <c r="N230" s="1">
        <v>57</v>
      </c>
      <c r="O230" s="1">
        <v>56</v>
      </c>
      <c r="P230" s="1">
        <v>56</v>
      </c>
      <c r="Q230" s="1">
        <v>57</v>
      </c>
      <c r="R230" s="4">
        <v>0.93899999999999995</v>
      </c>
      <c r="S230" s="4">
        <v>2.5000000000000001E-2</v>
      </c>
      <c r="T230" s="4">
        <v>3.5000000000000003E-2</v>
      </c>
      <c r="U230" s="4">
        <f t="shared" si="29"/>
        <v>1.7543859649122806</v>
      </c>
      <c r="V230" s="4">
        <f t="shared" si="30"/>
        <v>1.7543859649122806</v>
      </c>
      <c r="W230" s="4">
        <f t="shared" si="31"/>
        <v>0</v>
      </c>
    </row>
    <row r="231" spans="1:23" x14ac:dyDescent="0.3">
      <c r="A231" s="1">
        <f t="shared" si="25"/>
        <v>0</v>
      </c>
      <c r="B231" s="1" t="s">
        <v>12</v>
      </c>
      <c r="C231" s="1">
        <v>0.2</v>
      </c>
      <c r="D231" s="1">
        <v>2</v>
      </c>
      <c r="E231" s="1">
        <f t="shared" si="26"/>
        <v>58</v>
      </c>
      <c r="F231" s="1">
        <v>1</v>
      </c>
      <c r="G231" s="4">
        <f t="shared" si="27"/>
        <v>0</v>
      </c>
      <c r="H231" s="3">
        <f t="shared" si="28"/>
        <v>1.6779999999999999</v>
      </c>
      <c r="I231" s="4">
        <v>1.0839999999999999</v>
      </c>
      <c r="J231" s="4">
        <v>0.59399999999999997</v>
      </c>
      <c r="K231" s="4">
        <v>0</v>
      </c>
      <c r="L231" s="1">
        <v>57</v>
      </c>
      <c r="M231" s="1">
        <v>57</v>
      </c>
      <c r="N231" s="1">
        <v>57</v>
      </c>
      <c r="O231" s="1">
        <v>56</v>
      </c>
      <c r="P231" s="1">
        <v>56</v>
      </c>
      <c r="Q231" s="1">
        <v>57</v>
      </c>
      <c r="R231" s="4">
        <v>1.1599999999999999</v>
      </c>
      <c r="S231" s="4">
        <v>2.5000000000000001E-2</v>
      </c>
      <c r="T231" s="4">
        <v>0.04</v>
      </c>
      <c r="U231" s="4">
        <f t="shared" si="29"/>
        <v>1.7543859649122806</v>
      </c>
      <c r="V231" s="4">
        <f t="shared" si="30"/>
        <v>1.7543859649122806</v>
      </c>
      <c r="W231" s="4">
        <f t="shared" si="31"/>
        <v>0</v>
      </c>
    </row>
    <row r="232" spans="1:23" x14ac:dyDescent="0.3">
      <c r="A232" s="1">
        <f t="shared" si="25"/>
        <v>0</v>
      </c>
      <c r="B232" s="1" t="s">
        <v>12</v>
      </c>
      <c r="C232" s="1">
        <v>0.2</v>
      </c>
      <c r="D232" s="1">
        <v>3</v>
      </c>
      <c r="E232" s="1">
        <f t="shared" si="26"/>
        <v>58</v>
      </c>
      <c r="F232" s="1">
        <v>1</v>
      </c>
      <c r="G232" s="4">
        <f t="shared" si="27"/>
        <v>0</v>
      </c>
      <c r="H232" s="3">
        <f t="shared" si="28"/>
        <v>1.762</v>
      </c>
      <c r="I232" s="4">
        <v>1.1079999999999999</v>
      </c>
      <c r="J232" s="4">
        <v>0.65400000000000003</v>
      </c>
      <c r="K232" s="4">
        <v>0</v>
      </c>
      <c r="L232" s="1">
        <v>57</v>
      </c>
      <c r="M232" s="1">
        <v>57</v>
      </c>
      <c r="N232" s="1">
        <v>57</v>
      </c>
      <c r="O232" s="1">
        <v>56</v>
      </c>
      <c r="P232" s="1">
        <v>56</v>
      </c>
      <c r="Q232" s="1">
        <v>57</v>
      </c>
      <c r="R232" s="4">
        <v>1.194</v>
      </c>
      <c r="S232" s="4">
        <v>2.5000000000000001E-2</v>
      </c>
      <c r="T232" s="4">
        <v>3.4000000000000002E-2</v>
      </c>
      <c r="U232" s="4">
        <f t="shared" si="29"/>
        <v>1.7543859649122806</v>
      </c>
      <c r="V232" s="4">
        <f t="shared" si="30"/>
        <v>1.7543859649122806</v>
      </c>
      <c r="W232" s="4">
        <f t="shared" si="31"/>
        <v>0</v>
      </c>
    </row>
    <row r="233" spans="1:23" x14ac:dyDescent="0.3">
      <c r="A233" s="1">
        <f t="shared" si="25"/>
        <v>0</v>
      </c>
      <c r="B233" s="1" t="s">
        <v>12</v>
      </c>
      <c r="C233" s="1">
        <v>0.2</v>
      </c>
      <c r="D233" s="1">
        <v>4</v>
      </c>
      <c r="E233" s="1">
        <f t="shared" si="26"/>
        <v>58</v>
      </c>
      <c r="F233" s="1">
        <v>1</v>
      </c>
      <c r="G233" s="4">
        <f t="shared" si="27"/>
        <v>0</v>
      </c>
      <c r="H233" s="3">
        <f t="shared" si="28"/>
        <v>1.8820000000000001</v>
      </c>
      <c r="I233" s="4">
        <v>1.254</v>
      </c>
      <c r="J233" s="4">
        <v>0.628</v>
      </c>
      <c r="K233" s="4">
        <v>0</v>
      </c>
      <c r="L233" s="1">
        <v>57</v>
      </c>
      <c r="M233" s="1">
        <v>57</v>
      </c>
      <c r="N233" s="1">
        <v>57</v>
      </c>
      <c r="O233" s="1">
        <v>56</v>
      </c>
      <c r="P233" s="1">
        <v>56</v>
      </c>
      <c r="Q233" s="1">
        <v>57</v>
      </c>
      <c r="R233" s="4">
        <v>1.222</v>
      </c>
      <c r="S233" s="4">
        <v>2.5000000000000001E-2</v>
      </c>
      <c r="T233" s="4">
        <v>3.4000000000000002E-2</v>
      </c>
      <c r="U233" s="4">
        <f t="shared" si="29"/>
        <v>1.7543859649122806</v>
      </c>
      <c r="V233" s="4">
        <f t="shared" si="30"/>
        <v>1.7543859649122806</v>
      </c>
      <c r="W233" s="4">
        <f t="shared" si="31"/>
        <v>0</v>
      </c>
    </row>
    <row r="234" spans="1:23" x14ac:dyDescent="0.3">
      <c r="A234" s="1">
        <f t="shared" si="25"/>
        <v>0</v>
      </c>
      <c r="B234" s="1" t="s">
        <v>12</v>
      </c>
      <c r="C234" s="1">
        <v>0.2</v>
      </c>
      <c r="D234" s="1">
        <v>1</v>
      </c>
      <c r="E234" s="1">
        <f t="shared" si="26"/>
        <v>59</v>
      </c>
      <c r="F234" s="1">
        <v>1</v>
      </c>
      <c r="G234" s="4">
        <f t="shared" si="27"/>
        <v>0</v>
      </c>
      <c r="H234" s="3">
        <f t="shared" si="28"/>
        <v>1.5890000000000002</v>
      </c>
      <c r="I234" s="4">
        <v>0.96400000000000008</v>
      </c>
      <c r="J234" s="4">
        <v>0.33400000000000002</v>
      </c>
      <c r="K234" s="4">
        <v>0.29099999999999998</v>
      </c>
      <c r="L234" s="1">
        <v>57</v>
      </c>
      <c r="M234" s="1">
        <v>57</v>
      </c>
      <c r="N234" s="1">
        <v>58</v>
      </c>
      <c r="O234" s="1">
        <v>57</v>
      </c>
      <c r="P234" s="1">
        <v>57</v>
      </c>
      <c r="Q234" s="1">
        <v>57</v>
      </c>
      <c r="R234" s="4">
        <v>1.03</v>
      </c>
      <c r="S234" s="4">
        <v>3.4000000000000002E-2</v>
      </c>
      <c r="T234" s="4">
        <v>3.5999999999999997E-2</v>
      </c>
      <c r="U234" s="4">
        <f t="shared" si="29"/>
        <v>0</v>
      </c>
      <c r="V234" s="4">
        <f t="shared" si="30"/>
        <v>0</v>
      </c>
      <c r="W234" s="4">
        <f t="shared" si="31"/>
        <v>0</v>
      </c>
    </row>
    <row r="235" spans="1:23" x14ac:dyDescent="0.3">
      <c r="A235" s="1">
        <f t="shared" si="25"/>
        <v>0</v>
      </c>
      <c r="B235" s="1" t="s">
        <v>12</v>
      </c>
      <c r="C235" s="1">
        <v>0.2</v>
      </c>
      <c r="D235" s="1">
        <v>2</v>
      </c>
      <c r="E235" s="1">
        <f t="shared" si="26"/>
        <v>59</v>
      </c>
      <c r="F235" s="1">
        <v>1</v>
      </c>
      <c r="G235" s="4">
        <f t="shared" si="27"/>
        <v>0</v>
      </c>
      <c r="H235" s="3">
        <f t="shared" si="28"/>
        <v>1.6709999999999998</v>
      </c>
      <c r="I235" s="4">
        <v>1.0429999999999999</v>
      </c>
      <c r="J235" s="4">
        <v>0.44800000000000001</v>
      </c>
      <c r="K235" s="4">
        <v>0.18</v>
      </c>
      <c r="L235" s="1">
        <v>57</v>
      </c>
      <c r="M235" s="1">
        <v>57</v>
      </c>
      <c r="N235" s="1">
        <v>58</v>
      </c>
      <c r="O235" s="1">
        <v>57</v>
      </c>
      <c r="P235" s="1">
        <v>57</v>
      </c>
      <c r="Q235" s="1">
        <v>57</v>
      </c>
      <c r="R235" s="4">
        <v>1.1000000000000001</v>
      </c>
      <c r="S235" s="4">
        <v>3.4000000000000002E-2</v>
      </c>
      <c r="T235" s="4">
        <v>3.6999999999999998E-2</v>
      </c>
      <c r="U235" s="4">
        <f t="shared" si="29"/>
        <v>0</v>
      </c>
      <c r="V235" s="4">
        <f t="shared" si="30"/>
        <v>0</v>
      </c>
      <c r="W235" s="4">
        <f t="shared" si="31"/>
        <v>0</v>
      </c>
    </row>
    <row r="236" spans="1:23" x14ac:dyDescent="0.3">
      <c r="A236" s="1">
        <f t="shared" si="25"/>
        <v>0</v>
      </c>
      <c r="B236" s="1" t="s">
        <v>12</v>
      </c>
      <c r="C236" s="1">
        <v>0.2</v>
      </c>
      <c r="D236" s="1">
        <v>3</v>
      </c>
      <c r="E236" s="1">
        <f t="shared" si="26"/>
        <v>59</v>
      </c>
      <c r="F236" s="1">
        <v>1</v>
      </c>
      <c r="G236" s="4">
        <f t="shared" si="27"/>
        <v>0</v>
      </c>
      <c r="H236" s="3">
        <f t="shared" si="28"/>
        <v>1.7999999999999998</v>
      </c>
      <c r="I236" s="4">
        <v>1.1519999999999999</v>
      </c>
      <c r="J236" s="4">
        <v>0.34799999999999998</v>
      </c>
      <c r="K236" s="4">
        <v>0.3</v>
      </c>
      <c r="L236" s="1">
        <v>57</v>
      </c>
      <c r="M236" s="1">
        <v>57</v>
      </c>
      <c r="N236" s="1">
        <v>58</v>
      </c>
      <c r="O236" s="1">
        <v>57</v>
      </c>
      <c r="P236" s="1">
        <v>57</v>
      </c>
      <c r="Q236" s="1">
        <v>57</v>
      </c>
      <c r="R236" s="4">
        <v>1.242</v>
      </c>
      <c r="S236" s="4">
        <v>3.4000000000000002E-2</v>
      </c>
      <c r="T236" s="4">
        <v>3.5000000000000003E-2</v>
      </c>
      <c r="U236" s="4">
        <f t="shared" si="29"/>
        <v>0</v>
      </c>
      <c r="V236" s="4">
        <f t="shared" si="30"/>
        <v>0</v>
      </c>
      <c r="W236" s="4">
        <f t="shared" si="31"/>
        <v>0</v>
      </c>
    </row>
    <row r="237" spans="1:23" x14ac:dyDescent="0.3">
      <c r="A237" s="1">
        <f t="shared" si="25"/>
        <v>0</v>
      </c>
      <c r="B237" s="1" t="s">
        <v>12</v>
      </c>
      <c r="C237" s="1">
        <v>0.2</v>
      </c>
      <c r="D237" s="1">
        <v>4</v>
      </c>
      <c r="E237" s="1">
        <f t="shared" si="26"/>
        <v>59</v>
      </c>
      <c r="F237" s="1">
        <v>1</v>
      </c>
      <c r="G237" s="4">
        <f t="shared" si="27"/>
        <v>0</v>
      </c>
      <c r="H237" s="3">
        <f t="shared" si="28"/>
        <v>1.8199999999999998</v>
      </c>
      <c r="I237" s="4">
        <v>1.1809999999999998</v>
      </c>
      <c r="J237" s="4">
        <v>0.34699999999999998</v>
      </c>
      <c r="K237" s="4">
        <v>0.29199999999999998</v>
      </c>
      <c r="L237" s="1">
        <v>57</v>
      </c>
      <c r="M237" s="1">
        <v>57</v>
      </c>
      <c r="N237" s="1">
        <v>58</v>
      </c>
      <c r="O237" s="1">
        <v>57</v>
      </c>
      <c r="P237" s="1">
        <v>57</v>
      </c>
      <c r="Q237" s="1">
        <v>57</v>
      </c>
      <c r="R237" s="4">
        <v>1.0629999999999999</v>
      </c>
      <c r="S237" s="4">
        <v>3.4000000000000002E-2</v>
      </c>
      <c r="T237" s="4">
        <v>3.6999999999999998E-2</v>
      </c>
      <c r="U237" s="4">
        <f t="shared" si="29"/>
        <v>0</v>
      </c>
      <c r="V237" s="4">
        <f t="shared" si="30"/>
        <v>0</v>
      </c>
      <c r="W237" s="4">
        <f t="shared" si="31"/>
        <v>0</v>
      </c>
    </row>
    <row r="238" spans="1:23" x14ac:dyDescent="0.3">
      <c r="A238" s="1">
        <f t="shared" si="25"/>
        <v>0</v>
      </c>
      <c r="B238" s="1" t="s">
        <v>12</v>
      </c>
      <c r="C238" s="1">
        <v>0.2</v>
      </c>
      <c r="D238" s="1">
        <v>1</v>
      </c>
      <c r="E238" s="1">
        <f t="shared" si="26"/>
        <v>60</v>
      </c>
      <c r="F238" s="1">
        <v>1</v>
      </c>
      <c r="G238" s="4">
        <f t="shared" si="27"/>
        <v>0</v>
      </c>
      <c r="H238" s="3">
        <f t="shared" si="28"/>
        <v>1.6580000000000001</v>
      </c>
      <c r="I238" s="4">
        <v>0.8590000000000001</v>
      </c>
      <c r="J238" s="4">
        <v>0.46300000000000002</v>
      </c>
      <c r="K238" s="4">
        <v>0.33600000000000002</v>
      </c>
      <c r="L238" s="1">
        <v>53</v>
      </c>
      <c r="M238" s="1">
        <v>53</v>
      </c>
      <c r="N238" s="1">
        <v>54</v>
      </c>
      <c r="O238" s="1">
        <v>51</v>
      </c>
      <c r="P238" s="1">
        <v>53</v>
      </c>
      <c r="Q238" s="1">
        <v>53</v>
      </c>
      <c r="R238" s="4">
        <v>0.90400000000000003</v>
      </c>
      <c r="S238" s="4">
        <v>4.1000000000000002E-2</v>
      </c>
      <c r="T238" s="4">
        <v>4.9000000000000002E-2</v>
      </c>
      <c r="U238" s="4">
        <f t="shared" si="29"/>
        <v>3.7735849056603774</v>
      </c>
      <c r="V238" s="4">
        <f t="shared" si="30"/>
        <v>0</v>
      </c>
      <c r="W238" s="4">
        <f t="shared" si="31"/>
        <v>0</v>
      </c>
    </row>
    <row r="239" spans="1:23" x14ac:dyDescent="0.3">
      <c r="A239" s="1">
        <f t="shared" si="25"/>
        <v>0</v>
      </c>
      <c r="B239" s="1" t="s">
        <v>12</v>
      </c>
      <c r="C239" s="1">
        <v>0.2</v>
      </c>
      <c r="D239" s="1">
        <v>2</v>
      </c>
      <c r="E239" s="1">
        <f t="shared" si="26"/>
        <v>60</v>
      </c>
      <c r="F239" s="1">
        <v>0</v>
      </c>
      <c r="G239" s="4">
        <f t="shared" si="27"/>
        <v>1.8867924528301887</v>
      </c>
      <c r="H239" s="3">
        <f t="shared" si="28"/>
        <v>3.0830000000000002</v>
      </c>
      <c r="I239" s="4">
        <v>1.1020000000000001</v>
      </c>
      <c r="J239" s="4">
        <v>0.49199999999999999</v>
      </c>
      <c r="K239" s="4">
        <v>1.4890000000000001</v>
      </c>
      <c r="L239" s="1">
        <v>53</v>
      </c>
      <c r="M239" s="1">
        <v>54</v>
      </c>
      <c r="N239" s="1">
        <v>54</v>
      </c>
      <c r="O239" s="1">
        <v>51</v>
      </c>
      <c r="P239" s="1">
        <v>53</v>
      </c>
      <c r="Q239" s="1">
        <v>53</v>
      </c>
      <c r="R239" s="4">
        <v>1.0429999999999999</v>
      </c>
      <c r="S239" s="4">
        <v>4.1000000000000002E-2</v>
      </c>
      <c r="T239" s="4">
        <v>4.8000000000000001E-2</v>
      </c>
      <c r="U239" s="4" t="str">
        <f t="shared" si="29"/>
        <v>0</v>
      </c>
      <c r="V239" s="4" t="str">
        <f t="shared" si="30"/>
        <v>0</v>
      </c>
      <c r="W239" s="4" t="str">
        <f t="shared" si="31"/>
        <v>0</v>
      </c>
    </row>
    <row r="240" spans="1:23" x14ac:dyDescent="0.3">
      <c r="A240" s="1">
        <f t="shared" si="25"/>
        <v>0</v>
      </c>
      <c r="B240" s="1" t="s">
        <v>12</v>
      </c>
      <c r="C240" s="1">
        <v>0.2</v>
      </c>
      <c r="D240" s="1">
        <v>3</v>
      </c>
      <c r="E240" s="1">
        <f t="shared" si="26"/>
        <v>60</v>
      </c>
      <c r="F240" s="1">
        <v>1</v>
      </c>
      <c r="G240" s="4">
        <f t="shared" si="27"/>
        <v>0</v>
      </c>
      <c r="H240" s="3">
        <f t="shared" si="28"/>
        <v>1.8140000000000001</v>
      </c>
      <c r="I240" s="4">
        <v>1.0510000000000002</v>
      </c>
      <c r="J240" s="4">
        <v>0.47799999999999998</v>
      </c>
      <c r="K240" s="4">
        <v>0.28499999999999998</v>
      </c>
      <c r="L240" s="1">
        <v>53</v>
      </c>
      <c r="M240" s="1">
        <v>53</v>
      </c>
      <c r="N240" s="1">
        <v>54</v>
      </c>
      <c r="O240" s="1">
        <v>51</v>
      </c>
      <c r="P240" s="1">
        <v>53</v>
      </c>
      <c r="Q240" s="1">
        <v>53</v>
      </c>
      <c r="R240" s="4">
        <v>1.117</v>
      </c>
      <c r="S240" s="4">
        <v>4.1000000000000002E-2</v>
      </c>
      <c r="T240" s="4">
        <v>0.05</v>
      </c>
      <c r="U240" s="4">
        <f t="shared" si="29"/>
        <v>3.7735849056603774</v>
      </c>
      <c r="V240" s="4">
        <f t="shared" si="30"/>
        <v>0</v>
      </c>
      <c r="W240" s="4">
        <f t="shared" si="31"/>
        <v>0</v>
      </c>
    </row>
    <row r="241" spans="1:23" x14ac:dyDescent="0.3">
      <c r="A241" s="1">
        <f t="shared" si="25"/>
        <v>0</v>
      </c>
      <c r="B241" s="1" t="s">
        <v>12</v>
      </c>
      <c r="C241" s="1">
        <v>0.2</v>
      </c>
      <c r="D241" s="1">
        <v>4</v>
      </c>
      <c r="E241" s="1">
        <f t="shared" si="26"/>
        <v>60</v>
      </c>
      <c r="F241" s="1">
        <v>1</v>
      </c>
      <c r="G241" s="4">
        <f t="shared" si="27"/>
        <v>0</v>
      </c>
      <c r="H241" s="3">
        <f t="shared" si="28"/>
        <v>1.9339999999999997</v>
      </c>
      <c r="I241" s="4">
        <v>1.2809999999999999</v>
      </c>
      <c r="J241" s="4">
        <v>0.40799999999999997</v>
      </c>
      <c r="K241" s="4">
        <v>0.245</v>
      </c>
      <c r="L241" s="1">
        <v>53</v>
      </c>
      <c r="M241" s="1">
        <v>53</v>
      </c>
      <c r="N241" s="1">
        <v>54</v>
      </c>
      <c r="O241" s="1">
        <v>51</v>
      </c>
      <c r="P241" s="1">
        <v>53</v>
      </c>
      <c r="Q241" s="1">
        <v>53</v>
      </c>
      <c r="R241" s="4">
        <v>1.4179999999999999</v>
      </c>
      <c r="S241" s="4">
        <v>4.1000000000000002E-2</v>
      </c>
      <c r="T241" s="4">
        <v>4.4999999999999998E-2</v>
      </c>
      <c r="U241" s="4">
        <f t="shared" si="29"/>
        <v>3.7735849056603774</v>
      </c>
      <c r="V241" s="4">
        <f t="shared" si="30"/>
        <v>0</v>
      </c>
      <c r="W241" s="4">
        <f t="shared" si="31"/>
        <v>0</v>
      </c>
    </row>
    <row r="242" spans="1:23" x14ac:dyDescent="0.3">
      <c r="A242" s="1">
        <f t="shared" si="25"/>
        <v>0</v>
      </c>
      <c r="B242" s="1" t="s">
        <v>12</v>
      </c>
      <c r="C242" s="1">
        <v>0.2</v>
      </c>
      <c r="D242" s="1">
        <v>1</v>
      </c>
      <c r="E242" s="1">
        <f t="shared" si="26"/>
        <v>61</v>
      </c>
      <c r="F242" s="1">
        <v>1</v>
      </c>
      <c r="G242" s="4">
        <f t="shared" si="27"/>
        <v>0</v>
      </c>
      <c r="H242" s="3">
        <f t="shared" si="28"/>
        <v>1.7559999999999998</v>
      </c>
      <c r="I242" s="4">
        <v>0.89300000000000002</v>
      </c>
      <c r="J242" s="4">
        <v>0.622</v>
      </c>
      <c r="K242" s="4">
        <v>0.24099999999999999</v>
      </c>
      <c r="L242" s="1">
        <v>54</v>
      </c>
      <c r="M242" s="1">
        <v>54</v>
      </c>
      <c r="N242" s="1">
        <v>56</v>
      </c>
      <c r="O242" s="1">
        <v>52</v>
      </c>
      <c r="P242" s="1">
        <v>54</v>
      </c>
      <c r="Q242" s="1">
        <v>54</v>
      </c>
      <c r="R242" s="4">
        <v>0.93799999999999994</v>
      </c>
      <c r="S242" s="4">
        <v>2.3E-2</v>
      </c>
      <c r="T242" s="4">
        <v>4.4999999999999998E-2</v>
      </c>
      <c r="U242" s="4">
        <f t="shared" si="29"/>
        <v>3.7037037037037033</v>
      </c>
      <c r="V242" s="4">
        <f t="shared" si="30"/>
        <v>0</v>
      </c>
      <c r="W242" s="4">
        <f t="shared" si="31"/>
        <v>0</v>
      </c>
    </row>
    <row r="243" spans="1:23" x14ac:dyDescent="0.3">
      <c r="A243" s="1">
        <f t="shared" si="25"/>
        <v>0</v>
      </c>
      <c r="B243" s="1" t="s">
        <v>12</v>
      </c>
      <c r="C243" s="1">
        <v>0.2</v>
      </c>
      <c r="D243" s="1">
        <v>2</v>
      </c>
      <c r="E243" s="1">
        <f t="shared" si="26"/>
        <v>61</v>
      </c>
      <c r="F243" s="1">
        <v>0</v>
      </c>
      <c r="G243" s="4">
        <f t="shared" si="27"/>
        <v>1.8518518518518516</v>
      </c>
      <c r="H243" s="3">
        <f t="shared" si="28"/>
        <v>2.758</v>
      </c>
      <c r="I243" s="4">
        <v>1.1200000000000001</v>
      </c>
      <c r="J243" s="4">
        <v>0.627</v>
      </c>
      <c r="K243" s="4">
        <v>1.0109999999999999</v>
      </c>
      <c r="L243" s="1">
        <v>54</v>
      </c>
      <c r="M243" s="1">
        <v>55</v>
      </c>
      <c r="N243" s="1">
        <v>56</v>
      </c>
      <c r="O243" s="1">
        <v>52</v>
      </c>
      <c r="P243" s="1">
        <v>54</v>
      </c>
      <c r="Q243" s="1">
        <v>54</v>
      </c>
      <c r="R243" s="4">
        <v>1.1439999999999999</v>
      </c>
      <c r="S243" s="4">
        <v>2.3E-2</v>
      </c>
      <c r="T243" s="4">
        <v>0.04</v>
      </c>
      <c r="U243" s="4" t="str">
        <f t="shared" si="29"/>
        <v>0</v>
      </c>
      <c r="V243" s="4" t="str">
        <f t="shared" si="30"/>
        <v>0</v>
      </c>
      <c r="W243" s="4" t="str">
        <f t="shared" si="31"/>
        <v>0</v>
      </c>
    </row>
    <row r="244" spans="1:23" x14ac:dyDescent="0.3">
      <c r="A244" s="1">
        <f t="shared" si="25"/>
        <v>0</v>
      </c>
      <c r="B244" s="1" t="s">
        <v>12</v>
      </c>
      <c r="C244" s="1">
        <v>0.2</v>
      </c>
      <c r="D244" s="1">
        <v>3</v>
      </c>
      <c r="E244" s="1">
        <f t="shared" si="26"/>
        <v>61</v>
      </c>
      <c r="F244" s="1">
        <v>0</v>
      </c>
      <c r="G244" s="4">
        <f t="shared" si="27"/>
        <v>1.8518518518518516</v>
      </c>
      <c r="H244" s="3">
        <f t="shared" si="28"/>
        <v>2.8029999999999999</v>
      </c>
      <c r="I244" s="4">
        <v>1.0629999999999999</v>
      </c>
      <c r="J244" s="4">
        <v>0.64500000000000002</v>
      </c>
      <c r="K244" s="4">
        <v>1.095</v>
      </c>
      <c r="L244" s="1">
        <v>54</v>
      </c>
      <c r="M244" s="1">
        <v>55</v>
      </c>
      <c r="N244" s="1">
        <v>56</v>
      </c>
      <c r="O244" s="1">
        <v>52</v>
      </c>
      <c r="P244" s="1">
        <v>54</v>
      </c>
      <c r="Q244" s="1">
        <v>54</v>
      </c>
      <c r="R244" s="4">
        <v>1.181</v>
      </c>
      <c r="S244" s="4">
        <v>2.3E-2</v>
      </c>
      <c r="T244" s="4">
        <v>4.1000000000000002E-2</v>
      </c>
      <c r="U244" s="4" t="str">
        <f t="shared" si="29"/>
        <v>0</v>
      </c>
      <c r="V244" s="4" t="str">
        <f t="shared" si="30"/>
        <v>0</v>
      </c>
      <c r="W244" s="4" t="str">
        <f t="shared" si="31"/>
        <v>0</v>
      </c>
    </row>
    <row r="245" spans="1:23" x14ac:dyDescent="0.3">
      <c r="A245" s="1">
        <f t="shared" si="25"/>
        <v>0</v>
      </c>
      <c r="B245" s="1" t="s">
        <v>12</v>
      </c>
      <c r="C245" s="1">
        <v>0.2</v>
      </c>
      <c r="D245" s="1">
        <v>4</v>
      </c>
      <c r="E245" s="1">
        <f t="shared" si="26"/>
        <v>61</v>
      </c>
      <c r="F245" s="1">
        <v>0</v>
      </c>
      <c r="G245" s="4">
        <f t="shared" si="27"/>
        <v>1.8518518518518516</v>
      </c>
      <c r="H245" s="3">
        <f t="shared" si="28"/>
        <v>3.0950000000000006</v>
      </c>
      <c r="I245" s="4">
        <v>1.35</v>
      </c>
      <c r="J245" s="4">
        <v>0.66300000000000003</v>
      </c>
      <c r="K245" s="4">
        <v>1.0820000000000001</v>
      </c>
      <c r="L245" s="1">
        <v>54</v>
      </c>
      <c r="M245" s="1">
        <v>55</v>
      </c>
      <c r="N245" s="1">
        <v>56</v>
      </c>
      <c r="O245" s="1">
        <v>52</v>
      </c>
      <c r="P245" s="1">
        <v>54</v>
      </c>
      <c r="Q245" s="1">
        <v>54</v>
      </c>
      <c r="R245" s="4">
        <v>1.413</v>
      </c>
      <c r="S245" s="4">
        <v>2.3E-2</v>
      </c>
      <c r="T245" s="4">
        <v>5.1999999999999998E-2</v>
      </c>
      <c r="U245" s="4" t="str">
        <f t="shared" si="29"/>
        <v>0</v>
      </c>
      <c r="V245" s="4" t="str">
        <f t="shared" si="30"/>
        <v>0</v>
      </c>
      <c r="W245" s="4" t="str">
        <f t="shared" si="31"/>
        <v>0</v>
      </c>
    </row>
    <row r="246" spans="1:23" x14ac:dyDescent="0.3">
      <c r="A246" s="1">
        <f t="shared" si="25"/>
        <v>0</v>
      </c>
      <c r="B246" s="1" t="s">
        <v>12</v>
      </c>
      <c r="C246" s="1">
        <v>0.2</v>
      </c>
      <c r="D246" s="1">
        <v>1</v>
      </c>
      <c r="E246" s="1">
        <f t="shared" si="26"/>
        <v>62</v>
      </c>
      <c r="F246" s="1">
        <v>1</v>
      </c>
      <c r="G246" s="4">
        <f t="shared" si="27"/>
        <v>0</v>
      </c>
      <c r="H246" s="3">
        <f t="shared" si="28"/>
        <v>1.9620000000000002</v>
      </c>
      <c r="I246" s="4">
        <v>0.83200000000000007</v>
      </c>
      <c r="J246" s="4">
        <v>0.77400000000000002</v>
      </c>
      <c r="K246" s="4">
        <v>0.35599999999999998</v>
      </c>
      <c r="L246" s="1">
        <v>51</v>
      </c>
      <c r="M246" s="1">
        <v>51</v>
      </c>
      <c r="N246" s="1">
        <v>53</v>
      </c>
      <c r="O246" s="1">
        <v>50</v>
      </c>
      <c r="P246" s="1">
        <v>50</v>
      </c>
      <c r="Q246" s="1">
        <v>51</v>
      </c>
      <c r="R246" s="4">
        <v>0.82699999999999996</v>
      </c>
      <c r="S246" s="4">
        <v>2.4E-2</v>
      </c>
      <c r="T246" s="4">
        <v>4.1000000000000002E-2</v>
      </c>
      <c r="U246" s="4">
        <f t="shared" si="29"/>
        <v>1.9607843137254901</v>
      </c>
      <c r="V246" s="4">
        <f t="shared" si="30"/>
        <v>1.9607843137254901</v>
      </c>
      <c r="W246" s="4">
        <f t="shared" si="31"/>
        <v>0</v>
      </c>
    </row>
    <row r="247" spans="1:23" x14ac:dyDescent="0.3">
      <c r="A247" s="1">
        <f t="shared" si="25"/>
        <v>0</v>
      </c>
      <c r="B247" s="1" t="s">
        <v>12</v>
      </c>
      <c r="C247" s="1">
        <v>0.2</v>
      </c>
      <c r="D247" s="1">
        <v>2</v>
      </c>
      <c r="E247" s="1">
        <f t="shared" si="26"/>
        <v>62</v>
      </c>
      <c r="F247" s="1">
        <v>0</v>
      </c>
      <c r="G247" s="4">
        <f t="shared" si="27"/>
        <v>1.9607843137254901</v>
      </c>
      <c r="H247" s="3">
        <f t="shared" si="28"/>
        <v>3.1999999999999997</v>
      </c>
      <c r="I247" s="4">
        <v>1.0479999999999998</v>
      </c>
      <c r="J247" s="4">
        <v>0.78900000000000003</v>
      </c>
      <c r="K247" s="4">
        <v>1.363</v>
      </c>
      <c r="L247" s="1">
        <v>51</v>
      </c>
      <c r="M247" s="1">
        <v>52</v>
      </c>
      <c r="N247" s="1">
        <v>53</v>
      </c>
      <c r="O247" s="1">
        <v>50</v>
      </c>
      <c r="P247" s="1">
        <v>50</v>
      </c>
      <c r="Q247" s="1">
        <v>51</v>
      </c>
      <c r="R247" s="4">
        <v>1.077</v>
      </c>
      <c r="S247" s="4">
        <v>2.4E-2</v>
      </c>
      <c r="T247" s="4">
        <v>4.1000000000000002E-2</v>
      </c>
      <c r="U247" s="4" t="str">
        <f t="shared" si="29"/>
        <v>0</v>
      </c>
      <c r="V247" s="4" t="str">
        <f t="shared" si="30"/>
        <v>0</v>
      </c>
      <c r="W247" s="4" t="str">
        <f t="shared" si="31"/>
        <v>0</v>
      </c>
    </row>
    <row r="248" spans="1:23" x14ac:dyDescent="0.3">
      <c r="A248" s="1">
        <f t="shared" si="25"/>
        <v>0</v>
      </c>
      <c r="B248" s="1" t="s">
        <v>12</v>
      </c>
      <c r="C248" s="1">
        <v>0.2</v>
      </c>
      <c r="D248" s="1">
        <v>3</v>
      </c>
      <c r="E248" s="1">
        <f t="shared" si="26"/>
        <v>62</v>
      </c>
      <c r="F248" s="1">
        <v>0</v>
      </c>
      <c r="G248" s="4">
        <f t="shared" si="27"/>
        <v>1.9607843137254901</v>
      </c>
      <c r="H248" s="3">
        <f t="shared" si="28"/>
        <v>2.7639999999999998</v>
      </c>
      <c r="I248" s="4">
        <v>1.0589999999999997</v>
      </c>
      <c r="J248" s="4">
        <v>0.72099999999999997</v>
      </c>
      <c r="K248" s="4">
        <v>0.98399999999999999</v>
      </c>
      <c r="L248" s="1">
        <v>51</v>
      </c>
      <c r="M248" s="1">
        <v>52</v>
      </c>
      <c r="N248" s="1">
        <v>53</v>
      </c>
      <c r="O248" s="1">
        <v>50</v>
      </c>
      <c r="P248" s="1">
        <v>50</v>
      </c>
      <c r="Q248" s="1">
        <v>51</v>
      </c>
      <c r="R248" s="4">
        <v>1.111</v>
      </c>
      <c r="S248" s="4">
        <v>2.4E-2</v>
      </c>
      <c r="T248" s="4">
        <v>4.1000000000000002E-2</v>
      </c>
      <c r="U248" s="4" t="str">
        <f t="shared" si="29"/>
        <v>0</v>
      </c>
      <c r="V248" s="4" t="str">
        <f t="shared" si="30"/>
        <v>0</v>
      </c>
      <c r="W248" s="4" t="str">
        <f t="shared" si="31"/>
        <v>0</v>
      </c>
    </row>
    <row r="249" spans="1:23" x14ac:dyDescent="0.3">
      <c r="A249" s="1">
        <f t="shared" si="25"/>
        <v>0</v>
      </c>
      <c r="B249" s="1" t="s">
        <v>12</v>
      </c>
      <c r="C249" s="1">
        <v>0.2</v>
      </c>
      <c r="D249" s="1">
        <v>4</v>
      </c>
      <c r="E249" s="1">
        <f t="shared" si="26"/>
        <v>62</v>
      </c>
      <c r="F249" s="1">
        <v>1</v>
      </c>
      <c r="G249" s="4">
        <f t="shared" si="27"/>
        <v>0</v>
      </c>
      <c r="H249" s="3">
        <f t="shared" si="28"/>
        <v>2.2170000000000001</v>
      </c>
      <c r="I249" s="4">
        <v>1.1619999999999999</v>
      </c>
      <c r="J249" s="4">
        <v>0.78300000000000003</v>
      </c>
      <c r="K249" s="4">
        <v>0.27200000000000002</v>
      </c>
      <c r="L249" s="1">
        <v>51</v>
      </c>
      <c r="M249" s="1">
        <v>51</v>
      </c>
      <c r="N249" s="1">
        <v>53</v>
      </c>
      <c r="O249" s="1">
        <v>50</v>
      </c>
      <c r="P249" s="1">
        <v>50</v>
      </c>
      <c r="Q249" s="1">
        <v>51</v>
      </c>
      <c r="R249" s="4">
        <v>1.157</v>
      </c>
      <c r="S249" s="4">
        <v>2.4E-2</v>
      </c>
      <c r="T249" s="4">
        <v>0.04</v>
      </c>
      <c r="U249" s="4">
        <f t="shared" si="29"/>
        <v>1.9607843137254901</v>
      </c>
      <c r="V249" s="4">
        <f t="shared" si="30"/>
        <v>1.9607843137254901</v>
      </c>
      <c r="W249" s="4">
        <f t="shared" si="31"/>
        <v>0</v>
      </c>
    </row>
    <row r="250" spans="1:23" x14ac:dyDescent="0.3">
      <c r="A250" s="1">
        <f t="shared" si="25"/>
        <v>0</v>
      </c>
      <c r="B250" s="1" t="s">
        <v>12</v>
      </c>
      <c r="C250" s="1">
        <v>0.2</v>
      </c>
      <c r="D250" s="1">
        <v>1</v>
      </c>
      <c r="E250" s="1">
        <f t="shared" si="26"/>
        <v>63</v>
      </c>
      <c r="F250" s="1">
        <v>1</v>
      </c>
      <c r="G250" s="4">
        <f t="shared" si="27"/>
        <v>0</v>
      </c>
      <c r="H250" s="3">
        <f t="shared" si="28"/>
        <v>1.339</v>
      </c>
      <c r="I250" s="4">
        <v>0.89900000000000002</v>
      </c>
      <c r="J250" s="4">
        <v>0.44</v>
      </c>
      <c r="K250" s="4">
        <v>0</v>
      </c>
      <c r="L250" s="1">
        <v>61</v>
      </c>
      <c r="M250" s="1">
        <v>61</v>
      </c>
      <c r="N250" s="1">
        <v>61</v>
      </c>
      <c r="O250" s="1">
        <v>58</v>
      </c>
      <c r="P250" s="1">
        <v>61</v>
      </c>
      <c r="Q250" s="1">
        <v>61</v>
      </c>
      <c r="R250" s="4">
        <v>0.84099999999999997</v>
      </c>
      <c r="S250" s="4">
        <v>2.5000000000000001E-2</v>
      </c>
      <c r="T250" s="4">
        <v>3.1E-2</v>
      </c>
      <c r="U250" s="4">
        <f t="shared" si="29"/>
        <v>4.918032786885246</v>
      </c>
      <c r="V250" s="4">
        <f t="shared" si="30"/>
        <v>0</v>
      </c>
      <c r="W250" s="4">
        <f t="shared" si="31"/>
        <v>0</v>
      </c>
    </row>
    <row r="251" spans="1:23" x14ac:dyDescent="0.3">
      <c r="A251" s="1">
        <f t="shared" si="25"/>
        <v>0</v>
      </c>
      <c r="B251" s="1" t="s">
        <v>12</v>
      </c>
      <c r="C251" s="1">
        <v>0.2</v>
      </c>
      <c r="D251" s="1">
        <v>2</v>
      </c>
      <c r="E251" s="1">
        <f t="shared" si="26"/>
        <v>63</v>
      </c>
      <c r="F251" s="1">
        <v>1</v>
      </c>
      <c r="G251" s="4">
        <f t="shared" si="27"/>
        <v>0</v>
      </c>
      <c r="H251" s="3">
        <f t="shared" si="28"/>
        <v>1.4889999999999999</v>
      </c>
      <c r="I251" s="4">
        <v>1.0329999999999999</v>
      </c>
      <c r="J251" s="4">
        <v>0.45600000000000002</v>
      </c>
      <c r="K251" s="4">
        <v>0</v>
      </c>
      <c r="L251" s="1">
        <v>61</v>
      </c>
      <c r="M251" s="1">
        <v>61</v>
      </c>
      <c r="N251" s="1">
        <v>61</v>
      </c>
      <c r="O251" s="1">
        <v>58</v>
      </c>
      <c r="P251" s="1">
        <v>61</v>
      </c>
      <c r="Q251" s="1">
        <v>61</v>
      </c>
      <c r="R251" s="4">
        <v>1.0740000000000001</v>
      </c>
      <c r="S251" s="4">
        <v>2.5000000000000001E-2</v>
      </c>
      <c r="T251" s="4">
        <v>3.2000000000000001E-2</v>
      </c>
      <c r="U251" s="4">
        <f t="shared" si="29"/>
        <v>4.918032786885246</v>
      </c>
      <c r="V251" s="4">
        <f t="shared" si="30"/>
        <v>0</v>
      </c>
      <c r="W251" s="4">
        <f t="shared" si="31"/>
        <v>0</v>
      </c>
    </row>
    <row r="252" spans="1:23" x14ac:dyDescent="0.3">
      <c r="A252" s="1">
        <f t="shared" si="25"/>
        <v>0</v>
      </c>
      <c r="B252" s="1" t="s">
        <v>12</v>
      </c>
      <c r="C252" s="1">
        <v>0.2</v>
      </c>
      <c r="D252" s="1">
        <v>3</v>
      </c>
      <c r="E252" s="1">
        <f t="shared" si="26"/>
        <v>63</v>
      </c>
      <c r="F252" s="1">
        <v>1</v>
      </c>
      <c r="G252" s="4">
        <f t="shared" si="27"/>
        <v>0</v>
      </c>
      <c r="H252" s="3">
        <f t="shared" si="28"/>
        <v>1.524</v>
      </c>
      <c r="I252" s="4">
        <v>1.081</v>
      </c>
      <c r="J252" s="4">
        <v>0.443</v>
      </c>
      <c r="K252" s="4">
        <v>0</v>
      </c>
      <c r="L252" s="1">
        <v>61</v>
      </c>
      <c r="M252" s="1">
        <v>61</v>
      </c>
      <c r="N252" s="1">
        <v>61</v>
      </c>
      <c r="O252" s="1">
        <v>58</v>
      </c>
      <c r="P252" s="1">
        <v>61</v>
      </c>
      <c r="Q252" s="1">
        <v>61</v>
      </c>
      <c r="R252" s="4">
        <v>1.169</v>
      </c>
      <c r="S252" s="4">
        <v>2.5000000000000001E-2</v>
      </c>
      <c r="T252" s="4">
        <v>3.1E-2</v>
      </c>
      <c r="U252" s="4">
        <f t="shared" si="29"/>
        <v>4.918032786885246</v>
      </c>
      <c r="V252" s="4">
        <f t="shared" si="30"/>
        <v>0</v>
      </c>
      <c r="W252" s="4">
        <f t="shared" si="31"/>
        <v>0</v>
      </c>
    </row>
    <row r="253" spans="1:23" x14ac:dyDescent="0.3">
      <c r="A253" s="1">
        <f t="shared" si="25"/>
        <v>0</v>
      </c>
      <c r="B253" s="1" t="s">
        <v>12</v>
      </c>
      <c r="C253" s="1">
        <v>0.2</v>
      </c>
      <c r="D253" s="1">
        <v>4</v>
      </c>
      <c r="E253" s="1">
        <f t="shared" si="26"/>
        <v>63</v>
      </c>
      <c r="F253" s="1">
        <v>1</v>
      </c>
      <c r="G253" s="4">
        <f t="shared" si="27"/>
        <v>0</v>
      </c>
      <c r="H253" s="3">
        <f t="shared" si="28"/>
        <v>1.74</v>
      </c>
      <c r="I253" s="4">
        <v>1.286</v>
      </c>
      <c r="J253" s="4">
        <v>0.45400000000000001</v>
      </c>
      <c r="K253" s="4">
        <v>0</v>
      </c>
      <c r="L253" s="1">
        <v>61</v>
      </c>
      <c r="M253" s="1">
        <v>61</v>
      </c>
      <c r="N253" s="1">
        <v>61</v>
      </c>
      <c r="O253" s="1">
        <v>58</v>
      </c>
      <c r="P253" s="1">
        <v>61</v>
      </c>
      <c r="Q253" s="1">
        <v>61</v>
      </c>
      <c r="R253" s="4">
        <v>1.3640000000000001</v>
      </c>
      <c r="S253" s="4">
        <v>2.5000000000000001E-2</v>
      </c>
      <c r="T253" s="4">
        <v>3.1E-2</v>
      </c>
      <c r="U253" s="4">
        <f t="shared" si="29"/>
        <v>4.918032786885246</v>
      </c>
      <c r="V253" s="4">
        <f t="shared" si="30"/>
        <v>0</v>
      </c>
      <c r="W253" s="4">
        <f t="shared" si="31"/>
        <v>0</v>
      </c>
    </row>
    <row r="254" spans="1:23" x14ac:dyDescent="0.3">
      <c r="A254" s="1">
        <f t="shared" si="25"/>
        <v>0</v>
      </c>
      <c r="B254" s="1" t="s">
        <v>12</v>
      </c>
      <c r="C254" s="1">
        <v>0.2</v>
      </c>
      <c r="D254" s="1">
        <v>1</v>
      </c>
      <c r="E254" s="1">
        <f t="shared" si="26"/>
        <v>64</v>
      </c>
      <c r="F254" s="1">
        <v>1</v>
      </c>
      <c r="G254" s="4">
        <f t="shared" si="27"/>
        <v>0</v>
      </c>
      <c r="H254" s="3">
        <f t="shared" si="28"/>
        <v>1.532</v>
      </c>
      <c r="I254" s="4">
        <v>0.95600000000000007</v>
      </c>
      <c r="J254" s="4">
        <v>0.57599999999999996</v>
      </c>
      <c r="K254" s="4">
        <v>0</v>
      </c>
      <c r="L254" s="1">
        <v>56</v>
      </c>
      <c r="M254" s="1">
        <v>56</v>
      </c>
      <c r="N254" s="1">
        <v>56</v>
      </c>
      <c r="O254" s="1">
        <v>53</v>
      </c>
      <c r="P254" s="1">
        <v>55</v>
      </c>
      <c r="Q254" s="1">
        <v>56</v>
      </c>
      <c r="R254" s="4">
        <v>0.879</v>
      </c>
      <c r="S254" s="4">
        <v>2.4E-2</v>
      </c>
      <c r="T254" s="4">
        <v>4.4999999999999998E-2</v>
      </c>
      <c r="U254" s="4">
        <f t="shared" si="29"/>
        <v>5.3571428571428568</v>
      </c>
      <c r="V254" s="4">
        <f t="shared" si="30"/>
        <v>1.7857142857142856</v>
      </c>
      <c r="W254" s="4">
        <f t="shared" si="31"/>
        <v>0</v>
      </c>
    </row>
    <row r="255" spans="1:23" x14ac:dyDescent="0.3">
      <c r="A255" s="1">
        <f t="shared" si="25"/>
        <v>0</v>
      </c>
      <c r="B255" s="1" t="s">
        <v>12</v>
      </c>
      <c r="C255" s="1">
        <v>0.2</v>
      </c>
      <c r="D255" s="1">
        <v>2</v>
      </c>
      <c r="E255" s="1">
        <f t="shared" si="26"/>
        <v>64</v>
      </c>
      <c r="F255" s="1">
        <v>1</v>
      </c>
      <c r="G255" s="4">
        <f t="shared" si="27"/>
        <v>0</v>
      </c>
      <c r="H255" s="3">
        <f t="shared" si="28"/>
        <v>1.7869999999999997</v>
      </c>
      <c r="I255" s="4">
        <v>1.1819999999999997</v>
      </c>
      <c r="J255" s="4">
        <v>0.60499999999999998</v>
      </c>
      <c r="K255" s="4">
        <v>0</v>
      </c>
      <c r="L255" s="1">
        <v>56</v>
      </c>
      <c r="M255" s="1">
        <v>56</v>
      </c>
      <c r="N255" s="1">
        <v>56</v>
      </c>
      <c r="O255" s="1">
        <v>53</v>
      </c>
      <c r="P255" s="1">
        <v>55</v>
      </c>
      <c r="Q255" s="1">
        <v>56</v>
      </c>
      <c r="R255" s="4">
        <v>1.1659999999999999</v>
      </c>
      <c r="S255" s="4">
        <v>2.4E-2</v>
      </c>
      <c r="T255" s="4">
        <v>4.4999999999999998E-2</v>
      </c>
      <c r="U255" s="4">
        <f t="shared" si="29"/>
        <v>5.3571428571428568</v>
      </c>
      <c r="V255" s="4">
        <f t="shared" si="30"/>
        <v>1.7857142857142856</v>
      </c>
      <c r="W255" s="4">
        <f t="shared" si="31"/>
        <v>0</v>
      </c>
    </row>
    <row r="256" spans="1:23" x14ac:dyDescent="0.3">
      <c r="A256" s="1">
        <f t="shared" si="25"/>
        <v>0</v>
      </c>
      <c r="B256" s="1" t="s">
        <v>12</v>
      </c>
      <c r="C256" s="1">
        <v>0.2</v>
      </c>
      <c r="D256" s="1">
        <v>3</v>
      </c>
      <c r="E256" s="1">
        <f t="shared" si="26"/>
        <v>64</v>
      </c>
      <c r="F256" s="1">
        <v>1</v>
      </c>
      <c r="G256" s="4">
        <f t="shared" si="27"/>
        <v>0</v>
      </c>
      <c r="H256" s="3">
        <f t="shared" si="28"/>
        <v>1.8309999999999997</v>
      </c>
      <c r="I256" s="4">
        <v>1.2239999999999998</v>
      </c>
      <c r="J256" s="4">
        <v>0.60699999999999998</v>
      </c>
      <c r="K256" s="4">
        <v>0</v>
      </c>
      <c r="L256" s="1">
        <v>56</v>
      </c>
      <c r="M256" s="1">
        <v>56</v>
      </c>
      <c r="N256" s="1">
        <v>56</v>
      </c>
      <c r="O256" s="1">
        <v>53</v>
      </c>
      <c r="P256" s="1">
        <v>55</v>
      </c>
      <c r="Q256" s="1">
        <v>56</v>
      </c>
      <c r="R256" s="4">
        <v>1.3340000000000001</v>
      </c>
      <c r="S256" s="4">
        <v>2.4E-2</v>
      </c>
      <c r="T256" s="4">
        <v>4.4999999999999998E-2</v>
      </c>
      <c r="U256" s="4">
        <f t="shared" si="29"/>
        <v>5.3571428571428568</v>
      </c>
      <c r="V256" s="4">
        <f t="shared" si="30"/>
        <v>1.7857142857142856</v>
      </c>
      <c r="W256" s="4">
        <f t="shared" si="31"/>
        <v>0</v>
      </c>
    </row>
    <row r="257" spans="1:23" x14ac:dyDescent="0.3">
      <c r="A257" s="1">
        <f t="shared" si="25"/>
        <v>0</v>
      </c>
      <c r="B257" s="1" t="s">
        <v>12</v>
      </c>
      <c r="C257" s="1">
        <v>0.2</v>
      </c>
      <c r="D257" s="1">
        <v>4</v>
      </c>
      <c r="E257" s="1">
        <f t="shared" si="26"/>
        <v>64</v>
      </c>
      <c r="F257" s="1">
        <v>1</v>
      </c>
      <c r="G257" s="4">
        <f t="shared" si="27"/>
        <v>0</v>
      </c>
      <c r="H257" s="3">
        <f t="shared" si="28"/>
        <v>1.923</v>
      </c>
      <c r="I257" s="4">
        <v>1.351</v>
      </c>
      <c r="J257" s="4">
        <v>0.57199999999999995</v>
      </c>
      <c r="K257" s="4">
        <v>0</v>
      </c>
      <c r="L257" s="1">
        <v>56</v>
      </c>
      <c r="M257" s="1">
        <v>56</v>
      </c>
      <c r="N257" s="1">
        <v>56</v>
      </c>
      <c r="O257" s="1">
        <v>53</v>
      </c>
      <c r="P257" s="1">
        <v>55</v>
      </c>
      <c r="Q257" s="1">
        <v>56</v>
      </c>
      <c r="R257" s="4">
        <v>1.375</v>
      </c>
      <c r="S257" s="4">
        <v>2.4E-2</v>
      </c>
      <c r="T257" s="4">
        <v>4.2000000000000003E-2</v>
      </c>
      <c r="U257" s="4">
        <f t="shared" si="29"/>
        <v>5.3571428571428568</v>
      </c>
      <c r="V257" s="4">
        <f t="shared" si="30"/>
        <v>1.7857142857142856</v>
      </c>
      <c r="W257" s="4">
        <f t="shared" si="31"/>
        <v>0</v>
      </c>
    </row>
    <row r="258" spans="1:23" x14ac:dyDescent="0.3">
      <c r="A258" s="1">
        <f t="shared" ref="A258:A321" si="36">IF(MOD(E258,25)=0,1,0)</f>
        <v>0</v>
      </c>
      <c r="B258" s="1" t="s">
        <v>12</v>
      </c>
      <c r="C258" s="1">
        <v>0.2</v>
      </c>
      <c r="D258" s="1">
        <v>1</v>
      </c>
      <c r="E258" s="1">
        <f t="shared" si="26"/>
        <v>65</v>
      </c>
      <c r="F258" s="1">
        <v>1</v>
      </c>
      <c r="G258" s="4">
        <f t="shared" si="27"/>
        <v>0</v>
      </c>
      <c r="H258" s="3">
        <f t="shared" si="28"/>
        <v>1.3149999999999999</v>
      </c>
      <c r="I258" s="4">
        <v>0.96800000000000008</v>
      </c>
      <c r="J258" s="4">
        <v>0.34699999999999998</v>
      </c>
      <c r="K258" s="4">
        <v>0</v>
      </c>
      <c r="L258" s="1">
        <v>61</v>
      </c>
      <c r="M258" s="1">
        <v>61</v>
      </c>
      <c r="N258" s="1">
        <v>61</v>
      </c>
      <c r="O258" s="1">
        <v>59</v>
      </c>
      <c r="P258" s="1">
        <v>61</v>
      </c>
      <c r="Q258" s="1">
        <v>61</v>
      </c>
      <c r="R258" s="4">
        <v>1.0780000000000001</v>
      </c>
      <c r="S258" s="4">
        <v>2.5999999999999999E-2</v>
      </c>
      <c r="T258" s="4">
        <v>4.2999999999999997E-2</v>
      </c>
      <c r="U258" s="4">
        <f t="shared" si="29"/>
        <v>3.278688524590164</v>
      </c>
      <c r="V258" s="4">
        <f t="shared" si="30"/>
        <v>0</v>
      </c>
      <c r="W258" s="4">
        <f t="shared" si="31"/>
        <v>0</v>
      </c>
    </row>
    <row r="259" spans="1:23" x14ac:dyDescent="0.3">
      <c r="A259" s="1">
        <f t="shared" si="36"/>
        <v>0</v>
      </c>
      <c r="B259" s="1" t="s">
        <v>12</v>
      </c>
      <c r="C259" s="1">
        <v>0.2</v>
      </c>
      <c r="D259" s="1">
        <v>2</v>
      </c>
      <c r="E259" s="1">
        <f t="shared" ref="E259:E322" si="37">_xlfn.CEILING.MATH((ROW(E259)-1)/4)</f>
        <v>65</v>
      </c>
      <c r="F259" s="1">
        <v>1</v>
      </c>
      <c r="G259" s="4">
        <f t="shared" ref="G259:G322" si="38">(M259-L259)/L259*100</f>
        <v>0</v>
      </c>
      <c r="H259" s="3">
        <f t="shared" ref="H259:H322" si="39">I259+K259+J259</f>
        <v>1.5620000000000001</v>
      </c>
      <c r="I259" s="4">
        <v>1.125</v>
      </c>
      <c r="J259" s="4">
        <v>0.437</v>
      </c>
      <c r="K259" s="4">
        <v>0</v>
      </c>
      <c r="L259" s="1">
        <v>61</v>
      </c>
      <c r="M259" s="1">
        <v>61</v>
      </c>
      <c r="N259" s="1">
        <v>61</v>
      </c>
      <c r="O259" s="1">
        <v>59</v>
      </c>
      <c r="P259" s="1">
        <v>61</v>
      </c>
      <c r="Q259" s="1">
        <v>61</v>
      </c>
      <c r="R259" s="4">
        <v>1.2210000000000001</v>
      </c>
      <c r="S259" s="4">
        <v>2.5999999999999999E-2</v>
      </c>
      <c r="T259" s="4">
        <v>4.2000000000000003E-2</v>
      </c>
      <c r="U259" s="4">
        <f t="shared" ref="U259:U322" si="40">IF(F259=1,(M259-O259)/M259*100,"0")</f>
        <v>3.278688524590164</v>
      </c>
      <c r="V259" s="4">
        <f t="shared" ref="V259:V322" si="41">IF(F259=1,(M259-P259)/M259*100,"0")</f>
        <v>0</v>
      </c>
      <c r="W259" s="4">
        <f t="shared" ref="W259:W322" si="42">IF(F259=1,(M259-Q259)/M259*100,"0")</f>
        <v>0</v>
      </c>
    </row>
    <row r="260" spans="1:23" x14ac:dyDescent="0.3">
      <c r="A260" s="1">
        <f t="shared" si="36"/>
        <v>0</v>
      </c>
      <c r="B260" s="1" t="s">
        <v>12</v>
      </c>
      <c r="C260" s="1">
        <v>0.2</v>
      </c>
      <c r="D260" s="1">
        <v>3</v>
      </c>
      <c r="E260" s="1">
        <f t="shared" si="37"/>
        <v>65</v>
      </c>
      <c r="F260" s="1">
        <v>1</v>
      </c>
      <c r="G260" s="4">
        <f t="shared" si="38"/>
        <v>0</v>
      </c>
      <c r="H260" s="3">
        <f t="shared" si="39"/>
        <v>1.6039999999999999</v>
      </c>
      <c r="I260" s="4">
        <v>1.2569999999999999</v>
      </c>
      <c r="J260" s="4">
        <v>0.34699999999999998</v>
      </c>
      <c r="K260" s="4">
        <v>0</v>
      </c>
      <c r="L260" s="1">
        <v>61</v>
      </c>
      <c r="M260" s="1">
        <v>61</v>
      </c>
      <c r="N260" s="1">
        <v>61</v>
      </c>
      <c r="O260" s="1">
        <v>59</v>
      </c>
      <c r="P260" s="1">
        <v>61</v>
      </c>
      <c r="Q260" s="1">
        <v>61</v>
      </c>
      <c r="R260" s="4">
        <v>1.419</v>
      </c>
      <c r="S260" s="4">
        <v>2.5999999999999999E-2</v>
      </c>
      <c r="T260" s="4">
        <v>4.2000000000000003E-2</v>
      </c>
      <c r="U260" s="4">
        <f t="shared" si="40"/>
        <v>3.278688524590164</v>
      </c>
      <c r="V260" s="4">
        <f t="shared" si="41"/>
        <v>0</v>
      </c>
      <c r="W260" s="4">
        <f t="shared" si="42"/>
        <v>0</v>
      </c>
    </row>
    <row r="261" spans="1:23" x14ac:dyDescent="0.3">
      <c r="A261" s="1">
        <f t="shared" si="36"/>
        <v>0</v>
      </c>
      <c r="B261" s="1" t="s">
        <v>12</v>
      </c>
      <c r="C261" s="1">
        <v>0.2</v>
      </c>
      <c r="D261" s="1">
        <v>4</v>
      </c>
      <c r="E261" s="1">
        <f t="shared" si="37"/>
        <v>65</v>
      </c>
      <c r="F261" s="1">
        <v>1</v>
      </c>
      <c r="G261" s="4">
        <f t="shared" si="38"/>
        <v>0</v>
      </c>
      <c r="H261" s="3">
        <f t="shared" si="39"/>
        <v>1.7419999999999998</v>
      </c>
      <c r="I261" s="4">
        <v>1.4149999999999998</v>
      </c>
      <c r="J261" s="4">
        <v>0.32700000000000001</v>
      </c>
      <c r="K261" s="4">
        <v>0</v>
      </c>
      <c r="L261" s="1">
        <v>61</v>
      </c>
      <c r="M261" s="1">
        <v>61</v>
      </c>
      <c r="N261" s="1">
        <v>61</v>
      </c>
      <c r="O261" s="1">
        <v>59</v>
      </c>
      <c r="P261" s="1">
        <v>61</v>
      </c>
      <c r="Q261" s="1">
        <v>61</v>
      </c>
      <c r="R261" s="4">
        <v>1.36</v>
      </c>
      <c r="S261" s="4">
        <v>2.5999999999999999E-2</v>
      </c>
      <c r="T261" s="4">
        <v>3.9E-2</v>
      </c>
      <c r="U261" s="4">
        <f t="shared" si="40"/>
        <v>3.278688524590164</v>
      </c>
      <c r="V261" s="4">
        <f t="shared" si="41"/>
        <v>0</v>
      </c>
      <c r="W261" s="4">
        <f t="shared" si="42"/>
        <v>0</v>
      </c>
    </row>
    <row r="262" spans="1:23" x14ac:dyDescent="0.3">
      <c r="A262" s="1">
        <f t="shared" si="36"/>
        <v>0</v>
      </c>
      <c r="B262" s="1" t="s">
        <v>12</v>
      </c>
      <c r="C262" s="1">
        <v>0.2</v>
      </c>
      <c r="D262" s="1">
        <v>1</v>
      </c>
      <c r="E262" s="1">
        <f t="shared" si="37"/>
        <v>66</v>
      </c>
      <c r="F262" s="1">
        <v>1</v>
      </c>
      <c r="G262" s="4">
        <f t="shared" si="38"/>
        <v>0</v>
      </c>
      <c r="H262" s="3">
        <f t="shared" si="39"/>
        <v>1.6150000000000002</v>
      </c>
      <c r="I262" s="4">
        <v>0.82200000000000006</v>
      </c>
      <c r="J262" s="4">
        <v>0.79300000000000004</v>
      </c>
      <c r="K262" s="4">
        <v>0</v>
      </c>
      <c r="L262" s="1">
        <v>51</v>
      </c>
      <c r="M262" s="1">
        <v>51</v>
      </c>
      <c r="N262" s="1">
        <v>51</v>
      </c>
      <c r="O262" s="1">
        <v>50</v>
      </c>
      <c r="P262" s="1">
        <v>50</v>
      </c>
      <c r="Q262" s="1">
        <v>51</v>
      </c>
      <c r="R262" s="4">
        <v>0.77100000000000002</v>
      </c>
      <c r="S262" s="4">
        <v>0.03</v>
      </c>
      <c r="T262" s="4">
        <v>4.9000000000000002E-2</v>
      </c>
      <c r="U262" s="4">
        <f t="shared" si="40"/>
        <v>1.9607843137254901</v>
      </c>
      <c r="V262" s="4">
        <f t="shared" si="41"/>
        <v>1.9607843137254901</v>
      </c>
      <c r="W262" s="4">
        <f t="shared" si="42"/>
        <v>0</v>
      </c>
    </row>
    <row r="263" spans="1:23" x14ac:dyDescent="0.3">
      <c r="A263" s="1">
        <f t="shared" si="36"/>
        <v>0</v>
      </c>
      <c r="B263" s="1" t="s">
        <v>12</v>
      </c>
      <c r="C263" s="1">
        <v>0.2</v>
      </c>
      <c r="D263" s="1">
        <v>2</v>
      </c>
      <c r="E263" s="1">
        <f t="shared" si="37"/>
        <v>66</v>
      </c>
      <c r="F263" s="1">
        <v>1</v>
      </c>
      <c r="G263" s="4">
        <f t="shared" si="38"/>
        <v>0</v>
      </c>
      <c r="H263" s="3">
        <f t="shared" si="39"/>
        <v>1.665</v>
      </c>
      <c r="I263" s="4">
        <v>0.94400000000000006</v>
      </c>
      <c r="J263" s="4">
        <v>0.72099999999999997</v>
      </c>
      <c r="K263" s="4">
        <v>0</v>
      </c>
      <c r="L263" s="1">
        <v>51</v>
      </c>
      <c r="M263" s="1">
        <v>51</v>
      </c>
      <c r="N263" s="1">
        <v>51</v>
      </c>
      <c r="O263" s="1">
        <v>50</v>
      </c>
      <c r="P263" s="1">
        <v>50</v>
      </c>
      <c r="Q263" s="1">
        <v>51</v>
      </c>
      <c r="R263" s="4">
        <v>1.0129999999999999</v>
      </c>
      <c r="S263" s="4">
        <v>0.03</v>
      </c>
      <c r="T263" s="4">
        <v>4.7E-2</v>
      </c>
      <c r="U263" s="4">
        <f t="shared" si="40"/>
        <v>1.9607843137254901</v>
      </c>
      <c r="V263" s="4">
        <f t="shared" si="41"/>
        <v>1.9607843137254901</v>
      </c>
      <c r="W263" s="4">
        <f t="shared" si="42"/>
        <v>0</v>
      </c>
    </row>
    <row r="264" spans="1:23" x14ac:dyDescent="0.3">
      <c r="A264" s="1">
        <f t="shared" si="36"/>
        <v>0</v>
      </c>
      <c r="B264" s="1" t="s">
        <v>12</v>
      </c>
      <c r="C264" s="1">
        <v>0.2</v>
      </c>
      <c r="D264" s="1">
        <v>3</v>
      </c>
      <c r="E264" s="1">
        <f t="shared" si="37"/>
        <v>66</v>
      </c>
      <c r="F264" s="1">
        <v>1</v>
      </c>
      <c r="G264" s="4">
        <f t="shared" si="38"/>
        <v>0</v>
      </c>
      <c r="H264" s="3">
        <f t="shared" si="39"/>
        <v>1.8280000000000001</v>
      </c>
      <c r="I264" s="4">
        <v>1.034</v>
      </c>
      <c r="J264" s="4">
        <v>0.79400000000000004</v>
      </c>
      <c r="K264" s="4">
        <v>0</v>
      </c>
      <c r="L264" s="1">
        <v>51</v>
      </c>
      <c r="M264" s="1">
        <v>51</v>
      </c>
      <c r="N264" s="1">
        <v>51</v>
      </c>
      <c r="O264" s="1">
        <v>50</v>
      </c>
      <c r="P264" s="1">
        <v>50</v>
      </c>
      <c r="Q264" s="1">
        <v>51</v>
      </c>
      <c r="R264" s="4">
        <v>1.0880000000000001</v>
      </c>
      <c r="S264" s="4">
        <v>0.03</v>
      </c>
      <c r="T264" s="4">
        <v>4.8000000000000001E-2</v>
      </c>
      <c r="U264" s="4">
        <f t="shared" si="40"/>
        <v>1.9607843137254901</v>
      </c>
      <c r="V264" s="4">
        <f t="shared" si="41"/>
        <v>1.9607843137254901</v>
      </c>
      <c r="W264" s="4">
        <f t="shared" si="42"/>
        <v>0</v>
      </c>
    </row>
    <row r="265" spans="1:23" x14ac:dyDescent="0.3">
      <c r="A265" s="1">
        <f t="shared" si="36"/>
        <v>0</v>
      </c>
      <c r="B265" s="1" t="s">
        <v>12</v>
      </c>
      <c r="C265" s="1">
        <v>0.2</v>
      </c>
      <c r="D265" s="1">
        <v>4</v>
      </c>
      <c r="E265" s="1">
        <f t="shared" si="37"/>
        <v>66</v>
      </c>
      <c r="F265" s="1">
        <v>1</v>
      </c>
      <c r="G265" s="4">
        <f t="shared" si="38"/>
        <v>0</v>
      </c>
      <c r="H265" s="3">
        <f t="shared" si="39"/>
        <v>1.901</v>
      </c>
      <c r="I265" s="4">
        <v>1.119</v>
      </c>
      <c r="J265" s="4">
        <v>0.78200000000000003</v>
      </c>
      <c r="K265" s="4">
        <v>0</v>
      </c>
      <c r="L265" s="1">
        <v>51</v>
      </c>
      <c r="M265" s="1">
        <v>51</v>
      </c>
      <c r="N265" s="1">
        <v>51</v>
      </c>
      <c r="O265" s="1">
        <v>50</v>
      </c>
      <c r="P265" s="1">
        <v>50</v>
      </c>
      <c r="Q265" s="1">
        <v>51</v>
      </c>
      <c r="R265" s="4">
        <v>1.1659999999999999</v>
      </c>
      <c r="S265" s="4">
        <v>0.03</v>
      </c>
      <c r="T265" s="4">
        <v>4.2999999999999997E-2</v>
      </c>
      <c r="U265" s="4">
        <f t="shared" si="40"/>
        <v>1.9607843137254901</v>
      </c>
      <c r="V265" s="4">
        <f t="shared" si="41"/>
        <v>1.9607843137254901</v>
      </c>
      <c r="W265" s="4">
        <f t="shared" si="42"/>
        <v>0</v>
      </c>
    </row>
    <row r="266" spans="1:23" x14ac:dyDescent="0.3">
      <c r="A266" s="1">
        <f t="shared" si="36"/>
        <v>0</v>
      </c>
      <c r="B266" s="1" t="s">
        <v>12</v>
      </c>
      <c r="C266" s="1">
        <v>0.2</v>
      </c>
      <c r="D266" s="1">
        <v>1</v>
      </c>
      <c r="E266" s="1">
        <f t="shared" si="37"/>
        <v>67</v>
      </c>
      <c r="F266" s="1">
        <v>1</v>
      </c>
      <c r="G266" s="4">
        <f t="shared" si="38"/>
        <v>0</v>
      </c>
      <c r="H266" s="3">
        <f t="shared" si="39"/>
        <v>1.2290000000000001</v>
      </c>
      <c r="I266" s="4">
        <v>0.80200000000000005</v>
      </c>
      <c r="J266" s="4">
        <v>0.42699999999999999</v>
      </c>
      <c r="K266" s="4">
        <v>0</v>
      </c>
      <c r="L266" s="1">
        <v>54</v>
      </c>
      <c r="M266" s="1">
        <v>54</v>
      </c>
      <c r="N266" s="1">
        <v>54</v>
      </c>
      <c r="O266" s="1">
        <v>52</v>
      </c>
      <c r="P266" s="1">
        <v>54</v>
      </c>
      <c r="Q266" s="1">
        <v>54</v>
      </c>
      <c r="R266" s="4">
        <v>0.82</v>
      </c>
      <c r="S266" s="4">
        <v>2.3E-2</v>
      </c>
      <c r="T266" s="4">
        <v>4.3999999999999997E-2</v>
      </c>
      <c r="U266" s="4">
        <f t="shared" si="40"/>
        <v>3.7037037037037033</v>
      </c>
      <c r="V266" s="4">
        <f t="shared" si="41"/>
        <v>0</v>
      </c>
      <c r="W266" s="4">
        <f t="shared" si="42"/>
        <v>0</v>
      </c>
    </row>
    <row r="267" spans="1:23" x14ac:dyDescent="0.3">
      <c r="A267" s="1">
        <f t="shared" si="36"/>
        <v>0</v>
      </c>
      <c r="B267" s="1" t="s">
        <v>12</v>
      </c>
      <c r="C267" s="1">
        <v>0.2</v>
      </c>
      <c r="D267" s="1">
        <v>2</v>
      </c>
      <c r="E267" s="1">
        <f t="shared" si="37"/>
        <v>67</v>
      </c>
      <c r="F267" s="1">
        <v>1</v>
      </c>
      <c r="G267" s="4">
        <f t="shared" si="38"/>
        <v>0</v>
      </c>
      <c r="H267" s="3">
        <f t="shared" si="39"/>
        <v>1.4260000000000002</v>
      </c>
      <c r="I267" s="4">
        <v>0.94800000000000006</v>
      </c>
      <c r="J267" s="4">
        <v>0.47799999999999998</v>
      </c>
      <c r="K267" s="4">
        <v>0</v>
      </c>
      <c r="L267" s="1">
        <v>54</v>
      </c>
      <c r="M267" s="1">
        <v>54</v>
      </c>
      <c r="N267" s="1">
        <v>54</v>
      </c>
      <c r="O267" s="1">
        <v>52</v>
      </c>
      <c r="P267" s="1">
        <v>54</v>
      </c>
      <c r="Q267" s="1">
        <v>54</v>
      </c>
      <c r="R267" s="4">
        <v>0.99099999999999999</v>
      </c>
      <c r="S267" s="4">
        <v>2.3E-2</v>
      </c>
      <c r="T267" s="4">
        <v>4.3999999999999997E-2</v>
      </c>
      <c r="U267" s="4">
        <f t="shared" si="40"/>
        <v>3.7037037037037033</v>
      </c>
      <c r="V267" s="4">
        <f t="shared" si="41"/>
        <v>0</v>
      </c>
      <c r="W267" s="4">
        <f t="shared" si="42"/>
        <v>0</v>
      </c>
    </row>
    <row r="268" spans="1:23" x14ac:dyDescent="0.3">
      <c r="A268" s="1">
        <f t="shared" si="36"/>
        <v>0</v>
      </c>
      <c r="B268" s="1" t="s">
        <v>12</v>
      </c>
      <c r="C268" s="1">
        <v>0.2</v>
      </c>
      <c r="D268" s="1">
        <v>3</v>
      </c>
      <c r="E268" s="1">
        <f t="shared" si="37"/>
        <v>67</v>
      </c>
      <c r="F268" s="1">
        <v>1</v>
      </c>
      <c r="G268" s="4">
        <f t="shared" si="38"/>
        <v>0</v>
      </c>
      <c r="H268" s="3">
        <f t="shared" si="39"/>
        <v>1.4689999999999999</v>
      </c>
      <c r="I268" s="4">
        <v>0.98999999999999988</v>
      </c>
      <c r="J268" s="4">
        <v>0.47899999999999998</v>
      </c>
      <c r="K268" s="4">
        <v>0</v>
      </c>
      <c r="L268" s="1">
        <v>54</v>
      </c>
      <c r="M268" s="1">
        <v>54</v>
      </c>
      <c r="N268" s="1">
        <v>54</v>
      </c>
      <c r="O268" s="1">
        <v>52</v>
      </c>
      <c r="P268" s="1">
        <v>54</v>
      </c>
      <c r="Q268" s="1">
        <v>54</v>
      </c>
      <c r="R268" s="4">
        <v>0.96499999999999997</v>
      </c>
      <c r="S268" s="4">
        <v>2.3E-2</v>
      </c>
      <c r="T268" s="4">
        <v>4.2999999999999997E-2</v>
      </c>
      <c r="U268" s="4">
        <f t="shared" si="40"/>
        <v>3.7037037037037033</v>
      </c>
      <c r="V268" s="4">
        <f t="shared" si="41"/>
        <v>0</v>
      </c>
      <c r="W268" s="4">
        <f t="shared" si="42"/>
        <v>0</v>
      </c>
    </row>
    <row r="269" spans="1:23" x14ac:dyDescent="0.3">
      <c r="A269" s="1">
        <f t="shared" si="36"/>
        <v>0</v>
      </c>
      <c r="B269" s="1" t="s">
        <v>12</v>
      </c>
      <c r="C269" s="1">
        <v>0.2</v>
      </c>
      <c r="D269" s="1">
        <v>4</v>
      </c>
      <c r="E269" s="1">
        <f t="shared" si="37"/>
        <v>67</v>
      </c>
      <c r="F269" s="1">
        <v>1</v>
      </c>
      <c r="G269" s="4">
        <f t="shared" si="38"/>
        <v>0</v>
      </c>
      <c r="H269" s="3">
        <f t="shared" si="39"/>
        <v>1.6</v>
      </c>
      <c r="I269" s="4">
        <v>1.121</v>
      </c>
      <c r="J269" s="4">
        <v>0.47899999999999998</v>
      </c>
      <c r="K269" s="4">
        <v>0</v>
      </c>
      <c r="L269" s="1">
        <v>54</v>
      </c>
      <c r="M269" s="1">
        <v>54</v>
      </c>
      <c r="N269" s="1">
        <v>54</v>
      </c>
      <c r="O269" s="1">
        <v>52</v>
      </c>
      <c r="P269" s="1">
        <v>54</v>
      </c>
      <c r="Q269" s="1">
        <v>54</v>
      </c>
      <c r="R269" s="4">
        <v>1.0349999999999999</v>
      </c>
      <c r="S269" s="4">
        <v>2.3E-2</v>
      </c>
      <c r="T269" s="4">
        <v>4.5999999999999999E-2</v>
      </c>
      <c r="U269" s="4">
        <f t="shared" si="40"/>
        <v>3.7037037037037033</v>
      </c>
      <c r="V269" s="4">
        <f t="shared" si="41"/>
        <v>0</v>
      </c>
      <c r="W269" s="4">
        <f t="shared" si="42"/>
        <v>0</v>
      </c>
    </row>
    <row r="270" spans="1:23" x14ac:dyDescent="0.3">
      <c r="A270" s="1">
        <f t="shared" si="36"/>
        <v>0</v>
      </c>
      <c r="B270" s="1" t="s">
        <v>12</v>
      </c>
      <c r="C270" s="1">
        <v>0.2</v>
      </c>
      <c r="D270" s="1">
        <v>1</v>
      </c>
      <c r="E270" s="1">
        <f t="shared" si="37"/>
        <v>68</v>
      </c>
      <c r="F270" s="1">
        <v>1</v>
      </c>
      <c r="G270" s="4">
        <f t="shared" si="38"/>
        <v>0</v>
      </c>
      <c r="H270" s="3">
        <f t="shared" si="39"/>
        <v>1.78</v>
      </c>
      <c r="I270" s="4">
        <v>0.84800000000000009</v>
      </c>
      <c r="J270" s="4">
        <v>0.57899999999999996</v>
      </c>
      <c r="K270" s="4">
        <v>0.35299999999999998</v>
      </c>
      <c r="L270" s="1">
        <v>57</v>
      </c>
      <c r="M270" s="1">
        <v>57</v>
      </c>
      <c r="N270" s="1">
        <v>59</v>
      </c>
      <c r="O270" s="1">
        <v>57</v>
      </c>
      <c r="P270" s="1">
        <v>57</v>
      </c>
      <c r="Q270" s="1">
        <v>57</v>
      </c>
      <c r="R270" s="4">
        <v>0.93200000000000005</v>
      </c>
      <c r="S270" s="4">
        <v>2.8000000000000001E-2</v>
      </c>
      <c r="T270" s="4">
        <v>3.6999999999999998E-2</v>
      </c>
      <c r="U270" s="4">
        <f t="shared" si="40"/>
        <v>0</v>
      </c>
      <c r="V270" s="4">
        <f t="shared" si="41"/>
        <v>0</v>
      </c>
      <c r="W270" s="4">
        <f t="shared" si="42"/>
        <v>0</v>
      </c>
    </row>
    <row r="271" spans="1:23" x14ac:dyDescent="0.3">
      <c r="A271" s="1">
        <f t="shared" si="36"/>
        <v>0</v>
      </c>
      <c r="B271" s="1" t="s">
        <v>12</v>
      </c>
      <c r="C271" s="1">
        <v>0.2</v>
      </c>
      <c r="D271" s="1">
        <v>2</v>
      </c>
      <c r="E271" s="1">
        <f t="shared" si="37"/>
        <v>68</v>
      </c>
      <c r="F271" s="1">
        <v>1</v>
      </c>
      <c r="G271" s="4">
        <f t="shared" si="38"/>
        <v>0</v>
      </c>
      <c r="H271" s="3">
        <f t="shared" si="39"/>
        <v>1.9520000000000002</v>
      </c>
      <c r="I271" s="4">
        <v>1.0730000000000002</v>
      </c>
      <c r="J271" s="4">
        <v>0.54400000000000004</v>
      </c>
      <c r="K271" s="4">
        <v>0.33500000000000002</v>
      </c>
      <c r="L271" s="1">
        <v>57</v>
      </c>
      <c r="M271" s="1">
        <v>57</v>
      </c>
      <c r="N271" s="1">
        <v>59</v>
      </c>
      <c r="O271" s="1">
        <v>57</v>
      </c>
      <c r="P271" s="1">
        <v>57</v>
      </c>
      <c r="Q271" s="1">
        <v>57</v>
      </c>
      <c r="R271" s="4">
        <v>1.032</v>
      </c>
      <c r="S271" s="4">
        <v>2.8000000000000001E-2</v>
      </c>
      <c r="T271" s="4">
        <v>3.7999999999999999E-2</v>
      </c>
      <c r="U271" s="4">
        <f t="shared" si="40"/>
        <v>0</v>
      </c>
      <c r="V271" s="4">
        <f t="shared" si="41"/>
        <v>0</v>
      </c>
      <c r="W271" s="4">
        <f t="shared" si="42"/>
        <v>0</v>
      </c>
    </row>
    <row r="272" spans="1:23" x14ac:dyDescent="0.3">
      <c r="A272" s="1">
        <f t="shared" si="36"/>
        <v>0</v>
      </c>
      <c r="B272" s="1" t="s">
        <v>12</v>
      </c>
      <c r="C272" s="1">
        <v>0.2</v>
      </c>
      <c r="D272" s="1">
        <v>3</v>
      </c>
      <c r="E272" s="1">
        <f t="shared" si="37"/>
        <v>68</v>
      </c>
      <c r="F272" s="1">
        <v>1</v>
      </c>
      <c r="G272" s="4">
        <f t="shared" si="38"/>
        <v>0</v>
      </c>
      <c r="H272" s="3">
        <f t="shared" si="39"/>
        <v>2.0289999999999999</v>
      </c>
      <c r="I272" s="4">
        <v>1.167</v>
      </c>
      <c r="J272" s="4">
        <v>0.56299999999999994</v>
      </c>
      <c r="K272" s="4">
        <v>0.29899999999999999</v>
      </c>
      <c r="L272" s="1">
        <v>57</v>
      </c>
      <c r="M272" s="1">
        <v>57</v>
      </c>
      <c r="N272" s="1">
        <v>59</v>
      </c>
      <c r="O272" s="1">
        <v>57</v>
      </c>
      <c r="P272" s="1">
        <v>57</v>
      </c>
      <c r="Q272" s="1">
        <v>57</v>
      </c>
      <c r="R272" s="4">
        <v>1.06</v>
      </c>
      <c r="S272" s="4">
        <v>2.8000000000000001E-2</v>
      </c>
      <c r="T272" s="4">
        <v>3.6999999999999998E-2</v>
      </c>
      <c r="U272" s="4">
        <f t="shared" si="40"/>
        <v>0</v>
      </c>
      <c r="V272" s="4">
        <f t="shared" si="41"/>
        <v>0</v>
      </c>
      <c r="W272" s="4">
        <f t="shared" si="42"/>
        <v>0</v>
      </c>
    </row>
    <row r="273" spans="1:23" x14ac:dyDescent="0.3">
      <c r="A273" s="1">
        <f t="shared" si="36"/>
        <v>0</v>
      </c>
      <c r="B273" s="1" t="s">
        <v>12</v>
      </c>
      <c r="C273" s="1">
        <v>0.2</v>
      </c>
      <c r="D273" s="1">
        <v>4</v>
      </c>
      <c r="E273" s="1">
        <f t="shared" si="37"/>
        <v>68</v>
      </c>
      <c r="F273" s="1">
        <v>1</v>
      </c>
      <c r="G273" s="4">
        <f t="shared" si="38"/>
        <v>0</v>
      </c>
      <c r="H273" s="3">
        <f t="shared" si="39"/>
        <v>2.1900000000000004</v>
      </c>
      <c r="I273" s="4">
        <v>1.2400000000000002</v>
      </c>
      <c r="J273" s="4">
        <v>0.57299999999999995</v>
      </c>
      <c r="K273" s="4">
        <v>0.377</v>
      </c>
      <c r="L273" s="1">
        <v>57</v>
      </c>
      <c r="M273" s="1">
        <v>57</v>
      </c>
      <c r="N273" s="1">
        <v>59</v>
      </c>
      <c r="O273" s="1">
        <v>57</v>
      </c>
      <c r="P273" s="1">
        <v>57</v>
      </c>
      <c r="Q273" s="1">
        <v>57</v>
      </c>
      <c r="R273" s="4">
        <v>1.3520000000000001</v>
      </c>
      <c r="S273" s="4">
        <v>2.8000000000000001E-2</v>
      </c>
      <c r="T273" s="4">
        <v>3.5999999999999997E-2</v>
      </c>
      <c r="U273" s="4">
        <f t="shared" si="40"/>
        <v>0</v>
      </c>
      <c r="V273" s="4">
        <f t="shared" si="41"/>
        <v>0</v>
      </c>
      <c r="W273" s="4">
        <f t="shared" si="42"/>
        <v>0</v>
      </c>
    </row>
    <row r="274" spans="1:23" x14ac:dyDescent="0.3">
      <c r="A274" s="1">
        <f t="shared" si="36"/>
        <v>0</v>
      </c>
      <c r="B274" s="1" t="s">
        <v>12</v>
      </c>
      <c r="C274" s="1">
        <v>0.2</v>
      </c>
      <c r="D274" s="1">
        <v>1</v>
      </c>
      <c r="E274" s="1">
        <f t="shared" si="37"/>
        <v>69</v>
      </c>
      <c r="F274" s="1">
        <v>1</v>
      </c>
      <c r="G274" s="4">
        <f t="shared" si="38"/>
        <v>0</v>
      </c>
      <c r="H274" s="3">
        <f t="shared" si="39"/>
        <v>1.2149999999999999</v>
      </c>
      <c r="I274" s="4">
        <v>0.73699999999999999</v>
      </c>
      <c r="J274" s="4">
        <v>0.47799999999999998</v>
      </c>
      <c r="K274" s="4">
        <v>0</v>
      </c>
      <c r="L274" s="1">
        <v>53</v>
      </c>
      <c r="M274" s="1">
        <v>53</v>
      </c>
      <c r="N274" s="1">
        <v>53</v>
      </c>
      <c r="O274" s="1">
        <v>53</v>
      </c>
      <c r="P274" s="1">
        <v>53</v>
      </c>
      <c r="Q274" s="1">
        <v>53</v>
      </c>
      <c r="R274" s="4">
        <v>0.745</v>
      </c>
      <c r="S274" s="4">
        <v>2.4E-2</v>
      </c>
      <c r="T274" s="4">
        <v>3.4000000000000002E-2</v>
      </c>
      <c r="U274" s="4">
        <f t="shared" si="40"/>
        <v>0</v>
      </c>
      <c r="V274" s="4">
        <f t="shared" si="41"/>
        <v>0</v>
      </c>
      <c r="W274" s="4">
        <f t="shared" si="42"/>
        <v>0</v>
      </c>
    </row>
    <row r="275" spans="1:23" x14ac:dyDescent="0.3">
      <c r="A275" s="1">
        <f t="shared" si="36"/>
        <v>0</v>
      </c>
      <c r="B275" s="1" t="s">
        <v>12</v>
      </c>
      <c r="C275" s="1">
        <v>0.2</v>
      </c>
      <c r="D275" s="1">
        <v>2</v>
      </c>
      <c r="E275" s="1">
        <f t="shared" si="37"/>
        <v>69</v>
      </c>
      <c r="F275" s="1">
        <v>1</v>
      </c>
      <c r="G275" s="4">
        <f t="shared" si="38"/>
        <v>0</v>
      </c>
      <c r="H275" s="3">
        <f t="shared" si="39"/>
        <v>1.405</v>
      </c>
      <c r="I275" s="4">
        <v>0.875</v>
      </c>
      <c r="J275" s="4">
        <v>0.53</v>
      </c>
      <c r="K275" s="4">
        <v>0</v>
      </c>
      <c r="L275" s="1">
        <v>53</v>
      </c>
      <c r="M275" s="1">
        <v>53</v>
      </c>
      <c r="N275" s="1">
        <v>53</v>
      </c>
      <c r="O275" s="1">
        <v>53</v>
      </c>
      <c r="P275" s="1">
        <v>53</v>
      </c>
      <c r="Q275" s="1">
        <v>53</v>
      </c>
      <c r="R275" s="4">
        <v>0.9</v>
      </c>
      <c r="S275" s="4">
        <v>2.4E-2</v>
      </c>
      <c r="T275" s="4">
        <v>3.2000000000000001E-2</v>
      </c>
      <c r="U275" s="4">
        <f t="shared" si="40"/>
        <v>0</v>
      </c>
      <c r="V275" s="4">
        <f t="shared" si="41"/>
        <v>0</v>
      </c>
      <c r="W275" s="4">
        <f t="shared" si="42"/>
        <v>0</v>
      </c>
    </row>
    <row r="276" spans="1:23" x14ac:dyDescent="0.3">
      <c r="A276" s="1">
        <f t="shared" si="36"/>
        <v>0</v>
      </c>
      <c r="B276" s="1" t="s">
        <v>12</v>
      </c>
      <c r="C276" s="1">
        <v>0.2</v>
      </c>
      <c r="D276" s="1">
        <v>3</v>
      </c>
      <c r="E276" s="1">
        <f t="shared" si="37"/>
        <v>69</v>
      </c>
      <c r="F276" s="1">
        <v>1</v>
      </c>
      <c r="G276" s="4">
        <f t="shared" si="38"/>
        <v>0</v>
      </c>
      <c r="H276" s="3">
        <f t="shared" si="39"/>
        <v>1.444</v>
      </c>
      <c r="I276" s="4">
        <v>0.94400000000000006</v>
      </c>
      <c r="J276" s="4">
        <v>0.5</v>
      </c>
      <c r="K276" s="4">
        <v>0</v>
      </c>
      <c r="L276" s="1">
        <v>53</v>
      </c>
      <c r="M276" s="1">
        <v>53</v>
      </c>
      <c r="N276" s="1">
        <v>53</v>
      </c>
      <c r="O276" s="1">
        <v>53</v>
      </c>
      <c r="P276" s="1">
        <v>53</v>
      </c>
      <c r="Q276" s="1">
        <v>53</v>
      </c>
      <c r="R276" s="4">
        <v>0.77100000000000002</v>
      </c>
      <c r="S276" s="4">
        <v>2.4E-2</v>
      </c>
      <c r="T276" s="4">
        <v>0.03</v>
      </c>
      <c r="U276" s="4">
        <f t="shared" si="40"/>
        <v>0</v>
      </c>
      <c r="V276" s="4">
        <f t="shared" si="41"/>
        <v>0</v>
      </c>
      <c r="W276" s="4">
        <f t="shared" si="42"/>
        <v>0</v>
      </c>
    </row>
    <row r="277" spans="1:23" x14ac:dyDescent="0.3">
      <c r="A277" s="1">
        <f t="shared" si="36"/>
        <v>0</v>
      </c>
      <c r="B277" s="1" t="s">
        <v>12</v>
      </c>
      <c r="C277" s="1">
        <v>0.2</v>
      </c>
      <c r="D277" s="1">
        <v>4</v>
      </c>
      <c r="E277" s="1">
        <f t="shared" si="37"/>
        <v>69</v>
      </c>
      <c r="F277" s="1">
        <v>1</v>
      </c>
      <c r="G277" s="4">
        <f t="shared" si="38"/>
        <v>0</v>
      </c>
      <c r="H277" s="3">
        <f t="shared" si="39"/>
        <v>1.5710000000000002</v>
      </c>
      <c r="I277" s="4">
        <v>1.052</v>
      </c>
      <c r="J277" s="4">
        <v>0.51900000000000002</v>
      </c>
      <c r="K277" s="4">
        <v>0</v>
      </c>
      <c r="L277" s="1">
        <v>53</v>
      </c>
      <c r="M277" s="1">
        <v>53</v>
      </c>
      <c r="N277" s="1">
        <v>53</v>
      </c>
      <c r="O277" s="1">
        <v>53</v>
      </c>
      <c r="P277" s="1">
        <v>53</v>
      </c>
      <c r="Q277" s="1">
        <v>53</v>
      </c>
      <c r="R277" s="4">
        <v>1.0780000000000001</v>
      </c>
      <c r="S277" s="4">
        <v>2.4E-2</v>
      </c>
      <c r="T277" s="4">
        <v>3.4000000000000002E-2</v>
      </c>
      <c r="U277" s="4">
        <f t="shared" si="40"/>
        <v>0</v>
      </c>
      <c r="V277" s="4">
        <f t="shared" si="41"/>
        <v>0</v>
      </c>
      <c r="W277" s="4">
        <f t="shared" si="42"/>
        <v>0</v>
      </c>
    </row>
    <row r="278" spans="1:23" x14ac:dyDescent="0.3">
      <c r="A278" s="1">
        <f t="shared" si="36"/>
        <v>0</v>
      </c>
      <c r="B278" s="1" t="s">
        <v>12</v>
      </c>
      <c r="C278" s="1">
        <v>0.2</v>
      </c>
      <c r="D278" s="1">
        <v>1</v>
      </c>
      <c r="E278" s="1">
        <f t="shared" si="37"/>
        <v>70</v>
      </c>
      <c r="F278" s="1">
        <v>0</v>
      </c>
      <c r="G278" s="4">
        <f t="shared" si="38"/>
        <v>3.9215686274509802</v>
      </c>
      <c r="H278" s="3">
        <f t="shared" si="39"/>
        <v>2.8080000000000003</v>
      </c>
      <c r="I278" s="4">
        <v>0.77900000000000003</v>
      </c>
      <c r="J278" s="4">
        <v>0.80900000000000005</v>
      </c>
      <c r="K278" s="4">
        <v>1.22</v>
      </c>
      <c r="L278" s="1">
        <v>51</v>
      </c>
      <c r="M278" s="1">
        <v>53</v>
      </c>
      <c r="N278" s="1">
        <v>54</v>
      </c>
      <c r="O278" s="1">
        <v>51</v>
      </c>
      <c r="P278" s="1">
        <v>51</v>
      </c>
      <c r="Q278" s="1">
        <v>51</v>
      </c>
      <c r="R278" s="4">
        <v>0.68</v>
      </c>
      <c r="S278" s="4">
        <v>2.1000000000000001E-2</v>
      </c>
      <c r="T278" s="4">
        <v>4.8000000000000001E-2</v>
      </c>
      <c r="U278" s="4" t="str">
        <f t="shared" si="40"/>
        <v>0</v>
      </c>
      <c r="V278" s="4" t="str">
        <f t="shared" si="41"/>
        <v>0</v>
      </c>
      <c r="W278" s="4" t="str">
        <f t="shared" si="42"/>
        <v>0</v>
      </c>
    </row>
    <row r="279" spans="1:23" x14ac:dyDescent="0.3">
      <c r="A279" s="1">
        <f t="shared" si="36"/>
        <v>0</v>
      </c>
      <c r="B279" s="1" t="s">
        <v>12</v>
      </c>
      <c r="C279" s="1">
        <v>0.2</v>
      </c>
      <c r="D279" s="1">
        <v>2</v>
      </c>
      <c r="E279" s="1">
        <f t="shared" si="37"/>
        <v>70</v>
      </c>
      <c r="F279" s="1">
        <v>0</v>
      </c>
      <c r="G279" s="4">
        <f t="shared" si="38"/>
        <v>1.9607843137254901</v>
      </c>
      <c r="H279" s="3">
        <f t="shared" si="39"/>
        <v>2.8180000000000001</v>
      </c>
      <c r="I279" s="4">
        <v>0.92500000000000004</v>
      </c>
      <c r="J279" s="4">
        <v>0.82199999999999995</v>
      </c>
      <c r="K279" s="4">
        <v>1.071</v>
      </c>
      <c r="L279" s="1">
        <v>51</v>
      </c>
      <c r="M279" s="1">
        <v>52</v>
      </c>
      <c r="N279" s="1">
        <v>54</v>
      </c>
      <c r="O279" s="1">
        <v>51</v>
      </c>
      <c r="P279" s="1">
        <v>51</v>
      </c>
      <c r="Q279" s="1">
        <v>51</v>
      </c>
      <c r="R279" s="4">
        <v>0.96299999999999997</v>
      </c>
      <c r="S279" s="4">
        <v>2.1000000000000001E-2</v>
      </c>
      <c r="T279" s="4">
        <v>4.2000000000000003E-2</v>
      </c>
      <c r="U279" s="4" t="str">
        <f t="shared" si="40"/>
        <v>0</v>
      </c>
      <c r="V279" s="4" t="str">
        <f t="shared" si="41"/>
        <v>0</v>
      </c>
      <c r="W279" s="4" t="str">
        <f t="shared" si="42"/>
        <v>0</v>
      </c>
    </row>
    <row r="280" spans="1:23" x14ac:dyDescent="0.3">
      <c r="A280" s="1">
        <f t="shared" si="36"/>
        <v>0</v>
      </c>
      <c r="B280" s="1" t="s">
        <v>12</v>
      </c>
      <c r="C280" s="1">
        <v>0.2</v>
      </c>
      <c r="D280" s="1">
        <v>3</v>
      </c>
      <c r="E280" s="1">
        <f t="shared" si="37"/>
        <v>70</v>
      </c>
      <c r="F280" s="1">
        <v>0</v>
      </c>
      <c r="G280" s="4">
        <f t="shared" si="38"/>
        <v>3.9215686274509802</v>
      </c>
      <c r="H280" s="3">
        <f t="shared" si="39"/>
        <v>2.9860000000000002</v>
      </c>
      <c r="I280" s="4">
        <v>1.0129999999999999</v>
      </c>
      <c r="J280" s="4">
        <v>0.81</v>
      </c>
      <c r="K280" s="4">
        <v>1.163</v>
      </c>
      <c r="L280" s="1">
        <v>51</v>
      </c>
      <c r="M280" s="1">
        <v>53</v>
      </c>
      <c r="N280" s="1">
        <v>54</v>
      </c>
      <c r="O280" s="1">
        <v>51</v>
      </c>
      <c r="P280" s="1">
        <v>51</v>
      </c>
      <c r="Q280" s="1">
        <v>51</v>
      </c>
      <c r="R280" s="4">
        <v>1.0740000000000001</v>
      </c>
      <c r="S280" s="4">
        <v>2.1000000000000001E-2</v>
      </c>
      <c r="T280" s="4">
        <v>4.7E-2</v>
      </c>
      <c r="U280" s="4" t="str">
        <f t="shared" si="40"/>
        <v>0</v>
      </c>
      <c r="V280" s="4" t="str">
        <f t="shared" si="41"/>
        <v>0</v>
      </c>
      <c r="W280" s="4" t="str">
        <f t="shared" si="42"/>
        <v>0</v>
      </c>
    </row>
    <row r="281" spans="1:23" x14ac:dyDescent="0.3">
      <c r="A281" s="1">
        <f t="shared" si="36"/>
        <v>0</v>
      </c>
      <c r="B281" s="1" t="s">
        <v>12</v>
      </c>
      <c r="C281" s="1">
        <v>0.2</v>
      </c>
      <c r="D281" s="1">
        <v>4</v>
      </c>
      <c r="E281" s="1">
        <f t="shared" si="37"/>
        <v>70</v>
      </c>
      <c r="F281" s="1">
        <v>0</v>
      </c>
      <c r="G281" s="4">
        <f t="shared" si="38"/>
        <v>3.9215686274509802</v>
      </c>
      <c r="H281" s="3">
        <f t="shared" si="39"/>
        <v>2.9289999999999998</v>
      </c>
      <c r="I281" s="4">
        <v>1.0759999999999998</v>
      </c>
      <c r="J281" s="4">
        <v>0.80300000000000005</v>
      </c>
      <c r="K281" s="4">
        <v>1.05</v>
      </c>
      <c r="L281" s="1">
        <v>51</v>
      </c>
      <c r="M281" s="1">
        <v>53</v>
      </c>
      <c r="N281" s="1">
        <v>54</v>
      </c>
      <c r="O281" s="1">
        <v>51</v>
      </c>
      <c r="P281" s="1">
        <v>51</v>
      </c>
      <c r="Q281" s="1">
        <v>51</v>
      </c>
      <c r="R281" s="4">
        <v>0.97699999999999998</v>
      </c>
      <c r="S281" s="4">
        <v>2.1000000000000001E-2</v>
      </c>
      <c r="T281" s="4">
        <v>4.7E-2</v>
      </c>
      <c r="U281" s="4" t="str">
        <f t="shared" si="40"/>
        <v>0</v>
      </c>
      <c r="V281" s="4" t="str">
        <f t="shared" si="41"/>
        <v>0</v>
      </c>
      <c r="W281" s="4" t="str">
        <f t="shared" si="42"/>
        <v>0</v>
      </c>
    </row>
    <row r="282" spans="1:23" x14ac:dyDescent="0.3">
      <c r="A282" s="1">
        <f t="shared" si="36"/>
        <v>0</v>
      </c>
      <c r="B282" s="1" t="s">
        <v>12</v>
      </c>
      <c r="C282" s="1">
        <v>0.2</v>
      </c>
      <c r="D282" s="1">
        <v>1</v>
      </c>
      <c r="E282" s="1">
        <f t="shared" si="37"/>
        <v>71</v>
      </c>
      <c r="F282" s="1">
        <v>0</v>
      </c>
      <c r="G282" s="4">
        <f t="shared" si="38"/>
        <v>1.9230769230769231</v>
      </c>
      <c r="H282" s="3">
        <f t="shared" si="39"/>
        <v>2.8449999999999998</v>
      </c>
      <c r="I282" s="4">
        <v>0.66800000000000004</v>
      </c>
      <c r="J282" s="4">
        <v>0.84799999999999998</v>
      </c>
      <c r="K282" s="4">
        <v>1.329</v>
      </c>
      <c r="L282" s="1">
        <v>52</v>
      </c>
      <c r="M282" s="1">
        <v>53</v>
      </c>
      <c r="N282" s="1">
        <v>53</v>
      </c>
      <c r="O282" s="1">
        <v>50</v>
      </c>
      <c r="P282" s="1">
        <v>51</v>
      </c>
      <c r="Q282" s="1">
        <v>52</v>
      </c>
      <c r="R282" s="4">
        <v>0.64700000000000002</v>
      </c>
      <c r="S282" s="4">
        <v>2.1999999999999999E-2</v>
      </c>
      <c r="T282" s="4">
        <v>4.5999999999999999E-2</v>
      </c>
      <c r="U282" s="4" t="str">
        <f t="shared" si="40"/>
        <v>0</v>
      </c>
      <c r="V282" s="4" t="str">
        <f t="shared" si="41"/>
        <v>0</v>
      </c>
      <c r="W282" s="4" t="str">
        <f t="shared" si="42"/>
        <v>0</v>
      </c>
    </row>
    <row r="283" spans="1:23" x14ac:dyDescent="0.3">
      <c r="A283" s="1">
        <f t="shared" si="36"/>
        <v>0</v>
      </c>
      <c r="B283" s="1" t="s">
        <v>12</v>
      </c>
      <c r="C283" s="1">
        <v>0.2</v>
      </c>
      <c r="D283" s="1">
        <v>2</v>
      </c>
      <c r="E283" s="1">
        <f t="shared" si="37"/>
        <v>71</v>
      </c>
      <c r="F283" s="1">
        <v>0</v>
      </c>
      <c r="G283" s="4">
        <f t="shared" si="38"/>
        <v>1.9230769230769231</v>
      </c>
      <c r="H283" s="3">
        <f t="shared" si="39"/>
        <v>2.996</v>
      </c>
      <c r="I283" s="4">
        <v>0.84300000000000008</v>
      </c>
      <c r="J283" s="4">
        <v>0.89200000000000002</v>
      </c>
      <c r="K283" s="4">
        <v>1.2609999999999999</v>
      </c>
      <c r="L283" s="1">
        <v>52</v>
      </c>
      <c r="M283" s="1">
        <v>53</v>
      </c>
      <c r="N283" s="1">
        <v>53</v>
      </c>
      <c r="O283" s="1">
        <v>50</v>
      </c>
      <c r="P283" s="1">
        <v>51</v>
      </c>
      <c r="Q283" s="1">
        <v>52</v>
      </c>
      <c r="R283" s="4">
        <v>0.83699999999999997</v>
      </c>
      <c r="S283" s="4">
        <v>2.1999999999999999E-2</v>
      </c>
      <c r="T283" s="4">
        <v>4.2999999999999997E-2</v>
      </c>
      <c r="U283" s="4" t="str">
        <f t="shared" si="40"/>
        <v>0</v>
      </c>
      <c r="V283" s="4" t="str">
        <f t="shared" si="41"/>
        <v>0</v>
      </c>
      <c r="W283" s="4" t="str">
        <f t="shared" si="42"/>
        <v>0</v>
      </c>
    </row>
    <row r="284" spans="1:23" x14ac:dyDescent="0.3">
      <c r="A284" s="1">
        <f t="shared" si="36"/>
        <v>0</v>
      </c>
      <c r="B284" s="1" t="s">
        <v>12</v>
      </c>
      <c r="C284" s="1">
        <v>0.2</v>
      </c>
      <c r="D284" s="1">
        <v>3</v>
      </c>
      <c r="E284" s="1">
        <f t="shared" si="37"/>
        <v>71</v>
      </c>
      <c r="F284" s="1">
        <v>1</v>
      </c>
      <c r="G284" s="4">
        <f t="shared" si="38"/>
        <v>0</v>
      </c>
      <c r="H284" s="3">
        <f t="shared" si="39"/>
        <v>3.141</v>
      </c>
      <c r="I284" s="4">
        <v>0.93400000000000005</v>
      </c>
      <c r="J284" s="4">
        <v>0.91400000000000003</v>
      </c>
      <c r="K284" s="4">
        <v>1.2929999999999999</v>
      </c>
      <c r="L284" s="1">
        <v>52</v>
      </c>
      <c r="M284" s="1">
        <v>52</v>
      </c>
      <c r="N284" s="1">
        <v>53</v>
      </c>
      <c r="O284" s="1">
        <v>50</v>
      </c>
      <c r="P284" s="1">
        <v>51</v>
      </c>
      <c r="Q284" s="1">
        <v>52</v>
      </c>
      <c r="R284" s="4">
        <v>0.82099999999999995</v>
      </c>
      <c r="S284" s="4">
        <v>2.1999999999999999E-2</v>
      </c>
      <c r="T284" s="4">
        <v>4.4999999999999998E-2</v>
      </c>
      <c r="U284" s="4">
        <f t="shared" si="40"/>
        <v>3.8461538461538463</v>
      </c>
      <c r="V284" s="4">
        <f t="shared" si="41"/>
        <v>1.9230769230769231</v>
      </c>
      <c r="W284" s="4">
        <f t="shared" si="42"/>
        <v>0</v>
      </c>
    </row>
    <row r="285" spans="1:23" x14ac:dyDescent="0.3">
      <c r="A285" s="1">
        <f t="shared" si="36"/>
        <v>0</v>
      </c>
      <c r="B285" s="1" t="s">
        <v>12</v>
      </c>
      <c r="C285" s="1">
        <v>0.2</v>
      </c>
      <c r="D285" s="1">
        <v>4</v>
      </c>
      <c r="E285" s="1">
        <f t="shared" si="37"/>
        <v>71</v>
      </c>
      <c r="F285" s="1">
        <v>0</v>
      </c>
      <c r="G285" s="4">
        <f t="shared" si="38"/>
        <v>1.9230769230769231</v>
      </c>
      <c r="H285" s="3">
        <f t="shared" si="39"/>
        <v>3.5</v>
      </c>
      <c r="I285" s="4">
        <v>1.0370000000000001</v>
      </c>
      <c r="J285" s="4">
        <v>0.89700000000000002</v>
      </c>
      <c r="K285" s="4">
        <v>1.5660000000000001</v>
      </c>
      <c r="L285" s="1">
        <v>52</v>
      </c>
      <c r="M285" s="1">
        <v>53</v>
      </c>
      <c r="N285" s="1">
        <v>53</v>
      </c>
      <c r="O285" s="1">
        <v>50</v>
      </c>
      <c r="P285" s="1">
        <v>51</v>
      </c>
      <c r="Q285" s="1">
        <v>52</v>
      </c>
      <c r="R285" s="4">
        <v>1.1220000000000001</v>
      </c>
      <c r="S285" s="4">
        <v>2.1999999999999999E-2</v>
      </c>
      <c r="T285" s="4">
        <v>3.5999999999999997E-2</v>
      </c>
      <c r="U285" s="4" t="str">
        <f t="shared" si="40"/>
        <v>0</v>
      </c>
      <c r="V285" s="4" t="str">
        <f t="shared" si="41"/>
        <v>0</v>
      </c>
      <c r="W285" s="4" t="str">
        <f t="shared" si="42"/>
        <v>0</v>
      </c>
    </row>
    <row r="286" spans="1:23" x14ac:dyDescent="0.3">
      <c r="A286" s="1">
        <f t="shared" si="36"/>
        <v>0</v>
      </c>
      <c r="B286" s="1" t="s">
        <v>12</v>
      </c>
      <c r="C286" s="1">
        <v>0.2</v>
      </c>
      <c r="D286" s="1">
        <v>1</v>
      </c>
      <c r="E286" s="1">
        <f t="shared" si="37"/>
        <v>72</v>
      </c>
      <c r="F286" s="1">
        <v>0</v>
      </c>
      <c r="G286" s="4">
        <f t="shared" si="38"/>
        <v>3.8461538461538463</v>
      </c>
      <c r="H286" s="3">
        <f t="shared" si="39"/>
        <v>2.66</v>
      </c>
      <c r="I286" s="4">
        <v>0.8580000000000001</v>
      </c>
      <c r="J286" s="4">
        <v>0.60299999999999998</v>
      </c>
      <c r="K286" s="4">
        <v>1.1990000000000001</v>
      </c>
      <c r="L286" s="1">
        <v>52</v>
      </c>
      <c r="M286" s="1">
        <v>54</v>
      </c>
      <c r="N286" s="1">
        <v>54</v>
      </c>
      <c r="O286" s="1">
        <v>50</v>
      </c>
      <c r="P286" s="1">
        <v>52</v>
      </c>
      <c r="Q286" s="1">
        <v>52</v>
      </c>
      <c r="R286" s="4">
        <v>0.93</v>
      </c>
      <c r="S286" s="4">
        <v>2.5000000000000001E-2</v>
      </c>
      <c r="T286" s="4">
        <v>4.2999999999999997E-2</v>
      </c>
      <c r="U286" s="4" t="str">
        <f t="shared" si="40"/>
        <v>0</v>
      </c>
      <c r="V286" s="4" t="str">
        <f t="shared" si="41"/>
        <v>0</v>
      </c>
      <c r="W286" s="4" t="str">
        <f t="shared" si="42"/>
        <v>0</v>
      </c>
    </row>
    <row r="287" spans="1:23" x14ac:dyDescent="0.3">
      <c r="A287" s="1">
        <f t="shared" si="36"/>
        <v>0</v>
      </c>
      <c r="B287" s="1" t="s">
        <v>12</v>
      </c>
      <c r="C287" s="1">
        <v>0.2</v>
      </c>
      <c r="D287" s="1">
        <v>2</v>
      </c>
      <c r="E287" s="1">
        <f t="shared" si="37"/>
        <v>72</v>
      </c>
      <c r="F287" s="1">
        <v>0</v>
      </c>
      <c r="G287" s="4">
        <f t="shared" si="38"/>
        <v>3.8461538461538463</v>
      </c>
      <c r="H287" s="3">
        <f t="shared" si="39"/>
        <v>2.6790000000000003</v>
      </c>
      <c r="I287" s="4">
        <v>0.96900000000000008</v>
      </c>
      <c r="J287" s="4">
        <v>0.6</v>
      </c>
      <c r="K287" s="4">
        <v>1.1100000000000001</v>
      </c>
      <c r="L287" s="1">
        <v>52</v>
      </c>
      <c r="M287" s="1">
        <v>54</v>
      </c>
      <c r="N287" s="1">
        <v>54</v>
      </c>
      <c r="O287" s="1">
        <v>50</v>
      </c>
      <c r="P287" s="1">
        <v>52</v>
      </c>
      <c r="Q287" s="1">
        <v>52</v>
      </c>
      <c r="R287" s="4">
        <v>0.995</v>
      </c>
      <c r="S287" s="4">
        <v>2.5000000000000001E-2</v>
      </c>
      <c r="T287" s="4">
        <v>4.1000000000000002E-2</v>
      </c>
      <c r="U287" s="4" t="str">
        <f t="shared" si="40"/>
        <v>0</v>
      </c>
      <c r="V287" s="4" t="str">
        <f t="shared" si="41"/>
        <v>0</v>
      </c>
      <c r="W287" s="4" t="str">
        <f t="shared" si="42"/>
        <v>0</v>
      </c>
    </row>
    <row r="288" spans="1:23" x14ac:dyDescent="0.3">
      <c r="A288" s="1">
        <f t="shared" si="36"/>
        <v>0</v>
      </c>
      <c r="B288" s="1" t="s">
        <v>12</v>
      </c>
      <c r="C288" s="1">
        <v>0.2</v>
      </c>
      <c r="D288" s="1">
        <v>3</v>
      </c>
      <c r="E288" s="1">
        <f t="shared" si="37"/>
        <v>72</v>
      </c>
      <c r="F288" s="1">
        <v>0</v>
      </c>
      <c r="G288" s="4">
        <f t="shared" si="38"/>
        <v>3.8461538461538463</v>
      </c>
      <c r="H288" s="3">
        <f t="shared" si="39"/>
        <v>2.8279999999999998</v>
      </c>
      <c r="I288" s="4">
        <v>1.0589999999999997</v>
      </c>
      <c r="J288" s="4">
        <v>0.62</v>
      </c>
      <c r="K288" s="4">
        <v>1.149</v>
      </c>
      <c r="L288" s="1">
        <v>52</v>
      </c>
      <c r="M288" s="1">
        <v>54</v>
      </c>
      <c r="N288" s="1">
        <v>54</v>
      </c>
      <c r="O288" s="1">
        <v>50</v>
      </c>
      <c r="P288" s="1">
        <v>52</v>
      </c>
      <c r="Q288" s="1">
        <v>52</v>
      </c>
      <c r="R288" s="4">
        <v>0.88</v>
      </c>
      <c r="S288" s="4">
        <v>2.5000000000000001E-2</v>
      </c>
      <c r="T288" s="4">
        <v>4.2999999999999997E-2</v>
      </c>
      <c r="U288" s="4" t="str">
        <f t="shared" si="40"/>
        <v>0</v>
      </c>
      <c r="V288" s="4" t="str">
        <f t="shared" si="41"/>
        <v>0</v>
      </c>
      <c r="W288" s="4" t="str">
        <f t="shared" si="42"/>
        <v>0</v>
      </c>
    </row>
    <row r="289" spans="1:38" x14ac:dyDescent="0.3">
      <c r="A289" s="1">
        <f t="shared" si="36"/>
        <v>0</v>
      </c>
      <c r="B289" s="1" t="s">
        <v>12</v>
      </c>
      <c r="C289" s="1">
        <v>0.2</v>
      </c>
      <c r="D289" s="1">
        <v>4</v>
      </c>
      <c r="E289" s="1">
        <f t="shared" si="37"/>
        <v>72</v>
      </c>
      <c r="F289" s="1">
        <v>0</v>
      </c>
      <c r="G289" s="4">
        <f t="shared" si="38"/>
        <v>3.8461538461538463</v>
      </c>
      <c r="H289" s="3">
        <f t="shared" si="39"/>
        <v>3.0629999999999997</v>
      </c>
      <c r="I289" s="4">
        <v>1.2319999999999998</v>
      </c>
      <c r="J289" s="4">
        <v>0.621</v>
      </c>
      <c r="K289" s="4">
        <v>1.21</v>
      </c>
      <c r="L289" s="1">
        <v>52</v>
      </c>
      <c r="M289" s="1">
        <v>54</v>
      </c>
      <c r="N289" s="1">
        <v>54</v>
      </c>
      <c r="O289" s="1">
        <v>50</v>
      </c>
      <c r="P289" s="1">
        <v>52</v>
      </c>
      <c r="Q289" s="1">
        <v>52</v>
      </c>
      <c r="R289" s="4">
        <v>1.3340000000000001</v>
      </c>
      <c r="S289" s="4">
        <v>2.5000000000000001E-2</v>
      </c>
      <c r="T289" s="4">
        <v>4.2999999999999997E-2</v>
      </c>
      <c r="U289" s="4" t="str">
        <f t="shared" si="40"/>
        <v>0</v>
      </c>
      <c r="V289" s="4" t="str">
        <f t="shared" si="41"/>
        <v>0</v>
      </c>
      <c r="W289" s="4" t="str">
        <f t="shared" si="42"/>
        <v>0</v>
      </c>
    </row>
    <row r="290" spans="1:38" x14ac:dyDescent="0.3">
      <c r="A290" s="1">
        <f t="shared" si="36"/>
        <v>0</v>
      </c>
      <c r="B290" s="1" t="s">
        <v>12</v>
      </c>
      <c r="C290" s="1">
        <v>0.2</v>
      </c>
      <c r="D290" s="1">
        <v>1</v>
      </c>
      <c r="E290" s="1">
        <f t="shared" si="37"/>
        <v>73</v>
      </c>
      <c r="F290" s="1">
        <v>1</v>
      </c>
      <c r="G290" s="4">
        <f t="shared" si="38"/>
        <v>0</v>
      </c>
      <c r="H290" s="3">
        <f t="shared" si="39"/>
        <v>1.4830000000000001</v>
      </c>
      <c r="I290" s="4">
        <v>0.81400000000000006</v>
      </c>
      <c r="J290" s="4">
        <v>0.373</v>
      </c>
      <c r="K290" s="4">
        <v>0.29599999999999999</v>
      </c>
      <c r="L290" s="1">
        <v>55</v>
      </c>
      <c r="M290" s="1">
        <v>55</v>
      </c>
      <c r="N290" s="1">
        <v>56</v>
      </c>
      <c r="O290" s="1">
        <v>55</v>
      </c>
      <c r="P290" s="1">
        <v>55</v>
      </c>
      <c r="Q290" s="1">
        <v>55</v>
      </c>
      <c r="R290" s="4">
        <v>0.85399999999999998</v>
      </c>
      <c r="S290" s="4">
        <v>3.5999999999999997E-2</v>
      </c>
      <c r="T290" s="4">
        <v>0.05</v>
      </c>
      <c r="U290" s="4">
        <f t="shared" si="40"/>
        <v>0</v>
      </c>
      <c r="V290" s="4">
        <f t="shared" si="41"/>
        <v>0</v>
      </c>
      <c r="W290" s="4">
        <f t="shared" si="42"/>
        <v>0</v>
      </c>
    </row>
    <row r="291" spans="1:38" x14ac:dyDescent="0.3">
      <c r="A291" s="1">
        <f t="shared" si="36"/>
        <v>0</v>
      </c>
      <c r="B291" s="1" t="s">
        <v>12</v>
      </c>
      <c r="C291" s="1">
        <v>0.2</v>
      </c>
      <c r="D291" s="1">
        <v>2</v>
      </c>
      <c r="E291" s="1">
        <f t="shared" si="37"/>
        <v>73</v>
      </c>
      <c r="F291" s="1">
        <v>1</v>
      </c>
      <c r="G291" s="4">
        <f t="shared" si="38"/>
        <v>0</v>
      </c>
      <c r="H291" s="3">
        <f t="shared" si="39"/>
        <v>1.7080000000000002</v>
      </c>
      <c r="I291" s="4">
        <v>1.004</v>
      </c>
      <c r="J291" s="4">
        <v>0.39600000000000002</v>
      </c>
      <c r="K291" s="4">
        <v>0.308</v>
      </c>
      <c r="L291" s="1">
        <v>55</v>
      </c>
      <c r="M291" s="1">
        <v>55</v>
      </c>
      <c r="N291" s="1">
        <v>56</v>
      </c>
      <c r="O291" s="1">
        <v>55</v>
      </c>
      <c r="P291" s="1">
        <v>55</v>
      </c>
      <c r="Q291" s="1">
        <v>55</v>
      </c>
      <c r="R291" s="4">
        <v>0.91300000000000003</v>
      </c>
      <c r="S291" s="4">
        <v>3.5999999999999997E-2</v>
      </c>
      <c r="T291" s="4">
        <v>4.8000000000000001E-2</v>
      </c>
      <c r="U291" s="4">
        <f t="shared" si="40"/>
        <v>0</v>
      </c>
      <c r="V291" s="4">
        <f t="shared" si="41"/>
        <v>0</v>
      </c>
      <c r="W291" s="4">
        <f t="shared" si="42"/>
        <v>0</v>
      </c>
    </row>
    <row r="292" spans="1:38" x14ac:dyDescent="0.3">
      <c r="A292" s="1">
        <f t="shared" si="36"/>
        <v>0</v>
      </c>
      <c r="B292" s="1" t="s">
        <v>12</v>
      </c>
      <c r="C292" s="1">
        <v>0.2</v>
      </c>
      <c r="D292" s="1">
        <v>3</v>
      </c>
      <c r="E292" s="1">
        <f t="shared" si="37"/>
        <v>73</v>
      </c>
      <c r="F292" s="1">
        <v>1</v>
      </c>
      <c r="G292" s="4">
        <f t="shared" si="38"/>
        <v>0</v>
      </c>
      <c r="H292" s="3">
        <f t="shared" si="39"/>
        <v>1.7770000000000001</v>
      </c>
      <c r="I292" s="4">
        <v>1.0840000000000001</v>
      </c>
      <c r="J292" s="4">
        <v>0.35599999999999998</v>
      </c>
      <c r="K292" s="4">
        <v>0.33700000000000002</v>
      </c>
      <c r="L292" s="1">
        <v>55</v>
      </c>
      <c r="M292" s="1">
        <v>55</v>
      </c>
      <c r="N292" s="1">
        <v>56</v>
      </c>
      <c r="O292" s="1">
        <v>55</v>
      </c>
      <c r="P292" s="1">
        <v>55</v>
      </c>
      <c r="Q292" s="1">
        <v>55</v>
      </c>
      <c r="R292" s="4">
        <v>1.113</v>
      </c>
      <c r="S292" s="4">
        <v>3.5999999999999997E-2</v>
      </c>
      <c r="T292" s="4">
        <v>0.05</v>
      </c>
      <c r="U292" s="4">
        <f t="shared" si="40"/>
        <v>0</v>
      </c>
      <c r="V292" s="4">
        <f t="shared" si="41"/>
        <v>0</v>
      </c>
      <c r="W292" s="4">
        <f t="shared" si="42"/>
        <v>0</v>
      </c>
    </row>
    <row r="293" spans="1:38" x14ac:dyDescent="0.3">
      <c r="A293" s="1">
        <f t="shared" si="36"/>
        <v>0</v>
      </c>
      <c r="B293" s="1" t="s">
        <v>12</v>
      </c>
      <c r="C293" s="1">
        <v>0.2</v>
      </c>
      <c r="D293" s="1">
        <v>4</v>
      </c>
      <c r="E293" s="1">
        <f t="shared" si="37"/>
        <v>73</v>
      </c>
      <c r="F293" s="1">
        <v>1</v>
      </c>
      <c r="G293" s="4">
        <f t="shared" si="38"/>
        <v>0</v>
      </c>
      <c r="H293" s="3">
        <f t="shared" si="39"/>
        <v>2.34</v>
      </c>
      <c r="I293" s="4">
        <v>1.155</v>
      </c>
      <c r="J293" s="4">
        <v>0.38900000000000001</v>
      </c>
      <c r="K293" s="4">
        <v>0.79600000000000004</v>
      </c>
      <c r="L293" s="1">
        <v>55</v>
      </c>
      <c r="M293" s="1">
        <v>55</v>
      </c>
      <c r="N293" s="1">
        <v>56</v>
      </c>
      <c r="O293" s="1">
        <v>55</v>
      </c>
      <c r="P293" s="1">
        <v>55</v>
      </c>
      <c r="Q293" s="1">
        <v>55</v>
      </c>
      <c r="R293" s="4">
        <v>1.083</v>
      </c>
      <c r="S293" s="4">
        <v>3.5999999999999997E-2</v>
      </c>
      <c r="T293" s="4">
        <v>5.0999999999999997E-2</v>
      </c>
      <c r="U293" s="4">
        <f t="shared" si="40"/>
        <v>0</v>
      </c>
      <c r="V293" s="4">
        <f t="shared" si="41"/>
        <v>0</v>
      </c>
      <c r="W293" s="4">
        <f t="shared" si="42"/>
        <v>0</v>
      </c>
    </row>
    <row r="294" spans="1:38" x14ac:dyDescent="0.3">
      <c r="A294" s="1">
        <f t="shared" si="36"/>
        <v>0</v>
      </c>
      <c r="B294" s="1" t="s">
        <v>12</v>
      </c>
      <c r="C294" s="1">
        <v>0.2</v>
      </c>
      <c r="D294" s="1">
        <v>1</v>
      </c>
      <c r="E294" s="1">
        <f t="shared" si="37"/>
        <v>74</v>
      </c>
      <c r="F294" s="1">
        <v>1</v>
      </c>
      <c r="G294" s="4">
        <f t="shared" si="38"/>
        <v>0</v>
      </c>
      <c r="H294" s="3">
        <f t="shared" si="39"/>
        <v>1.5290000000000001</v>
      </c>
      <c r="I294" s="4">
        <v>0.7400000000000001</v>
      </c>
      <c r="J294" s="4">
        <v>0.78900000000000003</v>
      </c>
      <c r="K294" s="4">
        <v>0</v>
      </c>
      <c r="L294" s="1">
        <v>51</v>
      </c>
      <c r="M294" s="1">
        <v>51</v>
      </c>
      <c r="N294" s="1">
        <v>51</v>
      </c>
      <c r="O294" s="1">
        <v>50</v>
      </c>
      <c r="P294" s="1">
        <v>50</v>
      </c>
      <c r="Q294" s="1">
        <v>51</v>
      </c>
      <c r="R294" s="4">
        <v>0.71599999999999997</v>
      </c>
      <c r="S294" s="4">
        <v>3.7999999999999999E-2</v>
      </c>
      <c r="T294" s="4">
        <v>5.8000000000000003E-2</v>
      </c>
      <c r="U294" s="4">
        <f t="shared" si="40"/>
        <v>1.9607843137254901</v>
      </c>
      <c r="V294" s="4">
        <f t="shared" si="41"/>
        <v>1.9607843137254901</v>
      </c>
      <c r="W294" s="4">
        <f t="shared" si="42"/>
        <v>0</v>
      </c>
    </row>
    <row r="295" spans="1:38" x14ac:dyDescent="0.3">
      <c r="A295" s="1">
        <f t="shared" si="36"/>
        <v>0</v>
      </c>
      <c r="B295" s="1" t="s">
        <v>12</v>
      </c>
      <c r="C295" s="1">
        <v>0.2</v>
      </c>
      <c r="D295" s="1">
        <v>2</v>
      </c>
      <c r="E295" s="1">
        <f t="shared" si="37"/>
        <v>74</v>
      </c>
      <c r="F295" s="1">
        <v>1</v>
      </c>
      <c r="G295" s="4">
        <f t="shared" si="38"/>
        <v>0</v>
      </c>
      <c r="H295" s="3">
        <f t="shared" si="39"/>
        <v>1.609</v>
      </c>
      <c r="I295" s="4">
        <v>0.81799999999999995</v>
      </c>
      <c r="J295" s="4">
        <v>0.79100000000000004</v>
      </c>
      <c r="K295" s="4">
        <v>0</v>
      </c>
      <c r="L295" s="1">
        <v>51</v>
      </c>
      <c r="M295" s="1">
        <v>51</v>
      </c>
      <c r="N295" s="1">
        <v>51</v>
      </c>
      <c r="O295" s="1">
        <v>50</v>
      </c>
      <c r="P295" s="1">
        <v>50</v>
      </c>
      <c r="Q295" s="1">
        <v>51</v>
      </c>
      <c r="R295" s="4">
        <v>0.85199999999999998</v>
      </c>
      <c r="S295" s="4">
        <v>3.7999999999999999E-2</v>
      </c>
      <c r="T295" s="4">
        <v>6.0999999999999999E-2</v>
      </c>
      <c r="U295" s="4">
        <f t="shared" si="40"/>
        <v>1.9607843137254901</v>
      </c>
      <c r="V295" s="4">
        <f t="shared" si="41"/>
        <v>1.9607843137254901</v>
      </c>
      <c r="W295" s="4">
        <f t="shared" si="42"/>
        <v>0</v>
      </c>
    </row>
    <row r="296" spans="1:38" x14ac:dyDescent="0.3">
      <c r="A296" s="1">
        <f t="shared" si="36"/>
        <v>0</v>
      </c>
      <c r="B296" s="1" t="s">
        <v>12</v>
      </c>
      <c r="C296" s="1">
        <v>0.2</v>
      </c>
      <c r="D296" s="1">
        <v>3</v>
      </c>
      <c r="E296" s="1">
        <f t="shared" si="37"/>
        <v>74</v>
      </c>
      <c r="F296" s="1">
        <v>1</v>
      </c>
      <c r="G296" s="4">
        <f t="shared" si="38"/>
        <v>0</v>
      </c>
      <c r="H296" s="3">
        <f t="shared" si="39"/>
        <v>1.6560000000000001</v>
      </c>
      <c r="I296" s="4">
        <v>0.90900000000000003</v>
      </c>
      <c r="J296" s="4">
        <v>0.747</v>
      </c>
      <c r="K296" s="4">
        <v>0</v>
      </c>
      <c r="L296" s="1">
        <v>51</v>
      </c>
      <c r="M296" s="1">
        <v>51</v>
      </c>
      <c r="N296" s="1">
        <v>51</v>
      </c>
      <c r="O296" s="1">
        <v>50</v>
      </c>
      <c r="P296" s="1">
        <v>50</v>
      </c>
      <c r="Q296" s="1">
        <v>51</v>
      </c>
      <c r="R296" s="4">
        <v>0.872</v>
      </c>
      <c r="S296" s="4">
        <v>3.7999999999999999E-2</v>
      </c>
      <c r="T296" s="4">
        <v>5.0999999999999997E-2</v>
      </c>
      <c r="U296" s="4">
        <f t="shared" si="40"/>
        <v>1.9607843137254901</v>
      </c>
      <c r="V296" s="4">
        <f t="shared" si="41"/>
        <v>1.9607843137254901</v>
      </c>
      <c r="W296" s="4">
        <f t="shared" si="42"/>
        <v>0</v>
      </c>
    </row>
    <row r="297" spans="1:38" x14ac:dyDescent="0.3">
      <c r="A297" s="1">
        <f t="shared" si="36"/>
        <v>0</v>
      </c>
      <c r="B297" s="1" t="s">
        <v>12</v>
      </c>
      <c r="C297" s="1">
        <v>0.2</v>
      </c>
      <c r="D297" s="1">
        <v>4</v>
      </c>
      <c r="E297" s="1">
        <f t="shared" si="37"/>
        <v>74</v>
      </c>
      <c r="F297" s="1">
        <v>1</v>
      </c>
      <c r="G297" s="4">
        <f t="shared" si="38"/>
        <v>0</v>
      </c>
      <c r="H297" s="3">
        <f t="shared" si="39"/>
        <v>1.857</v>
      </c>
      <c r="I297" s="4">
        <v>1.034</v>
      </c>
      <c r="J297" s="4">
        <v>0.82299999999999995</v>
      </c>
      <c r="K297" s="4">
        <v>0</v>
      </c>
      <c r="L297" s="1">
        <v>51</v>
      </c>
      <c r="M297" s="1">
        <v>51</v>
      </c>
      <c r="N297" s="1">
        <v>51</v>
      </c>
      <c r="O297" s="1">
        <v>50</v>
      </c>
      <c r="P297" s="1">
        <v>50</v>
      </c>
      <c r="Q297" s="1">
        <v>51</v>
      </c>
      <c r="R297" s="4">
        <v>1.024</v>
      </c>
      <c r="S297" s="4">
        <v>3.7999999999999999E-2</v>
      </c>
      <c r="T297" s="4">
        <v>4.9000000000000002E-2</v>
      </c>
      <c r="U297" s="4">
        <f t="shared" si="40"/>
        <v>1.9607843137254901</v>
      </c>
      <c r="V297" s="4">
        <f t="shared" si="41"/>
        <v>1.9607843137254901</v>
      </c>
      <c r="W297" s="4">
        <f t="shared" si="42"/>
        <v>0</v>
      </c>
    </row>
    <row r="298" spans="1:38" x14ac:dyDescent="0.3">
      <c r="A298" s="1">
        <f t="shared" si="36"/>
        <v>1</v>
      </c>
      <c r="B298" s="1" t="s">
        <v>12</v>
      </c>
      <c r="C298" s="1">
        <v>0.2</v>
      </c>
      <c r="D298" s="1">
        <v>1</v>
      </c>
      <c r="E298" s="1">
        <f t="shared" si="37"/>
        <v>75</v>
      </c>
      <c r="F298" s="1">
        <v>1</v>
      </c>
      <c r="G298" s="4">
        <f t="shared" si="38"/>
        <v>0</v>
      </c>
      <c r="H298" s="3">
        <f t="shared" si="39"/>
        <v>1.8190000000000002</v>
      </c>
      <c r="I298" s="4">
        <v>0.79100000000000004</v>
      </c>
      <c r="J298" s="4">
        <v>0.79400000000000004</v>
      </c>
      <c r="K298" s="4">
        <v>0.23400000000000001</v>
      </c>
      <c r="L298" s="1">
        <v>54</v>
      </c>
      <c r="M298" s="1">
        <v>54</v>
      </c>
      <c r="N298" s="1">
        <v>55</v>
      </c>
      <c r="O298" s="1">
        <v>53</v>
      </c>
      <c r="P298" s="1">
        <v>54</v>
      </c>
      <c r="Q298" s="1">
        <v>54</v>
      </c>
      <c r="R298" s="4">
        <v>0.83099999999999996</v>
      </c>
      <c r="S298" s="4">
        <v>2.5999999999999999E-2</v>
      </c>
      <c r="T298" s="4">
        <v>4.2000000000000003E-2</v>
      </c>
      <c r="U298" s="4">
        <f t="shared" si="40"/>
        <v>1.8518518518518516</v>
      </c>
      <c r="V298" s="4">
        <f t="shared" si="41"/>
        <v>0</v>
      </c>
      <c r="W298" s="4">
        <f t="shared" si="42"/>
        <v>0</v>
      </c>
      <c r="AA298" s="1">
        <f>SUMPRODUCT((MOD(ROW(F202:F301),4)=2)*F202:F301)</f>
        <v>21</v>
      </c>
      <c r="AB298" s="3">
        <f>SUMPRODUCT((MOD(ROW(G202:G301),4)=2)*G202:G301)/25</f>
        <v>0.46606334841628955</v>
      </c>
      <c r="AC298" s="3">
        <f t="shared" ref="AC298:AF298" si="43">SUMPRODUCT((MOD(ROW(H202:H301),4)=2)*H202:H301)/25</f>
        <v>1.8464800000000003</v>
      </c>
      <c r="AD298" s="3">
        <f t="shared" si="43"/>
        <v>0.83004</v>
      </c>
      <c r="AE298" s="3">
        <f t="shared" si="43"/>
        <v>0.63047999999999993</v>
      </c>
      <c r="AF298" s="3">
        <f t="shared" si="43"/>
        <v>0.38595999999999997</v>
      </c>
      <c r="AG298" s="3">
        <f>SUMPRODUCT((MOD(ROW(R202:R301),4)=2)*R202:R301)/25</f>
        <v>0.83343999999999996</v>
      </c>
      <c r="AH298" s="3">
        <f>SUMPRODUCT((MOD(ROW(S202:S301),4)=2)*S202:S301)/25</f>
        <v>2.9680000000000012E-2</v>
      </c>
      <c r="AI298" s="3">
        <f>SUMPRODUCT((MOD(ROW(T202:T301),4)=2)*T202:T301)/25</f>
        <v>4.2680000000000017E-2</v>
      </c>
      <c r="AJ298" s="3">
        <f>IF(AA298&gt;0, SUMPRODUCT((MOD(ROW(U202:U301),4)=2)*U202:U301)/AA298,"-")</f>
        <v>2.1830850776998565</v>
      </c>
      <c r="AK298" s="3">
        <f>IF(AA298&gt;0, SUMPRODUCT((MOD(ROW(V202:V301),4)=2)*V202:V301)/AA298,"-")</f>
        <v>0.82239084181966604</v>
      </c>
      <c r="AL298" s="3">
        <f>IF(AA298&gt;0,SUMPRODUCT((MOD(ROW(W202:W301),4)=2)*W202:W301)/AA298,"-")</f>
        <v>0</v>
      </c>
    </row>
    <row r="299" spans="1:38" x14ac:dyDescent="0.3">
      <c r="A299" s="1">
        <f t="shared" si="36"/>
        <v>1</v>
      </c>
      <c r="B299" s="1" t="s">
        <v>12</v>
      </c>
      <c r="C299" s="1">
        <v>0.2</v>
      </c>
      <c r="D299" s="1">
        <v>2</v>
      </c>
      <c r="E299" s="1">
        <f t="shared" si="37"/>
        <v>75</v>
      </c>
      <c r="F299" s="1">
        <v>0</v>
      </c>
      <c r="G299" s="4">
        <f t="shared" si="38"/>
        <v>1.8518518518518516</v>
      </c>
      <c r="H299" s="3">
        <f t="shared" si="39"/>
        <v>3.0880000000000001</v>
      </c>
      <c r="I299" s="4">
        <v>0.98000000000000009</v>
      </c>
      <c r="J299" s="4">
        <v>0.82799999999999996</v>
      </c>
      <c r="K299" s="4">
        <v>1.28</v>
      </c>
      <c r="L299" s="1">
        <v>54</v>
      </c>
      <c r="M299" s="1">
        <v>55</v>
      </c>
      <c r="N299" s="1">
        <v>55</v>
      </c>
      <c r="O299" s="1">
        <v>53</v>
      </c>
      <c r="P299" s="1">
        <v>54</v>
      </c>
      <c r="Q299" s="1">
        <v>54</v>
      </c>
      <c r="R299" s="4">
        <v>1.05</v>
      </c>
      <c r="S299" s="4">
        <v>2.5999999999999999E-2</v>
      </c>
      <c r="T299" s="4">
        <v>4.2000000000000003E-2</v>
      </c>
      <c r="U299" s="4" t="str">
        <f t="shared" si="40"/>
        <v>0</v>
      </c>
      <c r="V299" s="4" t="str">
        <f t="shared" si="41"/>
        <v>0</v>
      </c>
      <c r="W299" s="4" t="str">
        <f t="shared" si="42"/>
        <v>0</v>
      </c>
      <c r="AA299" s="1">
        <f>SUMPRODUCT((MOD(ROW(F202:F301),4)=3)*F202:F301)</f>
        <v>17</v>
      </c>
      <c r="AB299" s="3">
        <f>SUMPRODUCT((MOD(ROW(G202:G301),4)=3)*G202:G301)/25</f>
        <v>0.68968319467764527</v>
      </c>
      <c r="AC299" s="3">
        <f t="shared" ref="AC299:AF299" si="44">SUMPRODUCT((MOD(ROW(H202:H301),4)=3)*H202:H301)/25</f>
        <v>2.1602000000000001</v>
      </c>
      <c r="AD299" s="3">
        <f t="shared" si="44"/>
        <v>0.99760000000000015</v>
      </c>
      <c r="AE299" s="3">
        <f t="shared" si="44"/>
        <v>0.65276000000000001</v>
      </c>
      <c r="AF299" s="3">
        <f t="shared" si="44"/>
        <v>0.50983999999999996</v>
      </c>
      <c r="AG299" s="3">
        <f>SUMPRODUCT((MOD(ROW(R202:R301),4)=3)*R202:R301)/25</f>
        <v>1.02888</v>
      </c>
      <c r="AH299" s="3">
        <f>SUMPRODUCT((MOD(ROW(S202:S301),4)=3)*S202:S301)/25</f>
        <v>2.9680000000000012E-2</v>
      </c>
      <c r="AI299" s="3">
        <f>SUMPRODUCT((MOD(ROW(T202:T301),4)=3)*T202:T301)/25</f>
        <v>4.2120000000000019E-2</v>
      </c>
      <c r="AJ299" s="3">
        <f>IF(AA299&gt;0,SUMPRODUCT((MOD(ROW(U202:U301),4)=3)*U202:U301)/AA299,"-")</f>
        <v>2.0326389327503271</v>
      </c>
      <c r="AK299" s="3">
        <f>IF(AA299&gt;0,SUMPRODUCT((MOD(ROW(V202:V301),4)=3)*V202:V301)/AA299,"-")</f>
        <v>0.90055431555808807</v>
      </c>
      <c r="AL299" s="3">
        <f>IF(AA299&gt;0,SUMPRODUCT((MOD(ROW(W202:W301),4)=3)*W202:W301)/AA299,"-")</f>
        <v>0</v>
      </c>
    </row>
    <row r="300" spans="1:38" x14ac:dyDescent="0.3">
      <c r="A300" s="1">
        <f t="shared" si="36"/>
        <v>1</v>
      </c>
      <c r="B300" s="1" t="s">
        <v>12</v>
      </c>
      <c r="C300" s="1">
        <v>0.2</v>
      </c>
      <c r="D300" s="1">
        <v>3</v>
      </c>
      <c r="E300" s="1">
        <f t="shared" si="37"/>
        <v>75</v>
      </c>
      <c r="F300" s="1">
        <v>1</v>
      </c>
      <c r="G300" s="4">
        <f t="shared" si="38"/>
        <v>0</v>
      </c>
      <c r="H300" s="3">
        <f t="shared" si="39"/>
        <v>2.2119999999999997</v>
      </c>
      <c r="I300" s="4">
        <v>0.90900000000000003</v>
      </c>
      <c r="J300" s="4">
        <v>0.82</v>
      </c>
      <c r="K300" s="4">
        <v>0.48299999999999998</v>
      </c>
      <c r="L300" s="1">
        <v>54</v>
      </c>
      <c r="M300" s="1">
        <v>54</v>
      </c>
      <c r="N300" s="1">
        <v>55</v>
      </c>
      <c r="O300" s="1">
        <v>53</v>
      </c>
      <c r="P300" s="1">
        <v>54</v>
      </c>
      <c r="Q300" s="1">
        <v>54</v>
      </c>
      <c r="R300" s="4">
        <v>0.997</v>
      </c>
      <c r="S300" s="4">
        <v>2.5999999999999999E-2</v>
      </c>
      <c r="T300" s="4">
        <v>4.1000000000000002E-2</v>
      </c>
      <c r="U300" s="4">
        <f t="shared" si="40"/>
        <v>1.8518518518518516</v>
      </c>
      <c r="V300" s="4">
        <f t="shared" si="41"/>
        <v>0</v>
      </c>
      <c r="W300" s="4">
        <f t="shared" si="42"/>
        <v>0</v>
      </c>
      <c r="AA300" s="1">
        <f>SUMPRODUCT((MOD(ROW(F202:F301),4)=0)*F202:F301)</f>
        <v>19</v>
      </c>
      <c r="AB300" s="3">
        <f>SUMPRODUCT((MOD(ROW(G202:G301),4)=0)*G202:G301)/25</f>
        <v>0.61711741622951388</v>
      </c>
      <c r="AC300" s="3">
        <f t="shared" ref="AC300:AF300" si="45">SUMPRODUCT((MOD(ROW(H202:H301),4)=0)*H202:H301)/25</f>
        <v>2.1173999999999999</v>
      </c>
      <c r="AD300" s="3">
        <f t="shared" si="45"/>
        <v>1.0493999999999999</v>
      </c>
      <c r="AE300" s="3">
        <f t="shared" si="45"/>
        <v>0.63595999999999986</v>
      </c>
      <c r="AF300" s="3">
        <f t="shared" si="45"/>
        <v>0.43204000000000009</v>
      </c>
      <c r="AG300" s="3">
        <f>SUMPRODUCT((MOD(ROW(R202:R301),4)=0)*R202:R301)/25</f>
        <v>1.0788800000000003</v>
      </c>
      <c r="AH300" s="3">
        <f>SUMPRODUCT((MOD(ROW(S202:S301),4)=0)*S202:S301)/25</f>
        <v>2.9680000000000012E-2</v>
      </c>
      <c r="AI300" s="3">
        <f>SUMPRODUCT((MOD(ROW(T202:T301),4)=0)*T202:T301)/25</f>
        <v>4.1680000000000009E-2</v>
      </c>
      <c r="AJ300" s="3">
        <f>IF(AA300&gt;0,SUMPRODUCT((MOD(ROW(U202:U301),4)=0)*U202:U301)/AA300,"-")</f>
        <v>2.1185719765663822</v>
      </c>
      <c r="AK300" s="3">
        <f>IF(AA300&gt;0,SUMPRODUCT((MOD(ROW(V202:V301),4)=0)*V202:V301)/AA300,"-")</f>
        <v>0.90697369934549577</v>
      </c>
      <c r="AL300" s="3">
        <f>IF(AA300&gt;0,SUMPRODUCT((MOD(ROW(W202:W301),4)=0)*W202:W301)/AA300,"-")</f>
        <v>0</v>
      </c>
    </row>
    <row r="301" spans="1:38" x14ac:dyDescent="0.3">
      <c r="A301" s="1">
        <f t="shared" si="36"/>
        <v>1</v>
      </c>
      <c r="B301" s="1" t="s">
        <v>12</v>
      </c>
      <c r="C301" s="1">
        <v>0.2</v>
      </c>
      <c r="D301" s="1">
        <v>4</v>
      </c>
      <c r="E301" s="1">
        <f t="shared" si="37"/>
        <v>75</v>
      </c>
      <c r="F301" s="1">
        <v>0</v>
      </c>
      <c r="G301" s="4">
        <f t="shared" si="38"/>
        <v>1.8518518518518516</v>
      </c>
      <c r="H301" s="3">
        <f t="shared" si="39"/>
        <v>3.0210000000000004</v>
      </c>
      <c r="I301" s="4">
        <v>1.006</v>
      </c>
      <c r="J301" s="4">
        <v>0.80500000000000005</v>
      </c>
      <c r="K301" s="4">
        <v>1.21</v>
      </c>
      <c r="L301" s="1">
        <v>54</v>
      </c>
      <c r="M301" s="1">
        <v>55</v>
      </c>
      <c r="N301" s="1">
        <v>55</v>
      </c>
      <c r="O301" s="1">
        <v>53</v>
      </c>
      <c r="P301" s="1">
        <v>54</v>
      </c>
      <c r="Q301" s="1">
        <v>54</v>
      </c>
      <c r="R301" s="4">
        <v>1.012</v>
      </c>
      <c r="S301" s="4">
        <v>2.5999999999999999E-2</v>
      </c>
      <c r="T301" s="4">
        <v>4.1000000000000002E-2</v>
      </c>
      <c r="U301" s="4" t="str">
        <f t="shared" si="40"/>
        <v>0</v>
      </c>
      <c r="V301" s="4" t="str">
        <f t="shared" si="41"/>
        <v>0</v>
      </c>
      <c r="W301" s="4" t="str">
        <f t="shared" si="42"/>
        <v>0</v>
      </c>
      <c r="AA301" s="1">
        <f>SUMPRODUCT((MOD(ROW(F202:F301),4)=1)*F202:F301)</f>
        <v>18</v>
      </c>
      <c r="AB301" s="3">
        <f>SUMPRODUCT((MOD(ROW(G202:G301),4)=1)*G202:G301)/25</f>
        <v>0.68968319467764527</v>
      </c>
      <c r="AC301" s="3">
        <f t="shared" ref="AC301:AF301" si="46">SUMPRODUCT((MOD(ROW(H202:H301),4)=1)*H202:H301)/25</f>
        <v>2.2447199999999996</v>
      </c>
      <c r="AD301" s="3">
        <f t="shared" si="46"/>
        <v>1.1633199999999999</v>
      </c>
      <c r="AE301" s="3">
        <f t="shared" si="46"/>
        <v>0.63832000000000011</v>
      </c>
      <c r="AF301" s="3">
        <f t="shared" si="46"/>
        <v>0.44307999999999992</v>
      </c>
      <c r="AG301" s="3">
        <f>SUMPRODUCT((MOD(ROW(R202:R301),4)=1)*R202:R301)/25</f>
        <v>1.1721199999999998</v>
      </c>
      <c r="AH301" s="3">
        <f>SUMPRODUCT((MOD(ROW(S202:S301),4)=1)*S202:S301)/25</f>
        <v>2.9680000000000012E-2</v>
      </c>
      <c r="AI301" s="3">
        <f>SUMPRODUCT((MOD(ROW(T202:T301),4)=1)*T202:T301)/25</f>
        <v>4.1560000000000014E-2</v>
      </c>
      <c r="AJ301" s="3">
        <f>IF(AA301&gt;0,SUMPRODUCT((MOD(ROW(U202:U301),4)=1)*U202:U301)/AA301,"-")</f>
        <v>2.0286470094711695</v>
      </c>
      <c r="AK301" s="3">
        <f>IF(AA301&gt;0, SUMPRODUCT((MOD(ROW(V202:V301),4)=1)*V202:V301)/AA301,"-")</f>
        <v>0.9594559821229437</v>
      </c>
      <c r="AL301" s="3">
        <f>IF(AA301&gt;0,SUMPRODUCT((MOD(ROW(W202:W301),4)=1)*W202:W301)/AA301,"-")</f>
        <v>0</v>
      </c>
    </row>
    <row r="302" spans="1:38" x14ac:dyDescent="0.3">
      <c r="A302" s="1">
        <f t="shared" si="36"/>
        <v>0</v>
      </c>
      <c r="B302" s="1" t="s">
        <v>13</v>
      </c>
      <c r="C302" s="1">
        <v>0.6</v>
      </c>
      <c r="D302" s="1">
        <v>1</v>
      </c>
      <c r="E302" s="1">
        <f t="shared" si="37"/>
        <v>76</v>
      </c>
      <c r="F302" s="1">
        <v>1</v>
      </c>
      <c r="G302" s="4">
        <f t="shared" si="38"/>
        <v>0</v>
      </c>
      <c r="H302" s="3">
        <f t="shared" si="39"/>
        <v>1.7329999999999999</v>
      </c>
      <c r="I302" s="4">
        <v>0.48</v>
      </c>
      <c r="J302" s="4">
        <v>1.2529999999999999</v>
      </c>
      <c r="K302" s="4">
        <v>0</v>
      </c>
      <c r="L302" s="1">
        <v>23</v>
      </c>
      <c r="M302" s="1">
        <v>23</v>
      </c>
      <c r="N302" s="1">
        <v>23</v>
      </c>
      <c r="O302" s="1">
        <v>23</v>
      </c>
      <c r="P302" s="1">
        <v>23</v>
      </c>
      <c r="Q302" s="1">
        <v>23</v>
      </c>
      <c r="R302" s="4">
        <v>0.16</v>
      </c>
      <c r="S302" s="4">
        <v>0.14299999999999999</v>
      </c>
      <c r="T302" s="4">
        <v>0.34499999999999997</v>
      </c>
      <c r="U302" s="4">
        <f t="shared" si="40"/>
        <v>0</v>
      </c>
      <c r="V302" s="4">
        <f t="shared" si="41"/>
        <v>0</v>
      </c>
      <c r="W302" s="4">
        <f t="shared" si="42"/>
        <v>0</v>
      </c>
    </row>
    <row r="303" spans="1:38" x14ac:dyDescent="0.3">
      <c r="A303" s="1">
        <f t="shared" si="36"/>
        <v>0</v>
      </c>
      <c r="B303" s="1" t="s">
        <v>13</v>
      </c>
      <c r="C303" s="1">
        <v>0.6</v>
      </c>
      <c r="D303" s="1">
        <v>2</v>
      </c>
      <c r="E303" s="1">
        <f t="shared" si="37"/>
        <v>76</v>
      </c>
      <c r="F303" s="1">
        <v>1</v>
      </c>
      <c r="G303" s="4">
        <f t="shared" si="38"/>
        <v>0</v>
      </c>
      <c r="H303" s="3">
        <f t="shared" si="39"/>
        <v>2.0739999999999998</v>
      </c>
      <c r="I303" s="4">
        <v>0.51200000000000001</v>
      </c>
      <c r="J303" s="4">
        <v>1.5620000000000001</v>
      </c>
      <c r="K303" s="4">
        <v>0</v>
      </c>
      <c r="L303" s="1">
        <v>23</v>
      </c>
      <c r="M303" s="1">
        <v>23</v>
      </c>
      <c r="N303" s="1">
        <v>23</v>
      </c>
      <c r="O303" s="1">
        <v>23</v>
      </c>
      <c r="P303" s="1">
        <v>23</v>
      </c>
      <c r="Q303" s="1">
        <v>23</v>
      </c>
      <c r="R303" s="4">
        <v>0.192</v>
      </c>
      <c r="S303" s="4">
        <v>0.14299999999999999</v>
      </c>
      <c r="T303" s="4">
        <v>0.35199999999999998</v>
      </c>
      <c r="U303" s="4">
        <f t="shared" si="40"/>
        <v>0</v>
      </c>
      <c r="V303" s="4">
        <f t="shared" si="41"/>
        <v>0</v>
      </c>
      <c r="W303" s="4">
        <f t="shared" si="42"/>
        <v>0</v>
      </c>
    </row>
    <row r="304" spans="1:38" x14ac:dyDescent="0.3">
      <c r="A304" s="1">
        <f t="shared" si="36"/>
        <v>0</v>
      </c>
      <c r="B304" s="1" t="s">
        <v>13</v>
      </c>
      <c r="C304" s="1">
        <v>0.6</v>
      </c>
      <c r="D304" s="1">
        <v>3</v>
      </c>
      <c r="E304" s="1">
        <f t="shared" si="37"/>
        <v>76</v>
      </c>
      <c r="F304" s="1">
        <v>1</v>
      </c>
      <c r="G304" s="4">
        <f t="shared" si="38"/>
        <v>0</v>
      </c>
      <c r="H304" s="3">
        <f t="shared" si="39"/>
        <v>1.845</v>
      </c>
      <c r="I304" s="4">
        <v>0.51800000000000002</v>
      </c>
      <c r="J304" s="4">
        <v>1.327</v>
      </c>
      <c r="K304" s="4">
        <v>0</v>
      </c>
      <c r="L304" s="1">
        <v>23</v>
      </c>
      <c r="M304" s="1">
        <v>23</v>
      </c>
      <c r="N304" s="1">
        <v>23</v>
      </c>
      <c r="O304" s="1">
        <v>23</v>
      </c>
      <c r="P304" s="1">
        <v>23</v>
      </c>
      <c r="Q304" s="1">
        <v>23</v>
      </c>
      <c r="R304" s="4">
        <v>0.21199999999999999</v>
      </c>
      <c r="S304" s="4">
        <v>0.14299999999999999</v>
      </c>
      <c r="T304" s="4">
        <v>0.33</v>
      </c>
      <c r="U304" s="4">
        <f t="shared" si="40"/>
        <v>0</v>
      </c>
      <c r="V304" s="4">
        <f t="shared" si="41"/>
        <v>0</v>
      </c>
      <c r="W304" s="4">
        <f t="shared" si="42"/>
        <v>0</v>
      </c>
    </row>
    <row r="305" spans="1:23" x14ac:dyDescent="0.3">
      <c r="A305" s="1">
        <f t="shared" si="36"/>
        <v>0</v>
      </c>
      <c r="B305" s="1" t="s">
        <v>13</v>
      </c>
      <c r="C305" s="1">
        <v>0.6</v>
      </c>
      <c r="D305" s="1">
        <v>4</v>
      </c>
      <c r="E305" s="1">
        <f t="shared" si="37"/>
        <v>76</v>
      </c>
      <c r="F305" s="1">
        <v>1</v>
      </c>
      <c r="G305" s="4">
        <f t="shared" si="38"/>
        <v>0</v>
      </c>
      <c r="H305" s="3">
        <f t="shared" si="39"/>
        <v>1.611</v>
      </c>
      <c r="I305" s="4">
        <v>0.55699999999999994</v>
      </c>
      <c r="J305" s="4">
        <v>1.054</v>
      </c>
      <c r="K305" s="4">
        <v>0</v>
      </c>
      <c r="L305" s="1">
        <v>23</v>
      </c>
      <c r="M305" s="1">
        <v>23</v>
      </c>
      <c r="N305" s="1">
        <v>23</v>
      </c>
      <c r="O305" s="1">
        <v>23</v>
      </c>
      <c r="P305" s="1">
        <v>23</v>
      </c>
      <c r="Q305" s="1">
        <v>23</v>
      </c>
      <c r="R305" s="4">
        <v>0.23499999999999999</v>
      </c>
      <c r="S305" s="4">
        <v>0.14299999999999999</v>
      </c>
      <c r="T305" s="4">
        <v>0.34</v>
      </c>
      <c r="U305" s="4">
        <f t="shared" si="40"/>
        <v>0</v>
      </c>
      <c r="V305" s="4">
        <f t="shared" si="41"/>
        <v>0</v>
      </c>
      <c r="W305" s="4">
        <f t="shared" si="42"/>
        <v>0</v>
      </c>
    </row>
    <row r="306" spans="1:23" x14ac:dyDescent="0.3">
      <c r="A306" s="1">
        <f t="shared" si="36"/>
        <v>0</v>
      </c>
      <c r="B306" s="1" t="s">
        <v>13</v>
      </c>
      <c r="C306" s="1">
        <v>0.6</v>
      </c>
      <c r="D306" s="1">
        <v>1</v>
      </c>
      <c r="E306" s="1">
        <f t="shared" si="37"/>
        <v>77</v>
      </c>
      <c r="F306" s="1">
        <v>1</v>
      </c>
      <c r="G306" s="4">
        <f t="shared" si="38"/>
        <v>0</v>
      </c>
      <c r="H306" s="3">
        <f t="shared" si="39"/>
        <v>1.2989999999999999</v>
      </c>
      <c r="I306" s="4">
        <v>0.40999999999999992</v>
      </c>
      <c r="J306" s="4">
        <v>0.88900000000000001</v>
      </c>
      <c r="K306" s="4">
        <v>0</v>
      </c>
      <c r="L306" s="1">
        <v>21</v>
      </c>
      <c r="M306" s="1">
        <v>21</v>
      </c>
      <c r="N306" s="1">
        <v>21</v>
      </c>
      <c r="O306" s="1">
        <v>21</v>
      </c>
      <c r="P306" s="1">
        <v>21</v>
      </c>
      <c r="Q306" s="1">
        <v>21</v>
      </c>
      <c r="R306" s="4">
        <v>0.11600000000000001</v>
      </c>
      <c r="S306" s="4">
        <v>8.6999999999999994E-2</v>
      </c>
      <c r="T306" s="4">
        <v>0.29899999999999999</v>
      </c>
      <c r="U306" s="4">
        <f t="shared" si="40"/>
        <v>0</v>
      </c>
      <c r="V306" s="4">
        <f t="shared" si="41"/>
        <v>0</v>
      </c>
      <c r="W306" s="4">
        <f t="shared" si="42"/>
        <v>0</v>
      </c>
    </row>
    <row r="307" spans="1:23" x14ac:dyDescent="0.3">
      <c r="A307" s="1">
        <f t="shared" si="36"/>
        <v>0</v>
      </c>
      <c r="B307" s="1" t="s">
        <v>13</v>
      </c>
      <c r="C307" s="1">
        <v>0.6</v>
      </c>
      <c r="D307" s="1">
        <v>2</v>
      </c>
      <c r="E307" s="1">
        <f t="shared" si="37"/>
        <v>77</v>
      </c>
      <c r="F307" s="1">
        <v>1</v>
      </c>
      <c r="G307" s="4">
        <f t="shared" si="38"/>
        <v>0</v>
      </c>
      <c r="H307" s="3">
        <f t="shared" si="39"/>
        <v>1.085</v>
      </c>
      <c r="I307" s="4">
        <v>0.42900000000000005</v>
      </c>
      <c r="J307" s="4">
        <v>0.65600000000000003</v>
      </c>
      <c r="K307" s="4">
        <v>0</v>
      </c>
      <c r="L307" s="1">
        <v>21</v>
      </c>
      <c r="M307" s="1">
        <v>21</v>
      </c>
      <c r="N307" s="1">
        <v>21</v>
      </c>
      <c r="O307" s="1">
        <v>21</v>
      </c>
      <c r="P307" s="1">
        <v>21</v>
      </c>
      <c r="Q307" s="1">
        <v>21</v>
      </c>
      <c r="R307" s="4">
        <v>0.13900000000000001</v>
      </c>
      <c r="S307" s="4">
        <v>8.6999999999999994E-2</v>
      </c>
      <c r="T307" s="4">
        <v>0.30199999999999999</v>
      </c>
      <c r="U307" s="4">
        <f t="shared" si="40"/>
        <v>0</v>
      </c>
      <c r="V307" s="4">
        <f t="shared" si="41"/>
        <v>0</v>
      </c>
      <c r="W307" s="4">
        <f t="shared" si="42"/>
        <v>0</v>
      </c>
    </row>
    <row r="308" spans="1:23" x14ac:dyDescent="0.3">
      <c r="A308" s="1">
        <f t="shared" si="36"/>
        <v>0</v>
      </c>
      <c r="B308" s="1" t="s">
        <v>13</v>
      </c>
      <c r="C308" s="1">
        <v>0.6</v>
      </c>
      <c r="D308" s="1">
        <v>3</v>
      </c>
      <c r="E308" s="1">
        <f t="shared" si="37"/>
        <v>77</v>
      </c>
      <c r="F308" s="1">
        <v>1</v>
      </c>
      <c r="G308" s="4">
        <f t="shared" si="38"/>
        <v>0</v>
      </c>
      <c r="H308" s="3">
        <f t="shared" si="39"/>
        <v>1.127</v>
      </c>
      <c r="I308" s="4">
        <v>0.44399999999999995</v>
      </c>
      <c r="J308" s="4">
        <v>0.68300000000000005</v>
      </c>
      <c r="K308" s="4">
        <v>0</v>
      </c>
      <c r="L308" s="1">
        <v>21</v>
      </c>
      <c r="M308" s="1">
        <v>21</v>
      </c>
      <c r="N308" s="1">
        <v>21</v>
      </c>
      <c r="O308" s="1">
        <v>21</v>
      </c>
      <c r="P308" s="1">
        <v>21</v>
      </c>
      <c r="Q308" s="1">
        <v>21</v>
      </c>
      <c r="R308" s="4">
        <v>0.15</v>
      </c>
      <c r="S308" s="4">
        <v>8.6999999999999994E-2</v>
      </c>
      <c r="T308" s="4">
        <v>0.313</v>
      </c>
      <c r="U308" s="4">
        <f t="shared" si="40"/>
        <v>0</v>
      </c>
      <c r="V308" s="4">
        <f t="shared" si="41"/>
        <v>0</v>
      </c>
      <c r="W308" s="4">
        <f t="shared" si="42"/>
        <v>0</v>
      </c>
    </row>
    <row r="309" spans="1:23" x14ac:dyDescent="0.3">
      <c r="A309" s="1">
        <f t="shared" si="36"/>
        <v>0</v>
      </c>
      <c r="B309" s="1" t="s">
        <v>13</v>
      </c>
      <c r="C309" s="1">
        <v>0.6</v>
      </c>
      <c r="D309" s="1">
        <v>4</v>
      </c>
      <c r="E309" s="1">
        <f t="shared" si="37"/>
        <v>77</v>
      </c>
      <c r="F309" s="1">
        <v>1</v>
      </c>
      <c r="G309" s="4">
        <f t="shared" si="38"/>
        <v>0</v>
      </c>
      <c r="H309" s="3">
        <f t="shared" si="39"/>
        <v>1.044</v>
      </c>
      <c r="I309" s="4">
        <v>0.42800000000000005</v>
      </c>
      <c r="J309" s="4">
        <v>0.61599999999999999</v>
      </c>
      <c r="K309" s="4">
        <v>0</v>
      </c>
      <c r="L309" s="1">
        <v>21</v>
      </c>
      <c r="M309" s="1">
        <v>21</v>
      </c>
      <c r="N309" s="1">
        <v>21</v>
      </c>
      <c r="O309" s="1">
        <v>21</v>
      </c>
      <c r="P309" s="1">
        <v>21</v>
      </c>
      <c r="Q309" s="1">
        <v>21</v>
      </c>
      <c r="R309" s="4">
        <v>0.128</v>
      </c>
      <c r="S309" s="4">
        <v>8.6999999999999994E-2</v>
      </c>
      <c r="T309" s="4">
        <v>0.26900000000000002</v>
      </c>
      <c r="U309" s="4">
        <f t="shared" si="40"/>
        <v>0</v>
      </c>
      <c r="V309" s="4">
        <f t="shared" si="41"/>
        <v>0</v>
      </c>
      <c r="W309" s="4">
        <f t="shared" si="42"/>
        <v>0</v>
      </c>
    </row>
    <row r="310" spans="1:23" x14ac:dyDescent="0.3">
      <c r="A310" s="1">
        <f t="shared" si="36"/>
        <v>0</v>
      </c>
      <c r="B310" s="1" t="s">
        <v>13</v>
      </c>
      <c r="C310" s="1">
        <v>0.6</v>
      </c>
      <c r="D310" s="1">
        <v>1</v>
      </c>
      <c r="E310" s="1">
        <f t="shared" si="37"/>
        <v>78</v>
      </c>
      <c r="F310" s="1">
        <v>1</v>
      </c>
      <c r="G310" s="4">
        <f t="shared" si="38"/>
        <v>0</v>
      </c>
      <c r="H310" s="3">
        <f t="shared" si="39"/>
        <v>2.113</v>
      </c>
      <c r="I310" s="4">
        <v>0.4830000000000001</v>
      </c>
      <c r="J310" s="4">
        <v>1.63</v>
      </c>
      <c r="K310" s="4">
        <v>0</v>
      </c>
      <c r="L310" s="1">
        <v>21</v>
      </c>
      <c r="M310" s="1">
        <v>21</v>
      </c>
      <c r="N310" s="1">
        <v>21</v>
      </c>
      <c r="O310" s="1">
        <v>21</v>
      </c>
      <c r="P310" s="1">
        <v>21</v>
      </c>
      <c r="Q310" s="1">
        <v>21</v>
      </c>
      <c r="R310" s="4">
        <v>0.122</v>
      </c>
      <c r="S310" s="4">
        <v>0.14699999999999999</v>
      </c>
      <c r="T310" s="4">
        <v>0.33500000000000002</v>
      </c>
      <c r="U310" s="4">
        <f t="shared" si="40"/>
        <v>0</v>
      </c>
      <c r="V310" s="4">
        <f t="shared" si="41"/>
        <v>0</v>
      </c>
      <c r="W310" s="4">
        <f t="shared" si="42"/>
        <v>0</v>
      </c>
    </row>
    <row r="311" spans="1:23" x14ac:dyDescent="0.3">
      <c r="A311" s="1">
        <f t="shared" si="36"/>
        <v>0</v>
      </c>
      <c r="B311" s="1" t="s">
        <v>13</v>
      </c>
      <c r="C311" s="1">
        <v>0.6</v>
      </c>
      <c r="D311" s="1">
        <v>2</v>
      </c>
      <c r="E311" s="1">
        <f t="shared" si="37"/>
        <v>78</v>
      </c>
      <c r="F311" s="1">
        <v>0</v>
      </c>
      <c r="G311" s="4">
        <f t="shared" si="38"/>
        <v>4.7619047619047619</v>
      </c>
      <c r="H311" s="3">
        <f t="shared" si="39"/>
        <v>2.8109999999999999</v>
      </c>
      <c r="I311" s="4">
        <v>0.56899999999999995</v>
      </c>
      <c r="J311" s="4">
        <v>1.0860000000000001</v>
      </c>
      <c r="K311" s="4">
        <v>1.1559999999999999</v>
      </c>
      <c r="L311" s="1">
        <v>21</v>
      </c>
      <c r="M311" s="1">
        <v>22</v>
      </c>
      <c r="N311" s="1">
        <v>22</v>
      </c>
      <c r="O311" s="1">
        <v>21</v>
      </c>
      <c r="P311" s="1">
        <v>21</v>
      </c>
      <c r="Q311" s="1">
        <v>21</v>
      </c>
      <c r="R311" s="4">
        <v>0.246</v>
      </c>
      <c r="S311" s="4">
        <v>0.14699999999999999</v>
      </c>
      <c r="T311" s="4">
        <v>0.34799999999999998</v>
      </c>
      <c r="U311" s="4" t="str">
        <f t="shared" si="40"/>
        <v>0</v>
      </c>
      <c r="V311" s="4" t="str">
        <f t="shared" si="41"/>
        <v>0</v>
      </c>
      <c r="W311" s="4" t="str">
        <f t="shared" si="42"/>
        <v>0</v>
      </c>
    </row>
    <row r="312" spans="1:23" x14ac:dyDescent="0.3">
      <c r="A312" s="1">
        <f t="shared" si="36"/>
        <v>0</v>
      </c>
      <c r="B312" s="1" t="s">
        <v>13</v>
      </c>
      <c r="C312" s="1">
        <v>0.6</v>
      </c>
      <c r="D312" s="1">
        <v>3</v>
      </c>
      <c r="E312" s="1">
        <f t="shared" si="37"/>
        <v>78</v>
      </c>
      <c r="F312" s="1">
        <v>1</v>
      </c>
      <c r="G312" s="4">
        <f t="shared" si="38"/>
        <v>0</v>
      </c>
      <c r="H312" s="3">
        <f t="shared" si="39"/>
        <v>2.8929999999999998</v>
      </c>
      <c r="I312" s="4">
        <v>0.496</v>
      </c>
      <c r="J312" s="4">
        <v>1.2410000000000001</v>
      </c>
      <c r="K312" s="4">
        <v>1.1559999999999999</v>
      </c>
      <c r="L312" s="1">
        <v>21</v>
      </c>
      <c r="M312" s="1">
        <v>21</v>
      </c>
      <c r="N312" s="1">
        <v>21</v>
      </c>
      <c r="O312" s="1">
        <v>21</v>
      </c>
      <c r="P312" s="1">
        <v>21</v>
      </c>
      <c r="Q312" s="1">
        <v>21</v>
      </c>
      <c r="R312" s="4">
        <v>0.217</v>
      </c>
      <c r="S312" s="4">
        <v>0.14699999999999999</v>
      </c>
      <c r="T312" s="4">
        <v>0.33300000000000002</v>
      </c>
      <c r="U312" s="4">
        <f t="shared" si="40"/>
        <v>0</v>
      </c>
      <c r="V312" s="4">
        <f t="shared" si="41"/>
        <v>0</v>
      </c>
      <c r="W312" s="4">
        <f t="shared" si="42"/>
        <v>0</v>
      </c>
    </row>
    <row r="313" spans="1:23" x14ac:dyDescent="0.3">
      <c r="A313" s="1">
        <f t="shared" si="36"/>
        <v>0</v>
      </c>
      <c r="B313" s="1" t="s">
        <v>13</v>
      </c>
      <c r="C313" s="1">
        <v>0.6</v>
      </c>
      <c r="D313" s="1">
        <v>4</v>
      </c>
      <c r="E313" s="1">
        <f t="shared" si="37"/>
        <v>78</v>
      </c>
      <c r="F313" s="1">
        <v>1</v>
      </c>
      <c r="G313" s="4">
        <f t="shared" si="38"/>
        <v>0</v>
      </c>
      <c r="H313" s="3">
        <f t="shared" si="39"/>
        <v>2.9809999999999999</v>
      </c>
      <c r="I313" s="4">
        <v>0.56999999999999995</v>
      </c>
      <c r="J313" s="4">
        <v>1.2549999999999999</v>
      </c>
      <c r="K313" s="4">
        <v>1.1559999999999999</v>
      </c>
      <c r="L313" s="1">
        <v>21</v>
      </c>
      <c r="M313" s="1">
        <v>21</v>
      </c>
      <c r="N313" s="1">
        <v>21</v>
      </c>
      <c r="O313" s="1">
        <v>21</v>
      </c>
      <c r="P313" s="1">
        <v>21</v>
      </c>
      <c r="Q313" s="1">
        <v>21</v>
      </c>
      <c r="R313" s="4">
        <v>0.248</v>
      </c>
      <c r="S313" s="4">
        <v>0.14699999999999999</v>
      </c>
      <c r="T313" s="4">
        <v>0.34799999999999998</v>
      </c>
      <c r="U313" s="4">
        <f t="shared" si="40"/>
        <v>0</v>
      </c>
      <c r="V313" s="4">
        <f t="shared" si="41"/>
        <v>0</v>
      </c>
      <c r="W313" s="4">
        <f t="shared" si="42"/>
        <v>0</v>
      </c>
    </row>
    <row r="314" spans="1:23" x14ac:dyDescent="0.3">
      <c r="A314" s="1">
        <f t="shared" si="36"/>
        <v>0</v>
      </c>
      <c r="B314" s="1" t="s">
        <v>13</v>
      </c>
      <c r="C314" s="1">
        <v>0.6</v>
      </c>
      <c r="D314" s="1">
        <v>1</v>
      </c>
      <c r="E314" s="1">
        <f t="shared" si="37"/>
        <v>79</v>
      </c>
      <c r="F314" s="1">
        <v>1</v>
      </c>
      <c r="G314" s="4">
        <f t="shared" si="38"/>
        <v>0</v>
      </c>
      <c r="H314" s="3">
        <f t="shared" si="39"/>
        <v>3.1459999999999999</v>
      </c>
      <c r="I314" s="4">
        <v>0.48299999999999998</v>
      </c>
      <c r="J314" s="4">
        <v>2.6629999999999998</v>
      </c>
      <c r="K314" s="4">
        <v>0</v>
      </c>
      <c r="L314" s="1">
        <v>21</v>
      </c>
      <c r="M314" s="1">
        <v>21</v>
      </c>
      <c r="N314" s="1">
        <v>21</v>
      </c>
      <c r="O314" s="1">
        <v>21</v>
      </c>
      <c r="P314" s="1">
        <v>21</v>
      </c>
      <c r="Q314" s="1">
        <v>21</v>
      </c>
      <c r="R314" s="4">
        <v>0.11799999999999999</v>
      </c>
      <c r="S314" s="4">
        <v>0.112</v>
      </c>
      <c r="T314" s="4">
        <v>0.34599999999999997</v>
      </c>
      <c r="U314" s="4">
        <f t="shared" si="40"/>
        <v>0</v>
      </c>
      <c r="V314" s="4">
        <f t="shared" si="41"/>
        <v>0</v>
      </c>
      <c r="W314" s="4">
        <f t="shared" si="42"/>
        <v>0</v>
      </c>
    </row>
    <row r="315" spans="1:23" x14ac:dyDescent="0.3">
      <c r="A315" s="1">
        <f t="shared" si="36"/>
        <v>0</v>
      </c>
      <c r="B315" s="1" t="s">
        <v>13</v>
      </c>
      <c r="C315" s="1">
        <v>0.6</v>
      </c>
      <c r="D315" s="1">
        <v>2</v>
      </c>
      <c r="E315" s="1">
        <f t="shared" si="37"/>
        <v>79</v>
      </c>
      <c r="F315" s="1">
        <v>1</v>
      </c>
      <c r="G315" s="4">
        <f t="shared" si="38"/>
        <v>0</v>
      </c>
      <c r="H315" s="3">
        <f t="shared" si="39"/>
        <v>3.0300000000000002</v>
      </c>
      <c r="I315" s="4">
        <v>0.50700000000000001</v>
      </c>
      <c r="J315" s="4">
        <v>2.5230000000000001</v>
      </c>
      <c r="K315" s="4">
        <v>0</v>
      </c>
      <c r="L315" s="1">
        <v>21</v>
      </c>
      <c r="M315" s="1">
        <v>21</v>
      </c>
      <c r="N315" s="1">
        <v>21</v>
      </c>
      <c r="O315" s="1">
        <v>21</v>
      </c>
      <c r="P315" s="1">
        <v>21</v>
      </c>
      <c r="Q315" s="1">
        <v>21</v>
      </c>
      <c r="R315" s="4">
        <v>0.186</v>
      </c>
      <c r="S315" s="4">
        <v>0.112</v>
      </c>
      <c r="T315" s="4">
        <v>0.34200000000000003</v>
      </c>
      <c r="U315" s="4">
        <f t="shared" si="40"/>
        <v>0</v>
      </c>
      <c r="V315" s="4">
        <f t="shared" si="41"/>
        <v>0</v>
      </c>
      <c r="W315" s="4">
        <f t="shared" si="42"/>
        <v>0</v>
      </c>
    </row>
    <row r="316" spans="1:23" x14ac:dyDescent="0.3">
      <c r="A316" s="1">
        <f t="shared" si="36"/>
        <v>0</v>
      </c>
      <c r="B316" s="1" t="s">
        <v>13</v>
      </c>
      <c r="C316" s="1">
        <v>0.6</v>
      </c>
      <c r="D316" s="1">
        <v>3</v>
      </c>
      <c r="E316" s="1">
        <f t="shared" si="37"/>
        <v>79</v>
      </c>
      <c r="F316" s="1">
        <v>1</v>
      </c>
      <c r="G316" s="4">
        <f t="shared" si="38"/>
        <v>0</v>
      </c>
      <c r="H316" s="3">
        <f t="shared" si="39"/>
        <v>3.2789999999999999</v>
      </c>
      <c r="I316" s="4">
        <v>0.53399999999999992</v>
      </c>
      <c r="J316" s="4">
        <v>2.7450000000000001</v>
      </c>
      <c r="K316" s="4">
        <v>0</v>
      </c>
      <c r="L316" s="1">
        <v>21</v>
      </c>
      <c r="M316" s="1">
        <v>21</v>
      </c>
      <c r="N316" s="1">
        <v>21</v>
      </c>
      <c r="O316" s="1">
        <v>21</v>
      </c>
      <c r="P316" s="1">
        <v>21</v>
      </c>
      <c r="Q316" s="1">
        <v>21</v>
      </c>
      <c r="R316" s="4">
        <v>0.19</v>
      </c>
      <c r="S316" s="4">
        <v>0.112</v>
      </c>
      <c r="T316" s="4">
        <v>0.35599999999999998</v>
      </c>
      <c r="U316" s="4">
        <f t="shared" si="40"/>
        <v>0</v>
      </c>
      <c r="V316" s="4">
        <f t="shared" si="41"/>
        <v>0</v>
      </c>
      <c r="W316" s="4">
        <f t="shared" si="42"/>
        <v>0</v>
      </c>
    </row>
    <row r="317" spans="1:23" x14ac:dyDescent="0.3">
      <c r="A317" s="1">
        <f t="shared" si="36"/>
        <v>0</v>
      </c>
      <c r="B317" s="1" t="s">
        <v>13</v>
      </c>
      <c r="C317" s="1">
        <v>0.6</v>
      </c>
      <c r="D317" s="1">
        <v>4</v>
      </c>
      <c r="E317" s="1">
        <f t="shared" si="37"/>
        <v>79</v>
      </c>
      <c r="F317" s="1">
        <v>1</v>
      </c>
      <c r="G317" s="4">
        <f t="shared" si="38"/>
        <v>0</v>
      </c>
      <c r="H317" s="3">
        <f t="shared" si="39"/>
        <v>3.0669999999999997</v>
      </c>
      <c r="I317" s="4">
        <v>0.54100000000000004</v>
      </c>
      <c r="J317" s="4">
        <v>2.5259999999999998</v>
      </c>
      <c r="K317" s="4">
        <v>0</v>
      </c>
      <c r="L317" s="1">
        <v>21</v>
      </c>
      <c r="M317" s="1">
        <v>21</v>
      </c>
      <c r="N317" s="1">
        <v>21</v>
      </c>
      <c r="O317" s="1">
        <v>21</v>
      </c>
      <c r="P317" s="1">
        <v>21</v>
      </c>
      <c r="Q317" s="1">
        <v>21</v>
      </c>
      <c r="R317" s="4">
        <v>0.14899999999999999</v>
      </c>
      <c r="S317" s="4">
        <v>0.112</v>
      </c>
      <c r="T317" s="4">
        <v>0.34599999999999997</v>
      </c>
      <c r="U317" s="4">
        <f t="shared" si="40"/>
        <v>0</v>
      </c>
      <c r="V317" s="4">
        <f t="shared" si="41"/>
        <v>0</v>
      </c>
      <c r="W317" s="4">
        <f t="shared" si="42"/>
        <v>0</v>
      </c>
    </row>
    <row r="318" spans="1:23" x14ac:dyDescent="0.3">
      <c r="A318" s="1">
        <f t="shared" si="36"/>
        <v>0</v>
      </c>
      <c r="B318" s="1" t="s">
        <v>13</v>
      </c>
      <c r="C318" s="1">
        <v>0.6</v>
      </c>
      <c r="D318" s="1">
        <v>1</v>
      </c>
      <c r="E318" s="1">
        <f t="shared" si="37"/>
        <v>80</v>
      </c>
      <c r="F318" s="1">
        <v>1</v>
      </c>
      <c r="G318" s="4">
        <f t="shared" si="38"/>
        <v>0</v>
      </c>
      <c r="H318" s="3">
        <f t="shared" si="39"/>
        <v>1.5229999999999999</v>
      </c>
      <c r="I318" s="4">
        <v>0.49</v>
      </c>
      <c r="J318" s="4">
        <v>1.0329999999999999</v>
      </c>
      <c r="K318" s="4">
        <v>0</v>
      </c>
      <c r="L318" s="1">
        <v>22</v>
      </c>
      <c r="M318" s="1">
        <v>22</v>
      </c>
      <c r="N318" s="1">
        <v>22</v>
      </c>
      <c r="O318" s="1">
        <v>22</v>
      </c>
      <c r="P318" s="1">
        <v>22</v>
      </c>
      <c r="Q318" s="1">
        <v>22</v>
      </c>
      <c r="R318" s="4">
        <v>0.17</v>
      </c>
      <c r="S318" s="4">
        <v>0.105</v>
      </c>
      <c r="T318" s="4">
        <v>0.32100000000000001</v>
      </c>
      <c r="U318" s="4">
        <f t="shared" si="40"/>
        <v>0</v>
      </c>
      <c r="V318" s="4">
        <f t="shared" si="41"/>
        <v>0</v>
      </c>
      <c r="W318" s="4">
        <f t="shared" si="42"/>
        <v>0</v>
      </c>
    </row>
    <row r="319" spans="1:23" x14ac:dyDescent="0.3">
      <c r="A319" s="1">
        <f t="shared" si="36"/>
        <v>0</v>
      </c>
      <c r="B319" s="1" t="s">
        <v>13</v>
      </c>
      <c r="C319" s="1">
        <v>0.6</v>
      </c>
      <c r="D319" s="1">
        <v>2</v>
      </c>
      <c r="E319" s="1">
        <f t="shared" si="37"/>
        <v>80</v>
      </c>
      <c r="F319" s="1">
        <v>1</v>
      </c>
      <c r="G319" s="4">
        <f t="shared" si="38"/>
        <v>0</v>
      </c>
      <c r="H319" s="3">
        <f t="shared" si="39"/>
        <v>1.609</v>
      </c>
      <c r="I319" s="4">
        <v>0.54899999999999993</v>
      </c>
      <c r="J319" s="4">
        <v>1.06</v>
      </c>
      <c r="K319" s="4">
        <v>0</v>
      </c>
      <c r="L319" s="1">
        <v>22</v>
      </c>
      <c r="M319" s="1">
        <v>22</v>
      </c>
      <c r="N319" s="1">
        <v>22</v>
      </c>
      <c r="O319" s="1">
        <v>22</v>
      </c>
      <c r="P319" s="1">
        <v>22</v>
      </c>
      <c r="Q319" s="1">
        <v>22</v>
      </c>
      <c r="R319" s="4">
        <v>0.22900000000000001</v>
      </c>
      <c r="S319" s="4">
        <v>0.105</v>
      </c>
      <c r="T319" s="4">
        <v>0.34699999999999998</v>
      </c>
      <c r="U319" s="4">
        <f t="shared" si="40"/>
        <v>0</v>
      </c>
      <c r="V319" s="4">
        <f t="shared" si="41"/>
        <v>0</v>
      </c>
      <c r="W319" s="4">
        <f t="shared" si="42"/>
        <v>0</v>
      </c>
    </row>
    <row r="320" spans="1:23" x14ac:dyDescent="0.3">
      <c r="A320" s="1">
        <f t="shared" si="36"/>
        <v>0</v>
      </c>
      <c r="B320" s="1" t="s">
        <v>13</v>
      </c>
      <c r="C320" s="1">
        <v>0.6</v>
      </c>
      <c r="D320" s="1">
        <v>3</v>
      </c>
      <c r="E320" s="1">
        <f t="shared" si="37"/>
        <v>80</v>
      </c>
      <c r="F320" s="1">
        <v>1</v>
      </c>
      <c r="G320" s="4">
        <f t="shared" si="38"/>
        <v>0</v>
      </c>
      <c r="H320" s="3">
        <f t="shared" si="39"/>
        <v>1.639</v>
      </c>
      <c r="I320" s="4">
        <v>0.58299999999999996</v>
      </c>
      <c r="J320" s="4">
        <v>1.056</v>
      </c>
      <c r="K320" s="4">
        <v>0</v>
      </c>
      <c r="L320" s="1">
        <v>22</v>
      </c>
      <c r="M320" s="1">
        <v>22</v>
      </c>
      <c r="N320" s="1">
        <v>22</v>
      </c>
      <c r="O320" s="1">
        <v>22</v>
      </c>
      <c r="P320" s="1">
        <v>22</v>
      </c>
      <c r="Q320" s="1">
        <v>22</v>
      </c>
      <c r="R320" s="4">
        <v>0.25900000000000001</v>
      </c>
      <c r="S320" s="4">
        <v>0.105</v>
      </c>
      <c r="T320" s="4">
        <v>0.36499999999999999</v>
      </c>
      <c r="U320" s="4">
        <f t="shared" si="40"/>
        <v>0</v>
      </c>
      <c r="V320" s="4">
        <f t="shared" si="41"/>
        <v>0</v>
      </c>
      <c r="W320" s="4">
        <f t="shared" si="42"/>
        <v>0</v>
      </c>
    </row>
    <row r="321" spans="1:23" x14ac:dyDescent="0.3">
      <c r="A321" s="1">
        <f t="shared" si="36"/>
        <v>0</v>
      </c>
      <c r="B321" s="1" t="s">
        <v>13</v>
      </c>
      <c r="C321" s="1">
        <v>0.6</v>
      </c>
      <c r="D321" s="1">
        <v>4</v>
      </c>
      <c r="E321" s="1">
        <f t="shared" si="37"/>
        <v>80</v>
      </c>
      <c r="F321" s="1">
        <v>0</v>
      </c>
      <c r="G321" s="4">
        <f t="shared" si="38"/>
        <v>4.5454545454545459</v>
      </c>
      <c r="H321" s="3">
        <f t="shared" si="39"/>
        <v>1.8159999999999998</v>
      </c>
      <c r="I321" s="4">
        <v>0.66699999999999993</v>
      </c>
      <c r="J321" s="4">
        <v>1.123</v>
      </c>
      <c r="K321" s="4">
        <v>2.5999999999999999E-2</v>
      </c>
      <c r="L321" s="1">
        <v>22</v>
      </c>
      <c r="M321" s="1">
        <v>23</v>
      </c>
      <c r="N321" s="1">
        <v>23</v>
      </c>
      <c r="O321" s="1">
        <v>22</v>
      </c>
      <c r="P321" s="1">
        <v>22</v>
      </c>
      <c r="Q321" s="1">
        <v>22</v>
      </c>
      <c r="R321" s="4">
        <v>0.33300000000000002</v>
      </c>
      <c r="S321" s="4">
        <v>0.105</v>
      </c>
      <c r="T321" s="4">
        <v>0.36299999999999999</v>
      </c>
      <c r="U321" s="4" t="str">
        <f t="shared" si="40"/>
        <v>0</v>
      </c>
      <c r="V321" s="4" t="str">
        <f t="shared" si="41"/>
        <v>0</v>
      </c>
      <c r="W321" s="4" t="str">
        <f t="shared" si="42"/>
        <v>0</v>
      </c>
    </row>
    <row r="322" spans="1:23" x14ac:dyDescent="0.3">
      <c r="A322" s="1">
        <f t="shared" ref="A322:A385" si="47">IF(MOD(E322,25)=0,1,0)</f>
        <v>0</v>
      </c>
      <c r="B322" s="1" t="s">
        <v>13</v>
      </c>
      <c r="C322" s="1">
        <v>0.6</v>
      </c>
      <c r="D322" s="1">
        <v>1</v>
      </c>
      <c r="E322" s="1">
        <f t="shared" si="37"/>
        <v>81</v>
      </c>
      <c r="F322" s="1">
        <v>1</v>
      </c>
      <c r="G322" s="4">
        <f t="shared" si="38"/>
        <v>0</v>
      </c>
      <c r="H322" s="3">
        <f t="shared" si="39"/>
        <v>0.98499999999999999</v>
      </c>
      <c r="I322" s="4">
        <v>0.48499999999999999</v>
      </c>
      <c r="J322" s="4">
        <v>0.5</v>
      </c>
      <c r="K322" s="4">
        <v>0</v>
      </c>
      <c r="L322" s="1">
        <v>21</v>
      </c>
      <c r="M322" s="1">
        <v>21</v>
      </c>
      <c r="N322" s="1">
        <v>21</v>
      </c>
      <c r="O322" s="1">
        <v>21</v>
      </c>
      <c r="P322" s="1">
        <v>21</v>
      </c>
      <c r="Q322" s="1">
        <v>21</v>
      </c>
      <c r="R322" s="4">
        <v>0.14899999999999999</v>
      </c>
      <c r="S322" s="4">
        <v>0.156</v>
      </c>
      <c r="T322" s="4">
        <v>0.33700000000000002</v>
      </c>
      <c r="U322" s="4">
        <f t="shared" si="40"/>
        <v>0</v>
      </c>
      <c r="V322" s="4">
        <f t="shared" si="41"/>
        <v>0</v>
      </c>
      <c r="W322" s="4">
        <f t="shared" si="42"/>
        <v>0</v>
      </c>
    </row>
    <row r="323" spans="1:23" x14ac:dyDescent="0.3">
      <c r="A323" s="1">
        <f t="shared" si="47"/>
        <v>0</v>
      </c>
      <c r="B323" s="1" t="s">
        <v>13</v>
      </c>
      <c r="C323" s="1">
        <v>0.6</v>
      </c>
      <c r="D323" s="1">
        <v>2</v>
      </c>
      <c r="E323" s="1">
        <f t="shared" ref="E323:E386" si="48">_xlfn.CEILING.MATH((ROW(E323)-1)/4)</f>
        <v>81</v>
      </c>
      <c r="F323" s="1">
        <v>1</v>
      </c>
      <c r="G323" s="4">
        <f t="shared" ref="G323:G386" si="49">(M323-L323)/L323*100</f>
        <v>0</v>
      </c>
      <c r="H323" s="3">
        <f t="shared" ref="H323:H386" si="50">I323+K323+J323</f>
        <v>1.016</v>
      </c>
      <c r="I323" s="4">
        <v>0.497</v>
      </c>
      <c r="J323" s="4">
        <v>0.51900000000000002</v>
      </c>
      <c r="K323" s="4">
        <v>0</v>
      </c>
      <c r="L323" s="1">
        <v>21</v>
      </c>
      <c r="M323" s="1">
        <v>21</v>
      </c>
      <c r="N323" s="1">
        <v>21</v>
      </c>
      <c r="O323" s="1">
        <v>21</v>
      </c>
      <c r="P323" s="1">
        <v>21</v>
      </c>
      <c r="Q323" s="1">
        <v>21</v>
      </c>
      <c r="R323" s="4">
        <v>0.17</v>
      </c>
      <c r="S323" s="4">
        <v>0.156</v>
      </c>
      <c r="T323" s="4">
        <v>0.33500000000000002</v>
      </c>
      <c r="U323" s="4">
        <f t="shared" ref="U323:U386" si="51">IF(F323=1,(M323-O323)/M323*100,"0")</f>
        <v>0</v>
      </c>
      <c r="V323" s="4">
        <f t="shared" ref="V323:V386" si="52">IF(F323=1,(M323-P323)/M323*100,"0")</f>
        <v>0</v>
      </c>
      <c r="W323" s="4">
        <f t="shared" ref="W323:W386" si="53">IF(F323=1,(M323-Q323)/M323*100,"0")</f>
        <v>0</v>
      </c>
    </row>
    <row r="324" spans="1:23" x14ac:dyDescent="0.3">
      <c r="A324" s="1">
        <f t="shared" si="47"/>
        <v>0</v>
      </c>
      <c r="B324" s="1" t="s">
        <v>13</v>
      </c>
      <c r="C324" s="1">
        <v>0.6</v>
      </c>
      <c r="D324" s="1">
        <v>3</v>
      </c>
      <c r="E324" s="1">
        <f t="shared" si="48"/>
        <v>81</v>
      </c>
      <c r="F324" s="1">
        <v>1</v>
      </c>
      <c r="G324" s="4">
        <f t="shared" si="49"/>
        <v>0</v>
      </c>
      <c r="H324" s="3">
        <f t="shared" si="50"/>
        <v>1.0169999999999999</v>
      </c>
      <c r="I324" s="4">
        <v>0.54500000000000004</v>
      </c>
      <c r="J324" s="4">
        <v>0.47199999999999998</v>
      </c>
      <c r="K324" s="4">
        <v>0</v>
      </c>
      <c r="L324" s="1">
        <v>21</v>
      </c>
      <c r="M324" s="1">
        <v>21</v>
      </c>
      <c r="N324" s="1">
        <v>21</v>
      </c>
      <c r="O324" s="1">
        <v>21</v>
      </c>
      <c r="P324" s="1">
        <v>21</v>
      </c>
      <c r="Q324" s="1">
        <v>21</v>
      </c>
      <c r="R324" s="4">
        <v>0.217</v>
      </c>
      <c r="S324" s="4">
        <v>0.156</v>
      </c>
      <c r="T324" s="4">
        <v>0.35799999999999998</v>
      </c>
      <c r="U324" s="4">
        <f t="shared" si="51"/>
        <v>0</v>
      </c>
      <c r="V324" s="4">
        <f t="shared" si="52"/>
        <v>0</v>
      </c>
      <c r="W324" s="4">
        <f t="shared" si="53"/>
        <v>0</v>
      </c>
    </row>
    <row r="325" spans="1:23" x14ac:dyDescent="0.3">
      <c r="A325" s="1">
        <f t="shared" si="47"/>
        <v>0</v>
      </c>
      <c r="B325" s="1" t="s">
        <v>13</v>
      </c>
      <c r="C325" s="1">
        <v>0.6</v>
      </c>
      <c r="D325" s="1">
        <v>4</v>
      </c>
      <c r="E325" s="1">
        <f t="shared" si="48"/>
        <v>81</v>
      </c>
      <c r="F325" s="1">
        <v>1</v>
      </c>
      <c r="G325" s="4">
        <f t="shared" si="49"/>
        <v>0</v>
      </c>
      <c r="H325" s="3">
        <f t="shared" si="50"/>
        <v>0.98399999999999999</v>
      </c>
      <c r="I325" s="4">
        <v>0.52700000000000002</v>
      </c>
      <c r="J325" s="4">
        <v>0.45700000000000002</v>
      </c>
      <c r="K325" s="4">
        <v>0</v>
      </c>
      <c r="L325" s="1">
        <v>21</v>
      </c>
      <c r="M325" s="1">
        <v>21</v>
      </c>
      <c r="N325" s="1">
        <v>21</v>
      </c>
      <c r="O325" s="1">
        <v>21</v>
      </c>
      <c r="P325" s="1">
        <v>21</v>
      </c>
      <c r="Q325" s="1">
        <v>21</v>
      </c>
      <c r="R325" s="4">
        <v>0.21099999999999999</v>
      </c>
      <c r="S325" s="4">
        <v>0.156</v>
      </c>
      <c r="T325" s="4">
        <v>0.32600000000000001</v>
      </c>
      <c r="U325" s="4">
        <f t="shared" si="51"/>
        <v>0</v>
      </c>
      <c r="V325" s="4">
        <f t="shared" si="52"/>
        <v>0</v>
      </c>
      <c r="W325" s="4">
        <f t="shared" si="53"/>
        <v>0</v>
      </c>
    </row>
    <row r="326" spans="1:23" x14ac:dyDescent="0.3">
      <c r="A326" s="1">
        <f t="shared" si="47"/>
        <v>0</v>
      </c>
      <c r="B326" s="1" t="s">
        <v>13</v>
      </c>
      <c r="C326" s="1">
        <v>0.6</v>
      </c>
      <c r="D326" s="1">
        <v>1</v>
      </c>
      <c r="E326" s="1">
        <f t="shared" si="48"/>
        <v>82</v>
      </c>
      <c r="F326" s="1">
        <v>1</v>
      </c>
      <c r="G326" s="4">
        <f t="shared" si="49"/>
        <v>0</v>
      </c>
      <c r="H326" s="3">
        <f t="shared" si="50"/>
        <v>1.214</v>
      </c>
      <c r="I326" s="4">
        <v>0.47099999999999997</v>
      </c>
      <c r="J326" s="4">
        <v>0.74299999999999999</v>
      </c>
      <c r="K326" s="4">
        <v>0</v>
      </c>
      <c r="L326" s="1">
        <v>22</v>
      </c>
      <c r="M326" s="1">
        <v>22</v>
      </c>
      <c r="N326" s="1">
        <v>22</v>
      </c>
      <c r="O326" s="1">
        <v>22</v>
      </c>
      <c r="P326" s="1">
        <v>22</v>
      </c>
      <c r="Q326" s="1">
        <v>22</v>
      </c>
      <c r="R326" s="4">
        <v>0.16700000000000001</v>
      </c>
      <c r="S326" s="4">
        <v>0.161</v>
      </c>
      <c r="T326" s="4">
        <v>0.32</v>
      </c>
      <c r="U326" s="4">
        <f t="shared" si="51"/>
        <v>0</v>
      </c>
      <c r="V326" s="4">
        <f t="shared" si="52"/>
        <v>0</v>
      </c>
      <c r="W326" s="4">
        <f t="shared" si="53"/>
        <v>0</v>
      </c>
    </row>
    <row r="327" spans="1:23" x14ac:dyDescent="0.3">
      <c r="A327" s="1">
        <f t="shared" si="47"/>
        <v>0</v>
      </c>
      <c r="B327" s="1" t="s">
        <v>13</v>
      </c>
      <c r="C327" s="1">
        <v>0.6</v>
      </c>
      <c r="D327" s="1">
        <v>2</v>
      </c>
      <c r="E327" s="1">
        <f t="shared" si="48"/>
        <v>82</v>
      </c>
      <c r="F327" s="1">
        <v>1</v>
      </c>
      <c r="G327" s="4">
        <f t="shared" si="49"/>
        <v>0</v>
      </c>
      <c r="H327" s="3">
        <f t="shared" si="50"/>
        <v>1.1720000000000002</v>
      </c>
      <c r="I327" s="4">
        <v>0.4860000000000001</v>
      </c>
      <c r="J327" s="4">
        <v>0.68600000000000005</v>
      </c>
      <c r="K327" s="4">
        <v>0</v>
      </c>
      <c r="L327" s="1">
        <v>22</v>
      </c>
      <c r="M327" s="1">
        <v>22</v>
      </c>
      <c r="N327" s="1">
        <v>22</v>
      </c>
      <c r="O327" s="1">
        <v>22</v>
      </c>
      <c r="P327" s="1">
        <v>22</v>
      </c>
      <c r="Q327" s="1">
        <v>22</v>
      </c>
      <c r="R327" s="4">
        <v>0.188</v>
      </c>
      <c r="S327" s="4">
        <v>0.161</v>
      </c>
      <c r="T327" s="4">
        <v>0.31</v>
      </c>
      <c r="U327" s="4">
        <f t="shared" si="51"/>
        <v>0</v>
      </c>
      <c r="V327" s="4">
        <f t="shared" si="52"/>
        <v>0</v>
      </c>
      <c r="W327" s="4">
        <f t="shared" si="53"/>
        <v>0</v>
      </c>
    </row>
    <row r="328" spans="1:23" x14ac:dyDescent="0.3">
      <c r="A328" s="1">
        <f t="shared" si="47"/>
        <v>0</v>
      </c>
      <c r="B328" s="1" t="s">
        <v>13</v>
      </c>
      <c r="C328" s="1">
        <v>0.6</v>
      </c>
      <c r="D328" s="1">
        <v>3</v>
      </c>
      <c r="E328" s="1">
        <f t="shared" si="48"/>
        <v>82</v>
      </c>
      <c r="F328" s="1">
        <v>1</v>
      </c>
      <c r="G328" s="4">
        <f t="shared" si="49"/>
        <v>0</v>
      </c>
      <c r="H328" s="3">
        <f t="shared" si="50"/>
        <v>1.2210000000000001</v>
      </c>
      <c r="I328" s="4">
        <v>0.50600000000000001</v>
      </c>
      <c r="J328" s="4">
        <v>0.71499999999999997</v>
      </c>
      <c r="K328" s="4">
        <v>0</v>
      </c>
      <c r="L328" s="1">
        <v>22</v>
      </c>
      <c r="M328" s="1">
        <v>22</v>
      </c>
      <c r="N328" s="1">
        <v>22</v>
      </c>
      <c r="O328" s="1">
        <v>22</v>
      </c>
      <c r="P328" s="1">
        <v>22</v>
      </c>
      <c r="Q328" s="1">
        <v>22</v>
      </c>
      <c r="R328" s="4">
        <v>0.20899999999999999</v>
      </c>
      <c r="S328" s="4">
        <v>0.161</v>
      </c>
      <c r="T328" s="4">
        <v>0.32500000000000001</v>
      </c>
      <c r="U328" s="4">
        <f t="shared" si="51"/>
        <v>0</v>
      </c>
      <c r="V328" s="4">
        <f t="shared" si="52"/>
        <v>0</v>
      </c>
      <c r="W328" s="4">
        <f t="shared" si="53"/>
        <v>0</v>
      </c>
    </row>
    <row r="329" spans="1:23" x14ac:dyDescent="0.3">
      <c r="A329" s="1">
        <f t="shared" si="47"/>
        <v>0</v>
      </c>
      <c r="B329" s="1" t="s">
        <v>13</v>
      </c>
      <c r="C329" s="1">
        <v>0.6</v>
      </c>
      <c r="D329" s="1">
        <v>4</v>
      </c>
      <c r="E329" s="1">
        <f t="shared" si="48"/>
        <v>82</v>
      </c>
      <c r="F329" s="1">
        <v>1</v>
      </c>
      <c r="G329" s="4">
        <f t="shared" si="49"/>
        <v>0</v>
      </c>
      <c r="H329" s="3">
        <f t="shared" si="50"/>
        <v>1.2030000000000001</v>
      </c>
      <c r="I329" s="4">
        <v>0.52400000000000002</v>
      </c>
      <c r="J329" s="4">
        <v>0.67900000000000005</v>
      </c>
      <c r="K329" s="4">
        <v>0</v>
      </c>
      <c r="L329" s="1">
        <v>22</v>
      </c>
      <c r="M329" s="1">
        <v>22</v>
      </c>
      <c r="N329" s="1">
        <v>22</v>
      </c>
      <c r="O329" s="1">
        <v>22</v>
      </c>
      <c r="P329" s="1">
        <v>22</v>
      </c>
      <c r="Q329" s="1">
        <v>22</v>
      </c>
      <c r="R329" s="4">
        <v>0.23</v>
      </c>
      <c r="S329" s="4">
        <v>0.161</v>
      </c>
      <c r="T329" s="4">
        <v>0.32</v>
      </c>
      <c r="U329" s="4">
        <f t="shared" si="51"/>
        <v>0</v>
      </c>
      <c r="V329" s="4">
        <f t="shared" si="52"/>
        <v>0</v>
      </c>
      <c r="W329" s="4">
        <f t="shared" si="53"/>
        <v>0</v>
      </c>
    </row>
    <row r="330" spans="1:23" x14ac:dyDescent="0.3">
      <c r="A330" s="1">
        <f t="shared" si="47"/>
        <v>0</v>
      </c>
      <c r="B330" s="1" t="s">
        <v>13</v>
      </c>
      <c r="C330" s="1">
        <v>0.6</v>
      </c>
      <c r="D330" s="1">
        <v>1</v>
      </c>
      <c r="E330" s="1">
        <f t="shared" si="48"/>
        <v>83</v>
      </c>
      <c r="F330" s="1">
        <v>1</v>
      </c>
      <c r="G330" s="4">
        <f t="shared" si="49"/>
        <v>0</v>
      </c>
      <c r="H330" s="3">
        <f t="shared" si="50"/>
        <v>1.143</v>
      </c>
      <c r="I330" s="4">
        <v>0.48099999999999998</v>
      </c>
      <c r="J330" s="4">
        <v>0.66200000000000003</v>
      </c>
      <c r="K330" s="4">
        <v>0</v>
      </c>
      <c r="L330" s="1">
        <v>22</v>
      </c>
      <c r="M330" s="1">
        <v>22</v>
      </c>
      <c r="N330" s="1">
        <v>22</v>
      </c>
      <c r="O330" s="1">
        <v>22</v>
      </c>
      <c r="P330" s="1">
        <v>22</v>
      </c>
      <c r="Q330" s="1">
        <v>22</v>
      </c>
      <c r="R330" s="4">
        <v>0.17</v>
      </c>
      <c r="S330" s="4">
        <v>0.14699999999999999</v>
      </c>
      <c r="T330" s="4">
        <v>0.33500000000000002</v>
      </c>
      <c r="U330" s="4">
        <f t="shared" si="51"/>
        <v>0</v>
      </c>
      <c r="V330" s="4">
        <f t="shared" si="52"/>
        <v>0</v>
      </c>
      <c r="W330" s="4">
        <f t="shared" si="53"/>
        <v>0</v>
      </c>
    </row>
    <row r="331" spans="1:23" x14ac:dyDescent="0.3">
      <c r="A331" s="1">
        <f t="shared" si="47"/>
        <v>0</v>
      </c>
      <c r="B331" s="1" t="s">
        <v>13</v>
      </c>
      <c r="C331" s="1">
        <v>0.6</v>
      </c>
      <c r="D331" s="1">
        <v>2</v>
      </c>
      <c r="E331" s="1">
        <f t="shared" si="48"/>
        <v>83</v>
      </c>
      <c r="F331" s="1">
        <v>1</v>
      </c>
      <c r="G331" s="4">
        <f t="shared" si="49"/>
        <v>0</v>
      </c>
      <c r="H331" s="3">
        <f t="shared" si="50"/>
        <v>1.129</v>
      </c>
      <c r="I331" s="4">
        <v>0.49800000000000011</v>
      </c>
      <c r="J331" s="4">
        <v>0.63100000000000001</v>
      </c>
      <c r="K331" s="4">
        <v>0</v>
      </c>
      <c r="L331" s="1">
        <v>22</v>
      </c>
      <c r="M331" s="1">
        <v>22</v>
      </c>
      <c r="N331" s="1">
        <v>22</v>
      </c>
      <c r="O331" s="1">
        <v>22</v>
      </c>
      <c r="P331" s="1">
        <v>22</v>
      </c>
      <c r="Q331" s="1">
        <v>22</v>
      </c>
      <c r="R331" s="4">
        <v>0.20499999999999999</v>
      </c>
      <c r="S331" s="4">
        <v>0.14699999999999999</v>
      </c>
      <c r="T331" s="4">
        <v>0.32300000000000001</v>
      </c>
      <c r="U331" s="4">
        <f t="shared" si="51"/>
        <v>0</v>
      </c>
      <c r="V331" s="4">
        <f t="shared" si="52"/>
        <v>0</v>
      </c>
      <c r="W331" s="4">
        <f t="shared" si="53"/>
        <v>0</v>
      </c>
    </row>
    <row r="332" spans="1:23" x14ac:dyDescent="0.3">
      <c r="A332" s="1">
        <f t="shared" si="47"/>
        <v>0</v>
      </c>
      <c r="B332" s="1" t="s">
        <v>13</v>
      </c>
      <c r="C332" s="1">
        <v>0.6</v>
      </c>
      <c r="D332" s="1">
        <v>3</v>
      </c>
      <c r="E332" s="1">
        <f t="shared" si="48"/>
        <v>83</v>
      </c>
      <c r="F332" s="1">
        <v>0</v>
      </c>
      <c r="G332" s="4">
        <f t="shared" si="49"/>
        <v>4.5454545454545459</v>
      </c>
      <c r="H332" s="3">
        <f t="shared" si="50"/>
        <v>2.4459999999999997</v>
      </c>
      <c r="I332" s="4">
        <v>0.54399999999999993</v>
      </c>
      <c r="J332" s="4">
        <v>0.876</v>
      </c>
      <c r="K332" s="4">
        <v>1.026</v>
      </c>
      <c r="L332" s="1">
        <v>22</v>
      </c>
      <c r="M332" s="1">
        <v>23</v>
      </c>
      <c r="N332" s="1">
        <v>23</v>
      </c>
      <c r="O332" s="1">
        <v>22</v>
      </c>
      <c r="P332" s="1">
        <v>22</v>
      </c>
      <c r="Q332" s="1">
        <v>22</v>
      </c>
      <c r="R332" s="4">
        <v>0.27600000000000002</v>
      </c>
      <c r="S332" s="4">
        <v>0.14699999999999999</v>
      </c>
      <c r="T332" s="4">
        <v>0.318</v>
      </c>
      <c r="U332" s="4" t="str">
        <f t="shared" si="51"/>
        <v>0</v>
      </c>
      <c r="V332" s="4" t="str">
        <f t="shared" si="52"/>
        <v>0</v>
      </c>
      <c r="W332" s="4" t="str">
        <f t="shared" si="53"/>
        <v>0</v>
      </c>
    </row>
    <row r="333" spans="1:23" x14ac:dyDescent="0.3">
      <c r="A333" s="1">
        <f t="shared" si="47"/>
        <v>0</v>
      </c>
      <c r="B333" s="1" t="s">
        <v>13</v>
      </c>
      <c r="C333" s="1">
        <v>0.6</v>
      </c>
      <c r="D333" s="1">
        <v>4</v>
      </c>
      <c r="E333" s="1">
        <f t="shared" si="48"/>
        <v>83</v>
      </c>
      <c r="F333" s="1">
        <v>1</v>
      </c>
      <c r="G333" s="4">
        <f t="shared" si="49"/>
        <v>0</v>
      </c>
      <c r="H333" s="3">
        <f t="shared" si="50"/>
        <v>2.254</v>
      </c>
      <c r="I333" s="4">
        <v>0.53300000000000003</v>
      </c>
      <c r="J333" s="4">
        <v>0.69499999999999995</v>
      </c>
      <c r="K333" s="4">
        <v>1.026</v>
      </c>
      <c r="L333" s="1">
        <v>22</v>
      </c>
      <c r="M333" s="1">
        <v>22</v>
      </c>
      <c r="N333" s="1">
        <v>22</v>
      </c>
      <c r="O333" s="1">
        <v>22</v>
      </c>
      <c r="P333" s="1">
        <v>22</v>
      </c>
      <c r="Q333" s="1">
        <v>22</v>
      </c>
      <c r="R333" s="4">
        <v>0.24</v>
      </c>
      <c r="S333" s="4">
        <v>0.14699999999999999</v>
      </c>
      <c r="T333" s="4">
        <v>0.32800000000000001</v>
      </c>
      <c r="U333" s="4">
        <f t="shared" si="51"/>
        <v>0</v>
      </c>
      <c r="V333" s="4">
        <f t="shared" si="52"/>
        <v>0</v>
      </c>
      <c r="W333" s="4">
        <f t="shared" si="53"/>
        <v>0</v>
      </c>
    </row>
    <row r="334" spans="1:23" x14ac:dyDescent="0.3">
      <c r="A334" s="1">
        <f t="shared" si="47"/>
        <v>0</v>
      </c>
      <c r="B334" s="1" t="s">
        <v>13</v>
      </c>
      <c r="C334" s="1">
        <v>0.6</v>
      </c>
      <c r="D334" s="1">
        <v>1</v>
      </c>
      <c r="E334" s="1">
        <f t="shared" si="48"/>
        <v>84</v>
      </c>
      <c r="F334" s="1">
        <v>1</v>
      </c>
      <c r="G334" s="4">
        <f t="shared" si="49"/>
        <v>0</v>
      </c>
      <c r="H334" s="3">
        <f t="shared" si="50"/>
        <v>1.504</v>
      </c>
      <c r="I334" s="4">
        <v>0.49399999999999999</v>
      </c>
      <c r="J334" s="4">
        <v>1.01</v>
      </c>
      <c r="K334" s="4">
        <v>0</v>
      </c>
      <c r="L334" s="1">
        <v>27</v>
      </c>
      <c r="M334" s="1">
        <v>27</v>
      </c>
      <c r="N334" s="1">
        <v>27</v>
      </c>
      <c r="O334" s="1">
        <v>26</v>
      </c>
      <c r="P334" s="1">
        <v>27</v>
      </c>
      <c r="Q334" s="1">
        <v>27</v>
      </c>
      <c r="R334" s="4">
        <v>0.217</v>
      </c>
      <c r="S334" s="4">
        <v>8.3000000000000004E-2</v>
      </c>
      <c r="T334" s="4">
        <v>0.28399999999999997</v>
      </c>
      <c r="U334" s="4">
        <f t="shared" si="51"/>
        <v>3.7037037037037033</v>
      </c>
      <c r="V334" s="4">
        <f t="shared" si="52"/>
        <v>0</v>
      </c>
      <c r="W334" s="4">
        <f t="shared" si="53"/>
        <v>0</v>
      </c>
    </row>
    <row r="335" spans="1:23" x14ac:dyDescent="0.3">
      <c r="A335" s="1">
        <f t="shared" si="47"/>
        <v>0</v>
      </c>
      <c r="B335" s="1" t="s">
        <v>13</v>
      </c>
      <c r="C335" s="1">
        <v>0.6</v>
      </c>
      <c r="D335" s="1">
        <v>2</v>
      </c>
      <c r="E335" s="1">
        <f t="shared" si="48"/>
        <v>84</v>
      </c>
      <c r="F335" s="1">
        <v>1</v>
      </c>
      <c r="G335" s="4">
        <f t="shared" si="49"/>
        <v>0</v>
      </c>
      <c r="H335" s="3">
        <f t="shared" si="50"/>
        <v>1.655</v>
      </c>
      <c r="I335" s="4">
        <v>0.52400000000000002</v>
      </c>
      <c r="J335" s="4">
        <v>1.131</v>
      </c>
      <c r="K335" s="4">
        <v>0</v>
      </c>
      <c r="L335" s="1">
        <v>27</v>
      </c>
      <c r="M335" s="1">
        <v>27</v>
      </c>
      <c r="N335" s="1">
        <v>27</v>
      </c>
      <c r="O335" s="1">
        <v>26</v>
      </c>
      <c r="P335" s="1">
        <v>27</v>
      </c>
      <c r="Q335" s="1">
        <v>27</v>
      </c>
      <c r="R335" s="4">
        <v>0.222</v>
      </c>
      <c r="S335" s="4">
        <v>8.3000000000000004E-2</v>
      </c>
      <c r="T335" s="4">
        <v>0.27800000000000002</v>
      </c>
      <c r="U335" s="4">
        <f t="shared" si="51"/>
        <v>3.7037037037037033</v>
      </c>
      <c r="V335" s="4">
        <f t="shared" si="52"/>
        <v>0</v>
      </c>
      <c r="W335" s="4">
        <f t="shared" si="53"/>
        <v>0</v>
      </c>
    </row>
    <row r="336" spans="1:23" x14ac:dyDescent="0.3">
      <c r="A336" s="1">
        <f t="shared" si="47"/>
        <v>0</v>
      </c>
      <c r="B336" s="1" t="s">
        <v>13</v>
      </c>
      <c r="C336" s="1">
        <v>0.6</v>
      </c>
      <c r="D336" s="1">
        <v>3</v>
      </c>
      <c r="E336" s="1">
        <f t="shared" si="48"/>
        <v>84</v>
      </c>
      <c r="F336" s="1">
        <v>1</v>
      </c>
      <c r="G336" s="4">
        <f t="shared" si="49"/>
        <v>0</v>
      </c>
      <c r="H336" s="3">
        <f t="shared" si="50"/>
        <v>1.81</v>
      </c>
      <c r="I336" s="4">
        <v>0.56400000000000006</v>
      </c>
      <c r="J336" s="4">
        <v>1.246</v>
      </c>
      <c r="K336" s="4">
        <v>0</v>
      </c>
      <c r="L336" s="1">
        <v>27</v>
      </c>
      <c r="M336" s="1">
        <v>27</v>
      </c>
      <c r="N336" s="1">
        <v>27</v>
      </c>
      <c r="O336" s="1">
        <v>26</v>
      </c>
      <c r="P336" s="1">
        <v>27</v>
      </c>
      <c r="Q336" s="1">
        <v>27</v>
      </c>
      <c r="R336" s="4">
        <v>0.29499999999999998</v>
      </c>
      <c r="S336" s="4">
        <v>8.3000000000000004E-2</v>
      </c>
      <c r="T336" s="4">
        <v>0.29499999999999998</v>
      </c>
      <c r="U336" s="4">
        <f t="shared" si="51"/>
        <v>3.7037037037037033</v>
      </c>
      <c r="V336" s="4">
        <f t="shared" si="52"/>
        <v>0</v>
      </c>
      <c r="W336" s="4">
        <f t="shared" si="53"/>
        <v>0</v>
      </c>
    </row>
    <row r="337" spans="1:23" x14ac:dyDescent="0.3">
      <c r="A337" s="1">
        <f t="shared" si="47"/>
        <v>0</v>
      </c>
      <c r="B337" s="1" t="s">
        <v>13</v>
      </c>
      <c r="C337" s="1">
        <v>0.6</v>
      </c>
      <c r="D337" s="1">
        <v>4</v>
      </c>
      <c r="E337" s="1">
        <f t="shared" si="48"/>
        <v>84</v>
      </c>
      <c r="F337" s="1">
        <v>1</v>
      </c>
      <c r="G337" s="4">
        <f t="shared" si="49"/>
        <v>0</v>
      </c>
      <c r="H337" s="3">
        <f t="shared" si="50"/>
        <v>1.72</v>
      </c>
      <c r="I337" s="4">
        <v>0.57099999999999995</v>
      </c>
      <c r="J337" s="4">
        <v>1.149</v>
      </c>
      <c r="K337" s="4">
        <v>0</v>
      </c>
      <c r="L337" s="1">
        <v>27</v>
      </c>
      <c r="M337" s="1">
        <v>27</v>
      </c>
      <c r="N337" s="1">
        <v>27</v>
      </c>
      <c r="O337" s="1">
        <v>26</v>
      </c>
      <c r="P337" s="1">
        <v>27</v>
      </c>
      <c r="Q337" s="1">
        <v>27</v>
      </c>
      <c r="R337" s="4">
        <v>0.32900000000000001</v>
      </c>
      <c r="S337" s="4">
        <v>8.3000000000000004E-2</v>
      </c>
      <c r="T337" s="4">
        <v>0.28799999999999998</v>
      </c>
      <c r="U337" s="4">
        <f t="shared" si="51"/>
        <v>3.7037037037037033</v>
      </c>
      <c r="V337" s="4">
        <f t="shared" si="52"/>
        <v>0</v>
      </c>
      <c r="W337" s="4">
        <f t="shared" si="53"/>
        <v>0</v>
      </c>
    </row>
    <row r="338" spans="1:23" x14ac:dyDescent="0.3">
      <c r="A338" s="1">
        <f t="shared" si="47"/>
        <v>0</v>
      </c>
      <c r="B338" s="1" t="s">
        <v>13</v>
      </c>
      <c r="C338" s="1">
        <v>0.6</v>
      </c>
      <c r="D338" s="1">
        <v>1</v>
      </c>
      <c r="E338" s="1">
        <f t="shared" si="48"/>
        <v>85</v>
      </c>
      <c r="F338" s="1">
        <v>0</v>
      </c>
      <c r="G338" s="4">
        <f t="shared" si="49"/>
        <v>4.1666666666666661</v>
      </c>
      <c r="H338" s="3">
        <f t="shared" si="50"/>
        <v>2.1310000000000002</v>
      </c>
      <c r="I338" s="4">
        <v>0.52200000000000002</v>
      </c>
      <c r="J338" s="4">
        <v>1.0740000000000001</v>
      </c>
      <c r="K338" s="4">
        <v>0.53500000000000003</v>
      </c>
      <c r="L338" s="1">
        <v>24</v>
      </c>
      <c r="M338" s="1">
        <v>25</v>
      </c>
      <c r="N338" s="1">
        <v>25</v>
      </c>
      <c r="O338" s="1">
        <v>24</v>
      </c>
      <c r="P338" s="1">
        <v>24</v>
      </c>
      <c r="Q338" s="1">
        <v>24</v>
      </c>
      <c r="R338" s="4">
        <v>0.23599999999999999</v>
      </c>
      <c r="S338" s="4">
        <v>8.6999999999999994E-2</v>
      </c>
      <c r="T338" s="4">
        <v>0.307</v>
      </c>
      <c r="U338" s="4" t="str">
        <f t="shared" si="51"/>
        <v>0</v>
      </c>
      <c r="V338" s="4" t="str">
        <f t="shared" si="52"/>
        <v>0</v>
      </c>
      <c r="W338" s="4" t="str">
        <f t="shared" si="53"/>
        <v>0</v>
      </c>
    </row>
    <row r="339" spans="1:23" x14ac:dyDescent="0.3">
      <c r="A339" s="1">
        <f t="shared" si="47"/>
        <v>0</v>
      </c>
      <c r="B339" s="1" t="s">
        <v>13</v>
      </c>
      <c r="C339" s="1">
        <v>0.6</v>
      </c>
      <c r="D339" s="1">
        <v>2</v>
      </c>
      <c r="E339" s="1">
        <f t="shared" si="48"/>
        <v>85</v>
      </c>
      <c r="F339" s="1">
        <v>0</v>
      </c>
      <c r="G339" s="4">
        <f t="shared" si="49"/>
        <v>4.1666666666666661</v>
      </c>
      <c r="H339" s="3">
        <f t="shared" si="50"/>
        <v>2.6870000000000003</v>
      </c>
      <c r="I339" s="4">
        <v>0.54</v>
      </c>
      <c r="J339" s="4">
        <v>1.071</v>
      </c>
      <c r="K339" s="4">
        <v>1.0760000000000001</v>
      </c>
      <c r="L339" s="1">
        <v>24</v>
      </c>
      <c r="M339" s="1">
        <v>25</v>
      </c>
      <c r="N339" s="1">
        <v>25</v>
      </c>
      <c r="O339" s="1">
        <v>24</v>
      </c>
      <c r="P339" s="1">
        <v>24</v>
      </c>
      <c r="Q339" s="1">
        <v>24</v>
      </c>
      <c r="R339" s="4">
        <v>0.224</v>
      </c>
      <c r="S339" s="4">
        <v>8.6999999999999994E-2</v>
      </c>
      <c r="T339" s="4">
        <v>0.29699999999999999</v>
      </c>
      <c r="U339" s="4" t="str">
        <f t="shared" si="51"/>
        <v>0</v>
      </c>
      <c r="V339" s="4" t="str">
        <f t="shared" si="52"/>
        <v>0</v>
      </c>
      <c r="W339" s="4" t="str">
        <f t="shared" si="53"/>
        <v>0</v>
      </c>
    </row>
    <row r="340" spans="1:23" x14ac:dyDescent="0.3">
      <c r="A340" s="1">
        <f t="shared" si="47"/>
        <v>0</v>
      </c>
      <c r="B340" s="1" t="s">
        <v>13</v>
      </c>
      <c r="C340" s="1">
        <v>0.6</v>
      </c>
      <c r="D340" s="1">
        <v>3</v>
      </c>
      <c r="E340" s="1">
        <f t="shared" si="48"/>
        <v>85</v>
      </c>
      <c r="F340" s="1">
        <v>0</v>
      </c>
      <c r="G340" s="4">
        <f t="shared" si="49"/>
        <v>4.1666666666666661</v>
      </c>
      <c r="H340" s="3">
        <f t="shared" si="50"/>
        <v>2.71</v>
      </c>
      <c r="I340" s="4">
        <v>0.60299999999999998</v>
      </c>
      <c r="J340" s="4">
        <v>1.0429999999999999</v>
      </c>
      <c r="K340" s="4">
        <v>1.0640000000000001</v>
      </c>
      <c r="L340" s="1">
        <v>24</v>
      </c>
      <c r="M340" s="1">
        <v>25</v>
      </c>
      <c r="N340" s="1">
        <v>25</v>
      </c>
      <c r="O340" s="1">
        <v>24</v>
      </c>
      <c r="P340" s="1">
        <v>24</v>
      </c>
      <c r="Q340" s="1">
        <v>24</v>
      </c>
      <c r="R340" s="4">
        <v>0.318</v>
      </c>
      <c r="S340" s="4">
        <v>8.6999999999999994E-2</v>
      </c>
      <c r="T340" s="4">
        <v>0.30499999999999999</v>
      </c>
      <c r="U340" s="4" t="str">
        <f t="shared" si="51"/>
        <v>0</v>
      </c>
      <c r="V340" s="4" t="str">
        <f t="shared" si="52"/>
        <v>0</v>
      </c>
      <c r="W340" s="4" t="str">
        <f t="shared" si="53"/>
        <v>0</v>
      </c>
    </row>
    <row r="341" spans="1:23" x14ac:dyDescent="0.3">
      <c r="A341" s="1">
        <f t="shared" si="47"/>
        <v>0</v>
      </c>
      <c r="B341" s="1" t="s">
        <v>13</v>
      </c>
      <c r="C341" s="1">
        <v>0.6</v>
      </c>
      <c r="D341" s="1">
        <v>4</v>
      </c>
      <c r="E341" s="1">
        <f t="shared" si="48"/>
        <v>85</v>
      </c>
      <c r="F341" s="1">
        <v>0</v>
      </c>
      <c r="G341" s="4">
        <f t="shared" si="49"/>
        <v>4.1666666666666661</v>
      </c>
      <c r="H341" s="3">
        <f t="shared" si="50"/>
        <v>2.5</v>
      </c>
      <c r="I341" s="4">
        <v>0.60699999999999998</v>
      </c>
      <c r="J341" s="4">
        <v>1.0289999999999999</v>
      </c>
      <c r="K341" s="4">
        <v>0.86399999999999999</v>
      </c>
      <c r="L341" s="1">
        <v>24</v>
      </c>
      <c r="M341" s="1">
        <v>25</v>
      </c>
      <c r="N341" s="1">
        <v>25</v>
      </c>
      <c r="O341" s="1">
        <v>24</v>
      </c>
      <c r="P341" s="1">
        <v>24</v>
      </c>
      <c r="Q341" s="1">
        <v>24</v>
      </c>
      <c r="R341" s="4">
        <v>0.32600000000000001</v>
      </c>
      <c r="S341" s="4">
        <v>8.6999999999999994E-2</v>
      </c>
      <c r="T341" s="4">
        <v>0.31</v>
      </c>
      <c r="U341" s="4" t="str">
        <f t="shared" si="51"/>
        <v>0</v>
      </c>
      <c r="V341" s="4" t="str">
        <f t="shared" si="52"/>
        <v>0</v>
      </c>
      <c r="W341" s="4" t="str">
        <f t="shared" si="53"/>
        <v>0</v>
      </c>
    </row>
    <row r="342" spans="1:23" x14ac:dyDescent="0.3">
      <c r="A342" s="1">
        <f t="shared" si="47"/>
        <v>0</v>
      </c>
      <c r="B342" s="1" t="s">
        <v>13</v>
      </c>
      <c r="C342" s="1">
        <v>0.6</v>
      </c>
      <c r="D342" s="1">
        <v>1</v>
      </c>
      <c r="E342" s="1">
        <f t="shared" si="48"/>
        <v>86</v>
      </c>
      <c r="F342" s="1">
        <v>1</v>
      </c>
      <c r="G342" s="4">
        <f t="shared" si="49"/>
        <v>0</v>
      </c>
      <c r="H342" s="3">
        <f t="shared" si="50"/>
        <v>1.2989999999999999</v>
      </c>
      <c r="I342" s="4">
        <v>0.51100000000000001</v>
      </c>
      <c r="J342" s="4">
        <v>0.78800000000000003</v>
      </c>
      <c r="K342" s="4">
        <v>0</v>
      </c>
      <c r="L342" s="1">
        <v>23</v>
      </c>
      <c r="M342" s="1">
        <v>23</v>
      </c>
      <c r="N342" s="1">
        <v>23</v>
      </c>
      <c r="O342" s="1">
        <v>23</v>
      </c>
      <c r="P342" s="1">
        <v>23</v>
      </c>
      <c r="Q342" s="1">
        <v>23</v>
      </c>
      <c r="R342" s="4">
        <v>0.19600000000000001</v>
      </c>
      <c r="S342" s="4">
        <v>9.1999999999999998E-2</v>
      </c>
      <c r="T342" s="4">
        <v>0.33600000000000002</v>
      </c>
      <c r="U342" s="4">
        <f t="shared" si="51"/>
        <v>0</v>
      </c>
      <c r="V342" s="4">
        <f t="shared" si="52"/>
        <v>0</v>
      </c>
      <c r="W342" s="4">
        <f t="shared" si="53"/>
        <v>0</v>
      </c>
    </row>
    <row r="343" spans="1:23" x14ac:dyDescent="0.3">
      <c r="A343" s="1">
        <f t="shared" si="47"/>
        <v>0</v>
      </c>
      <c r="B343" s="1" t="s">
        <v>13</v>
      </c>
      <c r="C343" s="1">
        <v>0.6</v>
      </c>
      <c r="D343" s="1">
        <v>2</v>
      </c>
      <c r="E343" s="1">
        <f t="shared" si="48"/>
        <v>86</v>
      </c>
      <c r="F343" s="1">
        <v>1</v>
      </c>
      <c r="G343" s="4">
        <f t="shared" si="49"/>
        <v>0</v>
      </c>
      <c r="H343" s="3">
        <f t="shared" si="50"/>
        <v>1.0910000000000002</v>
      </c>
      <c r="I343" s="4">
        <v>0.54300000000000004</v>
      </c>
      <c r="J343" s="4">
        <v>0.54800000000000004</v>
      </c>
      <c r="K343" s="4">
        <v>0</v>
      </c>
      <c r="L343" s="1">
        <v>23</v>
      </c>
      <c r="M343" s="1">
        <v>23</v>
      </c>
      <c r="N343" s="1">
        <v>23</v>
      </c>
      <c r="O343" s="1">
        <v>23</v>
      </c>
      <c r="P343" s="1">
        <v>23</v>
      </c>
      <c r="Q343" s="1">
        <v>23</v>
      </c>
      <c r="R343" s="4">
        <v>0.21299999999999999</v>
      </c>
      <c r="S343" s="4">
        <v>9.1999999999999998E-2</v>
      </c>
      <c r="T343" s="4">
        <v>0.34599999999999997</v>
      </c>
      <c r="U343" s="4">
        <f t="shared" si="51"/>
        <v>0</v>
      </c>
      <c r="V343" s="4">
        <f t="shared" si="52"/>
        <v>0</v>
      </c>
      <c r="W343" s="4">
        <f t="shared" si="53"/>
        <v>0</v>
      </c>
    </row>
    <row r="344" spans="1:23" x14ac:dyDescent="0.3">
      <c r="A344" s="1">
        <f t="shared" si="47"/>
        <v>0</v>
      </c>
      <c r="B344" s="1" t="s">
        <v>13</v>
      </c>
      <c r="C344" s="1">
        <v>0.6</v>
      </c>
      <c r="D344" s="1">
        <v>3</v>
      </c>
      <c r="E344" s="1">
        <f t="shared" si="48"/>
        <v>86</v>
      </c>
      <c r="F344" s="1">
        <v>1</v>
      </c>
      <c r="G344" s="4">
        <f t="shared" si="49"/>
        <v>0</v>
      </c>
      <c r="H344" s="3">
        <f t="shared" si="50"/>
        <v>1.0750000000000002</v>
      </c>
      <c r="I344" s="4">
        <v>0.53800000000000003</v>
      </c>
      <c r="J344" s="4">
        <v>0.53700000000000003</v>
      </c>
      <c r="K344" s="4">
        <v>0</v>
      </c>
      <c r="L344" s="1">
        <v>23</v>
      </c>
      <c r="M344" s="1">
        <v>23</v>
      </c>
      <c r="N344" s="1">
        <v>23</v>
      </c>
      <c r="O344" s="1">
        <v>23</v>
      </c>
      <c r="P344" s="1">
        <v>23</v>
      </c>
      <c r="Q344" s="1">
        <v>23</v>
      </c>
      <c r="R344" s="4">
        <v>0.217</v>
      </c>
      <c r="S344" s="4">
        <v>9.1999999999999998E-2</v>
      </c>
      <c r="T344" s="4">
        <v>0.33800000000000002</v>
      </c>
      <c r="U344" s="4">
        <f t="shared" si="51"/>
        <v>0</v>
      </c>
      <c r="V344" s="4">
        <f t="shared" si="52"/>
        <v>0</v>
      </c>
      <c r="W344" s="4">
        <f t="shared" si="53"/>
        <v>0</v>
      </c>
    </row>
    <row r="345" spans="1:23" x14ac:dyDescent="0.3">
      <c r="A345" s="1">
        <f t="shared" si="47"/>
        <v>0</v>
      </c>
      <c r="B345" s="1" t="s">
        <v>13</v>
      </c>
      <c r="C345" s="1">
        <v>0.6</v>
      </c>
      <c r="D345" s="1">
        <v>4</v>
      </c>
      <c r="E345" s="1">
        <f t="shared" si="48"/>
        <v>86</v>
      </c>
      <c r="F345" s="1">
        <v>1</v>
      </c>
      <c r="G345" s="4">
        <f t="shared" si="49"/>
        <v>0</v>
      </c>
      <c r="H345" s="3">
        <f t="shared" si="50"/>
        <v>1.1619999999999999</v>
      </c>
      <c r="I345" s="4">
        <v>0.57399999999999995</v>
      </c>
      <c r="J345" s="4">
        <v>0.58799999999999997</v>
      </c>
      <c r="K345" s="4">
        <v>0</v>
      </c>
      <c r="L345" s="1">
        <v>23</v>
      </c>
      <c r="M345" s="1">
        <v>23</v>
      </c>
      <c r="N345" s="1">
        <v>23</v>
      </c>
      <c r="O345" s="1">
        <v>23</v>
      </c>
      <c r="P345" s="1">
        <v>23</v>
      </c>
      <c r="Q345" s="1">
        <v>23</v>
      </c>
      <c r="R345" s="4">
        <v>0.26300000000000001</v>
      </c>
      <c r="S345" s="4">
        <v>9.1999999999999998E-2</v>
      </c>
      <c r="T345" s="4">
        <v>0.32500000000000001</v>
      </c>
      <c r="U345" s="4">
        <f t="shared" si="51"/>
        <v>0</v>
      </c>
      <c r="V345" s="4">
        <f t="shared" si="52"/>
        <v>0</v>
      </c>
      <c r="W345" s="4">
        <f t="shared" si="53"/>
        <v>0</v>
      </c>
    </row>
    <row r="346" spans="1:23" x14ac:dyDescent="0.3">
      <c r="A346" s="1">
        <f t="shared" si="47"/>
        <v>0</v>
      </c>
      <c r="B346" s="1" t="s">
        <v>13</v>
      </c>
      <c r="C346" s="1">
        <v>0.6</v>
      </c>
      <c r="D346" s="1">
        <v>1</v>
      </c>
      <c r="E346" s="1">
        <f t="shared" si="48"/>
        <v>87</v>
      </c>
      <c r="F346" s="1">
        <v>1</v>
      </c>
      <c r="G346" s="4">
        <f t="shared" si="49"/>
        <v>0</v>
      </c>
      <c r="H346" s="3">
        <f t="shared" si="50"/>
        <v>1.274</v>
      </c>
      <c r="I346" s="4">
        <v>0.38500000000000001</v>
      </c>
      <c r="J346" s="4">
        <v>0.88900000000000001</v>
      </c>
      <c r="K346" s="4">
        <v>0</v>
      </c>
      <c r="L346" s="1">
        <v>22</v>
      </c>
      <c r="M346" s="1">
        <v>22</v>
      </c>
      <c r="N346" s="1">
        <v>22</v>
      </c>
      <c r="O346" s="1">
        <v>22</v>
      </c>
      <c r="P346" s="1">
        <v>22</v>
      </c>
      <c r="Q346" s="1">
        <v>22</v>
      </c>
      <c r="R346" s="4">
        <v>0.1</v>
      </c>
      <c r="S346" s="4">
        <v>7.5999999999999998E-2</v>
      </c>
      <c r="T346" s="4">
        <v>0.27700000000000002</v>
      </c>
      <c r="U346" s="4">
        <f t="shared" si="51"/>
        <v>0</v>
      </c>
      <c r="V346" s="4">
        <f t="shared" si="52"/>
        <v>0</v>
      </c>
      <c r="W346" s="4">
        <f t="shared" si="53"/>
        <v>0</v>
      </c>
    </row>
    <row r="347" spans="1:23" x14ac:dyDescent="0.3">
      <c r="A347" s="1">
        <f t="shared" si="47"/>
        <v>0</v>
      </c>
      <c r="B347" s="1" t="s">
        <v>13</v>
      </c>
      <c r="C347" s="1">
        <v>0.6</v>
      </c>
      <c r="D347" s="1">
        <v>2</v>
      </c>
      <c r="E347" s="1">
        <f t="shared" si="48"/>
        <v>87</v>
      </c>
      <c r="F347" s="1">
        <v>1</v>
      </c>
      <c r="G347" s="4">
        <f t="shared" si="49"/>
        <v>0</v>
      </c>
      <c r="H347" s="3">
        <f t="shared" si="50"/>
        <v>1.1720000000000002</v>
      </c>
      <c r="I347" s="4">
        <v>0.374</v>
      </c>
      <c r="J347" s="4">
        <v>0.79800000000000004</v>
      </c>
      <c r="K347" s="4">
        <v>0</v>
      </c>
      <c r="L347" s="1">
        <v>22</v>
      </c>
      <c r="M347" s="1">
        <v>22</v>
      </c>
      <c r="N347" s="1">
        <v>22</v>
      </c>
      <c r="O347" s="1">
        <v>22</v>
      </c>
      <c r="P347" s="1">
        <v>22</v>
      </c>
      <c r="Q347" s="1">
        <v>22</v>
      </c>
      <c r="R347" s="4">
        <v>0.13</v>
      </c>
      <c r="S347" s="4">
        <v>7.5999999999999998E-2</v>
      </c>
      <c r="T347" s="4">
        <v>0.251</v>
      </c>
      <c r="U347" s="4">
        <f t="shared" si="51"/>
        <v>0</v>
      </c>
      <c r="V347" s="4">
        <f t="shared" si="52"/>
        <v>0</v>
      </c>
      <c r="W347" s="4">
        <f t="shared" si="53"/>
        <v>0</v>
      </c>
    </row>
    <row r="348" spans="1:23" x14ac:dyDescent="0.3">
      <c r="A348" s="1">
        <f t="shared" si="47"/>
        <v>0</v>
      </c>
      <c r="B348" s="1" t="s">
        <v>13</v>
      </c>
      <c r="C348" s="1">
        <v>0.6</v>
      </c>
      <c r="D348" s="1">
        <v>3</v>
      </c>
      <c r="E348" s="1">
        <f t="shared" si="48"/>
        <v>87</v>
      </c>
      <c r="F348" s="1">
        <v>1</v>
      </c>
      <c r="G348" s="4">
        <f t="shared" si="49"/>
        <v>0</v>
      </c>
      <c r="H348" s="3">
        <f t="shared" si="50"/>
        <v>1.3959999999999999</v>
      </c>
      <c r="I348" s="4">
        <v>0.371</v>
      </c>
      <c r="J348" s="4">
        <v>1.0249999999999999</v>
      </c>
      <c r="K348" s="4">
        <v>0</v>
      </c>
      <c r="L348" s="1">
        <v>22</v>
      </c>
      <c r="M348" s="1">
        <v>22</v>
      </c>
      <c r="N348" s="1">
        <v>22</v>
      </c>
      <c r="O348" s="1">
        <v>22</v>
      </c>
      <c r="P348" s="1">
        <v>22</v>
      </c>
      <c r="Q348" s="1">
        <v>22</v>
      </c>
      <c r="R348" s="4">
        <v>0.155</v>
      </c>
      <c r="S348" s="4">
        <v>7.5999999999999998E-2</v>
      </c>
      <c r="T348" s="4">
        <v>0.26300000000000001</v>
      </c>
      <c r="U348" s="4">
        <f t="shared" si="51"/>
        <v>0</v>
      </c>
      <c r="V348" s="4">
        <f t="shared" si="52"/>
        <v>0</v>
      </c>
      <c r="W348" s="4">
        <f t="shared" si="53"/>
        <v>0</v>
      </c>
    </row>
    <row r="349" spans="1:23" x14ac:dyDescent="0.3">
      <c r="A349" s="1">
        <f t="shared" si="47"/>
        <v>0</v>
      </c>
      <c r="B349" s="1" t="s">
        <v>13</v>
      </c>
      <c r="C349" s="1">
        <v>0.6</v>
      </c>
      <c r="D349" s="1">
        <v>4</v>
      </c>
      <c r="E349" s="1">
        <f t="shared" si="48"/>
        <v>87</v>
      </c>
      <c r="F349" s="1">
        <v>1</v>
      </c>
      <c r="G349" s="4">
        <f t="shared" si="49"/>
        <v>0</v>
      </c>
      <c r="H349" s="3">
        <f t="shared" si="50"/>
        <v>1.5340000000000003</v>
      </c>
      <c r="I349" s="4">
        <v>0.41600000000000004</v>
      </c>
      <c r="J349" s="4">
        <v>1.1180000000000001</v>
      </c>
      <c r="K349" s="4">
        <v>0</v>
      </c>
      <c r="L349" s="1">
        <v>22</v>
      </c>
      <c r="M349" s="1">
        <v>22</v>
      </c>
      <c r="N349" s="1">
        <v>22</v>
      </c>
      <c r="O349" s="1">
        <v>22</v>
      </c>
      <c r="P349" s="1">
        <v>22</v>
      </c>
      <c r="Q349" s="1">
        <v>22</v>
      </c>
      <c r="R349" s="4">
        <v>0.17100000000000001</v>
      </c>
      <c r="S349" s="4">
        <v>7.5999999999999998E-2</v>
      </c>
      <c r="T349" s="4">
        <v>0.27600000000000002</v>
      </c>
      <c r="U349" s="4">
        <f t="shared" si="51"/>
        <v>0</v>
      </c>
      <c r="V349" s="4">
        <f t="shared" si="52"/>
        <v>0</v>
      </c>
      <c r="W349" s="4">
        <f t="shared" si="53"/>
        <v>0</v>
      </c>
    </row>
    <row r="350" spans="1:23" x14ac:dyDescent="0.3">
      <c r="A350" s="1">
        <f t="shared" si="47"/>
        <v>0</v>
      </c>
      <c r="B350" s="1" t="s">
        <v>13</v>
      </c>
      <c r="C350" s="1">
        <v>0.6</v>
      </c>
      <c r="D350" s="1">
        <v>1</v>
      </c>
      <c r="E350" s="1">
        <f t="shared" si="48"/>
        <v>88</v>
      </c>
      <c r="F350" s="1">
        <v>1</v>
      </c>
      <c r="G350" s="4">
        <f t="shared" si="49"/>
        <v>0</v>
      </c>
      <c r="H350" s="3">
        <f t="shared" si="50"/>
        <v>0.93900000000000006</v>
      </c>
      <c r="I350" s="4">
        <v>0.44600000000000006</v>
      </c>
      <c r="J350" s="4">
        <v>0.49299999999999999</v>
      </c>
      <c r="K350" s="4">
        <v>0</v>
      </c>
      <c r="L350" s="1">
        <v>24</v>
      </c>
      <c r="M350" s="1">
        <v>24</v>
      </c>
      <c r="N350" s="1">
        <v>24</v>
      </c>
      <c r="O350" s="1">
        <v>24</v>
      </c>
      <c r="P350" s="1">
        <v>24</v>
      </c>
      <c r="Q350" s="1">
        <v>24</v>
      </c>
      <c r="R350" s="4">
        <v>0.17100000000000001</v>
      </c>
      <c r="S350" s="4">
        <v>8.5999999999999993E-2</v>
      </c>
      <c r="T350" s="4">
        <v>0.27300000000000002</v>
      </c>
      <c r="U350" s="4">
        <f t="shared" si="51"/>
        <v>0</v>
      </c>
      <c r="V350" s="4">
        <f t="shared" si="52"/>
        <v>0</v>
      </c>
      <c r="W350" s="4">
        <f t="shared" si="53"/>
        <v>0</v>
      </c>
    </row>
    <row r="351" spans="1:23" x14ac:dyDescent="0.3">
      <c r="A351" s="1">
        <f t="shared" si="47"/>
        <v>0</v>
      </c>
      <c r="B351" s="1" t="s">
        <v>13</v>
      </c>
      <c r="C351" s="1">
        <v>0.6</v>
      </c>
      <c r="D351" s="1">
        <v>2</v>
      </c>
      <c r="E351" s="1">
        <f t="shared" si="48"/>
        <v>88</v>
      </c>
      <c r="F351" s="1">
        <v>1</v>
      </c>
      <c r="G351" s="4">
        <f t="shared" si="49"/>
        <v>0</v>
      </c>
      <c r="H351" s="3">
        <f t="shared" si="50"/>
        <v>0.96399999999999997</v>
      </c>
      <c r="I351" s="4">
        <v>0.47699999999999998</v>
      </c>
      <c r="J351" s="4">
        <v>0.48699999999999999</v>
      </c>
      <c r="K351" s="4">
        <v>0</v>
      </c>
      <c r="L351" s="1">
        <v>24</v>
      </c>
      <c r="M351" s="1">
        <v>24</v>
      </c>
      <c r="N351" s="1">
        <v>24</v>
      </c>
      <c r="O351" s="1">
        <v>24</v>
      </c>
      <c r="P351" s="1">
        <v>24</v>
      </c>
      <c r="Q351" s="1">
        <v>24</v>
      </c>
      <c r="R351" s="4">
        <v>0.192</v>
      </c>
      <c r="S351" s="4">
        <v>8.5999999999999993E-2</v>
      </c>
      <c r="T351" s="4">
        <v>0.26100000000000001</v>
      </c>
      <c r="U351" s="4">
        <f t="shared" si="51"/>
        <v>0</v>
      </c>
      <c r="V351" s="4">
        <f t="shared" si="52"/>
        <v>0</v>
      </c>
      <c r="W351" s="4">
        <f t="shared" si="53"/>
        <v>0</v>
      </c>
    </row>
    <row r="352" spans="1:23" x14ac:dyDescent="0.3">
      <c r="A352" s="1">
        <f t="shared" si="47"/>
        <v>0</v>
      </c>
      <c r="B352" s="1" t="s">
        <v>13</v>
      </c>
      <c r="C352" s="1">
        <v>0.6</v>
      </c>
      <c r="D352" s="1">
        <v>3</v>
      </c>
      <c r="E352" s="1">
        <f t="shared" si="48"/>
        <v>88</v>
      </c>
      <c r="F352" s="1">
        <v>1</v>
      </c>
      <c r="G352" s="4">
        <f t="shared" si="49"/>
        <v>0</v>
      </c>
      <c r="H352" s="3">
        <f t="shared" si="50"/>
        <v>1.0270000000000001</v>
      </c>
      <c r="I352" s="4">
        <v>0.51700000000000002</v>
      </c>
      <c r="J352" s="4">
        <v>0.51</v>
      </c>
      <c r="K352" s="4">
        <v>0</v>
      </c>
      <c r="L352" s="1">
        <v>24</v>
      </c>
      <c r="M352" s="1">
        <v>24</v>
      </c>
      <c r="N352" s="1">
        <v>24</v>
      </c>
      <c r="O352" s="1">
        <v>24</v>
      </c>
      <c r="P352" s="1">
        <v>24</v>
      </c>
      <c r="Q352" s="1">
        <v>24</v>
      </c>
      <c r="R352" s="4">
        <v>0.26500000000000001</v>
      </c>
      <c r="S352" s="4">
        <v>8.5999999999999993E-2</v>
      </c>
      <c r="T352" s="4">
        <v>0.27700000000000002</v>
      </c>
      <c r="U352" s="4">
        <f t="shared" si="51"/>
        <v>0</v>
      </c>
      <c r="V352" s="4">
        <f t="shared" si="52"/>
        <v>0</v>
      </c>
      <c r="W352" s="4">
        <f t="shared" si="53"/>
        <v>0</v>
      </c>
    </row>
    <row r="353" spans="1:23" x14ac:dyDescent="0.3">
      <c r="A353" s="1">
        <f t="shared" si="47"/>
        <v>0</v>
      </c>
      <c r="B353" s="1" t="s">
        <v>13</v>
      </c>
      <c r="C353" s="1">
        <v>0.6</v>
      </c>
      <c r="D353" s="1">
        <v>4</v>
      </c>
      <c r="E353" s="1">
        <f t="shared" si="48"/>
        <v>88</v>
      </c>
      <c r="F353" s="1">
        <v>1</v>
      </c>
      <c r="G353" s="4">
        <f t="shared" si="49"/>
        <v>0</v>
      </c>
      <c r="H353" s="3">
        <f t="shared" si="50"/>
        <v>1.014</v>
      </c>
      <c r="I353" s="4">
        <v>0.53400000000000003</v>
      </c>
      <c r="J353" s="4">
        <v>0.48</v>
      </c>
      <c r="K353" s="4">
        <v>0</v>
      </c>
      <c r="L353" s="1">
        <v>24</v>
      </c>
      <c r="M353" s="1">
        <v>24</v>
      </c>
      <c r="N353" s="1">
        <v>24</v>
      </c>
      <c r="O353" s="1">
        <v>24</v>
      </c>
      <c r="P353" s="1">
        <v>24</v>
      </c>
      <c r="Q353" s="1">
        <v>24</v>
      </c>
      <c r="R353" s="4">
        <v>0.317</v>
      </c>
      <c r="S353" s="4">
        <v>8.5999999999999993E-2</v>
      </c>
      <c r="T353" s="4">
        <v>0.255</v>
      </c>
      <c r="U353" s="4">
        <f t="shared" si="51"/>
        <v>0</v>
      </c>
      <c r="V353" s="4">
        <f t="shared" si="52"/>
        <v>0</v>
      </c>
      <c r="W353" s="4">
        <f t="shared" si="53"/>
        <v>0</v>
      </c>
    </row>
    <row r="354" spans="1:23" x14ac:dyDescent="0.3">
      <c r="A354" s="1">
        <f t="shared" si="47"/>
        <v>0</v>
      </c>
      <c r="B354" s="1" t="s">
        <v>13</v>
      </c>
      <c r="C354" s="1">
        <v>0.6</v>
      </c>
      <c r="D354" s="1">
        <v>1</v>
      </c>
      <c r="E354" s="1">
        <f t="shared" si="48"/>
        <v>89</v>
      </c>
      <c r="F354" s="1">
        <v>0</v>
      </c>
      <c r="G354" s="4">
        <f t="shared" si="49"/>
        <v>4.1666666666666661</v>
      </c>
      <c r="H354" s="3">
        <f t="shared" si="50"/>
        <v>2.601</v>
      </c>
      <c r="I354" s="4">
        <v>0.46500000000000008</v>
      </c>
      <c r="J354" s="4">
        <v>1.2</v>
      </c>
      <c r="K354" s="4">
        <v>0.93600000000000005</v>
      </c>
      <c r="L354" s="1">
        <v>24</v>
      </c>
      <c r="M354" s="1">
        <v>25</v>
      </c>
      <c r="N354" s="1">
        <v>25</v>
      </c>
      <c r="O354" s="1">
        <v>24</v>
      </c>
      <c r="P354" s="1">
        <v>24</v>
      </c>
      <c r="Q354" s="1">
        <v>24</v>
      </c>
      <c r="R354" s="4">
        <v>0.23799999999999999</v>
      </c>
      <c r="S354" s="4">
        <v>0.14299999999999999</v>
      </c>
      <c r="T354" s="4">
        <v>0.26100000000000001</v>
      </c>
      <c r="U354" s="4" t="str">
        <f t="shared" si="51"/>
        <v>0</v>
      </c>
      <c r="V354" s="4" t="str">
        <f t="shared" si="52"/>
        <v>0</v>
      </c>
      <c r="W354" s="4" t="str">
        <f t="shared" si="53"/>
        <v>0</v>
      </c>
    </row>
    <row r="355" spans="1:23" x14ac:dyDescent="0.3">
      <c r="A355" s="1">
        <f t="shared" si="47"/>
        <v>0</v>
      </c>
      <c r="B355" s="1" t="s">
        <v>13</v>
      </c>
      <c r="C355" s="1">
        <v>0.6</v>
      </c>
      <c r="D355" s="1">
        <v>2</v>
      </c>
      <c r="E355" s="1">
        <f t="shared" si="48"/>
        <v>89</v>
      </c>
      <c r="F355" s="1">
        <v>0</v>
      </c>
      <c r="G355" s="4">
        <f t="shared" si="49"/>
        <v>4.1666666666666661</v>
      </c>
      <c r="H355" s="3">
        <f t="shared" si="50"/>
        <v>2.181</v>
      </c>
      <c r="I355" s="4">
        <v>0.46800000000000008</v>
      </c>
      <c r="J355" s="4">
        <v>0.73799999999999999</v>
      </c>
      <c r="K355" s="4">
        <v>0.97499999999999998</v>
      </c>
      <c r="L355" s="1">
        <v>24</v>
      </c>
      <c r="M355" s="1">
        <v>25</v>
      </c>
      <c r="N355" s="1">
        <v>25</v>
      </c>
      <c r="O355" s="1">
        <v>24</v>
      </c>
      <c r="P355" s="1">
        <v>24</v>
      </c>
      <c r="Q355" s="1">
        <v>24</v>
      </c>
      <c r="R355" s="4">
        <v>0.26400000000000001</v>
      </c>
      <c r="S355" s="4">
        <v>0.14299999999999999</v>
      </c>
      <c r="T355" s="4">
        <v>0.26800000000000002</v>
      </c>
      <c r="U355" s="4" t="str">
        <f t="shared" si="51"/>
        <v>0</v>
      </c>
      <c r="V355" s="4" t="str">
        <f t="shared" si="52"/>
        <v>0</v>
      </c>
      <c r="W355" s="4" t="str">
        <f t="shared" si="53"/>
        <v>0</v>
      </c>
    </row>
    <row r="356" spans="1:23" x14ac:dyDescent="0.3">
      <c r="A356" s="1">
        <f t="shared" si="47"/>
        <v>0</v>
      </c>
      <c r="B356" s="1" t="s">
        <v>13</v>
      </c>
      <c r="C356" s="1">
        <v>0.6</v>
      </c>
      <c r="D356" s="1">
        <v>3</v>
      </c>
      <c r="E356" s="1">
        <f t="shared" si="48"/>
        <v>89</v>
      </c>
      <c r="F356" s="1">
        <v>0</v>
      </c>
      <c r="G356" s="4">
        <f t="shared" si="49"/>
        <v>4.1666666666666661</v>
      </c>
      <c r="H356" s="3">
        <f t="shared" si="50"/>
        <v>2.649</v>
      </c>
      <c r="I356" s="4">
        <v>0.51900000000000002</v>
      </c>
      <c r="J356" s="4">
        <v>1.0009999999999999</v>
      </c>
      <c r="K356" s="4">
        <v>1.129</v>
      </c>
      <c r="L356" s="1">
        <v>24</v>
      </c>
      <c r="M356" s="1">
        <v>25</v>
      </c>
      <c r="N356" s="1">
        <v>25</v>
      </c>
      <c r="O356" s="1">
        <v>24</v>
      </c>
      <c r="P356" s="1">
        <v>24</v>
      </c>
      <c r="Q356" s="1">
        <v>24</v>
      </c>
      <c r="R356" s="4">
        <v>0.22500000000000001</v>
      </c>
      <c r="S356" s="4">
        <v>0.14299999999999999</v>
      </c>
      <c r="T356" s="4">
        <v>0.25600000000000001</v>
      </c>
      <c r="U356" s="4" t="str">
        <f t="shared" si="51"/>
        <v>0</v>
      </c>
      <c r="V356" s="4" t="str">
        <f t="shared" si="52"/>
        <v>0</v>
      </c>
      <c r="W356" s="4" t="str">
        <f t="shared" si="53"/>
        <v>0</v>
      </c>
    </row>
    <row r="357" spans="1:23" x14ac:dyDescent="0.3">
      <c r="A357" s="1">
        <f t="shared" si="47"/>
        <v>0</v>
      </c>
      <c r="B357" s="1" t="s">
        <v>13</v>
      </c>
      <c r="C357" s="1">
        <v>0.6</v>
      </c>
      <c r="D357" s="1">
        <v>4</v>
      </c>
      <c r="E357" s="1">
        <f t="shared" si="48"/>
        <v>89</v>
      </c>
      <c r="F357" s="1">
        <v>0</v>
      </c>
      <c r="G357" s="4">
        <f t="shared" si="49"/>
        <v>4.1666666666666661</v>
      </c>
      <c r="H357" s="3">
        <f t="shared" si="50"/>
        <v>2.3899999999999997</v>
      </c>
      <c r="I357" s="4">
        <v>0.51300000000000001</v>
      </c>
      <c r="J357" s="4">
        <v>0.85699999999999998</v>
      </c>
      <c r="K357" s="4">
        <v>1.02</v>
      </c>
      <c r="L357" s="1">
        <v>24</v>
      </c>
      <c r="M357" s="1">
        <v>25</v>
      </c>
      <c r="N357" s="1">
        <v>25</v>
      </c>
      <c r="O357" s="1">
        <v>24</v>
      </c>
      <c r="P357" s="1">
        <v>24</v>
      </c>
      <c r="Q357" s="1">
        <v>24</v>
      </c>
      <c r="R357" s="4">
        <v>0.30199999999999999</v>
      </c>
      <c r="S357" s="4">
        <v>0.14299999999999999</v>
      </c>
      <c r="T357" s="4">
        <v>0.26400000000000001</v>
      </c>
      <c r="U357" s="4" t="str">
        <f t="shared" si="51"/>
        <v>0</v>
      </c>
      <c r="V357" s="4" t="str">
        <f t="shared" si="52"/>
        <v>0</v>
      </c>
      <c r="W357" s="4" t="str">
        <f t="shared" si="53"/>
        <v>0</v>
      </c>
    </row>
    <row r="358" spans="1:23" x14ac:dyDescent="0.3">
      <c r="A358" s="1">
        <f t="shared" si="47"/>
        <v>0</v>
      </c>
      <c r="B358" s="1" t="s">
        <v>13</v>
      </c>
      <c r="C358" s="1">
        <v>0.6</v>
      </c>
      <c r="D358" s="1">
        <v>1</v>
      </c>
      <c r="E358" s="1">
        <f t="shared" si="48"/>
        <v>90</v>
      </c>
      <c r="F358" s="1">
        <v>1</v>
      </c>
      <c r="G358" s="4">
        <f t="shared" si="49"/>
        <v>0</v>
      </c>
      <c r="H358" s="3">
        <f t="shared" si="50"/>
        <v>7.2149999999999999</v>
      </c>
      <c r="I358" s="4">
        <v>0.40400000000000003</v>
      </c>
      <c r="J358" s="4">
        <v>6.8109999999999999</v>
      </c>
      <c r="K358" s="4">
        <v>0</v>
      </c>
      <c r="L358" s="1">
        <v>21</v>
      </c>
      <c r="M358" s="1">
        <v>21</v>
      </c>
      <c r="N358" s="1">
        <v>21</v>
      </c>
      <c r="O358" s="1">
        <v>21</v>
      </c>
      <c r="P358" s="1">
        <v>21</v>
      </c>
      <c r="Q358" s="1">
        <v>21</v>
      </c>
      <c r="R358" s="4">
        <v>0.13100000000000001</v>
      </c>
      <c r="S358" s="4">
        <v>0.14299999999999999</v>
      </c>
      <c r="T358" s="4">
        <v>0.28699999999999998</v>
      </c>
      <c r="U358" s="4">
        <f t="shared" si="51"/>
        <v>0</v>
      </c>
      <c r="V358" s="4">
        <f t="shared" si="52"/>
        <v>0</v>
      </c>
      <c r="W358" s="4">
        <f t="shared" si="53"/>
        <v>0</v>
      </c>
    </row>
    <row r="359" spans="1:23" x14ac:dyDescent="0.3">
      <c r="A359" s="1">
        <f t="shared" si="47"/>
        <v>0</v>
      </c>
      <c r="B359" s="1" t="s">
        <v>13</v>
      </c>
      <c r="C359" s="1">
        <v>0.6</v>
      </c>
      <c r="D359" s="1">
        <v>2</v>
      </c>
      <c r="E359" s="1">
        <f t="shared" si="48"/>
        <v>90</v>
      </c>
      <c r="F359" s="1">
        <v>1</v>
      </c>
      <c r="G359" s="4">
        <f t="shared" si="49"/>
        <v>0</v>
      </c>
      <c r="H359" s="3">
        <f t="shared" si="50"/>
        <v>7.2910000000000004</v>
      </c>
      <c r="I359" s="4">
        <v>0.39900000000000002</v>
      </c>
      <c r="J359" s="4">
        <v>6.8920000000000003</v>
      </c>
      <c r="K359" s="4">
        <v>0</v>
      </c>
      <c r="L359" s="1">
        <v>21</v>
      </c>
      <c r="M359" s="1">
        <v>21</v>
      </c>
      <c r="N359" s="1">
        <v>21</v>
      </c>
      <c r="O359" s="1">
        <v>21</v>
      </c>
      <c r="P359" s="1">
        <v>21</v>
      </c>
      <c r="Q359" s="1">
        <v>21</v>
      </c>
      <c r="R359" s="4">
        <v>9.8000000000000004E-2</v>
      </c>
      <c r="S359" s="4">
        <v>0.14299999999999999</v>
      </c>
      <c r="T359" s="4">
        <v>0.27200000000000002</v>
      </c>
      <c r="U359" s="4">
        <f t="shared" si="51"/>
        <v>0</v>
      </c>
      <c r="V359" s="4">
        <f t="shared" si="52"/>
        <v>0</v>
      </c>
      <c r="W359" s="4">
        <f t="shared" si="53"/>
        <v>0</v>
      </c>
    </row>
    <row r="360" spans="1:23" x14ac:dyDescent="0.3">
      <c r="A360" s="1">
        <f t="shared" si="47"/>
        <v>0</v>
      </c>
      <c r="B360" s="1" t="s">
        <v>13</v>
      </c>
      <c r="C360" s="1">
        <v>0.6</v>
      </c>
      <c r="D360" s="1">
        <v>3</v>
      </c>
      <c r="E360" s="1">
        <f t="shared" si="48"/>
        <v>90</v>
      </c>
      <c r="F360" s="1">
        <v>0</v>
      </c>
      <c r="G360" s="4">
        <f t="shared" si="49"/>
        <v>4.7619047619047619</v>
      </c>
      <c r="H360" s="3">
        <f t="shared" si="50"/>
        <v>7.6609999999999996</v>
      </c>
      <c r="I360" s="4">
        <v>0.55699999999999994</v>
      </c>
      <c r="J360" s="4">
        <v>6.3659999999999997</v>
      </c>
      <c r="K360" s="4">
        <v>0.73799999999999999</v>
      </c>
      <c r="L360" s="1">
        <v>21</v>
      </c>
      <c r="M360" s="1">
        <v>22</v>
      </c>
      <c r="N360" s="1">
        <v>22</v>
      </c>
      <c r="O360" s="1">
        <v>20</v>
      </c>
      <c r="P360" s="1">
        <v>21</v>
      </c>
      <c r="Q360" s="1">
        <v>21</v>
      </c>
      <c r="R360" s="4">
        <v>0.16300000000000001</v>
      </c>
      <c r="S360" s="4">
        <v>0.14299999999999999</v>
      </c>
      <c r="T360" s="4">
        <v>0.34699999999999998</v>
      </c>
      <c r="U360" s="4" t="str">
        <f t="shared" si="51"/>
        <v>0</v>
      </c>
      <c r="V360" s="4" t="str">
        <f t="shared" si="52"/>
        <v>0</v>
      </c>
      <c r="W360" s="4" t="str">
        <f t="shared" si="53"/>
        <v>0</v>
      </c>
    </row>
    <row r="361" spans="1:23" x14ac:dyDescent="0.3">
      <c r="A361" s="1">
        <f t="shared" si="47"/>
        <v>0</v>
      </c>
      <c r="B361" s="1" t="s">
        <v>13</v>
      </c>
      <c r="C361" s="1">
        <v>0.6</v>
      </c>
      <c r="D361" s="1">
        <v>4</v>
      </c>
      <c r="E361" s="1">
        <f t="shared" si="48"/>
        <v>90</v>
      </c>
      <c r="F361" s="1">
        <v>1</v>
      </c>
      <c r="G361" s="4">
        <f t="shared" si="49"/>
        <v>0</v>
      </c>
      <c r="H361" s="3">
        <f t="shared" si="50"/>
        <v>6.7949999999999999</v>
      </c>
      <c r="I361" s="4">
        <v>0.42200000000000004</v>
      </c>
      <c r="J361" s="4">
        <v>5.6349999999999998</v>
      </c>
      <c r="K361" s="4">
        <v>0.73799999999999999</v>
      </c>
      <c r="L361" s="1">
        <v>21</v>
      </c>
      <c r="M361" s="1">
        <v>21</v>
      </c>
      <c r="N361" s="1">
        <v>21</v>
      </c>
      <c r="O361" s="1">
        <v>21</v>
      </c>
      <c r="P361" s="1">
        <v>21</v>
      </c>
      <c r="Q361" s="1">
        <v>21</v>
      </c>
      <c r="R361" s="4">
        <v>0.16400000000000001</v>
      </c>
      <c r="S361" s="4">
        <v>0.14299999999999999</v>
      </c>
      <c r="T361" s="4">
        <v>0.26700000000000002</v>
      </c>
      <c r="U361" s="4">
        <f t="shared" si="51"/>
        <v>0</v>
      </c>
      <c r="V361" s="4">
        <f t="shared" si="52"/>
        <v>0</v>
      </c>
      <c r="W361" s="4">
        <f t="shared" si="53"/>
        <v>0</v>
      </c>
    </row>
    <row r="362" spans="1:23" x14ac:dyDescent="0.3">
      <c r="A362" s="1">
        <f t="shared" si="47"/>
        <v>0</v>
      </c>
      <c r="B362" s="1" t="s">
        <v>13</v>
      </c>
      <c r="C362" s="1">
        <v>0.6</v>
      </c>
      <c r="D362" s="1">
        <v>1</v>
      </c>
      <c r="E362" s="1">
        <f t="shared" si="48"/>
        <v>91</v>
      </c>
      <c r="F362" s="1">
        <v>1</v>
      </c>
      <c r="G362" s="4">
        <f t="shared" si="49"/>
        <v>0</v>
      </c>
      <c r="H362" s="3">
        <f t="shared" si="50"/>
        <v>1.728</v>
      </c>
      <c r="I362" s="4">
        <v>0.45900000000000007</v>
      </c>
      <c r="J362" s="4">
        <v>1.2689999999999999</v>
      </c>
      <c r="K362" s="4">
        <v>0</v>
      </c>
      <c r="L362" s="1">
        <v>25</v>
      </c>
      <c r="M362" s="1">
        <v>25</v>
      </c>
      <c r="N362" s="1">
        <v>25</v>
      </c>
      <c r="O362" s="1">
        <v>25</v>
      </c>
      <c r="P362" s="1">
        <v>25</v>
      </c>
      <c r="Q362" s="1">
        <v>25</v>
      </c>
      <c r="R362" s="4">
        <v>0.217</v>
      </c>
      <c r="S362" s="4">
        <v>8.5000000000000006E-2</v>
      </c>
      <c r="T362" s="4">
        <v>0.255</v>
      </c>
      <c r="U362" s="4">
        <f t="shared" si="51"/>
        <v>0</v>
      </c>
      <c r="V362" s="4">
        <f t="shared" si="52"/>
        <v>0</v>
      </c>
      <c r="W362" s="4">
        <f t="shared" si="53"/>
        <v>0</v>
      </c>
    </row>
    <row r="363" spans="1:23" x14ac:dyDescent="0.3">
      <c r="A363" s="1">
        <f t="shared" si="47"/>
        <v>0</v>
      </c>
      <c r="B363" s="1" t="s">
        <v>13</v>
      </c>
      <c r="C363" s="1">
        <v>0.6</v>
      </c>
      <c r="D363" s="1">
        <v>2</v>
      </c>
      <c r="E363" s="1">
        <f t="shared" si="48"/>
        <v>91</v>
      </c>
      <c r="F363" s="1">
        <v>1</v>
      </c>
      <c r="G363" s="4">
        <f t="shared" si="49"/>
        <v>0</v>
      </c>
      <c r="H363" s="3">
        <f t="shared" si="50"/>
        <v>1.319</v>
      </c>
      <c r="I363" s="4">
        <v>0.45099999999999996</v>
      </c>
      <c r="J363" s="4">
        <v>0.86799999999999999</v>
      </c>
      <c r="K363" s="4">
        <v>0</v>
      </c>
      <c r="L363" s="1">
        <v>25</v>
      </c>
      <c r="M363" s="1">
        <v>25</v>
      </c>
      <c r="N363" s="1">
        <v>25</v>
      </c>
      <c r="O363" s="1">
        <v>25</v>
      </c>
      <c r="P363" s="1">
        <v>25</v>
      </c>
      <c r="Q363" s="1">
        <v>25</v>
      </c>
      <c r="R363" s="4">
        <v>0.25900000000000001</v>
      </c>
      <c r="S363" s="4">
        <v>8.5000000000000006E-2</v>
      </c>
      <c r="T363" s="4">
        <v>0.23599999999999999</v>
      </c>
      <c r="U363" s="4">
        <f t="shared" si="51"/>
        <v>0</v>
      </c>
      <c r="V363" s="4">
        <f t="shared" si="52"/>
        <v>0</v>
      </c>
      <c r="W363" s="4">
        <f t="shared" si="53"/>
        <v>0</v>
      </c>
    </row>
    <row r="364" spans="1:23" x14ac:dyDescent="0.3">
      <c r="A364" s="1">
        <f t="shared" si="47"/>
        <v>0</v>
      </c>
      <c r="B364" s="1" t="s">
        <v>13</v>
      </c>
      <c r="C364" s="1">
        <v>0.6</v>
      </c>
      <c r="D364" s="1">
        <v>3</v>
      </c>
      <c r="E364" s="1">
        <f t="shared" si="48"/>
        <v>91</v>
      </c>
      <c r="F364" s="1">
        <v>1</v>
      </c>
      <c r="G364" s="4">
        <f t="shared" si="49"/>
        <v>0</v>
      </c>
      <c r="H364" s="3">
        <f t="shared" si="50"/>
        <v>1.427</v>
      </c>
      <c r="I364" s="4">
        <v>0.51200000000000001</v>
      </c>
      <c r="J364" s="4">
        <v>0.91500000000000004</v>
      </c>
      <c r="K364" s="4">
        <v>0</v>
      </c>
      <c r="L364" s="1">
        <v>25</v>
      </c>
      <c r="M364" s="1">
        <v>25</v>
      </c>
      <c r="N364" s="1">
        <v>25</v>
      </c>
      <c r="O364" s="1">
        <v>25</v>
      </c>
      <c r="P364" s="1">
        <v>25</v>
      </c>
      <c r="Q364" s="1">
        <v>25</v>
      </c>
      <c r="R364" s="4">
        <v>0.26800000000000002</v>
      </c>
      <c r="S364" s="4">
        <v>8.5000000000000006E-2</v>
      </c>
      <c r="T364" s="4">
        <v>0.27100000000000002</v>
      </c>
      <c r="U364" s="4">
        <f t="shared" si="51"/>
        <v>0</v>
      </c>
      <c r="V364" s="4">
        <f t="shared" si="52"/>
        <v>0</v>
      </c>
      <c r="W364" s="4">
        <f t="shared" si="53"/>
        <v>0</v>
      </c>
    </row>
    <row r="365" spans="1:23" x14ac:dyDescent="0.3">
      <c r="A365" s="1">
        <f t="shared" si="47"/>
        <v>0</v>
      </c>
      <c r="B365" s="1" t="s">
        <v>13</v>
      </c>
      <c r="C365" s="1">
        <v>0.6</v>
      </c>
      <c r="D365" s="1">
        <v>4</v>
      </c>
      <c r="E365" s="1">
        <f t="shared" si="48"/>
        <v>91</v>
      </c>
      <c r="F365" s="1">
        <v>1</v>
      </c>
      <c r="G365" s="4">
        <f t="shared" si="49"/>
        <v>0</v>
      </c>
      <c r="H365" s="3">
        <f t="shared" si="50"/>
        <v>1.49</v>
      </c>
      <c r="I365" s="4">
        <v>0.53300000000000003</v>
      </c>
      <c r="J365" s="4">
        <v>0.95699999999999996</v>
      </c>
      <c r="K365" s="4">
        <v>0</v>
      </c>
      <c r="L365" s="1">
        <v>25</v>
      </c>
      <c r="M365" s="1">
        <v>25</v>
      </c>
      <c r="N365" s="1">
        <v>25</v>
      </c>
      <c r="O365" s="1">
        <v>25</v>
      </c>
      <c r="P365" s="1">
        <v>25</v>
      </c>
      <c r="Q365" s="1">
        <v>25</v>
      </c>
      <c r="R365" s="4">
        <v>0.29699999999999999</v>
      </c>
      <c r="S365" s="4">
        <v>8.5000000000000006E-2</v>
      </c>
      <c r="T365" s="4">
        <v>0.26</v>
      </c>
      <c r="U365" s="4">
        <f t="shared" si="51"/>
        <v>0</v>
      </c>
      <c r="V365" s="4">
        <f t="shared" si="52"/>
        <v>0</v>
      </c>
      <c r="W365" s="4">
        <f t="shared" si="53"/>
        <v>0</v>
      </c>
    </row>
    <row r="366" spans="1:23" x14ac:dyDescent="0.3">
      <c r="A366" s="1">
        <f t="shared" si="47"/>
        <v>0</v>
      </c>
      <c r="B366" s="1" t="s">
        <v>13</v>
      </c>
      <c r="C366" s="1">
        <v>0.6</v>
      </c>
      <c r="D366" s="1">
        <v>1</v>
      </c>
      <c r="E366" s="1">
        <f t="shared" si="48"/>
        <v>92</v>
      </c>
      <c r="F366" s="1">
        <v>1</v>
      </c>
      <c r="G366" s="4">
        <f t="shared" si="49"/>
        <v>0</v>
      </c>
      <c r="H366" s="3">
        <f t="shared" si="50"/>
        <v>3.113</v>
      </c>
      <c r="I366" s="4">
        <v>0.38800000000000001</v>
      </c>
      <c r="J366" s="4">
        <v>2.7250000000000001</v>
      </c>
      <c r="K366" s="4">
        <v>0</v>
      </c>
      <c r="L366" s="1">
        <v>24</v>
      </c>
      <c r="M366" s="1">
        <v>24</v>
      </c>
      <c r="N366" s="1">
        <v>24</v>
      </c>
      <c r="O366" s="1">
        <v>24</v>
      </c>
      <c r="P366" s="1">
        <v>24</v>
      </c>
      <c r="Q366" s="1">
        <v>24</v>
      </c>
      <c r="R366" s="4">
        <v>0.17199999999999999</v>
      </c>
      <c r="S366" s="4">
        <v>0.14399999999999999</v>
      </c>
      <c r="T366" s="4">
        <v>0.254</v>
      </c>
      <c r="U366" s="4">
        <f t="shared" si="51"/>
        <v>0</v>
      </c>
      <c r="V366" s="4">
        <f t="shared" si="52"/>
        <v>0</v>
      </c>
      <c r="W366" s="4">
        <f t="shared" si="53"/>
        <v>0</v>
      </c>
    </row>
    <row r="367" spans="1:23" x14ac:dyDescent="0.3">
      <c r="A367" s="1">
        <f t="shared" si="47"/>
        <v>0</v>
      </c>
      <c r="B367" s="1" t="s">
        <v>13</v>
      </c>
      <c r="C367" s="1">
        <v>0.6</v>
      </c>
      <c r="D367" s="1">
        <v>2</v>
      </c>
      <c r="E367" s="1">
        <f t="shared" si="48"/>
        <v>92</v>
      </c>
      <c r="F367" s="1">
        <v>1</v>
      </c>
      <c r="G367" s="4">
        <f t="shared" si="49"/>
        <v>0</v>
      </c>
      <c r="H367" s="3">
        <f t="shared" si="50"/>
        <v>2.3689999999999998</v>
      </c>
      <c r="I367" s="4">
        <v>0.46299999999999997</v>
      </c>
      <c r="J367" s="4">
        <v>1.9059999999999999</v>
      </c>
      <c r="K367" s="4">
        <v>0</v>
      </c>
      <c r="L367" s="1">
        <v>24</v>
      </c>
      <c r="M367" s="1">
        <v>24</v>
      </c>
      <c r="N367" s="1">
        <v>24</v>
      </c>
      <c r="O367" s="1">
        <v>24</v>
      </c>
      <c r="P367" s="1">
        <v>24</v>
      </c>
      <c r="Q367" s="1">
        <v>24</v>
      </c>
      <c r="R367" s="4">
        <v>0.215</v>
      </c>
      <c r="S367" s="4">
        <v>0.14399999999999999</v>
      </c>
      <c r="T367" s="4">
        <v>0.27800000000000002</v>
      </c>
      <c r="U367" s="4">
        <f t="shared" si="51"/>
        <v>0</v>
      </c>
      <c r="V367" s="4">
        <f t="shared" si="52"/>
        <v>0</v>
      </c>
      <c r="W367" s="4">
        <f t="shared" si="53"/>
        <v>0</v>
      </c>
    </row>
    <row r="368" spans="1:23" x14ac:dyDescent="0.3">
      <c r="A368" s="1">
        <f t="shared" si="47"/>
        <v>0</v>
      </c>
      <c r="B368" s="1" t="s">
        <v>13</v>
      </c>
      <c r="C368" s="1">
        <v>0.6</v>
      </c>
      <c r="D368" s="1">
        <v>3</v>
      </c>
      <c r="E368" s="1">
        <f t="shared" si="48"/>
        <v>92</v>
      </c>
      <c r="F368" s="1">
        <v>1</v>
      </c>
      <c r="G368" s="4">
        <f t="shared" si="49"/>
        <v>0</v>
      </c>
      <c r="H368" s="3">
        <f t="shared" si="50"/>
        <v>2.6509999999999998</v>
      </c>
      <c r="I368" s="4">
        <v>0.44100000000000006</v>
      </c>
      <c r="J368" s="4">
        <v>2.21</v>
      </c>
      <c r="K368" s="4">
        <v>0</v>
      </c>
      <c r="L368" s="1">
        <v>24</v>
      </c>
      <c r="M368" s="1">
        <v>24</v>
      </c>
      <c r="N368" s="1">
        <v>24</v>
      </c>
      <c r="O368" s="1">
        <v>24</v>
      </c>
      <c r="P368" s="1">
        <v>24</v>
      </c>
      <c r="Q368" s="1">
        <v>24</v>
      </c>
      <c r="R368" s="4">
        <v>0.215</v>
      </c>
      <c r="S368" s="4">
        <v>0.14399999999999999</v>
      </c>
      <c r="T368" s="4">
        <v>0.27100000000000002</v>
      </c>
      <c r="U368" s="4">
        <f t="shared" si="51"/>
        <v>0</v>
      </c>
      <c r="V368" s="4">
        <f t="shared" si="52"/>
        <v>0</v>
      </c>
      <c r="W368" s="4">
        <f t="shared" si="53"/>
        <v>0</v>
      </c>
    </row>
    <row r="369" spans="1:23" x14ac:dyDescent="0.3">
      <c r="A369" s="1">
        <f t="shared" si="47"/>
        <v>0</v>
      </c>
      <c r="B369" s="1" t="s">
        <v>13</v>
      </c>
      <c r="C369" s="1">
        <v>0.6</v>
      </c>
      <c r="D369" s="1">
        <v>4</v>
      </c>
      <c r="E369" s="1">
        <f t="shared" si="48"/>
        <v>92</v>
      </c>
      <c r="F369" s="1">
        <v>1</v>
      </c>
      <c r="G369" s="4">
        <f t="shared" si="49"/>
        <v>0</v>
      </c>
      <c r="H369" s="3">
        <f t="shared" si="50"/>
        <v>2.42</v>
      </c>
      <c r="I369" s="4">
        <v>0.48</v>
      </c>
      <c r="J369" s="4">
        <v>1.94</v>
      </c>
      <c r="K369" s="4">
        <v>0</v>
      </c>
      <c r="L369" s="1">
        <v>24</v>
      </c>
      <c r="M369" s="1">
        <v>24</v>
      </c>
      <c r="N369" s="1">
        <v>24</v>
      </c>
      <c r="O369" s="1">
        <v>24</v>
      </c>
      <c r="P369" s="1">
        <v>24</v>
      </c>
      <c r="Q369" s="1">
        <v>24</v>
      </c>
      <c r="R369" s="4">
        <v>0.24299999999999999</v>
      </c>
      <c r="S369" s="4">
        <v>0.14399999999999999</v>
      </c>
      <c r="T369" s="4">
        <v>0.26400000000000001</v>
      </c>
      <c r="U369" s="4">
        <f t="shared" si="51"/>
        <v>0</v>
      </c>
      <c r="V369" s="4">
        <f t="shared" si="52"/>
        <v>0</v>
      </c>
      <c r="W369" s="4">
        <f t="shared" si="53"/>
        <v>0</v>
      </c>
    </row>
    <row r="370" spans="1:23" x14ac:dyDescent="0.3">
      <c r="A370" s="1">
        <f t="shared" si="47"/>
        <v>0</v>
      </c>
      <c r="B370" s="1" t="s">
        <v>13</v>
      </c>
      <c r="C370" s="1">
        <v>0.6</v>
      </c>
      <c r="D370" s="1">
        <v>1</v>
      </c>
      <c r="E370" s="1">
        <f t="shared" si="48"/>
        <v>93</v>
      </c>
      <c r="F370" s="1">
        <v>1</v>
      </c>
      <c r="G370" s="4">
        <f t="shared" si="49"/>
        <v>0</v>
      </c>
      <c r="H370" s="3">
        <f t="shared" si="50"/>
        <v>2.4820000000000002</v>
      </c>
      <c r="I370" s="4">
        <v>0.43499999999999994</v>
      </c>
      <c r="J370" s="4">
        <v>2.0470000000000002</v>
      </c>
      <c r="K370" s="4">
        <v>0</v>
      </c>
      <c r="L370" s="1">
        <v>27</v>
      </c>
      <c r="M370" s="1">
        <v>27</v>
      </c>
      <c r="N370" s="1">
        <v>27</v>
      </c>
      <c r="O370" s="1">
        <v>27</v>
      </c>
      <c r="P370" s="1">
        <v>27</v>
      </c>
      <c r="Q370" s="1">
        <v>27</v>
      </c>
      <c r="R370" s="4">
        <v>0.221</v>
      </c>
      <c r="S370" s="4">
        <v>9.4E-2</v>
      </c>
      <c r="T370" s="4">
        <v>0.23899999999999999</v>
      </c>
      <c r="U370" s="4">
        <f t="shared" si="51"/>
        <v>0</v>
      </c>
      <c r="V370" s="4">
        <f t="shared" si="52"/>
        <v>0</v>
      </c>
      <c r="W370" s="4">
        <f t="shared" si="53"/>
        <v>0</v>
      </c>
    </row>
    <row r="371" spans="1:23" x14ac:dyDescent="0.3">
      <c r="A371" s="1">
        <f t="shared" si="47"/>
        <v>0</v>
      </c>
      <c r="B371" s="1" t="s">
        <v>13</v>
      </c>
      <c r="C371" s="1">
        <v>0.6</v>
      </c>
      <c r="D371" s="1">
        <v>2</v>
      </c>
      <c r="E371" s="1">
        <f t="shared" si="48"/>
        <v>93</v>
      </c>
      <c r="F371" s="1">
        <v>1</v>
      </c>
      <c r="G371" s="4">
        <f t="shared" si="49"/>
        <v>0</v>
      </c>
      <c r="H371" s="3">
        <f t="shared" si="50"/>
        <v>2.468</v>
      </c>
      <c r="I371" s="4">
        <v>0.46399999999999997</v>
      </c>
      <c r="J371" s="4">
        <v>2.004</v>
      </c>
      <c r="K371" s="4">
        <v>0</v>
      </c>
      <c r="L371" s="1">
        <v>27</v>
      </c>
      <c r="M371" s="1">
        <v>27</v>
      </c>
      <c r="N371" s="1">
        <v>27</v>
      </c>
      <c r="O371" s="1">
        <v>27</v>
      </c>
      <c r="P371" s="1">
        <v>27</v>
      </c>
      <c r="Q371" s="1">
        <v>27</v>
      </c>
      <c r="R371" s="4">
        <v>0.22600000000000001</v>
      </c>
      <c r="S371" s="4">
        <v>9.4E-2</v>
      </c>
      <c r="T371" s="4">
        <v>0.246</v>
      </c>
      <c r="U371" s="4">
        <f t="shared" si="51"/>
        <v>0</v>
      </c>
      <c r="V371" s="4">
        <f t="shared" si="52"/>
        <v>0</v>
      </c>
      <c r="W371" s="4">
        <f t="shared" si="53"/>
        <v>0</v>
      </c>
    </row>
    <row r="372" spans="1:23" x14ac:dyDescent="0.3">
      <c r="A372" s="1">
        <f t="shared" si="47"/>
        <v>0</v>
      </c>
      <c r="B372" s="1" t="s">
        <v>13</v>
      </c>
      <c r="C372" s="1">
        <v>0.6</v>
      </c>
      <c r="D372" s="1">
        <v>3</v>
      </c>
      <c r="E372" s="1">
        <f t="shared" si="48"/>
        <v>93</v>
      </c>
      <c r="F372" s="1">
        <v>1</v>
      </c>
      <c r="G372" s="4">
        <f t="shared" si="49"/>
        <v>0</v>
      </c>
      <c r="H372" s="3">
        <f t="shared" si="50"/>
        <v>2.4710000000000001</v>
      </c>
      <c r="I372" s="4">
        <v>0.48199999999999998</v>
      </c>
      <c r="J372" s="4">
        <v>1.9890000000000001</v>
      </c>
      <c r="K372" s="4">
        <v>0</v>
      </c>
      <c r="L372" s="1">
        <v>27</v>
      </c>
      <c r="M372" s="1">
        <v>27</v>
      </c>
      <c r="N372" s="1">
        <v>27</v>
      </c>
      <c r="O372" s="1">
        <v>27</v>
      </c>
      <c r="P372" s="1">
        <v>27</v>
      </c>
      <c r="Q372" s="1">
        <v>27</v>
      </c>
      <c r="R372" s="4">
        <v>0.20899999999999999</v>
      </c>
      <c r="S372" s="4">
        <v>9.4E-2</v>
      </c>
      <c r="T372" s="4">
        <v>0.25</v>
      </c>
      <c r="U372" s="4">
        <f t="shared" si="51"/>
        <v>0</v>
      </c>
      <c r="V372" s="4">
        <f t="shared" si="52"/>
        <v>0</v>
      </c>
      <c r="W372" s="4">
        <f t="shared" si="53"/>
        <v>0</v>
      </c>
    </row>
    <row r="373" spans="1:23" x14ac:dyDescent="0.3">
      <c r="A373" s="1">
        <f t="shared" si="47"/>
        <v>0</v>
      </c>
      <c r="B373" s="1" t="s">
        <v>13</v>
      </c>
      <c r="C373" s="1">
        <v>0.6</v>
      </c>
      <c r="D373" s="1">
        <v>4</v>
      </c>
      <c r="E373" s="1">
        <f t="shared" si="48"/>
        <v>93</v>
      </c>
      <c r="F373" s="1">
        <v>1</v>
      </c>
      <c r="G373" s="4">
        <f t="shared" si="49"/>
        <v>0</v>
      </c>
      <c r="H373" s="3">
        <f t="shared" si="50"/>
        <v>2.5049999999999999</v>
      </c>
      <c r="I373" s="4">
        <v>0.51</v>
      </c>
      <c r="J373" s="4">
        <v>1.9950000000000001</v>
      </c>
      <c r="K373" s="4">
        <v>0</v>
      </c>
      <c r="L373" s="1">
        <v>27</v>
      </c>
      <c r="M373" s="1">
        <v>27</v>
      </c>
      <c r="N373" s="1">
        <v>27</v>
      </c>
      <c r="O373" s="1">
        <v>27</v>
      </c>
      <c r="P373" s="1">
        <v>27</v>
      </c>
      <c r="Q373" s="1">
        <v>27</v>
      </c>
      <c r="R373" s="4">
        <v>0.25700000000000001</v>
      </c>
      <c r="S373" s="4">
        <v>9.4E-2</v>
      </c>
      <c r="T373" s="4">
        <v>0.254</v>
      </c>
      <c r="U373" s="4">
        <f t="shared" si="51"/>
        <v>0</v>
      </c>
      <c r="V373" s="4">
        <f t="shared" si="52"/>
        <v>0</v>
      </c>
      <c r="W373" s="4">
        <f t="shared" si="53"/>
        <v>0</v>
      </c>
    </row>
    <row r="374" spans="1:23" x14ac:dyDescent="0.3">
      <c r="A374" s="1">
        <f t="shared" si="47"/>
        <v>0</v>
      </c>
      <c r="B374" s="1" t="s">
        <v>13</v>
      </c>
      <c r="C374" s="1">
        <v>0.6</v>
      </c>
      <c r="D374" s="1">
        <v>1</v>
      </c>
      <c r="E374" s="1">
        <f t="shared" si="48"/>
        <v>94</v>
      </c>
      <c r="F374" s="1">
        <v>1</v>
      </c>
      <c r="G374" s="4">
        <f t="shared" si="49"/>
        <v>0</v>
      </c>
      <c r="H374" s="3">
        <f t="shared" si="50"/>
        <v>1.6070000000000002</v>
      </c>
      <c r="I374" s="4">
        <v>0.45600000000000007</v>
      </c>
      <c r="J374" s="4">
        <v>1.151</v>
      </c>
      <c r="K374" s="4">
        <v>0</v>
      </c>
      <c r="L374" s="1">
        <v>22</v>
      </c>
      <c r="M374" s="1">
        <v>22</v>
      </c>
      <c r="N374" s="1">
        <v>22</v>
      </c>
      <c r="O374" s="1">
        <v>22</v>
      </c>
      <c r="P374" s="1">
        <v>22</v>
      </c>
      <c r="Q374" s="1">
        <v>22</v>
      </c>
      <c r="R374" s="4">
        <v>0.19500000000000001</v>
      </c>
      <c r="S374" s="4">
        <v>0.08</v>
      </c>
      <c r="T374" s="4">
        <v>0.29199999999999998</v>
      </c>
      <c r="U374" s="4">
        <f t="shared" si="51"/>
        <v>0</v>
      </c>
      <c r="V374" s="4">
        <f t="shared" si="52"/>
        <v>0</v>
      </c>
      <c r="W374" s="4">
        <f t="shared" si="53"/>
        <v>0</v>
      </c>
    </row>
    <row r="375" spans="1:23" x14ac:dyDescent="0.3">
      <c r="A375" s="1">
        <f t="shared" si="47"/>
        <v>0</v>
      </c>
      <c r="B375" s="1" t="s">
        <v>13</v>
      </c>
      <c r="C375" s="1">
        <v>0.6</v>
      </c>
      <c r="D375" s="1">
        <v>2</v>
      </c>
      <c r="E375" s="1">
        <f t="shared" si="48"/>
        <v>94</v>
      </c>
      <c r="F375" s="1">
        <v>1</v>
      </c>
      <c r="G375" s="4">
        <f t="shared" si="49"/>
        <v>0</v>
      </c>
      <c r="H375" s="3">
        <f t="shared" si="50"/>
        <v>1.5950000000000002</v>
      </c>
      <c r="I375" s="4">
        <v>0.50000000000000011</v>
      </c>
      <c r="J375" s="4">
        <v>1.095</v>
      </c>
      <c r="K375" s="4">
        <v>0</v>
      </c>
      <c r="L375" s="1">
        <v>22</v>
      </c>
      <c r="M375" s="1">
        <v>22</v>
      </c>
      <c r="N375" s="1">
        <v>22</v>
      </c>
      <c r="O375" s="1">
        <v>22</v>
      </c>
      <c r="P375" s="1">
        <v>22</v>
      </c>
      <c r="Q375" s="1">
        <v>22</v>
      </c>
      <c r="R375" s="4">
        <v>0.17799999999999999</v>
      </c>
      <c r="S375" s="4">
        <v>0.08</v>
      </c>
      <c r="T375" s="4">
        <v>0.32500000000000001</v>
      </c>
      <c r="U375" s="4">
        <f t="shared" si="51"/>
        <v>0</v>
      </c>
      <c r="V375" s="4">
        <f t="shared" si="52"/>
        <v>0</v>
      </c>
      <c r="W375" s="4">
        <f t="shared" si="53"/>
        <v>0</v>
      </c>
    </row>
    <row r="376" spans="1:23" x14ac:dyDescent="0.3">
      <c r="A376" s="1">
        <f t="shared" si="47"/>
        <v>0</v>
      </c>
      <c r="B376" s="1" t="s">
        <v>13</v>
      </c>
      <c r="C376" s="1">
        <v>0.6</v>
      </c>
      <c r="D376" s="1">
        <v>3</v>
      </c>
      <c r="E376" s="1">
        <f t="shared" si="48"/>
        <v>94</v>
      </c>
      <c r="F376" s="1">
        <v>1</v>
      </c>
      <c r="G376" s="4">
        <f t="shared" si="49"/>
        <v>0</v>
      </c>
      <c r="H376" s="3">
        <f t="shared" si="50"/>
        <v>1.8599999999999999</v>
      </c>
      <c r="I376" s="4">
        <v>0.54300000000000004</v>
      </c>
      <c r="J376" s="4">
        <v>1.3169999999999999</v>
      </c>
      <c r="K376" s="4">
        <v>0</v>
      </c>
      <c r="L376" s="1">
        <v>22</v>
      </c>
      <c r="M376" s="1">
        <v>22</v>
      </c>
      <c r="N376" s="1">
        <v>22</v>
      </c>
      <c r="O376" s="1">
        <v>22</v>
      </c>
      <c r="P376" s="1">
        <v>22</v>
      </c>
      <c r="Q376" s="1">
        <v>22</v>
      </c>
      <c r="R376" s="4">
        <v>0.152</v>
      </c>
      <c r="S376" s="4">
        <v>0.08</v>
      </c>
      <c r="T376" s="4">
        <v>0.34300000000000003</v>
      </c>
      <c r="U376" s="4">
        <f t="shared" si="51"/>
        <v>0</v>
      </c>
      <c r="V376" s="4">
        <f t="shared" si="52"/>
        <v>0</v>
      </c>
      <c r="W376" s="4">
        <f t="shared" si="53"/>
        <v>0</v>
      </c>
    </row>
    <row r="377" spans="1:23" x14ac:dyDescent="0.3">
      <c r="A377" s="1">
        <f t="shared" si="47"/>
        <v>0</v>
      </c>
      <c r="B377" s="1" t="s">
        <v>13</v>
      </c>
      <c r="C377" s="1">
        <v>0.6</v>
      </c>
      <c r="D377" s="1">
        <v>4</v>
      </c>
      <c r="E377" s="1">
        <f t="shared" si="48"/>
        <v>94</v>
      </c>
      <c r="F377" s="1">
        <v>1</v>
      </c>
      <c r="G377" s="4">
        <f t="shared" si="49"/>
        <v>0</v>
      </c>
      <c r="H377" s="3">
        <f t="shared" si="50"/>
        <v>1.9629999999999999</v>
      </c>
      <c r="I377" s="4">
        <v>0.58499999999999996</v>
      </c>
      <c r="J377" s="4">
        <v>1.3779999999999999</v>
      </c>
      <c r="K377" s="4">
        <v>0</v>
      </c>
      <c r="L377" s="1">
        <v>22</v>
      </c>
      <c r="M377" s="1">
        <v>22</v>
      </c>
      <c r="N377" s="1">
        <v>22</v>
      </c>
      <c r="O377" s="1">
        <v>22</v>
      </c>
      <c r="P377" s="1">
        <v>22</v>
      </c>
      <c r="Q377" s="1">
        <v>22</v>
      </c>
      <c r="R377" s="4">
        <v>0.26200000000000001</v>
      </c>
      <c r="S377" s="4">
        <v>0.08</v>
      </c>
      <c r="T377" s="4">
        <v>0.35299999999999998</v>
      </c>
      <c r="U377" s="4">
        <f t="shared" si="51"/>
        <v>0</v>
      </c>
      <c r="V377" s="4">
        <f t="shared" si="52"/>
        <v>0</v>
      </c>
      <c r="W377" s="4">
        <f t="shared" si="53"/>
        <v>0</v>
      </c>
    </row>
    <row r="378" spans="1:23" x14ac:dyDescent="0.3">
      <c r="A378" s="1">
        <f t="shared" si="47"/>
        <v>0</v>
      </c>
      <c r="B378" s="1" t="s">
        <v>13</v>
      </c>
      <c r="C378" s="1">
        <v>0.6</v>
      </c>
      <c r="D378" s="1">
        <v>1</v>
      </c>
      <c r="E378" s="1">
        <f t="shared" si="48"/>
        <v>95</v>
      </c>
      <c r="F378" s="1">
        <v>1</v>
      </c>
      <c r="G378" s="4">
        <f t="shared" si="49"/>
        <v>0</v>
      </c>
      <c r="H378" s="3">
        <f t="shared" si="50"/>
        <v>1.8220000000000001</v>
      </c>
      <c r="I378" s="4">
        <v>0.55400000000000005</v>
      </c>
      <c r="J378" s="4">
        <v>1.268</v>
      </c>
      <c r="K378" s="4">
        <v>0</v>
      </c>
      <c r="L378" s="1">
        <v>22</v>
      </c>
      <c r="M378" s="1">
        <v>22</v>
      </c>
      <c r="N378" s="1">
        <v>22</v>
      </c>
      <c r="O378" s="1">
        <v>21</v>
      </c>
      <c r="P378" s="1">
        <v>22</v>
      </c>
      <c r="Q378" s="1">
        <v>22</v>
      </c>
      <c r="R378" s="4">
        <v>0.20899999999999999</v>
      </c>
      <c r="S378" s="4">
        <v>8.3000000000000004E-2</v>
      </c>
      <c r="T378" s="4">
        <v>0.36</v>
      </c>
      <c r="U378" s="4">
        <f t="shared" si="51"/>
        <v>4.5454545454545459</v>
      </c>
      <c r="V378" s="4">
        <f t="shared" si="52"/>
        <v>0</v>
      </c>
      <c r="W378" s="4">
        <f t="shared" si="53"/>
        <v>0</v>
      </c>
    </row>
    <row r="379" spans="1:23" x14ac:dyDescent="0.3">
      <c r="A379" s="1">
        <f t="shared" si="47"/>
        <v>0</v>
      </c>
      <c r="B379" s="1" t="s">
        <v>13</v>
      </c>
      <c r="C379" s="1">
        <v>0.6</v>
      </c>
      <c r="D379" s="1">
        <v>2</v>
      </c>
      <c r="E379" s="1">
        <f t="shared" si="48"/>
        <v>95</v>
      </c>
      <c r="F379" s="1">
        <v>1</v>
      </c>
      <c r="G379" s="4">
        <f t="shared" si="49"/>
        <v>0</v>
      </c>
      <c r="H379" s="3">
        <f t="shared" si="50"/>
        <v>1.6439999999999999</v>
      </c>
      <c r="I379" s="4">
        <v>0.55899999999999994</v>
      </c>
      <c r="J379" s="4">
        <v>1.085</v>
      </c>
      <c r="K379" s="4">
        <v>0</v>
      </c>
      <c r="L379" s="1">
        <v>22</v>
      </c>
      <c r="M379" s="1">
        <v>22</v>
      </c>
      <c r="N379" s="1">
        <v>22</v>
      </c>
      <c r="O379" s="1">
        <v>21</v>
      </c>
      <c r="P379" s="1">
        <v>22</v>
      </c>
      <c r="Q379" s="1">
        <v>22</v>
      </c>
      <c r="R379" s="4">
        <v>0.219</v>
      </c>
      <c r="S379" s="4">
        <v>8.3000000000000004E-2</v>
      </c>
      <c r="T379" s="4">
        <v>0.34599999999999997</v>
      </c>
      <c r="U379" s="4">
        <f t="shared" si="51"/>
        <v>4.5454545454545459</v>
      </c>
      <c r="V379" s="4">
        <f t="shared" si="52"/>
        <v>0</v>
      </c>
      <c r="W379" s="4">
        <f t="shared" si="53"/>
        <v>0</v>
      </c>
    </row>
    <row r="380" spans="1:23" x14ac:dyDescent="0.3">
      <c r="A380" s="1">
        <f t="shared" si="47"/>
        <v>0</v>
      </c>
      <c r="B380" s="1" t="s">
        <v>13</v>
      </c>
      <c r="C380" s="1">
        <v>0.6</v>
      </c>
      <c r="D380" s="1">
        <v>3</v>
      </c>
      <c r="E380" s="1">
        <f t="shared" si="48"/>
        <v>95</v>
      </c>
      <c r="F380" s="1">
        <v>1</v>
      </c>
      <c r="G380" s="4">
        <f t="shared" si="49"/>
        <v>0</v>
      </c>
      <c r="H380" s="3">
        <f t="shared" si="50"/>
        <v>1.8639999999999999</v>
      </c>
      <c r="I380" s="4">
        <v>0.56499999999999995</v>
      </c>
      <c r="J380" s="4">
        <v>1.2989999999999999</v>
      </c>
      <c r="K380" s="4">
        <v>0</v>
      </c>
      <c r="L380" s="1">
        <v>22</v>
      </c>
      <c r="M380" s="1">
        <v>22</v>
      </c>
      <c r="N380" s="1">
        <v>22</v>
      </c>
      <c r="O380" s="1">
        <v>21</v>
      </c>
      <c r="P380" s="1">
        <v>22</v>
      </c>
      <c r="Q380" s="1">
        <v>22</v>
      </c>
      <c r="R380" s="4">
        <v>0.247</v>
      </c>
      <c r="S380" s="4">
        <v>8.3000000000000004E-2</v>
      </c>
      <c r="T380" s="4">
        <v>0.34300000000000003</v>
      </c>
      <c r="U380" s="4">
        <f t="shared" si="51"/>
        <v>4.5454545454545459</v>
      </c>
      <c r="V380" s="4">
        <f t="shared" si="52"/>
        <v>0</v>
      </c>
      <c r="W380" s="4">
        <f t="shared" si="53"/>
        <v>0</v>
      </c>
    </row>
    <row r="381" spans="1:23" x14ac:dyDescent="0.3">
      <c r="A381" s="1">
        <f t="shared" si="47"/>
        <v>0</v>
      </c>
      <c r="B381" s="1" t="s">
        <v>13</v>
      </c>
      <c r="C381" s="1">
        <v>0.6</v>
      </c>
      <c r="D381" s="1">
        <v>4</v>
      </c>
      <c r="E381" s="1">
        <f t="shared" si="48"/>
        <v>95</v>
      </c>
      <c r="F381" s="1">
        <v>1</v>
      </c>
      <c r="G381" s="4">
        <f t="shared" si="49"/>
        <v>0</v>
      </c>
      <c r="H381" s="3">
        <f t="shared" si="50"/>
        <v>1.782</v>
      </c>
      <c r="I381" s="4">
        <v>0.60699999999999998</v>
      </c>
      <c r="J381" s="4">
        <v>1.175</v>
      </c>
      <c r="K381" s="4">
        <v>0</v>
      </c>
      <c r="L381" s="1">
        <v>22</v>
      </c>
      <c r="M381" s="1">
        <v>22</v>
      </c>
      <c r="N381" s="1">
        <v>22</v>
      </c>
      <c r="O381" s="1">
        <v>21</v>
      </c>
      <c r="P381" s="1">
        <v>22</v>
      </c>
      <c r="Q381" s="1">
        <v>22</v>
      </c>
      <c r="R381" s="4">
        <v>0.28699999999999998</v>
      </c>
      <c r="S381" s="4">
        <v>8.3000000000000004E-2</v>
      </c>
      <c r="T381" s="4">
        <v>0.35099999999999998</v>
      </c>
      <c r="U381" s="4">
        <f t="shared" si="51"/>
        <v>4.5454545454545459</v>
      </c>
      <c r="V381" s="4">
        <f t="shared" si="52"/>
        <v>0</v>
      </c>
      <c r="W381" s="4">
        <f t="shared" si="53"/>
        <v>0</v>
      </c>
    </row>
    <row r="382" spans="1:23" x14ac:dyDescent="0.3">
      <c r="A382" s="1">
        <f t="shared" si="47"/>
        <v>0</v>
      </c>
      <c r="B382" s="1" t="s">
        <v>13</v>
      </c>
      <c r="C382" s="1">
        <v>0.6</v>
      </c>
      <c r="D382" s="1">
        <v>1</v>
      </c>
      <c r="E382" s="1">
        <f t="shared" si="48"/>
        <v>96</v>
      </c>
      <c r="F382" s="1">
        <v>1</v>
      </c>
      <c r="G382" s="4">
        <f t="shared" si="49"/>
        <v>0</v>
      </c>
      <c r="H382" s="3">
        <f t="shared" si="50"/>
        <v>1.6429999999999998</v>
      </c>
      <c r="I382" s="4">
        <v>0.45499999999999996</v>
      </c>
      <c r="J382" s="4">
        <v>1.1879999999999999</v>
      </c>
      <c r="K382" s="4">
        <v>0</v>
      </c>
      <c r="L382" s="1">
        <v>21</v>
      </c>
      <c r="M382" s="1">
        <v>21</v>
      </c>
      <c r="N382" s="1">
        <v>21</v>
      </c>
      <c r="O382" s="1">
        <v>21</v>
      </c>
      <c r="P382" s="1">
        <v>21</v>
      </c>
      <c r="Q382" s="1">
        <v>21</v>
      </c>
      <c r="R382" s="4">
        <v>0.14899999999999999</v>
      </c>
      <c r="S382" s="4">
        <v>9.8000000000000004E-2</v>
      </c>
      <c r="T382" s="4">
        <v>0.31900000000000001</v>
      </c>
      <c r="U382" s="4">
        <f t="shared" si="51"/>
        <v>0</v>
      </c>
      <c r="V382" s="4">
        <f t="shared" si="52"/>
        <v>0</v>
      </c>
      <c r="W382" s="4">
        <f t="shared" si="53"/>
        <v>0</v>
      </c>
    </row>
    <row r="383" spans="1:23" x14ac:dyDescent="0.3">
      <c r="A383" s="1">
        <f t="shared" si="47"/>
        <v>0</v>
      </c>
      <c r="B383" s="1" t="s">
        <v>13</v>
      </c>
      <c r="C383" s="1">
        <v>0.6</v>
      </c>
      <c r="D383" s="1">
        <v>2</v>
      </c>
      <c r="E383" s="1">
        <f t="shared" si="48"/>
        <v>96</v>
      </c>
      <c r="F383" s="1">
        <v>1</v>
      </c>
      <c r="G383" s="4">
        <f t="shared" si="49"/>
        <v>0</v>
      </c>
      <c r="H383" s="3">
        <f t="shared" si="50"/>
        <v>1.3690000000000002</v>
      </c>
      <c r="I383" s="4">
        <v>0.49600000000000011</v>
      </c>
      <c r="J383" s="4">
        <v>0.873</v>
      </c>
      <c r="K383" s="4">
        <v>0</v>
      </c>
      <c r="L383" s="1">
        <v>21</v>
      </c>
      <c r="M383" s="1">
        <v>21</v>
      </c>
      <c r="N383" s="1">
        <v>21</v>
      </c>
      <c r="O383" s="1">
        <v>21</v>
      </c>
      <c r="P383" s="1">
        <v>21</v>
      </c>
      <c r="Q383" s="1">
        <v>21</v>
      </c>
      <c r="R383" s="4">
        <v>0.17</v>
      </c>
      <c r="S383" s="4">
        <v>9.8000000000000004E-2</v>
      </c>
      <c r="T383" s="4">
        <v>0.33700000000000002</v>
      </c>
      <c r="U383" s="4">
        <f t="shared" si="51"/>
        <v>0</v>
      </c>
      <c r="V383" s="4">
        <f t="shared" si="52"/>
        <v>0</v>
      </c>
      <c r="W383" s="4">
        <f t="shared" si="53"/>
        <v>0</v>
      </c>
    </row>
    <row r="384" spans="1:23" x14ac:dyDescent="0.3">
      <c r="A384" s="1">
        <f t="shared" si="47"/>
        <v>0</v>
      </c>
      <c r="B384" s="1" t="s">
        <v>13</v>
      </c>
      <c r="C384" s="1">
        <v>0.6</v>
      </c>
      <c r="D384" s="1">
        <v>3</v>
      </c>
      <c r="E384" s="1">
        <f t="shared" si="48"/>
        <v>96</v>
      </c>
      <c r="F384" s="1">
        <v>1</v>
      </c>
      <c r="G384" s="4">
        <f t="shared" si="49"/>
        <v>0</v>
      </c>
      <c r="H384" s="3">
        <f t="shared" si="50"/>
        <v>1.43</v>
      </c>
      <c r="I384" s="4">
        <v>0.53399999999999992</v>
      </c>
      <c r="J384" s="4">
        <v>0.89600000000000002</v>
      </c>
      <c r="K384" s="4">
        <v>0</v>
      </c>
      <c r="L384" s="1">
        <v>21</v>
      </c>
      <c r="M384" s="1">
        <v>21</v>
      </c>
      <c r="N384" s="1">
        <v>21</v>
      </c>
      <c r="O384" s="1">
        <v>21</v>
      </c>
      <c r="P384" s="1">
        <v>21</v>
      </c>
      <c r="Q384" s="1">
        <v>21</v>
      </c>
      <c r="R384" s="4">
        <v>0.191</v>
      </c>
      <c r="S384" s="4">
        <v>9.8000000000000004E-2</v>
      </c>
      <c r="T384" s="4">
        <v>0.35499999999999998</v>
      </c>
      <c r="U384" s="4">
        <f t="shared" si="51"/>
        <v>0</v>
      </c>
      <c r="V384" s="4">
        <f t="shared" si="52"/>
        <v>0</v>
      </c>
      <c r="W384" s="4">
        <f t="shared" si="53"/>
        <v>0</v>
      </c>
    </row>
    <row r="385" spans="1:38" x14ac:dyDescent="0.3">
      <c r="A385" s="1">
        <f t="shared" si="47"/>
        <v>0</v>
      </c>
      <c r="B385" s="1" t="s">
        <v>13</v>
      </c>
      <c r="C385" s="1">
        <v>0.6</v>
      </c>
      <c r="D385" s="1">
        <v>4</v>
      </c>
      <c r="E385" s="1">
        <f t="shared" si="48"/>
        <v>96</v>
      </c>
      <c r="F385" s="1">
        <v>1</v>
      </c>
      <c r="G385" s="4">
        <f t="shared" si="49"/>
        <v>0</v>
      </c>
      <c r="H385" s="3">
        <f t="shared" si="50"/>
        <v>1.3140000000000001</v>
      </c>
      <c r="I385" s="4">
        <v>0.51900000000000002</v>
      </c>
      <c r="J385" s="4">
        <v>0.79500000000000004</v>
      </c>
      <c r="K385" s="4">
        <v>0</v>
      </c>
      <c r="L385" s="1">
        <v>21</v>
      </c>
      <c r="M385" s="1">
        <v>21</v>
      </c>
      <c r="N385" s="1">
        <v>21</v>
      </c>
      <c r="O385" s="1">
        <v>21</v>
      </c>
      <c r="P385" s="1">
        <v>21</v>
      </c>
      <c r="Q385" s="1">
        <v>21</v>
      </c>
      <c r="R385" s="4">
        <v>0.19800000000000001</v>
      </c>
      <c r="S385" s="4">
        <v>9.8000000000000004E-2</v>
      </c>
      <c r="T385" s="4">
        <v>0.32600000000000001</v>
      </c>
      <c r="U385" s="4">
        <f t="shared" si="51"/>
        <v>0</v>
      </c>
      <c r="V385" s="4">
        <f t="shared" si="52"/>
        <v>0</v>
      </c>
      <c r="W385" s="4">
        <f t="shared" si="53"/>
        <v>0</v>
      </c>
    </row>
    <row r="386" spans="1:38" x14ac:dyDescent="0.3">
      <c r="A386" s="1">
        <f t="shared" ref="A386:A449" si="54">IF(MOD(E386,25)=0,1,0)</f>
        <v>0</v>
      </c>
      <c r="B386" s="1" t="s">
        <v>13</v>
      </c>
      <c r="C386" s="1">
        <v>0.6</v>
      </c>
      <c r="D386" s="1">
        <v>1</v>
      </c>
      <c r="E386" s="1">
        <f t="shared" si="48"/>
        <v>97</v>
      </c>
      <c r="F386" s="1">
        <v>0</v>
      </c>
      <c r="G386" s="4">
        <f t="shared" si="49"/>
        <v>4.5454545454545459</v>
      </c>
      <c r="H386" s="3">
        <f t="shared" si="50"/>
        <v>2.4390000000000001</v>
      </c>
      <c r="I386" s="4">
        <v>0.52199999999999991</v>
      </c>
      <c r="J386" s="4">
        <v>0.8</v>
      </c>
      <c r="K386" s="4">
        <v>1.117</v>
      </c>
      <c r="L386" s="1">
        <v>22</v>
      </c>
      <c r="M386" s="1">
        <v>23</v>
      </c>
      <c r="N386" s="1">
        <v>23</v>
      </c>
      <c r="O386" s="1">
        <v>22</v>
      </c>
      <c r="P386" s="1">
        <v>22</v>
      </c>
      <c r="Q386" s="1">
        <v>22</v>
      </c>
      <c r="R386" s="4">
        <v>0.23400000000000001</v>
      </c>
      <c r="S386" s="4">
        <v>0.127</v>
      </c>
      <c r="T386" s="4">
        <v>0.3</v>
      </c>
      <c r="U386" s="4" t="str">
        <f t="shared" si="51"/>
        <v>0</v>
      </c>
      <c r="V386" s="4" t="str">
        <f t="shared" si="52"/>
        <v>0</v>
      </c>
      <c r="W386" s="4" t="str">
        <f t="shared" si="53"/>
        <v>0</v>
      </c>
    </row>
    <row r="387" spans="1:38" x14ac:dyDescent="0.3">
      <c r="A387" s="1">
        <f t="shared" si="54"/>
        <v>0</v>
      </c>
      <c r="B387" s="1" t="s">
        <v>13</v>
      </c>
      <c r="C387" s="1">
        <v>0.6</v>
      </c>
      <c r="D387" s="1">
        <v>2</v>
      </c>
      <c r="E387" s="1">
        <f t="shared" ref="E387:E450" si="55">_xlfn.CEILING.MATH((ROW(E387)-1)/4)</f>
        <v>97</v>
      </c>
      <c r="F387" s="1">
        <v>0</v>
      </c>
      <c r="G387" s="4">
        <f t="shared" ref="G387:G450" si="56">(M387-L387)/L387*100</f>
        <v>4.5454545454545459</v>
      </c>
      <c r="H387" s="3">
        <f t="shared" ref="H387:H450" si="57">I387+K387+J387</f>
        <v>2.5529999999999999</v>
      </c>
      <c r="I387" s="4">
        <v>0.57300000000000006</v>
      </c>
      <c r="J387" s="4">
        <v>0.81499999999999995</v>
      </c>
      <c r="K387" s="4">
        <v>1.165</v>
      </c>
      <c r="L387" s="1">
        <v>22</v>
      </c>
      <c r="M387" s="1">
        <v>23</v>
      </c>
      <c r="N387" s="1">
        <v>23</v>
      </c>
      <c r="O387" s="1">
        <v>22</v>
      </c>
      <c r="P387" s="1">
        <v>22</v>
      </c>
      <c r="Q387" s="1">
        <v>22</v>
      </c>
      <c r="R387" s="4">
        <v>0.28299999999999997</v>
      </c>
      <c r="S387" s="4">
        <v>0.127</v>
      </c>
      <c r="T387" s="4">
        <v>0.32800000000000001</v>
      </c>
      <c r="U387" s="4" t="str">
        <f t="shared" ref="U387:U450" si="58">IF(F387=1,(M387-O387)/M387*100,"0")</f>
        <v>0</v>
      </c>
      <c r="V387" s="4" t="str">
        <f t="shared" ref="V387:V450" si="59">IF(F387=1,(M387-P387)/M387*100,"0")</f>
        <v>0</v>
      </c>
      <c r="W387" s="4" t="str">
        <f t="shared" ref="W387:W450" si="60">IF(F387=1,(M387-Q387)/M387*100,"0")</f>
        <v>0</v>
      </c>
    </row>
    <row r="388" spans="1:38" x14ac:dyDescent="0.3">
      <c r="A388" s="1">
        <f t="shared" si="54"/>
        <v>0</v>
      </c>
      <c r="B388" s="1" t="s">
        <v>13</v>
      </c>
      <c r="C388" s="1">
        <v>0.6</v>
      </c>
      <c r="D388" s="1">
        <v>3</v>
      </c>
      <c r="E388" s="1">
        <f t="shared" si="55"/>
        <v>97</v>
      </c>
      <c r="F388" s="1">
        <v>0</v>
      </c>
      <c r="G388" s="4">
        <f t="shared" si="56"/>
        <v>4.5454545454545459</v>
      </c>
      <c r="H388" s="3">
        <f t="shared" si="57"/>
        <v>2.581</v>
      </c>
      <c r="I388" s="4">
        <v>0.60199999999999998</v>
      </c>
      <c r="J388" s="4">
        <v>0.90200000000000002</v>
      </c>
      <c r="K388" s="4">
        <v>1.077</v>
      </c>
      <c r="L388" s="1">
        <v>22</v>
      </c>
      <c r="M388" s="1">
        <v>23</v>
      </c>
      <c r="N388" s="1">
        <v>23</v>
      </c>
      <c r="O388" s="1">
        <v>22</v>
      </c>
      <c r="P388" s="1">
        <v>22</v>
      </c>
      <c r="Q388" s="1">
        <v>22</v>
      </c>
      <c r="R388" s="4">
        <v>0.32300000000000001</v>
      </c>
      <c r="S388" s="4">
        <v>0.127</v>
      </c>
      <c r="T388" s="4">
        <v>0.32200000000000001</v>
      </c>
      <c r="U388" s="4" t="str">
        <f t="shared" si="58"/>
        <v>0</v>
      </c>
      <c r="V388" s="4" t="str">
        <f t="shared" si="59"/>
        <v>0</v>
      </c>
      <c r="W388" s="4" t="str">
        <f t="shared" si="60"/>
        <v>0</v>
      </c>
    </row>
    <row r="389" spans="1:38" x14ac:dyDescent="0.3">
      <c r="A389" s="1">
        <f t="shared" si="54"/>
        <v>0</v>
      </c>
      <c r="B389" s="1" t="s">
        <v>13</v>
      </c>
      <c r="C389" s="1">
        <v>0.6</v>
      </c>
      <c r="D389" s="1">
        <v>4</v>
      </c>
      <c r="E389" s="1">
        <f t="shared" si="55"/>
        <v>97</v>
      </c>
      <c r="F389" s="1">
        <v>0</v>
      </c>
      <c r="G389" s="4">
        <f t="shared" si="56"/>
        <v>4.5454545454545459</v>
      </c>
      <c r="H389" s="3">
        <f t="shared" si="57"/>
        <v>2.7960000000000003</v>
      </c>
      <c r="I389" s="4">
        <v>0.67400000000000004</v>
      </c>
      <c r="J389" s="4">
        <v>0.874</v>
      </c>
      <c r="K389" s="4">
        <v>1.248</v>
      </c>
      <c r="L389" s="1">
        <v>22</v>
      </c>
      <c r="M389" s="1">
        <v>23</v>
      </c>
      <c r="N389" s="1">
        <v>23</v>
      </c>
      <c r="O389" s="1">
        <v>22</v>
      </c>
      <c r="P389" s="1">
        <v>22</v>
      </c>
      <c r="Q389" s="1">
        <v>22</v>
      </c>
      <c r="R389" s="4">
        <v>0.29199999999999998</v>
      </c>
      <c r="S389" s="4">
        <v>0.127</v>
      </c>
      <c r="T389" s="4">
        <v>0.33300000000000002</v>
      </c>
      <c r="U389" s="4" t="str">
        <f t="shared" si="58"/>
        <v>0</v>
      </c>
      <c r="V389" s="4" t="str">
        <f t="shared" si="59"/>
        <v>0</v>
      </c>
      <c r="W389" s="4" t="str">
        <f t="shared" si="60"/>
        <v>0</v>
      </c>
    </row>
    <row r="390" spans="1:38" x14ac:dyDescent="0.3">
      <c r="A390" s="1">
        <f t="shared" si="54"/>
        <v>0</v>
      </c>
      <c r="B390" s="1" t="s">
        <v>13</v>
      </c>
      <c r="C390" s="1">
        <v>0.6</v>
      </c>
      <c r="D390" s="1">
        <v>1</v>
      </c>
      <c r="E390" s="1">
        <f t="shared" si="55"/>
        <v>98</v>
      </c>
      <c r="F390" s="1">
        <v>1</v>
      </c>
      <c r="G390" s="4">
        <f t="shared" si="56"/>
        <v>0</v>
      </c>
      <c r="H390" s="3">
        <f t="shared" si="57"/>
        <v>2.6399999999999997</v>
      </c>
      <c r="I390" s="4">
        <v>0.43699999999999994</v>
      </c>
      <c r="J390" s="4">
        <v>2.2029999999999998</v>
      </c>
      <c r="K390" s="4">
        <v>0</v>
      </c>
      <c r="L390" s="1">
        <v>22</v>
      </c>
      <c r="M390" s="1">
        <v>22</v>
      </c>
      <c r="N390" s="1">
        <v>22</v>
      </c>
      <c r="O390" s="1">
        <v>22</v>
      </c>
      <c r="P390" s="1">
        <v>22</v>
      </c>
      <c r="Q390" s="1">
        <v>22</v>
      </c>
      <c r="R390" s="4">
        <v>0.182</v>
      </c>
      <c r="S390" s="4">
        <v>0.14599999999999999</v>
      </c>
      <c r="T390" s="4">
        <v>0.28599999999999998</v>
      </c>
      <c r="U390" s="4">
        <f t="shared" si="58"/>
        <v>0</v>
      </c>
      <c r="V390" s="4">
        <f t="shared" si="59"/>
        <v>0</v>
      </c>
      <c r="W390" s="4">
        <f t="shared" si="60"/>
        <v>0</v>
      </c>
    </row>
    <row r="391" spans="1:38" x14ac:dyDescent="0.3">
      <c r="A391" s="1">
        <f t="shared" si="54"/>
        <v>0</v>
      </c>
      <c r="B391" s="1" t="s">
        <v>13</v>
      </c>
      <c r="C391" s="1">
        <v>0.6</v>
      </c>
      <c r="D391" s="1">
        <v>2</v>
      </c>
      <c r="E391" s="1">
        <f t="shared" si="55"/>
        <v>98</v>
      </c>
      <c r="F391" s="1">
        <v>1</v>
      </c>
      <c r="G391" s="4">
        <f t="shared" si="56"/>
        <v>0</v>
      </c>
      <c r="H391" s="3">
        <f t="shared" si="57"/>
        <v>2.6360000000000001</v>
      </c>
      <c r="I391" s="4">
        <v>0.495</v>
      </c>
      <c r="J391" s="4">
        <v>2.141</v>
      </c>
      <c r="K391" s="4">
        <v>0</v>
      </c>
      <c r="L391" s="1">
        <v>22</v>
      </c>
      <c r="M391" s="1">
        <v>22</v>
      </c>
      <c r="N391" s="1">
        <v>22</v>
      </c>
      <c r="O391" s="1">
        <v>22</v>
      </c>
      <c r="P391" s="1">
        <v>22</v>
      </c>
      <c r="Q391" s="1">
        <v>22</v>
      </c>
      <c r="R391" s="4">
        <v>0.21</v>
      </c>
      <c r="S391" s="4">
        <v>0.14599999999999999</v>
      </c>
      <c r="T391" s="4">
        <v>0.307</v>
      </c>
      <c r="U391" s="4">
        <f t="shared" si="58"/>
        <v>0</v>
      </c>
      <c r="V391" s="4">
        <f t="shared" si="59"/>
        <v>0</v>
      </c>
      <c r="W391" s="4">
        <f t="shared" si="60"/>
        <v>0</v>
      </c>
    </row>
    <row r="392" spans="1:38" x14ac:dyDescent="0.3">
      <c r="A392" s="1">
        <f t="shared" si="54"/>
        <v>0</v>
      </c>
      <c r="B392" s="1" t="s">
        <v>13</v>
      </c>
      <c r="C392" s="1">
        <v>0.6</v>
      </c>
      <c r="D392" s="1">
        <v>3</v>
      </c>
      <c r="E392" s="1">
        <f t="shared" si="55"/>
        <v>98</v>
      </c>
      <c r="F392" s="1">
        <v>1</v>
      </c>
      <c r="G392" s="4">
        <f t="shared" si="56"/>
        <v>0</v>
      </c>
      <c r="H392" s="3">
        <f t="shared" si="57"/>
        <v>2.6040000000000001</v>
      </c>
      <c r="I392" s="4">
        <v>0.54799999999999993</v>
      </c>
      <c r="J392" s="4">
        <v>2.056</v>
      </c>
      <c r="K392" s="4">
        <v>0</v>
      </c>
      <c r="L392" s="1">
        <v>22</v>
      </c>
      <c r="M392" s="1">
        <v>22</v>
      </c>
      <c r="N392" s="1">
        <v>22</v>
      </c>
      <c r="O392" s="1">
        <v>22</v>
      </c>
      <c r="P392" s="1">
        <v>22</v>
      </c>
      <c r="Q392" s="1">
        <v>22</v>
      </c>
      <c r="R392" s="4">
        <v>0.20599999999999999</v>
      </c>
      <c r="S392" s="4">
        <v>0.14599999999999999</v>
      </c>
      <c r="T392" s="4">
        <v>0.30399999999999999</v>
      </c>
      <c r="U392" s="4">
        <f t="shared" si="58"/>
        <v>0</v>
      </c>
      <c r="V392" s="4">
        <f t="shared" si="59"/>
        <v>0</v>
      </c>
      <c r="W392" s="4">
        <f t="shared" si="60"/>
        <v>0</v>
      </c>
    </row>
    <row r="393" spans="1:38" x14ac:dyDescent="0.3">
      <c r="A393" s="1">
        <f t="shared" si="54"/>
        <v>0</v>
      </c>
      <c r="B393" s="1" t="s">
        <v>13</v>
      </c>
      <c r="C393" s="1">
        <v>0.6</v>
      </c>
      <c r="D393" s="1">
        <v>4</v>
      </c>
      <c r="E393" s="1">
        <f t="shared" si="55"/>
        <v>98</v>
      </c>
      <c r="F393" s="1">
        <v>1</v>
      </c>
      <c r="G393" s="4">
        <f t="shared" si="56"/>
        <v>0</v>
      </c>
      <c r="H393" s="3">
        <f t="shared" si="57"/>
        <v>2.9809999999999999</v>
      </c>
      <c r="I393" s="4">
        <v>0.54100000000000004</v>
      </c>
      <c r="J393" s="4">
        <v>2.44</v>
      </c>
      <c r="K393" s="4">
        <v>0</v>
      </c>
      <c r="L393" s="1">
        <v>22</v>
      </c>
      <c r="M393" s="1">
        <v>22</v>
      </c>
      <c r="N393" s="1">
        <v>22</v>
      </c>
      <c r="O393" s="1">
        <v>22</v>
      </c>
      <c r="P393" s="1">
        <v>22</v>
      </c>
      <c r="Q393" s="1">
        <v>22</v>
      </c>
      <c r="R393" s="4">
        <v>0.26600000000000001</v>
      </c>
      <c r="S393" s="4">
        <v>0.14599999999999999</v>
      </c>
      <c r="T393" s="4">
        <v>0.315</v>
      </c>
      <c r="U393" s="4">
        <f t="shared" si="58"/>
        <v>0</v>
      </c>
      <c r="V393" s="4">
        <f t="shared" si="59"/>
        <v>0</v>
      </c>
      <c r="W393" s="4">
        <f t="shared" si="60"/>
        <v>0</v>
      </c>
    </row>
    <row r="394" spans="1:38" x14ac:dyDescent="0.3">
      <c r="A394" s="1">
        <f t="shared" si="54"/>
        <v>0</v>
      </c>
      <c r="B394" s="1" t="s">
        <v>13</v>
      </c>
      <c r="C394" s="1">
        <v>0.6</v>
      </c>
      <c r="D394" s="1">
        <v>1</v>
      </c>
      <c r="E394" s="1">
        <f t="shared" si="55"/>
        <v>99</v>
      </c>
      <c r="F394" s="1">
        <v>1</v>
      </c>
      <c r="G394" s="4">
        <f t="shared" si="56"/>
        <v>0</v>
      </c>
      <c r="H394" s="3">
        <f t="shared" si="57"/>
        <v>1.377</v>
      </c>
      <c r="I394" s="4">
        <v>0.54</v>
      </c>
      <c r="J394" s="4">
        <v>0.83699999999999997</v>
      </c>
      <c r="K394" s="4">
        <v>0</v>
      </c>
      <c r="L394" s="1">
        <v>22</v>
      </c>
      <c r="M394" s="1">
        <v>22</v>
      </c>
      <c r="N394" s="1">
        <v>22</v>
      </c>
      <c r="O394" s="1">
        <v>22</v>
      </c>
      <c r="P394" s="1">
        <v>22</v>
      </c>
      <c r="Q394" s="1">
        <v>22</v>
      </c>
      <c r="R394" s="4">
        <v>0.13400000000000001</v>
      </c>
      <c r="S394" s="4">
        <v>9.9000000000000005E-2</v>
      </c>
      <c r="T394" s="4">
        <v>0.36699999999999999</v>
      </c>
      <c r="U394" s="4">
        <f t="shared" si="58"/>
        <v>0</v>
      </c>
      <c r="V394" s="4">
        <f t="shared" si="59"/>
        <v>0</v>
      </c>
      <c r="W394" s="4">
        <f t="shared" si="60"/>
        <v>0</v>
      </c>
    </row>
    <row r="395" spans="1:38" x14ac:dyDescent="0.3">
      <c r="A395" s="1">
        <f t="shared" si="54"/>
        <v>0</v>
      </c>
      <c r="B395" s="1" t="s">
        <v>13</v>
      </c>
      <c r="C395" s="1">
        <v>0.6</v>
      </c>
      <c r="D395" s="1">
        <v>2</v>
      </c>
      <c r="E395" s="1">
        <f t="shared" si="55"/>
        <v>99</v>
      </c>
      <c r="F395" s="1">
        <v>1</v>
      </c>
      <c r="G395" s="4">
        <f t="shared" si="56"/>
        <v>0</v>
      </c>
      <c r="H395" s="3">
        <f t="shared" si="57"/>
        <v>1.4100000000000001</v>
      </c>
      <c r="I395" s="4">
        <v>0.55700000000000005</v>
      </c>
      <c r="J395" s="4">
        <v>0.85299999999999998</v>
      </c>
      <c r="K395" s="4">
        <v>0</v>
      </c>
      <c r="L395" s="1">
        <v>22</v>
      </c>
      <c r="M395" s="1">
        <v>22</v>
      </c>
      <c r="N395" s="1">
        <v>22</v>
      </c>
      <c r="O395" s="1">
        <v>22</v>
      </c>
      <c r="P395" s="1">
        <v>22</v>
      </c>
      <c r="Q395" s="1">
        <v>22</v>
      </c>
      <c r="R395" s="4">
        <v>0.218</v>
      </c>
      <c r="S395" s="4">
        <v>9.9000000000000005E-2</v>
      </c>
      <c r="T395" s="4">
        <v>0.36399999999999999</v>
      </c>
      <c r="U395" s="4">
        <f t="shared" si="58"/>
        <v>0</v>
      </c>
      <c r="V395" s="4">
        <f t="shared" si="59"/>
        <v>0</v>
      </c>
      <c r="W395" s="4">
        <f t="shared" si="60"/>
        <v>0</v>
      </c>
    </row>
    <row r="396" spans="1:38" x14ac:dyDescent="0.3">
      <c r="A396" s="1">
        <f t="shared" si="54"/>
        <v>0</v>
      </c>
      <c r="B396" s="1" t="s">
        <v>13</v>
      </c>
      <c r="C396" s="1">
        <v>0.6</v>
      </c>
      <c r="D396" s="1">
        <v>3</v>
      </c>
      <c r="E396" s="1">
        <f t="shared" si="55"/>
        <v>99</v>
      </c>
      <c r="F396" s="1">
        <v>1</v>
      </c>
      <c r="G396" s="4">
        <f t="shared" si="56"/>
        <v>0</v>
      </c>
      <c r="H396" s="3">
        <f t="shared" si="57"/>
        <v>1.6059999999999999</v>
      </c>
      <c r="I396" s="4">
        <v>0.60799999999999998</v>
      </c>
      <c r="J396" s="4">
        <v>0.998</v>
      </c>
      <c r="K396" s="4">
        <v>0</v>
      </c>
      <c r="L396" s="1">
        <v>22</v>
      </c>
      <c r="M396" s="1">
        <v>22</v>
      </c>
      <c r="N396" s="1">
        <v>22</v>
      </c>
      <c r="O396" s="1">
        <v>22</v>
      </c>
      <c r="P396" s="1">
        <v>22</v>
      </c>
      <c r="Q396" s="1">
        <v>22</v>
      </c>
      <c r="R396" s="4">
        <v>0.249</v>
      </c>
      <c r="S396" s="4">
        <v>9.9000000000000005E-2</v>
      </c>
      <c r="T396" s="4">
        <v>0.38300000000000001</v>
      </c>
      <c r="U396" s="4">
        <f t="shared" si="58"/>
        <v>0</v>
      </c>
      <c r="V396" s="4">
        <f t="shared" si="59"/>
        <v>0</v>
      </c>
      <c r="W396" s="4">
        <f t="shared" si="60"/>
        <v>0</v>
      </c>
    </row>
    <row r="397" spans="1:38" x14ac:dyDescent="0.3">
      <c r="A397" s="1">
        <f t="shared" si="54"/>
        <v>0</v>
      </c>
      <c r="B397" s="1" t="s">
        <v>13</v>
      </c>
      <c r="C397" s="1">
        <v>0.6</v>
      </c>
      <c r="D397" s="1">
        <v>4</v>
      </c>
      <c r="E397" s="1">
        <f t="shared" si="55"/>
        <v>99</v>
      </c>
      <c r="F397" s="1">
        <v>1</v>
      </c>
      <c r="G397" s="4">
        <f t="shared" si="56"/>
        <v>0</v>
      </c>
      <c r="H397" s="3">
        <f t="shared" si="57"/>
        <v>1.4089999999999998</v>
      </c>
      <c r="I397" s="4">
        <v>0.57699999999999996</v>
      </c>
      <c r="J397" s="4">
        <v>0.83199999999999996</v>
      </c>
      <c r="K397" s="4">
        <v>0</v>
      </c>
      <c r="L397" s="1">
        <v>22</v>
      </c>
      <c r="M397" s="1">
        <v>22</v>
      </c>
      <c r="N397" s="1">
        <v>22</v>
      </c>
      <c r="O397" s="1">
        <v>22</v>
      </c>
      <c r="P397" s="1">
        <v>22</v>
      </c>
      <c r="Q397" s="1">
        <v>22</v>
      </c>
      <c r="R397" s="4">
        <v>0.246</v>
      </c>
      <c r="S397" s="4">
        <v>9.9000000000000005E-2</v>
      </c>
      <c r="T397" s="4">
        <v>0.35299999999999998</v>
      </c>
      <c r="U397" s="4">
        <f t="shared" si="58"/>
        <v>0</v>
      </c>
      <c r="V397" s="4">
        <f t="shared" si="59"/>
        <v>0</v>
      </c>
      <c r="W397" s="4">
        <f t="shared" si="60"/>
        <v>0</v>
      </c>
    </row>
    <row r="398" spans="1:38" x14ac:dyDescent="0.3">
      <c r="A398" s="1">
        <f t="shared" si="54"/>
        <v>1</v>
      </c>
      <c r="B398" s="1" t="s">
        <v>13</v>
      </c>
      <c r="C398" s="1">
        <v>0.6</v>
      </c>
      <c r="D398" s="1">
        <v>1</v>
      </c>
      <c r="E398" s="1">
        <f t="shared" si="55"/>
        <v>100</v>
      </c>
      <c r="F398" s="1">
        <v>1</v>
      </c>
      <c r="G398" s="4">
        <f t="shared" si="56"/>
        <v>0</v>
      </c>
      <c r="H398" s="3">
        <f t="shared" si="57"/>
        <v>2.0140000000000002</v>
      </c>
      <c r="I398" s="4">
        <v>0.43600000000000005</v>
      </c>
      <c r="J398" s="4">
        <v>1.5780000000000001</v>
      </c>
      <c r="K398" s="4">
        <v>0</v>
      </c>
      <c r="L398" s="1">
        <v>25</v>
      </c>
      <c r="M398" s="1">
        <v>25</v>
      </c>
      <c r="N398" s="1">
        <v>25</v>
      </c>
      <c r="O398" s="1">
        <v>25</v>
      </c>
      <c r="P398" s="1">
        <v>25</v>
      </c>
      <c r="Q398" s="1">
        <v>25</v>
      </c>
      <c r="R398" s="4">
        <v>0.17399999999999999</v>
      </c>
      <c r="S398" s="4">
        <v>0.115</v>
      </c>
      <c r="T398" s="4">
        <v>0.248</v>
      </c>
      <c r="U398" s="4">
        <f t="shared" si="58"/>
        <v>0</v>
      </c>
      <c r="V398" s="4">
        <f t="shared" si="59"/>
        <v>0</v>
      </c>
      <c r="W398" s="4">
        <f t="shared" si="60"/>
        <v>0</v>
      </c>
      <c r="AA398" s="1">
        <f>SUMPRODUCT((MOD(ROW(F302:F401),4)=2)*F302:F401)</f>
        <v>22</v>
      </c>
      <c r="AB398" s="3">
        <f>SUMPRODUCT((MOD(ROW(G302:G401),4)=2)*G302:G401)/25</f>
        <v>0.51515151515151514</v>
      </c>
      <c r="AC398" s="3">
        <f t="shared" ref="AC398:AF398" si="61">SUMPRODUCT((MOD(ROW(H302:H401),4)=2)*H302:H401)/25</f>
        <v>2.0393600000000003</v>
      </c>
      <c r="AD398" s="3">
        <f t="shared" si="61"/>
        <v>0.46767999999999998</v>
      </c>
      <c r="AE398" s="3">
        <f t="shared" si="61"/>
        <v>1.4681600000000004</v>
      </c>
      <c r="AF398" s="3">
        <f t="shared" si="61"/>
        <v>0.10352</v>
      </c>
      <c r="AG398" s="3">
        <f>SUMPRODUCT((MOD(ROW(R302:R401),4)=2)*R302:R401)/25</f>
        <v>0.17392000000000007</v>
      </c>
      <c r="AH398" s="3">
        <f>SUMPRODUCT((MOD(ROW(S302:S401),4)=2)*S302:S401)/25</f>
        <v>0.11356000000000002</v>
      </c>
      <c r="AI398" s="3">
        <f>SUMPRODUCT((MOD(ROW(T302:T401),4)=2)*T302:T401)/25</f>
        <v>0.30331999999999992</v>
      </c>
      <c r="AJ398" s="3">
        <f>IF(AA398&gt;0, SUMPRODUCT((MOD(ROW(U302:U401),4)=2)*U302:U401)/AA398,"-")</f>
        <v>0.37496173859810222</v>
      </c>
      <c r="AK398" s="3">
        <f>IF(AA398&gt;0, SUMPRODUCT((MOD(ROW(V302:V401),4)=2)*V302:V401)/AA398,"-")</f>
        <v>0</v>
      </c>
      <c r="AL398" s="3">
        <f>IF(AA398&gt;0,SUMPRODUCT((MOD(ROW(W302:W401),4)=2)*W302:W401)/AA398,"-")</f>
        <v>0</v>
      </c>
    </row>
    <row r="399" spans="1:38" x14ac:dyDescent="0.3">
      <c r="A399" s="1">
        <f t="shared" si="54"/>
        <v>1</v>
      </c>
      <c r="B399" s="1" t="s">
        <v>13</v>
      </c>
      <c r="C399" s="1">
        <v>0.6</v>
      </c>
      <c r="D399" s="1">
        <v>2</v>
      </c>
      <c r="E399" s="1">
        <f t="shared" si="55"/>
        <v>100</v>
      </c>
      <c r="F399" s="1">
        <v>1</v>
      </c>
      <c r="G399" s="4">
        <f t="shared" si="56"/>
        <v>0</v>
      </c>
      <c r="H399" s="3">
        <f t="shared" si="57"/>
        <v>2.0300000000000002</v>
      </c>
      <c r="I399" s="4">
        <v>0.42500000000000004</v>
      </c>
      <c r="J399" s="4">
        <v>1.605</v>
      </c>
      <c r="K399" s="4">
        <v>0</v>
      </c>
      <c r="L399" s="1">
        <v>25</v>
      </c>
      <c r="M399" s="1">
        <v>25</v>
      </c>
      <c r="N399" s="1">
        <v>25</v>
      </c>
      <c r="O399" s="1">
        <v>25</v>
      </c>
      <c r="P399" s="1">
        <v>25</v>
      </c>
      <c r="Q399" s="1">
        <v>25</v>
      </c>
      <c r="R399" s="4">
        <v>0.23300000000000001</v>
      </c>
      <c r="S399" s="4">
        <v>0.115</v>
      </c>
      <c r="T399" s="4">
        <v>0.23200000000000001</v>
      </c>
      <c r="U399" s="4">
        <f t="shared" si="58"/>
        <v>0</v>
      </c>
      <c r="V399" s="4">
        <f t="shared" si="59"/>
        <v>0</v>
      </c>
      <c r="W399" s="4">
        <f t="shared" si="60"/>
        <v>0</v>
      </c>
      <c r="AA399" s="1">
        <f>SUMPRODUCT((MOD(ROW(F302:F401),4)=3)*F302:F401)</f>
        <v>21</v>
      </c>
      <c r="AB399" s="3">
        <f>SUMPRODUCT((MOD(ROW(G302:G401),4)=3)*G302:G401)/25</f>
        <v>0.70562770562770549</v>
      </c>
      <c r="AC399" s="3">
        <f t="shared" ref="AC399:AF399" si="62">SUMPRODUCT((MOD(ROW(H302:H401),4)=3)*H302:H401)/25</f>
        <v>2.0144000000000002</v>
      </c>
      <c r="AD399" s="3">
        <f t="shared" si="62"/>
        <v>0.49420000000000003</v>
      </c>
      <c r="AE399" s="3">
        <f t="shared" si="62"/>
        <v>1.3453200000000001</v>
      </c>
      <c r="AF399" s="3">
        <f t="shared" si="62"/>
        <v>0.17488000000000001</v>
      </c>
      <c r="AG399" s="3">
        <f>SUMPRODUCT((MOD(ROW(R302:R401),4)=3)*R302:R401)/25</f>
        <v>0.20435999999999996</v>
      </c>
      <c r="AH399" s="3">
        <f>SUMPRODUCT((MOD(ROW(S302:S401),4)=3)*S302:S401)/25</f>
        <v>0.11356000000000002</v>
      </c>
      <c r="AI399" s="3">
        <f>SUMPRODUCT((MOD(ROW(T302:T401),4)=3)*T302:T401)/25</f>
        <v>0.30524000000000001</v>
      </c>
      <c r="AJ399" s="3">
        <f>IF(AA399&gt;0,SUMPRODUCT((MOD(ROW(U302:U401),4)=3)*U302:U401)/AA399,"-")</f>
        <v>0.39281705948372614</v>
      </c>
      <c r="AK399" s="3">
        <f>IF(AA399&gt;0,SUMPRODUCT((MOD(ROW(V302:V401),4)=3)*V302:V401)/AA399,"-")</f>
        <v>0</v>
      </c>
      <c r="AL399" s="3">
        <f>IF(AA399&gt;0,SUMPRODUCT((MOD(ROW(W302:W401),4)=3)*W302:W401)/AA399,"-")</f>
        <v>0</v>
      </c>
    </row>
    <row r="400" spans="1:38" x14ac:dyDescent="0.3">
      <c r="A400" s="1">
        <f t="shared" si="54"/>
        <v>1</v>
      </c>
      <c r="B400" s="1" t="s">
        <v>13</v>
      </c>
      <c r="C400" s="1">
        <v>0.6</v>
      </c>
      <c r="D400" s="1">
        <v>3</v>
      </c>
      <c r="E400" s="1">
        <f t="shared" si="55"/>
        <v>100</v>
      </c>
      <c r="F400" s="1">
        <v>1</v>
      </c>
      <c r="G400" s="4">
        <f t="shared" si="56"/>
        <v>0</v>
      </c>
      <c r="H400" s="3">
        <f t="shared" si="57"/>
        <v>2.036</v>
      </c>
      <c r="I400" s="4">
        <v>0.52600000000000002</v>
      </c>
      <c r="J400" s="4">
        <v>1.51</v>
      </c>
      <c r="K400" s="4">
        <v>0</v>
      </c>
      <c r="L400" s="1">
        <v>25</v>
      </c>
      <c r="M400" s="1">
        <v>25</v>
      </c>
      <c r="N400" s="1">
        <v>25</v>
      </c>
      <c r="O400" s="1">
        <v>25</v>
      </c>
      <c r="P400" s="1">
        <v>25</v>
      </c>
      <c r="Q400" s="1">
        <v>25</v>
      </c>
      <c r="R400" s="4">
        <v>0.25800000000000001</v>
      </c>
      <c r="S400" s="4">
        <v>0.115</v>
      </c>
      <c r="T400" s="4">
        <v>0.27300000000000002</v>
      </c>
      <c r="U400" s="4">
        <f t="shared" si="58"/>
        <v>0</v>
      </c>
      <c r="V400" s="4">
        <f t="shared" si="59"/>
        <v>0</v>
      </c>
      <c r="W400" s="4">
        <f t="shared" si="60"/>
        <v>0</v>
      </c>
      <c r="AA400" s="1">
        <f>SUMPRODUCT((MOD(ROW(F302:F401),4)=0)*F302:F401)</f>
        <v>20</v>
      </c>
      <c r="AB400" s="3">
        <f>SUMPRODUCT((MOD(ROW(G302:G401),4)=0)*G302:G401)/25</f>
        <v>0.88744588744588737</v>
      </c>
      <c r="AC400" s="3">
        <f t="shared" ref="AC400:AF400" si="63">SUMPRODUCT((MOD(ROW(H302:H401),4)=0)*H302:H401)/25</f>
        <v>2.1730000000000005</v>
      </c>
      <c r="AD400" s="3">
        <f t="shared" si="63"/>
        <v>0.52800000000000002</v>
      </c>
      <c r="AE400" s="3">
        <f t="shared" si="63"/>
        <v>1.3973999999999998</v>
      </c>
      <c r="AF400" s="3">
        <f t="shared" si="63"/>
        <v>0.24759999999999999</v>
      </c>
      <c r="AG400" s="3">
        <f>SUMPRODUCT((MOD(ROW(R302:R401),4)=0)*R302:R401)/25</f>
        <v>0.22744</v>
      </c>
      <c r="AH400" s="3">
        <f>SUMPRODUCT((MOD(ROW(S302:S401),4)=0)*S302:S401)/25</f>
        <v>0.11356000000000002</v>
      </c>
      <c r="AI400" s="3">
        <f>SUMPRODUCT((MOD(ROW(T302:T401),4)=0)*T302:T401)/25</f>
        <v>0.31575999999999999</v>
      </c>
      <c r="AJ400" s="3">
        <f>IF(AA400&gt;0,SUMPRODUCT((MOD(ROW(U302:U401),4)=0)*U302:U401)/AA400,"-")</f>
        <v>0.41245791245791247</v>
      </c>
      <c r="AK400" s="3">
        <f>IF(AA400&gt;0,SUMPRODUCT((MOD(ROW(V302:V401),4)=0)*V302:V401)/AA400,"-")</f>
        <v>0</v>
      </c>
      <c r="AL400" s="3">
        <f>IF(AA400&gt;0,SUMPRODUCT((MOD(ROW(W302:W401),4)=0)*W302:W401)/AA400,"-")</f>
        <v>0</v>
      </c>
    </row>
    <row r="401" spans="1:38" x14ac:dyDescent="0.3">
      <c r="A401" s="1">
        <f t="shared" si="54"/>
        <v>1</v>
      </c>
      <c r="B401" s="1" t="s">
        <v>13</v>
      </c>
      <c r="C401" s="1">
        <v>0.6</v>
      </c>
      <c r="D401" s="1">
        <v>4</v>
      </c>
      <c r="E401" s="1">
        <f t="shared" si="55"/>
        <v>100</v>
      </c>
      <c r="F401" s="1">
        <v>1</v>
      </c>
      <c r="G401" s="4">
        <f t="shared" si="56"/>
        <v>0</v>
      </c>
      <c r="H401" s="3">
        <f t="shared" si="57"/>
        <v>1.974</v>
      </c>
      <c r="I401" s="4">
        <v>0.52200000000000002</v>
      </c>
      <c r="J401" s="4">
        <v>1.452</v>
      </c>
      <c r="K401" s="4">
        <v>0</v>
      </c>
      <c r="L401" s="1">
        <v>25</v>
      </c>
      <c r="M401" s="1">
        <v>25</v>
      </c>
      <c r="N401" s="1">
        <v>25</v>
      </c>
      <c r="O401" s="1">
        <v>25</v>
      </c>
      <c r="P401" s="1">
        <v>25</v>
      </c>
      <c r="Q401" s="1">
        <v>25</v>
      </c>
      <c r="R401" s="4">
        <v>0.28399999999999997</v>
      </c>
      <c r="S401" s="4">
        <v>0.115</v>
      </c>
      <c r="T401" s="4">
        <v>0.252</v>
      </c>
      <c r="U401" s="4">
        <f t="shared" si="58"/>
        <v>0</v>
      </c>
      <c r="V401" s="4">
        <f t="shared" si="59"/>
        <v>0</v>
      </c>
      <c r="W401" s="4">
        <f t="shared" si="60"/>
        <v>0</v>
      </c>
      <c r="AA401" s="1">
        <f>SUMPRODUCT((MOD(ROW(F302:F401),4)=1)*F302:F401)</f>
        <v>21</v>
      </c>
      <c r="AB401" s="3">
        <f>SUMPRODUCT((MOD(ROW(G302:G401),4)=1)*G302:G401)/25</f>
        <v>0.69696969696969691</v>
      </c>
      <c r="AC401" s="3">
        <f t="shared" ref="AC401:AF401" si="64">SUMPRODUCT((MOD(ROW(H302:H401),4)=1)*H302:H401)/25</f>
        <v>2.1083599999999998</v>
      </c>
      <c r="AD401" s="3">
        <f t="shared" si="64"/>
        <v>0.54127999999999998</v>
      </c>
      <c r="AE401" s="3">
        <f t="shared" si="64"/>
        <v>1.3239600000000002</v>
      </c>
      <c r="AF401" s="3">
        <f t="shared" si="64"/>
        <v>0.24312</v>
      </c>
      <c r="AG401" s="3">
        <f>SUMPRODUCT((MOD(ROW(R302:R401),4)=1)*R302:R401)/25</f>
        <v>0.25112000000000001</v>
      </c>
      <c r="AH401" s="3">
        <f>SUMPRODUCT((MOD(ROW(S302:S401),4)=1)*S302:S401)/25</f>
        <v>0.11356000000000002</v>
      </c>
      <c r="AI401" s="3">
        <f>SUMPRODUCT((MOD(ROW(T302:T401),4)=1)*T302:T401)/25</f>
        <v>0.30743999999999999</v>
      </c>
      <c r="AJ401" s="3">
        <f>IF(AA401&gt;0,SUMPRODUCT((MOD(ROW(U302:U401),4)=1)*U302:U401)/AA401,"-")</f>
        <v>0.39281705948372614</v>
      </c>
      <c r="AK401" s="3">
        <f>IF(AA401&gt;0, SUMPRODUCT((MOD(ROW(V302:V401),4)=1)*V302:V401)/AA401,"-")</f>
        <v>0</v>
      </c>
      <c r="AL401" s="3">
        <f>IF(AA401&gt;0,SUMPRODUCT((MOD(ROW(W302:W401),4)=1)*W302:W401)/AA401,"-")</f>
        <v>0</v>
      </c>
    </row>
    <row r="402" spans="1:38" x14ac:dyDescent="0.3">
      <c r="A402" s="1">
        <f t="shared" si="54"/>
        <v>0</v>
      </c>
      <c r="B402" s="1" t="s">
        <v>11</v>
      </c>
      <c r="C402" s="1">
        <v>0.6</v>
      </c>
      <c r="D402" s="1">
        <v>1</v>
      </c>
      <c r="E402" s="1">
        <f t="shared" si="55"/>
        <v>101</v>
      </c>
      <c r="F402" s="1">
        <v>1</v>
      </c>
      <c r="G402" s="4">
        <f t="shared" si="56"/>
        <v>0</v>
      </c>
      <c r="H402" s="3">
        <f t="shared" si="57"/>
        <v>0.40999999999999992</v>
      </c>
      <c r="I402" s="4">
        <v>0.28999999999999992</v>
      </c>
      <c r="J402" s="4">
        <v>0.12</v>
      </c>
      <c r="K402" s="4">
        <v>0</v>
      </c>
      <c r="L402" s="1">
        <v>18</v>
      </c>
      <c r="M402" s="1">
        <v>18</v>
      </c>
      <c r="N402" s="1">
        <v>18</v>
      </c>
      <c r="O402" s="1">
        <v>18</v>
      </c>
      <c r="P402" s="1">
        <v>18</v>
      </c>
      <c r="Q402" s="1">
        <v>18</v>
      </c>
      <c r="R402" s="4">
        <v>0.08</v>
      </c>
      <c r="S402" s="4">
        <v>0.11899999999999999</v>
      </c>
      <c r="T402" s="4">
        <v>0.21299999999999999</v>
      </c>
      <c r="U402" s="4">
        <f t="shared" si="58"/>
        <v>0</v>
      </c>
      <c r="V402" s="4">
        <f t="shared" si="59"/>
        <v>0</v>
      </c>
      <c r="W402" s="4">
        <f t="shared" si="60"/>
        <v>0</v>
      </c>
    </row>
    <row r="403" spans="1:38" x14ac:dyDescent="0.3">
      <c r="A403" s="1">
        <f t="shared" si="54"/>
        <v>0</v>
      </c>
      <c r="B403" s="1" t="s">
        <v>11</v>
      </c>
      <c r="C403" s="1">
        <v>0.6</v>
      </c>
      <c r="D403" s="1">
        <v>2</v>
      </c>
      <c r="E403" s="1">
        <f t="shared" si="55"/>
        <v>101</v>
      </c>
      <c r="F403" s="1">
        <v>1</v>
      </c>
      <c r="G403" s="4">
        <f t="shared" si="56"/>
        <v>0</v>
      </c>
      <c r="H403" s="3">
        <f t="shared" si="57"/>
        <v>0.42199999999999993</v>
      </c>
      <c r="I403" s="4">
        <v>0.29499999999999993</v>
      </c>
      <c r="J403" s="4">
        <v>0.127</v>
      </c>
      <c r="K403" s="4">
        <v>0</v>
      </c>
      <c r="L403" s="1">
        <v>18</v>
      </c>
      <c r="M403" s="1">
        <v>18</v>
      </c>
      <c r="N403" s="1">
        <v>18</v>
      </c>
      <c r="O403" s="1">
        <v>18</v>
      </c>
      <c r="P403" s="1">
        <v>18</v>
      </c>
      <c r="Q403" s="1">
        <v>18</v>
      </c>
      <c r="R403" s="4">
        <v>9.0999999999999998E-2</v>
      </c>
      <c r="S403" s="4">
        <v>0.11899999999999999</v>
      </c>
      <c r="T403" s="4">
        <v>0.215</v>
      </c>
      <c r="U403" s="4">
        <f t="shared" si="58"/>
        <v>0</v>
      </c>
      <c r="V403" s="4">
        <f t="shared" si="59"/>
        <v>0</v>
      </c>
      <c r="W403" s="4">
        <f t="shared" si="60"/>
        <v>0</v>
      </c>
    </row>
    <row r="404" spans="1:38" x14ac:dyDescent="0.3">
      <c r="A404" s="1">
        <f t="shared" si="54"/>
        <v>0</v>
      </c>
      <c r="B404" s="1" t="s">
        <v>11</v>
      </c>
      <c r="C404" s="1">
        <v>0.6</v>
      </c>
      <c r="D404" s="1">
        <v>3</v>
      </c>
      <c r="E404" s="1">
        <f t="shared" si="55"/>
        <v>101</v>
      </c>
      <c r="F404" s="1">
        <v>1</v>
      </c>
      <c r="G404" s="4">
        <f t="shared" si="56"/>
        <v>0</v>
      </c>
      <c r="H404" s="3">
        <f t="shared" si="57"/>
        <v>0.52399999999999991</v>
      </c>
      <c r="I404" s="4">
        <v>0.29199999999999993</v>
      </c>
      <c r="J404" s="4">
        <v>0.23200000000000001</v>
      </c>
      <c r="K404" s="4">
        <v>0</v>
      </c>
      <c r="L404" s="1">
        <v>18</v>
      </c>
      <c r="M404" s="1">
        <v>18</v>
      </c>
      <c r="N404" s="1">
        <v>18</v>
      </c>
      <c r="O404" s="1">
        <v>18</v>
      </c>
      <c r="P404" s="1">
        <v>18</v>
      </c>
      <c r="Q404" s="1">
        <v>18</v>
      </c>
      <c r="R404" s="4">
        <v>8.5000000000000006E-2</v>
      </c>
      <c r="S404" s="4">
        <v>0.11899999999999999</v>
      </c>
      <c r="T404" s="4">
        <v>0.21</v>
      </c>
      <c r="U404" s="4">
        <f t="shared" si="58"/>
        <v>0</v>
      </c>
      <c r="V404" s="4">
        <f t="shared" si="59"/>
        <v>0</v>
      </c>
      <c r="W404" s="4">
        <f t="shared" si="60"/>
        <v>0</v>
      </c>
    </row>
    <row r="405" spans="1:38" x14ac:dyDescent="0.3">
      <c r="A405" s="1">
        <f t="shared" si="54"/>
        <v>0</v>
      </c>
      <c r="B405" s="1" t="s">
        <v>11</v>
      </c>
      <c r="C405" s="1">
        <v>0.6</v>
      </c>
      <c r="D405" s="1">
        <v>4</v>
      </c>
      <c r="E405" s="1">
        <f t="shared" si="55"/>
        <v>101</v>
      </c>
      <c r="F405" s="1">
        <v>0</v>
      </c>
      <c r="G405" s="4">
        <f t="shared" si="56"/>
        <v>5.5555555555555554</v>
      </c>
      <c r="H405" s="3">
        <f t="shared" si="57"/>
        <v>1.8489999999999998</v>
      </c>
      <c r="I405" s="4">
        <v>0.42099999999999993</v>
      </c>
      <c r="J405" s="4">
        <v>0.26300000000000001</v>
      </c>
      <c r="K405" s="4">
        <v>1.165</v>
      </c>
      <c r="L405" s="1">
        <v>18</v>
      </c>
      <c r="M405" s="1">
        <v>19</v>
      </c>
      <c r="N405" s="1">
        <v>19</v>
      </c>
      <c r="O405" s="1">
        <v>15</v>
      </c>
      <c r="P405" s="1">
        <v>18</v>
      </c>
      <c r="Q405" s="1">
        <v>18</v>
      </c>
      <c r="R405" s="4">
        <v>0.21299999999999999</v>
      </c>
      <c r="S405" s="4">
        <v>0.11899999999999999</v>
      </c>
      <c r="T405" s="4">
        <v>0.22800000000000001</v>
      </c>
      <c r="U405" s="4" t="str">
        <f t="shared" si="58"/>
        <v>0</v>
      </c>
      <c r="V405" s="4" t="str">
        <f t="shared" si="59"/>
        <v>0</v>
      </c>
      <c r="W405" s="4" t="str">
        <f t="shared" si="60"/>
        <v>0</v>
      </c>
    </row>
    <row r="406" spans="1:38" x14ac:dyDescent="0.3">
      <c r="A406" s="1">
        <f t="shared" si="54"/>
        <v>0</v>
      </c>
      <c r="B406" s="1" t="s">
        <v>11</v>
      </c>
      <c r="C406" s="1">
        <v>0.6</v>
      </c>
      <c r="D406" s="1">
        <v>1</v>
      </c>
      <c r="E406" s="1">
        <f t="shared" si="55"/>
        <v>102</v>
      </c>
      <c r="F406" s="1">
        <v>1</v>
      </c>
      <c r="G406" s="4">
        <f t="shared" si="56"/>
        <v>0</v>
      </c>
      <c r="H406" s="3">
        <f t="shared" si="57"/>
        <v>0.34599999999999997</v>
      </c>
      <c r="I406" s="4">
        <v>0.19700000000000001</v>
      </c>
      <c r="J406" s="4">
        <v>0.14899999999999999</v>
      </c>
      <c r="K406" s="4">
        <v>0</v>
      </c>
      <c r="L406" s="1">
        <v>17</v>
      </c>
      <c r="M406" s="1">
        <v>17</v>
      </c>
      <c r="N406" s="1">
        <v>17</v>
      </c>
      <c r="O406" s="1">
        <v>17</v>
      </c>
      <c r="P406" s="1">
        <v>17</v>
      </c>
      <c r="Q406" s="1">
        <v>17</v>
      </c>
      <c r="R406" s="4">
        <v>4.4999999999999998E-2</v>
      </c>
      <c r="S406" s="4">
        <v>0.09</v>
      </c>
      <c r="T406" s="4">
        <v>0.13300000000000001</v>
      </c>
      <c r="U406" s="4">
        <f t="shared" si="58"/>
        <v>0</v>
      </c>
      <c r="V406" s="4">
        <f t="shared" si="59"/>
        <v>0</v>
      </c>
      <c r="W406" s="4">
        <f t="shared" si="60"/>
        <v>0</v>
      </c>
    </row>
    <row r="407" spans="1:38" x14ac:dyDescent="0.3">
      <c r="A407" s="1">
        <f t="shared" si="54"/>
        <v>0</v>
      </c>
      <c r="B407" s="1" t="s">
        <v>11</v>
      </c>
      <c r="C407" s="1">
        <v>0.6</v>
      </c>
      <c r="D407" s="1">
        <v>2</v>
      </c>
      <c r="E407" s="1">
        <f t="shared" si="55"/>
        <v>102</v>
      </c>
      <c r="F407" s="1">
        <v>1</v>
      </c>
      <c r="G407" s="4">
        <f t="shared" si="56"/>
        <v>0</v>
      </c>
      <c r="H407" s="3">
        <f t="shared" si="57"/>
        <v>0.35899999999999999</v>
      </c>
      <c r="I407" s="4">
        <v>0.20700000000000002</v>
      </c>
      <c r="J407" s="4">
        <v>0.152</v>
      </c>
      <c r="K407" s="4">
        <v>0</v>
      </c>
      <c r="L407" s="1">
        <v>17</v>
      </c>
      <c r="M407" s="1">
        <v>17</v>
      </c>
      <c r="N407" s="1">
        <v>17</v>
      </c>
      <c r="O407" s="1">
        <v>17</v>
      </c>
      <c r="P407" s="1">
        <v>17</v>
      </c>
      <c r="Q407" s="1">
        <v>17</v>
      </c>
      <c r="R407" s="4">
        <v>4.8000000000000001E-2</v>
      </c>
      <c r="S407" s="4">
        <v>0.09</v>
      </c>
      <c r="T407" s="4">
        <v>0.13800000000000001</v>
      </c>
      <c r="U407" s="4">
        <f t="shared" si="58"/>
        <v>0</v>
      </c>
      <c r="V407" s="4">
        <f t="shared" si="59"/>
        <v>0</v>
      </c>
      <c r="W407" s="4">
        <f t="shared" si="60"/>
        <v>0</v>
      </c>
    </row>
    <row r="408" spans="1:38" x14ac:dyDescent="0.3">
      <c r="A408" s="1">
        <f t="shared" si="54"/>
        <v>0</v>
      </c>
      <c r="B408" s="1" t="s">
        <v>11</v>
      </c>
      <c r="C408" s="1">
        <v>0.6</v>
      </c>
      <c r="D408" s="1">
        <v>3</v>
      </c>
      <c r="E408" s="1">
        <f t="shared" si="55"/>
        <v>102</v>
      </c>
      <c r="F408" s="1">
        <v>1</v>
      </c>
      <c r="G408" s="4">
        <f t="shared" si="56"/>
        <v>0</v>
      </c>
      <c r="H408" s="3">
        <f t="shared" si="57"/>
        <v>1.139</v>
      </c>
      <c r="I408" s="4">
        <v>0.23099999999999998</v>
      </c>
      <c r="J408" s="4">
        <v>0.90800000000000003</v>
      </c>
      <c r="K408" s="4">
        <v>0</v>
      </c>
      <c r="L408" s="1">
        <v>17</v>
      </c>
      <c r="M408" s="1">
        <v>17</v>
      </c>
      <c r="N408" s="1">
        <v>17</v>
      </c>
      <c r="O408" s="1">
        <v>17</v>
      </c>
      <c r="P408" s="1">
        <v>17</v>
      </c>
      <c r="Q408" s="1">
        <v>17</v>
      </c>
      <c r="R408" s="4">
        <v>8.8999999999999996E-2</v>
      </c>
      <c r="S408" s="4">
        <v>0.09</v>
      </c>
      <c r="T408" s="4">
        <v>0.156</v>
      </c>
      <c r="U408" s="4">
        <f t="shared" si="58"/>
        <v>0</v>
      </c>
      <c r="V408" s="4">
        <f t="shared" si="59"/>
        <v>0</v>
      </c>
      <c r="W408" s="4">
        <f t="shared" si="60"/>
        <v>0</v>
      </c>
    </row>
    <row r="409" spans="1:38" x14ac:dyDescent="0.3">
      <c r="A409" s="1">
        <f t="shared" si="54"/>
        <v>0</v>
      </c>
      <c r="B409" s="1" t="s">
        <v>11</v>
      </c>
      <c r="C409" s="1">
        <v>0.6</v>
      </c>
      <c r="D409" s="1">
        <v>4</v>
      </c>
      <c r="E409" s="1">
        <f t="shared" si="55"/>
        <v>102</v>
      </c>
      <c r="F409" s="1">
        <v>1</v>
      </c>
      <c r="G409" s="4">
        <f t="shared" si="56"/>
        <v>0</v>
      </c>
      <c r="H409" s="3">
        <f t="shared" si="57"/>
        <v>0.55499999999999994</v>
      </c>
      <c r="I409" s="4">
        <v>0.32999999999999996</v>
      </c>
      <c r="J409" s="4">
        <v>0.22500000000000001</v>
      </c>
      <c r="K409" s="4">
        <v>0</v>
      </c>
      <c r="L409" s="1">
        <v>18</v>
      </c>
      <c r="M409" s="1">
        <v>18</v>
      </c>
      <c r="N409" s="1">
        <v>18</v>
      </c>
      <c r="O409" s="1">
        <v>14</v>
      </c>
      <c r="P409" s="1">
        <v>17</v>
      </c>
      <c r="Q409" s="1">
        <v>18</v>
      </c>
      <c r="R409" s="4">
        <v>0.16</v>
      </c>
      <c r="S409" s="4">
        <v>0.09</v>
      </c>
      <c r="T409" s="4">
        <v>0.14899999999999999</v>
      </c>
      <c r="U409" s="4">
        <f t="shared" si="58"/>
        <v>22.222222222222221</v>
      </c>
      <c r="V409" s="4">
        <f t="shared" si="59"/>
        <v>5.5555555555555554</v>
      </c>
      <c r="W409" s="4">
        <f t="shared" si="60"/>
        <v>0</v>
      </c>
    </row>
    <row r="410" spans="1:38" x14ac:dyDescent="0.3">
      <c r="A410" s="1">
        <f t="shared" si="54"/>
        <v>0</v>
      </c>
      <c r="B410" s="1" t="s">
        <v>11</v>
      </c>
      <c r="C410" s="1">
        <v>0.6</v>
      </c>
      <c r="D410" s="1">
        <v>1</v>
      </c>
      <c r="E410" s="1">
        <f t="shared" si="55"/>
        <v>103</v>
      </c>
      <c r="F410" s="1">
        <v>1</v>
      </c>
      <c r="G410" s="4">
        <f t="shared" si="56"/>
        <v>0</v>
      </c>
      <c r="H410" s="3">
        <f t="shared" si="57"/>
        <v>0.39899999999999997</v>
      </c>
      <c r="I410" s="4">
        <v>0.36</v>
      </c>
      <c r="J410" s="4">
        <v>3.9E-2</v>
      </c>
      <c r="K410" s="4">
        <v>0</v>
      </c>
      <c r="L410" s="1">
        <v>18</v>
      </c>
      <c r="M410" s="1">
        <v>18</v>
      </c>
      <c r="N410" s="1">
        <v>18</v>
      </c>
      <c r="O410" s="1">
        <v>14</v>
      </c>
      <c r="P410" s="1">
        <v>18</v>
      </c>
      <c r="Q410" s="1">
        <v>18</v>
      </c>
      <c r="R410" s="4">
        <v>0.125</v>
      </c>
      <c r="S410" s="4">
        <v>9.7000000000000003E-2</v>
      </c>
      <c r="T410" s="4">
        <v>0.24299999999999999</v>
      </c>
      <c r="U410" s="4">
        <f t="shared" si="58"/>
        <v>22.222222222222221</v>
      </c>
      <c r="V410" s="4">
        <f t="shared" si="59"/>
        <v>0</v>
      </c>
      <c r="W410" s="4">
        <f t="shared" si="60"/>
        <v>0</v>
      </c>
    </row>
    <row r="411" spans="1:38" x14ac:dyDescent="0.3">
      <c r="A411" s="1">
        <f t="shared" si="54"/>
        <v>0</v>
      </c>
      <c r="B411" s="1" t="s">
        <v>11</v>
      </c>
      <c r="C411" s="1">
        <v>0.6</v>
      </c>
      <c r="D411" s="1">
        <v>2</v>
      </c>
      <c r="E411" s="1">
        <f t="shared" si="55"/>
        <v>103</v>
      </c>
      <c r="F411" s="1">
        <v>0</v>
      </c>
      <c r="G411" s="4">
        <f t="shared" si="56"/>
        <v>5.5555555555555554</v>
      </c>
      <c r="H411" s="3">
        <f t="shared" si="57"/>
        <v>1.8119999999999998</v>
      </c>
      <c r="I411" s="4">
        <v>0.45799999999999996</v>
      </c>
      <c r="J411" s="4">
        <v>5.7000000000000002E-2</v>
      </c>
      <c r="K411" s="4">
        <v>1.2969999999999999</v>
      </c>
      <c r="L411" s="1">
        <v>18</v>
      </c>
      <c r="M411" s="1">
        <v>19</v>
      </c>
      <c r="N411" s="1">
        <v>19</v>
      </c>
      <c r="O411" s="1">
        <v>14</v>
      </c>
      <c r="P411" s="1">
        <v>18</v>
      </c>
      <c r="Q411" s="1">
        <v>18</v>
      </c>
      <c r="R411" s="4">
        <v>0.187</v>
      </c>
      <c r="S411" s="4">
        <v>9.7000000000000003E-2</v>
      </c>
      <c r="T411" s="4">
        <v>0.21</v>
      </c>
      <c r="U411" s="4" t="str">
        <f t="shared" si="58"/>
        <v>0</v>
      </c>
      <c r="V411" s="4" t="str">
        <f t="shared" si="59"/>
        <v>0</v>
      </c>
      <c r="W411" s="4" t="str">
        <f t="shared" si="60"/>
        <v>0</v>
      </c>
    </row>
    <row r="412" spans="1:38" x14ac:dyDescent="0.3">
      <c r="A412" s="1">
        <f t="shared" si="54"/>
        <v>0</v>
      </c>
      <c r="B412" s="1" t="s">
        <v>11</v>
      </c>
      <c r="C412" s="1">
        <v>0.6</v>
      </c>
      <c r="D412" s="1">
        <v>3</v>
      </c>
      <c r="E412" s="1">
        <f t="shared" si="55"/>
        <v>103</v>
      </c>
      <c r="F412" s="1">
        <v>1</v>
      </c>
      <c r="G412" s="4">
        <f t="shared" si="56"/>
        <v>0</v>
      </c>
      <c r="H412" s="3">
        <f t="shared" si="57"/>
        <v>1.7199999999999998</v>
      </c>
      <c r="I412" s="4">
        <v>0.37</v>
      </c>
      <c r="J412" s="4">
        <v>5.2999999999999999E-2</v>
      </c>
      <c r="K412" s="4">
        <v>1.2969999999999999</v>
      </c>
      <c r="L412" s="1">
        <v>18</v>
      </c>
      <c r="M412" s="1">
        <v>18</v>
      </c>
      <c r="N412" s="1">
        <v>18</v>
      </c>
      <c r="O412" s="1">
        <v>14</v>
      </c>
      <c r="P412" s="1">
        <v>18</v>
      </c>
      <c r="Q412" s="1">
        <v>18</v>
      </c>
      <c r="R412" s="4">
        <v>0.11700000000000001</v>
      </c>
      <c r="S412" s="4">
        <v>9.7000000000000003E-2</v>
      </c>
      <c r="T412" s="4">
        <v>0.23200000000000001</v>
      </c>
      <c r="U412" s="4">
        <f t="shared" si="58"/>
        <v>22.222222222222221</v>
      </c>
      <c r="V412" s="4">
        <f t="shared" si="59"/>
        <v>0</v>
      </c>
      <c r="W412" s="4">
        <f t="shared" si="60"/>
        <v>0</v>
      </c>
    </row>
    <row r="413" spans="1:38" x14ac:dyDescent="0.3">
      <c r="A413" s="1">
        <f t="shared" si="54"/>
        <v>0</v>
      </c>
      <c r="B413" s="1" t="s">
        <v>11</v>
      </c>
      <c r="C413" s="1">
        <v>0.6</v>
      </c>
      <c r="D413" s="1">
        <v>4</v>
      </c>
      <c r="E413" s="1">
        <f t="shared" si="55"/>
        <v>103</v>
      </c>
      <c r="F413" s="1">
        <v>0</v>
      </c>
      <c r="G413" s="4">
        <f t="shared" si="56"/>
        <v>5.5555555555555554</v>
      </c>
      <c r="H413" s="3">
        <f t="shared" si="57"/>
        <v>1.8520000000000001</v>
      </c>
      <c r="I413" s="4">
        <v>0.56400000000000006</v>
      </c>
      <c r="J413" s="4">
        <v>7.8E-2</v>
      </c>
      <c r="K413" s="4">
        <v>1.21</v>
      </c>
      <c r="L413" s="1">
        <v>18</v>
      </c>
      <c r="M413" s="1">
        <v>19</v>
      </c>
      <c r="N413" s="1">
        <v>19</v>
      </c>
      <c r="O413" s="1">
        <v>14</v>
      </c>
      <c r="P413" s="1">
        <v>18</v>
      </c>
      <c r="Q413" s="1">
        <v>18</v>
      </c>
      <c r="R413" s="4">
        <v>0.28299999999999997</v>
      </c>
      <c r="S413" s="4">
        <v>9.7000000000000003E-2</v>
      </c>
      <c r="T413" s="4">
        <v>0.251</v>
      </c>
      <c r="U413" s="4" t="str">
        <f t="shared" si="58"/>
        <v>0</v>
      </c>
      <c r="V413" s="4" t="str">
        <f t="shared" si="59"/>
        <v>0</v>
      </c>
      <c r="W413" s="4" t="str">
        <f t="shared" si="60"/>
        <v>0</v>
      </c>
    </row>
    <row r="414" spans="1:38" x14ac:dyDescent="0.3">
      <c r="A414" s="1">
        <f t="shared" si="54"/>
        <v>0</v>
      </c>
      <c r="B414" s="1" t="s">
        <v>11</v>
      </c>
      <c r="C414" s="1">
        <v>0.6</v>
      </c>
      <c r="D414" s="1">
        <v>1</v>
      </c>
      <c r="E414" s="1">
        <f t="shared" si="55"/>
        <v>104</v>
      </c>
      <c r="F414" s="1">
        <v>1</v>
      </c>
      <c r="G414" s="4">
        <f t="shared" si="56"/>
        <v>0</v>
      </c>
      <c r="H414" s="3">
        <f t="shared" si="57"/>
        <v>0.32800000000000001</v>
      </c>
      <c r="I414" s="4">
        <v>0.28200000000000003</v>
      </c>
      <c r="J414" s="4">
        <v>4.5999999999999999E-2</v>
      </c>
      <c r="K414" s="4">
        <v>0</v>
      </c>
      <c r="L414" s="1">
        <v>18</v>
      </c>
      <c r="M414" s="1">
        <v>18</v>
      </c>
      <c r="N414" s="1">
        <v>18</v>
      </c>
      <c r="O414" s="1">
        <v>18</v>
      </c>
      <c r="P414" s="1">
        <v>18</v>
      </c>
      <c r="Q414" s="1">
        <v>18</v>
      </c>
      <c r="R414" s="4">
        <v>7.2999999999999995E-2</v>
      </c>
      <c r="S414" s="4">
        <v>9.0999999999999998E-2</v>
      </c>
      <c r="T414" s="4">
        <v>0.21199999999999999</v>
      </c>
      <c r="U414" s="4">
        <f t="shared" si="58"/>
        <v>0</v>
      </c>
      <c r="V414" s="4">
        <f t="shared" si="59"/>
        <v>0</v>
      </c>
      <c r="W414" s="4">
        <f t="shared" si="60"/>
        <v>0</v>
      </c>
    </row>
    <row r="415" spans="1:38" x14ac:dyDescent="0.3">
      <c r="A415" s="1">
        <f t="shared" si="54"/>
        <v>0</v>
      </c>
      <c r="B415" s="1" t="s">
        <v>11</v>
      </c>
      <c r="C415" s="1">
        <v>0.6</v>
      </c>
      <c r="D415" s="1">
        <v>2</v>
      </c>
      <c r="E415" s="1">
        <f t="shared" si="55"/>
        <v>104</v>
      </c>
      <c r="F415" s="1">
        <v>1</v>
      </c>
      <c r="G415" s="4">
        <f t="shared" si="56"/>
        <v>0</v>
      </c>
      <c r="H415" s="3">
        <f t="shared" si="57"/>
        <v>0.41600000000000004</v>
      </c>
      <c r="I415" s="4">
        <v>0.27700000000000002</v>
      </c>
      <c r="J415" s="4">
        <v>0.13900000000000001</v>
      </c>
      <c r="K415" s="4">
        <v>0</v>
      </c>
      <c r="L415" s="1">
        <v>18</v>
      </c>
      <c r="M415" s="1">
        <v>18</v>
      </c>
      <c r="N415" s="1">
        <v>18</v>
      </c>
      <c r="O415" s="1">
        <v>18</v>
      </c>
      <c r="P415" s="1">
        <v>18</v>
      </c>
      <c r="Q415" s="1">
        <v>18</v>
      </c>
      <c r="R415" s="4">
        <v>7.6999999999999999E-2</v>
      </c>
      <c r="S415" s="4">
        <v>9.0999999999999998E-2</v>
      </c>
      <c r="T415" s="4">
        <v>0.2</v>
      </c>
      <c r="U415" s="4">
        <f t="shared" si="58"/>
        <v>0</v>
      </c>
      <c r="V415" s="4">
        <f t="shared" si="59"/>
        <v>0</v>
      </c>
      <c r="W415" s="4">
        <f t="shared" si="60"/>
        <v>0</v>
      </c>
    </row>
    <row r="416" spans="1:38" x14ac:dyDescent="0.3">
      <c r="A416" s="1">
        <f t="shared" si="54"/>
        <v>0</v>
      </c>
      <c r="B416" s="1" t="s">
        <v>11</v>
      </c>
      <c r="C416" s="1">
        <v>0.6</v>
      </c>
      <c r="D416" s="1">
        <v>3</v>
      </c>
      <c r="E416" s="1">
        <f t="shared" si="55"/>
        <v>104</v>
      </c>
      <c r="F416" s="1">
        <v>1</v>
      </c>
      <c r="G416" s="4">
        <f t="shared" si="56"/>
        <v>0</v>
      </c>
      <c r="H416" s="3">
        <f t="shared" si="57"/>
        <v>0.41600000000000004</v>
      </c>
      <c r="I416" s="4">
        <v>0.26900000000000002</v>
      </c>
      <c r="J416" s="4">
        <v>0.14699999999999999</v>
      </c>
      <c r="K416" s="4">
        <v>0</v>
      </c>
      <c r="L416" s="1">
        <v>18</v>
      </c>
      <c r="M416" s="1">
        <v>18</v>
      </c>
      <c r="N416" s="1">
        <v>18</v>
      </c>
      <c r="O416" s="1">
        <v>18</v>
      </c>
      <c r="P416" s="1">
        <v>18</v>
      </c>
      <c r="Q416" s="1">
        <v>18</v>
      </c>
      <c r="R416" s="4">
        <v>7.6999999999999999E-2</v>
      </c>
      <c r="S416" s="4">
        <v>9.0999999999999998E-2</v>
      </c>
      <c r="T416" s="4">
        <v>0.189</v>
      </c>
      <c r="U416" s="4">
        <f t="shared" si="58"/>
        <v>0</v>
      </c>
      <c r="V416" s="4">
        <f t="shared" si="59"/>
        <v>0</v>
      </c>
      <c r="W416" s="4">
        <f t="shared" si="60"/>
        <v>0</v>
      </c>
    </row>
    <row r="417" spans="1:23" x14ac:dyDescent="0.3">
      <c r="A417" s="1">
        <f t="shared" si="54"/>
        <v>0</v>
      </c>
      <c r="B417" s="1" t="s">
        <v>11</v>
      </c>
      <c r="C417" s="1">
        <v>0.6</v>
      </c>
      <c r="D417" s="1">
        <v>4</v>
      </c>
      <c r="E417" s="1">
        <f t="shared" si="55"/>
        <v>104</v>
      </c>
      <c r="F417" s="1">
        <v>0</v>
      </c>
      <c r="G417" s="4">
        <f t="shared" si="56"/>
        <v>5.5555555555555554</v>
      </c>
      <c r="H417" s="3">
        <f t="shared" si="57"/>
        <v>1.629</v>
      </c>
      <c r="I417" s="4">
        <v>0.36699999999999999</v>
      </c>
      <c r="J417" s="4">
        <v>9.4E-2</v>
      </c>
      <c r="K417" s="4">
        <v>1.1679999999999999</v>
      </c>
      <c r="L417" s="1">
        <v>18</v>
      </c>
      <c r="M417" s="1">
        <v>19</v>
      </c>
      <c r="N417" s="1">
        <v>19</v>
      </c>
      <c r="O417" s="1">
        <v>14</v>
      </c>
      <c r="P417" s="1">
        <v>18</v>
      </c>
      <c r="Q417" s="1">
        <v>18</v>
      </c>
      <c r="R417" s="4">
        <v>0.20499999999999999</v>
      </c>
      <c r="S417" s="4">
        <v>9.0999999999999998E-2</v>
      </c>
      <c r="T417" s="4">
        <v>0.17499999999999999</v>
      </c>
      <c r="U417" s="4" t="str">
        <f t="shared" si="58"/>
        <v>0</v>
      </c>
      <c r="V417" s="4" t="str">
        <f t="shared" si="59"/>
        <v>0</v>
      </c>
      <c r="W417" s="4" t="str">
        <f t="shared" si="60"/>
        <v>0</v>
      </c>
    </row>
    <row r="418" spans="1:23" x14ac:dyDescent="0.3">
      <c r="A418" s="1">
        <f t="shared" si="54"/>
        <v>0</v>
      </c>
      <c r="B418" s="1" t="s">
        <v>11</v>
      </c>
      <c r="C418" s="1">
        <v>0.6</v>
      </c>
      <c r="D418" s="1">
        <v>1</v>
      </c>
      <c r="E418" s="1">
        <f t="shared" si="55"/>
        <v>105</v>
      </c>
      <c r="F418" s="1">
        <v>1</v>
      </c>
      <c r="G418" s="4">
        <f t="shared" si="56"/>
        <v>0</v>
      </c>
      <c r="H418" s="3">
        <f t="shared" si="57"/>
        <v>0.192</v>
      </c>
      <c r="I418" s="4">
        <v>0.185</v>
      </c>
      <c r="J418" s="4">
        <v>7.0000000000000001E-3</v>
      </c>
      <c r="K418" s="4">
        <v>0</v>
      </c>
      <c r="L418" s="1">
        <v>17</v>
      </c>
      <c r="M418" s="1">
        <v>17</v>
      </c>
      <c r="N418" s="1">
        <v>17</v>
      </c>
      <c r="O418" s="1">
        <v>17</v>
      </c>
      <c r="P418" s="1">
        <v>17</v>
      </c>
      <c r="Q418" s="1">
        <v>17</v>
      </c>
      <c r="R418" s="4">
        <v>6.9000000000000006E-2</v>
      </c>
      <c r="S418" s="4">
        <v>0.126</v>
      </c>
      <c r="T418" s="4">
        <v>0.121</v>
      </c>
      <c r="U418" s="4">
        <f t="shared" si="58"/>
        <v>0</v>
      </c>
      <c r="V418" s="4">
        <f t="shared" si="59"/>
        <v>0</v>
      </c>
      <c r="W418" s="4">
        <f t="shared" si="60"/>
        <v>0</v>
      </c>
    </row>
    <row r="419" spans="1:23" x14ac:dyDescent="0.3">
      <c r="A419" s="1">
        <f t="shared" si="54"/>
        <v>0</v>
      </c>
      <c r="B419" s="1" t="s">
        <v>11</v>
      </c>
      <c r="C419" s="1">
        <v>0.6</v>
      </c>
      <c r="D419" s="1">
        <v>2</v>
      </c>
      <c r="E419" s="1">
        <f t="shared" si="55"/>
        <v>105</v>
      </c>
      <c r="F419" s="1">
        <v>1</v>
      </c>
      <c r="G419" s="4">
        <f t="shared" si="56"/>
        <v>0</v>
      </c>
      <c r="H419" s="3">
        <f t="shared" si="57"/>
        <v>0.189</v>
      </c>
      <c r="I419" s="4">
        <v>0.188</v>
      </c>
      <c r="J419" s="4">
        <v>1E-3</v>
      </c>
      <c r="K419" s="4">
        <v>0</v>
      </c>
      <c r="L419" s="1">
        <v>17</v>
      </c>
      <c r="M419" s="1">
        <v>17</v>
      </c>
      <c r="N419" s="1">
        <v>17</v>
      </c>
      <c r="O419" s="1">
        <v>17</v>
      </c>
      <c r="P419" s="1">
        <v>17</v>
      </c>
      <c r="Q419" s="1">
        <v>17</v>
      </c>
      <c r="R419" s="4">
        <v>7.0999999999999994E-2</v>
      </c>
      <c r="S419" s="4">
        <v>0.126</v>
      </c>
      <c r="T419" s="4">
        <v>0.12</v>
      </c>
      <c r="U419" s="4">
        <f t="shared" si="58"/>
        <v>0</v>
      </c>
      <c r="V419" s="4">
        <f t="shared" si="59"/>
        <v>0</v>
      </c>
      <c r="W419" s="4">
        <f t="shared" si="60"/>
        <v>0</v>
      </c>
    </row>
    <row r="420" spans="1:23" x14ac:dyDescent="0.3">
      <c r="A420" s="1">
        <f t="shared" si="54"/>
        <v>0</v>
      </c>
      <c r="B420" s="1" t="s">
        <v>11</v>
      </c>
      <c r="C420" s="1">
        <v>0.6</v>
      </c>
      <c r="D420" s="1">
        <v>3</v>
      </c>
      <c r="E420" s="1">
        <f t="shared" si="55"/>
        <v>105</v>
      </c>
      <c r="F420" s="1">
        <v>1</v>
      </c>
      <c r="G420" s="4">
        <f t="shared" si="56"/>
        <v>0</v>
      </c>
      <c r="H420" s="3">
        <f t="shared" si="57"/>
        <v>0.219</v>
      </c>
      <c r="I420" s="4">
        <v>0.19600000000000001</v>
      </c>
      <c r="J420" s="4">
        <v>2.3E-2</v>
      </c>
      <c r="K420" s="4">
        <v>0</v>
      </c>
      <c r="L420" s="1">
        <v>17</v>
      </c>
      <c r="M420" s="1">
        <v>17</v>
      </c>
      <c r="N420" s="1">
        <v>17</v>
      </c>
      <c r="O420" s="1">
        <v>17</v>
      </c>
      <c r="P420" s="1">
        <v>17</v>
      </c>
      <c r="Q420" s="1">
        <v>17</v>
      </c>
      <c r="R420" s="4">
        <v>4.7E-2</v>
      </c>
      <c r="S420" s="4">
        <v>0.126</v>
      </c>
      <c r="T420" s="4">
        <v>0.122</v>
      </c>
      <c r="U420" s="4">
        <f t="shared" si="58"/>
        <v>0</v>
      </c>
      <c r="V420" s="4">
        <f t="shared" si="59"/>
        <v>0</v>
      </c>
      <c r="W420" s="4">
        <f t="shared" si="60"/>
        <v>0</v>
      </c>
    </row>
    <row r="421" spans="1:23" x14ac:dyDescent="0.3">
      <c r="A421" s="1">
        <f t="shared" si="54"/>
        <v>0</v>
      </c>
      <c r="B421" s="1" t="s">
        <v>11</v>
      </c>
      <c r="C421" s="1">
        <v>0.6</v>
      </c>
      <c r="D421" s="1">
        <v>4</v>
      </c>
      <c r="E421" s="1">
        <f t="shared" si="55"/>
        <v>105</v>
      </c>
      <c r="F421" s="1">
        <v>1</v>
      </c>
      <c r="G421" s="4">
        <f t="shared" si="56"/>
        <v>0</v>
      </c>
      <c r="H421" s="3">
        <f t="shared" si="57"/>
        <v>0.70300000000000007</v>
      </c>
      <c r="I421" s="4">
        <v>0.55800000000000005</v>
      </c>
      <c r="J421" s="4">
        <v>0.14499999999999999</v>
      </c>
      <c r="K421" s="4">
        <v>0</v>
      </c>
      <c r="L421" s="1">
        <v>19</v>
      </c>
      <c r="M421" s="1">
        <v>19</v>
      </c>
      <c r="N421" s="1">
        <v>19</v>
      </c>
      <c r="O421" s="1">
        <v>13</v>
      </c>
      <c r="P421" s="1">
        <v>17</v>
      </c>
      <c r="Q421" s="1">
        <v>19</v>
      </c>
      <c r="R421" s="4">
        <v>0.372</v>
      </c>
      <c r="S421" s="4">
        <v>0.126</v>
      </c>
      <c r="T421" s="4">
        <v>0.19</v>
      </c>
      <c r="U421" s="4">
        <f t="shared" si="58"/>
        <v>31.578947368421051</v>
      </c>
      <c r="V421" s="4">
        <f t="shared" si="59"/>
        <v>10.526315789473683</v>
      </c>
      <c r="W421" s="4">
        <f t="shared" si="60"/>
        <v>0</v>
      </c>
    </row>
    <row r="422" spans="1:23" x14ac:dyDescent="0.3">
      <c r="A422" s="1">
        <f t="shared" si="54"/>
        <v>0</v>
      </c>
      <c r="B422" s="1" t="s">
        <v>11</v>
      </c>
      <c r="C422" s="1">
        <v>0.6</v>
      </c>
      <c r="D422" s="1">
        <v>1</v>
      </c>
      <c r="E422" s="1">
        <f t="shared" si="55"/>
        <v>106</v>
      </c>
      <c r="F422" s="1">
        <v>1</v>
      </c>
      <c r="G422" s="4">
        <f t="shared" si="56"/>
        <v>0</v>
      </c>
      <c r="H422" s="3">
        <f t="shared" si="57"/>
        <v>0.26899999999999996</v>
      </c>
      <c r="I422" s="4">
        <v>0.22299999999999998</v>
      </c>
      <c r="J422" s="4">
        <v>4.5999999999999999E-2</v>
      </c>
      <c r="K422" s="4">
        <v>0</v>
      </c>
      <c r="L422" s="1">
        <v>17</v>
      </c>
      <c r="M422" s="1">
        <v>17</v>
      </c>
      <c r="N422" s="1">
        <v>17</v>
      </c>
      <c r="O422" s="1">
        <v>17</v>
      </c>
      <c r="P422" s="1">
        <v>17</v>
      </c>
      <c r="Q422" s="1">
        <v>17</v>
      </c>
      <c r="R422" s="4">
        <v>4.5999999999999999E-2</v>
      </c>
      <c r="S422" s="4">
        <v>8.4000000000000005E-2</v>
      </c>
      <c r="T422" s="4">
        <v>0.16400000000000001</v>
      </c>
      <c r="U422" s="4">
        <f t="shared" si="58"/>
        <v>0</v>
      </c>
      <c r="V422" s="4">
        <f t="shared" si="59"/>
        <v>0</v>
      </c>
      <c r="W422" s="4">
        <f t="shared" si="60"/>
        <v>0</v>
      </c>
    </row>
    <row r="423" spans="1:23" x14ac:dyDescent="0.3">
      <c r="A423" s="1">
        <f t="shared" si="54"/>
        <v>0</v>
      </c>
      <c r="B423" s="1" t="s">
        <v>11</v>
      </c>
      <c r="C423" s="1">
        <v>0.6</v>
      </c>
      <c r="D423" s="1">
        <v>2</v>
      </c>
      <c r="E423" s="1">
        <f t="shared" si="55"/>
        <v>106</v>
      </c>
      <c r="F423" s="1">
        <v>1</v>
      </c>
      <c r="G423" s="4">
        <f t="shared" si="56"/>
        <v>0</v>
      </c>
      <c r="H423" s="3">
        <f t="shared" si="57"/>
        <v>0.33099999999999996</v>
      </c>
      <c r="I423" s="4">
        <v>0.24</v>
      </c>
      <c r="J423" s="4">
        <v>9.0999999999999998E-2</v>
      </c>
      <c r="K423" s="4">
        <v>0</v>
      </c>
      <c r="L423" s="1">
        <v>17</v>
      </c>
      <c r="M423" s="1">
        <v>17</v>
      </c>
      <c r="N423" s="1">
        <v>17</v>
      </c>
      <c r="O423" s="1">
        <v>17</v>
      </c>
      <c r="P423" s="1">
        <v>17</v>
      </c>
      <c r="Q423" s="1">
        <v>17</v>
      </c>
      <c r="R423" s="4">
        <v>0.06</v>
      </c>
      <c r="S423" s="4">
        <v>8.4000000000000005E-2</v>
      </c>
      <c r="T423" s="4">
        <v>0.17199999999999999</v>
      </c>
      <c r="U423" s="4">
        <f t="shared" si="58"/>
        <v>0</v>
      </c>
      <c r="V423" s="4">
        <f t="shared" si="59"/>
        <v>0</v>
      </c>
      <c r="W423" s="4">
        <f t="shared" si="60"/>
        <v>0</v>
      </c>
    </row>
    <row r="424" spans="1:23" x14ac:dyDescent="0.3">
      <c r="A424" s="1">
        <f t="shared" si="54"/>
        <v>0</v>
      </c>
      <c r="B424" s="1" t="s">
        <v>11</v>
      </c>
      <c r="C424" s="1">
        <v>0.6</v>
      </c>
      <c r="D424" s="1">
        <v>3</v>
      </c>
      <c r="E424" s="1">
        <f t="shared" si="55"/>
        <v>106</v>
      </c>
      <c r="F424" s="1">
        <v>1</v>
      </c>
      <c r="G424" s="4">
        <f t="shared" si="56"/>
        <v>0</v>
      </c>
      <c r="H424" s="3">
        <f t="shared" si="57"/>
        <v>0.41799999999999998</v>
      </c>
      <c r="I424" s="4">
        <v>0.245</v>
      </c>
      <c r="J424" s="4">
        <v>0.17299999999999999</v>
      </c>
      <c r="K424" s="4">
        <v>0</v>
      </c>
      <c r="L424" s="1">
        <v>17</v>
      </c>
      <c r="M424" s="1">
        <v>17</v>
      </c>
      <c r="N424" s="1">
        <v>17</v>
      </c>
      <c r="O424" s="1">
        <v>17</v>
      </c>
      <c r="P424" s="1">
        <v>17</v>
      </c>
      <c r="Q424" s="1">
        <v>17</v>
      </c>
      <c r="R424" s="4">
        <v>0.05</v>
      </c>
      <c r="S424" s="4">
        <v>8.4000000000000005E-2</v>
      </c>
      <c r="T424" s="4">
        <v>0.16900000000000001</v>
      </c>
      <c r="U424" s="4">
        <f t="shared" si="58"/>
        <v>0</v>
      </c>
      <c r="V424" s="4">
        <f t="shared" si="59"/>
        <v>0</v>
      </c>
      <c r="W424" s="4">
        <f t="shared" si="60"/>
        <v>0</v>
      </c>
    </row>
    <row r="425" spans="1:23" x14ac:dyDescent="0.3">
      <c r="A425" s="1">
        <f t="shared" si="54"/>
        <v>0</v>
      </c>
      <c r="B425" s="1" t="s">
        <v>11</v>
      </c>
      <c r="C425" s="1">
        <v>0.6</v>
      </c>
      <c r="D425" s="1">
        <v>4</v>
      </c>
      <c r="E425" s="1">
        <f t="shared" si="55"/>
        <v>106</v>
      </c>
      <c r="F425" s="1">
        <v>1</v>
      </c>
      <c r="G425" s="4">
        <f t="shared" si="56"/>
        <v>0</v>
      </c>
      <c r="H425" s="3">
        <f t="shared" si="57"/>
        <v>0.33199999999999996</v>
      </c>
      <c r="I425" s="4">
        <v>0.21099999999999997</v>
      </c>
      <c r="J425" s="4">
        <v>0.121</v>
      </c>
      <c r="K425" s="4">
        <v>0</v>
      </c>
      <c r="L425" s="1">
        <v>17</v>
      </c>
      <c r="M425" s="1">
        <v>17</v>
      </c>
      <c r="N425" s="1">
        <v>17</v>
      </c>
      <c r="O425" s="1">
        <v>17</v>
      </c>
      <c r="P425" s="1">
        <v>17</v>
      </c>
      <c r="Q425" s="1">
        <v>17</v>
      </c>
      <c r="R425" s="4">
        <v>5.2999999999999999E-2</v>
      </c>
      <c r="S425" s="4">
        <v>8.4000000000000005E-2</v>
      </c>
      <c r="T425" s="4">
        <v>0.14299999999999999</v>
      </c>
      <c r="U425" s="4">
        <f t="shared" si="58"/>
        <v>0</v>
      </c>
      <c r="V425" s="4">
        <f t="shared" si="59"/>
        <v>0</v>
      </c>
      <c r="W425" s="4">
        <f t="shared" si="60"/>
        <v>0</v>
      </c>
    </row>
    <row r="426" spans="1:23" x14ac:dyDescent="0.3">
      <c r="A426" s="1">
        <f t="shared" si="54"/>
        <v>0</v>
      </c>
      <c r="B426" s="1" t="s">
        <v>11</v>
      </c>
      <c r="C426" s="1">
        <v>0.6</v>
      </c>
      <c r="D426" s="1">
        <v>1</v>
      </c>
      <c r="E426" s="1">
        <f t="shared" si="55"/>
        <v>107</v>
      </c>
      <c r="F426" s="1">
        <v>1</v>
      </c>
      <c r="G426" s="4">
        <f t="shared" si="56"/>
        <v>0</v>
      </c>
      <c r="H426" s="3">
        <f t="shared" si="57"/>
        <v>0.23699999999999999</v>
      </c>
      <c r="I426" s="4">
        <v>0.187</v>
      </c>
      <c r="J426" s="4">
        <v>0.05</v>
      </c>
      <c r="K426" s="4">
        <v>0</v>
      </c>
      <c r="L426" s="1">
        <v>17</v>
      </c>
      <c r="M426" s="1">
        <v>17</v>
      </c>
      <c r="N426" s="1">
        <v>17</v>
      </c>
      <c r="O426" s="1">
        <v>17</v>
      </c>
      <c r="P426" s="1">
        <v>17</v>
      </c>
      <c r="Q426" s="1">
        <v>17</v>
      </c>
      <c r="R426" s="4">
        <v>3.7999999999999999E-2</v>
      </c>
      <c r="S426" s="4">
        <v>0.13400000000000001</v>
      </c>
      <c r="T426" s="4">
        <v>0.126</v>
      </c>
      <c r="U426" s="4">
        <f t="shared" si="58"/>
        <v>0</v>
      </c>
      <c r="V426" s="4">
        <f t="shared" si="59"/>
        <v>0</v>
      </c>
      <c r="W426" s="4">
        <f t="shared" si="60"/>
        <v>0</v>
      </c>
    </row>
    <row r="427" spans="1:23" x14ac:dyDescent="0.3">
      <c r="A427" s="1">
        <f t="shared" si="54"/>
        <v>0</v>
      </c>
      <c r="B427" s="1" t="s">
        <v>11</v>
      </c>
      <c r="C427" s="1">
        <v>0.6</v>
      </c>
      <c r="D427" s="1">
        <v>2</v>
      </c>
      <c r="E427" s="1">
        <f t="shared" si="55"/>
        <v>107</v>
      </c>
      <c r="F427" s="1">
        <v>1</v>
      </c>
      <c r="G427" s="4">
        <f t="shared" si="56"/>
        <v>0</v>
      </c>
      <c r="H427" s="3">
        <f t="shared" si="57"/>
        <v>0.36199999999999999</v>
      </c>
      <c r="I427" s="4">
        <v>0.27</v>
      </c>
      <c r="J427" s="4">
        <v>9.1999999999999998E-2</v>
      </c>
      <c r="K427" s="4">
        <v>0</v>
      </c>
      <c r="L427" s="1">
        <v>18</v>
      </c>
      <c r="M427" s="1">
        <v>18</v>
      </c>
      <c r="N427" s="1">
        <v>18</v>
      </c>
      <c r="O427" s="1">
        <v>14</v>
      </c>
      <c r="P427" s="1">
        <v>17</v>
      </c>
      <c r="Q427" s="1">
        <v>18</v>
      </c>
      <c r="R427" s="4">
        <v>9.8000000000000004E-2</v>
      </c>
      <c r="S427" s="4">
        <v>0.13400000000000001</v>
      </c>
      <c r="T427" s="4">
        <v>0.13500000000000001</v>
      </c>
      <c r="U427" s="4">
        <f t="shared" si="58"/>
        <v>22.222222222222221</v>
      </c>
      <c r="V427" s="4">
        <f t="shared" si="59"/>
        <v>5.5555555555555554</v>
      </c>
      <c r="W427" s="4">
        <f t="shared" si="60"/>
        <v>0</v>
      </c>
    </row>
    <row r="428" spans="1:23" x14ac:dyDescent="0.3">
      <c r="A428" s="1">
        <f t="shared" si="54"/>
        <v>0</v>
      </c>
      <c r="B428" s="1" t="s">
        <v>11</v>
      </c>
      <c r="C428" s="1">
        <v>0.6</v>
      </c>
      <c r="D428" s="1">
        <v>3</v>
      </c>
      <c r="E428" s="1">
        <f t="shared" si="55"/>
        <v>107</v>
      </c>
      <c r="F428" s="1">
        <v>1</v>
      </c>
      <c r="G428" s="4">
        <f t="shared" si="56"/>
        <v>0</v>
      </c>
      <c r="H428" s="3">
        <f t="shared" si="57"/>
        <v>0.30499999999999999</v>
      </c>
      <c r="I428" s="4">
        <v>0.19800000000000001</v>
      </c>
      <c r="J428" s="4">
        <v>0.107</v>
      </c>
      <c r="K428" s="4">
        <v>0</v>
      </c>
      <c r="L428" s="1">
        <v>17</v>
      </c>
      <c r="M428" s="1">
        <v>17</v>
      </c>
      <c r="N428" s="1">
        <v>17</v>
      </c>
      <c r="O428" s="1">
        <v>17</v>
      </c>
      <c r="P428" s="1">
        <v>17</v>
      </c>
      <c r="Q428" s="1">
        <v>17</v>
      </c>
      <c r="R428" s="4">
        <v>7.8E-2</v>
      </c>
      <c r="S428" s="4">
        <v>0.13400000000000001</v>
      </c>
      <c r="T428" s="4">
        <v>0.129</v>
      </c>
      <c r="U428" s="4">
        <f t="shared" si="58"/>
        <v>0</v>
      </c>
      <c r="V428" s="4">
        <f t="shared" si="59"/>
        <v>0</v>
      </c>
      <c r="W428" s="4">
        <f t="shared" si="60"/>
        <v>0</v>
      </c>
    </row>
    <row r="429" spans="1:23" x14ac:dyDescent="0.3">
      <c r="A429" s="1">
        <f t="shared" si="54"/>
        <v>0</v>
      </c>
      <c r="B429" s="1" t="s">
        <v>11</v>
      </c>
      <c r="C429" s="1">
        <v>0.6</v>
      </c>
      <c r="D429" s="1">
        <v>4</v>
      </c>
      <c r="E429" s="1">
        <f t="shared" si="55"/>
        <v>107</v>
      </c>
      <c r="F429" s="1">
        <v>0</v>
      </c>
      <c r="G429" s="4">
        <f t="shared" si="56"/>
        <v>5.5555555555555554</v>
      </c>
      <c r="H429" s="3">
        <f t="shared" si="57"/>
        <v>1.7490000000000001</v>
      </c>
      <c r="I429" s="4">
        <v>0.48899999999999999</v>
      </c>
      <c r="J429" s="4">
        <v>0.19</v>
      </c>
      <c r="K429" s="4">
        <v>1.07</v>
      </c>
      <c r="L429" s="1">
        <v>18</v>
      </c>
      <c r="M429" s="1">
        <v>19</v>
      </c>
      <c r="N429" s="1">
        <v>19</v>
      </c>
      <c r="O429" s="1">
        <v>14</v>
      </c>
      <c r="P429" s="1">
        <v>17</v>
      </c>
      <c r="Q429" s="1">
        <v>18</v>
      </c>
      <c r="R429" s="4">
        <v>0.313</v>
      </c>
      <c r="S429" s="4">
        <v>0.13400000000000001</v>
      </c>
      <c r="T429" s="4">
        <v>0.19900000000000001</v>
      </c>
      <c r="U429" s="4" t="str">
        <f t="shared" si="58"/>
        <v>0</v>
      </c>
      <c r="V429" s="4" t="str">
        <f t="shared" si="59"/>
        <v>0</v>
      </c>
      <c r="W429" s="4" t="str">
        <f t="shared" si="60"/>
        <v>0</v>
      </c>
    </row>
    <row r="430" spans="1:23" x14ac:dyDescent="0.3">
      <c r="A430" s="1">
        <f t="shared" si="54"/>
        <v>0</v>
      </c>
      <c r="B430" s="1" t="s">
        <v>11</v>
      </c>
      <c r="C430" s="1">
        <v>0.6</v>
      </c>
      <c r="D430" s="1">
        <v>1</v>
      </c>
      <c r="E430" s="1">
        <f t="shared" si="55"/>
        <v>108</v>
      </c>
      <c r="F430" s="1">
        <v>1</v>
      </c>
      <c r="G430" s="4">
        <f t="shared" si="56"/>
        <v>0</v>
      </c>
      <c r="H430" s="3">
        <f t="shared" si="57"/>
        <v>1.4630000000000001</v>
      </c>
      <c r="I430" s="4">
        <v>0.23899999999999999</v>
      </c>
      <c r="J430" s="4">
        <v>1.224</v>
      </c>
      <c r="K430" s="4">
        <v>0</v>
      </c>
      <c r="L430" s="1">
        <v>17</v>
      </c>
      <c r="M430" s="1">
        <v>17</v>
      </c>
      <c r="N430" s="1">
        <v>17</v>
      </c>
      <c r="O430" s="1">
        <v>17</v>
      </c>
      <c r="P430" s="1">
        <v>17</v>
      </c>
      <c r="Q430" s="1">
        <v>17</v>
      </c>
      <c r="R430" s="4">
        <v>6.3E-2</v>
      </c>
      <c r="S430" s="4">
        <v>0.124</v>
      </c>
      <c r="T430" s="4">
        <v>0.17</v>
      </c>
      <c r="U430" s="4">
        <f t="shared" si="58"/>
        <v>0</v>
      </c>
      <c r="V430" s="4">
        <f t="shared" si="59"/>
        <v>0</v>
      </c>
      <c r="W430" s="4">
        <f t="shared" si="60"/>
        <v>0</v>
      </c>
    </row>
    <row r="431" spans="1:23" x14ac:dyDescent="0.3">
      <c r="A431" s="1">
        <f t="shared" si="54"/>
        <v>0</v>
      </c>
      <c r="B431" s="1" t="s">
        <v>11</v>
      </c>
      <c r="C431" s="1">
        <v>0.6</v>
      </c>
      <c r="D431" s="1">
        <v>2</v>
      </c>
      <c r="E431" s="1">
        <f t="shared" si="55"/>
        <v>108</v>
      </c>
      <c r="F431" s="1">
        <v>1</v>
      </c>
      <c r="G431" s="4">
        <f t="shared" si="56"/>
        <v>0</v>
      </c>
      <c r="H431" s="3">
        <f t="shared" si="57"/>
        <v>0.97599999999999998</v>
      </c>
      <c r="I431" s="4">
        <v>0.24</v>
      </c>
      <c r="J431" s="4">
        <v>0.73599999999999999</v>
      </c>
      <c r="K431" s="4">
        <v>0</v>
      </c>
      <c r="L431" s="1">
        <v>17</v>
      </c>
      <c r="M431" s="1">
        <v>17</v>
      </c>
      <c r="N431" s="1">
        <v>17</v>
      </c>
      <c r="O431" s="1">
        <v>17</v>
      </c>
      <c r="P431" s="1">
        <v>17</v>
      </c>
      <c r="Q431" s="1">
        <v>17</v>
      </c>
      <c r="R431" s="4">
        <v>7.0000000000000007E-2</v>
      </c>
      <c r="S431" s="4">
        <v>0.124</v>
      </c>
      <c r="T431" s="4">
        <v>0.16900000000000001</v>
      </c>
      <c r="U431" s="4">
        <f t="shared" si="58"/>
        <v>0</v>
      </c>
      <c r="V431" s="4">
        <f t="shared" si="59"/>
        <v>0</v>
      </c>
      <c r="W431" s="4">
        <f t="shared" si="60"/>
        <v>0</v>
      </c>
    </row>
    <row r="432" spans="1:23" x14ac:dyDescent="0.3">
      <c r="A432" s="1">
        <f t="shared" si="54"/>
        <v>0</v>
      </c>
      <c r="B432" s="1" t="s">
        <v>11</v>
      </c>
      <c r="C432" s="1">
        <v>0.6</v>
      </c>
      <c r="D432" s="1">
        <v>3</v>
      </c>
      <c r="E432" s="1">
        <f t="shared" si="55"/>
        <v>108</v>
      </c>
      <c r="F432" s="1">
        <v>1</v>
      </c>
      <c r="G432" s="4">
        <f t="shared" si="56"/>
        <v>0</v>
      </c>
      <c r="H432" s="3">
        <f t="shared" si="57"/>
        <v>1.0389999999999999</v>
      </c>
      <c r="I432" s="4">
        <v>0.25899999999999995</v>
      </c>
      <c r="J432" s="4">
        <v>0.78</v>
      </c>
      <c r="K432" s="4">
        <v>0</v>
      </c>
      <c r="L432" s="1">
        <v>17</v>
      </c>
      <c r="M432" s="1">
        <v>17</v>
      </c>
      <c r="N432" s="1">
        <v>17</v>
      </c>
      <c r="O432" s="1">
        <v>17</v>
      </c>
      <c r="P432" s="1">
        <v>17</v>
      </c>
      <c r="Q432" s="1">
        <v>17</v>
      </c>
      <c r="R432" s="4">
        <v>5.0999999999999997E-2</v>
      </c>
      <c r="S432" s="4">
        <v>0.124</v>
      </c>
      <c r="T432" s="4">
        <v>0.18099999999999999</v>
      </c>
      <c r="U432" s="4">
        <f t="shared" si="58"/>
        <v>0</v>
      </c>
      <c r="V432" s="4">
        <f t="shared" si="59"/>
        <v>0</v>
      </c>
      <c r="W432" s="4">
        <f t="shared" si="60"/>
        <v>0</v>
      </c>
    </row>
    <row r="433" spans="1:23" x14ac:dyDescent="0.3">
      <c r="A433" s="1">
        <f t="shared" si="54"/>
        <v>0</v>
      </c>
      <c r="B433" s="1" t="s">
        <v>11</v>
      </c>
      <c r="C433" s="1">
        <v>0.6</v>
      </c>
      <c r="D433" s="1">
        <v>4</v>
      </c>
      <c r="E433" s="1">
        <f t="shared" si="55"/>
        <v>108</v>
      </c>
      <c r="F433" s="1">
        <v>1</v>
      </c>
      <c r="G433" s="4">
        <f t="shared" si="56"/>
        <v>0</v>
      </c>
      <c r="H433" s="3">
        <f t="shared" si="57"/>
        <v>0.79699999999999993</v>
      </c>
      <c r="I433" s="4">
        <v>0.317</v>
      </c>
      <c r="J433" s="4">
        <v>0.48</v>
      </c>
      <c r="K433" s="4">
        <v>0</v>
      </c>
      <c r="L433" s="1">
        <v>18</v>
      </c>
      <c r="M433" s="1">
        <v>18</v>
      </c>
      <c r="N433" s="1">
        <v>18</v>
      </c>
      <c r="O433" s="1">
        <v>15</v>
      </c>
      <c r="P433" s="1">
        <v>17</v>
      </c>
      <c r="Q433" s="1">
        <v>18</v>
      </c>
      <c r="R433" s="4">
        <v>0.14000000000000001</v>
      </c>
      <c r="S433" s="4">
        <v>0.124</v>
      </c>
      <c r="T433" s="4">
        <v>0.17899999999999999</v>
      </c>
      <c r="U433" s="4">
        <f t="shared" si="58"/>
        <v>16.666666666666664</v>
      </c>
      <c r="V433" s="4">
        <f t="shared" si="59"/>
        <v>5.5555555555555554</v>
      </c>
      <c r="W433" s="4">
        <f t="shared" si="60"/>
        <v>0</v>
      </c>
    </row>
    <row r="434" spans="1:23" x14ac:dyDescent="0.3">
      <c r="A434" s="1">
        <f t="shared" si="54"/>
        <v>0</v>
      </c>
      <c r="B434" s="1" t="s">
        <v>11</v>
      </c>
      <c r="C434" s="1">
        <v>0.6</v>
      </c>
      <c r="D434" s="1">
        <v>1</v>
      </c>
      <c r="E434" s="1">
        <f t="shared" si="55"/>
        <v>109</v>
      </c>
      <c r="F434" s="1">
        <v>1</v>
      </c>
      <c r="G434" s="4">
        <f t="shared" si="56"/>
        <v>0</v>
      </c>
      <c r="H434" s="3">
        <f t="shared" si="57"/>
        <v>2.4950000000000001</v>
      </c>
      <c r="I434" s="4">
        <v>0.38</v>
      </c>
      <c r="J434" s="4">
        <v>2.1150000000000002</v>
      </c>
      <c r="K434" s="4">
        <v>0</v>
      </c>
      <c r="L434" s="1">
        <v>18</v>
      </c>
      <c r="M434" s="1">
        <v>18</v>
      </c>
      <c r="N434" s="1">
        <v>18</v>
      </c>
      <c r="O434" s="1">
        <v>15</v>
      </c>
      <c r="P434" s="1">
        <v>17</v>
      </c>
      <c r="Q434" s="1">
        <v>18</v>
      </c>
      <c r="R434" s="4">
        <v>8.8999999999999996E-2</v>
      </c>
      <c r="S434" s="4">
        <v>8.3000000000000004E-2</v>
      </c>
      <c r="T434" s="4">
        <v>0.25800000000000001</v>
      </c>
      <c r="U434" s="4">
        <f t="shared" si="58"/>
        <v>16.666666666666664</v>
      </c>
      <c r="V434" s="4">
        <f t="shared" si="59"/>
        <v>5.5555555555555554</v>
      </c>
      <c r="W434" s="4">
        <f t="shared" si="60"/>
        <v>0</v>
      </c>
    </row>
    <row r="435" spans="1:23" x14ac:dyDescent="0.3">
      <c r="A435" s="1">
        <f t="shared" si="54"/>
        <v>0</v>
      </c>
      <c r="B435" s="1" t="s">
        <v>11</v>
      </c>
      <c r="C435" s="1">
        <v>0.6</v>
      </c>
      <c r="D435" s="1">
        <v>2</v>
      </c>
      <c r="E435" s="1">
        <f t="shared" si="55"/>
        <v>109</v>
      </c>
      <c r="F435" s="1">
        <v>1</v>
      </c>
      <c r="G435" s="4">
        <f t="shared" si="56"/>
        <v>0</v>
      </c>
      <c r="H435" s="3">
        <f t="shared" si="57"/>
        <v>2.206</v>
      </c>
      <c r="I435" s="4">
        <v>0.38700000000000001</v>
      </c>
      <c r="J435" s="4">
        <v>1.819</v>
      </c>
      <c r="K435" s="4">
        <v>0</v>
      </c>
      <c r="L435" s="1">
        <v>18</v>
      </c>
      <c r="M435" s="1">
        <v>18</v>
      </c>
      <c r="N435" s="1">
        <v>18</v>
      </c>
      <c r="O435" s="1">
        <v>15</v>
      </c>
      <c r="P435" s="1">
        <v>17</v>
      </c>
      <c r="Q435" s="1">
        <v>18</v>
      </c>
      <c r="R435" s="4">
        <v>0.152</v>
      </c>
      <c r="S435" s="4">
        <v>8.3000000000000004E-2</v>
      </c>
      <c r="T435" s="4">
        <v>0.25700000000000001</v>
      </c>
      <c r="U435" s="4">
        <f t="shared" si="58"/>
        <v>16.666666666666664</v>
      </c>
      <c r="V435" s="4">
        <f t="shared" si="59"/>
        <v>5.5555555555555554</v>
      </c>
      <c r="W435" s="4">
        <f t="shared" si="60"/>
        <v>0</v>
      </c>
    </row>
    <row r="436" spans="1:23" x14ac:dyDescent="0.3">
      <c r="A436" s="1">
        <f t="shared" si="54"/>
        <v>0</v>
      </c>
      <c r="B436" s="1" t="s">
        <v>11</v>
      </c>
      <c r="C436" s="1">
        <v>0.6</v>
      </c>
      <c r="D436" s="1">
        <v>3</v>
      </c>
      <c r="E436" s="1">
        <f t="shared" si="55"/>
        <v>109</v>
      </c>
      <c r="F436" s="1">
        <v>1</v>
      </c>
      <c r="G436" s="4">
        <f t="shared" si="56"/>
        <v>0</v>
      </c>
      <c r="H436" s="3">
        <f t="shared" si="57"/>
        <v>2.4859999999999998</v>
      </c>
      <c r="I436" s="4">
        <v>0.40500000000000003</v>
      </c>
      <c r="J436" s="4">
        <v>2.081</v>
      </c>
      <c r="K436" s="4">
        <v>0</v>
      </c>
      <c r="L436" s="1">
        <v>18</v>
      </c>
      <c r="M436" s="1">
        <v>18</v>
      </c>
      <c r="N436" s="1">
        <v>18</v>
      </c>
      <c r="O436" s="1">
        <v>15</v>
      </c>
      <c r="P436" s="1">
        <v>17</v>
      </c>
      <c r="Q436" s="1">
        <v>18</v>
      </c>
      <c r="R436" s="4">
        <v>0.16900000000000001</v>
      </c>
      <c r="S436" s="4">
        <v>8.3000000000000004E-2</v>
      </c>
      <c r="T436" s="4">
        <v>0.253</v>
      </c>
      <c r="U436" s="4">
        <f t="shared" si="58"/>
        <v>16.666666666666664</v>
      </c>
      <c r="V436" s="4">
        <f t="shared" si="59"/>
        <v>5.5555555555555554</v>
      </c>
      <c r="W436" s="4">
        <f t="shared" si="60"/>
        <v>0</v>
      </c>
    </row>
    <row r="437" spans="1:23" x14ac:dyDescent="0.3">
      <c r="A437" s="1">
        <f t="shared" si="54"/>
        <v>0</v>
      </c>
      <c r="B437" s="1" t="s">
        <v>11</v>
      </c>
      <c r="C437" s="1">
        <v>0.6</v>
      </c>
      <c r="D437" s="1">
        <v>4</v>
      </c>
      <c r="E437" s="1">
        <f t="shared" si="55"/>
        <v>109</v>
      </c>
      <c r="F437" s="1">
        <v>1</v>
      </c>
      <c r="G437" s="4">
        <f t="shared" si="56"/>
        <v>0</v>
      </c>
      <c r="H437" s="3">
        <f t="shared" si="57"/>
        <v>2.3140000000000001</v>
      </c>
      <c r="I437" s="4">
        <v>0.35000000000000003</v>
      </c>
      <c r="J437" s="4">
        <v>1.964</v>
      </c>
      <c r="K437" s="4">
        <v>0</v>
      </c>
      <c r="L437" s="1">
        <v>18</v>
      </c>
      <c r="M437" s="1">
        <v>18</v>
      </c>
      <c r="N437" s="1">
        <v>18</v>
      </c>
      <c r="O437" s="1">
        <v>15</v>
      </c>
      <c r="P437" s="1">
        <v>17</v>
      </c>
      <c r="Q437" s="1">
        <v>18</v>
      </c>
      <c r="R437" s="4">
        <v>0.13400000000000001</v>
      </c>
      <c r="S437" s="4">
        <v>8.3000000000000004E-2</v>
      </c>
      <c r="T437" s="4">
        <v>0.20300000000000001</v>
      </c>
      <c r="U437" s="4">
        <f t="shared" si="58"/>
        <v>16.666666666666664</v>
      </c>
      <c r="V437" s="4">
        <f t="shared" si="59"/>
        <v>5.5555555555555554</v>
      </c>
      <c r="W437" s="4">
        <f t="shared" si="60"/>
        <v>0</v>
      </c>
    </row>
    <row r="438" spans="1:23" x14ac:dyDescent="0.3">
      <c r="A438" s="1">
        <f t="shared" si="54"/>
        <v>0</v>
      </c>
      <c r="B438" s="1" t="s">
        <v>11</v>
      </c>
      <c r="C438" s="1">
        <v>0.6</v>
      </c>
      <c r="D438" s="1">
        <v>1</v>
      </c>
      <c r="E438" s="1">
        <f t="shared" si="55"/>
        <v>110</v>
      </c>
      <c r="F438" s="1">
        <v>1</v>
      </c>
      <c r="G438" s="4">
        <f t="shared" si="56"/>
        <v>0</v>
      </c>
      <c r="H438" s="3">
        <f t="shared" si="57"/>
        <v>0.878</v>
      </c>
      <c r="I438" s="4">
        <v>0.36199999999999999</v>
      </c>
      <c r="J438" s="4">
        <v>0.51600000000000001</v>
      </c>
      <c r="K438" s="4">
        <v>0</v>
      </c>
      <c r="L438" s="1">
        <v>19</v>
      </c>
      <c r="M438" s="1">
        <v>19</v>
      </c>
      <c r="N438" s="1">
        <v>19</v>
      </c>
      <c r="O438" s="1">
        <v>13</v>
      </c>
      <c r="P438" s="1">
        <v>19</v>
      </c>
      <c r="Q438" s="1">
        <v>18</v>
      </c>
      <c r="R438" s="4">
        <v>8.4000000000000005E-2</v>
      </c>
      <c r="S438" s="4">
        <v>8.2000000000000003E-2</v>
      </c>
      <c r="T438" s="4">
        <v>0.246</v>
      </c>
      <c r="U438" s="4">
        <f t="shared" si="58"/>
        <v>31.578947368421051</v>
      </c>
      <c r="V438" s="4">
        <f t="shared" si="59"/>
        <v>0</v>
      </c>
      <c r="W438" s="4">
        <f t="shared" si="60"/>
        <v>5.2631578947368416</v>
      </c>
    </row>
    <row r="439" spans="1:23" x14ac:dyDescent="0.3">
      <c r="A439" s="1">
        <f t="shared" si="54"/>
        <v>0</v>
      </c>
      <c r="B439" s="1" t="s">
        <v>11</v>
      </c>
      <c r="C439" s="1">
        <v>0.6</v>
      </c>
      <c r="D439" s="1">
        <v>2</v>
      </c>
      <c r="E439" s="1">
        <f t="shared" si="55"/>
        <v>110</v>
      </c>
      <c r="F439" s="1">
        <v>1</v>
      </c>
      <c r="G439" s="4">
        <f t="shared" si="56"/>
        <v>0</v>
      </c>
      <c r="H439" s="3">
        <f t="shared" si="57"/>
        <v>0.78699999999999992</v>
      </c>
      <c r="I439" s="4">
        <v>0.33499999999999996</v>
      </c>
      <c r="J439" s="4">
        <v>0.45200000000000001</v>
      </c>
      <c r="K439" s="4">
        <v>0</v>
      </c>
      <c r="L439" s="1">
        <v>19</v>
      </c>
      <c r="M439" s="1">
        <v>19</v>
      </c>
      <c r="N439" s="1">
        <v>19</v>
      </c>
      <c r="O439" s="1">
        <v>13</v>
      </c>
      <c r="P439" s="1">
        <v>19</v>
      </c>
      <c r="Q439" s="1">
        <v>18</v>
      </c>
      <c r="R439" s="4">
        <v>0.153</v>
      </c>
      <c r="S439" s="4">
        <v>8.2000000000000003E-2</v>
      </c>
      <c r="T439" s="4">
        <v>0.21199999999999999</v>
      </c>
      <c r="U439" s="4">
        <f t="shared" si="58"/>
        <v>31.578947368421051</v>
      </c>
      <c r="V439" s="4">
        <f t="shared" si="59"/>
        <v>0</v>
      </c>
      <c r="W439" s="4">
        <f t="shared" si="60"/>
        <v>5.2631578947368416</v>
      </c>
    </row>
    <row r="440" spans="1:23" x14ac:dyDescent="0.3">
      <c r="A440" s="1">
        <f t="shared" si="54"/>
        <v>0</v>
      </c>
      <c r="B440" s="1" t="s">
        <v>11</v>
      </c>
      <c r="C440" s="1">
        <v>0.6</v>
      </c>
      <c r="D440" s="1">
        <v>3</v>
      </c>
      <c r="E440" s="1">
        <f t="shared" si="55"/>
        <v>110</v>
      </c>
      <c r="F440" s="1">
        <v>1</v>
      </c>
      <c r="G440" s="4">
        <f t="shared" si="56"/>
        <v>0</v>
      </c>
      <c r="H440" s="3">
        <f t="shared" si="57"/>
        <v>0.96299999999999997</v>
      </c>
      <c r="I440" s="4">
        <v>0.38600000000000001</v>
      </c>
      <c r="J440" s="4">
        <v>0.57699999999999996</v>
      </c>
      <c r="K440" s="4">
        <v>0</v>
      </c>
      <c r="L440" s="1">
        <v>19</v>
      </c>
      <c r="M440" s="1">
        <v>19</v>
      </c>
      <c r="N440" s="1">
        <v>19</v>
      </c>
      <c r="O440" s="1">
        <v>13</v>
      </c>
      <c r="P440" s="1">
        <v>19</v>
      </c>
      <c r="Q440" s="1">
        <v>18</v>
      </c>
      <c r="R440" s="4">
        <v>0.155</v>
      </c>
      <c r="S440" s="4">
        <v>8.2000000000000003E-2</v>
      </c>
      <c r="T440" s="4">
        <v>0.24299999999999999</v>
      </c>
      <c r="U440" s="4">
        <f t="shared" si="58"/>
        <v>31.578947368421051</v>
      </c>
      <c r="V440" s="4">
        <f t="shared" si="59"/>
        <v>0</v>
      </c>
      <c r="W440" s="4">
        <f t="shared" si="60"/>
        <v>5.2631578947368416</v>
      </c>
    </row>
    <row r="441" spans="1:23" x14ac:dyDescent="0.3">
      <c r="A441" s="1">
        <f t="shared" si="54"/>
        <v>0</v>
      </c>
      <c r="B441" s="1" t="s">
        <v>11</v>
      </c>
      <c r="C441" s="1">
        <v>0.6</v>
      </c>
      <c r="D441" s="1">
        <v>4</v>
      </c>
      <c r="E441" s="1">
        <f t="shared" si="55"/>
        <v>110</v>
      </c>
      <c r="F441" s="1">
        <v>0</v>
      </c>
      <c r="G441" s="4">
        <f t="shared" si="56"/>
        <v>5</v>
      </c>
      <c r="H441" s="3">
        <f t="shared" si="57"/>
        <v>2.2130000000000001</v>
      </c>
      <c r="I441" s="4">
        <v>0.68299999999999994</v>
      </c>
      <c r="J441" s="4">
        <v>0.5</v>
      </c>
      <c r="K441" s="4">
        <v>1.03</v>
      </c>
      <c r="L441" s="1">
        <v>20</v>
      </c>
      <c r="M441" s="1">
        <v>21</v>
      </c>
      <c r="N441" s="1">
        <v>21</v>
      </c>
      <c r="O441" s="1">
        <v>13</v>
      </c>
      <c r="P441" s="1">
        <v>19</v>
      </c>
      <c r="Q441" s="1">
        <v>20</v>
      </c>
      <c r="R441" s="4">
        <v>0.36899999999999999</v>
      </c>
      <c r="S441" s="4">
        <v>8.2000000000000003E-2</v>
      </c>
      <c r="T441" s="4">
        <v>0.224</v>
      </c>
      <c r="U441" s="4" t="str">
        <f t="shared" si="58"/>
        <v>0</v>
      </c>
      <c r="V441" s="4" t="str">
        <f t="shared" si="59"/>
        <v>0</v>
      </c>
      <c r="W441" s="4" t="str">
        <f t="shared" si="60"/>
        <v>0</v>
      </c>
    </row>
    <row r="442" spans="1:23" x14ac:dyDescent="0.3">
      <c r="A442" s="1">
        <f t="shared" si="54"/>
        <v>0</v>
      </c>
      <c r="B442" s="1" t="s">
        <v>11</v>
      </c>
      <c r="C442" s="1">
        <v>0.6</v>
      </c>
      <c r="D442" s="1">
        <v>1</v>
      </c>
      <c r="E442" s="1">
        <f t="shared" si="55"/>
        <v>111</v>
      </c>
      <c r="F442" s="1">
        <v>1</v>
      </c>
      <c r="G442" s="4">
        <f t="shared" si="56"/>
        <v>0</v>
      </c>
      <c r="H442" s="3">
        <f t="shared" si="57"/>
        <v>7.7490000000000006</v>
      </c>
      <c r="I442" s="4">
        <v>0.27500000000000002</v>
      </c>
      <c r="J442" s="4">
        <v>7.4740000000000002</v>
      </c>
      <c r="K442" s="4">
        <v>0</v>
      </c>
      <c r="L442" s="1">
        <v>18</v>
      </c>
      <c r="M442" s="1">
        <v>18</v>
      </c>
      <c r="N442" s="1">
        <v>18</v>
      </c>
      <c r="O442" s="1">
        <v>18</v>
      </c>
      <c r="P442" s="1">
        <v>18</v>
      </c>
      <c r="Q442" s="1">
        <v>18</v>
      </c>
      <c r="R442" s="4">
        <v>0.05</v>
      </c>
      <c r="S442" s="4">
        <v>8.8999999999999996E-2</v>
      </c>
      <c r="T442" s="4">
        <v>0.20899999999999999</v>
      </c>
      <c r="U442" s="4">
        <f t="shared" si="58"/>
        <v>0</v>
      </c>
      <c r="V442" s="4">
        <f t="shared" si="59"/>
        <v>0</v>
      </c>
      <c r="W442" s="4">
        <f t="shared" si="60"/>
        <v>0</v>
      </c>
    </row>
    <row r="443" spans="1:23" x14ac:dyDescent="0.3">
      <c r="A443" s="1">
        <f t="shared" si="54"/>
        <v>0</v>
      </c>
      <c r="B443" s="1" t="s">
        <v>11</v>
      </c>
      <c r="C443" s="1">
        <v>0.6</v>
      </c>
      <c r="D443" s="1">
        <v>2</v>
      </c>
      <c r="E443" s="1">
        <f t="shared" si="55"/>
        <v>111</v>
      </c>
      <c r="F443" s="1">
        <v>1</v>
      </c>
      <c r="G443" s="4">
        <f t="shared" si="56"/>
        <v>0</v>
      </c>
      <c r="H443" s="3">
        <f t="shared" si="57"/>
        <v>7.38</v>
      </c>
      <c r="I443" s="4">
        <v>0.33400000000000002</v>
      </c>
      <c r="J443" s="4">
        <v>7.0460000000000003</v>
      </c>
      <c r="K443" s="4">
        <v>0</v>
      </c>
      <c r="L443" s="1">
        <v>19</v>
      </c>
      <c r="M443" s="1">
        <v>19</v>
      </c>
      <c r="N443" s="1">
        <v>19</v>
      </c>
      <c r="O443" s="1">
        <v>16</v>
      </c>
      <c r="P443" s="1">
        <v>18</v>
      </c>
      <c r="Q443" s="1">
        <v>19</v>
      </c>
      <c r="R443" s="4">
        <v>0.16400000000000001</v>
      </c>
      <c r="S443" s="4">
        <v>8.8999999999999996E-2</v>
      </c>
      <c r="T443" s="4">
        <v>0.186</v>
      </c>
      <c r="U443" s="4">
        <f t="shared" si="58"/>
        <v>15.789473684210526</v>
      </c>
      <c r="V443" s="4">
        <f t="shared" si="59"/>
        <v>5.2631578947368416</v>
      </c>
      <c r="W443" s="4">
        <f t="shared" si="60"/>
        <v>0</v>
      </c>
    </row>
    <row r="444" spans="1:23" x14ac:dyDescent="0.3">
      <c r="A444" s="1">
        <f t="shared" si="54"/>
        <v>0</v>
      </c>
      <c r="B444" s="1" t="s">
        <v>11</v>
      </c>
      <c r="C444" s="1">
        <v>0.6</v>
      </c>
      <c r="D444" s="1">
        <v>3</v>
      </c>
      <c r="E444" s="1">
        <f t="shared" si="55"/>
        <v>111</v>
      </c>
      <c r="F444" s="1">
        <v>1</v>
      </c>
      <c r="G444" s="4">
        <f t="shared" si="56"/>
        <v>0</v>
      </c>
      <c r="H444" s="3">
        <f t="shared" si="57"/>
        <v>7.9509999999999996</v>
      </c>
      <c r="I444" s="4">
        <v>0.316</v>
      </c>
      <c r="J444" s="4">
        <v>7.6349999999999998</v>
      </c>
      <c r="K444" s="4">
        <v>0</v>
      </c>
      <c r="L444" s="1">
        <v>18</v>
      </c>
      <c r="M444" s="1">
        <v>18</v>
      </c>
      <c r="N444" s="1">
        <v>18</v>
      </c>
      <c r="O444" s="1">
        <v>18</v>
      </c>
      <c r="P444" s="1">
        <v>18</v>
      </c>
      <c r="Q444" s="1">
        <v>18</v>
      </c>
      <c r="R444" s="4">
        <v>7.0000000000000007E-2</v>
      </c>
      <c r="S444" s="4">
        <v>8.8999999999999996E-2</v>
      </c>
      <c r="T444" s="4">
        <v>0.224</v>
      </c>
      <c r="U444" s="4">
        <f t="shared" si="58"/>
        <v>0</v>
      </c>
      <c r="V444" s="4">
        <f t="shared" si="59"/>
        <v>0</v>
      </c>
      <c r="W444" s="4">
        <f t="shared" si="60"/>
        <v>0</v>
      </c>
    </row>
    <row r="445" spans="1:23" x14ac:dyDescent="0.3">
      <c r="A445" s="1">
        <f t="shared" si="54"/>
        <v>0</v>
      </c>
      <c r="B445" s="1" t="s">
        <v>11</v>
      </c>
      <c r="C445" s="1">
        <v>0.6</v>
      </c>
      <c r="D445" s="1">
        <v>4</v>
      </c>
      <c r="E445" s="1">
        <f t="shared" si="55"/>
        <v>111</v>
      </c>
      <c r="F445" s="1">
        <v>1</v>
      </c>
      <c r="G445" s="4">
        <f t="shared" si="56"/>
        <v>0</v>
      </c>
      <c r="H445" s="3">
        <f t="shared" si="57"/>
        <v>7.1680000000000001</v>
      </c>
      <c r="I445" s="4">
        <v>0.31700000000000006</v>
      </c>
      <c r="J445" s="4">
        <v>6.851</v>
      </c>
      <c r="K445" s="4">
        <v>0</v>
      </c>
      <c r="L445" s="1">
        <v>18</v>
      </c>
      <c r="M445" s="1">
        <v>18</v>
      </c>
      <c r="N445" s="1">
        <v>18</v>
      </c>
      <c r="O445" s="1">
        <v>18</v>
      </c>
      <c r="P445" s="1">
        <v>18</v>
      </c>
      <c r="Q445" s="1">
        <v>18</v>
      </c>
      <c r="R445" s="4">
        <v>9.7000000000000003E-2</v>
      </c>
      <c r="S445" s="4">
        <v>8.8999999999999996E-2</v>
      </c>
      <c r="T445" s="4">
        <v>0.22700000000000001</v>
      </c>
      <c r="U445" s="4">
        <f t="shared" si="58"/>
        <v>0</v>
      </c>
      <c r="V445" s="4">
        <f t="shared" si="59"/>
        <v>0</v>
      </c>
      <c r="W445" s="4">
        <f t="shared" si="60"/>
        <v>0</v>
      </c>
    </row>
    <row r="446" spans="1:23" x14ac:dyDescent="0.3">
      <c r="A446" s="1">
        <f t="shared" si="54"/>
        <v>0</v>
      </c>
      <c r="B446" s="1" t="s">
        <v>11</v>
      </c>
      <c r="C446" s="1">
        <v>0.6</v>
      </c>
      <c r="D446" s="1">
        <v>1</v>
      </c>
      <c r="E446" s="1">
        <f t="shared" si="55"/>
        <v>112</v>
      </c>
      <c r="F446" s="1">
        <v>1</v>
      </c>
      <c r="G446" s="4">
        <f t="shared" si="56"/>
        <v>0</v>
      </c>
      <c r="H446" s="3">
        <f t="shared" si="57"/>
        <v>0.23399999999999999</v>
      </c>
      <c r="I446" s="4">
        <v>0.21899999999999997</v>
      </c>
      <c r="J446" s="4">
        <v>1.4999999999999999E-2</v>
      </c>
      <c r="K446" s="4">
        <v>0</v>
      </c>
      <c r="L446" s="1">
        <v>17</v>
      </c>
      <c r="M446" s="1">
        <v>17</v>
      </c>
      <c r="N446" s="1">
        <v>17</v>
      </c>
      <c r="O446" s="1">
        <v>17</v>
      </c>
      <c r="P446" s="1">
        <v>17</v>
      </c>
      <c r="Q446" s="1">
        <v>17</v>
      </c>
      <c r="R446" s="4">
        <v>7.4999999999999997E-2</v>
      </c>
      <c r="S446" s="4">
        <v>0.128</v>
      </c>
      <c r="T446" s="4">
        <v>0.14899999999999999</v>
      </c>
      <c r="U446" s="4">
        <f t="shared" si="58"/>
        <v>0</v>
      </c>
      <c r="V446" s="4">
        <f t="shared" si="59"/>
        <v>0</v>
      </c>
      <c r="W446" s="4">
        <f t="shared" si="60"/>
        <v>0</v>
      </c>
    </row>
    <row r="447" spans="1:23" x14ac:dyDescent="0.3">
      <c r="A447" s="1">
        <f t="shared" si="54"/>
        <v>0</v>
      </c>
      <c r="B447" s="1" t="s">
        <v>11</v>
      </c>
      <c r="C447" s="1">
        <v>0.6</v>
      </c>
      <c r="D447" s="1">
        <v>2</v>
      </c>
      <c r="E447" s="1">
        <f t="shared" si="55"/>
        <v>112</v>
      </c>
      <c r="F447" s="1">
        <v>1</v>
      </c>
      <c r="G447" s="4">
        <f t="shared" si="56"/>
        <v>0</v>
      </c>
      <c r="H447" s="3">
        <f t="shared" si="57"/>
        <v>0.22500000000000003</v>
      </c>
      <c r="I447" s="4">
        <v>0.21000000000000002</v>
      </c>
      <c r="J447" s="4">
        <v>1.4999999999999999E-2</v>
      </c>
      <c r="K447" s="4">
        <v>0</v>
      </c>
      <c r="L447" s="1">
        <v>17</v>
      </c>
      <c r="M447" s="1">
        <v>17</v>
      </c>
      <c r="N447" s="1">
        <v>17</v>
      </c>
      <c r="O447" s="1">
        <v>17</v>
      </c>
      <c r="P447" s="1">
        <v>17</v>
      </c>
      <c r="Q447" s="1">
        <v>17</v>
      </c>
      <c r="R447" s="4">
        <v>4.8000000000000001E-2</v>
      </c>
      <c r="S447" s="4">
        <v>0.128</v>
      </c>
      <c r="T447" s="4">
        <v>0.13800000000000001</v>
      </c>
      <c r="U447" s="4">
        <f t="shared" si="58"/>
        <v>0</v>
      </c>
      <c r="V447" s="4">
        <f t="shared" si="59"/>
        <v>0</v>
      </c>
      <c r="W447" s="4">
        <f t="shared" si="60"/>
        <v>0</v>
      </c>
    </row>
    <row r="448" spans="1:23" x14ac:dyDescent="0.3">
      <c r="A448" s="1">
        <f t="shared" si="54"/>
        <v>0</v>
      </c>
      <c r="B448" s="1" t="s">
        <v>11</v>
      </c>
      <c r="C448" s="1">
        <v>0.6</v>
      </c>
      <c r="D448" s="1">
        <v>3</v>
      </c>
      <c r="E448" s="1">
        <f t="shared" si="55"/>
        <v>112</v>
      </c>
      <c r="F448" s="1">
        <v>1</v>
      </c>
      <c r="G448" s="4">
        <f t="shared" si="56"/>
        <v>0</v>
      </c>
      <c r="H448" s="3">
        <f t="shared" si="57"/>
        <v>0.374</v>
      </c>
      <c r="I448" s="4">
        <v>0.35499999999999998</v>
      </c>
      <c r="J448" s="4">
        <v>1.9E-2</v>
      </c>
      <c r="K448" s="4">
        <v>0</v>
      </c>
      <c r="L448" s="1">
        <v>18</v>
      </c>
      <c r="M448" s="1">
        <v>18</v>
      </c>
      <c r="N448" s="1">
        <v>18</v>
      </c>
      <c r="O448" s="1">
        <v>13</v>
      </c>
      <c r="P448" s="1">
        <v>17</v>
      </c>
      <c r="Q448" s="1">
        <v>17</v>
      </c>
      <c r="R448" s="4">
        <v>0.159</v>
      </c>
      <c r="S448" s="4">
        <v>0.128</v>
      </c>
      <c r="T448" s="4">
        <v>0.21099999999999999</v>
      </c>
      <c r="U448" s="4">
        <f t="shared" si="58"/>
        <v>27.777777777777779</v>
      </c>
      <c r="V448" s="4">
        <f t="shared" si="59"/>
        <v>5.5555555555555554</v>
      </c>
      <c r="W448" s="4">
        <f t="shared" si="60"/>
        <v>5.5555555555555554</v>
      </c>
    </row>
    <row r="449" spans="1:23" x14ac:dyDescent="0.3">
      <c r="A449" s="1">
        <f t="shared" si="54"/>
        <v>0</v>
      </c>
      <c r="B449" s="1" t="s">
        <v>11</v>
      </c>
      <c r="C449" s="1">
        <v>0.6</v>
      </c>
      <c r="D449" s="1">
        <v>4</v>
      </c>
      <c r="E449" s="1">
        <f t="shared" si="55"/>
        <v>112</v>
      </c>
      <c r="F449" s="1">
        <v>1</v>
      </c>
      <c r="G449" s="4">
        <f t="shared" si="56"/>
        <v>0</v>
      </c>
      <c r="H449" s="3">
        <f t="shared" si="57"/>
        <v>0.35800000000000004</v>
      </c>
      <c r="I449" s="4">
        <v>0.34100000000000003</v>
      </c>
      <c r="J449" s="4">
        <v>1.7000000000000001E-2</v>
      </c>
      <c r="K449" s="4">
        <v>0</v>
      </c>
      <c r="L449" s="1">
        <v>18</v>
      </c>
      <c r="M449" s="1">
        <v>18</v>
      </c>
      <c r="N449" s="1">
        <v>18</v>
      </c>
      <c r="O449" s="1">
        <v>13</v>
      </c>
      <c r="P449" s="1">
        <v>17</v>
      </c>
      <c r="Q449" s="1">
        <v>17</v>
      </c>
      <c r="R449" s="4">
        <v>0.19</v>
      </c>
      <c r="S449" s="4">
        <v>0.128</v>
      </c>
      <c r="T449" s="4">
        <v>0.18</v>
      </c>
      <c r="U449" s="4">
        <f t="shared" si="58"/>
        <v>27.777777777777779</v>
      </c>
      <c r="V449" s="4">
        <f t="shared" si="59"/>
        <v>5.5555555555555554</v>
      </c>
      <c r="W449" s="4">
        <f t="shared" si="60"/>
        <v>5.5555555555555554</v>
      </c>
    </row>
    <row r="450" spans="1:23" x14ac:dyDescent="0.3">
      <c r="A450" s="1">
        <f t="shared" ref="A450:A513" si="65">IF(MOD(E450,25)=0,1,0)</f>
        <v>0</v>
      </c>
      <c r="B450" s="1" t="s">
        <v>11</v>
      </c>
      <c r="C450" s="1">
        <v>0.6</v>
      </c>
      <c r="D450" s="1">
        <v>1</v>
      </c>
      <c r="E450" s="1">
        <f t="shared" si="55"/>
        <v>113</v>
      </c>
      <c r="F450" s="1">
        <v>1</v>
      </c>
      <c r="G450" s="4">
        <f t="shared" si="56"/>
        <v>0</v>
      </c>
      <c r="H450" s="3">
        <f t="shared" si="57"/>
        <v>0.24299999999999997</v>
      </c>
      <c r="I450" s="4">
        <v>0.21299999999999997</v>
      </c>
      <c r="J450" s="4">
        <v>0.03</v>
      </c>
      <c r="K450" s="4">
        <v>0</v>
      </c>
      <c r="L450" s="1">
        <v>17</v>
      </c>
      <c r="M450" s="1">
        <v>17</v>
      </c>
      <c r="N450" s="1">
        <v>17</v>
      </c>
      <c r="O450" s="1">
        <v>17</v>
      </c>
      <c r="P450" s="1">
        <v>17</v>
      </c>
      <c r="Q450" s="1">
        <v>17</v>
      </c>
      <c r="R450" s="4">
        <v>4.7E-2</v>
      </c>
      <c r="S450" s="4">
        <v>0.14699999999999999</v>
      </c>
      <c r="T450" s="4">
        <v>0.14299999999999999</v>
      </c>
      <c r="U450" s="4">
        <f t="shared" si="58"/>
        <v>0</v>
      </c>
      <c r="V450" s="4">
        <f t="shared" si="59"/>
        <v>0</v>
      </c>
      <c r="W450" s="4">
        <f t="shared" si="60"/>
        <v>0</v>
      </c>
    </row>
    <row r="451" spans="1:23" x14ac:dyDescent="0.3">
      <c r="A451" s="1">
        <f t="shared" si="65"/>
        <v>0</v>
      </c>
      <c r="B451" s="1" t="s">
        <v>11</v>
      </c>
      <c r="C451" s="1">
        <v>0.6</v>
      </c>
      <c r="D451" s="1">
        <v>2</v>
      </c>
      <c r="E451" s="1">
        <f t="shared" ref="E451:E514" si="66">_xlfn.CEILING.MATH((ROW(E451)-1)/4)</f>
        <v>113</v>
      </c>
      <c r="F451" s="1">
        <v>1</v>
      </c>
      <c r="G451" s="4">
        <f t="shared" ref="G451:G514" si="67">(M451-L451)/L451*100</f>
        <v>0</v>
      </c>
      <c r="H451" s="3">
        <f t="shared" ref="H451:H514" si="68">I451+K451+J451</f>
        <v>0.26500000000000001</v>
      </c>
      <c r="I451" s="4">
        <v>0.20100000000000001</v>
      </c>
      <c r="J451" s="4">
        <v>6.4000000000000001E-2</v>
      </c>
      <c r="K451" s="4">
        <v>0</v>
      </c>
      <c r="L451" s="1">
        <v>17</v>
      </c>
      <c r="M451" s="1">
        <v>17</v>
      </c>
      <c r="N451" s="1">
        <v>17</v>
      </c>
      <c r="O451" s="1">
        <v>17</v>
      </c>
      <c r="P451" s="1">
        <v>17</v>
      </c>
      <c r="Q451" s="1">
        <v>17</v>
      </c>
      <c r="R451" s="4">
        <v>4.7E-2</v>
      </c>
      <c r="S451" s="4">
        <v>0.14699999999999999</v>
      </c>
      <c r="T451" s="4">
        <v>0.13100000000000001</v>
      </c>
      <c r="U451" s="4">
        <f t="shared" ref="U451:U514" si="69">IF(F451=1,(M451-O451)/M451*100,"0")</f>
        <v>0</v>
      </c>
      <c r="V451" s="4">
        <f t="shared" ref="V451:V514" si="70">IF(F451=1,(M451-P451)/M451*100,"0")</f>
        <v>0</v>
      </c>
      <c r="W451" s="4">
        <f t="shared" ref="W451:W514" si="71">IF(F451=1,(M451-Q451)/M451*100,"0")</f>
        <v>0</v>
      </c>
    </row>
    <row r="452" spans="1:23" x14ac:dyDescent="0.3">
      <c r="A452" s="1">
        <f t="shared" si="65"/>
        <v>0</v>
      </c>
      <c r="B452" s="1" t="s">
        <v>11</v>
      </c>
      <c r="C452" s="1">
        <v>0.6</v>
      </c>
      <c r="D452" s="1">
        <v>3</v>
      </c>
      <c r="E452" s="1">
        <f t="shared" si="66"/>
        <v>113</v>
      </c>
      <c r="F452" s="1">
        <v>1</v>
      </c>
      <c r="G452" s="4">
        <f t="shared" si="67"/>
        <v>0</v>
      </c>
      <c r="H452" s="3">
        <f t="shared" si="68"/>
        <v>0.44700000000000001</v>
      </c>
      <c r="I452" s="4">
        <v>0.38600000000000001</v>
      </c>
      <c r="J452" s="4">
        <v>6.0999999999999999E-2</v>
      </c>
      <c r="K452" s="4">
        <v>0</v>
      </c>
      <c r="L452" s="1">
        <v>18</v>
      </c>
      <c r="M452" s="1">
        <v>18</v>
      </c>
      <c r="N452" s="1">
        <v>18</v>
      </c>
      <c r="O452" s="1">
        <v>14</v>
      </c>
      <c r="P452" s="1">
        <v>17</v>
      </c>
      <c r="Q452" s="1">
        <v>18</v>
      </c>
      <c r="R452" s="4">
        <v>0.152</v>
      </c>
      <c r="S452" s="4">
        <v>0.14699999999999999</v>
      </c>
      <c r="T452" s="4">
        <v>0.24399999999999999</v>
      </c>
      <c r="U452" s="4">
        <f t="shared" si="69"/>
        <v>22.222222222222221</v>
      </c>
      <c r="V452" s="4">
        <f t="shared" si="70"/>
        <v>5.5555555555555554</v>
      </c>
      <c r="W452" s="4">
        <f t="shared" si="71"/>
        <v>0</v>
      </c>
    </row>
    <row r="453" spans="1:23" x14ac:dyDescent="0.3">
      <c r="A453" s="1">
        <f t="shared" si="65"/>
        <v>0</v>
      </c>
      <c r="B453" s="1" t="s">
        <v>11</v>
      </c>
      <c r="C453" s="1">
        <v>0.6</v>
      </c>
      <c r="D453" s="1">
        <v>4</v>
      </c>
      <c r="E453" s="1">
        <f t="shared" si="66"/>
        <v>113</v>
      </c>
      <c r="F453" s="1">
        <v>1</v>
      </c>
      <c r="G453" s="4">
        <f t="shared" si="67"/>
        <v>0</v>
      </c>
      <c r="H453" s="3">
        <f t="shared" si="68"/>
        <v>0.39700000000000002</v>
      </c>
      <c r="I453" s="4">
        <v>0.30900000000000005</v>
      </c>
      <c r="J453" s="4">
        <v>8.7999999999999995E-2</v>
      </c>
      <c r="K453" s="4">
        <v>0</v>
      </c>
      <c r="L453" s="1">
        <v>18</v>
      </c>
      <c r="M453" s="1">
        <v>18</v>
      </c>
      <c r="N453" s="1">
        <v>18</v>
      </c>
      <c r="O453" s="1">
        <v>14</v>
      </c>
      <c r="P453" s="1">
        <v>17</v>
      </c>
      <c r="Q453" s="1">
        <v>18</v>
      </c>
      <c r="R453" s="4">
        <v>0.184</v>
      </c>
      <c r="S453" s="4">
        <v>0.14699999999999999</v>
      </c>
      <c r="T453" s="4">
        <v>0.14499999999999999</v>
      </c>
      <c r="U453" s="4">
        <f t="shared" si="69"/>
        <v>22.222222222222221</v>
      </c>
      <c r="V453" s="4">
        <f t="shared" si="70"/>
        <v>5.5555555555555554</v>
      </c>
      <c r="W453" s="4">
        <f t="shared" si="71"/>
        <v>0</v>
      </c>
    </row>
    <row r="454" spans="1:23" x14ac:dyDescent="0.3">
      <c r="A454" s="1">
        <f t="shared" si="65"/>
        <v>0</v>
      </c>
      <c r="B454" s="1" t="s">
        <v>11</v>
      </c>
      <c r="C454" s="1">
        <v>0.6</v>
      </c>
      <c r="D454" s="1">
        <v>1</v>
      </c>
      <c r="E454" s="1">
        <f t="shared" si="66"/>
        <v>114</v>
      </c>
      <c r="F454" s="1">
        <v>1</v>
      </c>
      <c r="G454" s="4">
        <f t="shared" si="67"/>
        <v>0</v>
      </c>
      <c r="H454" s="3">
        <f t="shared" si="68"/>
        <v>0.36299999999999999</v>
      </c>
      <c r="I454" s="4">
        <v>0.251</v>
      </c>
      <c r="J454" s="4">
        <v>0.112</v>
      </c>
      <c r="K454" s="4">
        <v>0</v>
      </c>
      <c r="L454" s="1">
        <v>18</v>
      </c>
      <c r="M454" s="1">
        <v>18</v>
      </c>
      <c r="N454" s="1">
        <v>18</v>
      </c>
      <c r="O454" s="1">
        <v>18</v>
      </c>
      <c r="P454" s="1">
        <v>18</v>
      </c>
      <c r="Q454" s="1">
        <v>18</v>
      </c>
      <c r="R454" s="4">
        <v>6.6000000000000003E-2</v>
      </c>
      <c r="S454" s="4">
        <v>0.112</v>
      </c>
      <c r="T454" s="4">
        <v>0.182</v>
      </c>
      <c r="U454" s="4">
        <f t="shared" si="69"/>
        <v>0</v>
      </c>
      <c r="V454" s="4">
        <f t="shared" si="70"/>
        <v>0</v>
      </c>
      <c r="W454" s="4">
        <f t="shared" si="71"/>
        <v>0</v>
      </c>
    </row>
    <row r="455" spans="1:23" x14ac:dyDescent="0.3">
      <c r="A455" s="1">
        <f t="shared" si="65"/>
        <v>0</v>
      </c>
      <c r="B455" s="1" t="s">
        <v>11</v>
      </c>
      <c r="C455" s="1">
        <v>0.6</v>
      </c>
      <c r="D455" s="1">
        <v>2</v>
      </c>
      <c r="E455" s="1">
        <f t="shared" si="66"/>
        <v>114</v>
      </c>
      <c r="F455" s="1">
        <v>0</v>
      </c>
      <c r="G455" s="4">
        <f t="shared" si="67"/>
        <v>5.5555555555555554</v>
      </c>
      <c r="H455" s="3">
        <f t="shared" si="68"/>
        <v>1.61</v>
      </c>
      <c r="I455" s="4">
        <v>0.35399999999999998</v>
      </c>
      <c r="J455" s="4">
        <v>9.0999999999999998E-2</v>
      </c>
      <c r="K455" s="4">
        <v>1.165</v>
      </c>
      <c r="L455" s="1">
        <v>18</v>
      </c>
      <c r="M455" s="1">
        <v>19</v>
      </c>
      <c r="N455" s="1">
        <v>19</v>
      </c>
      <c r="O455" s="1">
        <v>13</v>
      </c>
      <c r="P455" s="1">
        <v>18</v>
      </c>
      <c r="Q455" s="1">
        <v>18</v>
      </c>
      <c r="R455" s="4">
        <v>0.109</v>
      </c>
      <c r="S455" s="4">
        <v>0.112</v>
      </c>
      <c r="T455" s="4">
        <v>0.20799999999999999</v>
      </c>
      <c r="U455" s="4" t="str">
        <f t="shared" si="69"/>
        <v>0</v>
      </c>
      <c r="V455" s="4" t="str">
        <f t="shared" si="70"/>
        <v>0</v>
      </c>
      <c r="W455" s="4" t="str">
        <f t="shared" si="71"/>
        <v>0</v>
      </c>
    </row>
    <row r="456" spans="1:23" x14ac:dyDescent="0.3">
      <c r="A456" s="1">
        <f t="shared" si="65"/>
        <v>0</v>
      </c>
      <c r="B456" s="1" t="s">
        <v>11</v>
      </c>
      <c r="C456" s="1">
        <v>0.6</v>
      </c>
      <c r="D456" s="1">
        <v>3</v>
      </c>
      <c r="E456" s="1">
        <f t="shared" si="66"/>
        <v>114</v>
      </c>
      <c r="F456" s="1">
        <v>1</v>
      </c>
      <c r="G456" s="4">
        <f t="shared" si="67"/>
        <v>0</v>
      </c>
      <c r="H456" s="3">
        <f t="shared" si="68"/>
        <v>2.12</v>
      </c>
      <c r="I456" s="4">
        <v>0.27800000000000002</v>
      </c>
      <c r="J456" s="4">
        <v>0.67700000000000005</v>
      </c>
      <c r="K456" s="4">
        <v>1.165</v>
      </c>
      <c r="L456" s="1">
        <v>18</v>
      </c>
      <c r="M456" s="1">
        <v>18</v>
      </c>
      <c r="N456" s="1">
        <v>18</v>
      </c>
      <c r="O456" s="1">
        <v>18</v>
      </c>
      <c r="P456" s="1">
        <v>18</v>
      </c>
      <c r="Q456" s="1">
        <v>18</v>
      </c>
      <c r="R456" s="4">
        <v>0.1</v>
      </c>
      <c r="S456" s="4">
        <v>0.112</v>
      </c>
      <c r="T456" s="4">
        <v>0.187</v>
      </c>
      <c r="U456" s="4">
        <f t="shared" si="69"/>
        <v>0</v>
      </c>
      <c r="V456" s="4">
        <f t="shared" si="70"/>
        <v>0</v>
      </c>
      <c r="W456" s="4">
        <f t="shared" si="71"/>
        <v>0</v>
      </c>
    </row>
    <row r="457" spans="1:23" x14ac:dyDescent="0.3">
      <c r="A457" s="1">
        <f t="shared" si="65"/>
        <v>0</v>
      </c>
      <c r="B457" s="1" t="s">
        <v>11</v>
      </c>
      <c r="C457" s="1">
        <v>0.6</v>
      </c>
      <c r="D457" s="1">
        <v>4</v>
      </c>
      <c r="E457" s="1">
        <f t="shared" si="66"/>
        <v>114</v>
      </c>
      <c r="F457" s="1">
        <v>1</v>
      </c>
      <c r="G457" s="4">
        <f t="shared" si="67"/>
        <v>0</v>
      </c>
      <c r="H457" s="3">
        <f t="shared" si="68"/>
        <v>1.534</v>
      </c>
      <c r="I457" s="4">
        <v>0.24</v>
      </c>
      <c r="J457" s="4">
        <v>0.129</v>
      </c>
      <c r="K457" s="4">
        <v>1.165</v>
      </c>
      <c r="L457" s="1">
        <v>18</v>
      </c>
      <c r="M457" s="1">
        <v>18</v>
      </c>
      <c r="N457" s="1">
        <v>18</v>
      </c>
      <c r="O457" s="1">
        <v>18</v>
      </c>
      <c r="P457" s="1">
        <v>18</v>
      </c>
      <c r="Q457" s="1">
        <v>18</v>
      </c>
      <c r="R457" s="4">
        <v>9.4E-2</v>
      </c>
      <c r="S457" s="4">
        <v>0.112</v>
      </c>
      <c r="T457" s="4">
        <v>0.155</v>
      </c>
      <c r="U457" s="4">
        <f t="shared" si="69"/>
        <v>0</v>
      </c>
      <c r="V457" s="4">
        <f t="shared" si="70"/>
        <v>0</v>
      </c>
      <c r="W457" s="4">
        <f t="shared" si="71"/>
        <v>0</v>
      </c>
    </row>
    <row r="458" spans="1:23" x14ac:dyDescent="0.3">
      <c r="A458" s="1">
        <f t="shared" si="65"/>
        <v>0</v>
      </c>
      <c r="B458" s="1" t="s">
        <v>11</v>
      </c>
      <c r="C458" s="1">
        <v>0.6</v>
      </c>
      <c r="D458" s="1">
        <v>1</v>
      </c>
      <c r="E458" s="1">
        <f t="shared" si="66"/>
        <v>115</v>
      </c>
      <c r="F458" s="1">
        <v>1</v>
      </c>
      <c r="G458" s="4">
        <f t="shared" si="67"/>
        <v>0</v>
      </c>
      <c r="H458" s="3">
        <f t="shared" si="68"/>
        <v>0.55599999999999994</v>
      </c>
      <c r="I458" s="4">
        <v>0.34699999999999998</v>
      </c>
      <c r="J458" s="4">
        <v>0.20899999999999999</v>
      </c>
      <c r="K458" s="4">
        <v>0</v>
      </c>
      <c r="L458" s="1">
        <v>18</v>
      </c>
      <c r="M458" s="1">
        <v>18</v>
      </c>
      <c r="N458" s="1">
        <v>18</v>
      </c>
      <c r="O458" s="1">
        <v>14</v>
      </c>
      <c r="P458" s="1">
        <v>18</v>
      </c>
      <c r="Q458" s="1">
        <v>18</v>
      </c>
      <c r="R458" s="4">
        <v>0.123</v>
      </c>
      <c r="S458" s="4">
        <v>0.14099999999999999</v>
      </c>
      <c r="T458" s="4">
        <v>0.223</v>
      </c>
      <c r="U458" s="4">
        <f t="shared" si="69"/>
        <v>22.222222222222221</v>
      </c>
      <c r="V458" s="4">
        <f t="shared" si="70"/>
        <v>0</v>
      </c>
      <c r="W458" s="4">
        <f t="shared" si="71"/>
        <v>0</v>
      </c>
    </row>
    <row r="459" spans="1:23" x14ac:dyDescent="0.3">
      <c r="A459" s="1">
        <f t="shared" si="65"/>
        <v>0</v>
      </c>
      <c r="B459" s="1" t="s">
        <v>11</v>
      </c>
      <c r="C459" s="1">
        <v>0.6</v>
      </c>
      <c r="D459" s="1">
        <v>2</v>
      </c>
      <c r="E459" s="1">
        <f t="shared" si="66"/>
        <v>115</v>
      </c>
      <c r="F459" s="1">
        <v>1</v>
      </c>
      <c r="G459" s="4">
        <f t="shared" si="67"/>
        <v>0</v>
      </c>
      <c r="H459" s="3">
        <f t="shared" si="68"/>
        <v>0.82600000000000007</v>
      </c>
      <c r="I459" s="4">
        <v>0.36099999999999999</v>
      </c>
      <c r="J459" s="4">
        <v>0.46500000000000002</v>
      </c>
      <c r="K459" s="4">
        <v>0</v>
      </c>
      <c r="L459" s="1">
        <v>18</v>
      </c>
      <c r="M459" s="1">
        <v>18</v>
      </c>
      <c r="N459" s="1">
        <v>18</v>
      </c>
      <c r="O459" s="1">
        <v>14</v>
      </c>
      <c r="P459" s="1">
        <v>18</v>
      </c>
      <c r="Q459" s="1">
        <v>18</v>
      </c>
      <c r="R459" s="4">
        <v>0.15</v>
      </c>
      <c r="S459" s="4">
        <v>0.14099999999999999</v>
      </c>
      <c r="T459" s="4">
        <v>0.219</v>
      </c>
      <c r="U459" s="4">
        <f t="shared" si="69"/>
        <v>22.222222222222221</v>
      </c>
      <c r="V459" s="4">
        <f t="shared" si="70"/>
        <v>0</v>
      </c>
      <c r="W459" s="4">
        <f t="shared" si="71"/>
        <v>0</v>
      </c>
    </row>
    <row r="460" spans="1:23" x14ac:dyDescent="0.3">
      <c r="A460" s="1">
        <f t="shared" si="65"/>
        <v>0</v>
      </c>
      <c r="B460" s="1" t="s">
        <v>11</v>
      </c>
      <c r="C460" s="1">
        <v>0.6</v>
      </c>
      <c r="D460" s="1">
        <v>3</v>
      </c>
      <c r="E460" s="1">
        <f t="shared" si="66"/>
        <v>115</v>
      </c>
      <c r="F460" s="1">
        <v>1</v>
      </c>
      <c r="G460" s="4">
        <f t="shared" si="67"/>
        <v>0</v>
      </c>
      <c r="H460" s="3">
        <f t="shared" si="68"/>
        <v>0.93500000000000005</v>
      </c>
      <c r="I460" s="4">
        <v>0.378</v>
      </c>
      <c r="J460" s="4">
        <v>0.55700000000000005</v>
      </c>
      <c r="K460" s="4">
        <v>0</v>
      </c>
      <c r="L460" s="1">
        <v>18</v>
      </c>
      <c r="M460" s="1">
        <v>18</v>
      </c>
      <c r="N460" s="1">
        <v>18</v>
      </c>
      <c r="O460" s="1">
        <v>14</v>
      </c>
      <c r="P460" s="1">
        <v>18</v>
      </c>
      <c r="Q460" s="1">
        <v>18</v>
      </c>
      <c r="R460" s="4">
        <v>0.16800000000000001</v>
      </c>
      <c r="S460" s="4">
        <v>0.14099999999999999</v>
      </c>
      <c r="T460" s="4">
        <v>0.22600000000000001</v>
      </c>
      <c r="U460" s="4">
        <f t="shared" si="69"/>
        <v>22.222222222222221</v>
      </c>
      <c r="V460" s="4">
        <f t="shared" si="70"/>
        <v>0</v>
      </c>
      <c r="W460" s="4">
        <f t="shared" si="71"/>
        <v>0</v>
      </c>
    </row>
    <row r="461" spans="1:23" x14ac:dyDescent="0.3">
      <c r="A461" s="1">
        <f t="shared" si="65"/>
        <v>0</v>
      </c>
      <c r="B461" s="1" t="s">
        <v>11</v>
      </c>
      <c r="C461" s="1">
        <v>0.6</v>
      </c>
      <c r="D461" s="1">
        <v>4</v>
      </c>
      <c r="E461" s="1">
        <f t="shared" si="66"/>
        <v>115</v>
      </c>
      <c r="F461" s="1">
        <v>1</v>
      </c>
      <c r="G461" s="4">
        <f t="shared" si="67"/>
        <v>0</v>
      </c>
      <c r="H461" s="3">
        <f t="shared" si="68"/>
        <v>2.004</v>
      </c>
      <c r="I461" s="4">
        <v>0.39800000000000002</v>
      </c>
      <c r="J461" s="4">
        <v>1.6060000000000001</v>
      </c>
      <c r="K461" s="4">
        <v>0</v>
      </c>
      <c r="L461" s="1">
        <v>18</v>
      </c>
      <c r="M461" s="1">
        <v>18</v>
      </c>
      <c r="N461" s="1">
        <v>18</v>
      </c>
      <c r="O461" s="1">
        <v>14</v>
      </c>
      <c r="P461" s="1">
        <v>18</v>
      </c>
      <c r="Q461" s="1">
        <v>18</v>
      </c>
      <c r="R461" s="4">
        <v>0.17</v>
      </c>
      <c r="S461" s="4">
        <v>0.14099999999999999</v>
      </c>
      <c r="T461" s="4">
        <v>0.24099999999999999</v>
      </c>
      <c r="U461" s="4">
        <f t="shared" si="69"/>
        <v>22.222222222222221</v>
      </c>
      <c r="V461" s="4">
        <f t="shared" si="70"/>
        <v>0</v>
      </c>
      <c r="W461" s="4">
        <f t="shared" si="71"/>
        <v>0</v>
      </c>
    </row>
    <row r="462" spans="1:23" x14ac:dyDescent="0.3">
      <c r="A462" s="1">
        <f t="shared" si="65"/>
        <v>0</v>
      </c>
      <c r="B462" s="1" t="s">
        <v>11</v>
      </c>
      <c r="C462" s="1">
        <v>0.6</v>
      </c>
      <c r="D462" s="1">
        <v>1</v>
      </c>
      <c r="E462" s="1">
        <f t="shared" si="66"/>
        <v>116</v>
      </c>
      <c r="F462" s="1">
        <v>1</v>
      </c>
      <c r="G462" s="4">
        <f t="shared" si="67"/>
        <v>0</v>
      </c>
      <c r="H462" s="3">
        <f t="shared" si="68"/>
        <v>2.4779999999999998</v>
      </c>
      <c r="I462" s="4">
        <v>0.21799999999999997</v>
      </c>
      <c r="J462" s="4">
        <v>2.2599999999999998</v>
      </c>
      <c r="K462" s="4">
        <v>0</v>
      </c>
      <c r="L462" s="1">
        <v>17</v>
      </c>
      <c r="M462" s="1">
        <v>17</v>
      </c>
      <c r="N462" s="1">
        <v>17</v>
      </c>
      <c r="O462" s="1">
        <v>17</v>
      </c>
      <c r="P462" s="1">
        <v>17</v>
      </c>
      <c r="Q462" s="1">
        <v>17</v>
      </c>
      <c r="R462" s="4">
        <v>6.9000000000000006E-2</v>
      </c>
      <c r="S462" s="4">
        <v>0.14699999999999999</v>
      </c>
      <c r="T462" s="4">
        <v>0.151</v>
      </c>
      <c r="U462" s="4">
        <f t="shared" si="69"/>
        <v>0</v>
      </c>
      <c r="V462" s="4">
        <f t="shared" si="70"/>
        <v>0</v>
      </c>
      <c r="W462" s="4">
        <f t="shared" si="71"/>
        <v>0</v>
      </c>
    </row>
    <row r="463" spans="1:23" x14ac:dyDescent="0.3">
      <c r="A463" s="1">
        <f t="shared" si="65"/>
        <v>0</v>
      </c>
      <c r="B463" s="1" t="s">
        <v>11</v>
      </c>
      <c r="C463" s="1">
        <v>0.6</v>
      </c>
      <c r="D463" s="1">
        <v>2</v>
      </c>
      <c r="E463" s="1">
        <f t="shared" si="66"/>
        <v>116</v>
      </c>
      <c r="F463" s="1">
        <v>1</v>
      </c>
      <c r="G463" s="4">
        <f t="shared" si="67"/>
        <v>0</v>
      </c>
      <c r="H463" s="3">
        <f t="shared" si="68"/>
        <v>2.206</v>
      </c>
      <c r="I463" s="4">
        <v>0.22099999999999997</v>
      </c>
      <c r="J463" s="4">
        <v>1.9850000000000001</v>
      </c>
      <c r="K463" s="4">
        <v>0</v>
      </c>
      <c r="L463" s="1">
        <v>17</v>
      </c>
      <c r="M463" s="1">
        <v>17</v>
      </c>
      <c r="N463" s="1">
        <v>17</v>
      </c>
      <c r="O463" s="1">
        <v>17</v>
      </c>
      <c r="P463" s="1">
        <v>17</v>
      </c>
      <c r="Q463" s="1">
        <v>17</v>
      </c>
      <c r="R463" s="4">
        <v>7.4999999999999997E-2</v>
      </c>
      <c r="S463" s="4">
        <v>0.14699999999999999</v>
      </c>
      <c r="T463" s="4">
        <v>0.15</v>
      </c>
      <c r="U463" s="4">
        <f t="shared" si="69"/>
        <v>0</v>
      </c>
      <c r="V463" s="4">
        <f t="shared" si="70"/>
        <v>0</v>
      </c>
      <c r="W463" s="4">
        <f t="shared" si="71"/>
        <v>0</v>
      </c>
    </row>
    <row r="464" spans="1:23" x14ac:dyDescent="0.3">
      <c r="A464" s="1">
        <f t="shared" si="65"/>
        <v>0</v>
      </c>
      <c r="B464" s="1" t="s">
        <v>11</v>
      </c>
      <c r="C464" s="1">
        <v>0.6</v>
      </c>
      <c r="D464" s="1">
        <v>3</v>
      </c>
      <c r="E464" s="1">
        <f t="shared" si="66"/>
        <v>116</v>
      </c>
      <c r="F464" s="1">
        <v>1</v>
      </c>
      <c r="G464" s="4">
        <f t="shared" si="67"/>
        <v>0</v>
      </c>
      <c r="H464" s="3">
        <f t="shared" si="68"/>
        <v>2.0609999999999999</v>
      </c>
      <c r="I464" s="4">
        <v>0.23599999999999999</v>
      </c>
      <c r="J464" s="4">
        <v>1.825</v>
      </c>
      <c r="K464" s="4">
        <v>0</v>
      </c>
      <c r="L464" s="1">
        <v>17</v>
      </c>
      <c r="M464" s="1">
        <v>17</v>
      </c>
      <c r="N464" s="1">
        <v>17</v>
      </c>
      <c r="O464" s="1">
        <v>17</v>
      </c>
      <c r="P464" s="1">
        <v>17</v>
      </c>
      <c r="Q464" s="1">
        <v>17</v>
      </c>
      <c r="R464" s="4">
        <v>8.1000000000000003E-2</v>
      </c>
      <c r="S464" s="4">
        <v>0.14699999999999999</v>
      </c>
      <c r="T464" s="4">
        <v>0.159</v>
      </c>
      <c r="U464" s="4">
        <f t="shared" si="69"/>
        <v>0</v>
      </c>
      <c r="V464" s="4">
        <f t="shared" si="70"/>
        <v>0</v>
      </c>
      <c r="W464" s="4">
        <f t="shared" si="71"/>
        <v>0</v>
      </c>
    </row>
    <row r="465" spans="1:23" x14ac:dyDescent="0.3">
      <c r="A465" s="1">
        <f t="shared" si="65"/>
        <v>0</v>
      </c>
      <c r="B465" s="1" t="s">
        <v>11</v>
      </c>
      <c r="C465" s="1">
        <v>0.6</v>
      </c>
      <c r="D465" s="1">
        <v>4</v>
      </c>
      <c r="E465" s="1">
        <f t="shared" si="66"/>
        <v>116</v>
      </c>
      <c r="F465" s="1">
        <v>0</v>
      </c>
      <c r="G465" s="4">
        <f t="shared" si="67"/>
        <v>5.5555555555555554</v>
      </c>
      <c r="H465" s="3">
        <f t="shared" si="68"/>
        <v>3.5590000000000002</v>
      </c>
      <c r="I465" s="4">
        <v>0.53300000000000003</v>
      </c>
      <c r="J465" s="4">
        <v>1.754</v>
      </c>
      <c r="K465" s="4">
        <v>1.272</v>
      </c>
      <c r="L465" s="1">
        <v>18</v>
      </c>
      <c r="M465" s="1">
        <v>19</v>
      </c>
      <c r="N465" s="1">
        <v>19</v>
      </c>
      <c r="O465" s="1">
        <v>16</v>
      </c>
      <c r="P465" s="1">
        <v>17</v>
      </c>
      <c r="Q465" s="1">
        <v>18</v>
      </c>
      <c r="R465" s="4">
        <v>0.32300000000000001</v>
      </c>
      <c r="S465" s="4">
        <v>0.14699999999999999</v>
      </c>
      <c r="T465" s="4">
        <v>0.247</v>
      </c>
      <c r="U465" s="4" t="str">
        <f t="shared" si="69"/>
        <v>0</v>
      </c>
      <c r="V465" s="4" t="str">
        <f t="shared" si="70"/>
        <v>0</v>
      </c>
      <c r="W465" s="4" t="str">
        <f t="shared" si="71"/>
        <v>0</v>
      </c>
    </row>
    <row r="466" spans="1:23" x14ac:dyDescent="0.3">
      <c r="A466" s="1">
        <f t="shared" si="65"/>
        <v>0</v>
      </c>
      <c r="B466" s="1" t="s">
        <v>11</v>
      </c>
      <c r="C466" s="1">
        <v>0.6</v>
      </c>
      <c r="D466" s="1">
        <v>1</v>
      </c>
      <c r="E466" s="1">
        <f t="shared" si="66"/>
        <v>117</v>
      </c>
      <c r="F466" s="1">
        <v>1</v>
      </c>
      <c r="G466" s="4">
        <f t="shared" si="67"/>
        <v>0</v>
      </c>
      <c r="H466" s="3">
        <f t="shared" si="68"/>
        <v>1.1950000000000001</v>
      </c>
      <c r="I466" s="4">
        <v>0.27</v>
      </c>
      <c r="J466" s="4">
        <v>0.92500000000000004</v>
      </c>
      <c r="K466" s="4">
        <v>0</v>
      </c>
      <c r="L466" s="1">
        <v>18</v>
      </c>
      <c r="M466" s="1">
        <v>18</v>
      </c>
      <c r="N466" s="1">
        <v>18</v>
      </c>
      <c r="O466" s="1">
        <v>18</v>
      </c>
      <c r="P466" s="1">
        <v>18</v>
      </c>
      <c r="Q466" s="1">
        <v>18</v>
      </c>
      <c r="R466" s="4">
        <v>0.08</v>
      </c>
      <c r="S466" s="4">
        <v>8.7999999999999995E-2</v>
      </c>
      <c r="T466" s="4">
        <v>0.19800000000000001</v>
      </c>
      <c r="U466" s="4">
        <f t="shared" si="69"/>
        <v>0</v>
      </c>
      <c r="V466" s="4">
        <f t="shared" si="70"/>
        <v>0</v>
      </c>
      <c r="W466" s="4">
        <f t="shared" si="71"/>
        <v>0</v>
      </c>
    </row>
    <row r="467" spans="1:23" x14ac:dyDescent="0.3">
      <c r="A467" s="1">
        <f t="shared" si="65"/>
        <v>0</v>
      </c>
      <c r="B467" s="1" t="s">
        <v>11</v>
      </c>
      <c r="C467" s="1">
        <v>0.6</v>
      </c>
      <c r="D467" s="1">
        <v>2</v>
      </c>
      <c r="E467" s="1">
        <f t="shared" si="66"/>
        <v>117</v>
      </c>
      <c r="F467" s="1">
        <v>1</v>
      </c>
      <c r="G467" s="4">
        <f t="shared" si="67"/>
        <v>0</v>
      </c>
      <c r="H467" s="3">
        <f t="shared" si="68"/>
        <v>1.056</v>
      </c>
      <c r="I467" s="4">
        <v>0.29200000000000004</v>
      </c>
      <c r="J467" s="4">
        <v>0.76400000000000001</v>
      </c>
      <c r="K467" s="4">
        <v>0</v>
      </c>
      <c r="L467" s="1">
        <v>18</v>
      </c>
      <c r="M467" s="1">
        <v>18</v>
      </c>
      <c r="N467" s="1">
        <v>18</v>
      </c>
      <c r="O467" s="1">
        <v>18</v>
      </c>
      <c r="P467" s="1">
        <v>18</v>
      </c>
      <c r="Q467" s="1">
        <v>18</v>
      </c>
      <c r="R467" s="4">
        <v>7.9000000000000001E-2</v>
      </c>
      <c r="S467" s="4">
        <v>8.7999999999999995E-2</v>
      </c>
      <c r="T467" s="4">
        <v>0.21199999999999999</v>
      </c>
      <c r="U467" s="4">
        <f t="shared" si="69"/>
        <v>0</v>
      </c>
      <c r="V467" s="4">
        <f t="shared" si="70"/>
        <v>0</v>
      </c>
      <c r="W467" s="4">
        <f t="shared" si="71"/>
        <v>0</v>
      </c>
    </row>
    <row r="468" spans="1:23" x14ac:dyDescent="0.3">
      <c r="A468" s="1">
        <f t="shared" si="65"/>
        <v>0</v>
      </c>
      <c r="B468" s="1" t="s">
        <v>11</v>
      </c>
      <c r="C468" s="1">
        <v>0.6</v>
      </c>
      <c r="D468" s="1">
        <v>3</v>
      </c>
      <c r="E468" s="1">
        <f t="shared" si="66"/>
        <v>117</v>
      </c>
      <c r="F468" s="1">
        <v>1</v>
      </c>
      <c r="G468" s="4">
        <f t="shared" si="67"/>
        <v>0</v>
      </c>
      <c r="H468" s="3">
        <f t="shared" si="68"/>
        <v>1.1480000000000001</v>
      </c>
      <c r="I468" s="4">
        <v>0.27800000000000002</v>
      </c>
      <c r="J468" s="4">
        <v>0.87</v>
      </c>
      <c r="K468" s="4">
        <v>0</v>
      </c>
      <c r="L468" s="1">
        <v>18</v>
      </c>
      <c r="M468" s="1">
        <v>18</v>
      </c>
      <c r="N468" s="1">
        <v>18</v>
      </c>
      <c r="O468" s="1">
        <v>18</v>
      </c>
      <c r="P468" s="1">
        <v>18</v>
      </c>
      <c r="Q468" s="1">
        <v>18</v>
      </c>
      <c r="R468" s="4">
        <v>9.6000000000000002E-2</v>
      </c>
      <c r="S468" s="4">
        <v>8.7999999999999995E-2</v>
      </c>
      <c r="T468" s="4">
        <v>0.19700000000000001</v>
      </c>
      <c r="U468" s="4">
        <f t="shared" si="69"/>
        <v>0</v>
      </c>
      <c r="V468" s="4">
        <f t="shared" si="70"/>
        <v>0</v>
      </c>
      <c r="W468" s="4">
        <f t="shared" si="71"/>
        <v>0</v>
      </c>
    </row>
    <row r="469" spans="1:23" x14ac:dyDescent="0.3">
      <c r="A469" s="1">
        <f t="shared" si="65"/>
        <v>0</v>
      </c>
      <c r="B469" s="1" t="s">
        <v>11</v>
      </c>
      <c r="C469" s="1">
        <v>0.6</v>
      </c>
      <c r="D469" s="1">
        <v>4</v>
      </c>
      <c r="E469" s="1">
        <f t="shared" si="66"/>
        <v>117</v>
      </c>
      <c r="F469" s="1">
        <v>0</v>
      </c>
      <c r="G469" s="4">
        <f t="shared" si="67"/>
        <v>5.5555555555555554</v>
      </c>
      <c r="H469" s="3">
        <f t="shared" si="68"/>
        <v>2.1550000000000002</v>
      </c>
      <c r="I469" s="4">
        <v>0.40300000000000002</v>
      </c>
      <c r="J469" s="4">
        <v>0.67600000000000005</v>
      </c>
      <c r="K469" s="4">
        <v>1.0760000000000001</v>
      </c>
      <c r="L469" s="1">
        <v>18</v>
      </c>
      <c r="M469" s="1">
        <v>19</v>
      </c>
      <c r="N469" s="1">
        <v>19</v>
      </c>
      <c r="O469" s="1">
        <v>16</v>
      </c>
      <c r="P469" s="1">
        <v>18</v>
      </c>
      <c r="Q469" s="1">
        <v>18</v>
      </c>
      <c r="R469" s="4">
        <v>0.122</v>
      </c>
      <c r="S469" s="4">
        <v>8.7999999999999995E-2</v>
      </c>
      <c r="T469" s="4">
        <v>0.23899999999999999</v>
      </c>
      <c r="U469" s="4" t="str">
        <f t="shared" si="69"/>
        <v>0</v>
      </c>
      <c r="V469" s="4" t="str">
        <f t="shared" si="70"/>
        <v>0</v>
      </c>
      <c r="W469" s="4" t="str">
        <f t="shared" si="71"/>
        <v>0</v>
      </c>
    </row>
    <row r="470" spans="1:23" x14ac:dyDescent="0.3">
      <c r="A470" s="1">
        <f t="shared" si="65"/>
        <v>0</v>
      </c>
      <c r="B470" s="1" t="s">
        <v>11</v>
      </c>
      <c r="C470" s="1">
        <v>0.6</v>
      </c>
      <c r="D470" s="1">
        <v>1</v>
      </c>
      <c r="E470" s="1">
        <f t="shared" si="66"/>
        <v>118</v>
      </c>
      <c r="F470" s="1">
        <v>1</v>
      </c>
      <c r="G470" s="4">
        <f t="shared" si="67"/>
        <v>0</v>
      </c>
      <c r="H470" s="3">
        <f t="shared" si="68"/>
        <v>0.36599999999999999</v>
      </c>
      <c r="I470" s="4">
        <v>0.17899999999999999</v>
      </c>
      <c r="J470" s="4">
        <v>0.187</v>
      </c>
      <c r="K470" s="4">
        <v>0</v>
      </c>
      <c r="L470" s="1">
        <v>17</v>
      </c>
      <c r="M470" s="1">
        <v>17</v>
      </c>
      <c r="N470" s="1">
        <v>17</v>
      </c>
      <c r="O470" s="1">
        <v>17</v>
      </c>
      <c r="P470" s="1">
        <v>17</v>
      </c>
      <c r="Q470" s="1">
        <v>17</v>
      </c>
      <c r="R470" s="4">
        <v>6.7000000000000004E-2</v>
      </c>
      <c r="S470" s="4">
        <v>0.13400000000000001</v>
      </c>
      <c r="T470" s="4">
        <v>0.115</v>
      </c>
      <c r="U470" s="4">
        <f t="shared" si="69"/>
        <v>0</v>
      </c>
      <c r="V470" s="4">
        <f t="shared" si="70"/>
        <v>0</v>
      </c>
      <c r="W470" s="4">
        <f t="shared" si="71"/>
        <v>0</v>
      </c>
    </row>
    <row r="471" spans="1:23" x14ac:dyDescent="0.3">
      <c r="A471" s="1">
        <f t="shared" si="65"/>
        <v>0</v>
      </c>
      <c r="B471" s="1" t="s">
        <v>11</v>
      </c>
      <c r="C471" s="1">
        <v>0.6</v>
      </c>
      <c r="D471" s="1">
        <v>2</v>
      </c>
      <c r="E471" s="1">
        <f t="shared" si="66"/>
        <v>118</v>
      </c>
      <c r="F471" s="1">
        <v>1</v>
      </c>
      <c r="G471" s="4">
        <f t="shared" si="67"/>
        <v>0</v>
      </c>
      <c r="H471" s="3">
        <f t="shared" si="68"/>
        <v>0.41200000000000003</v>
      </c>
      <c r="I471" s="4">
        <v>0.188</v>
      </c>
      <c r="J471" s="4">
        <v>0.224</v>
      </c>
      <c r="K471" s="4">
        <v>0</v>
      </c>
      <c r="L471" s="1">
        <v>17</v>
      </c>
      <c r="M471" s="1">
        <v>17</v>
      </c>
      <c r="N471" s="1">
        <v>17</v>
      </c>
      <c r="O471" s="1">
        <v>17</v>
      </c>
      <c r="P471" s="1">
        <v>17</v>
      </c>
      <c r="Q471" s="1">
        <v>17</v>
      </c>
      <c r="R471" s="4">
        <v>6.7000000000000004E-2</v>
      </c>
      <c r="S471" s="4">
        <v>0.13400000000000001</v>
      </c>
      <c r="T471" s="4">
        <v>0.12</v>
      </c>
      <c r="U471" s="4">
        <f t="shared" si="69"/>
        <v>0</v>
      </c>
      <c r="V471" s="4">
        <f t="shared" si="70"/>
        <v>0</v>
      </c>
      <c r="W471" s="4">
        <f t="shared" si="71"/>
        <v>0</v>
      </c>
    </row>
    <row r="472" spans="1:23" x14ac:dyDescent="0.3">
      <c r="A472" s="1">
        <f t="shared" si="65"/>
        <v>0</v>
      </c>
      <c r="B472" s="1" t="s">
        <v>11</v>
      </c>
      <c r="C472" s="1">
        <v>0.6</v>
      </c>
      <c r="D472" s="1">
        <v>3</v>
      </c>
      <c r="E472" s="1">
        <f t="shared" si="66"/>
        <v>118</v>
      </c>
      <c r="F472" s="1">
        <v>1</v>
      </c>
      <c r="G472" s="4">
        <f t="shared" si="67"/>
        <v>0</v>
      </c>
      <c r="H472" s="3">
        <f t="shared" si="68"/>
        <v>0.374</v>
      </c>
      <c r="I472" s="4">
        <v>0.193</v>
      </c>
      <c r="J472" s="4">
        <v>0.18099999999999999</v>
      </c>
      <c r="K472" s="4">
        <v>0</v>
      </c>
      <c r="L472" s="1">
        <v>17</v>
      </c>
      <c r="M472" s="1">
        <v>17</v>
      </c>
      <c r="N472" s="1">
        <v>17</v>
      </c>
      <c r="O472" s="1">
        <v>17</v>
      </c>
      <c r="P472" s="1">
        <v>17</v>
      </c>
      <c r="Q472" s="1">
        <v>17</v>
      </c>
      <c r="R472" s="4">
        <v>6.7000000000000004E-2</v>
      </c>
      <c r="S472" s="4">
        <v>0.13400000000000001</v>
      </c>
      <c r="T472" s="4">
        <v>0.11799999999999999</v>
      </c>
      <c r="U472" s="4">
        <f t="shared" si="69"/>
        <v>0</v>
      </c>
      <c r="V472" s="4">
        <f t="shared" si="70"/>
        <v>0</v>
      </c>
      <c r="W472" s="4">
        <f t="shared" si="71"/>
        <v>0</v>
      </c>
    </row>
    <row r="473" spans="1:23" x14ac:dyDescent="0.3">
      <c r="A473" s="1">
        <f t="shared" si="65"/>
        <v>0</v>
      </c>
      <c r="B473" s="1" t="s">
        <v>11</v>
      </c>
      <c r="C473" s="1">
        <v>0.6</v>
      </c>
      <c r="D473" s="1">
        <v>4</v>
      </c>
      <c r="E473" s="1">
        <f t="shared" si="66"/>
        <v>118</v>
      </c>
      <c r="F473" s="1">
        <v>1</v>
      </c>
      <c r="G473" s="4">
        <f t="shared" si="67"/>
        <v>0</v>
      </c>
      <c r="H473" s="3">
        <f t="shared" si="68"/>
        <v>0.66500000000000004</v>
      </c>
      <c r="I473" s="4">
        <v>0.372</v>
      </c>
      <c r="J473" s="4">
        <v>0.29299999999999998</v>
      </c>
      <c r="K473" s="4">
        <v>0</v>
      </c>
      <c r="L473" s="1">
        <v>18</v>
      </c>
      <c r="M473" s="1">
        <v>18</v>
      </c>
      <c r="N473" s="1">
        <v>18</v>
      </c>
      <c r="O473" s="1">
        <v>15</v>
      </c>
      <c r="P473" s="1">
        <v>17</v>
      </c>
      <c r="Q473" s="1">
        <v>18</v>
      </c>
      <c r="R473" s="4">
        <v>0.16700000000000001</v>
      </c>
      <c r="S473" s="4">
        <v>0.13400000000000001</v>
      </c>
      <c r="T473" s="4">
        <v>0.20599999999999999</v>
      </c>
      <c r="U473" s="4">
        <f t="shared" si="69"/>
        <v>16.666666666666664</v>
      </c>
      <c r="V473" s="4">
        <f t="shared" si="70"/>
        <v>5.5555555555555554</v>
      </c>
      <c r="W473" s="4">
        <f t="shared" si="71"/>
        <v>0</v>
      </c>
    </row>
    <row r="474" spans="1:23" x14ac:dyDescent="0.3">
      <c r="A474" s="1">
        <f t="shared" si="65"/>
        <v>0</v>
      </c>
      <c r="B474" s="1" t="s">
        <v>11</v>
      </c>
      <c r="C474" s="1">
        <v>0.6</v>
      </c>
      <c r="D474" s="1">
        <v>1</v>
      </c>
      <c r="E474" s="1">
        <f t="shared" si="66"/>
        <v>119</v>
      </c>
      <c r="F474" s="1">
        <v>1</v>
      </c>
      <c r="G474" s="4">
        <f t="shared" si="67"/>
        <v>0</v>
      </c>
      <c r="H474" s="3">
        <f t="shared" si="68"/>
        <v>0.56299999999999994</v>
      </c>
      <c r="I474" s="4">
        <v>0.23699999999999999</v>
      </c>
      <c r="J474" s="4">
        <v>0.32600000000000001</v>
      </c>
      <c r="K474" s="4">
        <v>0</v>
      </c>
      <c r="L474" s="1">
        <v>17</v>
      </c>
      <c r="M474" s="1">
        <v>17</v>
      </c>
      <c r="N474" s="1">
        <v>17</v>
      </c>
      <c r="O474" s="1">
        <v>17</v>
      </c>
      <c r="P474" s="1">
        <v>17</v>
      </c>
      <c r="Q474" s="1">
        <v>17</v>
      </c>
      <c r="R474" s="4">
        <v>4.1000000000000002E-2</v>
      </c>
      <c r="S474" s="4">
        <v>9.1999999999999998E-2</v>
      </c>
      <c r="T474" s="4">
        <v>0.16900000000000001</v>
      </c>
      <c r="U474" s="4">
        <f t="shared" si="69"/>
        <v>0</v>
      </c>
      <c r="V474" s="4">
        <f t="shared" si="70"/>
        <v>0</v>
      </c>
      <c r="W474" s="4">
        <f t="shared" si="71"/>
        <v>0</v>
      </c>
    </row>
    <row r="475" spans="1:23" x14ac:dyDescent="0.3">
      <c r="A475" s="1">
        <f t="shared" si="65"/>
        <v>0</v>
      </c>
      <c r="B475" s="1" t="s">
        <v>11</v>
      </c>
      <c r="C475" s="1">
        <v>0.6</v>
      </c>
      <c r="D475" s="1">
        <v>2</v>
      </c>
      <c r="E475" s="1">
        <f t="shared" si="66"/>
        <v>119</v>
      </c>
      <c r="F475" s="1">
        <v>1</v>
      </c>
      <c r="G475" s="4">
        <f t="shared" si="67"/>
        <v>0</v>
      </c>
      <c r="H475" s="3">
        <f t="shared" si="68"/>
        <v>0.68199999999999994</v>
      </c>
      <c r="I475" s="4">
        <v>0.21699999999999997</v>
      </c>
      <c r="J475" s="4">
        <v>0.46500000000000002</v>
      </c>
      <c r="K475" s="4">
        <v>0</v>
      </c>
      <c r="L475" s="1">
        <v>17</v>
      </c>
      <c r="M475" s="1">
        <v>17</v>
      </c>
      <c r="N475" s="1">
        <v>17</v>
      </c>
      <c r="O475" s="1">
        <v>17</v>
      </c>
      <c r="P475" s="1">
        <v>17</v>
      </c>
      <c r="Q475" s="1">
        <v>17</v>
      </c>
      <c r="R475" s="4">
        <v>7.8E-2</v>
      </c>
      <c r="S475" s="4">
        <v>9.1999999999999998E-2</v>
      </c>
      <c r="T475" s="4">
        <v>0.153</v>
      </c>
      <c r="U475" s="4">
        <f t="shared" si="69"/>
        <v>0</v>
      </c>
      <c r="V475" s="4">
        <f t="shared" si="70"/>
        <v>0</v>
      </c>
      <c r="W475" s="4">
        <f t="shared" si="71"/>
        <v>0</v>
      </c>
    </row>
    <row r="476" spans="1:23" x14ac:dyDescent="0.3">
      <c r="A476" s="1">
        <f t="shared" si="65"/>
        <v>0</v>
      </c>
      <c r="B476" s="1" t="s">
        <v>11</v>
      </c>
      <c r="C476" s="1">
        <v>0.6</v>
      </c>
      <c r="D476" s="1">
        <v>3</v>
      </c>
      <c r="E476" s="1">
        <f t="shared" si="66"/>
        <v>119</v>
      </c>
      <c r="F476" s="1">
        <v>1</v>
      </c>
      <c r="G476" s="4">
        <f t="shared" si="67"/>
        <v>0</v>
      </c>
      <c r="H476" s="3">
        <f t="shared" si="68"/>
        <v>0.63200000000000001</v>
      </c>
      <c r="I476" s="4">
        <v>0.26100000000000001</v>
      </c>
      <c r="J476" s="4">
        <v>0.371</v>
      </c>
      <c r="K476" s="4">
        <v>0</v>
      </c>
      <c r="L476" s="1">
        <v>17</v>
      </c>
      <c r="M476" s="1">
        <v>17</v>
      </c>
      <c r="N476" s="1">
        <v>17</v>
      </c>
      <c r="O476" s="1">
        <v>17</v>
      </c>
      <c r="P476" s="1">
        <v>17</v>
      </c>
      <c r="Q476" s="1">
        <v>17</v>
      </c>
      <c r="R476" s="4">
        <v>7.4999999999999997E-2</v>
      </c>
      <c r="S476" s="4">
        <v>9.1999999999999998E-2</v>
      </c>
      <c r="T476" s="4">
        <v>0.18099999999999999</v>
      </c>
      <c r="U476" s="4">
        <f t="shared" si="69"/>
        <v>0</v>
      </c>
      <c r="V476" s="4">
        <f t="shared" si="70"/>
        <v>0</v>
      </c>
      <c r="W476" s="4">
        <f t="shared" si="71"/>
        <v>0</v>
      </c>
    </row>
    <row r="477" spans="1:23" x14ac:dyDescent="0.3">
      <c r="A477" s="1">
        <f t="shared" si="65"/>
        <v>0</v>
      </c>
      <c r="B477" s="1" t="s">
        <v>11</v>
      </c>
      <c r="C477" s="1">
        <v>0.6</v>
      </c>
      <c r="D477" s="1">
        <v>4</v>
      </c>
      <c r="E477" s="1">
        <f t="shared" si="66"/>
        <v>119</v>
      </c>
      <c r="F477" s="1">
        <v>1</v>
      </c>
      <c r="G477" s="4">
        <f t="shared" si="67"/>
        <v>0</v>
      </c>
      <c r="H477" s="3">
        <f t="shared" si="68"/>
        <v>0.98</v>
      </c>
      <c r="I477" s="4">
        <v>0.25700000000000001</v>
      </c>
      <c r="J477" s="4">
        <v>0.72299999999999998</v>
      </c>
      <c r="K477" s="4">
        <v>0</v>
      </c>
      <c r="L477" s="1">
        <v>17</v>
      </c>
      <c r="M477" s="1">
        <v>17</v>
      </c>
      <c r="N477" s="1">
        <v>17</v>
      </c>
      <c r="O477" s="1">
        <v>17</v>
      </c>
      <c r="P477" s="1">
        <v>17</v>
      </c>
      <c r="Q477" s="1">
        <v>17</v>
      </c>
      <c r="R477" s="4">
        <v>5.7000000000000002E-2</v>
      </c>
      <c r="S477" s="4">
        <v>9.1999999999999998E-2</v>
      </c>
      <c r="T477" s="4">
        <v>0.17499999999999999</v>
      </c>
      <c r="U477" s="4">
        <f t="shared" si="69"/>
        <v>0</v>
      </c>
      <c r="V477" s="4">
        <f t="shared" si="70"/>
        <v>0</v>
      </c>
      <c r="W477" s="4">
        <f t="shared" si="71"/>
        <v>0</v>
      </c>
    </row>
    <row r="478" spans="1:23" x14ac:dyDescent="0.3">
      <c r="A478" s="1">
        <f t="shared" si="65"/>
        <v>0</v>
      </c>
      <c r="B478" s="1" t="s">
        <v>11</v>
      </c>
      <c r="C478" s="1">
        <v>0.6</v>
      </c>
      <c r="D478" s="1">
        <v>1</v>
      </c>
      <c r="E478" s="1">
        <f t="shared" si="66"/>
        <v>120</v>
      </c>
      <c r="F478" s="1">
        <v>1</v>
      </c>
      <c r="G478" s="4">
        <f t="shared" si="67"/>
        <v>0</v>
      </c>
      <c r="H478" s="3">
        <f t="shared" si="68"/>
        <v>0.54200000000000004</v>
      </c>
      <c r="I478" s="4">
        <v>0.38400000000000001</v>
      </c>
      <c r="J478" s="4">
        <v>0.158</v>
      </c>
      <c r="K478" s="4">
        <v>0</v>
      </c>
      <c r="L478" s="1">
        <v>19</v>
      </c>
      <c r="M478" s="1">
        <v>19</v>
      </c>
      <c r="N478" s="1">
        <v>19</v>
      </c>
      <c r="O478" s="1">
        <v>14</v>
      </c>
      <c r="P478" s="1">
        <v>19</v>
      </c>
      <c r="Q478" s="1">
        <v>18</v>
      </c>
      <c r="R478" s="4">
        <v>0.14000000000000001</v>
      </c>
      <c r="S478" s="4">
        <v>0.14599999999999999</v>
      </c>
      <c r="T478" s="4">
        <v>0.254</v>
      </c>
      <c r="U478" s="4">
        <f t="shared" si="69"/>
        <v>26.315789473684209</v>
      </c>
      <c r="V478" s="4">
        <f t="shared" si="70"/>
        <v>0</v>
      </c>
      <c r="W478" s="4">
        <f t="shared" si="71"/>
        <v>5.2631578947368416</v>
      </c>
    </row>
    <row r="479" spans="1:23" x14ac:dyDescent="0.3">
      <c r="A479" s="1">
        <f t="shared" si="65"/>
        <v>0</v>
      </c>
      <c r="B479" s="1" t="s">
        <v>11</v>
      </c>
      <c r="C479" s="1">
        <v>0.6</v>
      </c>
      <c r="D479" s="1">
        <v>2</v>
      </c>
      <c r="E479" s="1">
        <f t="shared" si="66"/>
        <v>120</v>
      </c>
      <c r="F479" s="1">
        <v>1</v>
      </c>
      <c r="G479" s="4">
        <f t="shared" si="67"/>
        <v>0</v>
      </c>
      <c r="H479" s="3">
        <f t="shared" si="68"/>
        <v>0.53900000000000003</v>
      </c>
      <c r="I479" s="4">
        <v>0.39600000000000002</v>
      </c>
      <c r="J479" s="4">
        <v>0.14299999999999999</v>
      </c>
      <c r="K479" s="4">
        <v>0</v>
      </c>
      <c r="L479" s="1">
        <v>19</v>
      </c>
      <c r="M479" s="1">
        <v>19</v>
      </c>
      <c r="N479" s="1">
        <v>19</v>
      </c>
      <c r="O479" s="1">
        <v>14</v>
      </c>
      <c r="P479" s="1">
        <v>19</v>
      </c>
      <c r="Q479" s="1">
        <v>18</v>
      </c>
      <c r="R479" s="4">
        <v>0.156</v>
      </c>
      <c r="S479" s="4">
        <v>0.14599999999999999</v>
      </c>
      <c r="T479" s="4">
        <v>0.24399999999999999</v>
      </c>
      <c r="U479" s="4">
        <f t="shared" si="69"/>
        <v>26.315789473684209</v>
      </c>
      <c r="V479" s="4">
        <f t="shared" si="70"/>
        <v>0</v>
      </c>
      <c r="W479" s="4">
        <f t="shared" si="71"/>
        <v>5.2631578947368416</v>
      </c>
    </row>
    <row r="480" spans="1:23" x14ac:dyDescent="0.3">
      <c r="A480" s="1">
        <f t="shared" si="65"/>
        <v>0</v>
      </c>
      <c r="B480" s="1" t="s">
        <v>11</v>
      </c>
      <c r="C480" s="1">
        <v>0.6</v>
      </c>
      <c r="D480" s="1">
        <v>3</v>
      </c>
      <c r="E480" s="1">
        <f t="shared" si="66"/>
        <v>120</v>
      </c>
      <c r="F480" s="1">
        <v>0</v>
      </c>
      <c r="G480" s="4">
        <f t="shared" si="67"/>
        <v>5.2631578947368416</v>
      </c>
      <c r="H480" s="3">
        <f t="shared" si="68"/>
        <v>2.4939999999999998</v>
      </c>
      <c r="I480" s="4">
        <v>0.55899999999999994</v>
      </c>
      <c r="J480" s="4">
        <v>0.54800000000000004</v>
      </c>
      <c r="K480" s="4">
        <v>1.387</v>
      </c>
      <c r="L480" s="1">
        <v>19</v>
      </c>
      <c r="M480" s="1">
        <v>20</v>
      </c>
      <c r="N480" s="1">
        <v>20</v>
      </c>
      <c r="O480" s="1">
        <v>14</v>
      </c>
      <c r="P480" s="1">
        <v>19</v>
      </c>
      <c r="Q480" s="1">
        <v>18</v>
      </c>
      <c r="R480" s="4">
        <v>0.32500000000000001</v>
      </c>
      <c r="S480" s="4">
        <v>0.14599999999999999</v>
      </c>
      <c r="T480" s="4">
        <v>0.26600000000000001</v>
      </c>
      <c r="U480" s="4" t="str">
        <f t="shared" si="69"/>
        <v>0</v>
      </c>
      <c r="V480" s="4" t="str">
        <f t="shared" si="70"/>
        <v>0</v>
      </c>
      <c r="W480" s="4" t="str">
        <f t="shared" si="71"/>
        <v>0</v>
      </c>
    </row>
    <row r="481" spans="1:23" x14ac:dyDescent="0.3">
      <c r="A481" s="1">
        <f t="shared" si="65"/>
        <v>0</v>
      </c>
      <c r="B481" s="1" t="s">
        <v>11</v>
      </c>
      <c r="C481" s="1">
        <v>0.6</v>
      </c>
      <c r="D481" s="1">
        <v>4</v>
      </c>
      <c r="E481" s="1">
        <f t="shared" si="66"/>
        <v>120</v>
      </c>
      <c r="F481" s="1">
        <v>0</v>
      </c>
      <c r="G481" s="4">
        <f t="shared" si="67"/>
        <v>5.2631578947368416</v>
      </c>
      <c r="H481" s="3">
        <f t="shared" si="68"/>
        <v>1.9369999999999998</v>
      </c>
      <c r="I481" s="4">
        <v>0.60599999999999998</v>
      </c>
      <c r="J481" s="4">
        <v>0.14599999999999999</v>
      </c>
      <c r="K481" s="4">
        <v>1.1850000000000001</v>
      </c>
      <c r="L481" s="1">
        <v>19</v>
      </c>
      <c r="M481" s="1">
        <v>20</v>
      </c>
      <c r="N481" s="1">
        <v>20</v>
      </c>
      <c r="O481" s="1">
        <v>14</v>
      </c>
      <c r="P481" s="1">
        <v>19</v>
      </c>
      <c r="Q481" s="1">
        <v>19</v>
      </c>
      <c r="R481" s="4">
        <v>0.36099999999999999</v>
      </c>
      <c r="S481" s="4">
        <v>0.14599999999999999</v>
      </c>
      <c r="T481" s="4">
        <v>0.20399999999999999</v>
      </c>
      <c r="U481" s="4" t="str">
        <f t="shared" si="69"/>
        <v>0</v>
      </c>
      <c r="V481" s="4" t="str">
        <f t="shared" si="70"/>
        <v>0</v>
      </c>
      <c r="W481" s="4" t="str">
        <f t="shared" si="71"/>
        <v>0</v>
      </c>
    </row>
    <row r="482" spans="1:23" x14ac:dyDescent="0.3">
      <c r="A482" s="1">
        <f t="shared" si="65"/>
        <v>0</v>
      </c>
      <c r="B482" s="1" t="s">
        <v>11</v>
      </c>
      <c r="C482" s="1">
        <v>0.6</v>
      </c>
      <c r="D482" s="1">
        <v>1</v>
      </c>
      <c r="E482" s="1">
        <f t="shared" si="66"/>
        <v>121</v>
      </c>
      <c r="F482" s="1">
        <v>1</v>
      </c>
      <c r="G482" s="4">
        <f t="shared" si="67"/>
        <v>0</v>
      </c>
      <c r="H482" s="3">
        <f t="shared" si="68"/>
        <v>3.6909999999999998</v>
      </c>
      <c r="I482" s="4">
        <v>0.21799999999999997</v>
      </c>
      <c r="J482" s="4">
        <v>3.4729999999999999</v>
      </c>
      <c r="K482" s="4">
        <v>0</v>
      </c>
      <c r="L482" s="1">
        <v>17</v>
      </c>
      <c r="M482" s="1">
        <v>17</v>
      </c>
      <c r="N482" s="1">
        <v>17</v>
      </c>
      <c r="O482" s="1">
        <v>17</v>
      </c>
      <c r="P482" s="1">
        <v>17</v>
      </c>
      <c r="Q482" s="1">
        <v>17</v>
      </c>
      <c r="R482" s="4">
        <v>4.3999999999999997E-2</v>
      </c>
      <c r="S482" s="4">
        <v>7.9000000000000001E-2</v>
      </c>
      <c r="T482" s="4">
        <v>0.155</v>
      </c>
      <c r="U482" s="4">
        <f t="shared" si="69"/>
        <v>0</v>
      </c>
      <c r="V482" s="4">
        <f t="shared" si="70"/>
        <v>0</v>
      </c>
      <c r="W482" s="4">
        <f t="shared" si="71"/>
        <v>0</v>
      </c>
    </row>
    <row r="483" spans="1:23" x14ac:dyDescent="0.3">
      <c r="A483" s="1">
        <f t="shared" si="65"/>
        <v>0</v>
      </c>
      <c r="B483" s="1" t="s">
        <v>11</v>
      </c>
      <c r="C483" s="1">
        <v>0.6</v>
      </c>
      <c r="D483" s="1">
        <v>2</v>
      </c>
      <c r="E483" s="1">
        <f t="shared" si="66"/>
        <v>121</v>
      </c>
      <c r="F483" s="1">
        <v>0</v>
      </c>
      <c r="G483" s="4">
        <f t="shared" si="67"/>
        <v>5.8823529411764701</v>
      </c>
      <c r="H483" s="3">
        <f t="shared" si="68"/>
        <v>3.8339999999999996</v>
      </c>
      <c r="I483" s="4">
        <v>0.34200000000000003</v>
      </c>
      <c r="J483" s="4">
        <v>2.4289999999999998</v>
      </c>
      <c r="K483" s="4">
        <v>1.0629999999999999</v>
      </c>
      <c r="L483" s="1">
        <v>17</v>
      </c>
      <c r="M483" s="1">
        <v>18</v>
      </c>
      <c r="N483" s="1">
        <v>18</v>
      </c>
      <c r="O483" s="1">
        <v>15</v>
      </c>
      <c r="P483" s="1">
        <v>17</v>
      </c>
      <c r="Q483" s="1">
        <v>17</v>
      </c>
      <c r="R483" s="4">
        <v>0.17199999999999999</v>
      </c>
      <c r="S483" s="4">
        <v>7.9000000000000001E-2</v>
      </c>
      <c r="T483" s="4">
        <v>0.20100000000000001</v>
      </c>
      <c r="U483" s="4" t="str">
        <f t="shared" si="69"/>
        <v>0</v>
      </c>
      <c r="V483" s="4" t="str">
        <f t="shared" si="70"/>
        <v>0</v>
      </c>
      <c r="W483" s="4" t="str">
        <f t="shared" si="71"/>
        <v>0</v>
      </c>
    </row>
    <row r="484" spans="1:23" x14ac:dyDescent="0.3">
      <c r="A484" s="1">
        <f t="shared" si="65"/>
        <v>0</v>
      </c>
      <c r="B484" s="1" t="s">
        <v>11</v>
      </c>
      <c r="C484" s="1">
        <v>0.6</v>
      </c>
      <c r="D484" s="1">
        <v>3</v>
      </c>
      <c r="E484" s="1">
        <f t="shared" si="66"/>
        <v>121</v>
      </c>
      <c r="F484" s="1">
        <v>1</v>
      </c>
      <c r="G484" s="4">
        <f t="shared" si="67"/>
        <v>0</v>
      </c>
      <c r="H484" s="3">
        <f t="shared" si="68"/>
        <v>3.5659999999999998</v>
      </c>
      <c r="I484" s="4">
        <v>0.24299999999999999</v>
      </c>
      <c r="J484" s="4">
        <v>2.2599999999999998</v>
      </c>
      <c r="K484" s="4">
        <v>1.0629999999999999</v>
      </c>
      <c r="L484" s="1">
        <v>17</v>
      </c>
      <c r="M484" s="1">
        <v>17</v>
      </c>
      <c r="N484" s="1">
        <v>17</v>
      </c>
      <c r="O484" s="1">
        <v>17</v>
      </c>
      <c r="P484" s="1">
        <v>17</v>
      </c>
      <c r="Q484" s="1">
        <v>17</v>
      </c>
      <c r="R484" s="4">
        <v>9.2999999999999999E-2</v>
      </c>
      <c r="S484" s="4">
        <v>7.9000000000000001E-2</v>
      </c>
      <c r="T484" s="4">
        <v>0.161</v>
      </c>
      <c r="U484" s="4">
        <f t="shared" si="69"/>
        <v>0</v>
      </c>
      <c r="V484" s="4">
        <f t="shared" si="70"/>
        <v>0</v>
      </c>
      <c r="W484" s="4">
        <f t="shared" si="71"/>
        <v>0</v>
      </c>
    </row>
    <row r="485" spans="1:23" x14ac:dyDescent="0.3">
      <c r="A485" s="1">
        <f t="shared" si="65"/>
        <v>0</v>
      </c>
      <c r="B485" s="1" t="s">
        <v>11</v>
      </c>
      <c r="C485" s="1">
        <v>0.6</v>
      </c>
      <c r="D485" s="1">
        <v>4</v>
      </c>
      <c r="E485" s="1">
        <f t="shared" si="66"/>
        <v>121</v>
      </c>
      <c r="F485" s="1">
        <v>1</v>
      </c>
      <c r="G485" s="4">
        <f t="shared" si="67"/>
        <v>0</v>
      </c>
      <c r="H485" s="3">
        <f t="shared" si="68"/>
        <v>3.8580000000000001</v>
      </c>
      <c r="I485" s="4">
        <v>0.376</v>
      </c>
      <c r="J485" s="4">
        <v>2.419</v>
      </c>
      <c r="K485" s="4">
        <v>1.0629999999999999</v>
      </c>
      <c r="L485" s="1">
        <v>18</v>
      </c>
      <c r="M485" s="1">
        <v>18</v>
      </c>
      <c r="N485" s="1">
        <v>18</v>
      </c>
      <c r="O485" s="1">
        <v>15</v>
      </c>
      <c r="P485" s="1">
        <v>17</v>
      </c>
      <c r="Q485" s="1">
        <v>18</v>
      </c>
      <c r="R485" s="4">
        <v>0.19700000000000001</v>
      </c>
      <c r="S485" s="4">
        <v>7.9000000000000001E-2</v>
      </c>
      <c r="T485" s="4">
        <v>0.187</v>
      </c>
      <c r="U485" s="4">
        <f t="shared" si="69"/>
        <v>16.666666666666664</v>
      </c>
      <c r="V485" s="4">
        <f t="shared" si="70"/>
        <v>5.5555555555555554</v>
      </c>
      <c r="W485" s="4">
        <f t="shared" si="71"/>
        <v>0</v>
      </c>
    </row>
    <row r="486" spans="1:23" x14ac:dyDescent="0.3">
      <c r="A486" s="1">
        <f t="shared" si="65"/>
        <v>0</v>
      </c>
      <c r="B486" s="1" t="s">
        <v>11</v>
      </c>
      <c r="C486" s="1">
        <v>0.6</v>
      </c>
      <c r="D486" s="1">
        <v>1</v>
      </c>
      <c r="E486" s="1">
        <f t="shared" si="66"/>
        <v>122</v>
      </c>
      <c r="F486" s="1">
        <v>1</v>
      </c>
      <c r="G486" s="4">
        <f t="shared" si="67"/>
        <v>0</v>
      </c>
      <c r="H486" s="3">
        <f t="shared" si="68"/>
        <v>0.53899999999999992</v>
      </c>
      <c r="I486" s="4">
        <v>0.247</v>
      </c>
      <c r="J486" s="4">
        <v>0.29199999999999998</v>
      </c>
      <c r="K486" s="4">
        <v>0</v>
      </c>
      <c r="L486" s="1">
        <v>17</v>
      </c>
      <c r="M486" s="1">
        <v>17</v>
      </c>
      <c r="N486" s="1">
        <v>17</v>
      </c>
      <c r="O486" s="1">
        <v>17</v>
      </c>
      <c r="P486" s="1">
        <v>17</v>
      </c>
      <c r="Q486" s="1">
        <v>17</v>
      </c>
      <c r="R486" s="4">
        <v>6.2E-2</v>
      </c>
      <c r="S486" s="4">
        <v>8.5000000000000006E-2</v>
      </c>
      <c r="T486" s="4">
        <v>0.17799999999999999</v>
      </c>
      <c r="U486" s="4">
        <f t="shared" si="69"/>
        <v>0</v>
      </c>
      <c r="V486" s="4">
        <f t="shared" si="70"/>
        <v>0</v>
      </c>
      <c r="W486" s="4">
        <f t="shared" si="71"/>
        <v>0</v>
      </c>
    </row>
    <row r="487" spans="1:23" x14ac:dyDescent="0.3">
      <c r="A487" s="1">
        <f t="shared" si="65"/>
        <v>0</v>
      </c>
      <c r="B487" s="1" t="s">
        <v>11</v>
      </c>
      <c r="C487" s="1">
        <v>0.6</v>
      </c>
      <c r="D487" s="1">
        <v>2</v>
      </c>
      <c r="E487" s="1">
        <f t="shared" si="66"/>
        <v>122</v>
      </c>
      <c r="F487" s="1">
        <v>1</v>
      </c>
      <c r="G487" s="4">
        <f t="shared" si="67"/>
        <v>0</v>
      </c>
      <c r="H487" s="3">
        <f t="shared" si="68"/>
        <v>0.47299999999999998</v>
      </c>
      <c r="I487" s="4">
        <v>0.24199999999999999</v>
      </c>
      <c r="J487" s="4">
        <v>0.23100000000000001</v>
      </c>
      <c r="K487" s="4">
        <v>0</v>
      </c>
      <c r="L487" s="1">
        <v>17</v>
      </c>
      <c r="M487" s="1">
        <v>17</v>
      </c>
      <c r="N487" s="1">
        <v>17</v>
      </c>
      <c r="O487" s="1">
        <v>17</v>
      </c>
      <c r="P487" s="1">
        <v>17</v>
      </c>
      <c r="Q487" s="1">
        <v>17</v>
      </c>
      <c r="R487" s="4">
        <v>6.7000000000000004E-2</v>
      </c>
      <c r="S487" s="4">
        <v>8.5000000000000006E-2</v>
      </c>
      <c r="T487" s="4">
        <v>0.17100000000000001</v>
      </c>
      <c r="U487" s="4">
        <f t="shared" si="69"/>
        <v>0</v>
      </c>
      <c r="V487" s="4">
        <f t="shared" si="70"/>
        <v>0</v>
      </c>
      <c r="W487" s="4">
        <f t="shared" si="71"/>
        <v>0</v>
      </c>
    </row>
    <row r="488" spans="1:23" x14ac:dyDescent="0.3">
      <c r="A488" s="1">
        <f t="shared" si="65"/>
        <v>0</v>
      </c>
      <c r="B488" s="1" t="s">
        <v>11</v>
      </c>
      <c r="C488" s="1">
        <v>0.6</v>
      </c>
      <c r="D488" s="1">
        <v>3</v>
      </c>
      <c r="E488" s="1">
        <f t="shared" si="66"/>
        <v>122</v>
      </c>
      <c r="F488" s="1">
        <v>1</v>
      </c>
      <c r="G488" s="4">
        <f t="shared" si="67"/>
        <v>0</v>
      </c>
      <c r="H488" s="3">
        <f t="shared" si="68"/>
        <v>0.53299999999999992</v>
      </c>
      <c r="I488" s="4">
        <v>0.248</v>
      </c>
      <c r="J488" s="4">
        <v>0.28499999999999998</v>
      </c>
      <c r="K488" s="4">
        <v>0</v>
      </c>
      <c r="L488" s="1">
        <v>17</v>
      </c>
      <c r="M488" s="1">
        <v>17</v>
      </c>
      <c r="N488" s="1">
        <v>17</v>
      </c>
      <c r="O488" s="1">
        <v>17</v>
      </c>
      <c r="P488" s="1">
        <v>17</v>
      </c>
      <c r="Q488" s="1">
        <v>17</v>
      </c>
      <c r="R488" s="4">
        <v>5.5E-2</v>
      </c>
      <c r="S488" s="4">
        <v>8.5000000000000006E-2</v>
      </c>
      <c r="T488" s="4">
        <v>0.17799999999999999</v>
      </c>
      <c r="U488" s="4">
        <f t="shared" si="69"/>
        <v>0</v>
      </c>
      <c r="V488" s="4">
        <f t="shared" si="70"/>
        <v>0</v>
      </c>
      <c r="W488" s="4">
        <f t="shared" si="71"/>
        <v>0</v>
      </c>
    </row>
    <row r="489" spans="1:23" x14ac:dyDescent="0.3">
      <c r="A489" s="1">
        <f t="shared" si="65"/>
        <v>0</v>
      </c>
      <c r="B489" s="1" t="s">
        <v>11</v>
      </c>
      <c r="C489" s="1">
        <v>0.6</v>
      </c>
      <c r="D489" s="1">
        <v>4</v>
      </c>
      <c r="E489" s="1">
        <f t="shared" si="66"/>
        <v>122</v>
      </c>
      <c r="F489" s="1">
        <v>1</v>
      </c>
      <c r="G489" s="4">
        <f t="shared" si="67"/>
        <v>0</v>
      </c>
      <c r="H489" s="3">
        <f t="shared" si="68"/>
        <v>0.68100000000000005</v>
      </c>
      <c r="I489" s="4">
        <v>0.27</v>
      </c>
      <c r="J489" s="4">
        <v>0.41099999999999998</v>
      </c>
      <c r="K489" s="4">
        <v>0</v>
      </c>
      <c r="L489" s="1">
        <v>17</v>
      </c>
      <c r="M489" s="1">
        <v>17</v>
      </c>
      <c r="N489" s="1">
        <v>17</v>
      </c>
      <c r="O489" s="1">
        <v>17</v>
      </c>
      <c r="P489" s="1">
        <v>17</v>
      </c>
      <c r="Q489" s="1">
        <v>17</v>
      </c>
      <c r="R489" s="4">
        <v>8.7999999999999995E-2</v>
      </c>
      <c r="S489" s="4">
        <v>8.5000000000000006E-2</v>
      </c>
      <c r="T489" s="4">
        <v>0.185</v>
      </c>
      <c r="U489" s="4">
        <f t="shared" si="69"/>
        <v>0</v>
      </c>
      <c r="V489" s="4">
        <f t="shared" si="70"/>
        <v>0</v>
      </c>
      <c r="W489" s="4">
        <f t="shared" si="71"/>
        <v>0</v>
      </c>
    </row>
    <row r="490" spans="1:23" x14ac:dyDescent="0.3">
      <c r="A490" s="1">
        <f t="shared" si="65"/>
        <v>0</v>
      </c>
      <c r="B490" s="1" t="s">
        <v>11</v>
      </c>
      <c r="C490" s="1">
        <v>0.6</v>
      </c>
      <c r="D490" s="1">
        <v>1</v>
      </c>
      <c r="E490" s="1">
        <f t="shared" si="66"/>
        <v>123</v>
      </c>
      <c r="F490" s="1">
        <v>1</v>
      </c>
      <c r="G490" s="4">
        <f t="shared" si="67"/>
        <v>0</v>
      </c>
      <c r="H490" s="3">
        <f t="shared" si="68"/>
        <v>0.46600000000000003</v>
      </c>
      <c r="I490" s="4">
        <v>0.27400000000000002</v>
      </c>
      <c r="J490" s="4">
        <v>0.192</v>
      </c>
      <c r="K490" s="4">
        <v>0</v>
      </c>
      <c r="L490" s="1">
        <v>18</v>
      </c>
      <c r="M490" s="1">
        <v>18</v>
      </c>
      <c r="N490" s="1">
        <v>18</v>
      </c>
      <c r="O490" s="1">
        <v>18</v>
      </c>
      <c r="P490" s="1">
        <v>18</v>
      </c>
      <c r="Q490" s="1">
        <v>18</v>
      </c>
      <c r="R490" s="4">
        <v>4.3999999999999997E-2</v>
      </c>
      <c r="S490" s="4">
        <v>0.09</v>
      </c>
      <c r="T490" s="4">
        <v>0.20399999999999999</v>
      </c>
      <c r="U490" s="4">
        <f t="shared" si="69"/>
        <v>0</v>
      </c>
      <c r="V490" s="4">
        <f t="shared" si="70"/>
        <v>0</v>
      </c>
      <c r="W490" s="4">
        <f t="shared" si="71"/>
        <v>0</v>
      </c>
    </row>
    <row r="491" spans="1:23" x14ac:dyDescent="0.3">
      <c r="A491" s="1">
        <f t="shared" si="65"/>
        <v>0</v>
      </c>
      <c r="B491" s="1" t="s">
        <v>11</v>
      </c>
      <c r="C491" s="1">
        <v>0.6</v>
      </c>
      <c r="D491" s="1">
        <v>2</v>
      </c>
      <c r="E491" s="1">
        <f t="shared" si="66"/>
        <v>123</v>
      </c>
      <c r="F491" s="1">
        <v>1</v>
      </c>
      <c r="G491" s="4">
        <f t="shared" si="67"/>
        <v>0</v>
      </c>
      <c r="H491" s="3">
        <f t="shared" si="68"/>
        <v>0.44600000000000006</v>
      </c>
      <c r="I491" s="4">
        <v>0.28800000000000003</v>
      </c>
      <c r="J491" s="4">
        <v>0.158</v>
      </c>
      <c r="K491" s="4">
        <v>0</v>
      </c>
      <c r="L491" s="1">
        <v>18</v>
      </c>
      <c r="M491" s="1">
        <v>18</v>
      </c>
      <c r="N491" s="1">
        <v>18</v>
      </c>
      <c r="O491" s="1">
        <v>18</v>
      </c>
      <c r="P491" s="1">
        <v>18</v>
      </c>
      <c r="Q491" s="1">
        <v>18</v>
      </c>
      <c r="R491" s="4">
        <v>7.1999999999999995E-2</v>
      </c>
      <c r="S491" s="4">
        <v>0.09</v>
      </c>
      <c r="T491" s="4">
        <v>0.20899999999999999</v>
      </c>
      <c r="U491" s="4">
        <f t="shared" si="69"/>
        <v>0</v>
      </c>
      <c r="V491" s="4">
        <f t="shared" si="70"/>
        <v>0</v>
      </c>
      <c r="W491" s="4">
        <f t="shared" si="71"/>
        <v>0</v>
      </c>
    </row>
    <row r="492" spans="1:23" x14ac:dyDescent="0.3">
      <c r="A492" s="1">
        <f t="shared" si="65"/>
        <v>0</v>
      </c>
      <c r="B492" s="1" t="s">
        <v>11</v>
      </c>
      <c r="C492" s="1">
        <v>0.6</v>
      </c>
      <c r="D492" s="1">
        <v>3</v>
      </c>
      <c r="E492" s="1">
        <f t="shared" si="66"/>
        <v>123</v>
      </c>
      <c r="F492" s="1">
        <v>1</v>
      </c>
      <c r="G492" s="4">
        <f t="shared" si="67"/>
        <v>0</v>
      </c>
      <c r="H492" s="3">
        <f t="shared" si="68"/>
        <v>0.46900000000000003</v>
      </c>
      <c r="I492" s="4">
        <v>0.28200000000000003</v>
      </c>
      <c r="J492" s="4">
        <v>0.187</v>
      </c>
      <c r="K492" s="4">
        <v>0</v>
      </c>
      <c r="L492" s="1">
        <v>18</v>
      </c>
      <c r="M492" s="1">
        <v>18</v>
      </c>
      <c r="N492" s="1">
        <v>18</v>
      </c>
      <c r="O492" s="1">
        <v>18</v>
      </c>
      <c r="P492" s="1">
        <v>18</v>
      </c>
      <c r="Q492" s="1">
        <v>18</v>
      </c>
      <c r="R492" s="4">
        <v>7.0999999999999994E-2</v>
      </c>
      <c r="S492" s="4">
        <v>0.09</v>
      </c>
      <c r="T492" s="4">
        <v>0.19400000000000001</v>
      </c>
      <c r="U492" s="4">
        <f t="shared" si="69"/>
        <v>0</v>
      </c>
      <c r="V492" s="4">
        <f t="shared" si="70"/>
        <v>0</v>
      </c>
      <c r="W492" s="4">
        <f t="shared" si="71"/>
        <v>0</v>
      </c>
    </row>
    <row r="493" spans="1:23" x14ac:dyDescent="0.3">
      <c r="A493" s="1">
        <f t="shared" si="65"/>
        <v>0</v>
      </c>
      <c r="B493" s="1" t="s">
        <v>11</v>
      </c>
      <c r="C493" s="1">
        <v>0.6</v>
      </c>
      <c r="D493" s="1">
        <v>4</v>
      </c>
      <c r="E493" s="1">
        <f t="shared" si="66"/>
        <v>123</v>
      </c>
      <c r="F493" s="1">
        <v>1</v>
      </c>
      <c r="G493" s="4">
        <f t="shared" si="67"/>
        <v>0</v>
      </c>
      <c r="H493" s="3">
        <f t="shared" si="68"/>
        <v>0.49099999999999999</v>
      </c>
      <c r="I493" s="4">
        <v>0.25900000000000001</v>
      </c>
      <c r="J493" s="4">
        <v>0.23200000000000001</v>
      </c>
      <c r="K493" s="4">
        <v>0</v>
      </c>
      <c r="L493" s="1">
        <v>18</v>
      </c>
      <c r="M493" s="1">
        <v>18</v>
      </c>
      <c r="N493" s="1">
        <v>18</v>
      </c>
      <c r="O493" s="1">
        <v>18</v>
      </c>
      <c r="P493" s="1">
        <v>18</v>
      </c>
      <c r="Q493" s="1">
        <v>18</v>
      </c>
      <c r="R493" s="4">
        <v>8.3000000000000004E-2</v>
      </c>
      <c r="S493" s="4">
        <v>0.09</v>
      </c>
      <c r="T493" s="4">
        <v>0.17199999999999999</v>
      </c>
      <c r="U493" s="4">
        <f t="shared" si="69"/>
        <v>0</v>
      </c>
      <c r="V493" s="4">
        <f t="shared" si="70"/>
        <v>0</v>
      </c>
      <c r="W493" s="4">
        <f t="shared" si="71"/>
        <v>0</v>
      </c>
    </row>
    <row r="494" spans="1:23" x14ac:dyDescent="0.3">
      <c r="A494" s="1">
        <f t="shared" si="65"/>
        <v>0</v>
      </c>
      <c r="B494" s="1" t="s">
        <v>11</v>
      </c>
      <c r="C494" s="1">
        <v>0.6</v>
      </c>
      <c r="D494" s="1">
        <v>1</v>
      </c>
      <c r="E494" s="1">
        <f t="shared" si="66"/>
        <v>124</v>
      </c>
      <c r="F494" s="1">
        <v>1</v>
      </c>
      <c r="G494" s="4">
        <f t="shared" si="67"/>
        <v>0</v>
      </c>
      <c r="H494" s="3">
        <f t="shared" si="68"/>
        <v>2.3119999999999998</v>
      </c>
      <c r="I494" s="4">
        <v>0.255</v>
      </c>
      <c r="J494" s="4">
        <v>2.0569999999999999</v>
      </c>
      <c r="K494" s="4">
        <v>0</v>
      </c>
      <c r="L494" s="1">
        <v>18</v>
      </c>
      <c r="M494" s="1">
        <v>18</v>
      </c>
      <c r="N494" s="1">
        <v>18</v>
      </c>
      <c r="O494" s="1">
        <v>18</v>
      </c>
      <c r="P494" s="1">
        <v>18</v>
      </c>
      <c r="Q494" s="1">
        <v>18</v>
      </c>
      <c r="R494" s="4">
        <v>4.4999999999999998E-2</v>
      </c>
      <c r="S494" s="4">
        <v>8.7999999999999995E-2</v>
      </c>
      <c r="T494" s="4">
        <v>0.18099999999999999</v>
      </c>
      <c r="U494" s="4">
        <f t="shared" si="69"/>
        <v>0</v>
      </c>
      <c r="V494" s="4">
        <f t="shared" si="70"/>
        <v>0</v>
      </c>
      <c r="W494" s="4">
        <f t="shared" si="71"/>
        <v>0</v>
      </c>
    </row>
    <row r="495" spans="1:23" x14ac:dyDescent="0.3">
      <c r="A495" s="1">
        <f t="shared" si="65"/>
        <v>0</v>
      </c>
      <c r="B495" s="1" t="s">
        <v>11</v>
      </c>
      <c r="C495" s="1">
        <v>0.6</v>
      </c>
      <c r="D495" s="1">
        <v>2</v>
      </c>
      <c r="E495" s="1">
        <f t="shared" si="66"/>
        <v>124</v>
      </c>
      <c r="F495" s="1">
        <v>1</v>
      </c>
      <c r="G495" s="4">
        <f t="shared" si="67"/>
        <v>0</v>
      </c>
      <c r="H495" s="3">
        <f t="shared" si="68"/>
        <v>1.7250000000000001</v>
      </c>
      <c r="I495" s="4">
        <v>0.26300000000000001</v>
      </c>
      <c r="J495" s="4">
        <v>1.462</v>
      </c>
      <c r="K495" s="4">
        <v>0</v>
      </c>
      <c r="L495" s="1">
        <v>18</v>
      </c>
      <c r="M495" s="1">
        <v>18</v>
      </c>
      <c r="N495" s="1">
        <v>18</v>
      </c>
      <c r="O495" s="1">
        <v>18</v>
      </c>
      <c r="P495" s="1">
        <v>18</v>
      </c>
      <c r="Q495" s="1">
        <v>18</v>
      </c>
      <c r="R495" s="4">
        <v>0.06</v>
      </c>
      <c r="S495" s="4">
        <v>8.7999999999999995E-2</v>
      </c>
      <c r="T495" s="4">
        <v>0.185</v>
      </c>
      <c r="U495" s="4">
        <f t="shared" si="69"/>
        <v>0</v>
      </c>
      <c r="V495" s="4">
        <f t="shared" si="70"/>
        <v>0</v>
      </c>
      <c r="W495" s="4">
        <f t="shared" si="71"/>
        <v>0</v>
      </c>
    </row>
    <row r="496" spans="1:23" x14ac:dyDescent="0.3">
      <c r="A496" s="1">
        <f t="shared" si="65"/>
        <v>0</v>
      </c>
      <c r="B496" s="1" t="s">
        <v>11</v>
      </c>
      <c r="C496" s="1">
        <v>0.6</v>
      </c>
      <c r="D496" s="1">
        <v>3</v>
      </c>
      <c r="E496" s="1">
        <f t="shared" si="66"/>
        <v>124</v>
      </c>
      <c r="F496" s="1">
        <v>0</v>
      </c>
      <c r="G496" s="4">
        <f t="shared" si="67"/>
        <v>5.5555555555555554</v>
      </c>
      <c r="H496" s="3">
        <f t="shared" si="68"/>
        <v>2.5920000000000001</v>
      </c>
      <c r="I496" s="4">
        <v>0.38600000000000001</v>
      </c>
      <c r="J496" s="4">
        <v>1.6879999999999999</v>
      </c>
      <c r="K496" s="4">
        <v>0.51800000000000002</v>
      </c>
      <c r="L496" s="1">
        <v>18</v>
      </c>
      <c r="M496" s="1">
        <v>19</v>
      </c>
      <c r="N496" s="1">
        <v>19</v>
      </c>
      <c r="O496" s="1">
        <v>15</v>
      </c>
      <c r="P496" s="1">
        <v>18</v>
      </c>
      <c r="Q496" s="1">
        <v>18</v>
      </c>
      <c r="R496" s="4">
        <v>0.154</v>
      </c>
      <c r="S496" s="4">
        <v>8.7999999999999995E-2</v>
      </c>
      <c r="T496" s="4">
        <v>0.21299999999999999</v>
      </c>
      <c r="U496" s="4" t="str">
        <f t="shared" si="69"/>
        <v>0</v>
      </c>
      <c r="V496" s="4" t="str">
        <f t="shared" si="70"/>
        <v>0</v>
      </c>
      <c r="W496" s="4" t="str">
        <f t="shared" si="71"/>
        <v>0</v>
      </c>
    </row>
    <row r="497" spans="1:38" x14ac:dyDescent="0.3">
      <c r="A497" s="1">
        <f t="shared" si="65"/>
        <v>0</v>
      </c>
      <c r="B497" s="1" t="s">
        <v>11</v>
      </c>
      <c r="C497" s="1">
        <v>0.6</v>
      </c>
      <c r="D497" s="1">
        <v>4</v>
      </c>
      <c r="E497" s="1">
        <f t="shared" si="66"/>
        <v>124</v>
      </c>
      <c r="F497" s="1">
        <v>1</v>
      </c>
      <c r="G497" s="4">
        <f t="shared" si="67"/>
        <v>0</v>
      </c>
      <c r="H497" s="3">
        <f t="shared" si="68"/>
        <v>2.3519999999999999</v>
      </c>
      <c r="I497" s="4">
        <v>0.28300000000000003</v>
      </c>
      <c r="J497" s="4">
        <v>1.5509999999999999</v>
      </c>
      <c r="K497" s="4">
        <v>0.51800000000000002</v>
      </c>
      <c r="L497" s="1">
        <v>18</v>
      </c>
      <c r="M497" s="1">
        <v>18</v>
      </c>
      <c r="N497" s="1">
        <v>18</v>
      </c>
      <c r="O497" s="1">
        <v>18</v>
      </c>
      <c r="P497" s="1">
        <v>18</v>
      </c>
      <c r="Q497" s="1">
        <v>18</v>
      </c>
      <c r="R497" s="4">
        <v>6.3E-2</v>
      </c>
      <c r="S497" s="4">
        <v>8.7999999999999995E-2</v>
      </c>
      <c r="T497" s="4">
        <v>0.19500000000000001</v>
      </c>
      <c r="U497" s="4">
        <f t="shared" si="69"/>
        <v>0</v>
      </c>
      <c r="V497" s="4">
        <f t="shared" si="70"/>
        <v>0</v>
      </c>
      <c r="W497" s="4">
        <f t="shared" si="71"/>
        <v>0</v>
      </c>
    </row>
    <row r="498" spans="1:38" x14ac:dyDescent="0.3">
      <c r="A498" s="1">
        <f t="shared" si="65"/>
        <v>1</v>
      </c>
      <c r="B498" s="1" t="s">
        <v>11</v>
      </c>
      <c r="C498" s="1">
        <v>0.6</v>
      </c>
      <c r="D498" s="1">
        <v>1</v>
      </c>
      <c r="E498" s="1">
        <f t="shared" si="66"/>
        <v>125</v>
      </c>
      <c r="F498" s="1">
        <v>1</v>
      </c>
      <c r="G498" s="4">
        <f t="shared" si="67"/>
        <v>0</v>
      </c>
      <c r="H498" s="3">
        <f t="shared" si="68"/>
        <v>0.56299999999999994</v>
      </c>
      <c r="I498" s="4">
        <v>0.20199999999999996</v>
      </c>
      <c r="J498" s="4">
        <v>0.36099999999999999</v>
      </c>
      <c r="K498" s="4">
        <v>0</v>
      </c>
      <c r="L498" s="1">
        <v>17</v>
      </c>
      <c r="M498" s="1">
        <v>17</v>
      </c>
      <c r="N498" s="1">
        <v>17</v>
      </c>
      <c r="O498" s="1">
        <v>17</v>
      </c>
      <c r="P498" s="1">
        <v>17</v>
      </c>
      <c r="Q498" s="1">
        <v>17</v>
      </c>
      <c r="R498" s="4">
        <v>6.9000000000000006E-2</v>
      </c>
      <c r="S498" s="4">
        <v>9.2999999999999999E-2</v>
      </c>
      <c r="T498" s="4">
        <v>0.14299999999999999</v>
      </c>
      <c r="U498" s="4">
        <f t="shared" si="69"/>
        <v>0</v>
      </c>
      <c r="V498" s="4">
        <f t="shared" si="70"/>
        <v>0</v>
      </c>
      <c r="W498" s="4">
        <f t="shared" si="71"/>
        <v>0</v>
      </c>
      <c r="AA498" s="1">
        <f>SUMPRODUCT((MOD(ROW(F402:F501),4)=2)*F402:F501)</f>
        <v>25</v>
      </c>
      <c r="AB498" s="3">
        <f>SUMPRODUCT((MOD(ROW(G402:G501),4)=2)*G402:G501)/25</f>
        <v>0</v>
      </c>
      <c r="AC498" s="3">
        <f t="shared" ref="AC498:AF498" si="72">SUMPRODUCT((MOD(ROW(H402:H501),4)=2)*H402:H501)/25</f>
        <v>1.1550800000000001</v>
      </c>
      <c r="AD498" s="3">
        <f t="shared" si="72"/>
        <v>0.25975999999999999</v>
      </c>
      <c r="AE498" s="3">
        <f t="shared" si="72"/>
        <v>0.89532000000000012</v>
      </c>
      <c r="AF498" s="3">
        <f t="shared" si="72"/>
        <v>0</v>
      </c>
      <c r="AG498" s="3">
        <f>SUMPRODUCT((MOD(ROW(R402:R501),4)=2)*R402:R501)/25</f>
        <v>6.9359999999999991E-2</v>
      </c>
      <c r="AH498" s="3">
        <f>SUMPRODUCT((MOD(ROW(S402:S501),4)=2)*S402:S501)/25</f>
        <v>0.10756</v>
      </c>
      <c r="AI498" s="3">
        <f>SUMPRODUCT((MOD(ROW(T402:T501),4)=2)*T402:T501)/25</f>
        <v>0.18159999999999996</v>
      </c>
      <c r="AJ498" s="3">
        <f>IF(AA498&gt;0, SUMPRODUCT((MOD(ROW(U402:U501),4)=2)*U402:U501)/AA498,"-")</f>
        <v>4.7602339181286544</v>
      </c>
      <c r="AK498" s="3">
        <f>IF(AA498&gt;0, SUMPRODUCT((MOD(ROW(V402:V501),4)=2)*V402:V501)/AA498,"-")</f>
        <v>0.22222222222222221</v>
      </c>
      <c r="AL498" s="3">
        <f>IF(AA498&gt;0,SUMPRODUCT((MOD(ROW(W402:W501),4)=2)*W402:W501)/AA498,"-")</f>
        <v>0.42105263157894735</v>
      </c>
    </row>
    <row r="499" spans="1:38" x14ac:dyDescent="0.3">
      <c r="A499" s="1">
        <f t="shared" si="65"/>
        <v>1</v>
      </c>
      <c r="B499" s="1" t="s">
        <v>11</v>
      </c>
      <c r="C499" s="1">
        <v>0.6</v>
      </c>
      <c r="D499" s="1">
        <v>2</v>
      </c>
      <c r="E499" s="1">
        <f t="shared" si="66"/>
        <v>125</v>
      </c>
      <c r="F499" s="1">
        <v>0</v>
      </c>
      <c r="G499" s="4">
        <f t="shared" si="67"/>
        <v>5.8823529411764701</v>
      </c>
      <c r="H499" s="3">
        <f t="shared" si="68"/>
        <v>1.964</v>
      </c>
      <c r="I499" s="4">
        <v>0.34499999999999997</v>
      </c>
      <c r="J499" s="4">
        <v>0.33100000000000002</v>
      </c>
      <c r="K499" s="4">
        <v>1.288</v>
      </c>
      <c r="L499" s="1">
        <v>17</v>
      </c>
      <c r="M499" s="1">
        <v>18</v>
      </c>
      <c r="N499" s="1">
        <v>18</v>
      </c>
      <c r="O499" s="1">
        <v>14</v>
      </c>
      <c r="P499" s="1">
        <v>17</v>
      </c>
      <c r="Q499" s="1">
        <v>17</v>
      </c>
      <c r="R499" s="4">
        <v>0.121</v>
      </c>
      <c r="S499" s="4">
        <v>9.2999999999999999E-2</v>
      </c>
      <c r="T499" s="4">
        <v>0.217</v>
      </c>
      <c r="U499" s="4" t="str">
        <f t="shared" si="69"/>
        <v>0</v>
      </c>
      <c r="V499" s="4" t="str">
        <f t="shared" si="70"/>
        <v>0</v>
      </c>
      <c r="W499" s="4" t="str">
        <f t="shared" si="71"/>
        <v>0</v>
      </c>
      <c r="AA499" s="1">
        <f>SUMPRODUCT((MOD(ROW(F402:F501),4)=3)*F402:F501)</f>
        <v>21</v>
      </c>
      <c r="AB499" s="3">
        <f>SUMPRODUCT((MOD(ROW(G402:G501),4)=3)*G402:G501)/25</f>
        <v>0.91503267973856206</v>
      </c>
      <c r="AC499" s="3">
        <f t="shared" ref="AC499:AF499" si="73">SUMPRODUCT((MOD(ROW(H402:H501),4)=3)*H402:H501)/25</f>
        <v>1.2601199999999999</v>
      </c>
      <c r="AD499" s="3">
        <f t="shared" si="73"/>
        <v>0.28603999999999996</v>
      </c>
      <c r="AE499" s="3">
        <f t="shared" si="73"/>
        <v>0.78156000000000003</v>
      </c>
      <c r="AF499" s="3">
        <f t="shared" si="73"/>
        <v>0.19252</v>
      </c>
      <c r="AG499" s="3">
        <f>SUMPRODUCT((MOD(ROW(R402:R501),4)=3)*R402:R501)/25</f>
        <v>9.8879999999999996E-2</v>
      </c>
      <c r="AH499" s="3">
        <f>SUMPRODUCT((MOD(ROW(S402:S501),4)=3)*S402:S501)/25</f>
        <v>0.10756</v>
      </c>
      <c r="AI499" s="3">
        <f>SUMPRODUCT((MOD(ROW(T402:T501),4)=3)*T402:T501)/25</f>
        <v>0.18287999999999996</v>
      </c>
      <c r="AJ499" s="3">
        <f>IF(AA499&gt;0,SUMPRODUCT((MOD(ROW(U402:U501),4)=3)*U402:U501)/AA499,"-")</f>
        <v>6.4188248398774714</v>
      </c>
      <c r="AK499" s="3">
        <f>IF(AA499&gt;0,SUMPRODUCT((MOD(ROW(V402:V501),4)=3)*V402:V501)/AA499,"-")</f>
        <v>0.77972709551656916</v>
      </c>
      <c r="AL499" s="3">
        <f>IF(AA499&gt;0,SUMPRODUCT((MOD(ROW(W402:W501),4)=3)*W402:W501)/AA499,"-")</f>
        <v>0.50125313283208017</v>
      </c>
    </row>
    <row r="500" spans="1:38" x14ac:dyDescent="0.3">
      <c r="A500" s="1">
        <f t="shared" si="65"/>
        <v>1</v>
      </c>
      <c r="B500" s="1" t="s">
        <v>11</v>
      </c>
      <c r="C500" s="1">
        <v>0.6</v>
      </c>
      <c r="D500" s="1">
        <v>3</v>
      </c>
      <c r="E500" s="1">
        <f t="shared" si="66"/>
        <v>125</v>
      </c>
      <c r="F500" s="1">
        <v>1</v>
      </c>
      <c r="G500" s="4">
        <f t="shared" si="67"/>
        <v>0</v>
      </c>
      <c r="H500" s="3">
        <f t="shared" si="68"/>
        <v>1.776</v>
      </c>
      <c r="I500" s="4">
        <v>0.21799999999999997</v>
      </c>
      <c r="J500" s="4">
        <v>0.27</v>
      </c>
      <c r="K500" s="4">
        <v>1.288</v>
      </c>
      <c r="L500" s="1">
        <v>17</v>
      </c>
      <c r="M500" s="1">
        <v>17</v>
      </c>
      <c r="N500" s="1">
        <v>17</v>
      </c>
      <c r="O500" s="1">
        <v>17</v>
      </c>
      <c r="P500" s="1">
        <v>17</v>
      </c>
      <c r="Q500" s="1">
        <v>17</v>
      </c>
      <c r="R500" s="4">
        <v>4.8000000000000001E-2</v>
      </c>
      <c r="S500" s="4">
        <v>9.2999999999999999E-2</v>
      </c>
      <c r="T500" s="4">
        <v>0.14899999999999999</v>
      </c>
      <c r="U500" s="4">
        <f t="shared" si="69"/>
        <v>0</v>
      </c>
      <c r="V500" s="4">
        <f t="shared" si="70"/>
        <v>0</v>
      </c>
      <c r="W500" s="4">
        <f t="shared" si="71"/>
        <v>0</v>
      </c>
      <c r="AA500" s="1">
        <f>SUMPRODUCT((MOD(ROW(F402:F501),4)=0)*F402:F501)</f>
        <v>23</v>
      </c>
      <c r="AB500" s="3">
        <f>SUMPRODUCT((MOD(ROW(G402:G501),4)=0)*G402:G501)/25</f>
        <v>0.43274853801169583</v>
      </c>
      <c r="AC500" s="3">
        <f t="shared" ref="AC500:AF500" si="74">SUMPRODUCT((MOD(ROW(H402:H501),4)=0)*H402:H501)/25</f>
        <v>1.4680399999999998</v>
      </c>
      <c r="AD500" s="3">
        <f t="shared" si="74"/>
        <v>0.29871999999999999</v>
      </c>
      <c r="AE500" s="3">
        <f t="shared" si="74"/>
        <v>0.90059999999999973</v>
      </c>
      <c r="AF500" s="3">
        <f t="shared" si="74"/>
        <v>0.26872000000000001</v>
      </c>
      <c r="AG500" s="3">
        <f>SUMPRODUCT((MOD(ROW(R402:R501),4)=0)*R402:R501)/25</f>
        <v>0.10528</v>
      </c>
      <c r="AH500" s="3">
        <f>SUMPRODUCT((MOD(ROW(S402:S501),4)=0)*S402:S501)/25</f>
        <v>0.10756</v>
      </c>
      <c r="AI500" s="3">
        <f>SUMPRODUCT((MOD(ROW(T402:T501),4)=0)*T402:T501)/25</f>
        <v>0.19167999999999996</v>
      </c>
      <c r="AJ500" s="3">
        <f>IF(AA500&gt;0,SUMPRODUCT((MOD(ROW(U402:U501),4)=0)*U402:U501)/AA500,"-")</f>
        <v>6.2039155860666169</v>
      </c>
      <c r="AK500" s="3">
        <f>IF(AA500&gt;0,SUMPRODUCT((MOD(ROW(V402:V501),4)=0)*V402:V501)/AA500,"-")</f>
        <v>0.72463768115942018</v>
      </c>
      <c r="AL500" s="3">
        <f>IF(AA500&gt;0,SUMPRODUCT((MOD(ROW(W402:W501),4)=0)*W402:W501)/AA500,"-")</f>
        <v>0.4703788456648868</v>
      </c>
    </row>
    <row r="501" spans="1:38" x14ac:dyDescent="0.3">
      <c r="A501" s="1">
        <f t="shared" si="65"/>
        <v>1</v>
      </c>
      <c r="B501" s="1" t="s">
        <v>11</v>
      </c>
      <c r="C501" s="1">
        <v>0.6</v>
      </c>
      <c r="D501" s="1">
        <v>4</v>
      </c>
      <c r="E501" s="1">
        <f t="shared" si="66"/>
        <v>125</v>
      </c>
      <c r="F501" s="1">
        <v>0</v>
      </c>
      <c r="G501" s="4">
        <f t="shared" si="67"/>
        <v>5.8823529411764701</v>
      </c>
      <c r="H501" s="3">
        <f t="shared" si="68"/>
        <v>1.1560000000000001</v>
      </c>
      <c r="I501" s="4">
        <v>0.372</v>
      </c>
      <c r="J501" s="4">
        <v>0.63300000000000001</v>
      </c>
      <c r="K501" s="4">
        <v>0.151</v>
      </c>
      <c r="L501" s="1">
        <v>17</v>
      </c>
      <c r="M501" s="1">
        <v>18</v>
      </c>
      <c r="N501" s="1">
        <v>18</v>
      </c>
      <c r="O501" s="1">
        <v>14</v>
      </c>
      <c r="P501" s="1">
        <v>17</v>
      </c>
      <c r="Q501" s="1">
        <v>17</v>
      </c>
      <c r="R501" s="4">
        <v>0.16600000000000001</v>
      </c>
      <c r="S501" s="4">
        <v>9.2999999999999999E-2</v>
      </c>
      <c r="T501" s="4">
        <v>0.221</v>
      </c>
      <c r="U501" s="4" t="str">
        <f t="shared" si="69"/>
        <v>0</v>
      </c>
      <c r="V501" s="4" t="str">
        <f t="shared" si="70"/>
        <v>0</v>
      </c>
      <c r="W501" s="4" t="str">
        <f t="shared" si="71"/>
        <v>0</v>
      </c>
      <c r="AA501" s="1">
        <f>SUMPRODUCT((MOD(ROW(F402:F501),4)=1)*F402:F501)</f>
        <v>16</v>
      </c>
      <c r="AB501" s="3">
        <f>SUMPRODUCT((MOD(ROW(G402:G501),4)=1)*G402:G501)/25</f>
        <v>1.979153766769866</v>
      </c>
      <c r="AC501" s="3">
        <f t="shared" ref="AC501:AF501" si="75">SUMPRODUCT((MOD(ROW(H402:H501),4)=1)*H402:H501)/25</f>
        <v>1.7315199999999995</v>
      </c>
      <c r="AD501" s="3">
        <f t="shared" si="75"/>
        <v>0.38503999999999999</v>
      </c>
      <c r="AE501" s="3">
        <f t="shared" si="75"/>
        <v>0.86355999999999977</v>
      </c>
      <c r="AF501" s="3">
        <f t="shared" si="75"/>
        <v>0.48292000000000007</v>
      </c>
      <c r="AG501" s="3">
        <f>SUMPRODUCT((MOD(ROW(R402:R501),4)=1)*R402:R501)/25</f>
        <v>0.18415999999999999</v>
      </c>
      <c r="AH501" s="3">
        <f>SUMPRODUCT((MOD(ROW(S402:S501),4)=1)*S402:S501)/25</f>
        <v>0.10756</v>
      </c>
      <c r="AI501" s="3">
        <f>SUMPRODUCT((MOD(ROW(T402:T501),4)=1)*T402:T501)/25</f>
        <v>0.1968</v>
      </c>
      <c r="AJ501" s="3">
        <f>IF(AA501&gt;0,SUMPRODUCT((MOD(ROW(U402:U501),4)=1)*U402:U501)/AA501,"-")</f>
        <v>12.043128654970758</v>
      </c>
      <c r="AK501" s="3">
        <f>IF(AA501&gt;0, SUMPRODUCT((MOD(ROW(V402:V501),4)=1)*V402:V501)/AA501,"-")</f>
        <v>3.0884502923976611</v>
      </c>
      <c r="AL501" s="3">
        <f>IF(AA501&gt;0,SUMPRODUCT((MOD(ROW(W402:W501),4)=1)*W402:W501)/AA501,"-")</f>
        <v>0.34722222222222221</v>
      </c>
    </row>
    <row r="502" spans="1:38" x14ac:dyDescent="0.3">
      <c r="A502" s="1">
        <f t="shared" si="65"/>
        <v>0</v>
      </c>
      <c r="B502" s="1" t="s">
        <v>12</v>
      </c>
      <c r="C502" s="1">
        <v>0.6</v>
      </c>
      <c r="D502" s="1">
        <v>1</v>
      </c>
      <c r="E502" s="1">
        <f t="shared" si="66"/>
        <v>126</v>
      </c>
      <c r="F502" s="1">
        <v>1</v>
      </c>
      <c r="G502" s="4">
        <f t="shared" si="67"/>
        <v>0</v>
      </c>
      <c r="H502" s="3">
        <f t="shared" si="68"/>
        <v>2.0129999999999999</v>
      </c>
      <c r="I502" s="4">
        <v>0.58000000000000007</v>
      </c>
      <c r="J502" s="4">
        <v>0.55700000000000005</v>
      </c>
      <c r="K502" s="4">
        <v>0.876</v>
      </c>
      <c r="L502" s="1">
        <v>51</v>
      </c>
      <c r="M502" s="1">
        <v>51</v>
      </c>
      <c r="N502" s="1">
        <v>52</v>
      </c>
      <c r="O502" s="1">
        <v>49</v>
      </c>
      <c r="P502" s="1">
        <v>49</v>
      </c>
      <c r="Q502" s="1">
        <v>51</v>
      </c>
      <c r="R502" s="4">
        <v>0.48399999999999999</v>
      </c>
      <c r="S502" s="4">
        <v>6.2E-2</v>
      </c>
      <c r="T502" s="4">
        <v>0.112</v>
      </c>
      <c r="U502" s="4">
        <f t="shared" si="69"/>
        <v>3.9215686274509802</v>
      </c>
      <c r="V502" s="4">
        <f t="shared" si="70"/>
        <v>3.9215686274509802</v>
      </c>
      <c r="W502" s="4">
        <f t="shared" si="71"/>
        <v>0</v>
      </c>
    </row>
    <row r="503" spans="1:38" x14ac:dyDescent="0.3">
      <c r="A503" s="1">
        <f t="shared" si="65"/>
        <v>0</v>
      </c>
      <c r="B503" s="1" t="s">
        <v>12</v>
      </c>
      <c r="C503" s="1">
        <v>0.6</v>
      </c>
      <c r="D503" s="1">
        <v>2</v>
      </c>
      <c r="E503" s="1">
        <f t="shared" si="66"/>
        <v>126</v>
      </c>
      <c r="F503" s="1">
        <v>1</v>
      </c>
      <c r="G503" s="4">
        <f t="shared" si="67"/>
        <v>0</v>
      </c>
      <c r="H503" s="3">
        <f t="shared" si="68"/>
        <v>1.5760000000000001</v>
      </c>
      <c r="I503" s="4">
        <v>0.64800000000000002</v>
      </c>
      <c r="J503" s="4">
        <v>0.47899999999999998</v>
      </c>
      <c r="K503" s="4">
        <v>0.44900000000000001</v>
      </c>
      <c r="L503" s="1">
        <v>51</v>
      </c>
      <c r="M503" s="1">
        <v>51</v>
      </c>
      <c r="N503" s="1">
        <v>52</v>
      </c>
      <c r="O503" s="1">
        <v>49</v>
      </c>
      <c r="P503" s="1">
        <v>49</v>
      </c>
      <c r="Q503" s="1">
        <v>51</v>
      </c>
      <c r="R503" s="4">
        <v>0.61199999999999999</v>
      </c>
      <c r="S503" s="4">
        <v>6.2E-2</v>
      </c>
      <c r="T503" s="4">
        <v>0.111</v>
      </c>
      <c r="U503" s="4">
        <f t="shared" si="69"/>
        <v>3.9215686274509802</v>
      </c>
      <c r="V503" s="4">
        <f t="shared" si="70"/>
        <v>3.9215686274509802</v>
      </c>
      <c r="W503" s="4">
        <f t="shared" si="71"/>
        <v>0</v>
      </c>
    </row>
    <row r="504" spans="1:38" x14ac:dyDescent="0.3">
      <c r="A504" s="1">
        <f t="shared" si="65"/>
        <v>0</v>
      </c>
      <c r="B504" s="1" t="s">
        <v>12</v>
      </c>
      <c r="C504" s="1">
        <v>0.6</v>
      </c>
      <c r="D504" s="1">
        <v>3</v>
      </c>
      <c r="E504" s="1">
        <f t="shared" si="66"/>
        <v>126</v>
      </c>
      <c r="F504" s="1">
        <v>1</v>
      </c>
      <c r="G504" s="4">
        <f t="shared" si="67"/>
        <v>0</v>
      </c>
      <c r="H504" s="3">
        <f t="shared" si="68"/>
        <v>1.6459999999999999</v>
      </c>
      <c r="I504" s="4">
        <v>0.75600000000000001</v>
      </c>
      <c r="J504" s="4">
        <v>0.499</v>
      </c>
      <c r="K504" s="4">
        <v>0.39100000000000001</v>
      </c>
      <c r="L504" s="1">
        <v>51</v>
      </c>
      <c r="M504" s="1">
        <v>51</v>
      </c>
      <c r="N504" s="1">
        <v>52</v>
      </c>
      <c r="O504" s="1">
        <v>49</v>
      </c>
      <c r="P504" s="1">
        <v>49</v>
      </c>
      <c r="Q504" s="1">
        <v>51</v>
      </c>
      <c r="R504" s="4">
        <v>0.48199999999999998</v>
      </c>
      <c r="S504" s="4">
        <v>6.2E-2</v>
      </c>
      <c r="T504" s="4">
        <v>0.111</v>
      </c>
      <c r="U504" s="4">
        <f t="shared" si="69"/>
        <v>3.9215686274509802</v>
      </c>
      <c r="V504" s="4">
        <f t="shared" si="70"/>
        <v>3.9215686274509802</v>
      </c>
      <c r="W504" s="4">
        <f t="shared" si="71"/>
        <v>0</v>
      </c>
    </row>
    <row r="505" spans="1:38" x14ac:dyDescent="0.3">
      <c r="A505" s="1">
        <f t="shared" si="65"/>
        <v>0</v>
      </c>
      <c r="B505" s="1" t="s">
        <v>12</v>
      </c>
      <c r="C505" s="1">
        <v>0.6</v>
      </c>
      <c r="D505" s="1">
        <v>4</v>
      </c>
      <c r="E505" s="1">
        <f t="shared" si="66"/>
        <v>126</v>
      </c>
      <c r="F505" s="1">
        <v>1</v>
      </c>
      <c r="G505" s="4">
        <f t="shared" si="67"/>
        <v>0</v>
      </c>
      <c r="H505" s="3">
        <f t="shared" si="68"/>
        <v>1.6880000000000002</v>
      </c>
      <c r="I505" s="4">
        <v>0.80400000000000005</v>
      </c>
      <c r="J505" s="4">
        <v>0.47699999999999998</v>
      </c>
      <c r="K505" s="4">
        <v>0.40699999999999997</v>
      </c>
      <c r="L505" s="1">
        <v>51</v>
      </c>
      <c r="M505" s="1">
        <v>51</v>
      </c>
      <c r="N505" s="1">
        <v>52</v>
      </c>
      <c r="O505" s="1">
        <v>49</v>
      </c>
      <c r="P505" s="1">
        <v>49</v>
      </c>
      <c r="Q505" s="1">
        <v>51</v>
      </c>
      <c r="R505" s="4">
        <v>0.73399999999999999</v>
      </c>
      <c r="S505" s="4">
        <v>6.2E-2</v>
      </c>
      <c r="T505" s="4">
        <v>0.114</v>
      </c>
      <c r="U505" s="4">
        <f t="shared" si="69"/>
        <v>3.9215686274509802</v>
      </c>
      <c r="V505" s="4">
        <f t="shared" si="70"/>
        <v>3.9215686274509802</v>
      </c>
      <c r="W505" s="4">
        <f t="shared" si="71"/>
        <v>0</v>
      </c>
    </row>
    <row r="506" spans="1:38" x14ac:dyDescent="0.3">
      <c r="A506" s="1">
        <f t="shared" si="65"/>
        <v>0</v>
      </c>
      <c r="B506" s="1" t="s">
        <v>12</v>
      </c>
      <c r="C506" s="1">
        <v>0.6</v>
      </c>
      <c r="D506" s="1">
        <v>1</v>
      </c>
      <c r="E506" s="1">
        <f t="shared" si="66"/>
        <v>127</v>
      </c>
      <c r="F506" s="1">
        <v>0</v>
      </c>
      <c r="G506" s="4">
        <f t="shared" si="67"/>
        <v>1.9607843137254901</v>
      </c>
      <c r="H506" s="3">
        <f t="shared" si="68"/>
        <v>2.2850000000000001</v>
      </c>
      <c r="I506" s="4">
        <v>0.57400000000000007</v>
      </c>
      <c r="J506" s="4">
        <v>0.65900000000000003</v>
      </c>
      <c r="K506" s="4">
        <v>1.052</v>
      </c>
      <c r="L506" s="1">
        <v>51</v>
      </c>
      <c r="M506" s="1">
        <v>52</v>
      </c>
      <c r="N506" s="1">
        <v>53</v>
      </c>
      <c r="O506" s="1">
        <v>49</v>
      </c>
      <c r="P506" s="1">
        <v>50</v>
      </c>
      <c r="Q506" s="1">
        <v>51</v>
      </c>
      <c r="R506" s="4">
        <v>0.51300000000000001</v>
      </c>
      <c r="S506" s="4">
        <v>7.4999999999999997E-2</v>
      </c>
      <c r="T506" s="4">
        <v>0.10199999999999999</v>
      </c>
      <c r="U506" s="4" t="str">
        <f t="shared" si="69"/>
        <v>0</v>
      </c>
      <c r="V506" s="4" t="str">
        <f t="shared" si="70"/>
        <v>0</v>
      </c>
      <c r="W506" s="4" t="str">
        <f t="shared" si="71"/>
        <v>0</v>
      </c>
    </row>
    <row r="507" spans="1:38" x14ac:dyDescent="0.3">
      <c r="A507" s="1">
        <f t="shared" si="65"/>
        <v>0</v>
      </c>
      <c r="B507" s="1" t="s">
        <v>12</v>
      </c>
      <c r="C507" s="1">
        <v>0.6</v>
      </c>
      <c r="D507" s="1">
        <v>2</v>
      </c>
      <c r="E507" s="1">
        <f t="shared" si="66"/>
        <v>127</v>
      </c>
      <c r="F507" s="1">
        <v>0</v>
      </c>
      <c r="G507" s="4">
        <f t="shared" si="67"/>
        <v>1.9607843137254901</v>
      </c>
      <c r="H507" s="3">
        <f t="shared" si="68"/>
        <v>2.359</v>
      </c>
      <c r="I507" s="4">
        <v>0.623</v>
      </c>
      <c r="J507" s="4">
        <v>0.64600000000000002</v>
      </c>
      <c r="K507" s="4">
        <v>1.0900000000000001</v>
      </c>
      <c r="L507" s="1">
        <v>51</v>
      </c>
      <c r="M507" s="1">
        <v>52</v>
      </c>
      <c r="N507" s="1">
        <v>53</v>
      </c>
      <c r="O507" s="1">
        <v>49</v>
      </c>
      <c r="P507" s="1">
        <v>50</v>
      </c>
      <c r="Q507" s="1">
        <v>51</v>
      </c>
      <c r="R507" s="4">
        <v>0.45300000000000001</v>
      </c>
      <c r="S507" s="4">
        <v>7.4999999999999997E-2</v>
      </c>
      <c r="T507" s="4">
        <v>0.1</v>
      </c>
      <c r="U507" s="4" t="str">
        <f t="shared" si="69"/>
        <v>0</v>
      </c>
      <c r="V507" s="4" t="str">
        <f t="shared" si="70"/>
        <v>0</v>
      </c>
      <c r="W507" s="4" t="str">
        <f t="shared" si="71"/>
        <v>0</v>
      </c>
    </row>
    <row r="508" spans="1:38" x14ac:dyDescent="0.3">
      <c r="A508" s="1">
        <f t="shared" si="65"/>
        <v>0</v>
      </c>
      <c r="B508" s="1" t="s">
        <v>12</v>
      </c>
      <c r="C508" s="1">
        <v>0.6</v>
      </c>
      <c r="D508" s="1">
        <v>3</v>
      </c>
      <c r="E508" s="1">
        <f t="shared" si="66"/>
        <v>127</v>
      </c>
      <c r="F508" s="1">
        <v>0</v>
      </c>
      <c r="G508" s="4">
        <f t="shared" si="67"/>
        <v>1.9607843137254901</v>
      </c>
      <c r="H508" s="3">
        <f t="shared" si="68"/>
        <v>2.3820000000000001</v>
      </c>
      <c r="I508" s="4">
        <v>0.65500000000000003</v>
      </c>
      <c r="J508" s="4">
        <v>0.65400000000000003</v>
      </c>
      <c r="K508" s="4">
        <v>1.073</v>
      </c>
      <c r="L508" s="1">
        <v>51</v>
      </c>
      <c r="M508" s="1">
        <v>52</v>
      </c>
      <c r="N508" s="1">
        <v>53</v>
      </c>
      <c r="O508" s="1">
        <v>49</v>
      </c>
      <c r="P508" s="1">
        <v>50</v>
      </c>
      <c r="Q508" s="1">
        <v>51</v>
      </c>
      <c r="R508" s="4">
        <v>0.61799999999999999</v>
      </c>
      <c r="S508" s="4">
        <v>7.4999999999999997E-2</v>
      </c>
      <c r="T508" s="4">
        <v>0.10100000000000001</v>
      </c>
      <c r="U508" s="4" t="str">
        <f t="shared" si="69"/>
        <v>0</v>
      </c>
      <c r="V508" s="4" t="str">
        <f t="shared" si="70"/>
        <v>0</v>
      </c>
      <c r="W508" s="4" t="str">
        <f t="shared" si="71"/>
        <v>0</v>
      </c>
    </row>
    <row r="509" spans="1:38" x14ac:dyDescent="0.3">
      <c r="A509" s="1">
        <f t="shared" si="65"/>
        <v>0</v>
      </c>
      <c r="B509" s="1" t="s">
        <v>12</v>
      </c>
      <c r="C509" s="1">
        <v>0.6</v>
      </c>
      <c r="D509" s="1">
        <v>4</v>
      </c>
      <c r="E509" s="1">
        <f t="shared" si="66"/>
        <v>127</v>
      </c>
      <c r="F509" s="1">
        <v>0</v>
      </c>
      <c r="G509" s="4">
        <f t="shared" si="67"/>
        <v>3.9215686274509802</v>
      </c>
      <c r="H509" s="3">
        <f t="shared" si="68"/>
        <v>2.9129999999999998</v>
      </c>
      <c r="I509" s="4">
        <v>0.753</v>
      </c>
      <c r="J509" s="4">
        <v>0.63800000000000001</v>
      </c>
      <c r="K509" s="4">
        <v>1.522</v>
      </c>
      <c r="L509" s="1">
        <v>51</v>
      </c>
      <c r="M509" s="1">
        <v>53</v>
      </c>
      <c r="N509" s="1">
        <v>53</v>
      </c>
      <c r="O509" s="1">
        <v>49</v>
      </c>
      <c r="P509" s="1">
        <v>50</v>
      </c>
      <c r="Q509" s="1">
        <v>51</v>
      </c>
      <c r="R509" s="4">
        <v>0.53100000000000003</v>
      </c>
      <c r="S509" s="4">
        <v>7.4999999999999997E-2</v>
      </c>
      <c r="T509" s="4">
        <v>0.1</v>
      </c>
      <c r="U509" s="4" t="str">
        <f t="shared" si="69"/>
        <v>0</v>
      </c>
      <c r="V509" s="4" t="str">
        <f t="shared" si="70"/>
        <v>0</v>
      </c>
      <c r="W509" s="4" t="str">
        <f t="shared" si="71"/>
        <v>0</v>
      </c>
    </row>
    <row r="510" spans="1:38" x14ac:dyDescent="0.3">
      <c r="A510" s="1">
        <f t="shared" si="65"/>
        <v>0</v>
      </c>
      <c r="B510" s="1" t="s">
        <v>12</v>
      </c>
      <c r="C510" s="1">
        <v>0.6</v>
      </c>
      <c r="D510" s="1">
        <v>1</v>
      </c>
      <c r="E510" s="1">
        <f t="shared" si="66"/>
        <v>128</v>
      </c>
      <c r="F510" s="1">
        <v>1</v>
      </c>
      <c r="G510" s="4">
        <f t="shared" si="67"/>
        <v>0</v>
      </c>
      <c r="H510" s="3">
        <f t="shared" si="68"/>
        <v>1.1000000000000001</v>
      </c>
      <c r="I510" s="4">
        <v>0.627</v>
      </c>
      <c r="J510" s="4">
        <v>0.47299999999999998</v>
      </c>
      <c r="K510" s="4">
        <v>0</v>
      </c>
      <c r="L510" s="1">
        <v>57</v>
      </c>
      <c r="M510" s="1">
        <v>57</v>
      </c>
      <c r="N510" s="1">
        <v>57</v>
      </c>
      <c r="O510" s="1">
        <v>56</v>
      </c>
      <c r="P510" s="1">
        <v>56</v>
      </c>
      <c r="Q510" s="1">
        <v>57</v>
      </c>
      <c r="R510" s="4">
        <v>0.51500000000000001</v>
      </c>
      <c r="S510" s="4">
        <v>0.112</v>
      </c>
      <c r="T510" s="4">
        <v>0.113</v>
      </c>
      <c r="U510" s="4">
        <f t="shared" si="69"/>
        <v>1.7543859649122806</v>
      </c>
      <c r="V510" s="4">
        <f t="shared" si="70"/>
        <v>1.7543859649122806</v>
      </c>
      <c r="W510" s="4">
        <f t="shared" si="71"/>
        <v>0</v>
      </c>
    </row>
    <row r="511" spans="1:38" x14ac:dyDescent="0.3">
      <c r="A511" s="1">
        <f t="shared" si="65"/>
        <v>0</v>
      </c>
      <c r="B511" s="1" t="s">
        <v>12</v>
      </c>
      <c r="C511" s="1">
        <v>0.6</v>
      </c>
      <c r="D511" s="1">
        <v>2</v>
      </c>
      <c r="E511" s="1">
        <f t="shared" si="66"/>
        <v>128</v>
      </c>
      <c r="F511" s="1">
        <v>1</v>
      </c>
      <c r="G511" s="4">
        <f t="shared" si="67"/>
        <v>0</v>
      </c>
      <c r="H511" s="3">
        <f t="shared" si="68"/>
        <v>1.151</v>
      </c>
      <c r="I511" s="4">
        <v>0.68699999999999994</v>
      </c>
      <c r="J511" s="4">
        <v>0.46400000000000002</v>
      </c>
      <c r="K511" s="4">
        <v>0</v>
      </c>
      <c r="L511" s="1">
        <v>57</v>
      </c>
      <c r="M511" s="1">
        <v>57</v>
      </c>
      <c r="N511" s="1">
        <v>57</v>
      </c>
      <c r="O511" s="1">
        <v>56</v>
      </c>
      <c r="P511" s="1">
        <v>56</v>
      </c>
      <c r="Q511" s="1">
        <v>57</v>
      </c>
      <c r="R511" s="4">
        <v>0.49099999999999999</v>
      </c>
      <c r="S511" s="4">
        <v>0.112</v>
      </c>
      <c r="T511" s="4">
        <v>0.112</v>
      </c>
      <c r="U511" s="4">
        <f t="shared" si="69"/>
        <v>1.7543859649122806</v>
      </c>
      <c r="V511" s="4">
        <f t="shared" si="70"/>
        <v>1.7543859649122806</v>
      </c>
      <c r="W511" s="4">
        <f t="shared" si="71"/>
        <v>0</v>
      </c>
    </row>
    <row r="512" spans="1:38" x14ac:dyDescent="0.3">
      <c r="A512" s="1">
        <f t="shared" si="65"/>
        <v>0</v>
      </c>
      <c r="B512" s="1" t="s">
        <v>12</v>
      </c>
      <c r="C512" s="1">
        <v>0.6</v>
      </c>
      <c r="D512" s="1">
        <v>3</v>
      </c>
      <c r="E512" s="1">
        <f t="shared" si="66"/>
        <v>128</v>
      </c>
      <c r="F512" s="1">
        <v>1</v>
      </c>
      <c r="G512" s="4">
        <f t="shared" si="67"/>
        <v>0</v>
      </c>
      <c r="H512" s="3">
        <f t="shared" si="68"/>
        <v>1.2070000000000001</v>
      </c>
      <c r="I512" s="4">
        <v>0.74299999999999999</v>
      </c>
      <c r="J512" s="4">
        <v>0.46400000000000002</v>
      </c>
      <c r="K512" s="4">
        <v>0</v>
      </c>
      <c r="L512" s="1">
        <v>57</v>
      </c>
      <c r="M512" s="1">
        <v>57</v>
      </c>
      <c r="N512" s="1">
        <v>57</v>
      </c>
      <c r="O512" s="1">
        <v>56</v>
      </c>
      <c r="P512" s="1">
        <v>56</v>
      </c>
      <c r="Q512" s="1">
        <v>57</v>
      </c>
      <c r="R512" s="4">
        <v>0.64800000000000002</v>
      </c>
      <c r="S512" s="4">
        <v>0.112</v>
      </c>
      <c r="T512" s="4">
        <v>0.111</v>
      </c>
      <c r="U512" s="4">
        <f t="shared" si="69"/>
        <v>1.7543859649122806</v>
      </c>
      <c r="V512" s="4">
        <f t="shared" si="70"/>
        <v>1.7543859649122806</v>
      </c>
      <c r="W512" s="4">
        <f t="shared" si="71"/>
        <v>0</v>
      </c>
    </row>
    <row r="513" spans="1:23" x14ac:dyDescent="0.3">
      <c r="A513" s="1">
        <f t="shared" si="65"/>
        <v>0</v>
      </c>
      <c r="B513" s="1" t="s">
        <v>12</v>
      </c>
      <c r="C513" s="1">
        <v>0.6</v>
      </c>
      <c r="D513" s="1">
        <v>4</v>
      </c>
      <c r="E513" s="1">
        <f t="shared" si="66"/>
        <v>128</v>
      </c>
      <c r="F513" s="1">
        <v>1</v>
      </c>
      <c r="G513" s="4">
        <f t="shared" si="67"/>
        <v>0</v>
      </c>
      <c r="H513" s="3">
        <f t="shared" si="68"/>
        <v>1.2250000000000001</v>
      </c>
      <c r="I513" s="4">
        <v>0.77900000000000003</v>
      </c>
      <c r="J513" s="4">
        <v>0.44600000000000001</v>
      </c>
      <c r="K513" s="4">
        <v>0</v>
      </c>
      <c r="L513" s="1">
        <v>57</v>
      </c>
      <c r="M513" s="1">
        <v>57</v>
      </c>
      <c r="N513" s="1">
        <v>57</v>
      </c>
      <c r="O513" s="1">
        <v>56</v>
      </c>
      <c r="P513" s="1">
        <v>56</v>
      </c>
      <c r="Q513" s="1">
        <v>57</v>
      </c>
      <c r="R513" s="4">
        <v>0.66200000000000003</v>
      </c>
      <c r="S513" s="4">
        <v>0.112</v>
      </c>
      <c r="T513" s="4">
        <v>0.111</v>
      </c>
      <c r="U513" s="4">
        <f t="shared" si="69"/>
        <v>1.7543859649122806</v>
      </c>
      <c r="V513" s="4">
        <f t="shared" si="70"/>
        <v>1.7543859649122806</v>
      </c>
      <c r="W513" s="4">
        <f t="shared" si="71"/>
        <v>0</v>
      </c>
    </row>
    <row r="514" spans="1:23" x14ac:dyDescent="0.3">
      <c r="A514" s="1">
        <f t="shared" ref="A514:A577" si="76">IF(MOD(E514,25)=0,1,0)</f>
        <v>0</v>
      </c>
      <c r="B514" s="1" t="s">
        <v>12</v>
      </c>
      <c r="C514" s="1">
        <v>0.6</v>
      </c>
      <c r="D514" s="1">
        <v>1</v>
      </c>
      <c r="E514" s="1">
        <f t="shared" si="66"/>
        <v>129</v>
      </c>
      <c r="F514" s="1">
        <v>1</v>
      </c>
      <c r="G514" s="4">
        <f t="shared" si="67"/>
        <v>0</v>
      </c>
      <c r="H514" s="3">
        <f t="shared" si="68"/>
        <v>1.9830000000000001</v>
      </c>
      <c r="I514" s="4">
        <v>0.625</v>
      </c>
      <c r="J514" s="4">
        <v>0.78700000000000003</v>
      </c>
      <c r="K514" s="4">
        <v>0.57099999999999995</v>
      </c>
      <c r="L514" s="1">
        <v>55</v>
      </c>
      <c r="M514" s="1">
        <v>55</v>
      </c>
      <c r="N514" s="1">
        <v>57</v>
      </c>
      <c r="O514" s="1">
        <v>53</v>
      </c>
      <c r="P514" s="1">
        <v>53</v>
      </c>
      <c r="Q514" s="1">
        <v>55</v>
      </c>
      <c r="R514" s="4">
        <v>0.53700000000000003</v>
      </c>
      <c r="S514" s="4">
        <v>5.3999999999999999E-2</v>
      </c>
      <c r="T514" s="4">
        <v>8.2000000000000003E-2</v>
      </c>
      <c r="U514" s="4">
        <f t="shared" si="69"/>
        <v>3.6363636363636362</v>
      </c>
      <c r="V514" s="4">
        <f t="shared" si="70"/>
        <v>3.6363636363636362</v>
      </c>
      <c r="W514" s="4">
        <f t="shared" si="71"/>
        <v>0</v>
      </c>
    </row>
    <row r="515" spans="1:23" x14ac:dyDescent="0.3">
      <c r="A515" s="1">
        <f t="shared" si="76"/>
        <v>0</v>
      </c>
      <c r="B515" s="1" t="s">
        <v>12</v>
      </c>
      <c r="C515" s="1">
        <v>0.6</v>
      </c>
      <c r="D515" s="1">
        <v>2</v>
      </c>
      <c r="E515" s="1">
        <f t="shared" ref="E515:E578" si="77">_xlfn.CEILING.MATH((ROW(E515)-1)/4)</f>
        <v>129</v>
      </c>
      <c r="F515" s="1">
        <v>0</v>
      </c>
      <c r="G515" s="4">
        <f t="shared" ref="G515:G578" si="78">(M515-L515)/L515*100</f>
        <v>1.8181818181818181</v>
      </c>
      <c r="H515" s="3">
        <f t="shared" ref="H515:H578" si="79">I515+K515+J515</f>
        <v>3.101</v>
      </c>
      <c r="I515" s="4">
        <v>0.752</v>
      </c>
      <c r="J515" s="4">
        <v>0.58199999999999996</v>
      </c>
      <c r="K515" s="4">
        <v>1.7669999999999999</v>
      </c>
      <c r="L515" s="1">
        <v>55</v>
      </c>
      <c r="M515" s="1">
        <v>56</v>
      </c>
      <c r="N515" s="1">
        <v>57</v>
      </c>
      <c r="O515" s="1">
        <v>53</v>
      </c>
      <c r="P515" s="1">
        <v>53</v>
      </c>
      <c r="Q515" s="1">
        <v>55</v>
      </c>
      <c r="R515" s="4">
        <v>0.67600000000000005</v>
      </c>
      <c r="S515" s="4">
        <v>5.3999999999999999E-2</v>
      </c>
      <c r="T515" s="4">
        <v>8.1000000000000003E-2</v>
      </c>
      <c r="U515" s="4" t="str">
        <f t="shared" ref="U515:U578" si="80">IF(F515=1,(M515-O515)/M515*100,"0")</f>
        <v>0</v>
      </c>
      <c r="V515" s="4" t="str">
        <f t="shared" ref="V515:V578" si="81">IF(F515=1,(M515-P515)/M515*100,"0")</f>
        <v>0</v>
      </c>
      <c r="W515" s="4" t="str">
        <f t="shared" ref="W515:W578" si="82">IF(F515=1,(M515-Q515)/M515*100,"0")</f>
        <v>0</v>
      </c>
    </row>
    <row r="516" spans="1:23" x14ac:dyDescent="0.3">
      <c r="A516" s="1">
        <f t="shared" si="76"/>
        <v>0</v>
      </c>
      <c r="B516" s="1" t="s">
        <v>12</v>
      </c>
      <c r="C516" s="1">
        <v>0.6</v>
      </c>
      <c r="D516" s="1">
        <v>3</v>
      </c>
      <c r="E516" s="1">
        <f t="shared" si="77"/>
        <v>129</v>
      </c>
      <c r="F516" s="1">
        <v>0</v>
      </c>
      <c r="G516" s="4">
        <f t="shared" si="78"/>
        <v>1.8181818181818181</v>
      </c>
      <c r="H516" s="3">
        <f t="shared" si="79"/>
        <v>2.8780000000000001</v>
      </c>
      <c r="I516" s="4">
        <v>0.77899999999999991</v>
      </c>
      <c r="J516" s="4">
        <v>0.57899999999999996</v>
      </c>
      <c r="K516" s="4">
        <v>1.52</v>
      </c>
      <c r="L516" s="1">
        <v>55</v>
      </c>
      <c r="M516" s="1">
        <v>56</v>
      </c>
      <c r="N516" s="1">
        <v>57</v>
      </c>
      <c r="O516" s="1">
        <v>53</v>
      </c>
      <c r="P516" s="1">
        <v>53</v>
      </c>
      <c r="Q516" s="1">
        <v>55</v>
      </c>
      <c r="R516" s="4">
        <v>0.57999999999999996</v>
      </c>
      <c r="S516" s="4">
        <v>5.3999999999999999E-2</v>
      </c>
      <c r="T516" s="4">
        <v>8.2000000000000003E-2</v>
      </c>
      <c r="U516" s="4" t="str">
        <f t="shared" si="80"/>
        <v>0</v>
      </c>
      <c r="V516" s="4" t="str">
        <f t="shared" si="81"/>
        <v>0</v>
      </c>
      <c r="W516" s="4" t="str">
        <f t="shared" si="82"/>
        <v>0</v>
      </c>
    </row>
    <row r="517" spans="1:23" x14ac:dyDescent="0.3">
      <c r="A517" s="1">
        <f t="shared" si="76"/>
        <v>0</v>
      </c>
      <c r="B517" s="1" t="s">
        <v>12</v>
      </c>
      <c r="C517" s="1">
        <v>0.6</v>
      </c>
      <c r="D517" s="1">
        <v>4</v>
      </c>
      <c r="E517" s="1">
        <f t="shared" si="77"/>
        <v>129</v>
      </c>
      <c r="F517" s="1">
        <v>1</v>
      </c>
      <c r="G517" s="4">
        <f t="shared" si="78"/>
        <v>0</v>
      </c>
      <c r="H517" s="3">
        <f t="shared" si="79"/>
        <v>2.9340000000000002</v>
      </c>
      <c r="I517" s="4">
        <v>0.82799999999999996</v>
      </c>
      <c r="J517" s="4">
        <v>0.59199999999999997</v>
      </c>
      <c r="K517" s="4">
        <v>1.514</v>
      </c>
      <c r="L517" s="1">
        <v>55</v>
      </c>
      <c r="M517" s="1">
        <v>55</v>
      </c>
      <c r="N517" s="1">
        <v>57</v>
      </c>
      <c r="O517" s="1">
        <v>53</v>
      </c>
      <c r="P517" s="1">
        <v>53</v>
      </c>
      <c r="Q517" s="1">
        <v>55</v>
      </c>
      <c r="R517" s="4">
        <v>0.80600000000000005</v>
      </c>
      <c r="S517" s="4">
        <v>5.3999999999999999E-2</v>
      </c>
      <c r="T517" s="4">
        <v>7.9000000000000001E-2</v>
      </c>
      <c r="U517" s="4">
        <f t="shared" si="80"/>
        <v>3.6363636363636362</v>
      </c>
      <c r="V517" s="4">
        <f t="shared" si="81"/>
        <v>3.6363636363636362</v>
      </c>
      <c r="W517" s="4">
        <f t="shared" si="82"/>
        <v>0</v>
      </c>
    </row>
    <row r="518" spans="1:23" x14ac:dyDescent="0.3">
      <c r="A518" s="1">
        <f t="shared" si="76"/>
        <v>0</v>
      </c>
      <c r="B518" s="1" t="s">
        <v>12</v>
      </c>
      <c r="C518" s="1">
        <v>0.6</v>
      </c>
      <c r="D518" s="1">
        <v>1</v>
      </c>
      <c r="E518" s="1">
        <f t="shared" si="77"/>
        <v>130</v>
      </c>
      <c r="F518" s="1">
        <v>0</v>
      </c>
      <c r="G518" s="4">
        <f t="shared" si="78"/>
        <v>1.8518518518518516</v>
      </c>
      <c r="H518" s="3">
        <f t="shared" si="79"/>
        <v>2.4899999999999998</v>
      </c>
      <c r="I518" s="4">
        <v>0.68699999999999994</v>
      </c>
      <c r="J518" s="4">
        <v>0.379</v>
      </c>
      <c r="K518" s="4">
        <v>1.4239999999999999</v>
      </c>
      <c r="L518" s="1">
        <v>54</v>
      </c>
      <c r="M518" s="1">
        <v>55</v>
      </c>
      <c r="N518" s="1">
        <v>55</v>
      </c>
      <c r="O518" s="1">
        <v>51</v>
      </c>
      <c r="P518" s="1">
        <v>52</v>
      </c>
      <c r="Q518" s="1">
        <v>54</v>
      </c>
      <c r="R518" s="4">
        <v>0.52400000000000002</v>
      </c>
      <c r="S518" s="4">
        <v>5.6000000000000001E-2</v>
      </c>
      <c r="T518" s="4">
        <v>9.9000000000000005E-2</v>
      </c>
      <c r="U518" s="4" t="str">
        <f t="shared" si="80"/>
        <v>0</v>
      </c>
      <c r="V518" s="4" t="str">
        <f t="shared" si="81"/>
        <v>0</v>
      </c>
      <c r="W518" s="4" t="str">
        <f t="shared" si="82"/>
        <v>0</v>
      </c>
    </row>
    <row r="519" spans="1:23" x14ac:dyDescent="0.3">
      <c r="A519" s="1">
        <f t="shared" si="76"/>
        <v>0</v>
      </c>
      <c r="B519" s="1" t="s">
        <v>12</v>
      </c>
      <c r="C519" s="1">
        <v>0.6</v>
      </c>
      <c r="D519" s="1">
        <v>2</v>
      </c>
      <c r="E519" s="1">
        <f t="shared" si="77"/>
        <v>130</v>
      </c>
      <c r="F519" s="1">
        <v>0</v>
      </c>
      <c r="G519" s="4">
        <f t="shared" si="78"/>
        <v>1.8518518518518516</v>
      </c>
      <c r="H519" s="3">
        <f t="shared" si="79"/>
        <v>2.63</v>
      </c>
      <c r="I519" s="4">
        <v>0.79799999999999993</v>
      </c>
      <c r="J519" s="4">
        <v>0.40100000000000002</v>
      </c>
      <c r="K519" s="4">
        <v>1.431</v>
      </c>
      <c r="L519" s="1">
        <v>54</v>
      </c>
      <c r="M519" s="1">
        <v>55</v>
      </c>
      <c r="N519" s="1">
        <v>55</v>
      </c>
      <c r="O519" s="1">
        <v>51</v>
      </c>
      <c r="P519" s="1">
        <v>52</v>
      </c>
      <c r="Q519" s="1">
        <v>54</v>
      </c>
      <c r="R519" s="4">
        <v>0.69699999999999995</v>
      </c>
      <c r="S519" s="4">
        <v>5.6000000000000001E-2</v>
      </c>
      <c r="T519" s="4">
        <v>9.8000000000000004E-2</v>
      </c>
      <c r="U519" s="4" t="str">
        <f t="shared" si="80"/>
        <v>0</v>
      </c>
      <c r="V519" s="4" t="str">
        <f t="shared" si="81"/>
        <v>0</v>
      </c>
      <c r="W519" s="4" t="str">
        <f t="shared" si="82"/>
        <v>0</v>
      </c>
    </row>
    <row r="520" spans="1:23" x14ac:dyDescent="0.3">
      <c r="A520" s="1">
        <f t="shared" si="76"/>
        <v>0</v>
      </c>
      <c r="B520" s="1" t="s">
        <v>12</v>
      </c>
      <c r="C520" s="1">
        <v>0.6</v>
      </c>
      <c r="D520" s="1">
        <v>3</v>
      </c>
      <c r="E520" s="1">
        <f t="shared" si="77"/>
        <v>130</v>
      </c>
      <c r="F520" s="1">
        <v>0</v>
      </c>
      <c r="G520" s="4">
        <f t="shared" si="78"/>
        <v>1.8518518518518516</v>
      </c>
      <c r="H520" s="3">
        <f t="shared" si="79"/>
        <v>2.419</v>
      </c>
      <c r="I520" s="4">
        <v>0.81199999999999994</v>
      </c>
      <c r="J520" s="4">
        <v>0.40699999999999997</v>
      </c>
      <c r="K520" s="4">
        <v>1.2</v>
      </c>
      <c r="L520" s="1">
        <v>54</v>
      </c>
      <c r="M520" s="1">
        <v>55</v>
      </c>
      <c r="N520" s="1">
        <v>55</v>
      </c>
      <c r="O520" s="1">
        <v>51</v>
      </c>
      <c r="P520" s="1">
        <v>52</v>
      </c>
      <c r="Q520" s="1">
        <v>54</v>
      </c>
      <c r="R520" s="4">
        <v>0.56299999999999994</v>
      </c>
      <c r="S520" s="4">
        <v>5.6000000000000001E-2</v>
      </c>
      <c r="T520" s="4">
        <v>9.8000000000000004E-2</v>
      </c>
      <c r="U520" s="4" t="str">
        <f t="shared" si="80"/>
        <v>0</v>
      </c>
      <c r="V520" s="4" t="str">
        <f t="shared" si="81"/>
        <v>0</v>
      </c>
      <c r="W520" s="4" t="str">
        <f t="shared" si="82"/>
        <v>0</v>
      </c>
    </row>
    <row r="521" spans="1:23" x14ac:dyDescent="0.3">
      <c r="A521" s="1">
        <f t="shared" si="76"/>
        <v>0</v>
      </c>
      <c r="B521" s="1" t="s">
        <v>12</v>
      </c>
      <c r="C521" s="1">
        <v>0.6</v>
      </c>
      <c r="D521" s="1">
        <v>4</v>
      </c>
      <c r="E521" s="1">
        <f t="shared" si="77"/>
        <v>130</v>
      </c>
      <c r="F521" s="1">
        <v>0</v>
      </c>
      <c r="G521" s="4">
        <f t="shared" si="78"/>
        <v>1.8518518518518516</v>
      </c>
      <c r="H521" s="3">
        <f t="shared" si="79"/>
        <v>2.5329999999999999</v>
      </c>
      <c r="I521" s="4">
        <v>0.94300000000000006</v>
      </c>
      <c r="J521" s="4">
        <v>0.4</v>
      </c>
      <c r="K521" s="4">
        <v>1.19</v>
      </c>
      <c r="L521" s="1">
        <v>54</v>
      </c>
      <c r="M521" s="1">
        <v>55</v>
      </c>
      <c r="N521" s="1">
        <v>55</v>
      </c>
      <c r="O521" s="1">
        <v>51</v>
      </c>
      <c r="P521" s="1">
        <v>52</v>
      </c>
      <c r="Q521" s="1">
        <v>54</v>
      </c>
      <c r="R521" s="4">
        <v>0.86799999999999999</v>
      </c>
      <c r="S521" s="4">
        <v>5.6000000000000001E-2</v>
      </c>
      <c r="T521" s="4">
        <v>9.9000000000000005E-2</v>
      </c>
      <c r="U521" s="4" t="str">
        <f t="shared" si="80"/>
        <v>0</v>
      </c>
      <c r="V521" s="4" t="str">
        <f t="shared" si="81"/>
        <v>0</v>
      </c>
      <c r="W521" s="4" t="str">
        <f t="shared" si="82"/>
        <v>0</v>
      </c>
    </row>
    <row r="522" spans="1:23" x14ac:dyDescent="0.3">
      <c r="A522" s="1">
        <f t="shared" si="76"/>
        <v>0</v>
      </c>
      <c r="B522" s="1" t="s">
        <v>12</v>
      </c>
      <c r="C522" s="1">
        <v>0.6</v>
      </c>
      <c r="D522" s="1">
        <v>1</v>
      </c>
      <c r="E522" s="1">
        <f t="shared" si="77"/>
        <v>131</v>
      </c>
      <c r="F522" s="1">
        <v>1</v>
      </c>
      <c r="G522" s="4">
        <f t="shared" si="78"/>
        <v>0</v>
      </c>
      <c r="H522" s="3">
        <f t="shared" si="79"/>
        <v>1.097</v>
      </c>
      <c r="I522" s="4">
        <v>0.56600000000000006</v>
      </c>
      <c r="J522" s="4">
        <v>0.53100000000000003</v>
      </c>
      <c r="K522" s="4">
        <v>0</v>
      </c>
      <c r="L522" s="1">
        <v>52</v>
      </c>
      <c r="M522" s="1">
        <v>52</v>
      </c>
      <c r="N522" s="1">
        <v>52</v>
      </c>
      <c r="O522" s="1">
        <v>50</v>
      </c>
      <c r="P522" s="1">
        <v>50</v>
      </c>
      <c r="Q522" s="1">
        <v>52</v>
      </c>
      <c r="R522" s="4">
        <v>0.48299999999999998</v>
      </c>
      <c r="S522" s="4">
        <v>6.2E-2</v>
      </c>
      <c r="T522" s="4">
        <v>0.104</v>
      </c>
      <c r="U522" s="4">
        <f t="shared" si="80"/>
        <v>3.8461538461538463</v>
      </c>
      <c r="V522" s="4">
        <f t="shared" si="81"/>
        <v>3.8461538461538463</v>
      </c>
      <c r="W522" s="4">
        <f t="shared" si="82"/>
        <v>0</v>
      </c>
    </row>
    <row r="523" spans="1:23" x14ac:dyDescent="0.3">
      <c r="A523" s="1">
        <f t="shared" si="76"/>
        <v>0</v>
      </c>
      <c r="B523" s="1" t="s">
        <v>12</v>
      </c>
      <c r="C523" s="1">
        <v>0.6</v>
      </c>
      <c r="D523" s="1">
        <v>2</v>
      </c>
      <c r="E523" s="1">
        <f t="shared" si="77"/>
        <v>131</v>
      </c>
      <c r="F523" s="1">
        <v>1</v>
      </c>
      <c r="G523" s="4">
        <f t="shared" si="78"/>
        <v>0</v>
      </c>
      <c r="H523" s="3">
        <f t="shared" si="79"/>
        <v>1.179</v>
      </c>
      <c r="I523" s="4">
        <v>0.626</v>
      </c>
      <c r="J523" s="4">
        <v>0.55300000000000005</v>
      </c>
      <c r="K523" s="4">
        <v>0</v>
      </c>
      <c r="L523" s="1">
        <v>52</v>
      </c>
      <c r="M523" s="1">
        <v>52</v>
      </c>
      <c r="N523" s="1">
        <v>52</v>
      </c>
      <c r="O523" s="1">
        <v>50</v>
      </c>
      <c r="P523" s="1">
        <v>50</v>
      </c>
      <c r="Q523" s="1">
        <v>52</v>
      </c>
      <c r="R523" s="4">
        <v>0.54900000000000004</v>
      </c>
      <c r="S523" s="4">
        <v>6.2E-2</v>
      </c>
      <c r="T523" s="4">
        <v>0.107</v>
      </c>
      <c r="U523" s="4">
        <f t="shared" si="80"/>
        <v>3.8461538461538463</v>
      </c>
      <c r="V523" s="4">
        <f t="shared" si="81"/>
        <v>3.8461538461538463</v>
      </c>
      <c r="W523" s="4">
        <f t="shared" si="82"/>
        <v>0</v>
      </c>
    </row>
    <row r="524" spans="1:23" x14ac:dyDescent="0.3">
      <c r="A524" s="1">
        <f t="shared" si="76"/>
        <v>0</v>
      </c>
      <c r="B524" s="1" t="s">
        <v>12</v>
      </c>
      <c r="C524" s="1">
        <v>0.6</v>
      </c>
      <c r="D524" s="1">
        <v>3</v>
      </c>
      <c r="E524" s="1">
        <f t="shared" si="77"/>
        <v>131</v>
      </c>
      <c r="F524" s="1">
        <v>1</v>
      </c>
      <c r="G524" s="4">
        <f t="shared" si="78"/>
        <v>0</v>
      </c>
      <c r="H524" s="3">
        <f t="shared" si="79"/>
        <v>1.2429999999999999</v>
      </c>
      <c r="I524" s="4">
        <v>0.68699999999999994</v>
      </c>
      <c r="J524" s="4">
        <v>0.55600000000000005</v>
      </c>
      <c r="K524" s="4">
        <v>0</v>
      </c>
      <c r="L524" s="1">
        <v>52</v>
      </c>
      <c r="M524" s="1">
        <v>52</v>
      </c>
      <c r="N524" s="1">
        <v>52</v>
      </c>
      <c r="O524" s="1">
        <v>50</v>
      </c>
      <c r="P524" s="1">
        <v>50</v>
      </c>
      <c r="Q524" s="1">
        <v>52</v>
      </c>
      <c r="R524" s="4">
        <v>0.627</v>
      </c>
      <c r="S524" s="4">
        <v>6.2E-2</v>
      </c>
      <c r="T524" s="4">
        <v>0.108</v>
      </c>
      <c r="U524" s="4">
        <f t="shared" si="80"/>
        <v>3.8461538461538463</v>
      </c>
      <c r="V524" s="4">
        <f t="shared" si="81"/>
        <v>3.8461538461538463</v>
      </c>
      <c r="W524" s="4">
        <f t="shared" si="82"/>
        <v>0</v>
      </c>
    </row>
    <row r="525" spans="1:23" x14ac:dyDescent="0.3">
      <c r="A525" s="1">
        <f t="shared" si="76"/>
        <v>0</v>
      </c>
      <c r="B525" s="1" t="s">
        <v>12</v>
      </c>
      <c r="C525" s="1">
        <v>0.6</v>
      </c>
      <c r="D525" s="1">
        <v>4</v>
      </c>
      <c r="E525" s="1">
        <f t="shared" si="77"/>
        <v>131</v>
      </c>
      <c r="F525" s="1">
        <v>1</v>
      </c>
      <c r="G525" s="4">
        <f t="shared" si="78"/>
        <v>0</v>
      </c>
      <c r="H525" s="3">
        <f t="shared" si="79"/>
        <v>1.2810000000000001</v>
      </c>
      <c r="I525" s="4">
        <v>0.72399999999999998</v>
      </c>
      <c r="J525" s="4">
        <v>0.55700000000000005</v>
      </c>
      <c r="K525" s="4">
        <v>0</v>
      </c>
      <c r="L525" s="1">
        <v>52</v>
      </c>
      <c r="M525" s="1">
        <v>52</v>
      </c>
      <c r="N525" s="1">
        <v>52</v>
      </c>
      <c r="O525" s="1">
        <v>50</v>
      </c>
      <c r="P525" s="1">
        <v>50</v>
      </c>
      <c r="Q525" s="1">
        <v>52</v>
      </c>
      <c r="R525" s="4">
        <v>0.66200000000000003</v>
      </c>
      <c r="S525" s="4">
        <v>6.2E-2</v>
      </c>
      <c r="T525" s="4">
        <v>0.109</v>
      </c>
      <c r="U525" s="4">
        <f t="shared" si="80"/>
        <v>3.8461538461538463</v>
      </c>
      <c r="V525" s="4">
        <f t="shared" si="81"/>
        <v>3.8461538461538463</v>
      </c>
      <c r="W525" s="4">
        <f t="shared" si="82"/>
        <v>0</v>
      </c>
    </row>
    <row r="526" spans="1:23" x14ac:dyDescent="0.3">
      <c r="A526" s="1">
        <f t="shared" si="76"/>
        <v>0</v>
      </c>
      <c r="B526" s="1" t="s">
        <v>12</v>
      </c>
      <c r="C526" s="1">
        <v>0.6</v>
      </c>
      <c r="D526" s="1">
        <v>1</v>
      </c>
      <c r="E526" s="1">
        <f t="shared" si="77"/>
        <v>132</v>
      </c>
      <c r="F526" s="1">
        <v>1</v>
      </c>
      <c r="G526" s="4">
        <f t="shared" si="78"/>
        <v>0</v>
      </c>
      <c r="H526" s="3">
        <f t="shared" si="79"/>
        <v>0.92600000000000005</v>
      </c>
      <c r="I526" s="4">
        <v>0.65</v>
      </c>
      <c r="J526" s="4">
        <v>0.27600000000000002</v>
      </c>
      <c r="K526" s="4">
        <v>0</v>
      </c>
      <c r="L526" s="1">
        <v>58</v>
      </c>
      <c r="M526" s="1">
        <v>58</v>
      </c>
      <c r="N526" s="1">
        <v>58</v>
      </c>
      <c r="O526" s="1">
        <v>54</v>
      </c>
      <c r="P526" s="1">
        <v>55</v>
      </c>
      <c r="Q526" s="1">
        <v>58</v>
      </c>
      <c r="R526" s="4">
        <v>0.50700000000000001</v>
      </c>
      <c r="S526" s="4">
        <v>7.0999999999999994E-2</v>
      </c>
      <c r="T526" s="4">
        <v>0.104</v>
      </c>
      <c r="U526" s="4">
        <f t="shared" si="80"/>
        <v>6.8965517241379306</v>
      </c>
      <c r="V526" s="4">
        <f t="shared" si="81"/>
        <v>5.1724137931034484</v>
      </c>
      <c r="W526" s="4">
        <f t="shared" si="82"/>
        <v>0</v>
      </c>
    </row>
    <row r="527" spans="1:23" x14ac:dyDescent="0.3">
      <c r="A527" s="1">
        <f t="shared" si="76"/>
        <v>0</v>
      </c>
      <c r="B527" s="1" t="s">
        <v>12</v>
      </c>
      <c r="C527" s="1">
        <v>0.6</v>
      </c>
      <c r="D527" s="1">
        <v>2</v>
      </c>
      <c r="E527" s="1">
        <f t="shared" si="77"/>
        <v>132</v>
      </c>
      <c r="F527" s="1">
        <v>1</v>
      </c>
      <c r="G527" s="4">
        <f t="shared" si="78"/>
        <v>0</v>
      </c>
      <c r="H527" s="3">
        <f t="shared" si="79"/>
        <v>1.077</v>
      </c>
      <c r="I527" s="4">
        <v>0.76200000000000001</v>
      </c>
      <c r="J527" s="4">
        <v>0.315</v>
      </c>
      <c r="K527" s="4">
        <v>0</v>
      </c>
      <c r="L527" s="1">
        <v>58</v>
      </c>
      <c r="M527" s="1">
        <v>58</v>
      </c>
      <c r="N527" s="1">
        <v>58</v>
      </c>
      <c r="O527" s="1">
        <v>54</v>
      </c>
      <c r="P527" s="1">
        <v>55</v>
      </c>
      <c r="Q527" s="1">
        <v>58</v>
      </c>
      <c r="R527" s="4">
        <v>0.69699999999999995</v>
      </c>
      <c r="S527" s="4">
        <v>7.0999999999999994E-2</v>
      </c>
      <c r="T527" s="4">
        <v>0.104</v>
      </c>
      <c r="U527" s="4">
        <f t="shared" si="80"/>
        <v>6.8965517241379306</v>
      </c>
      <c r="V527" s="4">
        <f t="shared" si="81"/>
        <v>5.1724137931034484</v>
      </c>
      <c r="W527" s="4">
        <f t="shared" si="82"/>
        <v>0</v>
      </c>
    </row>
    <row r="528" spans="1:23" x14ac:dyDescent="0.3">
      <c r="A528" s="1">
        <f t="shared" si="76"/>
        <v>0</v>
      </c>
      <c r="B528" s="1" t="s">
        <v>12</v>
      </c>
      <c r="C528" s="1">
        <v>0.6</v>
      </c>
      <c r="D528" s="1">
        <v>3</v>
      </c>
      <c r="E528" s="1">
        <f t="shared" si="77"/>
        <v>132</v>
      </c>
      <c r="F528" s="1">
        <v>1</v>
      </c>
      <c r="G528" s="4">
        <f t="shared" si="78"/>
        <v>0</v>
      </c>
      <c r="H528" s="3">
        <f t="shared" si="79"/>
        <v>1.038</v>
      </c>
      <c r="I528" s="4">
        <v>0.72899999999999998</v>
      </c>
      <c r="J528" s="4">
        <v>0.309</v>
      </c>
      <c r="K528" s="4">
        <v>0</v>
      </c>
      <c r="L528" s="1">
        <v>58</v>
      </c>
      <c r="M528" s="1">
        <v>58</v>
      </c>
      <c r="N528" s="1">
        <v>58</v>
      </c>
      <c r="O528" s="1">
        <v>54</v>
      </c>
      <c r="P528" s="1">
        <v>55</v>
      </c>
      <c r="Q528" s="1">
        <v>58</v>
      </c>
      <c r="R528" s="4">
        <v>0.72099999999999997</v>
      </c>
      <c r="S528" s="4">
        <v>7.0999999999999994E-2</v>
      </c>
      <c r="T528" s="4">
        <v>0.104</v>
      </c>
      <c r="U528" s="4">
        <f t="shared" si="80"/>
        <v>6.8965517241379306</v>
      </c>
      <c r="V528" s="4">
        <f t="shared" si="81"/>
        <v>5.1724137931034484</v>
      </c>
      <c r="W528" s="4">
        <f t="shared" si="82"/>
        <v>0</v>
      </c>
    </row>
    <row r="529" spans="1:23" x14ac:dyDescent="0.3">
      <c r="A529" s="1">
        <f t="shared" si="76"/>
        <v>0</v>
      </c>
      <c r="B529" s="1" t="s">
        <v>12</v>
      </c>
      <c r="C529" s="1">
        <v>0.6</v>
      </c>
      <c r="D529" s="1">
        <v>4</v>
      </c>
      <c r="E529" s="1">
        <f t="shared" si="77"/>
        <v>132</v>
      </c>
      <c r="F529" s="1">
        <v>1</v>
      </c>
      <c r="G529" s="4">
        <f t="shared" si="78"/>
        <v>0</v>
      </c>
      <c r="H529" s="3">
        <f t="shared" si="79"/>
        <v>1.181</v>
      </c>
      <c r="I529" s="4">
        <v>0.875</v>
      </c>
      <c r="J529" s="4">
        <v>0.30599999999999999</v>
      </c>
      <c r="K529" s="4">
        <v>0</v>
      </c>
      <c r="L529" s="1">
        <v>58</v>
      </c>
      <c r="M529" s="1">
        <v>58</v>
      </c>
      <c r="N529" s="1">
        <v>58</v>
      </c>
      <c r="O529" s="1">
        <v>54</v>
      </c>
      <c r="P529" s="1">
        <v>55</v>
      </c>
      <c r="Q529" s="1">
        <v>58</v>
      </c>
      <c r="R529" s="4">
        <v>0.88400000000000001</v>
      </c>
      <c r="S529" s="4">
        <v>7.0999999999999994E-2</v>
      </c>
      <c r="T529" s="4">
        <v>0.10199999999999999</v>
      </c>
      <c r="U529" s="4">
        <f t="shared" si="80"/>
        <v>6.8965517241379306</v>
      </c>
      <c r="V529" s="4">
        <f t="shared" si="81"/>
        <v>5.1724137931034484</v>
      </c>
      <c r="W529" s="4">
        <f t="shared" si="82"/>
        <v>0</v>
      </c>
    </row>
    <row r="530" spans="1:23" x14ac:dyDescent="0.3">
      <c r="A530" s="1">
        <f t="shared" si="76"/>
        <v>0</v>
      </c>
      <c r="B530" s="1" t="s">
        <v>12</v>
      </c>
      <c r="C530" s="1">
        <v>0.6</v>
      </c>
      <c r="D530" s="1">
        <v>1</v>
      </c>
      <c r="E530" s="1">
        <f t="shared" si="77"/>
        <v>133</v>
      </c>
      <c r="F530" s="1">
        <v>1</v>
      </c>
      <c r="G530" s="4">
        <f t="shared" si="78"/>
        <v>0</v>
      </c>
      <c r="H530" s="3">
        <f t="shared" si="79"/>
        <v>1.1459999999999999</v>
      </c>
      <c r="I530" s="4">
        <v>0.54800000000000004</v>
      </c>
      <c r="J530" s="4">
        <v>0.59799999999999998</v>
      </c>
      <c r="K530" s="4">
        <v>0</v>
      </c>
      <c r="L530" s="1">
        <v>54</v>
      </c>
      <c r="M530" s="1">
        <v>54</v>
      </c>
      <c r="N530" s="1">
        <v>54</v>
      </c>
      <c r="O530" s="1">
        <v>51</v>
      </c>
      <c r="P530" s="1">
        <v>53</v>
      </c>
      <c r="Q530" s="1">
        <v>54</v>
      </c>
      <c r="R530" s="4">
        <v>0.33</v>
      </c>
      <c r="S530" s="4">
        <v>0.06</v>
      </c>
      <c r="T530" s="4">
        <v>0.109</v>
      </c>
      <c r="U530" s="4">
        <f t="shared" si="80"/>
        <v>5.5555555555555554</v>
      </c>
      <c r="V530" s="4">
        <f t="shared" si="81"/>
        <v>1.8518518518518516</v>
      </c>
      <c r="W530" s="4">
        <f t="shared" si="82"/>
        <v>0</v>
      </c>
    </row>
    <row r="531" spans="1:23" x14ac:dyDescent="0.3">
      <c r="A531" s="1">
        <f t="shared" si="76"/>
        <v>0</v>
      </c>
      <c r="B531" s="1" t="s">
        <v>12</v>
      </c>
      <c r="C531" s="1">
        <v>0.6</v>
      </c>
      <c r="D531" s="1">
        <v>2</v>
      </c>
      <c r="E531" s="1">
        <f t="shared" si="77"/>
        <v>133</v>
      </c>
      <c r="F531" s="1">
        <v>1</v>
      </c>
      <c r="G531" s="4">
        <f t="shared" si="78"/>
        <v>0</v>
      </c>
      <c r="H531" s="3">
        <f t="shared" si="79"/>
        <v>1.2069999999999999</v>
      </c>
      <c r="I531" s="4">
        <v>0.622</v>
      </c>
      <c r="J531" s="4">
        <v>0.58499999999999996</v>
      </c>
      <c r="K531" s="4">
        <v>0</v>
      </c>
      <c r="L531" s="1">
        <v>54</v>
      </c>
      <c r="M531" s="1">
        <v>54</v>
      </c>
      <c r="N531" s="1">
        <v>54</v>
      </c>
      <c r="O531" s="1">
        <v>51</v>
      </c>
      <c r="P531" s="1">
        <v>53</v>
      </c>
      <c r="Q531" s="1">
        <v>54</v>
      </c>
      <c r="R531" s="4">
        <v>0.56100000000000005</v>
      </c>
      <c r="S531" s="4">
        <v>0.06</v>
      </c>
      <c r="T531" s="4">
        <v>0.108</v>
      </c>
      <c r="U531" s="4">
        <f t="shared" si="80"/>
        <v>5.5555555555555554</v>
      </c>
      <c r="V531" s="4">
        <f t="shared" si="81"/>
        <v>1.8518518518518516</v>
      </c>
      <c r="W531" s="4">
        <f t="shared" si="82"/>
        <v>0</v>
      </c>
    </row>
    <row r="532" spans="1:23" x14ac:dyDescent="0.3">
      <c r="A532" s="1">
        <f t="shared" si="76"/>
        <v>0</v>
      </c>
      <c r="B532" s="1" t="s">
        <v>12</v>
      </c>
      <c r="C532" s="1">
        <v>0.6</v>
      </c>
      <c r="D532" s="1">
        <v>3</v>
      </c>
      <c r="E532" s="1">
        <f t="shared" si="77"/>
        <v>133</v>
      </c>
      <c r="F532" s="1">
        <v>1</v>
      </c>
      <c r="G532" s="4">
        <f t="shared" si="78"/>
        <v>0</v>
      </c>
      <c r="H532" s="3">
        <f t="shared" si="79"/>
        <v>1.2829999999999999</v>
      </c>
      <c r="I532" s="4">
        <v>0.69099999999999995</v>
      </c>
      <c r="J532" s="4">
        <v>0.59199999999999997</v>
      </c>
      <c r="K532" s="4">
        <v>0</v>
      </c>
      <c r="L532" s="1">
        <v>54</v>
      </c>
      <c r="M532" s="1">
        <v>54</v>
      </c>
      <c r="N532" s="1">
        <v>54</v>
      </c>
      <c r="O532" s="1">
        <v>51</v>
      </c>
      <c r="P532" s="1">
        <v>53</v>
      </c>
      <c r="Q532" s="1">
        <v>54</v>
      </c>
      <c r="R532" s="4">
        <v>0.61199999999999999</v>
      </c>
      <c r="S532" s="4">
        <v>0.06</v>
      </c>
      <c r="T532" s="4">
        <v>0.109</v>
      </c>
      <c r="U532" s="4">
        <f t="shared" si="80"/>
        <v>5.5555555555555554</v>
      </c>
      <c r="V532" s="4">
        <f t="shared" si="81"/>
        <v>1.8518518518518516</v>
      </c>
      <c r="W532" s="4">
        <f t="shared" si="82"/>
        <v>0</v>
      </c>
    </row>
    <row r="533" spans="1:23" x14ac:dyDescent="0.3">
      <c r="A533" s="1">
        <f t="shared" si="76"/>
        <v>0</v>
      </c>
      <c r="B533" s="1" t="s">
        <v>12</v>
      </c>
      <c r="C533" s="1">
        <v>0.6</v>
      </c>
      <c r="D533" s="1">
        <v>4</v>
      </c>
      <c r="E533" s="1">
        <f t="shared" si="77"/>
        <v>133</v>
      </c>
      <c r="F533" s="1">
        <v>1</v>
      </c>
      <c r="G533" s="4">
        <f t="shared" si="78"/>
        <v>0</v>
      </c>
      <c r="H533" s="3">
        <f t="shared" si="79"/>
        <v>1.2969999999999999</v>
      </c>
      <c r="I533" s="4">
        <v>0.71899999999999997</v>
      </c>
      <c r="J533" s="4">
        <v>0.57799999999999996</v>
      </c>
      <c r="K533" s="4">
        <v>0</v>
      </c>
      <c r="L533" s="1">
        <v>54</v>
      </c>
      <c r="M533" s="1">
        <v>54</v>
      </c>
      <c r="N533" s="1">
        <v>54</v>
      </c>
      <c r="O533" s="1">
        <v>51</v>
      </c>
      <c r="P533" s="1">
        <v>53</v>
      </c>
      <c r="Q533" s="1">
        <v>54</v>
      </c>
      <c r="R533" s="4">
        <v>0.63800000000000001</v>
      </c>
      <c r="S533" s="4">
        <v>0.06</v>
      </c>
      <c r="T533" s="4">
        <v>0.109</v>
      </c>
      <c r="U533" s="4">
        <f t="shared" si="80"/>
        <v>5.5555555555555554</v>
      </c>
      <c r="V533" s="4">
        <f t="shared" si="81"/>
        <v>1.8518518518518516</v>
      </c>
      <c r="W533" s="4">
        <f t="shared" si="82"/>
        <v>0</v>
      </c>
    </row>
    <row r="534" spans="1:23" x14ac:dyDescent="0.3">
      <c r="A534" s="1">
        <f t="shared" si="76"/>
        <v>0</v>
      </c>
      <c r="B534" s="1" t="s">
        <v>12</v>
      </c>
      <c r="C534" s="1">
        <v>0.6</v>
      </c>
      <c r="D534" s="1">
        <v>1</v>
      </c>
      <c r="E534" s="1">
        <f t="shared" si="77"/>
        <v>134</v>
      </c>
      <c r="F534" s="1">
        <v>1</v>
      </c>
      <c r="G534" s="4">
        <f t="shared" si="78"/>
        <v>0</v>
      </c>
      <c r="H534" s="3">
        <f t="shared" si="79"/>
        <v>1.0009999999999999</v>
      </c>
      <c r="I534" s="4">
        <v>0.626</v>
      </c>
      <c r="J534" s="4">
        <v>0.375</v>
      </c>
      <c r="K534" s="4">
        <v>0</v>
      </c>
      <c r="L534" s="1">
        <v>54</v>
      </c>
      <c r="M534" s="1">
        <v>54</v>
      </c>
      <c r="N534" s="1">
        <v>54</v>
      </c>
      <c r="O534" s="1">
        <v>51</v>
      </c>
      <c r="P534" s="1">
        <v>52</v>
      </c>
      <c r="Q534" s="1">
        <v>54</v>
      </c>
      <c r="R534" s="4">
        <v>0.501</v>
      </c>
      <c r="S534" s="4">
        <v>0.06</v>
      </c>
      <c r="T534" s="4">
        <v>9.8000000000000004E-2</v>
      </c>
      <c r="U534" s="4">
        <f t="shared" si="80"/>
        <v>5.5555555555555554</v>
      </c>
      <c r="V534" s="4">
        <f t="shared" si="81"/>
        <v>3.7037037037037033</v>
      </c>
      <c r="W534" s="4">
        <f t="shared" si="82"/>
        <v>0</v>
      </c>
    </row>
    <row r="535" spans="1:23" x14ac:dyDescent="0.3">
      <c r="A535" s="1">
        <f t="shared" si="76"/>
        <v>0</v>
      </c>
      <c r="B535" s="1" t="s">
        <v>12</v>
      </c>
      <c r="C535" s="1">
        <v>0.6</v>
      </c>
      <c r="D535" s="1">
        <v>2</v>
      </c>
      <c r="E535" s="1">
        <f t="shared" si="77"/>
        <v>134</v>
      </c>
      <c r="F535" s="1">
        <v>1</v>
      </c>
      <c r="G535" s="4">
        <f t="shared" si="78"/>
        <v>0</v>
      </c>
      <c r="H535" s="3">
        <f t="shared" si="79"/>
        <v>1.052</v>
      </c>
      <c r="I535" s="4">
        <v>0.69099999999999995</v>
      </c>
      <c r="J535" s="4">
        <v>0.36099999999999999</v>
      </c>
      <c r="K535" s="4">
        <v>0</v>
      </c>
      <c r="L535" s="1">
        <v>54</v>
      </c>
      <c r="M535" s="1">
        <v>54</v>
      </c>
      <c r="N535" s="1">
        <v>54</v>
      </c>
      <c r="O535" s="1">
        <v>51</v>
      </c>
      <c r="P535" s="1">
        <v>52</v>
      </c>
      <c r="Q535" s="1">
        <v>54</v>
      </c>
      <c r="R535" s="4">
        <v>0.63200000000000001</v>
      </c>
      <c r="S535" s="4">
        <v>0.06</v>
      </c>
      <c r="T535" s="4">
        <v>9.9000000000000005E-2</v>
      </c>
      <c r="U535" s="4">
        <f t="shared" si="80"/>
        <v>5.5555555555555554</v>
      </c>
      <c r="V535" s="4">
        <f t="shared" si="81"/>
        <v>3.7037037037037033</v>
      </c>
      <c r="W535" s="4">
        <f t="shared" si="82"/>
        <v>0</v>
      </c>
    </row>
    <row r="536" spans="1:23" x14ac:dyDescent="0.3">
      <c r="A536" s="1">
        <f t="shared" si="76"/>
        <v>0</v>
      </c>
      <c r="B536" s="1" t="s">
        <v>12</v>
      </c>
      <c r="C536" s="1">
        <v>0.6</v>
      </c>
      <c r="D536" s="1">
        <v>3</v>
      </c>
      <c r="E536" s="1">
        <f t="shared" si="77"/>
        <v>134</v>
      </c>
      <c r="F536" s="1">
        <v>1</v>
      </c>
      <c r="G536" s="4">
        <f t="shared" si="78"/>
        <v>0</v>
      </c>
      <c r="H536" s="3">
        <f t="shared" si="79"/>
        <v>1.1599999999999999</v>
      </c>
      <c r="I536" s="4">
        <v>0.80499999999999994</v>
      </c>
      <c r="J536" s="4">
        <v>0.35499999999999998</v>
      </c>
      <c r="K536" s="4">
        <v>0</v>
      </c>
      <c r="L536" s="1">
        <v>54</v>
      </c>
      <c r="M536" s="1">
        <v>54</v>
      </c>
      <c r="N536" s="1">
        <v>54</v>
      </c>
      <c r="O536" s="1">
        <v>51</v>
      </c>
      <c r="P536" s="1">
        <v>52</v>
      </c>
      <c r="Q536" s="1">
        <v>54</v>
      </c>
      <c r="R536" s="4">
        <v>0.61599999999999999</v>
      </c>
      <c r="S536" s="4">
        <v>0.06</v>
      </c>
      <c r="T536" s="4">
        <v>9.8000000000000004E-2</v>
      </c>
      <c r="U536" s="4">
        <f t="shared" si="80"/>
        <v>5.5555555555555554</v>
      </c>
      <c r="V536" s="4">
        <f t="shared" si="81"/>
        <v>3.7037037037037033</v>
      </c>
      <c r="W536" s="4">
        <f t="shared" si="82"/>
        <v>0</v>
      </c>
    </row>
    <row r="537" spans="1:23" x14ac:dyDescent="0.3">
      <c r="A537" s="1">
        <f t="shared" si="76"/>
        <v>0</v>
      </c>
      <c r="B537" s="1" t="s">
        <v>12</v>
      </c>
      <c r="C537" s="1">
        <v>0.6</v>
      </c>
      <c r="D537" s="1">
        <v>4</v>
      </c>
      <c r="E537" s="1">
        <f t="shared" si="77"/>
        <v>134</v>
      </c>
      <c r="F537" s="1">
        <v>1</v>
      </c>
      <c r="G537" s="4">
        <f t="shared" si="78"/>
        <v>0</v>
      </c>
      <c r="H537" s="3">
        <f t="shared" si="79"/>
        <v>1.161</v>
      </c>
      <c r="I537" s="4">
        <v>0.81399999999999995</v>
      </c>
      <c r="J537" s="4">
        <v>0.34699999999999998</v>
      </c>
      <c r="K537" s="4">
        <v>0</v>
      </c>
      <c r="L537" s="1">
        <v>54</v>
      </c>
      <c r="M537" s="1">
        <v>54</v>
      </c>
      <c r="N537" s="1">
        <v>54</v>
      </c>
      <c r="O537" s="1">
        <v>51</v>
      </c>
      <c r="P537" s="1">
        <v>52</v>
      </c>
      <c r="Q537" s="1">
        <v>54</v>
      </c>
      <c r="R537" s="4">
        <v>0.63500000000000001</v>
      </c>
      <c r="S537" s="4">
        <v>0.06</v>
      </c>
      <c r="T537" s="4">
        <v>9.5000000000000001E-2</v>
      </c>
      <c r="U537" s="4">
        <f t="shared" si="80"/>
        <v>5.5555555555555554</v>
      </c>
      <c r="V537" s="4">
        <f t="shared" si="81"/>
        <v>3.7037037037037033</v>
      </c>
      <c r="W537" s="4">
        <f t="shared" si="82"/>
        <v>0</v>
      </c>
    </row>
    <row r="538" spans="1:23" x14ac:dyDescent="0.3">
      <c r="A538" s="1">
        <f t="shared" si="76"/>
        <v>0</v>
      </c>
      <c r="B538" s="1" t="s">
        <v>12</v>
      </c>
      <c r="C538" s="1">
        <v>0.6</v>
      </c>
      <c r="D538" s="1">
        <v>1</v>
      </c>
      <c r="E538" s="1">
        <f t="shared" si="77"/>
        <v>135</v>
      </c>
      <c r="F538" s="1">
        <v>0</v>
      </c>
      <c r="G538" s="4">
        <f t="shared" si="78"/>
        <v>1.8518518518518516</v>
      </c>
      <c r="H538" s="3">
        <f t="shared" si="79"/>
        <v>2.1960000000000002</v>
      </c>
      <c r="I538" s="4">
        <v>0.63100000000000001</v>
      </c>
      <c r="J538" s="4">
        <v>0.30099999999999999</v>
      </c>
      <c r="K538" s="4">
        <v>1.264</v>
      </c>
      <c r="L538" s="1">
        <v>54</v>
      </c>
      <c r="M538" s="1">
        <v>55</v>
      </c>
      <c r="N538" s="1">
        <v>56</v>
      </c>
      <c r="O538" s="1">
        <v>52</v>
      </c>
      <c r="P538" s="1">
        <v>53</v>
      </c>
      <c r="Q538" s="1">
        <v>54</v>
      </c>
      <c r="R538" s="4">
        <v>0.54800000000000004</v>
      </c>
      <c r="S538" s="4">
        <v>0.09</v>
      </c>
      <c r="T538" s="4">
        <v>9.9000000000000005E-2</v>
      </c>
      <c r="U538" s="4" t="str">
        <f t="shared" si="80"/>
        <v>0</v>
      </c>
      <c r="V538" s="4" t="str">
        <f t="shared" si="81"/>
        <v>0</v>
      </c>
      <c r="W538" s="4" t="str">
        <f t="shared" si="82"/>
        <v>0</v>
      </c>
    </row>
    <row r="539" spans="1:23" x14ac:dyDescent="0.3">
      <c r="A539" s="1">
        <f t="shared" si="76"/>
        <v>0</v>
      </c>
      <c r="B539" s="1" t="s">
        <v>12</v>
      </c>
      <c r="C539" s="1">
        <v>0.6</v>
      </c>
      <c r="D539" s="1">
        <v>2</v>
      </c>
      <c r="E539" s="1">
        <f t="shared" si="77"/>
        <v>135</v>
      </c>
      <c r="F539" s="1">
        <v>1</v>
      </c>
      <c r="G539" s="4">
        <f t="shared" si="78"/>
        <v>0</v>
      </c>
      <c r="H539" s="3">
        <f t="shared" si="79"/>
        <v>2.234</v>
      </c>
      <c r="I539" s="4">
        <v>0.67599999999999993</v>
      </c>
      <c r="J539" s="4">
        <v>0.29399999999999998</v>
      </c>
      <c r="K539" s="4">
        <v>1.264</v>
      </c>
      <c r="L539" s="1">
        <v>55</v>
      </c>
      <c r="M539" s="1">
        <v>55</v>
      </c>
      <c r="N539" s="1">
        <v>55</v>
      </c>
      <c r="O539" s="1">
        <v>52</v>
      </c>
      <c r="P539" s="1">
        <v>53</v>
      </c>
      <c r="Q539" s="1">
        <v>55</v>
      </c>
      <c r="R539" s="4">
        <v>0.54</v>
      </c>
      <c r="S539" s="4">
        <v>0.09</v>
      </c>
      <c r="T539" s="4">
        <v>9.7000000000000003E-2</v>
      </c>
      <c r="U539" s="4">
        <f t="shared" si="80"/>
        <v>5.4545454545454541</v>
      </c>
      <c r="V539" s="4">
        <f t="shared" si="81"/>
        <v>3.6363636363636362</v>
      </c>
      <c r="W539" s="4">
        <f t="shared" si="82"/>
        <v>0</v>
      </c>
    </row>
    <row r="540" spans="1:23" x14ac:dyDescent="0.3">
      <c r="A540" s="1">
        <f t="shared" si="76"/>
        <v>0</v>
      </c>
      <c r="B540" s="1" t="s">
        <v>12</v>
      </c>
      <c r="C540" s="1">
        <v>0.6</v>
      </c>
      <c r="D540" s="1">
        <v>3</v>
      </c>
      <c r="E540" s="1">
        <f t="shared" si="77"/>
        <v>135</v>
      </c>
      <c r="F540" s="1">
        <v>0</v>
      </c>
      <c r="G540" s="4">
        <f t="shared" si="78"/>
        <v>1.8518518518518516</v>
      </c>
      <c r="H540" s="3">
        <f t="shared" si="79"/>
        <v>2.6149999999999998</v>
      </c>
      <c r="I540" s="4">
        <v>0.79100000000000004</v>
      </c>
      <c r="J540" s="4">
        <v>0.30399999999999999</v>
      </c>
      <c r="K540" s="4">
        <v>1.52</v>
      </c>
      <c r="L540" s="1">
        <v>54</v>
      </c>
      <c r="M540" s="1">
        <v>55</v>
      </c>
      <c r="N540" s="1">
        <v>56</v>
      </c>
      <c r="O540" s="1">
        <v>52</v>
      </c>
      <c r="P540" s="1">
        <v>53</v>
      </c>
      <c r="Q540" s="1">
        <v>54</v>
      </c>
      <c r="R540" s="4">
        <v>0.63</v>
      </c>
      <c r="S540" s="4">
        <v>0.09</v>
      </c>
      <c r="T540" s="4">
        <v>9.9000000000000005E-2</v>
      </c>
      <c r="U540" s="4" t="str">
        <f t="shared" si="80"/>
        <v>0</v>
      </c>
      <c r="V540" s="4" t="str">
        <f t="shared" si="81"/>
        <v>0</v>
      </c>
      <c r="W540" s="4" t="str">
        <f t="shared" si="82"/>
        <v>0</v>
      </c>
    </row>
    <row r="541" spans="1:23" x14ac:dyDescent="0.3">
      <c r="A541" s="1">
        <f t="shared" si="76"/>
        <v>0</v>
      </c>
      <c r="B541" s="1" t="s">
        <v>12</v>
      </c>
      <c r="C541" s="1">
        <v>0.6</v>
      </c>
      <c r="D541" s="1">
        <v>4</v>
      </c>
      <c r="E541" s="1">
        <f t="shared" si="77"/>
        <v>135</v>
      </c>
      <c r="F541" s="1">
        <v>0</v>
      </c>
      <c r="G541" s="4">
        <f t="shared" si="78"/>
        <v>1.8518518518518516</v>
      </c>
      <c r="H541" s="3">
        <f t="shared" si="79"/>
        <v>2.5020000000000002</v>
      </c>
      <c r="I541" s="4">
        <v>0.85499999999999998</v>
      </c>
      <c r="J541" s="4">
        <v>0.309</v>
      </c>
      <c r="K541" s="4">
        <v>1.3380000000000001</v>
      </c>
      <c r="L541" s="1">
        <v>54</v>
      </c>
      <c r="M541" s="1">
        <v>55</v>
      </c>
      <c r="N541" s="1">
        <v>56</v>
      </c>
      <c r="O541" s="1">
        <v>52</v>
      </c>
      <c r="P541" s="1">
        <v>53</v>
      </c>
      <c r="Q541" s="1">
        <v>54</v>
      </c>
      <c r="R541" s="4">
        <v>0.84799999999999998</v>
      </c>
      <c r="S541" s="4">
        <v>0.09</v>
      </c>
      <c r="T541" s="4">
        <v>0.10100000000000001</v>
      </c>
      <c r="U541" s="4" t="str">
        <f t="shared" si="80"/>
        <v>0</v>
      </c>
      <c r="V541" s="4" t="str">
        <f t="shared" si="81"/>
        <v>0</v>
      </c>
      <c r="W541" s="4" t="str">
        <f t="shared" si="82"/>
        <v>0</v>
      </c>
    </row>
    <row r="542" spans="1:23" x14ac:dyDescent="0.3">
      <c r="A542" s="1">
        <f t="shared" si="76"/>
        <v>0</v>
      </c>
      <c r="B542" s="1" t="s">
        <v>12</v>
      </c>
      <c r="C542" s="1">
        <v>0.6</v>
      </c>
      <c r="D542" s="1">
        <v>1</v>
      </c>
      <c r="E542" s="1">
        <f t="shared" si="77"/>
        <v>136</v>
      </c>
      <c r="F542" s="1">
        <v>0</v>
      </c>
      <c r="G542" s="4">
        <f t="shared" si="78"/>
        <v>1.9607843137254901</v>
      </c>
      <c r="H542" s="3">
        <f t="shared" si="79"/>
        <v>2.4359999999999999</v>
      </c>
      <c r="I542" s="4">
        <v>0.54400000000000004</v>
      </c>
      <c r="J542" s="4">
        <v>0.52400000000000002</v>
      </c>
      <c r="K542" s="4">
        <v>1.3680000000000001</v>
      </c>
      <c r="L542" s="1">
        <v>51</v>
      </c>
      <c r="M542" s="1">
        <v>52</v>
      </c>
      <c r="N542" s="1">
        <v>52</v>
      </c>
      <c r="O542" s="1">
        <v>50</v>
      </c>
      <c r="P542" s="1">
        <v>50</v>
      </c>
      <c r="Q542" s="1">
        <v>51</v>
      </c>
      <c r="R542" s="4">
        <v>0.48099999999999998</v>
      </c>
      <c r="S542" s="4">
        <v>5.8999999999999997E-2</v>
      </c>
      <c r="T542" s="4">
        <v>0.10299999999999999</v>
      </c>
      <c r="U542" s="4" t="str">
        <f t="shared" si="80"/>
        <v>0</v>
      </c>
      <c r="V542" s="4" t="str">
        <f t="shared" si="81"/>
        <v>0</v>
      </c>
      <c r="W542" s="4" t="str">
        <f t="shared" si="82"/>
        <v>0</v>
      </c>
    </row>
    <row r="543" spans="1:23" x14ac:dyDescent="0.3">
      <c r="A543" s="1">
        <f t="shared" si="76"/>
        <v>0</v>
      </c>
      <c r="B543" s="1" t="s">
        <v>12</v>
      </c>
      <c r="C543" s="1">
        <v>0.6</v>
      </c>
      <c r="D543" s="1">
        <v>2</v>
      </c>
      <c r="E543" s="1">
        <f t="shared" si="77"/>
        <v>136</v>
      </c>
      <c r="F543" s="1">
        <v>0</v>
      </c>
      <c r="G543" s="4">
        <f t="shared" si="78"/>
        <v>1.9607843137254901</v>
      </c>
      <c r="H543" s="3">
        <f t="shared" si="79"/>
        <v>3.13</v>
      </c>
      <c r="I543" s="4">
        <v>0.64200000000000002</v>
      </c>
      <c r="J543" s="4">
        <v>0.47199999999999998</v>
      </c>
      <c r="K543" s="4">
        <v>2.016</v>
      </c>
      <c r="L543" s="1">
        <v>51</v>
      </c>
      <c r="M543" s="1">
        <v>52</v>
      </c>
      <c r="N543" s="1">
        <v>52</v>
      </c>
      <c r="O543" s="1">
        <v>50</v>
      </c>
      <c r="P543" s="1">
        <v>50</v>
      </c>
      <c r="Q543" s="1">
        <v>51</v>
      </c>
      <c r="R543" s="4">
        <v>0.52700000000000002</v>
      </c>
      <c r="S543" s="4">
        <v>5.8999999999999997E-2</v>
      </c>
      <c r="T543" s="4">
        <v>0.10299999999999999</v>
      </c>
      <c r="U543" s="4" t="str">
        <f t="shared" si="80"/>
        <v>0</v>
      </c>
      <c r="V543" s="4" t="str">
        <f t="shared" si="81"/>
        <v>0</v>
      </c>
      <c r="W543" s="4" t="str">
        <f t="shared" si="82"/>
        <v>0</v>
      </c>
    </row>
    <row r="544" spans="1:23" x14ac:dyDescent="0.3">
      <c r="A544" s="1">
        <f t="shared" si="76"/>
        <v>0</v>
      </c>
      <c r="B544" s="1" t="s">
        <v>12</v>
      </c>
      <c r="C544" s="1">
        <v>0.6</v>
      </c>
      <c r="D544" s="1">
        <v>3</v>
      </c>
      <c r="E544" s="1">
        <f t="shared" si="77"/>
        <v>136</v>
      </c>
      <c r="F544" s="1">
        <v>0</v>
      </c>
      <c r="G544" s="4">
        <f t="shared" si="78"/>
        <v>1.9607843137254901</v>
      </c>
      <c r="H544" s="3">
        <f t="shared" si="79"/>
        <v>2.4710000000000001</v>
      </c>
      <c r="I544" s="4">
        <v>0.67199999999999993</v>
      </c>
      <c r="J544" s="4">
        <v>0.53100000000000003</v>
      </c>
      <c r="K544" s="4">
        <v>1.268</v>
      </c>
      <c r="L544" s="1">
        <v>51</v>
      </c>
      <c r="M544" s="1">
        <v>52</v>
      </c>
      <c r="N544" s="1">
        <v>52</v>
      </c>
      <c r="O544" s="1">
        <v>50</v>
      </c>
      <c r="P544" s="1">
        <v>50</v>
      </c>
      <c r="Q544" s="1">
        <v>51</v>
      </c>
      <c r="R544" s="4">
        <v>0.60799999999999998</v>
      </c>
      <c r="S544" s="4">
        <v>5.8999999999999997E-2</v>
      </c>
      <c r="T544" s="4">
        <v>0.10299999999999999</v>
      </c>
      <c r="U544" s="4" t="str">
        <f t="shared" si="80"/>
        <v>0</v>
      </c>
      <c r="V544" s="4" t="str">
        <f t="shared" si="81"/>
        <v>0</v>
      </c>
      <c r="W544" s="4" t="str">
        <f t="shared" si="82"/>
        <v>0</v>
      </c>
    </row>
    <row r="545" spans="1:23" x14ac:dyDescent="0.3">
      <c r="A545" s="1">
        <f t="shared" si="76"/>
        <v>0</v>
      </c>
      <c r="B545" s="1" t="s">
        <v>12</v>
      </c>
      <c r="C545" s="1">
        <v>0.6</v>
      </c>
      <c r="D545" s="1">
        <v>4</v>
      </c>
      <c r="E545" s="1">
        <f t="shared" si="77"/>
        <v>136</v>
      </c>
      <c r="F545" s="1">
        <v>0</v>
      </c>
      <c r="G545" s="4">
        <f t="shared" si="78"/>
        <v>1.9607843137254901</v>
      </c>
      <c r="H545" s="3">
        <f t="shared" si="79"/>
        <v>2.6440000000000001</v>
      </c>
      <c r="I545" s="4">
        <v>0.70699999999999996</v>
      </c>
      <c r="J545" s="4">
        <v>0.49099999999999999</v>
      </c>
      <c r="K545" s="4">
        <v>1.446</v>
      </c>
      <c r="L545" s="1">
        <v>51</v>
      </c>
      <c r="M545" s="1">
        <v>52</v>
      </c>
      <c r="N545" s="1">
        <v>52</v>
      </c>
      <c r="O545" s="1">
        <v>50</v>
      </c>
      <c r="P545" s="1">
        <v>50</v>
      </c>
      <c r="Q545" s="1">
        <v>51</v>
      </c>
      <c r="R545" s="4">
        <v>0.64600000000000002</v>
      </c>
      <c r="S545" s="4">
        <v>5.8999999999999997E-2</v>
      </c>
      <c r="T545" s="4">
        <v>0.10199999999999999</v>
      </c>
      <c r="U545" s="4" t="str">
        <f t="shared" si="80"/>
        <v>0</v>
      </c>
      <c r="V545" s="4" t="str">
        <f t="shared" si="81"/>
        <v>0</v>
      </c>
      <c r="W545" s="4" t="str">
        <f t="shared" si="82"/>
        <v>0</v>
      </c>
    </row>
    <row r="546" spans="1:23" x14ac:dyDescent="0.3">
      <c r="A546" s="1">
        <f t="shared" si="76"/>
        <v>0</v>
      </c>
      <c r="B546" s="1" t="s">
        <v>12</v>
      </c>
      <c r="C546" s="1">
        <v>0.6</v>
      </c>
      <c r="D546" s="1">
        <v>1</v>
      </c>
      <c r="E546" s="1">
        <f t="shared" si="77"/>
        <v>137</v>
      </c>
      <c r="F546" s="1">
        <v>0</v>
      </c>
      <c r="G546" s="4">
        <f t="shared" si="78"/>
        <v>1.8867924528301887</v>
      </c>
      <c r="H546" s="3">
        <f t="shared" si="79"/>
        <v>2.6680000000000001</v>
      </c>
      <c r="I546" s="4">
        <v>0.65</v>
      </c>
      <c r="J546" s="4">
        <v>0.36299999999999999</v>
      </c>
      <c r="K546" s="4">
        <v>1.655</v>
      </c>
      <c r="L546" s="1">
        <v>53</v>
      </c>
      <c r="M546" s="1">
        <v>54</v>
      </c>
      <c r="N546" s="1">
        <v>54</v>
      </c>
      <c r="O546" s="1">
        <v>50</v>
      </c>
      <c r="P546" s="1">
        <v>50</v>
      </c>
      <c r="Q546" s="1">
        <v>53</v>
      </c>
      <c r="R546" s="4">
        <v>0.41899999999999998</v>
      </c>
      <c r="S546" s="4">
        <v>0.06</v>
      </c>
      <c r="T546" s="4">
        <v>0.109</v>
      </c>
      <c r="U546" s="4" t="str">
        <f t="shared" si="80"/>
        <v>0</v>
      </c>
      <c r="V546" s="4" t="str">
        <f t="shared" si="81"/>
        <v>0</v>
      </c>
      <c r="W546" s="4" t="str">
        <f t="shared" si="82"/>
        <v>0</v>
      </c>
    </row>
    <row r="547" spans="1:23" x14ac:dyDescent="0.3">
      <c r="A547" s="1">
        <f t="shared" si="76"/>
        <v>0</v>
      </c>
      <c r="B547" s="1" t="s">
        <v>12</v>
      </c>
      <c r="C547" s="1">
        <v>0.6</v>
      </c>
      <c r="D547" s="1">
        <v>2</v>
      </c>
      <c r="E547" s="1">
        <f t="shared" si="77"/>
        <v>137</v>
      </c>
      <c r="F547" s="1">
        <v>0</v>
      </c>
      <c r="G547" s="4">
        <f t="shared" si="78"/>
        <v>1.8867924528301887</v>
      </c>
      <c r="H547" s="3">
        <f t="shared" si="79"/>
        <v>2.5550000000000002</v>
      </c>
      <c r="I547" s="4">
        <v>0.745</v>
      </c>
      <c r="J547" s="4">
        <v>0.33900000000000002</v>
      </c>
      <c r="K547" s="4">
        <v>1.4710000000000001</v>
      </c>
      <c r="L547" s="1">
        <v>53</v>
      </c>
      <c r="M547" s="1">
        <v>54</v>
      </c>
      <c r="N547" s="1">
        <v>54</v>
      </c>
      <c r="O547" s="1">
        <v>50</v>
      </c>
      <c r="P547" s="1">
        <v>50</v>
      </c>
      <c r="Q547" s="1">
        <v>53</v>
      </c>
      <c r="R547" s="4">
        <v>0.54300000000000004</v>
      </c>
      <c r="S547" s="4">
        <v>0.06</v>
      </c>
      <c r="T547" s="4">
        <v>0.107</v>
      </c>
      <c r="U547" s="4" t="str">
        <f t="shared" si="80"/>
        <v>0</v>
      </c>
      <c r="V547" s="4" t="str">
        <f t="shared" si="81"/>
        <v>0</v>
      </c>
      <c r="W547" s="4" t="str">
        <f t="shared" si="82"/>
        <v>0</v>
      </c>
    </row>
    <row r="548" spans="1:23" x14ac:dyDescent="0.3">
      <c r="A548" s="1">
        <f t="shared" si="76"/>
        <v>0</v>
      </c>
      <c r="B548" s="1" t="s">
        <v>12</v>
      </c>
      <c r="C548" s="1">
        <v>0.6</v>
      </c>
      <c r="D548" s="1">
        <v>3</v>
      </c>
      <c r="E548" s="1">
        <f t="shared" si="77"/>
        <v>137</v>
      </c>
      <c r="F548" s="1">
        <v>0</v>
      </c>
      <c r="G548" s="4">
        <f t="shared" si="78"/>
        <v>1.8867924528301887</v>
      </c>
      <c r="H548" s="3">
        <f t="shared" si="79"/>
        <v>2.198</v>
      </c>
      <c r="I548" s="4">
        <v>0.80200000000000005</v>
      </c>
      <c r="J548" s="4">
        <v>0.37</v>
      </c>
      <c r="K548" s="4">
        <v>1.026</v>
      </c>
      <c r="L548" s="1">
        <v>53</v>
      </c>
      <c r="M548" s="1">
        <v>54</v>
      </c>
      <c r="N548" s="1">
        <v>54</v>
      </c>
      <c r="O548" s="1">
        <v>50</v>
      </c>
      <c r="P548" s="1">
        <v>50</v>
      </c>
      <c r="Q548" s="1">
        <v>53</v>
      </c>
      <c r="R548" s="4">
        <v>0.69499999999999995</v>
      </c>
      <c r="S548" s="4">
        <v>0.06</v>
      </c>
      <c r="T548" s="4">
        <v>0.11</v>
      </c>
      <c r="U548" s="4" t="str">
        <f t="shared" si="80"/>
        <v>0</v>
      </c>
      <c r="V548" s="4" t="str">
        <f t="shared" si="81"/>
        <v>0</v>
      </c>
      <c r="W548" s="4" t="str">
        <f t="shared" si="82"/>
        <v>0</v>
      </c>
    </row>
    <row r="549" spans="1:23" x14ac:dyDescent="0.3">
      <c r="A549" s="1">
        <f t="shared" si="76"/>
        <v>0</v>
      </c>
      <c r="B549" s="1" t="s">
        <v>12</v>
      </c>
      <c r="C549" s="1">
        <v>0.6</v>
      </c>
      <c r="D549" s="1">
        <v>4</v>
      </c>
      <c r="E549" s="1">
        <f t="shared" si="77"/>
        <v>137</v>
      </c>
      <c r="F549" s="1">
        <v>0</v>
      </c>
      <c r="G549" s="4">
        <f t="shared" si="78"/>
        <v>1.8867924528301887</v>
      </c>
      <c r="H549" s="3">
        <f t="shared" si="79"/>
        <v>2.4569999999999999</v>
      </c>
      <c r="I549" s="4">
        <v>0.84799999999999998</v>
      </c>
      <c r="J549" s="4">
        <v>0.376</v>
      </c>
      <c r="K549" s="4">
        <v>1.2330000000000001</v>
      </c>
      <c r="L549" s="1">
        <v>53</v>
      </c>
      <c r="M549" s="1">
        <v>54</v>
      </c>
      <c r="N549" s="1">
        <v>54</v>
      </c>
      <c r="O549" s="1">
        <v>50</v>
      </c>
      <c r="P549" s="1">
        <v>50</v>
      </c>
      <c r="Q549" s="1">
        <v>53</v>
      </c>
      <c r="R549" s="4">
        <v>0.66600000000000004</v>
      </c>
      <c r="S549" s="4">
        <v>0.06</v>
      </c>
      <c r="T549" s="4">
        <v>0.11</v>
      </c>
      <c r="U549" s="4" t="str">
        <f t="shared" si="80"/>
        <v>0</v>
      </c>
      <c r="V549" s="4" t="str">
        <f t="shared" si="81"/>
        <v>0</v>
      </c>
      <c r="W549" s="4" t="str">
        <f t="shared" si="82"/>
        <v>0</v>
      </c>
    </row>
    <row r="550" spans="1:23" x14ac:dyDescent="0.3">
      <c r="A550" s="1">
        <f t="shared" si="76"/>
        <v>0</v>
      </c>
      <c r="B550" s="1" t="s">
        <v>12</v>
      </c>
      <c r="C550" s="1">
        <v>0.6</v>
      </c>
      <c r="D550" s="1">
        <v>1</v>
      </c>
      <c r="E550" s="1">
        <f t="shared" si="77"/>
        <v>138</v>
      </c>
      <c r="F550" s="1">
        <v>1</v>
      </c>
      <c r="G550" s="4">
        <f t="shared" si="78"/>
        <v>0</v>
      </c>
      <c r="H550" s="3">
        <f t="shared" si="79"/>
        <v>1.044</v>
      </c>
      <c r="I550" s="4">
        <v>0.59699999999999998</v>
      </c>
      <c r="J550" s="4">
        <v>0.44700000000000001</v>
      </c>
      <c r="K550" s="4">
        <v>0</v>
      </c>
      <c r="L550" s="1">
        <v>56</v>
      </c>
      <c r="M550" s="1">
        <v>56</v>
      </c>
      <c r="N550" s="1">
        <v>56</v>
      </c>
      <c r="O550" s="1">
        <v>55</v>
      </c>
      <c r="P550" s="1">
        <v>56</v>
      </c>
      <c r="Q550" s="1">
        <v>56</v>
      </c>
      <c r="R550" s="4">
        <v>0.54400000000000004</v>
      </c>
      <c r="S550" s="4">
        <v>0.1</v>
      </c>
      <c r="T550" s="4">
        <v>8.8999999999999996E-2</v>
      </c>
      <c r="U550" s="4">
        <f t="shared" si="80"/>
        <v>1.7857142857142856</v>
      </c>
      <c r="V550" s="4">
        <f t="shared" si="81"/>
        <v>0</v>
      </c>
      <c r="W550" s="4">
        <f t="shared" si="82"/>
        <v>0</v>
      </c>
    </row>
    <row r="551" spans="1:23" x14ac:dyDescent="0.3">
      <c r="A551" s="1">
        <f t="shared" si="76"/>
        <v>0</v>
      </c>
      <c r="B551" s="1" t="s">
        <v>12</v>
      </c>
      <c r="C551" s="1">
        <v>0.6</v>
      </c>
      <c r="D551" s="1">
        <v>2</v>
      </c>
      <c r="E551" s="1">
        <f t="shared" si="77"/>
        <v>138</v>
      </c>
      <c r="F551" s="1">
        <v>1</v>
      </c>
      <c r="G551" s="4">
        <f t="shared" si="78"/>
        <v>0</v>
      </c>
      <c r="H551" s="3">
        <f t="shared" si="79"/>
        <v>1.095</v>
      </c>
      <c r="I551" s="4">
        <v>0.66999999999999993</v>
      </c>
      <c r="J551" s="4">
        <v>0.42499999999999999</v>
      </c>
      <c r="K551" s="4">
        <v>0</v>
      </c>
      <c r="L551" s="1">
        <v>56</v>
      </c>
      <c r="M551" s="1">
        <v>56</v>
      </c>
      <c r="N551" s="1">
        <v>56</v>
      </c>
      <c r="O551" s="1">
        <v>55</v>
      </c>
      <c r="P551" s="1">
        <v>56</v>
      </c>
      <c r="Q551" s="1">
        <v>56</v>
      </c>
      <c r="R551" s="4">
        <v>0.56200000000000006</v>
      </c>
      <c r="S551" s="4">
        <v>0.1</v>
      </c>
      <c r="T551" s="4">
        <v>9.5000000000000001E-2</v>
      </c>
      <c r="U551" s="4">
        <f t="shared" si="80"/>
        <v>1.7857142857142856</v>
      </c>
      <c r="V551" s="4">
        <f t="shared" si="81"/>
        <v>0</v>
      </c>
      <c r="W551" s="4">
        <f t="shared" si="82"/>
        <v>0</v>
      </c>
    </row>
    <row r="552" spans="1:23" x14ac:dyDescent="0.3">
      <c r="A552" s="1">
        <f t="shared" si="76"/>
        <v>0</v>
      </c>
      <c r="B552" s="1" t="s">
        <v>12</v>
      </c>
      <c r="C552" s="1">
        <v>0.6</v>
      </c>
      <c r="D552" s="1">
        <v>3</v>
      </c>
      <c r="E552" s="1">
        <f t="shared" si="77"/>
        <v>138</v>
      </c>
      <c r="F552" s="1">
        <v>1</v>
      </c>
      <c r="G552" s="4">
        <f t="shared" si="78"/>
        <v>0</v>
      </c>
      <c r="H552" s="3">
        <f t="shared" si="79"/>
        <v>1.157</v>
      </c>
      <c r="I552" s="4">
        <v>0.72199999999999998</v>
      </c>
      <c r="J552" s="4">
        <v>0.435</v>
      </c>
      <c r="K552" s="4">
        <v>0</v>
      </c>
      <c r="L552" s="1">
        <v>56</v>
      </c>
      <c r="M552" s="1">
        <v>56</v>
      </c>
      <c r="N552" s="1">
        <v>56</v>
      </c>
      <c r="O552" s="1">
        <v>55</v>
      </c>
      <c r="P552" s="1">
        <v>56</v>
      </c>
      <c r="Q552" s="1">
        <v>56</v>
      </c>
      <c r="R552" s="4">
        <v>0.56000000000000005</v>
      </c>
      <c r="S552" s="4">
        <v>0.1</v>
      </c>
      <c r="T552" s="4">
        <v>9.5000000000000001E-2</v>
      </c>
      <c r="U552" s="4">
        <f t="shared" si="80"/>
        <v>1.7857142857142856</v>
      </c>
      <c r="V552" s="4">
        <f t="shared" si="81"/>
        <v>0</v>
      </c>
      <c r="W552" s="4">
        <f t="shared" si="82"/>
        <v>0</v>
      </c>
    </row>
    <row r="553" spans="1:23" x14ac:dyDescent="0.3">
      <c r="A553" s="1">
        <f t="shared" si="76"/>
        <v>0</v>
      </c>
      <c r="B553" s="1" t="s">
        <v>12</v>
      </c>
      <c r="C553" s="1">
        <v>0.6</v>
      </c>
      <c r="D553" s="1">
        <v>4</v>
      </c>
      <c r="E553" s="1">
        <f t="shared" si="77"/>
        <v>138</v>
      </c>
      <c r="F553" s="1">
        <v>1</v>
      </c>
      <c r="G553" s="4">
        <f t="shared" si="78"/>
        <v>0</v>
      </c>
      <c r="H553" s="3">
        <f t="shared" si="79"/>
        <v>1.226</v>
      </c>
      <c r="I553" s="4">
        <v>0.77600000000000002</v>
      </c>
      <c r="J553" s="4">
        <v>0.45</v>
      </c>
      <c r="K553" s="4">
        <v>0</v>
      </c>
      <c r="L553" s="1">
        <v>56</v>
      </c>
      <c r="M553" s="1">
        <v>56</v>
      </c>
      <c r="N553" s="1">
        <v>56</v>
      </c>
      <c r="O553" s="1">
        <v>55</v>
      </c>
      <c r="P553" s="1">
        <v>56</v>
      </c>
      <c r="Q553" s="1">
        <v>56</v>
      </c>
      <c r="R553" s="4">
        <v>0.69099999999999995</v>
      </c>
      <c r="S553" s="4">
        <v>0.1</v>
      </c>
      <c r="T553" s="4">
        <v>9.6000000000000002E-2</v>
      </c>
      <c r="U553" s="4">
        <f t="shared" si="80"/>
        <v>1.7857142857142856</v>
      </c>
      <c r="V553" s="4">
        <f t="shared" si="81"/>
        <v>0</v>
      </c>
      <c r="W553" s="4">
        <f t="shared" si="82"/>
        <v>0</v>
      </c>
    </row>
    <row r="554" spans="1:23" x14ac:dyDescent="0.3">
      <c r="A554" s="1">
        <f t="shared" si="76"/>
        <v>0</v>
      </c>
      <c r="B554" s="1" t="s">
        <v>12</v>
      </c>
      <c r="C554" s="1">
        <v>0.6</v>
      </c>
      <c r="D554" s="1">
        <v>1</v>
      </c>
      <c r="E554" s="1">
        <f t="shared" si="77"/>
        <v>139</v>
      </c>
      <c r="F554" s="1">
        <v>1</v>
      </c>
      <c r="G554" s="4">
        <f t="shared" si="78"/>
        <v>0</v>
      </c>
      <c r="H554" s="3">
        <f t="shared" si="79"/>
        <v>1.3420000000000001</v>
      </c>
      <c r="I554" s="4">
        <v>0.57200000000000006</v>
      </c>
      <c r="J554" s="4">
        <v>0.77</v>
      </c>
      <c r="K554" s="4">
        <v>0</v>
      </c>
      <c r="L554" s="1">
        <v>51</v>
      </c>
      <c r="M554" s="1">
        <v>51</v>
      </c>
      <c r="N554" s="1">
        <v>51</v>
      </c>
      <c r="O554" s="1">
        <v>50</v>
      </c>
      <c r="P554" s="1">
        <v>50</v>
      </c>
      <c r="Q554" s="1">
        <v>51</v>
      </c>
      <c r="R554" s="4">
        <v>0.44700000000000001</v>
      </c>
      <c r="S554" s="4">
        <v>6.9000000000000006E-2</v>
      </c>
      <c r="T554" s="4">
        <v>0.106</v>
      </c>
      <c r="U554" s="4">
        <f t="shared" si="80"/>
        <v>1.9607843137254901</v>
      </c>
      <c r="V554" s="4">
        <f t="shared" si="81"/>
        <v>1.9607843137254901</v>
      </c>
      <c r="W554" s="4">
        <f t="shared" si="82"/>
        <v>0</v>
      </c>
    </row>
    <row r="555" spans="1:23" x14ac:dyDescent="0.3">
      <c r="A555" s="1">
        <f t="shared" si="76"/>
        <v>0</v>
      </c>
      <c r="B555" s="1" t="s">
        <v>12</v>
      </c>
      <c r="C555" s="1">
        <v>0.6</v>
      </c>
      <c r="D555" s="1">
        <v>2</v>
      </c>
      <c r="E555" s="1">
        <f t="shared" si="77"/>
        <v>139</v>
      </c>
      <c r="F555" s="1">
        <v>1</v>
      </c>
      <c r="G555" s="4">
        <f t="shared" si="78"/>
        <v>0</v>
      </c>
      <c r="H555" s="3">
        <f t="shared" si="79"/>
        <v>1.3069999999999999</v>
      </c>
      <c r="I555" s="4">
        <v>0.65100000000000002</v>
      </c>
      <c r="J555" s="4">
        <v>0.65600000000000003</v>
      </c>
      <c r="K555" s="4">
        <v>0</v>
      </c>
      <c r="L555" s="1">
        <v>51</v>
      </c>
      <c r="M555" s="1">
        <v>51</v>
      </c>
      <c r="N555" s="1">
        <v>51</v>
      </c>
      <c r="O555" s="1">
        <v>50</v>
      </c>
      <c r="P555" s="1">
        <v>50</v>
      </c>
      <c r="Q555" s="1">
        <v>51</v>
      </c>
      <c r="R555" s="4">
        <v>0.56100000000000005</v>
      </c>
      <c r="S555" s="4">
        <v>6.9000000000000006E-2</v>
      </c>
      <c r="T555" s="4">
        <v>0.108</v>
      </c>
      <c r="U555" s="4">
        <f t="shared" si="80"/>
        <v>1.9607843137254901</v>
      </c>
      <c r="V555" s="4">
        <f t="shared" si="81"/>
        <v>1.9607843137254901</v>
      </c>
      <c r="W555" s="4">
        <f t="shared" si="82"/>
        <v>0</v>
      </c>
    </row>
    <row r="556" spans="1:23" x14ac:dyDescent="0.3">
      <c r="A556" s="1">
        <f t="shared" si="76"/>
        <v>0</v>
      </c>
      <c r="B556" s="1" t="s">
        <v>12</v>
      </c>
      <c r="C556" s="1">
        <v>0.6</v>
      </c>
      <c r="D556" s="1">
        <v>3</v>
      </c>
      <c r="E556" s="1">
        <f t="shared" si="77"/>
        <v>139</v>
      </c>
      <c r="F556" s="1">
        <v>1</v>
      </c>
      <c r="G556" s="4">
        <f t="shared" si="78"/>
        <v>0</v>
      </c>
      <c r="H556" s="3">
        <f t="shared" si="79"/>
        <v>1.349</v>
      </c>
      <c r="I556" s="4">
        <v>0.65800000000000003</v>
      </c>
      <c r="J556" s="4">
        <v>0.69099999999999995</v>
      </c>
      <c r="K556" s="4">
        <v>0</v>
      </c>
      <c r="L556" s="1">
        <v>51</v>
      </c>
      <c r="M556" s="1">
        <v>51</v>
      </c>
      <c r="N556" s="1">
        <v>51</v>
      </c>
      <c r="O556" s="1">
        <v>50</v>
      </c>
      <c r="P556" s="1">
        <v>50</v>
      </c>
      <c r="Q556" s="1">
        <v>51</v>
      </c>
      <c r="R556" s="4">
        <v>0.55100000000000005</v>
      </c>
      <c r="S556" s="4">
        <v>6.9000000000000006E-2</v>
      </c>
      <c r="T556" s="4">
        <v>0.10199999999999999</v>
      </c>
      <c r="U556" s="4">
        <f t="shared" si="80"/>
        <v>1.9607843137254901</v>
      </c>
      <c r="V556" s="4">
        <f t="shared" si="81"/>
        <v>1.9607843137254901</v>
      </c>
      <c r="W556" s="4">
        <f t="shared" si="82"/>
        <v>0</v>
      </c>
    </row>
    <row r="557" spans="1:23" x14ac:dyDescent="0.3">
      <c r="A557" s="1">
        <f t="shared" si="76"/>
        <v>0</v>
      </c>
      <c r="B557" s="1" t="s">
        <v>12</v>
      </c>
      <c r="C557" s="1">
        <v>0.6</v>
      </c>
      <c r="D557" s="1">
        <v>4</v>
      </c>
      <c r="E557" s="1">
        <f t="shared" si="77"/>
        <v>139</v>
      </c>
      <c r="F557" s="1">
        <v>1</v>
      </c>
      <c r="G557" s="4">
        <f t="shared" si="78"/>
        <v>0</v>
      </c>
      <c r="H557" s="3">
        <f t="shared" si="79"/>
        <v>1.373</v>
      </c>
      <c r="I557" s="4">
        <v>0.73699999999999999</v>
      </c>
      <c r="J557" s="4">
        <v>0.63600000000000001</v>
      </c>
      <c r="K557" s="4">
        <v>0</v>
      </c>
      <c r="L557" s="1">
        <v>51</v>
      </c>
      <c r="M557" s="1">
        <v>51</v>
      </c>
      <c r="N557" s="1">
        <v>51</v>
      </c>
      <c r="O557" s="1">
        <v>50</v>
      </c>
      <c r="P557" s="1">
        <v>50</v>
      </c>
      <c r="Q557" s="1">
        <v>51</v>
      </c>
      <c r="R557" s="4">
        <v>0.624</v>
      </c>
      <c r="S557" s="4">
        <v>6.9000000000000006E-2</v>
      </c>
      <c r="T557" s="4">
        <v>0.105</v>
      </c>
      <c r="U557" s="4">
        <f t="shared" si="80"/>
        <v>1.9607843137254901</v>
      </c>
      <c r="V557" s="4">
        <f t="shared" si="81"/>
        <v>1.9607843137254901</v>
      </c>
      <c r="W557" s="4">
        <f t="shared" si="82"/>
        <v>0</v>
      </c>
    </row>
    <row r="558" spans="1:23" x14ac:dyDescent="0.3">
      <c r="A558" s="1">
        <f t="shared" si="76"/>
        <v>0</v>
      </c>
      <c r="B558" s="1" t="s">
        <v>12</v>
      </c>
      <c r="C558" s="1">
        <v>0.6</v>
      </c>
      <c r="D558" s="1">
        <v>1</v>
      </c>
      <c r="E558" s="1">
        <f t="shared" si="77"/>
        <v>140</v>
      </c>
      <c r="F558" s="1">
        <v>1</v>
      </c>
      <c r="G558" s="4">
        <f t="shared" si="78"/>
        <v>0</v>
      </c>
      <c r="H558" s="3">
        <f t="shared" si="79"/>
        <v>1.0049999999999999</v>
      </c>
      <c r="I558" s="4">
        <v>0.59</v>
      </c>
      <c r="J558" s="4">
        <v>0.41499999999999998</v>
      </c>
      <c r="K558" s="4">
        <v>0</v>
      </c>
      <c r="L558" s="1">
        <v>55</v>
      </c>
      <c r="M558" s="1">
        <v>55</v>
      </c>
      <c r="N558" s="1">
        <v>55</v>
      </c>
      <c r="O558" s="1">
        <v>52</v>
      </c>
      <c r="P558" s="1">
        <v>53</v>
      </c>
      <c r="Q558" s="1">
        <v>55</v>
      </c>
      <c r="R558" s="4">
        <v>0.54900000000000004</v>
      </c>
      <c r="S558" s="4">
        <v>9.6000000000000002E-2</v>
      </c>
      <c r="T558" s="4">
        <v>0.106</v>
      </c>
      <c r="U558" s="4">
        <f t="shared" si="80"/>
        <v>5.4545454545454541</v>
      </c>
      <c r="V558" s="4">
        <f t="shared" si="81"/>
        <v>3.6363636363636362</v>
      </c>
      <c r="W558" s="4">
        <f t="shared" si="82"/>
        <v>0</v>
      </c>
    </row>
    <row r="559" spans="1:23" x14ac:dyDescent="0.3">
      <c r="A559" s="1">
        <f t="shared" si="76"/>
        <v>0</v>
      </c>
      <c r="B559" s="1" t="s">
        <v>12</v>
      </c>
      <c r="C559" s="1">
        <v>0.6</v>
      </c>
      <c r="D559" s="1">
        <v>2</v>
      </c>
      <c r="E559" s="1">
        <f t="shared" si="77"/>
        <v>140</v>
      </c>
      <c r="F559" s="1">
        <v>1</v>
      </c>
      <c r="G559" s="4">
        <f t="shared" si="78"/>
        <v>0</v>
      </c>
      <c r="H559" s="3">
        <f t="shared" si="79"/>
        <v>1.157</v>
      </c>
      <c r="I559" s="4">
        <v>0.72499999999999998</v>
      </c>
      <c r="J559" s="4">
        <v>0.432</v>
      </c>
      <c r="K559" s="4">
        <v>0</v>
      </c>
      <c r="L559" s="1">
        <v>55</v>
      </c>
      <c r="M559" s="1">
        <v>55</v>
      </c>
      <c r="N559" s="1">
        <v>55</v>
      </c>
      <c r="O559" s="1">
        <v>52</v>
      </c>
      <c r="P559" s="1">
        <v>53</v>
      </c>
      <c r="Q559" s="1">
        <v>55</v>
      </c>
      <c r="R559" s="4">
        <v>0.68500000000000005</v>
      </c>
      <c r="S559" s="4">
        <v>9.6000000000000002E-2</v>
      </c>
      <c r="T559" s="4">
        <v>0.106</v>
      </c>
      <c r="U559" s="4">
        <f t="shared" si="80"/>
        <v>5.4545454545454541</v>
      </c>
      <c r="V559" s="4">
        <f t="shared" si="81"/>
        <v>3.6363636363636362</v>
      </c>
      <c r="W559" s="4">
        <f t="shared" si="82"/>
        <v>0</v>
      </c>
    </row>
    <row r="560" spans="1:23" x14ac:dyDescent="0.3">
      <c r="A560" s="1">
        <f t="shared" si="76"/>
        <v>0</v>
      </c>
      <c r="B560" s="1" t="s">
        <v>12</v>
      </c>
      <c r="C560" s="1">
        <v>0.6</v>
      </c>
      <c r="D560" s="1">
        <v>3</v>
      </c>
      <c r="E560" s="1">
        <f t="shared" si="77"/>
        <v>140</v>
      </c>
      <c r="F560" s="1">
        <v>1</v>
      </c>
      <c r="G560" s="4">
        <f t="shared" si="78"/>
        <v>0</v>
      </c>
      <c r="H560" s="3">
        <f t="shared" si="79"/>
        <v>1.2170000000000001</v>
      </c>
      <c r="I560" s="4">
        <v>0.76900000000000002</v>
      </c>
      <c r="J560" s="4">
        <v>0.44800000000000001</v>
      </c>
      <c r="K560" s="4">
        <v>0</v>
      </c>
      <c r="L560" s="1">
        <v>55</v>
      </c>
      <c r="M560" s="1">
        <v>55</v>
      </c>
      <c r="N560" s="1">
        <v>55</v>
      </c>
      <c r="O560" s="1">
        <v>52</v>
      </c>
      <c r="P560" s="1">
        <v>53</v>
      </c>
      <c r="Q560" s="1">
        <v>55</v>
      </c>
      <c r="R560" s="4">
        <v>0.72399999999999998</v>
      </c>
      <c r="S560" s="4">
        <v>9.6000000000000002E-2</v>
      </c>
      <c r="T560" s="4">
        <v>0.108</v>
      </c>
      <c r="U560" s="4">
        <f t="shared" si="80"/>
        <v>5.4545454545454541</v>
      </c>
      <c r="V560" s="4">
        <f t="shared" si="81"/>
        <v>3.6363636363636362</v>
      </c>
      <c r="W560" s="4">
        <f t="shared" si="82"/>
        <v>0</v>
      </c>
    </row>
    <row r="561" spans="1:23" x14ac:dyDescent="0.3">
      <c r="A561" s="1">
        <f t="shared" si="76"/>
        <v>0</v>
      </c>
      <c r="B561" s="1" t="s">
        <v>12</v>
      </c>
      <c r="C561" s="1">
        <v>0.6</v>
      </c>
      <c r="D561" s="1">
        <v>4</v>
      </c>
      <c r="E561" s="1">
        <f t="shared" si="77"/>
        <v>140</v>
      </c>
      <c r="F561" s="1">
        <v>1</v>
      </c>
      <c r="G561" s="4">
        <f t="shared" si="78"/>
        <v>0</v>
      </c>
      <c r="H561" s="3">
        <f t="shared" si="79"/>
        <v>1.258</v>
      </c>
      <c r="I561" s="4">
        <v>0.82199999999999995</v>
      </c>
      <c r="J561" s="4">
        <v>0.436</v>
      </c>
      <c r="K561" s="4">
        <v>0</v>
      </c>
      <c r="L561" s="1">
        <v>55</v>
      </c>
      <c r="M561" s="1">
        <v>55</v>
      </c>
      <c r="N561" s="1">
        <v>55</v>
      </c>
      <c r="O561" s="1">
        <v>52</v>
      </c>
      <c r="P561" s="1">
        <v>53</v>
      </c>
      <c r="Q561" s="1">
        <v>55</v>
      </c>
      <c r="R561" s="4">
        <v>0.82299999999999995</v>
      </c>
      <c r="S561" s="4">
        <v>9.6000000000000002E-2</v>
      </c>
      <c r="T561" s="4">
        <v>0.107</v>
      </c>
      <c r="U561" s="4">
        <f t="shared" si="80"/>
        <v>5.4545454545454541</v>
      </c>
      <c r="V561" s="4">
        <f t="shared" si="81"/>
        <v>3.6363636363636362</v>
      </c>
      <c r="W561" s="4">
        <f t="shared" si="82"/>
        <v>0</v>
      </c>
    </row>
    <row r="562" spans="1:23" x14ac:dyDescent="0.3">
      <c r="A562" s="1">
        <f t="shared" si="76"/>
        <v>0</v>
      </c>
      <c r="B562" s="1" t="s">
        <v>12</v>
      </c>
      <c r="C562" s="1">
        <v>0.6</v>
      </c>
      <c r="D562" s="1">
        <v>1</v>
      </c>
      <c r="E562" s="1">
        <f t="shared" si="77"/>
        <v>141</v>
      </c>
      <c r="F562" s="1">
        <v>0</v>
      </c>
      <c r="G562" s="4">
        <f t="shared" si="78"/>
        <v>2</v>
      </c>
      <c r="H562" s="3">
        <f t="shared" si="79"/>
        <v>2.9169999999999998</v>
      </c>
      <c r="I562" s="4">
        <v>0.57200000000000006</v>
      </c>
      <c r="J562" s="4">
        <v>0.69599999999999995</v>
      </c>
      <c r="K562" s="4">
        <v>1.649</v>
      </c>
      <c r="L562" s="1">
        <v>50</v>
      </c>
      <c r="M562" s="1">
        <v>51</v>
      </c>
      <c r="N562" s="1">
        <v>51</v>
      </c>
      <c r="O562" s="1">
        <v>49</v>
      </c>
      <c r="P562" s="1">
        <v>49</v>
      </c>
      <c r="Q562" s="1">
        <v>50</v>
      </c>
      <c r="R562" s="4">
        <v>0.51500000000000001</v>
      </c>
      <c r="S562" s="4">
        <v>6.0999999999999999E-2</v>
      </c>
      <c r="T562" s="4">
        <v>0.115</v>
      </c>
      <c r="U562" s="4" t="str">
        <f t="shared" si="80"/>
        <v>0</v>
      </c>
      <c r="V562" s="4" t="str">
        <f t="shared" si="81"/>
        <v>0</v>
      </c>
      <c r="W562" s="4" t="str">
        <f t="shared" si="82"/>
        <v>0</v>
      </c>
    </row>
    <row r="563" spans="1:23" x14ac:dyDescent="0.3">
      <c r="A563" s="1">
        <f t="shared" si="76"/>
        <v>0</v>
      </c>
      <c r="B563" s="1" t="s">
        <v>12</v>
      </c>
      <c r="C563" s="1">
        <v>0.6</v>
      </c>
      <c r="D563" s="1">
        <v>2</v>
      </c>
      <c r="E563" s="1">
        <f t="shared" si="77"/>
        <v>141</v>
      </c>
      <c r="F563" s="1">
        <v>0</v>
      </c>
      <c r="G563" s="4">
        <f t="shared" si="78"/>
        <v>2</v>
      </c>
      <c r="H563" s="3">
        <f t="shared" si="79"/>
        <v>2.6219999999999999</v>
      </c>
      <c r="I563" s="4">
        <v>0.64500000000000002</v>
      </c>
      <c r="J563" s="4">
        <v>0.70899999999999996</v>
      </c>
      <c r="K563" s="4">
        <v>1.268</v>
      </c>
      <c r="L563" s="1">
        <v>50</v>
      </c>
      <c r="M563" s="1">
        <v>51</v>
      </c>
      <c r="N563" s="1">
        <v>51</v>
      </c>
      <c r="O563" s="1">
        <v>49</v>
      </c>
      <c r="P563" s="1">
        <v>49</v>
      </c>
      <c r="Q563" s="1">
        <v>50</v>
      </c>
      <c r="R563" s="4">
        <v>0.56000000000000005</v>
      </c>
      <c r="S563" s="4">
        <v>6.0999999999999999E-2</v>
      </c>
      <c r="T563" s="4">
        <v>0.11</v>
      </c>
      <c r="U563" s="4" t="str">
        <f t="shared" si="80"/>
        <v>0</v>
      </c>
      <c r="V563" s="4" t="str">
        <f t="shared" si="81"/>
        <v>0</v>
      </c>
      <c r="W563" s="4" t="str">
        <f t="shared" si="82"/>
        <v>0</v>
      </c>
    </row>
    <row r="564" spans="1:23" x14ac:dyDescent="0.3">
      <c r="A564" s="1">
        <f t="shared" si="76"/>
        <v>0</v>
      </c>
      <c r="B564" s="1" t="s">
        <v>12</v>
      </c>
      <c r="C564" s="1">
        <v>0.6</v>
      </c>
      <c r="D564" s="1">
        <v>3</v>
      </c>
      <c r="E564" s="1">
        <f t="shared" si="77"/>
        <v>141</v>
      </c>
      <c r="F564" s="1">
        <v>0</v>
      </c>
      <c r="G564" s="4">
        <f t="shared" si="78"/>
        <v>2</v>
      </c>
      <c r="H564" s="3">
        <f t="shared" si="79"/>
        <v>2.7690000000000001</v>
      </c>
      <c r="I564" s="4">
        <v>0.65200000000000002</v>
      </c>
      <c r="J564" s="4">
        <v>0.69599999999999995</v>
      </c>
      <c r="K564" s="4">
        <v>1.421</v>
      </c>
      <c r="L564" s="1">
        <v>50</v>
      </c>
      <c r="M564" s="1">
        <v>51</v>
      </c>
      <c r="N564" s="1">
        <v>51</v>
      </c>
      <c r="O564" s="1">
        <v>49</v>
      </c>
      <c r="P564" s="1">
        <v>49</v>
      </c>
      <c r="Q564" s="1">
        <v>50</v>
      </c>
      <c r="R564" s="4">
        <v>0.57599999999999996</v>
      </c>
      <c r="S564" s="4">
        <v>6.0999999999999999E-2</v>
      </c>
      <c r="T564" s="4">
        <v>0.109</v>
      </c>
      <c r="U564" s="4" t="str">
        <f t="shared" si="80"/>
        <v>0</v>
      </c>
      <c r="V564" s="4" t="str">
        <f t="shared" si="81"/>
        <v>0</v>
      </c>
      <c r="W564" s="4" t="str">
        <f t="shared" si="82"/>
        <v>0</v>
      </c>
    </row>
    <row r="565" spans="1:23" x14ac:dyDescent="0.3">
      <c r="A565" s="1">
        <f t="shared" si="76"/>
        <v>0</v>
      </c>
      <c r="B565" s="1" t="s">
        <v>12</v>
      </c>
      <c r="C565" s="1">
        <v>0.6</v>
      </c>
      <c r="D565" s="1">
        <v>4</v>
      </c>
      <c r="E565" s="1">
        <f t="shared" si="77"/>
        <v>141</v>
      </c>
      <c r="F565" s="1">
        <v>0</v>
      </c>
      <c r="G565" s="4">
        <f t="shared" si="78"/>
        <v>2</v>
      </c>
      <c r="H565" s="3">
        <f t="shared" si="79"/>
        <v>2.6419999999999999</v>
      </c>
      <c r="I565" s="4">
        <v>0.72199999999999998</v>
      </c>
      <c r="J565" s="4">
        <v>0.69299999999999995</v>
      </c>
      <c r="K565" s="4">
        <v>1.2270000000000001</v>
      </c>
      <c r="L565" s="1">
        <v>50</v>
      </c>
      <c r="M565" s="1">
        <v>51</v>
      </c>
      <c r="N565" s="1">
        <v>51</v>
      </c>
      <c r="O565" s="1">
        <v>49</v>
      </c>
      <c r="P565" s="1">
        <v>49</v>
      </c>
      <c r="Q565" s="1">
        <v>50</v>
      </c>
      <c r="R565" s="4">
        <v>0.60799999999999998</v>
      </c>
      <c r="S565" s="4">
        <v>6.0999999999999999E-2</v>
      </c>
      <c r="T565" s="4">
        <v>0.11</v>
      </c>
      <c r="U565" s="4" t="str">
        <f t="shared" si="80"/>
        <v>0</v>
      </c>
      <c r="V565" s="4" t="str">
        <f t="shared" si="81"/>
        <v>0</v>
      </c>
      <c r="W565" s="4" t="str">
        <f t="shared" si="82"/>
        <v>0</v>
      </c>
    </row>
    <row r="566" spans="1:23" x14ac:dyDescent="0.3">
      <c r="A566" s="1">
        <f t="shared" si="76"/>
        <v>0</v>
      </c>
      <c r="B566" s="1" t="s">
        <v>12</v>
      </c>
      <c r="C566" s="1">
        <v>0.6</v>
      </c>
      <c r="D566" s="1">
        <v>1</v>
      </c>
      <c r="E566" s="1">
        <f t="shared" si="77"/>
        <v>142</v>
      </c>
      <c r="F566" s="1">
        <v>1</v>
      </c>
      <c r="G566" s="4">
        <f t="shared" si="78"/>
        <v>0</v>
      </c>
      <c r="H566" s="3">
        <f t="shared" si="79"/>
        <v>0.88900000000000001</v>
      </c>
      <c r="I566" s="4">
        <v>0.56799999999999995</v>
      </c>
      <c r="J566" s="4">
        <v>0.32100000000000001</v>
      </c>
      <c r="K566" s="4">
        <v>0</v>
      </c>
      <c r="L566" s="1">
        <v>54</v>
      </c>
      <c r="M566" s="1">
        <v>54</v>
      </c>
      <c r="N566" s="1">
        <v>54</v>
      </c>
      <c r="O566" s="1">
        <v>51</v>
      </c>
      <c r="P566" s="1">
        <v>52</v>
      </c>
      <c r="Q566" s="1">
        <v>54</v>
      </c>
      <c r="R566" s="4">
        <v>0.52700000000000002</v>
      </c>
      <c r="S566" s="4">
        <v>5.8000000000000003E-2</v>
      </c>
      <c r="T566" s="4">
        <v>8.8999999999999996E-2</v>
      </c>
      <c r="U566" s="4">
        <f t="shared" si="80"/>
        <v>5.5555555555555554</v>
      </c>
      <c r="V566" s="4">
        <f t="shared" si="81"/>
        <v>3.7037037037037033</v>
      </c>
      <c r="W566" s="4">
        <f t="shared" si="82"/>
        <v>0</v>
      </c>
    </row>
    <row r="567" spans="1:23" x14ac:dyDescent="0.3">
      <c r="A567" s="1">
        <f t="shared" si="76"/>
        <v>0</v>
      </c>
      <c r="B567" s="1" t="s">
        <v>12</v>
      </c>
      <c r="C567" s="1">
        <v>0.6</v>
      </c>
      <c r="D567" s="1">
        <v>2</v>
      </c>
      <c r="E567" s="1">
        <f t="shared" si="77"/>
        <v>142</v>
      </c>
      <c r="F567" s="1">
        <v>1</v>
      </c>
      <c r="G567" s="4">
        <f t="shared" si="78"/>
        <v>0</v>
      </c>
      <c r="H567" s="3">
        <f t="shared" si="79"/>
        <v>1.0009999999999999</v>
      </c>
      <c r="I567" s="4">
        <v>0.66099999999999992</v>
      </c>
      <c r="J567" s="4">
        <v>0.34</v>
      </c>
      <c r="K567" s="4">
        <v>0</v>
      </c>
      <c r="L567" s="1">
        <v>54</v>
      </c>
      <c r="M567" s="1">
        <v>54</v>
      </c>
      <c r="N567" s="1">
        <v>54</v>
      </c>
      <c r="O567" s="1">
        <v>51</v>
      </c>
      <c r="P567" s="1">
        <v>52</v>
      </c>
      <c r="Q567" s="1">
        <v>54</v>
      </c>
      <c r="R567" s="4">
        <v>0.53400000000000003</v>
      </c>
      <c r="S567" s="4">
        <v>5.8000000000000003E-2</v>
      </c>
      <c r="T567" s="4">
        <v>0.09</v>
      </c>
      <c r="U567" s="4">
        <f t="shared" si="80"/>
        <v>5.5555555555555554</v>
      </c>
      <c r="V567" s="4">
        <f t="shared" si="81"/>
        <v>3.7037037037037033</v>
      </c>
      <c r="W567" s="4">
        <f t="shared" si="82"/>
        <v>0</v>
      </c>
    </row>
    <row r="568" spans="1:23" x14ac:dyDescent="0.3">
      <c r="A568" s="1">
        <f t="shared" si="76"/>
        <v>0</v>
      </c>
      <c r="B568" s="1" t="s">
        <v>12</v>
      </c>
      <c r="C568" s="1">
        <v>0.6</v>
      </c>
      <c r="D568" s="1">
        <v>3</v>
      </c>
      <c r="E568" s="1">
        <f t="shared" si="77"/>
        <v>142</v>
      </c>
      <c r="F568" s="1">
        <v>1</v>
      </c>
      <c r="G568" s="4">
        <f t="shared" si="78"/>
        <v>0</v>
      </c>
      <c r="H568" s="3">
        <f t="shared" si="79"/>
        <v>1</v>
      </c>
      <c r="I568" s="4">
        <v>0.67899999999999994</v>
      </c>
      <c r="J568" s="4">
        <v>0.32100000000000001</v>
      </c>
      <c r="K568" s="4">
        <v>0</v>
      </c>
      <c r="L568" s="1">
        <v>54</v>
      </c>
      <c r="M568" s="1">
        <v>54</v>
      </c>
      <c r="N568" s="1">
        <v>54</v>
      </c>
      <c r="O568" s="1">
        <v>51</v>
      </c>
      <c r="P568" s="1">
        <v>52</v>
      </c>
      <c r="Q568" s="1">
        <v>54</v>
      </c>
      <c r="R568" s="4">
        <v>0.61499999999999999</v>
      </c>
      <c r="S568" s="4">
        <v>5.8000000000000003E-2</v>
      </c>
      <c r="T568" s="4">
        <v>8.8999999999999996E-2</v>
      </c>
      <c r="U568" s="4">
        <f t="shared" si="80"/>
        <v>5.5555555555555554</v>
      </c>
      <c r="V568" s="4">
        <f t="shared" si="81"/>
        <v>3.7037037037037033</v>
      </c>
      <c r="W568" s="4">
        <f t="shared" si="82"/>
        <v>0</v>
      </c>
    </row>
    <row r="569" spans="1:23" x14ac:dyDescent="0.3">
      <c r="A569" s="1">
        <f t="shared" si="76"/>
        <v>0</v>
      </c>
      <c r="B569" s="1" t="s">
        <v>12</v>
      </c>
      <c r="C569" s="1">
        <v>0.6</v>
      </c>
      <c r="D569" s="1">
        <v>4</v>
      </c>
      <c r="E569" s="1">
        <f t="shared" si="77"/>
        <v>142</v>
      </c>
      <c r="F569" s="1">
        <v>1</v>
      </c>
      <c r="G569" s="4">
        <f t="shared" si="78"/>
        <v>0</v>
      </c>
      <c r="H569" s="3">
        <f t="shared" si="79"/>
        <v>1.0169999999999999</v>
      </c>
      <c r="I569" s="4">
        <v>0.70399999999999996</v>
      </c>
      <c r="J569" s="4">
        <v>0.313</v>
      </c>
      <c r="K569" s="4">
        <v>0</v>
      </c>
      <c r="L569" s="1">
        <v>54</v>
      </c>
      <c r="M569" s="1">
        <v>54</v>
      </c>
      <c r="N569" s="1">
        <v>54</v>
      </c>
      <c r="O569" s="1">
        <v>51</v>
      </c>
      <c r="P569" s="1">
        <v>52</v>
      </c>
      <c r="Q569" s="1">
        <v>54</v>
      </c>
      <c r="R569" s="4">
        <v>0.67</v>
      </c>
      <c r="S569" s="4">
        <v>5.8000000000000003E-2</v>
      </c>
      <c r="T569" s="4">
        <v>8.7999999999999995E-2</v>
      </c>
      <c r="U569" s="4">
        <f t="shared" si="80"/>
        <v>5.5555555555555554</v>
      </c>
      <c r="V569" s="4">
        <f t="shared" si="81"/>
        <v>3.7037037037037033</v>
      </c>
      <c r="W569" s="4">
        <f t="shared" si="82"/>
        <v>0</v>
      </c>
    </row>
    <row r="570" spans="1:23" x14ac:dyDescent="0.3">
      <c r="A570" s="1">
        <f t="shared" si="76"/>
        <v>0</v>
      </c>
      <c r="B570" s="1" t="s">
        <v>12</v>
      </c>
      <c r="C570" s="1">
        <v>0.6</v>
      </c>
      <c r="D570" s="1">
        <v>1</v>
      </c>
      <c r="E570" s="1">
        <f t="shared" si="77"/>
        <v>143</v>
      </c>
      <c r="F570" s="1">
        <v>1</v>
      </c>
      <c r="G570" s="4">
        <f t="shared" si="78"/>
        <v>0</v>
      </c>
      <c r="H570" s="3">
        <f t="shared" si="79"/>
        <v>1.355</v>
      </c>
      <c r="I570" s="4">
        <v>0.56000000000000005</v>
      </c>
      <c r="J570" s="4">
        <v>0.51200000000000001</v>
      </c>
      <c r="K570" s="4">
        <v>0.28299999999999997</v>
      </c>
      <c r="L570" s="1">
        <v>53</v>
      </c>
      <c r="M570" s="1">
        <v>53</v>
      </c>
      <c r="N570" s="1">
        <v>54</v>
      </c>
      <c r="O570" s="1">
        <v>50</v>
      </c>
      <c r="P570" s="1">
        <v>51</v>
      </c>
      <c r="Q570" s="1">
        <v>53</v>
      </c>
      <c r="R570" s="4">
        <v>0.51300000000000001</v>
      </c>
      <c r="S570" s="4">
        <v>6.0999999999999999E-2</v>
      </c>
      <c r="T570" s="4">
        <v>0.09</v>
      </c>
      <c r="U570" s="4">
        <f t="shared" si="80"/>
        <v>5.6603773584905666</v>
      </c>
      <c r="V570" s="4">
        <f t="shared" si="81"/>
        <v>3.7735849056603774</v>
      </c>
      <c r="W570" s="4">
        <f t="shared" si="82"/>
        <v>0</v>
      </c>
    </row>
    <row r="571" spans="1:23" x14ac:dyDescent="0.3">
      <c r="A571" s="1">
        <f t="shared" si="76"/>
        <v>0</v>
      </c>
      <c r="B571" s="1" t="s">
        <v>12</v>
      </c>
      <c r="C571" s="1">
        <v>0.6</v>
      </c>
      <c r="D571" s="1">
        <v>2</v>
      </c>
      <c r="E571" s="1">
        <f t="shared" si="77"/>
        <v>143</v>
      </c>
      <c r="F571" s="1">
        <v>0</v>
      </c>
      <c r="G571" s="4">
        <f t="shared" si="78"/>
        <v>1.8867924528301887</v>
      </c>
      <c r="H571" s="3">
        <f t="shared" si="79"/>
        <v>2.3040000000000003</v>
      </c>
      <c r="I571" s="4">
        <v>0.61699999999999999</v>
      </c>
      <c r="J571" s="4">
        <v>0.52200000000000002</v>
      </c>
      <c r="K571" s="4">
        <v>1.165</v>
      </c>
      <c r="L571" s="1">
        <v>53</v>
      </c>
      <c r="M571" s="1">
        <v>54</v>
      </c>
      <c r="N571" s="1">
        <v>54</v>
      </c>
      <c r="O571" s="1">
        <v>50</v>
      </c>
      <c r="P571" s="1">
        <v>51</v>
      </c>
      <c r="Q571" s="1">
        <v>53</v>
      </c>
      <c r="R571" s="4">
        <v>0.59899999999999998</v>
      </c>
      <c r="S571" s="4">
        <v>6.0999999999999999E-2</v>
      </c>
      <c r="T571" s="4">
        <v>0.09</v>
      </c>
      <c r="U571" s="4" t="str">
        <f t="shared" si="80"/>
        <v>0</v>
      </c>
      <c r="V571" s="4" t="str">
        <f t="shared" si="81"/>
        <v>0</v>
      </c>
      <c r="W571" s="4" t="str">
        <f t="shared" si="82"/>
        <v>0</v>
      </c>
    </row>
    <row r="572" spans="1:23" x14ac:dyDescent="0.3">
      <c r="A572" s="1">
        <f t="shared" si="76"/>
        <v>0</v>
      </c>
      <c r="B572" s="1" t="s">
        <v>12</v>
      </c>
      <c r="C572" s="1">
        <v>0.6</v>
      </c>
      <c r="D572" s="1">
        <v>3</v>
      </c>
      <c r="E572" s="1">
        <f t="shared" si="77"/>
        <v>143</v>
      </c>
      <c r="F572" s="1">
        <v>0</v>
      </c>
      <c r="G572" s="4">
        <f t="shared" si="78"/>
        <v>1.8867924528301887</v>
      </c>
      <c r="H572" s="3">
        <f t="shared" si="79"/>
        <v>2.306</v>
      </c>
      <c r="I572" s="4">
        <v>0.68599999999999994</v>
      </c>
      <c r="J572" s="4">
        <v>0.53900000000000003</v>
      </c>
      <c r="K572" s="4">
        <v>1.081</v>
      </c>
      <c r="L572" s="1">
        <v>53</v>
      </c>
      <c r="M572" s="1">
        <v>54</v>
      </c>
      <c r="N572" s="1">
        <v>54</v>
      </c>
      <c r="O572" s="1">
        <v>50</v>
      </c>
      <c r="P572" s="1">
        <v>51</v>
      </c>
      <c r="Q572" s="1">
        <v>53</v>
      </c>
      <c r="R572" s="4">
        <v>0.61199999999999999</v>
      </c>
      <c r="S572" s="4">
        <v>6.0999999999999999E-2</v>
      </c>
      <c r="T572" s="4">
        <v>9.0999999999999998E-2</v>
      </c>
      <c r="U572" s="4" t="str">
        <f t="shared" si="80"/>
        <v>0</v>
      </c>
      <c r="V572" s="4" t="str">
        <f t="shared" si="81"/>
        <v>0</v>
      </c>
      <c r="W572" s="4" t="str">
        <f t="shared" si="82"/>
        <v>0</v>
      </c>
    </row>
    <row r="573" spans="1:23" x14ac:dyDescent="0.3">
      <c r="A573" s="1">
        <f t="shared" si="76"/>
        <v>0</v>
      </c>
      <c r="B573" s="1" t="s">
        <v>12</v>
      </c>
      <c r="C573" s="1">
        <v>0.6</v>
      </c>
      <c r="D573" s="1">
        <v>4</v>
      </c>
      <c r="E573" s="1">
        <f t="shared" si="77"/>
        <v>143</v>
      </c>
      <c r="F573" s="1">
        <v>0</v>
      </c>
      <c r="G573" s="4">
        <f t="shared" si="78"/>
        <v>1.8867924528301887</v>
      </c>
      <c r="H573" s="3">
        <f t="shared" si="79"/>
        <v>2.3959999999999999</v>
      </c>
      <c r="I573" s="4">
        <v>0.76200000000000001</v>
      </c>
      <c r="J573" s="4">
        <v>0.51500000000000001</v>
      </c>
      <c r="K573" s="4">
        <v>1.119</v>
      </c>
      <c r="L573" s="1">
        <v>53</v>
      </c>
      <c r="M573" s="1">
        <v>54</v>
      </c>
      <c r="N573" s="1">
        <v>54</v>
      </c>
      <c r="O573" s="1">
        <v>50</v>
      </c>
      <c r="P573" s="1">
        <v>51</v>
      </c>
      <c r="Q573" s="1">
        <v>53</v>
      </c>
      <c r="R573" s="4">
        <v>0.57799999999999996</v>
      </c>
      <c r="S573" s="4">
        <v>6.0999999999999999E-2</v>
      </c>
      <c r="T573" s="4">
        <v>9.0999999999999998E-2</v>
      </c>
      <c r="U573" s="4" t="str">
        <f t="shared" si="80"/>
        <v>0</v>
      </c>
      <c r="V573" s="4" t="str">
        <f t="shared" si="81"/>
        <v>0</v>
      </c>
      <c r="W573" s="4" t="str">
        <f t="shared" si="82"/>
        <v>0</v>
      </c>
    </row>
    <row r="574" spans="1:23" x14ac:dyDescent="0.3">
      <c r="A574" s="1">
        <f t="shared" si="76"/>
        <v>0</v>
      </c>
      <c r="B574" s="1" t="s">
        <v>12</v>
      </c>
      <c r="C574" s="1">
        <v>0.6</v>
      </c>
      <c r="D574" s="1">
        <v>1</v>
      </c>
      <c r="E574" s="1">
        <f t="shared" si="77"/>
        <v>144</v>
      </c>
      <c r="F574" s="1">
        <v>1</v>
      </c>
      <c r="G574" s="4">
        <f t="shared" si="78"/>
        <v>0</v>
      </c>
      <c r="H574" s="3">
        <f t="shared" si="79"/>
        <v>1.3530000000000002</v>
      </c>
      <c r="I574" s="4">
        <v>0.58200000000000007</v>
      </c>
      <c r="J574" s="4">
        <v>0.77100000000000002</v>
      </c>
      <c r="K574" s="4">
        <v>0</v>
      </c>
      <c r="L574" s="1">
        <v>48</v>
      </c>
      <c r="M574" s="1">
        <v>48</v>
      </c>
      <c r="N574" s="1">
        <v>48</v>
      </c>
      <c r="O574" s="1">
        <v>47</v>
      </c>
      <c r="P574" s="1">
        <v>47</v>
      </c>
      <c r="Q574" s="1">
        <v>48</v>
      </c>
      <c r="R574" s="4">
        <v>0.52900000000000003</v>
      </c>
      <c r="S574" s="4">
        <v>6.3E-2</v>
      </c>
      <c r="T574" s="4">
        <v>0.113</v>
      </c>
      <c r="U574" s="4">
        <f t="shared" si="80"/>
        <v>2.083333333333333</v>
      </c>
      <c r="V574" s="4">
        <f t="shared" si="81"/>
        <v>2.083333333333333</v>
      </c>
      <c r="W574" s="4">
        <f t="shared" si="82"/>
        <v>0</v>
      </c>
    </row>
    <row r="575" spans="1:23" x14ac:dyDescent="0.3">
      <c r="A575" s="1">
        <f t="shared" si="76"/>
        <v>0</v>
      </c>
      <c r="B575" s="1" t="s">
        <v>12</v>
      </c>
      <c r="C575" s="1">
        <v>0.6</v>
      </c>
      <c r="D575" s="1">
        <v>2</v>
      </c>
      <c r="E575" s="1">
        <f t="shared" si="77"/>
        <v>144</v>
      </c>
      <c r="F575" s="1">
        <v>1</v>
      </c>
      <c r="G575" s="4">
        <f t="shared" si="78"/>
        <v>0</v>
      </c>
      <c r="H575" s="3">
        <f t="shared" si="79"/>
        <v>1.3140000000000001</v>
      </c>
      <c r="I575" s="4">
        <v>0.626</v>
      </c>
      <c r="J575" s="4">
        <v>0.68799999999999994</v>
      </c>
      <c r="K575" s="4">
        <v>0</v>
      </c>
      <c r="L575" s="1">
        <v>48</v>
      </c>
      <c r="M575" s="1">
        <v>48</v>
      </c>
      <c r="N575" s="1">
        <v>48</v>
      </c>
      <c r="O575" s="1">
        <v>47</v>
      </c>
      <c r="P575" s="1">
        <v>47</v>
      </c>
      <c r="Q575" s="1">
        <v>48</v>
      </c>
      <c r="R575" s="4">
        <v>0.41899999999999998</v>
      </c>
      <c r="S575" s="4">
        <v>6.3E-2</v>
      </c>
      <c r="T575" s="4">
        <v>0.11</v>
      </c>
      <c r="U575" s="4">
        <f t="shared" si="80"/>
        <v>2.083333333333333</v>
      </c>
      <c r="V575" s="4">
        <f t="shared" si="81"/>
        <v>2.083333333333333</v>
      </c>
      <c r="W575" s="4">
        <f t="shared" si="82"/>
        <v>0</v>
      </c>
    </row>
    <row r="576" spans="1:23" x14ac:dyDescent="0.3">
      <c r="A576" s="1">
        <f t="shared" si="76"/>
        <v>0</v>
      </c>
      <c r="B576" s="1" t="s">
        <v>12</v>
      </c>
      <c r="C576" s="1">
        <v>0.6</v>
      </c>
      <c r="D576" s="1">
        <v>3</v>
      </c>
      <c r="E576" s="1">
        <f t="shared" si="77"/>
        <v>144</v>
      </c>
      <c r="F576" s="1">
        <v>1</v>
      </c>
      <c r="G576" s="4">
        <f t="shared" si="78"/>
        <v>0</v>
      </c>
      <c r="H576" s="3">
        <f t="shared" si="79"/>
        <v>1.4049999999999998</v>
      </c>
      <c r="I576" s="4">
        <v>0.70699999999999996</v>
      </c>
      <c r="J576" s="4">
        <v>0.69799999999999995</v>
      </c>
      <c r="K576" s="4">
        <v>0</v>
      </c>
      <c r="L576" s="1">
        <v>48</v>
      </c>
      <c r="M576" s="1">
        <v>48</v>
      </c>
      <c r="N576" s="1">
        <v>48</v>
      </c>
      <c r="O576" s="1">
        <v>47</v>
      </c>
      <c r="P576" s="1">
        <v>47</v>
      </c>
      <c r="Q576" s="1">
        <v>48</v>
      </c>
      <c r="R576" s="4">
        <v>0.623</v>
      </c>
      <c r="S576" s="4">
        <v>6.3E-2</v>
      </c>
      <c r="T576" s="4">
        <v>0.114</v>
      </c>
      <c r="U576" s="4">
        <f t="shared" si="80"/>
        <v>2.083333333333333</v>
      </c>
      <c r="V576" s="4">
        <f t="shared" si="81"/>
        <v>2.083333333333333</v>
      </c>
      <c r="W576" s="4">
        <f t="shared" si="82"/>
        <v>0</v>
      </c>
    </row>
    <row r="577" spans="1:23" x14ac:dyDescent="0.3">
      <c r="A577" s="1">
        <f t="shared" si="76"/>
        <v>0</v>
      </c>
      <c r="B577" s="1" t="s">
        <v>12</v>
      </c>
      <c r="C577" s="1">
        <v>0.6</v>
      </c>
      <c r="D577" s="1">
        <v>4</v>
      </c>
      <c r="E577" s="1">
        <f t="shared" si="77"/>
        <v>144</v>
      </c>
      <c r="F577" s="1">
        <v>1</v>
      </c>
      <c r="G577" s="4">
        <f t="shared" si="78"/>
        <v>0</v>
      </c>
      <c r="H577" s="3">
        <f t="shared" si="79"/>
        <v>1.492</v>
      </c>
      <c r="I577" s="4">
        <v>0.73799999999999999</v>
      </c>
      <c r="J577" s="4">
        <v>0.754</v>
      </c>
      <c r="K577" s="4">
        <v>0</v>
      </c>
      <c r="L577" s="1">
        <v>48</v>
      </c>
      <c r="M577" s="1">
        <v>48</v>
      </c>
      <c r="N577" s="1">
        <v>48</v>
      </c>
      <c r="O577" s="1">
        <v>47</v>
      </c>
      <c r="P577" s="1">
        <v>47</v>
      </c>
      <c r="Q577" s="1">
        <v>48</v>
      </c>
      <c r="R577" s="4">
        <v>0.59699999999999998</v>
      </c>
      <c r="S577" s="4">
        <v>6.3E-2</v>
      </c>
      <c r="T577" s="4">
        <v>0.107</v>
      </c>
      <c r="U577" s="4">
        <f t="shared" si="80"/>
        <v>2.083333333333333</v>
      </c>
      <c r="V577" s="4">
        <f t="shared" si="81"/>
        <v>2.083333333333333</v>
      </c>
      <c r="W577" s="4">
        <f t="shared" si="82"/>
        <v>0</v>
      </c>
    </row>
    <row r="578" spans="1:23" x14ac:dyDescent="0.3">
      <c r="A578" s="1">
        <f t="shared" ref="A578:A641" si="83">IF(MOD(E578,25)=0,1,0)</f>
        <v>0</v>
      </c>
      <c r="B578" s="1" t="s">
        <v>12</v>
      </c>
      <c r="C578" s="1">
        <v>0.6</v>
      </c>
      <c r="D578" s="1">
        <v>1</v>
      </c>
      <c r="E578" s="1">
        <f t="shared" si="77"/>
        <v>145</v>
      </c>
      <c r="F578" s="1">
        <v>1</v>
      </c>
      <c r="G578" s="4">
        <f t="shared" si="78"/>
        <v>0</v>
      </c>
      <c r="H578" s="3">
        <f t="shared" si="79"/>
        <v>0.96100000000000008</v>
      </c>
      <c r="I578" s="4">
        <v>0.63300000000000001</v>
      </c>
      <c r="J578" s="4">
        <v>0.32800000000000001</v>
      </c>
      <c r="K578" s="4">
        <v>0</v>
      </c>
      <c r="L578" s="1">
        <v>56</v>
      </c>
      <c r="M578" s="1">
        <v>56</v>
      </c>
      <c r="N578" s="1">
        <v>56</v>
      </c>
      <c r="O578" s="1">
        <v>51</v>
      </c>
      <c r="P578" s="1">
        <v>53</v>
      </c>
      <c r="Q578" s="1">
        <v>56</v>
      </c>
      <c r="R578" s="4">
        <v>0.56799999999999995</v>
      </c>
      <c r="S578" s="4">
        <v>7.1999999999999995E-2</v>
      </c>
      <c r="T578" s="4">
        <v>9.6000000000000002E-2</v>
      </c>
      <c r="U578" s="4">
        <f t="shared" si="80"/>
        <v>8.9285714285714288</v>
      </c>
      <c r="V578" s="4">
        <f t="shared" si="81"/>
        <v>5.3571428571428568</v>
      </c>
      <c r="W578" s="4">
        <f t="shared" si="82"/>
        <v>0</v>
      </c>
    </row>
    <row r="579" spans="1:23" x14ac:dyDescent="0.3">
      <c r="A579" s="1">
        <f t="shared" si="83"/>
        <v>0</v>
      </c>
      <c r="B579" s="1" t="s">
        <v>12</v>
      </c>
      <c r="C579" s="1">
        <v>0.6</v>
      </c>
      <c r="D579" s="1">
        <v>2</v>
      </c>
      <c r="E579" s="1">
        <f t="shared" ref="E579:E642" si="84">_xlfn.CEILING.MATH((ROW(E579)-1)/4)</f>
        <v>145</v>
      </c>
      <c r="F579" s="1">
        <v>1</v>
      </c>
      <c r="G579" s="4">
        <f t="shared" ref="G579:G642" si="85">(M579-L579)/L579*100</f>
        <v>0</v>
      </c>
      <c r="H579" s="3">
        <f t="shared" ref="H579:H642" si="86">I579+K579+J579</f>
        <v>1.05</v>
      </c>
      <c r="I579" s="4">
        <v>0.77800000000000002</v>
      </c>
      <c r="J579" s="4">
        <v>0.27200000000000002</v>
      </c>
      <c r="K579" s="4">
        <v>0</v>
      </c>
      <c r="L579" s="1">
        <v>56</v>
      </c>
      <c r="M579" s="1">
        <v>56</v>
      </c>
      <c r="N579" s="1">
        <v>56</v>
      </c>
      <c r="O579" s="1">
        <v>51</v>
      </c>
      <c r="P579" s="1">
        <v>53</v>
      </c>
      <c r="Q579" s="1">
        <v>56</v>
      </c>
      <c r="R579" s="4">
        <v>0.60899999999999999</v>
      </c>
      <c r="S579" s="4">
        <v>7.1999999999999995E-2</v>
      </c>
      <c r="T579" s="4">
        <v>9.7000000000000003E-2</v>
      </c>
      <c r="U579" s="4">
        <f t="shared" ref="U579:U642" si="87">IF(F579=1,(M579-O579)/M579*100,"0")</f>
        <v>8.9285714285714288</v>
      </c>
      <c r="V579" s="4">
        <f t="shared" ref="V579:V642" si="88">IF(F579=1,(M579-P579)/M579*100,"0")</f>
        <v>5.3571428571428568</v>
      </c>
      <c r="W579" s="4">
        <f t="shared" ref="W579:W642" si="89">IF(F579=1,(M579-Q579)/M579*100,"0")</f>
        <v>0</v>
      </c>
    </row>
    <row r="580" spans="1:23" x14ac:dyDescent="0.3">
      <c r="A580" s="1">
        <f t="shared" si="83"/>
        <v>0</v>
      </c>
      <c r="B580" s="1" t="s">
        <v>12</v>
      </c>
      <c r="C580" s="1">
        <v>0.6</v>
      </c>
      <c r="D580" s="1">
        <v>3</v>
      </c>
      <c r="E580" s="1">
        <f t="shared" si="84"/>
        <v>145</v>
      </c>
      <c r="F580" s="1">
        <v>1</v>
      </c>
      <c r="G580" s="4">
        <f t="shared" si="85"/>
        <v>0</v>
      </c>
      <c r="H580" s="3">
        <f t="shared" si="86"/>
        <v>1.0840000000000001</v>
      </c>
      <c r="I580" s="4">
        <v>0.80599999999999994</v>
      </c>
      <c r="J580" s="4">
        <v>0.27800000000000002</v>
      </c>
      <c r="K580" s="4">
        <v>0</v>
      </c>
      <c r="L580" s="1">
        <v>56</v>
      </c>
      <c r="M580" s="1">
        <v>56</v>
      </c>
      <c r="N580" s="1">
        <v>56</v>
      </c>
      <c r="O580" s="1">
        <v>51</v>
      </c>
      <c r="P580" s="1">
        <v>53</v>
      </c>
      <c r="Q580" s="1">
        <v>56</v>
      </c>
      <c r="R580" s="4">
        <v>0.71599999999999997</v>
      </c>
      <c r="S580" s="4">
        <v>7.1999999999999995E-2</v>
      </c>
      <c r="T580" s="4">
        <v>9.6000000000000002E-2</v>
      </c>
      <c r="U580" s="4">
        <f t="shared" si="87"/>
        <v>8.9285714285714288</v>
      </c>
      <c r="V580" s="4">
        <f t="shared" si="88"/>
        <v>5.3571428571428568</v>
      </c>
      <c r="W580" s="4">
        <f t="shared" si="89"/>
        <v>0</v>
      </c>
    </row>
    <row r="581" spans="1:23" x14ac:dyDescent="0.3">
      <c r="A581" s="1">
        <f t="shared" si="83"/>
        <v>0</v>
      </c>
      <c r="B581" s="1" t="s">
        <v>12</v>
      </c>
      <c r="C581" s="1">
        <v>0.6</v>
      </c>
      <c r="D581" s="1">
        <v>4</v>
      </c>
      <c r="E581" s="1">
        <f t="shared" si="84"/>
        <v>145</v>
      </c>
      <c r="F581" s="1">
        <v>1</v>
      </c>
      <c r="G581" s="4">
        <f t="shared" si="85"/>
        <v>0</v>
      </c>
      <c r="H581" s="3">
        <f t="shared" si="86"/>
        <v>1.153</v>
      </c>
      <c r="I581" s="4">
        <v>0.88700000000000001</v>
      </c>
      <c r="J581" s="4">
        <v>0.26600000000000001</v>
      </c>
      <c r="K581" s="4">
        <v>0</v>
      </c>
      <c r="L581" s="1">
        <v>56</v>
      </c>
      <c r="M581" s="1">
        <v>56</v>
      </c>
      <c r="N581" s="1">
        <v>56</v>
      </c>
      <c r="O581" s="1">
        <v>51</v>
      </c>
      <c r="P581" s="1">
        <v>53</v>
      </c>
      <c r="Q581" s="1">
        <v>56</v>
      </c>
      <c r="R581" s="4">
        <v>0.78100000000000003</v>
      </c>
      <c r="S581" s="4">
        <v>7.1999999999999995E-2</v>
      </c>
      <c r="T581" s="4">
        <v>9.6000000000000002E-2</v>
      </c>
      <c r="U581" s="4">
        <f t="shared" si="87"/>
        <v>8.9285714285714288</v>
      </c>
      <c r="V581" s="4">
        <f t="shared" si="88"/>
        <v>5.3571428571428568</v>
      </c>
      <c r="W581" s="4">
        <f t="shared" si="89"/>
        <v>0</v>
      </c>
    </row>
    <row r="582" spans="1:23" x14ac:dyDescent="0.3">
      <c r="A582" s="1">
        <f t="shared" si="83"/>
        <v>0</v>
      </c>
      <c r="B582" s="1" t="s">
        <v>12</v>
      </c>
      <c r="C582" s="1">
        <v>0.6</v>
      </c>
      <c r="D582" s="1">
        <v>1</v>
      </c>
      <c r="E582" s="1">
        <f t="shared" si="84"/>
        <v>146</v>
      </c>
      <c r="F582" s="1">
        <v>1</v>
      </c>
      <c r="G582" s="4">
        <f t="shared" si="85"/>
        <v>0</v>
      </c>
      <c r="H582" s="3">
        <f t="shared" si="86"/>
        <v>1.2590000000000001</v>
      </c>
      <c r="I582" s="4">
        <v>0.58000000000000007</v>
      </c>
      <c r="J582" s="4">
        <v>0.67900000000000005</v>
      </c>
      <c r="K582" s="4">
        <v>0</v>
      </c>
      <c r="L582" s="1">
        <v>53</v>
      </c>
      <c r="M582" s="1">
        <v>53</v>
      </c>
      <c r="N582" s="1">
        <v>53</v>
      </c>
      <c r="O582" s="1">
        <v>53</v>
      </c>
      <c r="P582" s="1">
        <v>53</v>
      </c>
      <c r="Q582" s="1">
        <v>53</v>
      </c>
      <c r="R582" s="4">
        <v>0.49399999999999999</v>
      </c>
      <c r="S582" s="4">
        <v>6.0999999999999999E-2</v>
      </c>
      <c r="T582" s="4">
        <v>0.108</v>
      </c>
      <c r="U582" s="4">
        <f t="shared" si="87"/>
        <v>0</v>
      </c>
      <c r="V582" s="4">
        <f t="shared" si="88"/>
        <v>0</v>
      </c>
      <c r="W582" s="4">
        <f t="shared" si="89"/>
        <v>0</v>
      </c>
    </row>
    <row r="583" spans="1:23" x14ac:dyDescent="0.3">
      <c r="A583" s="1">
        <f t="shared" si="83"/>
        <v>0</v>
      </c>
      <c r="B583" s="1" t="s">
        <v>12</v>
      </c>
      <c r="C583" s="1">
        <v>0.6</v>
      </c>
      <c r="D583" s="1">
        <v>2</v>
      </c>
      <c r="E583" s="1">
        <f t="shared" si="84"/>
        <v>146</v>
      </c>
      <c r="F583" s="1">
        <v>1</v>
      </c>
      <c r="G583" s="4">
        <f t="shared" si="85"/>
        <v>0</v>
      </c>
      <c r="H583" s="3">
        <f t="shared" si="86"/>
        <v>1.155</v>
      </c>
      <c r="I583" s="4">
        <v>0.67500000000000004</v>
      </c>
      <c r="J583" s="4">
        <v>0.48</v>
      </c>
      <c r="K583" s="4">
        <v>0</v>
      </c>
      <c r="L583" s="1">
        <v>53</v>
      </c>
      <c r="M583" s="1">
        <v>53</v>
      </c>
      <c r="N583" s="1">
        <v>53</v>
      </c>
      <c r="O583" s="1">
        <v>53</v>
      </c>
      <c r="P583" s="1">
        <v>53</v>
      </c>
      <c r="Q583" s="1">
        <v>53</v>
      </c>
      <c r="R583" s="4">
        <v>0.54800000000000004</v>
      </c>
      <c r="S583" s="4">
        <v>6.0999999999999999E-2</v>
      </c>
      <c r="T583" s="4">
        <v>0.108</v>
      </c>
      <c r="U583" s="4">
        <f t="shared" si="87"/>
        <v>0</v>
      </c>
      <c r="V583" s="4">
        <f t="shared" si="88"/>
        <v>0</v>
      </c>
      <c r="W583" s="4">
        <f t="shared" si="89"/>
        <v>0</v>
      </c>
    </row>
    <row r="584" spans="1:23" x14ac:dyDescent="0.3">
      <c r="A584" s="1">
        <f t="shared" si="83"/>
        <v>0</v>
      </c>
      <c r="B584" s="1" t="s">
        <v>12</v>
      </c>
      <c r="C584" s="1">
        <v>0.6</v>
      </c>
      <c r="D584" s="1">
        <v>3</v>
      </c>
      <c r="E584" s="1">
        <f t="shared" si="84"/>
        <v>146</v>
      </c>
      <c r="F584" s="1">
        <v>1</v>
      </c>
      <c r="G584" s="4">
        <f t="shared" si="85"/>
        <v>0</v>
      </c>
      <c r="H584" s="3">
        <f t="shared" si="86"/>
        <v>1.1970000000000001</v>
      </c>
      <c r="I584" s="4">
        <v>0.69199999999999995</v>
      </c>
      <c r="J584" s="4">
        <v>0.505</v>
      </c>
      <c r="K584" s="4">
        <v>0</v>
      </c>
      <c r="L584" s="1">
        <v>53</v>
      </c>
      <c r="M584" s="1">
        <v>53</v>
      </c>
      <c r="N584" s="1">
        <v>53</v>
      </c>
      <c r="O584" s="1">
        <v>53</v>
      </c>
      <c r="P584" s="1">
        <v>53</v>
      </c>
      <c r="Q584" s="1">
        <v>53</v>
      </c>
      <c r="R584" s="4">
        <v>0.54300000000000004</v>
      </c>
      <c r="S584" s="4">
        <v>6.0999999999999999E-2</v>
      </c>
      <c r="T584" s="4">
        <v>0.107</v>
      </c>
      <c r="U584" s="4">
        <f t="shared" si="87"/>
        <v>0</v>
      </c>
      <c r="V584" s="4">
        <f t="shared" si="88"/>
        <v>0</v>
      </c>
      <c r="W584" s="4">
        <f t="shared" si="89"/>
        <v>0</v>
      </c>
    </row>
    <row r="585" spans="1:23" x14ac:dyDescent="0.3">
      <c r="A585" s="1">
        <f t="shared" si="83"/>
        <v>0</v>
      </c>
      <c r="B585" s="1" t="s">
        <v>12</v>
      </c>
      <c r="C585" s="1">
        <v>0.6</v>
      </c>
      <c r="D585" s="1">
        <v>4</v>
      </c>
      <c r="E585" s="1">
        <f t="shared" si="84"/>
        <v>146</v>
      </c>
      <c r="F585" s="1">
        <v>1</v>
      </c>
      <c r="G585" s="4">
        <f t="shared" si="85"/>
        <v>0</v>
      </c>
      <c r="H585" s="3">
        <f t="shared" si="86"/>
        <v>1.242</v>
      </c>
      <c r="I585" s="4">
        <v>0.76200000000000001</v>
      </c>
      <c r="J585" s="4">
        <v>0.48</v>
      </c>
      <c r="K585" s="4">
        <v>0</v>
      </c>
      <c r="L585" s="1">
        <v>53</v>
      </c>
      <c r="M585" s="1">
        <v>53</v>
      </c>
      <c r="N585" s="1">
        <v>53</v>
      </c>
      <c r="O585" s="1">
        <v>53</v>
      </c>
      <c r="P585" s="1">
        <v>53</v>
      </c>
      <c r="Q585" s="1">
        <v>53</v>
      </c>
      <c r="R585" s="4">
        <v>0.59599999999999997</v>
      </c>
      <c r="S585" s="4">
        <v>6.0999999999999999E-2</v>
      </c>
      <c r="T585" s="4">
        <v>0.11</v>
      </c>
      <c r="U585" s="4">
        <f t="shared" si="87"/>
        <v>0</v>
      </c>
      <c r="V585" s="4">
        <f t="shared" si="88"/>
        <v>0</v>
      </c>
      <c r="W585" s="4">
        <f t="shared" si="89"/>
        <v>0</v>
      </c>
    </row>
    <row r="586" spans="1:23" x14ac:dyDescent="0.3">
      <c r="A586" s="1">
        <f t="shared" si="83"/>
        <v>0</v>
      </c>
      <c r="B586" s="1" t="s">
        <v>12</v>
      </c>
      <c r="C586" s="1">
        <v>0.6</v>
      </c>
      <c r="D586" s="1">
        <v>1</v>
      </c>
      <c r="E586" s="1">
        <f t="shared" si="84"/>
        <v>147</v>
      </c>
      <c r="F586" s="1">
        <v>1</v>
      </c>
      <c r="G586" s="4">
        <f t="shared" si="85"/>
        <v>0</v>
      </c>
      <c r="H586" s="3">
        <f t="shared" si="86"/>
        <v>1.1419999999999999</v>
      </c>
      <c r="I586" s="4">
        <v>0.64700000000000002</v>
      </c>
      <c r="J586" s="4">
        <v>0.495</v>
      </c>
      <c r="K586" s="4">
        <v>0</v>
      </c>
      <c r="L586" s="1">
        <v>59</v>
      </c>
      <c r="M586" s="1">
        <v>59</v>
      </c>
      <c r="N586" s="1">
        <v>59</v>
      </c>
      <c r="O586" s="1">
        <v>58</v>
      </c>
      <c r="P586" s="1">
        <v>58</v>
      </c>
      <c r="Q586" s="1">
        <v>59</v>
      </c>
      <c r="R586" s="4">
        <v>0.61499999999999999</v>
      </c>
      <c r="S586" s="4">
        <v>0.108</v>
      </c>
      <c r="T586" s="4">
        <v>9.8000000000000004E-2</v>
      </c>
      <c r="U586" s="4">
        <f t="shared" si="87"/>
        <v>1.6949152542372881</v>
      </c>
      <c r="V586" s="4">
        <f t="shared" si="88"/>
        <v>1.6949152542372881</v>
      </c>
      <c r="W586" s="4">
        <f t="shared" si="89"/>
        <v>0</v>
      </c>
    </row>
    <row r="587" spans="1:23" x14ac:dyDescent="0.3">
      <c r="A587" s="1">
        <f t="shared" si="83"/>
        <v>0</v>
      </c>
      <c r="B587" s="1" t="s">
        <v>12</v>
      </c>
      <c r="C587" s="1">
        <v>0.6</v>
      </c>
      <c r="D587" s="1">
        <v>2</v>
      </c>
      <c r="E587" s="1">
        <f t="shared" si="84"/>
        <v>147</v>
      </c>
      <c r="F587" s="1">
        <v>1</v>
      </c>
      <c r="G587" s="4">
        <f t="shared" si="85"/>
        <v>0</v>
      </c>
      <c r="H587" s="3">
        <f t="shared" si="86"/>
        <v>1.0960000000000001</v>
      </c>
      <c r="I587" s="4">
        <v>0.72799999999999998</v>
      </c>
      <c r="J587" s="4">
        <v>0.36799999999999999</v>
      </c>
      <c r="K587" s="4">
        <v>0</v>
      </c>
      <c r="L587" s="1">
        <v>59</v>
      </c>
      <c r="M587" s="1">
        <v>59</v>
      </c>
      <c r="N587" s="1">
        <v>59</v>
      </c>
      <c r="O587" s="1">
        <v>58</v>
      </c>
      <c r="P587" s="1">
        <v>58</v>
      </c>
      <c r="Q587" s="1">
        <v>59</v>
      </c>
      <c r="R587" s="4">
        <v>0.68200000000000005</v>
      </c>
      <c r="S587" s="4">
        <v>0.108</v>
      </c>
      <c r="T587" s="4">
        <v>9.7000000000000003E-2</v>
      </c>
      <c r="U587" s="4">
        <f t="shared" si="87"/>
        <v>1.6949152542372881</v>
      </c>
      <c r="V587" s="4">
        <f t="shared" si="88"/>
        <v>1.6949152542372881</v>
      </c>
      <c r="W587" s="4">
        <f t="shared" si="89"/>
        <v>0</v>
      </c>
    </row>
    <row r="588" spans="1:23" x14ac:dyDescent="0.3">
      <c r="A588" s="1">
        <f t="shared" si="83"/>
        <v>0</v>
      </c>
      <c r="B588" s="1" t="s">
        <v>12</v>
      </c>
      <c r="C588" s="1">
        <v>0.6</v>
      </c>
      <c r="D588" s="1">
        <v>3</v>
      </c>
      <c r="E588" s="1">
        <f t="shared" si="84"/>
        <v>147</v>
      </c>
      <c r="F588" s="1">
        <v>1</v>
      </c>
      <c r="G588" s="4">
        <f t="shared" si="85"/>
        <v>0</v>
      </c>
      <c r="H588" s="3">
        <f t="shared" si="86"/>
        <v>1.127</v>
      </c>
      <c r="I588" s="4">
        <v>0.75900000000000001</v>
      </c>
      <c r="J588" s="4">
        <v>0.36799999999999999</v>
      </c>
      <c r="K588" s="4">
        <v>0</v>
      </c>
      <c r="L588" s="1">
        <v>59</v>
      </c>
      <c r="M588" s="1">
        <v>59</v>
      </c>
      <c r="N588" s="1">
        <v>59</v>
      </c>
      <c r="O588" s="1">
        <v>58</v>
      </c>
      <c r="P588" s="1">
        <v>58</v>
      </c>
      <c r="Q588" s="1">
        <v>59</v>
      </c>
      <c r="R588" s="4">
        <v>0.72</v>
      </c>
      <c r="S588" s="4">
        <v>0.108</v>
      </c>
      <c r="T588" s="4">
        <v>9.7000000000000003E-2</v>
      </c>
      <c r="U588" s="4">
        <f t="shared" si="87"/>
        <v>1.6949152542372881</v>
      </c>
      <c r="V588" s="4">
        <f t="shared" si="88"/>
        <v>1.6949152542372881</v>
      </c>
      <c r="W588" s="4">
        <f t="shared" si="89"/>
        <v>0</v>
      </c>
    </row>
    <row r="589" spans="1:23" x14ac:dyDescent="0.3">
      <c r="A589" s="1">
        <f t="shared" si="83"/>
        <v>0</v>
      </c>
      <c r="B589" s="1" t="s">
        <v>12</v>
      </c>
      <c r="C589" s="1">
        <v>0.6</v>
      </c>
      <c r="D589" s="1">
        <v>4</v>
      </c>
      <c r="E589" s="1">
        <f t="shared" si="84"/>
        <v>147</v>
      </c>
      <c r="F589" s="1">
        <v>1</v>
      </c>
      <c r="G589" s="4">
        <f t="shared" si="85"/>
        <v>0</v>
      </c>
      <c r="H589" s="3">
        <f t="shared" si="86"/>
        <v>1.22</v>
      </c>
      <c r="I589" s="4">
        <v>0.84799999999999998</v>
      </c>
      <c r="J589" s="4">
        <v>0.372</v>
      </c>
      <c r="K589" s="4">
        <v>0</v>
      </c>
      <c r="L589" s="1">
        <v>59</v>
      </c>
      <c r="M589" s="1">
        <v>59</v>
      </c>
      <c r="N589" s="1">
        <v>59</v>
      </c>
      <c r="O589" s="1">
        <v>58</v>
      </c>
      <c r="P589" s="1">
        <v>58</v>
      </c>
      <c r="Q589" s="1">
        <v>59</v>
      </c>
      <c r="R589" s="4">
        <v>0.79</v>
      </c>
      <c r="S589" s="4">
        <v>0.108</v>
      </c>
      <c r="T589" s="4">
        <v>9.7000000000000003E-2</v>
      </c>
      <c r="U589" s="4">
        <f t="shared" si="87"/>
        <v>1.6949152542372881</v>
      </c>
      <c r="V589" s="4">
        <f t="shared" si="88"/>
        <v>1.6949152542372881</v>
      </c>
      <c r="W589" s="4">
        <f t="shared" si="89"/>
        <v>0</v>
      </c>
    </row>
    <row r="590" spans="1:23" x14ac:dyDescent="0.3">
      <c r="A590" s="1">
        <f t="shared" si="83"/>
        <v>0</v>
      </c>
      <c r="B590" s="1" t="s">
        <v>12</v>
      </c>
      <c r="C590" s="1">
        <v>0.6</v>
      </c>
      <c r="D590" s="1">
        <v>1</v>
      </c>
      <c r="E590" s="1">
        <f t="shared" si="84"/>
        <v>148</v>
      </c>
      <c r="F590" s="1">
        <v>0</v>
      </c>
      <c r="G590" s="4">
        <f t="shared" si="85"/>
        <v>3.9215686274509802</v>
      </c>
      <c r="H590" s="3">
        <f t="shared" si="86"/>
        <v>2.0819999999999999</v>
      </c>
      <c r="I590" s="4">
        <v>0.58499999999999996</v>
      </c>
      <c r="J590" s="4">
        <v>0.56599999999999995</v>
      </c>
      <c r="K590" s="4">
        <v>0.93100000000000005</v>
      </c>
      <c r="L590" s="1">
        <v>51</v>
      </c>
      <c r="M590" s="1">
        <v>53</v>
      </c>
      <c r="N590" s="1">
        <v>53</v>
      </c>
      <c r="O590" s="1">
        <v>50</v>
      </c>
      <c r="P590" s="1">
        <v>50</v>
      </c>
      <c r="Q590" s="1">
        <v>51</v>
      </c>
      <c r="R590" s="4">
        <v>0.40799999999999997</v>
      </c>
      <c r="S590" s="4">
        <v>0.1</v>
      </c>
      <c r="T590" s="4">
        <v>8.8999999999999996E-2</v>
      </c>
      <c r="U590" s="4" t="str">
        <f t="shared" si="87"/>
        <v>0</v>
      </c>
      <c r="V590" s="4" t="str">
        <f t="shared" si="88"/>
        <v>0</v>
      </c>
      <c r="W590" s="4" t="str">
        <f t="shared" si="89"/>
        <v>0</v>
      </c>
    </row>
    <row r="591" spans="1:23" x14ac:dyDescent="0.3">
      <c r="A591" s="1">
        <f t="shared" si="83"/>
        <v>0</v>
      </c>
      <c r="B591" s="1" t="s">
        <v>12</v>
      </c>
      <c r="C591" s="1">
        <v>0.6</v>
      </c>
      <c r="D591" s="1">
        <v>2</v>
      </c>
      <c r="E591" s="1">
        <f t="shared" si="84"/>
        <v>148</v>
      </c>
      <c r="F591" s="1">
        <v>0</v>
      </c>
      <c r="G591" s="4">
        <f t="shared" si="85"/>
        <v>3.9215686274509802</v>
      </c>
      <c r="H591" s="3">
        <f t="shared" si="86"/>
        <v>2.1539999999999999</v>
      </c>
      <c r="I591" s="4">
        <v>0.71399999999999997</v>
      </c>
      <c r="J591" s="4">
        <v>0.38200000000000001</v>
      </c>
      <c r="K591" s="4">
        <v>1.0580000000000001</v>
      </c>
      <c r="L591" s="1">
        <v>51</v>
      </c>
      <c r="M591" s="1">
        <v>53</v>
      </c>
      <c r="N591" s="1">
        <v>53</v>
      </c>
      <c r="O591" s="1">
        <v>50</v>
      </c>
      <c r="P591" s="1">
        <v>50</v>
      </c>
      <c r="Q591" s="1">
        <v>51</v>
      </c>
      <c r="R591" s="4">
        <v>0.64900000000000002</v>
      </c>
      <c r="S591" s="4">
        <v>0.1</v>
      </c>
      <c r="T591" s="4">
        <v>8.7999999999999995E-2</v>
      </c>
      <c r="U591" s="4" t="str">
        <f t="shared" si="87"/>
        <v>0</v>
      </c>
      <c r="V591" s="4" t="str">
        <f t="shared" si="88"/>
        <v>0</v>
      </c>
      <c r="W591" s="4" t="str">
        <f t="shared" si="89"/>
        <v>0</v>
      </c>
    </row>
    <row r="592" spans="1:23" x14ac:dyDescent="0.3">
      <c r="A592" s="1">
        <f t="shared" si="83"/>
        <v>0</v>
      </c>
      <c r="B592" s="1" t="s">
        <v>12</v>
      </c>
      <c r="C592" s="1">
        <v>0.6</v>
      </c>
      <c r="D592" s="1">
        <v>3</v>
      </c>
      <c r="E592" s="1">
        <f t="shared" si="84"/>
        <v>148</v>
      </c>
      <c r="F592" s="1">
        <v>0</v>
      </c>
      <c r="G592" s="4">
        <f t="shared" si="85"/>
        <v>3.9215686274509802</v>
      </c>
      <c r="H592" s="3">
        <f t="shared" si="86"/>
        <v>2.4130000000000003</v>
      </c>
      <c r="I592" s="4">
        <v>0.74099999999999999</v>
      </c>
      <c r="J592" s="4">
        <v>0.45100000000000001</v>
      </c>
      <c r="K592" s="4">
        <v>1.2210000000000001</v>
      </c>
      <c r="L592" s="1">
        <v>51</v>
      </c>
      <c r="M592" s="1">
        <v>53</v>
      </c>
      <c r="N592" s="1">
        <v>53</v>
      </c>
      <c r="O592" s="1">
        <v>50</v>
      </c>
      <c r="P592" s="1">
        <v>50</v>
      </c>
      <c r="Q592" s="1">
        <v>51</v>
      </c>
      <c r="R592" s="4">
        <v>0.73499999999999999</v>
      </c>
      <c r="S592" s="4">
        <v>0.1</v>
      </c>
      <c r="T592" s="4">
        <v>8.7999999999999995E-2</v>
      </c>
      <c r="U592" s="4" t="str">
        <f t="shared" si="87"/>
        <v>0</v>
      </c>
      <c r="V592" s="4" t="str">
        <f t="shared" si="88"/>
        <v>0</v>
      </c>
      <c r="W592" s="4" t="str">
        <f t="shared" si="89"/>
        <v>0</v>
      </c>
    </row>
    <row r="593" spans="1:38" x14ac:dyDescent="0.3">
      <c r="A593" s="1">
        <f t="shared" si="83"/>
        <v>0</v>
      </c>
      <c r="B593" s="1" t="s">
        <v>12</v>
      </c>
      <c r="C593" s="1">
        <v>0.6</v>
      </c>
      <c r="D593" s="1">
        <v>4</v>
      </c>
      <c r="E593" s="1">
        <f t="shared" si="84"/>
        <v>148</v>
      </c>
      <c r="F593" s="1">
        <v>0</v>
      </c>
      <c r="G593" s="4">
        <f t="shared" si="85"/>
        <v>3.9215686274509802</v>
      </c>
      <c r="H593" s="3">
        <f t="shared" si="86"/>
        <v>2.488</v>
      </c>
      <c r="I593" s="4">
        <v>0.84799999999999998</v>
      </c>
      <c r="J593" s="4">
        <v>0.43099999999999999</v>
      </c>
      <c r="K593" s="4">
        <v>1.2090000000000001</v>
      </c>
      <c r="L593" s="1">
        <v>51</v>
      </c>
      <c r="M593" s="1">
        <v>53</v>
      </c>
      <c r="N593" s="1">
        <v>53</v>
      </c>
      <c r="O593" s="1">
        <v>50</v>
      </c>
      <c r="P593" s="1">
        <v>50</v>
      </c>
      <c r="Q593" s="1">
        <v>51</v>
      </c>
      <c r="R593" s="4">
        <v>0.83799999999999997</v>
      </c>
      <c r="S593" s="4">
        <v>0.1</v>
      </c>
      <c r="T593" s="4">
        <v>0.09</v>
      </c>
      <c r="U593" s="4" t="str">
        <f t="shared" si="87"/>
        <v>0</v>
      </c>
      <c r="V593" s="4" t="str">
        <f t="shared" si="88"/>
        <v>0</v>
      </c>
      <c r="W593" s="4" t="str">
        <f t="shared" si="89"/>
        <v>0</v>
      </c>
    </row>
    <row r="594" spans="1:38" x14ac:dyDescent="0.3">
      <c r="A594" s="1">
        <f t="shared" si="83"/>
        <v>0</v>
      </c>
      <c r="B594" s="1" t="s">
        <v>12</v>
      </c>
      <c r="C594" s="1">
        <v>0.6</v>
      </c>
      <c r="D594" s="1">
        <v>1</v>
      </c>
      <c r="E594" s="1">
        <f t="shared" si="84"/>
        <v>149</v>
      </c>
      <c r="F594" s="1">
        <v>1</v>
      </c>
      <c r="G594" s="4">
        <f t="shared" si="85"/>
        <v>0</v>
      </c>
      <c r="H594" s="3">
        <f t="shared" si="86"/>
        <v>0.96300000000000008</v>
      </c>
      <c r="I594" s="4">
        <v>0.624</v>
      </c>
      <c r="J594" s="4">
        <v>0.33900000000000002</v>
      </c>
      <c r="K594" s="4">
        <v>0</v>
      </c>
      <c r="L594" s="1">
        <v>55</v>
      </c>
      <c r="M594" s="1">
        <v>55</v>
      </c>
      <c r="N594" s="1">
        <v>55</v>
      </c>
      <c r="O594" s="1">
        <v>53</v>
      </c>
      <c r="P594" s="1">
        <v>54</v>
      </c>
      <c r="Q594" s="1">
        <v>55</v>
      </c>
      <c r="R594" s="4">
        <v>0.47799999999999998</v>
      </c>
      <c r="S594" s="4">
        <v>0.107</v>
      </c>
      <c r="T594" s="4">
        <v>0.1</v>
      </c>
      <c r="U594" s="4">
        <f t="shared" si="87"/>
        <v>3.6363636363636362</v>
      </c>
      <c r="V594" s="4">
        <f t="shared" si="88"/>
        <v>1.8181818181818181</v>
      </c>
      <c r="W594" s="4">
        <f t="shared" si="89"/>
        <v>0</v>
      </c>
    </row>
    <row r="595" spans="1:38" x14ac:dyDescent="0.3">
      <c r="A595" s="1">
        <f t="shared" si="83"/>
        <v>0</v>
      </c>
      <c r="B595" s="1" t="s">
        <v>12</v>
      </c>
      <c r="C595" s="1">
        <v>0.6</v>
      </c>
      <c r="D595" s="1">
        <v>2</v>
      </c>
      <c r="E595" s="1">
        <f t="shared" si="84"/>
        <v>149</v>
      </c>
      <c r="F595" s="1">
        <v>1</v>
      </c>
      <c r="G595" s="4">
        <f t="shared" si="85"/>
        <v>0</v>
      </c>
      <c r="H595" s="3">
        <f t="shared" si="86"/>
        <v>1.06</v>
      </c>
      <c r="I595" s="4">
        <v>0.69899999999999995</v>
      </c>
      <c r="J595" s="4">
        <v>0.36099999999999999</v>
      </c>
      <c r="K595" s="4">
        <v>0</v>
      </c>
      <c r="L595" s="1">
        <v>55</v>
      </c>
      <c r="M595" s="1">
        <v>55</v>
      </c>
      <c r="N595" s="1">
        <v>55</v>
      </c>
      <c r="O595" s="1">
        <v>53</v>
      </c>
      <c r="P595" s="1">
        <v>54</v>
      </c>
      <c r="Q595" s="1">
        <v>55</v>
      </c>
      <c r="R595" s="4">
        <v>0.52200000000000002</v>
      </c>
      <c r="S595" s="4">
        <v>0.107</v>
      </c>
      <c r="T595" s="4">
        <v>0.10199999999999999</v>
      </c>
      <c r="U595" s="4">
        <f t="shared" si="87"/>
        <v>3.6363636363636362</v>
      </c>
      <c r="V595" s="4">
        <f t="shared" si="88"/>
        <v>1.8181818181818181</v>
      </c>
      <c r="W595" s="4">
        <f t="shared" si="89"/>
        <v>0</v>
      </c>
    </row>
    <row r="596" spans="1:38" x14ac:dyDescent="0.3">
      <c r="A596" s="1">
        <f t="shared" si="83"/>
        <v>0</v>
      </c>
      <c r="B596" s="1" t="s">
        <v>12</v>
      </c>
      <c r="C596" s="1">
        <v>0.6</v>
      </c>
      <c r="D596" s="1">
        <v>3</v>
      </c>
      <c r="E596" s="1">
        <f t="shared" si="84"/>
        <v>149</v>
      </c>
      <c r="F596" s="1">
        <v>1</v>
      </c>
      <c r="G596" s="4">
        <f t="shared" si="85"/>
        <v>0</v>
      </c>
      <c r="H596" s="3">
        <f t="shared" si="86"/>
        <v>1.069</v>
      </c>
      <c r="I596" s="4">
        <v>0.72099999999999997</v>
      </c>
      <c r="J596" s="4">
        <v>0.34799999999999998</v>
      </c>
      <c r="K596" s="4">
        <v>0</v>
      </c>
      <c r="L596" s="1">
        <v>55</v>
      </c>
      <c r="M596" s="1">
        <v>55</v>
      </c>
      <c r="N596" s="1">
        <v>55</v>
      </c>
      <c r="O596" s="1">
        <v>53</v>
      </c>
      <c r="P596" s="1">
        <v>54</v>
      </c>
      <c r="Q596" s="1">
        <v>55</v>
      </c>
      <c r="R596" s="4">
        <v>0.67500000000000004</v>
      </c>
      <c r="S596" s="4">
        <v>0.107</v>
      </c>
      <c r="T596" s="4">
        <v>0.10100000000000001</v>
      </c>
      <c r="U596" s="4">
        <f t="shared" si="87"/>
        <v>3.6363636363636362</v>
      </c>
      <c r="V596" s="4">
        <f t="shared" si="88"/>
        <v>1.8181818181818181</v>
      </c>
      <c r="W596" s="4">
        <f t="shared" si="89"/>
        <v>0</v>
      </c>
    </row>
    <row r="597" spans="1:38" x14ac:dyDescent="0.3">
      <c r="A597" s="1">
        <f t="shared" si="83"/>
        <v>0</v>
      </c>
      <c r="B597" s="1" t="s">
        <v>12</v>
      </c>
      <c r="C597" s="1">
        <v>0.6</v>
      </c>
      <c r="D597" s="1">
        <v>4</v>
      </c>
      <c r="E597" s="1">
        <f t="shared" si="84"/>
        <v>149</v>
      </c>
      <c r="F597" s="1">
        <v>1</v>
      </c>
      <c r="G597" s="4">
        <f t="shared" si="85"/>
        <v>0</v>
      </c>
      <c r="H597" s="3">
        <f t="shared" si="86"/>
        <v>1.1659999999999999</v>
      </c>
      <c r="I597" s="4">
        <v>0.80199999999999994</v>
      </c>
      <c r="J597" s="4">
        <v>0.36399999999999999</v>
      </c>
      <c r="K597" s="4">
        <v>0</v>
      </c>
      <c r="L597" s="1">
        <v>55</v>
      </c>
      <c r="M597" s="1">
        <v>55</v>
      </c>
      <c r="N597" s="1">
        <v>55</v>
      </c>
      <c r="O597" s="1">
        <v>53</v>
      </c>
      <c r="P597" s="1">
        <v>54</v>
      </c>
      <c r="Q597" s="1">
        <v>55</v>
      </c>
      <c r="R597" s="4">
        <v>0.748</v>
      </c>
      <c r="S597" s="4">
        <v>0.107</v>
      </c>
      <c r="T597" s="4">
        <v>0.10100000000000001</v>
      </c>
      <c r="U597" s="4">
        <f t="shared" si="87"/>
        <v>3.6363636363636362</v>
      </c>
      <c r="V597" s="4">
        <f t="shared" si="88"/>
        <v>1.8181818181818181</v>
      </c>
      <c r="W597" s="4">
        <f t="shared" si="89"/>
        <v>0</v>
      </c>
    </row>
    <row r="598" spans="1:38" x14ac:dyDescent="0.3">
      <c r="A598" s="1">
        <f t="shared" si="83"/>
        <v>1</v>
      </c>
      <c r="B598" s="1" t="s">
        <v>12</v>
      </c>
      <c r="C598" s="1">
        <v>0.6</v>
      </c>
      <c r="D598" s="1">
        <v>1</v>
      </c>
      <c r="E598" s="1">
        <f t="shared" si="84"/>
        <v>150</v>
      </c>
      <c r="F598" s="1">
        <v>0</v>
      </c>
      <c r="G598" s="4">
        <f t="shared" si="85"/>
        <v>1.7543859649122806</v>
      </c>
      <c r="H598" s="3">
        <f t="shared" si="86"/>
        <v>2.641</v>
      </c>
      <c r="I598" s="4">
        <v>0.68299999999999994</v>
      </c>
      <c r="J598" s="4">
        <v>0.42299999999999999</v>
      </c>
      <c r="K598" s="4">
        <v>1.5349999999999999</v>
      </c>
      <c r="L598" s="1">
        <v>57</v>
      </c>
      <c r="M598" s="1">
        <v>58</v>
      </c>
      <c r="N598" s="1">
        <v>58</v>
      </c>
      <c r="O598" s="1">
        <v>53</v>
      </c>
      <c r="P598" s="1">
        <v>54</v>
      </c>
      <c r="Q598" s="1">
        <v>57</v>
      </c>
      <c r="R598" s="4">
        <v>0.47099999999999997</v>
      </c>
      <c r="S598" s="4">
        <v>0.108</v>
      </c>
      <c r="T598" s="4">
        <v>0.10299999999999999</v>
      </c>
      <c r="U598" s="4" t="str">
        <f t="shared" si="87"/>
        <v>0</v>
      </c>
      <c r="V598" s="4" t="str">
        <f t="shared" si="88"/>
        <v>0</v>
      </c>
      <c r="W598" s="4" t="str">
        <f t="shared" si="89"/>
        <v>0</v>
      </c>
      <c r="AA598" s="1">
        <f>SUMPRODUCT((MOD(ROW(F502:F601),4)=2)*F502:F601)</f>
        <v>17</v>
      </c>
      <c r="AB598" s="3">
        <f>SUMPRODUCT((MOD(ROW(G502:G601),4)=2)*G502:G601)/25</f>
        <v>0.68752077505392539</v>
      </c>
      <c r="AC598" s="3">
        <f t="shared" ref="AC598:AF598" si="90">SUMPRODUCT((MOD(ROW(H502:H601),4)=2)*H502:H601)/25</f>
        <v>1.6117599999999999</v>
      </c>
      <c r="AD598" s="3">
        <f t="shared" si="90"/>
        <v>0.60404000000000002</v>
      </c>
      <c r="AE598" s="3">
        <f t="shared" si="90"/>
        <v>0.50340000000000007</v>
      </c>
      <c r="AF598" s="3">
        <f t="shared" si="90"/>
        <v>0.50431999999999988</v>
      </c>
      <c r="AG598" s="3">
        <f>SUMPRODUCT((MOD(ROW(R502:R601),4)=2)*R502:R601)/25</f>
        <v>0.49999999999999994</v>
      </c>
      <c r="AH598" s="3">
        <f>SUMPRODUCT((MOD(ROW(S502:S601),4)=2)*S502:S601)/25</f>
        <v>7.5400000000000023E-2</v>
      </c>
      <c r="AI598" s="3">
        <f>SUMPRODUCT((MOD(ROW(T502:T601),4)=2)*T502:T601)/25</f>
        <v>0.10144000000000002</v>
      </c>
      <c r="AJ598" s="3">
        <f>IF(AA598&gt;0, SUMPRODUCT((MOD(ROW(U502:U601),4)=2)*U502:U601)/AA598,"-")</f>
        <v>3.9956644429804022</v>
      </c>
      <c r="AK598" s="3">
        <f>IF(AA598&gt;0, SUMPRODUCT((MOD(ROW(V502:V601),4)=2)*V502:V601)/AA598,"-")</f>
        <v>2.8184971321110734</v>
      </c>
      <c r="AL598" s="3">
        <f>IF(AA598&gt;0,SUMPRODUCT((MOD(ROW(W502:W601),4)=2)*W502:W601)/AA598,"-")</f>
        <v>0</v>
      </c>
    </row>
    <row r="599" spans="1:38" x14ac:dyDescent="0.3">
      <c r="A599" s="1">
        <f t="shared" si="83"/>
        <v>1</v>
      </c>
      <c r="B599" s="1" t="s">
        <v>12</v>
      </c>
      <c r="C599" s="1">
        <v>0.6</v>
      </c>
      <c r="D599" s="1">
        <v>2</v>
      </c>
      <c r="E599" s="1">
        <f t="shared" si="84"/>
        <v>150</v>
      </c>
      <c r="F599" s="1">
        <v>0</v>
      </c>
      <c r="G599" s="4">
        <f t="shared" si="85"/>
        <v>1.7543859649122806</v>
      </c>
      <c r="H599" s="3">
        <f t="shared" si="86"/>
        <v>2.6059999999999999</v>
      </c>
      <c r="I599" s="4">
        <v>0.76500000000000001</v>
      </c>
      <c r="J599" s="4">
        <v>0.432</v>
      </c>
      <c r="K599" s="4">
        <v>1.409</v>
      </c>
      <c r="L599" s="1">
        <v>57</v>
      </c>
      <c r="M599" s="1">
        <v>58</v>
      </c>
      <c r="N599" s="1">
        <v>58</v>
      </c>
      <c r="O599" s="1">
        <v>53</v>
      </c>
      <c r="P599" s="1">
        <v>54</v>
      </c>
      <c r="Q599" s="1">
        <v>57</v>
      </c>
      <c r="R599" s="4">
        <v>0.65400000000000003</v>
      </c>
      <c r="S599" s="4">
        <v>0.108</v>
      </c>
      <c r="T599" s="4">
        <v>0.104</v>
      </c>
      <c r="U599" s="4" t="str">
        <f t="shared" si="87"/>
        <v>0</v>
      </c>
      <c r="V599" s="4" t="str">
        <f t="shared" si="88"/>
        <v>0</v>
      </c>
      <c r="W599" s="4" t="str">
        <f t="shared" si="89"/>
        <v>0</v>
      </c>
      <c r="AA599" s="1">
        <f>SUMPRODUCT((MOD(ROW(F502:F601),4)=3)*F502:F601)</f>
        <v>16</v>
      </c>
      <c r="AB599" s="3">
        <f>SUMPRODUCT((MOD(ROW(G502:G601),4)=3)*G502:G601)/25</f>
        <v>0.76164567182033149</v>
      </c>
      <c r="AC599" s="3">
        <f t="shared" ref="AC599:AF599" si="91">SUMPRODUCT((MOD(ROW(H502:H601),4)=3)*H502:H601)/25</f>
        <v>1.7268800000000002</v>
      </c>
      <c r="AD599" s="3">
        <f t="shared" si="91"/>
        <v>0.6890400000000001</v>
      </c>
      <c r="AE599" s="3">
        <f t="shared" si="91"/>
        <v>0.46232000000000006</v>
      </c>
      <c r="AF599" s="3">
        <f t="shared" si="91"/>
        <v>0.57552000000000003</v>
      </c>
      <c r="AG599" s="3">
        <f>SUMPRODUCT((MOD(ROW(R502:R601),4)=3)*R502:R601)/25</f>
        <v>0.58248000000000011</v>
      </c>
      <c r="AH599" s="3">
        <f>SUMPRODUCT((MOD(ROW(S502:S601),4)=3)*S502:S601)/25</f>
        <v>7.5400000000000023E-2</v>
      </c>
      <c r="AI599" s="3">
        <f>SUMPRODUCT((MOD(ROW(T502:T601),4)=3)*T502:T601)/25</f>
        <v>0.10128000000000002</v>
      </c>
      <c r="AJ599" s="3">
        <f>IF(AA599&gt;0,SUMPRODUCT((MOD(ROW(U502:U601),4)=3)*U502:U601)/AA599,"-")</f>
        <v>4.0052562493973802</v>
      </c>
      <c r="AK599" s="3">
        <f>IF(AA599&gt;0,SUMPRODUCT((MOD(ROW(V502:V601),4)=3)*V502:V601)/AA599,"-")</f>
        <v>2.7588041462642421</v>
      </c>
      <c r="AL599" s="3">
        <f>IF(AA599&gt;0,SUMPRODUCT((MOD(ROW(W502:W601),4)=3)*W502:W601)/AA599,"-")</f>
        <v>0</v>
      </c>
    </row>
    <row r="600" spans="1:38" x14ac:dyDescent="0.3">
      <c r="A600" s="1">
        <f t="shared" si="83"/>
        <v>1</v>
      </c>
      <c r="B600" s="1" t="s">
        <v>12</v>
      </c>
      <c r="C600" s="1">
        <v>0.6</v>
      </c>
      <c r="D600" s="1">
        <v>3</v>
      </c>
      <c r="E600" s="1">
        <f t="shared" si="84"/>
        <v>150</v>
      </c>
      <c r="F600" s="1">
        <v>0</v>
      </c>
      <c r="G600" s="4">
        <f t="shared" si="85"/>
        <v>1.7543859649122806</v>
      </c>
      <c r="H600" s="3">
        <f t="shared" si="86"/>
        <v>2.464</v>
      </c>
      <c r="I600" s="4">
        <v>0.81699999999999995</v>
      </c>
      <c r="J600" s="4">
        <v>0.43099999999999999</v>
      </c>
      <c r="K600" s="4">
        <v>1.216</v>
      </c>
      <c r="L600" s="1">
        <v>57</v>
      </c>
      <c r="M600" s="1">
        <v>58</v>
      </c>
      <c r="N600" s="1">
        <v>58</v>
      </c>
      <c r="O600" s="1">
        <v>53</v>
      </c>
      <c r="P600" s="1">
        <v>54</v>
      </c>
      <c r="Q600" s="1">
        <v>57</v>
      </c>
      <c r="R600" s="4">
        <v>0.78800000000000003</v>
      </c>
      <c r="S600" s="4">
        <v>0.108</v>
      </c>
      <c r="T600" s="4">
        <v>0.10299999999999999</v>
      </c>
      <c r="U600" s="4" t="str">
        <f t="shared" si="87"/>
        <v>0</v>
      </c>
      <c r="V600" s="4" t="str">
        <f t="shared" si="88"/>
        <v>0</v>
      </c>
      <c r="W600" s="4" t="str">
        <f t="shared" si="89"/>
        <v>0</v>
      </c>
      <c r="AA600" s="1">
        <f>SUMPRODUCT((MOD(ROW(F502:F601),4)=0)*F502:F601)</f>
        <v>15</v>
      </c>
      <c r="AB600" s="3">
        <f>SUMPRODUCT((MOD(ROW(G502:G601),4)=0)*G502:G601)/25</f>
        <v>0.83571974589440556</v>
      </c>
      <c r="AC600" s="3">
        <f t="shared" ref="AC600:AF600" si="92">SUMPRODUCT((MOD(ROW(H502:H601),4)=0)*H502:H601)/25</f>
        <v>1.7238800000000003</v>
      </c>
      <c r="AD600" s="3">
        <f t="shared" si="92"/>
        <v>0.73323999999999989</v>
      </c>
      <c r="AE600" s="3">
        <f t="shared" si="92"/>
        <v>0.47316000000000003</v>
      </c>
      <c r="AF600" s="3">
        <f t="shared" si="92"/>
        <v>0.51747999999999994</v>
      </c>
      <c r="AG600" s="3">
        <f>SUMPRODUCT((MOD(ROW(R502:R601),4)=0)*R502:R601)/25</f>
        <v>0.63351999999999997</v>
      </c>
      <c r="AH600" s="3">
        <f>SUMPRODUCT((MOD(ROW(S502:S601),4)=0)*S502:S601)/25</f>
        <v>7.5400000000000023E-2</v>
      </c>
      <c r="AI600" s="3">
        <f>SUMPRODUCT((MOD(ROW(T502:T601),4)=0)*T502:T601)/25</f>
        <v>0.10136000000000003</v>
      </c>
      <c r="AJ600" s="3">
        <f>IF(AA600&gt;0,SUMPRODUCT((MOD(ROW(U502:U601),4)=0)*U502:U601)/AA600,"-")</f>
        <v>3.9086369690541747</v>
      </c>
      <c r="AK600" s="3">
        <f>IF(AA600&gt;0,SUMPRODUCT((MOD(ROW(V502:V601),4)=0)*V502:V601)/AA600,"-")</f>
        <v>2.7003001802576154</v>
      </c>
      <c r="AL600" s="3">
        <f>IF(AA600&gt;0,SUMPRODUCT((MOD(ROW(W502:W601),4)=0)*W502:W601)/AA600,"-")</f>
        <v>0</v>
      </c>
    </row>
    <row r="601" spans="1:38" x14ac:dyDescent="0.3">
      <c r="A601" s="1">
        <f t="shared" si="83"/>
        <v>1</v>
      </c>
      <c r="B601" s="1" t="s">
        <v>12</v>
      </c>
      <c r="C601" s="1">
        <v>0.6</v>
      </c>
      <c r="D601" s="1">
        <v>4</v>
      </c>
      <c r="E601" s="1">
        <f t="shared" si="84"/>
        <v>150</v>
      </c>
      <c r="F601" s="1">
        <v>1</v>
      </c>
      <c r="G601" s="4">
        <f t="shared" si="85"/>
        <v>0</v>
      </c>
      <c r="H601" s="3">
        <f t="shared" si="86"/>
        <v>2.4990000000000001</v>
      </c>
      <c r="I601" s="4">
        <v>0.86699999999999999</v>
      </c>
      <c r="J601" s="4">
        <v>0.41599999999999998</v>
      </c>
      <c r="K601" s="4">
        <v>1.216</v>
      </c>
      <c r="L601" s="1">
        <v>58</v>
      </c>
      <c r="M601" s="1">
        <v>58</v>
      </c>
      <c r="N601" s="1">
        <v>58</v>
      </c>
      <c r="O601" s="1">
        <v>53</v>
      </c>
      <c r="P601" s="1">
        <v>54</v>
      </c>
      <c r="Q601" s="1">
        <v>58</v>
      </c>
      <c r="R601" s="4">
        <v>0.79900000000000004</v>
      </c>
      <c r="S601" s="4">
        <v>0.108</v>
      </c>
      <c r="T601" s="4">
        <v>0.104</v>
      </c>
      <c r="U601" s="4">
        <f t="shared" si="87"/>
        <v>8.6206896551724146</v>
      </c>
      <c r="V601" s="4">
        <f t="shared" si="88"/>
        <v>6.8965517241379306</v>
      </c>
      <c r="W601" s="4">
        <f t="shared" si="89"/>
        <v>0</v>
      </c>
      <c r="AA601" s="1">
        <f>SUMPRODUCT((MOD(ROW(F502:F601),4)=1)*F502:F601)</f>
        <v>17</v>
      </c>
      <c r="AB601" s="3">
        <f>SUMPRODUCT((MOD(ROW(G502:G601),4)=1)*G502:G601)/25</f>
        <v>0.77124840711966125</v>
      </c>
      <c r="AC601" s="3">
        <f t="shared" ref="AC601:AF601" si="93">SUMPRODUCT((MOD(ROW(H502:H601),4)=1)*H502:H601)/25</f>
        <v>1.7995199999999998</v>
      </c>
      <c r="AD601" s="3">
        <f t="shared" si="93"/>
        <v>0.79696</v>
      </c>
      <c r="AE601" s="3">
        <f t="shared" si="93"/>
        <v>0.46572000000000002</v>
      </c>
      <c r="AF601" s="3">
        <f t="shared" si="93"/>
        <v>0.53683999999999998</v>
      </c>
      <c r="AG601" s="3">
        <f>SUMPRODUCT((MOD(ROW(R502:R601),4)=1)*R502:R601)/25</f>
        <v>0.70892000000000011</v>
      </c>
      <c r="AH601" s="3">
        <f>SUMPRODUCT((MOD(ROW(S502:S601),4)=1)*S502:S601)/25</f>
        <v>7.5400000000000023E-2</v>
      </c>
      <c r="AI601" s="3">
        <f>SUMPRODUCT((MOD(ROW(T502:T601),4)=1)*T502:T601)/25</f>
        <v>0.10131999999999999</v>
      </c>
      <c r="AJ601" s="3">
        <f>IF(AA601&gt;0,SUMPRODUCT((MOD(ROW(U502:U601),4)=1)*U502:U601)/AA601,"-")</f>
        <v>4.1698004604322749</v>
      </c>
      <c r="AK601" s="3">
        <f>IF(AA601&gt;0, SUMPRODUCT((MOD(ROW(V502:V601),4)=1)*V502:V601)/AA601,"-")</f>
        <v>3.0022010626097533</v>
      </c>
      <c r="AL601" s="3">
        <f>IF(AA601&gt;0,SUMPRODUCT((MOD(ROW(W502:W601),4)=1)*W502:W601)/AA601,"-")</f>
        <v>0</v>
      </c>
    </row>
    <row r="602" spans="1:38" x14ac:dyDescent="0.3">
      <c r="A602" s="1">
        <f t="shared" si="83"/>
        <v>0</v>
      </c>
      <c r="B602" s="1" t="s">
        <v>13</v>
      </c>
      <c r="C602" s="1">
        <v>0.2</v>
      </c>
      <c r="D602" s="1">
        <v>1</v>
      </c>
      <c r="E602" s="1">
        <f t="shared" si="84"/>
        <v>151</v>
      </c>
      <c r="F602" s="1">
        <v>0</v>
      </c>
      <c r="G602" s="4">
        <f t="shared" si="85"/>
        <v>4.7619047619047619</v>
      </c>
      <c r="H602" s="3">
        <f t="shared" si="86"/>
        <v>3.827</v>
      </c>
      <c r="I602" s="4">
        <v>0.42799999999999999</v>
      </c>
      <c r="J602" s="4">
        <v>2.3769999999999998</v>
      </c>
      <c r="K602" s="4">
        <v>1.022</v>
      </c>
      <c r="L602" s="1">
        <v>21</v>
      </c>
      <c r="M602" s="1">
        <v>22</v>
      </c>
      <c r="N602" s="1">
        <v>22</v>
      </c>
      <c r="O602" s="1">
        <v>21</v>
      </c>
      <c r="P602" s="1">
        <v>21</v>
      </c>
      <c r="Q602" s="1">
        <v>21</v>
      </c>
      <c r="R602" s="4">
        <v>0.23599999999999999</v>
      </c>
      <c r="S602" s="4">
        <v>0.05</v>
      </c>
      <c r="T602" s="4">
        <v>0.216</v>
      </c>
      <c r="U602" s="4" t="str">
        <f t="shared" si="87"/>
        <v>0</v>
      </c>
      <c r="V602" s="4" t="str">
        <f t="shared" si="88"/>
        <v>0</v>
      </c>
      <c r="W602" s="4" t="str">
        <f t="shared" si="89"/>
        <v>0</v>
      </c>
    </row>
    <row r="603" spans="1:38" x14ac:dyDescent="0.3">
      <c r="A603" s="1">
        <f t="shared" si="83"/>
        <v>0</v>
      </c>
      <c r="B603" s="1" t="s">
        <v>13</v>
      </c>
      <c r="C603" s="1">
        <v>0.2</v>
      </c>
      <c r="D603" s="1">
        <v>2</v>
      </c>
      <c r="E603" s="1">
        <f t="shared" si="84"/>
        <v>151</v>
      </c>
      <c r="F603" s="1">
        <v>0</v>
      </c>
      <c r="G603" s="4">
        <f t="shared" si="85"/>
        <v>4.7619047619047619</v>
      </c>
      <c r="H603" s="3">
        <f t="shared" si="86"/>
        <v>4.2699999999999996</v>
      </c>
      <c r="I603" s="4">
        <v>0.51800000000000002</v>
      </c>
      <c r="J603" s="4">
        <v>2.867</v>
      </c>
      <c r="K603" s="4">
        <v>0.88500000000000001</v>
      </c>
      <c r="L603" s="1">
        <v>21</v>
      </c>
      <c r="M603" s="1">
        <v>22</v>
      </c>
      <c r="N603" s="1">
        <v>22</v>
      </c>
      <c r="O603" s="1">
        <v>21</v>
      </c>
      <c r="P603" s="1">
        <v>21</v>
      </c>
      <c r="Q603" s="1">
        <v>21</v>
      </c>
      <c r="R603" s="4">
        <v>0.28399999999999997</v>
      </c>
      <c r="S603" s="4">
        <v>0.05</v>
      </c>
      <c r="T603" s="4">
        <v>0.24299999999999999</v>
      </c>
      <c r="U603" s="4" t="str">
        <f t="shared" si="87"/>
        <v>0</v>
      </c>
      <c r="V603" s="4" t="str">
        <f t="shared" si="88"/>
        <v>0</v>
      </c>
      <c r="W603" s="4" t="str">
        <f t="shared" si="89"/>
        <v>0</v>
      </c>
    </row>
    <row r="604" spans="1:38" x14ac:dyDescent="0.3">
      <c r="A604" s="1">
        <f t="shared" si="83"/>
        <v>0</v>
      </c>
      <c r="B604" s="1" t="s">
        <v>13</v>
      </c>
      <c r="C604" s="1">
        <v>0.2</v>
      </c>
      <c r="D604" s="1">
        <v>3</v>
      </c>
      <c r="E604" s="1">
        <f t="shared" si="84"/>
        <v>151</v>
      </c>
      <c r="F604" s="1">
        <v>0</v>
      </c>
      <c r="G604" s="4">
        <f t="shared" si="85"/>
        <v>4.7619047619047619</v>
      </c>
      <c r="H604" s="3">
        <f t="shared" si="86"/>
        <v>3.4449999999999998</v>
      </c>
      <c r="I604" s="4">
        <v>0.54199999999999993</v>
      </c>
      <c r="J604" s="4">
        <v>2.2629999999999999</v>
      </c>
      <c r="K604" s="4">
        <v>0.64</v>
      </c>
      <c r="L604" s="1">
        <v>21</v>
      </c>
      <c r="M604" s="1">
        <v>22</v>
      </c>
      <c r="N604" s="1">
        <v>22</v>
      </c>
      <c r="O604" s="1">
        <v>21</v>
      </c>
      <c r="P604" s="1">
        <v>21</v>
      </c>
      <c r="Q604" s="1">
        <v>21</v>
      </c>
      <c r="R604" s="4">
        <v>0.27900000000000003</v>
      </c>
      <c r="S604" s="4">
        <v>0.05</v>
      </c>
      <c r="T604" s="4">
        <v>0.25</v>
      </c>
      <c r="U604" s="4" t="str">
        <f t="shared" si="87"/>
        <v>0</v>
      </c>
      <c r="V604" s="4" t="str">
        <f t="shared" si="88"/>
        <v>0</v>
      </c>
      <c r="W604" s="4" t="str">
        <f t="shared" si="89"/>
        <v>0</v>
      </c>
    </row>
    <row r="605" spans="1:38" x14ac:dyDescent="0.3">
      <c r="A605" s="1">
        <f t="shared" si="83"/>
        <v>0</v>
      </c>
      <c r="B605" s="1" t="s">
        <v>13</v>
      </c>
      <c r="C605" s="1">
        <v>0.2</v>
      </c>
      <c r="D605" s="1">
        <v>4</v>
      </c>
      <c r="E605" s="1">
        <f t="shared" si="84"/>
        <v>151</v>
      </c>
      <c r="F605" s="1">
        <v>0</v>
      </c>
      <c r="G605" s="4">
        <f t="shared" si="85"/>
        <v>4.7619047619047619</v>
      </c>
      <c r="H605" s="3">
        <f t="shared" si="86"/>
        <v>3.8629999999999995</v>
      </c>
      <c r="I605" s="4">
        <v>0.60399999999999998</v>
      </c>
      <c r="J605" s="4">
        <v>2.4089999999999998</v>
      </c>
      <c r="K605" s="4">
        <v>0.85</v>
      </c>
      <c r="L605" s="1">
        <v>21</v>
      </c>
      <c r="M605" s="1">
        <v>22</v>
      </c>
      <c r="N605" s="1">
        <v>22</v>
      </c>
      <c r="O605" s="1">
        <v>21</v>
      </c>
      <c r="P605" s="1">
        <v>21</v>
      </c>
      <c r="Q605" s="1">
        <v>21</v>
      </c>
      <c r="R605" s="4">
        <v>0.38400000000000001</v>
      </c>
      <c r="S605" s="4">
        <v>0.05</v>
      </c>
      <c r="T605" s="4">
        <v>0.222</v>
      </c>
      <c r="U605" s="4" t="str">
        <f t="shared" si="87"/>
        <v>0</v>
      </c>
      <c r="V605" s="4" t="str">
        <f t="shared" si="88"/>
        <v>0</v>
      </c>
      <c r="W605" s="4" t="str">
        <f t="shared" si="89"/>
        <v>0</v>
      </c>
    </row>
    <row r="606" spans="1:38" x14ac:dyDescent="0.3">
      <c r="A606" s="1">
        <f t="shared" si="83"/>
        <v>0</v>
      </c>
      <c r="B606" s="1" t="s">
        <v>13</v>
      </c>
      <c r="C606" s="1">
        <v>0.2</v>
      </c>
      <c r="D606" s="1">
        <v>1</v>
      </c>
      <c r="E606" s="1">
        <f t="shared" si="84"/>
        <v>152</v>
      </c>
      <c r="F606" s="1">
        <v>1</v>
      </c>
      <c r="G606" s="4">
        <f t="shared" si="85"/>
        <v>0</v>
      </c>
      <c r="H606" s="3">
        <f t="shared" si="86"/>
        <v>2.25</v>
      </c>
      <c r="I606" s="4">
        <v>0.52699999999999991</v>
      </c>
      <c r="J606" s="4">
        <v>1.7230000000000001</v>
      </c>
      <c r="K606" s="4">
        <v>0</v>
      </c>
      <c r="L606" s="1">
        <v>22</v>
      </c>
      <c r="M606" s="1">
        <v>22</v>
      </c>
      <c r="N606" s="1">
        <v>22</v>
      </c>
      <c r="O606" s="1">
        <v>22</v>
      </c>
      <c r="P606" s="1">
        <v>22</v>
      </c>
      <c r="Q606" s="1">
        <v>22</v>
      </c>
      <c r="R606" s="4">
        <v>0.251</v>
      </c>
      <c r="S606" s="4">
        <v>0.03</v>
      </c>
      <c r="T606" s="4">
        <v>0.28299999999999997</v>
      </c>
      <c r="U606" s="4">
        <f t="shared" si="87"/>
        <v>0</v>
      </c>
      <c r="V606" s="4">
        <f t="shared" si="88"/>
        <v>0</v>
      </c>
      <c r="W606" s="4">
        <f t="shared" si="89"/>
        <v>0</v>
      </c>
    </row>
    <row r="607" spans="1:38" x14ac:dyDescent="0.3">
      <c r="A607" s="1">
        <f t="shared" si="83"/>
        <v>0</v>
      </c>
      <c r="B607" s="1" t="s">
        <v>13</v>
      </c>
      <c r="C607" s="1">
        <v>0.2</v>
      </c>
      <c r="D607" s="1">
        <v>2</v>
      </c>
      <c r="E607" s="1">
        <f t="shared" si="84"/>
        <v>152</v>
      </c>
      <c r="F607" s="1">
        <v>1</v>
      </c>
      <c r="G607" s="4">
        <f t="shared" si="85"/>
        <v>0</v>
      </c>
      <c r="H607" s="3">
        <f t="shared" si="86"/>
        <v>2.5</v>
      </c>
      <c r="I607" s="4">
        <v>0.5159999999999999</v>
      </c>
      <c r="J607" s="4">
        <v>1.984</v>
      </c>
      <c r="K607" s="4">
        <v>0</v>
      </c>
      <c r="L607" s="1">
        <v>22</v>
      </c>
      <c r="M607" s="1">
        <v>22</v>
      </c>
      <c r="N607" s="1">
        <v>22</v>
      </c>
      <c r="O607" s="1">
        <v>22</v>
      </c>
      <c r="P607" s="1">
        <v>22</v>
      </c>
      <c r="Q607" s="1">
        <v>22</v>
      </c>
      <c r="R607" s="4">
        <v>0.34</v>
      </c>
      <c r="S607" s="4">
        <v>0.03</v>
      </c>
      <c r="T607" s="4">
        <v>0.214</v>
      </c>
      <c r="U607" s="4">
        <f t="shared" si="87"/>
        <v>0</v>
      </c>
      <c r="V607" s="4">
        <f t="shared" si="88"/>
        <v>0</v>
      </c>
      <c r="W607" s="4">
        <f t="shared" si="89"/>
        <v>0</v>
      </c>
    </row>
    <row r="608" spans="1:38" x14ac:dyDescent="0.3">
      <c r="A608" s="1">
        <f t="shared" si="83"/>
        <v>0</v>
      </c>
      <c r="B608" s="1" t="s">
        <v>13</v>
      </c>
      <c r="C608" s="1">
        <v>0.2</v>
      </c>
      <c r="D608" s="1">
        <v>3</v>
      </c>
      <c r="E608" s="1">
        <f t="shared" si="84"/>
        <v>152</v>
      </c>
      <c r="F608" s="1">
        <v>1</v>
      </c>
      <c r="G608" s="4">
        <f t="shared" si="85"/>
        <v>0</v>
      </c>
      <c r="H608" s="3">
        <f t="shared" si="86"/>
        <v>2.3380000000000001</v>
      </c>
      <c r="I608" s="4">
        <v>0.57199999999999995</v>
      </c>
      <c r="J608" s="4">
        <v>1.766</v>
      </c>
      <c r="K608" s="4">
        <v>0</v>
      </c>
      <c r="L608" s="1">
        <v>22</v>
      </c>
      <c r="M608" s="1">
        <v>22</v>
      </c>
      <c r="N608" s="1">
        <v>22</v>
      </c>
      <c r="O608" s="1">
        <v>22</v>
      </c>
      <c r="P608" s="1">
        <v>22</v>
      </c>
      <c r="Q608" s="1">
        <v>22</v>
      </c>
      <c r="R608" s="4">
        <v>0.41099999999999998</v>
      </c>
      <c r="S608" s="4">
        <v>0.03</v>
      </c>
      <c r="T608" s="4">
        <v>0.20599999999999999</v>
      </c>
      <c r="U608" s="4">
        <f t="shared" si="87"/>
        <v>0</v>
      </c>
      <c r="V608" s="4">
        <f t="shared" si="88"/>
        <v>0</v>
      </c>
      <c r="W608" s="4">
        <f t="shared" si="89"/>
        <v>0</v>
      </c>
    </row>
    <row r="609" spans="1:23" x14ac:dyDescent="0.3">
      <c r="A609" s="1">
        <f t="shared" si="83"/>
        <v>0</v>
      </c>
      <c r="B609" s="1" t="s">
        <v>13</v>
      </c>
      <c r="C609" s="1">
        <v>0.2</v>
      </c>
      <c r="D609" s="1">
        <v>4</v>
      </c>
      <c r="E609" s="1">
        <f t="shared" si="84"/>
        <v>152</v>
      </c>
      <c r="F609" s="1">
        <v>1</v>
      </c>
      <c r="G609" s="4">
        <f t="shared" si="85"/>
        <v>0</v>
      </c>
      <c r="H609" s="3">
        <f t="shared" si="86"/>
        <v>2.391</v>
      </c>
      <c r="I609" s="4">
        <v>0.6359999999999999</v>
      </c>
      <c r="J609" s="4">
        <v>1.7549999999999999</v>
      </c>
      <c r="K609" s="4">
        <v>0</v>
      </c>
      <c r="L609" s="1">
        <v>22</v>
      </c>
      <c r="M609" s="1">
        <v>22</v>
      </c>
      <c r="N609" s="1">
        <v>22</v>
      </c>
      <c r="O609" s="1">
        <v>22</v>
      </c>
      <c r="P609" s="1">
        <v>22</v>
      </c>
      <c r="Q609" s="1">
        <v>22</v>
      </c>
      <c r="R609" s="4">
        <v>0.434</v>
      </c>
      <c r="S609" s="4">
        <v>0.03</v>
      </c>
      <c r="T609" s="4">
        <v>0.21</v>
      </c>
      <c r="U609" s="4">
        <f t="shared" si="87"/>
        <v>0</v>
      </c>
      <c r="V609" s="4">
        <f t="shared" si="88"/>
        <v>0</v>
      </c>
      <c r="W609" s="4">
        <f t="shared" si="89"/>
        <v>0</v>
      </c>
    </row>
    <row r="610" spans="1:23" x14ac:dyDescent="0.3">
      <c r="A610" s="1">
        <f t="shared" si="83"/>
        <v>0</v>
      </c>
      <c r="B610" s="1" t="s">
        <v>13</v>
      </c>
      <c r="C610" s="1">
        <v>0.2</v>
      </c>
      <c r="D610" s="1">
        <v>1</v>
      </c>
      <c r="E610" s="1">
        <f t="shared" si="84"/>
        <v>153</v>
      </c>
      <c r="F610" s="1">
        <v>1</v>
      </c>
      <c r="G610" s="4">
        <f t="shared" si="85"/>
        <v>0</v>
      </c>
      <c r="H610" s="3">
        <f t="shared" si="86"/>
        <v>2.1619999999999999</v>
      </c>
      <c r="I610" s="4">
        <v>0.45900000000000002</v>
      </c>
      <c r="J610" s="4">
        <v>1.7030000000000001</v>
      </c>
      <c r="K610" s="4">
        <v>0</v>
      </c>
      <c r="L610" s="1">
        <v>21</v>
      </c>
      <c r="M610" s="1">
        <v>21</v>
      </c>
      <c r="N610" s="1">
        <v>21</v>
      </c>
      <c r="O610" s="1">
        <v>21</v>
      </c>
      <c r="P610" s="1">
        <v>21</v>
      </c>
      <c r="Q610" s="1">
        <v>21</v>
      </c>
      <c r="R610" s="4">
        <v>0.158</v>
      </c>
      <c r="S610" s="4">
        <v>2.9000000000000001E-2</v>
      </c>
      <c r="T610" s="4">
        <v>0.23499999999999999</v>
      </c>
      <c r="U610" s="4">
        <f t="shared" si="87"/>
        <v>0</v>
      </c>
      <c r="V610" s="4">
        <f t="shared" si="88"/>
        <v>0</v>
      </c>
      <c r="W610" s="4">
        <f t="shared" si="89"/>
        <v>0</v>
      </c>
    </row>
    <row r="611" spans="1:23" x14ac:dyDescent="0.3">
      <c r="A611" s="1">
        <f t="shared" si="83"/>
        <v>0</v>
      </c>
      <c r="B611" s="1" t="s">
        <v>13</v>
      </c>
      <c r="C611" s="1">
        <v>0.2</v>
      </c>
      <c r="D611" s="1">
        <v>2</v>
      </c>
      <c r="E611" s="1">
        <f t="shared" si="84"/>
        <v>153</v>
      </c>
      <c r="F611" s="1">
        <v>1</v>
      </c>
      <c r="G611" s="4">
        <f t="shared" si="85"/>
        <v>0</v>
      </c>
      <c r="H611" s="3">
        <f t="shared" si="86"/>
        <v>2.9889999999999999</v>
      </c>
      <c r="I611" s="4">
        <v>0.56499999999999995</v>
      </c>
      <c r="J611" s="4">
        <v>2.4239999999999999</v>
      </c>
      <c r="K611" s="4">
        <v>0</v>
      </c>
      <c r="L611" s="1">
        <v>21</v>
      </c>
      <c r="M611" s="1">
        <v>21</v>
      </c>
      <c r="N611" s="1">
        <v>21</v>
      </c>
      <c r="O611" s="1">
        <v>21</v>
      </c>
      <c r="P611" s="1">
        <v>21</v>
      </c>
      <c r="Q611" s="1">
        <v>21</v>
      </c>
      <c r="R611" s="4">
        <v>0.33900000000000002</v>
      </c>
      <c r="S611" s="4">
        <v>2.9000000000000001E-2</v>
      </c>
      <c r="T611" s="4">
        <v>0.253</v>
      </c>
      <c r="U611" s="4">
        <f t="shared" si="87"/>
        <v>0</v>
      </c>
      <c r="V611" s="4">
        <f t="shared" si="88"/>
        <v>0</v>
      </c>
      <c r="W611" s="4">
        <f t="shared" si="89"/>
        <v>0</v>
      </c>
    </row>
    <row r="612" spans="1:23" x14ac:dyDescent="0.3">
      <c r="A612" s="1">
        <f t="shared" si="83"/>
        <v>0</v>
      </c>
      <c r="B612" s="1" t="s">
        <v>13</v>
      </c>
      <c r="C612" s="1">
        <v>0.2</v>
      </c>
      <c r="D612" s="1">
        <v>3</v>
      </c>
      <c r="E612" s="1">
        <f t="shared" si="84"/>
        <v>153</v>
      </c>
      <c r="F612" s="1">
        <v>1</v>
      </c>
      <c r="G612" s="4">
        <f t="shared" si="85"/>
        <v>0</v>
      </c>
      <c r="H612" s="3">
        <f t="shared" si="86"/>
        <v>2.5289999999999999</v>
      </c>
      <c r="I612" s="4">
        <v>0.66499999999999992</v>
      </c>
      <c r="J612" s="4">
        <v>1.8640000000000001</v>
      </c>
      <c r="K612" s="4">
        <v>0</v>
      </c>
      <c r="L612" s="1">
        <v>21</v>
      </c>
      <c r="M612" s="1">
        <v>21</v>
      </c>
      <c r="N612" s="1">
        <v>21</v>
      </c>
      <c r="O612" s="1">
        <v>21</v>
      </c>
      <c r="P612" s="1">
        <v>21</v>
      </c>
      <c r="Q612" s="1">
        <v>21</v>
      </c>
      <c r="R612" s="4">
        <v>0.35599999999999998</v>
      </c>
      <c r="S612" s="4">
        <v>2.9000000000000001E-2</v>
      </c>
      <c r="T612" s="4">
        <v>0.35199999999999998</v>
      </c>
      <c r="U612" s="4">
        <f t="shared" si="87"/>
        <v>0</v>
      </c>
      <c r="V612" s="4">
        <f t="shared" si="88"/>
        <v>0</v>
      </c>
      <c r="W612" s="4">
        <f t="shared" si="89"/>
        <v>0</v>
      </c>
    </row>
    <row r="613" spans="1:23" x14ac:dyDescent="0.3">
      <c r="A613" s="1">
        <f t="shared" si="83"/>
        <v>0</v>
      </c>
      <c r="B613" s="1" t="s">
        <v>13</v>
      </c>
      <c r="C613" s="1">
        <v>0.2</v>
      </c>
      <c r="D613" s="1">
        <v>4</v>
      </c>
      <c r="E613" s="1">
        <f t="shared" si="84"/>
        <v>153</v>
      </c>
      <c r="F613" s="1">
        <v>1</v>
      </c>
      <c r="G613" s="4">
        <f t="shared" si="85"/>
        <v>0</v>
      </c>
      <c r="H613" s="3">
        <f t="shared" si="86"/>
        <v>2.052</v>
      </c>
      <c r="I613" s="4">
        <v>0.63100000000000001</v>
      </c>
      <c r="J613" s="4">
        <v>1.421</v>
      </c>
      <c r="K613" s="4">
        <v>0</v>
      </c>
      <c r="L613" s="1">
        <v>21</v>
      </c>
      <c r="M613" s="1">
        <v>21</v>
      </c>
      <c r="N613" s="1">
        <v>21</v>
      </c>
      <c r="O613" s="1">
        <v>21</v>
      </c>
      <c r="P613" s="1">
        <v>21</v>
      </c>
      <c r="Q613" s="1">
        <v>21</v>
      </c>
      <c r="R613" s="4">
        <v>0.317</v>
      </c>
      <c r="S613" s="4">
        <v>2.9000000000000001E-2</v>
      </c>
      <c r="T613" s="4">
        <v>0.23599999999999999</v>
      </c>
      <c r="U613" s="4">
        <f t="shared" si="87"/>
        <v>0</v>
      </c>
      <c r="V613" s="4">
        <f t="shared" si="88"/>
        <v>0</v>
      </c>
      <c r="W613" s="4">
        <f t="shared" si="89"/>
        <v>0</v>
      </c>
    </row>
    <row r="614" spans="1:23" x14ac:dyDescent="0.3">
      <c r="A614" s="1">
        <f t="shared" si="83"/>
        <v>0</v>
      </c>
      <c r="B614" s="1" t="s">
        <v>13</v>
      </c>
      <c r="C614" s="1">
        <v>0.2</v>
      </c>
      <c r="D614" s="1">
        <v>1</v>
      </c>
      <c r="E614" s="1">
        <f t="shared" si="84"/>
        <v>154</v>
      </c>
      <c r="F614" s="1">
        <v>1</v>
      </c>
      <c r="G614" s="4">
        <f t="shared" si="85"/>
        <v>0</v>
      </c>
      <c r="H614" s="3">
        <f t="shared" si="86"/>
        <v>2.0499999999999998</v>
      </c>
      <c r="I614" s="4">
        <v>0.49599999999999989</v>
      </c>
      <c r="J614" s="4">
        <v>1.554</v>
      </c>
      <c r="K614" s="4">
        <v>0</v>
      </c>
      <c r="L614" s="1">
        <v>25</v>
      </c>
      <c r="M614" s="1">
        <v>25</v>
      </c>
      <c r="N614" s="1">
        <v>25</v>
      </c>
      <c r="O614" s="1">
        <v>25</v>
      </c>
      <c r="P614" s="1">
        <v>25</v>
      </c>
      <c r="Q614" s="1">
        <v>25</v>
      </c>
      <c r="R614" s="4">
        <v>0.34499999999999997</v>
      </c>
      <c r="S614" s="4">
        <v>2.8000000000000001E-2</v>
      </c>
      <c r="T614" s="4">
        <v>0.17699999999999999</v>
      </c>
      <c r="U614" s="4">
        <f t="shared" si="87"/>
        <v>0</v>
      </c>
      <c r="V614" s="4">
        <f t="shared" si="88"/>
        <v>0</v>
      </c>
      <c r="W614" s="4">
        <f t="shared" si="89"/>
        <v>0</v>
      </c>
    </row>
    <row r="615" spans="1:23" x14ac:dyDescent="0.3">
      <c r="A615" s="1">
        <f t="shared" si="83"/>
        <v>0</v>
      </c>
      <c r="B615" s="1" t="s">
        <v>13</v>
      </c>
      <c r="C615" s="1">
        <v>0.2</v>
      </c>
      <c r="D615" s="1">
        <v>2</v>
      </c>
      <c r="E615" s="1">
        <f t="shared" si="84"/>
        <v>154</v>
      </c>
      <c r="F615" s="1">
        <v>1</v>
      </c>
      <c r="G615" s="4">
        <f t="shared" si="85"/>
        <v>0</v>
      </c>
      <c r="H615" s="3">
        <f t="shared" si="86"/>
        <v>2.1189999999999998</v>
      </c>
      <c r="I615" s="4">
        <v>0.56599999999999995</v>
      </c>
      <c r="J615" s="4">
        <v>1.5529999999999999</v>
      </c>
      <c r="K615" s="4">
        <v>0</v>
      </c>
      <c r="L615" s="1">
        <v>25</v>
      </c>
      <c r="M615" s="1">
        <v>25</v>
      </c>
      <c r="N615" s="1">
        <v>25</v>
      </c>
      <c r="O615" s="1">
        <v>25</v>
      </c>
      <c r="P615" s="1">
        <v>25</v>
      </c>
      <c r="Q615" s="1">
        <v>25</v>
      </c>
      <c r="R615" s="4">
        <v>0.313</v>
      </c>
      <c r="S615" s="4">
        <v>2.8000000000000001E-2</v>
      </c>
      <c r="T615" s="4">
        <v>0.19</v>
      </c>
      <c r="U615" s="4">
        <f t="shared" si="87"/>
        <v>0</v>
      </c>
      <c r="V615" s="4">
        <f t="shared" si="88"/>
        <v>0</v>
      </c>
      <c r="W615" s="4">
        <f t="shared" si="89"/>
        <v>0</v>
      </c>
    </row>
    <row r="616" spans="1:23" x14ac:dyDescent="0.3">
      <c r="A616" s="1">
        <f t="shared" si="83"/>
        <v>0</v>
      </c>
      <c r="B616" s="1" t="s">
        <v>13</v>
      </c>
      <c r="C616" s="1">
        <v>0.2</v>
      </c>
      <c r="D616" s="1">
        <v>3</v>
      </c>
      <c r="E616" s="1">
        <f t="shared" si="84"/>
        <v>154</v>
      </c>
      <c r="F616" s="1">
        <v>1</v>
      </c>
      <c r="G616" s="4">
        <f t="shared" si="85"/>
        <v>0</v>
      </c>
      <c r="H616" s="3">
        <f t="shared" si="86"/>
        <v>2.2389999999999999</v>
      </c>
      <c r="I616" s="4">
        <v>0.62699999999999989</v>
      </c>
      <c r="J616" s="4">
        <v>1.6120000000000001</v>
      </c>
      <c r="K616" s="4">
        <v>0</v>
      </c>
      <c r="L616" s="1">
        <v>25</v>
      </c>
      <c r="M616" s="1">
        <v>25</v>
      </c>
      <c r="N616" s="1">
        <v>25</v>
      </c>
      <c r="O616" s="1">
        <v>25</v>
      </c>
      <c r="P616" s="1">
        <v>25</v>
      </c>
      <c r="Q616" s="1">
        <v>25</v>
      </c>
      <c r="R616" s="4">
        <v>0.374</v>
      </c>
      <c r="S616" s="4">
        <v>2.8000000000000001E-2</v>
      </c>
      <c r="T616" s="4">
        <v>0.19800000000000001</v>
      </c>
      <c r="U616" s="4">
        <f t="shared" si="87"/>
        <v>0</v>
      </c>
      <c r="V616" s="4">
        <f t="shared" si="88"/>
        <v>0</v>
      </c>
      <c r="W616" s="4">
        <f t="shared" si="89"/>
        <v>0</v>
      </c>
    </row>
    <row r="617" spans="1:23" x14ac:dyDescent="0.3">
      <c r="A617" s="1">
        <f t="shared" si="83"/>
        <v>0</v>
      </c>
      <c r="B617" s="1" t="s">
        <v>13</v>
      </c>
      <c r="C617" s="1">
        <v>0.2</v>
      </c>
      <c r="D617" s="1">
        <v>4</v>
      </c>
      <c r="E617" s="1">
        <f t="shared" si="84"/>
        <v>154</v>
      </c>
      <c r="F617" s="1">
        <v>1</v>
      </c>
      <c r="G617" s="4">
        <f t="shared" si="85"/>
        <v>0</v>
      </c>
      <c r="H617" s="3">
        <f t="shared" si="86"/>
        <v>2.2890000000000001</v>
      </c>
      <c r="I617" s="4">
        <v>0.66200000000000003</v>
      </c>
      <c r="J617" s="4">
        <v>1.627</v>
      </c>
      <c r="K617" s="4">
        <v>0</v>
      </c>
      <c r="L617" s="1">
        <v>25</v>
      </c>
      <c r="M617" s="1">
        <v>25</v>
      </c>
      <c r="N617" s="1">
        <v>25</v>
      </c>
      <c r="O617" s="1">
        <v>25</v>
      </c>
      <c r="P617" s="1">
        <v>25</v>
      </c>
      <c r="Q617" s="1">
        <v>25</v>
      </c>
      <c r="R617" s="4">
        <v>0.41599999999999998</v>
      </c>
      <c r="S617" s="4">
        <v>2.8000000000000001E-2</v>
      </c>
      <c r="T617" s="4">
        <v>0.17499999999999999</v>
      </c>
      <c r="U617" s="4">
        <f t="shared" si="87"/>
        <v>0</v>
      </c>
      <c r="V617" s="4">
        <f t="shared" si="88"/>
        <v>0</v>
      </c>
      <c r="W617" s="4">
        <f t="shared" si="89"/>
        <v>0</v>
      </c>
    </row>
    <row r="618" spans="1:23" x14ac:dyDescent="0.3">
      <c r="A618" s="1">
        <f t="shared" si="83"/>
        <v>0</v>
      </c>
      <c r="B618" s="1" t="s">
        <v>13</v>
      </c>
      <c r="C618" s="1">
        <v>0.2</v>
      </c>
      <c r="D618" s="1">
        <v>1</v>
      </c>
      <c r="E618" s="1">
        <f t="shared" si="84"/>
        <v>155</v>
      </c>
      <c r="F618" s="1">
        <v>1</v>
      </c>
      <c r="G618" s="4">
        <f t="shared" si="85"/>
        <v>0</v>
      </c>
      <c r="H618" s="3">
        <f t="shared" si="86"/>
        <v>3.214</v>
      </c>
      <c r="I618" s="4">
        <v>0.46800000000000003</v>
      </c>
      <c r="J618" s="4">
        <v>2.746</v>
      </c>
      <c r="K618" s="4">
        <v>0</v>
      </c>
      <c r="L618" s="1">
        <v>23</v>
      </c>
      <c r="M618" s="1">
        <v>23</v>
      </c>
      <c r="N618" s="1">
        <v>23</v>
      </c>
      <c r="O618" s="1">
        <v>22</v>
      </c>
      <c r="P618" s="1">
        <v>23</v>
      </c>
      <c r="Q618" s="1">
        <v>22</v>
      </c>
      <c r="R618" s="4">
        <v>0.26700000000000002</v>
      </c>
      <c r="S618" s="4">
        <v>3.2000000000000001E-2</v>
      </c>
      <c r="T618" s="4">
        <v>0.216</v>
      </c>
      <c r="U618" s="4">
        <f t="shared" si="87"/>
        <v>4.3478260869565215</v>
      </c>
      <c r="V618" s="4">
        <f t="shared" si="88"/>
        <v>0</v>
      </c>
      <c r="W618" s="4">
        <f t="shared" si="89"/>
        <v>4.3478260869565215</v>
      </c>
    </row>
    <row r="619" spans="1:23" x14ac:dyDescent="0.3">
      <c r="A619" s="1">
        <f t="shared" si="83"/>
        <v>0</v>
      </c>
      <c r="B619" s="1" t="s">
        <v>13</v>
      </c>
      <c r="C619" s="1">
        <v>0.2</v>
      </c>
      <c r="D619" s="1">
        <v>2</v>
      </c>
      <c r="E619" s="1">
        <f t="shared" si="84"/>
        <v>155</v>
      </c>
      <c r="F619" s="1">
        <v>1</v>
      </c>
      <c r="G619" s="4">
        <f t="shared" si="85"/>
        <v>0</v>
      </c>
      <c r="H619" s="3">
        <f t="shared" si="86"/>
        <v>2.8119999999999998</v>
      </c>
      <c r="I619" s="4">
        <v>0.51300000000000001</v>
      </c>
      <c r="J619" s="4">
        <v>2.2989999999999999</v>
      </c>
      <c r="K619" s="4">
        <v>0</v>
      </c>
      <c r="L619" s="1">
        <v>23</v>
      </c>
      <c r="M619" s="1">
        <v>23</v>
      </c>
      <c r="N619" s="1">
        <v>23</v>
      </c>
      <c r="O619" s="1">
        <v>22</v>
      </c>
      <c r="P619" s="1">
        <v>23</v>
      </c>
      <c r="Q619" s="1">
        <v>22</v>
      </c>
      <c r="R619" s="4">
        <v>0.35099999999999998</v>
      </c>
      <c r="S619" s="4">
        <v>3.2000000000000001E-2</v>
      </c>
      <c r="T619" s="4">
        <v>0.20200000000000001</v>
      </c>
      <c r="U619" s="4">
        <f t="shared" si="87"/>
        <v>4.3478260869565215</v>
      </c>
      <c r="V619" s="4">
        <f t="shared" si="88"/>
        <v>0</v>
      </c>
      <c r="W619" s="4">
        <f t="shared" si="89"/>
        <v>4.3478260869565215</v>
      </c>
    </row>
    <row r="620" spans="1:23" x14ac:dyDescent="0.3">
      <c r="A620" s="1">
        <f t="shared" si="83"/>
        <v>0</v>
      </c>
      <c r="B620" s="1" t="s">
        <v>13</v>
      </c>
      <c r="C620" s="1">
        <v>0.2</v>
      </c>
      <c r="D620" s="1">
        <v>3</v>
      </c>
      <c r="E620" s="1">
        <f t="shared" si="84"/>
        <v>155</v>
      </c>
      <c r="F620" s="1">
        <v>1</v>
      </c>
      <c r="G620" s="4">
        <f t="shared" si="85"/>
        <v>0</v>
      </c>
      <c r="H620" s="3">
        <f t="shared" si="86"/>
        <v>3.3650000000000002</v>
      </c>
      <c r="I620" s="4">
        <v>0.55199999999999994</v>
      </c>
      <c r="J620" s="4">
        <v>2.8130000000000002</v>
      </c>
      <c r="K620" s="4">
        <v>0</v>
      </c>
      <c r="L620" s="1">
        <v>23</v>
      </c>
      <c r="M620" s="1">
        <v>23</v>
      </c>
      <c r="N620" s="1">
        <v>23</v>
      </c>
      <c r="O620" s="1">
        <v>22</v>
      </c>
      <c r="P620" s="1">
        <v>23</v>
      </c>
      <c r="Q620" s="1">
        <v>22</v>
      </c>
      <c r="R620" s="4">
        <v>0.38200000000000001</v>
      </c>
      <c r="S620" s="4">
        <v>3.2000000000000001E-2</v>
      </c>
      <c r="T620" s="4">
        <v>0.189</v>
      </c>
      <c r="U620" s="4">
        <f t="shared" si="87"/>
        <v>4.3478260869565215</v>
      </c>
      <c r="V620" s="4">
        <f t="shared" si="88"/>
        <v>0</v>
      </c>
      <c r="W620" s="4">
        <f t="shared" si="89"/>
        <v>4.3478260869565215</v>
      </c>
    </row>
    <row r="621" spans="1:23" x14ac:dyDescent="0.3">
      <c r="A621" s="1">
        <f t="shared" si="83"/>
        <v>0</v>
      </c>
      <c r="B621" s="1" t="s">
        <v>13</v>
      </c>
      <c r="C621" s="1">
        <v>0.2</v>
      </c>
      <c r="D621" s="1">
        <v>4</v>
      </c>
      <c r="E621" s="1">
        <f t="shared" si="84"/>
        <v>155</v>
      </c>
      <c r="F621" s="1">
        <v>1</v>
      </c>
      <c r="G621" s="4">
        <f t="shared" si="85"/>
        <v>0</v>
      </c>
      <c r="H621" s="3">
        <f t="shared" si="86"/>
        <v>3.004</v>
      </c>
      <c r="I621" s="4">
        <v>0.64</v>
      </c>
      <c r="J621" s="4">
        <v>2.3639999999999999</v>
      </c>
      <c r="K621" s="4">
        <v>0</v>
      </c>
      <c r="L621" s="1">
        <v>23</v>
      </c>
      <c r="M621" s="1">
        <v>23</v>
      </c>
      <c r="N621" s="1">
        <v>23</v>
      </c>
      <c r="O621" s="1">
        <v>22</v>
      </c>
      <c r="P621" s="1">
        <v>23</v>
      </c>
      <c r="Q621" s="1">
        <v>22</v>
      </c>
      <c r="R621" s="4">
        <v>0.39400000000000002</v>
      </c>
      <c r="S621" s="4">
        <v>3.2000000000000001E-2</v>
      </c>
      <c r="T621" s="4">
        <v>0.246</v>
      </c>
      <c r="U621" s="4">
        <f t="shared" si="87"/>
        <v>4.3478260869565215</v>
      </c>
      <c r="V621" s="4">
        <f t="shared" si="88"/>
        <v>0</v>
      </c>
      <c r="W621" s="4">
        <f t="shared" si="89"/>
        <v>4.3478260869565215</v>
      </c>
    </row>
    <row r="622" spans="1:23" x14ac:dyDescent="0.3">
      <c r="A622" s="1">
        <f t="shared" si="83"/>
        <v>0</v>
      </c>
      <c r="B622" s="1" t="s">
        <v>13</v>
      </c>
      <c r="C622" s="1">
        <v>0.2</v>
      </c>
      <c r="D622" s="1">
        <v>1</v>
      </c>
      <c r="E622" s="1">
        <f t="shared" si="84"/>
        <v>156</v>
      </c>
      <c r="F622" s="1">
        <v>1</v>
      </c>
      <c r="G622" s="4">
        <f t="shared" si="85"/>
        <v>0</v>
      </c>
      <c r="H622" s="3">
        <f t="shared" si="86"/>
        <v>2.1789999999999998</v>
      </c>
      <c r="I622" s="4">
        <v>0.44499999999999995</v>
      </c>
      <c r="J622" s="4">
        <v>1.734</v>
      </c>
      <c r="K622" s="4">
        <v>0</v>
      </c>
      <c r="L622" s="1">
        <v>23</v>
      </c>
      <c r="M622" s="1">
        <v>23</v>
      </c>
      <c r="N622" s="1">
        <v>23</v>
      </c>
      <c r="O622" s="1">
        <v>23</v>
      </c>
      <c r="P622" s="1">
        <v>23</v>
      </c>
      <c r="Q622" s="1">
        <v>23</v>
      </c>
      <c r="R622" s="4">
        <v>0.27200000000000002</v>
      </c>
      <c r="S622" s="4">
        <v>0.03</v>
      </c>
      <c r="T622" s="4">
        <v>0.189</v>
      </c>
      <c r="U622" s="4">
        <f t="shared" si="87"/>
        <v>0</v>
      </c>
      <c r="V622" s="4">
        <f t="shared" si="88"/>
        <v>0</v>
      </c>
      <c r="W622" s="4">
        <f t="shared" si="89"/>
        <v>0</v>
      </c>
    </row>
    <row r="623" spans="1:23" x14ac:dyDescent="0.3">
      <c r="A623" s="1">
        <f t="shared" si="83"/>
        <v>0</v>
      </c>
      <c r="B623" s="1" t="s">
        <v>13</v>
      </c>
      <c r="C623" s="1">
        <v>0.2</v>
      </c>
      <c r="D623" s="1">
        <v>2</v>
      </c>
      <c r="E623" s="1">
        <f t="shared" si="84"/>
        <v>156</v>
      </c>
      <c r="F623" s="1">
        <v>1</v>
      </c>
      <c r="G623" s="4">
        <f t="shared" si="85"/>
        <v>0</v>
      </c>
      <c r="H623" s="3">
        <f t="shared" si="86"/>
        <v>2.1719999999999997</v>
      </c>
      <c r="I623" s="4">
        <v>0.53</v>
      </c>
      <c r="J623" s="4">
        <v>1.6419999999999999</v>
      </c>
      <c r="K623" s="4">
        <v>0</v>
      </c>
      <c r="L623" s="1">
        <v>23</v>
      </c>
      <c r="M623" s="1">
        <v>23</v>
      </c>
      <c r="N623" s="1">
        <v>23</v>
      </c>
      <c r="O623" s="1">
        <v>23</v>
      </c>
      <c r="P623" s="1">
        <v>23</v>
      </c>
      <c r="Q623" s="1">
        <v>23</v>
      </c>
      <c r="R623" s="4">
        <v>0.35299999999999998</v>
      </c>
      <c r="S623" s="4">
        <v>0.03</v>
      </c>
      <c r="T623" s="4">
        <v>0.182</v>
      </c>
      <c r="U623" s="4">
        <f t="shared" si="87"/>
        <v>0</v>
      </c>
      <c r="V623" s="4">
        <f t="shared" si="88"/>
        <v>0</v>
      </c>
      <c r="W623" s="4">
        <f t="shared" si="89"/>
        <v>0</v>
      </c>
    </row>
    <row r="624" spans="1:23" x14ac:dyDescent="0.3">
      <c r="A624" s="1">
        <f t="shared" si="83"/>
        <v>0</v>
      </c>
      <c r="B624" s="1" t="s">
        <v>13</v>
      </c>
      <c r="C624" s="1">
        <v>0.2</v>
      </c>
      <c r="D624" s="1">
        <v>3</v>
      </c>
      <c r="E624" s="1">
        <f t="shared" si="84"/>
        <v>156</v>
      </c>
      <c r="F624" s="1">
        <v>1</v>
      </c>
      <c r="G624" s="4">
        <f t="shared" si="85"/>
        <v>0</v>
      </c>
      <c r="H624" s="3">
        <f t="shared" si="86"/>
        <v>2.4169999999999998</v>
      </c>
      <c r="I624" s="4">
        <v>0.61599999999999999</v>
      </c>
      <c r="J624" s="4">
        <v>1.8009999999999999</v>
      </c>
      <c r="K624" s="4">
        <v>0</v>
      </c>
      <c r="L624" s="1">
        <v>23</v>
      </c>
      <c r="M624" s="1">
        <v>23</v>
      </c>
      <c r="N624" s="1">
        <v>23</v>
      </c>
      <c r="O624" s="1">
        <v>23</v>
      </c>
      <c r="P624" s="1">
        <v>23</v>
      </c>
      <c r="Q624" s="1">
        <v>23</v>
      </c>
      <c r="R624" s="4">
        <v>0.44400000000000001</v>
      </c>
      <c r="S624" s="4">
        <v>0.03</v>
      </c>
      <c r="T624" s="4">
        <v>0.20599999999999999</v>
      </c>
      <c r="U624" s="4">
        <f t="shared" si="87"/>
        <v>0</v>
      </c>
      <c r="V624" s="4">
        <f t="shared" si="88"/>
        <v>0</v>
      </c>
      <c r="W624" s="4">
        <f t="shared" si="89"/>
        <v>0</v>
      </c>
    </row>
    <row r="625" spans="1:23" x14ac:dyDescent="0.3">
      <c r="A625" s="1">
        <f t="shared" si="83"/>
        <v>0</v>
      </c>
      <c r="B625" s="1" t="s">
        <v>13</v>
      </c>
      <c r="C625" s="1">
        <v>0.2</v>
      </c>
      <c r="D625" s="1">
        <v>4</v>
      </c>
      <c r="E625" s="1">
        <f t="shared" si="84"/>
        <v>156</v>
      </c>
      <c r="F625" s="1">
        <v>1</v>
      </c>
      <c r="G625" s="4">
        <f t="shared" si="85"/>
        <v>0</v>
      </c>
      <c r="H625" s="3">
        <f t="shared" si="86"/>
        <v>2.415</v>
      </c>
      <c r="I625" s="4">
        <v>0.62599999999999989</v>
      </c>
      <c r="J625" s="4">
        <v>1.7889999999999999</v>
      </c>
      <c r="K625" s="4">
        <v>0</v>
      </c>
      <c r="L625" s="1">
        <v>23</v>
      </c>
      <c r="M625" s="1">
        <v>23</v>
      </c>
      <c r="N625" s="1">
        <v>23</v>
      </c>
      <c r="O625" s="1">
        <v>23</v>
      </c>
      <c r="P625" s="1">
        <v>23</v>
      </c>
      <c r="Q625" s="1">
        <v>23</v>
      </c>
      <c r="R625" s="4">
        <v>0.48099999999999998</v>
      </c>
      <c r="S625" s="4">
        <v>0.03</v>
      </c>
      <c r="T625" s="4">
        <v>0.191</v>
      </c>
      <c r="U625" s="4">
        <f t="shared" si="87"/>
        <v>0</v>
      </c>
      <c r="V625" s="4">
        <f t="shared" si="88"/>
        <v>0</v>
      </c>
      <c r="W625" s="4">
        <f t="shared" si="89"/>
        <v>0</v>
      </c>
    </row>
    <row r="626" spans="1:23" x14ac:dyDescent="0.3">
      <c r="A626" s="1">
        <f t="shared" si="83"/>
        <v>0</v>
      </c>
      <c r="B626" s="1" t="s">
        <v>13</v>
      </c>
      <c r="C626" s="1">
        <v>0.2</v>
      </c>
      <c r="D626" s="1">
        <v>1</v>
      </c>
      <c r="E626" s="1">
        <f t="shared" si="84"/>
        <v>157</v>
      </c>
      <c r="F626" s="1">
        <v>1</v>
      </c>
      <c r="G626" s="4">
        <f t="shared" si="85"/>
        <v>0</v>
      </c>
      <c r="H626" s="3">
        <f t="shared" si="86"/>
        <v>2.198</v>
      </c>
      <c r="I626" s="4">
        <v>0.51</v>
      </c>
      <c r="J626" s="4">
        <v>1.6879999999999999</v>
      </c>
      <c r="K626" s="4">
        <v>0</v>
      </c>
      <c r="L626" s="1">
        <v>26</v>
      </c>
      <c r="M626" s="1">
        <v>26</v>
      </c>
      <c r="N626" s="1">
        <v>26</v>
      </c>
      <c r="O626" s="1">
        <v>26</v>
      </c>
      <c r="P626" s="1">
        <v>26</v>
      </c>
      <c r="Q626" s="1">
        <v>26</v>
      </c>
      <c r="R626" s="4">
        <v>0.379</v>
      </c>
      <c r="S626" s="4">
        <v>3.4000000000000002E-2</v>
      </c>
      <c r="T626" s="4">
        <v>0.16400000000000001</v>
      </c>
      <c r="U626" s="4">
        <f t="shared" si="87"/>
        <v>0</v>
      </c>
      <c r="V626" s="4">
        <f t="shared" si="88"/>
        <v>0</v>
      </c>
      <c r="W626" s="4">
        <f t="shared" si="89"/>
        <v>0</v>
      </c>
    </row>
    <row r="627" spans="1:23" x14ac:dyDescent="0.3">
      <c r="A627" s="1">
        <f t="shared" si="83"/>
        <v>0</v>
      </c>
      <c r="B627" s="1" t="s">
        <v>13</v>
      </c>
      <c r="C627" s="1">
        <v>0.2</v>
      </c>
      <c r="D627" s="1">
        <v>2</v>
      </c>
      <c r="E627" s="1">
        <f t="shared" si="84"/>
        <v>157</v>
      </c>
      <c r="F627" s="1">
        <v>1</v>
      </c>
      <c r="G627" s="4">
        <f t="shared" si="85"/>
        <v>0</v>
      </c>
      <c r="H627" s="3">
        <f t="shared" si="86"/>
        <v>2.7559999999999998</v>
      </c>
      <c r="I627" s="4">
        <v>0.56199999999999994</v>
      </c>
      <c r="J627" s="4">
        <v>2.194</v>
      </c>
      <c r="K627" s="4">
        <v>0</v>
      </c>
      <c r="L627" s="1">
        <v>26</v>
      </c>
      <c r="M627" s="1">
        <v>26</v>
      </c>
      <c r="N627" s="1">
        <v>26</v>
      </c>
      <c r="O627" s="1">
        <v>26</v>
      </c>
      <c r="P627" s="1">
        <v>26</v>
      </c>
      <c r="Q627" s="1">
        <v>26</v>
      </c>
      <c r="R627" s="4">
        <v>0.38400000000000001</v>
      </c>
      <c r="S627" s="4">
        <v>3.4000000000000002E-2</v>
      </c>
      <c r="T627" s="4">
        <v>0.14299999999999999</v>
      </c>
      <c r="U627" s="4">
        <f t="shared" si="87"/>
        <v>0</v>
      </c>
      <c r="V627" s="4">
        <f t="shared" si="88"/>
        <v>0</v>
      </c>
      <c r="W627" s="4">
        <f t="shared" si="89"/>
        <v>0</v>
      </c>
    </row>
    <row r="628" spans="1:23" x14ac:dyDescent="0.3">
      <c r="A628" s="1">
        <f t="shared" si="83"/>
        <v>0</v>
      </c>
      <c r="B628" s="1" t="s">
        <v>13</v>
      </c>
      <c r="C628" s="1">
        <v>0.2</v>
      </c>
      <c r="D628" s="1">
        <v>3</v>
      </c>
      <c r="E628" s="1">
        <f t="shared" si="84"/>
        <v>157</v>
      </c>
      <c r="F628" s="1">
        <v>1</v>
      </c>
      <c r="G628" s="4">
        <f t="shared" si="85"/>
        <v>0</v>
      </c>
      <c r="H628" s="3">
        <f t="shared" si="86"/>
        <v>2.2730000000000001</v>
      </c>
      <c r="I628" s="4">
        <v>0.63200000000000001</v>
      </c>
      <c r="J628" s="4">
        <v>1.641</v>
      </c>
      <c r="K628" s="4">
        <v>0</v>
      </c>
      <c r="L628" s="1">
        <v>26</v>
      </c>
      <c r="M628" s="1">
        <v>26</v>
      </c>
      <c r="N628" s="1">
        <v>26</v>
      </c>
      <c r="O628" s="1">
        <v>26</v>
      </c>
      <c r="P628" s="1">
        <v>26</v>
      </c>
      <c r="Q628" s="1">
        <v>26</v>
      </c>
      <c r="R628" s="4">
        <v>0.437</v>
      </c>
      <c r="S628" s="4">
        <v>3.4000000000000002E-2</v>
      </c>
      <c r="T628" s="4">
        <v>0.159</v>
      </c>
      <c r="U628" s="4">
        <f t="shared" si="87"/>
        <v>0</v>
      </c>
      <c r="V628" s="4">
        <f t="shared" si="88"/>
        <v>0</v>
      </c>
      <c r="W628" s="4">
        <f t="shared" si="89"/>
        <v>0</v>
      </c>
    </row>
    <row r="629" spans="1:23" x14ac:dyDescent="0.3">
      <c r="A629" s="1">
        <f t="shared" si="83"/>
        <v>0</v>
      </c>
      <c r="B629" s="1" t="s">
        <v>13</v>
      </c>
      <c r="C629" s="1">
        <v>0.2</v>
      </c>
      <c r="D629" s="1">
        <v>4</v>
      </c>
      <c r="E629" s="1">
        <f t="shared" si="84"/>
        <v>157</v>
      </c>
      <c r="F629" s="1">
        <v>1</v>
      </c>
      <c r="G629" s="4">
        <f t="shared" si="85"/>
        <v>0</v>
      </c>
      <c r="H629" s="3">
        <f t="shared" si="86"/>
        <v>2.2679999999999998</v>
      </c>
      <c r="I629" s="4">
        <v>0.66700000000000004</v>
      </c>
      <c r="J629" s="4">
        <v>1.601</v>
      </c>
      <c r="K629" s="4">
        <v>0</v>
      </c>
      <c r="L629" s="1">
        <v>26</v>
      </c>
      <c r="M629" s="1">
        <v>26</v>
      </c>
      <c r="N629" s="1">
        <v>26</v>
      </c>
      <c r="O629" s="1">
        <v>26</v>
      </c>
      <c r="P629" s="1">
        <v>26</v>
      </c>
      <c r="Q629" s="1">
        <v>26</v>
      </c>
      <c r="R629" s="4">
        <v>0.58399999999999996</v>
      </c>
      <c r="S629" s="4">
        <v>3.4000000000000002E-2</v>
      </c>
      <c r="T629" s="4">
        <v>0.14599999999999999</v>
      </c>
      <c r="U629" s="4">
        <f t="shared" si="87"/>
        <v>0</v>
      </c>
      <c r="V629" s="4">
        <f t="shared" si="88"/>
        <v>0</v>
      </c>
      <c r="W629" s="4">
        <f t="shared" si="89"/>
        <v>0</v>
      </c>
    </row>
    <row r="630" spans="1:23" x14ac:dyDescent="0.3">
      <c r="A630" s="1">
        <f t="shared" si="83"/>
        <v>0</v>
      </c>
      <c r="B630" s="1" t="s">
        <v>13</v>
      </c>
      <c r="C630" s="1">
        <v>0.2</v>
      </c>
      <c r="D630" s="1">
        <v>1</v>
      </c>
      <c r="E630" s="1">
        <f t="shared" si="84"/>
        <v>158</v>
      </c>
      <c r="F630" s="1">
        <v>1</v>
      </c>
      <c r="G630" s="4">
        <f t="shared" si="85"/>
        <v>0</v>
      </c>
      <c r="H630" s="3">
        <f t="shared" si="86"/>
        <v>2.17</v>
      </c>
      <c r="I630" s="4">
        <v>0.82100000000000006</v>
      </c>
      <c r="J630" s="4">
        <v>1.349</v>
      </c>
      <c r="K630" s="4">
        <v>0</v>
      </c>
      <c r="L630" s="1">
        <v>23</v>
      </c>
      <c r="M630" s="1">
        <v>23</v>
      </c>
      <c r="N630" s="1">
        <v>23</v>
      </c>
      <c r="O630" s="1">
        <v>23</v>
      </c>
      <c r="P630" s="1">
        <v>23</v>
      </c>
      <c r="Q630" s="1">
        <v>23</v>
      </c>
      <c r="R630" s="4">
        <v>0.29899999999999999</v>
      </c>
      <c r="S630" s="4">
        <v>0.03</v>
      </c>
      <c r="T630" s="4">
        <v>0.54300000000000004</v>
      </c>
      <c r="U630" s="4">
        <f t="shared" si="87"/>
        <v>0</v>
      </c>
      <c r="V630" s="4">
        <f t="shared" si="88"/>
        <v>0</v>
      </c>
      <c r="W630" s="4">
        <f t="shared" si="89"/>
        <v>0</v>
      </c>
    </row>
    <row r="631" spans="1:23" x14ac:dyDescent="0.3">
      <c r="A631" s="1">
        <f t="shared" si="83"/>
        <v>0</v>
      </c>
      <c r="B631" s="1" t="s">
        <v>13</v>
      </c>
      <c r="C631" s="1">
        <v>0.2</v>
      </c>
      <c r="D631" s="1">
        <v>2</v>
      </c>
      <c r="E631" s="1">
        <f t="shared" si="84"/>
        <v>158</v>
      </c>
      <c r="F631" s="1">
        <v>1</v>
      </c>
      <c r="G631" s="4">
        <f t="shared" si="85"/>
        <v>0</v>
      </c>
      <c r="H631" s="3">
        <f t="shared" si="86"/>
        <v>1.8329999999999997</v>
      </c>
      <c r="I631" s="4">
        <v>0.55199999999999994</v>
      </c>
      <c r="J631" s="4">
        <v>1.2809999999999999</v>
      </c>
      <c r="K631" s="4">
        <v>0</v>
      </c>
      <c r="L631" s="1">
        <v>23</v>
      </c>
      <c r="M631" s="1">
        <v>23</v>
      </c>
      <c r="N631" s="1">
        <v>23</v>
      </c>
      <c r="O631" s="1">
        <v>23</v>
      </c>
      <c r="P631" s="1">
        <v>23</v>
      </c>
      <c r="Q631" s="1">
        <v>23</v>
      </c>
      <c r="R631" s="4">
        <v>0.374</v>
      </c>
      <c r="S631" s="4">
        <v>0.03</v>
      </c>
      <c r="T631" s="4">
        <v>0.22600000000000001</v>
      </c>
      <c r="U631" s="4">
        <f t="shared" si="87"/>
        <v>0</v>
      </c>
      <c r="V631" s="4">
        <f t="shared" si="88"/>
        <v>0</v>
      </c>
      <c r="W631" s="4">
        <f t="shared" si="89"/>
        <v>0</v>
      </c>
    </row>
    <row r="632" spans="1:23" x14ac:dyDescent="0.3">
      <c r="A632" s="1">
        <f t="shared" si="83"/>
        <v>0</v>
      </c>
      <c r="B632" s="1" t="s">
        <v>13</v>
      </c>
      <c r="C632" s="1">
        <v>0.2</v>
      </c>
      <c r="D632" s="1">
        <v>3</v>
      </c>
      <c r="E632" s="1">
        <f t="shared" si="84"/>
        <v>158</v>
      </c>
      <c r="F632" s="1">
        <v>1</v>
      </c>
      <c r="G632" s="4">
        <f t="shared" si="85"/>
        <v>0</v>
      </c>
      <c r="H632" s="3">
        <f t="shared" si="86"/>
        <v>1.996</v>
      </c>
      <c r="I632" s="4">
        <v>0.55399999999999994</v>
      </c>
      <c r="J632" s="4">
        <v>1.4419999999999999</v>
      </c>
      <c r="K632" s="4">
        <v>0</v>
      </c>
      <c r="L632" s="1">
        <v>23</v>
      </c>
      <c r="M632" s="1">
        <v>23</v>
      </c>
      <c r="N632" s="1">
        <v>23</v>
      </c>
      <c r="O632" s="1">
        <v>23</v>
      </c>
      <c r="P632" s="1">
        <v>23</v>
      </c>
      <c r="Q632" s="1">
        <v>23</v>
      </c>
      <c r="R632" s="4">
        <v>0.38100000000000001</v>
      </c>
      <c r="S632" s="4">
        <v>0.03</v>
      </c>
      <c r="T632" s="4">
        <v>0.19700000000000001</v>
      </c>
      <c r="U632" s="4">
        <f t="shared" si="87"/>
        <v>0</v>
      </c>
      <c r="V632" s="4">
        <f t="shared" si="88"/>
        <v>0</v>
      </c>
      <c r="W632" s="4">
        <f t="shared" si="89"/>
        <v>0</v>
      </c>
    </row>
    <row r="633" spans="1:23" x14ac:dyDescent="0.3">
      <c r="A633" s="1">
        <f t="shared" si="83"/>
        <v>0</v>
      </c>
      <c r="B633" s="1" t="s">
        <v>13</v>
      </c>
      <c r="C633" s="1">
        <v>0.2</v>
      </c>
      <c r="D633" s="1">
        <v>4</v>
      </c>
      <c r="E633" s="1">
        <f t="shared" si="84"/>
        <v>158</v>
      </c>
      <c r="F633" s="1">
        <v>1</v>
      </c>
      <c r="G633" s="4">
        <f t="shared" si="85"/>
        <v>0</v>
      </c>
      <c r="H633" s="3">
        <f t="shared" si="86"/>
        <v>1.92</v>
      </c>
      <c r="I633" s="4">
        <v>0.65699999999999992</v>
      </c>
      <c r="J633" s="4">
        <v>1.2629999999999999</v>
      </c>
      <c r="K633" s="4">
        <v>0</v>
      </c>
      <c r="L633" s="1">
        <v>23</v>
      </c>
      <c r="M633" s="1">
        <v>23</v>
      </c>
      <c r="N633" s="1">
        <v>23</v>
      </c>
      <c r="O633" s="1">
        <v>23</v>
      </c>
      <c r="P633" s="1">
        <v>23</v>
      </c>
      <c r="Q633" s="1">
        <v>23</v>
      </c>
      <c r="R633" s="4">
        <v>0.40500000000000003</v>
      </c>
      <c r="S633" s="4">
        <v>0.03</v>
      </c>
      <c r="T633" s="4">
        <v>0.217</v>
      </c>
      <c r="U633" s="4">
        <f t="shared" si="87"/>
        <v>0</v>
      </c>
      <c r="V633" s="4">
        <f t="shared" si="88"/>
        <v>0</v>
      </c>
      <c r="W633" s="4">
        <f t="shared" si="89"/>
        <v>0</v>
      </c>
    </row>
    <row r="634" spans="1:23" x14ac:dyDescent="0.3">
      <c r="A634" s="1">
        <f t="shared" si="83"/>
        <v>0</v>
      </c>
      <c r="B634" s="1" t="s">
        <v>13</v>
      </c>
      <c r="C634" s="1">
        <v>0.2</v>
      </c>
      <c r="D634" s="1">
        <v>1</v>
      </c>
      <c r="E634" s="1">
        <f t="shared" si="84"/>
        <v>159</v>
      </c>
      <c r="F634" s="1">
        <v>1</v>
      </c>
      <c r="G634" s="4">
        <f t="shared" si="85"/>
        <v>0</v>
      </c>
      <c r="H634" s="3">
        <f t="shared" si="86"/>
        <v>2.7050000000000001</v>
      </c>
      <c r="I634" s="4">
        <v>0.48699999999999999</v>
      </c>
      <c r="J634" s="4">
        <v>2.218</v>
      </c>
      <c r="K634" s="4">
        <v>0</v>
      </c>
      <c r="L634" s="1">
        <v>19</v>
      </c>
      <c r="M634" s="1">
        <v>19</v>
      </c>
      <c r="N634" s="1">
        <v>19</v>
      </c>
      <c r="O634" s="1">
        <v>19</v>
      </c>
      <c r="P634" s="1">
        <v>19</v>
      </c>
      <c r="Q634" s="1">
        <v>19</v>
      </c>
      <c r="R634" s="4">
        <v>0.20499999999999999</v>
      </c>
      <c r="S634" s="4">
        <v>3.4000000000000002E-2</v>
      </c>
      <c r="T634" s="4">
        <v>0.29699999999999999</v>
      </c>
      <c r="U634" s="4">
        <f t="shared" si="87"/>
        <v>0</v>
      </c>
      <c r="V634" s="4">
        <f t="shared" si="88"/>
        <v>0</v>
      </c>
      <c r="W634" s="4">
        <f t="shared" si="89"/>
        <v>0</v>
      </c>
    </row>
    <row r="635" spans="1:23" x14ac:dyDescent="0.3">
      <c r="A635" s="1">
        <f t="shared" si="83"/>
        <v>0</v>
      </c>
      <c r="B635" s="1" t="s">
        <v>13</v>
      </c>
      <c r="C635" s="1">
        <v>0.2</v>
      </c>
      <c r="D635" s="1">
        <v>2</v>
      </c>
      <c r="E635" s="1">
        <f t="shared" si="84"/>
        <v>159</v>
      </c>
      <c r="F635" s="1">
        <v>1</v>
      </c>
      <c r="G635" s="4">
        <f t="shared" si="85"/>
        <v>0</v>
      </c>
      <c r="H635" s="3">
        <f t="shared" si="86"/>
        <v>2.6859999999999999</v>
      </c>
      <c r="I635" s="4">
        <v>0.56200000000000006</v>
      </c>
      <c r="J635" s="4">
        <v>2.1240000000000001</v>
      </c>
      <c r="K635" s="4">
        <v>0</v>
      </c>
      <c r="L635" s="1">
        <v>19</v>
      </c>
      <c r="M635" s="1">
        <v>19</v>
      </c>
      <c r="N635" s="1">
        <v>19</v>
      </c>
      <c r="O635" s="1">
        <v>19</v>
      </c>
      <c r="P635" s="1">
        <v>19</v>
      </c>
      <c r="Q635" s="1">
        <v>19</v>
      </c>
      <c r="R635" s="4">
        <v>0.17299999999999999</v>
      </c>
      <c r="S635" s="4">
        <v>3.4000000000000002E-2</v>
      </c>
      <c r="T635" s="4">
        <v>0.34</v>
      </c>
      <c r="U635" s="4">
        <f t="shared" si="87"/>
        <v>0</v>
      </c>
      <c r="V635" s="4">
        <f t="shared" si="88"/>
        <v>0</v>
      </c>
      <c r="W635" s="4">
        <f t="shared" si="89"/>
        <v>0</v>
      </c>
    </row>
    <row r="636" spans="1:23" x14ac:dyDescent="0.3">
      <c r="A636" s="1">
        <f t="shared" si="83"/>
        <v>0</v>
      </c>
      <c r="B636" s="1" t="s">
        <v>13</v>
      </c>
      <c r="C636" s="1">
        <v>0.2</v>
      </c>
      <c r="D636" s="1">
        <v>3</v>
      </c>
      <c r="E636" s="1">
        <f t="shared" si="84"/>
        <v>159</v>
      </c>
      <c r="F636" s="1">
        <v>1</v>
      </c>
      <c r="G636" s="4">
        <f t="shared" si="85"/>
        <v>0</v>
      </c>
      <c r="H636" s="3">
        <f t="shared" si="86"/>
        <v>2.7850000000000001</v>
      </c>
      <c r="I636" s="4">
        <v>0.54099999999999993</v>
      </c>
      <c r="J636" s="4">
        <v>2.2440000000000002</v>
      </c>
      <c r="K636" s="4">
        <v>0</v>
      </c>
      <c r="L636" s="1">
        <v>19</v>
      </c>
      <c r="M636" s="1">
        <v>19</v>
      </c>
      <c r="N636" s="1">
        <v>19</v>
      </c>
      <c r="O636" s="1">
        <v>19</v>
      </c>
      <c r="P636" s="1">
        <v>19</v>
      </c>
      <c r="Q636" s="1">
        <v>19</v>
      </c>
      <c r="R636" s="4">
        <v>0.29199999999999998</v>
      </c>
      <c r="S636" s="4">
        <v>3.4000000000000002E-2</v>
      </c>
      <c r="T636" s="4">
        <v>0.26400000000000001</v>
      </c>
      <c r="U636" s="4">
        <f t="shared" si="87"/>
        <v>0</v>
      </c>
      <c r="V636" s="4">
        <f t="shared" si="88"/>
        <v>0</v>
      </c>
      <c r="W636" s="4">
        <f t="shared" si="89"/>
        <v>0</v>
      </c>
    </row>
    <row r="637" spans="1:23" x14ac:dyDescent="0.3">
      <c r="A637" s="1">
        <f t="shared" si="83"/>
        <v>0</v>
      </c>
      <c r="B637" s="1" t="s">
        <v>13</v>
      </c>
      <c r="C637" s="1">
        <v>0.2</v>
      </c>
      <c r="D637" s="1">
        <v>4</v>
      </c>
      <c r="E637" s="1">
        <f t="shared" si="84"/>
        <v>159</v>
      </c>
      <c r="F637" s="1">
        <v>1</v>
      </c>
      <c r="G637" s="4">
        <f t="shared" si="85"/>
        <v>0</v>
      </c>
      <c r="H637" s="3">
        <f t="shared" si="86"/>
        <v>2.6790000000000003</v>
      </c>
      <c r="I637" s="4">
        <v>0.68300000000000005</v>
      </c>
      <c r="J637" s="4">
        <v>1.996</v>
      </c>
      <c r="K637" s="4">
        <v>0</v>
      </c>
      <c r="L637" s="1">
        <v>19</v>
      </c>
      <c r="M637" s="1">
        <v>19</v>
      </c>
      <c r="N637" s="1">
        <v>19</v>
      </c>
      <c r="O637" s="1">
        <v>19</v>
      </c>
      <c r="P637" s="1">
        <v>19</v>
      </c>
      <c r="Q637" s="1">
        <v>19</v>
      </c>
      <c r="R637" s="4">
        <v>0.312</v>
      </c>
      <c r="S637" s="4">
        <v>3.4000000000000002E-2</v>
      </c>
      <c r="T637" s="4">
        <v>0.4</v>
      </c>
      <c r="U637" s="4">
        <f t="shared" si="87"/>
        <v>0</v>
      </c>
      <c r="V637" s="4">
        <f t="shared" si="88"/>
        <v>0</v>
      </c>
      <c r="W637" s="4">
        <f t="shared" si="89"/>
        <v>0</v>
      </c>
    </row>
    <row r="638" spans="1:23" x14ac:dyDescent="0.3">
      <c r="A638" s="1">
        <f t="shared" si="83"/>
        <v>0</v>
      </c>
      <c r="B638" s="1" t="s">
        <v>13</v>
      </c>
      <c r="C638" s="1">
        <v>0.2</v>
      </c>
      <c r="D638" s="1">
        <v>1</v>
      </c>
      <c r="E638" s="1">
        <f t="shared" si="84"/>
        <v>160</v>
      </c>
      <c r="F638" s="1">
        <v>1</v>
      </c>
      <c r="G638" s="4">
        <f t="shared" si="85"/>
        <v>0</v>
      </c>
      <c r="H638" s="3">
        <f t="shared" si="86"/>
        <v>3.1549999999999998</v>
      </c>
      <c r="I638" s="4">
        <v>0.46500000000000002</v>
      </c>
      <c r="J638" s="4">
        <v>2.69</v>
      </c>
      <c r="K638" s="4">
        <v>0</v>
      </c>
      <c r="L638" s="1">
        <v>22</v>
      </c>
      <c r="M638" s="1">
        <v>22</v>
      </c>
      <c r="N638" s="1">
        <v>22</v>
      </c>
      <c r="O638" s="1">
        <v>22</v>
      </c>
      <c r="P638" s="1">
        <v>22</v>
      </c>
      <c r="Q638" s="1">
        <v>22</v>
      </c>
      <c r="R638" s="4">
        <v>0.247</v>
      </c>
      <c r="S638" s="4">
        <v>4.7E-2</v>
      </c>
      <c r="T638" s="4">
        <v>0.224</v>
      </c>
      <c r="U638" s="4">
        <f t="shared" si="87"/>
        <v>0</v>
      </c>
      <c r="V638" s="4">
        <f t="shared" si="88"/>
        <v>0</v>
      </c>
      <c r="W638" s="4">
        <f t="shared" si="89"/>
        <v>0</v>
      </c>
    </row>
    <row r="639" spans="1:23" x14ac:dyDescent="0.3">
      <c r="A639" s="1">
        <f t="shared" si="83"/>
        <v>0</v>
      </c>
      <c r="B639" s="1" t="s">
        <v>13</v>
      </c>
      <c r="C639" s="1">
        <v>0.2</v>
      </c>
      <c r="D639" s="1">
        <v>2</v>
      </c>
      <c r="E639" s="1">
        <f t="shared" si="84"/>
        <v>160</v>
      </c>
      <c r="F639" s="1">
        <v>1</v>
      </c>
      <c r="G639" s="4">
        <f t="shared" si="85"/>
        <v>0</v>
      </c>
      <c r="H639" s="3">
        <f t="shared" si="86"/>
        <v>3.2279999999999998</v>
      </c>
      <c r="I639" s="4">
        <v>0.53300000000000003</v>
      </c>
      <c r="J639" s="4">
        <v>2.6949999999999998</v>
      </c>
      <c r="K639" s="4">
        <v>0</v>
      </c>
      <c r="L639" s="1">
        <v>22</v>
      </c>
      <c r="M639" s="1">
        <v>22</v>
      </c>
      <c r="N639" s="1">
        <v>22</v>
      </c>
      <c r="O639" s="1">
        <v>22</v>
      </c>
      <c r="P639" s="1">
        <v>22</v>
      </c>
      <c r="Q639" s="1">
        <v>22</v>
      </c>
      <c r="R639" s="4">
        <v>0.34599999999999997</v>
      </c>
      <c r="S639" s="4">
        <v>4.7E-2</v>
      </c>
      <c r="T639" s="4">
        <v>0.20100000000000001</v>
      </c>
      <c r="U639" s="4">
        <f t="shared" si="87"/>
        <v>0</v>
      </c>
      <c r="V639" s="4">
        <f t="shared" si="88"/>
        <v>0</v>
      </c>
      <c r="W639" s="4">
        <f t="shared" si="89"/>
        <v>0</v>
      </c>
    </row>
    <row r="640" spans="1:23" x14ac:dyDescent="0.3">
      <c r="A640" s="1">
        <f t="shared" si="83"/>
        <v>0</v>
      </c>
      <c r="B640" s="1" t="s">
        <v>13</v>
      </c>
      <c r="C640" s="1">
        <v>0.2</v>
      </c>
      <c r="D640" s="1">
        <v>3</v>
      </c>
      <c r="E640" s="1">
        <f t="shared" si="84"/>
        <v>160</v>
      </c>
      <c r="F640" s="1">
        <v>1</v>
      </c>
      <c r="G640" s="4">
        <f t="shared" si="85"/>
        <v>0</v>
      </c>
      <c r="H640" s="3">
        <f t="shared" si="86"/>
        <v>2.867</v>
      </c>
      <c r="I640" s="4">
        <v>0.54999999999999993</v>
      </c>
      <c r="J640" s="4">
        <v>2.3170000000000002</v>
      </c>
      <c r="K640" s="4">
        <v>0</v>
      </c>
      <c r="L640" s="1">
        <v>22</v>
      </c>
      <c r="M640" s="1">
        <v>22</v>
      </c>
      <c r="N640" s="1">
        <v>22</v>
      </c>
      <c r="O640" s="1">
        <v>22</v>
      </c>
      <c r="P640" s="1">
        <v>22</v>
      </c>
      <c r="Q640" s="1">
        <v>22</v>
      </c>
      <c r="R640" s="4">
        <v>0.36099999999999999</v>
      </c>
      <c r="S640" s="4">
        <v>4.7E-2</v>
      </c>
      <c r="T640" s="4">
        <v>0.21299999999999999</v>
      </c>
      <c r="U640" s="4">
        <f t="shared" si="87"/>
        <v>0</v>
      </c>
      <c r="V640" s="4">
        <f t="shared" si="88"/>
        <v>0</v>
      </c>
      <c r="W640" s="4">
        <f t="shared" si="89"/>
        <v>0</v>
      </c>
    </row>
    <row r="641" spans="1:23" x14ac:dyDescent="0.3">
      <c r="A641" s="1">
        <f t="shared" si="83"/>
        <v>0</v>
      </c>
      <c r="B641" s="1" t="s">
        <v>13</v>
      </c>
      <c r="C641" s="1">
        <v>0.2</v>
      </c>
      <c r="D641" s="1">
        <v>4</v>
      </c>
      <c r="E641" s="1">
        <f t="shared" si="84"/>
        <v>160</v>
      </c>
      <c r="F641" s="1">
        <v>1</v>
      </c>
      <c r="G641" s="4">
        <f t="shared" si="85"/>
        <v>0</v>
      </c>
      <c r="H641" s="3">
        <f t="shared" si="86"/>
        <v>2.9740000000000002</v>
      </c>
      <c r="I641" s="4">
        <v>0.59599999999999997</v>
      </c>
      <c r="J641" s="4">
        <v>2.3780000000000001</v>
      </c>
      <c r="K641" s="4">
        <v>0</v>
      </c>
      <c r="L641" s="1">
        <v>22</v>
      </c>
      <c r="M641" s="1">
        <v>22</v>
      </c>
      <c r="N641" s="1">
        <v>22</v>
      </c>
      <c r="O641" s="1">
        <v>22</v>
      </c>
      <c r="P641" s="1">
        <v>22</v>
      </c>
      <c r="Q641" s="1">
        <v>22</v>
      </c>
      <c r="R641" s="4">
        <v>0.38</v>
      </c>
      <c r="S641" s="4">
        <v>4.7E-2</v>
      </c>
      <c r="T641" s="4">
        <v>0.215</v>
      </c>
      <c r="U641" s="4">
        <f t="shared" si="87"/>
        <v>0</v>
      </c>
      <c r="V641" s="4">
        <f t="shared" si="88"/>
        <v>0</v>
      </c>
      <c r="W641" s="4">
        <f t="shared" si="89"/>
        <v>0</v>
      </c>
    </row>
    <row r="642" spans="1:23" x14ac:dyDescent="0.3">
      <c r="A642" s="1">
        <f t="shared" ref="A642:A705" si="94">IF(MOD(E642,25)=0,1,0)</f>
        <v>0</v>
      </c>
      <c r="B642" s="1" t="s">
        <v>13</v>
      </c>
      <c r="C642" s="1">
        <v>0.2</v>
      </c>
      <c r="D642" s="1">
        <v>1</v>
      </c>
      <c r="E642" s="1">
        <f t="shared" si="84"/>
        <v>161</v>
      </c>
      <c r="F642" s="1">
        <v>1</v>
      </c>
      <c r="G642" s="4">
        <f t="shared" si="85"/>
        <v>0</v>
      </c>
      <c r="H642" s="3">
        <f t="shared" si="86"/>
        <v>1.77</v>
      </c>
      <c r="I642" s="4">
        <v>0.45100000000000001</v>
      </c>
      <c r="J642" s="4">
        <v>1.319</v>
      </c>
      <c r="K642" s="4">
        <v>0</v>
      </c>
      <c r="L642" s="1">
        <v>22</v>
      </c>
      <c r="M642" s="1">
        <v>22</v>
      </c>
      <c r="N642" s="1">
        <v>22</v>
      </c>
      <c r="O642" s="1">
        <v>22</v>
      </c>
      <c r="P642" s="1">
        <v>22</v>
      </c>
      <c r="Q642" s="1">
        <v>22</v>
      </c>
      <c r="R642" s="4">
        <v>0.219</v>
      </c>
      <c r="S642" s="4">
        <v>2.8000000000000001E-2</v>
      </c>
      <c r="T642" s="4">
        <v>0.20899999999999999</v>
      </c>
      <c r="U642" s="4">
        <f t="shared" si="87"/>
        <v>0</v>
      </c>
      <c r="V642" s="4">
        <f t="shared" si="88"/>
        <v>0</v>
      </c>
      <c r="W642" s="4">
        <f t="shared" si="89"/>
        <v>0</v>
      </c>
    </row>
    <row r="643" spans="1:23" x14ac:dyDescent="0.3">
      <c r="A643" s="1">
        <f t="shared" si="94"/>
        <v>0</v>
      </c>
      <c r="B643" s="1" t="s">
        <v>13</v>
      </c>
      <c r="C643" s="1">
        <v>0.2</v>
      </c>
      <c r="D643" s="1">
        <v>2</v>
      </c>
      <c r="E643" s="1">
        <f t="shared" ref="E643:E706" si="95">_xlfn.CEILING.MATH((ROW(E643)-1)/4)</f>
        <v>161</v>
      </c>
      <c r="F643" s="1">
        <v>1</v>
      </c>
      <c r="G643" s="4">
        <f t="shared" ref="G643:G706" si="96">(M643-L643)/L643*100</f>
        <v>0</v>
      </c>
      <c r="H643" s="3">
        <f t="shared" ref="H643:H706" si="97">I643+K643+J643</f>
        <v>1.7949999999999999</v>
      </c>
      <c r="I643" s="4">
        <v>0.5129999999999999</v>
      </c>
      <c r="J643" s="4">
        <v>1.282</v>
      </c>
      <c r="K643" s="4">
        <v>0</v>
      </c>
      <c r="L643" s="1">
        <v>22</v>
      </c>
      <c r="M643" s="1">
        <v>22</v>
      </c>
      <c r="N643" s="1">
        <v>22</v>
      </c>
      <c r="O643" s="1">
        <v>22</v>
      </c>
      <c r="P643" s="1">
        <v>22</v>
      </c>
      <c r="Q643" s="1">
        <v>22</v>
      </c>
      <c r="R643" s="4">
        <v>0.29599999999999999</v>
      </c>
      <c r="S643" s="4">
        <v>2.8000000000000001E-2</v>
      </c>
      <c r="T643" s="4">
        <v>0.19700000000000001</v>
      </c>
      <c r="U643" s="4">
        <f t="shared" ref="U643:U706" si="98">IF(F643=1,(M643-O643)/M643*100,"0")</f>
        <v>0</v>
      </c>
      <c r="V643" s="4">
        <f t="shared" ref="V643:V706" si="99">IF(F643=1,(M643-P643)/M643*100,"0")</f>
        <v>0</v>
      </c>
      <c r="W643" s="4">
        <f t="shared" ref="W643:W706" si="100">IF(F643=1,(M643-Q643)/M643*100,"0")</f>
        <v>0</v>
      </c>
    </row>
    <row r="644" spans="1:23" x14ac:dyDescent="0.3">
      <c r="A644" s="1">
        <f t="shared" si="94"/>
        <v>0</v>
      </c>
      <c r="B644" s="1" t="s">
        <v>13</v>
      </c>
      <c r="C644" s="1">
        <v>0.2</v>
      </c>
      <c r="D644" s="1">
        <v>3</v>
      </c>
      <c r="E644" s="1">
        <f t="shared" si="95"/>
        <v>161</v>
      </c>
      <c r="F644" s="1">
        <v>1</v>
      </c>
      <c r="G644" s="4">
        <f t="shared" si="96"/>
        <v>0</v>
      </c>
      <c r="H644" s="3">
        <f t="shared" si="97"/>
        <v>1.8779999999999999</v>
      </c>
      <c r="I644" s="4">
        <v>0.53499999999999992</v>
      </c>
      <c r="J644" s="4">
        <v>1.343</v>
      </c>
      <c r="K644" s="4">
        <v>0</v>
      </c>
      <c r="L644" s="1">
        <v>22</v>
      </c>
      <c r="M644" s="1">
        <v>22</v>
      </c>
      <c r="N644" s="1">
        <v>22</v>
      </c>
      <c r="O644" s="1">
        <v>22</v>
      </c>
      <c r="P644" s="1">
        <v>22</v>
      </c>
      <c r="Q644" s="1">
        <v>22</v>
      </c>
      <c r="R644" s="4">
        <v>0.372</v>
      </c>
      <c r="S644" s="4">
        <v>2.8000000000000001E-2</v>
      </c>
      <c r="T644" s="4">
        <v>0.191</v>
      </c>
      <c r="U644" s="4">
        <f t="shared" si="98"/>
        <v>0</v>
      </c>
      <c r="V644" s="4">
        <f t="shared" si="99"/>
        <v>0</v>
      </c>
      <c r="W644" s="4">
        <f t="shared" si="100"/>
        <v>0</v>
      </c>
    </row>
    <row r="645" spans="1:23" x14ac:dyDescent="0.3">
      <c r="A645" s="1">
        <f t="shared" si="94"/>
        <v>0</v>
      </c>
      <c r="B645" s="1" t="s">
        <v>13</v>
      </c>
      <c r="C645" s="1">
        <v>0.2</v>
      </c>
      <c r="D645" s="1">
        <v>4</v>
      </c>
      <c r="E645" s="1">
        <f t="shared" si="95"/>
        <v>161</v>
      </c>
      <c r="F645" s="1">
        <v>1</v>
      </c>
      <c r="G645" s="4">
        <f t="shared" si="96"/>
        <v>0</v>
      </c>
      <c r="H645" s="3">
        <f t="shared" si="97"/>
        <v>1.8260000000000001</v>
      </c>
      <c r="I645" s="4">
        <v>0.58199999999999996</v>
      </c>
      <c r="J645" s="4">
        <v>1.244</v>
      </c>
      <c r="K645" s="4">
        <v>0</v>
      </c>
      <c r="L645" s="1">
        <v>22</v>
      </c>
      <c r="M645" s="1">
        <v>22</v>
      </c>
      <c r="N645" s="1">
        <v>22</v>
      </c>
      <c r="O645" s="1">
        <v>22</v>
      </c>
      <c r="P645" s="1">
        <v>22</v>
      </c>
      <c r="Q645" s="1">
        <v>22</v>
      </c>
      <c r="R645" s="4">
        <v>0.39500000000000002</v>
      </c>
      <c r="S645" s="4">
        <v>2.8000000000000001E-2</v>
      </c>
      <c r="T645" s="4">
        <v>0.20799999999999999</v>
      </c>
      <c r="U645" s="4">
        <f t="shared" si="98"/>
        <v>0</v>
      </c>
      <c r="V645" s="4">
        <f t="shared" si="99"/>
        <v>0</v>
      </c>
      <c r="W645" s="4">
        <f t="shared" si="100"/>
        <v>0</v>
      </c>
    </row>
    <row r="646" spans="1:23" x14ac:dyDescent="0.3">
      <c r="A646" s="1">
        <f t="shared" si="94"/>
        <v>0</v>
      </c>
      <c r="B646" s="1" t="s">
        <v>13</v>
      </c>
      <c r="C646" s="1">
        <v>0.2</v>
      </c>
      <c r="D646" s="1">
        <v>1</v>
      </c>
      <c r="E646" s="1">
        <f t="shared" si="95"/>
        <v>162</v>
      </c>
      <c r="F646" s="1">
        <v>0</v>
      </c>
      <c r="G646" s="4">
        <f t="shared" si="96"/>
        <v>4.5454545454545459</v>
      </c>
      <c r="H646" s="3">
        <f t="shared" si="97"/>
        <v>2.758</v>
      </c>
      <c r="I646" s="4">
        <v>0.47900000000000004</v>
      </c>
      <c r="J646" s="4">
        <v>1.2789999999999999</v>
      </c>
      <c r="K646" s="4">
        <v>1</v>
      </c>
      <c r="L646" s="1">
        <v>22</v>
      </c>
      <c r="M646" s="1">
        <v>23</v>
      </c>
      <c r="N646" s="1">
        <v>23</v>
      </c>
      <c r="O646" s="1">
        <v>22</v>
      </c>
      <c r="P646" s="1">
        <v>22</v>
      </c>
      <c r="Q646" s="1">
        <v>22</v>
      </c>
      <c r="R646" s="4">
        <v>0.23899999999999999</v>
      </c>
      <c r="S646" s="4">
        <v>0.03</v>
      </c>
      <c r="T646" s="4">
        <v>0.24199999999999999</v>
      </c>
      <c r="U646" s="4" t="str">
        <f t="shared" si="98"/>
        <v>0</v>
      </c>
      <c r="V646" s="4" t="str">
        <f t="shared" si="99"/>
        <v>0</v>
      </c>
      <c r="W646" s="4" t="str">
        <f t="shared" si="100"/>
        <v>0</v>
      </c>
    </row>
    <row r="647" spans="1:23" x14ac:dyDescent="0.3">
      <c r="A647" s="1">
        <f t="shared" si="94"/>
        <v>0</v>
      </c>
      <c r="B647" s="1" t="s">
        <v>13</v>
      </c>
      <c r="C647" s="1">
        <v>0.2</v>
      </c>
      <c r="D647" s="1">
        <v>2</v>
      </c>
      <c r="E647" s="1">
        <f t="shared" si="95"/>
        <v>162</v>
      </c>
      <c r="F647" s="1">
        <v>0</v>
      </c>
      <c r="G647" s="4">
        <f t="shared" si="96"/>
        <v>4.5454545454545459</v>
      </c>
      <c r="H647" s="3">
        <f t="shared" si="97"/>
        <v>3.1550000000000002</v>
      </c>
      <c r="I647" s="4">
        <v>0.53300000000000003</v>
      </c>
      <c r="J647" s="4">
        <v>1.599</v>
      </c>
      <c r="K647" s="4">
        <v>1.0229999999999999</v>
      </c>
      <c r="L647" s="1">
        <v>22</v>
      </c>
      <c r="M647" s="1">
        <v>23</v>
      </c>
      <c r="N647" s="1">
        <v>23</v>
      </c>
      <c r="O647" s="1">
        <v>22</v>
      </c>
      <c r="P647" s="1">
        <v>22</v>
      </c>
      <c r="Q647" s="1">
        <v>22</v>
      </c>
      <c r="R647" s="4">
        <v>0.308</v>
      </c>
      <c r="S647" s="4">
        <v>0.03</v>
      </c>
      <c r="T647" s="4">
        <v>0.247</v>
      </c>
      <c r="U647" s="4" t="str">
        <f t="shared" si="98"/>
        <v>0</v>
      </c>
      <c r="V647" s="4" t="str">
        <f t="shared" si="99"/>
        <v>0</v>
      </c>
      <c r="W647" s="4" t="str">
        <f t="shared" si="100"/>
        <v>0</v>
      </c>
    </row>
    <row r="648" spans="1:23" x14ac:dyDescent="0.3">
      <c r="A648" s="1">
        <f t="shared" si="94"/>
        <v>0</v>
      </c>
      <c r="B648" s="1" t="s">
        <v>13</v>
      </c>
      <c r="C648" s="1">
        <v>0.2</v>
      </c>
      <c r="D648" s="1">
        <v>3</v>
      </c>
      <c r="E648" s="1">
        <f t="shared" si="95"/>
        <v>162</v>
      </c>
      <c r="F648" s="1">
        <v>0</v>
      </c>
      <c r="G648" s="4">
        <f t="shared" si="96"/>
        <v>4.5454545454545459</v>
      </c>
      <c r="H648" s="3">
        <f t="shared" si="97"/>
        <v>2.8130000000000002</v>
      </c>
      <c r="I648" s="4">
        <v>0.56399999999999995</v>
      </c>
      <c r="J648" s="4">
        <v>1.141</v>
      </c>
      <c r="K648" s="4">
        <v>1.1080000000000001</v>
      </c>
      <c r="L648" s="1">
        <v>22</v>
      </c>
      <c r="M648" s="1">
        <v>23</v>
      </c>
      <c r="N648" s="1">
        <v>23</v>
      </c>
      <c r="O648" s="1">
        <v>22</v>
      </c>
      <c r="P648" s="1">
        <v>22</v>
      </c>
      <c r="Q648" s="1">
        <v>22</v>
      </c>
      <c r="R648" s="4">
        <v>0.24099999999999999</v>
      </c>
      <c r="S648" s="4">
        <v>0.03</v>
      </c>
      <c r="T648" s="4">
        <v>0.25</v>
      </c>
      <c r="U648" s="4" t="str">
        <f t="shared" si="98"/>
        <v>0</v>
      </c>
      <c r="V648" s="4" t="str">
        <f t="shared" si="99"/>
        <v>0</v>
      </c>
      <c r="W648" s="4" t="str">
        <f t="shared" si="100"/>
        <v>0</v>
      </c>
    </row>
    <row r="649" spans="1:23" x14ac:dyDescent="0.3">
      <c r="A649" s="1">
        <f t="shared" si="94"/>
        <v>0</v>
      </c>
      <c r="B649" s="1" t="s">
        <v>13</v>
      </c>
      <c r="C649" s="1">
        <v>0.2</v>
      </c>
      <c r="D649" s="1">
        <v>4</v>
      </c>
      <c r="E649" s="1">
        <f t="shared" si="95"/>
        <v>162</v>
      </c>
      <c r="F649" s="1">
        <v>0</v>
      </c>
      <c r="G649" s="4">
        <f t="shared" si="96"/>
        <v>4.5454545454545459</v>
      </c>
      <c r="H649" s="3">
        <f t="shared" si="97"/>
        <v>2.7559999999999998</v>
      </c>
      <c r="I649" s="4">
        <v>0.59699999999999986</v>
      </c>
      <c r="J649" s="4">
        <v>1.3129999999999999</v>
      </c>
      <c r="K649" s="4">
        <v>0.84599999999999997</v>
      </c>
      <c r="L649" s="1">
        <v>22</v>
      </c>
      <c r="M649" s="1">
        <v>23</v>
      </c>
      <c r="N649" s="1">
        <v>23</v>
      </c>
      <c r="O649" s="1">
        <v>22</v>
      </c>
      <c r="P649" s="1">
        <v>22</v>
      </c>
      <c r="Q649" s="1">
        <v>22</v>
      </c>
      <c r="R649" s="4">
        <v>0.4</v>
      </c>
      <c r="S649" s="4">
        <v>0.03</v>
      </c>
      <c r="T649" s="4">
        <v>0.23599999999999999</v>
      </c>
      <c r="U649" s="4" t="str">
        <f t="shared" si="98"/>
        <v>0</v>
      </c>
      <c r="V649" s="4" t="str">
        <f t="shared" si="99"/>
        <v>0</v>
      </c>
      <c r="W649" s="4" t="str">
        <f t="shared" si="100"/>
        <v>0</v>
      </c>
    </row>
    <row r="650" spans="1:23" x14ac:dyDescent="0.3">
      <c r="A650" s="1">
        <f t="shared" si="94"/>
        <v>0</v>
      </c>
      <c r="B650" s="1" t="s">
        <v>13</v>
      </c>
      <c r="C650" s="1">
        <v>0.2</v>
      </c>
      <c r="D650" s="1">
        <v>1</v>
      </c>
      <c r="E650" s="1">
        <f t="shared" si="95"/>
        <v>163</v>
      </c>
      <c r="F650" s="1">
        <v>1</v>
      </c>
      <c r="G650" s="4">
        <f t="shared" si="96"/>
        <v>0</v>
      </c>
      <c r="H650" s="3">
        <f t="shared" si="97"/>
        <v>1.6420000000000001</v>
      </c>
      <c r="I650" s="4">
        <v>0.46500000000000002</v>
      </c>
      <c r="J650" s="4">
        <v>1.177</v>
      </c>
      <c r="K650" s="4">
        <v>0</v>
      </c>
      <c r="L650" s="1">
        <v>25</v>
      </c>
      <c r="M650" s="1">
        <v>25</v>
      </c>
      <c r="N650" s="1">
        <v>25</v>
      </c>
      <c r="O650" s="1">
        <v>25</v>
      </c>
      <c r="P650" s="1">
        <v>25</v>
      </c>
      <c r="Q650" s="1">
        <v>25</v>
      </c>
      <c r="R650" s="4">
        <v>0.29899999999999999</v>
      </c>
      <c r="S650" s="4">
        <v>0.03</v>
      </c>
      <c r="T650" s="4">
        <v>0.19</v>
      </c>
      <c r="U650" s="4">
        <f t="shared" si="98"/>
        <v>0</v>
      </c>
      <c r="V650" s="4">
        <f t="shared" si="99"/>
        <v>0</v>
      </c>
      <c r="W650" s="4">
        <f t="shared" si="100"/>
        <v>0</v>
      </c>
    </row>
    <row r="651" spans="1:23" x14ac:dyDescent="0.3">
      <c r="A651" s="1">
        <f t="shared" si="94"/>
        <v>0</v>
      </c>
      <c r="B651" s="1" t="s">
        <v>13</v>
      </c>
      <c r="C651" s="1">
        <v>0.2</v>
      </c>
      <c r="D651" s="1">
        <v>2</v>
      </c>
      <c r="E651" s="1">
        <f t="shared" si="95"/>
        <v>163</v>
      </c>
      <c r="F651" s="1">
        <v>1</v>
      </c>
      <c r="G651" s="4">
        <f t="shared" si="96"/>
        <v>0</v>
      </c>
      <c r="H651" s="3">
        <f t="shared" si="97"/>
        <v>1.7560000000000002</v>
      </c>
      <c r="I651" s="4">
        <v>0.54900000000000004</v>
      </c>
      <c r="J651" s="4">
        <v>1.2070000000000001</v>
      </c>
      <c r="K651" s="4">
        <v>0</v>
      </c>
      <c r="L651" s="1">
        <v>25</v>
      </c>
      <c r="M651" s="1">
        <v>25</v>
      </c>
      <c r="N651" s="1">
        <v>25</v>
      </c>
      <c r="O651" s="1">
        <v>25</v>
      </c>
      <c r="P651" s="1">
        <v>25</v>
      </c>
      <c r="Q651" s="1">
        <v>25</v>
      </c>
      <c r="R651" s="4">
        <v>0.31900000000000001</v>
      </c>
      <c r="S651" s="4">
        <v>0.03</v>
      </c>
      <c r="T651" s="4">
        <v>0.20100000000000001</v>
      </c>
      <c r="U651" s="4">
        <f t="shared" si="98"/>
        <v>0</v>
      </c>
      <c r="V651" s="4">
        <f t="shared" si="99"/>
        <v>0</v>
      </c>
      <c r="W651" s="4">
        <f t="shared" si="100"/>
        <v>0</v>
      </c>
    </row>
    <row r="652" spans="1:23" x14ac:dyDescent="0.3">
      <c r="A652" s="1">
        <f t="shared" si="94"/>
        <v>0</v>
      </c>
      <c r="B652" s="1" t="s">
        <v>13</v>
      </c>
      <c r="C652" s="1">
        <v>0.2</v>
      </c>
      <c r="D652" s="1">
        <v>3</v>
      </c>
      <c r="E652" s="1">
        <f t="shared" si="95"/>
        <v>163</v>
      </c>
      <c r="F652" s="1">
        <v>1</v>
      </c>
      <c r="G652" s="4">
        <f t="shared" si="96"/>
        <v>0</v>
      </c>
      <c r="H652" s="3">
        <f t="shared" si="97"/>
        <v>1.8170000000000002</v>
      </c>
      <c r="I652" s="4">
        <v>0.57199999999999995</v>
      </c>
      <c r="J652" s="4">
        <v>1.2450000000000001</v>
      </c>
      <c r="K652" s="4">
        <v>0</v>
      </c>
      <c r="L652" s="1">
        <v>25</v>
      </c>
      <c r="M652" s="1">
        <v>25</v>
      </c>
      <c r="N652" s="1">
        <v>25</v>
      </c>
      <c r="O652" s="1">
        <v>25</v>
      </c>
      <c r="P652" s="1">
        <v>25</v>
      </c>
      <c r="Q652" s="1">
        <v>25</v>
      </c>
      <c r="R652" s="4">
        <v>0.39900000000000002</v>
      </c>
      <c r="S652" s="4">
        <v>0.03</v>
      </c>
      <c r="T652" s="4">
        <v>0.20300000000000001</v>
      </c>
      <c r="U652" s="4">
        <f t="shared" si="98"/>
        <v>0</v>
      </c>
      <c r="V652" s="4">
        <f t="shared" si="99"/>
        <v>0</v>
      </c>
      <c r="W652" s="4">
        <f t="shared" si="100"/>
        <v>0</v>
      </c>
    </row>
    <row r="653" spans="1:23" x14ac:dyDescent="0.3">
      <c r="A653" s="1">
        <f t="shared" si="94"/>
        <v>0</v>
      </c>
      <c r="B653" s="1" t="s">
        <v>13</v>
      </c>
      <c r="C653" s="1">
        <v>0.2</v>
      </c>
      <c r="D653" s="1">
        <v>4</v>
      </c>
      <c r="E653" s="1">
        <f t="shared" si="95"/>
        <v>163</v>
      </c>
      <c r="F653" s="1">
        <v>1</v>
      </c>
      <c r="G653" s="4">
        <f t="shared" si="96"/>
        <v>0</v>
      </c>
      <c r="H653" s="3">
        <f t="shared" si="97"/>
        <v>1.8989999999999998</v>
      </c>
      <c r="I653" s="4">
        <v>0.62399999999999989</v>
      </c>
      <c r="J653" s="4">
        <v>1.2749999999999999</v>
      </c>
      <c r="K653" s="4">
        <v>0</v>
      </c>
      <c r="L653" s="1">
        <v>25</v>
      </c>
      <c r="M653" s="1">
        <v>25</v>
      </c>
      <c r="N653" s="1">
        <v>25</v>
      </c>
      <c r="O653" s="1">
        <v>25</v>
      </c>
      <c r="P653" s="1">
        <v>25</v>
      </c>
      <c r="Q653" s="1">
        <v>25</v>
      </c>
      <c r="R653" s="4">
        <v>0.45200000000000001</v>
      </c>
      <c r="S653" s="4">
        <v>0.03</v>
      </c>
      <c r="T653" s="4">
        <v>0.20499999999999999</v>
      </c>
      <c r="U653" s="4">
        <f t="shared" si="98"/>
        <v>0</v>
      </c>
      <c r="V653" s="4">
        <f t="shared" si="99"/>
        <v>0</v>
      </c>
      <c r="W653" s="4">
        <f t="shared" si="100"/>
        <v>0</v>
      </c>
    </row>
    <row r="654" spans="1:23" x14ac:dyDescent="0.3">
      <c r="A654" s="1">
        <f t="shared" si="94"/>
        <v>0</v>
      </c>
      <c r="B654" s="1" t="s">
        <v>13</v>
      </c>
      <c r="C654" s="1">
        <v>0.2</v>
      </c>
      <c r="D654" s="1">
        <v>1</v>
      </c>
      <c r="E654" s="1">
        <f t="shared" si="95"/>
        <v>164</v>
      </c>
      <c r="F654" s="1">
        <v>1</v>
      </c>
      <c r="G654" s="4">
        <f t="shared" si="96"/>
        <v>0</v>
      </c>
      <c r="H654" s="3">
        <f t="shared" si="97"/>
        <v>3.6850000000000001</v>
      </c>
      <c r="I654" s="4">
        <v>0.49800000000000005</v>
      </c>
      <c r="J654" s="4">
        <v>3.1869999999999998</v>
      </c>
      <c r="K654" s="4">
        <v>0</v>
      </c>
      <c r="L654" s="1">
        <v>23</v>
      </c>
      <c r="M654" s="1">
        <v>23</v>
      </c>
      <c r="N654" s="1">
        <v>23</v>
      </c>
      <c r="O654" s="1">
        <v>23</v>
      </c>
      <c r="P654" s="1">
        <v>23</v>
      </c>
      <c r="Q654" s="1">
        <v>23</v>
      </c>
      <c r="R654" s="4">
        <v>0.25600000000000001</v>
      </c>
      <c r="S654" s="4">
        <v>2.9000000000000001E-2</v>
      </c>
      <c r="T654" s="4">
        <v>0.21199999999999999</v>
      </c>
      <c r="U654" s="4">
        <f t="shared" si="98"/>
        <v>0</v>
      </c>
      <c r="V654" s="4">
        <f t="shared" si="99"/>
        <v>0</v>
      </c>
      <c r="W654" s="4">
        <f t="shared" si="100"/>
        <v>0</v>
      </c>
    </row>
    <row r="655" spans="1:23" x14ac:dyDescent="0.3">
      <c r="A655" s="1">
        <f t="shared" si="94"/>
        <v>0</v>
      </c>
      <c r="B655" s="1" t="s">
        <v>13</v>
      </c>
      <c r="C655" s="1">
        <v>0.2</v>
      </c>
      <c r="D655" s="1">
        <v>2</v>
      </c>
      <c r="E655" s="1">
        <f t="shared" si="95"/>
        <v>164</v>
      </c>
      <c r="F655" s="1">
        <v>1</v>
      </c>
      <c r="G655" s="4">
        <f t="shared" si="96"/>
        <v>0</v>
      </c>
      <c r="H655" s="3">
        <f t="shared" si="97"/>
        <v>4.3419999999999996</v>
      </c>
      <c r="I655" s="4">
        <v>0.57099999999999995</v>
      </c>
      <c r="J655" s="4">
        <v>3.7709999999999999</v>
      </c>
      <c r="K655" s="4">
        <v>0</v>
      </c>
      <c r="L655" s="1">
        <v>23</v>
      </c>
      <c r="M655" s="1">
        <v>23</v>
      </c>
      <c r="N655" s="1">
        <v>23</v>
      </c>
      <c r="O655" s="1">
        <v>23</v>
      </c>
      <c r="P655" s="1">
        <v>23</v>
      </c>
      <c r="Q655" s="1">
        <v>23</v>
      </c>
      <c r="R655" s="4">
        <v>0.371</v>
      </c>
      <c r="S655" s="4">
        <v>2.9000000000000001E-2</v>
      </c>
      <c r="T655" s="4">
        <v>0.218</v>
      </c>
      <c r="U655" s="4">
        <f t="shared" si="98"/>
        <v>0</v>
      </c>
      <c r="V655" s="4">
        <f t="shared" si="99"/>
        <v>0</v>
      </c>
      <c r="W655" s="4">
        <f t="shared" si="100"/>
        <v>0</v>
      </c>
    </row>
    <row r="656" spans="1:23" x14ac:dyDescent="0.3">
      <c r="A656" s="1">
        <f t="shared" si="94"/>
        <v>0</v>
      </c>
      <c r="B656" s="1" t="s">
        <v>13</v>
      </c>
      <c r="C656" s="1">
        <v>0.2</v>
      </c>
      <c r="D656" s="1">
        <v>3</v>
      </c>
      <c r="E656" s="1">
        <f t="shared" si="95"/>
        <v>164</v>
      </c>
      <c r="F656" s="1">
        <v>1</v>
      </c>
      <c r="G656" s="4">
        <f t="shared" si="96"/>
        <v>0</v>
      </c>
      <c r="H656" s="3">
        <f t="shared" si="97"/>
        <v>4.3279999999999994</v>
      </c>
      <c r="I656" s="4">
        <v>0.56899999999999995</v>
      </c>
      <c r="J656" s="4">
        <v>3.7589999999999999</v>
      </c>
      <c r="K656" s="4">
        <v>0</v>
      </c>
      <c r="L656" s="1">
        <v>23</v>
      </c>
      <c r="M656" s="1">
        <v>23</v>
      </c>
      <c r="N656" s="1">
        <v>23</v>
      </c>
      <c r="O656" s="1">
        <v>23</v>
      </c>
      <c r="P656" s="1">
        <v>23</v>
      </c>
      <c r="Q656" s="1">
        <v>23</v>
      </c>
      <c r="R656" s="4">
        <v>0.33</v>
      </c>
      <c r="S656" s="4">
        <v>2.9000000000000001E-2</v>
      </c>
      <c r="T656" s="4">
        <v>0.20799999999999999</v>
      </c>
      <c r="U656" s="4">
        <f t="shared" si="98"/>
        <v>0</v>
      </c>
      <c r="V656" s="4">
        <f t="shared" si="99"/>
        <v>0</v>
      </c>
      <c r="W656" s="4">
        <f t="shared" si="100"/>
        <v>0</v>
      </c>
    </row>
    <row r="657" spans="1:23" x14ac:dyDescent="0.3">
      <c r="A657" s="1">
        <f t="shared" si="94"/>
        <v>0</v>
      </c>
      <c r="B657" s="1" t="s">
        <v>13</v>
      </c>
      <c r="C657" s="1">
        <v>0.2</v>
      </c>
      <c r="D657" s="1">
        <v>4</v>
      </c>
      <c r="E657" s="1">
        <f t="shared" si="95"/>
        <v>164</v>
      </c>
      <c r="F657" s="1">
        <v>1</v>
      </c>
      <c r="G657" s="4">
        <f t="shared" si="96"/>
        <v>0</v>
      </c>
      <c r="H657" s="3">
        <f t="shared" si="97"/>
        <v>3.5009999999999999</v>
      </c>
      <c r="I657" s="4">
        <v>0.60899999999999987</v>
      </c>
      <c r="J657" s="4">
        <v>2.8919999999999999</v>
      </c>
      <c r="K657" s="4">
        <v>0</v>
      </c>
      <c r="L657" s="1">
        <v>23</v>
      </c>
      <c r="M657" s="1">
        <v>23</v>
      </c>
      <c r="N657" s="1">
        <v>23</v>
      </c>
      <c r="O657" s="1">
        <v>23</v>
      </c>
      <c r="P657" s="1">
        <v>23</v>
      </c>
      <c r="Q657" s="1">
        <v>23</v>
      </c>
      <c r="R657" s="4">
        <v>0.42099999999999999</v>
      </c>
      <c r="S657" s="4">
        <v>2.9000000000000001E-2</v>
      </c>
      <c r="T657" s="4">
        <v>0.19</v>
      </c>
      <c r="U657" s="4">
        <f t="shared" si="98"/>
        <v>0</v>
      </c>
      <c r="V657" s="4">
        <f t="shared" si="99"/>
        <v>0</v>
      </c>
      <c r="W657" s="4">
        <f t="shared" si="100"/>
        <v>0</v>
      </c>
    </row>
    <row r="658" spans="1:23" x14ac:dyDescent="0.3">
      <c r="A658" s="1">
        <f t="shared" si="94"/>
        <v>0</v>
      </c>
      <c r="B658" s="1" t="s">
        <v>13</v>
      </c>
      <c r="C658" s="1">
        <v>0.2</v>
      </c>
      <c r="D658" s="1">
        <v>1</v>
      </c>
      <c r="E658" s="1">
        <f t="shared" si="95"/>
        <v>165</v>
      </c>
      <c r="F658" s="1">
        <v>0</v>
      </c>
      <c r="G658" s="4">
        <f t="shared" si="96"/>
        <v>4.1666666666666661</v>
      </c>
      <c r="H658" s="3">
        <f t="shared" si="97"/>
        <v>3.2849999999999997</v>
      </c>
      <c r="I658" s="4">
        <v>0.49499999999999994</v>
      </c>
      <c r="J658" s="4">
        <v>1.7849999999999999</v>
      </c>
      <c r="K658" s="4">
        <v>1.0049999999999999</v>
      </c>
      <c r="L658" s="1">
        <v>24</v>
      </c>
      <c r="M658" s="1">
        <v>25</v>
      </c>
      <c r="N658" s="1">
        <v>25</v>
      </c>
      <c r="O658" s="1">
        <v>24</v>
      </c>
      <c r="P658" s="1">
        <v>24</v>
      </c>
      <c r="Q658" s="1">
        <v>24</v>
      </c>
      <c r="R658" s="4">
        <v>0.32600000000000001</v>
      </c>
      <c r="S658" s="4">
        <v>3.1E-2</v>
      </c>
      <c r="T658" s="4">
        <v>0.20599999999999999</v>
      </c>
      <c r="U658" s="4" t="str">
        <f t="shared" si="98"/>
        <v>0</v>
      </c>
      <c r="V658" s="4" t="str">
        <f t="shared" si="99"/>
        <v>0</v>
      </c>
      <c r="W658" s="4" t="str">
        <f t="shared" si="100"/>
        <v>0</v>
      </c>
    </row>
    <row r="659" spans="1:23" x14ac:dyDescent="0.3">
      <c r="A659" s="1">
        <f t="shared" si="94"/>
        <v>0</v>
      </c>
      <c r="B659" s="1" t="s">
        <v>13</v>
      </c>
      <c r="C659" s="1">
        <v>0.2</v>
      </c>
      <c r="D659" s="1">
        <v>2</v>
      </c>
      <c r="E659" s="1">
        <f t="shared" si="95"/>
        <v>165</v>
      </c>
      <c r="F659" s="1">
        <v>0</v>
      </c>
      <c r="G659" s="4">
        <f t="shared" si="96"/>
        <v>4.1666666666666661</v>
      </c>
      <c r="H659" s="3">
        <f t="shared" si="97"/>
        <v>3.1890000000000001</v>
      </c>
      <c r="I659" s="4">
        <v>0.52899999999999991</v>
      </c>
      <c r="J659" s="4">
        <v>1.7470000000000001</v>
      </c>
      <c r="K659" s="4">
        <v>0.91300000000000003</v>
      </c>
      <c r="L659" s="1">
        <v>24</v>
      </c>
      <c r="M659" s="1">
        <v>25</v>
      </c>
      <c r="N659" s="1">
        <v>25</v>
      </c>
      <c r="O659" s="1">
        <v>24</v>
      </c>
      <c r="P659" s="1">
        <v>24</v>
      </c>
      <c r="Q659" s="1">
        <v>24</v>
      </c>
      <c r="R659" s="4">
        <v>0.38400000000000001</v>
      </c>
      <c r="S659" s="4">
        <v>3.1E-2</v>
      </c>
      <c r="T659" s="4">
        <v>0.17599999999999999</v>
      </c>
      <c r="U659" s="4" t="str">
        <f t="shared" si="98"/>
        <v>0</v>
      </c>
      <c r="V659" s="4" t="str">
        <f t="shared" si="99"/>
        <v>0</v>
      </c>
      <c r="W659" s="4" t="str">
        <f t="shared" si="100"/>
        <v>0</v>
      </c>
    </row>
    <row r="660" spans="1:23" x14ac:dyDescent="0.3">
      <c r="A660" s="1">
        <f t="shared" si="94"/>
        <v>0</v>
      </c>
      <c r="B660" s="1" t="s">
        <v>13</v>
      </c>
      <c r="C660" s="1">
        <v>0.2</v>
      </c>
      <c r="D660" s="1">
        <v>3</v>
      </c>
      <c r="E660" s="1">
        <f t="shared" si="95"/>
        <v>165</v>
      </c>
      <c r="F660" s="1">
        <v>0</v>
      </c>
      <c r="G660" s="4">
        <f t="shared" si="96"/>
        <v>4.1666666666666661</v>
      </c>
      <c r="H660" s="3">
        <f t="shared" si="97"/>
        <v>3.42</v>
      </c>
      <c r="I660" s="4">
        <v>0.55499999999999994</v>
      </c>
      <c r="J660" s="4">
        <v>1.752</v>
      </c>
      <c r="K660" s="4">
        <v>1.113</v>
      </c>
      <c r="L660" s="1">
        <v>24</v>
      </c>
      <c r="M660" s="1">
        <v>25</v>
      </c>
      <c r="N660" s="1">
        <v>25</v>
      </c>
      <c r="O660" s="1">
        <v>24</v>
      </c>
      <c r="P660" s="1">
        <v>24</v>
      </c>
      <c r="Q660" s="1">
        <v>24</v>
      </c>
      <c r="R660" s="4">
        <v>0.38900000000000001</v>
      </c>
      <c r="S660" s="4">
        <v>3.1E-2</v>
      </c>
      <c r="T660" s="4">
        <v>0.186</v>
      </c>
      <c r="U660" s="4" t="str">
        <f t="shared" si="98"/>
        <v>0</v>
      </c>
      <c r="V660" s="4" t="str">
        <f t="shared" si="99"/>
        <v>0</v>
      </c>
      <c r="W660" s="4" t="str">
        <f t="shared" si="100"/>
        <v>0</v>
      </c>
    </row>
    <row r="661" spans="1:23" x14ac:dyDescent="0.3">
      <c r="A661" s="1">
        <f t="shared" si="94"/>
        <v>0</v>
      </c>
      <c r="B661" s="1" t="s">
        <v>13</v>
      </c>
      <c r="C661" s="1">
        <v>0.2</v>
      </c>
      <c r="D661" s="1">
        <v>4</v>
      </c>
      <c r="E661" s="1">
        <f t="shared" si="95"/>
        <v>165</v>
      </c>
      <c r="F661" s="1">
        <v>0</v>
      </c>
      <c r="G661" s="4">
        <f t="shared" si="96"/>
        <v>4.1666666666666661</v>
      </c>
      <c r="H661" s="3">
        <f t="shared" si="97"/>
        <v>3.274</v>
      </c>
      <c r="I661" s="4">
        <v>0.629</v>
      </c>
      <c r="J661" s="4">
        <v>1.615</v>
      </c>
      <c r="K661" s="4">
        <v>1.03</v>
      </c>
      <c r="L661" s="1">
        <v>24</v>
      </c>
      <c r="M661" s="1">
        <v>25</v>
      </c>
      <c r="N661" s="1">
        <v>25</v>
      </c>
      <c r="O661" s="1">
        <v>24</v>
      </c>
      <c r="P661" s="1">
        <v>24</v>
      </c>
      <c r="Q661" s="1">
        <v>24</v>
      </c>
      <c r="R661" s="4">
        <v>0.46800000000000003</v>
      </c>
      <c r="S661" s="4">
        <v>3.1E-2</v>
      </c>
      <c r="T661" s="4">
        <v>0.183</v>
      </c>
      <c r="U661" s="4" t="str">
        <f t="shared" si="98"/>
        <v>0</v>
      </c>
      <c r="V661" s="4" t="str">
        <f t="shared" si="99"/>
        <v>0</v>
      </c>
      <c r="W661" s="4" t="str">
        <f t="shared" si="100"/>
        <v>0</v>
      </c>
    </row>
    <row r="662" spans="1:23" x14ac:dyDescent="0.3">
      <c r="A662" s="1">
        <f t="shared" si="94"/>
        <v>0</v>
      </c>
      <c r="B662" s="1" t="s">
        <v>13</v>
      </c>
      <c r="C662" s="1">
        <v>0.2</v>
      </c>
      <c r="D662" s="1">
        <v>1</v>
      </c>
      <c r="E662" s="1">
        <f t="shared" si="95"/>
        <v>166</v>
      </c>
      <c r="F662" s="1">
        <v>1</v>
      </c>
      <c r="G662" s="4">
        <f t="shared" si="96"/>
        <v>0</v>
      </c>
      <c r="H662" s="3">
        <f t="shared" si="97"/>
        <v>2.2639999999999998</v>
      </c>
      <c r="I662" s="4">
        <v>0.48699999999999999</v>
      </c>
      <c r="J662" s="4">
        <v>1.7769999999999999</v>
      </c>
      <c r="K662" s="4">
        <v>0</v>
      </c>
      <c r="L662" s="1">
        <v>24</v>
      </c>
      <c r="M662" s="1">
        <v>24</v>
      </c>
      <c r="N662" s="1">
        <v>24</v>
      </c>
      <c r="O662" s="1">
        <v>24</v>
      </c>
      <c r="P662" s="1">
        <v>24</v>
      </c>
      <c r="Q662" s="1">
        <v>24</v>
      </c>
      <c r="R662" s="4">
        <v>0.29699999999999999</v>
      </c>
      <c r="S662" s="4">
        <v>3.3000000000000002E-2</v>
      </c>
      <c r="T662" s="4">
        <v>0.214</v>
      </c>
      <c r="U662" s="4">
        <f t="shared" si="98"/>
        <v>0</v>
      </c>
      <c r="V662" s="4">
        <f t="shared" si="99"/>
        <v>0</v>
      </c>
      <c r="W662" s="4">
        <f t="shared" si="100"/>
        <v>0</v>
      </c>
    </row>
    <row r="663" spans="1:23" x14ac:dyDescent="0.3">
      <c r="A663" s="1">
        <f t="shared" si="94"/>
        <v>0</v>
      </c>
      <c r="B663" s="1" t="s">
        <v>13</v>
      </c>
      <c r="C663" s="1">
        <v>0.2</v>
      </c>
      <c r="D663" s="1">
        <v>2</v>
      </c>
      <c r="E663" s="1">
        <f t="shared" si="95"/>
        <v>166</v>
      </c>
      <c r="F663" s="1">
        <v>1</v>
      </c>
      <c r="G663" s="4">
        <f t="shared" si="96"/>
        <v>0</v>
      </c>
      <c r="H663" s="3">
        <f t="shared" si="97"/>
        <v>2.75</v>
      </c>
      <c r="I663" s="4">
        <v>0.53500000000000003</v>
      </c>
      <c r="J663" s="4">
        <v>2.2149999999999999</v>
      </c>
      <c r="K663" s="4">
        <v>0</v>
      </c>
      <c r="L663" s="1">
        <v>24</v>
      </c>
      <c r="M663" s="1">
        <v>24</v>
      </c>
      <c r="N663" s="1">
        <v>24</v>
      </c>
      <c r="O663" s="1">
        <v>24</v>
      </c>
      <c r="P663" s="1">
        <v>24</v>
      </c>
      <c r="Q663" s="1">
        <v>24</v>
      </c>
      <c r="R663" s="4">
        <v>0.39600000000000002</v>
      </c>
      <c r="S663" s="4">
        <v>3.3000000000000002E-2</v>
      </c>
      <c r="T663" s="4">
        <v>0.19800000000000001</v>
      </c>
      <c r="U663" s="4">
        <f t="shared" si="98"/>
        <v>0</v>
      </c>
      <c r="V663" s="4">
        <f t="shared" si="99"/>
        <v>0</v>
      </c>
      <c r="W663" s="4">
        <f t="shared" si="100"/>
        <v>0</v>
      </c>
    </row>
    <row r="664" spans="1:23" x14ac:dyDescent="0.3">
      <c r="A664" s="1">
        <f t="shared" si="94"/>
        <v>0</v>
      </c>
      <c r="B664" s="1" t="s">
        <v>13</v>
      </c>
      <c r="C664" s="1">
        <v>0.2</v>
      </c>
      <c r="D664" s="1">
        <v>3</v>
      </c>
      <c r="E664" s="1">
        <f t="shared" si="95"/>
        <v>166</v>
      </c>
      <c r="F664" s="1">
        <v>1</v>
      </c>
      <c r="G664" s="4">
        <f t="shared" si="96"/>
        <v>0</v>
      </c>
      <c r="H664" s="3">
        <f t="shared" si="97"/>
        <v>2.351</v>
      </c>
      <c r="I664" s="4">
        <v>0.56599999999999995</v>
      </c>
      <c r="J664" s="4">
        <v>1.7849999999999999</v>
      </c>
      <c r="K664" s="4">
        <v>0</v>
      </c>
      <c r="L664" s="1">
        <v>24</v>
      </c>
      <c r="M664" s="1">
        <v>24</v>
      </c>
      <c r="N664" s="1">
        <v>24</v>
      </c>
      <c r="O664" s="1">
        <v>24</v>
      </c>
      <c r="P664" s="1">
        <v>24</v>
      </c>
      <c r="Q664" s="1">
        <v>24</v>
      </c>
      <c r="R664" s="4">
        <v>0.39500000000000002</v>
      </c>
      <c r="S664" s="4">
        <v>3.3000000000000002E-2</v>
      </c>
      <c r="T664" s="4">
        <v>0.185</v>
      </c>
      <c r="U664" s="4">
        <f t="shared" si="98"/>
        <v>0</v>
      </c>
      <c r="V664" s="4">
        <f t="shared" si="99"/>
        <v>0</v>
      </c>
      <c r="W664" s="4">
        <f t="shared" si="100"/>
        <v>0</v>
      </c>
    </row>
    <row r="665" spans="1:23" x14ac:dyDescent="0.3">
      <c r="A665" s="1">
        <f t="shared" si="94"/>
        <v>0</v>
      </c>
      <c r="B665" s="1" t="s">
        <v>13</v>
      </c>
      <c r="C665" s="1">
        <v>0.2</v>
      </c>
      <c r="D665" s="1">
        <v>4</v>
      </c>
      <c r="E665" s="1">
        <f t="shared" si="95"/>
        <v>166</v>
      </c>
      <c r="F665" s="1">
        <v>1</v>
      </c>
      <c r="G665" s="4">
        <f t="shared" si="96"/>
        <v>0</v>
      </c>
      <c r="H665" s="3">
        <f t="shared" si="97"/>
        <v>2.2799999999999998</v>
      </c>
      <c r="I665" s="4">
        <v>0.61699999999999988</v>
      </c>
      <c r="J665" s="4">
        <v>1.663</v>
      </c>
      <c r="K665" s="4">
        <v>0</v>
      </c>
      <c r="L665" s="1">
        <v>24</v>
      </c>
      <c r="M665" s="1">
        <v>24</v>
      </c>
      <c r="N665" s="1">
        <v>24</v>
      </c>
      <c r="O665" s="1">
        <v>24</v>
      </c>
      <c r="P665" s="1">
        <v>24</v>
      </c>
      <c r="Q665" s="1">
        <v>24</v>
      </c>
      <c r="R665" s="4">
        <v>0.46</v>
      </c>
      <c r="S665" s="4">
        <v>3.3000000000000002E-2</v>
      </c>
      <c r="T665" s="4">
        <v>0.19700000000000001</v>
      </c>
      <c r="U665" s="4">
        <f t="shared" si="98"/>
        <v>0</v>
      </c>
      <c r="V665" s="4">
        <f t="shared" si="99"/>
        <v>0</v>
      </c>
      <c r="W665" s="4">
        <f t="shared" si="100"/>
        <v>0</v>
      </c>
    </row>
    <row r="666" spans="1:23" x14ac:dyDescent="0.3">
      <c r="A666" s="1">
        <f t="shared" si="94"/>
        <v>0</v>
      </c>
      <c r="B666" s="1" t="s">
        <v>13</v>
      </c>
      <c r="C666" s="1">
        <v>0.2</v>
      </c>
      <c r="D666" s="1">
        <v>1</v>
      </c>
      <c r="E666" s="1">
        <f t="shared" si="95"/>
        <v>167</v>
      </c>
      <c r="F666" s="1">
        <v>1</v>
      </c>
      <c r="G666" s="4">
        <f t="shared" si="96"/>
        <v>0</v>
      </c>
      <c r="H666" s="3">
        <f t="shared" si="97"/>
        <v>2.97</v>
      </c>
      <c r="I666" s="4">
        <v>0.48000000000000004</v>
      </c>
      <c r="J666" s="4">
        <v>2.4900000000000002</v>
      </c>
      <c r="K666" s="4">
        <v>0</v>
      </c>
      <c r="L666" s="1">
        <v>22</v>
      </c>
      <c r="M666" s="1">
        <v>22</v>
      </c>
      <c r="N666" s="1">
        <v>22</v>
      </c>
      <c r="O666" s="1">
        <v>22</v>
      </c>
      <c r="P666" s="1">
        <v>22</v>
      </c>
      <c r="Q666" s="1">
        <v>22</v>
      </c>
      <c r="R666" s="4">
        <v>0.25700000000000001</v>
      </c>
      <c r="S666" s="4">
        <v>3.4000000000000002E-2</v>
      </c>
      <c r="T666" s="4">
        <v>0.246</v>
      </c>
      <c r="U666" s="4">
        <f t="shared" si="98"/>
        <v>0</v>
      </c>
      <c r="V666" s="4">
        <f t="shared" si="99"/>
        <v>0</v>
      </c>
      <c r="W666" s="4">
        <f t="shared" si="100"/>
        <v>0</v>
      </c>
    </row>
    <row r="667" spans="1:23" x14ac:dyDescent="0.3">
      <c r="A667" s="1">
        <f t="shared" si="94"/>
        <v>0</v>
      </c>
      <c r="B667" s="1" t="s">
        <v>13</v>
      </c>
      <c r="C667" s="1">
        <v>0.2</v>
      </c>
      <c r="D667" s="1">
        <v>2</v>
      </c>
      <c r="E667" s="1">
        <f t="shared" si="95"/>
        <v>167</v>
      </c>
      <c r="F667" s="1">
        <v>1</v>
      </c>
      <c r="G667" s="4">
        <f t="shared" si="96"/>
        <v>0</v>
      </c>
      <c r="H667" s="3">
        <f t="shared" si="97"/>
        <v>2.8980000000000001</v>
      </c>
      <c r="I667" s="4">
        <v>0.53199999999999992</v>
      </c>
      <c r="J667" s="4">
        <v>2.3660000000000001</v>
      </c>
      <c r="K667" s="4">
        <v>0</v>
      </c>
      <c r="L667" s="1">
        <v>22</v>
      </c>
      <c r="M667" s="1">
        <v>22</v>
      </c>
      <c r="N667" s="1">
        <v>22</v>
      </c>
      <c r="O667" s="1">
        <v>22</v>
      </c>
      <c r="P667" s="1">
        <v>22</v>
      </c>
      <c r="Q667" s="1">
        <v>22</v>
      </c>
      <c r="R667" s="4">
        <v>0.34399999999999997</v>
      </c>
      <c r="S667" s="4">
        <v>3.4000000000000002E-2</v>
      </c>
      <c r="T667" s="4">
        <v>0.215</v>
      </c>
      <c r="U667" s="4">
        <f t="shared" si="98"/>
        <v>0</v>
      </c>
      <c r="V667" s="4">
        <f t="shared" si="99"/>
        <v>0</v>
      </c>
      <c r="W667" s="4">
        <f t="shared" si="100"/>
        <v>0</v>
      </c>
    </row>
    <row r="668" spans="1:23" x14ac:dyDescent="0.3">
      <c r="A668" s="1">
        <f t="shared" si="94"/>
        <v>0</v>
      </c>
      <c r="B668" s="1" t="s">
        <v>13</v>
      </c>
      <c r="C668" s="1">
        <v>0.2</v>
      </c>
      <c r="D668" s="1">
        <v>3</v>
      </c>
      <c r="E668" s="1">
        <f t="shared" si="95"/>
        <v>167</v>
      </c>
      <c r="F668" s="1">
        <v>1</v>
      </c>
      <c r="G668" s="4">
        <f t="shared" si="96"/>
        <v>0</v>
      </c>
      <c r="H668" s="3">
        <f t="shared" si="97"/>
        <v>2.9209999999999998</v>
      </c>
      <c r="I668" s="4">
        <v>0.56099999999999994</v>
      </c>
      <c r="J668" s="4">
        <v>2.36</v>
      </c>
      <c r="K668" s="4">
        <v>0</v>
      </c>
      <c r="L668" s="1">
        <v>22</v>
      </c>
      <c r="M668" s="1">
        <v>22</v>
      </c>
      <c r="N668" s="1">
        <v>22</v>
      </c>
      <c r="O668" s="1">
        <v>22</v>
      </c>
      <c r="P668" s="1">
        <v>22</v>
      </c>
      <c r="Q668" s="1">
        <v>22</v>
      </c>
      <c r="R668" s="4">
        <v>0.33100000000000002</v>
      </c>
      <c r="S668" s="4">
        <v>3.4000000000000002E-2</v>
      </c>
      <c r="T668" s="4">
        <v>0.217</v>
      </c>
      <c r="U668" s="4">
        <f t="shared" si="98"/>
        <v>0</v>
      </c>
      <c r="V668" s="4">
        <f t="shared" si="99"/>
        <v>0</v>
      </c>
      <c r="W668" s="4">
        <f t="shared" si="100"/>
        <v>0</v>
      </c>
    </row>
    <row r="669" spans="1:23" x14ac:dyDescent="0.3">
      <c r="A669" s="1">
        <f t="shared" si="94"/>
        <v>0</v>
      </c>
      <c r="B669" s="1" t="s">
        <v>13</v>
      </c>
      <c r="C669" s="1">
        <v>0.2</v>
      </c>
      <c r="D669" s="1">
        <v>4</v>
      </c>
      <c r="E669" s="1">
        <f t="shared" si="95"/>
        <v>167</v>
      </c>
      <c r="F669" s="1">
        <v>1</v>
      </c>
      <c r="G669" s="4">
        <f t="shared" si="96"/>
        <v>0</v>
      </c>
      <c r="H669" s="3">
        <f t="shared" si="97"/>
        <v>2.8609999999999998</v>
      </c>
      <c r="I669" s="4">
        <v>0.61499999999999999</v>
      </c>
      <c r="J669" s="4">
        <v>2.246</v>
      </c>
      <c r="K669" s="4">
        <v>0</v>
      </c>
      <c r="L669" s="1">
        <v>22</v>
      </c>
      <c r="M669" s="1">
        <v>22</v>
      </c>
      <c r="N669" s="1">
        <v>22</v>
      </c>
      <c r="O669" s="1">
        <v>22</v>
      </c>
      <c r="P669" s="1">
        <v>22</v>
      </c>
      <c r="Q669" s="1">
        <v>22</v>
      </c>
      <c r="R669" s="4">
        <v>0.40500000000000003</v>
      </c>
      <c r="S669" s="4">
        <v>3.4000000000000002E-2</v>
      </c>
      <c r="T669" s="4">
        <v>0.23599999999999999</v>
      </c>
      <c r="U669" s="4">
        <f t="shared" si="98"/>
        <v>0</v>
      </c>
      <c r="V669" s="4">
        <f t="shared" si="99"/>
        <v>0</v>
      </c>
      <c r="W669" s="4">
        <f t="shared" si="100"/>
        <v>0</v>
      </c>
    </row>
    <row r="670" spans="1:23" x14ac:dyDescent="0.3">
      <c r="A670" s="1">
        <f t="shared" si="94"/>
        <v>0</v>
      </c>
      <c r="B670" s="1" t="s">
        <v>13</v>
      </c>
      <c r="C670" s="1">
        <v>0.2</v>
      </c>
      <c r="D670" s="1">
        <v>1</v>
      </c>
      <c r="E670" s="1">
        <f t="shared" si="95"/>
        <v>168</v>
      </c>
      <c r="F670" s="1">
        <v>0</v>
      </c>
      <c r="G670" s="4">
        <f t="shared" si="96"/>
        <v>4.7619047619047619</v>
      </c>
      <c r="H670" s="3">
        <f t="shared" si="97"/>
        <v>3.2680000000000002</v>
      </c>
      <c r="I670" s="4">
        <v>0.47400000000000003</v>
      </c>
      <c r="J670" s="4">
        <v>2.1680000000000001</v>
      </c>
      <c r="K670" s="4">
        <v>0.626</v>
      </c>
      <c r="L670" s="1">
        <v>21</v>
      </c>
      <c r="M670" s="1">
        <v>22</v>
      </c>
      <c r="N670" s="1">
        <v>22</v>
      </c>
      <c r="O670" s="1">
        <v>21</v>
      </c>
      <c r="P670" s="1">
        <v>21</v>
      </c>
      <c r="Q670" s="1">
        <v>21</v>
      </c>
      <c r="R670" s="4">
        <v>0.25600000000000001</v>
      </c>
      <c r="S670" s="4">
        <v>3.2000000000000001E-2</v>
      </c>
      <c r="T670" s="4">
        <v>0.22800000000000001</v>
      </c>
      <c r="U670" s="4" t="str">
        <f t="shared" si="98"/>
        <v>0</v>
      </c>
      <c r="V670" s="4" t="str">
        <f t="shared" si="99"/>
        <v>0</v>
      </c>
      <c r="W670" s="4" t="str">
        <f t="shared" si="100"/>
        <v>0</v>
      </c>
    </row>
    <row r="671" spans="1:23" x14ac:dyDescent="0.3">
      <c r="A671" s="1">
        <f t="shared" si="94"/>
        <v>0</v>
      </c>
      <c r="B671" s="1" t="s">
        <v>13</v>
      </c>
      <c r="C671" s="1">
        <v>0.2</v>
      </c>
      <c r="D671" s="1">
        <v>2</v>
      </c>
      <c r="E671" s="1">
        <f t="shared" si="95"/>
        <v>168</v>
      </c>
      <c r="F671" s="1">
        <v>0</v>
      </c>
      <c r="G671" s="4">
        <f t="shared" si="96"/>
        <v>4.7619047619047619</v>
      </c>
      <c r="H671" s="3">
        <f t="shared" si="97"/>
        <v>3.9979999999999998</v>
      </c>
      <c r="I671" s="4">
        <v>0.52499999999999991</v>
      </c>
      <c r="J671" s="4">
        <v>2.5619999999999998</v>
      </c>
      <c r="K671" s="4">
        <v>0.91100000000000003</v>
      </c>
      <c r="L671" s="1">
        <v>21</v>
      </c>
      <c r="M671" s="1">
        <v>22</v>
      </c>
      <c r="N671" s="1">
        <v>22</v>
      </c>
      <c r="O671" s="1">
        <v>21</v>
      </c>
      <c r="P671" s="1">
        <v>21</v>
      </c>
      <c r="Q671" s="1">
        <v>21</v>
      </c>
      <c r="R671" s="4">
        <v>0.34</v>
      </c>
      <c r="S671" s="4">
        <v>3.2000000000000001E-2</v>
      </c>
      <c r="T671" s="4">
        <v>0.22900000000000001</v>
      </c>
      <c r="U671" s="4" t="str">
        <f t="shared" si="98"/>
        <v>0</v>
      </c>
      <c r="V671" s="4" t="str">
        <f t="shared" si="99"/>
        <v>0</v>
      </c>
      <c r="W671" s="4" t="str">
        <f t="shared" si="100"/>
        <v>0</v>
      </c>
    </row>
    <row r="672" spans="1:23" x14ac:dyDescent="0.3">
      <c r="A672" s="1">
        <f t="shared" si="94"/>
        <v>0</v>
      </c>
      <c r="B672" s="1" t="s">
        <v>13</v>
      </c>
      <c r="C672" s="1">
        <v>0.2</v>
      </c>
      <c r="D672" s="1">
        <v>3</v>
      </c>
      <c r="E672" s="1">
        <f t="shared" si="95"/>
        <v>168</v>
      </c>
      <c r="F672" s="1">
        <v>0</v>
      </c>
      <c r="G672" s="4">
        <f t="shared" si="96"/>
        <v>4.7619047619047619</v>
      </c>
      <c r="H672" s="3">
        <f t="shared" si="97"/>
        <v>3.6379999999999999</v>
      </c>
      <c r="I672" s="4">
        <v>0.57699999999999996</v>
      </c>
      <c r="J672" s="4">
        <v>2.0289999999999999</v>
      </c>
      <c r="K672" s="4">
        <v>1.032</v>
      </c>
      <c r="L672" s="1">
        <v>21</v>
      </c>
      <c r="M672" s="1">
        <v>22</v>
      </c>
      <c r="N672" s="1">
        <v>22</v>
      </c>
      <c r="O672" s="1">
        <v>21</v>
      </c>
      <c r="P672" s="1">
        <v>21</v>
      </c>
      <c r="Q672" s="1">
        <v>21</v>
      </c>
      <c r="R672" s="4">
        <v>0.39700000000000002</v>
      </c>
      <c r="S672" s="4">
        <v>3.2000000000000001E-2</v>
      </c>
      <c r="T672" s="4">
        <v>0.217</v>
      </c>
      <c r="U672" s="4" t="str">
        <f t="shared" si="98"/>
        <v>0</v>
      </c>
      <c r="V672" s="4" t="str">
        <f t="shared" si="99"/>
        <v>0</v>
      </c>
      <c r="W672" s="4" t="str">
        <f t="shared" si="100"/>
        <v>0</v>
      </c>
    </row>
    <row r="673" spans="1:23" x14ac:dyDescent="0.3">
      <c r="A673" s="1">
        <f t="shared" si="94"/>
        <v>0</v>
      </c>
      <c r="B673" s="1" t="s">
        <v>13</v>
      </c>
      <c r="C673" s="1">
        <v>0.2</v>
      </c>
      <c r="D673" s="1">
        <v>4</v>
      </c>
      <c r="E673" s="1">
        <f t="shared" si="95"/>
        <v>168</v>
      </c>
      <c r="F673" s="1">
        <v>0</v>
      </c>
      <c r="G673" s="4">
        <f t="shared" si="96"/>
        <v>4.7619047619047619</v>
      </c>
      <c r="H673" s="3">
        <f t="shared" si="97"/>
        <v>3.4530000000000003</v>
      </c>
      <c r="I673" s="4">
        <v>0.57999999999999996</v>
      </c>
      <c r="J673" s="4">
        <v>2.0880000000000001</v>
      </c>
      <c r="K673" s="4">
        <v>0.78500000000000003</v>
      </c>
      <c r="L673" s="1">
        <v>21</v>
      </c>
      <c r="M673" s="1">
        <v>22</v>
      </c>
      <c r="N673" s="1">
        <v>22</v>
      </c>
      <c r="O673" s="1">
        <v>21</v>
      </c>
      <c r="P673" s="1">
        <v>21</v>
      </c>
      <c r="Q673" s="1">
        <v>21</v>
      </c>
      <c r="R673" s="4">
        <v>0.41199999999999998</v>
      </c>
      <c r="S673" s="4">
        <v>3.2000000000000001E-2</v>
      </c>
      <c r="T673" s="4">
        <v>0.20200000000000001</v>
      </c>
      <c r="U673" s="4" t="str">
        <f t="shared" si="98"/>
        <v>0</v>
      </c>
      <c r="V673" s="4" t="str">
        <f t="shared" si="99"/>
        <v>0</v>
      </c>
      <c r="W673" s="4" t="str">
        <f t="shared" si="100"/>
        <v>0</v>
      </c>
    </row>
    <row r="674" spans="1:23" x14ac:dyDescent="0.3">
      <c r="A674" s="1">
        <f t="shared" si="94"/>
        <v>0</v>
      </c>
      <c r="B674" s="1" t="s">
        <v>13</v>
      </c>
      <c r="C674" s="1">
        <v>0.2</v>
      </c>
      <c r="D674" s="1">
        <v>1</v>
      </c>
      <c r="E674" s="1">
        <f t="shared" si="95"/>
        <v>169</v>
      </c>
      <c r="F674" s="1">
        <v>1</v>
      </c>
      <c r="G674" s="4">
        <f t="shared" si="96"/>
        <v>0</v>
      </c>
      <c r="H674" s="3">
        <f t="shared" si="97"/>
        <v>4.298</v>
      </c>
      <c r="I674" s="4">
        <v>0.48999999999999994</v>
      </c>
      <c r="J674" s="4">
        <v>3.8079999999999998</v>
      </c>
      <c r="K674" s="4">
        <v>0</v>
      </c>
      <c r="L674" s="1">
        <v>21</v>
      </c>
      <c r="M674" s="1">
        <v>21</v>
      </c>
      <c r="N674" s="1">
        <v>21</v>
      </c>
      <c r="O674" s="1">
        <v>21</v>
      </c>
      <c r="P674" s="1">
        <v>21</v>
      </c>
      <c r="Q674" s="1">
        <v>21</v>
      </c>
      <c r="R674" s="4">
        <v>0.22900000000000001</v>
      </c>
      <c r="S674" s="4">
        <v>3.1E-2</v>
      </c>
      <c r="T674" s="4">
        <v>0.28299999999999997</v>
      </c>
      <c r="U674" s="4">
        <f t="shared" si="98"/>
        <v>0</v>
      </c>
      <c r="V674" s="4">
        <f t="shared" si="99"/>
        <v>0</v>
      </c>
      <c r="W674" s="4">
        <f t="shared" si="100"/>
        <v>0</v>
      </c>
    </row>
    <row r="675" spans="1:23" x14ac:dyDescent="0.3">
      <c r="A675" s="1">
        <f t="shared" si="94"/>
        <v>0</v>
      </c>
      <c r="B675" s="1" t="s">
        <v>13</v>
      </c>
      <c r="C675" s="1">
        <v>0.2</v>
      </c>
      <c r="D675" s="1">
        <v>2</v>
      </c>
      <c r="E675" s="1">
        <f t="shared" si="95"/>
        <v>169</v>
      </c>
      <c r="F675" s="1">
        <v>1</v>
      </c>
      <c r="G675" s="4">
        <f t="shared" si="96"/>
        <v>0</v>
      </c>
      <c r="H675" s="3">
        <f t="shared" si="97"/>
        <v>4.4369999999999994</v>
      </c>
      <c r="I675" s="4">
        <v>0.5</v>
      </c>
      <c r="J675" s="4">
        <v>3.9369999999999998</v>
      </c>
      <c r="K675" s="4">
        <v>0</v>
      </c>
      <c r="L675" s="1">
        <v>21</v>
      </c>
      <c r="M675" s="1">
        <v>21</v>
      </c>
      <c r="N675" s="1">
        <v>21</v>
      </c>
      <c r="O675" s="1">
        <v>21</v>
      </c>
      <c r="P675" s="1">
        <v>21</v>
      </c>
      <c r="Q675" s="1">
        <v>21</v>
      </c>
      <c r="R675" s="4">
        <v>0.23</v>
      </c>
      <c r="S675" s="4">
        <v>3.1E-2</v>
      </c>
      <c r="T675" s="4">
        <v>0.21299999999999999</v>
      </c>
      <c r="U675" s="4">
        <f t="shared" si="98"/>
        <v>0</v>
      </c>
      <c r="V675" s="4">
        <f t="shared" si="99"/>
        <v>0</v>
      </c>
      <c r="W675" s="4">
        <f t="shared" si="100"/>
        <v>0</v>
      </c>
    </row>
    <row r="676" spans="1:23" x14ac:dyDescent="0.3">
      <c r="A676" s="1">
        <f t="shared" si="94"/>
        <v>0</v>
      </c>
      <c r="B676" s="1" t="s">
        <v>13</v>
      </c>
      <c r="C676" s="1">
        <v>0.2</v>
      </c>
      <c r="D676" s="1">
        <v>3</v>
      </c>
      <c r="E676" s="1">
        <f t="shared" si="95"/>
        <v>169</v>
      </c>
      <c r="F676" s="1">
        <v>1</v>
      </c>
      <c r="G676" s="4">
        <f t="shared" si="96"/>
        <v>0</v>
      </c>
      <c r="H676" s="3">
        <f t="shared" si="97"/>
        <v>5.7890000000000006</v>
      </c>
      <c r="I676" s="4">
        <v>0.54599999999999993</v>
      </c>
      <c r="J676" s="4">
        <v>5.2430000000000003</v>
      </c>
      <c r="K676" s="4">
        <v>0</v>
      </c>
      <c r="L676" s="1">
        <v>21</v>
      </c>
      <c r="M676" s="1">
        <v>21</v>
      </c>
      <c r="N676" s="1">
        <v>21</v>
      </c>
      <c r="O676" s="1">
        <v>21</v>
      </c>
      <c r="P676" s="1">
        <v>21</v>
      </c>
      <c r="Q676" s="1">
        <v>21</v>
      </c>
      <c r="R676" s="4">
        <v>0.34100000000000003</v>
      </c>
      <c r="S676" s="4">
        <v>3.1E-2</v>
      </c>
      <c r="T676" s="4">
        <v>0.219</v>
      </c>
      <c r="U676" s="4">
        <f t="shared" si="98"/>
        <v>0</v>
      </c>
      <c r="V676" s="4">
        <f t="shared" si="99"/>
        <v>0</v>
      </c>
      <c r="W676" s="4">
        <f t="shared" si="100"/>
        <v>0</v>
      </c>
    </row>
    <row r="677" spans="1:23" x14ac:dyDescent="0.3">
      <c r="A677" s="1">
        <f t="shared" si="94"/>
        <v>0</v>
      </c>
      <c r="B677" s="1" t="s">
        <v>13</v>
      </c>
      <c r="C677" s="1">
        <v>0.2</v>
      </c>
      <c r="D677" s="1">
        <v>4</v>
      </c>
      <c r="E677" s="1">
        <f t="shared" si="95"/>
        <v>169</v>
      </c>
      <c r="F677" s="1">
        <v>1</v>
      </c>
      <c r="G677" s="4">
        <f t="shared" si="96"/>
        <v>0</v>
      </c>
      <c r="H677" s="3">
        <f t="shared" si="97"/>
        <v>4.2869999999999999</v>
      </c>
      <c r="I677" s="4">
        <v>0.54199999999999993</v>
      </c>
      <c r="J677" s="4">
        <v>3.7450000000000001</v>
      </c>
      <c r="K677" s="4">
        <v>0</v>
      </c>
      <c r="L677" s="1">
        <v>21</v>
      </c>
      <c r="M677" s="1">
        <v>21</v>
      </c>
      <c r="N677" s="1">
        <v>21</v>
      </c>
      <c r="O677" s="1">
        <v>21</v>
      </c>
      <c r="P677" s="1">
        <v>21</v>
      </c>
      <c r="Q677" s="1">
        <v>21</v>
      </c>
      <c r="R677" s="4">
        <v>0.33</v>
      </c>
      <c r="S677" s="4">
        <v>3.1E-2</v>
      </c>
      <c r="T677" s="4">
        <v>0.2</v>
      </c>
      <c r="U677" s="4">
        <f t="shared" si="98"/>
        <v>0</v>
      </c>
      <c r="V677" s="4">
        <f t="shared" si="99"/>
        <v>0</v>
      </c>
      <c r="W677" s="4">
        <f t="shared" si="100"/>
        <v>0</v>
      </c>
    </row>
    <row r="678" spans="1:23" x14ac:dyDescent="0.3">
      <c r="A678" s="1">
        <f t="shared" si="94"/>
        <v>0</v>
      </c>
      <c r="B678" s="1" t="s">
        <v>13</v>
      </c>
      <c r="C678" s="1">
        <v>0.2</v>
      </c>
      <c r="D678" s="1">
        <v>1</v>
      </c>
      <c r="E678" s="1">
        <f t="shared" si="95"/>
        <v>170</v>
      </c>
      <c r="F678" s="1">
        <v>1</v>
      </c>
      <c r="G678" s="4">
        <f t="shared" si="96"/>
        <v>0</v>
      </c>
      <c r="H678" s="3">
        <f t="shared" si="97"/>
        <v>1.819</v>
      </c>
      <c r="I678" s="4">
        <v>0.437</v>
      </c>
      <c r="J678" s="4">
        <v>1.3819999999999999</v>
      </c>
      <c r="K678" s="4">
        <v>0</v>
      </c>
      <c r="L678" s="1">
        <v>24</v>
      </c>
      <c r="M678" s="1">
        <v>24</v>
      </c>
      <c r="N678" s="1">
        <v>24</v>
      </c>
      <c r="O678" s="1">
        <v>24</v>
      </c>
      <c r="P678" s="1">
        <v>24</v>
      </c>
      <c r="Q678" s="1">
        <v>24</v>
      </c>
      <c r="R678" s="4">
        <v>0.28399999999999997</v>
      </c>
      <c r="S678" s="4">
        <v>4.8000000000000001E-2</v>
      </c>
      <c r="T678" s="4">
        <v>0.17399999999999999</v>
      </c>
      <c r="U678" s="4">
        <f t="shared" si="98"/>
        <v>0</v>
      </c>
      <c r="V678" s="4">
        <f t="shared" si="99"/>
        <v>0</v>
      </c>
      <c r="W678" s="4">
        <f t="shared" si="100"/>
        <v>0</v>
      </c>
    </row>
    <row r="679" spans="1:23" x14ac:dyDescent="0.3">
      <c r="A679" s="1">
        <f t="shared" si="94"/>
        <v>0</v>
      </c>
      <c r="B679" s="1" t="s">
        <v>13</v>
      </c>
      <c r="C679" s="1">
        <v>0.2</v>
      </c>
      <c r="D679" s="1">
        <v>2</v>
      </c>
      <c r="E679" s="1">
        <f t="shared" si="95"/>
        <v>170</v>
      </c>
      <c r="F679" s="1">
        <v>1</v>
      </c>
      <c r="G679" s="4">
        <f t="shared" si="96"/>
        <v>0</v>
      </c>
      <c r="H679" s="3">
        <f t="shared" si="97"/>
        <v>2.1379999999999999</v>
      </c>
      <c r="I679" s="4">
        <v>0.55199999999999994</v>
      </c>
      <c r="J679" s="4">
        <v>1.5860000000000001</v>
      </c>
      <c r="K679" s="4">
        <v>0</v>
      </c>
      <c r="L679" s="1">
        <v>24</v>
      </c>
      <c r="M679" s="1">
        <v>24</v>
      </c>
      <c r="N679" s="1">
        <v>24</v>
      </c>
      <c r="O679" s="1">
        <v>24</v>
      </c>
      <c r="P679" s="1">
        <v>24</v>
      </c>
      <c r="Q679" s="1">
        <v>24</v>
      </c>
      <c r="R679" s="4">
        <v>0.38700000000000001</v>
      </c>
      <c r="S679" s="4">
        <v>4.8000000000000001E-2</v>
      </c>
      <c r="T679" s="4">
        <v>0.20399999999999999</v>
      </c>
      <c r="U679" s="4">
        <f t="shared" si="98"/>
        <v>0</v>
      </c>
      <c r="V679" s="4">
        <f t="shared" si="99"/>
        <v>0</v>
      </c>
      <c r="W679" s="4">
        <f t="shared" si="100"/>
        <v>0</v>
      </c>
    </row>
    <row r="680" spans="1:23" x14ac:dyDescent="0.3">
      <c r="A680" s="1">
        <f t="shared" si="94"/>
        <v>0</v>
      </c>
      <c r="B680" s="1" t="s">
        <v>13</v>
      </c>
      <c r="C680" s="1">
        <v>0.2</v>
      </c>
      <c r="D680" s="1">
        <v>3</v>
      </c>
      <c r="E680" s="1">
        <f t="shared" si="95"/>
        <v>170</v>
      </c>
      <c r="F680" s="1">
        <v>1</v>
      </c>
      <c r="G680" s="4">
        <f t="shared" si="96"/>
        <v>0</v>
      </c>
      <c r="H680" s="3">
        <f t="shared" si="97"/>
        <v>1.972</v>
      </c>
      <c r="I680" s="4">
        <v>0.61599999999999999</v>
      </c>
      <c r="J680" s="4">
        <v>1.3560000000000001</v>
      </c>
      <c r="K680" s="4">
        <v>0</v>
      </c>
      <c r="L680" s="1">
        <v>24</v>
      </c>
      <c r="M680" s="1">
        <v>24</v>
      </c>
      <c r="N680" s="1">
        <v>24</v>
      </c>
      <c r="O680" s="1">
        <v>24</v>
      </c>
      <c r="P680" s="1">
        <v>24</v>
      </c>
      <c r="Q680" s="1">
        <v>24</v>
      </c>
      <c r="R680" s="4">
        <v>0.41599999999999998</v>
      </c>
      <c r="S680" s="4">
        <v>4.8000000000000001E-2</v>
      </c>
      <c r="T680" s="4">
        <v>0.21199999999999999</v>
      </c>
      <c r="U680" s="4">
        <f t="shared" si="98"/>
        <v>0</v>
      </c>
      <c r="V680" s="4">
        <f t="shared" si="99"/>
        <v>0</v>
      </c>
      <c r="W680" s="4">
        <f t="shared" si="100"/>
        <v>0</v>
      </c>
    </row>
    <row r="681" spans="1:23" x14ac:dyDescent="0.3">
      <c r="A681" s="1">
        <f t="shared" si="94"/>
        <v>0</v>
      </c>
      <c r="B681" s="1" t="s">
        <v>13</v>
      </c>
      <c r="C681" s="1">
        <v>0.2</v>
      </c>
      <c r="D681" s="1">
        <v>4</v>
      </c>
      <c r="E681" s="1">
        <f t="shared" si="95"/>
        <v>170</v>
      </c>
      <c r="F681" s="1">
        <v>1</v>
      </c>
      <c r="G681" s="4">
        <f t="shared" si="96"/>
        <v>0</v>
      </c>
      <c r="H681" s="3">
        <f t="shared" si="97"/>
        <v>1.911</v>
      </c>
      <c r="I681" s="4">
        <v>0.63900000000000001</v>
      </c>
      <c r="J681" s="4">
        <v>1.272</v>
      </c>
      <c r="K681" s="4">
        <v>0</v>
      </c>
      <c r="L681" s="1">
        <v>24</v>
      </c>
      <c r="M681" s="1">
        <v>24</v>
      </c>
      <c r="N681" s="1">
        <v>24</v>
      </c>
      <c r="O681" s="1">
        <v>24</v>
      </c>
      <c r="P681" s="1">
        <v>24</v>
      </c>
      <c r="Q681" s="1">
        <v>24</v>
      </c>
      <c r="R681" s="4">
        <v>0.45700000000000002</v>
      </c>
      <c r="S681" s="4">
        <v>4.8000000000000001E-2</v>
      </c>
      <c r="T681" s="4">
        <v>0.19500000000000001</v>
      </c>
      <c r="U681" s="4">
        <f t="shared" si="98"/>
        <v>0</v>
      </c>
      <c r="V681" s="4">
        <f t="shared" si="99"/>
        <v>0</v>
      </c>
      <c r="W681" s="4">
        <f t="shared" si="100"/>
        <v>0</v>
      </c>
    </row>
    <row r="682" spans="1:23" x14ac:dyDescent="0.3">
      <c r="A682" s="1">
        <f t="shared" si="94"/>
        <v>0</v>
      </c>
      <c r="B682" s="1" t="s">
        <v>13</v>
      </c>
      <c r="C682" s="1">
        <v>0.2</v>
      </c>
      <c r="D682" s="1">
        <v>1</v>
      </c>
      <c r="E682" s="1">
        <f t="shared" si="95"/>
        <v>171</v>
      </c>
      <c r="F682" s="1">
        <v>1</v>
      </c>
      <c r="G682" s="4">
        <f t="shared" si="96"/>
        <v>0</v>
      </c>
      <c r="H682" s="3">
        <f t="shared" si="97"/>
        <v>2.6059999999999999</v>
      </c>
      <c r="I682" s="4">
        <v>0.47</v>
      </c>
      <c r="J682" s="4">
        <v>2.1360000000000001</v>
      </c>
      <c r="K682" s="4">
        <v>0</v>
      </c>
      <c r="L682" s="1">
        <v>24</v>
      </c>
      <c r="M682" s="1">
        <v>24</v>
      </c>
      <c r="N682" s="1">
        <v>24</v>
      </c>
      <c r="O682" s="1">
        <v>24</v>
      </c>
      <c r="P682" s="1">
        <v>24</v>
      </c>
      <c r="Q682" s="1">
        <v>24</v>
      </c>
      <c r="R682" s="4">
        <v>0.30599999999999999</v>
      </c>
      <c r="S682" s="4">
        <v>4.3999999999999997E-2</v>
      </c>
      <c r="T682" s="4">
        <v>0.19500000000000001</v>
      </c>
      <c r="U682" s="4">
        <f t="shared" si="98"/>
        <v>0</v>
      </c>
      <c r="V682" s="4">
        <f t="shared" si="99"/>
        <v>0</v>
      </c>
      <c r="W682" s="4">
        <f t="shared" si="100"/>
        <v>0</v>
      </c>
    </row>
    <row r="683" spans="1:23" x14ac:dyDescent="0.3">
      <c r="A683" s="1">
        <f t="shared" si="94"/>
        <v>0</v>
      </c>
      <c r="B683" s="1" t="s">
        <v>13</v>
      </c>
      <c r="C683" s="1">
        <v>0.2</v>
      </c>
      <c r="D683" s="1">
        <v>2</v>
      </c>
      <c r="E683" s="1">
        <f t="shared" si="95"/>
        <v>171</v>
      </c>
      <c r="F683" s="1">
        <v>1</v>
      </c>
      <c r="G683" s="4">
        <f t="shared" si="96"/>
        <v>0</v>
      </c>
      <c r="H683" s="3">
        <f t="shared" si="97"/>
        <v>3.234</v>
      </c>
      <c r="I683" s="4">
        <v>0.505</v>
      </c>
      <c r="J683" s="4">
        <v>2.7290000000000001</v>
      </c>
      <c r="K683" s="4">
        <v>0</v>
      </c>
      <c r="L683" s="1">
        <v>24</v>
      </c>
      <c r="M683" s="1">
        <v>24</v>
      </c>
      <c r="N683" s="1">
        <v>24</v>
      </c>
      <c r="O683" s="1">
        <v>24</v>
      </c>
      <c r="P683" s="1">
        <v>24</v>
      </c>
      <c r="Q683" s="1">
        <v>24</v>
      </c>
      <c r="R683" s="4">
        <v>0.36399999999999999</v>
      </c>
      <c r="S683" s="4">
        <v>4.3999999999999997E-2</v>
      </c>
      <c r="T683" s="4">
        <v>0.19400000000000001</v>
      </c>
      <c r="U683" s="4">
        <f t="shared" si="98"/>
        <v>0</v>
      </c>
      <c r="V683" s="4">
        <f t="shared" si="99"/>
        <v>0</v>
      </c>
      <c r="W683" s="4">
        <f t="shared" si="100"/>
        <v>0</v>
      </c>
    </row>
    <row r="684" spans="1:23" x14ac:dyDescent="0.3">
      <c r="A684" s="1">
        <f t="shared" si="94"/>
        <v>0</v>
      </c>
      <c r="B684" s="1" t="s">
        <v>13</v>
      </c>
      <c r="C684" s="1">
        <v>0.2</v>
      </c>
      <c r="D684" s="1">
        <v>3</v>
      </c>
      <c r="E684" s="1">
        <f t="shared" si="95"/>
        <v>171</v>
      </c>
      <c r="F684" s="1">
        <v>1</v>
      </c>
      <c r="G684" s="4">
        <f t="shared" si="96"/>
        <v>0</v>
      </c>
      <c r="H684" s="3">
        <f t="shared" si="97"/>
        <v>2.7729999999999997</v>
      </c>
      <c r="I684" s="4">
        <v>0.60299999999999998</v>
      </c>
      <c r="J684" s="4">
        <v>2.17</v>
      </c>
      <c r="K684" s="4">
        <v>0</v>
      </c>
      <c r="L684" s="1">
        <v>24</v>
      </c>
      <c r="M684" s="1">
        <v>24</v>
      </c>
      <c r="N684" s="1">
        <v>24</v>
      </c>
      <c r="O684" s="1">
        <v>24</v>
      </c>
      <c r="P684" s="1">
        <v>24</v>
      </c>
      <c r="Q684" s="1">
        <v>24</v>
      </c>
      <c r="R684" s="4">
        <v>0.29699999999999999</v>
      </c>
      <c r="S684" s="4">
        <v>4.3999999999999997E-2</v>
      </c>
      <c r="T684" s="4">
        <v>0.23200000000000001</v>
      </c>
      <c r="U684" s="4">
        <f t="shared" si="98"/>
        <v>0</v>
      </c>
      <c r="V684" s="4">
        <f t="shared" si="99"/>
        <v>0</v>
      </c>
      <c r="W684" s="4">
        <f t="shared" si="100"/>
        <v>0</v>
      </c>
    </row>
    <row r="685" spans="1:23" x14ac:dyDescent="0.3">
      <c r="A685" s="1">
        <f t="shared" si="94"/>
        <v>0</v>
      </c>
      <c r="B685" s="1" t="s">
        <v>13</v>
      </c>
      <c r="C685" s="1">
        <v>0.2</v>
      </c>
      <c r="D685" s="1">
        <v>4</v>
      </c>
      <c r="E685" s="1">
        <f t="shared" si="95"/>
        <v>171</v>
      </c>
      <c r="F685" s="1">
        <v>1</v>
      </c>
      <c r="G685" s="4">
        <f t="shared" si="96"/>
        <v>0</v>
      </c>
      <c r="H685" s="3">
        <f t="shared" si="97"/>
        <v>2.6379999999999999</v>
      </c>
      <c r="I685" s="4">
        <v>0.57899999999999996</v>
      </c>
      <c r="J685" s="4">
        <v>2.0590000000000002</v>
      </c>
      <c r="K685" s="4">
        <v>0</v>
      </c>
      <c r="L685" s="1">
        <v>24</v>
      </c>
      <c r="M685" s="1">
        <v>24</v>
      </c>
      <c r="N685" s="1">
        <v>24</v>
      </c>
      <c r="O685" s="1">
        <v>24</v>
      </c>
      <c r="P685" s="1">
        <v>24</v>
      </c>
      <c r="Q685" s="1">
        <v>24</v>
      </c>
      <c r="R685" s="4">
        <v>0.42499999999999999</v>
      </c>
      <c r="S685" s="4">
        <v>4.3999999999999997E-2</v>
      </c>
      <c r="T685" s="4">
        <v>0.19900000000000001</v>
      </c>
      <c r="U685" s="4">
        <f t="shared" si="98"/>
        <v>0</v>
      </c>
      <c r="V685" s="4">
        <f t="shared" si="99"/>
        <v>0</v>
      </c>
      <c r="W685" s="4">
        <f t="shared" si="100"/>
        <v>0</v>
      </c>
    </row>
    <row r="686" spans="1:23" x14ac:dyDescent="0.3">
      <c r="A686" s="1">
        <f t="shared" si="94"/>
        <v>0</v>
      </c>
      <c r="B686" s="1" t="s">
        <v>13</v>
      </c>
      <c r="C686" s="1">
        <v>0.2</v>
      </c>
      <c r="D686" s="1">
        <v>1</v>
      </c>
      <c r="E686" s="1">
        <f t="shared" si="95"/>
        <v>172</v>
      </c>
      <c r="F686" s="1">
        <v>1</v>
      </c>
      <c r="G686" s="4">
        <f t="shared" si="96"/>
        <v>0</v>
      </c>
      <c r="H686" s="3">
        <f t="shared" si="97"/>
        <v>2.008</v>
      </c>
      <c r="I686" s="4">
        <v>0.5079999999999999</v>
      </c>
      <c r="J686" s="4">
        <v>1.5</v>
      </c>
      <c r="K686" s="4">
        <v>0</v>
      </c>
      <c r="L686" s="1">
        <v>24</v>
      </c>
      <c r="M686" s="1">
        <v>24</v>
      </c>
      <c r="N686" s="1">
        <v>24</v>
      </c>
      <c r="O686" s="1">
        <v>24</v>
      </c>
      <c r="P686" s="1">
        <v>24</v>
      </c>
      <c r="Q686" s="1">
        <v>24</v>
      </c>
      <c r="R686" s="4">
        <v>0.32200000000000001</v>
      </c>
      <c r="S686" s="4">
        <v>0.03</v>
      </c>
      <c r="T686" s="4">
        <v>0.2</v>
      </c>
      <c r="U686" s="4">
        <f t="shared" si="98"/>
        <v>0</v>
      </c>
      <c r="V686" s="4">
        <f t="shared" si="99"/>
        <v>0</v>
      </c>
      <c r="W686" s="4">
        <f t="shared" si="100"/>
        <v>0</v>
      </c>
    </row>
    <row r="687" spans="1:23" x14ac:dyDescent="0.3">
      <c r="A687" s="1">
        <f t="shared" si="94"/>
        <v>0</v>
      </c>
      <c r="B687" s="1" t="s">
        <v>13</v>
      </c>
      <c r="C687" s="1">
        <v>0.2</v>
      </c>
      <c r="D687" s="1">
        <v>2</v>
      </c>
      <c r="E687" s="1">
        <f t="shared" si="95"/>
        <v>172</v>
      </c>
      <c r="F687" s="1">
        <v>1</v>
      </c>
      <c r="G687" s="4">
        <f t="shared" si="96"/>
        <v>0</v>
      </c>
      <c r="H687" s="3">
        <f t="shared" si="97"/>
        <v>2.3620000000000001</v>
      </c>
      <c r="I687" s="4">
        <v>0.55599999999999994</v>
      </c>
      <c r="J687" s="4">
        <v>1.806</v>
      </c>
      <c r="K687" s="4">
        <v>0</v>
      </c>
      <c r="L687" s="1">
        <v>24</v>
      </c>
      <c r="M687" s="1">
        <v>24</v>
      </c>
      <c r="N687" s="1">
        <v>24</v>
      </c>
      <c r="O687" s="1">
        <v>24</v>
      </c>
      <c r="P687" s="1">
        <v>24</v>
      </c>
      <c r="Q687" s="1">
        <v>24</v>
      </c>
      <c r="R687" s="4">
        <v>0.38800000000000001</v>
      </c>
      <c r="S687" s="4">
        <v>0.03</v>
      </c>
      <c r="T687" s="4">
        <v>0.185</v>
      </c>
      <c r="U687" s="4">
        <f t="shared" si="98"/>
        <v>0</v>
      </c>
      <c r="V687" s="4">
        <f t="shared" si="99"/>
        <v>0</v>
      </c>
      <c r="W687" s="4">
        <f t="shared" si="100"/>
        <v>0</v>
      </c>
    </row>
    <row r="688" spans="1:23" x14ac:dyDescent="0.3">
      <c r="A688" s="1">
        <f t="shared" si="94"/>
        <v>0</v>
      </c>
      <c r="B688" s="1" t="s">
        <v>13</v>
      </c>
      <c r="C688" s="1">
        <v>0.2</v>
      </c>
      <c r="D688" s="1">
        <v>3</v>
      </c>
      <c r="E688" s="1">
        <f t="shared" si="95"/>
        <v>172</v>
      </c>
      <c r="F688" s="1">
        <v>1</v>
      </c>
      <c r="G688" s="4">
        <f t="shared" si="96"/>
        <v>0</v>
      </c>
      <c r="H688" s="3">
        <f t="shared" si="97"/>
        <v>2.1680000000000001</v>
      </c>
      <c r="I688" s="4">
        <v>0.57999999999999996</v>
      </c>
      <c r="J688" s="4">
        <v>1.5880000000000001</v>
      </c>
      <c r="K688" s="4">
        <v>0</v>
      </c>
      <c r="L688" s="1">
        <v>24</v>
      </c>
      <c r="M688" s="1">
        <v>24</v>
      </c>
      <c r="N688" s="1">
        <v>24</v>
      </c>
      <c r="O688" s="1">
        <v>24</v>
      </c>
      <c r="P688" s="1">
        <v>24</v>
      </c>
      <c r="Q688" s="1">
        <v>24</v>
      </c>
      <c r="R688" s="4">
        <v>0.36699999999999999</v>
      </c>
      <c r="S688" s="4">
        <v>0.03</v>
      </c>
      <c r="T688" s="4">
        <v>0.184</v>
      </c>
      <c r="U688" s="4">
        <f t="shared" si="98"/>
        <v>0</v>
      </c>
      <c r="V688" s="4">
        <f t="shared" si="99"/>
        <v>0</v>
      </c>
      <c r="W688" s="4">
        <f t="shared" si="100"/>
        <v>0</v>
      </c>
    </row>
    <row r="689" spans="1:38" x14ac:dyDescent="0.3">
      <c r="A689" s="1">
        <f t="shared" si="94"/>
        <v>0</v>
      </c>
      <c r="B689" s="1" t="s">
        <v>13</v>
      </c>
      <c r="C689" s="1">
        <v>0.2</v>
      </c>
      <c r="D689" s="1">
        <v>4</v>
      </c>
      <c r="E689" s="1">
        <f t="shared" si="95"/>
        <v>172</v>
      </c>
      <c r="F689" s="1">
        <v>1</v>
      </c>
      <c r="G689" s="4">
        <f t="shared" si="96"/>
        <v>0</v>
      </c>
      <c r="H689" s="3">
        <f t="shared" si="97"/>
        <v>1.722</v>
      </c>
      <c r="I689" s="4">
        <v>0.6</v>
      </c>
      <c r="J689" s="4">
        <v>1.1220000000000001</v>
      </c>
      <c r="K689" s="4">
        <v>0</v>
      </c>
      <c r="L689" s="1">
        <v>24</v>
      </c>
      <c r="M689" s="1">
        <v>24</v>
      </c>
      <c r="N689" s="1">
        <v>24</v>
      </c>
      <c r="O689" s="1">
        <v>24</v>
      </c>
      <c r="P689" s="1">
        <v>24</v>
      </c>
      <c r="Q689" s="1">
        <v>24</v>
      </c>
      <c r="R689" s="4">
        <v>0.41799999999999998</v>
      </c>
      <c r="S689" s="4">
        <v>0.03</v>
      </c>
      <c r="T689" s="4">
        <v>0.19400000000000001</v>
      </c>
      <c r="U689" s="4">
        <f t="shared" si="98"/>
        <v>0</v>
      </c>
      <c r="V689" s="4">
        <f t="shared" si="99"/>
        <v>0</v>
      </c>
      <c r="W689" s="4">
        <f t="shared" si="100"/>
        <v>0</v>
      </c>
    </row>
    <row r="690" spans="1:38" x14ac:dyDescent="0.3">
      <c r="A690" s="1">
        <f t="shared" si="94"/>
        <v>0</v>
      </c>
      <c r="B690" s="1" t="s">
        <v>13</v>
      </c>
      <c r="C690" s="1">
        <v>0.2</v>
      </c>
      <c r="D690" s="1">
        <v>1</v>
      </c>
      <c r="E690" s="1">
        <f t="shared" si="95"/>
        <v>173</v>
      </c>
      <c r="F690" s="1">
        <v>1</v>
      </c>
      <c r="G690" s="4">
        <f t="shared" si="96"/>
        <v>0</v>
      </c>
      <c r="H690" s="3">
        <f t="shared" si="97"/>
        <v>1.9849999999999999</v>
      </c>
      <c r="I690" s="4">
        <v>0.45499999999999996</v>
      </c>
      <c r="J690" s="4">
        <v>1.53</v>
      </c>
      <c r="K690" s="4">
        <v>0</v>
      </c>
      <c r="L690" s="1">
        <v>24</v>
      </c>
      <c r="M690" s="1">
        <v>24</v>
      </c>
      <c r="N690" s="1">
        <v>24</v>
      </c>
      <c r="O690" s="1">
        <v>24</v>
      </c>
      <c r="P690" s="1">
        <v>24</v>
      </c>
      <c r="Q690" s="1">
        <v>24</v>
      </c>
      <c r="R690" s="4">
        <v>0.28399999999999997</v>
      </c>
      <c r="S690" s="4">
        <v>2.8000000000000001E-2</v>
      </c>
      <c r="T690" s="4">
        <v>0.20399999999999999</v>
      </c>
      <c r="U690" s="4">
        <f t="shared" si="98"/>
        <v>0</v>
      </c>
      <c r="V690" s="4">
        <f t="shared" si="99"/>
        <v>0</v>
      </c>
      <c r="W690" s="4">
        <f t="shared" si="100"/>
        <v>0</v>
      </c>
    </row>
    <row r="691" spans="1:38" x14ac:dyDescent="0.3">
      <c r="A691" s="1">
        <f t="shared" si="94"/>
        <v>0</v>
      </c>
      <c r="B691" s="1" t="s">
        <v>13</v>
      </c>
      <c r="C691" s="1">
        <v>0.2</v>
      </c>
      <c r="D691" s="1">
        <v>2</v>
      </c>
      <c r="E691" s="1">
        <f t="shared" si="95"/>
        <v>173</v>
      </c>
      <c r="F691" s="1">
        <v>1</v>
      </c>
      <c r="G691" s="4">
        <f t="shared" si="96"/>
        <v>0</v>
      </c>
      <c r="H691" s="3">
        <f t="shared" si="97"/>
        <v>2.61</v>
      </c>
      <c r="I691" s="4">
        <v>0.54099999999999993</v>
      </c>
      <c r="J691" s="4">
        <v>2.069</v>
      </c>
      <c r="K691" s="4">
        <v>0</v>
      </c>
      <c r="L691" s="1">
        <v>24</v>
      </c>
      <c r="M691" s="1">
        <v>24</v>
      </c>
      <c r="N691" s="1">
        <v>24</v>
      </c>
      <c r="O691" s="1">
        <v>24</v>
      </c>
      <c r="P691" s="1">
        <v>24</v>
      </c>
      <c r="Q691" s="1">
        <v>24</v>
      </c>
      <c r="R691" s="4">
        <v>0.25900000000000001</v>
      </c>
      <c r="S691" s="4">
        <v>2.8000000000000001E-2</v>
      </c>
      <c r="T691" s="4">
        <v>0.21</v>
      </c>
      <c r="U691" s="4">
        <f t="shared" si="98"/>
        <v>0</v>
      </c>
      <c r="V691" s="4">
        <f t="shared" si="99"/>
        <v>0</v>
      </c>
      <c r="W691" s="4">
        <f t="shared" si="100"/>
        <v>0</v>
      </c>
    </row>
    <row r="692" spans="1:38" x14ac:dyDescent="0.3">
      <c r="A692" s="1">
        <f t="shared" si="94"/>
        <v>0</v>
      </c>
      <c r="B692" s="1" t="s">
        <v>13</v>
      </c>
      <c r="C692" s="1">
        <v>0.2</v>
      </c>
      <c r="D692" s="1">
        <v>3</v>
      </c>
      <c r="E692" s="1">
        <f t="shared" si="95"/>
        <v>173</v>
      </c>
      <c r="F692" s="1">
        <v>1</v>
      </c>
      <c r="G692" s="4">
        <f t="shared" si="96"/>
        <v>0</v>
      </c>
      <c r="H692" s="3">
        <f t="shared" si="97"/>
        <v>2.1639999999999997</v>
      </c>
      <c r="I692" s="4">
        <v>0.60699999999999998</v>
      </c>
      <c r="J692" s="4">
        <v>1.5569999999999999</v>
      </c>
      <c r="K692" s="4">
        <v>0</v>
      </c>
      <c r="L692" s="1">
        <v>24</v>
      </c>
      <c r="M692" s="1">
        <v>24</v>
      </c>
      <c r="N692" s="1">
        <v>24</v>
      </c>
      <c r="O692" s="1">
        <v>24</v>
      </c>
      <c r="P692" s="1">
        <v>24</v>
      </c>
      <c r="Q692" s="1">
        <v>24</v>
      </c>
      <c r="R692" s="4">
        <v>0.42299999999999999</v>
      </c>
      <c r="S692" s="4">
        <v>2.8000000000000001E-2</v>
      </c>
      <c r="T692" s="4">
        <v>0.22600000000000001</v>
      </c>
      <c r="U692" s="4">
        <f t="shared" si="98"/>
        <v>0</v>
      </c>
      <c r="V692" s="4">
        <f t="shared" si="99"/>
        <v>0</v>
      </c>
      <c r="W692" s="4">
        <f t="shared" si="100"/>
        <v>0</v>
      </c>
    </row>
    <row r="693" spans="1:38" x14ac:dyDescent="0.3">
      <c r="A693" s="1">
        <f t="shared" si="94"/>
        <v>0</v>
      </c>
      <c r="B693" s="1" t="s">
        <v>13</v>
      </c>
      <c r="C693" s="1">
        <v>0.2</v>
      </c>
      <c r="D693" s="1">
        <v>4</v>
      </c>
      <c r="E693" s="1">
        <f t="shared" si="95"/>
        <v>173</v>
      </c>
      <c r="F693" s="1">
        <v>1</v>
      </c>
      <c r="G693" s="4">
        <f t="shared" si="96"/>
        <v>0</v>
      </c>
      <c r="H693" s="3">
        <f t="shared" si="97"/>
        <v>2.3369999999999997</v>
      </c>
      <c r="I693" s="4">
        <v>0.79499999999999993</v>
      </c>
      <c r="J693" s="4">
        <v>1.542</v>
      </c>
      <c r="K693" s="4">
        <v>0</v>
      </c>
      <c r="L693" s="1">
        <v>24</v>
      </c>
      <c r="M693" s="1">
        <v>24</v>
      </c>
      <c r="N693" s="1">
        <v>24</v>
      </c>
      <c r="O693" s="1">
        <v>24</v>
      </c>
      <c r="P693" s="1">
        <v>24</v>
      </c>
      <c r="Q693" s="1">
        <v>24</v>
      </c>
      <c r="R693" s="4">
        <v>0.498</v>
      </c>
      <c r="S693" s="4">
        <v>2.8000000000000001E-2</v>
      </c>
      <c r="T693" s="4">
        <v>0.35</v>
      </c>
      <c r="U693" s="4">
        <f t="shared" si="98"/>
        <v>0</v>
      </c>
      <c r="V693" s="4">
        <f t="shared" si="99"/>
        <v>0</v>
      </c>
      <c r="W693" s="4">
        <f t="shared" si="100"/>
        <v>0</v>
      </c>
    </row>
    <row r="694" spans="1:38" x14ac:dyDescent="0.3">
      <c r="A694" s="1">
        <f t="shared" si="94"/>
        <v>0</v>
      </c>
      <c r="B694" s="1" t="s">
        <v>13</v>
      </c>
      <c r="C694" s="1">
        <v>0.2</v>
      </c>
      <c r="D694" s="1">
        <v>1</v>
      </c>
      <c r="E694" s="1">
        <f t="shared" si="95"/>
        <v>174</v>
      </c>
      <c r="F694" s="1">
        <v>1</v>
      </c>
      <c r="G694" s="4">
        <f t="shared" si="96"/>
        <v>0</v>
      </c>
      <c r="H694" s="3">
        <f t="shared" si="97"/>
        <v>1.8699999999999999</v>
      </c>
      <c r="I694" s="4">
        <v>0.48799999999999999</v>
      </c>
      <c r="J694" s="4">
        <v>1.3819999999999999</v>
      </c>
      <c r="K694" s="4">
        <v>0</v>
      </c>
      <c r="L694" s="1">
        <v>22</v>
      </c>
      <c r="M694" s="1">
        <v>22</v>
      </c>
      <c r="N694" s="1">
        <v>22</v>
      </c>
      <c r="O694" s="1">
        <v>22</v>
      </c>
      <c r="P694" s="1">
        <v>22</v>
      </c>
      <c r="Q694" s="1">
        <v>22</v>
      </c>
      <c r="R694" s="4">
        <v>0.23400000000000001</v>
      </c>
      <c r="S694" s="4">
        <v>0.03</v>
      </c>
      <c r="T694" s="4">
        <v>0.27600000000000002</v>
      </c>
      <c r="U694" s="4">
        <f t="shared" si="98"/>
        <v>0</v>
      </c>
      <c r="V694" s="4">
        <f t="shared" si="99"/>
        <v>0</v>
      </c>
      <c r="W694" s="4">
        <f t="shared" si="100"/>
        <v>0</v>
      </c>
    </row>
    <row r="695" spans="1:38" x14ac:dyDescent="0.3">
      <c r="A695" s="1">
        <f t="shared" si="94"/>
        <v>0</v>
      </c>
      <c r="B695" s="1" t="s">
        <v>13</v>
      </c>
      <c r="C695" s="1">
        <v>0.2</v>
      </c>
      <c r="D695" s="1">
        <v>2</v>
      </c>
      <c r="E695" s="1">
        <f t="shared" si="95"/>
        <v>174</v>
      </c>
      <c r="F695" s="1">
        <v>1</v>
      </c>
      <c r="G695" s="4">
        <f t="shared" si="96"/>
        <v>0</v>
      </c>
      <c r="H695" s="3">
        <f t="shared" si="97"/>
        <v>2.0110000000000001</v>
      </c>
      <c r="I695" s="4">
        <v>0.495</v>
      </c>
      <c r="J695" s="4">
        <v>1.516</v>
      </c>
      <c r="K695" s="4">
        <v>0</v>
      </c>
      <c r="L695" s="1">
        <v>22</v>
      </c>
      <c r="M695" s="1">
        <v>22</v>
      </c>
      <c r="N695" s="1">
        <v>22</v>
      </c>
      <c r="O695" s="1">
        <v>22</v>
      </c>
      <c r="P695" s="1">
        <v>22</v>
      </c>
      <c r="Q695" s="1">
        <v>22</v>
      </c>
      <c r="R695" s="4">
        <v>0.28100000000000003</v>
      </c>
      <c r="S695" s="4">
        <v>0.03</v>
      </c>
      <c r="T695" s="4">
        <v>0.223</v>
      </c>
      <c r="U695" s="4">
        <f t="shared" si="98"/>
        <v>0</v>
      </c>
      <c r="V695" s="4">
        <f t="shared" si="99"/>
        <v>0</v>
      </c>
      <c r="W695" s="4">
        <f t="shared" si="100"/>
        <v>0</v>
      </c>
    </row>
    <row r="696" spans="1:38" x14ac:dyDescent="0.3">
      <c r="A696" s="1">
        <f t="shared" si="94"/>
        <v>0</v>
      </c>
      <c r="B696" s="1" t="s">
        <v>13</v>
      </c>
      <c r="C696" s="1">
        <v>0.2</v>
      </c>
      <c r="D696" s="1">
        <v>3</v>
      </c>
      <c r="E696" s="1">
        <f t="shared" si="95"/>
        <v>174</v>
      </c>
      <c r="F696" s="1">
        <v>1</v>
      </c>
      <c r="G696" s="4">
        <f t="shared" si="96"/>
        <v>0</v>
      </c>
      <c r="H696" s="3">
        <f t="shared" si="97"/>
        <v>1.899</v>
      </c>
      <c r="I696" s="4">
        <v>0.52999999999999992</v>
      </c>
      <c r="J696" s="4">
        <v>1.369</v>
      </c>
      <c r="K696" s="4">
        <v>0</v>
      </c>
      <c r="L696" s="1">
        <v>22</v>
      </c>
      <c r="M696" s="1">
        <v>22</v>
      </c>
      <c r="N696" s="1">
        <v>22</v>
      </c>
      <c r="O696" s="1">
        <v>22</v>
      </c>
      <c r="P696" s="1">
        <v>22</v>
      </c>
      <c r="Q696" s="1">
        <v>22</v>
      </c>
      <c r="R696" s="4">
        <v>0.33600000000000002</v>
      </c>
      <c r="S696" s="4">
        <v>0.03</v>
      </c>
      <c r="T696" s="4">
        <v>0.22700000000000001</v>
      </c>
      <c r="U696" s="4">
        <f t="shared" si="98"/>
        <v>0</v>
      </c>
      <c r="V696" s="4">
        <f t="shared" si="99"/>
        <v>0</v>
      </c>
      <c r="W696" s="4">
        <f t="shared" si="100"/>
        <v>0</v>
      </c>
    </row>
    <row r="697" spans="1:38" x14ac:dyDescent="0.3">
      <c r="A697" s="1">
        <f t="shared" si="94"/>
        <v>0</v>
      </c>
      <c r="B697" s="1" t="s">
        <v>13</v>
      </c>
      <c r="C697" s="1">
        <v>0.2</v>
      </c>
      <c r="D697" s="1">
        <v>4</v>
      </c>
      <c r="E697" s="1">
        <f t="shared" si="95"/>
        <v>174</v>
      </c>
      <c r="F697" s="1">
        <v>1</v>
      </c>
      <c r="G697" s="4">
        <f t="shared" si="96"/>
        <v>0</v>
      </c>
      <c r="H697" s="3">
        <f t="shared" si="97"/>
        <v>1.988</v>
      </c>
      <c r="I697" s="4">
        <v>0.55299999999999994</v>
      </c>
      <c r="J697" s="4">
        <v>1.4350000000000001</v>
      </c>
      <c r="K697" s="4">
        <v>0</v>
      </c>
      <c r="L697" s="1">
        <v>22</v>
      </c>
      <c r="M697" s="1">
        <v>22</v>
      </c>
      <c r="N697" s="1">
        <v>22</v>
      </c>
      <c r="O697" s="1">
        <v>22</v>
      </c>
      <c r="P697" s="1">
        <v>22</v>
      </c>
      <c r="Q697" s="1">
        <v>22</v>
      </c>
      <c r="R697" s="4">
        <v>0.38300000000000001</v>
      </c>
      <c r="S697" s="4">
        <v>0.03</v>
      </c>
      <c r="T697" s="4">
        <v>0.22900000000000001</v>
      </c>
      <c r="U697" s="4">
        <f t="shared" si="98"/>
        <v>0</v>
      </c>
      <c r="V697" s="4">
        <f t="shared" si="99"/>
        <v>0</v>
      </c>
      <c r="W697" s="4">
        <f t="shared" si="100"/>
        <v>0</v>
      </c>
    </row>
    <row r="698" spans="1:38" x14ac:dyDescent="0.3">
      <c r="A698" s="1">
        <f t="shared" si="94"/>
        <v>1</v>
      </c>
      <c r="B698" s="1" t="s">
        <v>13</v>
      </c>
      <c r="C698" s="1">
        <v>0.2</v>
      </c>
      <c r="D698" s="1">
        <v>1</v>
      </c>
      <c r="E698" s="1">
        <f t="shared" si="95"/>
        <v>175</v>
      </c>
      <c r="F698" s="1">
        <v>1</v>
      </c>
      <c r="G698" s="4">
        <f t="shared" si="96"/>
        <v>0</v>
      </c>
      <c r="H698" s="3">
        <f t="shared" si="97"/>
        <v>1.4689999999999999</v>
      </c>
      <c r="I698" s="4">
        <v>0.46199999999999997</v>
      </c>
      <c r="J698" s="4">
        <v>1.0069999999999999</v>
      </c>
      <c r="K698" s="4">
        <v>0</v>
      </c>
      <c r="L698" s="1">
        <v>26</v>
      </c>
      <c r="M698" s="1">
        <v>26</v>
      </c>
      <c r="N698" s="1">
        <v>26</v>
      </c>
      <c r="O698" s="1">
        <v>26</v>
      </c>
      <c r="P698" s="1">
        <v>26</v>
      </c>
      <c r="Q698" s="1">
        <v>26</v>
      </c>
      <c r="R698" s="4">
        <v>0.23799999999999999</v>
      </c>
      <c r="S698" s="4">
        <v>0.03</v>
      </c>
      <c r="T698" s="4">
        <v>0.16</v>
      </c>
      <c r="U698" s="4">
        <f t="shared" si="98"/>
        <v>0</v>
      </c>
      <c r="V698" s="4">
        <f t="shared" si="99"/>
        <v>0</v>
      </c>
      <c r="W698" s="4">
        <f t="shared" si="100"/>
        <v>0</v>
      </c>
      <c r="AA698" s="1">
        <f>SUMPRODUCT((MOD(ROW(F602:F701),4)=2)*F602:F701)</f>
        <v>21</v>
      </c>
      <c r="AB698" s="3">
        <f>SUMPRODUCT((MOD(ROW(G602:G701),4)=2)*G602:G701)/25</f>
        <v>0.72943722943722944</v>
      </c>
      <c r="AC698" s="3">
        <f t="shared" ref="AC698:AF698" si="101">SUMPRODUCT((MOD(ROW(H602:H701),4)=2)*H602:H701)/25</f>
        <v>2.5442800000000005</v>
      </c>
      <c r="AD698" s="3">
        <f t="shared" si="101"/>
        <v>0.4897999999999999</v>
      </c>
      <c r="AE698" s="3">
        <f t="shared" si="101"/>
        <v>1.9083599999999998</v>
      </c>
      <c r="AF698" s="3">
        <f t="shared" si="101"/>
        <v>0.14612</v>
      </c>
      <c r="AG698" s="3">
        <f>SUMPRODUCT((MOD(ROW(R602:R701),4)=2)*R602:R701)/25</f>
        <v>0.26819999999999999</v>
      </c>
      <c r="AH698" s="3">
        <f>SUMPRODUCT((MOD(ROW(S602:S701),4)=2)*S602:S701)/25</f>
        <v>3.3280000000000018E-2</v>
      </c>
      <c r="AI698" s="3">
        <f>SUMPRODUCT((MOD(ROW(T602:T701),4)=2)*T602:T701)/25</f>
        <v>0.23132000000000005</v>
      </c>
      <c r="AJ698" s="3">
        <f>IF(AA698&gt;0, SUMPRODUCT((MOD(ROW(U602:U701),4)=2)*U602:U701)/AA698,"-")</f>
        <v>0.20703933747412007</v>
      </c>
      <c r="AK698" s="3">
        <f>IF(AA698&gt;0, SUMPRODUCT((MOD(ROW(V602:V701),4)=2)*V602:V701)/AA698,"-")</f>
        <v>0</v>
      </c>
      <c r="AL698" s="3">
        <f>IF(AA698&gt;0,SUMPRODUCT((MOD(ROW(W602:W701),4)=2)*W602:W701)/AA698,"-")</f>
        <v>0.20703933747412007</v>
      </c>
    </row>
    <row r="699" spans="1:38" x14ac:dyDescent="0.3">
      <c r="A699" s="1">
        <f t="shared" si="94"/>
        <v>1</v>
      </c>
      <c r="B699" s="1" t="s">
        <v>13</v>
      </c>
      <c r="C699" s="1">
        <v>0.2</v>
      </c>
      <c r="D699" s="1">
        <v>2</v>
      </c>
      <c r="E699" s="1">
        <f t="shared" si="95"/>
        <v>175</v>
      </c>
      <c r="F699" s="1">
        <v>1</v>
      </c>
      <c r="G699" s="4">
        <f t="shared" si="96"/>
        <v>0</v>
      </c>
      <c r="H699" s="3">
        <f t="shared" si="97"/>
        <v>1.9630000000000001</v>
      </c>
      <c r="I699" s="4">
        <v>0.53700000000000003</v>
      </c>
      <c r="J699" s="4">
        <v>1.4259999999999999</v>
      </c>
      <c r="K699" s="4">
        <v>0</v>
      </c>
      <c r="L699" s="1">
        <v>26</v>
      </c>
      <c r="M699" s="1">
        <v>26</v>
      </c>
      <c r="N699" s="1">
        <v>26</v>
      </c>
      <c r="O699" s="1">
        <v>26</v>
      </c>
      <c r="P699" s="1">
        <v>26</v>
      </c>
      <c r="Q699" s="1">
        <v>26</v>
      </c>
      <c r="R699" s="4">
        <v>0.42099999999999999</v>
      </c>
      <c r="S699" s="4">
        <v>0.03</v>
      </c>
      <c r="T699" s="4">
        <v>0.16600000000000001</v>
      </c>
      <c r="U699" s="4">
        <f t="shared" si="98"/>
        <v>0</v>
      </c>
      <c r="V699" s="4">
        <f t="shared" si="99"/>
        <v>0</v>
      </c>
      <c r="W699" s="4">
        <f t="shared" si="100"/>
        <v>0</v>
      </c>
      <c r="AA699" s="1">
        <f>SUMPRODUCT((MOD(ROW(F602:F701),4)=3)*F602:F701)</f>
        <v>21</v>
      </c>
      <c r="AB699" s="3">
        <f>SUMPRODUCT((MOD(ROW(G602:G701),4)=3)*G602:G701)/25</f>
        <v>0.72943722943722944</v>
      </c>
      <c r="AC699" s="3">
        <f t="shared" ref="AC699:AF699" si="102">SUMPRODUCT((MOD(ROW(H602:H701),4)=3)*H602:H701)/25</f>
        <v>2.8001199999999993</v>
      </c>
      <c r="AD699" s="3">
        <f t="shared" si="102"/>
        <v>0.53560000000000008</v>
      </c>
      <c r="AE699" s="3">
        <f t="shared" si="102"/>
        <v>2.1152399999999996</v>
      </c>
      <c r="AF699" s="3">
        <f t="shared" si="102"/>
        <v>0.14928</v>
      </c>
      <c r="AG699" s="3">
        <f>SUMPRODUCT((MOD(ROW(R602:R701),4)=3)*R602:R701)/25</f>
        <v>0.33380000000000004</v>
      </c>
      <c r="AH699" s="3">
        <f>SUMPRODUCT((MOD(ROW(S602:S701),4)=3)*S602:S701)/25</f>
        <v>3.3280000000000018E-2</v>
      </c>
      <c r="AI699" s="3">
        <f>SUMPRODUCT((MOD(ROW(T602:T701),4)=3)*T602:T701)/25</f>
        <v>0.21079999999999999</v>
      </c>
      <c r="AJ699" s="3">
        <f>IF(AA699&gt;0,SUMPRODUCT((MOD(ROW(U602:U701),4)=3)*U602:U701)/AA699,"-")</f>
        <v>0.20703933747412007</v>
      </c>
      <c r="AK699" s="3">
        <f>IF(AA699&gt;0,SUMPRODUCT((MOD(ROW(V602:V701),4)=3)*V602:V701)/AA699,"-")</f>
        <v>0</v>
      </c>
      <c r="AL699" s="3">
        <f>IF(AA699&gt;0,SUMPRODUCT((MOD(ROW(W602:W701),4)=3)*W602:W701)/AA699,"-")</f>
        <v>0.20703933747412007</v>
      </c>
    </row>
    <row r="700" spans="1:38" x14ac:dyDescent="0.3">
      <c r="A700" s="1">
        <f t="shared" si="94"/>
        <v>1</v>
      </c>
      <c r="B700" s="1" t="s">
        <v>13</v>
      </c>
      <c r="C700" s="1">
        <v>0.2</v>
      </c>
      <c r="D700" s="1">
        <v>3</v>
      </c>
      <c r="E700" s="1">
        <f t="shared" si="95"/>
        <v>175</v>
      </c>
      <c r="F700" s="1">
        <v>1</v>
      </c>
      <c r="G700" s="4">
        <f t="shared" si="96"/>
        <v>0</v>
      </c>
      <c r="H700" s="3">
        <f t="shared" si="97"/>
        <v>1.6139999999999999</v>
      </c>
      <c r="I700" s="4">
        <v>0.58700000000000008</v>
      </c>
      <c r="J700" s="4">
        <v>1.0269999999999999</v>
      </c>
      <c r="K700" s="4">
        <v>0</v>
      </c>
      <c r="L700" s="1">
        <v>26</v>
      </c>
      <c r="M700" s="1">
        <v>26</v>
      </c>
      <c r="N700" s="1">
        <v>26</v>
      </c>
      <c r="O700" s="1">
        <v>26</v>
      </c>
      <c r="P700" s="1">
        <v>26</v>
      </c>
      <c r="Q700" s="1">
        <v>26</v>
      </c>
      <c r="R700" s="4">
        <v>0.44700000000000001</v>
      </c>
      <c r="S700" s="4">
        <v>0.03</v>
      </c>
      <c r="T700" s="4">
        <v>0.17799999999999999</v>
      </c>
      <c r="U700" s="4">
        <f t="shared" si="98"/>
        <v>0</v>
      </c>
      <c r="V700" s="4">
        <f t="shared" si="99"/>
        <v>0</v>
      </c>
      <c r="W700" s="4">
        <f t="shared" si="100"/>
        <v>0</v>
      </c>
      <c r="AA700" s="1">
        <f>SUMPRODUCT((MOD(ROW(F602:F701),4)=0)*F602:F701)</f>
        <v>21</v>
      </c>
      <c r="AB700" s="3">
        <f>SUMPRODUCT((MOD(ROW(G602:G701),4)=0)*G602:G701)/25</f>
        <v>0.72943722943722944</v>
      </c>
      <c r="AC700" s="3">
        <f t="shared" ref="AC700:AF700" si="103">SUMPRODUCT((MOD(ROW(H602:H701),4)=0)*H602:H701)/25</f>
        <v>2.7119600000000004</v>
      </c>
      <c r="AD700" s="3">
        <f t="shared" si="103"/>
        <v>0.57675999999999994</v>
      </c>
      <c r="AE700" s="3">
        <f t="shared" si="103"/>
        <v>1.9794800000000006</v>
      </c>
      <c r="AF700" s="3">
        <f t="shared" si="103"/>
        <v>0.15572</v>
      </c>
      <c r="AG700" s="3">
        <f>SUMPRODUCT((MOD(ROW(R602:R701),4)=0)*R602:R701)/25</f>
        <v>0.36792000000000002</v>
      </c>
      <c r="AH700" s="3">
        <f>SUMPRODUCT((MOD(ROW(S602:S701),4)=0)*S602:S701)/25</f>
        <v>3.3280000000000018E-2</v>
      </c>
      <c r="AI700" s="3">
        <f>SUMPRODUCT((MOD(ROW(T602:T701),4)=0)*T602:T701)/25</f>
        <v>0.21476000000000003</v>
      </c>
      <c r="AJ700" s="3">
        <f>IF(AA700&gt;0,SUMPRODUCT((MOD(ROW(U602:U701),4)=0)*U602:U701)/AA700,"-")</f>
        <v>0.20703933747412007</v>
      </c>
      <c r="AK700" s="3">
        <f>IF(AA700&gt;0,SUMPRODUCT((MOD(ROW(V602:V701),4)=0)*V602:V701)/AA700,"-")</f>
        <v>0</v>
      </c>
      <c r="AL700" s="3">
        <f>IF(AA700&gt;0,SUMPRODUCT((MOD(ROW(W602:W701),4)=0)*W602:W701)/AA700,"-")</f>
        <v>0.20703933747412007</v>
      </c>
    </row>
    <row r="701" spans="1:38" x14ac:dyDescent="0.3">
      <c r="A701" s="1">
        <f t="shared" si="94"/>
        <v>1</v>
      </c>
      <c r="B701" s="1" t="s">
        <v>13</v>
      </c>
      <c r="C701" s="1">
        <v>0.2</v>
      </c>
      <c r="D701" s="1">
        <v>4</v>
      </c>
      <c r="E701" s="1">
        <f t="shared" si="95"/>
        <v>175</v>
      </c>
      <c r="F701" s="1">
        <v>1</v>
      </c>
      <c r="G701" s="4">
        <f t="shared" si="96"/>
        <v>0</v>
      </c>
      <c r="H701" s="3">
        <f t="shared" si="97"/>
        <v>1.7919999999999998</v>
      </c>
      <c r="I701" s="4">
        <v>0.73299999999999998</v>
      </c>
      <c r="J701" s="4">
        <v>1.0589999999999999</v>
      </c>
      <c r="K701" s="4">
        <v>0</v>
      </c>
      <c r="L701" s="1">
        <v>26</v>
      </c>
      <c r="M701" s="1">
        <v>26</v>
      </c>
      <c r="N701" s="1">
        <v>26</v>
      </c>
      <c r="O701" s="1">
        <v>26</v>
      </c>
      <c r="P701" s="1">
        <v>26</v>
      </c>
      <c r="Q701" s="1">
        <v>26</v>
      </c>
      <c r="R701" s="4">
        <v>0.503</v>
      </c>
      <c r="S701" s="4">
        <v>0.03</v>
      </c>
      <c r="T701" s="4">
        <v>0.28000000000000003</v>
      </c>
      <c r="U701" s="4">
        <f t="shared" si="98"/>
        <v>0</v>
      </c>
      <c r="V701" s="4">
        <f t="shared" si="99"/>
        <v>0</v>
      </c>
      <c r="W701" s="4">
        <f t="shared" si="100"/>
        <v>0</v>
      </c>
      <c r="AA701" s="1">
        <f>SUMPRODUCT((MOD(ROW(F602:F701),4)=1)*F602:F701)</f>
        <v>21</v>
      </c>
      <c r="AB701" s="3">
        <f>SUMPRODUCT((MOD(ROW(G602:G701),4)=1)*G602:G701)/25</f>
        <v>0.72943722943722944</v>
      </c>
      <c r="AC701" s="3">
        <f t="shared" ref="AC701:AF701" si="104">SUMPRODUCT((MOD(ROW(H602:H701),4)=1)*H602:H701)/25</f>
        <v>2.5751999999999997</v>
      </c>
      <c r="AD701" s="3">
        <f t="shared" si="104"/>
        <v>0.62783999999999995</v>
      </c>
      <c r="AE701" s="3">
        <f t="shared" si="104"/>
        <v>1.8069199999999994</v>
      </c>
      <c r="AF701" s="3">
        <f t="shared" si="104"/>
        <v>0.14044000000000001</v>
      </c>
      <c r="AG701" s="3">
        <f>SUMPRODUCT((MOD(ROW(R602:R701),4)=1)*R602:R701)/25</f>
        <v>0.42136000000000012</v>
      </c>
      <c r="AH701" s="3">
        <f>SUMPRODUCT((MOD(ROW(S602:S701),4)=1)*S602:S701)/25</f>
        <v>3.3280000000000018E-2</v>
      </c>
      <c r="AI701" s="3">
        <f>SUMPRODUCT((MOD(ROW(T602:T701),4)=1)*T602:T701)/25</f>
        <v>0.22248000000000001</v>
      </c>
      <c r="AJ701" s="3">
        <f>IF(AA701&gt;0,SUMPRODUCT((MOD(ROW(U602:U701),4)=1)*U602:U701)/AA701,"-")</f>
        <v>0.20703933747412007</v>
      </c>
      <c r="AK701" s="3">
        <f>IF(AA701&gt;0, SUMPRODUCT((MOD(ROW(V602:V701),4)=1)*V602:V701)/AA701,"-")</f>
        <v>0</v>
      </c>
      <c r="AL701" s="3">
        <f>IF(AA701&gt;0,SUMPRODUCT((MOD(ROW(W602:W701),4)=1)*W602:W701)/AA701,"-")</f>
        <v>0.20703933747412007</v>
      </c>
    </row>
    <row r="702" spans="1:38" x14ac:dyDescent="0.3">
      <c r="A702" s="1">
        <f t="shared" si="94"/>
        <v>0</v>
      </c>
      <c r="B702" s="1" t="s">
        <v>11</v>
      </c>
      <c r="C702" s="1">
        <v>0.2</v>
      </c>
      <c r="D702" s="1">
        <v>1</v>
      </c>
      <c r="E702" s="1">
        <f t="shared" si="95"/>
        <v>176</v>
      </c>
      <c r="F702" s="1">
        <v>1</v>
      </c>
      <c r="G702" s="4">
        <f t="shared" si="96"/>
        <v>0</v>
      </c>
      <c r="H702" s="3">
        <f t="shared" si="97"/>
        <v>2.44</v>
      </c>
      <c r="I702" s="4">
        <v>0.97799999999999998</v>
      </c>
      <c r="J702" s="4">
        <v>1.462</v>
      </c>
      <c r="K702" s="4">
        <v>0</v>
      </c>
      <c r="L702" s="1">
        <v>14</v>
      </c>
      <c r="M702" s="1">
        <v>14</v>
      </c>
      <c r="N702" s="1">
        <v>14</v>
      </c>
      <c r="O702" s="1">
        <v>13</v>
      </c>
      <c r="P702" s="1">
        <v>14</v>
      </c>
      <c r="Q702" s="1">
        <v>13</v>
      </c>
      <c r="R702" s="4">
        <v>0.16600000000000001</v>
      </c>
      <c r="S702" s="4">
        <v>3.2000000000000001E-2</v>
      </c>
      <c r="T702" s="4">
        <v>0.81100000000000005</v>
      </c>
      <c r="U702" s="4">
        <f t="shared" si="98"/>
        <v>7.1428571428571423</v>
      </c>
      <c r="V702" s="4">
        <f t="shared" si="99"/>
        <v>0</v>
      </c>
      <c r="W702" s="4">
        <f t="shared" si="100"/>
        <v>7.1428571428571423</v>
      </c>
    </row>
    <row r="703" spans="1:38" x14ac:dyDescent="0.3">
      <c r="A703" s="1">
        <f t="shared" si="94"/>
        <v>0</v>
      </c>
      <c r="B703" s="1" t="s">
        <v>11</v>
      </c>
      <c r="C703" s="1">
        <v>0.2</v>
      </c>
      <c r="D703" s="1">
        <v>2</v>
      </c>
      <c r="E703" s="1">
        <f t="shared" si="95"/>
        <v>176</v>
      </c>
      <c r="F703" s="1">
        <v>1</v>
      </c>
      <c r="G703" s="4">
        <f t="shared" si="96"/>
        <v>0</v>
      </c>
      <c r="H703" s="3">
        <f t="shared" si="97"/>
        <v>2.887</v>
      </c>
      <c r="I703" s="4">
        <v>1.143</v>
      </c>
      <c r="J703" s="4">
        <v>1.744</v>
      </c>
      <c r="K703" s="4">
        <v>0</v>
      </c>
      <c r="L703" s="1">
        <v>14</v>
      </c>
      <c r="M703" s="1">
        <v>14</v>
      </c>
      <c r="N703" s="1">
        <v>14</v>
      </c>
      <c r="O703" s="1">
        <v>13</v>
      </c>
      <c r="P703" s="1">
        <v>14</v>
      </c>
      <c r="Q703" s="1">
        <v>13</v>
      </c>
      <c r="R703" s="4">
        <v>0.19500000000000001</v>
      </c>
      <c r="S703" s="4">
        <v>3.2000000000000001E-2</v>
      </c>
      <c r="T703" s="4">
        <v>0.94399999999999995</v>
      </c>
      <c r="U703" s="4">
        <f t="shared" si="98"/>
        <v>7.1428571428571423</v>
      </c>
      <c r="V703" s="4">
        <f t="shared" si="99"/>
        <v>0</v>
      </c>
      <c r="W703" s="4">
        <f t="shared" si="100"/>
        <v>7.1428571428571423</v>
      </c>
    </row>
    <row r="704" spans="1:38" x14ac:dyDescent="0.3">
      <c r="A704" s="1">
        <f t="shared" si="94"/>
        <v>0</v>
      </c>
      <c r="B704" s="1" t="s">
        <v>11</v>
      </c>
      <c r="C704" s="1">
        <v>0.2</v>
      </c>
      <c r="D704" s="1">
        <v>3</v>
      </c>
      <c r="E704" s="1">
        <f t="shared" si="95"/>
        <v>176</v>
      </c>
      <c r="F704" s="1">
        <v>1</v>
      </c>
      <c r="G704" s="4">
        <f t="shared" si="96"/>
        <v>0</v>
      </c>
      <c r="H704" s="3">
        <f t="shared" si="97"/>
        <v>2.4729999999999999</v>
      </c>
      <c r="I704" s="4">
        <v>1.0840000000000001</v>
      </c>
      <c r="J704" s="4">
        <v>1.389</v>
      </c>
      <c r="K704" s="4">
        <v>0</v>
      </c>
      <c r="L704" s="1">
        <v>14</v>
      </c>
      <c r="M704" s="1">
        <v>14</v>
      </c>
      <c r="N704" s="1">
        <v>14</v>
      </c>
      <c r="O704" s="1">
        <v>13</v>
      </c>
      <c r="P704" s="1">
        <v>14</v>
      </c>
      <c r="Q704" s="1">
        <v>13</v>
      </c>
      <c r="R704" s="4">
        <v>0.219</v>
      </c>
      <c r="S704" s="4">
        <v>3.2000000000000001E-2</v>
      </c>
      <c r="T704" s="4">
        <v>0.871</v>
      </c>
      <c r="U704" s="4">
        <f t="shared" si="98"/>
        <v>7.1428571428571423</v>
      </c>
      <c r="V704" s="4">
        <f t="shared" si="99"/>
        <v>0</v>
      </c>
      <c r="W704" s="4">
        <f t="shared" si="100"/>
        <v>7.1428571428571423</v>
      </c>
    </row>
    <row r="705" spans="1:23" x14ac:dyDescent="0.3">
      <c r="A705" s="1">
        <f t="shared" si="94"/>
        <v>0</v>
      </c>
      <c r="B705" s="1" t="s">
        <v>11</v>
      </c>
      <c r="C705" s="1">
        <v>0.2</v>
      </c>
      <c r="D705" s="1">
        <v>4</v>
      </c>
      <c r="E705" s="1">
        <f t="shared" si="95"/>
        <v>176</v>
      </c>
      <c r="F705" s="1">
        <v>1</v>
      </c>
      <c r="G705" s="4">
        <f t="shared" si="96"/>
        <v>0</v>
      </c>
      <c r="H705" s="3">
        <f t="shared" si="97"/>
        <v>2.645</v>
      </c>
      <c r="I705" s="4">
        <v>1.333</v>
      </c>
      <c r="J705" s="4">
        <v>1.3120000000000001</v>
      </c>
      <c r="K705" s="4">
        <v>0</v>
      </c>
      <c r="L705" s="1">
        <v>14</v>
      </c>
      <c r="M705" s="1">
        <v>14</v>
      </c>
      <c r="N705" s="1">
        <v>14</v>
      </c>
      <c r="O705" s="1">
        <v>13</v>
      </c>
      <c r="P705" s="1">
        <v>14</v>
      </c>
      <c r="Q705" s="1">
        <v>13</v>
      </c>
      <c r="R705" s="4">
        <v>0.29299999999999998</v>
      </c>
      <c r="S705" s="4">
        <v>3.2000000000000001E-2</v>
      </c>
      <c r="T705" s="4">
        <v>1.0620000000000001</v>
      </c>
      <c r="U705" s="4">
        <f t="shared" si="98"/>
        <v>7.1428571428571423</v>
      </c>
      <c r="V705" s="4">
        <f t="shared" si="99"/>
        <v>0</v>
      </c>
      <c r="W705" s="4">
        <f t="shared" si="100"/>
        <v>7.1428571428571423</v>
      </c>
    </row>
    <row r="706" spans="1:23" x14ac:dyDescent="0.3">
      <c r="A706" s="1">
        <f t="shared" ref="A706:A769" si="105">IF(MOD(E706,25)=0,1,0)</f>
        <v>0</v>
      </c>
      <c r="B706" s="1" t="s">
        <v>11</v>
      </c>
      <c r="C706" s="1">
        <v>0.2</v>
      </c>
      <c r="D706" s="1">
        <v>1</v>
      </c>
      <c r="E706" s="1">
        <f t="shared" si="95"/>
        <v>177</v>
      </c>
      <c r="F706" s="1">
        <v>1</v>
      </c>
      <c r="G706" s="4">
        <f t="shared" si="96"/>
        <v>0</v>
      </c>
      <c r="H706" s="3">
        <f t="shared" si="97"/>
        <v>2.2909999999999999</v>
      </c>
      <c r="I706" s="4">
        <v>0.626</v>
      </c>
      <c r="J706" s="4">
        <v>1.665</v>
      </c>
      <c r="K706" s="4">
        <v>0</v>
      </c>
      <c r="L706" s="1">
        <v>14</v>
      </c>
      <c r="M706" s="1">
        <v>14</v>
      </c>
      <c r="N706" s="1">
        <v>14</v>
      </c>
      <c r="O706" s="1">
        <v>14</v>
      </c>
      <c r="P706" s="1">
        <v>14</v>
      </c>
      <c r="Q706" s="1">
        <v>14</v>
      </c>
      <c r="R706" s="4">
        <v>0.159</v>
      </c>
      <c r="S706" s="4">
        <v>3.1E-2</v>
      </c>
      <c r="T706" s="4">
        <v>0.47899999999999998</v>
      </c>
      <c r="U706" s="4">
        <f t="shared" si="98"/>
        <v>0</v>
      </c>
      <c r="V706" s="4">
        <f t="shared" si="99"/>
        <v>0</v>
      </c>
      <c r="W706" s="4">
        <f t="shared" si="100"/>
        <v>0</v>
      </c>
    </row>
    <row r="707" spans="1:23" x14ac:dyDescent="0.3">
      <c r="A707" s="1">
        <f t="shared" si="105"/>
        <v>0</v>
      </c>
      <c r="B707" s="1" t="s">
        <v>11</v>
      </c>
      <c r="C707" s="1">
        <v>0.2</v>
      </c>
      <c r="D707" s="1">
        <v>2</v>
      </c>
      <c r="E707" s="1">
        <f t="shared" ref="E707:E770" si="106">_xlfn.CEILING.MATH((ROW(E707)-1)/4)</f>
        <v>177</v>
      </c>
      <c r="F707" s="1">
        <v>1</v>
      </c>
      <c r="G707" s="4">
        <f t="shared" ref="G707:G770" si="107">(M707-L707)/L707*100</f>
        <v>0</v>
      </c>
      <c r="H707" s="3">
        <f t="shared" ref="H707:H770" si="108">I707+K707+J707</f>
        <v>2.254</v>
      </c>
      <c r="I707" s="4">
        <v>0.65400000000000003</v>
      </c>
      <c r="J707" s="4">
        <v>1.6</v>
      </c>
      <c r="K707" s="4">
        <v>0</v>
      </c>
      <c r="L707" s="1">
        <v>14</v>
      </c>
      <c r="M707" s="1">
        <v>14</v>
      </c>
      <c r="N707" s="1">
        <v>14</v>
      </c>
      <c r="O707" s="1">
        <v>14</v>
      </c>
      <c r="P707" s="1">
        <v>14</v>
      </c>
      <c r="Q707" s="1">
        <v>14</v>
      </c>
      <c r="R707" s="4">
        <v>0.20300000000000001</v>
      </c>
      <c r="S707" s="4">
        <v>3.1E-2</v>
      </c>
      <c r="T707" s="4">
        <v>0.46700000000000003</v>
      </c>
      <c r="U707" s="4">
        <f t="shared" ref="U707:U770" si="109">IF(F707=1,(M707-O707)/M707*100,"0")</f>
        <v>0</v>
      </c>
      <c r="V707" s="4">
        <f t="shared" ref="V707:V770" si="110">IF(F707=1,(M707-P707)/M707*100,"0")</f>
        <v>0</v>
      </c>
      <c r="W707" s="4">
        <f t="shared" ref="W707:W770" si="111">IF(F707=1,(M707-Q707)/M707*100,"0")</f>
        <v>0</v>
      </c>
    </row>
    <row r="708" spans="1:23" x14ac:dyDescent="0.3">
      <c r="A708" s="1">
        <f t="shared" si="105"/>
        <v>0</v>
      </c>
      <c r="B708" s="1" t="s">
        <v>11</v>
      </c>
      <c r="C708" s="1">
        <v>0.2</v>
      </c>
      <c r="D708" s="1">
        <v>3</v>
      </c>
      <c r="E708" s="1">
        <f t="shared" si="106"/>
        <v>177</v>
      </c>
      <c r="F708" s="1">
        <v>1</v>
      </c>
      <c r="G708" s="4">
        <f t="shared" si="107"/>
        <v>0</v>
      </c>
      <c r="H708" s="3">
        <f t="shared" si="108"/>
        <v>2.36</v>
      </c>
      <c r="I708" s="4">
        <v>0.67199999999999993</v>
      </c>
      <c r="J708" s="4">
        <v>1.6879999999999999</v>
      </c>
      <c r="K708" s="4">
        <v>0</v>
      </c>
      <c r="L708" s="1">
        <v>14</v>
      </c>
      <c r="M708" s="1">
        <v>14</v>
      </c>
      <c r="N708" s="1">
        <v>14</v>
      </c>
      <c r="O708" s="1">
        <v>14</v>
      </c>
      <c r="P708" s="1">
        <v>14</v>
      </c>
      <c r="Q708" s="1">
        <v>14</v>
      </c>
      <c r="R708" s="4">
        <v>0.20599999999999999</v>
      </c>
      <c r="S708" s="4">
        <v>3.1E-2</v>
      </c>
      <c r="T708" s="4">
        <v>0.48199999999999998</v>
      </c>
      <c r="U708" s="4">
        <f t="shared" si="109"/>
        <v>0</v>
      </c>
      <c r="V708" s="4">
        <f t="shared" si="110"/>
        <v>0</v>
      </c>
      <c r="W708" s="4">
        <f t="shared" si="111"/>
        <v>0</v>
      </c>
    </row>
    <row r="709" spans="1:23" x14ac:dyDescent="0.3">
      <c r="A709" s="1">
        <f t="shared" si="105"/>
        <v>0</v>
      </c>
      <c r="B709" s="1" t="s">
        <v>11</v>
      </c>
      <c r="C709" s="1">
        <v>0.2</v>
      </c>
      <c r="D709" s="1">
        <v>4</v>
      </c>
      <c r="E709" s="1">
        <f t="shared" si="106"/>
        <v>177</v>
      </c>
      <c r="F709" s="1">
        <v>1</v>
      </c>
      <c r="G709" s="4">
        <f t="shared" si="107"/>
        <v>0</v>
      </c>
      <c r="H709" s="3">
        <f t="shared" si="108"/>
        <v>2.3569999999999998</v>
      </c>
      <c r="I709" s="4">
        <v>0.71499999999999997</v>
      </c>
      <c r="J709" s="4">
        <v>1.6419999999999999</v>
      </c>
      <c r="K709" s="4">
        <v>0</v>
      </c>
      <c r="L709" s="1">
        <v>14</v>
      </c>
      <c r="M709" s="1">
        <v>14</v>
      </c>
      <c r="N709" s="1">
        <v>14</v>
      </c>
      <c r="O709" s="1">
        <v>14</v>
      </c>
      <c r="P709" s="1">
        <v>14</v>
      </c>
      <c r="Q709" s="1">
        <v>14</v>
      </c>
      <c r="R709" s="4">
        <v>0.18099999999999999</v>
      </c>
      <c r="S709" s="4">
        <v>3.1E-2</v>
      </c>
      <c r="T709" s="4">
        <v>0.49399999999999999</v>
      </c>
      <c r="U709" s="4">
        <f t="shared" si="109"/>
        <v>0</v>
      </c>
      <c r="V709" s="4">
        <f t="shared" si="110"/>
        <v>0</v>
      </c>
      <c r="W709" s="4">
        <f t="shared" si="111"/>
        <v>0</v>
      </c>
    </row>
    <row r="710" spans="1:23" x14ac:dyDescent="0.3">
      <c r="A710" s="1">
        <f t="shared" si="105"/>
        <v>0</v>
      </c>
      <c r="B710" s="1" t="s">
        <v>11</v>
      </c>
      <c r="C710" s="1">
        <v>0.2</v>
      </c>
      <c r="D710" s="1">
        <v>1</v>
      </c>
      <c r="E710" s="1">
        <f t="shared" si="106"/>
        <v>178</v>
      </c>
      <c r="F710" s="1">
        <v>1</v>
      </c>
      <c r="G710" s="4">
        <f t="shared" si="107"/>
        <v>0</v>
      </c>
      <c r="H710" s="3">
        <f t="shared" si="108"/>
        <v>2.843</v>
      </c>
      <c r="I710" s="4">
        <v>0.57299999999999995</v>
      </c>
      <c r="J710" s="4">
        <v>2.27</v>
      </c>
      <c r="K710" s="4">
        <v>0</v>
      </c>
      <c r="L710" s="1">
        <v>15</v>
      </c>
      <c r="M710" s="1">
        <v>15</v>
      </c>
      <c r="N710" s="1">
        <v>15</v>
      </c>
      <c r="O710" s="1">
        <v>15</v>
      </c>
      <c r="P710" s="1">
        <v>15</v>
      </c>
      <c r="Q710" s="1">
        <v>15</v>
      </c>
      <c r="R710" s="4">
        <v>0.14199999999999999</v>
      </c>
      <c r="S710" s="4">
        <v>4.5999999999999999E-2</v>
      </c>
      <c r="T710" s="4">
        <v>0.41299999999999998</v>
      </c>
      <c r="U710" s="4">
        <f t="shared" si="109"/>
        <v>0</v>
      </c>
      <c r="V710" s="4">
        <f t="shared" si="110"/>
        <v>0</v>
      </c>
      <c r="W710" s="4">
        <f t="shared" si="111"/>
        <v>0</v>
      </c>
    </row>
    <row r="711" spans="1:23" x14ac:dyDescent="0.3">
      <c r="A711" s="1">
        <f t="shared" si="105"/>
        <v>0</v>
      </c>
      <c r="B711" s="1" t="s">
        <v>11</v>
      </c>
      <c r="C711" s="1">
        <v>0.2</v>
      </c>
      <c r="D711" s="1">
        <v>2</v>
      </c>
      <c r="E711" s="1">
        <f t="shared" si="106"/>
        <v>178</v>
      </c>
      <c r="F711" s="1">
        <v>1</v>
      </c>
      <c r="G711" s="4">
        <f t="shared" si="107"/>
        <v>0</v>
      </c>
      <c r="H711" s="3">
        <f t="shared" si="108"/>
        <v>2.8129999999999997</v>
      </c>
      <c r="I711" s="4">
        <v>0.6419999999999999</v>
      </c>
      <c r="J711" s="4">
        <v>2.1709999999999998</v>
      </c>
      <c r="K711" s="4">
        <v>0</v>
      </c>
      <c r="L711" s="1">
        <v>15</v>
      </c>
      <c r="M711" s="1">
        <v>15</v>
      </c>
      <c r="N711" s="1">
        <v>15</v>
      </c>
      <c r="O711" s="1">
        <v>15</v>
      </c>
      <c r="P711" s="1">
        <v>15</v>
      </c>
      <c r="Q711" s="1">
        <v>15</v>
      </c>
      <c r="R711" s="4">
        <v>0.20699999999999999</v>
      </c>
      <c r="S711" s="4">
        <v>4.5999999999999999E-2</v>
      </c>
      <c r="T711" s="4">
        <v>0.436</v>
      </c>
      <c r="U711" s="4">
        <f t="shared" si="109"/>
        <v>0</v>
      </c>
      <c r="V711" s="4">
        <f t="shared" si="110"/>
        <v>0</v>
      </c>
      <c r="W711" s="4">
        <f t="shared" si="111"/>
        <v>0</v>
      </c>
    </row>
    <row r="712" spans="1:23" x14ac:dyDescent="0.3">
      <c r="A712" s="1">
        <f t="shared" si="105"/>
        <v>0</v>
      </c>
      <c r="B712" s="1" t="s">
        <v>11</v>
      </c>
      <c r="C712" s="1">
        <v>0.2</v>
      </c>
      <c r="D712" s="1">
        <v>3</v>
      </c>
      <c r="E712" s="1">
        <f t="shared" si="106"/>
        <v>178</v>
      </c>
      <c r="F712" s="1">
        <v>1</v>
      </c>
      <c r="G712" s="4">
        <f t="shared" si="107"/>
        <v>0</v>
      </c>
      <c r="H712" s="3">
        <f t="shared" si="108"/>
        <v>2.6870000000000003</v>
      </c>
      <c r="I712" s="4">
        <v>0.66399999999999992</v>
      </c>
      <c r="J712" s="4">
        <v>2.0230000000000001</v>
      </c>
      <c r="K712" s="4">
        <v>0</v>
      </c>
      <c r="L712" s="1">
        <v>15</v>
      </c>
      <c r="M712" s="1">
        <v>15</v>
      </c>
      <c r="N712" s="1">
        <v>15</v>
      </c>
      <c r="O712" s="1">
        <v>15</v>
      </c>
      <c r="P712" s="1">
        <v>15</v>
      </c>
      <c r="Q712" s="1">
        <v>15</v>
      </c>
      <c r="R712" s="4">
        <v>0.25600000000000001</v>
      </c>
      <c r="S712" s="4">
        <v>4.5999999999999999E-2</v>
      </c>
      <c r="T712" s="4">
        <v>0.436</v>
      </c>
      <c r="U712" s="4">
        <f t="shared" si="109"/>
        <v>0</v>
      </c>
      <c r="V712" s="4">
        <f t="shared" si="110"/>
        <v>0</v>
      </c>
      <c r="W712" s="4">
        <f t="shared" si="111"/>
        <v>0</v>
      </c>
    </row>
    <row r="713" spans="1:23" x14ac:dyDescent="0.3">
      <c r="A713" s="1">
        <f t="shared" si="105"/>
        <v>0</v>
      </c>
      <c r="B713" s="1" t="s">
        <v>11</v>
      </c>
      <c r="C713" s="1">
        <v>0.2</v>
      </c>
      <c r="D713" s="1">
        <v>4</v>
      </c>
      <c r="E713" s="1">
        <f t="shared" si="106"/>
        <v>178</v>
      </c>
      <c r="F713" s="1">
        <v>1</v>
      </c>
      <c r="G713" s="4">
        <f t="shared" si="107"/>
        <v>0</v>
      </c>
      <c r="H713" s="3">
        <f t="shared" si="108"/>
        <v>3.0219999999999998</v>
      </c>
      <c r="I713" s="4">
        <v>0.746</v>
      </c>
      <c r="J713" s="4">
        <v>2.2759999999999998</v>
      </c>
      <c r="K713" s="4">
        <v>0</v>
      </c>
      <c r="L713" s="1">
        <v>15</v>
      </c>
      <c r="M713" s="1">
        <v>15</v>
      </c>
      <c r="N713" s="1">
        <v>15</v>
      </c>
      <c r="O713" s="1">
        <v>15</v>
      </c>
      <c r="P713" s="1">
        <v>15</v>
      </c>
      <c r="Q713" s="1">
        <v>15</v>
      </c>
      <c r="R713" s="4">
        <v>0.317</v>
      </c>
      <c r="S713" s="4">
        <v>4.5999999999999999E-2</v>
      </c>
      <c r="T713" s="4">
        <v>0.46200000000000002</v>
      </c>
      <c r="U713" s="4">
        <f t="shared" si="109"/>
        <v>0</v>
      </c>
      <c r="V713" s="4">
        <f t="shared" si="110"/>
        <v>0</v>
      </c>
      <c r="W713" s="4">
        <f t="shared" si="111"/>
        <v>0</v>
      </c>
    </row>
    <row r="714" spans="1:23" x14ac:dyDescent="0.3">
      <c r="A714" s="1">
        <f t="shared" si="105"/>
        <v>0</v>
      </c>
      <c r="B714" s="1" t="s">
        <v>11</v>
      </c>
      <c r="C714" s="1">
        <v>0.2</v>
      </c>
      <c r="D714" s="1">
        <v>1</v>
      </c>
      <c r="E714" s="1">
        <f t="shared" si="106"/>
        <v>179</v>
      </c>
      <c r="F714" s="1">
        <v>1</v>
      </c>
      <c r="G714" s="4">
        <f t="shared" si="107"/>
        <v>0</v>
      </c>
      <c r="H714" s="3">
        <f t="shared" si="108"/>
        <v>2.2709999999999999</v>
      </c>
      <c r="I714" s="4">
        <v>0.63500000000000001</v>
      </c>
      <c r="J714" s="4">
        <v>1.6359999999999999</v>
      </c>
      <c r="K714" s="4">
        <v>0</v>
      </c>
      <c r="L714" s="1">
        <v>15</v>
      </c>
      <c r="M714" s="1">
        <v>15</v>
      </c>
      <c r="N714" s="1">
        <v>15</v>
      </c>
      <c r="O714" s="1">
        <v>15</v>
      </c>
      <c r="P714" s="1">
        <v>15</v>
      </c>
      <c r="Q714" s="1">
        <v>15</v>
      </c>
      <c r="R714" s="4">
        <v>0.191</v>
      </c>
      <c r="S714" s="4">
        <v>4.2999999999999997E-2</v>
      </c>
      <c r="T714" s="4">
        <v>0.45800000000000002</v>
      </c>
      <c r="U714" s="4">
        <f t="shared" si="109"/>
        <v>0</v>
      </c>
      <c r="V714" s="4">
        <f t="shared" si="110"/>
        <v>0</v>
      </c>
      <c r="W714" s="4">
        <f t="shared" si="111"/>
        <v>0</v>
      </c>
    </row>
    <row r="715" spans="1:23" x14ac:dyDescent="0.3">
      <c r="A715" s="1">
        <f t="shared" si="105"/>
        <v>0</v>
      </c>
      <c r="B715" s="1" t="s">
        <v>11</v>
      </c>
      <c r="C715" s="1">
        <v>0.2</v>
      </c>
      <c r="D715" s="1">
        <v>2</v>
      </c>
      <c r="E715" s="1">
        <f t="shared" si="106"/>
        <v>179</v>
      </c>
      <c r="F715" s="1">
        <v>1</v>
      </c>
      <c r="G715" s="4">
        <f t="shared" si="107"/>
        <v>0</v>
      </c>
      <c r="H715" s="3">
        <f t="shared" si="108"/>
        <v>2.4359999999999999</v>
      </c>
      <c r="I715" s="4">
        <v>0.63400000000000001</v>
      </c>
      <c r="J715" s="4">
        <v>1.802</v>
      </c>
      <c r="K715" s="4">
        <v>0</v>
      </c>
      <c r="L715" s="1">
        <v>15</v>
      </c>
      <c r="M715" s="1">
        <v>15</v>
      </c>
      <c r="N715" s="1">
        <v>15</v>
      </c>
      <c r="O715" s="1">
        <v>15</v>
      </c>
      <c r="P715" s="1">
        <v>15</v>
      </c>
      <c r="Q715" s="1">
        <v>15</v>
      </c>
      <c r="R715" s="4">
        <v>0.22900000000000001</v>
      </c>
      <c r="S715" s="4">
        <v>4.2999999999999997E-2</v>
      </c>
      <c r="T715" s="4">
        <v>0.42299999999999999</v>
      </c>
      <c r="U715" s="4">
        <f t="shared" si="109"/>
        <v>0</v>
      </c>
      <c r="V715" s="4">
        <f t="shared" si="110"/>
        <v>0</v>
      </c>
      <c r="W715" s="4">
        <f t="shared" si="111"/>
        <v>0</v>
      </c>
    </row>
    <row r="716" spans="1:23" x14ac:dyDescent="0.3">
      <c r="A716" s="1">
        <f t="shared" si="105"/>
        <v>0</v>
      </c>
      <c r="B716" s="1" t="s">
        <v>11</v>
      </c>
      <c r="C716" s="1">
        <v>0.2</v>
      </c>
      <c r="D716" s="1">
        <v>3</v>
      </c>
      <c r="E716" s="1">
        <f t="shared" si="106"/>
        <v>179</v>
      </c>
      <c r="F716" s="1">
        <v>1</v>
      </c>
      <c r="G716" s="4">
        <f t="shared" si="107"/>
        <v>0</v>
      </c>
      <c r="H716" s="3">
        <f t="shared" si="108"/>
        <v>2.2999999999999998</v>
      </c>
      <c r="I716" s="4">
        <v>0.67899999999999994</v>
      </c>
      <c r="J716" s="4">
        <v>1.621</v>
      </c>
      <c r="K716" s="4">
        <v>0</v>
      </c>
      <c r="L716" s="1">
        <v>15</v>
      </c>
      <c r="M716" s="1">
        <v>15</v>
      </c>
      <c r="N716" s="1">
        <v>15</v>
      </c>
      <c r="O716" s="1">
        <v>15</v>
      </c>
      <c r="P716" s="1">
        <v>15</v>
      </c>
      <c r="Q716" s="1">
        <v>15</v>
      </c>
      <c r="R716" s="4">
        <v>0.23200000000000001</v>
      </c>
      <c r="S716" s="4">
        <v>4.2999999999999997E-2</v>
      </c>
      <c r="T716" s="4">
        <v>0.433</v>
      </c>
      <c r="U716" s="4">
        <f t="shared" si="109"/>
        <v>0</v>
      </c>
      <c r="V716" s="4">
        <f t="shared" si="110"/>
        <v>0</v>
      </c>
      <c r="W716" s="4">
        <f t="shared" si="111"/>
        <v>0</v>
      </c>
    </row>
    <row r="717" spans="1:23" x14ac:dyDescent="0.3">
      <c r="A717" s="1">
        <f t="shared" si="105"/>
        <v>0</v>
      </c>
      <c r="B717" s="1" t="s">
        <v>11</v>
      </c>
      <c r="C717" s="1">
        <v>0.2</v>
      </c>
      <c r="D717" s="1">
        <v>4</v>
      </c>
      <c r="E717" s="1">
        <f t="shared" si="106"/>
        <v>179</v>
      </c>
      <c r="F717" s="1">
        <v>1</v>
      </c>
      <c r="G717" s="4">
        <f t="shared" si="107"/>
        <v>0</v>
      </c>
      <c r="H717" s="3">
        <f t="shared" si="108"/>
        <v>2.04</v>
      </c>
      <c r="I717" s="4">
        <v>0.75700000000000001</v>
      </c>
      <c r="J717" s="4">
        <v>1.2829999999999999</v>
      </c>
      <c r="K717" s="4">
        <v>0</v>
      </c>
      <c r="L717" s="1">
        <v>15</v>
      </c>
      <c r="M717" s="1">
        <v>15</v>
      </c>
      <c r="N717" s="1">
        <v>15</v>
      </c>
      <c r="O717" s="1">
        <v>15</v>
      </c>
      <c r="P717" s="1">
        <v>15</v>
      </c>
      <c r="Q717" s="1">
        <v>15</v>
      </c>
      <c r="R717" s="4">
        <v>0.28499999999999998</v>
      </c>
      <c r="S717" s="4">
        <v>4.2999999999999997E-2</v>
      </c>
      <c r="T717" s="4">
        <v>0.498</v>
      </c>
      <c r="U717" s="4">
        <f t="shared" si="109"/>
        <v>0</v>
      </c>
      <c r="V717" s="4">
        <f t="shared" si="110"/>
        <v>0</v>
      </c>
      <c r="W717" s="4">
        <f t="shared" si="111"/>
        <v>0</v>
      </c>
    </row>
    <row r="718" spans="1:23" x14ac:dyDescent="0.3">
      <c r="A718" s="1">
        <f t="shared" si="105"/>
        <v>0</v>
      </c>
      <c r="B718" s="1" t="s">
        <v>11</v>
      </c>
      <c r="C718" s="1">
        <v>0.2</v>
      </c>
      <c r="D718" s="1">
        <v>1</v>
      </c>
      <c r="E718" s="1">
        <f t="shared" si="106"/>
        <v>180</v>
      </c>
      <c r="F718" s="1">
        <v>1</v>
      </c>
      <c r="G718" s="4">
        <f t="shared" si="107"/>
        <v>0</v>
      </c>
      <c r="H718" s="3">
        <f t="shared" si="108"/>
        <v>2.3220000000000001</v>
      </c>
      <c r="I718" s="4">
        <v>0.67799999999999994</v>
      </c>
      <c r="J718" s="4">
        <v>1.6439999999999999</v>
      </c>
      <c r="K718" s="4">
        <v>0</v>
      </c>
      <c r="L718" s="1">
        <v>15</v>
      </c>
      <c r="M718" s="1">
        <v>15</v>
      </c>
      <c r="N718" s="1">
        <v>15</v>
      </c>
      <c r="O718" s="1">
        <v>15</v>
      </c>
      <c r="P718" s="1">
        <v>15</v>
      </c>
      <c r="Q718" s="1">
        <v>15</v>
      </c>
      <c r="R718" s="4">
        <v>0.19700000000000001</v>
      </c>
      <c r="S718" s="4">
        <v>3.4000000000000002E-2</v>
      </c>
      <c r="T718" s="4">
        <v>0.51</v>
      </c>
      <c r="U718" s="4">
        <f t="shared" si="109"/>
        <v>0</v>
      </c>
      <c r="V718" s="4">
        <f t="shared" si="110"/>
        <v>0</v>
      </c>
      <c r="W718" s="4">
        <f t="shared" si="111"/>
        <v>0</v>
      </c>
    </row>
    <row r="719" spans="1:23" x14ac:dyDescent="0.3">
      <c r="A719" s="1">
        <f t="shared" si="105"/>
        <v>0</v>
      </c>
      <c r="B719" s="1" t="s">
        <v>11</v>
      </c>
      <c r="C719" s="1">
        <v>0.2</v>
      </c>
      <c r="D719" s="1">
        <v>2</v>
      </c>
      <c r="E719" s="1">
        <f t="shared" si="106"/>
        <v>180</v>
      </c>
      <c r="F719" s="1">
        <v>1</v>
      </c>
      <c r="G719" s="4">
        <f t="shared" si="107"/>
        <v>0</v>
      </c>
      <c r="H719" s="3">
        <f t="shared" si="108"/>
        <v>2.5309999999999997</v>
      </c>
      <c r="I719" s="4">
        <v>0.76200000000000001</v>
      </c>
      <c r="J719" s="4">
        <v>1.7689999999999999</v>
      </c>
      <c r="K719" s="4">
        <v>0</v>
      </c>
      <c r="L719" s="1">
        <v>15</v>
      </c>
      <c r="M719" s="1">
        <v>15</v>
      </c>
      <c r="N719" s="1">
        <v>15</v>
      </c>
      <c r="O719" s="1">
        <v>15</v>
      </c>
      <c r="P719" s="1">
        <v>15</v>
      </c>
      <c r="Q719" s="1">
        <v>15</v>
      </c>
      <c r="R719" s="4">
        <v>0.219</v>
      </c>
      <c r="S719" s="4">
        <v>3.4000000000000002E-2</v>
      </c>
      <c r="T719" s="4">
        <v>0.56100000000000005</v>
      </c>
      <c r="U719" s="4">
        <f t="shared" si="109"/>
        <v>0</v>
      </c>
      <c r="V719" s="4">
        <f t="shared" si="110"/>
        <v>0</v>
      </c>
      <c r="W719" s="4">
        <f t="shared" si="111"/>
        <v>0</v>
      </c>
    </row>
    <row r="720" spans="1:23" x14ac:dyDescent="0.3">
      <c r="A720" s="1">
        <f t="shared" si="105"/>
        <v>0</v>
      </c>
      <c r="B720" s="1" t="s">
        <v>11</v>
      </c>
      <c r="C720" s="1">
        <v>0.2</v>
      </c>
      <c r="D720" s="1">
        <v>3</v>
      </c>
      <c r="E720" s="1">
        <f t="shared" si="106"/>
        <v>180</v>
      </c>
      <c r="F720" s="1">
        <v>1</v>
      </c>
      <c r="G720" s="4">
        <f t="shared" si="107"/>
        <v>0</v>
      </c>
      <c r="H720" s="3">
        <f t="shared" si="108"/>
        <v>1.9730000000000001</v>
      </c>
      <c r="I720" s="4">
        <v>0.85099999999999998</v>
      </c>
      <c r="J720" s="4">
        <v>1.1220000000000001</v>
      </c>
      <c r="K720" s="4">
        <v>0</v>
      </c>
      <c r="L720" s="1">
        <v>15</v>
      </c>
      <c r="M720" s="1">
        <v>15</v>
      </c>
      <c r="N720" s="1">
        <v>15</v>
      </c>
      <c r="O720" s="1">
        <v>15</v>
      </c>
      <c r="P720" s="1">
        <v>15</v>
      </c>
      <c r="Q720" s="1">
        <v>15</v>
      </c>
      <c r="R720" s="4">
        <v>0.245</v>
      </c>
      <c r="S720" s="4">
        <v>3.4000000000000002E-2</v>
      </c>
      <c r="T720" s="4">
        <v>0.61599999999999999</v>
      </c>
      <c r="U720" s="4">
        <f t="shared" si="109"/>
        <v>0</v>
      </c>
      <c r="V720" s="4">
        <f t="shared" si="110"/>
        <v>0</v>
      </c>
      <c r="W720" s="4">
        <f t="shared" si="111"/>
        <v>0</v>
      </c>
    </row>
    <row r="721" spans="1:23" x14ac:dyDescent="0.3">
      <c r="A721" s="1">
        <f t="shared" si="105"/>
        <v>0</v>
      </c>
      <c r="B721" s="1" t="s">
        <v>11</v>
      </c>
      <c r="C721" s="1">
        <v>0.2</v>
      </c>
      <c r="D721" s="1">
        <v>4</v>
      </c>
      <c r="E721" s="1">
        <f t="shared" si="106"/>
        <v>180</v>
      </c>
      <c r="F721" s="1">
        <v>1</v>
      </c>
      <c r="G721" s="4">
        <f t="shared" si="107"/>
        <v>0</v>
      </c>
      <c r="H721" s="3">
        <f t="shared" si="108"/>
        <v>2.5710000000000002</v>
      </c>
      <c r="I721" s="4">
        <v>0.95100000000000007</v>
      </c>
      <c r="J721" s="4">
        <v>1.62</v>
      </c>
      <c r="K721" s="4">
        <v>0</v>
      </c>
      <c r="L721" s="1">
        <v>15</v>
      </c>
      <c r="M721" s="1">
        <v>15</v>
      </c>
      <c r="N721" s="1">
        <v>15</v>
      </c>
      <c r="O721" s="1">
        <v>15</v>
      </c>
      <c r="P721" s="1">
        <v>15</v>
      </c>
      <c r="Q721" s="1">
        <v>15</v>
      </c>
      <c r="R721" s="4">
        <v>0.29199999999999998</v>
      </c>
      <c r="S721" s="4">
        <v>3.4000000000000002E-2</v>
      </c>
      <c r="T721" s="4">
        <v>0.67600000000000005</v>
      </c>
      <c r="U721" s="4">
        <f t="shared" si="109"/>
        <v>0</v>
      </c>
      <c r="V721" s="4">
        <f t="shared" si="110"/>
        <v>0</v>
      </c>
      <c r="W721" s="4">
        <f t="shared" si="111"/>
        <v>0</v>
      </c>
    </row>
    <row r="722" spans="1:23" x14ac:dyDescent="0.3">
      <c r="A722" s="1">
        <f t="shared" si="105"/>
        <v>0</v>
      </c>
      <c r="B722" s="1" t="s">
        <v>11</v>
      </c>
      <c r="C722" s="1">
        <v>0.2</v>
      </c>
      <c r="D722" s="1">
        <v>1</v>
      </c>
      <c r="E722" s="1">
        <f t="shared" si="106"/>
        <v>181</v>
      </c>
      <c r="F722" s="1">
        <v>1</v>
      </c>
      <c r="G722" s="4">
        <f t="shared" si="107"/>
        <v>0</v>
      </c>
      <c r="H722" s="3">
        <f t="shared" si="108"/>
        <v>1.984</v>
      </c>
      <c r="I722" s="4">
        <v>0.89400000000000002</v>
      </c>
      <c r="J722" s="4">
        <v>1.0900000000000001</v>
      </c>
      <c r="K722" s="4">
        <v>0</v>
      </c>
      <c r="L722" s="1">
        <v>13</v>
      </c>
      <c r="M722" s="1">
        <v>13</v>
      </c>
      <c r="N722" s="1">
        <v>13</v>
      </c>
      <c r="O722" s="1">
        <v>13</v>
      </c>
      <c r="P722" s="1">
        <v>13</v>
      </c>
      <c r="Q722" s="1">
        <v>13</v>
      </c>
      <c r="R722" s="4">
        <v>0.13</v>
      </c>
      <c r="S722" s="4">
        <v>2.8000000000000001E-2</v>
      </c>
      <c r="T722" s="4">
        <v>0.77100000000000002</v>
      </c>
      <c r="U722" s="4">
        <f t="shared" si="109"/>
        <v>0</v>
      </c>
      <c r="V722" s="4">
        <f t="shared" si="110"/>
        <v>0</v>
      </c>
      <c r="W722" s="4">
        <f t="shared" si="111"/>
        <v>0</v>
      </c>
    </row>
    <row r="723" spans="1:23" x14ac:dyDescent="0.3">
      <c r="A723" s="1">
        <f t="shared" si="105"/>
        <v>0</v>
      </c>
      <c r="B723" s="1" t="s">
        <v>11</v>
      </c>
      <c r="C723" s="1">
        <v>0.2</v>
      </c>
      <c r="D723" s="1">
        <v>2</v>
      </c>
      <c r="E723" s="1">
        <f t="shared" si="106"/>
        <v>181</v>
      </c>
      <c r="F723" s="1">
        <v>0</v>
      </c>
      <c r="G723" s="4">
        <f t="shared" si="107"/>
        <v>7.6923076923076925</v>
      </c>
      <c r="H723" s="3">
        <f t="shared" si="108"/>
        <v>3.3410000000000002</v>
      </c>
      <c r="I723" s="4">
        <v>1.0529999999999999</v>
      </c>
      <c r="J723" s="4">
        <v>1.2430000000000001</v>
      </c>
      <c r="K723" s="4">
        <v>1.0449999999999999</v>
      </c>
      <c r="L723" s="1">
        <v>13</v>
      </c>
      <c r="M723" s="1">
        <v>14</v>
      </c>
      <c r="N723" s="1">
        <v>14</v>
      </c>
      <c r="O723" s="1">
        <v>13</v>
      </c>
      <c r="P723" s="1">
        <v>13</v>
      </c>
      <c r="Q723" s="1">
        <v>13</v>
      </c>
      <c r="R723" s="4">
        <v>0.20499999999999999</v>
      </c>
      <c r="S723" s="4">
        <v>2.8000000000000001E-2</v>
      </c>
      <c r="T723" s="4">
        <v>0.86299999999999999</v>
      </c>
      <c r="U723" s="4" t="str">
        <f t="shared" si="109"/>
        <v>0</v>
      </c>
      <c r="V723" s="4" t="str">
        <f t="shared" si="110"/>
        <v>0</v>
      </c>
      <c r="W723" s="4" t="str">
        <f t="shared" si="111"/>
        <v>0</v>
      </c>
    </row>
    <row r="724" spans="1:23" x14ac:dyDescent="0.3">
      <c r="A724" s="1">
        <f t="shared" si="105"/>
        <v>0</v>
      </c>
      <c r="B724" s="1" t="s">
        <v>11</v>
      </c>
      <c r="C724" s="1">
        <v>0.2</v>
      </c>
      <c r="D724" s="1">
        <v>3</v>
      </c>
      <c r="E724" s="1">
        <f t="shared" si="106"/>
        <v>181</v>
      </c>
      <c r="F724" s="1">
        <v>0</v>
      </c>
      <c r="G724" s="4">
        <f t="shared" si="107"/>
        <v>7.6923076923076925</v>
      </c>
      <c r="H724" s="3">
        <f t="shared" si="108"/>
        <v>3.2029999999999998</v>
      </c>
      <c r="I724" s="4">
        <v>1.1739999999999999</v>
      </c>
      <c r="J724" s="4">
        <v>1.0009999999999999</v>
      </c>
      <c r="K724" s="4">
        <v>1.028</v>
      </c>
      <c r="L724" s="1">
        <v>13</v>
      </c>
      <c r="M724" s="1">
        <v>14</v>
      </c>
      <c r="N724" s="1">
        <v>14</v>
      </c>
      <c r="O724" s="1">
        <v>13</v>
      </c>
      <c r="P724" s="1">
        <v>13</v>
      </c>
      <c r="Q724" s="1">
        <v>13</v>
      </c>
      <c r="R724" s="4">
        <v>0.24199999999999999</v>
      </c>
      <c r="S724" s="4">
        <v>2.8000000000000001E-2</v>
      </c>
      <c r="T724" s="4">
        <v>0.95599999999999996</v>
      </c>
      <c r="U724" s="4" t="str">
        <f t="shared" si="109"/>
        <v>0</v>
      </c>
      <c r="V724" s="4" t="str">
        <f t="shared" si="110"/>
        <v>0</v>
      </c>
      <c r="W724" s="4" t="str">
        <f t="shared" si="111"/>
        <v>0</v>
      </c>
    </row>
    <row r="725" spans="1:23" x14ac:dyDescent="0.3">
      <c r="A725" s="1">
        <f t="shared" si="105"/>
        <v>0</v>
      </c>
      <c r="B725" s="1" t="s">
        <v>11</v>
      </c>
      <c r="C725" s="1">
        <v>0.2</v>
      </c>
      <c r="D725" s="1">
        <v>4</v>
      </c>
      <c r="E725" s="1">
        <f t="shared" si="106"/>
        <v>181</v>
      </c>
      <c r="F725" s="1">
        <v>0</v>
      </c>
      <c r="G725" s="4">
        <f t="shared" si="107"/>
        <v>7.6923076923076925</v>
      </c>
      <c r="H725" s="3">
        <f t="shared" si="108"/>
        <v>3.0339999999999998</v>
      </c>
      <c r="I725" s="4">
        <v>1.3109999999999999</v>
      </c>
      <c r="J725" s="4">
        <v>0.96399999999999997</v>
      </c>
      <c r="K725" s="4">
        <v>0.75900000000000001</v>
      </c>
      <c r="L725" s="1">
        <v>13</v>
      </c>
      <c r="M725" s="1">
        <v>14</v>
      </c>
      <c r="N725" s="1">
        <v>14</v>
      </c>
      <c r="O725" s="1">
        <v>13</v>
      </c>
      <c r="P725" s="1">
        <v>13</v>
      </c>
      <c r="Q725" s="1">
        <v>13</v>
      </c>
      <c r="R725" s="4">
        <v>0.214</v>
      </c>
      <c r="S725" s="4">
        <v>2.8000000000000001E-2</v>
      </c>
      <c r="T725" s="4">
        <v>1.05</v>
      </c>
      <c r="U725" s="4" t="str">
        <f t="shared" si="109"/>
        <v>0</v>
      </c>
      <c r="V725" s="4" t="str">
        <f t="shared" si="110"/>
        <v>0</v>
      </c>
      <c r="W725" s="4" t="str">
        <f t="shared" si="111"/>
        <v>0</v>
      </c>
    </row>
    <row r="726" spans="1:23" x14ac:dyDescent="0.3">
      <c r="A726" s="1">
        <f t="shared" si="105"/>
        <v>0</v>
      </c>
      <c r="B726" s="1" t="s">
        <v>11</v>
      </c>
      <c r="C726" s="1">
        <v>0.2</v>
      </c>
      <c r="D726" s="1">
        <v>1</v>
      </c>
      <c r="E726" s="1">
        <f t="shared" si="106"/>
        <v>182</v>
      </c>
      <c r="F726" s="1">
        <v>1</v>
      </c>
      <c r="G726" s="4">
        <f t="shared" si="107"/>
        <v>0</v>
      </c>
      <c r="H726" s="3">
        <f t="shared" si="108"/>
        <v>3.327</v>
      </c>
      <c r="I726" s="4">
        <v>0.61699999999999999</v>
      </c>
      <c r="J726" s="4">
        <v>2.71</v>
      </c>
      <c r="K726" s="4">
        <v>0</v>
      </c>
      <c r="L726" s="1">
        <v>15</v>
      </c>
      <c r="M726" s="1">
        <v>15</v>
      </c>
      <c r="N726" s="1">
        <v>15</v>
      </c>
      <c r="O726" s="1">
        <v>15</v>
      </c>
      <c r="P726" s="1">
        <v>15</v>
      </c>
      <c r="Q726" s="1">
        <v>15</v>
      </c>
      <c r="R726" s="4">
        <v>0.17499999999999999</v>
      </c>
      <c r="S726" s="4">
        <v>2.7E-2</v>
      </c>
      <c r="T726" s="4">
        <v>0.439</v>
      </c>
      <c r="U726" s="4">
        <f t="shared" si="109"/>
        <v>0</v>
      </c>
      <c r="V726" s="4">
        <f t="shared" si="110"/>
        <v>0</v>
      </c>
      <c r="W726" s="4">
        <f t="shared" si="111"/>
        <v>0</v>
      </c>
    </row>
    <row r="727" spans="1:23" x14ac:dyDescent="0.3">
      <c r="A727" s="1">
        <f t="shared" si="105"/>
        <v>0</v>
      </c>
      <c r="B727" s="1" t="s">
        <v>11</v>
      </c>
      <c r="C727" s="1">
        <v>0.2</v>
      </c>
      <c r="D727" s="1">
        <v>2</v>
      </c>
      <c r="E727" s="1">
        <f t="shared" si="106"/>
        <v>182</v>
      </c>
      <c r="F727" s="1">
        <v>1</v>
      </c>
      <c r="G727" s="4">
        <f t="shared" si="107"/>
        <v>0</v>
      </c>
      <c r="H727" s="3">
        <f t="shared" si="108"/>
        <v>3.0220000000000002</v>
      </c>
      <c r="I727" s="4">
        <v>0.67999999999999994</v>
      </c>
      <c r="J727" s="4">
        <v>2.3420000000000001</v>
      </c>
      <c r="K727" s="4">
        <v>0</v>
      </c>
      <c r="L727" s="1">
        <v>15</v>
      </c>
      <c r="M727" s="1">
        <v>15</v>
      </c>
      <c r="N727" s="1">
        <v>15</v>
      </c>
      <c r="O727" s="1">
        <v>15</v>
      </c>
      <c r="P727" s="1">
        <v>15</v>
      </c>
      <c r="Q727" s="1">
        <v>15</v>
      </c>
      <c r="R727" s="4">
        <v>0.22700000000000001</v>
      </c>
      <c r="S727" s="4">
        <v>2.7E-2</v>
      </c>
      <c r="T727" s="4">
        <v>0.46500000000000002</v>
      </c>
      <c r="U727" s="4">
        <f t="shared" si="109"/>
        <v>0</v>
      </c>
      <c r="V727" s="4">
        <f t="shared" si="110"/>
        <v>0</v>
      </c>
      <c r="W727" s="4">
        <f t="shared" si="111"/>
        <v>0</v>
      </c>
    </row>
    <row r="728" spans="1:23" x14ac:dyDescent="0.3">
      <c r="A728" s="1">
        <f t="shared" si="105"/>
        <v>0</v>
      </c>
      <c r="B728" s="1" t="s">
        <v>11</v>
      </c>
      <c r="C728" s="1">
        <v>0.2</v>
      </c>
      <c r="D728" s="1">
        <v>3</v>
      </c>
      <c r="E728" s="1">
        <f t="shared" si="106"/>
        <v>182</v>
      </c>
      <c r="F728" s="1">
        <v>1</v>
      </c>
      <c r="G728" s="4">
        <f t="shared" si="107"/>
        <v>0</v>
      </c>
      <c r="H728" s="3">
        <f t="shared" si="108"/>
        <v>3.073</v>
      </c>
      <c r="I728" s="4">
        <v>0.66900000000000004</v>
      </c>
      <c r="J728" s="4">
        <v>2.4039999999999999</v>
      </c>
      <c r="K728" s="4">
        <v>0</v>
      </c>
      <c r="L728" s="1">
        <v>15</v>
      </c>
      <c r="M728" s="1">
        <v>15</v>
      </c>
      <c r="N728" s="1">
        <v>15</v>
      </c>
      <c r="O728" s="1">
        <v>15</v>
      </c>
      <c r="P728" s="1">
        <v>15</v>
      </c>
      <c r="Q728" s="1">
        <v>15</v>
      </c>
      <c r="R728" s="4">
        <v>0.24099999999999999</v>
      </c>
      <c r="S728" s="4">
        <v>2.7E-2</v>
      </c>
      <c r="T728" s="4">
        <v>0.43099999999999999</v>
      </c>
      <c r="U728" s="4">
        <f t="shared" si="109"/>
        <v>0</v>
      </c>
      <c r="V728" s="4">
        <f t="shared" si="110"/>
        <v>0</v>
      </c>
      <c r="W728" s="4">
        <f t="shared" si="111"/>
        <v>0</v>
      </c>
    </row>
    <row r="729" spans="1:23" x14ac:dyDescent="0.3">
      <c r="A729" s="1">
        <f t="shared" si="105"/>
        <v>0</v>
      </c>
      <c r="B729" s="1" t="s">
        <v>11</v>
      </c>
      <c r="C729" s="1">
        <v>0.2</v>
      </c>
      <c r="D729" s="1">
        <v>4</v>
      </c>
      <c r="E729" s="1">
        <f t="shared" si="106"/>
        <v>182</v>
      </c>
      <c r="F729" s="1">
        <v>1</v>
      </c>
      <c r="G729" s="4">
        <f t="shared" si="107"/>
        <v>0</v>
      </c>
      <c r="H729" s="3">
        <f t="shared" si="108"/>
        <v>2.7290000000000001</v>
      </c>
      <c r="I729" s="4">
        <v>0.75299999999999989</v>
      </c>
      <c r="J729" s="4">
        <v>1.976</v>
      </c>
      <c r="K729" s="4">
        <v>0</v>
      </c>
      <c r="L729" s="1">
        <v>15</v>
      </c>
      <c r="M729" s="1">
        <v>15</v>
      </c>
      <c r="N729" s="1">
        <v>15</v>
      </c>
      <c r="O729" s="1">
        <v>15</v>
      </c>
      <c r="P729" s="1">
        <v>15</v>
      </c>
      <c r="Q729" s="1">
        <v>15</v>
      </c>
      <c r="R729" s="4">
        <v>0.29799999999999999</v>
      </c>
      <c r="S729" s="4">
        <v>2.7E-2</v>
      </c>
      <c r="T729" s="4">
        <v>0.47499999999999998</v>
      </c>
      <c r="U729" s="4">
        <f t="shared" si="109"/>
        <v>0</v>
      </c>
      <c r="V729" s="4">
        <f t="shared" si="110"/>
        <v>0</v>
      </c>
      <c r="W729" s="4">
        <f t="shared" si="111"/>
        <v>0</v>
      </c>
    </row>
    <row r="730" spans="1:23" x14ac:dyDescent="0.3">
      <c r="A730" s="1">
        <f t="shared" si="105"/>
        <v>0</v>
      </c>
      <c r="B730" s="1" t="s">
        <v>11</v>
      </c>
      <c r="C730" s="1">
        <v>0.2</v>
      </c>
      <c r="D730" s="1">
        <v>1</v>
      </c>
      <c r="E730" s="1">
        <f t="shared" si="106"/>
        <v>183</v>
      </c>
      <c r="F730" s="1">
        <v>1</v>
      </c>
      <c r="G730" s="4">
        <f t="shared" si="107"/>
        <v>0</v>
      </c>
      <c r="H730" s="3">
        <f t="shared" si="108"/>
        <v>3.1829999999999998</v>
      </c>
      <c r="I730" s="4">
        <v>0.55000000000000004</v>
      </c>
      <c r="J730" s="4">
        <v>2.633</v>
      </c>
      <c r="K730" s="4">
        <v>0</v>
      </c>
      <c r="L730" s="1">
        <v>14</v>
      </c>
      <c r="M730" s="1">
        <v>14</v>
      </c>
      <c r="N730" s="1">
        <v>14</v>
      </c>
      <c r="O730" s="1">
        <v>14</v>
      </c>
      <c r="P730" s="1">
        <v>14</v>
      </c>
      <c r="Q730" s="1">
        <v>14</v>
      </c>
      <c r="R730" s="4">
        <v>0.126</v>
      </c>
      <c r="S730" s="4">
        <v>3.5000000000000003E-2</v>
      </c>
      <c r="T730" s="4">
        <v>0.39700000000000002</v>
      </c>
      <c r="U730" s="4">
        <f t="shared" si="109"/>
        <v>0</v>
      </c>
      <c r="V730" s="4">
        <f t="shared" si="110"/>
        <v>0</v>
      </c>
      <c r="W730" s="4">
        <f t="shared" si="111"/>
        <v>0</v>
      </c>
    </row>
    <row r="731" spans="1:23" x14ac:dyDescent="0.3">
      <c r="A731" s="1">
        <f t="shared" si="105"/>
        <v>0</v>
      </c>
      <c r="B731" s="1" t="s">
        <v>11</v>
      </c>
      <c r="C731" s="1">
        <v>0.2</v>
      </c>
      <c r="D731" s="1">
        <v>2</v>
      </c>
      <c r="E731" s="1">
        <f t="shared" si="106"/>
        <v>183</v>
      </c>
      <c r="F731" s="1">
        <v>1</v>
      </c>
      <c r="G731" s="4">
        <f t="shared" si="107"/>
        <v>0</v>
      </c>
      <c r="H731" s="3">
        <f t="shared" si="108"/>
        <v>3.052</v>
      </c>
      <c r="I731" s="4">
        <v>0.61</v>
      </c>
      <c r="J731" s="4">
        <v>2.4420000000000002</v>
      </c>
      <c r="K731" s="4">
        <v>0</v>
      </c>
      <c r="L731" s="1">
        <v>14</v>
      </c>
      <c r="M731" s="1">
        <v>14</v>
      </c>
      <c r="N731" s="1">
        <v>14</v>
      </c>
      <c r="O731" s="1">
        <v>14</v>
      </c>
      <c r="P731" s="1">
        <v>14</v>
      </c>
      <c r="Q731" s="1">
        <v>14</v>
      </c>
      <c r="R731" s="4">
        <v>0.17499999999999999</v>
      </c>
      <c r="S731" s="4">
        <v>3.5000000000000003E-2</v>
      </c>
      <c r="T731" s="4">
        <v>0.435</v>
      </c>
      <c r="U731" s="4">
        <f t="shared" si="109"/>
        <v>0</v>
      </c>
      <c r="V731" s="4">
        <f t="shared" si="110"/>
        <v>0</v>
      </c>
      <c r="W731" s="4">
        <f t="shared" si="111"/>
        <v>0</v>
      </c>
    </row>
    <row r="732" spans="1:23" x14ac:dyDescent="0.3">
      <c r="A732" s="1">
        <f t="shared" si="105"/>
        <v>0</v>
      </c>
      <c r="B732" s="1" t="s">
        <v>11</v>
      </c>
      <c r="C732" s="1">
        <v>0.2</v>
      </c>
      <c r="D732" s="1">
        <v>3</v>
      </c>
      <c r="E732" s="1">
        <f t="shared" si="106"/>
        <v>183</v>
      </c>
      <c r="F732" s="1">
        <v>1</v>
      </c>
      <c r="G732" s="4">
        <f t="shared" si="107"/>
        <v>0</v>
      </c>
      <c r="H732" s="3">
        <f t="shared" si="108"/>
        <v>3.3280000000000003</v>
      </c>
      <c r="I732" s="4">
        <v>0.59499999999999997</v>
      </c>
      <c r="J732" s="4">
        <v>2.7330000000000001</v>
      </c>
      <c r="K732" s="4">
        <v>0</v>
      </c>
      <c r="L732" s="1">
        <v>14</v>
      </c>
      <c r="M732" s="1">
        <v>14</v>
      </c>
      <c r="N732" s="1">
        <v>14</v>
      </c>
      <c r="O732" s="1">
        <v>14</v>
      </c>
      <c r="P732" s="1">
        <v>14</v>
      </c>
      <c r="Q732" s="1">
        <v>14</v>
      </c>
      <c r="R732" s="4">
        <v>0.23</v>
      </c>
      <c r="S732" s="4">
        <v>3.5000000000000003E-2</v>
      </c>
      <c r="T732" s="4">
        <v>0.38300000000000001</v>
      </c>
      <c r="U732" s="4">
        <f t="shared" si="109"/>
        <v>0</v>
      </c>
      <c r="V732" s="4">
        <f t="shared" si="110"/>
        <v>0</v>
      </c>
      <c r="W732" s="4">
        <f t="shared" si="111"/>
        <v>0</v>
      </c>
    </row>
    <row r="733" spans="1:23" x14ac:dyDescent="0.3">
      <c r="A733" s="1">
        <f t="shared" si="105"/>
        <v>0</v>
      </c>
      <c r="B733" s="1" t="s">
        <v>11</v>
      </c>
      <c r="C733" s="1">
        <v>0.2</v>
      </c>
      <c r="D733" s="1">
        <v>4</v>
      </c>
      <c r="E733" s="1">
        <f t="shared" si="106"/>
        <v>183</v>
      </c>
      <c r="F733" s="1">
        <v>1</v>
      </c>
      <c r="G733" s="4">
        <f t="shared" si="107"/>
        <v>0</v>
      </c>
      <c r="H733" s="3">
        <f t="shared" si="108"/>
        <v>2.7639999999999998</v>
      </c>
      <c r="I733" s="4">
        <v>0.63300000000000001</v>
      </c>
      <c r="J733" s="4">
        <v>2.1309999999999998</v>
      </c>
      <c r="K733" s="4">
        <v>0</v>
      </c>
      <c r="L733" s="1">
        <v>14</v>
      </c>
      <c r="M733" s="1">
        <v>14</v>
      </c>
      <c r="N733" s="1">
        <v>14</v>
      </c>
      <c r="O733" s="1">
        <v>14</v>
      </c>
      <c r="P733" s="1">
        <v>14</v>
      </c>
      <c r="Q733" s="1">
        <v>14</v>
      </c>
      <c r="R733" s="4">
        <v>0.24199999999999999</v>
      </c>
      <c r="S733" s="4">
        <v>3.5000000000000003E-2</v>
      </c>
      <c r="T733" s="4">
        <v>0.38500000000000001</v>
      </c>
      <c r="U733" s="4">
        <f t="shared" si="109"/>
        <v>0</v>
      </c>
      <c r="V733" s="4">
        <f t="shared" si="110"/>
        <v>0</v>
      </c>
      <c r="W733" s="4">
        <f t="shared" si="111"/>
        <v>0</v>
      </c>
    </row>
    <row r="734" spans="1:23" x14ac:dyDescent="0.3">
      <c r="A734" s="1">
        <f t="shared" si="105"/>
        <v>0</v>
      </c>
      <c r="B734" s="1" t="s">
        <v>11</v>
      </c>
      <c r="C734" s="1">
        <v>0.2</v>
      </c>
      <c r="D734" s="1">
        <v>1</v>
      </c>
      <c r="E734" s="1">
        <f t="shared" si="106"/>
        <v>184</v>
      </c>
      <c r="F734" s="1">
        <v>1</v>
      </c>
      <c r="G734" s="4">
        <f t="shared" si="107"/>
        <v>0</v>
      </c>
      <c r="H734" s="3">
        <f t="shared" si="108"/>
        <v>2.9630000000000001</v>
      </c>
      <c r="I734" s="4">
        <v>0.57299999999999995</v>
      </c>
      <c r="J734" s="4">
        <v>2.39</v>
      </c>
      <c r="K734" s="4">
        <v>0</v>
      </c>
      <c r="L734" s="1">
        <v>15</v>
      </c>
      <c r="M734" s="1">
        <v>15</v>
      </c>
      <c r="N734" s="1">
        <v>15</v>
      </c>
      <c r="O734" s="1">
        <v>14</v>
      </c>
      <c r="P734" s="1">
        <v>15</v>
      </c>
      <c r="Q734" s="1">
        <v>14</v>
      </c>
      <c r="R734" s="4">
        <v>0.157</v>
      </c>
      <c r="S734" s="4">
        <v>2.5999999999999999E-2</v>
      </c>
      <c r="T734" s="4">
        <v>0.41499999999999998</v>
      </c>
      <c r="U734" s="4">
        <f t="shared" si="109"/>
        <v>6.666666666666667</v>
      </c>
      <c r="V734" s="4">
        <f t="shared" si="110"/>
        <v>0</v>
      </c>
      <c r="W734" s="4">
        <f t="shared" si="111"/>
        <v>6.666666666666667</v>
      </c>
    </row>
    <row r="735" spans="1:23" x14ac:dyDescent="0.3">
      <c r="A735" s="1">
        <f t="shared" si="105"/>
        <v>0</v>
      </c>
      <c r="B735" s="1" t="s">
        <v>11</v>
      </c>
      <c r="C735" s="1">
        <v>0.2</v>
      </c>
      <c r="D735" s="1">
        <v>2</v>
      </c>
      <c r="E735" s="1">
        <f t="shared" si="106"/>
        <v>184</v>
      </c>
      <c r="F735" s="1">
        <v>1</v>
      </c>
      <c r="G735" s="4">
        <f t="shared" si="107"/>
        <v>0</v>
      </c>
      <c r="H735" s="3">
        <f t="shared" si="108"/>
        <v>3.5270000000000001</v>
      </c>
      <c r="I735" s="4">
        <v>1.0580000000000001</v>
      </c>
      <c r="J735" s="4">
        <v>2.4689999999999999</v>
      </c>
      <c r="K735" s="4">
        <v>0</v>
      </c>
      <c r="L735" s="1">
        <v>15</v>
      </c>
      <c r="M735" s="1">
        <v>15</v>
      </c>
      <c r="N735" s="1">
        <v>15</v>
      </c>
      <c r="O735" s="1">
        <v>14</v>
      </c>
      <c r="P735" s="1">
        <v>15</v>
      </c>
      <c r="Q735" s="1">
        <v>14</v>
      </c>
      <c r="R735" s="4">
        <v>0.20799999999999999</v>
      </c>
      <c r="S735" s="4">
        <v>2.5999999999999999E-2</v>
      </c>
      <c r="T735" s="4">
        <v>0.877</v>
      </c>
      <c r="U735" s="4">
        <f t="shared" si="109"/>
        <v>6.666666666666667</v>
      </c>
      <c r="V735" s="4">
        <f t="shared" si="110"/>
        <v>0</v>
      </c>
      <c r="W735" s="4">
        <f t="shared" si="111"/>
        <v>6.666666666666667</v>
      </c>
    </row>
    <row r="736" spans="1:23" x14ac:dyDescent="0.3">
      <c r="A736" s="1">
        <f t="shared" si="105"/>
        <v>0</v>
      </c>
      <c r="B736" s="1" t="s">
        <v>11</v>
      </c>
      <c r="C736" s="1">
        <v>0.2</v>
      </c>
      <c r="D736" s="1">
        <v>3</v>
      </c>
      <c r="E736" s="1">
        <f t="shared" si="106"/>
        <v>184</v>
      </c>
      <c r="F736" s="1">
        <v>1</v>
      </c>
      <c r="G736" s="4">
        <f t="shared" si="107"/>
        <v>0</v>
      </c>
      <c r="H736" s="3">
        <f t="shared" si="108"/>
        <v>2.8340000000000001</v>
      </c>
      <c r="I736" s="4">
        <v>0.621</v>
      </c>
      <c r="J736" s="4">
        <v>2.2130000000000001</v>
      </c>
      <c r="K736" s="4">
        <v>0</v>
      </c>
      <c r="L736" s="1">
        <v>15</v>
      </c>
      <c r="M736" s="1">
        <v>15</v>
      </c>
      <c r="N736" s="1">
        <v>15</v>
      </c>
      <c r="O736" s="1">
        <v>14</v>
      </c>
      <c r="P736" s="1">
        <v>15</v>
      </c>
      <c r="Q736" s="1">
        <v>14</v>
      </c>
      <c r="R736" s="4">
        <v>0.219</v>
      </c>
      <c r="S736" s="4">
        <v>2.5999999999999999E-2</v>
      </c>
      <c r="T736" s="4">
        <v>0.439</v>
      </c>
      <c r="U736" s="4">
        <f t="shared" si="109"/>
        <v>6.666666666666667</v>
      </c>
      <c r="V736" s="4">
        <f t="shared" si="110"/>
        <v>0</v>
      </c>
      <c r="W736" s="4">
        <f t="shared" si="111"/>
        <v>6.666666666666667</v>
      </c>
    </row>
    <row r="737" spans="1:23" x14ac:dyDescent="0.3">
      <c r="A737" s="1">
        <f t="shared" si="105"/>
        <v>0</v>
      </c>
      <c r="B737" s="1" t="s">
        <v>11</v>
      </c>
      <c r="C737" s="1">
        <v>0.2</v>
      </c>
      <c r="D737" s="1">
        <v>4</v>
      </c>
      <c r="E737" s="1">
        <f t="shared" si="106"/>
        <v>184</v>
      </c>
      <c r="F737" s="1">
        <v>1</v>
      </c>
      <c r="G737" s="4">
        <f t="shared" si="107"/>
        <v>0</v>
      </c>
      <c r="H737" s="3">
        <f t="shared" si="108"/>
        <v>4.2860000000000005</v>
      </c>
      <c r="I737" s="4">
        <v>1.6910000000000001</v>
      </c>
      <c r="J737" s="4">
        <v>2.5950000000000002</v>
      </c>
      <c r="K737" s="4">
        <v>0</v>
      </c>
      <c r="L737" s="1">
        <v>15</v>
      </c>
      <c r="M737" s="1">
        <v>15</v>
      </c>
      <c r="N737" s="1">
        <v>15</v>
      </c>
      <c r="O737" s="1">
        <v>14</v>
      </c>
      <c r="P737" s="1">
        <v>15</v>
      </c>
      <c r="Q737" s="1">
        <v>14</v>
      </c>
      <c r="R737" s="4">
        <v>0.26400000000000001</v>
      </c>
      <c r="S737" s="4">
        <v>2.5999999999999999E-2</v>
      </c>
      <c r="T737" s="4">
        <v>1.4530000000000001</v>
      </c>
      <c r="U737" s="4">
        <f t="shared" si="109"/>
        <v>6.666666666666667</v>
      </c>
      <c r="V737" s="4">
        <f t="shared" si="110"/>
        <v>0</v>
      </c>
      <c r="W737" s="4">
        <f t="shared" si="111"/>
        <v>6.666666666666667</v>
      </c>
    </row>
    <row r="738" spans="1:23" x14ac:dyDescent="0.3">
      <c r="A738" s="1">
        <f t="shared" si="105"/>
        <v>0</v>
      </c>
      <c r="B738" s="1" t="s">
        <v>11</v>
      </c>
      <c r="C738" s="1">
        <v>0.2</v>
      </c>
      <c r="D738" s="1">
        <v>1</v>
      </c>
      <c r="E738" s="1">
        <f t="shared" si="106"/>
        <v>185</v>
      </c>
      <c r="F738" s="1">
        <v>1</v>
      </c>
      <c r="G738" s="4">
        <f t="shared" si="107"/>
        <v>0</v>
      </c>
      <c r="H738" s="3">
        <f t="shared" si="108"/>
        <v>2.4950000000000001</v>
      </c>
      <c r="I738" s="4">
        <v>0.89699999999999991</v>
      </c>
      <c r="J738" s="4">
        <v>1.5980000000000001</v>
      </c>
      <c r="K738" s="4">
        <v>0</v>
      </c>
      <c r="L738" s="1">
        <v>15</v>
      </c>
      <c r="M738" s="1">
        <v>15</v>
      </c>
      <c r="N738" s="1">
        <v>15</v>
      </c>
      <c r="O738" s="1">
        <v>15</v>
      </c>
      <c r="P738" s="1">
        <v>15</v>
      </c>
      <c r="Q738" s="1">
        <v>15</v>
      </c>
      <c r="R738" s="4">
        <v>0.13700000000000001</v>
      </c>
      <c r="S738" s="4">
        <v>4.5999999999999999E-2</v>
      </c>
      <c r="T738" s="4">
        <v>0.71599999999999997</v>
      </c>
      <c r="U738" s="4">
        <f t="shared" si="109"/>
        <v>0</v>
      </c>
      <c r="V738" s="4">
        <f t="shared" si="110"/>
        <v>0</v>
      </c>
      <c r="W738" s="4">
        <f t="shared" si="111"/>
        <v>0</v>
      </c>
    </row>
    <row r="739" spans="1:23" x14ac:dyDescent="0.3">
      <c r="A739" s="1">
        <f t="shared" si="105"/>
        <v>0</v>
      </c>
      <c r="B739" s="1" t="s">
        <v>11</v>
      </c>
      <c r="C739" s="1">
        <v>0.2</v>
      </c>
      <c r="D739" s="1">
        <v>2</v>
      </c>
      <c r="E739" s="1">
        <f t="shared" si="106"/>
        <v>185</v>
      </c>
      <c r="F739" s="1">
        <v>1</v>
      </c>
      <c r="G739" s="4">
        <f t="shared" si="107"/>
        <v>0</v>
      </c>
      <c r="H739" s="3">
        <f t="shared" si="108"/>
        <v>2.9550000000000001</v>
      </c>
      <c r="I739" s="4">
        <v>0.92399999999999993</v>
      </c>
      <c r="J739" s="4">
        <v>2.0310000000000001</v>
      </c>
      <c r="K739" s="4">
        <v>0</v>
      </c>
      <c r="L739" s="1">
        <v>15</v>
      </c>
      <c r="M739" s="1">
        <v>15</v>
      </c>
      <c r="N739" s="1">
        <v>15</v>
      </c>
      <c r="O739" s="1">
        <v>15</v>
      </c>
      <c r="P739" s="1">
        <v>15</v>
      </c>
      <c r="Q739" s="1">
        <v>15</v>
      </c>
      <c r="R739" s="4">
        <v>0.23100000000000001</v>
      </c>
      <c r="S739" s="4">
        <v>4.5999999999999999E-2</v>
      </c>
      <c r="T739" s="4">
        <v>0.70299999999999996</v>
      </c>
      <c r="U739" s="4">
        <f t="shared" si="109"/>
        <v>0</v>
      </c>
      <c r="V739" s="4">
        <f t="shared" si="110"/>
        <v>0</v>
      </c>
      <c r="W739" s="4">
        <f t="shared" si="111"/>
        <v>0</v>
      </c>
    </row>
    <row r="740" spans="1:23" x14ac:dyDescent="0.3">
      <c r="A740" s="1">
        <f t="shared" si="105"/>
        <v>0</v>
      </c>
      <c r="B740" s="1" t="s">
        <v>11</v>
      </c>
      <c r="C740" s="1">
        <v>0.2</v>
      </c>
      <c r="D740" s="1">
        <v>3</v>
      </c>
      <c r="E740" s="1">
        <f t="shared" si="106"/>
        <v>185</v>
      </c>
      <c r="F740" s="1">
        <v>1</v>
      </c>
      <c r="G740" s="4">
        <f t="shared" si="107"/>
        <v>0</v>
      </c>
      <c r="H740" s="3">
        <f t="shared" si="108"/>
        <v>2.5739999999999998</v>
      </c>
      <c r="I740" s="4">
        <v>1.0029999999999999</v>
      </c>
      <c r="J740" s="4">
        <v>1.571</v>
      </c>
      <c r="K740" s="4">
        <v>0</v>
      </c>
      <c r="L740" s="1">
        <v>15</v>
      </c>
      <c r="M740" s="1">
        <v>15</v>
      </c>
      <c r="N740" s="1">
        <v>15</v>
      </c>
      <c r="O740" s="1">
        <v>15</v>
      </c>
      <c r="P740" s="1">
        <v>15</v>
      </c>
      <c r="Q740" s="1">
        <v>15</v>
      </c>
      <c r="R740" s="4">
        <v>0.27500000000000002</v>
      </c>
      <c r="S740" s="4">
        <v>4.5999999999999999E-2</v>
      </c>
      <c r="T740" s="4">
        <v>0.755</v>
      </c>
      <c r="U740" s="4">
        <f t="shared" si="109"/>
        <v>0</v>
      </c>
      <c r="V740" s="4">
        <f t="shared" si="110"/>
        <v>0</v>
      </c>
      <c r="W740" s="4">
        <f t="shared" si="111"/>
        <v>0</v>
      </c>
    </row>
    <row r="741" spans="1:23" x14ac:dyDescent="0.3">
      <c r="A741" s="1">
        <f t="shared" si="105"/>
        <v>0</v>
      </c>
      <c r="B741" s="1" t="s">
        <v>11</v>
      </c>
      <c r="C741" s="1">
        <v>0.2</v>
      </c>
      <c r="D741" s="1">
        <v>4</v>
      </c>
      <c r="E741" s="1">
        <f t="shared" si="106"/>
        <v>185</v>
      </c>
      <c r="F741" s="1">
        <v>1</v>
      </c>
      <c r="G741" s="4">
        <f t="shared" si="107"/>
        <v>0</v>
      </c>
      <c r="H741" s="3">
        <f t="shared" si="108"/>
        <v>2.6710000000000003</v>
      </c>
      <c r="I741" s="4">
        <v>1.107</v>
      </c>
      <c r="J741" s="4">
        <v>1.5640000000000001</v>
      </c>
      <c r="K741" s="4">
        <v>0</v>
      </c>
      <c r="L741" s="1">
        <v>15</v>
      </c>
      <c r="M741" s="1">
        <v>15</v>
      </c>
      <c r="N741" s="1">
        <v>15</v>
      </c>
      <c r="O741" s="1">
        <v>15</v>
      </c>
      <c r="P741" s="1">
        <v>15</v>
      </c>
      <c r="Q741" s="1">
        <v>15</v>
      </c>
      <c r="R741" s="4">
        <v>0.318</v>
      </c>
      <c r="S741" s="4">
        <v>4.5999999999999999E-2</v>
      </c>
      <c r="T741" s="4">
        <v>0.81699999999999995</v>
      </c>
      <c r="U741" s="4">
        <f t="shared" si="109"/>
        <v>0</v>
      </c>
      <c r="V741" s="4">
        <f t="shared" si="110"/>
        <v>0</v>
      </c>
      <c r="W741" s="4">
        <f t="shared" si="111"/>
        <v>0</v>
      </c>
    </row>
    <row r="742" spans="1:23" x14ac:dyDescent="0.3">
      <c r="A742" s="1">
        <f t="shared" si="105"/>
        <v>0</v>
      </c>
      <c r="B742" s="1" t="s">
        <v>11</v>
      </c>
      <c r="C742" s="1">
        <v>0.2</v>
      </c>
      <c r="D742" s="1">
        <v>1</v>
      </c>
      <c r="E742" s="1">
        <f t="shared" si="106"/>
        <v>186</v>
      </c>
      <c r="F742" s="1">
        <v>1</v>
      </c>
      <c r="G742" s="4">
        <f t="shared" si="107"/>
        <v>0</v>
      </c>
      <c r="H742" s="3">
        <f t="shared" si="108"/>
        <v>2.5179999999999998</v>
      </c>
      <c r="I742" s="4">
        <v>0.496</v>
      </c>
      <c r="J742" s="4">
        <v>2.0219999999999998</v>
      </c>
      <c r="K742" s="4">
        <v>0</v>
      </c>
      <c r="L742" s="1">
        <v>14</v>
      </c>
      <c r="M742" s="1">
        <v>14</v>
      </c>
      <c r="N742" s="1">
        <v>14</v>
      </c>
      <c r="O742" s="1">
        <v>14</v>
      </c>
      <c r="P742" s="1">
        <v>14</v>
      </c>
      <c r="Q742" s="1">
        <v>14</v>
      </c>
      <c r="R742" s="4">
        <v>0.161</v>
      </c>
      <c r="S742" s="4">
        <v>4.2000000000000003E-2</v>
      </c>
      <c r="T742" s="4">
        <v>0.34300000000000003</v>
      </c>
      <c r="U742" s="4">
        <f t="shared" si="109"/>
        <v>0</v>
      </c>
      <c r="V742" s="4">
        <f t="shared" si="110"/>
        <v>0</v>
      </c>
      <c r="W742" s="4">
        <f t="shared" si="111"/>
        <v>0</v>
      </c>
    </row>
    <row r="743" spans="1:23" x14ac:dyDescent="0.3">
      <c r="A743" s="1">
        <f t="shared" si="105"/>
        <v>0</v>
      </c>
      <c r="B743" s="1" t="s">
        <v>11</v>
      </c>
      <c r="C743" s="1">
        <v>0.2</v>
      </c>
      <c r="D743" s="1">
        <v>2</v>
      </c>
      <c r="E743" s="1">
        <f t="shared" si="106"/>
        <v>186</v>
      </c>
      <c r="F743" s="1">
        <v>1</v>
      </c>
      <c r="G743" s="4">
        <f t="shared" si="107"/>
        <v>0</v>
      </c>
      <c r="H743" s="3">
        <f t="shared" si="108"/>
        <v>2.7570000000000001</v>
      </c>
      <c r="I743" s="4">
        <v>0.55299999999999994</v>
      </c>
      <c r="J743" s="4">
        <v>2.2040000000000002</v>
      </c>
      <c r="K743" s="4">
        <v>0</v>
      </c>
      <c r="L743" s="1">
        <v>14</v>
      </c>
      <c r="M743" s="1">
        <v>14</v>
      </c>
      <c r="N743" s="1">
        <v>14</v>
      </c>
      <c r="O743" s="1">
        <v>14</v>
      </c>
      <c r="P743" s="1">
        <v>14</v>
      </c>
      <c r="Q743" s="1">
        <v>14</v>
      </c>
      <c r="R743" s="4">
        <v>0.188</v>
      </c>
      <c r="S743" s="4">
        <v>4.2000000000000003E-2</v>
      </c>
      <c r="T743" s="4">
        <v>0.36799999999999999</v>
      </c>
      <c r="U743" s="4">
        <f t="shared" si="109"/>
        <v>0</v>
      </c>
      <c r="V743" s="4">
        <f t="shared" si="110"/>
        <v>0</v>
      </c>
      <c r="W743" s="4">
        <f t="shared" si="111"/>
        <v>0</v>
      </c>
    </row>
    <row r="744" spans="1:23" x14ac:dyDescent="0.3">
      <c r="A744" s="1">
        <f t="shared" si="105"/>
        <v>0</v>
      </c>
      <c r="B744" s="1" t="s">
        <v>11</v>
      </c>
      <c r="C744" s="1">
        <v>0.2</v>
      </c>
      <c r="D744" s="1">
        <v>3</v>
      </c>
      <c r="E744" s="1">
        <f t="shared" si="106"/>
        <v>186</v>
      </c>
      <c r="F744" s="1">
        <v>1</v>
      </c>
      <c r="G744" s="4">
        <f t="shared" si="107"/>
        <v>0</v>
      </c>
      <c r="H744" s="3">
        <f t="shared" si="108"/>
        <v>2.6859999999999999</v>
      </c>
      <c r="I744" s="4">
        <v>0.68499999999999994</v>
      </c>
      <c r="J744" s="4">
        <v>2.0009999999999999</v>
      </c>
      <c r="K744" s="4">
        <v>0</v>
      </c>
      <c r="L744" s="1">
        <v>14</v>
      </c>
      <c r="M744" s="1">
        <v>14</v>
      </c>
      <c r="N744" s="1">
        <v>14</v>
      </c>
      <c r="O744" s="1">
        <v>14</v>
      </c>
      <c r="P744" s="1">
        <v>14</v>
      </c>
      <c r="Q744" s="1">
        <v>14</v>
      </c>
      <c r="R744" s="4">
        <v>0.216</v>
      </c>
      <c r="S744" s="4">
        <v>4.2000000000000003E-2</v>
      </c>
      <c r="T744" s="4">
        <v>0.48</v>
      </c>
      <c r="U744" s="4">
        <f t="shared" si="109"/>
        <v>0</v>
      </c>
      <c r="V744" s="4">
        <f t="shared" si="110"/>
        <v>0</v>
      </c>
      <c r="W744" s="4">
        <f t="shared" si="111"/>
        <v>0</v>
      </c>
    </row>
    <row r="745" spans="1:23" x14ac:dyDescent="0.3">
      <c r="A745" s="1">
        <f t="shared" si="105"/>
        <v>0</v>
      </c>
      <c r="B745" s="1" t="s">
        <v>11</v>
      </c>
      <c r="C745" s="1">
        <v>0.2</v>
      </c>
      <c r="D745" s="1">
        <v>4</v>
      </c>
      <c r="E745" s="1">
        <f t="shared" si="106"/>
        <v>186</v>
      </c>
      <c r="F745" s="1">
        <v>1</v>
      </c>
      <c r="G745" s="4">
        <f t="shared" si="107"/>
        <v>0</v>
      </c>
      <c r="H745" s="3">
        <f t="shared" si="108"/>
        <v>2.431</v>
      </c>
      <c r="I745" s="4">
        <v>0.59699999999999998</v>
      </c>
      <c r="J745" s="4">
        <v>1.8340000000000001</v>
      </c>
      <c r="K745" s="4">
        <v>0</v>
      </c>
      <c r="L745" s="1">
        <v>14</v>
      </c>
      <c r="M745" s="1">
        <v>14</v>
      </c>
      <c r="N745" s="1">
        <v>14</v>
      </c>
      <c r="O745" s="1">
        <v>14</v>
      </c>
      <c r="P745" s="1">
        <v>14</v>
      </c>
      <c r="Q745" s="1">
        <v>14</v>
      </c>
      <c r="R745" s="4">
        <v>0.223</v>
      </c>
      <c r="S745" s="4">
        <v>4.2000000000000003E-2</v>
      </c>
      <c r="T745" s="4">
        <v>0.36499999999999999</v>
      </c>
      <c r="U745" s="4">
        <f t="shared" si="109"/>
        <v>0</v>
      </c>
      <c r="V745" s="4">
        <f t="shared" si="110"/>
        <v>0</v>
      </c>
      <c r="W745" s="4">
        <f t="shared" si="111"/>
        <v>0</v>
      </c>
    </row>
    <row r="746" spans="1:23" x14ac:dyDescent="0.3">
      <c r="A746" s="1">
        <f t="shared" si="105"/>
        <v>0</v>
      </c>
      <c r="B746" s="1" t="s">
        <v>11</v>
      </c>
      <c r="C746" s="1">
        <v>0.2</v>
      </c>
      <c r="D746" s="1">
        <v>1</v>
      </c>
      <c r="E746" s="1">
        <f t="shared" si="106"/>
        <v>187</v>
      </c>
      <c r="F746" s="1">
        <v>1</v>
      </c>
      <c r="G746" s="4">
        <f t="shared" si="107"/>
        <v>0</v>
      </c>
      <c r="H746" s="3">
        <f t="shared" si="108"/>
        <v>2.9279999999999999</v>
      </c>
      <c r="I746" s="4">
        <v>0.628</v>
      </c>
      <c r="J746" s="4">
        <v>2.2999999999999998</v>
      </c>
      <c r="K746" s="4">
        <v>0</v>
      </c>
      <c r="L746" s="1">
        <v>15</v>
      </c>
      <c r="M746" s="1">
        <v>15</v>
      </c>
      <c r="N746" s="1">
        <v>15</v>
      </c>
      <c r="O746" s="1">
        <v>13</v>
      </c>
      <c r="P746" s="1">
        <v>15</v>
      </c>
      <c r="Q746" s="1">
        <v>14</v>
      </c>
      <c r="R746" s="4">
        <v>0.193</v>
      </c>
      <c r="S746" s="4">
        <v>3.1E-2</v>
      </c>
      <c r="T746" s="4">
        <v>0.437</v>
      </c>
      <c r="U746" s="4">
        <f t="shared" si="109"/>
        <v>13.333333333333334</v>
      </c>
      <c r="V746" s="4">
        <f t="shared" si="110"/>
        <v>0</v>
      </c>
      <c r="W746" s="4">
        <f t="shared" si="111"/>
        <v>6.666666666666667</v>
      </c>
    </row>
    <row r="747" spans="1:23" x14ac:dyDescent="0.3">
      <c r="A747" s="1">
        <f t="shared" si="105"/>
        <v>0</v>
      </c>
      <c r="B747" s="1" t="s">
        <v>11</v>
      </c>
      <c r="C747" s="1">
        <v>0.2</v>
      </c>
      <c r="D747" s="1">
        <v>2</v>
      </c>
      <c r="E747" s="1">
        <f t="shared" si="106"/>
        <v>187</v>
      </c>
      <c r="F747" s="1">
        <v>1</v>
      </c>
      <c r="G747" s="4">
        <f t="shared" si="107"/>
        <v>0</v>
      </c>
      <c r="H747" s="3">
        <f t="shared" si="108"/>
        <v>3.3959999999999999</v>
      </c>
      <c r="I747" s="4">
        <v>0.72499999999999998</v>
      </c>
      <c r="J747" s="4">
        <v>2.6709999999999998</v>
      </c>
      <c r="K747" s="4">
        <v>0</v>
      </c>
      <c r="L747" s="1">
        <v>15</v>
      </c>
      <c r="M747" s="1">
        <v>15</v>
      </c>
      <c r="N747" s="1">
        <v>15</v>
      </c>
      <c r="O747" s="1">
        <v>13</v>
      </c>
      <c r="P747" s="1">
        <v>15</v>
      </c>
      <c r="Q747" s="1">
        <v>14</v>
      </c>
      <c r="R747" s="4">
        <v>0.23699999999999999</v>
      </c>
      <c r="S747" s="4">
        <v>3.1E-2</v>
      </c>
      <c r="T747" s="4">
        <v>0.51800000000000002</v>
      </c>
      <c r="U747" s="4">
        <f t="shared" si="109"/>
        <v>13.333333333333334</v>
      </c>
      <c r="V747" s="4">
        <f t="shared" si="110"/>
        <v>0</v>
      </c>
      <c r="W747" s="4">
        <f t="shared" si="111"/>
        <v>6.666666666666667</v>
      </c>
    </row>
    <row r="748" spans="1:23" x14ac:dyDescent="0.3">
      <c r="A748" s="1">
        <f t="shared" si="105"/>
        <v>0</v>
      </c>
      <c r="B748" s="1" t="s">
        <v>11</v>
      </c>
      <c r="C748" s="1">
        <v>0.2</v>
      </c>
      <c r="D748" s="1">
        <v>3</v>
      </c>
      <c r="E748" s="1">
        <f t="shared" si="106"/>
        <v>187</v>
      </c>
      <c r="F748" s="1">
        <v>1</v>
      </c>
      <c r="G748" s="4">
        <f t="shared" si="107"/>
        <v>0</v>
      </c>
      <c r="H748" s="3">
        <f t="shared" si="108"/>
        <v>3.052</v>
      </c>
      <c r="I748" s="4">
        <v>0.74299999999999999</v>
      </c>
      <c r="J748" s="4">
        <v>2.3090000000000002</v>
      </c>
      <c r="K748" s="4">
        <v>0</v>
      </c>
      <c r="L748" s="1">
        <v>15</v>
      </c>
      <c r="M748" s="1">
        <v>15</v>
      </c>
      <c r="N748" s="1">
        <v>15</v>
      </c>
      <c r="O748" s="1">
        <v>13</v>
      </c>
      <c r="P748" s="1">
        <v>15</v>
      </c>
      <c r="Q748" s="1">
        <v>14</v>
      </c>
      <c r="R748" s="4">
        <v>0.255</v>
      </c>
      <c r="S748" s="4">
        <v>3.1E-2</v>
      </c>
      <c r="T748" s="4">
        <v>0.501</v>
      </c>
      <c r="U748" s="4">
        <f t="shared" si="109"/>
        <v>13.333333333333334</v>
      </c>
      <c r="V748" s="4">
        <f t="shared" si="110"/>
        <v>0</v>
      </c>
      <c r="W748" s="4">
        <f t="shared" si="111"/>
        <v>6.666666666666667</v>
      </c>
    </row>
    <row r="749" spans="1:23" x14ac:dyDescent="0.3">
      <c r="A749" s="1">
        <f t="shared" si="105"/>
        <v>0</v>
      </c>
      <c r="B749" s="1" t="s">
        <v>11</v>
      </c>
      <c r="C749" s="1">
        <v>0.2</v>
      </c>
      <c r="D749" s="1">
        <v>4</v>
      </c>
      <c r="E749" s="1">
        <f t="shared" si="106"/>
        <v>187</v>
      </c>
      <c r="F749" s="1">
        <v>1</v>
      </c>
      <c r="G749" s="4">
        <f t="shared" si="107"/>
        <v>0</v>
      </c>
      <c r="H749" s="3">
        <f t="shared" si="108"/>
        <v>2.83</v>
      </c>
      <c r="I749" s="4">
        <v>0.78199999999999992</v>
      </c>
      <c r="J749" s="4">
        <v>2.048</v>
      </c>
      <c r="K749" s="4">
        <v>0</v>
      </c>
      <c r="L749" s="1">
        <v>15</v>
      </c>
      <c r="M749" s="1">
        <v>15</v>
      </c>
      <c r="N749" s="1">
        <v>15</v>
      </c>
      <c r="O749" s="1">
        <v>13</v>
      </c>
      <c r="P749" s="1">
        <v>15</v>
      </c>
      <c r="Q749" s="1">
        <v>14</v>
      </c>
      <c r="R749" s="4">
        <v>0.34</v>
      </c>
      <c r="S749" s="4">
        <v>3.1E-2</v>
      </c>
      <c r="T749" s="4">
        <v>0.47</v>
      </c>
      <c r="U749" s="4">
        <f t="shared" si="109"/>
        <v>13.333333333333334</v>
      </c>
      <c r="V749" s="4">
        <f t="shared" si="110"/>
        <v>0</v>
      </c>
      <c r="W749" s="4">
        <f t="shared" si="111"/>
        <v>6.666666666666667</v>
      </c>
    </row>
    <row r="750" spans="1:23" x14ac:dyDescent="0.3">
      <c r="A750" s="1">
        <f t="shared" si="105"/>
        <v>0</v>
      </c>
      <c r="B750" s="1" t="s">
        <v>11</v>
      </c>
      <c r="C750" s="1">
        <v>0.2</v>
      </c>
      <c r="D750" s="1">
        <v>1</v>
      </c>
      <c r="E750" s="1">
        <f t="shared" si="106"/>
        <v>188</v>
      </c>
      <c r="F750" s="1">
        <v>1</v>
      </c>
      <c r="G750" s="4">
        <f t="shared" si="107"/>
        <v>0</v>
      </c>
      <c r="H750" s="3">
        <f t="shared" si="108"/>
        <v>2.4329999999999998</v>
      </c>
      <c r="I750" s="4">
        <v>0.56799999999999995</v>
      </c>
      <c r="J750" s="4">
        <v>1.865</v>
      </c>
      <c r="K750" s="4">
        <v>0</v>
      </c>
      <c r="L750" s="1">
        <v>16</v>
      </c>
      <c r="M750" s="1">
        <v>16</v>
      </c>
      <c r="N750" s="1">
        <v>16</v>
      </c>
      <c r="O750" s="1">
        <v>16</v>
      </c>
      <c r="P750" s="1">
        <v>16</v>
      </c>
      <c r="Q750" s="1">
        <v>16</v>
      </c>
      <c r="R750" s="4">
        <v>0.2</v>
      </c>
      <c r="S750" s="4">
        <v>4.4999999999999998E-2</v>
      </c>
      <c r="T750" s="4">
        <v>0.377</v>
      </c>
      <c r="U750" s="4">
        <f t="shared" si="109"/>
        <v>0</v>
      </c>
      <c r="V750" s="4">
        <f t="shared" si="110"/>
        <v>0</v>
      </c>
      <c r="W750" s="4">
        <f t="shared" si="111"/>
        <v>0</v>
      </c>
    </row>
    <row r="751" spans="1:23" x14ac:dyDescent="0.3">
      <c r="A751" s="1">
        <f t="shared" si="105"/>
        <v>0</v>
      </c>
      <c r="B751" s="1" t="s">
        <v>11</v>
      </c>
      <c r="C751" s="1">
        <v>0.2</v>
      </c>
      <c r="D751" s="1">
        <v>2</v>
      </c>
      <c r="E751" s="1">
        <f t="shared" si="106"/>
        <v>188</v>
      </c>
      <c r="F751" s="1">
        <v>1</v>
      </c>
      <c r="G751" s="4">
        <f t="shared" si="107"/>
        <v>0</v>
      </c>
      <c r="H751" s="3">
        <f t="shared" si="108"/>
        <v>2.4</v>
      </c>
      <c r="I751" s="4">
        <v>0.59799999999999998</v>
      </c>
      <c r="J751" s="4">
        <v>1.802</v>
      </c>
      <c r="K751" s="4">
        <v>0</v>
      </c>
      <c r="L751" s="1">
        <v>16</v>
      </c>
      <c r="M751" s="1">
        <v>16</v>
      </c>
      <c r="N751" s="1">
        <v>16</v>
      </c>
      <c r="O751" s="1">
        <v>16</v>
      </c>
      <c r="P751" s="1">
        <v>16</v>
      </c>
      <c r="Q751" s="1">
        <v>16</v>
      </c>
      <c r="R751" s="4">
        <v>0.24199999999999999</v>
      </c>
      <c r="S751" s="4">
        <v>4.4999999999999998E-2</v>
      </c>
      <c r="T751" s="4">
        <v>0.374</v>
      </c>
      <c r="U751" s="4">
        <f t="shared" si="109"/>
        <v>0</v>
      </c>
      <c r="V751" s="4">
        <f t="shared" si="110"/>
        <v>0</v>
      </c>
      <c r="W751" s="4">
        <f t="shared" si="111"/>
        <v>0</v>
      </c>
    </row>
    <row r="752" spans="1:23" x14ac:dyDescent="0.3">
      <c r="A752" s="1">
        <f t="shared" si="105"/>
        <v>0</v>
      </c>
      <c r="B752" s="1" t="s">
        <v>11</v>
      </c>
      <c r="C752" s="1">
        <v>0.2</v>
      </c>
      <c r="D752" s="1">
        <v>3</v>
      </c>
      <c r="E752" s="1">
        <f t="shared" si="106"/>
        <v>188</v>
      </c>
      <c r="F752" s="1">
        <v>1</v>
      </c>
      <c r="G752" s="4">
        <f t="shared" si="107"/>
        <v>0</v>
      </c>
      <c r="H752" s="3">
        <f t="shared" si="108"/>
        <v>2.7160000000000002</v>
      </c>
      <c r="I752" s="4">
        <v>0.90199999999999991</v>
      </c>
      <c r="J752" s="4">
        <v>1.8140000000000001</v>
      </c>
      <c r="K752" s="4">
        <v>0</v>
      </c>
      <c r="L752" s="1">
        <v>16</v>
      </c>
      <c r="M752" s="1">
        <v>16</v>
      </c>
      <c r="N752" s="1">
        <v>16</v>
      </c>
      <c r="O752" s="1">
        <v>16</v>
      </c>
      <c r="P752" s="1">
        <v>16</v>
      </c>
      <c r="Q752" s="1">
        <v>16</v>
      </c>
      <c r="R752" s="4">
        <v>0.26400000000000001</v>
      </c>
      <c r="S752" s="4">
        <v>4.4999999999999998E-2</v>
      </c>
      <c r="T752" s="4">
        <v>0.65800000000000003</v>
      </c>
      <c r="U752" s="4">
        <f t="shared" si="109"/>
        <v>0</v>
      </c>
      <c r="V752" s="4">
        <f t="shared" si="110"/>
        <v>0</v>
      </c>
      <c r="W752" s="4">
        <f t="shared" si="111"/>
        <v>0</v>
      </c>
    </row>
    <row r="753" spans="1:23" x14ac:dyDescent="0.3">
      <c r="A753" s="1">
        <f t="shared" si="105"/>
        <v>0</v>
      </c>
      <c r="B753" s="1" t="s">
        <v>11</v>
      </c>
      <c r="C753" s="1">
        <v>0.2</v>
      </c>
      <c r="D753" s="1">
        <v>4</v>
      </c>
      <c r="E753" s="1">
        <f t="shared" si="106"/>
        <v>188</v>
      </c>
      <c r="F753" s="1">
        <v>1</v>
      </c>
      <c r="G753" s="4">
        <f t="shared" si="107"/>
        <v>0</v>
      </c>
      <c r="H753" s="3">
        <f t="shared" si="108"/>
        <v>2.3250000000000002</v>
      </c>
      <c r="I753" s="4">
        <v>0.84899999999999998</v>
      </c>
      <c r="J753" s="4">
        <v>1.476</v>
      </c>
      <c r="K753" s="4">
        <v>0</v>
      </c>
      <c r="L753" s="1">
        <v>16</v>
      </c>
      <c r="M753" s="1">
        <v>16</v>
      </c>
      <c r="N753" s="1">
        <v>16</v>
      </c>
      <c r="O753" s="1">
        <v>16</v>
      </c>
      <c r="P753" s="1">
        <v>16</v>
      </c>
      <c r="Q753" s="1">
        <v>16</v>
      </c>
      <c r="R753" s="4">
        <v>0.224</v>
      </c>
      <c r="S753" s="4">
        <v>4.4999999999999998E-2</v>
      </c>
      <c r="T753" s="4">
        <v>0.55100000000000005</v>
      </c>
      <c r="U753" s="4">
        <f t="shared" si="109"/>
        <v>0</v>
      </c>
      <c r="V753" s="4">
        <f t="shared" si="110"/>
        <v>0</v>
      </c>
      <c r="W753" s="4">
        <f t="shared" si="111"/>
        <v>0</v>
      </c>
    </row>
    <row r="754" spans="1:23" x14ac:dyDescent="0.3">
      <c r="A754" s="1">
        <f t="shared" si="105"/>
        <v>0</v>
      </c>
      <c r="B754" s="1" t="s">
        <v>11</v>
      </c>
      <c r="C754" s="1">
        <v>0.2</v>
      </c>
      <c r="D754" s="1">
        <v>1</v>
      </c>
      <c r="E754" s="1">
        <f t="shared" si="106"/>
        <v>189</v>
      </c>
      <c r="F754" s="1">
        <v>1</v>
      </c>
      <c r="G754" s="4">
        <f t="shared" si="107"/>
        <v>0</v>
      </c>
      <c r="H754" s="3">
        <f t="shared" si="108"/>
        <v>3.1679999999999997</v>
      </c>
      <c r="I754" s="4">
        <v>0.8879999999999999</v>
      </c>
      <c r="J754" s="4">
        <v>2.2799999999999998</v>
      </c>
      <c r="K754" s="4">
        <v>0</v>
      </c>
      <c r="L754" s="1">
        <v>15</v>
      </c>
      <c r="M754" s="1">
        <v>15</v>
      </c>
      <c r="N754" s="1">
        <v>15</v>
      </c>
      <c r="O754" s="1">
        <v>14</v>
      </c>
      <c r="P754" s="1">
        <v>15</v>
      </c>
      <c r="Q754" s="1">
        <v>14</v>
      </c>
      <c r="R754" s="4">
        <v>0.19900000000000001</v>
      </c>
      <c r="S754" s="4">
        <v>0.03</v>
      </c>
      <c r="T754" s="4">
        <v>0.71699999999999997</v>
      </c>
      <c r="U754" s="4">
        <f t="shared" si="109"/>
        <v>6.666666666666667</v>
      </c>
      <c r="V754" s="4">
        <f t="shared" si="110"/>
        <v>0</v>
      </c>
      <c r="W754" s="4">
        <f t="shared" si="111"/>
        <v>6.666666666666667</v>
      </c>
    </row>
    <row r="755" spans="1:23" x14ac:dyDescent="0.3">
      <c r="A755" s="1">
        <f t="shared" si="105"/>
        <v>0</v>
      </c>
      <c r="B755" s="1" t="s">
        <v>11</v>
      </c>
      <c r="C755" s="1">
        <v>0.2</v>
      </c>
      <c r="D755" s="1">
        <v>2</v>
      </c>
      <c r="E755" s="1">
        <f t="shared" si="106"/>
        <v>189</v>
      </c>
      <c r="F755" s="1">
        <v>1</v>
      </c>
      <c r="G755" s="4">
        <f t="shared" si="107"/>
        <v>0</v>
      </c>
      <c r="H755" s="3">
        <f t="shared" si="108"/>
        <v>3.4</v>
      </c>
      <c r="I755" s="4">
        <v>0.88700000000000001</v>
      </c>
      <c r="J755" s="4">
        <v>2.5129999999999999</v>
      </c>
      <c r="K755" s="4">
        <v>0</v>
      </c>
      <c r="L755" s="1">
        <v>15</v>
      </c>
      <c r="M755" s="1">
        <v>15</v>
      </c>
      <c r="N755" s="1">
        <v>15</v>
      </c>
      <c r="O755" s="1">
        <v>14</v>
      </c>
      <c r="P755" s="1">
        <v>15</v>
      </c>
      <c r="Q755" s="1">
        <v>14</v>
      </c>
      <c r="R755" s="4">
        <v>0.22700000000000001</v>
      </c>
      <c r="S755" s="4">
        <v>0.03</v>
      </c>
      <c r="T755" s="4">
        <v>0.71</v>
      </c>
      <c r="U755" s="4">
        <f t="shared" si="109"/>
        <v>6.666666666666667</v>
      </c>
      <c r="V755" s="4">
        <f t="shared" si="110"/>
        <v>0</v>
      </c>
      <c r="W755" s="4">
        <f t="shared" si="111"/>
        <v>6.666666666666667</v>
      </c>
    </row>
    <row r="756" spans="1:23" x14ac:dyDescent="0.3">
      <c r="A756" s="1">
        <f t="shared" si="105"/>
        <v>0</v>
      </c>
      <c r="B756" s="1" t="s">
        <v>11</v>
      </c>
      <c r="C756" s="1">
        <v>0.2</v>
      </c>
      <c r="D756" s="1">
        <v>3</v>
      </c>
      <c r="E756" s="1">
        <f t="shared" si="106"/>
        <v>189</v>
      </c>
      <c r="F756" s="1">
        <v>1</v>
      </c>
      <c r="G756" s="4">
        <f t="shared" si="107"/>
        <v>0</v>
      </c>
      <c r="H756" s="3">
        <f t="shared" si="108"/>
        <v>2.9950000000000001</v>
      </c>
      <c r="I756" s="4">
        <v>0.92300000000000004</v>
      </c>
      <c r="J756" s="4">
        <v>2.0720000000000001</v>
      </c>
      <c r="K756" s="4">
        <v>0</v>
      </c>
      <c r="L756" s="1">
        <v>15</v>
      </c>
      <c r="M756" s="1">
        <v>15</v>
      </c>
      <c r="N756" s="1">
        <v>15</v>
      </c>
      <c r="O756" s="1">
        <v>14</v>
      </c>
      <c r="P756" s="1">
        <v>15</v>
      </c>
      <c r="Q756" s="1">
        <v>14</v>
      </c>
      <c r="R756" s="4">
        <v>0.25700000000000001</v>
      </c>
      <c r="S756" s="4">
        <v>0.03</v>
      </c>
      <c r="T756" s="4">
        <v>0.67500000000000004</v>
      </c>
      <c r="U756" s="4">
        <f t="shared" si="109"/>
        <v>6.666666666666667</v>
      </c>
      <c r="V756" s="4">
        <f t="shared" si="110"/>
        <v>0</v>
      </c>
      <c r="W756" s="4">
        <f t="shared" si="111"/>
        <v>6.666666666666667</v>
      </c>
    </row>
    <row r="757" spans="1:23" x14ac:dyDescent="0.3">
      <c r="A757" s="1">
        <f t="shared" si="105"/>
        <v>0</v>
      </c>
      <c r="B757" s="1" t="s">
        <v>11</v>
      </c>
      <c r="C757" s="1">
        <v>0.2</v>
      </c>
      <c r="D757" s="1">
        <v>4</v>
      </c>
      <c r="E757" s="1">
        <f t="shared" si="106"/>
        <v>189</v>
      </c>
      <c r="F757" s="1">
        <v>1</v>
      </c>
      <c r="G757" s="4">
        <f t="shared" si="107"/>
        <v>0</v>
      </c>
      <c r="H757" s="3">
        <f t="shared" si="108"/>
        <v>2.9139999999999997</v>
      </c>
      <c r="I757" s="4">
        <v>0.94199999999999995</v>
      </c>
      <c r="J757" s="4">
        <v>1.972</v>
      </c>
      <c r="K757" s="4">
        <v>0</v>
      </c>
      <c r="L757" s="1">
        <v>15</v>
      </c>
      <c r="M757" s="1">
        <v>15</v>
      </c>
      <c r="N757" s="1">
        <v>15</v>
      </c>
      <c r="O757" s="1">
        <v>14</v>
      </c>
      <c r="P757" s="1">
        <v>15</v>
      </c>
      <c r="Q757" s="1">
        <v>14</v>
      </c>
      <c r="R757" s="4">
        <v>0.29099999999999998</v>
      </c>
      <c r="S757" s="4">
        <v>0.03</v>
      </c>
      <c r="T757" s="4">
        <v>0.67600000000000005</v>
      </c>
      <c r="U757" s="4">
        <f t="shared" si="109"/>
        <v>6.666666666666667</v>
      </c>
      <c r="V757" s="4">
        <f t="shared" si="110"/>
        <v>0</v>
      </c>
      <c r="W757" s="4">
        <f t="shared" si="111"/>
        <v>6.666666666666667</v>
      </c>
    </row>
    <row r="758" spans="1:23" x14ac:dyDescent="0.3">
      <c r="A758" s="1">
        <f t="shared" si="105"/>
        <v>0</v>
      </c>
      <c r="B758" s="1" t="s">
        <v>11</v>
      </c>
      <c r="C758" s="1">
        <v>0.2</v>
      </c>
      <c r="D758" s="1">
        <v>1</v>
      </c>
      <c r="E758" s="1">
        <f t="shared" si="106"/>
        <v>190</v>
      </c>
      <c r="F758" s="1">
        <v>0</v>
      </c>
      <c r="G758" s="4">
        <f t="shared" si="107"/>
        <v>7.6923076923076925</v>
      </c>
      <c r="H758" s="3">
        <f t="shared" si="108"/>
        <v>3.1150000000000002</v>
      </c>
      <c r="I758" s="4">
        <v>0.89399999999999991</v>
      </c>
      <c r="J758" s="4">
        <v>1.135</v>
      </c>
      <c r="K758" s="4">
        <v>1.0860000000000001</v>
      </c>
      <c r="L758" s="1">
        <v>13</v>
      </c>
      <c r="M758" s="1">
        <v>14</v>
      </c>
      <c r="N758" s="1">
        <v>14</v>
      </c>
      <c r="O758" s="1">
        <v>13</v>
      </c>
      <c r="P758" s="1">
        <v>13</v>
      </c>
      <c r="Q758" s="1">
        <v>13</v>
      </c>
      <c r="R758" s="4">
        <v>0.157</v>
      </c>
      <c r="S758" s="4">
        <v>2.7E-2</v>
      </c>
      <c r="T758" s="4">
        <v>0.749</v>
      </c>
      <c r="U758" s="4" t="str">
        <f t="shared" si="109"/>
        <v>0</v>
      </c>
      <c r="V758" s="4" t="str">
        <f t="shared" si="110"/>
        <v>0</v>
      </c>
      <c r="W758" s="4" t="str">
        <f t="shared" si="111"/>
        <v>0</v>
      </c>
    </row>
    <row r="759" spans="1:23" x14ac:dyDescent="0.3">
      <c r="A759" s="1">
        <f t="shared" si="105"/>
        <v>0</v>
      </c>
      <c r="B759" s="1" t="s">
        <v>11</v>
      </c>
      <c r="C759" s="1">
        <v>0.2</v>
      </c>
      <c r="D759" s="1">
        <v>2</v>
      </c>
      <c r="E759" s="1">
        <f t="shared" si="106"/>
        <v>190</v>
      </c>
      <c r="F759" s="1">
        <v>0</v>
      </c>
      <c r="G759" s="4">
        <f t="shared" si="107"/>
        <v>7.6923076923076925</v>
      </c>
      <c r="H759" s="3">
        <f t="shared" si="108"/>
        <v>3.3090000000000002</v>
      </c>
      <c r="I759" s="4">
        <v>0.91500000000000004</v>
      </c>
      <c r="J759" s="4">
        <v>1.3240000000000001</v>
      </c>
      <c r="K759" s="4">
        <v>1.07</v>
      </c>
      <c r="L759" s="1">
        <v>13</v>
      </c>
      <c r="M759" s="1">
        <v>14</v>
      </c>
      <c r="N759" s="1">
        <v>14</v>
      </c>
      <c r="O759" s="1">
        <v>13</v>
      </c>
      <c r="P759" s="1">
        <v>13</v>
      </c>
      <c r="Q759" s="1">
        <v>13</v>
      </c>
      <c r="R759" s="4">
        <v>0.127</v>
      </c>
      <c r="S759" s="4">
        <v>2.7E-2</v>
      </c>
      <c r="T759" s="4">
        <v>0.75</v>
      </c>
      <c r="U759" s="4" t="str">
        <f t="shared" si="109"/>
        <v>0</v>
      </c>
      <c r="V759" s="4" t="str">
        <f t="shared" si="110"/>
        <v>0</v>
      </c>
      <c r="W759" s="4" t="str">
        <f t="shared" si="111"/>
        <v>0</v>
      </c>
    </row>
    <row r="760" spans="1:23" x14ac:dyDescent="0.3">
      <c r="A760" s="1">
        <f t="shared" si="105"/>
        <v>0</v>
      </c>
      <c r="B760" s="1" t="s">
        <v>11</v>
      </c>
      <c r="C760" s="1">
        <v>0.2</v>
      </c>
      <c r="D760" s="1">
        <v>3</v>
      </c>
      <c r="E760" s="1">
        <f t="shared" si="106"/>
        <v>190</v>
      </c>
      <c r="F760" s="1">
        <v>0</v>
      </c>
      <c r="G760" s="4">
        <f t="shared" si="107"/>
        <v>7.6923076923076925</v>
      </c>
      <c r="H760" s="3">
        <f t="shared" si="108"/>
        <v>3.133</v>
      </c>
      <c r="I760" s="4">
        <v>0.91499999999999992</v>
      </c>
      <c r="J760" s="4">
        <v>1.0760000000000001</v>
      </c>
      <c r="K760" s="4">
        <v>1.1419999999999999</v>
      </c>
      <c r="L760" s="1">
        <v>13</v>
      </c>
      <c r="M760" s="1">
        <v>14</v>
      </c>
      <c r="N760" s="1">
        <v>14</v>
      </c>
      <c r="O760" s="1">
        <v>13</v>
      </c>
      <c r="P760" s="1">
        <v>13</v>
      </c>
      <c r="Q760" s="1">
        <v>13</v>
      </c>
      <c r="R760" s="4">
        <v>0.21099999999999999</v>
      </c>
      <c r="S760" s="4">
        <v>2.7E-2</v>
      </c>
      <c r="T760" s="4">
        <v>0.71299999999999997</v>
      </c>
      <c r="U760" s="4" t="str">
        <f t="shared" si="109"/>
        <v>0</v>
      </c>
      <c r="V760" s="4" t="str">
        <f t="shared" si="110"/>
        <v>0</v>
      </c>
      <c r="W760" s="4" t="str">
        <f t="shared" si="111"/>
        <v>0</v>
      </c>
    </row>
    <row r="761" spans="1:23" x14ac:dyDescent="0.3">
      <c r="A761" s="1">
        <f t="shared" si="105"/>
        <v>0</v>
      </c>
      <c r="B761" s="1" t="s">
        <v>11</v>
      </c>
      <c r="C761" s="1">
        <v>0.2</v>
      </c>
      <c r="D761" s="1">
        <v>4</v>
      </c>
      <c r="E761" s="1">
        <f t="shared" si="106"/>
        <v>190</v>
      </c>
      <c r="F761" s="1">
        <v>0</v>
      </c>
      <c r="G761" s="4">
        <f t="shared" si="107"/>
        <v>7.6923076923076925</v>
      </c>
      <c r="H761" s="3">
        <f t="shared" si="108"/>
        <v>2.99</v>
      </c>
      <c r="I761" s="4">
        <v>1.014</v>
      </c>
      <c r="J761" s="4">
        <v>0.92600000000000005</v>
      </c>
      <c r="K761" s="4">
        <v>1.05</v>
      </c>
      <c r="L761" s="1">
        <v>13</v>
      </c>
      <c r="M761" s="1">
        <v>14</v>
      </c>
      <c r="N761" s="1">
        <v>14</v>
      </c>
      <c r="O761" s="1">
        <v>13</v>
      </c>
      <c r="P761" s="1">
        <v>13</v>
      </c>
      <c r="Q761" s="1">
        <v>13</v>
      </c>
      <c r="R761" s="4">
        <v>0.23100000000000001</v>
      </c>
      <c r="S761" s="4">
        <v>2.7E-2</v>
      </c>
      <c r="T761" s="4">
        <v>0.79900000000000004</v>
      </c>
      <c r="U761" s="4" t="str">
        <f t="shared" si="109"/>
        <v>0</v>
      </c>
      <c r="V761" s="4" t="str">
        <f t="shared" si="110"/>
        <v>0</v>
      </c>
      <c r="W761" s="4" t="str">
        <f t="shared" si="111"/>
        <v>0</v>
      </c>
    </row>
    <row r="762" spans="1:23" x14ac:dyDescent="0.3">
      <c r="A762" s="1">
        <f t="shared" si="105"/>
        <v>0</v>
      </c>
      <c r="B762" s="1" t="s">
        <v>11</v>
      </c>
      <c r="C762" s="1">
        <v>0.2</v>
      </c>
      <c r="D762" s="1">
        <v>1</v>
      </c>
      <c r="E762" s="1">
        <f t="shared" si="106"/>
        <v>191</v>
      </c>
      <c r="F762" s="1">
        <v>1</v>
      </c>
      <c r="G762" s="4">
        <f t="shared" si="107"/>
        <v>0</v>
      </c>
      <c r="H762" s="3">
        <f t="shared" si="108"/>
        <v>2.004</v>
      </c>
      <c r="I762" s="4">
        <v>0.85399999999999998</v>
      </c>
      <c r="J762" s="4">
        <v>1.1499999999999999</v>
      </c>
      <c r="K762" s="4">
        <v>0</v>
      </c>
      <c r="L762" s="1">
        <v>14</v>
      </c>
      <c r="M762" s="1">
        <v>14</v>
      </c>
      <c r="N762" s="1">
        <v>14</v>
      </c>
      <c r="O762" s="1">
        <v>14</v>
      </c>
      <c r="P762" s="1">
        <v>14</v>
      </c>
      <c r="Q762" s="1">
        <v>14</v>
      </c>
      <c r="R762" s="4">
        <v>0.183</v>
      </c>
      <c r="S762" s="4">
        <v>2.7E-2</v>
      </c>
      <c r="T762" s="4">
        <v>0.69799999999999995</v>
      </c>
      <c r="U762" s="4">
        <f t="shared" si="109"/>
        <v>0</v>
      </c>
      <c r="V762" s="4">
        <f t="shared" si="110"/>
        <v>0</v>
      </c>
      <c r="W762" s="4">
        <f t="shared" si="111"/>
        <v>0</v>
      </c>
    </row>
    <row r="763" spans="1:23" x14ac:dyDescent="0.3">
      <c r="A763" s="1">
        <f t="shared" si="105"/>
        <v>0</v>
      </c>
      <c r="B763" s="1" t="s">
        <v>11</v>
      </c>
      <c r="C763" s="1">
        <v>0.2</v>
      </c>
      <c r="D763" s="1">
        <v>2</v>
      </c>
      <c r="E763" s="1">
        <f t="shared" si="106"/>
        <v>191</v>
      </c>
      <c r="F763" s="1">
        <v>1</v>
      </c>
      <c r="G763" s="4">
        <f t="shared" si="107"/>
        <v>0</v>
      </c>
      <c r="H763" s="3">
        <f t="shared" si="108"/>
        <v>1.9379999999999997</v>
      </c>
      <c r="I763" s="4">
        <v>0.89699999999999991</v>
      </c>
      <c r="J763" s="4">
        <v>1.0409999999999999</v>
      </c>
      <c r="K763" s="4">
        <v>0</v>
      </c>
      <c r="L763" s="1">
        <v>14</v>
      </c>
      <c r="M763" s="1">
        <v>14</v>
      </c>
      <c r="N763" s="1">
        <v>14</v>
      </c>
      <c r="O763" s="1">
        <v>14</v>
      </c>
      <c r="P763" s="1">
        <v>14</v>
      </c>
      <c r="Q763" s="1">
        <v>14</v>
      </c>
      <c r="R763" s="4">
        <v>0.18</v>
      </c>
      <c r="S763" s="4">
        <v>2.7E-2</v>
      </c>
      <c r="T763" s="4">
        <v>0.72899999999999998</v>
      </c>
      <c r="U763" s="4">
        <f t="shared" si="109"/>
        <v>0</v>
      </c>
      <c r="V763" s="4">
        <f t="shared" si="110"/>
        <v>0</v>
      </c>
      <c r="W763" s="4">
        <f t="shared" si="111"/>
        <v>0</v>
      </c>
    </row>
    <row r="764" spans="1:23" x14ac:dyDescent="0.3">
      <c r="A764" s="1">
        <f t="shared" si="105"/>
        <v>0</v>
      </c>
      <c r="B764" s="1" t="s">
        <v>11</v>
      </c>
      <c r="C764" s="1">
        <v>0.2</v>
      </c>
      <c r="D764" s="1">
        <v>3</v>
      </c>
      <c r="E764" s="1">
        <f t="shared" si="106"/>
        <v>191</v>
      </c>
      <c r="F764" s="1">
        <v>1</v>
      </c>
      <c r="G764" s="4">
        <f t="shared" si="107"/>
        <v>0</v>
      </c>
      <c r="H764" s="3">
        <f t="shared" si="108"/>
        <v>2.1820000000000004</v>
      </c>
      <c r="I764" s="4">
        <v>1.0610000000000002</v>
      </c>
      <c r="J764" s="4">
        <v>1.121</v>
      </c>
      <c r="K764" s="4">
        <v>0</v>
      </c>
      <c r="L764" s="1">
        <v>14</v>
      </c>
      <c r="M764" s="1">
        <v>14</v>
      </c>
      <c r="N764" s="1">
        <v>14</v>
      </c>
      <c r="O764" s="1">
        <v>14</v>
      </c>
      <c r="P764" s="1">
        <v>14</v>
      </c>
      <c r="Q764" s="1">
        <v>14</v>
      </c>
      <c r="R764" s="4">
        <v>0.21099999999999999</v>
      </c>
      <c r="S764" s="4">
        <v>2.7E-2</v>
      </c>
      <c r="T764" s="4">
        <v>0.85299999999999998</v>
      </c>
      <c r="U764" s="4">
        <f t="shared" si="109"/>
        <v>0</v>
      </c>
      <c r="V764" s="4">
        <f t="shared" si="110"/>
        <v>0</v>
      </c>
      <c r="W764" s="4">
        <f t="shared" si="111"/>
        <v>0</v>
      </c>
    </row>
    <row r="765" spans="1:23" x14ac:dyDescent="0.3">
      <c r="A765" s="1">
        <f t="shared" si="105"/>
        <v>0</v>
      </c>
      <c r="B765" s="1" t="s">
        <v>11</v>
      </c>
      <c r="C765" s="1">
        <v>0.2</v>
      </c>
      <c r="D765" s="1">
        <v>4</v>
      </c>
      <c r="E765" s="1">
        <f t="shared" si="106"/>
        <v>191</v>
      </c>
      <c r="F765" s="1">
        <v>1</v>
      </c>
      <c r="G765" s="4">
        <f t="shared" si="107"/>
        <v>0</v>
      </c>
      <c r="H765" s="3">
        <f t="shared" si="108"/>
        <v>1.8029999999999999</v>
      </c>
      <c r="I765" s="4">
        <v>0.90800000000000003</v>
      </c>
      <c r="J765" s="4">
        <v>0.89500000000000002</v>
      </c>
      <c r="K765" s="4">
        <v>0</v>
      </c>
      <c r="L765" s="1">
        <v>14</v>
      </c>
      <c r="M765" s="1">
        <v>14</v>
      </c>
      <c r="N765" s="1">
        <v>14</v>
      </c>
      <c r="O765" s="1">
        <v>14</v>
      </c>
      <c r="P765" s="1">
        <v>14</v>
      </c>
      <c r="Q765" s="1">
        <v>14</v>
      </c>
      <c r="R765" s="4">
        <v>0.26300000000000001</v>
      </c>
      <c r="S765" s="4">
        <v>2.7E-2</v>
      </c>
      <c r="T765" s="4">
        <v>0.67600000000000005</v>
      </c>
      <c r="U765" s="4">
        <f t="shared" si="109"/>
        <v>0</v>
      </c>
      <c r="V765" s="4">
        <f t="shared" si="110"/>
        <v>0</v>
      </c>
      <c r="W765" s="4">
        <f t="shared" si="111"/>
        <v>0</v>
      </c>
    </row>
    <row r="766" spans="1:23" x14ac:dyDescent="0.3">
      <c r="A766" s="1">
        <f t="shared" si="105"/>
        <v>0</v>
      </c>
      <c r="B766" s="1" t="s">
        <v>11</v>
      </c>
      <c r="C766" s="1">
        <v>0.2</v>
      </c>
      <c r="D766" s="1">
        <v>1</v>
      </c>
      <c r="E766" s="1">
        <f t="shared" si="106"/>
        <v>192</v>
      </c>
      <c r="F766" s="1">
        <v>1</v>
      </c>
      <c r="G766" s="4">
        <f t="shared" si="107"/>
        <v>0</v>
      </c>
      <c r="H766" s="3">
        <f t="shared" si="108"/>
        <v>3.085</v>
      </c>
      <c r="I766" s="4">
        <v>0.80899999999999994</v>
      </c>
      <c r="J766" s="4">
        <v>2.2759999999999998</v>
      </c>
      <c r="K766" s="4">
        <v>0</v>
      </c>
      <c r="L766" s="1">
        <v>14</v>
      </c>
      <c r="M766" s="1">
        <v>14</v>
      </c>
      <c r="N766" s="1">
        <v>14</v>
      </c>
      <c r="O766" s="1">
        <v>13</v>
      </c>
      <c r="P766" s="1">
        <v>14</v>
      </c>
      <c r="Q766" s="1">
        <v>13</v>
      </c>
      <c r="R766" s="4">
        <v>0.16700000000000001</v>
      </c>
      <c r="S766" s="4">
        <v>3.6999999999999998E-2</v>
      </c>
      <c r="T766" s="4">
        <v>0.63800000000000001</v>
      </c>
      <c r="U766" s="4">
        <f t="shared" si="109"/>
        <v>7.1428571428571423</v>
      </c>
      <c r="V766" s="4">
        <f t="shared" si="110"/>
        <v>0</v>
      </c>
      <c r="W766" s="4">
        <f t="shared" si="111"/>
        <v>7.1428571428571423</v>
      </c>
    </row>
    <row r="767" spans="1:23" x14ac:dyDescent="0.3">
      <c r="A767" s="1">
        <f t="shared" si="105"/>
        <v>0</v>
      </c>
      <c r="B767" s="1" t="s">
        <v>11</v>
      </c>
      <c r="C767" s="1">
        <v>0.2</v>
      </c>
      <c r="D767" s="1">
        <v>2</v>
      </c>
      <c r="E767" s="1">
        <f t="shared" si="106"/>
        <v>192</v>
      </c>
      <c r="F767" s="1">
        <v>1</v>
      </c>
      <c r="G767" s="4">
        <f t="shared" si="107"/>
        <v>0</v>
      </c>
      <c r="H767" s="3">
        <f t="shared" si="108"/>
        <v>3.77</v>
      </c>
      <c r="I767" s="4">
        <v>0.79399999999999993</v>
      </c>
      <c r="J767" s="4">
        <v>2.976</v>
      </c>
      <c r="K767" s="4">
        <v>0</v>
      </c>
      <c r="L767" s="1">
        <v>14</v>
      </c>
      <c r="M767" s="1">
        <v>14</v>
      </c>
      <c r="N767" s="1">
        <v>14</v>
      </c>
      <c r="O767" s="1">
        <v>13</v>
      </c>
      <c r="P767" s="1">
        <v>14</v>
      </c>
      <c r="Q767" s="1">
        <v>13</v>
      </c>
      <c r="R767" s="4">
        <v>0.21199999999999999</v>
      </c>
      <c r="S767" s="4">
        <v>3.6999999999999998E-2</v>
      </c>
      <c r="T767" s="4">
        <v>0.60399999999999998</v>
      </c>
      <c r="U767" s="4">
        <f t="shared" si="109"/>
        <v>7.1428571428571423</v>
      </c>
      <c r="V767" s="4">
        <f t="shared" si="110"/>
        <v>0</v>
      </c>
      <c r="W767" s="4">
        <f t="shared" si="111"/>
        <v>7.1428571428571423</v>
      </c>
    </row>
    <row r="768" spans="1:23" x14ac:dyDescent="0.3">
      <c r="A768" s="1">
        <f t="shared" si="105"/>
        <v>0</v>
      </c>
      <c r="B768" s="1" t="s">
        <v>11</v>
      </c>
      <c r="C768" s="1">
        <v>0.2</v>
      </c>
      <c r="D768" s="1">
        <v>3</v>
      </c>
      <c r="E768" s="1">
        <f t="shared" si="106"/>
        <v>192</v>
      </c>
      <c r="F768" s="1">
        <v>1</v>
      </c>
      <c r="G768" s="4">
        <f t="shared" si="107"/>
        <v>0</v>
      </c>
      <c r="H768" s="3">
        <f t="shared" si="108"/>
        <v>2.5529999999999999</v>
      </c>
      <c r="I768" s="4">
        <v>0.90599999999999992</v>
      </c>
      <c r="J768" s="4">
        <v>1.647</v>
      </c>
      <c r="K768" s="4">
        <v>0</v>
      </c>
      <c r="L768" s="1">
        <v>14</v>
      </c>
      <c r="M768" s="1">
        <v>14</v>
      </c>
      <c r="N768" s="1">
        <v>14</v>
      </c>
      <c r="O768" s="1">
        <v>13</v>
      </c>
      <c r="P768" s="1">
        <v>14</v>
      </c>
      <c r="Q768" s="1">
        <v>13</v>
      </c>
      <c r="R768" s="4">
        <v>0.21099999999999999</v>
      </c>
      <c r="S768" s="4">
        <v>3.6999999999999998E-2</v>
      </c>
      <c r="T768" s="4">
        <v>0.69599999999999995</v>
      </c>
      <c r="U768" s="4">
        <f t="shared" si="109"/>
        <v>7.1428571428571423</v>
      </c>
      <c r="V768" s="4">
        <f t="shared" si="110"/>
        <v>0</v>
      </c>
      <c r="W768" s="4">
        <f t="shared" si="111"/>
        <v>7.1428571428571423</v>
      </c>
    </row>
    <row r="769" spans="1:23" x14ac:dyDescent="0.3">
      <c r="A769" s="1">
        <f t="shared" si="105"/>
        <v>0</v>
      </c>
      <c r="B769" s="1" t="s">
        <v>11</v>
      </c>
      <c r="C769" s="1">
        <v>0.2</v>
      </c>
      <c r="D769" s="1">
        <v>4</v>
      </c>
      <c r="E769" s="1">
        <f t="shared" si="106"/>
        <v>192</v>
      </c>
      <c r="F769" s="1">
        <v>1</v>
      </c>
      <c r="G769" s="4">
        <f t="shared" si="107"/>
        <v>0</v>
      </c>
      <c r="H769" s="3">
        <f t="shared" si="108"/>
        <v>2.67</v>
      </c>
      <c r="I769" s="4">
        <v>1.03</v>
      </c>
      <c r="J769" s="4">
        <v>1.64</v>
      </c>
      <c r="K769" s="4">
        <v>0</v>
      </c>
      <c r="L769" s="1">
        <v>14</v>
      </c>
      <c r="M769" s="1">
        <v>14</v>
      </c>
      <c r="N769" s="1">
        <v>14</v>
      </c>
      <c r="O769" s="1">
        <v>13</v>
      </c>
      <c r="P769" s="1">
        <v>14</v>
      </c>
      <c r="Q769" s="1">
        <v>13</v>
      </c>
      <c r="R769" s="4">
        <v>0.219</v>
      </c>
      <c r="S769" s="4">
        <v>3.6999999999999998E-2</v>
      </c>
      <c r="T769" s="4">
        <v>0.78600000000000003</v>
      </c>
      <c r="U769" s="4">
        <f t="shared" si="109"/>
        <v>7.1428571428571423</v>
      </c>
      <c r="V769" s="4">
        <f t="shared" si="110"/>
        <v>0</v>
      </c>
      <c r="W769" s="4">
        <f t="shared" si="111"/>
        <v>7.1428571428571423</v>
      </c>
    </row>
    <row r="770" spans="1:23" x14ac:dyDescent="0.3">
      <c r="A770" s="1">
        <f t="shared" ref="A770:A833" si="112">IF(MOD(E770,25)=0,1,0)</f>
        <v>0</v>
      </c>
      <c r="B770" s="1" t="s">
        <v>11</v>
      </c>
      <c r="C770" s="1">
        <v>0.2</v>
      </c>
      <c r="D770" s="1">
        <v>1</v>
      </c>
      <c r="E770" s="1">
        <f t="shared" si="106"/>
        <v>193</v>
      </c>
      <c r="F770" s="1">
        <v>1</v>
      </c>
      <c r="G770" s="4">
        <f t="shared" si="107"/>
        <v>0</v>
      </c>
      <c r="H770" s="3">
        <f t="shared" si="108"/>
        <v>2.0750000000000002</v>
      </c>
      <c r="I770" s="4">
        <v>0.58599999999999997</v>
      </c>
      <c r="J770" s="4">
        <v>1.4890000000000001</v>
      </c>
      <c r="K770" s="4">
        <v>0</v>
      </c>
      <c r="L770" s="1">
        <v>15</v>
      </c>
      <c r="M770" s="1">
        <v>15</v>
      </c>
      <c r="N770" s="1">
        <v>15</v>
      </c>
      <c r="O770" s="1">
        <v>15</v>
      </c>
      <c r="P770" s="1">
        <v>15</v>
      </c>
      <c r="Q770" s="1">
        <v>15</v>
      </c>
      <c r="R770" s="4">
        <v>0.123</v>
      </c>
      <c r="S770" s="4">
        <v>4.4999999999999998E-2</v>
      </c>
      <c r="T770" s="4">
        <v>0.41799999999999998</v>
      </c>
      <c r="U770" s="4">
        <f t="shared" si="109"/>
        <v>0</v>
      </c>
      <c r="V770" s="4">
        <f t="shared" si="110"/>
        <v>0</v>
      </c>
      <c r="W770" s="4">
        <f t="shared" si="111"/>
        <v>0</v>
      </c>
    </row>
    <row r="771" spans="1:23" x14ac:dyDescent="0.3">
      <c r="A771" s="1">
        <f t="shared" si="112"/>
        <v>0</v>
      </c>
      <c r="B771" s="1" t="s">
        <v>11</v>
      </c>
      <c r="C771" s="1">
        <v>0.2</v>
      </c>
      <c r="D771" s="1">
        <v>2</v>
      </c>
      <c r="E771" s="1">
        <f t="shared" ref="E771:E834" si="113">_xlfn.CEILING.MATH((ROW(E771)-1)/4)</f>
        <v>193</v>
      </c>
      <c r="F771" s="1">
        <v>1</v>
      </c>
      <c r="G771" s="4">
        <f t="shared" ref="G771:G834" si="114">(M771-L771)/L771*100</f>
        <v>0</v>
      </c>
      <c r="H771" s="3">
        <f t="shared" ref="H771:H834" si="115">I771+K771+J771</f>
        <v>2.286</v>
      </c>
      <c r="I771" s="4">
        <v>0.54399999999999993</v>
      </c>
      <c r="J771" s="4">
        <v>1.742</v>
      </c>
      <c r="K771" s="4">
        <v>0</v>
      </c>
      <c r="L771" s="1">
        <v>15</v>
      </c>
      <c r="M771" s="1">
        <v>15</v>
      </c>
      <c r="N771" s="1">
        <v>15</v>
      </c>
      <c r="O771" s="1">
        <v>15</v>
      </c>
      <c r="P771" s="1">
        <v>15</v>
      </c>
      <c r="Q771" s="1">
        <v>15</v>
      </c>
      <c r="R771" s="4">
        <v>0.217</v>
      </c>
      <c r="S771" s="4">
        <v>4.4999999999999998E-2</v>
      </c>
      <c r="T771" s="4">
        <v>0.35099999999999998</v>
      </c>
      <c r="U771" s="4">
        <f t="shared" ref="U771:U834" si="116">IF(F771=1,(M771-O771)/M771*100,"0")</f>
        <v>0</v>
      </c>
      <c r="V771" s="4">
        <f t="shared" ref="V771:V834" si="117">IF(F771=1,(M771-P771)/M771*100,"0")</f>
        <v>0</v>
      </c>
      <c r="W771" s="4">
        <f t="shared" ref="W771:W834" si="118">IF(F771=1,(M771-Q771)/M771*100,"0")</f>
        <v>0</v>
      </c>
    </row>
    <row r="772" spans="1:23" x14ac:dyDescent="0.3">
      <c r="A772" s="1">
        <f t="shared" si="112"/>
        <v>0</v>
      </c>
      <c r="B772" s="1" t="s">
        <v>11</v>
      </c>
      <c r="C772" s="1">
        <v>0.2</v>
      </c>
      <c r="D772" s="1">
        <v>3</v>
      </c>
      <c r="E772" s="1">
        <f t="shared" si="113"/>
        <v>193</v>
      </c>
      <c r="F772" s="1">
        <v>1</v>
      </c>
      <c r="G772" s="4">
        <f t="shared" si="114"/>
        <v>0</v>
      </c>
      <c r="H772" s="3">
        <f t="shared" si="115"/>
        <v>2.359</v>
      </c>
      <c r="I772" s="4">
        <v>0.59499999999999997</v>
      </c>
      <c r="J772" s="4">
        <v>1.764</v>
      </c>
      <c r="K772" s="4">
        <v>0</v>
      </c>
      <c r="L772" s="1">
        <v>15</v>
      </c>
      <c r="M772" s="1">
        <v>15</v>
      </c>
      <c r="N772" s="1">
        <v>15</v>
      </c>
      <c r="O772" s="1">
        <v>15</v>
      </c>
      <c r="P772" s="1">
        <v>15</v>
      </c>
      <c r="Q772" s="1">
        <v>15</v>
      </c>
      <c r="R772" s="4">
        <v>0.17499999999999999</v>
      </c>
      <c r="S772" s="4">
        <v>4.4999999999999998E-2</v>
      </c>
      <c r="T772" s="4">
        <v>0.374</v>
      </c>
      <c r="U772" s="4">
        <f t="shared" si="116"/>
        <v>0</v>
      </c>
      <c r="V772" s="4">
        <f t="shared" si="117"/>
        <v>0</v>
      </c>
      <c r="W772" s="4">
        <f t="shared" si="118"/>
        <v>0</v>
      </c>
    </row>
    <row r="773" spans="1:23" x14ac:dyDescent="0.3">
      <c r="A773" s="1">
        <f t="shared" si="112"/>
        <v>0</v>
      </c>
      <c r="B773" s="1" t="s">
        <v>11</v>
      </c>
      <c r="C773" s="1">
        <v>0.2</v>
      </c>
      <c r="D773" s="1">
        <v>4</v>
      </c>
      <c r="E773" s="1">
        <f t="shared" si="113"/>
        <v>193</v>
      </c>
      <c r="F773" s="1">
        <v>1</v>
      </c>
      <c r="G773" s="4">
        <f t="shared" si="114"/>
        <v>0</v>
      </c>
      <c r="H773" s="3">
        <f t="shared" si="115"/>
        <v>2.0459999999999998</v>
      </c>
      <c r="I773" s="4">
        <v>0.74799999999999989</v>
      </c>
      <c r="J773" s="4">
        <v>1.298</v>
      </c>
      <c r="K773" s="4">
        <v>0</v>
      </c>
      <c r="L773" s="1">
        <v>15</v>
      </c>
      <c r="M773" s="1">
        <v>15</v>
      </c>
      <c r="N773" s="1">
        <v>15</v>
      </c>
      <c r="O773" s="1">
        <v>15</v>
      </c>
      <c r="P773" s="1">
        <v>15</v>
      </c>
      <c r="Q773" s="1">
        <v>15</v>
      </c>
      <c r="R773" s="4">
        <v>0.26300000000000001</v>
      </c>
      <c r="S773" s="4">
        <v>4.4999999999999998E-2</v>
      </c>
      <c r="T773" s="4">
        <v>0.503</v>
      </c>
      <c r="U773" s="4">
        <f t="shared" si="116"/>
        <v>0</v>
      </c>
      <c r="V773" s="4">
        <f t="shared" si="117"/>
        <v>0</v>
      </c>
      <c r="W773" s="4">
        <f t="shared" si="118"/>
        <v>0</v>
      </c>
    </row>
    <row r="774" spans="1:23" x14ac:dyDescent="0.3">
      <c r="A774" s="1">
        <f t="shared" si="112"/>
        <v>0</v>
      </c>
      <c r="B774" s="1" t="s">
        <v>11</v>
      </c>
      <c r="C774" s="1">
        <v>0.2</v>
      </c>
      <c r="D774" s="1">
        <v>1</v>
      </c>
      <c r="E774" s="1">
        <f t="shared" si="113"/>
        <v>194</v>
      </c>
      <c r="F774" s="1">
        <v>1</v>
      </c>
      <c r="G774" s="4">
        <f t="shared" si="114"/>
        <v>0</v>
      </c>
      <c r="H774" s="3">
        <f t="shared" si="115"/>
        <v>2.7349999999999999</v>
      </c>
      <c r="I774" s="4">
        <v>0.78099999999999992</v>
      </c>
      <c r="J774" s="4">
        <v>1.954</v>
      </c>
      <c r="K774" s="4">
        <v>0</v>
      </c>
      <c r="L774" s="1">
        <v>16</v>
      </c>
      <c r="M774" s="1">
        <v>16</v>
      </c>
      <c r="N774" s="1">
        <v>16</v>
      </c>
      <c r="O774" s="1">
        <v>15</v>
      </c>
      <c r="P774" s="1">
        <v>16</v>
      </c>
      <c r="Q774" s="1">
        <v>16</v>
      </c>
      <c r="R774" s="4">
        <v>0.21099999999999999</v>
      </c>
      <c r="S774" s="4">
        <v>2.8000000000000001E-2</v>
      </c>
      <c r="T774" s="4">
        <v>0.58899999999999997</v>
      </c>
      <c r="U774" s="4">
        <f t="shared" si="116"/>
        <v>6.25</v>
      </c>
      <c r="V774" s="4">
        <f t="shared" si="117"/>
        <v>0</v>
      </c>
      <c r="W774" s="4">
        <f t="shared" si="118"/>
        <v>0</v>
      </c>
    </row>
    <row r="775" spans="1:23" x14ac:dyDescent="0.3">
      <c r="A775" s="1">
        <f t="shared" si="112"/>
        <v>0</v>
      </c>
      <c r="B775" s="1" t="s">
        <v>11</v>
      </c>
      <c r="C775" s="1">
        <v>0.2</v>
      </c>
      <c r="D775" s="1">
        <v>2</v>
      </c>
      <c r="E775" s="1">
        <f t="shared" si="113"/>
        <v>194</v>
      </c>
      <c r="F775" s="1">
        <v>1</v>
      </c>
      <c r="G775" s="4">
        <f t="shared" si="114"/>
        <v>0</v>
      </c>
      <c r="H775" s="3">
        <f t="shared" si="115"/>
        <v>2.5070000000000001</v>
      </c>
      <c r="I775" s="4">
        <v>0.82599999999999996</v>
      </c>
      <c r="J775" s="4">
        <v>1.681</v>
      </c>
      <c r="K775" s="4">
        <v>0</v>
      </c>
      <c r="L775" s="1">
        <v>16</v>
      </c>
      <c r="M775" s="1">
        <v>16</v>
      </c>
      <c r="N775" s="1">
        <v>16</v>
      </c>
      <c r="O775" s="1">
        <v>15</v>
      </c>
      <c r="P775" s="1">
        <v>16</v>
      </c>
      <c r="Q775" s="1">
        <v>16</v>
      </c>
      <c r="R775" s="4">
        <v>0.26200000000000001</v>
      </c>
      <c r="S775" s="4">
        <v>2.8000000000000001E-2</v>
      </c>
      <c r="T775" s="4">
        <v>0.58299999999999996</v>
      </c>
      <c r="U775" s="4">
        <f t="shared" si="116"/>
        <v>6.25</v>
      </c>
      <c r="V775" s="4">
        <f t="shared" si="117"/>
        <v>0</v>
      </c>
      <c r="W775" s="4">
        <f t="shared" si="118"/>
        <v>0</v>
      </c>
    </row>
    <row r="776" spans="1:23" x14ac:dyDescent="0.3">
      <c r="A776" s="1">
        <f t="shared" si="112"/>
        <v>0</v>
      </c>
      <c r="B776" s="1" t="s">
        <v>11</v>
      </c>
      <c r="C776" s="1">
        <v>0.2</v>
      </c>
      <c r="D776" s="1">
        <v>3</v>
      </c>
      <c r="E776" s="1">
        <f t="shared" si="113"/>
        <v>194</v>
      </c>
      <c r="F776" s="1">
        <v>1</v>
      </c>
      <c r="G776" s="4">
        <f t="shared" si="114"/>
        <v>0</v>
      </c>
      <c r="H776" s="3">
        <f t="shared" si="115"/>
        <v>2.9729999999999999</v>
      </c>
      <c r="I776" s="4">
        <v>0.91699999999999993</v>
      </c>
      <c r="J776" s="4">
        <v>2.056</v>
      </c>
      <c r="K776" s="4">
        <v>0</v>
      </c>
      <c r="L776" s="1">
        <v>16</v>
      </c>
      <c r="M776" s="1">
        <v>16</v>
      </c>
      <c r="N776" s="1">
        <v>16</v>
      </c>
      <c r="O776" s="1">
        <v>15</v>
      </c>
      <c r="P776" s="1">
        <v>16</v>
      </c>
      <c r="Q776" s="1">
        <v>16</v>
      </c>
      <c r="R776" s="4">
        <v>0.28599999999999998</v>
      </c>
      <c r="S776" s="4">
        <v>2.8000000000000001E-2</v>
      </c>
      <c r="T776" s="4">
        <v>0.64100000000000001</v>
      </c>
      <c r="U776" s="4">
        <f t="shared" si="116"/>
        <v>6.25</v>
      </c>
      <c r="V776" s="4">
        <f t="shared" si="117"/>
        <v>0</v>
      </c>
      <c r="W776" s="4">
        <f t="shared" si="118"/>
        <v>0</v>
      </c>
    </row>
    <row r="777" spans="1:23" x14ac:dyDescent="0.3">
      <c r="A777" s="1">
        <f t="shared" si="112"/>
        <v>0</v>
      </c>
      <c r="B777" s="1" t="s">
        <v>11</v>
      </c>
      <c r="C777" s="1">
        <v>0.2</v>
      </c>
      <c r="D777" s="1">
        <v>4</v>
      </c>
      <c r="E777" s="1">
        <f t="shared" si="113"/>
        <v>194</v>
      </c>
      <c r="F777" s="1">
        <v>1</v>
      </c>
      <c r="G777" s="4">
        <f t="shared" si="114"/>
        <v>0</v>
      </c>
      <c r="H777" s="3">
        <f t="shared" si="115"/>
        <v>2.758</v>
      </c>
      <c r="I777" s="4">
        <v>0.86199999999999999</v>
      </c>
      <c r="J777" s="4">
        <v>1.8959999999999999</v>
      </c>
      <c r="K777" s="4">
        <v>0</v>
      </c>
      <c r="L777" s="1">
        <v>16</v>
      </c>
      <c r="M777" s="1">
        <v>16</v>
      </c>
      <c r="N777" s="1">
        <v>16</v>
      </c>
      <c r="O777" s="1">
        <v>15</v>
      </c>
      <c r="P777" s="1">
        <v>16</v>
      </c>
      <c r="Q777" s="1">
        <v>16</v>
      </c>
      <c r="R777" s="4">
        <v>0.34599999999999997</v>
      </c>
      <c r="S777" s="4">
        <v>2.8000000000000001E-2</v>
      </c>
      <c r="T777" s="4">
        <v>0.54200000000000004</v>
      </c>
      <c r="U777" s="4">
        <f t="shared" si="116"/>
        <v>6.25</v>
      </c>
      <c r="V777" s="4">
        <f t="shared" si="117"/>
        <v>0</v>
      </c>
      <c r="W777" s="4">
        <f t="shared" si="118"/>
        <v>0</v>
      </c>
    </row>
    <row r="778" spans="1:23" x14ac:dyDescent="0.3">
      <c r="A778" s="1">
        <f t="shared" si="112"/>
        <v>0</v>
      </c>
      <c r="B778" s="1" t="s">
        <v>11</v>
      </c>
      <c r="C778" s="1">
        <v>0.2</v>
      </c>
      <c r="D778" s="1">
        <v>1</v>
      </c>
      <c r="E778" s="1">
        <f t="shared" si="113"/>
        <v>195</v>
      </c>
      <c r="F778" s="1">
        <v>1</v>
      </c>
      <c r="G778" s="4">
        <f t="shared" si="114"/>
        <v>0</v>
      </c>
      <c r="H778" s="3">
        <f t="shared" si="115"/>
        <v>3.4640000000000004</v>
      </c>
      <c r="I778" s="4">
        <v>0.61899999999999999</v>
      </c>
      <c r="J778" s="4">
        <v>2.8450000000000002</v>
      </c>
      <c r="K778" s="4">
        <v>0</v>
      </c>
      <c r="L778" s="1">
        <v>15</v>
      </c>
      <c r="M778" s="1">
        <v>15</v>
      </c>
      <c r="N778" s="1">
        <v>15</v>
      </c>
      <c r="O778" s="1">
        <v>15</v>
      </c>
      <c r="P778" s="1">
        <v>15</v>
      </c>
      <c r="Q778" s="1">
        <v>15</v>
      </c>
      <c r="R778" s="4">
        <v>0.184</v>
      </c>
      <c r="S778" s="4">
        <v>3.1E-2</v>
      </c>
      <c r="T778" s="4">
        <v>0.441</v>
      </c>
      <c r="U778" s="4">
        <f t="shared" si="116"/>
        <v>0</v>
      </c>
      <c r="V778" s="4">
        <f t="shared" si="117"/>
        <v>0</v>
      </c>
      <c r="W778" s="4">
        <f t="shared" si="118"/>
        <v>0</v>
      </c>
    </row>
    <row r="779" spans="1:23" x14ac:dyDescent="0.3">
      <c r="A779" s="1">
        <f t="shared" si="112"/>
        <v>0</v>
      </c>
      <c r="B779" s="1" t="s">
        <v>11</v>
      </c>
      <c r="C779" s="1">
        <v>0.2</v>
      </c>
      <c r="D779" s="1">
        <v>2</v>
      </c>
      <c r="E779" s="1">
        <f t="shared" si="113"/>
        <v>195</v>
      </c>
      <c r="F779" s="1">
        <v>1</v>
      </c>
      <c r="G779" s="4">
        <f t="shared" si="114"/>
        <v>0</v>
      </c>
      <c r="H779" s="3">
        <f t="shared" si="115"/>
        <v>3.165</v>
      </c>
      <c r="I779" s="4">
        <v>0.60299999999999998</v>
      </c>
      <c r="J779" s="4">
        <v>2.5619999999999998</v>
      </c>
      <c r="K779" s="4">
        <v>0</v>
      </c>
      <c r="L779" s="1">
        <v>15</v>
      </c>
      <c r="M779" s="1">
        <v>15</v>
      </c>
      <c r="N779" s="1">
        <v>15</v>
      </c>
      <c r="O779" s="1">
        <v>15</v>
      </c>
      <c r="P779" s="1">
        <v>15</v>
      </c>
      <c r="Q779" s="1">
        <v>15</v>
      </c>
      <c r="R779" s="4">
        <v>0.16900000000000001</v>
      </c>
      <c r="S779" s="4">
        <v>3.1E-2</v>
      </c>
      <c r="T779" s="4">
        <v>0.38500000000000001</v>
      </c>
      <c r="U779" s="4">
        <f t="shared" si="116"/>
        <v>0</v>
      </c>
      <c r="V779" s="4">
        <f t="shared" si="117"/>
        <v>0</v>
      </c>
      <c r="W779" s="4">
        <f t="shared" si="118"/>
        <v>0</v>
      </c>
    </row>
    <row r="780" spans="1:23" x14ac:dyDescent="0.3">
      <c r="A780" s="1">
        <f t="shared" si="112"/>
        <v>0</v>
      </c>
      <c r="B780" s="1" t="s">
        <v>11</v>
      </c>
      <c r="C780" s="1">
        <v>0.2</v>
      </c>
      <c r="D780" s="1">
        <v>3</v>
      </c>
      <c r="E780" s="1">
        <f t="shared" si="113"/>
        <v>195</v>
      </c>
      <c r="F780" s="1">
        <v>1</v>
      </c>
      <c r="G780" s="4">
        <f t="shared" si="114"/>
        <v>0</v>
      </c>
      <c r="H780" s="3">
        <f t="shared" si="115"/>
        <v>3.6630000000000003</v>
      </c>
      <c r="I780" s="4">
        <v>0.61599999999999999</v>
      </c>
      <c r="J780" s="4">
        <v>3.0470000000000002</v>
      </c>
      <c r="K780" s="4">
        <v>0</v>
      </c>
      <c r="L780" s="1">
        <v>15</v>
      </c>
      <c r="M780" s="1">
        <v>15</v>
      </c>
      <c r="N780" s="1">
        <v>15</v>
      </c>
      <c r="O780" s="1">
        <v>15</v>
      </c>
      <c r="P780" s="1">
        <v>15</v>
      </c>
      <c r="Q780" s="1">
        <v>15</v>
      </c>
      <c r="R780" s="4">
        <v>0.20799999999999999</v>
      </c>
      <c r="S780" s="4">
        <v>3.1E-2</v>
      </c>
      <c r="T780" s="4">
        <v>0.379</v>
      </c>
      <c r="U780" s="4">
        <f t="shared" si="116"/>
        <v>0</v>
      </c>
      <c r="V780" s="4">
        <f t="shared" si="117"/>
        <v>0</v>
      </c>
      <c r="W780" s="4">
        <f t="shared" si="118"/>
        <v>0</v>
      </c>
    </row>
    <row r="781" spans="1:23" x14ac:dyDescent="0.3">
      <c r="A781" s="1">
        <f t="shared" si="112"/>
        <v>0</v>
      </c>
      <c r="B781" s="1" t="s">
        <v>11</v>
      </c>
      <c r="C781" s="1">
        <v>0.2</v>
      </c>
      <c r="D781" s="1">
        <v>4</v>
      </c>
      <c r="E781" s="1">
        <f t="shared" si="113"/>
        <v>195</v>
      </c>
      <c r="F781" s="1">
        <v>1</v>
      </c>
      <c r="G781" s="4">
        <f t="shared" si="114"/>
        <v>0</v>
      </c>
      <c r="H781" s="3">
        <f t="shared" si="115"/>
        <v>2.8719999999999999</v>
      </c>
      <c r="I781" s="4">
        <v>0.71899999999999986</v>
      </c>
      <c r="J781" s="4">
        <v>2.153</v>
      </c>
      <c r="K781" s="4">
        <v>0</v>
      </c>
      <c r="L781" s="1">
        <v>15</v>
      </c>
      <c r="M781" s="1">
        <v>15</v>
      </c>
      <c r="N781" s="1">
        <v>15</v>
      </c>
      <c r="O781" s="1">
        <v>15</v>
      </c>
      <c r="P781" s="1">
        <v>15</v>
      </c>
      <c r="Q781" s="1">
        <v>15</v>
      </c>
      <c r="R781" s="4">
        <v>0.30399999999999999</v>
      </c>
      <c r="S781" s="4">
        <v>3.1E-2</v>
      </c>
      <c r="T781" s="4">
        <v>0.41699999999999998</v>
      </c>
      <c r="U781" s="4">
        <f t="shared" si="116"/>
        <v>0</v>
      </c>
      <c r="V781" s="4">
        <f t="shared" si="117"/>
        <v>0</v>
      </c>
      <c r="W781" s="4">
        <f t="shared" si="118"/>
        <v>0</v>
      </c>
    </row>
    <row r="782" spans="1:23" x14ac:dyDescent="0.3">
      <c r="A782" s="1">
        <f t="shared" si="112"/>
        <v>0</v>
      </c>
      <c r="B782" s="1" t="s">
        <v>11</v>
      </c>
      <c r="C782" s="1">
        <v>0.2</v>
      </c>
      <c r="D782" s="1">
        <v>1</v>
      </c>
      <c r="E782" s="1">
        <f t="shared" si="113"/>
        <v>196</v>
      </c>
      <c r="F782" s="1">
        <v>1</v>
      </c>
      <c r="G782" s="4">
        <f t="shared" si="114"/>
        <v>0</v>
      </c>
      <c r="H782" s="3">
        <f t="shared" si="115"/>
        <v>4.6749999999999998</v>
      </c>
      <c r="I782" s="4">
        <v>0.57099999999999995</v>
      </c>
      <c r="J782" s="4">
        <v>4.1040000000000001</v>
      </c>
      <c r="K782" s="4">
        <v>0</v>
      </c>
      <c r="L782" s="1">
        <v>15</v>
      </c>
      <c r="M782" s="1">
        <v>15</v>
      </c>
      <c r="N782" s="1">
        <v>15</v>
      </c>
      <c r="O782" s="1">
        <v>15</v>
      </c>
      <c r="P782" s="1">
        <v>15</v>
      </c>
      <c r="Q782" s="1">
        <v>15</v>
      </c>
      <c r="R782" s="4">
        <v>0.17199999999999999</v>
      </c>
      <c r="S782" s="4">
        <v>4.2000000000000003E-2</v>
      </c>
      <c r="T782" s="4">
        <v>0.377</v>
      </c>
      <c r="U782" s="4">
        <f t="shared" si="116"/>
        <v>0</v>
      </c>
      <c r="V782" s="4">
        <f t="shared" si="117"/>
        <v>0</v>
      </c>
      <c r="W782" s="4">
        <f t="shared" si="118"/>
        <v>0</v>
      </c>
    </row>
    <row r="783" spans="1:23" x14ac:dyDescent="0.3">
      <c r="A783" s="1">
        <f t="shared" si="112"/>
        <v>0</v>
      </c>
      <c r="B783" s="1" t="s">
        <v>11</v>
      </c>
      <c r="C783" s="1">
        <v>0.2</v>
      </c>
      <c r="D783" s="1">
        <v>2</v>
      </c>
      <c r="E783" s="1">
        <f t="shared" si="113"/>
        <v>196</v>
      </c>
      <c r="F783" s="1">
        <v>1</v>
      </c>
      <c r="G783" s="4">
        <f t="shared" si="114"/>
        <v>0</v>
      </c>
      <c r="H783" s="3">
        <f t="shared" si="115"/>
        <v>4.2569999999999997</v>
      </c>
      <c r="I783" s="4">
        <v>0.60099999999999998</v>
      </c>
      <c r="J783" s="4">
        <v>3.6560000000000001</v>
      </c>
      <c r="K783" s="4">
        <v>0</v>
      </c>
      <c r="L783" s="1">
        <v>15</v>
      </c>
      <c r="M783" s="1">
        <v>15</v>
      </c>
      <c r="N783" s="1">
        <v>15</v>
      </c>
      <c r="O783" s="1">
        <v>15</v>
      </c>
      <c r="P783" s="1">
        <v>15</v>
      </c>
      <c r="Q783" s="1">
        <v>15</v>
      </c>
      <c r="R783" s="4">
        <v>0.23400000000000001</v>
      </c>
      <c r="S783" s="4">
        <v>4.2000000000000003E-2</v>
      </c>
      <c r="T783" s="4">
        <v>0.39600000000000002</v>
      </c>
      <c r="U783" s="4">
        <f t="shared" si="116"/>
        <v>0</v>
      </c>
      <c r="V783" s="4">
        <f t="shared" si="117"/>
        <v>0</v>
      </c>
      <c r="W783" s="4">
        <f t="shared" si="118"/>
        <v>0</v>
      </c>
    </row>
    <row r="784" spans="1:23" x14ac:dyDescent="0.3">
      <c r="A784" s="1">
        <f t="shared" si="112"/>
        <v>0</v>
      </c>
      <c r="B784" s="1" t="s">
        <v>11</v>
      </c>
      <c r="C784" s="1">
        <v>0.2</v>
      </c>
      <c r="D784" s="1">
        <v>3</v>
      </c>
      <c r="E784" s="1">
        <f t="shared" si="113"/>
        <v>196</v>
      </c>
      <c r="F784" s="1">
        <v>1</v>
      </c>
      <c r="G784" s="4">
        <f t="shared" si="114"/>
        <v>0</v>
      </c>
      <c r="H784" s="3">
        <f t="shared" si="115"/>
        <v>4.1459999999999999</v>
      </c>
      <c r="I784" s="4">
        <v>0.64699999999999991</v>
      </c>
      <c r="J784" s="4">
        <v>3.4990000000000001</v>
      </c>
      <c r="K784" s="4">
        <v>0</v>
      </c>
      <c r="L784" s="1">
        <v>15</v>
      </c>
      <c r="M784" s="1">
        <v>15</v>
      </c>
      <c r="N784" s="1">
        <v>15</v>
      </c>
      <c r="O784" s="1">
        <v>15</v>
      </c>
      <c r="P784" s="1">
        <v>15</v>
      </c>
      <c r="Q784" s="1">
        <v>15</v>
      </c>
      <c r="R784" s="4">
        <v>0.26800000000000002</v>
      </c>
      <c r="S784" s="4">
        <v>4.2000000000000003E-2</v>
      </c>
      <c r="T784" s="4">
        <v>0.41099999999999998</v>
      </c>
      <c r="U784" s="4">
        <f t="shared" si="116"/>
        <v>0</v>
      </c>
      <c r="V784" s="4">
        <f t="shared" si="117"/>
        <v>0</v>
      </c>
      <c r="W784" s="4">
        <f t="shared" si="118"/>
        <v>0</v>
      </c>
    </row>
    <row r="785" spans="1:38" x14ac:dyDescent="0.3">
      <c r="A785" s="1">
        <f t="shared" si="112"/>
        <v>0</v>
      </c>
      <c r="B785" s="1" t="s">
        <v>11</v>
      </c>
      <c r="C785" s="1">
        <v>0.2</v>
      </c>
      <c r="D785" s="1">
        <v>4</v>
      </c>
      <c r="E785" s="1">
        <f t="shared" si="113"/>
        <v>196</v>
      </c>
      <c r="F785" s="1">
        <v>1</v>
      </c>
      <c r="G785" s="4">
        <f t="shared" si="114"/>
        <v>0</v>
      </c>
      <c r="H785" s="3">
        <f t="shared" si="115"/>
        <v>3.4950000000000001</v>
      </c>
      <c r="I785" s="4">
        <v>0.73199999999999998</v>
      </c>
      <c r="J785" s="4">
        <v>2.7629999999999999</v>
      </c>
      <c r="K785" s="4">
        <v>0</v>
      </c>
      <c r="L785" s="1">
        <v>15</v>
      </c>
      <c r="M785" s="1">
        <v>15</v>
      </c>
      <c r="N785" s="1">
        <v>15</v>
      </c>
      <c r="O785" s="1">
        <v>15</v>
      </c>
      <c r="P785" s="1">
        <v>15</v>
      </c>
      <c r="Q785" s="1">
        <v>15</v>
      </c>
      <c r="R785" s="4">
        <v>0.29899999999999999</v>
      </c>
      <c r="S785" s="4">
        <v>4.2000000000000003E-2</v>
      </c>
      <c r="T785" s="4">
        <v>0.44400000000000001</v>
      </c>
      <c r="U785" s="4">
        <f t="shared" si="116"/>
        <v>0</v>
      </c>
      <c r="V785" s="4">
        <f t="shared" si="117"/>
        <v>0</v>
      </c>
      <c r="W785" s="4">
        <f t="shared" si="118"/>
        <v>0</v>
      </c>
    </row>
    <row r="786" spans="1:38" x14ac:dyDescent="0.3">
      <c r="A786" s="1">
        <f t="shared" si="112"/>
        <v>0</v>
      </c>
      <c r="B786" s="1" t="s">
        <v>11</v>
      </c>
      <c r="C786" s="1">
        <v>0.2</v>
      </c>
      <c r="D786" s="1">
        <v>1</v>
      </c>
      <c r="E786" s="1">
        <f t="shared" si="113"/>
        <v>197</v>
      </c>
      <c r="F786" s="1">
        <v>1</v>
      </c>
      <c r="G786" s="4">
        <f t="shared" si="114"/>
        <v>0</v>
      </c>
      <c r="H786" s="3">
        <f t="shared" si="115"/>
        <v>2.6059999999999999</v>
      </c>
      <c r="I786" s="4">
        <v>0.502</v>
      </c>
      <c r="J786" s="4">
        <v>2.1040000000000001</v>
      </c>
      <c r="K786" s="4">
        <v>0</v>
      </c>
      <c r="L786" s="1">
        <v>15</v>
      </c>
      <c r="M786" s="1">
        <v>15</v>
      </c>
      <c r="N786" s="1">
        <v>15</v>
      </c>
      <c r="O786" s="1">
        <v>15</v>
      </c>
      <c r="P786" s="1">
        <v>15</v>
      </c>
      <c r="Q786" s="1">
        <v>15</v>
      </c>
      <c r="R786" s="4">
        <v>0.16800000000000001</v>
      </c>
      <c r="S786" s="4">
        <v>3.7999999999999999E-2</v>
      </c>
      <c r="T786" s="4">
        <v>0.34100000000000003</v>
      </c>
      <c r="U786" s="4">
        <f t="shared" si="116"/>
        <v>0</v>
      </c>
      <c r="V786" s="4">
        <f t="shared" si="117"/>
        <v>0</v>
      </c>
      <c r="W786" s="4">
        <f t="shared" si="118"/>
        <v>0</v>
      </c>
    </row>
    <row r="787" spans="1:38" x14ac:dyDescent="0.3">
      <c r="A787" s="1">
        <f t="shared" si="112"/>
        <v>0</v>
      </c>
      <c r="B787" s="1" t="s">
        <v>11</v>
      </c>
      <c r="C787" s="1">
        <v>0.2</v>
      </c>
      <c r="D787" s="1">
        <v>2</v>
      </c>
      <c r="E787" s="1">
        <f t="shared" si="113"/>
        <v>197</v>
      </c>
      <c r="F787" s="1">
        <v>1</v>
      </c>
      <c r="G787" s="4">
        <f t="shared" si="114"/>
        <v>0</v>
      </c>
      <c r="H787" s="3">
        <f t="shared" si="115"/>
        <v>2.7469999999999999</v>
      </c>
      <c r="I787" s="4">
        <v>0.57699999999999996</v>
      </c>
      <c r="J787" s="4">
        <v>2.17</v>
      </c>
      <c r="K787" s="4">
        <v>0</v>
      </c>
      <c r="L787" s="1">
        <v>15</v>
      </c>
      <c r="M787" s="1">
        <v>15</v>
      </c>
      <c r="N787" s="1">
        <v>15</v>
      </c>
      <c r="O787" s="1">
        <v>15</v>
      </c>
      <c r="P787" s="1">
        <v>15</v>
      </c>
      <c r="Q787" s="1">
        <v>15</v>
      </c>
      <c r="R787" s="4">
        <v>0.14499999999999999</v>
      </c>
      <c r="S787" s="4">
        <v>3.7999999999999999E-2</v>
      </c>
      <c r="T787" s="4">
        <v>0.38400000000000001</v>
      </c>
      <c r="U787" s="4">
        <f t="shared" si="116"/>
        <v>0</v>
      </c>
      <c r="V787" s="4">
        <f t="shared" si="117"/>
        <v>0</v>
      </c>
      <c r="W787" s="4">
        <f t="shared" si="118"/>
        <v>0</v>
      </c>
    </row>
    <row r="788" spans="1:38" x14ac:dyDescent="0.3">
      <c r="A788" s="1">
        <f t="shared" si="112"/>
        <v>0</v>
      </c>
      <c r="B788" s="1" t="s">
        <v>11</v>
      </c>
      <c r="C788" s="1">
        <v>0.2</v>
      </c>
      <c r="D788" s="1">
        <v>3</v>
      </c>
      <c r="E788" s="1">
        <f t="shared" si="113"/>
        <v>197</v>
      </c>
      <c r="F788" s="1">
        <v>1</v>
      </c>
      <c r="G788" s="4">
        <f t="shared" si="114"/>
        <v>0</v>
      </c>
      <c r="H788" s="3">
        <f t="shared" si="115"/>
        <v>2.593</v>
      </c>
      <c r="I788" s="4">
        <v>0.621</v>
      </c>
      <c r="J788" s="4">
        <v>1.972</v>
      </c>
      <c r="K788" s="4">
        <v>0</v>
      </c>
      <c r="L788" s="1">
        <v>15</v>
      </c>
      <c r="M788" s="1">
        <v>15</v>
      </c>
      <c r="N788" s="1">
        <v>15</v>
      </c>
      <c r="O788" s="1">
        <v>15</v>
      </c>
      <c r="P788" s="1">
        <v>15</v>
      </c>
      <c r="Q788" s="1">
        <v>15</v>
      </c>
      <c r="R788" s="4">
        <v>0.23599999999999999</v>
      </c>
      <c r="S788" s="4">
        <v>3.7999999999999999E-2</v>
      </c>
      <c r="T788" s="4">
        <v>0.40699999999999997</v>
      </c>
      <c r="U788" s="4">
        <f t="shared" si="116"/>
        <v>0</v>
      </c>
      <c r="V788" s="4">
        <f t="shared" si="117"/>
        <v>0</v>
      </c>
      <c r="W788" s="4">
        <f t="shared" si="118"/>
        <v>0</v>
      </c>
    </row>
    <row r="789" spans="1:38" x14ac:dyDescent="0.3">
      <c r="A789" s="1">
        <f t="shared" si="112"/>
        <v>0</v>
      </c>
      <c r="B789" s="1" t="s">
        <v>11</v>
      </c>
      <c r="C789" s="1">
        <v>0.2</v>
      </c>
      <c r="D789" s="1">
        <v>4</v>
      </c>
      <c r="E789" s="1">
        <f t="shared" si="113"/>
        <v>197</v>
      </c>
      <c r="F789" s="1">
        <v>1</v>
      </c>
      <c r="G789" s="4">
        <f t="shared" si="114"/>
        <v>0</v>
      </c>
      <c r="H789" s="3">
        <f t="shared" si="115"/>
        <v>2.532</v>
      </c>
      <c r="I789" s="4">
        <v>0.621</v>
      </c>
      <c r="J789" s="4">
        <v>1.911</v>
      </c>
      <c r="K789" s="4">
        <v>0</v>
      </c>
      <c r="L789" s="1">
        <v>15</v>
      </c>
      <c r="M789" s="1">
        <v>15</v>
      </c>
      <c r="N789" s="1">
        <v>15</v>
      </c>
      <c r="O789" s="1">
        <v>15</v>
      </c>
      <c r="P789" s="1">
        <v>15</v>
      </c>
      <c r="Q789" s="1">
        <v>15</v>
      </c>
      <c r="R789" s="4">
        <v>0.26500000000000001</v>
      </c>
      <c r="S789" s="4">
        <v>3.7999999999999999E-2</v>
      </c>
      <c r="T789" s="4">
        <v>0.38100000000000001</v>
      </c>
      <c r="U789" s="4">
        <f t="shared" si="116"/>
        <v>0</v>
      </c>
      <c r="V789" s="4">
        <f t="shared" si="117"/>
        <v>0</v>
      </c>
      <c r="W789" s="4">
        <f t="shared" si="118"/>
        <v>0</v>
      </c>
    </row>
    <row r="790" spans="1:38" x14ac:dyDescent="0.3">
      <c r="A790" s="1">
        <f t="shared" si="112"/>
        <v>0</v>
      </c>
      <c r="B790" s="1" t="s">
        <v>11</v>
      </c>
      <c r="C790" s="1">
        <v>0.2</v>
      </c>
      <c r="D790" s="1">
        <v>1</v>
      </c>
      <c r="E790" s="1">
        <f t="shared" si="113"/>
        <v>198</v>
      </c>
      <c r="F790" s="1">
        <v>1</v>
      </c>
      <c r="G790" s="4">
        <f t="shared" si="114"/>
        <v>0</v>
      </c>
      <c r="H790" s="3">
        <f t="shared" si="115"/>
        <v>2.6259999999999999</v>
      </c>
      <c r="I790" s="4">
        <v>0.84399999999999997</v>
      </c>
      <c r="J790" s="4">
        <v>1.782</v>
      </c>
      <c r="K790" s="4">
        <v>0</v>
      </c>
      <c r="L790" s="1">
        <v>14</v>
      </c>
      <c r="M790" s="1">
        <v>14</v>
      </c>
      <c r="N790" s="1">
        <v>14</v>
      </c>
      <c r="O790" s="1">
        <v>13</v>
      </c>
      <c r="P790" s="1">
        <v>14</v>
      </c>
      <c r="Q790" s="1">
        <v>13</v>
      </c>
      <c r="R790" s="4">
        <v>0.16600000000000001</v>
      </c>
      <c r="S790" s="4">
        <v>4.2000000000000003E-2</v>
      </c>
      <c r="T790" s="4">
        <v>0.68</v>
      </c>
      <c r="U790" s="4">
        <f t="shared" si="116"/>
        <v>7.1428571428571423</v>
      </c>
      <c r="V790" s="4">
        <f t="shared" si="117"/>
        <v>0</v>
      </c>
      <c r="W790" s="4">
        <f t="shared" si="118"/>
        <v>7.1428571428571423</v>
      </c>
    </row>
    <row r="791" spans="1:38" x14ac:dyDescent="0.3">
      <c r="A791" s="1">
        <f t="shared" si="112"/>
        <v>0</v>
      </c>
      <c r="B791" s="1" t="s">
        <v>11</v>
      </c>
      <c r="C791" s="1">
        <v>0.2</v>
      </c>
      <c r="D791" s="1">
        <v>2</v>
      </c>
      <c r="E791" s="1">
        <f t="shared" si="113"/>
        <v>198</v>
      </c>
      <c r="F791" s="1">
        <v>1</v>
      </c>
      <c r="G791" s="4">
        <f t="shared" si="114"/>
        <v>0</v>
      </c>
      <c r="H791" s="3">
        <f t="shared" si="115"/>
        <v>2.8490000000000002</v>
      </c>
      <c r="I791" s="4">
        <v>0.73699999999999999</v>
      </c>
      <c r="J791" s="4">
        <v>2.1120000000000001</v>
      </c>
      <c r="K791" s="4">
        <v>0</v>
      </c>
      <c r="L791" s="1">
        <v>14</v>
      </c>
      <c r="M791" s="1">
        <v>14</v>
      </c>
      <c r="N791" s="1">
        <v>14</v>
      </c>
      <c r="O791" s="1">
        <v>13</v>
      </c>
      <c r="P791" s="1">
        <v>14</v>
      </c>
      <c r="Q791" s="1">
        <v>13</v>
      </c>
      <c r="R791" s="4">
        <v>0.14199999999999999</v>
      </c>
      <c r="S791" s="4">
        <v>4.2000000000000003E-2</v>
      </c>
      <c r="T791" s="4">
        <v>0.54700000000000004</v>
      </c>
      <c r="U791" s="4">
        <f t="shared" si="116"/>
        <v>7.1428571428571423</v>
      </c>
      <c r="V791" s="4">
        <f t="shared" si="117"/>
        <v>0</v>
      </c>
      <c r="W791" s="4">
        <f t="shared" si="118"/>
        <v>7.1428571428571423</v>
      </c>
    </row>
    <row r="792" spans="1:38" x14ac:dyDescent="0.3">
      <c r="A792" s="1">
        <f t="shared" si="112"/>
        <v>0</v>
      </c>
      <c r="B792" s="1" t="s">
        <v>11</v>
      </c>
      <c r="C792" s="1">
        <v>0.2</v>
      </c>
      <c r="D792" s="1">
        <v>3</v>
      </c>
      <c r="E792" s="1">
        <f t="shared" si="113"/>
        <v>198</v>
      </c>
      <c r="F792" s="1">
        <v>1</v>
      </c>
      <c r="G792" s="4">
        <f t="shared" si="114"/>
        <v>0</v>
      </c>
      <c r="H792" s="3">
        <f t="shared" si="115"/>
        <v>2.6760000000000002</v>
      </c>
      <c r="I792" s="4">
        <v>0.81799999999999995</v>
      </c>
      <c r="J792" s="4">
        <v>1.8580000000000001</v>
      </c>
      <c r="K792" s="4">
        <v>0</v>
      </c>
      <c r="L792" s="1">
        <v>14</v>
      </c>
      <c r="M792" s="1">
        <v>14</v>
      </c>
      <c r="N792" s="1">
        <v>14</v>
      </c>
      <c r="O792" s="1">
        <v>13</v>
      </c>
      <c r="P792" s="1">
        <v>14</v>
      </c>
      <c r="Q792" s="1">
        <v>13</v>
      </c>
      <c r="R792" s="4">
        <v>0.24399999999999999</v>
      </c>
      <c r="S792" s="4">
        <v>4.2000000000000003E-2</v>
      </c>
      <c r="T792" s="4">
        <v>0.59899999999999998</v>
      </c>
      <c r="U792" s="4">
        <f t="shared" si="116"/>
        <v>7.1428571428571423</v>
      </c>
      <c r="V792" s="4">
        <f t="shared" si="117"/>
        <v>0</v>
      </c>
      <c r="W792" s="4">
        <f t="shared" si="118"/>
        <v>7.1428571428571423</v>
      </c>
    </row>
    <row r="793" spans="1:38" x14ac:dyDescent="0.3">
      <c r="A793" s="1">
        <f t="shared" si="112"/>
        <v>0</v>
      </c>
      <c r="B793" s="1" t="s">
        <v>11</v>
      </c>
      <c r="C793" s="1">
        <v>0.2</v>
      </c>
      <c r="D793" s="1">
        <v>4</v>
      </c>
      <c r="E793" s="1">
        <f t="shared" si="113"/>
        <v>198</v>
      </c>
      <c r="F793" s="1">
        <v>1</v>
      </c>
      <c r="G793" s="4">
        <f t="shared" si="114"/>
        <v>0</v>
      </c>
      <c r="H793" s="3">
        <f t="shared" si="115"/>
        <v>2.7370000000000001</v>
      </c>
      <c r="I793" s="4">
        <v>0.96099999999999997</v>
      </c>
      <c r="J793" s="4">
        <v>1.776</v>
      </c>
      <c r="K793" s="4">
        <v>0</v>
      </c>
      <c r="L793" s="1">
        <v>14</v>
      </c>
      <c r="M793" s="1">
        <v>14</v>
      </c>
      <c r="N793" s="1">
        <v>14</v>
      </c>
      <c r="O793" s="1">
        <v>13</v>
      </c>
      <c r="P793" s="1">
        <v>14</v>
      </c>
      <c r="Q793" s="1">
        <v>13</v>
      </c>
      <c r="R793" s="4">
        <v>0.182</v>
      </c>
      <c r="S793" s="4">
        <v>4.2000000000000003E-2</v>
      </c>
      <c r="T793" s="4">
        <v>0.73199999999999998</v>
      </c>
      <c r="U793" s="4">
        <f t="shared" si="116"/>
        <v>7.1428571428571423</v>
      </c>
      <c r="V793" s="4">
        <f t="shared" si="117"/>
        <v>0</v>
      </c>
      <c r="W793" s="4">
        <f t="shared" si="118"/>
        <v>7.1428571428571423</v>
      </c>
    </row>
    <row r="794" spans="1:38" x14ac:dyDescent="0.3">
      <c r="A794" s="1">
        <f t="shared" si="112"/>
        <v>0</v>
      </c>
      <c r="B794" s="1" t="s">
        <v>11</v>
      </c>
      <c r="C794" s="1">
        <v>0.2</v>
      </c>
      <c r="D794" s="1">
        <v>1</v>
      </c>
      <c r="E794" s="1">
        <f t="shared" si="113"/>
        <v>199</v>
      </c>
      <c r="F794" s="1">
        <v>1</v>
      </c>
      <c r="G794" s="4">
        <f t="shared" si="114"/>
        <v>0</v>
      </c>
      <c r="H794" s="3">
        <f t="shared" si="115"/>
        <v>3.3</v>
      </c>
      <c r="I794" s="4">
        <v>0.75</v>
      </c>
      <c r="J794" s="4">
        <v>2.5499999999999998</v>
      </c>
      <c r="K794" s="4">
        <v>0</v>
      </c>
      <c r="L794" s="1">
        <v>15</v>
      </c>
      <c r="M794" s="1">
        <v>15</v>
      </c>
      <c r="N794" s="1">
        <v>15</v>
      </c>
      <c r="O794" s="1">
        <v>14</v>
      </c>
      <c r="P794" s="1">
        <v>15</v>
      </c>
      <c r="Q794" s="1">
        <v>14</v>
      </c>
      <c r="R794" s="4">
        <v>0.17100000000000001</v>
      </c>
      <c r="S794" s="4">
        <v>4.4999999999999998E-2</v>
      </c>
      <c r="T794" s="4">
        <v>0.58299999999999996</v>
      </c>
      <c r="U794" s="4">
        <f t="shared" si="116"/>
        <v>6.666666666666667</v>
      </c>
      <c r="V794" s="4">
        <f t="shared" si="117"/>
        <v>0</v>
      </c>
      <c r="W794" s="4">
        <f t="shared" si="118"/>
        <v>6.666666666666667</v>
      </c>
    </row>
    <row r="795" spans="1:38" x14ac:dyDescent="0.3">
      <c r="A795" s="1">
        <f t="shared" si="112"/>
        <v>0</v>
      </c>
      <c r="B795" s="1" t="s">
        <v>11</v>
      </c>
      <c r="C795" s="1">
        <v>0.2</v>
      </c>
      <c r="D795" s="1">
        <v>2</v>
      </c>
      <c r="E795" s="1">
        <f t="shared" si="113"/>
        <v>199</v>
      </c>
      <c r="F795" s="1">
        <v>1</v>
      </c>
      <c r="G795" s="4">
        <f t="shared" si="114"/>
        <v>0</v>
      </c>
      <c r="H795" s="3">
        <f t="shared" si="115"/>
        <v>3.5380000000000003</v>
      </c>
      <c r="I795" s="4">
        <v>0.85399999999999998</v>
      </c>
      <c r="J795" s="4">
        <v>2.6840000000000002</v>
      </c>
      <c r="K795" s="4">
        <v>0</v>
      </c>
      <c r="L795" s="1">
        <v>15</v>
      </c>
      <c r="M795" s="1">
        <v>15</v>
      </c>
      <c r="N795" s="1">
        <v>15</v>
      </c>
      <c r="O795" s="1">
        <v>14</v>
      </c>
      <c r="P795" s="1">
        <v>15</v>
      </c>
      <c r="Q795" s="1">
        <v>14</v>
      </c>
      <c r="R795" s="4">
        <v>0.157</v>
      </c>
      <c r="S795" s="4">
        <v>4.4999999999999998E-2</v>
      </c>
      <c r="T795" s="4">
        <v>0.65</v>
      </c>
      <c r="U795" s="4">
        <f t="shared" si="116"/>
        <v>6.666666666666667</v>
      </c>
      <c r="V795" s="4">
        <f t="shared" si="117"/>
        <v>0</v>
      </c>
      <c r="W795" s="4">
        <f t="shared" si="118"/>
        <v>6.666666666666667</v>
      </c>
    </row>
    <row r="796" spans="1:38" x14ac:dyDescent="0.3">
      <c r="A796" s="1">
        <f t="shared" si="112"/>
        <v>0</v>
      </c>
      <c r="B796" s="1" t="s">
        <v>11</v>
      </c>
      <c r="C796" s="1">
        <v>0.2</v>
      </c>
      <c r="D796" s="1">
        <v>3</v>
      </c>
      <c r="E796" s="1">
        <f t="shared" si="113"/>
        <v>199</v>
      </c>
      <c r="F796" s="1">
        <v>1</v>
      </c>
      <c r="G796" s="4">
        <f t="shared" si="114"/>
        <v>0</v>
      </c>
      <c r="H796" s="3">
        <f t="shared" si="115"/>
        <v>3.3889999999999998</v>
      </c>
      <c r="I796" s="4">
        <v>0.82399999999999995</v>
      </c>
      <c r="J796" s="4">
        <v>2.5649999999999999</v>
      </c>
      <c r="K796" s="4">
        <v>0</v>
      </c>
      <c r="L796" s="1">
        <v>15</v>
      </c>
      <c r="M796" s="1">
        <v>15</v>
      </c>
      <c r="N796" s="1">
        <v>15</v>
      </c>
      <c r="O796" s="1">
        <v>14</v>
      </c>
      <c r="P796" s="1">
        <v>15</v>
      </c>
      <c r="Q796" s="1">
        <v>14</v>
      </c>
      <c r="R796" s="4">
        <v>0.23599999999999999</v>
      </c>
      <c r="S796" s="4">
        <v>4.4999999999999998E-2</v>
      </c>
      <c r="T796" s="4">
        <v>0.59699999999999998</v>
      </c>
      <c r="U796" s="4">
        <f t="shared" si="116"/>
        <v>6.666666666666667</v>
      </c>
      <c r="V796" s="4">
        <f t="shared" si="117"/>
        <v>0</v>
      </c>
      <c r="W796" s="4">
        <f t="shared" si="118"/>
        <v>6.666666666666667</v>
      </c>
    </row>
    <row r="797" spans="1:38" x14ac:dyDescent="0.3">
      <c r="A797" s="1">
        <f t="shared" si="112"/>
        <v>0</v>
      </c>
      <c r="B797" s="1" t="s">
        <v>11</v>
      </c>
      <c r="C797" s="1">
        <v>0.2</v>
      </c>
      <c r="D797" s="1">
        <v>4</v>
      </c>
      <c r="E797" s="1">
        <f t="shared" si="113"/>
        <v>199</v>
      </c>
      <c r="F797" s="1">
        <v>1</v>
      </c>
      <c r="G797" s="4">
        <f t="shared" si="114"/>
        <v>0</v>
      </c>
      <c r="H797" s="3">
        <f t="shared" si="115"/>
        <v>2.0579999999999998</v>
      </c>
      <c r="I797" s="4">
        <v>0.69499999999999995</v>
      </c>
      <c r="J797" s="4">
        <v>1.363</v>
      </c>
      <c r="K797" s="4">
        <v>0</v>
      </c>
      <c r="L797" s="1">
        <v>15</v>
      </c>
      <c r="M797" s="1">
        <v>15</v>
      </c>
      <c r="N797" s="1">
        <v>15</v>
      </c>
      <c r="O797" s="1">
        <v>14</v>
      </c>
      <c r="P797" s="1">
        <v>15</v>
      </c>
      <c r="Q797" s="1">
        <v>14</v>
      </c>
      <c r="R797" s="4">
        <v>0.216</v>
      </c>
      <c r="S797" s="4">
        <v>4.4999999999999998E-2</v>
      </c>
      <c r="T797" s="4">
        <v>0.48599999999999999</v>
      </c>
      <c r="U797" s="4">
        <f t="shared" si="116"/>
        <v>6.666666666666667</v>
      </c>
      <c r="V797" s="4">
        <f t="shared" si="117"/>
        <v>0</v>
      </c>
      <c r="W797" s="4">
        <f t="shared" si="118"/>
        <v>6.666666666666667</v>
      </c>
    </row>
    <row r="798" spans="1:38" x14ac:dyDescent="0.3">
      <c r="A798" s="1">
        <f t="shared" si="112"/>
        <v>1</v>
      </c>
      <c r="B798" s="1" t="s">
        <v>11</v>
      </c>
      <c r="C798" s="1">
        <v>0.2</v>
      </c>
      <c r="D798" s="1">
        <v>1</v>
      </c>
      <c r="E798" s="1">
        <f t="shared" si="113"/>
        <v>200</v>
      </c>
      <c r="F798" s="1">
        <v>1</v>
      </c>
      <c r="G798" s="4">
        <f t="shared" si="114"/>
        <v>0</v>
      </c>
      <c r="H798" s="3">
        <f t="shared" si="115"/>
        <v>4.5040000000000004</v>
      </c>
      <c r="I798" s="4">
        <v>0.40200000000000002</v>
      </c>
      <c r="J798" s="4">
        <v>4.1020000000000003</v>
      </c>
      <c r="K798" s="4">
        <v>0</v>
      </c>
      <c r="L798" s="1">
        <v>15</v>
      </c>
      <c r="M798" s="1">
        <v>15</v>
      </c>
      <c r="N798" s="1">
        <v>15</v>
      </c>
      <c r="O798" s="1">
        <v>15</v>
      </c>
      <c r="P798" s="1">
        <v>15</v>
      </c>
      <c r="Q798" s="1">
        <v>15</v>
      </c>
      <c r="R798" s="4">
        <v>0.18</v>
      </c>
      <c r="S798" s="4">
        <v>3.9E-2</v>
      </c>
      <c r="T798" s="4">
        <v>0.27300000000000002</v>
      </c>
      <c r="U798" s="4">
        <f t="shared" si="116"/>
        <v>0</v>
      </c>
      <c r="V798" s="4">
        <f t="shared" si="117"/>
        <v>0</v>
      </c>
      <c r="W798" s="4">
        <f t="shared" si="118"/>
        <v>0</v>
      </c>
      <c r="AA798" s="1">
        <f>SUMPRODUCT((MOD(ROW(F702:F801),4)=2)*F702:F801)</f>
        <v>24</v>
      </c>
      <c r="AB798" s="3">
        <f>SUMPRODUCT((MOD(ROW(G702:G801),4)=2)*G702:G801)/25</f>
        <v>0.30769230769230771</v>
      </c>
      <c r="AC798" s="3">
        <f t="shared" ref="AC798:AF798" si="119">SUMPRODUCT((MOD(ROW(H702:H801),4)=2)*H702:H801)/25</f>
        <v>2.8542000000000001</v>
      </c>
      <c r="AD798" s="3">
        <f t="shared" si="119"/>
        <v>0.68852000000000002</v>
      </c>
      <c r="AE798" s="3">
        <f t="shared" si="119"/>
        <v>2.1222399999999997</v>
      </c>
      <c r="AF798" s="3">
        <f t="shared" si="119"/>
        <v>4.3440000000000006E-2</v>
      </c>
      <c r="AG798" s="3">
        <f>SUMPRODUCT((MOD(ROW(R702:R801),4)=2)*R702:R801)/25</f>
        <v>0.1686</v>
      </c>
      <c r="AH798" s="3">
        <f>SUMPRODUCT((MOD(ROW(S702:S801),4)=2)*S702:S801)/25</f>
        <v>3.5880000000000016E-2</v>
      </c>
      <c r="AI798" s="3">
        <f>SUMPRODUCT((MOD(ROW(T702:T801),4)=2)*T702:T801)/25</f>
        <v>0.52280000000000004</v>
      </c>
      <c r="AJ798" s="3">
        <f>IF(AA798&gt;0, SUMPRODUCT((MOD(ROW(U702:U801),4)=2)*U702:U801)/AA798,"-")</f>
        <v>2.5421626984126982</v>
      </c>
      <c r="AK798" s="3">
        <f>IF(AA798&gt;0, SUMPRODUCT((MOD(ROW(V702:V801),4)=2)*V702:V801)/AA798,"-")</f>
        <v>0</v>
      </c>
      <c r="AL798" s="3">
        <f>IF(AA798&gt;0,SUMPRODUCT((MOD(ROW(W702:W801),4)=2)*W702:W801)/AA798,"-")</f>
        <v>2.003968253968254</v>
      </c>
    </row>
    <row r="799" spans="1:38" x14ac:dyDescent="0.3">
      <c r="A799" s="1">
        <f t="shared" si="112"/>
        <v>1</v>
      </c>
      <c r="B799" s="1" t="s">
        <v>11</v>
      </c>
      <c r="C799" s="1">
        <v>0.2</v>
      </c>
      <c r="D799" s="1">
        <v>2</v>
      </c>
      <c r="E799" s="1">
        <f t="shared" si="113"/>
        <v>200</v>
      </c>
      <c r="F799" s="1">
        <v>1</v>
      </c>
      <c r="G799" s="4">
        <f t="shared" si="114"/>
        <v>0</v>
      </c>
      <c r="H799" s="3">
        <f t="shared" si="115"/>
        <v>3.8609999999999998</v>
      </c>
      <c r="I799" s="4">
        <v>0.42</v>
      </c>
      <c r="J799" s="4">
        <v>3.4409999999999998</v>
      </c>
      <c r="K799" s="4">
        <v>0</v>
      </c>
      <c r="L799" s="1">
        <v>15</v>
      </c>
      <c r="M799" s="1">
        <v>15</v>
      </c>
      <c r="N799" s="1">
        <v>15</v>
      </c>
      <c r="O799" s="1">
        <v>15</v>
      </c>
      <c r="P799" s="1">
        <v>15</v>
      </c>
      <c r="Q799" s="1">
        <v>15</v>
      </c>
      <c r="R799" s="4">
        <v>0.17299999999999999</v>
      </c>
      <c r="S799" s="4">
        <v>3.9E-2</v>
      </c>
      <c r="T799" s="4">
        <v>0.27100000000000002</v>
      </c>
      <c r="U799" s="4">
        <f t="shared" si="116"/>
        <v>0</v>
      </c>
      <c r="V799" s="4">
        <f t="shared" si="117"/>
        <v>0</v>
      </c>
      <c r="W799" s="4">
        <f t="shared" si="118"/>
        <v>0</v>
      </c>
      <c r="AA799" s="1">
        <f>SUMPRODUCT((MOD(ROW(F702:F801),4)=3)*F702:F801)</f>
        <v>23</v>
      </c>
      <c r="AB799" s="3">
        <f>SUMPRODUCT((MOD(ROW(G702:G801),4)=3)*G702:G801)/25</f>
        <v>0.61538461538461542</v>
      </c>
      <c r="AC799" s="3">
        <f t="shared" ref="AC799:AF799" si="120">SUMPRODUCT((MOD(ROW(H702:H801),4)=3)*H702:H801)/25</f>
        <v>2.9999200000000004</v>
      </c>
      <c r="AD799" s="3">
        <f t="shared" si="120"/>
        <v>0.74763999999999997</v>
      </c>
      <c r="AE799" s="3">
        <f t="shared" si="120"/>
        <v>2.1676799999999998</v>
      </c>
      <c r="AF799" s="3">
        <f t="shared" si="120"/>
        <v>8.4600000000000009E-2</v>
      </c>
      <c r="AG799" s="3">
        <f>SUMPRODUCT((MOD(ROW(R702:R801),4)=3)*R702:R801)/25</f>
        <v>0.20044000000000001</v>
      </c>
      <c r="AH799" s="3">
        <f>SUMPRODUCT((MOD(ROW(S702:S801),4)=3)*S702:S801)/25</f>
        <v>3.5880000000000016E-2</v>
      </c>
      <c r="AI799" s="3">
        <f>SUMPRODUCT((MOD(ROW(T702:T801),4)=3)*T702:T801)/25</f>
        <v>0.55175999999999992</v>
      </c>
      <c r="AJ799" s="3">
        <f>IF(AA799&gt;0,SUMPRODUCT((MOD(ROW(U702:U801),4)=3)*U702:U801)/AA799,"-")</f>
        <v>2.6526915113871632</v>
      </c>
      <c r="AK799" s="3">
        <f>IF(AA799&gt;0,SUMPRODUCT((MOD(ROW(V702:V801),4)=3)*V702:V801)/AA799,"-")</f>
        <v>0</v>
      </c>
      <c r="AL799" s="3">
        <f>IF(AA799&gt;0,SUMPRODUCT((MOD(ROW(W702:W801),4)=3)*W702:W801)/AA799,"-")</f>
        <v>2.0910973084886129</v>
      </c>
    </row>
    <row r="800" spans="1:38" x14ac:dyDescent="0.3">
      <c r="A800" s="1">
        <f t="shared" si="112"/>
        <v>1</v>
      </c>
      <c r="B800" s="1" t="s">
        <v>11</v>
      </c>
      <c r="C800" s="1">
        <v>0.2</v>
      </c>
      <c r="D800" s="1">
        <v>3</v>
      </c>
      <c r="E800" s="1">
        <f t="shared" si="113"/>
        <v>200</v>
      </c>
      <c r="F800" s="1">
        <v>1</v>
      </c>
      <c r="G800" s="4">
        <f t="shared" si="114"/>
        <v>0</v>
      </c>
      <c r="H800" s="3">
        <f t="shared" si="115"/>
        <v>4.407</v>
      </c>
      <c r="I800" s="4">
        <v>0.438</v>
      </c>
      <c r="J800" s="4">
        <v>3.9689999999999999</v>
      </c>
      <c r="K800" s="4">
        <v>0</v>
      </c>
      <c r="L800" s="1">
        <v>15</v>
      </c>
      <c r="M800" s="1">
        <v>15</v>
      </c>
      <c r="N800" s="1">
        <v>15</v>
      </c>
      <c r="O800" s="1">
        <v>15</v>
      </c>
      <c r="P800" s="1">
        <v>15</v>
      </c>
      <c r="Q800" s="1">
        <v>15</v>
      </c>
      <c r="R800" s="4">
        <v>0.26700000000000002</v>
      </c>
      <c r="S800" s="4">
        <v>3.9E-2</v>
      </c>
      <c r="T800" s="4">
        <v>0.26700000000000002</v>
      </c>
      <c r="U800" s="4">
        <f t="shared" si="116"/>
        <v>0</v>
      </c>
      <c r="V800" s="4">
        <f t="shared" si="117"/>
        <v>0</v>
      </c>
      <c r="W800" s="4">
        <f t="shared" si="118"/>
        <v>0</v>
      </c>
      <c r="AA800" s="1">
        <f>SUMPRODUCT((MOD(ROW(F702:F801),4)=0)*F702:F801)</f>
        <v>23</v>
      </c>
      <c r="AB800" s="3">
        <f>SUMPRODUCT((MOD(ROW(G702:G801),4)=0)*G702:G801)/25</f>
        <v>0.61538461538461542</v>
      </c>
      <c r="AC800" s="3">
        <f t="shared" ref="AC800:AF800" si="121">SUMPRODUCT((MOD(ROW(H702:H801),4)=0)*H702:H801)/25</f>
        <v>2.8931200000000001</v>
      </c>
      <c r="AD800" s="3">
        <f t="shared" si="121"/>
        <v>0.78491999999999995</v>
      </c>
      <c r="AE800" s="3">
        <f t="shared" si="121"/>
        <v>2.0213999999999999</v>
      </c>
      <c r="AF800" s="3">
        <f t="shared" si="121"/>
        <v>8.6800000000000002E-2</v>
      </c>
      <c r="AG800" s="3">
        <f>SUMPRODUCT((MOD(ROW(R702:R801),4)=0)*R702:R801)/25</f>
        <v>0.23639999999999994</v>
      </c>
      <c r="AH800" s="3">
        <f>SUMPRODUCT((MOD(ROW(S702:S801),4)=0)*S702:S801)/25</f>
        <v>3.5880000000000016E-2</v>
      </c>
      <c r="AI800" s="3">
        <f>SUMPRODUCT((MOD(ROW(T702:T801),4)=0)*T702:T801)/25</f>
        <v>0.56211999999999995</v>
      </c>
      <c r="AJ800" s="3">
        <f>IF(AA800&gt;0,SUMPRODUCT((MOD(ROW(U702:U801),4)=0)*U702:U801)/AA800,"-")</f>
        <v>2.6526915113871632</v>
      </c>
      <c r="AK800" s="3">
        <f>IF(AA800&gt;0,SUMPRODUCT((MOD(ROW(V702:V801),4)=0)*V702:V801)/AA800,"-")</f>
        <v>0</v>
      </c>
      <c r="AL800" s="3">
        <f>IF(AA800&gt;0,SUMPRODUCT((MOD(ROW(W702:W801),4)=0)*W702:W801)/AA800,"-")</f>
        <v>2.0910973084886129</v>
      </c>
    </row>
    <row r="801" spans="1:38" x14ac:dyDescent="0.3">
      <c r="A801" s="1">
        <f t="shared" si="112"/>
        <v>1</v>
      </c>
      <c r="B801" s="1" t="s">
        <v>11</v>
      </c>
      <c r="C801" s="1">
        <v>0.2</v>
      </c>
      <c r="D801" s="1">
        <v>4</v>
      </c>
      <c r="E801" s="1">
        <f t="shared" si="113"/>
        <v>200</v>
      </c>
      <c r="F801" s="1">
        <v>1</v>
      </c>
      <c r="G801" s="4">
        <f t="shared" si="114"/>
        <v>0</v>
      </c>
      <c r="H801" s="3">
        <f t="shared" si="115"/>
        <v>3.9130000000000003</v>
      </c>
      <c r="I801" s="4">
        <v>0.47899999999999998</v>
      </c>
      <c r="J801" s="4">
        <v>3.4340000000000002</v>
      </c>
      <c r="K801" s="4">
        <v>0</v>
      </c>
      <c r="L801" s="1">
        <v>15</v>
      </c>
      <c r="M801" s="1">
        <v>15</v>
      </c>
      <c r="N801" s="1">
        <v>15</v>
      </c>
      <c r="O801" s="1">
        <v>15</v>
      </c>
      <c r="P801" s="1">
        <v>15</v>
      </c>
      <c r="Q801" s="1">
        <v>15</v>
      </c>
      <c r="R801" s="4">
        <v>0.309</v>
      </c>
      <c r="S801" s="4">
        <v>3.9E-2</v>
      </c>
      <c r="T801" s="4">
        <v>0.26400000000000001</v>
      </c>
      <c r="U801" s="4">
        <f t="shared" si="116"/>
        <v>0</v>
      </c>
      <c r="V801" s="4">
        <f t="shared" si="117"/>
        <v>0</v>
      </c>
      <c r="W801" s="4">
        <f t="shared" si="118"/>
        <v>0</v>
      </c>
      <c r="AA801" s="1">
        <f>SUMPRODUCT((MOD(ROW(F702:F801),4)=1)*F702:F801)</f>
        <v>23</v>
      </c>
      <c r="AB801" s="3">
        <f>SUMPRODUCT((MOD(ROW(G702:G801),4)=1)*G702:G801)/25</f>
        <v>0.61538461538461542</v>
      </c>
      <c r="AC801" s="3">
        <f t="shared" ref="AC801:AF801" si="122">SUMPRODUCT((MOD(ROW(H702:H801),4)=1)*H702:H801)/25</f>
        <v>2.7397200000000002</v>
      </c>
      <c r="AD801" s="3">
        <f t="shared" si="122"/>
        <v>0.87743999999999989</v>
      </c>
      <c r="AE801" s="3">
        <f t="shared" si="122"/>
        <v>1.78992</v>
      </c>
      <c r="AF801" s="3">
        <f t="shared" si="122"/>
        <v>7.2360000000000008E-2</v>
      </c>
      <c r="AG801" s="3">
        <f>SUMPRODUCT((MOD(ROW(R702:R801),4)=1)*R702:R801)/25</f>
        <v>0.26716000000000006</v>
      </c>
      <c r="AH801" s="3">
        <f>SUMPRODUCT((MOD(ROW(S702:S801),4)=1)*S702:S801)/25</f>
        <v>3.5880000000000016E-2</v>
      </c>
      <c r="AI801" s="3">
        <f>SUMPRODUCT((MOD(ROW(T702:T801),4)=1)*T702:T801)/25</f>
        <v>0.61856</v>
      </c>
      <c r="AJ801" s="3">
        <f>IF(AA801&gt;0,SUMPRODUCT((MOD(ROW(U702:U801),4)=1)*U702:U801)/AA801,"-")</f>
        <v>2.6526915113871632</v>
      </c>
      <c r="AK801" s="3">
        <f>IF(AA801&gt;0, SUMPRODUCT((MOD(ROW(V702:V801),4)=1)*V702:V801)/AA801,"-")</f>
        <v>0</v>
      </c>
      <c r="AL801" s="3">
        <f>IF(AA801&gt;0,SUMPRODUCT((MOD(ROW(W702:W801),4)=1)*W702:W801)/AA801,"-")</f>
        <v>2.0910973084886129</v>
      </c>
    </row>
    <row r="802" spans="1:38" x14ac:dyDescent="0.3">
      <c r="A802" s="1">
        <f t="shared" si="112"/>
        <v>0</v>
      </c>
      <c r="B802" s="1" t="s">
        <v>12</v>
      </c>
      <c r="C802" s="1">
        <v>0.2</v>
      </c>
      <c r="D802" s="1">
        <v>1</v>
      </c>
      <c r="E802" s="1">
        <f t="shared" si="113"/>
        <v>201</v>
      </c>
      <c r="F802" s="1">
        <v>0</v>
      </c>
      <c r="G802" s="4">
        <f t="shared" si="114"/>
        <v>1.9230769230769231</v>
      </c>
      <c r="H802" s="3">
        <f t="shared" si="115"/>
        <v>2.5610000000000004</v>
      </c>
      <c r="I802" s="4">
        <v>0.61099999999999999</v>
      </c>
      <c r="J802" s="4">
        <v>0.24099999999999999</v>
      </c>
      <c r="K802" s="4">
        <v>1.7090000000000001</v>
      </c>
      <c r="L802" s="1">
        <v>52</v>
      </c>
      <c r="M802" s="1">
        <v>53</v>
      </c>
      <c r="N802" s="1">
        <v>53</v>
      </c>
      <c r="O802" s="1">
        <v>51</v>
      </c>
      <c r="P802" s="1">
        <v>52</v>
      </c>
      <c r="Q802" s="1">
        <v>52</v>
      </c>
      <c r="R802" s="4">
        <v>0.75600000000000001</v>
      </c>
      <c r="S802" s="4">
        <v>2.4E-2</v>
      </c>
      <c r="T802" s="4">
        <v>2.7E-2</v>
      </c>
      <c r="U802" s="4" t="str">
        <f t="shared" si="116"/>
        <v>0</v>
      </c>
      <c r="V802" s="4" t="str">
        <f t="shared" si="117"/>
        <v>0</v>
      </c>
      <c r="W802" s="4" t="str">
        <f t="shared" si="118"/>
        <v>0</v>
      </c>
    </row>
    <row r="803" spans="1:38" x14ac:dyDescent="0.3">
      <c r="A803" s="1">
        <f t="shared" si="112"/>
        <v>0</v>
      </c>
      <c r="B803" s="1" t="s">
        <v>12</v>
      </c>
      <c r="C803" s="1">
        <v>0.2</v>
      </c>
      <c r="D803" s="1">
        <v>2</v>
      </c>
      <c r="E803" s="1">
        <f t="shared" si="113"/>
        <v>201</v>
      </c>
      <c r="F803" s="1">
        <v>0</v>
      </c>
      <c r="G803" s="4">
        <f t="shared" si="114"/>
        <v>1.9230769230769231</v>
      </c>
      <c r="H803" s="3">
        <f t="shared" si="115"/>
        <v>2.3149999999999999</v>
      </c>
      <c r="I803" s="4">
        <v>0.73799999999999999</v>
      </c>
      <c r="J803" s="4">
        <v>0.22700000000000001</v>
      </c>
      <c r="K803" s="4">
        <v>1.35</v>
      </c>
      <c r="L803" s="1">
        <v>52</v>
      </c>
      <c r="M803" s="1">
        <v>53</v>
      </c>
      <c r="N803" s="1">
        <v>53</v>
      </c>
      <c r="O803" s="1">
        <v>51</v>
      </c>
      <c r="P803" s="1">
        <v>52</v>
      </c>
      <c r="Q803" s="1">
        <v>52</v>
      </c>
      <c r="R803" s="4">
        <v>1.079</v>
      </c>
      <c r="S803" s="4">
        <v>2.4E-2</v>
      </c>
      <c r="T803" s="4">
        <v>2.5999999999999999E-2</v>
      </c>
      <c r="U803" s="4" t="str">
        <f t="shared" si="116"/>
        <v>0</v>
      </c>
      <c r="V803" s="4" t="str">
        <f t="shared" si="117"/>
        <v>0</v>
      </c>
      <c r="W803" s="4" t="str">
        <f t="shared" si="118"/>
        <v>0</v>
      </c>
    </row>
    <row r="804" spans="1:38" x14ac:dyDescent="0.3">
      <c r="A804" s="1">
        <f t="shared" si="112"/>
        <v>0</v>
      </c>
      <c r="B804" s="1" t="s">
        <v>12</v>
      </c>
      <c r="C804" s="1">
        <v>0.2</v>
      </c>
      <c r="D804" s="1">
        <v>3</v>
      </c>
      <c r="E804" s="1">
        <f t="shared" si="113"/>
        <v>201</v>
      </c>
      <c r="F804" s="1">
        <v>0</v>
      </c>
      <c r="G804" s="4">
        <f t="shared" si="114"/>
        <v>1.9230769230769231</v>
      </c>
      <c r="H804" s="3">
        <f t="shared" si="115"/>
        <v>2.3740000000000001</v>
      </c>
      <c r="I804" s="4">
        <v>0.80500000000000005</v>
      </c>
      <c r="J804" s="4">
        <v>0.23799999999999999</v>
      </c>
      <c r="K804" s="4">
        <v>1.331</v>
      </c>
      <c r="L804" s="1">
        <v>52</v>
      </c>
      <c r="M804" s="1">
        <v>53</v>
      </c>
      <c r="N804" s="1">
        <v>53</v>
      </c>
      <c r="O804" s="1">
        <v>51</v>
      </c>
      <c r="P804" s="1">
        <v>52</v>
      </c>
      <c r="Q804" s="1">
        <v>52</v>
      </c>
      <c r="R804" s="4">
        <v>1.123</v>
      </c>
      <c r="S804" s="4">
        <v>2.4E-2</v>
      </c>
      <c r="T804" s="4">
        <v>2.8000000000000001E-2</v>
      </c>
      <c r="U804" s="4" t="str">
        <f t="shared" si="116"/>
        <v>0</v>
      </c>
      <c r="V804" s="4" t="str">
        <f t="shared" si="117"/>
        <v>0</v>
      </c>
      <c r="W804" s="4" t="str">
        <f t="shared" si="118"/>
        <v>0</v>
      </c>
    </row>
    <row r="805" spans="1:38" x14ac:dyDescent="0.3">
      <c r="A805" s="1">
        <f t="shared" si="112"/>
        <v>0</v>
      </c>
      <c r="B805" s="1" t="s">
        <v>12</v>
      </c>
      <c r="C805" s="1">
        <v>0.2</v>
      </c>
      <c r="D805" s="1">
        <v>4</v>
      </c>
      <c r="E805" s="1">
        <f t="shared" si="113"/>
        <v>201</v>
      </c>
      <c r="F805" s="1">
        <v>0</v>
      </c>
      <c r="G805" s="4">
        <f t="shared" si="114"/>
        <v>1.9230769230769231</v>
      </c>
      <c r="H805" s="3">
        <f t="shared" si="115"/>
        <v>2.8449999999999998</v>
      </c>
      <c r="I805" s="4">
        <v>0.90200000000000002</v>
      </c>
      <c r="J805" s="4">
        <v>0.25900000000000001</v>
      </c>
      <c r="K805" s="4">
        <v>1.6839999999999999</v>
      </c>
      <c r="L805" s="1">
        <v>52</v>
      </c>
      <c r="M805" s="1">
        <v>53</v>
      </c>
      <c r="N805" s="1">
        <v>53</v>
      </c>
      <c r="O805" s="1">
        <v>51</v>
      </c>
      <c r="P805" s="1">
        <v>52</v>
      </c>
      <c r="Q805" s="1">
        <v>52</v>
      </c>
      <c r="R805" s="4">
        <v>1.4139999999999999</v>
      </c>
      <c r="S805" s="4">
        <v>2.4E-2</v>
      </c>
      <c r="T805" s="4">
        <v>2.8000000000000001E-2</v>
      </c>
      <c r="U805" s="4" t="str">
        <f t="shared" si="116"/>
        <v>0</v>
      </c>
      <c r="V805" s="4" t="str">
        <f t="shared" si="117"/>
        <v>0</v>
      </c>
      <c r="W805" s="4" t="str">
        <f t="shared" si="118"/>
        <v>0</v>
      </c>
    </row>
    <row r="806" spans="1:38" x14ac:dyDescent="0.3">
      <c r="A806" s="1">
        <f t="shared" si="112"/>
        <v>0</v>
      </c>
      <c r="B806" s="1" t="s">
        <v>12</v>
      </c>
      <c r="C806" s="1">
        <v>0.2</v>
      </c>
      <c r="D806" s="1">
        <v>1</v>
      </c>
      <c r="E806" s="1">
        <f t="shared" si="113"/>
        <v>202</v>
      </c>
      <c r="F806" s="1">
        <v>1</v>
      </c>
      <c r="G806" s="4">
        <f t="shared" si="114"/>
        <v>0</v>
      </c>
      <c r="H806" s="3">
        <f t="shared" si="115"/>
        <v>1.4080000000000001</v>
      </c>
      <c r="I806" s="4">
        <v>0.749</v>
      </c>
      <c r="J806" s="4">
        <v>0.318</v>
      </c>
      <c r="K806" s="4">
        <v>0.34100000000000003</v>
      </c>
      <c r="L806" s="1">
        <v>61</v>
      </c>
      <c r="M806" s="1">
        <v>61</v>
      </c>
      <c r="N806" s="1">
        <v>62</v>
      </c>
      <c r="O806" s="1">
        <v>60</v>
      </c>
      <c r="P806" s="1">
        <v>61</v>
      </c>
      <c r="Q806" s="1">
        <v>61</v>
      </c>
      <c r="R806" s="4">
        <v>1.1499999999999999</v>
      </c>
      <c r="S806" s="4">
        <v>2.1999999999999999E-2</v>
      </c>
      <c r="T806" s="4">
        <v>2.1000000000000001E-2</v>
      </c>
      <c r="U806" s="4">
        <f t="shared" si="116"/>
        <v>1.639344262295082</v>
      </c>
      <c r="V806" s="4">
        <f t="shared" si="117"/>
        <v>0</v>
      </c>
      <c r="W806" s="4">
        <f t="shared" si="118"/>
        <v>0</v>
      </c>
    </row>
    <row r="807" spans="1:38" x14ac:dyDescent="0.3">
      <c r="A807" s="1">
        <f t="shared" si="112"/>
        <v>0</v>
      </c>
      <c r="B807" s="1" t="s">
        <v>12</v>
      </c>
      <c r="C807" s="1">
        <v>0.2</v>
      </c>
      <c r="D807" s="1">
        <v>2</v>
      </c>
      <c r="E807" s="1">
        <f t="shared" si="113"/>
        <v>202</v>
      </c>
      <c r="F807" s="1">
        <v>0</v>
      </c>
      <c r="G807" s="4">
        <f t="shared" si="114"/>
        <v>1.639344262295082</v>
      </c>
      <c r="H807" s="3">
        <f t="shared" si="115"/>
        <v>2.839</v>
      </c>
      <c r="I807" s="4">
        <v>0.88800000000000001</v>
      </c>
      <c r="J807" s="4">
        <v>0.317</v>
      </c>
      <c r="K807" s="4">
        <v>1.6339999999999999</v>
      </c>
      <c r="L807" s="1">
        <v>61</v>
      </c>
      <c r="M807" s="1">
        <v>62</v>
      </c>
      <c r="N807" s="1">
        <v>62</v>
      </c>
      <c r="O807" s="1">
        <v>60</v>
      </c>
      <c r="P807" s="1">
        <v>61</v>
      </c>
      <c r="Q807" s="1">
        <v>61</v>
      </c>
      <c r="R807" s="4">
        <v>1.337</v>
      </c>
      <c r="S807" s="4">
        <v>2.1999999999999999E-2</v>
      </c>
      <c r="T807" s="4">
        <v>2.1999999999999999E-2</v>
      </c>
      <c r="U807" s="4" t="str">
        <f t="shared" si="116"/>
        <v>0</v>
      </c>
      <c r="V807" s="4" t="str">
        <f t="shared" si="117"/>
        <v>0</v>
      </c>
      <c r="W807" s="4" t="str">
        <f t="shared" si="118"/>
        <v>0</v>
      </c>
    </row>
    <row r="808" spans="1:38" x14ac:dyDescent="0.3">
      <c r="A808" s="1">
        <f t="shared" si="112"/>
        <v>0</v>
      </c>
      <c r="B808" s="1" t="s">
        <v>12</v>
      </c>
      <c r="C808" s="1">
        <v>0.2</v>
      </c>
      <c r="D808" s="1">
        <v>3</v>
      </c>
      <c r="E808" s="1">
        <f t="shared" si="113"/>
        <v>202</v>
      </c>
      <c r="F808" s="1">
        <v>1</v>
      </c>
      <c r="G808" s="4">
        <f t="shared" si="114"/>
        <v>0</v>
      </c>
      <c r="H808" s="3">
        <f t="shared" si="115"/>
        <v>1.593</v>
      </c>
      <c r="I808" s="4">
        <v>0.92600000000000005</v>
      </c>
      <c r="J808" s="4">
        <v>0.31900000000000001</v>
      </c>
      <c r="K808" s="4">
        <v>0.34799999999999998</v>
      </c>
      <c r="L808" s="1">
        <v>61</v>
      </c>
      <c r="M808" s="1">
        <v>61</v>
      </c>
      <c r="N808" s="1">
        <v>62</v>
      </c>
      <c r="O808" s="1">
        <v>60</v>
      </c>
      <c r="P808" s="1">
        <v>61</v>
      </c>
      <c r="Q808" s="1">
        <v>61</v>
      </c>
      <c r="R808" s="4">
        <v>1.385</v>
      </c>
      <c r="S808" s="4">
        <v>2.1999999999999999E-2</v>
      </c>
      <c r="T808" s="4">
        <v>2.1000000000000001E-2</v>
      </c>
      <c r="U808" s="4">
        <f t="shared" si="116"/>
        <v>1.639344262295082</v>
      </c>
      <c r="V808" s="4">
        <f t="shared" si="117"/>
        <v>0</v>
      </c>
      <c r="W808" s="4">
        <f t="shared" si="118"/>
        <v>0</v>
      </c>
    </row>
    <row r="809" spans="1:38" x14ac:dyDescent="0.3">
      <c r="A809" s="1">
        <f t="shared" si="112"/>
        <v>0</v>
      </c>
      <c r="B809" s="1" t="s">
        <v>12</v>
      </c>
      <c r="C809" s="1">
        <v>0.2</v>
      </c>
      <c r="D809" s="1">
        <v>4</v>
      </c>
      <c r="E809" s="1">
        <f t="shared" si="113"/>
        <v>202</v>
      </c>
      <c r="F809" s="1">
        <v>1</v>
      </c>
      <c r="G809" s="4">
        <f t="shared" si="114"/>
        <v>0</v>
      </c>
      <c r="H809" s="3">
        <f t="shared" si="115"/>
        <v>1.712</v>
      </c>
      <c r="I809" s="4">
        <v>1.0569999999999999</v>
      </c>
      <c r="J809" s="4">
        <v>0.32200000000000001</v>
      </c>
      <c r="K809" s="4">
        <v>0.33300000000000002</v>
      </c>
      <c r="L809" s="1">
        <v>61</v>
      </c>
      <c r="M809" s="1">
        <v>61</v>
      </c>
      <c r="N809" s="1">
        <v>62</v>
      </c>
      <c r="O809" s="1">
        <v>60</v>
      </c>
      <c r="P809" s="1">
        <v>61</v>
      </c>
      <c r="Q809" s="1">
        <v>61</v>
      </c>
      <c r="R809" s="4">
        <v>1.627</v>
      </c>
      <c r="S809" s="4">
        <v>2.1999999999999999E-2</v>
      </c>
      <c r="T809" s="4">
        <v>2.3E-2</v>
      </c>
      <c r="U809" s="4">
        <f t="shared" si="116"/>
        <v>1.639344262295082</v>
      </c>
      <c r="V809" s="4">
        <f t="shared" si="117"/>
        <v>0</v>
      </c>
      <c r="W809" s="4">
        <f t="shared" si="118"/>
        <v>0</v>
      </c>
    </row>
    <row r="810" spans="1:38" x14ac:dyDescent="0.3">
      <c r="A810" s="1">
        <f t="shared" si="112"/>
        <v>0</v>
      </c>
      <c r="B810" s="1" t="s">
        <v>12</v>
      </c>
      <c r="C810" s="1">
        <v>0.2</v>
      </c>
      <c r="D810" s="1">
        <v>1</v>
      </c>
      <c r="E810" s="1">
        <f t="shared" si="113"/>
        <v>203</v>
      </c>
      <c r="F810" s="1">
        <v>1</v>
      </c>
      <c r="G810" s="4">
        <f t="shared" si="114"/>
        <v>0</v>
      </c>
      <c r="H810" s="3">
        <f t="shared" si="115"/>
        <v>0.96199999999999997</v>
      </c>
      <c r="I810" s="4">
        <v>0.61499999999999999</v>
      </c>
      <c r="J810" s="4">
        <v>0.34699999999999998</v>
      </c>
      <c r="K810" s="4">
        <v>0</v>
      </c>
      <c r="L810" s="1">
        <v>52</v>
      </c>
      <c r="M810" s="1">
        <v>52</v>
      </c>
      <c r="N810" s="1">
        <v>52</v>
      </c>
      <c r="O810" s="1">
        <v>50</v>
      </c>
      <c r="P810" s="1">
        <v>51</v>
      </c>
      <c r="Q810" s="1">
        <v>52</v>
      </c>
      <c r="R810" s="4">
        <v>0.81899999999999995</v>
      </c>
      <c r="S810" s="4">
        <v>2.4E-2</v>
      </c>
      <c r="T810" s="4">
        <v>2.1999999999999999E-2</v>
      </c>
      <c r="U810" s="4">
        <f t="shared" si="116"/>
        <v>3.8461538461538463</v>
      </c>
      <c r="V810" s="4">
        <f t="shared" si="117"/>
        <v>1.9230769230769231</v>
      </c>
      <c r="W810" s="4">
        <f t="shared" si="118"/>
        <v>0</v>
      </c>
    </row>
    <row r="811" spans="1:38" x14ac:dyDescent="0.3">
      <c r="A811" s="1">
        <f t="shared" si="112"/>
        <v>0</v>
      </c>
      <c r="B811" s="1" t="s">
        <v>12</v>
      </c>
      <c r="C811" s="1">
        <v>0.2</v>
      </c>
      <c r="D811" s="1">
        <v>2</v>
      </c>
      <c r="E811" s="1">
        <f t="shared" si="113"/>
        <v>203</v>
      </c>
      <c r="F811" s="1">
        <v>1</v>
      </c>
      <c r="G811" s="4">
        <f t="shared" si="114"/>
        <v>0</v>
      </c>
      <c r="H811" s="3">
        <f t="shared" si="115"/>
        <v>1.0880000000000001</v>
      </c>
      <c r="I811" s="4">
        <v>0.73699999999999999</v>
      </c>
      <c r="J811" s="4">
        <v>0.35099999999999998</v>
      </c>
      <c r="K811" s="4">
        <v>0</v>
      </c>
      <c r="L811" s="1">
        <v>52</v>
      </c>
      <c r="M811" s="1">
        <v>52</v>
      </c>
      <c r="N811" s="1">
        <v>52</v>
      </c>
      <c r="O811" s="1">
        <v>50</v>
      </c>
      <c r="P811" s="1">
        <v>51</v>
      </c>
      <c r="Q811" s="1">
        <v>52</v>
      </c>
      <c r="R811" s="4">
        <v>1.0209999999999999</v>
      </c>
      <c r="S811" s="4">
        <v>2.4E-2</v>
      </c>
      <c r="T811" s="4">
        <v>2.4E-2</v>
      </c>
      <c r="U811" s="4">
        <f t="shared" si="116"/>
        <v>3.8461538461538463</v>
      </c>
      <c r="V811" s="4">
        <f t="shared" si="117"/>
        <v>1.9230769230769231</v>
      </c>
      <c r="W811" s="4">
        <f t="shared" si="118"/>
        <v>0</v>
      </c>
    </row>
    <row r="812" spans="1:38" x14ac:dyDescent="0.3">
      <c r="A812" s="1">
        <f t="shared" si="112"/>
        <v>0</v>
      </c>
      <c r="B812" s="1" t="s">
        <v>12</v>
      </c>
      <c r="C812" s="1">
        <v>0.2</v>
      </c>
      <c r="D812" s="1">
        <v>3</v>
      </c>
      <c r="E812" s="1">
        <f t="shared" si="113"/>
        <v>203</v>
      </c>
      <c r="F812" s="1">
        <v>1</v>
      </c>
      <c r="G812" s="4">
        <f t="shared" si="114"/>
        <v>0</v>
      </c>
      <c r="H812" s="3">
        <f t="shared" si="115"/>
        <v>1.0920000000000001</v>
      </c>
      <c r="I812" s="4">
        <v>0.74099999999999999</v>
      </c>
      <c r="J812" s="4">
        <v>0.35099999999999998</v>
      </c>
      <c r="K812" s="4">
        <v>0</v>
      </c>
      <c r="L812" s="1">
        <v>52</v>
      </c>
      <c r="M812" s="1">
        <v>52</v>
      </c>
      <c r="N812" s="1">
        <v>52</v>
      </c>
      <c r="O812" s="1">
        <v>50</v>
      </c>
      <c r="P812" s="1">
        <v>51</v>
      </c>
      <c r="Q812" s="1">
        <v>52</v>
      </c>
      <c r="R812" s="4">
        <v>1.079</v>
      </c>
      <c r="S812" s="4">
        <v>2.4E-2</v>
      </c>
      <c r="T812" s="4">
        <v>2.1000000000000001E-2</v>
      </c>
      <c r="U812" s="4">
        <f t="shared" si="116"/>
        <v>3.8461538461538463</v>
      </c>
      <c r="V812" s="4">
        <f t="shared" si="117"/>
        <v>1.9230769230769231</v>
      </c>
      <c r="W812" s="4">
        <f t="shared" si="118"/>
        <v>0</v>
      </c>
    </row>
    <row r="813" spans="1:38" x14ac:dyDescent="0.3">
      <c r="A813" s="1">
        <f t="shared" si="112"/>
        <v>0</v>
      </c>
      <c r="B813" s="1" t="s">
        <v>12</v>
      </c>
      <c r="C813" s="1">
        <v>0.2</v>
      </c>
      <c r="D813" s="1">
        <v>4</v>
      </c>
      <c r="E813" s="1">
        <f t="shared" si="113"/>
        <v>203</v>
      </c>
      <c r="F813" s="1">
        <v>1</v>
      </c>
      <c r="G813" s="4">
        <f t="shared" si="114"/>
        <v>0</v>
      </c>
      <c r="H813" s="3">
        <f t="shared" si="115"/>
        <v>1.1930000000000001</v>
      </c>
      <c r="I813" s="4">
        <v>0.83900000000000008</v>
      </c>
      <c r="J813" s="4">
        <v>0.35399999999999998</v>
      </c>
      <c r="K813" s="4">
        <v>0</v>
      </c>
      <c r="L813" s="1">
        <v>52</v>
      </c>
      <c r="M813" s="1">
        <v>52</v>
      </c>
      <c r="N813" s="1">
        <v>52</v>
      </c>
      <c r="O813" s="1">
        <v>50</v>
      </c>
      <c r="P813" s="1">
        <v>51</v>
      </c>
      <c r="Q813" s="1">
        <v>52</v>
      </c>
      <c r="R813" s="4">
        <v>1.3129999999999999</v>
      </c>
      <c r="S813" s="4">
        <v>2.4E-2</v>
      </c>
      <c r="T813" s="4">
        <v>2.3E-2</v>
      </c>
      <c r="U813" s="4">
        <f t="shared" si="116"/>
        <v>3.8461538461538463</v>
      </c>
      <c r="V813" s="4">
        <f t="shared" si="117"/>
        <v>1.9230769230769231</v>
      </c>
      <c r="W813" s="4">
        <f t="shared" si="118"/>
        <v>0</v>
      </c>
    </row>
    <row r="814" spans="1:38" x14ac:dyDescent="0.3">
      <c r="A814" s="1">
        <f t="shared" si="112"/>
        <v>0</v>
      </c>
      <c r="B814" s="1" t="s">
        <v>12</v>
      </c>
      <c r="C814" s="1">
        <v>0.2</v>
      </c>
      <c r="D814" s="1">
        <v>1</v>
      </c>
      <c r="E814" s="1">
        <f t="shared" si="113"/>
        <v>204</v>
      </c>
      <c r="F814" s="1">
        <v>0</v>
      </c>
      <c r="G814" s="4">
        <f t="shared" si="114"/>
        <v>2.0408163265306123</v>
      </c>
      <c r="H814" s="3">
        <f t="shared" si="115"/>
        <v>2.7269999999999999</v>
      </c>
      <c r="I814" s="4">
        <v>0.60099999999999998</v>
      </c>
      <c r="J814" s="4">
        <v>0.374</v>
      </c>
      <c r="K814" s="4">
        <v>1.752</v>
      </c>
      <c r="L814" s="1">
        <v>49</v>
      </c>
      <c r="M814" s="1">
        <v>50</v>
      </c>
      <c r="N814" s="1">
        <v>50</v>
      </c>
      <c r="O814" s="1">
        <v>49</v>
      </c>
      <c r="P814" s="1">
        <v>49</v>
      </c>
      <c r="Q814" s="1">
        <v>49</v>
      </c>
      <c r="R814" s="4">
        <v>0.72</v>
      </c>
      <c r="S814" s="4">
        <v>3.7999999999999999E-2</v>
      </c>
      <c r="T814" s="4">
        <v>2.9000000000000001E-2</v>
      </c>
      <c r="U814" s="4" t="str">
        <f t="shared" si="116"/>
        <v>0</v>
      </c>
      <c r="V814" s="4" t="str">
        <f t="shared" si="117"/>
        <v>0</v>
      </c>
      <c r="W814" s="4" t="str">
        <f t="shared" si="118"/>
        <v>0</v>
      </c>
    </row>
    <row r="815" spans="1:38" x14ac:dyDescent="0.3">
      <c r="A815" s="1">
        <f t="shared" si="112"/>
        <v>0</v>
      </c>
      <c r="B815" s="1" t="s">
        <v>12</v>
      </c>
      <c r="C815" s="1">
        <v>0.2</v>
      </c>
      <c r="D815" s="1">
        <v>2</v>
      </c>
      <c r="E815" s="1">
        <f t="shared" si="113"/>
        <v>204</v>
      </c>
      <c r="F815" s="1">
        <v>0</v>
      </c>
      <c r="G815" s="4">
        <f t="shared" si="114"/>
        <v>2.0408163265306123</v>
      </c>
      <c r="H815" s="3">
        <f t="shared" si="115"/>
        <v>2.6310000000000002</v>
      </c>
      <c r="I815" s="4">
        <v>0.71000000000000008</v>
      </c>
      <c r="J815" s="4">
        <v>0.35499999999999998</v>
      </c>
      <c r="K815" s="4">
        <v>1.5660000000000001</v>
      </c>
      <c r="L815" s="1">
        <v>49</v>
      </c>
      <c r="M815" s="1">
        <v>50</v>
      </c>
      <c r="N815" s="1">
        <v>50</v>
      </c>
      <c r="O815" s="1">
        <v>49</v>
      </c>
      <c r="P815" s="1">
        <v>49</v>
      </c>
      <c r="Q815" s="1">
        <v>49</v>
      </c>
      <c r="R815" s="4">
        <v>0.9</v>
      </c>
      <c r="S815" s="4">
        <v>3.7999999999999999E-2</v>
      </c>
      <c r="T815" s="4">
        <v>2.7E-2</v>
      </c>
      <c r="U815" s="4" t="str">
        <f t="shared" si="116"/>
        <v>0</v>
      </c>
      <c r="V815" s="4" t="str">
        <f t="shared" si="117"/>
        <v>0</v>
      </c>
      <c r="W815" s="4" t="str">
        <f t="shared" si="118"/>
        <v>0</v>
      </c>
    </row>
    <row r="816" spans="1:38" x14ac:dyDescent="0.3">
      <c r="A816" s="1">
        <f t="shared" si="112"/>
        <v>0</v>
      </c>
      <c r="B816" s="1" t="s">
        <v>12</v>
      </c>
      <c r="C816" s="1">
        <v>0.2</v>
      </c>
      <c r="D816" s="1">
        <v>3</v>
      </c>
      <c r="E816" s="1">
        <f t="shared" si="113"/>
        <v>204</v>
      </c>
      <c r="F816" s="1">
        <v>0</v>
      </c>
      <c r="G816" s="4">
        <f t="shared" si="114"/>
        <v>2.0408163265306123</v>
      </c>
      <c r="H816" s="3">
        <f t="shared" si="115"/>
        <v>3.0579999999999998</v>
      </c>
      <c r="I816" s="4">
        <v>0.748</v>
      </c>
      <c r="J816" s="4">
        <v>0.36099999999999999</v>
      </c>
      <c r="K816" s="4">
        <v>1.9490000000000001</v>
      </c>
      <c r="L816" s="1">
        <v>49</v>
      </c>
      <c r="M816" s="1">
        <v>50</v>
      </c>
      <c r="N816" s="1">
        <v>50</v>
      </c>
      <c r="O816" s="1">
        <v>49</v>
      </c>
      <c r="P816" s="1">
        <v>49</v>
      </c>
      <c r="Q816" s="1">
        <v>49</v>
      </c>
      <c r="R816" s="4">
        <v>1.1379999999999999</v>
      </c>
      <c r="S816" s="4">
        <v>3.7999999999999999E-2</v>
      </c>
      <c r="T816" s="4">
        <v>2.8000000000000001E-2</v>
      </c>
      <c r="U816" s="4" t="str">
        <f t="shared" si="116"/>
        <v>0</v>
      </c>
      <c r="V816" s="4" t="str">
        <f t="shared" si="117"/>
        <v>0</v>
      </c>
      <c r="W816" s="4" t="str">
        <f t="shared" si="118"/>
        <v>0</v>
      </c>
    </row>
    <row r="817" spans="1:23" x14ac:dyDescent="0.3">
      <c r="A817" s="1">
        <f t="shared" si="112"/>
        <v>0</v>
      </c>
      <c r="B817" s="1" t="s">
        <v>12</v>
      </c>
      <c r="C817" s="1">
        <v>0.2</v>
      </c>
      <c r="D817" s="1">
        <v>4</v>
      </c>
      <c r="E817" s="1">
        <f t="shared" si="113"/>
        <v>204</v>
      </c>
      <c r="F817" s="1">
        <v>0</v>
      </c>
      <c r="G817" s="4">
        <f t="shared" si="114"/>
        <v>2.0408163265306123</v>
      </c>
      <c r="H817" s="3">
        <f t="shared" si="115"/>
        <v>3.0230000000000001</v>
      </c>
      <c r="I817" s="4">
        <v>0.83200000000000007</v>
      </c>
      <c r="J817" s="4">
        <v>0.371</v>
      </c>
      <c r="K817" s="4">
        <v>1.82</v>
      </c>
      <c r="L817" s="1">
        <v>49</v>
      </c>
      <c r="M817" s="1">
        <v>50</v>
      </c>
      <c r="N817" s="1">
        <v>50</v>
      </c>
      <c r="O817" s="1">
        <v>49</v>
      </c>
      <c r="P817" s="1">
        <v>49</v>
      </c>
      <c r="Q817" s="1">
        <v>49</v>
      </c>
      <c r="R817" s="4">
        <v>1.1990000000000001</v>
      </c>
      <c r="S817" s="4">
        <v>3.7999999999999999E-2</v>
      </c>
      <c r="T817" s="4">
        <v>2.9000000000000001E-2</v>
      </c>
      <c r="U817" s="4" t="str">
        <f t="shared" si="116"/>
        <v>0</v>
      </c>
      <c r="V817" s="4" t="str">
        <f t="shared" si="117"/>
        <v>0</v>
      </c>
      <c r="W817" s="4" t="str">
        <f t="shared" si="118"/>
        <v>0</v>
      </c>
    </row>
    <row r="818" spans="1:23" x14ac:dyDescent="0.3">
      <c r="A818" s="1">
        <f t="shared" si="112"/>
        <v>0</v>
      </c>
      <c r="B818" s="1" t="s">
        <v>12</v>
      </c>
      <c r="C818" s="1">
        <v>0.2</v>
      </c>
      <c r="D818" s="1">
        <v>1</v>
      </c>
      <c r="E818" s="1">
        <f t="shared" si="113"/>
        <v>205</v>
      </c>
      <c r="F818" s="1">
        <v>1</v>
      </c>
      <c r="G818" s="4">
        <f t="shared" si="114"/>
        <v>0</v>
      </c>
      <c r="H818" s="3">
        <f t="shared" si="115"/>
        <v>1.2629999999999999</v>
      </c>
      <c r="I818" s="4">
        <v>0.69000000000000006</v>
      </c>
      <c r="J818" s="4">
        <v>0.27700000000000002</v>
      </c>
      <c r="K818" s="4">
        <v>0.29599999999999999</v>
      </c>
      <c r="L818" s="1">
        <v>56</v>
      </c>
      <c r="M818" s="1">
        <v>56</v>
      </c>
      <c r="N818" s="1">
        <v>58</v>
      </c>
      <c r="O818" s="1">
        <v>55</v>
      </c>
      <c r="P818" s="1">
        <v>56</v>
      </c>
      <c r="Q818" s="1">
        <v>56</v>
      </c>
      <c r="R818" s="4">
        <v>0.97699999999999998</v>
      </c>
      <c r="S818" s="4">
        <v>2.3E-2</v>
      </c>
      <c r="T818" s="4">
        <v>2.8000000000000001E-2</v>
      </c>
      <c r="U818" s="4">
        <f t="shared" si="116"/>
        <v>1.7857142857142856</v>
      </c>
      <c r="V818" s="4">
        <f t="shared" si="117"/>
        <v>0</v>
      </c>
      <c r="W818" s="4">
        <f t="shared" si="118"/>
        <v>0</v>
      </c>
    </row>
    <row r="819" spans="1:23" x14ac:dyDescent="0.3">
      <c r="A819" s="1">
        <f t="shared" si="112"/>
        <v>0</v>
      </c>
      <c r="B819" s="1" t="s">
        <v>12</v>
      </c>
      <c r="C819" s="1">
        <v>0.2</v>
      </c>
      <c r="D819" s="1">
        <v>2</v>
      </c>
      <c r="E819" s="1">
        <f t="shared" si="113"/>
        <v>205</v>
      </c>
      <c r="F819" s="1">
        <v>1</v>
      </c>
      <c r="G819" s="4">
        <f t="shared" si="114"/>
        <v>0</v>
      </c>
      <c r="H819" s="3">
        <f t="shared" si="115"/>
        <v>1.41</v>
      </c>
      <c r="I819" s="4">
        <v>0.85499999999999998</v>
      </c>
      <c r="J819" s="4">
        <v>0.28000000000000003</v>
      </c>
      <c r="K819" s="4">
        <v>0.27500000000000002</v>
      </c>
      <c r="L819" s="1">
        <v>56</v>
      </c>
      <c r="M819" s="1">
        <v>56</v>
      </c>
      <c r="N819" s="1">
        <v>58</v>
      </c>
      <c r="O819" s="1">
        <v>55</v>
      </c>
      <c r="P819" s="1">
        <v>56</v>
      </c>
      <c r="Q819" s="1">
        <v>56</v>
      </c>
      <c r="R819" s="4">
        <v>1.1040000000000001</v>
      </c>
      <c r="S819" s="4">
        <v>2.3E-2</v>
      </c>
      <c r="T819" s="4">
        <v>2.5999999999999999E-2</v>
      </c>
      <c r="U819" s="4">
        <f t="shared" si="116"/>
        <v>1.7857142857142856</v>
      </c>
      <c r="V819" s="4">
        <f t="shared" si="117"/>
        <v>0</v>
      </c>
      <c r="W819" s="4">
        <f t="shared" si="118"/>
        <v>0</v>
      </c>
    </row>
    <row r="820" spans="1:23" x14ac:dyDescent="0.3">
      <c r="A820" s="1">
        <f t="shared" si="112"/>
        <v>0</v>
      </c>
      <c r="B820" s="1" t="s">
        <v>12</v>
      </c>
      <c r="C820" s="1">
        <v>0.2</v>
      </c>
      <c r="D820" s="1">
        <v>3</v>
      </c>
      <c r="E820" s="1">
        <f t="shared" si="113"/>
        <v>205</v>
      </c>
      <c r="F820" s="1">
        <v>1</v>
      </c>
      <c r="G820" s="4">
        <f t="shared" si="114"/>
        <v>0</v>
      </c>
      <c r="H820" s="3">
        <f t="shared" si="115"/>
        <v>1.4450000000000001</v>
      </c>
      <c r="I820" s="4">
        <v>0.88800000000000001</v>
      </c>
      <c r="J820" s="4">
        <v>0.28599999999999998</v>
      </c>
      <c r="K820" s="4">
        <v>0.27100000000000002</v>
      </c>
      <c r="L820" s="1">
        <v>56</v>
      </c>
      <c r="M820" s="1">
        <v>56</v>
      </c>
      <c r="N820" s="1">
        <v>58</v>
      </c>
      <c r="O820" s="1">
        <v>55</v>
      </c>
      <c r="P820" s="1">
        <v>56</v>
      </c>
      <c r="Q820" s="1">
        <v>56</v>
      </c>
      <c r="R820" s="4">
        <v>1.3580000000000001</v>
      </c>
      <c r="S820" s="4">
        <v>2.3E-2</v>
      </c>
      <c r="T820" s="4">
        <v>2.8000000000000001E-2</v>
      </c>
      <c r="U820" s="4">
        <f t="shared" si="116"/>
        <v>1.7857142857142856</v>
      </c>
      <c r="V820" s="4">
        <f t="shared" si="117"/>
        <v>0</v>
      </c>
      <c r="W820" s="4">
        <f t="shared" si="118"/>
        <v>0</v>
      </c>
    </row>
    <row r="821" spans="1:23" x14ac:dyDescent="0.3">
      <c r="A821" s="1">
        <f t="shared" si="112"/>
        <v>0</v>
      </c>
      <c r="B821" s="1" t="s">
        <v>12</v>
      </c>
      <c r="C821" s="1">
        <v>0.2</v>
      </c>
      <c r="D821" s="1">
        <v>4</v>
      </c>
      <c r="E821" s="1">
        <f t="shared" si="113"/>
        <v>205</v>
      </c>
      <c r="F821" s="1">
        <v>1</v>
      </c>
      <c r="G821" s="4">
        <f t="shared" si="114"/>
        <v>0</v>
      </c>
      <c r="H821" s="3">
        <f t="shared" si="115"/>
        <v>2.7569999999999997</v>
      </c>
      <c r="I821" s="4">
        <v>0.99399999999999988</v>
      </c>
      <c r="J821" s="4">
        <v>0.28000000000000003</v>
      </c>
      <c r="K821" s="4">
        <v>1.4830000000000001</v>
      </c>
      <c r="L821" s="1">
        <v>56</v>
      </c>
      <c r="M821" s="1">
        <v>56</v>
      </c>
      <c r="N821" s="1">
        <v>58</v>
      </c>
      <c r="O821" s="1">
        <v>55</v>
      </c>
      <c r="P821" s="1">
        <v>56</v>
      </c>
      <c r="Q821" s="1">
        <v>56</v>
      </c>
      <c r="R821" s="4">
        <v>1.4690000000000001</v>
      </c>
      <c r="S821" s="4">
        <v>2.3E-2</v>
      </c>
      <c r="T821" s="4">
        <v>2.7E-2</v>
      </c>
      <c r="U821" s="4">
        <f t="shared" si="116"/>
        <v>1.7857142857142856</v>
      </c>
      <c r="V821" s="4">
        <f t="shared" si="117"/>
        <v>0</v>
      </c>
      <c r="W821" s="4">
        <f t="shared" si="118"/>
        <v>0</v>
      </c>
    </row>
    <row r="822" spans="1:23" x14ac:dyDescent="0.3">
      <c r="A822" s="1">
        <f t="shared" si="112"/>
        <v>0</v>
      </c>
      <c r="B822" s="1" t="s">
        <v>12</v>
      </c>
      <c r="C822" s="1">
        <v>0.2</v>
      </c>
      <c r="D822" s="1">
        <v>1</v>
      </c>
      <c r="E822" s="1">
        <f t="shared" si="113"/>
        <v>206</v>
      </c>
      <c r="F822" s="1">
        <v>1</v>
      </c>
      <c r="G822" s="4">
        <f t="shared" si="114"/>
        <v>0</v>
      </c>
      <c r="H822" s="3">
        <f t="shared" si="115"/>
        <v>1.1829999999999998</v>
      </c>
      <c r="I822" s="4">
        <v>0.60399999999999998</v>
      </c>
      <c r="J822" s="4">
        <v>0.34399999999999997</v>
      </c>
      <c r="K822" s="4">
        <v>0.23499999999999999</v>
      </c>
      <c r="L822" s="1">
        <v>51</v>
      </c>
      <c r="M822" s="1">
        <v>51</v>
      </c>
      <c r="N822" s="1">
        <v>52</v>
      </c>
      <c r="O822" s="1">
        <v>50</v>
      </c>
      <c r="P822" s="1">
        <v>50</v>
      </c>
      <c r="Q822" s="1">
        <v>51</v>
      </c>
      <c r="R822" s="4">
        <v>0.88100000000000001</v>
      </c>
      <c r="S822" s="4">
        <v>2.1999999999999999E-2</v>
      </c>
      <c r="T822" s="4">
        <v>0.03</v>
      </c>
      <c r="U822" s="4">
        <f t="shared" si="116"/>
        <v>1.9607843137254901</v>
      </c>
      <c r="V822" s="4">
        <f t="shared" si="117"/>
        <v>1.9607843137254901</v>
      </c>
      <c r="W822" s="4">
        <f t="shared" si="118"/>
        <v>0</v>
      </c>
    </row>
    <row r="823" spans="1:23" x14ac:dyDescent="0.3">
      <c r="A823" s="1">
        <f t="shared" si="112"/>
        <v>0</v>
      </c>
      <c r="B823" s="1" t="s">
        <v>12</v>
      </c>
      <c r="C823" s="1">
        <v>0.2</v>
      </c>
      <c r="D823" s="1">
        <v>2</v>
      </c>
      <c r="E823" s="1">
        <f t="shared" si="113"/>
        <v>206</v>
      </c>
      <c r="F823" s="1">
        <v>1</v>
      </c>
      <c r="G823" s="4">
        <f t="shared" si="114"/>
        <v>0</v>
      </c>
      <c r="H823" s="3">
        <f t="shared" si="115"/>
        <v>1.3730000000000002</v>
      </c>
      <c r="I823" s="4">
        <v>0.71100000000000008</v>
      </c>
      <c r="J823" s="4">
        <v>0.34599999999999997</v>
      </c>
      <c r="K823" s="4">
        <v>0.316</v>
      </c>
      <c r="L823" s="1">
        <v>51</v>
      </c>
      <c r="M823" s="1">
        <v>51</v>
      </c>
      <c r="N823" s="1">
        <v>52</v>
      </c>
      <c r="O823" s="1">
        <v>50</v>
      </c>
      <c r="P823" s="1">
        <v>50</v>
      </c>
      <c r="Q823" s="1">
        <v>51</v>
      </c>
      <c r="R823" s="4">
        <v>0.96799999999999997</v>
      </c>
      <c r="S823" s="4">
        <v>2.1999999999999999E-2</v>
      </c>
      <c r="T823" s="4">
        <v>2.8000000000000001E-2</v>
      </c>
      <c r="U823" s="4">
        <f t="shared" si="116"/>
        <v>1.9607843137254901</v>
      </c>
      <c r="V823" s="4">
        <f t="shared" si="117"/>
        <v>1.9607843137254901</v>
      </c>
      <c r="W823" s="4">
        <f t="shared" si="118"/>
        <v>0</v>
      </c>
    </row>
    <row r="824" spans="1:23" x14ac:dyDescent="0.3">
      <c r="A824" s="1">
        <f t="shared" si="112"/>
        <v>0</v>
      </c>
      <c r="B824" s="1" t="s">
        <v>12</v>
      </c>
      <c r="C824" s="1">
        <v>0.2</v>
      </c>
      <c r="D824" s="1">
        <v>3</v>
      </c>
      <c r="E824" s="1">
        <f t="shared" si="113"/>
        <v>206</v>
      </c>
      <c r="F824" s="1">
        <v>1</v>
      </c>
      <c r="G824" s="4">
        <f t="shared" si="114"/>
        <v>0</v>
      </c>
      <c r="H824" s="3">
        <f t="shared" si="115"/>
        <v>1.4059999999999999</v>
      </c>
      <c r="I824" s="4">
        <v>0.77400000000000002</v>
      </c>
      <c r="J824" s="4">
        <v>0.34699999999999998</v>
      </c>
      <c r="K824" s="4">
        <v>0.28499999999999998</v>
      </c>
      <c r="L824" s="1">
        <v>51</v>
      </c>
      <c r="M824" s="1">
        <v>51</v>
      </c>
      <c r="N824" s="1">
        <v>52</v>
      </c>
      <c r="O824" s="1">
        <v>50</v>
      </c>
      <c r="P824" s="1">
        <v>50</v>
      </c>
      <c r="Q824" s="1">
        <v>51</v>
      </c>
      <c r="R824" s="4">
        <v>1.1910000000000001</v>
      </c>
      <c r="S824" s="4">
        <v>2.1999999999999999E-2</v>
      </c>
      <c r="T824" s="4">
        <v>2.9000000000000001E-2</v>
      </c>
      <c r="U824" s="4">
        <f t="shared" si="116"/>
        <v>1.9607843137254901</v>
      </c>
      <c r="V824" s="4">
        <f t="shared" si="117"/>
        <v>1.9607843137254901</v>
      </c>
      <c r="W824" s="4">
        <f t="shared" si="118"/>
        <v>0</v>
      </c>
    </row>
    <row r="825" spans="1:23" x14ac:dyDescent="0.3">
      <c r="A825" s="1">
        <f t="shared" si="112"/>
        <v>0</v>
      </c>
      <c r="B825" s="1" t="s">
        <v>12</v>
      </c>
      <c r="C825" s="1">
        <v>0.2</v>
      </c>
      <c r="D825" s="1">
        <v>4</v>
      </c>
      <c r="E825" s="1">
        <f t="shared" si="113"/>
        <v>206</v>
      </c>
      <c r="F825" s="1">
        <v>1</v>
      </c>
      <c r="G825" s="4">
        <f t="shared" si="114"/>
        <v>0</v>
      </c>
      <c r="H825" s="3">
        <f t="shared" si="115"/>
        <v>1.389</v>
      </c>
      <c r="I825" s="4">
        <v>0.88500000000000001</v>
      </c>
      <c r="J825" s="4">
        <v>0.34899999999999998</v>
      </c>
      <c r="K825" s="4">
        <v>0.155</v>
      </c>
      <c r="L825" s="1">
        <v>51</v>
      </c>
      <c r="M825" s="1">
        <v>51</v>
      </c>
      <c r="N825" s="1">
        <v>52</v>
      </c>
      <c r="O825" s="1">
        <v>50</v>
      </c>
      <c r="P825" s="1">
        <v>50</v>
      </c>
      <c r="Q825" s="1">
        <v>51</v>
      </c>
      <c r="R825" s="4">
        <v>1.2609999999999999</v>
      </c>
      <c r="S825" s="4">
        <v>2.1999999999999999E-2</v>
      </c>
      <c r="T825" s="4">
        <v>2.9000000000000001E-2</v>
      </c>
      <c r="U825" s="4">
        <f t="shared" si="116"/>
        <v>1.9607843137254901</v>
      </c>
      <c r="V825" s="4">
        <f t="shared" si="117"/>
        <v>1.9607843137254901</v>
      </c>
      <c r="W825" s="4">
        <f t="shared" si="118"/>
        <v>0</v>
      </c>
    </row>
    <row r="826" spans="1:23" x14ac:dyDescent="0.3">
      <c r="A826" s="1">
        <f t="shared" si="112"/>
        <v>0</v>
      </c>
      <c r="B826" s="1" t="s">
        <v>12</v>
      </c>
      <c r="C826" s="1">
        <v>0.2</v>
      </c>
      <c r="D826" s="1">
        <v>1</v>
      </c>
      <c r="E826" s="1">
        <f t="shared" si="113"/>
        <v>207</v>
      </c>
      <c r="F826" s="1">
        <v>0</v>
      </c>
      <c r="G826" s="4">
        <f t="shared" si="114"/>
        <v>2</v>
      </c>
      <c r="H826" s="3">
        <f t="shared" si="115"/>
        <v>3.2650000000000001</v>
      </c>
      <c r="I826" s="4">
        <v>0.56600000000000006</v>
      </c>
      <c r="J826" s="4">
        <v>0.35499999999999998</v>
      </c>
      <c r="K826" s="4">
        <v>2.3439999999999999</v>
      </c>
      <c r="L826" s="1">
        <v>50</v>
      </c>
      <c r="M826" s="1">
        <v>51</v>
      </c>
      <c r="N826" s="1">
        <v>51</v>
      </c>
      <c r="O826" s="1">
        <v>50</v>
      </c>
      <c r="P826" s="1">
        <v>50</v>
      </c>
      <c r="Q826" s="1">
        <v>50</v>
      </c>
      <c r="R826" s="4">
        <v>0.85499999999999998</v>
      </c>
      <c r="S826" s="4">
        <v>2.3E-2</v>
      </c>
      <c r="T826" s="4">
        <v>2.8000000000000001E-2</v>
      </c>
      <c r="U826" s="4" t="str">
        <f t="shared" si="116"/>
        <v>0</v>
      </c>
      <c r="V826" s="4" t="str">
        <f t="shared" si="117"/>
        <v>0</v>
      </c>
      <c r="W826" s="4" t="str">
        <f t="shared" si="118"/>
        <v>0</v>
      </c>
    </row>
    <row r="827" spans="1:23" x14ac:dyDescent="0.3">
      <c r="A827" s="1">
        <f t="shared" si="112"/>
        <v>0</v>
      </c>
      <c r="B827" s="1" t="s">
        <v>12</v>
      </c>
      <c r="C827" s="1">
        <v>0.2</v>
      </c>
      <c r="D827" s="1">
        <v>2</v>
      </c>
      <c r="E827" s="1">
        <f t="shared" si="113"/>
        <v>207</v>
      </c>
      <c r="F827" s="1">
        <v>0</v>
      </c>
      <c r="G827" s="4">
        <f t="shared" si="114"/>
        <v>2</v>
      </c>
      <c r="H827" s="3">
        <f t="shared" si="115"/>
        <v>2.8820000000000001</v>
      </c>
      <c r="I827" s="4">
        <v>0.747</v>
      </c>
      <c r="J827" s="4">
        <v>0.378</v>
      </c>
      <c r="K827" s="4">
        <v>1.7569999999999999</v>
      </c>
      <c r="L827" s="1">
        <v>50</v>
      </c>
      <c r="M827" s="1">
        <v>51</v>
      </c>
      <c r="N827" s="1">
        <v>51</v>
      </c>
      <c r="O827" s="1">
        <v>50</v>
      </c>
      <c r="P827" s="1">
        <v>50</v>
      </c>
      <c r="Q827" s="1">
        <v>50</v>
      </c>
      <c r="R827" s="4">
        <v>1.1120000000000001</v>
      </c>
      <c r="S827" s="4">
        <v>2.3E-2</v>
      </c>
      <c r="T827" s="4">
        <v>2.8000000000000001E-2</v>
      </c>
      <c r="U827" s="4" t="str">
        <f t="shared" si="116"/>
        <v>0</v>
      </c>
      <c r="V827" s="4" t="str">
        <f t="shared" si="117"/>
        <v>0</v>
      </c>
      <c r="W827" s="4" t="str">
        <f t="shared" si="118"/>
        <v>0</v>
      </c>
    </row>
    <row r="828" spans="1:23" x14ac:dyDescent="0.3">
      <c r="A828" s="1">
        <f t="shared" si="112"/>
        <v>0</v>
      </c>
      <c r="B828" s="1" t="s">
        <v>12</v>
      </c>
      <c r="C828" s="1">
        <v>0.2</v>
      </c>
      <c r="D828" s="1">
        <v>3</v>
      </c>
      <c r="E828" s="1">
        <f t="shared" si="113"/>
        <v>207</v>
      </c>
      <c r="F828" s="1">
        <v>0</v>
      </c>
      <c r="G828" s="4">
        <f t="shared" si="114"/>
        <v>2</v>
      </c>
      <c r="H828" s="3">
        <f t="shared" si="115"/>
        <v>2.5259999999999998</v>
      </c>
      <c r="I828" s="4">
        <v>0.71600000000000008</v>
      </c>
      <c r="J828" s="4">
        <v>0.35599999999999998</v>
      </c>
      <c r="K828" s="4">
        <v>1.454</v>
      </c>
      <c r="L828" s="1">
        <v>50</v>
      </c>
      <c r="M828" s="1">
        <v>51</v>
      </c>
      <c r="N828" s="1">
        <v>51</v>
      </c>
      <c r="O828" s="1">
        <v>50</v>
      </c>
      <c r="P828" s="1">
        <v>50</v>
      </c>
      <c r="Q828" s="1">
        <v>50</v>
      </c>
      <c r="R828" s="4">
        <v>1.08</v>
      </c>
      <c r="S828" s="4">
        <v>2.3E-2</v>
      </c>
      <c r="T828" s="4">
        <v>2.8000000000000001E-2</v>
      </c>
      <c r="U828" s="4" t="str">
        <f t="shared" si="116"/>
        <v>0</v>
      </c>
      <c r="V828" s="4" t="str">
        <f t="shared" si="117"/>
        <v>0</v>
      </c>
      <c r="W828" s="4" t="str">
        <f t="shared" si="118"/>
        <v>0</v>
      </c>
    </row>
    <row r="829" spans="1:23" x14ac:dyDescent="0.3">
      <c r="A829" s="1">
        <f t="shared" si="112"/>
        <v>0</v>
      </c>
      <c r="B829" s="1" t="s">
        <v>12</v>
      </c>
      <c r="C829" s="1">
        <v>0.2</v>
      </c>
      <c r="D829" s="1">
        <v>4</v>
      </c>
      <c r="E829" s="1">
        <f t="shared" si="113"/>
        <v>207</v>
      </c>
      <c r="F829" s="1">
        <v>1</v>
      </c>
      <c r="G829" s="4">
        <f t="shared" si="114"/>
        <v>0</v>
      </c>
      <c r="H829" s="3">
        <f t="shared" si="115"/>
        <v>2.6720000000000002</v>
      </c>
      <c r="I829" s="4">
        <v>0.85100000000000009</v>
      </c>
      <c r="J829" s="4">
        <v>0.36699999999999999</v>
      </c>
      <c r="K829" s="4">
        <v>1.454</v>
      </c>
      <c r="L829" s="1">
        <v>51</v>
      </c>
      <c r="M829" s="1">
        <v>51</v>
      </c>
      <c r="N829" s="1">
        <v>51</v>
      </c>
      <c r="O829" s="1">
        <v>50</v>
      </c>
      <c r="P829" s="1">
        <v>50</v>
      </c>
      <c r="Q829" s="1">
        <v>51</v>
      </c>
      <c r="R829" s="4">
        <v>1.2689999999999999</v>
      </c>
      <c r="S829" s="4">
        <v>2.3E-2</v>
      </c>
      <c r="T829" s="4">
        <v>3.6999999999999998E-2</v>
      </c>
      <c r="U829" s="4">
        <f t="shared" si="116"/>
        <v>1.9607843137254901</v>
      </c>
      <c r="V829" s="4">
        <f t="shared" si="117"/>
        <v>1.9607843137254901</v>
      </c>
      <c r="W829" s="4">
        <f t="shared" si="118"/>
        <v>0</v>
      </c>
    </row>
    <row r="830" spans="1:23" x14ac:dyDescent="0.3">
      <c r="A830" s="1">
        <f t="shared" si="112"/>
        <v>0</v>
      </c>
      <c r="B830" s="1" t="s">
        <v>12</v>
      </c>
      <c r="C830" s="1">
        <v>0.2</v>
      </c>
      <c r="D830" s="1">
        <v>1</v>
      </c>
      <c r="E830" s="1">
        <f t="shared" si="113"/>
        <v>208</v>
      </c>
      <c r="F830" s="1">
        <v>1</v>
      </c>
      <c r="G830" s="4">
        <f t="shared" si="114"/>
        <v>0</v>
      </c>
      <c r="H830" s="3">
        <f t="shared" si="115"/>
        <v>1.01</v>
      </c>
      <c r="I830" s="4">
        <v>0.64400000000000002</v>
      </c>
      <c r="J830" s="4">
        <v>0.21</v>
      </c>
      <c r="K830" s="4">
        <v>0.156</v>
      </c>
      <c r="L830" s="1">
        <v>56</v>
      </c>
      <c r="M830" s="1">
        <v>56</v>
      </c>
      <c r="N830" s="1">
        <v>57</v>
      </c>
      <c r="O830" s="1">
        <v>54</v>
      </c>
      <c r="P830" s="1">
        <v>56</v>
      </c>
      <c r="Q830" s="1">
        <v>56</v>
      </c>
      <c r="R830" s="4">
        <v>0.91900000000000004</v>
      </c>
      <c r="S830" s="4">
        <v>2.5000000000000001E-2</v>
      </c>
      <c r="T830" s="4">
        <v>2.8000000000000001E-2</v>
      </c>
      <c r="U830" s="4">
        <f t="shared" si="116"/>
        <v>3.5714285714285712</v>
      </c>
      <c r="V830" s="4">
        <f t="shared" si="117"/>
        <v>0</v>
      </c>
      <c r="W830" s="4">
        <f t="shared" si="118"/>
        <v>0</v>
      </c>
    </row>
    <row r="831" spans="1:23" x14ac:dyDescent="0.3">
      <c r="A831" s="1">
        <f t="shared" si="112"/>
        <v>0</v>
      </c>
      <c r="B831" s="1" t="s">
        <v>12</v>
      </c>
      <c r="C831" s="1">
        <v>0.2</v>
      </c>
      <c r="D831" s="1">
        <v>2</v>
      </c>
      <c r="E831" s="1">
        <f t="shared" si="113"/>
        <v>208</v>
      </c>
      <c r="F831" s="1">
        <v>1</v>
      </c>
      <c r="G831" s="4">
        <f t="shared" si="114"/>
        <v>0</v>
      </c>
      <c r="H831" s="3">
        <f t="shared" si="115"/>
        <v>1.2670000000000001</v>
      </c>
      <c r="I831" s="4">
        <v>0.79900000000000004</v>
      </c>
      <c r="J831" s="4">
        <v>0.21099999999999999</v>
      </c>
      <c r="K831" s="4">
        <v>0.25700000000000001</v>
      </c>
      <c r="L831" s="1">
        <v>56</v>
      </c>
      <c r="M831" s="1">
        <v>56</v>
      </c>
      <c r="N831" s="1">
        <v>57</v>
      </c>
      <c r="O831" s="1">
        <v>54</v>
      </c>
      <c r="P831" s="1">
        <v>56</v>
      </c>
      <c r="Q831" s="1">
        <v>56</v>
      </c>
      <c r="R831" s="4">
        <v>1.1850000000000001</v>
      </c>
      <c r="S831" s="4">
        <v>2.5000000000000001E-2</v>
      </c>
      <c r="T831" s="4">
        <v>2.8000000000000001E-2</v>
      </c>
      <c r="U831" s="4">
        <f t="shared" si="116"/>
        <v>3.5714285714285712</v>
      </c>
      <c r="V831" s="4">
        <f t="shared" si="117"/>
        <v>0</v>
      </c>
      <c r="W831" s="4">
        <f t="shared" si="118"/>
        <v>0</v>
      </c>
    </row>
    <row r="832" spans="1:23" x14ac:dyDescent="0.3">
      <c r="A832" s="1">
        <f t="shared" si="112"/>
        <v>0</v>
      </c>
      <c r="B832" s="1" t="s">
        <v>12</v>
      </c>
      <c r="C832" s="1">
        <v>0.2</v>
      </c>
      <c r="D832" s="1">
        <v>3</v>
      </c>
      <c r="E832" s="1">
        <f t="shared" si="113"/>
        <v>208</v>
      </c>
      <c r="F832" s="1">
        <v>1</v>
      </c>
      <c r="G832" s="4">
        <f t="shared" si="114"/>
        <v>0</v>
      </c>
      <c r="H832" s="3">
        <f t="shared" si="115"/>
        <v>1.2949999999999999</v>
      </c>
      <c r="I832" s="4">
        <v>0.86</v>
      </c>
      <c r="J832" s="4">
        <v>0.21199999999999999</v>
      </c>
      <c r="K832" s="4">
        <v>0.223</v>
      </c>
      <c r="L832" s="1">
        <v>56</v>
      </c>
      <c r="M832" s="1">
        <v>56</v>
      </c>
      <c r="N832" s="1">
        <v>57</v>
      </c>
      <c r="O832" s="1">
        <v>54</v>
      </c>
      <c r="P832" s="1">
        <v>56</v>
      </c>
      <c r="Q832" s="1">
        <v>56</v>
      </c>
      <c r="R832" s="4">
        <v>1.2010000000000001</v>
      </c>
      <c r="S832" s="4">
        <v>2.5000000000000001E-2</v>
      </c>
      <c r="T832" s="4">
        <v>2.7E-2</v>
      </c>
      <c r="U832" s="4">
        <f t="shared" si="116"/>
        <v>3.5714285714285712</v>
      </c>
      <c r="V832" s="4">
        <f t="shared" si="117"/>
        <v>0</v>
      </c>
      <c r="W832" s="4">
        <f t="shared" si="118"/>
        <v>0</v>
      </c>
    </row>
    <row r="833" spans="1:23" x14ac:dyDescent="0.3">
      <c r="A833" s="1">
        <f t="shared" si="112"/>
        <v>0</v>
      </c>
      <c r="B833" s="1" t="s">
        <v>12</v>
      </c>
      <c r="C833" s="1">
        <v>0.2</v>
      </c>
      <c r="D833" s="1">
        <v>4</v>
      </c>
      <c r="E833" s="1">
        <f t="shared" si="113"/>
        <v>208</v>
      </c>
      <c r="F833" s="1">
        <v>1</v>
      </c>
      <c r="G833" s="4">
        <f t="shared" si="114"/>
        <v>0</v>
      </c>
      <c r="H833" s="3">
        <f t="shared" si="115"/>
        <v>1.367</v>
      </c>
      <c r="I833" s="4">
        <v>0.97299999999999998</v>
      </c>
      <c r="J833" s="4">
        <v>0.20899999999999999</v>
      </c>
      <c r="K833" s="4">
        <v>0.185</v>
      </c>
      <c r="L833" s="1">
        <v>56</v>
      </c>
      <c r="M833" s="1">
        <v>56</v>
      </c>
      <c r="N833" s="1">
        <v>57</v>
      </c>
      <c r="O833" s="1">
        <v>54</v>
      </c>
      <c r="P833" s="1">
        <v>56</v>
      </c>
      <c r="Q833" s="1">
        <v>56</v>
      </c>
      <c r="R833" s="4">
        <v>1.361</v>
      </c>
      <c r="S833" s="4">
        <v>2.5000000000000001E-2</v>
      </c>
      <c r="T833" s="4">
        <v>2.7E-2</v>
      </c>
      <c r="U833" s="4">
        <f t="shared" si="116"/>
        <v>3.5714285714285712</v>
      </c>
      <c r="V833" s="4">
        <f t="shared" si="117"/>
        <v>0</v>
      </c>
      <c r="W833" s="4">
        <f t="shared" si="118"/>
        <v>0</v>
      </c>
    </row>
    <row r="834" spans="1:23" x14ac:dyDescent="0.3">
      <c r="A834" s="1">
        <f t="shared" ref="A834:A897" si="123">IF(MOD(E834,25)=0,1,0)</f>
        <v>0</v>
      </c>
      <c r="B834" s="1" t="s">
        <v>12</v>
      </c>
      <c r="C834" s="1">
        <v>0.2</v>
      </c>
      <c r="D834" s="1">
        <v>1</v>
      </c>
      <c r="E834" s="1">
        <f t="shared" si="113"/>
        <v>209</v>
      </c>
      <c r="F834" s="1">
        <v>1</v>
      </c>
      <c r="G834" s="4">
        <f t="shared" si="114"/>
        <v>0</v>
      </c>
      <c r="H834" s="3">
        <f t="shared" si="115"/>
        <v>1.23</v>
      </c>
      <c r="I834" s="4">
        <v>0.628</v>
      </c>
      <c r="J834" s="4">
        <v>0.38900000000000001</v>
      </c>
      <c r="K834" s="4">
        <v>0.21299999999999999</v>
      </c>
      <c r="L834" s="1">
        <v>54</v>
      </c>
      <c r="M834" s="1">
        <v>54</v>
      </c>
      <c r="N834" s="1">
        <v>55</v>
      </c>
      <c r="O834" s="1">
        <v>52</v>
      </c>
      <c r="P834" s="1">
        <v>54</v>
      </c>
      <c r="Q834" s="1">
        <v>54</v>
      </c>
      <c r="R834" s="4">
        <v>0.89900000000000002</v>
      </c>
      <c r="S834" s="4">
        <v>2.1999999999999999E-2</v>
      </c>
      <c r="T834" s="4">
        <v>3.7999999999999999E-2</v>
      </c>
      <c r="U834" s="4">
        <f t="shared" si="116"/>
        <v>3.7037037037037033</v>
      </c>
      <c r="V834" s="4">
        <f t="shared" si="117"/>
        <v>0</v>
      </c>
      <c r="W834" s="4">
        <f t="shared" si="118"/>
        <v>0</v>
      </c>
    </row>
    <row r="835" spans="1:23" x14ac:dyDescent="0.3">
      <c r="A835" s="1">
        <f t="shared" si="123"/>
        <v>0</v>
      </c>
      <c r="B835" s="1" t="s">
        <v>12</v>
      </c>
      <c r="C835" s="1">
        <v>0.2</v>
      </c>
      <c r="D835" s="1">
        <v>2</v>
      </c>
      <c r="E835" s="1">
        <f t="shared" ref="E835:E898" si="124">_xlfn.CEILING.MATH((ROW(E835)-1)/4)</f>
        <v>209</v>
      </c>
      <c r="F835" s="1">
        <v>1</v>
      </c>
      <c r="G835" s="4">
        <f t="shared" ref="G835:G898" si="125">(M835-L835)/L835*100</f>
        <v>0</v>
      </c>
      <c r="H835" s="3">
        <f t="shared" ref="H835:H898" si="126">I835+K835+J835</f>
        <v>1.4019999999999999</v>
      </c>
      <c r="I835" s="4">
        <v>0.73499999999999999</v>
      </c>
      <c r="J835" s="4">
        <v>0.38900000000000001</v>
      </c>
      <c r="K835" s="4">
        <v>0.27800000000000002</v>
      </c>
      <c r="L835" s="1">
        <v>54</v>
      </c>
      <c r="M835" s="1">
        <v>54</v>
      </c>
      <c r="N835" s="1">
        <v>55</v>
      </c>
      <c r="O835" s="1">
        <v>52</v>
      </c>
      <c r="P835" s="1">
        <v>54</v>
      </c>
      <c r="Q835" s="1">
        <v>54</v>
      </c>
      <c r="R835" s="4">
        <v>1.0469999999999999</v>
      </c>
      <c r="S835" s="4">
        <v>2.1999999999999999E-2</v>
      </c>
      <c r="T835" s="4">
        <v>3.1E-2</v>
      </c>
      <c r="U835" s="4">
        <f t="shared" ref="U835:U898" si="127">IF(F835=1,(M835-O835)/M835*100,"0")</f>
        <v>3.7037037037037033</v>
      </c>
      <c r="V835" s="4">
        <f t="shared" ref="V835:V898" si="128">IF(F835=1,(M835-P835)/M835*100,"0")</f>
        <v>0</v>
      </c>
      <c r="W835" s="4">
        <f t="shared" ref="W835:W898" si="129">IF(F835=1,(M835-Q835)/M835*100,"0")</f>
        <v>0</v>
      </c>
    </row>
    <row r="836" spans="1:23" x14ac:dyDescent="0.3">
      <c r="A836" s="1">
        <f t="shared" si="123"/>
        <v>0</v>
      </c>
      <c r="B836" s="1" t="s">
        <v>12</v>
      </c>
      <c r="C836" s="1">
        <v>0.2</v>
      </c>
      <c r="D836" s="1">
        <v>3</v>
      </c>
      <c r="E836" s="1">
        <f t="shared" si="124"/>
        <v>209</v>
      </c>
      <c r="F836" s="1">
        <v>1</v>
      </c>
      <c r="G836" s="4">
        <f t="shared" si="125"/>
        <v>0</v>
      </c>
      <c r="H836" s="3">
        <f t="shared" si="126"/>
        <v>1.403</v>
      </c>
      <c r="I836" s="4">
        <v>0.81400000000000006</v>
      </c>
      <c r="J836" s="4">
        <v>0.39400000000000002</v>
      </c>
      <c r="K836" s="4">
        <v>0.19500000000000001</v>
      </c>
      <c r="L836" s="1">
        <v>54</v>
      </c>
      <c r="M836" s="1">
        <v>54</v>
      </c>
      <c r="N836" s="1">
        <v>55</v>
      </c>
      <c r="O836" s="1">
        <v>52</v>
      </c>
      <c r="P836" s="1">
        <v>54</v>
      </c>
      <c r="Q836" s="1">
        <v>54</v>
      </c>
      <c r="R836" s="4">
        <v>1.046</v>
      </c>
      <c r="S836" s="4">
        <v>2.1999999999999999E-2</v>
      </c>
      <c r="T836" s="4">
        <v>3.1E-2</v>
      </c>
      <c r="U836" s="4">
        <f t="shared" si="127"/>
        <v>3.7037037037037033</v>
      </c>
      <c r="V836" s="4">
        <f t="shared" si="128"/>
        <v>0</v>
      </c>
      <c r="W836" s="4">
        <f t="shared" si="129"/>
        <v>0</v>
      </c>
    </row>
    <row r="837" spans="1:23" x14ac:dyDescent="0.3">
      <c r="A837" s="1">
        <f t="shared" si="123"/>
        <v>0</v>
      </c>
      <c r="B837" s="1" t="s">
        <v>12</v>
      </c>
      <c r="C837" s="1">
        <v>0.2</v>
      </c>
      <c r="D837" s="1">
        <v>4</v>
      </c>
      <c r="E837" s="1">
        <f t="shared" si="124"/>
        <v>209</v>
      </c>
      <c r="F837" s="1">
        <v>1</v>
      </c>
      <c r="G837" s="4">
        <f t="shared" si="125"/>
        <v>0</v>
      </c>
      <c r="H837" s="3">
        <f t="shared" si="126"/>
        <v>1.4750000000000001</v>
      </c>
      <c r="I837" s="4">
        <v>0.877</v>
      </c>
      <c r="J837" s="4">
        <v>0.39900000000000002</v>
      </c>
      <c r="K837" s="4">
        <v>0.19900000000000001</v>
      </c>
      <c r="L837" s="1">
        <v>54</v>
      </c>
      <c r="M837" s="1">
        <v>54</v>
      </c>
      <c r="N837" s="1">
        <v>55</v>
      </c>
      <c r="O837" s="1">
        <v>52</v>
      </c>
      <c r="P837" s="1">
        <v>54</v>
      </c>
      <c r="Q837" s="1">
        <v>54</v>
      </c>
      <c r="R837" s="4">
        <v>1.135</v>
      </c>
      <c r="S837" s="4">
        <v>2.1999999999999999E-2</v>
      </c>
      <c r="T837" s="4">
        <v>0.03</v>
      </c>
      <c r="U837" s="4">
        <f t="shared" si="127"/>
        <v>3.7037037037037033</v>
      </c>
      <c r="V837" s="4">
        <f t="shared" si="128"/>
        <v>0</v>
      </c>
      <c r="W837" s="4">
        <f t="shared" si="129"/>
        <v>0</v>
      </c>
    </row>
    <row r="838" spans="1:23" x14ac:dyDescent="0.3">
      <c r="A838" s="1">
        <f t="shared" si="123"/>
        <v>0</v>
      </c>
      <c r="B838" s="1" t="s">
        <v>12</v>
      </c>
      <c r="C838" s="1">
        <v>0.2</v>
      </c>
      <c r="D838" s="1">
        <v>1</v>
      </c>
      <c r="E838" s="1">
        <f t="shared" si="124"/>
        <v>210</v>
      </c>
      <c r="F838" s="1">
        <v>0</v>
      </c>
      <c r="G838" s="4">
        <f t="shared" si="125"/>
        <v>1.9607843137254901</v>
      </c>
      <c r="H838" s="3">
        <f t="shared" si="126"/>
        <v>2.2759999999999998</v>
      </c>
      <c r="I838" s="4">
        <v>0.629</v>
      </c>
      <c r="J838" s="4">
        <v>0.34499999999999997</v>
      </c>
      <c r="K838" s="4">
        <v>1.302</v>
      </c>
      <c r="L838" s="1">
        <v>51</v>
      </c>
      <c r="M838" s="1">
        <v>52</v>
      </c>
      <c r="N838" s="1">
        <v>53</v>
      </c>
      <c r="O838" s="1">
        <v>50</v>
      </c>
      <c r="P838" s="1">
        <v>51</v>
      </c>
      <c r="Q838" s="1">
        <v>51</v>
      </c>
      <c r="R838" s="4">
        <v>0.95499999999999996</v>
      </c>
      <c r="S838" s="4">
        <v>3.1E-2</v>
      </c>
      <c r="T838" s="4">
        <v>0.03</v>
      </c>
      <c r="U838" s="4" t="str">
        <f t="shared" si="127"/>
        <v>0</v>
      </c>
      <c r="V838" s="4" t="str">
        <f t="shared" si="128"/>
        <v>0</v>
      </c>
      <c r="W838" s="4" t="str">
        <f t="shared" si="129"/>
        <v>0</v>
      </c>
    </row>
    <row r="839" spans="1:23" x14ac:dyDescent="0.3">
      <c r="A839" s="1">
        <f t="shared" si="123"/>
        <v>0</v>
      </c>
      <c r="B839" s="1" t="s">
        <v>12</v>
      </c>
      <c r="C839" s="1">
        <v>0.2</v>
      </c>
      <c r="D839" s="1">
        <v>2</v>
      </c>
      <c r="E839" s="1">
        <f t="shared" si="124"/>
        <v>210</v>
      </c>
      <c r="F839" s="1">
        <v>0</v>
      </c>
      <c r="G839" s="4">
        <f t="shared" si="125"/>
        <v>1.9607843137254901</v>
      </c>
      <c r="H839" s="3">
        <f t="shared" si="126"/>
        <v>2.468</v>
      </c>
      <c r="I839" s="4">
        <v>0.71100000000000008</v>
      </c>
      <c r="J839" s="4">
        <v>0.34799999999999998</v>
      </c>
      <c r="K839" s="4">
        <v>1.409</v>
      </c>
      <c r="L839" s="1">
        <v>51</v>
      </c>
      <c r="M839" s="1">
        <v>52</v>
      </c>
      <c r="N839" s="1">
        <v>53</v>
      </c>
      <c r="O839" s="1">
        <v>50</v>
      </c>
      <c r="P839" s="1">
        <v>51</v>
      </c>
      <c r="Q839" s="1">
        <v>51</v>
      </c>
      <c r="R839" s="4">
        <v>1.044</v>
      </c>
      <c r="S839" s="4">
        <v>3.1E-2</v>
      </c>
      <c r="T839" s="4">
        <v>2.9000000000000001E-2</v>
      </c>
      <c r="U839" s="4" t="str">
        <f t="shared" si="127"/>
        <v>0</v>
      </c>
      <c r="V839" s="4" t="str">
        <f t="shared" si="128"/>
        <v>0</v>
      </c>
      <c r="W839" s="4" t="str">
        <f t="shared" si="129"/>
        <v>0</v>
      </c>
    </row>
    <row r="840" spans="1:23" x14ac:dyDescent="0.3">
      <c r="A840" s="1">
        <f t="shared" si="123"/>
        <v>0</v>
      </c>
      <c r="B840" s="1" t="s">
        <v>12</v>
      </c>
      <c r="C840" s="1">
        <v>0.2</v>
      </c>
      <c r="D840" s="1">
        <v>3</v>
      </c>
      <c r="E840" s="1">
        <f t="shared" si="124"/>
        <v>210</v>
      </c>
      <c r="F840" s="1">
        <v>0</v>
      </c>
      <c r="G840" s="4">
        <f t="shared" si="125"/>
        <v>1.9607843137254901</v>
      </c>
      <c r="H840" s="3">
        <f t="shared" si="126"/>
        <v>2.4029999999999996</v>
      </c>
      <c r="I840" s="4">
        <v>0.75900000000000001</v>
      </c>
      <c r="J840" s="4">
        <v>0.34899999999999998</v>
      </c>
      <c r="K840" s="4">
        <v>1.2949999999999999</v>
      </c>
      <c r="L840" s="1">
        <v>51</v>
      </c>
      <c r="M840" s="1">
        <v>52</v>
      </c>
      <c r="N840" s="1">
        <v>53</v>
      </c>
      <c r="O840" s="1">
        <v>50</v>
      </c>
      <c r="P840" s="1">
        <v>51</v>
      </c>
      <c r="Q840" s="1">
        <v>51</v>
      </c>
      <c r="R840" s="4">
        <v>1.123</v>
      </c>
      <c r="S840" s="4">
        <v>3.1E-2</v>
      </c>
      <c r="T840" s="4">
        <v>2.9000000000000001E-2</v>
      </c>
      <c r="U840" s="4" t="str">
        <f t="shared" si="127"/>
        <v>0</v>
      </c>
      <c r="V840" s="4" t="str">
        <f t="shared" si="128"/>
        <v>0</v>
      </c>
      <c r="W840" s="4" t="str">
        <f t="shared" si="129"/>
        <v>0</v>
      </c>
    </row>
    <row r="841" spans="1:23" x14ac:dyDescent="0.3">
      <c r="A841" s="1">
        <f t="shared" si="123"/>
        <v>0</v>
      </c>
      <c r="B841" s="1" t="s">
        <v>12</v>
      </c>
      <c r="C841" s="1">
        <v>0.2</v>
      </c>
      <c r="D841" s="1">
        <v>4</v>
      </c>
      <c r="E841" s="1">
        <f t="shared" si="124"/>
        <v>210</v>
      </c>
      <c r="F841" s="1">
        <v>0</v>
      </c>
      <c r="G841" s="4">
        <f t="shared" si="125"/>
        <v>3.9215686274509802</v>
      </c>
      <c r="H841" s="3">
        <f t="shared" si="126"/>
        <v>2.1749999999999998</v>
      </c>
      <c r="I841" s="4">
        <v>0.84200000000000008</v>
      </c>
      <c r="J841" s="4">
        <v>0.35699999999999998</v>
      </c>
      <c r="K841" s="4">
        <v>0.97599999999999998</v>
      </c>
      <c r="L841" s="1">
        <v>51</v>
      </c>
      <c r="M841" s="1">
        <v>53</v>
      </c>
      <c r="N841" s="1">
        <v>53</v>
      </c>
      <c r="O841" s="1">
        <v>50</v>
      </c>
      <c r="P841" s="1">
        <v>51</v>
      </c>
      <c r="Q841" s="1">
        <v>51</v>
      </c>
      <c r="R841" s="4">
        <v>1.204</v>
      </c>
      <c r="S841" s="4">
        <v>3.1E-2</v>
      </c>
      <c r="T841" s="4">
        <v>2.9000000000000001E-2</v>
      </c>
      <c r="U841" s="4" t="str">
        <f t="shared" si="127"/>
        <v>0</v>
      </c>
      <c r="V841" s="4" t="str">
        <f t="shared" si="128"/>
        <v>0</v>
      </c>
      <c r="W841" s="4" t="str">
        <f t="shared" si="129"/>
        <v>0</v>
      </c>
    </row>
    <row r="842" spans="1:23" x14ac:dyDescent="0.3">
      <c r="A842" s="1">
        <f t="shared" si="123"/>
        <v>0</v>
      </c>
      <c r="B842" s="1" t="s">
        <v>12</v>
      </c>
      <c r="C842" s="1">
        <v>0.2</v>
      </c>
      <c r="D842" s="1">
        <v>1</v>
      </c>
      <c r="E842" s="1">
        <f t="shared" si="124"/>
        <v>211</v>
      </c>
      <c r="F842" s="1">
        <v>1</v>
      </c>
      <c r="G842" s="4">
        <f t="shared" si="125"/>
        <v>0</v>
      </c>
      <c r="H842" s="3">
        <f t="shared" si="126"/>
        <v>0.96199999999999997</v>
      </c>
      <c r="I842" s="4">
        <v>0.54500000000000004</v>
      </c>
      <c r="J842" s="4">
        <v>0.41699999999999998</v>
      </c>
      <c r="K842" s="4">
        <v>0</v>
      </c>
      <c r="L842" s="1">
        <v>51</v>
      </c>
      <c r="M842" s="1">
        <v>51</v>
      </c>
      <c r="N842" s="1">
        <v>51</v>
      </c>
      <c r="O842" s="1">
        <v>50</v>
      </c>
      <c r="P842" s="1">
        <v>50</v>
      </c>
      <c r="Q842" s="1">
        <v>51</v>
      </c>
      <c r="R842" s="4">
        <v>0.81499999999999995</v>
      </c>
      <c r="S842" s="4">
        <v>2.1999999999999999E-2</v>
      </c>
      <c r="T842" s="4">
        <v>2.1999999999999999E-2</v>
      </c>
      <c r="U842" s="4">
        <f t="shared" si="127"/>
        <v>1.9607843137254901</v>
      </c>
      <c r="V842" s="4">
        <f t="shared" si="128"/>
        <v>1.9607843137254901</v>
      </c>
      <c r="W842" s="4">
        <f t="shared" si="129"/>
        <v>0</v>
      </c>
    </row>
    <row r="843" spans="1:23" x14ac:dyDescent="0.3">
      <c r="A843" s="1">
        <f t="shared" si="123"/>
        <v>0</v>
      </c>
      <c r="B843" s="1" t="s">
        <v>12</v>
      </c>
      <c r="C843" s="1">
        <v>0.2</v>
      </c>
      <c r="D843" s="1">
        <v>2</v>
      </c>
      <c r="E843" s="1">
        <f t="shared" si="124"/>
        <v>211</v>
      </c>
      <c r="F843" s="1">
        <v>1</v>
      </c>
      <c r="G843" s="4">
        <f t="shared" si="125"/>
        <v>0</v>
      </c>
      <c r="H843" s="3">
        <f t="shared" si="126"/>
        <v>1.1020000000000001</v>
      </c>
      <c r="I843" s="4">
        <v>0.67200000000000004</v>
      </c>
      <c r="J843" s="4">
        <v>0.43</v>
      </c>
      <c r="K843" s="4">
        <v>0</v>
      </c>
      <c r="L843" s="1">
        <v>51</v>
      </c>
      <c r="M843" s="1">
        <v>51</v>
      </c>
      <c r="N843" s="1">
        <v>51</v>
      </c>
      <c r="O843" s="1">
        <v>50</v>
      </c>
      <c r="P843" s="1">
        <v>50</v>
      </c>
      <c r="Q843" s="1">
        <v>51</v>
      </c>
      <c r="R843" s="4">
        <v>0.99099999999999999</v>
      </c>
      <c r="S843" s="4">
        <v>2.1999999999999999E-2</v>
      </c>
      <c r="T843" s="4">
        <v>2.1000000000000001E-2</v>
      </c>
      <c r="U843" s="4">
        <f t="shared" si="127"/>
        <v>1.9607843137254901</v>
      </c>
      <c r="V843" s="4">
        <f t="shared" si="128"/>
        <v>1.9607843137254901</v>
      </c>
      <c r="W843" s="4">
        <f t="shared" si="129"/>
        <v>0</v>
      </c>
    </row>
    <row r="844" spans="1:23" x14ac:dyDescent="0.3">
      <c r="A844" s="1">
        <f t="shared" si="123"/>
        <v>0</v>
      </c>
      <c r="B844" s="1" t="s">
        <v>12</v>
      </c>
      <c r="C844" s="1">
        <v>0.2</v>
      </c>
      <c r="D844" s="1">
        <v>3</v>
      </c>
      <c r="E844" s="1">
        <f t="shared" si="124"/>
        <v>211</v>
      </c>
      <c r="F844" s="1">
        <v>1</v>
      </c>
      <c r="G844" s="4">
        <f t="shared" si="125"/>
        <v>0</v>
      </c>
      <c r="H844" s="3">
        <f t="shared" si="126"/>
        <v>1.1300000000000001</v>
      </c>
      <c r="I844" s="4">
        <v>0.70800000000000007</v>
      </c>
      <c r="J844" s="4">
        <v>0.42199999999999999</v>
      </c>
      <c r="K844" s="4">
        <v>0</v>
      </c>
      <c r="L844" s="1">
        <v>51</v>
      </c>
      <c r="M844" s="1">
        <v>51</v>
      </c>
      <c r="N844" s="1">
        <v>51</v>
      </c>
      <c r="O844" s="1">
        <v>50</v>
      </c>
      <c r="P844" s="1">
        <v>50</v>
      </c>
      <c r="Q844" s="1">
        <v>51</v>
      </c>
      <c r="R844" s="4">
        <v>1.0309999999999999</v>
      </c>
      <c r="S844" s="4">
        <v>2.1999999999999999E-2</v>
      </c>
      <c r="T844" s="4">
        <v>2.1999999999999999E-2</v>
      </c>
      <c r="U844" s="4">
        <f t="shared" si="127"/>
        <v>1.9607843137254901</v>
      </c>
      <c r="V844" s="4">
        <f t="shared" si="128"/>
        <v>1.9607843137254901</v>
      </c>
      <c r="W844" s="4">
        <f t="shared" si="129"/>
        <v>0</v>
      </c>
    </row>
    <row r="845" spans="1:23" x14ac:dyDescent="0.3">
      <c r="A845" s="1">
        <f t="shared" si="123"/>
        <v>0</v>
      </c>
      <c r="B845" s="1" t="s">
        <v>12</v>
      </c>
      <c r="C845" s="1">
        <v>0.2</v>
      </c>
      <c r="D845" s="1">
        <v>4</v>
      </c>
      <c r="E845" s="1">
        <f t="shared" si="124"/>
        <v>211</v>
      </c>
      <c r="F845" s="1">
        <v>1</v>
      </c>
      <c r="G845" s="4">
        <f t="shared" si="125"/>
        <v>0</v>
      </c>
      <c r="H845" s="3">
        <f t="shared" si="126"/>
        <v>1.2829999999999999</v>
      </c>
      <c r="I845" s="4">
        <v>0.85</v>
      </c>
      <c r="J845" s="4">
        <v>0.433</v>
      </c>
      <c r="K845" s="4">
        <v>0</v>
      </c>
      <c r="L845" s="1">
        <v>51</v>
      </c>
      <c r="M845" s="1">
        <v>51</v>
      </c>
      <c r="N845" s="1">
        <v>51</v>
      </c>
      <c r="O845" s="1">
        <v>50</v>
      </c>
      <c r="P845" s="1">
        <v>50</v>
      </c>
      <c r="Q845" s="1">
        <v>51</v>
      </c>
      <c r="R845" s="4">
        <v>1.292</v>
      </c>
      <c r="S845" s="4">
        <v>2.1999999999999999E-2</v>
      </c>
      <c r="T845" s="4">
        <v>2.5000000000000001E-2</v>
      </c>
      <c r="U845" s="4">
        <f t="shared" si="127"/>
        <v>1.9607843137254901</v>
      </c>
      <c r="V845" s="4">
        <f t="shared" si="128"/>
        <v>1.9607843137254901</v>
      </c>
      <c r="W845" s="4">
        <f t="shared" si="129"/>
        <v>0</v>
      </c>
    </row>
    <row r="846" spans="1:23" x14ac:dyDescent="0.3">
      <c r="A846" s="1">
        <f t="shared" si="123"/>
        <v>0</v>
      </c>
      <c r="B846" s="1" t="s">
        <v>12</v>
      </c>
      <c r="C846" s="1">
        <v>0.2</v>
      </c>
      <c r="D846" s="1">
        <v>1</v>
      </c>
      <c r="E846" s="1">
        <f t="shared" si="124"/>
        <v>212</v>
      </c>
      <c r="F846" s="1">
        <v>0</v>
      </c>
      <c r="G846" s="4">
        <f t="shared" si="125"/>
        <v>1.9607843137254901</v>
      </c>
      <c r="H846" s="3">
        <f t="shared" si="126"/>
        <v>2.4889999999999999</v>
      </c>
      <c r="I846" s="4">
        <v>0.63600000000000001</v>
      </c>
      <c r="J846" s="4">
        <v>0.35299999999999998</v>
      </c>
      <c r="K846" s="4">
        <v>1.5</v>
      </c>
      <c r="L846" s="1">
        <v>51</v>
      </c>
      <c r="M846" s="1">
        <v>52</v>
      </c>
      <c r="N846" s="1">
        <v>52</v>
      </c>
      <c r="O846" s="1">
        <v>50</v>
      </c>
      <c r="P846" s="1">
        <v>51</v>
      </c>
      <c r="Q846" s="1">
        <v>51</v>
      </c>
      <c r="R846" s="4">
        <v>0.98199999999999998</v>
      </c>
      <c r="S846" s="4">
        <v>2.5999999999999999E-2</v>
      </c>
      <c r="T846" s="4">
        <v>2.7E-2</v>
      </c>
      <c r="U846" s="4" t="str">
        <f t="shared" si="127"/>
        <v>0</v>
      </c>
      <c r="V846" s="4" t="str">
        <f t="shared" si="128"/>
        <v>0</v>
      </c>
      <c r="W846" s="4" t="str">
        <f t="shared" si="129"/>
        <v>0</v>
      </c>
    </row>
    <row r="847" spans="1:23" x14ac:dyDescent="0.3">
      <c r="A847" s="1">
        <f t="shared" si="123"/>
        <v>0</v>
      </c>
      <c r="B847" s="1" t="s">
        <v>12</v>
      </c>
      <c r="C847" s="1">
        <v>0.2</v>
      </c>
      <c r="D847" s="1">
        <v>2</v>
      </c>
      <c r="E847" s="1">
        <f t="shared" si="124"/>
        <v>212</v>
      </c>
      <c r="F847" s="1">
        <v>0</v>
      </c>
      <c r="G847" s="4">
        <f t="shared" si="125"/>
        <v>1.9607843137254901</v>
      </c>
      <c r="H847" s="3">
        <f t="shared" si="126"/>
        <v>2.4020000000000001</v>
      </c>
      <c r="I847" s="4">
        <v>0.752</v>
      </c>
      <c r="J847" s="4">
        <v>0.36099999999999999</v>
      </c>
      <c r="K847" s="4">
        <v>1.2889999999999999</v>
      </c>
      <c r="L847" s="1">
        <v>51</v>
      </c>
      <c r="M847" s="1">
        <v>52</v>
      </c>
      <c r="N847" s="1">
        <v>52</v>
      </c>
      <c r="O847" s="1">
        <v>50</v>
      </c>
      <c r="P847" s="1">
        <v>51</v>
      </c>
      <c r="Q847" s="1">
        <v>51</v>
      </c>
      <c r="R847" s="4">
        <v>0.999</v>
      </c>
      <c r="S847" s="4">
        <v>2.5999999999999999E-2</v>
      </c>
      <c r="T847" s="4">
        <v>0.03</v>
      </c>
      <c r="U847" s="4" t="str">
        <f t="shared" si="127"/>
        <v>0</v>
      </c>
      <c r="V847" s="4" t="str">
        <f t="shared" si="128"/>
        <v>0</v>
      </c>
      <c r="W847" s="4" t="str">
        <f t="shared" si="129"/>
        <v>0</v>
      </c>
    </row>
    <row r="848" spans="1:23" x14ac:dyDescent="0.3">
      <c r="A848" s="1">
        <f t="shared" si="123"/>
        <v>0</v>
      </c>
      <c r="B848" s="1" t="s">
        <v>12</v>
      </c>
      <c r="C848" s="1">
        <v>0.2</v>
      </c>
      <c r="D848" s="1">
        <v>3</v>
      </c>
      <c r="E848" s="1">
        <f t="shared" si="124"/>
        <v>212</v>
      </c>
      <c r="F848" s="1">
        <v>0</v>
      </c>
      <c r="G848" s="4">
        <f t="shared" si="125"/>
        <v>1.9607843137254901</v>
      </c>
      <c r="H848" s="3">
        <f t="shared" si="126"/>
        <v>2.1589999999999998</v>
      </c>
      <c r="I848" s="4">
        <v>0.78800000000000003</v>
      </c>
      <c r="J848" s="4">
        <v>0.36599999999999999</v>
      </c>
      <c r="K848" s="4">
        <v>1.0049999999999999</v>
      </c>
      <c r="L848" s="1">
        <v>51</v>
      </c>
      <c r="M848" s="1">
        <v>52</v>
      </c>
      <c r="N848" s="1">
        <v>52</v>
      </c>
      <c r="O848" s="1">
        <v>50</v>
      </c>
      <c r="P848" s="1">
        <v>51</v>
      </c>
      <c r="Q848" s="1">
        <v>51</v>
      </c>
      <c r="R848" s="4">
        <v>1.214</v>
      </c>
      <c r="S848" s="4">
        <v>2.5999999999999999E-2</v>
      </c>
      <c r="T848" s="4">
        <v>2.8000000000000001E-2</v>
      </c>
      <c r="U848" s="4" t="str">
        <f t="shared" si="127"/>
        <v>0</v>
      </c>
      <c r="V848" s="4" t="str">
        <f t="shared" si="128"/>
        <v>0</v>
      </c>
      <c r="W848" s="4" t="str">
        <f t="shared" si="129"/>
        <v>0</v>
      </c>
    </row>
    <row r="849" spans="1:23" x14ac:dyDescent="0.3">
      <c r="A849" s="1">
        <f t="shared" si="123"/>
        <v>0</v>
      </c>
      <c r="B849" s="1" t="s">
        <v>12</v>
      </c>
      <c r="C849" s="1">
        <v>0.2</v>
      </c>
      <c r="D849" s="1">
        <v>4</v>
      </c>
      <c r="E849" s="1">
        <f t="shared" si="124"/>
        <v>212</v>
      </c>
      <c r="F849" s="1">
        <v>0</v>
      </c>
      <c r="G849" s="4">
        <f t="shared" si="125"/>
        <v>1.9607843137254901</v>
      </c>
      <c r="H849" s="3">
        <f t="shared" si="126"/>
        <v>2.2149999999999999</v>
      </c>
      <c r="I849" s="4">
        <v>0.87</v>
      </c>
      <c r="J849" s="4">
        <v>0.36</v>
      </c>
      <c r="K849" s="4">
        <v>0.98499999999999999</v>
      </c>
      <c r="L849" s="1">
        <v>51</v>
      </c>
      <c r="M849" s="1">
        <v>52</v>
      </c>
      <c r="N849" s="1">
        <v>52</v>
      </c>
      <c r="O849" s="1">
        <v>50</v>
      </c>
      <c r="P849" s="1">
        <v>51</v>
      </c>
      <c r="Q849" s="1">
        <v>51</v>
      </c>
      <c r="R849" s="4">
        <v>1.33</v>
      </c>
      <c r="S849" s="4">
        <v>2.5999999999999999E-2</v>
      </c>
      <c r="T849" s="4">
        <v>3.3000000000000002E-2</v>
      </c>
      <c r="U849" s="4" t="str">
        <f t="shared" si="127"/>
        <v>0</v>
      </c>
      <c r="V849" s="4" t="str">
        <f t="shared" si="128"/>
        <v>0</v>
      </c>
      <c r="W849" s="4" t="str">
        <f t="shared" si="129"/>
        <v>0</v>
      </c>
    </row>
    <row r="850" spans="1:23" x14ac:dyDescent="0.3">
      <c r="A850" s="1">
        <f t="shared" si="123"/>
        <v>0</v>
      </c>
      <c r="B850" s="1" t="s">
        <v>12</v>
      </c>
      <c r="C850" s="1">
        <v>0.2</v>
      </c>
      <c r="D850" s="1">
        <v>1</v>
      </c>
      <c r="E850" s="1">
        <f t="shared" si="124"/>
        <v>213</v>
      </c>
      <c r="F850" s="1">
        <v>1</v>
      </c>
      <c r="G850" s="4">
        <f t="shared" si="125"/>
        <v>0</v>
      </c>
      <c r="H850" s="3">
        <f t="shared" si="126"/>
        <v>1.0289999999999999</v>
      </c>
      <c r="I850" s="4">
        <v>0.52900000000000003</v>
      </c>
      <c r="J850" s="4">
        <v>0.34699999999999998</v>
      </c>
      <c r="K850" s="4">
        <v>0.153</v>
      </c>
      <c r="L850" s="1">
        <v>52</v>
      </c>
      <c r="M850" s="1">
        <v>52</v>
      </c>
      <c r="N850" s="1">
        <v>53</v>
      </c>
      <c r="O850" s="1">
        <v>50</v>
      </c>
      <c r="P850" s="1">
        <v>51</v>
      </c>
      <c r="Q850" s="1">
        <v>52</v>
      </c>
      <c r="R850" s="4">
        <v>0.70499999999999996</v>
      </c>
      <c r="S850" s="4">
        <v>2.4E-2</v>
      </c>
      <c r="T850" s="4">
        <v>2.9000000000000001E-2</v>
      </c>
      <c r="U850" s="4">
        <f t="shared" si="127"/>
        <v>3.8461538461538463</v>
      </c>
      <c r="V850" s="4">
        <f t="shared" si="128"/>
        <v>1.9230769230769231</v>
      </c>
      <c r="W850" s="4">
        <f t="shared" si="129"/>
        <v>0</v>
      </c>
    </row>
    <row r="851" spans="1:23" x14ac:dyDescent="0.3">
      <c r="A851" s="1">
        <f t="shared" si="123"/>
        <v>0</v>
      </c>
      <c r="B851" s="1" t="s">
        <v>12</v>
      </c>
      <c r="C851" s="1">
        <v>0.2</v>
      </c>
      <c r="D851" s="1">
        <v>2</v>
      </c>
      <c r="E851" s="1">
        <f t="shared" si="124"/>
        <v>213</v>
      </c>
      <c r="F851" s="1">
        <v>1</v>
      </c>
      <c r="G851" s="4">
        <f t="shared" si="125"/>
        <v>0</v>
      </c>
      <c r="H851" s="3">
        <f t="shared" si="126"/>
        <v>1.2410000000000001</v>
      </c>
      <c r="I851" s="4">
        <v>0.64300000000000002</v>
      </c>
      <c r="J851" s="4">
        <v>0.35899999999999999</v>
      </c>
      <c r="K851" s="4">
        <v>0.23899999999999999</v>
      </c>
      <c r="L851" s="1">
        <v>52</v>
      </c>
      <c r="M851" s="1">
        <v>52</v>
      </c>
      <c r="N851" s="1">
        <v>53</v>
      </c>
      <c r="O851" s="1">
        <v>50</v>
      </c>
      <c r="P851" s="1">
        <v>51</v>
      </c>
      <c r="Q851" s="1">
        <v>52</v>
      </c>
      <c r="R851" s="4">
        <v>0.97399999999999998</v>
      </c>
      <c r="S851" s="4">
        <v>2.4E-2</v>
      </c>
      <c r="T851" s="4">
        <v>2.7E-2</v>
      </c>
      <c r="U851" s="4">
        <f t="shared" si="127"/>
        <v>3.8461538461538463</v>
      </c>
      <c r="V851" s="4">
        <f t="shared" si="128"/>
        <v>1.9230769230769231</v>
      </c>
      <c r="W851" s="4">
        <f t="shared" si="129"/>
        <v>0</v>
      </c>
    </row>
    <row r="852" spans="1:23" x14ac:dyDescent="0.3">
      <c r="A852" s="1">
        <f t="shared" si="123"/>
        <v>0</v>
      </c>
      <c r="B852" s="1" t="s">
        <v>12</v>
      </c>
      <c r="C852" s="1">
        <v>0.2</v>
      </c>
      <c r="D852" s="1">
        <v>3</v>
      </c>
      <c r="E852" s="1">
        <f t="shared" si="124"/>
        <v>213</v>
      </c>
      <c r="F852" s="1">
        <v>1</v>
      </c>
      <c r="G852" s="4">
        <f t="shared" si="125"/>
        <v>0</v>
      </c>
      <c r="H852" s="3">
        <f t="shared" si="126"/>
        <v>1.298</v>
      </c>
      <c r="I852" s="4">
        <v>0.69700000000000006</v>
      </c>
      <c r="J852" s="4">
        <v>0.35199999999999998</v>
      </c>
      <c r="K852" s="4">
        <v>0.249</v>
      </c>
      <c r="L852" s="1">
        <v>52</v>
      </c>
      <c r="M852" s="1">
        <v>52</v>
      </c>
      <c r="N852" s="1">
        <v>53</v>
      </c>
      <c r="O852" s="1">
        <v>50</v>
      </c>
      <c r="P852" s="1">
        <v>51</v>
      </c>
      <c r="Q852" s="1">
        <v>52</v>
      </c>
      <c r="R852" s="4">
        <v>1.0469999999999999</v>
      </c>
      <c r="S852" s="4">
        <v>2.4E-2</v>
      </c>
      <c r="T852" s="4">
        <v>2.9000000000000001E-2</v>
      </c>
      <c r="U852" s="4">
        <f t="shared" si="127"/>
        <v>3.8461538461538463</v>
      </c>
      <c r="V852" s="4">
        <f t="shared" si="128"/>
        <v>1.9230769230769231</v>
      </c>
      <c r="W852" s="4">
        <f t="shared" si="129"/>
        <v>0</v>
      </c>
    </row>
    <row r="853" spans="1:23" x14ac:dyDescent="0.3">
      <c r="A853" s="1">
        <f t="shared" si="123"/>
        <v>0</v>
      </c>
      <c r="B853" s="1" t="s">
        <v>12</v>
      </c>
      <c r="C853" s="1">
        <v>0.2</v>
      </c>
      <c r="D853" s="1">
        <v>4</v>
      </c>
      <c r="E853" s="1">
        <f t="shared" si="124"/>
        <v>213</v>
      </c>
      <c r="F853" s="1">
        <v>1</v>
      </c>
      <c r="G853" s="4">
        <f t="shared" si="125"/>
        <v>0</v>
      </c>
      <c r="H853" s="3">
        <f t="shared" si="126"/>
        <v>1.4129999999999998</v>
      </c>
      <c r="I853" s="4">
        <v>0.77500000000000002</v>
      </c>
      <c r="J853" s="4">
        <v>0.35399999999999998</v>
      </c>
      <c r="K853" s="4">
        <v>0.28399999999999997</v>
      </c>
      <c r="L853" s="1">
        <v>52</v>
      </c>
      <c r="M853" s="1">
        <v>52</v>
      </c>
      <c r="N853" s="1">
        <v>53</v>
      </c>
      <c r="O853" s="1">
        <v>50</v>
      </c>
      <c r="P853" s="1">
        <v>51</v>
      </c>
      <c r="Q853" s="1">
        <v>52</v>
      </c>
      <c r="R853" s="4">
        <v>1.119</v>
      </c>
      <c r="S853" s="4">
        <v>2.4E-2</v>
      </c>
      <c r="T853" s="4">
        <v>2.8000000000000001E-2</v>
      </c>
      <c r="U853" s="4">
        <f t="shared" si="127"/>
        <v>3.8461538461538463</v>
      </c>
      <c r="V853" s="4">
        <f t="shared" si="128"/>
        <v>1.9230769230769231</v>
      </c>
      <c r="W853" s="4">
        <f t="shared" si="129"/>
        <v>0</v>
      </c>
    </row>
    <row r="854" spans="1:23" x14ac:dyDescent="0.3">
      <c r="A854" s="1">
        <f t="shared" si="123"/>
        <v>0</v>
      </c>
      <c r="B854" s="1" t="s">
        <v>12</v>
      </c>
      <c r="C854" s="1">
        <v>0.2</v>
      </c>
      <c r="D854" s="1">
        <v>1</v>
      </c>
      <c r="E854" s="1">
        <f t="shared" si="124"/>
        <v>214</v>
      </c>
      <c r="F854" s="1">
        <v>1</v>
      </c>
      <c r="G854" s="4">
        <f t="shared" si="125"/>
        <v>0</v>
      </c>
      <c r="H854" s="3">
        <f t="shared" si="126"/>
        <v>0.93700000000000006</v>
      </c>
      <c r="I854" s="4">
        <v>0.749</v>
      </c>
      <c r="J854" s="4">
        <v>0.188</v>
      </c>
      <c r="K854" s="4">
        <v>0</v>
      </c>
      <c r="L854" s="1">
        <v>54</v>
      </c>
      <c r="M854" s="1">
        <v>54</v>
      </c>
      <c r="N854" s="1">
        <v>54</v>
      </c>
      <c r="O854" s="1">
        <v>53</v>
      </c>
      <c r="P854" s="1">
        <v>53</v>
      </c>
      <c r="Q854" s="1">
        <v>54</v>
      </c>
      <c r="R854" s="4">
        <v>1.0549999999999999</v>
      </c>
      <c r="S854" s="4">
        <v>2.5999999999999999E-2</v>
      </c>
      <c r="T854" s="4">
        <v>2.3E-2</v>
      </c>
      <c r="U854" s="4">
        <f t="shared" si="127"/>
        <v>1.8518518518518516</v>
      </c>
      <c r="V854" s="4">
        <f t="shared" si="128"/>
        <v>1.8518518518518516</v>
      </c>
      <c r="W854" s="4">
        <f t="shared" si="129"/>
        <v>0</v>
      </c>
    </row>
    <row r="855" spans="1:23" x14ac:dyDescent="0.3">
      <c r="A855" s="1">
        <f t="shared" si="123"/>
        <v>0</v>
      </c>
      <c r="B855" s="1" t="s">
        <v>12</v>
      </c>
      <c r="C855" s="1">
        <v>0.2</v>
      </c>
      <c r="D855" s="1">
        <v>2</v>
      </c>
      <c r="E855" s="1">
        <f t="shared" si="124"/>
        <v>214</v>
      </c>
      <c r="F855" s="1">
        <v>1</v>
      </c>
      <c r="G855" s="4">
        <f t="shared" si="125"/>
        <v>0</v>
      </c>
      <c r="H855" s="3">
        <f t="shared" si="126"/>
        <v>1.1850000000000001</v>
      </c>
      <c r="I855" s="4">
        <v>0.92800000000000005</v>
      </c>
      <c r="J855" s="4">
        <v>0.25700000000000001</v>
      </c>
      <c r="K855" s="4">
        <v>0</v>
      </c>
      <c r="L855" s="1">
        <v>54</v>
      </c>
      <c r="M855" s="1">
        <v>54</v>
      </c>
      <c r="N855" s="1">
        <v>54</v>
      </c>
      <c r="O855" s="1">
        <v>53</v>
      </c>
      <c r="P855" s="1">
        <v>53</v>
      </c>
      <c r="Q855" s="1">
        <v>54</v>
      </c>
      <c r="R855" s="4">
        <v>1.2150000000000001</v>
      </c>
      <c r="S855" s="4">
        <v>2.5999999999999999E-2</v>
      </c>
      <c r="T855" s="4">
        <v>2.4E-2</v>
      </c>
      <c r="U855" s="4">
        <f t="shared" si="127"/>
        <v>1.8518518518518516</v>
      </c>
      <c r="V855" s="4">
        <f t="shared" si="128"/>
        <v>1.8518518518518516</v>
      </c>
      <c r="W855" s="4">
        <f t="shared" si="129"/>
        <v>0</v>
      </c>
    </row>
    <row r="856" spans="1:23" x14ac:dyDescent="0.3">
      <c r="A856" s="1">
        <f t="shared" si="123"/>
        <v>0</v>
      </c>
      <c r="B856" s="1" t="s">
        <v>12</v>
      </c>
      <c r="C856" s="1">
        <v>0.2</v>
      </c>
      <c r="D856" s="1">
        <v>3</v>
      </c>
      <c r="E856" s="1">
        <f t="shared" si="124"/>
        <v>214</v>
      </c>
      <c r="F856" s="1">
        <v>1</v>
      </c>
      <c r="G856" s="4">
        <f t="shared" si="125"/>
        <v>0</v>
      </c>
      <c r="H856" s="3">
        <f t="shared" si="126"/>
        <v>1.0389999999999999</v>
      </c>
      <c r="I856" s="4">
        <v>0.84799999999999998</v>
      </c>
      <c r="J856" s="4">
        <v>0.191</v>
      </c>
      <c r="K856" s="4">
        <v>0</v>
      </c>
      <c r="L856" s="1">
        <v>54</v>
      </c>
      <c r="M856" s="1">
        <v>54</v>
      </c>
      <c r="N856" s="1">
        <v>54</v>
      </c>
      <c r="O856" s="1">
        <v>53</v>
      </c>
      <c r="P856" s="1">
        <v>53</v>
      </c>
      <c r="Q856" s="1">
        <v>54</v>
      </c>
      <c r="R856" s="4">
        <v>1.3109999999999999</v>
      </c>
      <c r="S856" s="4">
        <v>2.5999999999999999E-2</v>
      </c>
      <c r="T856" s="4">
        <v>2.4E-2</v>
      </c>
      <c r="U856" s="4">
        <f t="shared" si="127"/>
        <v>1.8518518518518516</v>
      </c>
      <c r="V856" s="4">
        <f t="shared" si="128"/>
        <v>1.8518518518518516</v>
      </c>
      <c r="W856" s="4">
        <f t="shared" si="129"/>
        <v>0</v>
      </c>
    </row>
    <row r="857" spans="1:23" x14ac:dyDescent="0.3">
      <c r="A857" s="1">
        <f t="shared" si="123"/>
        <v>0</v>
      </c>
      <c r="B857" s="1" t="s">
        <v>12</v>
      </c>
      <c r="C857" s="1">
        <v>0.2</v>
      </c>
      <c r="D857" s="1">
        <v>4</v>
      </c>
      <c r="E857" s="1">
        <f t="shared" si="124"/>
        <v>214</v>
      </c>
      <c r="F857" s="1">
        <v>1</v>
      </c>
      <c r="G857" s="4">
        <f t="shared" si="125"/>
        <v>0</v>
      </c>
      <c r="H857" s="3">
        <f t="shared" si="126"/>
        <v>1.169</v>
      </c>
      <c r="I857" s="4">
        <v>0.97699999999999998</v>
      </c>
      <c r="J857" s="4">
        <v>0.192</v>
      </c>
      <c r="K857" s="4">
        <v>0</v>
      </c>
      <c r="L857" s="1">
        <v>54</v>
      </c>
      <c r="M857" s="1">
        <v>54</v>
      </c>
      <c r="N857" s="1">
        <v>54</v>
      </c>
      <c r="O857" s="1">
        <v>53</v>
      </c>
      <c r="P857" s="1">
        <v>53</v>
      </c>
      <c r="Q857" s="1">
        <v>54</v>
      </c>
      <c r="R857" s="4">
        <v>1.4850000000000001</v>
      </c>
      <c r="S857" s="4">
        <v>2.5999999999999999E-2</v>
      </c>
      <c r="T857" s="4">
        <v>2.4E-2</v>
      </c>
      <c r="U857" s="4">
        <f t="shared" si="127"/>
        <v>1.8518518518518516</v>
      </c>
      <c r="V857" s="4">
        <f t="shared" si="128"/>
        <v>1.8518518518518516</v>
      </c>
      <c r="W857" s="4">
        <f t="shared" si="129"/>
        <v>0</v>
      </c>
    </row>
    <row r="858" spans="1:23" x14ac:dyDescent="0.3">
      <c r="A858" s="1">
        <f t="shared" si="123"/>
        <v>0</v>
      </c>
      <c r="B858" s="1" t="s">
        <v>12</v>
      </c>
      <c r="C858" s="1">
        <v>0.2</v>
      </c>
      <c r="D858" s="1">
        <v>1</v>
      </c>
      <c r="E858" s="1">
        <f t="shared" si="124"/>
        <v>215</v>
      </c>
      <c r="F858" s="1">
        <v>1</v>
      </c>
      <c r="G858" s="4">
        <f t="shared" si="125"/>
        <v>0</v>
      </c>
      <c r="H858" s="3">
        <f t="shared" si="126"/>
        <v>1.01</v>
      </c>
      <c r="I858" s="4">
        <v>0.55500000000000005</v>
      </c>
      <c r="J858" s="4">
        <v>0.45500000000000002</v>
      </c>
      <c r="K858" s="4">
        <v>0</v>
      </c>
      <c r="L858" s="1">
        <v>48</v>
      </c>
      <c r="M858" s="1">
        <v>48</v>
      </c>
      <c r="N858" s="1">
        <v>48</v>
      </c>
      <c r="O858" s="1">
        <v>48</v>
      </c>
      <c r="P858" s="1">
        <v>48</v>
      </c>
      <c r="Q858" s="1">
        <v>48</v>
      </c>
      <c r="R858" s="4">
        <v>0.80700000000000005</v>
      </c>
      <c r="S858" s="4">
        <v>2.5000000000000001E-2</v>
      </c>
      <c r="T858" s="4">
        <v>2.7E-2</v>
      </c>
      <c r="U858" s="4">
        <f t="shared" si="127"/>
        <v>0</v>
      </c>
      <c r="V858" s="4">
        <f t="shared" si="128"/>
        <v>0</v>
      </c>
      <c r="W858" s="4">
        <f t="shared" si="129"/>
        <v>0</v>
      </c>
    </row>
    <row r="859" spans="1:23" x14ac:dyDescent="0.3">
      <c r="A859" s="1">
        <f t="shared" si="123"/>
        <v>0</v>
      </c>
      <c r="B859" s="1" t="s">
        <v>12</v>
      </c>
      <c r="C859" s="1">
        <v>0.2</v>
      </c>
      <c r="D859" s="1">
        <v>2</v>
      </c>
      <c r="E859" s="1">
        <f t="shared" si="124"/>
        <v>215</v>
      </c>
      <c r="F859" s="1">
        <v>1</v>
      </c>
      <c r="G859" s="4">
        <f t="shared" si="125"/>
        <v>0</v>
      </c>
      <c r="H859" s="3">
        <f t="shared" si="126"/>
        <v>1.1320000000000001</v>
      </c>
      <c r="I859" s="4">
        <v>0.67600000000000005</v>
      </c>
      <c r="J859" s="4">
        <v>0.45600000000000002</v>
      </c>
      <c r="K859" s="4">
        <v>0</v>
      </c>
      <c r="L859" s="1">
        <v>48</v>
      </c>
      <c r="M859" s="1">
        <v>48</v>
      </c>
      <c r="N859" s="1">
        <v>48</v>
      </c>
      <c r="O859" s="1">
        <v>48</v>
      </c>
      <c r="P859" s="1">
        <v>48</v>
      </c>
      <c r="Q859" s="1">
        <v>48</v>
      </c>
      <c r="R859" s="4">
        <v>1.006</v>
      </c>
      <c r="S859" s="4">
        <v>2.5000000000000001E-2</v>
      </c>
      <c r="T859" s="4">
        <v>2.7E-2</v>
      </c>
      <c r="U859" s="4">
        <f t="shared" si="127"/>
        <v>0</v>
      </c>
      <c r="V859" s="4">
        <f t="shared" si="128"/>
        <v>0</v>
      </c>
      <c r="W859" s="4">
        <f t="shared" si="129"/>
        <v>0</v>
      </c>
    </row>
    <row r="860" spans="1:23" x14ac:dyDescent="0.3">
      <c r="A860" s="1">
        <f t="shared" si="123"/>
        <v>0</v>
      </c>
      <c r="B860" s="1" t="s">
        <v>12</v>
      </c>
      <c r="C860" s="1">
        <v>0.2</v>
      </c>
      <c r="D860" s="1">
        <v>3</v>
      </c>
      <c r="E860" s="1">
        <f t="shared" si="124"/>
        <v>215</v>
      </c>
      <c r="F860" s="1">
        <v>1</v>
      </c>
      <c r="G860" s="4">
        <f t="shared" si="125"/>
        <v>0</v>
      </c>
      <c r="H860" s="3">
        <f t="shared" si="126"/>
        <v>1.202</v>
      </c>
      <c r="I860" s="4">
        <v>0.745</v>
      </c>
      <c r="J860" s="4">
        <v>0.45700000000000002</v>
      </c>
      <c r="K860" s="4">
        <v>0</v>
      </c>
      <c r="L860" s="1">
        <v>48</v>
      </c>
      <c r="M860" s="1">
        <v>48</v>
      </c>
      <c r="N860" s="1">
        <v>48</v>
      </c>
      <c r="O860" s="1">
        <v>48</v>
      </c>
      <c r="P860" s="1">
        <v>48</v>
      </c>
      <c r="Q860" s="1">
        <v>48</v>
      </c>
      <c r="R860" s="4">
        <v>1.0049999999999999</v>
      </c>
      <c r="S860" s="4">
        <v>2.5000000000000001E-2</v>
      </c>
      <c r="T860" s="4">
        <v>2.7E-2</v>
      </c>
      <c r="U860" s="4">
        <f t="shared" si="127"/>
        <v>0</v>
      </c>
      <c r="V860" s="4">
        <f t="shared" si="128"/>
        <v>0</v>
      </c>
      <c r="W860" s="4">
        <f t="shared" si="129"/>
        <v>0</v>
      </c>
    </row>
    <row r="861" spans="1:23" x14ac:dyDescent="0.3">
      <c r="A861" s="1">
        <f t="shared" si="123"/>
        <v>0</v>
      </c>
      <c r="B861" s="1" t="s">
        <v>12</v>
      </c>
      <c r="C861" s="1">
        <v>0.2</v>
      </c>
      <c r="D861" s="1">
        <v>4</v>
      </c>
      <c r="E861" s="1">
        <f t="shared" si="124"/>
        <v>215</v>
      </c>
      <c r="F861" s="1">
        <v>1</v>
      </c>
      <c r="G861" s="4">
        <f t="shared" si="125"/>
        <v>0</v>
      </c>
      <c r="H861" s="3">
        <f t="shared" si="126"/>
        <v>1.288</v>
      </c>
      <c r="I861" s="4">
        <v>0.81300000000000006</v>
      </c>
      <c r="J861" s="4">
        <v>0.47499999999999998</v>
      </c>
      <c r="K861" s="4">
        <v>0</v>
      </c>
      <c r="L861" s="1">
        <v>48</v>
      </c>
      <c r="M861" s="1">
        <v>48</v>
      </c>
      <c r="N861" s="1">
        <v>48</v>
      </c>
      <c r="O861" s="1">
        <v>48</v>
      </c>
      <c r="P861" s="1">
        <v>48</v>
      </c>
      <c r="Q861" s="1">
        <v>48</v>
      </c>
      <c r="R861" s="4">
        <v>1.2250000000000001</v>
      </c>
      <c r="S861" s="4">
        <v>2.5000000000000001E-2</v>
      </c>
      <c r="T861" s="4">
        <v>2.9000000000000001E-2</v>
      </c>
      <c r="U861" s="4">
        <f t="shared" si="127"/>
        <v>0</v>
      </c>
      <c r="V861" s="4">
        <f t="shared" si="128"/>
        <v>0</v>
      </c>
      <c r="W861" s="4">
        <f t="shared" si="129"/>
        <v>0</v>
      </c>
    </row>
    <row r="862" spans="1:23" x14ac:dyDescent="0.3">
      <c r="A862" s="1">
        <f t="shared" si="123"/>
        <v>0</v>
      </c>
      <c r="B862" s="1" t="s">
        <v>12</v>
      </c>
      <c r="C862" s="1">
        <v>0.2</v>
      </c>
      <c r="D862" s="1">
        <v>1</v>
      </c>
      <c r="E862" s="1">
        <f t="shared" si="124"/>
        <v>216</v>
      </c>
      <c r="F862" s="1">
        <v>0</v>
      </c>
      <c r="G862" s="4">
        <f t="shared" si="125"/>
        <v>1.9607843137254901</v>
      </c>
      <c r="H862" s="3">
        <f t="shared" si="126"/>
        <v>2.681</v>
      </c>
      <c r="I862" s="4">
        <v>0.61699999999999999</v>
      </c>
      <c r="J862" s="4">
        <v>0.41199999999999998</v>
      </c>
      <c r="K862" s="4">
        <v>1.6519999999999999</v>
      </c>
      <c r="L862" s="1">
        <v>51</v>
      </c>
      <c r="M862" s="1">
        <v>52</v>
      </c>
      <c r="N862" s="1">
        <v>53</v>
      </c>
      <c r="O862" s="1">
        <v>51</v>
      </c>
      <c r="P862" s="1">
        <v>51</v>
      </c>
      <c r="Q862" s="1">
        <v>51</v>
      </c>
      <c r="R862" s="4">
        <v>0.95</v>
      </c>
      <c r="S862" s="4">
        <v>2.1999999999999999E-2</v>
      </c>
      <c r="T862" s="4">
        <v>3.1E-2</v>
      </c>
      <c r="U862" s="4" t="str">
        <f t="shared" si="127"/>
        <v>0</v>
      </c>
      <c r="V862" s="4" t="str">
        <f t="shared" si="128"/>
        <v>0</v>
      </c>
      <c r="W862" s="4" t="str">
        <f t="shared" si="129"/>
        <v>0</v>
      </c>
    </row>
    <row r="863" spans="1:23" x14ac:dyDescent="0.3">
      <c r="A863" s="1">
        <f t="shared" si="123"/>
        <v>0</v>
      </c>
      <c r="B863" s="1" t="s">
        <v>12</v>
      </c>
      <c r="C863" s="1">
        <v>0.2</v>
      </c>
      <c r="D863" s="1">
        <v>2</v>
      </c>
      <c r="E863" s="1">
        <f t="shared" si="124"/>
        <v>216</v>
      </c>
      <c r="F863" s="1">
        <v>0</v>
      </c>
      <c r="G863" s="4">
        <f t="shared" si="125"/>
        <v>1.9607843137254901</v>
      </c>
      <c r="H863" s="3">
        <f t="shared" si="126"/>
        <v>2.3690000000000002</v>
      </c>
      <c r="I863" s="4">
        <v>0.751</v>
      </c>
      <c r="J863" s="4">
        <v>0.41399999999999998</v>
      </c>
      <c r="K863" s="4">
        <v>1.204</v>
      </c>
      <c r="L863" s="1">
        <v>51</v>
      </c>
      <c r="M863" s="1">
        <v>52</v>
      </c>
      <c r="N863" s="1">
        <v>53</v>
      </c>
      <c r="O863" s="1">
        <v>51</v>
      </c>
      <c r="P863" s="1">
        <v>51</v>
      </c>
      <c r="Q863" s="1">
        <v>51</v>
      </c>
      <c r="R863" s="4">
        <v>1.0720000000000001</v>
      </c>
      <c r="S863" s="4">
        <v>2.1999999999999999E-2</v>
      </c>
      <c r="T863" s="4">
        <v>3.3000000000000002E-2</v>
      </c>
      <c r="U863" s="4" t="str">
        <f t="shared" si="127"/>
        <v>0</v>
      </c>
      <c r="V863" s="4" t="str">
        <f t="shared" si="128"/>
        <v>0</v>
      </c>
      <c r="W863" s="4" t="str">
        <f t="shared" si="129"/>
        <v>0</v>
      </c>
    </row>
    <row r="864" spans="1:23" x14ac:dyDescent="0.3">
      <c r="A864" s="1">
        <f t="shared" si="123"/>
        <v>0</v>
      </c>
      <c r="B864" s="1" t="s">
        <v>12</v>
      </c>
      <c r="C864" s="1">
        <v>0.2</v>
      </c>
      <c r="D864" s="1">
        <v>3</v>
      </c>
      <c r="E864" s="1">
        <f t="shared" si="124"/>
        <v>216</v>
      </c>
      <c r="F864" s="1">
        <v>0</v>
      </c>
      <c r="G864" s="4">
        <f t="shared" si="125"/>
        <v>1.9607843137254901</v>
      </c>
      <c r="H864" s="3">
        <f t="shared" si="126"/>
        <v>2.69</v>
      </c>
      <c r="I864" s="4">
        <v>0.76500000000000001</v>
      </c>
      <c r="J864" s="4">
        <v>0.41499999999999998</v>
      </c>
      <c r="K864" s="4">
        <v>1.51</v>
      </c>
      <c r="L864" s="1">
        <v>51</v>
      </c>
      <c r="M864" s="1">
        <v>52</v>
      </c>
      <c r="N864" s="1">
        <v>53</v>
      </c>
      <c r="O864" s="1">
        <v>51</v>
      </c>
      <c r="P864" s="1">
        <v>51</v>
      </c>
      <c r="Q864" s="1">
        <v>51</v>
      </c>
      <c r="R864" s="4">
        <v>1.0720000000000001</v>
      </c>
      <c r="S864" s="4">
        <v>2.1999999999999999E-2</v>
      </c>
      <c r="T864" s="4">
        <v>3.2000000000000001E-2</v>
      </c>
      <c r="U864" s="4" t="str">
        <f t="shared" si="127"/>
        <v>0</v>
      </c>
      <c r="V864" s="4" t="str">
        <f t="shared" si="128"/>
        <v>0</v>
      </c>
      <c r="W864" s="4" t="str">
        <f t="shared" si="129"/>
        <v>0</v>
      </c>
    </row>
    <row r="865" spans="1:23" x14ac:dyDescent="0.3">
      <c r="A865" s="1">
        <f t="shared" si="123"/>
        <v>0</v>
      </c>
      <c r="B865" s="1" t="s">
        <v>12</v>
      </c>
      <c r="C865" s="1">
        <v>0.2</v>
      </c>
      <c r="D865" s="1">
        <v>4</v>
      </c>
      <c r="E865" s="1">
        <f t="shared" si="124"/>
        <v>216</v>
      </c>
      <c r="F865" s="1">
        <v>0</v>
      </c>
      <c r="G865" s="4">
        <f t="shared" si="125"/>
        <v>1.9607843137254901</v>
      </c>
      <c r="H865" s="3">
        <f t="shared" si="126"/>
        <v>3.0070000000000001</v>
      </c>
      <c r="I865" s="4">
        <v>0.86499999999999999</v>
      </c>
      <c r="J865" s="4">
        <v>0.42199999999999999</v>
      </c>
      <c r="K865" s="4">
        <v>1.72</v>
      </c>
      <c r="L865" s="1">
        <v>51</v>
      </c>
      <c r="M865" s="1">
        <v>52</v>
      </c>
      <c r="N865" s="1">
        <v>53</v>
      </c>
      <c r="O865" s="1">
        <v>51</v>
      </c>
      <c r="P865" s="1">
        <v>51</v>
      </c>
      <c r="Q865" s="1">
        <v>51</v>
      </c>
      <c r="R865" s="4">
        <v>1.266</v>
      </c>
      <c r="S865" s="4">
        <v>2.1999999999999999E-2</v>
      </c>
      <c r="T865" s="4">
        <v>3.5000000000000003E-2</v>
      </c>
      <c r="U865" s="4" t="str">
        <f t="shared" si="127"/>
        <v>0</v>
      </c>
      <c r="V865" s="4" t="str">
        <f t="shared" si="128"/>
        <v>0</v>
      </c>
      <c r="W865" s="4" t="str">
        <f t="shared" si="129"/>
        <v>0</v>
      </c>
    </row>
    <row r="866" spans="1:23" x14ac:dyDescent="0.3">
      <c r="A866" s="1">
        <f t="shared" si="123"/>
        <v>0</v>
      </c>
      <c r="B866" s="1" t="s">
        <v>12</v>
      </c>
      <c r="C866" s="1">
        <v>0.2</v>
      </c>
      <c r="D866" s="1">
        <v>1</v>
      </c>
      <c r="E866" s="1">
        <f t="shared" si="124"/>
        <v>217</v>
      </c>
      <c r="F866" s="1">
        <v>1</v>
      </c>
      <c r="G866" s="4">
        <f t="shared" si="125"/>
        <v>0</v>
      </c>
      <c r="H866" s="3">
        <f t="shared" si="126"/>
        <v>1.2650000000000001</v>
      </c>
      <c r="I866" s="4">
        <v>0.54900000000000004</v>
      </c>
      <c r="J866" s="4">
        <v>0.44600000000000001</v>
      </c>
      <c r="K866" s="4">
        <v>0.27</v>
      </c>
      <c r="L866" s="1">
        <v>51</v>
      </c>
      <c r="M866" s="1">
        <v>51</v>
      </c>
      <c r="N866" s="1">
        <v>52</v>
      </c>
      <c r="O866" s="1">
        <v>50</v>
      </c>
      <c r="P866" s="1">
        <v>51</v>
      </c>
      <c r="Q866" s="1">
        <v>51</v>
      </c>
      <c r="R866" s="4">
        <v>0.82399999999999995</v>
      </c>
      <c r="S866" s="4">
        <v>2.4E-2</v>
      </c>
      <c r="T866" s="4">
        <v>2.5000000000000001E-2</v>
      </c>
      <c r="U866" s="4">
        <f t="shared" si="127"/>
        <v>1.9607843137254901</v>
      </c>
      <c r="V866" s="4">
        <f t="shared" si="128"/>
        <v>0</v>
      </c>
      <c r="W866" s="4">
        <f t="shared" si="129"/>
        <v>0</v>
      </c>
    </row>
    <row r="867" spans="1:23" x14ac:dyDescent="0.3">
      <c r="A867" s="1">
        <f t="shared" si="123"/>
        <v>0</v>
      </c>
      <c r="B867" s="1" t="s">
        <v>12</v>
      </c>
      <c r="C867" s="1">
        <v>0.2</v>
      </c>
      <c r="D867" s="1">
        <v>2</v>
      </c>
      <c r="E867" s="1">
        <f t="shared" si="124"/>
        <v>217</v>
      </c>
      <c r="F867" s="1">
        <v>1</v>
      </c>
      <c r="G867" s="4">
        <f t="shared" si="125"/>
        <v>0</v>
      </c>
      <c r="H867" s="3">
        <f t="shared" si="126"/>
        <v>1.298</v>
      </c>
      <c r="I867" s="4">
        <v>0.63400000000000001</v>
      </c>
      <c r="J867" s="4">
        <v>0.44</v>
      </c>
      <c r="K867" s="4">
        <v>0.224</v>
      </c>
      <c r="L867" s="1">
        <v>51</v>
      </c>
      <c r="M867" s="1">
        <v>51</v>
      </c>
      <c r="N867" s="1">
        <v>52</v>
      </c>
      <c r="O867" s="1">
        <v>50</v>
      </c>
      <c r="P867" s="1">
        <v>51</v>
      </c>
      <c r="Q867" s="1">
        <v>51</v>
      </c>
      <c r="R867" s="4">
        <v>0.90600000000000003</v>
      </c>
      <c r="S867" s="4">
        <v>2.4E-2</v>
      </c>
      <c r="T867" s="4">
        <v>0.03</v>
      </c>
      <c r="U867" s="4">
        <f t="shared" si="127"/>
        <v>1.9607843137254901</v>
      </c>
      <c r="V867" s="4">
        <f t="shared" si="128"/>
        <v>0</v>
      </c>
      <c r="W867" s="4">
        <f t="shared" si="129"/>
        <v>0</v>
      </c>
    </row>
    <row r="868" spans="1:23" x14ac:dyDescent="0.3">
      <c r="A868" s="1">
        <f t="shared" si="123"/>
        <v>0</v>
      </c>
      <c r="B868" s="1" t="s">
        <v>12</v>
      </c>
      <c r="C868" s="1">
        <v>0.2</v>
      </c>
      <c r="D868" s="1">
        <v>3</v>
      </c>
      <c r="E868" s="1">
        <f t="shared" si="124"/>
        <v>217</v>
      </c>
      <c r="F868" s="1">
        <v>0</v>
      </c>
      <c r="G868" s="4">
        <f t="shared" si="125"/>
        <v>1.9607843137254901</v>
      </c>
      <c r="H868" s="3">
        <f t="shared" si="126"/>
        <v>2.2810000000000001</v>
      </c>
      <c r="I868" s="4">
        <v>0.73299999999999998</v>
      </c>
      <c r="J868" s="4">
        <v>0.45</v>
      </c>
      <c r="K868" s="4">
        <v>1.0980000000000001</v>
      </c>
      <c r="L868" s="1">
        <v>51</v>
      </c>
      <c r="M868" s="1">
        <v>52</v>
      </c>
      <c r="N868" s="1">
        <v>52</v>
      </c>
      <c r="O868" s="1">
        <v>50</v>
      </c>
      <c r="P868" s="1">
        <v>51</v>
      </c>
      <c r="Q868" s="1">
        <v>51</v>
      </c>
      <c r="R868" s="4">
        <v>1.101</v>
      </c>
      <c r="S868" s="4">
        <v>2.4E-2</v>
      </c>
      <c r="T868" s="4">
        <v>2.4E-2</v>
      </c>
      <c r="U868" s="4" t="str">
        <f t="shared" si="127"/>
        <v>0</v>
      </c>
      <c r="V868" s="4" t="str">
        <f t="shared" si="128"/>
        <v>0</v>
      </c>
      <c r="W868" s="4" t="str">
        <f t="shared" si="129"/>
        <v>0</v>
      </c>
    </row>
    <row r="869" spans="1:23" x14ac:dyDescent="0.3">
      <c r="A869" s="1">
        <f t="shared" si="123"/>
        <v>0</v>
      </c>
      <c r="B869" s="1" t="s">
        <v>12</v>
      </c>
      <c r="C869" s="1">
        <v>0.2</v>
      </c>
      <c r="D869" s="1">
        <v>4</v>
      </c>
      <c r="E869" s="1">
        <f t="shared" si="124"/>
        <v>217</v>
      </c>
      <c r="F869" s="1">
        <v>1</v>
      </c>
      <c r="G869" s="4">
        <f t="shared" si="125"/>
        <v>0</v>
      </c>
      <c r="H869" s="3">
        <f t="shared" si="126"/>
        <v>2.234</v>
      </c>
      <c r="I869" s="4">
        <v>0.77300000000000002</v>
      </c>
      <c r="J869" s="4">
        <v>0.44800000000000001</v>
      </c>
      <c r="K869" s="4">
        <v>1.0129999999999999</v>
      </c>
      <c r="L869" s="1">
        <v>51</v>
      </c>
      <c r="M869" s="1">
        <v>51</v>
      </c>
      <c r="N869" s="1">
        <v>52</v>
      </c>
      <c r="O869" s="1">
        <v>50</v>
      </c>
      <c r="P869" s="1">
        <v>51</v>
      </c>
      <c r="Q869" s="1">
        <v>51</v>
      </c>
      <c r="R869" s="4">
        <v>1.2070000000000001</v>
      </c>
      <c r="S869" s="4">
        <v>2.4E-2</v>
      </c>
      <c r="T869" s="4">
        <v>2.3E-2</v>
      </c>
      <c r="U869" s="4">
        <f t="shared" si="127"/>
        <v>1.9607843137254901</v>
      </c>
      <c r="V869" s="4">
        <f t="shared" si="128"/>
        <v>0</v>
      </c>
      <c r="W869" s="4">
        <f t="shared" si="129"/>
        <v>0</v>
      </c>
    </row>
    <row r="870" spans="1:23" x14ac:dyDescent="0.3">
      <c r="A870" s="1">
        <f t="shared" si="123"/>
        <v>0</v>
      </c>
      <c r="B870" s="1" t="s">
        <v>12</v>
      </c>
      <c r="C870" s="1">
        <v>0.2</v>
      </c>
      <c r="D870" s="1">
        <v>1</v>
      </c>
      <c r="E870" s="1">
        <f t="shared" si="124"/>
        <v>218</v>
      </c>
      <c r="F870" s="1">
        <v>1</v>
      </c>
      <c r="G870" s="4">
        <f t="shared" si="125"/>
        <v>0</v>
      </c>
      <c r="H870" s="3">
        <f t="shared" si="126"/>
        <v>1.2250000000000001</v>
      </c>
      <c r="I870" s="4">
        <v>0.65700000000000003</v>
      </c>
      <c r="J870" s="4">
        <v>0.375</v>
      </c>
      <c r="K870" s="4">
        <v>0.193</v>
      </c>
      <c r="L870" s="1">
        <v>52</v>
      </c>
      <c r="M870" s="1">
        <v>52</v>
      </c>
      <c r="N870" s="1">
        <v>53</v>
      </c>
      <c r="O870" s="1">
        <v>51</v>
      </c>
      <c r="P870" s="1">
        <v>52</v>
      </c>
      <c r="Q870" s="1">
        <v>52</v>
      </c>
      <c r="R870" s="4">
        <v>0.94299999999999995</v>
      </c>
      <c r="S870" s="4">
        <v>2.3E-2</v>
      </c>
      <c r="T870" s="4">
        <v>2.5000000000000001E-2</v>
      </c>
      <c r="U870" s="4">
        <f t="shared" si="127"/>
        <v>1.9230769230769231</v>
      </c>
      <c r="V870" s="4">
        <f t="shared" si="128"/>
        <v>0</v>
      </c>
      <c r="W870" s="4">
        <f t="shared" si="129"/>
        <v>0</v>
      </c>
    </row>
    <row r="871" spans="1:23" x14ac:dyDescent="0.3">
      <c r="A871" s="1">
        <f t="shared" si="123"/>
        <v>0</v>
      </c>
      <c r="B871" s="1" t="s">
        <v>12</v>
      </c>
      <c r="C871" s="1">
        <v>0.2</v>
      </c>
      <c r="D871" s="1">
        <v>2</v>
      </c>
      <c r="E871" s="1">
        <f t="shared" si="124"/>
        <v>218</v>
      </c>
      <c r="F871" s="1">
        <v>0</v>
      </c>
      <c r="G871" s="4">
        <f t="shared" si="125"/>
        <v>1.9230769230769231</v>
      </c>
      <c r="H871" s="3">
        <f t="shared" si="126"/>
        <v>2.4750000000000001</v>
      </c>
      <c r="I871" s="4">
        <v>0.73199999999999998</v>
      </c>
      <c r="J871" s="4">
        <v>0.503</v>
      </c>
      <c r="K871" s="4">
        <v>1.24</v>
      </c>
      <c r="L871" s="1">
        <v>52</v>
      </c>
      <c r="M871" s="1">
        <v>53</v>
      </c>
      <c r="N871" s="1">
        <v>53</v>
      </c>
      <c r="O871" s="1">
        <v>51</v>
      </c>
      <c r="P871" s="1">
        <v>52</v>
      </c>
      <c r="Q871" s="1">
        <v>52</v>
      </c>
      <c r="R871" s="4">
        <v>1.079</v>
      </c>
      <c r="S871" s="4">
        <v>2.3E-2</v>
      </c>
      <c r="T871" s="4">
        <v>2.4E-2</v>
      </c>
      <c r="U871" s="4" t="str">
        <f t="shared" si="127"/>
        <v>0</v>
      </c>
      <c r="V871" s="4" t="str">
        <f t="shared" si="128"/>
        <v>0</v>
      </c>
      <c r="W871" s="4" t="str">
        <f t="shared" si="129"/>
        <v>0</v>
      </c>
    </row>
    <row r="872" spans="1:23" x14ac:dyDescent="0.3">
      <c r="A872" s="1">
        <f t="shared" si="123"/>
        <v>0</v>
      </c>
      <c r="B872" s="1" t="s">
        <v>12</v>
      </c>
      <c r="C872" s="1">
        <v>0.2</v>
      </c>
      <c r="D872" s="1">
        <v>3</v>
      </c>
      <c r="E872" s="1">
        <f t="shared" si="124"/>
        <v>218</v>
      </c>
      <c r="F872" s="1">
        <v>1</v>
      </c>
      <c r="G872" s="4">
        <f t="shared" si="125"/>
        <v>0</v>
      </c>
      <c r="H872" s="3">
        <f t="shared" si="126"/>
        <v>2.0430000000000001</v>
      </c>
      <c r="I872" s="4">
        <v>0.78200000000000003</v>
      </c>
      <c r="J872" s="4">
        <v>0.36599999999999999</v>
      </c>
      <c r="K872" s="4">
        <v>0.89500000000000002</v>
      </c>
      <c r="L872" s="1">
        <v>52</v>
      </c>
      <c r="M872" s="1">
        <v>52</v>
      </c>
      <c r="N872" s="1">
        <v>53</v>
      </c>
      <c r="O872" s="1">
        <v>51</v>
      </c>
      <c r="P872" s="1">
        <v>52</v>
      </c>
      <c r="Q872" s="1">
        <v>52</v>
      </c>
      <c r="R872" s="4">
        <v>1.1100000000000001</v>
      </c>
      <c r="S872" s="4">
        <v>2.3E-2</v>
      </c>
      <c r="T872" s="4">
        <v>2.5000000000000001E-2</v>
      </c>
      <c r="U872" s="4">
        <f t="shared" si="127"/>
        <v>1.9230769230769231</v>
      </c>
      <c r="V872" s="4">
        <f t="shared" si="128"/>
        <v>0</v>
      </c>
      <c r="W872" s="4">
        <f t="shared" si="129"/>
        <v>0</v>
      </c>
    </row>
    <row r="873" spans="1:23" x14ac:dyDescent="0.3">
      <c r="A873" s="1">
        <f t="shared" si="123"/>
        <v>0</v>
      </c>
      <c r="B873" s="1" t="s">
        <v>12</v>
      </c>
      <c r="C873" s="1">
        <v>0.2</v>
      </c>
      <c r="D873" s="1">
        <v>4</v>
      </c>
      <c r="E873" s="1">
        <f t="shared" si="124"/>
        <v>218</v>
      </c>
      <c r="F873" s="1">
        <v>1</v>
      </c>
      <c r="G873" s="4">
        <f t="shared" si="125"/>
        <v>0</v>
      </c>
      <c r="H873" s="3">
        <f t="shared" si="126"/>
        <v>1.575</v>
      </c>
      <c r="I873" s="4">
        <v>0.86199999999999999</v>
      </c>
      <c r="J873" s="4">
        <v>0.36899999999999999</v>
      </c>
      <c r="K873" s="4">
        <v>0.34399999999999997</v>
      </c>
      <c r="L873" s="1">
        <v>52</v>
      </c>
      <c r="M873" s="1">
        <v>52</v>
      </c>
      <c r="N873" s="1">
        <v>54</v>
      </c>
      <c r="O873" s="1">
        <v>51</v>
      </c>
      <c r="P873" s="1">
        <v>52</v>
      </c>
      <c r="Q873" s="1">
        <v>52</v>
      </c>
      <c r="R873" s="4">
        <v>1.3120000000000001</v>
      </c>
      <c r="S873" s="4">
        <v>2.3E-2</v>
      </c>
      <c r="T873" s="4">
        <v>2.7E-2</v>
      </c>
      <c r="U873" s="4">
        <f t="shared" si="127"/>
        <v>1.9230769230769231</v>
      </c>
      <c r="V873" s="4">
        <f t="shared" si="128"/>
        <v>0</v>
      </c>
      <c r="W873" s="4">
        <f t="shared" si="129"/>
        <v>0</v>
      </c>
    </row>
    <row r="874" spans="1:23" x14ac:dyDescent="0.3">
      <c r="A874" s="1">
        <f t="shared" si="123"/>
        <v>0</v>
      </c>
      <c r="B874" s="1" t="s">
        <v>12</v>
      </c>
      <c r="C874" s="1">
        <v>0.2</v>
      </c>
      <c r="D874" s="1">
        <v>1</v>
      </c>
      <c r="E874" s="1">
        <f t="shared" si="124"/>
        <v>219</v>
      </c>
      <c r="F874" s="1">
        <v>1</v>
      </c>
      <c r="G874" s="4">
        <f t="shared" si="125"/>
        <v>0</v>
      </c>
      <c r="H874" s="3">
        <f t="shared" si="126"/>
        <v>0.90799999999999992</v>
      </c>
      <c r="I874" s="4">
        <v>0.61399999999999999</v>
      </c>
      <c r="J874" s="4">
        <v>0.29399999999999998</v>
      </c>
      <c r="K874" s="4">
        <v>0</v>
      </c>
      <c r="L874" s="1">
        <v>51</v>
      </c>
      <c r="M874" s="1">
        <v>51</v>
      </c>
      <c r="N874" s="1">
        <v>51</v>
      </c>
      <c r="O874" s="1">
        <v>50</v>
      </c>
      <c r="P874" s="1">
        <v>50</v>
      </c>
      <c r="Q874" s="1">
        <v>51</v>
      </c>
      <c r="R874" s="4">
        <v>0.89200000000000002</v>
      </c>
      <c r="S874" s="4">
        <v>0.05</v>
      </c>
      <c r="T874" s="4">
        <v>2.5000000000000001E-2</v>
      </c>
      <c r="U874" s="4">
        <f t="shared" si="127"/>
        <v>1.9607843137254901</v>
      </c>
      <c r="V874" s="4">
        <f t="shared" si="128"/>
        <v>1.9607843137254901</v>
      </c>
      <c r="W874" s="4">
        <f t="shared" si="129"/>
        <v>0</v>
      </c>
    </row>
    <row r="875" spans="1:23" x14ac:dyDescent="0.3">
      <c r="A875" s="1">
        <f t="shared" si="123"/>
        <v>0</v>
      </c>
      <c r="B875" s="1" t="s">
        <v>12</v>
      </c>
      <c r="C875" s="1">
        <v>0.2</v>
      </c>
      <c r="D875" s="1">
        <v>2</v>
      </c>
      <c r="E875" s="1">
        <f t="shared" si="124"/>
        <v>219</v>
      </c>
      <c r="F875" s="1">
        <v>1</v>
      </c>
      <c r="G875" s="4">
        <f t="shared" si="125"/>
        <v>0</v>
      </c>
      <c r="H875" s="3">
        <f t="shared" si="126"/>
        <v>0.99</v>
      </c>
      <c r="I875" s="4">
        <v>0.69500000000000006</v>
      </c>
      <c r="J875" s="4">
        <v>0.29499999999999998</v>
      </c>
      <c r="K875" s="4">
        <v>0</v>
      </c>
      <c r="L875" s="1">
        <v>51</v>
      </c>
      <c r="M875" s="1">
        <v>51</v>
      </c>
      <c r="N875" s="1">
        <v>51</v>
      </c>
      <c r="O875" s="1">
        <v>50</v>
      </c>
      <c r="P875" s="1">
        <v>50</v>
      </c>
      <c r="Q875" s="1">
        <v>51</v>
      </c>
      <c r="R875" s="4">
        <v>1.0580000000000001</v>
      </c>
      <c r="S875" s="4">
        <v>0.05</v>
      </c>
      <c r="T875" s="4">
        <v>2.5000000000000001E-2</v>
      </c>
      <c r="U875" s="4">
        <f t="shared" si="127"/>
        <v>1.9607843137254901</v>
      </c>
      <c r="V875" s="4">
        <f t="shared" si="128"/>
        <v>1.9607843137254901</v>
      </c>
      <c r="W875" s="4">
        <f t="shared" si="129"/>
        <v>0</v>
      </c>
    </row>
    <row r="876" spans="1:23" x14ac:dyDescent="0.3">
      <c r="A876" s="1">
        <f t="shared" si="123"/>
        <v>0</v>
      </c>
      <c r="B876" s="1" t="s">
        <v>12</v>
      </c>
      <c r="C876" s="1">
        <v>0.2</v>
      </c>
      <c r="D876" s="1">
        <v>3</v>
      </c>
      <c r="E876" s="1">
        <f t="shared" si="124"/>
        <v>219</v>
      </c>
      <c r="F876" s="1">
        <v>1</v>
      </c>
      <c r="G876" s="4">
        <f t="shared" si="125"/>
        <v>0</v>
      </c>
      <c r="H876" s="3">
        <f t="shared" si="126"/>
        <v>1.0569999999999999</v>
      </c>
      <c r="I876" s="4">
        <v>0.76</v>
      </c>
      <c r="J876" s="4">
        <v>0.29699999999999999</v>
      </c>
      <c r="K876" s="4">
        <v>0</v>
      </c>
      <c r="L876" s="1">
        <v>51</v>
      </c>
      <c r="M876" s="1">
        <v>51</v>
      </c>
      <c r="N876" s="1">
        <v>51</v>
      </c>
      <c r="O876" s="1">
        <v>50</v>
      </c>
      <c r="P876" s="1">
        <v>50</v>
      </c>
      <c r="Q876" s="1">
        <v>51</v>
      </c>
      <c r="R876" s="4">
        <v>1.175</v>
      </c>
      <c r="S876" s="4">
        <v>0.05</v>
      </c>
      <c r="T876" s="4">
        <v>2.4E-2</v>
      </c>
      <c r="U876" s="4">
        <f t="shared" si="127"/>
        <v>1.9607843137254901</v>
      </c>
      <c r="V876" s="4">
        <f t="shared" si="128"/>
        <v>1.9607843137254901</v>
      </c>
      <c r="W876" s="4">
        <f t="shared" si="129"/>
        <v>0</v>
      </c>
    </row>
    <row r="877" spans="1:23" x14ac:dyDescent="0.3">
      <c r="A877" s="1">
        <f t="shared" si="123"/>
        <v>0</v>
      </c>
      <c r="B877" s="1" t="s">
        <v>12</v>
      </c>
      <c r="C877" s="1">
        <v>0.2</v>
      </c>
      <c r="D877" s="1">
        <v>4</v>
      </c>
      <c r="E877" s="1">
        <f t="shared" si="124"/>
        <v>219</v>
      </c>
      <c r="F877" s="1">
        <v>1</v>
      </c>
      <c r="G877" s="4">
        <f t="shared" si="125"/>
        <v>0</v>
      </c>
      <c r="H877" s="3">
        <f t="shared" si="126"/>
        <v>1.1220000000000001</v>
      </c>
      <c r="I877" s="4">
        <v>0.81900000000000006</v>
      </c>
      <c r="J877" s="4">
        <v>0.30299999999999999</v>
      </c>
      <c r="K877" s="4">
        <v>0</v>
      </c>
      <c r="L877" s="1">
        <v>51</v>
      </c>
      <c r="M877" s="1">
        <v>51</v>
      </c>
      <c r="N877" s="1">
        <v>51</v>
      </c>
      <c r="O877" s="1">
        <v>50</v>
      </c>
      <c r="P877" s="1">
        <v>50</v>
      </c>
      <c r="Q877" s="1">
        <v>51</v>
      </c>
      <c r="R877" s="4">
        <v>1.214</v>
      </c>
      <c r="S877" s="4">
        <v>0.05</v>
      </c>
      <c r="T877" s="4">
        <v>2.4E-2</v>
      </c>
      <c r="U877" s="4">
        <f t="shared" si="127"/>
        <v>1.9607843137254901</v>
      </c>
      <c r="V877" s="4">
        <f t="shared" si="128"/>
        <v>1.9607843137254901</v>
      </c>
      <c r="W877" s="4">
        <f t="shared" si="129"/>
        <v>0</v>
      </c>
    </row>
    <row r="878" spans="1:23" x14ac:dyDescent="0.3">
      <c r="A878" s="1">
        <f t="shared" si="123"/>
        <v>0</v>
      </c>
      <c r="B878" s="1" t="s">
        <v>12</v>
      </c>
      <c r="C878" s="1">
        <v>0.2</v>
      </c>
      <c r="D878" s="1">
        <v>1</v>
      </c>
      <c r="E878" s="1">
        <f t="shared" si="124"/>
        <v>220</v>
      </c>
      <c r="F878" s="1">
        <v>1</v>
      </c>
      <c r="G878" s="4">
        <f t="shared" si="125"/>
        <v>0</v>
      </c>
      <c r="H878" s="3">
        <f t="shared" si="126"/>
        <v>0.80900000000000005</v>
      </c>
      <c r="I878" s="4">
        <v>0.53600000000000003</v>
      </c>
      <c r="J878" s="4">
        <v>0.27300000000000002</v>
      </c>
      <c r="K878" s="4">
        <v>0</v>
      </c>
      <c r="L878" s="1">
        <v>52</v>
      </c>
      <c r="M878" s="1">
        <v>52</v>
      </c>
      <c r="N878" s="1">
        <v>52</v>
      </c>
      <c r="O878" s="1">
        <v>51</v>
      </c>
      <c r="P878" s="1">
        <v>52</v>
      </c>
      <c r="Q878" s="1">
        <v>52</v>
      </c>
      <c r="R878" s="4">
        <v>0.82699999999999996</v>
      </c>
      <c r="S878" s="4">
        <v>0.04</v>
      </c>
      <c r="T878" s="4">
        <v>2.3E-2</v>
      </c>
      <c r="U878" s="4">
        <f t="shared" si="127"/>
        <v>1.9230769230769231</v>
      </c>
      <c r="V878" s="4">
        <f t="shared" si="128"/>
        <v>0</v>
      </c>
      <c r="W878" s="4">
        <f t="shared" si="129"/>
        <v>0</v>
      </c>
    </row>
    <row r="879" spans="1:23" x14ac:dyDescent="0.3">
      <c r="A879" s="1">
        <f t="shared" si="123"/>
        <v>0</v>
      </c>
      <c r="B879" s="1" t="s">
        <v>12</v>
      </c>
      <c r="C879" s="1">
        <v>0.2</v>
      </c>
      <c r="D879" s="1">
        <v>2</v>
      </c>
      <c r="E879" s="1">
        <f t="shared" si="124"/>
        <v>220</v>
      </c>
      <c r="F879" s="1">
        <v>1</v>
      </c>
      <c r="G879" s="4">
        <f t="shared" si="125"/>
        <v>0</v>
      </c>
      <c r="H879" s="3">
        <f t="shared" si="126"/>
        <v>1.0150000000000001</v>
      </c>
      <c r="I879" s="4">
        <v>0.73599999999999999</v>
      </c>
      <c r="J879" s="4">
        <v>0.27900000000000003</v>
      </c>
      <c r="K879" s="4">
        <v>0</v>
      </c>
      <c r="L879" s="1">
        <v>52</v>
      </c>
      <c r="M879" s="1">
        <v>52</v>
      </c>
      <c r="N879" s="1">
        <v>52</v>
      </c>
      <c r="O879" s="1">
        <v>51</v>
      </c>
      <c r="P879" s="1">
        <v>52</v>
      </c>
      <c r="Q879" s="1">
        <v>52</v>
      </c>
      <c r="R879" s="4">
        <v>1.048</v>
      </c>
      <c r="S879" s="4">
        <v>0.04</v>
      </c>
      <c r="T879" s="4">
        <v>2.3E-2</v>
      </c>
      <c r="U879" s="4">
        <f t="shared" si="127"/>
        <v>1.9230769230769231</v>
      </c>
      <c r="V879" s="4">
        <f t="shared" si="128"/>
        <v>0</v>
      </c>
      <c r="W879" s="4">
        <f t="shared" si="129"/>
        <v>0</v>
      </c>
    </row>
    <row r="880" spans="1:23" x14ac:dyDescent="0.3">
      <c r="A880" s="1">
        <f t="shared" si="123"/>
        <v>0</v>
      </c>
      <c r="B880" s="1" t="s">
        <v>12</v>
      </c>
      <c r="C880" s="1">
        <v>0.2</v>
      </c>
      <c r="D880" s="1">
        <v>3</v>
      </c>
      <c r="E880" s="1">
        <f t="shared" si="124"/>
        <v>220</v>
      </c>
      <c r="F880" s="1">
        <v>1</v>
      </c>
      <c r="G880" s="4">
        <f t="shared" si="125"/>
        <v>0</v>
      </c>
      <c r="H880" s="3">
        <f t="shared" si="126"/>
        <v>1.0049999999999999</v>
      </c>
      <c r="I880" s="4">
        <v>0.72699999999999998</v>
      </c>
      <c r="J880" s="4">
        <v>0.27800000000000002</v>
      </c>
      <c r="K880" s="4">
        <v>0</v>
      </c>
      <c r="L880" s="1">
        <v>52</v>
      </c>
      <c r="M880" s="1">
        <v>52</v>
      </c>
      <c r="N880" s="1">
        <v>52</v>
      </c>
      <c r="O880" s="1">
        <v>51</v>
      </c>
      <c r="P880" s="1">
        <v>52</v>
      </c>
      <c r="Q880" s="1">
        <v>52</v>
      </c>
      <c r="R880" s="4">
        <v>1.0680000000000001</v>
      </c>
      <c r="S880" s="4">
        <v>0.04</v>
      </c>
      <c r="T880" s="4">
        <v>2.1999999999999999E-2</v>
      </c>
      <c r="U880" s="4">
        <f t="shared" si="127"/>
        <v>1.9230769230769231</v>
      </c>
      <c r="V880" s="4">
        <f t="shared" si="128"/>
        <v>0</v>
      </c>
      <c r="W880" s="4">
        <f t="shared" si="129"/>
        <v>0</v>
      </c>
    </row>
    <row r="881" spans="1:23" x14ac:dyDescent="0.3">
      <c r="A881" s="1">
        <f t="shared" si="123"/>
        <v>0</v>
      </c>
      <c r="B881" s="1" t="s">
        <v>12</v>
      </c>
      <c r="C881" s="1">
        <v>0.2</v>
      </c>
      <c r="D881" s="1">
        <v>4</v>
      </c>
      <c r="E881" s="1">
        <f t="shared" si="124"/>
        <v>220</v>
      </c>
      <c r="F881" s="1">
        <v>1</v>
      </c>
      <c r="G881" s="4">
        <f t="shared" si="125"/>
        <v>0</v>
      </c>
      <c r="H881" s="3">
        <f t="shared" si="126"/>
        <v>1.1040000000000001</v>
      </c>
      <c r="I881" s="4">
        <v>0.82500000000000007</v>
      </c>
      <c r="J881" s="4">
        <v>0.27900000000000003</v>
      </c>
      <c r="K881" s="4">
        <v>0</v>
      </c>
      <c r="L881" s="1">
        <v>52</v>
      </c>
      <c r="M881" s="1">
        <v>52</v>
      </c>
      <c r="N881" s="1">
        <v>52</v>
      </c>
      <c r="O881" s="1">
        <v>51</v>
      </c>
      <c r="P881" s="1">
        <v>52</v>
      </c>
      <c r="Q881" s="1">
        <v>52</v>
      </c>
      <c r="R881" s="4">
        <v>1.014</v>
      </c>
      <c r="S881" s="4">
        <v>0.04</v>
      </c>
      <c r="T881" s="4">
        <v>2.3E-2</v>
      </c>
      <c r="U881" s="4">
        <f t="shared" si="127"/>
        <v>1.9230769230769231</v>
      </c>
      <c r="V881" s="4">
        <f t="shared" si="128"/>
        <v>0</v>
      </c>
      <c r="W881" s="4">
        <f t="shared" si="129"/>
        <v>0</v>
      </c>
    </row>
    <row r="882" spans="1:23" x14ac:dyDescent="0.3">
      <c r="A882" s="1">
        <f t="shared" si="123"/>
        <v>0</v>
      </c>
      <c r="B882" s="1" t="s">
        <v>12</v>
      </c>
      <c r="C882" s="1">
        <v>0.2</v>
      </c>
      <c r="D882" s="1">
        <v>1</v>
      </c>
      <c r="E882" s="1">
        <f t="shared" si="124"/>
        <v>221</v>
      </c>
      <c r="F882" s="1">
        <v>1</v>
      </c>
      <c r="G882" s="4">
        <f t="shared" si="125"/>
        <v>0</v>
      </c>
      <c r="H882" s="3">
        <f t="shared" si="126"/>
        <v>1.2090000000000001</v>
      </c>
      <c r="I882" s="4">
        <v>0.61699999999999999</v>
      </c>
      <c r="J882" s="4">
        <v>0.30399999999999999</v>
      </c>
      <c r="K882" s="4">
        <v>0.28799999999999998</v>
      </c>
      <c r="L882" s="1">
        <v>57</v>
      </c>
      <c r="M882" s="1">
        <v>57</v>
      </c>
      <c r="N882" s="1">
        <v>58</v>
      </c>
      <c r="O882" s="1">
        <v>55</v>
      </c>
      <c r="P882" s="1">
        <v>56</v>
      </c>
      <c r="Q882" s="1">
        <v>57</v>
      </c>
      <c r="R882" s="4">
        <v>0.94699999999999995</v>
      </c>
      <c r="S882" s="4">
        <v>2.9000000000000001E-2</v>
      </c>
      <c r="T882" s="4">
        <v>2.3E-2</v>
      </c>
      <c r="U882" s="4">
        <f t="shared" si="127"/>
        <v>3.5087719298245612</v>
      </c>
      <c r="V882" s="4">
        <f t="shared" si="128"/>
        <v>1.7543859649122806</v>
      </c>
      <c r="W882" s="4">
        <f t="shared" si="129"/>
        <v>0</v>
      </c>
    </row>
    <row r="883" spans="1:23" x14ac:dyDescent="0.3">
      <c r="A883" s="1">
        <f t="shared" si="123"/>
        <v>0</v>
      </c>
      <c r="B883" s="1" t="s">
        <v>12</v>
      </c>
      <c r="C883" s="1">
        <v>0.2</v>
      </c>
      <c r="D883" s="1">
        <v>2</v>
      </c>
      <c r="E883" s="1">
        <f t="shared" si="124"/>
        <v>221</v>
      </c>
      <c r="F883" s="1">
        <v>1</v>
      </c>
      <c r="G883" s="4">
        <f t="shared" si="125"/>
        <v>0</v>
      </c>
      <c r="H883" s="3">
        <f t="shared" si="126"/>
        <v>1.3050000000000002</v>
      </c>
      <c r="I883" s="4">
        <v>0.70500000000000007</v>
      </c>
      <c r="J883" s="4">
        <v>0.30399999999999999</v>
      </c>
      <c r="K883" s="4">
        <v>0.29599999999999999</v>
      </c>
      <c r="L883" s="1">
        <v>57</v>
      </c>
      <c r="M883" s="1">
        <v>57</v>
      </c>
      <c r="N883" s="1">
        <v>58</v>
      </c>
      <c r="O883" s="1">
        <v>55</v>
      </c>
      <c r="P883" s="1">
        <v>56</v>
      </c>
      <c r="Q883" s="1">
        <v>57</v>
      </c>
      <c r="R883" s="4">
        <v>1.0309999999999999</v>
      </c>
      <c r="S883" s="4">
        <v>2.9000000000000001E-2</v>
      </c>
      <c r="T883" s="4">
        <v>2.4E-2</v>
      </c>
      <c r="U883" s="4">
        <f t="shared" si="127"/>
        <v>3.5087719298245612</v>
      </c>
      <c r="V883" s="4">
        <f t="shared" si="128"/>
        <v>1.7543859649122806</v>
      </c>
      <c r="W883" s="4">
        <f t="shared" si="129"/>
        <v>0</v>
      </c>
    </row>
    <row r="884" spans="1:23" x14ac:dyDescent="0.3">
      <c r="A884" s="1">
        <f t="shared" si="123"/>
        <v>0</v>
      </c>
      <c r="B884" s="1" t="s">
        <v>12</v>
      </c>
      <c r="C884" s="1">
        <v>0.2</v>
      </c>
      <c r="D884" s="1">
        <v>3</v>
      </c>
      <c r="E884" s="1">
        <f t="shared" si="124"/>
        <v>221</v>
      </c>
      <c r="F884" s="1">
        <v>1</v>
      </c>
      <c r="G884" s="4">
        <f t="shared" si="125"/>
        <v>0</v>
      </c>
      <c r="H884" s="3">
        <f t="shared" si="126"/>
        <v>1.3319999999999999</v>
      </c>
      <c r="I884" s="4">
        <v>0.73099999999999998</v>
      </c>
      <c r="J884" s="4">
        <v>0.311</v>
      </c>
      <c r="K884" s="4">
        <v>0.28999999999999998</v>
      </c>
      <c r="L884" s="1">
        <v>57</v>
      </c>
      <c r="M884" s="1">
        <v>57</v>
      </c>
      <c r="N884" s="1">
        <v>58</v>
      </c>
      <c r="O884" s="1">
        <v>55</v>
      </c>
      <c r="P884" s="1">
        <v>56</v>
      </c>
      <c r="Q884" s="1">
        <v>57</v>
      </c>
      <c r="R884" s="4">
        <v>1.147</v>
      </c>
      <c r="S884" s="4">
        <v>2.9000000000000001E-2</v>
      </c>
      <c r="T884" s="4">
        <v>2.3E-2</v>
      </c>
      <c r="U884" s="4">
        <f t="shared" si="127"/>
        <v>3.5087719298245612</v>
      </c>
      <c r="V884" s="4">
        <f t="shared" si="128"/>
        <v>1.7543859649122806</v>
      </c>
      <c r="W884" s="4">
        <f t="shared" si="129"/>
        <v>0</v>
      </c>
    </row>
    <row r="885" spans="1:23" x14ac:dyDescent="0.3">
      <c r="A885" s="1">
        <f t="shared" si="123"/>
        <v>0</v>
      </c>
      <c r="B885" s="1" t="s">
        <v>12</v>
      </c>
      <c r="C885" s="1">
        <v>0.2</v>
      </c>
      <c r="D885" s="1">
        <v>4</v>
      </c>
      <c r="E885" s="1">
        <f t="shared" si="124"/>
        <v>221</v>
      </c>
      <c r="F885" s="1">
        <v>1</v>
      </c>
      <c r="G885" s="4">
        <f t="shared" si="125"/>
        <v>0</v>
      </c>
      <c r="H885" s="3">
        <f t="shared" si="126"/>
        <v>1.3390000000000002</v>
      </c>
      <c r="I885" s="4">
        <v>0.82500000000000007</v>
      </c>
      <c r="J885" s="4">
        <v>0.312</v>
      </c>
      <c r="K885" s="4">
        <v>0.20200000000000001</v>
      </c>
      <c r="L885" s="1">
        <v>57</v>
      </c>
      <c r="M885" s="1">
        <v>57</v>
      </c>
      <c r="N885" s="1">
        <v>58</v>
      </c>
      <c r="O885" s="1">
        <v>55</v>
      </c>
      <c r="P885" s="1">
        <v>56</v>
      </c>
      <c r="Q885" s="1">
        <v>57</v>
      </c>
      <c r="R885" s="4">
        <v>1.214</v>
      </c>
      <c r="S885" s="4">
        <v>2.9000000000000001E-2</v>
      </c>
      <c r="T885" s="4">
        <v>2.5000000000000001E-2</v>
      </c>
      <c r="U885" s="4">
        <f t="shared" si="127"/>
        <v>3.5087719298245612</v>
      </c>
      <c r="V885" s="4">
        <f t="shared" si="128"/>
        <v>1.7543859649122806</v>
      </c>
      <c r="W885" s="4">
        <f t="shared" si="129"/>
        <v>0</v>
      </c>
    </row>
    <row r="886" spans="1:23" x14ac:dyDescent="0.3">
      <c r="A886" s="1">
        <f t="shared" si="123"/>
        <v>0</v>
      </c>
      <c r="B886" s="1" t="s">
        <v>12</v>
      </c>
      <c r="C886" s="1">
        <v>0.2</v>
      </c>
      <c r="D886" s="1">
        <v>1</v>
      </c>
      <c r="E886" s="1">
        <f t="shared" si="124"/>
        <v>222</v>
      </c>
      <c r="F886" s="1">
        <v>0</v>
      </c>
      <c r="G886" s="4">
        <f t="shared" si="125"/>
        <v>1.9607843137254901</v>
      </c>
      <c r="H886" s="3">
        <f t="shared" si="126"/>
        <v>1.635</v>
      </c>
      <c r="I886" s="4">
        <v>0.59400000000000008</v>
      </c>
      <c r="J886" s="4">
        <v>0.30399999999999999</v>
      </c>
      <c r="K886" s="4">
        <v>0.73699999999999999</v>
      </c>
      <c r="L886" s="1">
        <v>51</v>
      </c>
      <c r="M886" s="1">
        <v>52</v>
      </c>
      <c r="N886" s="1">
        <v>52</v>
      </c>
      <c r="O886" s="1">
        <v>50</v>
      </c>
      <c r="P886" s="1">
        <v>51</v>
      </c>
      <c r="Q886" s="1">
        <v>51</v>
      </c>
      <c r="R886" s="4">
        <v>0.752</v>
      </c>
      <c r="S886" s="4">
        <v>2.1999999999999999E-2</v>
      </c>
      <c r="T886" s="4">
        <v>3.2000000000000001E-2</v>
      </c>
      <c r="U886" s="4" t="str">
        <f t="shared" si="127"/>
        <v>0</v>
      </c>
      <c r="V886" s="4" t="str">
        <f t="shared" si="128"/>
        <v>0</v>
      </c>
      <c r="W886" s="4" t="str">
        <f t="shared" si="129"/>
        <v>0</v>
      </c>
    </row>
    <row r="887" spans="1:23" x14ac:dyDescent="0.3">
      <c r="A887" s="1">
        <f t="shared" si="123"/>
        <v>0</v>
      </c>
      <c r="B887" s="1" t="s">
        <v>12</v>
      </c>
      <c r="C887" s="1">
        <v>0.2</v>
      </c>
      <c r="D887" s="1">
        <v>2</v>
      </c>
      <c r="E887" s="1">
        <f t="shared" si="124"/>
        <v>222</v>
      </c>
      <c r="F887" s="1">
        <v>0</v>
      </c>
      <c r="G887" s="4">
        <f t="shared" si="125"/>
        <v>1.9607843137254901</v>
      </c>
      <c r="H887" s="3">
        <f t="shared" si="126"/>
        <v>2.0459999999999998</v>
      </c>
      <c r="I887" s="4">
        <v>0.748</v>
      </c>
      <c r="J887" s="4">
        <v>0.30299999999999999</v>
      </c>
      <c r="K887" s="4">
        <v>0.995</v>
      </c>
      <c r="L887" s="1">
        <v>51</v>
      </c>
      <c r="M887" s="1">
        <v>52</v>
      </c>
      <c r="N887" s="1">
        <v>52</v>
      </c>
      <c r="O887" s="1">
        <v>50</v>
      </c>
      <c r="P887" s="1">
        <v>51</v>
      </c>
      <c r="Q887" s="1">
        <v>51</v>
      </c>
      <c r="R887" s="4">
        <v>0.98299999999999998</v>
      </c>
      <c r="S887" s="4">
        <v>2.1999999999999999E-2</v>
      </c>
      <c r="T887" s="4">
        <v>3.4000000000000002E-2</v>
      </c>
      <c r="U887" s="4" t="str">
        <f t="shared" si="127"/>
        <v>0</v>
      </c>
      <c r="V887" s="4" t="str">
        <f t="shared" si="128"/>
        <v>0</v>
      </c>
      <c r="W887" s="4" t="str">
        <f t="shared" si="129"/>
        <v>0</v>
      </c>
    </row>
    <row r="888" spans="1:23" x14ac:dyDescent="0.3">
      <c r="A888" s="1">
        <f t="shared" si="123"/>
        <v>0</v>
      </c>
      <c r="B888" s="1" t="s">
        <v>12</v>
      </c>
      <c r="C888" s="1">
        <v>0.2</v>
      </c>
      <c r="D888" s="1">
        <v>3</v>
      </c>
      <c r="E888" s="1">
        <f t="shared" si="124"/>
        <v>222</v>
      </c>
      <c r="F888" s="1">
        <v>0</v>
      </c>
      <c r="G888" s="4">
        <f t="shared" si="125"/>
        <v>1.9607843137254901</v>
      </c>
      <c r="H888" s="3">
        <f t="shared" si="126"/>
        <v>2.5629999999999997</v>
      </c>
      <c r="I888" s="4">
        <v>0.73899999999999999</v>
      </c>
      <c r="J888" s="4">
        <v>0.308</v>
      </c>
      <c r="K888" s="4">
        <v>1.516</v>
      </c>
      <c r="L888" s="1">
        <v>51</v>
      </c>
      <c r="M888" s="1">
        <v>52</v>
      </c>
      <c r="N888" s="1">
        <v>52</v>
      </c>
      <c r="O888" s="1">
        <v>50</v>
      </c>
      <c r="P888" s="1">
        <v>51</v>
      </c>
      <c r="Q888" s="1">
        <v>51</v>
      </c>
      <c r="R888" s="4">
        <v>1.17</v>
      </c>
      <c r="S888" s="4">
        <v>2.1999999999999999E-2</v>
      </c>
      <c r="T888" s="4">
        <v>3.1E-2</v>
      </c>
      <c r="U888" s="4" t="str">
        <f t="shared" si="127"/>
        <v>0</v>
      </c>
      <c r="V888" s="4" t="str">
        <f t="shared" si="128"/>
        <v>0</v>
      </c>
      <c r="W888" s="4" t="str">
        <f t="shared" si="129"/>
        <v>0</v>
      </c>
    </row>
    <row r="889" spans="1:23" x14ac:dyDescent="0.3">
      <c r="A889" s="1">
        <f t="shared" si="123"/>
        <v>0</v>
      </c>
      <c r="B889" s="1" t="s">
        <v>12</v>
      </c>
      <c r="C889" s="1">
        <v>0.2</v>
      </c>
      <c r="D889" s="1">
        <v>4</v>
      </c>
      <c r="E889" s="1">
        <f t="shared" si="124"/>
        <v>222</v>
      </c>
      <c r="F889" s="1">
        <v>0</v>
      </c>
      <c r="G889" s="4">
        <f t="shared" si="125"/>
        <v>1.9607843137254901</v>
      </c>
      <c r="H889" s="3">
        <f t="shared" si="126"/>
        <v>2.13</v>
      </c>
      <c r="I889" s="4">
        <v>0.86499999999999999</v>
      </c>
      <c r="J889" s="4">
        <v>0.30499999999999999</v>
      </c>
      <c r="K889" s="4">
        <v>0.96</v>
      </c>
      <c r="L889" s="1">
        <v>51</v>
      </c>
      <c r="M889" s="1">
        <v>52</v>
      </c>
      <c r="N889" s="1">
        <v>52</v>
      </c>
      <c r="O889" s="1">
        <v>50</v>
      </c>
      <c r="P889" s="1">
        <v>51</v>
      </c>
      <c r="Q889" s="1">
        <v>51</v>
      </c>
      <c r="R889" s="4">
        <v>1.3720000000000001</v>
      </c>
      <c r="S889" s="4">
        <v>2.1999999999999999E-2</v>
      </c>
      <c r="T889" s="4">
        <v>2.9000000000000001E-2</v>
      </c>
      <c r="U889" s="4" t="str">
        <f t="shared" si="127"/>
        <v>0</v>
      </c>
      <c r="V889" s="4" t="str">
        <f t="shared" si="128"/>
        <v>0</v>
      </c>
      <c r="W889" s="4" t="str">
        <f t="shared" si="129"/>
        <v>0</v>
      </c>
    </row>
    <row r="890" spans="1:23" x14ac:dyDescent="0.3">
      <c r="A890" s="1">
        <f t="shared" si="123"/>
        <v>0</v>
      </c>
      <c r="B890" s="1" t="s">
        <v>12</v>
      </c>
      <c r="C890" s="1">
        <v>0.2</v>
      </c>
      <c r="D890" s="1">
        <v>1</v>
      </c>
      <c r="E890" s="1">
        <f t="shared" si="124"/>
        <v>223</v>
      </c>
      <c r="F890" s="1">
        <v>0</v>
      </c>
      <c r="G890" s="4">
        <f t="shared" si="125"/>
        <v>2</v>
      </c>
      <c r="H890" s="3">
        <f t="shared" si="126"/>
        <v>2.5339999999999998</v>
      </c>
      <c r="I890" s="4">
        <v>0.57800000000000007</v>
      </c>
      <c r="J890" s="4">
        <v>0.28699999999999998</v>
      </c>
      <c r="K890" s="4">
        <v>1.669</v>
      </c>
      <c r="L890" s="1">
        <v>50</v>
      </c>
      <c r="M890" s="1">
        <v>51</v>
      </c>
      <c r="N890" s="1">
        <v>51</v>
      </c>
      <c r="O890" s="1">
        <v>49</v>
      </c>
      <c r="P890" s="1">
        <v>49</v>
      </c>
      <c r="Q890" s="1">
        <v>50</v>
      </c>
      <c r="R890" s="4">
        <v>0.75600000000000001</v>
      </c>
      <c r="S890" s="4">
        <v>2.4E-2</v>
      </c>
      <c r="T890" s="4">
        <v>2.5000000000000001E-2</v>
      </c>
      <c r="U890" s="4" t="str">
        <f t="shared" si="127"/>
        <v>0</v>
      </c>
      <c r="V890" s="4" t="str">
        <f t="shared" si="128"/>
        <v>0</v>
      </c>
      <c r="W890" s="4" t="str">
        <f t="shared" si="129"/>
        <v>0</v>
      </c>
    </row>
    <row r="891" spans="1:23" x14ac:dyDescent="0.3">
      <c r="A891" s="1">
        <f t="shared" si="123"/>
        <v>0</v>
      </c>
      <c r="B891" s="1" t="s">
        <v>12</v>
      </c>
      <c r="C891" s="1">
        <v>0.2</v>
      </c>
      <c r="D891" s="1">
        <v>2</v>
      </c>
      <c r="E891" s="1">
        <f t="shared" si="124"/>
        <v>223</v>
      </c>
      <c r="F891" s="1">
        <v>0</v>
      </c>
      <c r="G891" s="4">
        <f t="shared" si="125"/>
        <v>2</v>
      </c>
      <c r="H891" s="3">
        <f t="shared" si="126"/>
        <v>3.0169999999999999</v>
      </c>
      <c r="I891" s="4">
        <v>0.73099999999999998</v>
      </c>
      <c r="J891" s="4">
        <v>0.29399999999999998</v>
      </c>
      <c r="K891" s="4">
        <v>1.992</v>
      </c>
      <c r="L891" s="1">
        <v>50</v>
      </c>
      <c r="M891" s="1">
        <v>51</v>
      </c>
      <c r="N891" s="1">
        <v>51</v>
      </c>
      <c r="O891" s="1">
        <v>49</v>
      </c>
      <c r="P891" s="1">
        <v>49</v>
      </c>
      <c r="Q891" s="1">
        <v>50</v>
      </c>
      <c r="R891" s="4">
        <v>1.1619999999999999</v>
      </c>
      <c r="S891" s="4">
        <v>2.4E-2</v>
      </c>
      <c r="T891" s="4">
        <v>2.5000000000000001E-2</v>
      </c>
      <c r="U891" s="4" t="str">
        <f t="shared" si="127"/>
        <v>0</v>
      </c>
      <c r="V891" s="4" t="str">
        <f t="shared" si="128"/>
        <v>0</v>
      </c>
      <c r="W891" s="4" t="str">
        <f t="shared" si="129"/>
        <v>0</v>
      </c>
    </row>
    <row r="892" spans="1:23" x14ac:dyDescent="0.3">
      <c r="A892" s="1">
        <f t="shared" si="123"/>
        <v>0</v>
      </c>
      <c r="B892" s="1" t="s">
        <v>12</v>
      </c>
      <c r="C892" s="1">
        <v>0.2</v>
      </c>
      <c r="D892" s="1">
        <v>3</v>
      </c>
      <c r="E892" s="1">
        <f t="shared" si="124"/>
        <v>223</v>
      </c>
      <c r="F892" s="1">
        <v>0</v>
      </c>
      <c r="G892" s="4">
        <f t="shared" si="125"/>
        <v>2</v>
      </c>
      <c r="H892" s="3">
        <f t="shared" si="126"/>
        <v>2.6070000000000002</v>
      </c>
      <c r="I892" s="4">
        <v>0.73799999999999999</v>
      </c>
      <c r="J892" s="4">
        <v>0.28999999999999998</v>
      </c>
      <c r="K892" s="4">
        <v>1.579</v>
      </c>
      <c r="L892" s="1">
        <v>50</v>
      </c>
      <c r="M892" s="1">
        <v>51</v>
      </c>
      <c r="N892" s="1">
        <v>51</v>
      </c>
      <c r="O892" s="1">
        <v>49</v>
      </c>
      <c r="P892" s="1">
        <v>49</v>
      </c>
      <c r="Q892" s="1">
        <v>50</v>
      </c>
      <c r="R892" s="4">
        <v>0.999</v>
      </c>
      <c r="S892" s="4">
        <v>2.4E-2</v>
      </c>
      <c r="T892" s="4">
        <v>2.5999999999999999E-2</v>
      </c>
      <c r="U892" s="4" t="str">
        <f t="shared" si="127"/>
        <v>0</v>
      </c>
      <c r="V892" s="4" t="str">
        <f t="shared" si="128"/>
        <v>0</v>
      </c>
      <c r="W892" s="4" t="str">
        <f t="shared" si="129"/>
        <v>0</v>
      </c>
    </row>
    <row r="893" spans="1:23" x14ac:dyDescent="0.3">
      <c r="A893" s="1">
        <f t="shared" si="123"/>
        <v>0</v>
      </c>
      <c r="B893" s="1" t="s">
        <v>12</v>
      </c>
      <c r="C893" s="1">
        <v>0.2</v>
      </c>
      <c r="D893" s="1">
        <v>4</v>
      </c>
      <c r="E893" s="1">
        <f t="shared" si="124"/>
        <v>223</v>
      </c>
      <c r="F893" s="1">
        <v>0</v>
      </c>
      <c r="G893" s="4">
        <f t="shared" si="125"/>
        <v>2</v>
      </c>
      <c r="H893" s="3">
        <f t="shared" si="126"/>
        <v>2.2330000000000001</v>
      </c>
      <c r="I893" s="4">
        <v>0.81300000000000006</v>
      </c>
      <c r="J893" s="4">
        <v>0.3</v>
      </c>
      <c r="K893" s="4">
        <v>1.1200000000000001</v>
      </c>
      <c r="L893" s="1">
        <v>50</v>
      </c>
      <c r="M893" s="1">
        <v>51</v>
      </c>
      <c r="N893" s="1">
        <v>51</v>
      </c>
      <c r="O893" s="1">
        <v>49</v>
      </c>
      <c r="P893" s="1">
        <v>49</v>
      </c>
      <c r="Q893" s="1">
        <v>50</v>
      </c>
      <c r="R893" s="4">
        <v>1.238</v>
      </c>
      <c r="S893" s="4">
        <v>2.4E-2</v>
      </c>
      <c r="T893" s="4">
        <v>2.5000000000000001E-2</v>
      </c>
      <c r="U893" s="4" t="str">
        <f t="shared" si="127"/>
        <v>0</v>
      </c>
      <c r="V893" s="4" t="str">
        <f t="shared" si="128"/>
        <v>0</v>
      </c>
      <c r="W893" s="4" t="str">
        <f t="shared" si="129"/>
        <v>0</v>
      </c>
    </row>
    <row r="894" spans="1:23" x14ac:dyDescent="0.3">
      <c r="A894" s="1">
        <f t="shared" si="123"/>
        <v>0</v>
      </c>
      <c r="B894" s="1" t="s">
        <v>12</v>
      </c>
      <c r="C894" s="1">
        <v>0.2</v>
      </c>
      <c r="D894" s="1">
        <v>1</v>
      </c>
      <c r="E894" s="1">
        <f t="shared" si="124"/>
        <v>224</v>
      </c>
      <c r="F894" s="1">
        <v>1</v>
      </c>
      <c r="G894" s="4">
        <f t="shared" si="125"/>
        <v>0</v>
      </c>
      <c r="H894" s="3">
        <f t="shared" si="126"/>
        <v>1.085</v>
      </c>
      <c r="I894" s="4">
        <v>0.66400000000000003</v>
      </c>
      <c r="J894" s="4">
        <v>0.24299999999999999</v>
      </c>
      <c r="K894" s="4">
        <v>0.17799999999999999</v>
      </c>
      <c r="L894" s="1">
        <v>55</v>
      </c>
      <c r="M894" s="1">
        <v>55</v>
      </c>
      <c r="N894" s="1">
        <v>56</v>
      </c>
      <c r="O894" s="1">
        <v>53</v>
      </c>
      <c r="P894" s="1">
        <v>54</v>
      </c>
      <c r="Q894" s="1">
        <v>55</v>
      </c>
      <c r="R894" s="4">
        <v>1.0109999999999999</v>
      </c>
      <c r="S894" s="4">
        <v>2.3E-2</v>
      </c>
      <c r="T894" s="4">
        <v>2.5999999999999999E-2</v>
      </c>
      <c r="U894" s="4">
        <f t="shared" si="127"/>
        <v>3.6363636363636362</v>
      </c>
      <c r="V894" s="4">
        <f t="shared" si="128"/>
        <v>1.8181818181818181</v>
      </c>
      <c r="W894" s="4">
        <f t="shared" si="129"/>
        <v>0</v>
      </c>
    </row>
    <row r="895" spans="1:23" x14ac:dyDescent="0.3">
      <c r="A895" s="1">
        <f t="shared" si="123"/>
        <v>0</v>
      </c>
      <c r="B895" s="1" t="s">
        <v>12</v>
      </c>
      <c r="C895" s="1">
        <v>0.2</v>
      </c>
      <c r="D895" s="1">
        <v>2</v>
      </c>
      <c r="E895" s="1">
        <f t="shared" si="124"/>
        <v>224</v>
      </c>
      <c r="F895" s="1">
        <v>0</v>
      </c>
      <c r="G895" s="4">
        <f t="shared" si="125"/>
        <v>1.8181818181818181</v>
      </c>
      <c r="H895" s="3">
        <f t="shared" si="126"/>
        <v>2.117</v>
      </c>
      <c r="I895" s="4">
        <v>0.79</v>
      </c>
      <c r="J895" s="4">
        <v>0.29399999999999998</v>
      </c>
      <c r="K895" s="4">
        <v>1.0329999999999999</v>
      </c>
      <c r="L895" s="1">
        <v>55</v>
      </c>
      <c r="M895" s="1">
        <v>56</v>
      </c>
      <c r="N895" s="1">
        <v>57</v>
      </c>
      <c r="O895" s="1">
        <v>53</v>
      </c>
      <c r="P895" s="1">
        <v>54</v>
      </c>
      <c r="Q895" s="1">
        <v>55</v>
      </c>
      <c r="R895" s="4">
        <v>1.1479999999999999</v>
      </c>
      <c r="S895" s="4">
        <v>2.3E-2</v>
      </c>
      <c r="T895" s="4">
        <v>2.9000000000000001E-2</v>
      </c>
      <c r="U895" s="4" t="str">
        <f t="shared" si="127"/>
        <v>0</v>
      </c>
      <c r="V895" s="4" t="str">
        <f t="shared" si="128"/>
        <v>0</v>
      </c>
      <c r="W895" s="4" t="str">
        <f t="shared" si="129"/>
        <v>0</v>
      </c>
    </row>
    <row r="896" spans="1:23" x14ac:dyDescent="0.3">
      <c r="A896" s="1">
        <f t="shared" si="123"/>
        <v>0</v>
      </c>
      <c r="B896" s="1" t="s">
        <v>12</v>
      </c>
      <c r="C896" s="1">
        <v>0.2</v>
      </c>
      <c r="D896" s="1">
        <v>3</v>
      </c>
      <c r="E896" s="1">
        <f t="shared" si="124"/>
        <v>224</v>
      </c>
      <c r="F896" s="1">
        <v>0</v>
      </c>
      <c r="G896" s="4">
        <f t="shared" si="125"/>
        <v>1.8181818181818181</v>
      </c>
      <c r="H896" s="3">
        <f t="shared" si="126"/>
        <v>2.258</v>
      </c>
      <c r="I896" s="4">
        <v>0.84499999999999997</v>
      </c>
      <c r="J896" s="4">
        <v>0.25</v>
      </c>
      <c r="K896" s="4">
        <v>1.163</v>
      </c>
      <c r="L896" s="1">
        <v>55</v>
      </c>
      <c r="M896" s="1">
        <v>56</v>
      </c>
      <c r="N896" s="1">
        <v>56</v>
      </c>
      <c r="O896" s="1">
        <v>53</v>
      </c>
      <c r="P896" s="1">
        <v>54</v>
      </c>
      <c r="Q896" s="1">
        <v>55</v>
      </c>
      <c r="R896" s="4">
        <v>1.2589999999999999</v>
      </c>
      <c r="S896" s="4">
        <v>2.3E-2</v>
      </c>
      <c r="T896" s="4">
        <v>2.5999999999999999E-2</v>
      </c>
      <c r="U896" s="4" t="str">
        <f t="shared" si="127"/>
        <v>0</v>
      </c>
      <c r="V896" s="4" t="str">
        <f t="shared" si="128"/>
        <v>0</v>
      </c>
      <c r="W896" s="4" t="str">
        <f t="shared" si="129"/>
        <v>0</v>
      </c>
    </row>
    <row r="897" spans="1:38" x14ac:dyDescent="0.3">
      <c r="A897" s="1">
        <f t="shared" si="123"/>
        <v>0</v>
      </c>
      <c r="B897" s="1" t="s">
        <v>12</v>
      </c>
      <c r="C897" s="1">
        <v>0.2</v>
      </c>
      <c r="D897" s="1">
        <v>4</v>
      </c>
      <c r="E897" s="1">
        <f t="shared" si="124"/>
        <v>224</v>
      </c>
      <c r="F897" s="1">
        <v>1</v>
      </c>
      <c r="G897" s="4">
        <f t="shared" si="125"/>
        <v>0</v>
      </c>
      <c r="H897" s="3">
        <f t="shared" si="126"/>
        <v>1.4950000000000001</v>
      </c>
      <c r="I897" s="4">
        <v>0.89600000000000002</v>
      </c>
      <c r="J897" s="4">
        <v>0.247</v>
      </c>
      <c r="K897" s="4">
        <v>0.35199999999999998</v>
      </c>
      <c r="L897" s="1">
        <v>55</v>
      </c>
      <c r="M897" s="1">
        <v>55</v>
      </c>
      <c r="N897" s="1">
        <v>56</v>
      </c>
      <c r="O897" s="1">
        <v>53</v>
      </c>
      <c r="P897" s="1">
        <v>54</v>
      </c>
      <c r="Q897" s="1">
        <v>55</v>
      </c>
      <c r="R897" s="4">
        <v>1.2330000000000001</v>
      </c>
      <c r="S897" s="4">
        <v>2.3E-2</v>
      </c>
      <c r="T897" s="4">
        <v>2.7E-2</v>
      </c>
      <c r="U897" s="4">
        <f t="shared" si="127"/>
        <v>3.6363636363636362</v>
      </c>
      <c r="V897" s="4">
        <f t="shared" si="128"/>
        <v>1.8181818181818181</v>
      </c>
      <c r="W897" s="4">
        <f t="shared" si="129"/>
        <v>0</v>
      </c>
    </row>
    <row r="898" spans="1:38" x14ac:dyDescent="0.3">
      <c r="A898" s="1">
        <f t="shared" ref="A898:A961" si="130">IF(MOD(E898,25)=0,1,0)</f>
        <v>1</v>
      </c>
      <c r="B898" s="1" t="s">
        <v>12</v>
      </c>
      <c r="C898" s="1">
        <v>0.2</v>
      </c>
      <c r="D898" s="1">
        <v>1</v>
      </c>
      <c r="E898" s="1">
        <f t="shared" si="124"/>
        <v>225</v>
      </c>
      <c r="F898" s="1">
        <v>1</v>
      </c>
      <c r="G898" s="4">
        <f t="shared" si="125"/>
        <v>0</v>
      </c>
      <c r="H898" s="3">
        <f t="shared" si="126"/>
        <v>1.2190000000000001</v>
      </c>
      <c r="I898" s="4">
        <v>0.58600000000000008</v>
      </c>
      <c r="J898" s="4">
        <v>0.24399999999999999</v>
      </c>
      <c r="K898" s="4">
        <v>0.38900000000000001</v>
      </c>
      <c r="L898" s="1">
        <v>52</v>
      </c>
      <c r="M898" s="1">
        <v>52</v>
      </c>
      <c r="N898" s="1">
        <v>53</v>
      </c>
      <c r="O898" s="1">
        <v>51</v>
      </c>
      <c r="P898" s="1">
        <v>52</v>
      </c>
      <c r="Q898" s="1">
        <v>52</v>
      </c>
      <c r="R898" s="4">
        <v>0.77100000000000002</v>
      </c>
      <c r="S898" s="4">
        <v>2.3E-2</v>
      </c>
      <c r="T898" s="4">
        <v>2.8000000000000001E-2</v>
      </c>
      <c r="U898" s="4">
        <f t="shared" si="127"/>
        <v>1.9230769230769231</v>
      </c>
      <c r="V898" s="4">
        <f t="shared" si="128"/>
        <v>0</v>
      </c>
      <c r="W898" s="4">
        <f t="shared" si="129"/>
        <v>0</v>
      </c>
      <c r="AA898" s="1">
        <f>SUMPRODUCT((MOD(ROW(F802:F901),4)=2)*F802:F901)</f>
        <v>17</v>
      </c>
      <c r="AB898" s="3">
        <f>SUMPRODUCT((MOD(ROW(G802:G901),4)=2)*G802:G901)/25</f>
        <v>0.63228122018037991</v>
      </c>
      <c r="AC898" s="3">
        <f t="shared" ref="AC898:AF898" si="131">SUMPRODUCT((MOD(ROW(H802:H901),4)=2)*H802:H901)/25</f>
        <v>1.5552800000000002</v>
      </c>
      <c r="AD898" s="3">
        <f t="shared" si="131"/>
        <v>0.61451999999999996</v>
      </c>
      <c r="AE898" s="3">
        <f t="shared" si="131"/>
        <v>0.32567999999999991</v>
      </c>
      <c r="AF898" s="3">
        <f t="shared" si="131"/>
        <v>0.61508000000000007</v>
      </c>
      <c r="AG898" s="3">
        <f>SUMPRODUCT((MOD(ROW(R802:R901),4)=2)*R802:R901)/25</f>
        <v>0.87871999999999972</v>
      </c>
      <c r="AH898" s="3">
        <f>SUMPRODUCT((MOD(ROW(S802:S901),4)=2)*S802:S901)/25</f>
        <v>2.6280000000000012E-2</v>
      </c>
      <c r="AI898" s="3">
        <f>SUMPRODUCT((MOD(ROW(T802:T901),4)=2)*T802:T901)/25</f>
        <v>2.6880000000000015E-2</v>
      </c>
      <c r="AJ898" s="3">
        <f>IF(AA898&gt;0, SUMPRODUCT((MOD(ROW(U802:U901),4)=2)*U802:U901)/AA898,"-")</f>
        <v>2.411873762213065</v>
      </c>
      <c r="AK898" s="3">
        <f>IF(AA898&gt;0, SUMPRODUCT((MOD(ROW(V802:V901),4)=2)*V802:V901)/AA898,"-")</f>
        <v>0.89134861307507463</v>
      </c>
      <c r="AL898" s="3">
        <f>IF(AA898&gt;0,SUMPRODUCT((MOD(ROW(W802:W901),4)=2)*W802:W901)/AA898,"-")</f>
        <v>0</v>
      </c>
    </row>
    <row r="899" spans="1:38" x14ac:dyDescent="0.3">
      <c r="A899" s="1">
        <f t="shared" si="130"/>
        <v>1</v>
      </c>
      <c r="B899" s="1" t="s">
        <v>12</v>
      </c>
      <c r="C899" s="1">
        <v>0.2</v>
      </c>
      <c r="D899" s="1">
        <v>2</v>
      </c>
      <c r="E899" s="1">
        <f t="shared" ref="E899:E962" si="132">_xlfn.CEILING.MATH((ROW(E899)-1)/4)</f>
        <v>225</v>
      </c>
      <c r="F899" s="1">
        <v>0</v>
      </c>
      <c r="G899" s="4">
        <f t="shared" ref="G899:G962" si="133">(M899-L899)/L899*100</f>
        <v>1.9230769230769231</v>
      </c>
      <c r="H899" s="3">
        <f t="shared" ref="H899:H962" si="134">I899+K899+J899</f>
        <v>2.2919999999999998</v>
      </c>
      <c r="I899" s="4">
        <v>0.73899999999999999</v>
      </c>
      <c r="J899" s="4">
        <v>0.24199999999999999</v>
      </c>
      <c r="K899" s="4">
        <v>1.3109999999999999</v>
      </c>
      <c r="L899" s="1">
        <v>52</v>
      </c>
      <c r="M899" s="1">
        <v>53</v>
      </c>
      <c r="N899" s="1">
        <v>53</v>
      </c>
      <c r="O899" s="1">
        <v>51</v>
      </c>
      <c r="P899" s="1">
        <v>52</v>
      </c>
      <c r="Q899" s="1">
        <v>52</v>
      </c>
      <c r="R899" s="4">
        <v>1.1020000000000001</v>
      </c>
      <c r="S899" s="4">
        <v>2.3E-2</v>
      </c>
      <c r="T899" s="4">
        <v>2.8000000000000001E-2</v>
      </c>
      <c r="U899" s="4" t="str">
        <f t="shared" ref="U899:U962" si="135">IF(F899=1,(M899-O899)/M899*100,"0")</f>
        <v>0</v>
      </c>
      <c r="V899" s="4" t="str">
        <f t="shared" ref="V899:V962" si="136">IF(F899=1,(M899-P899)/M899*100,"0")</f>
        <v>0</v>
      </c>
      <c r="W899" s="4" t="str">
        <f t="shared" ref="W899:W962" si="137">IF(F899=1,(M899-Q899)/M899*100,"0")</f>
        <v>0</v>
      </c>
      <c r="AA899" s="1">
        <f>SUMPRODUCT((MOD(ROW(F802:F901),4)=3)*F802:F901)</f>
        <v>13</v>
      </c>
      <c r="AB899" s="3">
        <f>SUMPRODUCT((MOD(ROW(G802:G901),4)=3)*G802:G901)/25</f>
        <v>0.92442841724560965</v>
      </c>
      <c r="AC899" s="3">
        <f t="shared" ref="AC899:AF899" si="138">SUMPRODUCT((MOD(ROW(H802:H901),4)=3)*H802:H901)/25</f>
        <v>1.8264400000000003</v>
      </c>
      <c r="AD899" s="3">
        <f t="shared" si="138"/>
        <v>0.74252000000000029</v>
      </c>
      <c r="AE899" s="3">
        <f t="shared" si="138"/>
        <v>0.33732000000000001</v>
      </c>
      <c r="AF899" s="3">
        <f t="shared" si="138"/>
        <v>0.74660000000000015</v>
      </c>
      <c r="AG899" s="3">
        <f>SUMPRODUCT((MOD(ROW(R802:R901),4)=3)*R802:R901)/25</f>
        <v>1.06284</v>
      </c>
      <c r="AH899" s="3">
        <f>SUMPRODUCT((MOD(ROW(S802:S901),4)=3)*S802:S901)/25</f>
        <v>2.6280000000000012E-2</v>
      </c>
      <c r="AI899" s="3">
        <f>SUMPRODUCT((MOD(ROW(T802:T901),4)=3)*T802:T901)/25</f>
        <v>2.6920000000000013E-2</v>
      </c>
      <c r="AJ899" s="3">
        <f>IF(AA899&gt;0,SUMPRODUCT((MOD(ROW(U802:U901),4)=3)*U802:U901)/AA899,"-")</f>
        <v>2.4523070932930424</v>
      </c>
      <c r="AK899" s="3">
        <f>IF(AA899&gt;0,SUMPRODUCT((MOD(ROW(V802:V901),4)=3)*V802:V901)/AA899,"-")</f>
        <v>1.0257495849303422</v>
      </c>
      <c r="AL899" s="3">
        <f>IF(AA899&gt;0,SUMPRODUCT((MOD(ROW(W802:W901),4)=3)*W802:W901)/AA899,"-")</f>
        <v>0</v>
      </c>
    </row>
    <row r="900" spans="1:38" x14ac:dyDescent="0.3">
      <c r="A900" s="1">
        <f t="shared" si="130"/>
        <v>1</v>
      </c>
      <c r="B900" s="1" t="s">
        <v>12</v>
      </c>
      <c r="C900" s="1">
        <v>0.2</v>
      </c>
      <c r="D900" s="1">
        <v>3</v>
      </c>
      <c r="E900" s="1">
        <f t="shared" si="132"/>
        <v>225</v>
      </c>
      <c r="F900" s="1">
        <v>1</v>
      </c>
      <c r="G900" s="4">
        <f t="shared" si="133"/>
        <v>0</v>
      </c>
      <c r="H900" s="3">
        <f t="shared" si="134"/>
        <v>1.272</v>
      </c>
      <c r="I900" s="4">
        <v>0.76100000000000001</v>
      </c>
      <c r="J900" s="4">
        <v>0.252</v>
      </c>
      <c r="K900" s="4">
        <v>0.25900000000000001</v>
      </c>
      <c r="L900" s="1">
        <v>52</v>
      </c>
      <c r="M900" s="1">
        <v>52</v>
      </c>
      <c r="N900" s="1">
        <v>53</v>
      </c>
      <c r="O900" s="1">
        <v>51</v>
      </c>
      <c r="P900" s="1">
        <v>52</v>
      </c>
      <c r="Q900" s="1">
        <v>52</v>
      </c>
      <c r="R900" s="4">
        <v>1.1359999999999999</v>
      </c>
      <c r="S900" s="4">
        <v>2.3E-2</v>
      </c>
      <c r="T900" s="4">
        <v>2.9000000000000001E-2</v>
      </c>
      <c r="U900" s="4">
        <f t="shared" si="135"/>
        <v>1.9230769230769231</v>
      </c>
      <c r="V900" s="4">
        <f t="shared" si="136"/>
        <v>0</v>
      </c>
      <c r="W900" s="4">
        <f t="shared" si="137"/>
        <v>0</v>
      </c>
      <c r="AA900" s="1">
        <f>SUMPRODUCT((MOD(ROW(F802:F901),4)=0)*F802:F901)</f>
        <v>15</v>
      </c>
      <c r="AB900" s="3">
        <f>SUMPRODUCT((MOD(ROW(G802:G901),4)=0)*G802:G901)/25</f>
        <v>0.78343986545667221</v>
      </c>
      <c r="AC900" s="3">
        <f t="shared" ref="AC900:AF900" si="139">SUMPRODUCT((MOD(ROW(H802:H901),4)=0)*H802:H901)/25</f>
        <v>1.7812400000000002</v>
      </c>
      <c r="AD900" s="3">
        <f t="shared" si="139"/>
        <v>0.77591999999999994</v>
      </c>
      <c r="AE900" s="3">
        <f t="shared" si="139"/>
        <v>0.32872000000000001</v>
      </c>
      <c r="AF900" s="3">
        <f t="shared" si="139"/>
        <v>0.67659999999999998</v>
      </c>
      <c r="AG900" s="3">
        <f>SUMPRODUCT((MOD(ROW(R802:R901),4)=0)*R802:R901)/25</f>
        <v>1.1427599999999998</v>
      </c>
      <c r="AH900" s="3">
        <f>SUMPRODUCT((MOD(ROW(S802:S901),4)=0)*S802:S901)/25</f>
        <v>2.6280000000000012E-2</v>
      </c>
      <c r="AI900" s="3">
        <f>SUMPRODUCT((MOD(ROW(T802:T901),4)=0)*T802:T901)/25</f>
        <v>2.6480000000000014E-2</v>
      </c>
      <c r="AJ900" s="3">
        <f>IF(AA900&gt;0,SUMPRODUCT((MOD(ROW(U802:U901),4)=0)*U802:U901)/AA900,"-")</f>
        <v>2.360313733835532</v>
      </c>
      <c r="AK900" s="3">
        <f>IF(AA900&gt;0,SUMPRODUCT((MOD(ROW(V802:V901),4)=0)*V802:V901)/AA900,"-")</f>
        <v>0.88898297360629663</v>
      </c>
      <c r="AL900" s="3">
        <f>IF(AA900&gt;0,SUMPRODUCT((MOD(ROW(W802:W901),4)=0)*W802:W901)/AA900,"-")</f>
        <v>0</v>
      </c>
    </row>
    <row r="901" spans="1:38" x14ac:dyDescent="0.3">
      <c r="A901" s="1">
        <f t="shared" si="130"/>
        <v>1</v>
      </c>
      <c r="B901" s="1" t="s">
        <v>12</v>
      </c>
      <c r="C901" s="1">
        <v>0.2</v>
      </c>
      <c r="D901" s="1">
        <v>4</v>
      </c>
      <c r="E901" s="1">
        <f t="shared" si="132"/>
        <v>225</v>
      </c>
      <c r="F901" s="1">
        <v>0</v>
      </c>
      <c r="G901" s="4">
        <f t="shared" si="133"/>
        <v>1.9230769230769231</v>
      </c>
      <c r="H901" s="3">
        <f t="shared" si="134"/>
        <v>2.5949999999999998</v>
      </c>
      <c r="I901" s="4">
        <v>0.85199999999999998</v>
      </c>
      <c r="J901" s="4">
        <v>0.24399999999999999</v>
      </c>
      <c r="K901" s="4">
        <v>1.4990000000000001</v>
      </c>
      <c r="L901" s="1">
        <v>52</v>
      </c>
      <c r="M901" s="1">
        <v>53</v>
      </c>
      <c r="N901" s="1">
        <v>53</v>
      </c>
      <c r="O901" s="1">
        <v>51</v>
      </c>
      <c r="P901" s="1">
        <v>52</v>
      </c>
      <c r="Q901" s="1">
        <v>52</v>
      </c>
      <c r="R901" s="4">
        <v>1.169</v>
      </c>
      <c r="S901" s="4">
        <v>2.3E-2</v>
      </c>
      <c r="T901" s="4">
        <v>2.8000000000000001E-2</v>
      </c>
      <c r="U901" s="4" t="str">
        <f t="shared" si="135"/>
        <v>0</v>
      </c>
      <c r="V901" s="4" t="str">
        <f t="shared" si="136"/>
        <v>0</v>
      </c>
      <c r="W901" s="4" t="str">
        <f t="shared" si="137"/>
        <v>0</v>
      </c>
      <c r="AA901" s="1">
        <f>SUMPRODUCT((MOD(ROW(F802:F901),4)=1)*F802:F901)</f>
        <v>17</v>
      </c>
      <c r="AB901" s="3">
        <f>SUMPRODUCT((MOD(ROW(G802:G901),4)=1)*G802:G901)/25</f>
        <v>0.70763566965247637</v>
      </c>
      <c r="AC901" s="3">
        <f t="shared" ref="AC901:AF901" si="140">SUMPRODUCT((MOD(ROW(H802:H901),4)=1)*H802:H901)/25</f>
        <v>1.8724000000000001</v>
      </c>
      <c r="AD901" s="3">
        <f t="shared" si="140"/>
        <v>0.86927999999999983</v>
      </c>
      <c r="AE901" s="3">
        <f t="shared" si="140"/>
        <v>0.33240000000000003</v>
      </c>
      <c r="AF901" s="3">
        <f t="shared" si="140"/>
        <v>0.67071999999999998</v>
      </c>
      <c r="AG901" s="3">
        <f>SUMPRODUCT((MOD(ROW(R802:R901),4)=1)*R802:R901)/25</f>
        <v>1.2776799999999999</v>
      </c>
      <c r="AH901" s="3">
        <f>SUMPRODUCT((MOD(ROW(S802:S901),4)=1)*S802:S901)/25</f>
        <v>2.6280000000000012E-2</v>
      </c>
      <c r="AI901" s="3">
        <f>SUMPRODUCT((MOD(ROW(T802:T901),4)=1)*T802:T901)/25</f>
        <v>2.7480000000000015E-2</v>
      </c>
      <c r="AJ901" s="3">
        <f>IF(AA901&gt;0,SUMPRODUCT((MOD(ROW(U802:U901),4)=1)*U802:U901)/AA901,"-")</f>
        <v>2.414091844015922</v>
      </c>
      <c r="AK901" s="3">
        <f>IF(AA901&gt;0, SUMPRODUCT((MOD(ROW(V802:V901),4)=1)*V802:V901)/AA901,"-")</f>
        <v>1.0066888668236327</v>
      </c>
      <c r="AL901" s="3">
        <f>IF(AA901&gt;0,SUMPRODUCT((MOD(ROW(W802:W901),4)=1)*W802:W901)/AA901,"-")</f>
        <v>0</v>
      </c>
    </row>
    <row r="902" spans="1:38" x14ac:dyDescent="0.3">
      <c r="A902" s="1">
        <f t="shared" si="130"/>
        <v>0</v>
      </c>
      <c r="B902" s="1" t="s">
        <v>13</v>
      </c>
      <c r="C902" s="1">
        <v>0.6</v>
      </c>
      <c r="D902" s="1">
        <v>1</v>
      </c>
      <c r="E902" s="1">
        <f t="shared" si="132"/>
        <v>226</v>
      </c>
      <c r="F902" s="1">
        <v>1</v>
      </c>
      <c r="G902" s="4">
        <f t="shared" si="133"/>
        <v>0</v>
      </c>
      <c r="H902" s="3">
        <f t="shared" si="134"/>
        <v>0.47899999999999998</v>
      </c>
      <c r="I902" s="4">
        <v>0.313</v>
      </c>
      <c r="J902" s="4">
        <v>0.16600000000000001</v>
      </c>
      <c r="K902" s="4">
        <v>0</v>
      </c>
      <c r="L902" s="1">
        <v>25</v>
      </c>
      <c r="M902" s="1">
        <v>25</v>
      </c>
      <c r="N902" s="1">
        <v>25</v>
      </c>
      <c r="O902" s="1">
        <v>24</v>
      </c>
      <c r="P902" s="1">
        <v>25</v>
      </c>
      <c r="Q902" s="1">
        <v>25</v>
      </c>
      <c r="R902" s="4">
        <v>0.19600000000000001</v>
      </c>
      <c r="S902" s="4">
        <v>0.112</v>
      </c>
      <c r="T902" s="4">
        <v>0.187</v>
      </c>
      <c r="U902" s="4">
        <f t="shared" si="135"/>
        <v>4</v>
      </c>
      <c r="V902" s="4">
        <f t="shared" si="136"/>
        <v>0</v>
      </c>
      <c r="W902" s="4">
        <f t="shared" si="137"/>
        <v>0</v>
      </c>
    </row>
    <row r="903" spans="1:38" x14ac:dyDescent="0.3">
      <c r="A903" s="1">
        <f t="shared" si="130"/>
        <v>0</v>
      </c>
      <c r="B903" s="1" t="s">
        <v>13</v>
      </c>
      <c r="C903" s="1">
        <v>0.6</v>
      </c>
      <c r="D903" s="1">
        <v>2</v>
      </c>
      <c r="E903" s="1">
        <f t="shared" si="132"/>
        <v>226</v>
      </c>
      <c r="F903" s="1">
        <v>0</v>
      </c>
      <c r="G903" s="4">
        <f t="shared" si="133"/>
        <v>4</v>
      </c>
      <c r="H903" s="3">
        <f t="shared" si="134"/>
        <v>1.7</v>
      </c>
      <c r="I903" s="4">
        <v>0.40199999999999997</v>
      </c>
      <c r="J903" s="4">
        <v>0.17299999999999999</v>
      </c>
      <c r="K903" s="4">
        <v>1.125</v>
      </c>
      <c r="L903" s="1">
        <v>25</v>
      </c>
      <c r="M903" s="1">
        <v>26</v>
      </c>
      <c r="N903" s="1">
        <v>26</v>
      </c>
      <c r="O903" s="1">
        <v>24</v>
      </c>
      <c r="P903" s="1">
        <v>25</v>
      </c>
      <c r="Q903" s="1">
        <v>25</v>
      </c>
      <c r="R903" s="4">
        <v>0.251</v>
      </c>
      <c r="S903" s="4">
        <v>0.112</v>
      </c>
      <c r="T903" s="4">
        <v>0.216</v>
      </c>
      <c r="U903" s="4" t="str">
        <f t="shared" si="135"/>
        <v>0</v>
      </c>
      <c r="V903" s="4" t="str">
        <f t="shared" si="136"/>
        <v>0</v>
      </c>
      <c r="W903" s="4" t="str">
        <f t="shared" si="137"/>
        <v>0</v>
      </c>
    </row>
    <row r="904" spans="1:38" x14ac:dyDescent="0.3">
      <c r="A904" s="1">
        <f t="shared" si="130"/>
        <v>0</v>
      </c>
      <c r="B904" s="1" t="s">
        <v>13</v>
      </c>
      <c r="C904" s="1">
        <v>0.6</v>
      </c>
      <c r="D904" s="1">
        <v>3</v>
      </c>
      <c r="E904" s="1">
        <f t="shared" si="132"/>
        <v>226</v>
      </c>
      <c r="F904" s="1">
        <v>0</v>
      </c>
      <c r="G904" s="4">
        <f t="shared" si="133"/>
        <v>4</v>
      </c>
      <c r="H904" s="3">
        <f t="shared" si="134"/>
        <v>1.5919999999999999</v>
      </c>
      <c r="I904" s="4">
        <v>0.39300000000000002</v>
      </c>
      <c r="J904" s="4">
        <v>0.16400000000000001</v>
      </c>
      <c r="K904" s="4">
        <v>1.0349999999999999</v>
      </c>
      <c r="L904" s="1">
        <v>25</v>
      </c>
      <c r="M904" s="1">
        <v>26</v>
      </c>
      <c r="N904" s="1">
        <v>26</v>
      </c>
      <c r="O904" s="1">
        <v>24</v>
      </c>
      <c r="P904" s="1">
        <v>25</v>
      </c>
      <c r="Q904" s="1">
        <v>25</v>
      </c>
      <c r="R904" s="4">
        <v>0.32200000000000001</v>
      </c>
      <c r="S904" s="4">
        <v>0.112</v>
      </c>
      <c r="T904" s="4">
        <v>0.19</v>
      </c>
      <c r="U904" s="4" t="str">
        <f t="shared" si="135"/>
        <v>0</v>
      </c>
      <c r="V904" s="4" t="str">
        <f t="shared" si="136"/>
        <v>0</v>
      </c>
      <c r="W904" s="4" t="str">
        <f t="shared" si="137"/>
        <v>0</v>
      </c>
    </row>
    <row r="905" spans="1:38" x14ac:dyDescent="0.3">
      <c r="A905" s="1">
        <f t="shared" si="130"/>
        <v>0</v>
      </c>
      <c r="B905" s="1" t="s">
        <v>13</v>
      </c>
      <c r="C905" s="1">
        <v>0.6</v>
      </c>
      <c r="D905" s="1">
        <v>4</v>
      </c>
      <c r="E905" s="1">
        <f t="shared" si="132"/>
        <v>226</v>
      </c>
      <c r="F905" s="1">
        <v>0</v>
      </c>
      <c r="G905" s="4">
        <f t="shared" si="133"/>
        <v>4</v>
      </c>
      <c r="H905" s="3">
        <f t="shared" si="134"/>
        <v>1.7629999999999999</v>
      </c>
      <c r="I905" s="4">
        <v>0.442</v>
      </c>
      <c r="J905" s="4">
        <v>0.16400000000000001</v>
      </c>
      <c r="K905" s="4">
        <v>1.157</v>
      </c>
      <c r="L905" s="1">
        <v>25</v>
      </c>
      <c r="M905" s="1">
        <v>26</v>
      </c>
      <c r="N905" s="1">
        <v>26</v>
      </c>
      <c r="O905" s="1">
        <v>24</v>
      </c>
      <c r="P905" s="1">
        <v>25</v>
      </c>
      <c r="Q905" s="1">
        <v>25</v>
      </c>
      <c r="R905" s="4">
        <v>0.374</v>
      </c>
      <c r="S905" s="4">
        <v>0.112</v>
      </c>
      <c r="T905" s="4">
        <v>0.19700000000000001</v>
      </c>
      <c r="U905" s="4" t="str">
        <f t="shared" si="135"/>
        <v>0</v>
      </c>
      <c r="V905" s="4" t="str">
        <f t="shared" si="136"/>
        <v>0</v>
      </c>
      <c r="W905" s="4" t="str">
        <f t="shared" si="137"/>
        <v>0</v>
      </c>
    </row>
    <row r="906" spans="1:38" x14ac:dyDescent="0.3">
      <c r="A906" s="1">
        <f t="shared" si="130"/>
        <v>0</v>
      </c>
      <c r="B906" s="1" t="s">
        <v>13</v>
      </c>
      <c r="C906" s="1">
        <v>0.6</v>
      </c>
      <c r="D906" s="1">
        <v>1</v>
      </c>
      <c r="E906" s="1">
        <f t="shared" si="132"/>
        <v>227</v>
      </c>
      <c r="F906" s="1">
        <v>1</v>
      </c>
      <c r="G906" s="4">
        <f t="shared" si="133"/>
        <v>0</v>
      </c>
      <c r="H906" s="3">
        <f t="shared" si="134"/>
        <v>0.53</v>
      </c>
      <c r="I906" s="4">
        <v>0.317</v>
      </c>
      <c r="J906" s="4">
        <v>0.21299999999999999</v>
      </c>
      <c r="K906" s="4">
        <v>0</v>
      </c>
      <c r="L906" s="1">
        <v>27</v>
      </c>
      <c r="M906" s="1">
        <v>27</v>
      </c>
      <c r="N906" s="1">
        <v>27</v>
      </c>
      <c r="O906" s="1">
        <v>26</v>
      </c>
      <c r="P906" s="1">
        <v>27</v>
      </c>
      <c r="Q906" s="1">
        <v>26</v>
      </c>
      <c r="R906" s="4">
        <v>0.20499999999999999</v>
      </c>
      <c r="S906" s="4">
        <v>0.13500000000000001</v>
      </c>
      <c r="T906" s="4">
        <v>0.189</v>
      </c>
      <c r="U906" s="4">
        <f t="shared" si="135"/>
        <v>3.7037037037037033</v>
      </c>
      <c r="V906" s="4">
        <f t="shared" si="136"/>
        <v>0</v>
      </c>
      <c r="W906" s="4">
        <f t="shared" si="137"/>
        <v>3.7037037037037033</v>
      </c>
    </row>
    <row r="907" spans="1:38" x14ac:dyDescent="0.3">
      <c r="A907" s="1">
        <f t="shared" si="130"/>
        <v>0</v>
      </c>
      <c r="B907" s="1" t="s">
        <v>13</v>
      </c>
      <c r="C907" s="1">
        <v>0.6</v>
      </c>
      <c r="D907" s="1">
        <v>2</v>
      </c>
      <c r="E907" s="1">
        <f t="shared" si="132"/>
        <v>227</v>
      </c>
      <c r="F907" s="1">
        <v>1</v>
      </c>
      <c r="G907" s="4">
        <f t="shared" si="133"/>
        <v>0</v>
      </c>
      <c r="H907" s="3">
        <f t="shared" si="134"/>
        <v>0.56999999999999995</v>
      </c>
      <c r="I907" s="4">
        <v>0.34899999999999998</v>
      </c>
      <c r="J907" s="4">
        <v>0.221</v>
      </c>
      <c r="K907" s="4">
        <v>0</v>
      </c>
      <c r="L907" s="1">
        <v>27</v>
      </c>
      <c r="M907" s="1">
        <v>27</v>
      </c>
      <c r="N907" s="1">
        <v>27</v>
      </c>
      <c r="O907" s="1">
        <v>26</v>
      </c>
      <c r="P907" s="1">
        <v>27</v>
      </c>
      <c r="Q907" s="1">
        <v>26</v>
      </c>
      <c r="R907" s="4">
        <v>0.193</v>
      </c>
      <c r="S907" s="4">
        <v>0.13500000000000001</v>
      </c>
      <c r="T907" s="4">
        <v>0.19800000000000001</v>
      </c>
      <c r="U907" s="4">
        <f t="shared" si="135"/>
        <v>3.7037037037037033</v>
      </c>
      <c r="V907" s="4">
        <f t="shared" si="136"/>
        <v>0</v>
      </c>
      <c r="W907" s="4">
        <f t="shared" si="137"/>
        <v>3.7037037037037033</v>
      </c>
    </row>
    <row r="908" spans="1:38" x14ac:dyDescent="0.3">
      <c r="A908" s="1">
        <f t="shared" si="130"/>
        <v>0</v>
      </c>
      <c r="B908" s="1" t="s">
        <v>13</v>
      </c>
      <c r="C908" s="1">
        <v>0.6</v>
      </c>
      <c r="D908" s="1">
        <v>3</v>
      </c>
      <c r="E908" s="1">
        <f t="shared" si="132"/>
        <v>227</v>
      </c>
      <c r="F908" s="1">
        <v>1</v>
      </c>
      <c r="G908" s="4">
        <f t="shared" si="133"/>
        <v>0</v>
      </c>
      <c r="H908" s="3">
        <f t="shared" si="134"/>
        <v>0.57799999999999996</v>
      </c>
      <c r="I908" s="4">
        <v>0.35699999999999998</v>
      </c>
      <c r="J908" s="4">
        <v>0.221</v>
      </c>
      <c r="K908" s="4">
        <v>0</v>
      </c>
      <c r="L908" s="1">
        <v>27</v>
      </c>
      <c r="M908" s="1">
        <v>27</v>
      </c>
      <c r="N908" s="1">
        <v>27</v>
      </c>
      <c r="O908" s="1">
        <v>26</v>
      </c>
      <c r="P908" s="1">
        <v>27</v>
      </c>
      <c r="Q908" s="1">
        <v>26</v>
      </c>
      <c r="R908" s="4">
        <v>0.27</v>
      </c>
      <c r="S908" s="4">
        <v>0.13500000000000001</v>
      </c>
      <c r="T908" s="4">
        <v>0.19400000000000001</v>
      </c>
      <c r="U908" s="4">
        <f t="shared" si="135"/>
        <v>3.7037037037037033</v>
      </c>
      <c r="V908" s="4">
        <f t="shared" si="136"/>
        <v>0</v>
      </c>
      <c r="W908" s="4">
        <f t="shared" si="137"/>
        <v>3.7037037037037033</v>
      </c>
    </row>
    <row r="909" spans="1:38" x14ac:dyDescent="0.3">
      <c r="A909" s="1">
        <f t="shared" si="130"/>
        <v>0</v>
      </c>
      <c r="B909" s="1" t="s">
        <v>13</v>
      </c>
      <c r="C909" s="1">
        <v>0.6</v>
      </c>
      <c r="D909" s="1">
        <v>4</v>
      </c>
      <c r="E909" s="1">
        <f t="shared" si="132"/>
        <v>227</v>
      </c>
      <c r="F909" s="1">
        <v>1</v>
      </c>
      <c r="G909" s="4">
        <f t="shared" si="133"/>
        <v>0</v>
      </c>
      <c r="H909" s="3">
        <f t="shared" si="134"/>
        <v>0.61399999999999999</v>
      </c>
      <c r="I909" s="4">
        <v>0.38200000000000001</v>
      </c>
      <c r="J909" s="4">
        <v>0.23200000000000001</v>
      </c>
      <c r="K909" s="4">
        <v>0</v>
      </c>
      <c r="L909" s="1">
        <v>27</v>
      </c>
      <c r="M909" s="1">
        <v>27</v>
      </c>
      <c r="N909" s="1">
        <v>27</v>
      </c>
      <c r="O909" s="1">
        <v>26</v>
      </c>
      <c r="P909" s="1">
        <v>27</v>
      </c>
      <c r="Q909" s="1">
        <v>26</v>
      </c>
      <c r="R909" s="4">
        <v>0.31900000000000001</v>
      </c>
      <c r="S909" s="4">
        <v>0.13500000000000001</v>
      </c>
      <c r="T909" s="4">
        <v>0.19500000000000001</v>
      </c>
      <c r="U909" s="4">
        <f t="shared" si="135"/>
        <v>3.7037037037037033</v>
      </c>
      <c r="V909" s="4">
        <f t="shared" si="136"/>
        <v>0</v>
      </c>
      <c r="W909" s="4">
        <f t="shared" si="137"/>
        <v>3.7037037037037033</v>
      </c>
    </row>
    <row r="910" spans="1:38" x14ac:dyDescent="0.3">
      <c r="A910" s="1">
        <f t="shared" si="130"/>
        <v>0</v>
      </c>
      <c r="B910" s="1" t="s">
        <v>13</v>
      </c>
      <c r="C910" s="1">
        <v>0.6</v>
      </c>
      <c r="D910" s="1">
        <v>1</v>
      </c>
      <c r="E910" s="1">
        <f t="shared" si="132"/>
        <v>228</v>
      </c>
      <c r="F910" s="1">
        <v>0</v>
      </c>
      <c r="G910" s="4">
        <f t="shared" si="133"/>
        <v>4.3478260869565215</v>
      </c>
      <c r="H910" s="3">
        <f t="shared" si="134"/>
        <v>1.3210000000000002</v>
      </c>
      <c r="I910" s="4">
        <v>0.41499999999999998</v>
      </c>
      <c r="J910" s="4">
        <v>0.112</v>
      </c>
      <c r="K910" s="4">
        <v>0.79400000000000004</v>
      </c>
      <c r="L910" s="1">
        <v>23</v>
      </c>
      <c r="M910" s="1">
        <v>24</v>
      </c>
      <c r="N910" s="1">
        <v>24</v>
      </c>
      <c r="O910" s="1">
        <v>22</v>
      </c>
      <c r="P910" s="1">
        <v>23</v>
      </c>
      <c r="Q910" s="1">
        <v>22</v>
      </c>
      <c r="R910" s="4">
        <v>0.224</v>
      </c>
      <c r="S910" s="4">
        <v>0.13500000000000001</v>
      </c>
      <c r="T910" s="4">
        <v>0.253</v>
      </c>
      <c r="U910" s="4" t="str">
        <f t="shared" si="135"/>
        <v>0</v>
      </c>
      <c r="V910" s="4" t="str">
        <f t="shared" si="136"/>
        <v>0</v>
      </c>
      <c r="W910" s="4" t="str">
        <f t="shared" si="137"/>
        <v>0</v>
      </c>
    </row>
    <row r="911" spans="1:38" x14ac:dyDescent="0.3">
      <c r="A911" s="1">
        <f t="shared" si="130"/>
        <v>0</v>
      </c>
      <c r="B911" s="1" t="s">
        <v>13</v>
      </c>
      <c r="C911" s="1">
        <v>0.6</v>
      </c>
      <c r="D911" s="1">
        <v>2</v>
      </c>
      <c r="E911" s="1">
        <f t="shared" si="132"/>
        <v>228</v>
      </c>
      <c r="F911" s="1">
        <v>0</v>
      </c>
      <c r="G911" s="4">
        <f t="shared" si="133"/>
        <v>4.3478260869565215</v>
      </c>
      <c r="H911" s="3">
        <f t="shared" si="134"/>
        <v>1.784</v>
      </c>
      <c r="I911" s="4">
        <v>0.45300000000000001</v>
      </c>
      <c r="J911" s="4">
        <v>0.11899999999999999</v>
      </c>
      <c r="K911" s="4">
        <v>1.212</v>
      </c>
      <c r="L911" s="1">
        <v>23</v>
      </c>
      <c r="M911" s="1">
        <v>24</v>
      </c>
      <c r="N911" s="1">
        <v>24</v>
      </c>
      <c r="O911" s="1">
        <v>22</v>
      </c>
      <c r="P911" s="1">
        <v>23</v>
      </c>
      <c r="Q911" s="1">
        <v>22</v>
      </c>
      <c r="R911" s="4">
        <v>0.246</v>
      </c>
      <c r="S911" s="4">
        <v>0.13500000000000001</v>
      </c>
      <c r="T911" s="4">
        <v>0.26600000000000001</v>
      </c>
      <c r="U911" s="4" t="str">
        <f t="shared" si="135"/>
        <v>0</v>
      </c>
      <c r="V911" s="4" t="str">
        <f t="shared" si="136"/>
        <v>0</v>
      </c>
      <c r="W911" s="4" t="str">
        <f t="shared" si="137"/>
        <v>0</v>
      </c>
    </row>
    <row r="912" spans="1:38" x14ac:dyDescent="0.3">
      <c r="A912" s="1">
        <f t="shared" si="130"/>
        <v>0</v>
      </c>
      <c r="B912" s="1" t="s">
        <v>13</v>
      </c>
      <c r="C912" s="1">
        <v>0.6</v>
      </c>
      <c r="D912" s="1">
        <v>3</v>
      </c>
      <c r="E912" s="1">
        <f t="shared" si="132"/>
        <v>228</v>
      </c>
      <c r="F912" s="1">
        <v>0</v>
      </c>
      <c r="G912" s="4">
        <f t="shared" si="133"/>
        <v>4.3478260869565215</v>
      </c>
      <c r="H912" s="3">
        <f t="shared" si="134"/>
        <v>1.5090000000000001</v>
      </c>
      <c r="I912" s="4">
        <v>0.48400000000000004</v>
      </c>
      <c r="J912" s="4">
        <v>0.106</v>
      </c>
      <c r="K912" s="4">
        <v>0.91900000000000004</v>
      </c>
      <c r="L912" s="1">
        <v>23</v>
      </c>
      <c r="M912" s="1">
        <v>24</v>
      </c>
      <c r="N912" s="1">
        <v>24</v>
      </c>
      <c r="O912" s="1">
        <v>22</v>
      </c>
      <c r="P912" s="1">
        <v>23</v>
      </c>
      <c r="Q912" s="1">
        <v>22</v>
      </c>
      <c r="R912" s="4">
        <v>0.32200000000000001</v>
      </c>
      <c r="S912" s="4">
        <v>0.13500000000000001</v>
      </c>
      <c r="T912" s="4">
        <v>0.27</v>
      </c>
      <c r="U912" s="4" t="str">
        <f t="shared" si="135"/>
        <v>0</v>
      </c>
      <c r="V912" s="4" t="str">
        <f t="shared" si="136"/>
        <v>0</v>
      </c>
      <c r="W912" s="4" t="str">
        <f t="shared" si="137"/>
        <v>0</v>
      </c>
    </row>
    <row r="913" spans="1:23" x14ac:dyDescent="0.3">
      <c r="A913" s="1">
        <f t="shared" si="130"/>
        <v>0</v>
      </c>
      <c r="B913" s="1" t="s">
        <v>13</v>
      </c>
      <c r="C913" s="1">
        <v>0.6</v>
      </c>
      <c r="D913" s="1">
        <v>4</v>
      </c>
      <c r="E913" s="1">
        <f t="shared" si="132"/>
        <v>228</v>
      </c>
      <c r="F913" s="1">
        <v>0</v>
      </c>
      <c r="G913" s="4">
        <f t="shared" si="133"/>
        <v>4.3478260869565215</v>
      </c>
      <c r="H913" s="3">
        <f t="shared" si="134"/>
        <v>1.8369999999999997</v>
      </c>
      <c r="I913" s="4">
        <v>0.54199999999999993</v>
      </c>
      <c r="J913" s="4">
        <v>0.129</v>
      </c>
      <c r="K913" s="4">
        <v>1.1659999999999999</v>
      </c>
      <c r="L913" s="1">
        <v>23</v>
      </c>
      <c r="M913" s="1">
        <v>24</v>
      </c>
      <c r="N913" s="1">
        <v>24</v>
      </c>
      <c r="O913" s="1">
        <v>22</v>
      </c>
      <c r="P913" s="1">
        <v>23</v>
      </c>
      <c r="Q913" s="1">
        <v>22</v>
      </c>
      <c r="R913" s="4">
        <v>0.32900000000000001</v>
      </c>
      <c r="S913" s="4">
        <v>0.13500000000000001</v>
      </c>
      <c r="T913" s="4">
        <v>0.28799999999999998</v>
      </c>
      <c r="U913" s="4" t="str">
        <f t="shared" si="135"/>
        <v>0</v>
      </c>
      <c r="V913" s="4" t="str">
        <f t="shared" si="136"/>
        <v>0</v>
      </c>
      <c r="W913" s="4" t="str">
        <f t="shared" si="137"/>
        <v>0</v>
      </c>
    </row>
    <row r="914" spans="1:23" x14ac:dyDescent="0.3">
      <c r="A914" s="1">
        <f t="shared" si="130"/>
        <v>0</v>
      </c>
      <c r="B914" s="1" t="s">
        <v>13</v>
      </c>
      <c r="C914" s="1">
        <v>0.6</v>
      </c>
      <c r="D914" s="1">
        <v>1</v>
      </c>
      <c r="E914" s="1">
        <f t="shared" si="132"/>
        <v>229</v>
      </c>
      <c r="F914" s="1">
        <v>0</v>
      </c>
      <c r="G914" s="4">
        <f t="shared" si="133"/>
        <v>4.1666666666666661</v>
      </c>
      <c r="H914" s="3">
        <f t="shared" si="134"/>
        <v>1.6179999999999999</v>
      </c>
      <c r="I914" s="4">
        <v>0.39200000000000002</v>
      </c>
      <c r="J914" s="4">
        <v>0.214</v>
      </c>
      <c r="K914" s="4">
        <v>1.012</v>
      </c>
      <c r="L914" s="1">
        <v>24</v>
      </c>
      <c r="M914" s="1">
        <v>25</v>
      </c>
      <c r="N914" s="1">
        <v>25</v>
      </c>
      <c r="O914" s="1">
        <v>24</v>
      </c>
      <c r="P914" s="1">
        <v>24</v>
      </c>
      <c r="Q914" s="1">
        <v>24</v>
      </c>
      <c r="R914" s="4">
        <v>0.255</v>
      </c>
      <c r="S914" s="4">
        <v>0.13400000000000001</v>
      </c>
      <c r="T914" s="4">
        <v>0.23200000000000001</v>
      </c>
      <c r="U914" s="4" t="str">
        <f t="shared" si="135"/>
        <v>0</v>
      </c>
      <c r="V914" s="4" t="str">
        <f t="shared" si="136"/>
        <v>0</v>
      </c>
      <c r="W914" s="4" t="str">
        <f t="shared" si="137"/>
        <v>0</v>
      </c>
    </row>
    <row r="915" spans="1:23" x14ac:dyDescent="0.3">
      <c r="A915" s="1">
        <f t="shared" si="130"/>
        <v>0</v>
      </c>
      <c r="B915" s="1" t="s">
        <v>13</v>
      </c>
      <c r="C915" s="1">
        <v>0.6</v>
      </c>
      <c r="D915" s="1">
        <v>2</v>
      </c>
      <c r="E915" s="1">
        <f t="shared" si="132"/>
        <v>229</v>
      </c>
      <c r="F915" s="1">
        <v>0</v>
      </c>
      <c r="G915" s="4">
        <f t="shared" si="133"/>
        <v>4.1666666666666661</v>
      </c>
      <c r="H915" s="3">
        <f t="shared" si="134"/>
        <v>1.7260000000000002</v>
      </c>
      <c r="I915" s="4">
        <v>0.42100000000000004</v>
      </c>
      <c r="J915" s="4">
        <v>0.21099999999999999</v>
      </c>
      <c r="K915" s="4">
        <v>1.0940000000000001</v>
      </c>
      <c r="L915" s="1">
        <v>24</v>
      </c>
      <c r="M915" s="1">
        <v>25</v>
      </c>
      <c r="N915" s="1">
        <v>25</v>
      </c>
      <c r="O915" s="1">
        <v>24</v>
      </c>
      <c r="P915" s="1">
        <v>24</v>
      </c>
      <c r="Q915" s="1">
        <v>24</v>
      </c>
      <c r="R915" s="4">
        <v>0.24099999999999999</v>
      </c>
      <c r="S915" s="4">
        <v>0.13400000000000001</v>
      </c>
      <c r="T915" s="4">
        <v>0.223</v>
      </c>
      <c r="U915" s="4" t="str">
        <f t="shared" si="135"/>
        <v>0</v>
      </c>
      <c r="V915" s="4" t="str">
        <f t="shared" si="136"/>
        <v>0</v>
      </c>
      <c r="W915" s="4" t="str">
        <f t="shared" si="137"/>
        <v>0</v>
      </c>
    </row>
    <row r="916" spans="1:23" x14ac:dyDescent="0.3">
      <c r="A916" s="1">
        <f t="shared" si="130"/>
        <v>0</v>
      </c>
      <c r="B916" s="1" t="s">
        <v>13</v>
      </c>
      <c r="C916" s="1">
        <v>0.6</v>
      </c>
      <c r="D916" s="1">
        <v>3</v>
      </c>
      <c r="E916" s="1">
        <f t="shared" si="132"/>
        <v>229</v>
      </c>
      <c r="F916" s="1">
        <v>0</v>
      </c>
      <c r="G916" s="4">
        <f t="shared" si="133"/>
        <v>4.1666666666666661</v>
      </c>
      <c r="H916" s="3">
        <f t="shared" si="134"/>
        <v>1.8420000000000001</v>
      </c>
      <c r="I916" s="4">
        <v>0.46100000000000008</v>
      </c>
      <c r="J916" s="4">
        <v>0.215</v>
      </c>
      <c r="K916" s="4">
        <v>1.1659999999999999</v>
      </c>
      <c r="L916" s="1">
        <v>24</v>
      </c>
      <c r="M916" s="1">
        <v>25</v>
      </c>
      <c r="N916" s="1">
        <v>25</v>
      </c>
      <c r="O916" s="1">
        <v>24</v>
      </c>
      <c r="P916" s="1">
        <v>24</v>
      </c>
      <c r="Q916" s="1">
        <v>24</v>
      </c>
      <c r="R916" s="4">
        <v>0.3</v>
      </c>
      <c r="S916" s="4">
        <v>0.13400000000000001</v>
      </c>
      <c r="T916" s="4">
        <v>0.248</v>
      </c>
      <c r="U916" s="4" t="str">
        <f t="shared" si="135"/>
        <v>0</v>
      </c>
      <c r="V916" s="4" t="str">
        <f t="shared" si="136"/>
        <v>0</v>
      </c>
      <c r="W916" s="4" t="str">
        <f t="shared" si="137"/>
        <v>0</v>
      </c>
    </row>
    <row r="917" spans="1:23" x14ac:dyDescent="0.3">
      <c r="A917" s="1">
        <f t="shared" si="130"/>
        <v>0</v>
      </c>
      <c r="B917" s="1" t="s">
        <v>13</v>
      </c>
      <c r="C917" s="1">
        <v>0.6</v>
      </c>
      <c r="D917" s="1">
        <v>4</v>
      </c>
      <c r="E917" s="1">
        <f t="shared" si="132"/>
        <v>229</v>
      </c>
      <c r="F917" s="1">
        <v>0</v>
      </c>
      <c r="G917" s="4">
        <f t="shared" si="133"/>
        <v>4.1666666666666661</v>
      </c>
      <c r="H917" s="3">
        <f t="shared" si="134"/>
        <v>1.944</v>
      </c>
      <c r="I917" s="4">
        <v>0.48599999999999999</v>
      </c>
      <c r="J917" s="4">
        <v>0.22800000000000001</v>
      </c>
      <c r="K917" s="4">
        <v>1.23</v>
      </c>
      <c r="L917" s="1">
        <v>24</v>
      </c>
      <c r="M917" s="1">
        <v>25</v>
      </c>
      <c r="N917" s="1">
        <v>25</v>
      </c>
      <c r="O917" s="1">
        <v>24</v>
      </c>
      <c r="P917" s="1">
        <v>24</v>
      </c>
      <c r="Q917" s="1">
        <v>24</v>
      </c>
      <c r="R917" s="4">
        <v>0.39300000000000002</v>
      </c>
      <c r="S917" s="4">
        <v>0.13400000000000001</v>
      </c>
      <c r="T917" s="4">
        <v>0.22900000000000001</v>
      </c>
      <c r="U917" s="4" t="str">
        <f t="shared" si="135"/>
        <v>0</v>
      </c>
      <c r="V917" s="4" t="str">
        <f t="shared" si="136"/>
        <v>0</v>
      </c>
      <c r="W917" s="4" t="str">
        <f t="shared" si="137"/>
        <v>0</v>
      </c>
    </row>
    <row r="918" spans="1:23" x14ac:dyDescent="0.3">
      <c r="A918" s="1">
        <f t="shared" si="130"/>
        <v>0</v>
      </c>
      <c r="B918" s="1" t="s">
        <v>13</v>
      </c>
      <c r="C918" s="1">
        <v>0.6</v>
      </c>
      <c r="D918" s="1">
        <v>1</v>
      </c>
      <c r="E918" s="1">
        <f t="shared" si="132"/>
        <v>230</v>
      </c>
      <c r="F918" s="1">
        <v>1</v>
      </c>
      <c r="G918" s="4">
        <f t="shared" si="133"/>
        <v>0</v>
      </c>
      <c r="H918" s="3">
        <f t="shared" si="134"/>
        <v>0.432</v>
      </c>
      <c r="I918" s="4">
        <v>0.29799999999999999</v>
      </c>
      <c r="J918" s="4">
        <v>0.13400000000000001</v>
      </c>
      <c r="K918" s="4">
        <v>0</v>
      </c>
      <c r="L918" s="1">
        <v>26</v>
      </c>
      <c r="M918" s="1">
        <v>26</v>
      </c>
      <c r="N918" s="1">
        <v>26</v>
      </c>
      <c r="O918" s="1">
        <v>23</v>
      </c>
      <c r="P918" s="1">
        <v>26</v>
      </c>
      <c r="Q918" s="1">
        <v>24</v>
      </c>
      <c r="R918" s="4">
        <v>0.17899999999999999</v>
      </c>
      <c r="S918" s="4">
        <v>0.105</v>
      </c>
      <c r="T918" s="4">
        <v>0.17899999999999999</v>
      </c>
      <c r="U918" s="4">
        <f t="shared" si="135"/>
        <v>11.538461538461538</v>
      </c>
      <c r="V918" s="4">
        <f t="shared" si="136"/>
        <v>0</v>
      </c>
      <c r="W918" s="4">
        <f t="shared" si="137"/>
        <v>7.6923076923076925</v>
      </c>
    </row>
    <row r="919" spans="1:23" x14ac:dyDescent="0.3">
      <c r="A919" s="1">
        <f t="shared" si="130"/>
        <v>0</v>
      </c>
      <c r="B919" s="1" t="s">
        <v>13</v>
      </c>
      <c r="C919" s="1">
        <v>0.6</v>
      </c>
      <c r="D919" s="1">
        <v>2</v>
      </c>
      <c r="E919" s="1">
        <f t="shared" si="132"/>
        <v>230</v>
      </c>
      <c r="F919" s="1">
        <v>1</v>
      </c>
      <c r="G919" s="4">
        <f t="shared" si="133"/>
        <v>0</v>
      </c>
      <c r="H919" s="3">
        <f t="shared" si="134"/>
        <v>0.44</v>
      </c>
      <c r="I919" s="4">
        <v>0.30399999999999999</v>
      </c>
      <c r="J919" s="4">
        <v>0.13600000000000001</v>
      </c>
      <c r="K919" s="4">
        <v>0</v>
      </c>
      <c r="L919" s="1">
        <v>26</v>
      </c>
      <c r="M919" s="1">
        <v>26</v>
      </c>
      <c r="N919" s="1">
        <v>26</v>
      </c>
      <c r="O919" s="1">
        <v>23</v>
      </c>
      <c r="P919" s="1">
        <v>26</v>
      </c>
      <c r="Q919" s="1">
        <v>24</v>
      </c>
      <c r="R919" s="4">
        <v>0.186</v>
      </c>
      <c r="S919" s="4">
        <v>0.105</v>
      </c>
      <c r="T919" s="4">
        <v>0.16900000000000001</v>
      </c>
      <c r="U919" s="4">
        <f t="shared" si="135"/>
        <v>11.538461538461538</v>
      </c>
      <c r="V919" s="4">
        <f t="shared" si="136"/>
        <v>0</v>
      </c>
      <c r="W919" s="4">
        <f t="shared" si="137"/>
        <v>7.6923076923076925</v>
      </c>
    </row>
    <row r="920" spans="1:23" x14ac:dyDescent="0.3">
      <c r="A920" s="1">
        <f t="shared" si="130"/>
        <v>0</v>
      </c>
      <c r="B920" s="1" t="s">
        <v>13</v>
      </c>
      <c r="C920" s="1">
        <v>0.6</v>
      </c>
      <c r="D920" s="1">
        <v>3</v>
      </c>
      <c r="E920" s="1">
        <f t="shared" si="132"/>
        <v>230</v>
      </c>
      <c r="F920" s="1">
        <v>1</v>
      </c>
      <c r="G920" s="4">
        <f t="shared" si="133"/>
        <v>0</v>
      </c>
      <c r="H920" s="3">
        <f t="shared" si="134"/>
        <v>0.48</v>
      </c>
      <c r="I920" s="4">
        <v>0.33199999999999996</v>
      </c>
      <c r="J920" s="4">
        <v>0.14799999999999999</v>
      </c>
      <c r="K920" s="4">
        <v>0</v>
      </c>
      <c r="L920" s="1">
        <v>26</v>
      </c>
      <c r="M920" s="1">
        <v>26</v>
      </c>
      <c r="N920" s="1">
        <v>26</v>
      </c>
      <c r="O920" s="1">
        <v>23</v>
      </c>
      <c r="P920" s="1">
        <v>26</v>
      </c>
      <c r="Q920" s="1">
        <v>24</v>
      </c>
      <c r="R920" s="4">
        <v>0.23400000000000001</v>
      </c>
      <c r="S920" s="4">
        <v>0.105</v>
      </c>
      <c r="T920" s="4">
        <v>0.17699999999999999</v>
      </c>
      <c r="U920" s="4">
        <f t="shared" si="135"/>
        <v>11.538461538461538</v>
      </c>
      <c r="V920" s="4">
        <f t="shared" si="136"/>
        <v>0</v>
      </c>
      <c r="W920" s="4">
        <f t="shared" si="137"/>
        <v>7.6923076923076925</v>
      </c>
    </row>
    <row r="921" spans="1:23" x14ac:dyDescent="0.3">
      <c r="A921" s="1">
        <f t="shared" si="130"/>
        <v>0</v>
      </c>
      <c r="B921" s="1" t="s">
        <v>13</v>
      </c>
      <c r="C921" s="1">
        <v>0.6</v>
      </c>
      <c r="D921" s="1">
        <v>4</v>
      </c>
      <c r="E921" s="1">
        <f t="shared" si="132"/>
        <v>230</v>
      </c>
      <c r="F921" s="1">
        <v>1</v>
      </c>
      <c r="G921" s="4">
        <f t="shared" si="133"/>
        <v>0</v>
      </c>
      <c r="H921" s="3">
        <f t="shared" si="134"/>
        <v>0.48399999999999999</v>
      </c>
      <c r="I921" s="4">
        <v>0.34199999999999997</v>
      </c>
      <c r="J921" s="4">
        <v>0.14199999999999999</v>
      </c>
      <c r="K921" s="4">
        <v>0</v>
      </c>
      <c r="L921" s="1">
        <v>26</v>
      </c>
      <c r="M921" s="1">
        <v>26</v>
      </c>
      <c r="N921" s="1">
        <v>26</v>
      </c>
      <c r="O921" s="1">
        <v>23</v>
      </c>
      <c r="P921" s="1">
        <v>26</v>
      </c>
      <c r="Q921" s="1">
        <v>24</v>
      </c>
      <c r="R921" s="4">
        <v>0.26</v>
      </c>
      <c r="S921" s="4">
        <v>0.105</v>
      </c>
      <c r="T921" s="4">
        <v>0.17899999999999999</v>
      </c>
      <c r="U921" s="4">
        <f t="shared" si="135"/>
        <v>11.538461538461538</v>
      </c>
      <c r="V921" s="4">
        <f t="shared" si="136"/>
        <v>0</v>
      </c>
      <c r="W921" s="4">
        <f t="shared" si="137"/>
        <v>7.6923076923076925</v>
      </c>
    </row>
    <row r="922" spans="1:23" x14ac:dyDescent="0.3">
      <c r="A922" s="1">
        <f t="shared" si="130"/>
        <v>0</v>
      </c>
      <c r="B922" s="1" t="s">
        <v>13</v>
      </c>
      <c r="C922" s="1">
        <v>0.6</v>
      </c>
      <c r="D922" s="1">
        <v>1</v>
      </c>
      <c r="E922" s="1">
        <f t="shared" si="132"/>
        <v>231</v>
      </c>
      <c r="F922" s="1">
        <v>1</v>
      </c>
      <c r="G922" s="4">
        <f t="shared" si="133"/>
        <v>0</v>
      </c>
      <c r="H922" s="3">
        <f t="shared" si="134"/>
        <v>0.505</v>
      </c>
      <c r="I922" s="4">
        <v>0.35099999999999998</v>
      </c>
      <c r="J922" s="4">
        <v>0.154</v>
      </c>
      <c r="K922" s="4">
        <v>0</v>
      </c>
      <c r="L922" s="1">
        <v>23</v>
      </c>
      <c r="M922" s="1">
        <v>23</v>
      </c>
      <c r="N922" s="1">
        <v>23</v>
      </c>
      <c r="O922" s="1">
        <v>22</v>
      </c>
      <c r="P922" s="1">
        <v>23</v>
      </c>
      <c r="Q922" s="1">
        <v>23</v>
      </c>
      <c r="R922" s="4">
        <v>0.191</v>
      </c>
      <c r="S922" s="4">
        <v>0.13400000000000001</v>
      </c>
      <c r="T922" s="4">
        <v>0.22500000000000001</v>
      </c>
      <c r="U922" s="4">
        <f t="shared" si="135"/>
        <v>4.3478260869565215</v>
      </c>
      <c r="V922" s="4">
        <f t="shared" si="136"/>
        <v>0</v>
      </c>
      <c r="W922" s="4">
        <f t="shared" si="137"/>
        <v>0</v>
      </c>
    </row>
    <row r="923" spans="1:23" x14ac:dyDescent="0.3">
      <c r="A923" s="1">
        <f t="shared" si="130"/>
        <v>0</v>
      </c>
      <c r="B923" s="1" t="s">
        <v>13</v>
      </c>
      <c r="C923" s="1">
        <v>0.6</v>
      </c>
      <c r="D923" s="1">
        <v>2</v>
      </c>
      <c r="E923" s="1">
        <f t="shared" si="132"/>
        <v>231</v>
      </c>
      <c r="F923" s="1">
        <v>1</v>
      </c>
      <c r="G923" s="4">
        <f t="shared" si="133"/>
        <v>0</v>
      </c>
      <c r="H923" s="3">
        <f t="shared" si="134"/>
        <v>0.48799999999999999</v>
      </c>
      <c r="I923" s="4">
        <v>0.378</v>
      </c>
      <c r="J923" s="4">
        <v>0.11</v>
      </c>
      <c r="K923" s="4">
        <v>0</v>
      </c>
      <c r="L923" s="1">
        <v>23</v>
      </c>
      <c r="M923" s="1">
        <v>23</v>
      </c>
      <c r="N923" s="1">
        <v>23</v>
      </c>
      <c r="O923" s="1">
        <v>22</v>
      </c>
      <c r="P923" s="1">
        <v>23</v>
      </c>
      <c r="Q923" s="1">
        <v>23</v>
      </c>
      <c r="R923" s="4">
        <v>0.23699999999999999</v>
      </c>
      <c r="S923" s="4">
        <v>0.13400000000000001</v>
      </c>
      <c r="T923" s="4">
        <v>0.222</v>
      </c>
      <c r="U923" s="4">
        <f t="shared" si="135"/>
        <v>4.3478260869565215</v>
      </c>
      <c r="V923" s="4">
        <f t="shared" si="136"/>
        <v>0</v>
      </c>
      <c r="W923" s="4">
        <f t="shared" si="137"/>
        <v>0</v>
      </c>
    </row>
    <row r="924" spans="1:23" x14ac:dyDescent="0.3">
      <c r="A924" s="1">
        <f t="shared" si="130"/>
        <v>0</v>
      </c>
      <c r="B924" s="1" t="s">
        <v>13</v>
      </c>
      <c r="C924" s="1">
        <v>0.6</v>
      </c>
      <c r="D924" s="1">
        <v>3</v>
      </c>
      <c r="E924" s="1">
        <f t="shared" si="132"/>
        <v>231</v>
      </c>
      <c r="F924" s="1">
        <v>1</v>
      </c>
      <c r="G924" s="4">
        <f t="shared" si="133"/>
        <v>0</v>
      </c>
      <c r="H924" s="3">
        <f t="shared" si="134"/>
        <v>0.495</v>
      </c>
      <c r="I924" s="4">
        <v>0.38200000000000001</v>
      </c>
      <c r="J924" s="4">
        <v>0.113</v>
      </c>
      <c r="K924" s="4">
        <v>0</v>
      </c>
      <c r="L924" s="1">
        <v>23</v>
      </c>
      <c r="M924" s="1">
        <v>23</v>
      </c>
      <c r="N924" s="1">
        <v>23</v>
      </c>
      <c r="O924" s="1">
        <v>22</v>
      </c>
      <c r="P924" s="1">
        <v>23</v>
      </c>
      <c r="Q924" s="1">
        <v>23</v>
      </c>
      <c r="R924" s="4">
        <v>0.185</v>
      </c>
      <c r="S924" s="4">
        <v>0.13400000000000001</v>
      </c>
      <c r="T924" s="4">
        <v>0.219</v>
      </c>
      <c r="U924" s="4">
        <f t="shared" si="135"/>
        <v>4.3478260869565215</v>
      </c>
      <c r="V924" s="4">
        <f t="shared" si="136"/>
        <v>0</v>
      </c>
      <c r="W924" s="4">
        <f t="shared" si="137"/>
        <v>0</v>
      </c>
    </row>
    <row r="925" spans="1:23" x14ac:dyDescent="0.3">
      <c r="A925" s="1">
        <f t="shared" si="130"/>
        <v>0</v>
      </c>
      <c r="B925" s="1" t="s">
        <v>13</v>
      </c>
      <c r="C925" s="1">
        <v>0.6</v>
      </c>
      <c r="D925" s="1">
        <v>4</v>
      </c>
      <c r="E925" s="1">
        <f t="shared" si="132"/>
        <v>231</v>
      </c>
      <c r="F925" s="1">
        <v>1</v>
      </c>
      <c r="G925" s="4">
        <f t="shared" si="133"/>
        <v>0</v>
      </c>
      <c r="H925" s="3">
        <f t="shared" si="134"/>
        <v>0.51300000000000001</v>
      </c>
      <c r="I925" s="4">
        <v>0.4</v>
      </c>
      <c r="J925" s="4">
        <v>0.113</v>
      </c>
      <c r="K925" s="4">
        <v>0</v>
      </c>
      <c r="L925" s="1">
        <v>23</v>
      </c>
      <c r="M925" s="1">
        <v>23</v>
      </c>
      <c r="N925" s="1">
        <v>23</v>
      </c>
      <c r="O925" s="1">
        <v>22</v>
      </c>
      <c r="P925" s="1">
        <v>23</v>
      </c>
      <c r="Q925" s="1">
        <v>23</v>
      </c>
      <c r="R925" s="4">
        <v>0.27600000000000002</v>
      </c>
      <c r="S925" s="4">
        <v>0.13400000000000001</v>
      </c>
      <c r="T925" s="4">
        <v>0.214</v>
      </c>
      <c r="U925" s="4">
        <f t="shared" si="135"/>
        <v>4.3478260869565215</v>
      </c>
      <c r="V925" s="4">
        <f t="shared" si="136"/>
        <v>0</v>
      </c>
      <c r="W925" s="4">
        <f t="shared" si="137"/>
        <v>0</v>
      </c>
    </row>
    <row r="926" spans="1:23" x14ac:dyDescent="0.3">
      <c r="A926" s="1">
        <f t="shared" si="130"/>
        <v>0</v>
      </c>
      <c r="B926" s="1" t="s">
        <v>13</v>
      </c>
      <c r="C926" s="1">
        <v>0.6</v>
      </c>
      <c r="D926" s="1">
        <v>1</v>
      </c>
      <c r="E926" s="1">
        <f t="shared" si="132"/>
        <v>232</v>
      </c>
      <c r="F926" s="1">
        <v>1</v>
      </c>
      <c r="G926" s="4">
        <f t="shared" si="133"/>
        <v>0</v>
      </c>
      <c r="H926" s="3">
        <f t="shared" si="134"/>
        <v>0.49399999999999999</v>
      </c>
      <c r="I926" s="4">
        <v>0.374</v>
      </c>
      <c r="J926" s="4">
        <v>0.12</v>
      </c>
      <c r="K926" s="4">
        <v>0</v>
      </c>
      <c r="L926" s="1">
        <v>22</v>
      </c>
      <c r="M926" s="1">
        <v>22</v>
      </c>
      <c r="N926" s="1">
        <v>22</v>
      </c>
      <c r="O926" s="1">
        <v>22</v>
      </c>
      <c r="P926" s="1">
        <v>22</v>
      </c>
      <c r="Q926" s="1">
        <v>22</v>
      </c>
      <c r="R926" s="4">
        <v>0.127</v>
      </c>
      <c r="S926" s="4">
        <v>9.8000000000000004E-2</v>
      </c>
      <c r="T926" s="4">
        <v>0.26100000000000001</v>
      </c>
      <c r="U926" s="4">
        <f t="shared" si="135"/>
        <v>0</v>
      </c>
      <c r="V926" s="4">
        <f t="shared" si="136"/>
        <v>0</v>
      </c>
      <c r="W926" s="4">
        <f t="shared" si="137"/>
        <v>0</v>
      </c>
    </row>
    <row r="927" spans="1:23" x14ac:dyDescent="0.3">
      <c r="A927" s="1">
        <f t="shared" si="130"/>
        <v>0</v>
      </c>
      <c r="B927" s="1" t="s">
        <v>13</v>
      </c>
      <c r="C927" s="1">
        <v>0.6</v>
      </c>
      <c r="D927" s="1">
        <v>2</v>
      </c>
      <c r="E927" s="1">
        <f t="shared" si="132"/>
        <v>232</v>
      </c>
      <c r="F927" s="1">
        <v>1</v>
      </c>
      <c r="G927" s="4">
        <f t="shared" si="133"/>
        <v>0</v>
      </c>
      <c r="H927" s="3">
        <f t="shared" si="134"/>
        <v>0.52200000000000002</v>
      </c>
      <c r="I927" s="4">
        <v>0.40299999999999997</v>
      </c>
      <c r="J927" s="4">
        <v>0.11899999999999999</v>
      </c>
      <c r="K927" s="4">
        <v>0</v>
      </c>
      <c r="L927" s="1">
        <v>22</v>
      </c>
      <c r="M927" s="1">
        <v>22</v>
      </c>
      <c r="N927" s="1">
        <v>22</v>
      </c>
      <c r="O927" s="1">
        <v>22</v>
      </c>
      <c r="P927" s="1">
        <v>22</v>
      </c>
      <c r="Q927" s="1">
        <v>22</v>
      </c>
      <c r="R927" s="4">
        <v>0.215</v>
      </c>
      <c r="S927" s="4">
        <v>9.8000000000000004E-2</v>
      </c>
      <c r="T927" s="4">
        <v>0.26500000000000001</v>
      </c>
      <c r="U927" s="4">
        <f t="shared" si="135"/>
        <v>0</v>
      </c>
      <c r="V927" s="4">
        <f t="shared" si="136"/>
        <v>0</v>
      </c>
      <c r="W927" s="4">
        <f t="shared" si="137"/>
        <v>0</v>
      </c>
    </row>
    <row r="928" spans="1:23" x14ac:dyDescent="0.3">
      <c r="A928" s="1">
        <f t="shared" si="130"/>
        <v>0</v>
      </c>
      <c r="B928" s="1" t="s">
        <v>13</v>
      </c>
      <c r="C928" s="1">
        <v>0.6</v>
      </c>
      <c r="D928" s="1">
        <v>3</v>
      </c>
      <c r="E928" s="1">
        <f t="shared" si="132"/>
        <v>232</v>
      </c>
      <c r="F928" s="1">
        <v>1</v>
      </c>
      <c r="G928" s="4">
        <f t="shared" si="133"/>
        <v>0</v>
      </c>
      <c r="H928" s="3">
        <f t="shared" si="134"/>
        <v>0.51200000000000001</v>
      </c>
      <c r="I928" s="4">
        <v>0.38699999999999996</v>
      </c>
      <c r="J928" s="4">
        <v>0.125</v>
      </c>
      <c r="K928" s="4">
        <v>0</v>
      </c>
      <c r="L928" s="1">
        <v>22</v>
      </c>
      <c r="M928" s="1">
        <v>22</v>
      </c>
      <c r="N928" s="1">
        <v>22</v>
      </c>
      <c r="O928" s="1">
        <v>22</v>
      </c>
      <c r="P928" s="1">
        <v>22</v>
      </c>
      <c r="Q928" s="1">
        <v>22</v>
      </c>
      <c r="R928" s="4">
        <v>0.23100000000000001</v>
      </c>
      <c r="S928" s="4">
        <v>9.8000000000000004E-2</v>
      </c>
      <c r="T928" s="4">
        <v>0.24</v>
      </c>
      <c r="U928" s="4">
        <f t="shared" si="135"/>
        <v>0</v>
      </c>
      <c r="V928" s="4">
        <f t="shared" si="136"/>
        <v>0</v>
      </c>
      <c r="W928" s="4">
        <f t="shared" si="137"/>
        <v>0</v>
      </c>
    </row>
    <row r="929" spans="1:23" x14ac:dyDescent="0.3">
      <c r="A929" s="1">
        <f t="shared" si="130"/>
        <v>0</v>
      </c>
      <c r="B929" s="1" t="s">
        <v>13</v>
      </c>
      <c r="C929" s="1">
        <v>0.6</v>
      </c>
      <c r="D929" s="1">
        <v>4</v>
      </c>
      <c r="E929" s="1">
        <f t="shared" si="132"/>
        <v>232</v>
      </c>
      <c r="F929" s="1">
        <v>1</v>
      </c>
      <c r="G929" s="4">
        <f t="shared" si="133"/>
        <v>0</v>
      </c>
      <c r="H929" s="3">
        <f t="shared" si="134"/>
        <v>0.57200000000000006</v>
      </c>
      <c r="I929" s="4">
        <v>0.436</v>
      </c>
      <c r="J929" s="4">
        <v>0.13600000000000001</v>
      </c>
      <c r="K929" s="4">
        <v>0</v>
      </c>
      <c r="L929" s="1">
        <v>22</v>
      </c>
      <c r="M929" s="1">
        <v>22</v>
      </c>
      <c r="N929" s="1">
        <v>22</v>
      </c>
      <c r="O929" s="1">
        <v>22</v>
      </c>
      <c r="P929" s="1">
        <v>22</v>
      </c>
      <c r="Q929" s="1">
        <v>22</v>
      </c>
      <c r="R929" s="4">
        <v>0.29299999999999998</v>
      </c>
      <c r="S929" s="4">
        <v>9.8000000000000004E-2</v>
      </c>
      <c r="T929" s="4">
        <v>0.247</v>
      </c>
      <c r="U929" s="4">
        <f t="shared" si="135"/>
        <v>0</v>
      </c>
      <c r="V929" s="4">
        <f t="shared" si="136"/>
        <v>0</v>
      </c>
      <c r="W929" s="4">
        <f t="shared" si="137"/>
        <v>0</v>
      </c>
    </row>
    <row r="930" spans="1:23" x14ac:dyDescent="0.3">
      <c r="A930" s="1">
        <f t="shared" si="130"/>
        <v>0</v>
      </c>
      <c r="B930" s="1" t="s">
        <v>13</v>
      </c>
      <c r="C930" s="1">
        <v>0.6</v>
      </c>
      <c r="D930" s="1">
        <v>1</v>
      </c>
      <c r="E930" s="1">
        <f t="shared" si="132"/>
        <v>233</v>
      </c>
      <c r="F930" s="1">
        <v>1</v>
      </c>
      <c r="G930" s="4">
        <f t="shared" si="133"/>
        <v>0</v>
      </c>
      <c r="H930" s="3">
        <f t="shared" si="134"/>
        <v>0.53700000000000003</v>
      </c>
      <c r="I930" s="4">
        <v>0.38200000000000001</v>
      </c>
      <c r="J930" s="4">
        <v>0.155</v>
      </c>
      <c r="K930" s="4">
        <v>0</v>
      </c>
      <c r="L930" s="1">
        <v>24</v>
      </c>
      <c r="M930" s="1">
        <v>24</v>
      </c>
      <c r="N930" s="1">
        <v>24</v>
      </c>
      <c r="O930" s="1">
        <v>22</v>
      </c>
      <c r="P930" s="1">
        <v>23</v>
      </c>
      <c r="Q930" s="1">
        <v>24</v>
      </c>
      <c r="R930" s="4">
        <v>0.21299999999999999</v>
      </c>
      <c r="S930" s="4">
        <v>0.14199999999999999</v>
      </c>
      <c r="T930" s="4">
        <v>0.246</v>
      </c>
      <c r="U930" s="4">
        <f t="shared" si="135"/>
        <v>8.3333333333333321</v>
      </c>
      <c r="V930" s="4">
        <f t="shared" si="136"/>
        <v>4.1666666666666661</v>
      </c>
      <c r="W930" s="4">
        <f t="shared" si="137"/>
        <v>0</v>
      </c>
    </row>
    <row r="931" spans="1:23" x14ac:dyDescent="0.3">
      <c r="A931" s="1">
        <f t="shared" si="130"/>
        <v>0</v>
      </c>
      <c r="B931" s="1" t="s">
        <v>13</v>
      </c>
      <c r="C931" s="1">
        <v>0.6</v>
      </c>
      <c r="D931" s="1">
        <v>2</v>
      </c>
      <c r="E931" s="1">
        <f t="shared" si="132"/>
        <v>233</v>
      </c>
      <c r="F931" s="1">
        <v>1</v>
      </c>
      <c r="G931" s="4">
        <f t="shared" si="133"/>
        <v>0</v>
      </c>
      <c r="H931" s="3">
        <f t="shared" si="134"/>
        <v>0.51400000000000001</v>
      </c>
      <c r="I931" s="4">
        <v>0.39799999999999996</v>
      </c>
      <c r="J931" s="4">
        <v>0.11600000000000001</v>
      </c>
      <c r="K931" s="4">
        <v>0</v>
      </c>
      <c r="L931" s="1">
        <v>24</v>
      </c>
      <c r="M931" s="1">
        <v>24</v>
      </c>
      <c r="N931" s="1">
        <v>24</v>
      </c>
      <c r="O931" s="1">
        <v>22</v>
      </c>
      <c r="P931" s="1">
        <v>23</v>
      </c>
      <c r="Q931" s="1">
        <v>24</v>
      </c>
      <c r="R931" s="4">
        <v>0.185</v>
      </c>
      <c r="S931" s="4">
        <v>0.14199999999999999</v>
      </c>
      <c r="T931" s="4">
        <v>0.23</v>
      </c>
      <c r="U931" s="4">
        <f t="shared" si="135"/>
        <v>8.3333333333333321</v>
      </c>
      <c r="V931" s="4">
        <f t="shared" si="136"/>
        <v>4.1666666666666661</v>
      </c>
      <c r="W931" s="4">
        <f t="shared" si="137"/>
        <v>0</v>
      </c>
    </row>
    <row r="932" spans="1:23" x14ac:dyDescent="0.3">
      <c r="A932" s="1">
        <f t="shared" si="130"/>
        <v>0</v>
      </c>
      <c r="B932" s="1" t="s">
        <v>13</v>
      </c>
      <c r="C932" s="1">
        <v>0.6</v>
      </c>
      <c r="D932" s="1">
        <v>3</v>
      </c>
      <c r="E932" s="1">
        <f t="shared" si="132"/>
        <v>233</v>
      </c>
      <c r="F932" s="1">
        <v>1</v>
      </c>
      <c r="G932" s="4">
        <f t="shared" si="133"/>
        <v>0</v>
      </c>
      <c r="H932" s="3">
        <f t="shared" si="134"/>
        <v>0.53</v>
      </c>
      <c r="I932" s="4">
        <v>0.41199999999999998</v>
      </c>
      <c r="J932" s="4">
        <v>0.11799999999999999</v>
      </c>
      <c r="K932" s="4">
        <v>0</v>
      </c>
      <c r="L932" s="1">
        <v>24</v>
      </c>
      <c r="M932" s="1">
        <v>24</v>
      </c>
      <c r="N932" s="1">
        <v>24</v>
      </c>
      <c r="O932" s="1">
        <v>22</v>
      </c>
      <c r="P932" s="1">
        <v>23</v>
      </c>
      <c r="Q932" s="1">
        <v>24</v>
      </c>
      <c r="R932" s="4">
        <v>0.26900000000000002</v>
      </c>
      <c r="S932" s="4">
        <v>0.14199999999999999</v>
      </c>
      <c r="T932" s="4">
        <v>0.23899999999999999</v>
      </c>
      <c r="U932" s="4">
        <f t="shared" si="135"/>
        <v>8.3333333333333321</v>
      </c>
      <c r="V932" s="4">
        <f t="shared" si="136"/>
        <v>4.1666666666666661</v>
      </c>
      <c r="W932" s="4">
        <f t="shared" si="137"/>
        <v>0</v>
      </c>
    </row>
    <row r="933" spans="1:23" x14ac:dyDescent="0.3">
      <c r="A933" s="1">
        <f t="shared" si="130"/>
        <v>0</v>
      </c>
      <c r="B933" s="1" t="s">
        <v>13</v>
      </c>
      <c r="C933" s="1">
        <v>0.6</v>
      </c>
      <c r="D933" s="1">
        <v>4</v>
      </c>
      <c r="E933" s="1">
        <f t="shared" si="132"/>
        <v>233</v>
      </c>
      <c r="F933" s="1">
        <v>1</v>
      </c>
      <c r="G933" s="4">
        <f t="shared" si="133"/>
        <v>0</v>
      </c>
      <c r="H933" s="3">
        <f t="shared" si="134"/>
        <v>0.55400000000000005</v>
      </c>
      <c r="I933" s="4">
        <v>0.42399999999999999</v>
      </c>
      <c r="J933" s="4">
        <v>0.13</v>
      </c>
      <c r="K933" s="4">
        <v>0</v>
      </c>
      <c r="L933" s="1">
        <v>24</v>
      </c>
      <c r="M933" s="1">
        <v>24</v>
      </c>
      <c r="N933" s="1">
        <v>24</v>
      </c>
      <c r="O933" s="1">
        <v>22</v>
      </c>
      <c r="P933" s="1">
        <v>23</v>
      </c>
      <c r="Q933" s="1">
        <v>24</v>
      </c>
      <c r="R933" s="4">
        <v>0.314</v>
      </c>
      <c r="S933" s="4">
        <v>0.14199999999999999</v>
      </c>
      <c r="T933" s="4">
        <v>0.223</v>
      </c>
      <c r="U933" s="4">
        <f t="shared" si="135"/>
        <v>8.3333333333333321</v>
      </c>
      <c r="V933" s="4">
        <f t="shared" si="136"/>
        <v>4.1666666666666661</v>
      </c>
      <c r="W933" s="4">
        <f t="shared" si="137"/>
        <v>0</v>
      </c>
    </row>
    <row r="934" spans="1:23" x14ac:dyDescent="0.3">
      <c r="A934" s="1">
        <f t="shared" si="130"/>
        <v>0</v>
      </c>
      <c r="B934" s="1" t="s">
        <v>13</v>
      </c>
      <c r="C934" s="1">
        <v>0.6</v>
      </c>
      <c r="D934" s="1">
        <v>1</v>
      </c>
      <c r="E934" s="1">
        <f t="shared" si="132"/>
        <v>234</v>
      </c>
      <c r="F934" s="1">
        <v>0</v>
      </c>
      <c r="G934" s="4">
        <f t="shared" si="133"/>
        <v>8.3333333333333321</v>
      </c>
      <c r="H934" s="3">
        <f t="shared" si="134"/>
        <v>1.667</v>
      </c>
      <c r="I934" s="4">
        <v>0.32800000000000001</v>
      </c>
      <c r="J934" s="4">
        <v>7.8E-2</v>
      </c>
      <c r="K934" s="4">
        <v>1.2609999999999999</v>
      </c>
      <c r="L934" s="1">
        <v>24</v>
      </c>
      <c r="M934" s="1">
        <v>26</v>
      </c>
      <c r="N934" s="1">
        <v>26</v>
      </c>
      <c r="O934" s="1">
        <v>23</v>
      </c>
      <c r="P934" s="1">
        <v>24</v>
      </c>
      <c r="Q934" s="1">
        <v>23</v>
      </c>
      <c r="R934" s="4">
        <v>0.19900000000000001</v>
      </c>
      <c r="S934" s="4">
        <v>0.13200000000000001</v>
      </c>
      <c r="T934" s="4">
        <v>0.17</v>
      </c>
      <c r="U934" s="4" t="str">
        <f t="shared" si="135"/>
        <v>0</v>
      </c>
      <c r="V934" s="4" t="str">
        <f t="shared" si="136"/>
        <v>0</v>
      </c>
      <c r="W934" s="4" t="str">
        <f t="shared" si="137"/>
        <v>0</v>
      </c>
    </row>
    <row r="935" spans="1:23" x14ac:dyDescent="0.3">
      <c r="A935" s="1">
        <f t="shared" si="130"/>
        <v>0</v>
      </c>
      <c r="B935" s="1" t="s">
        <v>13</v>
      </c>
      <c r="C935" s="1">
        <v>0.6</v>
      </c>
      <c r="D935" s="1">
        <v>2</v>
      </c>
      <c r="E935" s="1">
        <f t="shared" si="132"/>
        <v>234</v>
      </c>
      <c r="F935" s="1">
        <v>0</v>
      </c>
      <c r="G935" s="4">
        <f t="shared" si="133"/>
        <v>8.3333333333333321</v>
      </c>
      <c r="H935" s="3">
        <f t="shared" si="134"/>
        <v>1.9179999999999999</v>
      </c>
      <c r="I935" s="4">
        <v>0.35799999999999998</v>
      </c>
      <c r="J935" s="4">
        <v>7.4999999999999997E-2</v>
      </c>
      <c r="K935" s="4">
        <v>1.4850000000000001</v>
      </c>
      <c r="L935" s="1">
        <v>24</v>
      </c>
      <c r="M935" s="1">
        <v>26</v>
      </c>
      <c r="N935" s="1">
        <v>26</v>
      </c>
      <c r="O935" s="1">
        <v>23</v>
      </c>
      <c r="P935" s="1">
        <v>24</v>
      </c>
      <c r="Q935" s="1">
        <v>23</v>
      </c>
      <c r="R935" s="4">
        <v>0.217</v>
      </c>
      <c r="S935" s="4">
        <v>0.13200000000000001</v>
      </c>
      <c r="T935" s="4">
        <v>0.17299999999999999</v>
      </c>
      <c r="U935" s="4" t="str">
        <f t="shared" si="135"/>
        <v>0</v>
      </c>
      <c r="V935" s="4" t="str">
        <f t="shared" si="136"/>
        <v>0</v>
      </c>
      <c r="W935" s="4" t="str">
        <f t="shared" si="137"/>
        <v>0</v>
      </c>
    </row>
    <row r="936" spans="1:23" x14ac:dyDescent="0.3">
      <c r="A936" s="1">
        <f t="shared" si="130"/>
        <v>0</v>
      </c>
      <c r="B936" s="1" t="s">
        <v>13</v>
      </c>
      <c r="C936" s="1">
        <v>0.6</v>
      </c>
      <c r="D936" s="1">
        <v>3</v>
      </c>
      <c r="E936" s="1">
        <f t="shared" si="132"/>
        <v>234</v>
      </c>
      <c r="F936" s="1">
        <v>0</v>
      </c>
      <c r="G936" s="4">
        <f t="shared" si="133"/>
        <v>8.3333333333333321</v>
      </c>
      <c r="H936" s="3">
        <f t="shared" si="134"/>
        <v>1.8430000000000002</v>
      </c>
      <c r="I936" s="4">
        <v>0.39699999999999996</v>
      </c>
      <c r="J936" s="4">
        <v>7.8E-2</v>
      </c>
      <c r="K936" s="4">
        <v>1.3680000000000001</v>
      </c>
      <c r="L936" s="1">
        <v>24</v>
      </c>
      <c r="M936" s="1">
        <v>26</v>
      </c>
      <c r="N936" s="1">
        <v>26</v>
      </c>
      <c r="O936" s="1">
        <v>23</v>
      </c>
      <c r="P936" s="1">
        <v>24</v>
      </c>
      <c r="Q936" s="1">
        <v>23</v>
      </c>
      <c r="R936" s="4">
        <v>0.29599999999999999</v>
      </c>
      <c r="S936" s="4">
        <v>0.13200000000000001</v>
      </c>
      <c r="T936" s="4">
        <v>0.188</v>
      </c>
      <c r="U936" s="4" t="str">
        <f t="shared" si="135"/>
        <v>0</v>
      </c>
      <c r="V936" s="4" t="str">
        <f t="shared" si="136"/>
        <v>0</v>
      </c>
      <c r="W936" s="4" t="str">
        <f t="shared" si="137"/>
        <v>0</v>
      </c>
    </row>
    <row r="937" spans="1:23" x14ac:dyDescent="0.3">
      <c r="A937" s="1">
        <f t="shared" si="130"/>
        <v>0</v>
      </c>
      <c r="B937" s="1" t="s">
        <v>13</v>
      </c>
      <c r="C937" s="1">
        <v>0.6</v>
      </c>
      <c r="D937" s="1">
        <v>4</v>
      </c>
      <c r="E937" s="1">
        <f t="shared" si="132"/>
        <v>234</v>
      </c>
      <c r="F937" s="1">
        <v>0</v>
      </c>
      <c r="G937" s="4">
        <f t="shared" si="133"/>
        <v>8.3333333333333321</v>
      </c>
      <c r="H937" s="3">
        <f t="shared" si="134"/>
        <v>1.889</v>
      </c>
      <c r="I937" s="4">
        <v>0.45</v>
      </c>
      <c r="J937" s="4">
        <v>8.5999999999999993E-2</v>
      </c>
      <c r="K937" s="4">
        <v>1.353</v>
      </c>
      <c r="L937" s="1">
        <v>24</v>
      </c>
      <c r="M937" s="1">
        <v>26</v>
      </c>
      <c r="N937" s="1">
        <v>26</v>
      </c>
      <c r="O937" s="1">
        <v>23</v>
      </c>
      <c r="P937" s="1">
        <v>24</v>
      </c>
      <c r="Q937" s="1">
        <v>23</v>
      </c>
      <c r="R937" s="4">
        <v>0.35099999999999998</v>
      </c>
      <c r="S937" s="4">
        <v>0.13200000000000001</v>
      </c>
      <c r="T937" s="4">
        <v>0.183</v>
      </c>
      <c r="U937" s="4" t="str">
        <f t="shared" si="135"/>
        <v>0</v>
      </c>
      <c r="V937" s="4" t="str">
        <f t="shared" si="136"/>
        <v>0</v>
      </c>
      <c r="W937" s="4" t="str">
        <f t="shared" si="137"/>
        <v>0</v>
      </c>
    </row>
    <row r="938" spans="1:23" x14ac:dyDescent="0.3">
      <c r="A938" s="1">
        <f t="shared" si="130"/>
        <v>0</v>
      </c>
      <c r="B938" s="1" t="s">
        <v>13</v>
      </c>
      <c r="C938" s="1">
        <v>0.6</v>
      </c>
      <c r="D938" s="1">
        <v>1</v>
      </c>
      <c r="E938" s="1">
        <f t="shared" si="132"/>
        <v>235</v>
      </c>
      <c r="F938" s="1">
        <v>1</v>
      </c>
      <c r="G938" s="4">
        <f t="shared" si="133"/>
        <v>0</v>
      </c>
      <c r="H938" s="3">
        <f t="shared" si="134"/>
        <v>0.5119999999999999</v>
      </c>
      <c r="I938" s="4">
        <v>0.36999999999999994</v>
      </c>
      <c r="J938" s="4">
        <v>0.14199999999999999</v>
      </c>
      <c r="K938" s="4">
        <v>0</v>
      </c>
      <c r="L938" s="1">
        <v>26</v>
      </c>
      <c r="M938" s="1">
        <v>26</v>
      </c>
      <c r="N938" s="1">
        <v>26</v>
      </c>
      <c r="O938" s="1">
        <v>26</v>
      </c>
      <c r="P938" s="1">
        <v>26</v>
      </c>
      <c r="Q938" s="1">
        <v>26</v>
      </c>
      <c r="R938" s="4">
        <v>0.26200000000000001</v>
      </c>
      <c r="S938" s="4">
        <v>0.13300000000000001</v>
      </c>
      <c r="T938" s="4">
        <v>0.20799999999999999</v>
      </c>
      <c r="U938" s="4">
        <f t="shared" si="135"/>
        <v>0</v>
      </c>
      <c r="V938" s="4">
        <f t="shared" si="136"/>
        <v>0</v>
      </c>
      <c r="W938" s="4">
        <f t="shared" si="137"/>
        <v>0</v>
      </c>
    </row>
    <row r="939" spans="1:23" x14ac:dyDescent="0.3">
      <c r="A939" s="1">
        <f t="shared" si="130"/>
        <v>0</v>
      </c>
      <c r="B939" s="1" t="s">
        <v>13</v>
      </c>
      <c r="C939" s="1">
        <v>0.6</v>
      </c>
      <c r="D939" s="1">
        <v>2</v>
      </c>
      <c r="E939" s="1">
        <f t="shared" si="132"/>
        <v>235</v>
      </c>
      <c r="F939" s="1">
        <v>1</v>
      </c>
      <c r="G939" s="4">
        <f t="shared" si="133"/>
        <v>0</v>
      </c>
      <c r="H939" s="3">
        <f t="shared" si="134"/>
        <v>0.54400000000000004</v>
      </c>
      <c r="I939" s="4">
        <v>0.39300000000000002</v>
      </c>
      <c r="J939" s="4">
        <v>0.151</v>
      </c>
      <c r="K939" s="4">
        <v>0</v>
      </c>
      <c r="L939" s="1">
        <v>26</v>
      </c>
      <c r="M939" s="1">
        <v>26</v>
      </c>
      <c r="N939" s="1">
        <v>26</v>
      </c>
      <c r="O939" s="1">
        <v>26</v>
      </c>
      <c r="P939" s="1">
        <v>26</v>
      </c>
      <c r="Q939" s="1">
        <v>26</v>
      </c>
      <c r="R939" s="4">
        <v>0.27700000000000002</v>
      </c>
      <c r="S939" s="4">
        <v>0.13300000000000001</v>
      </c>
      <c r="T939" s="4">
        <v>0.20300000000000001</v>
      </c>
      <c r="U939" s="4">
        <f t="shared" si="135"/>
        <v>0</v>
      </c>
      <c r="V939" s="4">
        <f t="shared" si="136"/>
        <v>0</v>
      </c>
      <c r="W939" s="4">
        <f t="shared" si="137"/>
        <v>0</v>
      </c>
    </row>
    <row r="940" spans="1:23" x14ac:dyDescent="0.3">
      <c r="A940" s="1">
        <f t="shared" si="130"/>
        <v>0</v>
      </c>
      <c r="B940" s="1" t="s">
        <v>13</v>
      </c>
      <c r="C940" s="1">
        <v>0.6</v>
      </c>
      <c r="D940" s="1">
        <v>3</v>
      </c>
      <c r="E940" s="1">
        <f t="shared" si="132"/>
        <v>235</v>
      </c>
      <c r="F940" s="1">
        <v>1</v>
      </c>
      <c r="G940" s="4">
        <f t="shared" si="133"/>
        <v>0</v>
      </c>
      <c r="H940" s="3">
        <f t="shared" si="134"/>
        <v>0.55599999999999994</v>
      </c>
      <c r="I940" s="4">
        <v>0.40799999999999997</v>
      </c>
      <c r="J940" s="4">
        <v>0.14799999999999999</v>
      </c>
      <c r="K940" s="4">
        <v>0</v>
      </c>
      <c r="L940" s="1">
        <v>26</v>
      </c>
      <c r="M940" s="1">
        <v>26</v>
      </c>
      <c r="N940" s="1">
        <v>26</v>
      </c>
      <c r="O940" s="1">
        <v>26</v>
      </c>
      <c r="P940" s="1">
        <v>26</v>
      </c>
      <c r="Q940" s="1">
        <v>26</v>
      </c>
      <c r="R940" s="4">
        <v>0.32</v>
      </c>
      <c r="S940" s="4">
        <v>0.13300000000000001</v>
      </c>
      <c r="T940" s="4">
        <v>0.19700000000000001</v>
      </c>
      <c r="U940" s="4">
        <f t="shared" si="135"/>
        <v>0</v>
      </c>
      <c r="V940" s="4">
        <f t="shared" si="136"/>
        <v>0</v>
      </c>
      <c r="W940" s="4">
        <f t="shared" si="137"/>
        <v>0</v>
      </c>
    </row>
    <row r="941" spans="1:23" x14ac:dyDescent="0.3">
      <c r="A941" s="1">
        <f t="shared" si="130"/>
        <v>0</v>
      </c>
      <c r="B941" s="1" t="s">
        <v>13</v>
      </c>
      <c r="C941" s="1">
        <v>0.6</v>
      </c>
      <c r="D941" s="1">
        <v>4</v>
      </c>
      <c r="E941" s="1">
        <f t="shared" si="132"/>
        <v>235</v>
      </c>
      <c r="F941" s="1">
        <v>1</v>
      </c>
      <c r="G941" s="4">
        <f t="shared" si="133"/>
        <v>0</v>
      </c>
      <c r="H941" s="3">
        <f t="shared" si="134"/>
        <v>0.57299999999999995</v>
      </c>
      <c r="I941" s="4">
        <v>0.42099999999999999</v>
      </c>
      <c r="J941" s="4">
        <v>0.152</v>
      </c>
      <c r="K941" s="4">
        <v>0</v>
      </c>
      <c r="L941" s="1">
        <v>26</v>
      </c>
      <c r="M941" s="1">
        <v>26</v>
      </c>
      <c r="N941" s="1">
        <v>26</v>
      </c>
      <c r="O941" s="1">
        <v>26</v>
      </c>
      <c r="P941" s="1">
        <v>26</v>
      </c>
      <c r="Q941" s="1">
        <v>26</v>
      </c>
      <c r="R941" s="4">
        <v>0.33300000000000002</v>
      </c>
      <c r="S941" s="4">
        <v>0.13300000000000001</v>
      </c>
      <c r="T941" s="4">
        <v>0.193</v>
      </c>
      <c r="U941" s="4">
        <f t="shared" si="135"/>
        <v>0</v>
      </c>
      <c r="V941" s="4">
        <f t="shared" si="136"/>
        <v>0</v>
      </c>
      <c r="W941" s="4">
        <f t="shared" si="137"/>
        <v>0</v>
      </c>
    </row>
    <row r="942" spans="1:23" x14ac:dyDescent="0.3">
      <c r="A942" s="1">
        <f t="shared" si="130"/>
        <v>0</v>
      </c>
      <c r="B942" s="1" t="s">
        <v>13</v>
      </c>
      <c r="C942" s="1">
        <v>0.6</v>
      </c>
      <c r="D942" s="1">
        <v>1</v>
      </c>
      <c r="E942" s="1">
        <f t="shared" si="132"/>
        <v>236</v>
      </c>
      <c r="F942" s="1">
        <v>1</v>
      </c>
      <c r="G942" s="4">
        <f t="shared" si="133"/>
        <v>0</v>
      </c>
      <c r="H942" s="3">
        <f t="shared" si="134"/>
        <v>0.47699999999999992</v>
      </c>
      <c r="I942" s="4">
        <v>0.36399999999999993</v>
      </c>
      <c r="J942" s="4">
        <v>0.113</v>
      </c>
      <c r="K942" s="4">
        <v>0</v>
      </c>
      <c r="L942" s="1">
        <v>23</v>
      </c>
      <c r="M942" s="1">
        <v>23</v>
      </c>
      <c r="N942" s="1">
        <v>23</v>
      </c>
      <c r="O942" s="1">
        <v>22</v>
      </c>
      <c r="P942" s="1">
        <v>23</v>
      </c>
      <c r="Q942" s="1">
        <v>23</v>
      </c>
      <c r="R942" s="4">
        <v>0.151</v>
      </c>
      <c r="S942" s="4">
        <v>9.4E-2</v>
      </c>
      <c r="T942" s="4">
        <v>0.24099999999999999</v>
      </c>
      <c r="U942" s="4">
        <f t="shared" si="135"/>
        <v>4.3478260869565215</v>
      </c>
      <c r="V942" s="4">
        <f t="shared" si="136"/>
        <v>0</v>
      </c>
      <c r="W942" s="4">
        <f t="shared" si="137"/>
        <v>0</v>
      </c>
    </row>
    <row r="943" spans="1:23" x14ac:dyDescent="0.3">
      <c r="A943" s="1">
        <f t="shared" si="130"/>
        <v>0</v>
      </c>
      <c r="B943" s="1" t="s">
        <v>13</v>
      </c>
      <c r="C943" s="1">
        <v>0.6</v>
      </c>
      <c r="D943" s="1">
        <v>2</v>
      </c>
      <c r="E943" s="1">
        <f t="shared" si="132"/>
        <v>236</v>
      </c>
      <c r="F943" s="1">
        <v>1</v>
      </c>
      <c r="G943" s="4">
        <f t="shared" si="133"/>
        <v>0</v>
      </c>
      <c r="H943" s="3">
        <f t="shared" si="134"/>
        <v>0.47599999999999998</v>
      </c>
      <c r="I943" s="4">
        <v>0.36099999999999999</v>
      </c>
      <c r="J943" s="4">
        <v>0.115</v>
      </c>
      <c r="K943" s="4">
        <v>0</v>
      </c>
      <c r="L943" s="1">
        <v>23</v>
      </c>
      <c r="M943" s="1">
        <v>23</v>
      </c>
      <c r="N943" s="1">
        <v>23</v>
      </c>
      <c r="O943" s="1">
        <v>22</v>
      </c>
      <c r="P943" s="1">
        <v>23</v>
      </c>
      <c r="Q943" s="1">
        <v>23</v>
      </c>
      <c r="R943" s="4">
        <v>0.222</v>
      </c>
      <c r="S943" s="4">
        <v>9.4E-2</v>
      </c>
      <c r="T943" s="4">
        <v>0.223</v>
      </c>
      <c r="U943" s="4">
        <f t="shared" si="135"/>
        <v>4.3478260869565215</v>
      </c>
      <c r="V943" s="4">
        <f t="shared" si="136"/>
        <v>0</v>
      </c>
      <c r="W943" s="4">
        <f t="shared" si="137"/>
        <v>0</v>
      </c>
    </row>
    <row r="944" spans="1:23" x14ac:dyDescent="0.3">
      <c r="A944" s="1">
        <f t="shared" si="130"/>
        <v>0</v>
      </c>
      <c r="B944" s="1" t="s">
        <v>13</v>
      </c>
      <c r="C944" s="1">
        <v>0.6</v>
      </c>
      <c r="D944" s="1">
        <v>3</v>
      </c>
      <c r="E944" s="1">
        <f t="shared" si="132"/>
        <v>236</v>
      </c>
      <c r="F944" s="1">
        <v>1</v>
      </c>
      <c r="G944" s="4">
        <f t="shared" si="133"/>
        <v>0</v>
      </c>
      <c r="H944" s="3">
        <f t="shared" si="134"/>
        <v>0.51600000000000001</v>
      </c>
      <c r="I944" s="4">
        <v>0.40099999999999997</v>
      </c>
      <c r="J944" s="4">
        <v>0.115</v>
      </c>
      <c r="K944" s="4">
        <v>0</v>
      </c>
      <c r="L944" s="1">
        <v>23</v>
      </c>
      <c r="M944" s="1">
        <v>23</v>
      </c>
      <c r="N944" s="1">
        <v>23</v>
      </c>
      <c r="O944" s="1">
        <v>22</v>
      </c>
      <c r="P944" s="1">
        <v>23</v>
      </c>
      <c r="Q944" s="1">
        <v>23</v>
      </c>
      <c r="R944" s="4">
        <v>0.17199999999999999</v>
      </c>
      <c r="S944" s="4">
        <v>9.4E-2</v>
      </c>
      <c r="T944" s="4">
        <v>0.24099999999999999</v>
      </c>
      <c r="U944" s="4">
        <f t="shared" si="135"/>
        <v>4.3478260869565215</v>
      </c>
      <c r="V944" s="4">
        <f t="shared" si="136"/>
        <v>0</v>
      </c>
      <c r="W944" s="4">
        <f t="shared" si="137"/>
        <v>0</v>
      </c>
    </row>
    <row r="945" spans="1:23" x14ac:dyDescent="0.3">
      <c r="A945" s="1">
        <f t="shared" si="130"/>
        <v>0</v>
      </c>
      <c r="B945" s="1" t="s">
        <v>13</v>
      </c>
      <c r="C945" s="1">
        <v>0.6</v>
      </c>
      <c r="D945" s="1">
        <v>4</v>
      </c>
      <c r="E945" s="1">
        <f t="shared" si="132"/>
        <v>236</v>
      </c>
      <c r="F945" s="1">
        <v>1</v>
      </c>
      <c r="G945" s="4">
        <f t="shared" si="133"/>
        <v>0</v>
      </c>
      <c r="H945" s="3">
        <f t="shared" si="134"/>
        <v>0.53</v>
      </c>
      <c r="I945" s="4">
        <v>0.40299999999999997</v>
      </c>
      <c r="J945" s="4">
        <v>0.127</v>
      </c>
      <c r="K945" s="4">
        <v>0</v>
      </c>
      <c r="L945" s="1">
        <v>23</v>
      </c>
      <c r="M945" s="1">
        <v>23</v>
      </c>
      <c r="N945" s="1">
        <v>23</v>
      </c>
      <c r="O945" s="1">
        <v>22</v>
      </c>
      <c r="P945" s="1">
        <v>23</v>
      </c>
      <c r="Q945" s="1">
        <v>23</v>
      </c>
      <c r="R945" s="4">
        <v>0.22800000000000001</v>
      </c>
      <c r="S945" s="4">
        <v>9.4E-2</v>
      </c>
      <c r="T945" s="4">
        <v>0.223</v>
      </c>
      <c r="U945" s="4">
        <f t="shared" si="135"/>
        <v>4.3478260869565215</v>
      </c>
      <c r="V945" s="4">
        <f t="shared" si="136"/>
        <v>0</v>
      </c>
      <c r="W945" s="4">
        <f t="shared" si="137"/>
        <v>0</v>
      </c>
    </row>
    <row r="946" spans="1:23" x14ac:dyDescent="0.3">
      <c r="A946" s="1">
        <f t="shared" si="130"/>
        <v>0</v>
      </c>
      <c r="B946" s="1" t="s">
        <v>13</v>
      </c>
      <c r="C946" s="1">
        <v>0.6</v>
      </c>
      <c r="D946" s="1">
        <v>1</v>
      </c>
      <c r="E946" s="1">
        <f t="shared" si="132"/>
        <v>237</v>
      </c>
      <c r="F946" s="1">
        <v>0</v>
      </c>
      <c r="G946" s="4">
        <f t="shared" si="133"/>
        <v>4.3478260869565215</v>
      </c>
      <c r="H946" s="3">
        <f t="shared" si="134"/>
        <v>1.7120000000000002</v>
      </c>
      <c r="I946" s="4">
        <v>0.36100000000000004</v>
      </c>
      <c r="J946" s="4">
        <v>0.13400000000000001</v>
      </c>
      <c r="K946" s="4">
        <v>1.2170000000000001</v>
      </c>
      <c r="L946" s="1">
        <v>23</v>
      </c>
      <c r="M946" s="1">
        <v>24</v>
      </c>
      <c r="N946" s="1">
        <v>24</v>
      </c>
      <c r="O946" s="1">
        <v>23</v>
      </c>
      <c r="P946" s="1">
        <v>23</v>
      </c>
      <c r="Q946" s="1">
        <v>23</v>
      </c>
      <c r="R946" s="4">
        <v>0.152</v>
      </c>
      <c r="S946" s="4">
        <v>8.6999999999999994E-2</v>
      </c>
      <c r="T946" s="4">
        <v>0.22</v>
      </c>
      <c r="U946" s="4" t="str">
        <f t="shared" si="135"/>
        <v>0</v>
      </c>
      <c r="V946" s="4" t="str">
        <f t="shared" si="136"/>
        <v>0</v>
      </c>
      <c r="W946" s="4" t="str">
        <f t="shared" si="137"/>
        <v>0</v>
      </c>
    </row>
    <row r="947" spans="1:23" x14ac:dyDescent="0.3">
      <c r="A947" s="1">
        <f t="shared" si="130"/>
        <v>0</v>
      </c>
      <c r="B947" s="1" t="s">
        <v>13</v>
      </c>
      <c r="C947" s="1">
        <v>0.6</v>
      </c>
      <c r="D947" s="1">
        <v>2</v>
      </c>
      <c r="E947" s="1">
        <f t="shared" si="132"/>
        <v>237</v>
      </c>
      <c r="F947" s="1">
        <v>0</v>
      </c>
      <c r="G947" s="4">
        <f t="shared" si="133"/>
        <v>4.3478260869565215</v>
      </c>
      <c r="H947" s="3">
        <f t="shared" si="134"/>
        <v>1.675</v>
      </c>
      <c r="I947" s="4">
        <v>0.37</v>
      </c>
      <c r="J947" s="4">
        <v>0.14299999999999999</v>
      </c>
      <c r="K947" s="4">
        <v>1.1619999999999999</v>
      </c>
      <c r="L947" s="1">
        <v>23</v>
      </c>
      <c r="M947" s="1">
        <v>24</v>
      </c>
      <c r="N947" s="1">
        <v>24</v>
      </c>
      <c r="O947" s="1">
        <v>23</v>
      </c>
      <c r="P947" s="1">
        <v>23</v>
      </c>
      <c r="Q947" s="1">
        <v>23</v>
      </c>
      <c r="R947" s="4">
        <v>0.249</v>
      </c>
      <c r="S947" s="4">
        <v>8.6999999999999994E-2</v>
      </c>
      <c r="T947" s="4">
        <v>0.20300000000000001</v>
      </c>
      <c r="U947" s="4" t="str">
        <f t="shared" si="135"/>
        <v>0</v>
      </c>
      <c r="V947" s="4" t="str">
        <f t="shared" si="136"/>
        <v>0</v>
      </c>
      <c r="W947" s="4" t="str">
        <f t="shared" si="137"/>
        <v>0</v>
      </c>
    </row>
    <row r="948" spans="1:23" x14ac:dyDescent="0.3">
      <c r="A948" s="1">
        <f t="shared" si="130"/>
        <v>0</v>
      </c>
      <c r="B948" s="1" t="s">
        <v>13</v>
      </c>
      <c r="C948" s="1">
        <v>0.6</v>
      </c>
      <c r="D948" s="1">
        <v>3</v>
      </c>
      <c r="E948" s="1">
        <f t="shared" si="132"/>
        <v>237</v>
      </c>
      <c r="F948" s="1">
        <v>0</v>
      </c>
      <c r="G948" s="4">
        <f t="shared" si="133"/>
        <v>4.3478260869565215</v>
      </c>
      <c r="H948" s="3">
        <f t="shared" si="134"/>
        <v>1.2850000000000001</v>
      </c>
      <c r="I948" s="4">
        <v>0.41099999999999998</v>
      </c>
      <c r="J948" s="4">
        <v>0.14000000000000001</v>
      </c>
      <c r="K948" s="4">
        <v>0.73399999999999999</v>
      </c>
      <c r="L948" s="1">
        <v>23</v>
      </c>
      <c r="M948" s="1">
        <v>24</v>
      </c>
      <c r="N948" s="1">
        <v>24</v>
      </c>
      <c r="O948" s="1">
        <v>23</v>
      </c>
      <c r="P948" s="1">
        <v>23</v>
      </c>
      <c r="Q948" s="1">
        <v>23</v>
      </c>
      <c r="R948" s="4">
        <v>0.29199999999999998</v>
      </c>
      <c r="S948" s="4">
        <v>8.6999999999999994E-2</v>
      </c>
      <c r="T948" s="4">
        <v>0.218</v>
      </c>
      <c r="U948" s="4" t="str">
        <f t="shared" si="135"/>
        <v>0</v>
      </c>
      <c r="V948" s="4" t="str">
        <f t="shared" si="136"/>
        <v>0</v>
      </c>
      <c r="W948" s="4" t="str">
        <f t="shared" si="137"/>
        <v>0</v>
      </c>
    </row>
    <row r="949" spans="1:23" x14ac:dyDescent="0.3">
      <c r="A949" s="1">
        <f t="shared" si="130"/>
        <v>0</v>
      </c>
      <c r="B949" s="1" t="s">
        <v>13</v>
      </c>
      <c r="C949" s="1">
        <v>0.6</v>
      </c>
      <c r="D949" s="1">
        <v>4</v>
      </c>
      <c r="E949" s="1">
        <f t="shared" si="132"/>
        <v>237</v>
      </c>
      <c r="F949" s="1">
        <v>0</v>
      </c>
      <c r="G949" s="4">
        <f t="shared" si="133"/>
        <v>4.3478260869565215</v>
      </c>
      <c r="H949" s="3">
        <f t="shared" si="134"/>
        <v>1.2280000000000002</v>
      </c>
      <c r="I949" s="4">
        <v>0.44</v>
      </c>
      <c r="J949" s="4">
        <v>0.14000000000000001</v>
      </c>
      <c r="K949" s="4">
        <v>0.64800000000000002</v>
      </c>
      <c r="L949" s="1">
        <v>23</v>
      </c>
      <c r="M949" s="1">
        <v>24</v>
      </c>
      <c r="N949" s="1">
        <v>24</v>
      </c>
      <c r="O949" s="1">
        <v>23</v>
      </c>
      <c r="P949" s="1">
        <v>23</v>
      </c>
      <c r="Q949" s="1">
        <v>23</v>
      </c>
      <c r="R949" s="4">
        <v>0.32700000000000001</v>
      </c>
      <c r="S949" s="4">
        <v>8.6999999999999994E-2</v>
      </c>
      <c r="T949" s="4">
        <v>0.223</v>
      </c>
      <c r="U949" s="4" t="str">
        <f t="shared" si="135"/>
        <v>0</v>
      </c>
      <c r="V949" s="4" t="str">
        <f t="shared" si="136"/>
        <v>0</v>
      </c>
      <c r="W949" s="4" t="str">
        <f t="shared" si="137"/>
        <v>0</v>
      </c>
    </row>
    <row r="950" spans="1:23" x14ac:dyDescent="0.3">
      <c r="A950" s="1">
        <f t="shared" si="130"/>
        <v>0</v>
      </c>
      <c r="B950" s="1" t="s">
        <v>13</v>
      </c>
      <c r="C950" s="1">
        <v>0.6</v>
      </c>
      <c r="D950" s="1">
        <v>1</v>
      </c>
      <c r="E950" s="1">
        <f t="shared" si="132"/>
        <v>238</v>
      </c>
      <c r="F950" s="1">
        <v>1</v>
      </c>
      <c r="G950" s="4">
        <f t="shared" si="133"/>
        <v>0</v>
      </c>
      <c r="H950" s="3">
        <f t="shared" si="134"/>
        <v>0.59299999999999997</v>
      </c>
      <c r="I950" s="4">
        <v>0.39</v>
      </c>
      <c r="J950" s="4">
        <v>0.20300000000000001</v>
      </c>
      <c r="K950" s="4">
        <v>0</v>
      </c>
      <c r="L950" s="1">
        <v>23</v>
      </c>
      <c r="M950" s="1">
        <v>23</v>
      </c>
      <c r="N950" s="1">
        <v>23</v>
      </c>
      <c r="O950" s="1">
        <v>23</v>
      </c>
      <c r="P950" s="1">
        <v>23</v>
      </c>
      <c r="Q950" s="1">
        <v>23</v>
      </c>
      <c r="R950" s="4">
        <v>0.20399999999999999</v>
      </c>
      <c r="S950" s="4">
        <v>9.9000000000000005E-2</v>
      </c>
      <c r="T950" s="4">
        <v>0.255</v>
      </c>
      <c r="U950" s="4">
        <f t="shared" si="135"/>
        <v>0</v>
      </c>
      <c r="V950" s="4">
        <f t="shared" si="136"/>
        <v>0</v>
      </c>
      <c r="W950" s="4">
        <f t="shared" si="137"/>
        <v>0</v>
      </c>
    </row>
    <row r="951" spans="1:23" x14ac:dyDescent="0.3">
      <c r="A951" s="1">
        <f t="shared" si="130"/>
        <v>0</v>
      </c>
      <c r="B951" s="1" t="s">
        <v>13</v>
      </c>
      <c r="C951" s="1">
        <v>0.6</v>
      </c>
      <c r="D951" s="1">
        <v>2</v>
      </c>
      <c r="E951" s="1">
        <f t="shared" si="132"/>
        <v>238</v>
      </c>
      <c r="F951" s="1">
        <v>1</v>
      </c>
      <c r="G951" s="4">
        <f t="shared" si="133"/>
        <v>0</v>
      </c>
      <c r="H951" s="3">
        <f t="shared" si="134"/>
        <v>0.66199999999999992</v>
      </c>
      <c r="I951" s="4">
        <v>0.43799999999999994</v>
      </c>
      <c r="J951" s="4">
        <v>0.224</v>
      </c>
      <c r="K951" s="4">
        <v>0</v>
      </c>
      <c r="L951" s="1">
        <v>23</v>
      </c>
      <c r="M951" s="1">
        <v>23</v>
      </c>
      <c r="N951" s="1">
        <v>23</v>
      </c>
      <c r="O951" s="1">
        <v>23</v>
      </c>
      <c r="P951" s="1">
        <v>23</v>
      </c>
      <c r="Q951" s="1">
        <v>23</v>
      </c>
      <c r="R951" s="4">
        <v>0.22600000000000001</v>
      </c>
      <c r="S951" s="4">
        <v>9.9000000000000005E-2</v>
      </c>
      <c r="T951" s="4">
        <v>0.28599999999999998</v>
      </c>
      <c r="U951" s="4">
        <f t="shared" si="135"/>
        <v>0</v>
      </c>
      <c r="V951" s="4">
        <f t="shared" si="136"/>
        <v>0</v>
      </c>
      <c r="W951" s="4">
        <f t="shared" si="137"/>
        <v>0</v>
      </c>
    </row>
    <row r="952" spans="1:23" x14ac:dyDescent="0.3">
      <c r="A952" s="1">
        <f t="shared" si="130"/>
        <v>0</v>
      </c>
      <c r="B952" s="1" t="s">
        <v>13</v>
      </c>
      <c r="C952" s="1">
        <v>0.6</v>
      </c>
      <c r="D952" s="1">
        <v>3</v>
      </c>
      <c r="E952" s="1">
        <f t="shared" si="132"/>
        <v>238</v>
      </c>
      <c r="F952" s="1">
        <v>1</v>
      </c>
      <c r="G952" s="4">
        <f t="shared" si="133"/>
        <v>0</v>
      </c>
      <c r="H952" s="3">
        <f t="shared" si="134"/>
        <v>0.69499999999999995</v>
      </c>
      <c r="I952" s="4">
        <v>0.48599999999999999</v>
      </c>
      <c r="J952" s="4">
        <v>0.20899999999999999</v>
      </c>
      <c r="K952" s="4">
        <v>0</v>
      </c>
      <c r="L952" s="1">
        <v>23</v>
      </c>
      <c r="M952" s="1">
        <v>23</v>
      </c>
      <c r="N952" s="1">
        <v>23</v>
      </c>
      <c r="O952" s="1">
        <v>23</v>
      </c>
      <c r="P952" s="1">
        <v>23</v>
      </c>
      <c r="Q952" s="1">
        <v>23</v>
      </c>
      <c r="R952" s="4">
        <v>0.26900000000000002</v>
      </c>
      <c r="S952" s="4">
        <v>9.9000000000000005E-2</v>
      </c>
      <c r="T952" s="4">
        <v>0.27800000000000002</v>
      </c>
      <c r="U952" s="4">
        <f t="shared" si="135"/>
        <v>0</v>
      </c>
      <c r="V952" s="4">
        <f t="shared" si="136"/>
        <v>0</v>
      </c>
      <c r="W952" s="4">
        <f t="shared" si="137"/>
        <v>0</v>
      </c>
    </row>
    <row r="953" spans="1:23" x14ac:dyDescent="0.3">
      <c r="A953" s="1">
        <f t="shared" si="130"/>
        <v>0</v>
      </c>
      <c r="B953" s="1" t="s">
        <v>13</v>
      </c>
      <c r="C953" s="1">
        <v>0.6</v>
      </c>
      <c r="D953" s="1">
        <v>4</v>
      </c>
      <c r="E953" s="1">
        <f t="shared" si="132"/>
        <v>238</v>
      </c>
      <c r="F953" s="1">
        <v>1</v>
      </c>
      <c r="G953" s="4">
        <f t="shared" si="133"/>
        <v>0</v>
      </c>
      <c r="H953" s="3">
        <f t="shared" si="134"/>
        <v>0.72699999999999998</v>
      </c>
      <c r="I953" s="4">
        <v>0.52</v>
      </c>
      <c r="J953" s="4">
        <v>0.20699999999999999</v>
      </c>
      <c r="K953" s="4">
        <v>0</v>
      </c>
      <c r="L953" s="1">
        <v>23</v>
      </c>
      <c r="M953" s="1">
        <v>23</v>
      </c>
      <c r="N953" s="1">
        <v>23</v>
      </c>
      <c r="O953" s="1">
        <v>23</v>
      </c>
      <c r="P953" s="1">
        <v>23</v>
      </c>
      <c r="Q953" s="1">
        <v>23</v>
      </c>
      <c r="R953" s="4">
        <v>0.317</v>
      </c>
      <c r="S953" s="4">
        <v>9.9000000000000005E-2</v>
      </c>
      <c r="T953" s="4">
        <v>0.28899999999999998</v>
      </c>
      <c r="U953" s="4">
        <f t="shared" si="135"/>
        <v>0</v>
      </c>
      <c r="V953" s="4">
        <f t="shared" si="136"/>
        <v>0</v>
      </c>
      <c r="W953" s="4">
        <f t="shared" si="137"/>
        <v>0</v>
      </c>
    </row>
    <row r="954" spans="1:23" x14ac:dyDescent="0.3">
      <c r="A954" s="1">
        <f t="shared" si="130"/>
        <v>0</v>
      </c>
      <c r="B954" s="1" t="s">
        <v>13</v>
      </c>
      <c r="C954" s="1">
        <v>0.6</v>
      </c>
      <c r="D954" s="1">
        <v>1</v>
      </c>
      <c r="E954" s="1">
        <f t="shared" si="132"/>
        <v>239</v>
      </c>
      <c r="F954" s="1">
        <v>0</v>
      </c>
      <c r="G954" s="4">
        <f t="shared" si="133"/>
        <v>4.7619047619047619</v>
      </c>
      <c r="H954" s="3">
        <f t="shared" si="134"/>
        <v>1.5150000000000001</v>
      </c>
      <c r="I954" s="4">
        <v>0.42100000000000004</v>
      </c>
      <c r="J954" s="4">
        <v>0.159</v>
      </c>
      <c r="K954" s="4">
        <v>0.93500000000000005</v>
      </c>
      <c r="L954" s="1">
        <v>21</v>
      </c>
      <c r="M954" s="1">
        <v>22</v>
      </c>
      <c r="N954" s="1">
        <v>22</v>
      </c>
      <c r="O954" s="1">
        <v>21</v>
      </c>
      <c r="P954" s="1">
        <v>21</v>
      </c>
      <c r="Q954" s="1">
        <v>21</v>
      </c>
      <c r="R954" s="4">
        <v>0.219</v>
      </c>
      <c r="S954" s="4">
        <v>0.114</v>
      </c>
      <c r="T954" s="4">
        <v>0.27500000000000002</v>
      </c>
      <c r="U954" s="4" t="str">
        <f t="shared" si="135"/>
        <v>0</v>
      </c>
      <c r="V954" s="4" t="str">
        <f t="shared" si="136"/>
        <v>0</v>
      </c>
      <c r="W954" s="4" t="str">
        <f t="shared" si="137"/>
        <v>0</v>
      </c>
    </row>
    <row r="955" spans="1:23" x14ac:dyDescent="0.3">
      <c r="A955" s="1">
        <f t="shared" si="130"/>
        <v>0</v>
      </c>
      <c r="B955" s="1" t="s">
        <v>13</v>
      </c>
      <c r="C955" s="1">
        <v>0.6</v>
      </c>
      <c r="D955" s="1">
        <v>2</v>
      </c>
      <c r="E955" s="1">
        <f t="shared" si="132"/>
        <v>239</v>
      </c>
      <c r="F955" s="1">
        <v>0</v>
      </c>
      <c r="G955" s="4">
        <f t="shared" si="133"/>
        <v>4.7619047619047619</v>
      </c>
      <c r="H955" s="3">
        <f t="shared" si="134"/>
        <v>1.5840000000000001</v>
      </c>
      <c r="I955" s="4">
        <v>0.45900000000000007</v>
      </c>
      <c r="J955" s="4">
        <v>0.11600000000000001</v>
      </c>
      <c r="K955" s="4">
        <v>1.0089999999999999</v>
      </c>
      <c r="L955" s="1">
        <v>21</v>
      </c>
      <c r="M955" s="1">
        <v>22</v>
      </c>
      <c r="N955" s="1">
        <v>22</v>
      </c>
      <c r="O955" s="1">
        <v>21</v>
      </c>
      <c r="P955" s="1">
        <v>21</v>
      </c>
      <c r="Q955" s="1">
        <v>21</v>
      </c>
      <c r="R955" s="4">
        <v>0.248</v>
      </c>
      <c r="S955" s="4">
        <v>0.114</v>
      </c>
      <c r="T955" s="4">
        <v>0.27100000000000002</v>
      </c>
      <c r="U955" s="4" t="str">
        <f t="shared" si="135"/>
        <v>0</v>
      </c>
      <c r="V955" s="4" t="str">
        <f t="shared" si="136"/>
        <v>0</v>
      </c>
      <c r="W955" s="4" t="str">
        <f t="shared" si="137"/>
        <v>0</v>
      </c>
    </row>
    <row r="956" spans="1:23" x14ac:dyDescent="0.3">
      <c r="A956" s="1">
        <f t="shared" si="130"/>
        <v>0</v>
      </c>
      <c r="B956" s="1" t="s">
        <v>13</v>
      </c>
      <c r="C956" s="1">
        <v>0.6</v>
      </c>
      <c r="D956" s="1">
        <v>3</v>
      </c>
      <c r="E956" s="1">
        <f t="shared" si="132"/>
        <v>239</v>
      </c>
      <c r="F956" s="1">
        <v>0</v>
      </c>
      <c r="G956" s="4">
        <f t="shared" si="133"/>
        <v>4.7619047619047619</v>
      </c>
      <c r="H956" s="3">
        <f t="shared" si="134"/>
        <v>1.8640000000000001</v>
      </c>
      <c r="I956" s="4">
        <v>0.47700000000000009</v>
      </c>
      <c r="J956" s="4">
        <v>0.11600000000000001</v>
      </c>
      <c r="K956" s="4">
        <v>1.2709999999999999</v>
      </c>
      <c r="L956" s="1">
        <v>21</v>
      </c>
      <c r="M956" s="1">
        <v>22</v>
      </c>
      <c r="N956" s="1">
        <v>22</v>
      </c>
      <c r="O956" s="1">
        <v>21</v>
      </c>
      <c r="P956" s="1">
        <v>21</v>
      </c>
      <c r="Q956" s="1">
        <v>21</v>
      </c>
      <c r="R956" s="4">
        <v>0.29299999999999998</v>
      </c>
      <c r="S956" s="4">
        <v>0.114</v>
      </c>
      <c r="T956" s="4">
        <v>0.27300000000000002</v>
      </c>
      <c r="U956" s="4" t="str">
        <f t="shared" si="135"/>
        <v>0</v>
      </c>
      <c r="V956" s="4" t="str">
        <f t="shared" si="136"/>
        <v>0</v>
      </c>
      <c r="W956" s="4" t="str">
        <f t="shared" si="137"/>
        <v>0</v>
      </c>
    </row>
    <row r="957" spans="1:23" x14ac:dyDescent="0.3">
      <c r="A957" s="1">
        <f t="shared" si="130"/>
        <v>0</v>
      </c>
      <c r="B957" s="1" t="s">
        <v>13</v>
      </c>
      <c r="C957" s="1">
        <v>0.6</v>
      </c>
      <c r="D957" s="1">
        <v>4</v>
      </c>
      <c r="E957" s="1">
        <f t="shared" si="132"/>
        <v>239</v>
      </c>
      <c r="F957" s="1">
        <v>0</v>
      </c>
      <c r="G957" s="4">
        <f t="shared" si="133"/>
        <v>4.7619047619047619</v>
      </c>
      <c r="H957" s="3">
        <f t="shared" si="134"/>
        <v>1.8360000000000003</v>
      </c>
      <c r="I957" s="4">
        <v>0.50400000000000011</v>
      </c>
      <c r="J957" s="4">
        <v>0.125</v>
      </c>
      <c r="K957" s="4">
        <v>1.2070000000000001</v>
      </c>
      <c r="L957" s="1">
        <v>21</v>
      </c>
      <c r="M957" s="1">
        <v>22</v>
      </c>
      <c r="N957" s="1">
        <v>22</v>
      </c>
      <c r="O957" s="1">
        <v>21</v>
      </c>
      <c r="P957" s="1">
        <v>21</v>
      </c>
      <c r="Q957" s="1">
        <v>21</v>
      </c>
      <c r="R957" s="4">
        <v>0.27300000000000002</v>
      </c>
      <c r="S957" s="4">
        <v>0.114</v>
      </c>
      <c r="T957" s="4">
        <v>0.27900000000000003</v>
      </c>
      <c r="U957" s="4" t="str">
        <f t="shared" si="135"/>
        <v>0</v>
      </c>
      <c r="V957" s="4" t="str">
        <f t="shared" si="136"/>
        <v>0</v>
      </c>
      <c r="W957" s="4" t="str">
        <f t="shared" si="137"/>
        <v>0</v>
      </c>
    </row>
    <row r="958" spans="1:23" x14ac:dyDescent="0.3">
      <c r="A958" s="1">
        <f t="shared" si="130"/>
        <v>0</v>
      </c>
      <c r="B958" s="1" t="s">
        <v>13</v>
      </c>
      <c r="C958" s="1">
        <v>0.6</v>
      </c>
      <c r="D958" s="1">
        <v>1</v>
      </c>
      <c r="E958" s="1">
        <f t="shared" si="132"/>
        <v>240</v>
      </c>
      <c r="F958" s="1">
        <v>0</v>
      </c>
      <c r="G958" s="4">
        <f t="shared" si="133"/>
        <v>4.5454545454545459</v>
      </c>
      <c r="H958" s="3">
        <f t="shared" si="134"/>
        <v>1.7010000000000001</v>
      </c>
      <c r="I958" s="4">
        <v>0.41400000000000003</v>
      </c>
      <c r="J958" s="4">
        <v>0.108</v>
      </c>
      <c r="K958" s="4">
        <v>1.179</v>
      </c>
      <c r="L958" s="1">
        <v>22</v>
      </c>
      <c r="M958" s="1">
        <v>23</v>
      </c>
      <c r="N958" s="1">
        <v>23</v>
      </c>
      <c r="O958" s="1">
        <v>22</v>
      </c>
      <c r="P958" s="1">
        <v>22</v>
      </c>
      <c r="Q958" s="1">
        <v>22</v>
      </c>
      <c r="R958" s="4">
        <v>0.20799999999999999</v>
      </c>
      <c r="S958" s="4">
        <v>9.9000000000000005E-2</v>
      </c>
      <c r="T958" s="4">
        <v>0.27100000000000002</v>
      </c>
      <c r="U958" s="4" t="str">
        <f t="shared" si="135"/>
        <v>0</v>
      </c>
      <c r="V958" s="4" t="str">
        <f t="shared" si="136"/>
        <v>0</v>
      </c>
      <c r="W958" s="4" t="str">
        <f t="shared" si="137"/>
        <v>0</v>
      </c>
    </row>
    <row r="959" spans="1:23" x14ac:dyDescent="0.3">
      <c r="A959" s="1">
        <f t="shared" si="130"/>
        <v>0</v>
      </c>
      <c r="B959" s="1" t="s">
        <v>13</v>
      </c>
      <c r="C959" s="1">
        <v>0.6</v>
      </c>
      <c r="D959" s="1">
        <v>2</v>
      </c>
      <c r="E959" s="1">
        <f t="shared" si="132"/>
        <v>240</v>
      </c>
      <c r="F959" s="1">
        <v>0</v>
      </c>
      <c r="G959" s="4">
        <f t="shared" si="133"/>
        <v>4.5454545454545459</v>
      </c>
      <c r="H959" s="3">
        <f t="shared" si="134"/>
        <v>1.6300000000000001</v>
      </c>
      <c r="I959" s="4">
        <v>0.45500000000000007</v>
      </c>
      <c r="J959" s="4">
        <v>0.106</v>
      </c>
      <c r="K959" s="4">
        <v>1.069</v>
      </c>
      <c r="L959" s="1">
        <v>22</v>
      </c>
      <c r="M959" s="1">
        <v>23</v>
      </c>
      <c r="N959" s="1">
        <v>23</v>
      </c>
      <c r="O959" s="1">
        <v>22</v>
      </c>
      <c r="P959" s="1">
        <v>22</v>
      </c>
      <c r="Q959" s="1">
        <v>22</v>
      </c>
      <c r="R959" s="4">
        <v>0.27200000000000002</v>
      </c>
      <c r="S959" s="4">
        <v>9.9000000000000005E-2</v>
      </c>
      <c r="T959" s="4">
        <v>0.27600000000000002</v>
      </c>
      <c r="U959" s="4" t="str">
        <f t="shared" si="135"/>
        <v>0</v>
      </c>
      <c r="V959" s="4" t="str">
        <f t="shared" si="136"/>
        <v>0</v>
      </c>
      <c r="W959" s="4" t="str">
        <f t="shared" si="137"/>
        <v>0</v>
      </c>
    </row>
    <row r="960" spans="1:23" x14ac:dyDescent="0.3">
      <c r="A960" s="1">
        <f t="shared" si="130"/>
        <v>0</v>
      </c>
      <c r="B960" s="1" t="s">
        <v>13</v>
      </c>
      <c r="C960" s="1">
        <v>0.6</v>
      </c>
      <c r="D960" s="1">
        <v>3</v>
      </c>
      <c r="E960" s="1">
        <f t="shared" si="132"/>
        <v>240</v>
      </c>
      <c r="F960" s="1">
        <v>0</v>
      </c>
      <c r="G960" s="4">
        <f t="shared" si="133"/>
        <v>4.5454545454545459</v>
      </c>
      <c r="H960" s="3">
        <f t="shared" si="134"/>
        <v>1.6060000000000001</v>
      </c>
      <c r="I960" s="4">
        <v>0.46000000000000008</v>
      </c>
      <c r="J960" s="4">
        <v>0.106</v>
      </c>
      <c r="K960" s="4">
        <v>1.04</v>
      </c>
      <c r="L960" s="1">
        <v>22</v>
      </c>
      <c r="M960" s="1">
        <v>23</v>
      </c>
      <c r="N960" s="1">
        <v>23</v>
      </c>
      <c r="O960" s="1">
        <v>22</v>
      </c>
      <c r="P960" s="1">
        <v>22</v>
      </c>
      <c r="Q960" s="1">
        <v>22</v>
      </c>
      <c r="R960" s="4">
        <v>0.28499999999999998</v>
      </c>
      <c r="S960" s="4">
        <v>9.9000000000000005E-2</v>
      </c>
      <c r="T960" s="4">
        <v>0.25600000000000001</v>
      </c>
      <c r="U960" s="4" t="str">
        <f t="shared" si="135"/>
        <v>0</v>
      </c>
      <c r="V960" s="4" t="str">
        <f t="shared" si="136"/>
        <v>0</v>
      </c>
      <c r="W960" s="4" t="str">
        <f t="shared" si="137"/>
        <v>0</v>
      </c>
    </row>
    <row r="961" spans="1:23" x14ac:dyDescent="0.3">
      <c r="A961" s="1">
        <f t="shared" si="130"/>
        <v>0</v>
      </c>
      <c r="B961" s="1" t="s">
        <v>13</v>
      </c>
      <c r="C961" s="1">
        <v>0.6</v>
      </c>
      <c r="D961" s="1">
        <v>4</v>
      </c>
      <c r="E961" s="1">
        <f t="shared" si="132"/>
        <v>240</v>
      </c>
      <c r="F961" s="1">
        <v>0</v>
      </c>
      <c r="G961" s="4">
        <f t="shared" si="133"/>
        <v>4.5454545454545459</v>
      </c>
      <c r="H961" s="3">
        <f t="shared" si="134"/>
        <v>1.5180000000000002</v>
      </c>
      <c r="I961" s="4">
        <v>0.4880000000000001</v>
      </c>
      <c r="J961" s="4">
        <v>0.109</v>
      </c>
      <c r="K961" s="4">
        <v>0.92100000000000004</v>
      </c>
      <c r="L961" s="1">
        <v>22</v>
      </c>
      <c r="M961" s="1">
        <v>23</v>
      </c>
      <c r="N961" s="1">
        <v>23</v>
      </c>
      <c r="O961" s="1">
        <v>22</v>
      </c>
      <c r="P961" s="1">
        <v>22</v>
      </c>
      <c r="Q961" s="1">
        <v>22</v>
      </c>
      <c r="R961" s="4">
        <v>0.22800000000000001</v>
      </c>
      <c r="S961" s="4">
        <v>9.9000000000000005E-2</v>
      </c>
      <c r="T961" s="4">
        <v>0.27</v>
      </c>
      <c r="U961" s="4" t="str">
        <f t="shared" si="135"/>
        <v>0</v>
      </c>
      <c r="V961" s="4" t="str">
        <f t="shared" si="136"/>
        <v>0</v>
      </c>
      <c r="W961" s="4" t="str">
        <f t="shared" si="137"/>
        <v>0</v>
      </c>
    </row>
    <row r="962" spans="1:23" x14ac:dyDescent="0.3">
      <c r="A962" s="1">
        <f t="shared" ref="A962:A1025" si="141">IF(MOD(E962,25)=0,1,0)</f>
        <v>0</v>
      </c>
      <c r="B962" s="1" t="s">
        <v>13</v>
      </c>
      <c r="C962" s="1">
        <v>0.6</v>
      </c>
      <c r="D962" s="1">
        <v>1</v>
      </c>
      <c r="E962" s="1">
        <f t="shared" si="132"/>
        <v>241</v>
      </c>
      <c r="F962" s="1">
        <v>0</v>
      </c>
      <c r="G962" s="4">
        <f t="shared" si="133"/>
        <v>4.3478260869565215</v>
      </c>
      <c r="H962" s="3">
        <f t="shared" si="134"/>
        <v>1.554</v>
      </c>
      <c r="I962" s="4">
        <v>0.34200000000000003</v>
      </c>
      <c r="J962" s="4">
        <v>0.20399999999999999</v>
      </c>
      <c r="K962" s="4">
        <v>1.008</v>
      </c>
      <c r="L962" s="1">
        <v>23</v>
      </c>
      <c r="M962" s="1">
        <v>24</v>
      </c>
      <c r="N962" s="1">
        <v>24</v>
      </c>
      <c r="O962" s="1">
        <v>22</v>
      </c>
      <c r="P962" s="1">
        <v>22</v>
      </c>
      <c r="Q962" s="1">
        <v>23</v>
      </c>
      <c r="R962" s="4">
        <v>0.193</v>
      </c>
      <c r="S962" s="4">
        <v>0.129</v>
      </c>
      <c r="T962" s="4">
        <v>0.19900000000000001</v>
      </c>
      <c r="U962" s="4" t="str">
        <f t="shared" si="135"/>
        <v>0</v>
      </c>
      <c r="V962" s="4" t="str">
        <f t="shared" si="136"/>
        <v>0</v>
      </c>
      <c r="W962" s="4" t="str">
        <f t="shared" si="137"/>
        <v>0</v>
      </c>
    </row>
    <row r="963" spans="1:23" x14ac:dyDescent="0.3">
      <c r="A963" s="1">
        <f t="shared" si="141"/>
        <v>0</v>
      </c>
      <c r="B963" s="1" t="s">
        <v>13</v>
      </c>
      <c r="C963" s="1">
        <v>0.6</v>
      </c>
      <c r="D963" s="1">
        <v>2</v>
      </c>
      <c r="E963" s="1">
        <f t="shared" ref="E963:E1026" si="142">_xlfn.CEILING.MATH((ROW(E963)-1)/4)</f>
        <v>241</v>
      </c>
      <c r="F963" s="1">
        <v>0</v>
      </c>
      <c r="G963" s="4">
        <f t="shared" ref="G963:G1026" si="143">(M963-L963)/L963*100</f>
        <v>4.3478260869565215</v>
      </c>
      <c r="H963" s="3">
        <f t="shared" ref="H963:H1026" si="144">I963+K963+J963</f>
        <v>1.746</v>
      </c>
      <c r="I963" s="4">
        <v>0.38499999999999995</v>
      </c>
      <c r="J963" s="4">
        <v>0.2</v>
      </c>
      <c r="K963" s="4">
        <v>1.161</v>
      </c>
      <c r="L963" s="1">
        <v>23</v>
      </c>
      <c r="M963" s="1">
        <v>24</v>
      </c>
      <c r="N963" s="1">
        <v>24</v>
      </c>
      <c r="O963" s="1">
        <v>22</v>
      </c>
      <c r="P963" s="1">
        <v>22</v>
      </c>
      <c r="Q963" s="1">
        <v>23</v>
      </c>
      <c r="R963" s="4">
        <v>0.27800000000000002</v>
      </c>
      <c r="S963" s="4">
        <v>0.129</v>
      </c>
      <c r="T963" s="4">
        <v>0.20699999999999999</v>
      </c>
      <c r="U963" s="4" t="str">
        <f t="shared" ref="U963:U1026" si="145">IF(F963=1,(M963-O963)/M963*100,"0")</f>
        <v>0</v>
      </c>
      <c r="V963" s="4" t="str">
        <f t="shared" ref="V963:V1026" si="146">IF(F963=1,(M963-P963)/M963*100,"0")</f>
        <v>0</v>
      </c>
      <c r="W963" s="4" t="str">
        <f t="shared" ref="W963:W1026" si="147">IF(F963=1,(M963-Q963)/M963*100,"0")</f>
        <v>0</v>
      </c>
    </row>
    <row r="964" spans="1:23" x14ac:dyDescent="0.3">
      <c r="A964" s="1">
        <f t="shared" si="141"/>
        <v>0</v>
      </c>
      <c r="B964" s="1" t="s">
        <v>13</v>
      </c>
      <c r="C964" s="1">
        <v>0.6</v>
      </c>
      <c r="D964" s="1">
        <v>3</v>
      </c>
      <c r="E964" s="1">
        <f t="shared" si="142"/>
        <v>241</v>
      </c>
      <c r="F964" s="1">
        <v>0</v>
      </c>
      <c r="G964" s="4">
        <f t="shared" si="143"/>
        <v>4.3478260869565215</v>
      </c>
      <c r="H964" s="3">
        <f t="shared" si="144"/>
        <v>1.6360000000000001</v>
      </c>
      <c r="I964" s="4">
        <v>0.40700000000000003</v>
      </c>
      <c r="J964" s="4">
        <v>0.21299999999999999</v>
      </c>
      <c r="K964" s="4">
        <v>1.016</v>
      </c>
      <c r="L964" s="1">
        <v>23</v>
      </c>
      <c r="M964" s="1">
        <v>24</v>
      </c>
      <c r="N964" s="1">
        <v>24</v>
      </c>
      <c r="O964" s="1">
        <v>22</v>
      </c>
      <c r="P964" s="1">
        <v>22</v>
      </c>
      <c r="Q964" s="1">
        <v>23</v>
      </c>
      <c r="R964" s="4">
        <v>0.29499999999999998</v>
      </c>
      <c r="S964" s="4">
        <v>0.129</v>
      </c>
      <c r="T964" s="4">
        <v>0.2</v>
      </c>
      <c r="U964" s="4" t="str">
        <f t="shared" si="145"/>
        <v>0</v>
      </c>
      <c r="V964" s="4" t="str">
        <f t="shared" si="146"/>
        <v>0</v>
      </c>
      <c r="W964" s="4" t="str">
        <f t="shared" si="147"/>
        <v>0</v>
      </c>
    </row>
    <row r="965" spans="1:23" x14ac:dyDescent="0.3">
      <c r="A965" s="1">
        <f t="shared" si="141"/>
        <v>0</v>
      </c>
      <c r="B965" s="1" t="s">
        <v>13</v>
      </c>
      <c r="C965" s="1">
        <v>0.6</v>
      </c>
      <c r="D965" s="1">
        <v>4</v>
      </c>
      <c r="E965" s="1">
        <f t="shared" si="142"/>
        <v>241</v>
      </c>
      <c r="F965" s="1">
        <v>0</v>
      </c>
      <c r="G965" s="4">
        <f t="shared" si="143"/>
        <v>4.3478260869565215</v>
      </c>
      <c r="H965" s="3">
        <f t="shared" si="144"/>
        <v>1.6689999999999998</v>
      </c>
      <c r="I965" s="4">
        <v>0.42399999999999999</v>
      </c>
      <c r="J965" s="4">
        <v>0.21</v>
      </c>
      <c r="K965" s="4">
        <v>1.0349999999999999</v>
      </c>
      <c r="L965" s="1">
        <v>23</v>
      </c>
      <c r="M965" s="1">
        <v>24</v>
      </c>
      <c r="N965" s="1">
        <v>24</v>
      </c>
      <c r="O965" s="1">
        <v>22</v>
      </c>
      <c r="P965" s="1">
        <v>22</v>
      </c>
      <c r="Q965" s="1">
        <v>23</v>
      </c>
      <c r="R965" s="4">
        <v>0.32200000000000001</v>
      </c>
      <c r="S965" s="4">
        <v>0.129</v>
      </c>
      <c r="T965" s="4">
        <v>0.214</v>
      </c>
      <c r="U965" s="4" t="str">
        <f t="shared" si="145"/>
        <v>0</v>
      </c>
      <c r="V965" s="4" t="str">
        <f t="shared" si="146"/>
        <v>0</v>
      </c>
      <c r="W965" s="4" t="str">
        <f t="shared" si="147"/>
        <v>0</v>
      </c>
    </row>
    <row r="966" spans="1:23" x14ac:dyDescent="0.3">
      <c r="A966" s="1">
        <f t="shared" si="141"/>
        <v>0</v>
      </c>
      <c r="B966" s="1" t="s">
        <v>13</v>
      </c>
      <c r="C966" s="1">
        <v>0.6</v>
      </c>
      <c r="D966" s="1">
        <v>1</v>
      </c>
      <c r="E966" s="1">
        <f t="shared" si="142"/>
        <v>242</v>
      </c>
      <c r="F966" s="1">
        <v>1</v>
      </c>
      <c r="G966" s="4">
        <f t="shared" si="143"/>
        <v>0</v>
      </c>
      <c r="H966" s="3">
        <f t="shared" si="144"/>
        <v>0.51200000000000001</v>
      </c>
      <c r="I966" s="4">
        <v>0.35899999999999999</v>
      </c>
      <c r="J966" s="4">
        <v>0.153</v>
      </c>
      <c r="K966" s="4">
        <v>0</v>
      </c>
      <c r="L966" s="1">
        <v>24</v>
      </c>
      <c r="M966" s="1">
        <v>24</v>
      </c>
      <c r="N966" s="1">
        <v>24</v>
      </c>
      <c r="O966" s="1">
        <v>23</v>
      </c>
      <c r="P966" s="1">
        <v>24</v>
      </c>
      <c r="Q966" s="1">
        <v>23</v>
      </c>
      <c r="R966" s="4">
        <v>0.193</v>
      </c>
      <c r="S966" s="4">
        <v>0.14899999999999999</v>
      </c>
      <c r="T966" s="4">
        <v>0.221</v>
      </c>
      <c r="U966" s="4">
        <f t="shared" si="145"/>
        <v>4.1666666666666661</v>
      </c>
      <c r="V966" s="4">
        <f t="shared" si="146"/>
        <v>0</v>
      </c>
      <c r="W966" s="4">
        <f t="shared" si="147"/>
        <v>4.1666666666666661</v>
      </c>
    </row>
    <row r="967" spans="1:23" x14ac:dyDescent="0.3">
      <c r="A967" s="1">
        <f t="shared" si="141"/>
        <v>0</v>
      </c>
      <c r="B967" s="1" t="s">
        <v>13</v>
      </c>
      <c r="C967" s="1">
        <v>0.6</v>
      </c>
      <c r="D967" s="1">
        <v>2</v>
      </c>
      <c r="E967" s="1">
        <f t="shared" si="142"/>
        <v>242</v>
      </c>
      <c r="F967" s="1">
        <v>1</v>
      </c>
      <c r="G967" s="4">
        <f t="shared" si="143"/>
        <v>0</v>
      </c>
      <c r="H967" s="3">
        <f t="shared" si="144"/>
        <v>0.55400000000000005</v>
      </c>
      <c r="I967" s="4">
        <v>0.38500000000000001</v>
      </c>
      <c r="J967" s="4">
        <v>0.16900000000000001</v>
      </c>
      <c r="K967" s="4">
        <v>0</v>
      </c>
      <c r="L967" s="1">
        <v>24</v>
      </c>
      <c r="M967" s="1">
        <v>24</v>
      </c>
      <c r="N967" s="1">
        <v>24</v>
      </c>
      <c r="O967" s="1">
        <v>23</v>
      </c>
      <c r="P967" s="1">
        <v>24</v>
      </c>
      <c r="Q967" s="1">
        <v>23</v>
      </c>
      <c r="R967" s="4">
        <v>0.247</v>
      </c>
      <c r="S967" s="4">
        <v>0.14899999999999999</v>
      </c>
      <c r="T967" s="4">
        <v>0.22700000000000001</v>
      </c>
      <c r="U967" s="4">
        <f t="shared" si="145"/>
        <v>4.1666666666666661</v>
      </c>
      <c r="V967" s="4">
        <f t="shared" si="146"/>
        <v>0</v>
      </c>
      <c r="W967" s="4">
        <f t="shared" si="147"/>
        <v>4.1666666666666661</v>
      </c>
    </row>
    <row r="968" spans="1:23" x14ac:dyDescent="0.3">
      <c r="A968" s="1">
        <f t="shared" si="141"/>
        <v>0</v>
      </c>
      <c r="B968" s="1" t="s">
        <v>13</v>
      </c>
      <c r="C968" s="1">
        <v>0.6</v>
      </c>
      <c r="D968" s="1">
        <v>3</v>
      </c>
      <c r="E968" s="1">
        <f t="shared" si="142"/>
        <v>242</v>
      </c>
      <c r="F968" s="1">
        <v>1</v>
      </c>
      <c r="G968" s="4">
        <f t="shared" si="143"/>
        <v>0</v>
      </c>
      <c r="H968" s="3">
        <f t="shared" si="144"/>
        <v>0.56300000000000006</v>
      </c>
      <c r="I968" s="4">
        <v>0.40100000000000002</v>
      </c>
      <c r="J968" s="4">
        <v>0.16200000000000001</v>
      </c>
      <c r="K968" s="4">
        <v>0</v>
      </c>
      <c r="L968" s="1">
        <v>24</v>
      </c>
      <c r="M968" s="1">
        <v>24</v>
      </c>
      <c r="N968" s="1">
        <v>24</v>
      </c>
      <c r="O968" s="1">
        <v>23</v>
      </c>
      <c r="P968" s="1">
        <v>24</v>
      </c>
      <c r="Q968" s="1">
        <v>23</v>
      </c>
      <c r="R968" s="4">
        <v>0.215</v>
      </c>
      <c r="S968" s="4">
        <v>0.14899999999999999</v>
      </c>
      <c r="T968" s="4">
        <v>0.22900000000000001</v>
      </c>
      <c r="U968" s="4">
        <f t="shared" si="145"/>
        <v>4.1666666666666661</v>
      </c>
      <c r="V968" s="4">
        <f t="shared" si="146"/>
        <v>0</v>
      </c>
      <c r="W968" s="4">
        <f t="shared" si="147"/>
        <v>4.1666666666666661</v>
      </c>
    </row>
    <row r="969" spans="1:23" x14ac:dyDescent="0.3">
      <c r="A969" s="1">
        <f t="shared" si="141"/>
        <v>0</v>
      </c>
      <c r="B969" s="1" t="s">
        <v>13</v>
      </c>
      <c r="C969" s="1">
        <v>0.6</v>
      </c>
      <c r="D969" s="1">
        <v>4</v>
      </c>
      <c r="E969" s="1">
        <f t="shared" si="142"/>
        <v>242</v>
      </c>
      <c r="F969" s="1">
        <v>1</v>
      </c>
      <c r="G969" s="4">
        <f t="shared" si="143"/>
        <v>0</v>
      </c>
      <c r="H969" s="3">
        <f t="shared" si="144"/>
        <v>0.64300000000000002</v>
      </c>
      <c r="I969" s="4">
        <v>0.44300000000000006</v>
      </c>
      <c r="J969" s="4">
        <v>0.2</v>
      </c>
      <c r="K969" s="4">
        <v>0</v>
      </c>
      <c r="L969" s="1">
        <v>24</v>
      </c>
      <c r="M969" s="1">
        <v>24</v>
      </c>
      <c r="N969" s="1">
        <v>24</v>
      </c>
      <c r="O969" s="1">
        <v>23</v>
      </c>
      <c r="P969" s="1">
        <v>24</v>
      </c>
      <c r="Q969" s="1">
        <v>23</v>
      </c>
      <c r="R969" s="4">
        <v>0.20499999999999999</v>
      </c>
      <c r="S969" s="4">
        <v>0.14899999999999999</v>
      </c>
      <c r="T969" s="4">
        <v>0.24399999999999999</v>
      </c>
      <c r="U969" s="4">
        <f t="shared" si="145"/>
        <v>4.1666666666666661</v>
      </c>
      <c r="V969" s="4">
        <f t="shared" si="146"/>
        <v>0</v>
      </c>
      <c r="W969" s="4">
        <f t="shared" si="147"/>
        <v>4.1666666666666661</v>
      </c>
    </row>
    <row r="970" spans="1:23" x14ac:dyDescent="0.3">
      <c r="A970" s="1">
        <f t="shared" si="141"/>
        <v>0</v>
      </c>
      <c r="B970" s="1" t="s">
        <v>13</v>
      </c>
      <c r="C970" s="1">
        <v>0.6</v>
      </c>
      <c r="D970" s="1">
        <v>1</v>
      </c>
      <c r="E970" s="1">
        <f t="shared" si="142"/>
        <v>243</v>
      </c>
      <c r="F970" s="1">
        <v>0</v>
      </c>
      <c r="G970" s="4">
        <f t="shared" si="143"/>
        <v>4.3478260869565215</v>
      </c>
      <c r="H970" s="3">
        <f t="shared" si="144"/>
        <v>1.4419999999999999</v>
      </c>
      <c r="I970" s="4">
        <v>0.40700000000000003</v>
      </c>
      <c r="J970" s="4">
        <v>0.17199999999999999</v>
      </c>
      <c r="K970" s="4">
        <v>0.86299999999999999</v>
      </c>
      <c r="L970" s="1">
        <v>23</v>
      </c>
      <c r="M970" s="1">
        <v>24</v>
      </c>
      <c r="N970" s="1">
        <v>24</v>
      </c>
      <c r="O970" s="1">
        <v>23</v>
      </c>
      <c r="P970" s="1">
        <v>23</v>
      </c>
      <c r="Q970" s="1">
        <v>23</v>
      </c>
      <c r="R970" s="4">
        <v>0.23599999999999999</v>
      </c>
      <c r="S970" s="4">
        <v>0.104</v>
      </c>
      <c r="T970" s="4">
        <v>0.254</v>
      </c>
      <c r="U970" s="4" t="str">
        <f t="shared" si="145"/>
        <v>0</v>
      </c>
      <c r="V970" s="4" t="str">
        <f t="shared" si="146"/>
        <v>0</v>
      </c>
      <c r="W970" s="4" t="str">
        <f t="shared" si="147"/>
        <v>0</v>
      </c>
    </row>
    <row r="971" spans="1:23" x14ac:dyDescent="0.3">
      <c r="A971" s="1">
        <f t="shared" si="141"/>
        <v>0</v>
      </c>
      <c r="B971" s="1" t="s">
        <v>13</v>
      </c>
      <c r="C971" s="1">
        <v>0.6</v>
      </c>
      <c r="D971" s="1">
        <v>2</v>
      </c>
      <c r="E971" s="1">
        <f t="shared" si="142"/>
        <v>243</v>
      </c>
      <c r="F971" s="1">
        <v>0</v>
      </c>
      <c r="G971" s="4">
        <f t="shared" si="143"/>
        <v>4.3478260869565215</v>
      </c>
      <c r="H971" s="3">
        <f t="shared" si="144"/>
        <v>1.3959999999999999</v>
      </c>
      <c r="I971" s="4">
        <v>0.41900000000000004</v>
      </c>
      <c r="J971" s="4">
        <v>0.156</v>
      </c>
      <c r="K971" s="4">
        <v>0.82099999999999995</v>
      </c>
      <c r="L971" s="1">
        <v>23</v>
      </c>
      <c r="M971" s="1">
        <v>24</v>
      </c>
      <c r="N971" s="1">
        <v>24</v>
      </c>
      <c r="O971" s="1">
        <v>23</v>
      </c>
      <c r="P971" s="1">
        <v>23</v>
      </c>
      <c r="Q971" s="1">
        <v>23</v>
      </c>
      <c r="R971" s="4">
        <v>0.28799999999999998</v>
      </c>
      <c r="S971" s="4">
        <v>0.104</v>
      </c>
      <c r="T971" s="4">
        <v>0.23799999999999999</v>
      </c>
      <c r="U971" s="4" t="str">
        <f t="shared" si="145"/>
        <v>0</v>
      </c>
      <c r="V971" s="4" t="str">
        <f t="shared" si="146"/>
        <v>0</v>
      </c>
      <c r="W971" s="4" t="str">
        <f t="shared" si="147"/>
        <v>0</v>
      </c>
    </row>
    <row r="972" spans="1:23" x14ac:dyDescent="0.3">
      <c r="A972" s="1">
        <f t="shared" si="141"/>
        <v>0</v>
      </c>
      <c r="B972" s="1" t="s">
        <v>13</v>
      </c>
      <c r="C972" s="1">
        <v>0.6</v>
      </c>
      <c r="D972" s="1">
        <v>3</v>
      </c>
      <c r="E972" s="1">
        <f t="shared" si="142"/>
        <v>243</v>
      </c>
      <c r="F972" s="1">
        <v>0</v>
      </c>
      <c r="G972" s="4">
        <f t="shared" si="143"/>
        <v>4.3478260869565215</v>
      </c>
      <c r="H972" s="3">
        <f t="shared" si="144"/>
        <v>1.528</v>
      </c>
      <c r="I972" s="4">
        <v>0.45600000000000007</v>
      </c>
      <c r="J972" s="4">
        <v>0.158</v>
      </c>
      <c r="K972" s="4">
        <v>0.91400000000000003</v>
      </c>
      <c r="L972" s="1">
        <v>23</v>
      </c>
      <c r="M972" s="1">
        <v>24</v>
      </c>
      <c r="N972" s="1">
        <v>24</v>
      </c>
      <c r="O972" s="1">
        <v>23</v>
      </c>
      <c r="P972" s="1">
        <v>23</v>
      </c>
      <c r="Q972" s="1">
        <v>23</v>
      </c>
      <c r="R972" s="4">
        <v>0.218</v>
      </c>
      <c r="S972" s="4">
        <v>0.104</v>
      </c>
      <c r="T972" s="4">
        <v>0.25</v>
      </c>
      <c r="U972" s="4" t="str">
        <f t="shared" si="145"/>
        <v>0</v>
      </c>
      <c r="V972" s="4" t="str">
        <f t="shared" si="146"/>
        <v>0</v>
      </c>
      <c r="W972" s="4" t="str">
        <f t="shared" si="147"/>
        <v>0</v>
      </c>
    </row>
    <row r="973" spans="1:23" x14ac:dyDescent="0.3">
      <c r="A973" s="1">
        <f t="shared" si="141"/>
        <v>0</v>
      </c>
      <c r="B973" s="1" t="s">
        <v>13</v>
      </c>
      <c r="C973" s="1">
        <v>0.6</v>
      </c>
      <c r="D973" s="1">
        <v>4</v>
      </c>
      <c r="E973" s="1">
        <f t="shared" si="142"/>
        <v>243</v>
      </c>
      <c r="F973" s="1">
        <v>0</v>
      </c>
      <c r="G973" s="4">
        <f t="shared" si="143"/>
        <v>4.3478260869565215</v>
      </c>
      <c r="H973" s="3">
        <f t="shared" si="144"/>
        <v>1.7989999999999999</v>
      </c>
      <c r="I973" s="4">
        <v>0.47100000000000009</v>
      </c>
      <c r="J973" s="4">
        <v>0.17</v>
      </c>
      <c r="K973" s="4">
        <v>1.1579999999999999</v>
      </c>
      <c r="L973" s="1">
        <v>23</v>
      </c>
      <c r="M973" s="1">
        <v>24</v>
      </c>
      <c r="N973" s="1">
        <v>24</v>
      </c>
      <c r="O973" s="1">
        <v>23</v>
      </c>
      <c r="P973" s="1">
        <v>23</v>
      </c>
      <c r="Q973" s="1">
        <v>23</v>
      </c>
      <c r="R973" s="4">
        <v>0.24199999999999999</v>
      </c>
      <c r="S973" s="4">
        <v>0.104</v>
      </c>
      <c r="T973" s="4">
        <v>0.24399999999999999</v>
      </c>
      <c r="U973" s="4" t="str">
        <f t="shared" si="145"/>
        <v>0</v>
      </c>
      <c r="V973" s="4" t="str">
        <f t="shared" si="146"/>
        <v>0</v>
      </c>
      <c r="W973" s="4" t="str">
        <f t="shared" si="147"/>
        <v>0</v>
      </c>
    </row>
    <row r="974" spans="1:23" x14ac:dyDescent="0.3">
      <c r="A974" s="1">
        <f t="shared" si="141"/>
        <v>0</v>
      </c>
      <c r="B974" s="1" t="s">
        <v>13</v>
      </c>
      <c r="C974" s="1">
        <v>0.6</v>
      </c>
      <c r="D974" s="1">
        <v>1</v>
      </c>
      <c r="E974" s="1">
        <f t="shared" si="142"/>
        <v>244</v>
      </c>
      <c r="F974" s="1">
        <v>0</v>
      </c>
      <c r="G974" s="4">
        <f t="shared" si="143"/>
        <v>4.7619047619047619</v>
      </c>
      <c r="H974" s="3">
        <f t="shared" si="144"/>
        <v>1.427</v>
      </c>
      <c r="I974" s="4">
        <v>0.35699999999999998</v>
      </c>
      <c r="J974" s="4">
        <v>0.126</v>
      </c>
      <c r="K974" s="4">
        <v>0.94399999999999995</v>
      </c>
      <c r="L974" s="1">
        <v>21</v>
      </c>
      <c r="M974" s="1">
        <v>22</v>
      </c>
      <c r="N974" s="1">
        <v>22</v>
      </c>
      <c r="O974" s="1">
        <v>21</v>
      </c>
      <c r="P974" s="1">
        <v>21</v>
      </c>
      <c r="Q974" s="1">
        <v>21</v>
      </c>
      <c r="R974" s="4">
        <v>0.128</v>
      </c>
      <c r="S974" s="4">
        <v>0.13900000000000001</v>
      </c>
      <c r="T974" s="4">
        <v>0.24199999999999999</v>
      </c>
      <c r="U974" s="4" t="str">
        <f t="shared" si="145"/>
        <v>0</v>
      </c>
      <c r="V974" s="4" t="str">
        <f t="shared" si="146"/>
        <v>0</v>
      </c>
      <c r="W974" s="4" t="str">
        <f t="shared" si="147"/>
        <v>0</v>
      </c>
    </row>
    <row r="975" spans="1:23" x14ac:dyDescent="0.3">
      <c r="A975" s="1">
        <f t="shared" si="141"/>
        <v>0</v>
      </c>
      <c r="B975" s="1" t="s">
        <v>13</v>
      </c>
      <c r="C975" s="1">
        <v>0.6</v>
      </c>
      <c r="D975" s="1">
        <v>2</v>
      </c>
      <c r="E975" s="1">
        <f t="shared" si="142"/>
        <v>244</v>
      </c>
      <c r="F975" s="1">
        <v>0</v>
      </c>
      <c r="G975" s="4">
        <f t="shared" si="143"/>
        <v>4.7619047619047619</v>
      </c>
      <c r="H975" s="3">
        <f t="shared" si="144"/>
        <v>1.7539999999999998</v>
      </c>
      <c r="I975" s="4">
        <v>0.37599999999999995</v>
      </c>
      <c r="J975" s="4">
        <v>0.127</v>
      </c>
      <c r="K975" s="4">
        <v>1.2509999999999999</v>
      </c>
      <c r="L975" s="1">
        <v>21</v>
      </c>
      <c r="M975" s="1">
        <v>22</v>
      </c>
      <c r="N975" s="1">
        <v>22</v>
      </c>
      <c r="O975" s="1">
        <v>21</v>
      </c>
      <c r="P975" s="1">
        <v>21</v>
      </c>
      <c r="Q975" s="1">
        <v>21</v>
      </c>
      <c r="R975" s="4">
        <v>0.14399999999999999</v>
      </c>
      <c r="S975" s="4">
        <v>0.13900000000000001</v>
      </c>
      <c r="T975" s="4">
        <v>0.23699999999999999</v>
      </c>
      <c r="U975" s="4" t="str">
        <f t="shared" si="145"/>
        <v>0</v>
      </c>
      <c r="V975" s="4" t="str">
        <f t="shared" si="146"/>
        <v>0</v>
      </c>
      <c r="W975" s="4" t="str">
        <f t="shared" si="147"/>
        <v>0</v>
      </c>
    </row>
    <row r="976" spans="1:23" x14ac:dyDescent="0.3">
      <c r="A976" s="1">
        <f t="shared" si="141"/>
        <v>0</v>
      </c>
      <c r="B976" s="1" t="s">
        <v>13</v>
      </c>
      <c r="C976" s="1">
        <v>0.6</v>
      </c>
      <c r="D976" s="1">
        <v>3</v>
      </c>
      <c r="E976" s="1">
        <f t="shared" si="142"/>
        <v>244</v>
      </c>
      <c r="F976" s="1">
        <v>0</v>
      </c>
      <c r="G976" s="4">
        <f t="shared" si="143"/>
        <v>4.7619047619047619</v>
      </c>
      <c r="H976" s="3">
        <f t="shared" si="144"/>
        <v>0.54999999999999993</v>
      </c>
      <c r="I976" s="4">
        <v>0.38399999999999995</v>
      </c>
      <c r="J976" s="4">
        <v>0.13400000000000001</v>
      </c>
      <c r="K976" s="4">
        <v>3.2000000000000001E-2</v>
      </c>
      <c r="L976" s="1">
        <v>21</v>
      </c>
      <c r="M976" s="1">
        <v>22</v>
      </c>
      <c r="N976" s="1">
        <v>22</v>
      </c>
      <c r="O976" s="1">
        <v>21</v>
      </c>
      <c r="P976" s="1">
        <v>21</v>
      </c>
      <c r="Q976" s="1">
        <v>21</v>
      </c>
      <c r="R976" s="4">
        <v>0.16300000000000001</v>
      </c>
      <c r="S976" s="4">
        <v>0.13900000000000001</v>
      </c>
      <c r="T976" s="4">
        <v>0.23100000000000001</v>
      </c>
      <c r="U976" s="4" t="str">
        <f t="shared" si="145"/>
        <v>0</v>
      </c>
      <c r="V976" s="4" t="str">
        <f t="shared" si="146"/>
        <v>0</v>
      </c>
      <c r="W976" s="4" t="str">
        <f t="shared" si="147"/>
        <v>0</v>
      </c>
    </row>
    <row r="977" spans="1:23" x14ac:dyDescent="0.3">
      <c r="A977" s="1">
        <f t="shared" si="141"/>
        <v>0</v>
      </c>
      <c r="B977" s="1" t="s">
        <v>13</v>
      </c>
      <c r="C977" s="1">
        <v>0.6</v>
      </c>
      <c r="D977" s="1">
        <v>4</v>
      </c>
      <c r="E977" s="1">
        <f t="shared" si="142"/>
        <v>244</v>
      </c>
      <c r="F977" s="1">
        <v>0</v>
      </c>
      <c r="G977" s="4">
        <f t="shared" si="143"/>
        <v>4.7619047619047619</v>
      </c>
      <c r="H977" s="3">
        <f t="shared" si="144"/>
        <v>0.56099999999999994</v>
      </c>
      <c r="I977" s="4">
        <v>0.41299999999999998</v>
      </c>
      <c r="J977" s="4">
        <v>0.14599999999999999</v>
      </c>
      <c r="K977" s="4">
        <v>2E-3</v>
      </c>
      <c r="L977" s="1">
        <v>21</v>
      </c>
      <c r="M977" s="1">
        <v>22</v>
      </c>
      <c r="N977" s="1">
        <v>22</v>
      </c>
      <c r="O977" s="1">
        <v>21</v>
      </c>
      <c r="P977" s="1">
        <v>21</v>
      </c>
      <c r="Q977" s="1">
        <v>21</v>
      </c>
      <c r="R977" s="4">
        <v>0.27300000000000002</v>
      </c>
      <c r="S977" s="4">
        <v>0.13900000000000001</v>
      </c>
      <c r="T977" s="4">
        <v>0.23599999999999999</v>
      </c>
      <c r="U977" s="4" t="str">
        <f t="shared" si="145"/>
        <v>0</v>
      </c>
      <c r="V977" s="4" t="str">
        <f t="shared" si="146"/>
        <v>0</v>
      </c>
      <c r="W977" s="4" t="str">
        <f t="shared" si="147"/>
        <v>0</v>
      </c>
    </row>
    <row r="978" spans="1:23" x14ac:dyDescent="0.3">
      <c r="A978" s="1">
        <f t="shared" si="141"/>
        <v>0</v>
      </c>
      <c r="B978" s="1" t="s">
        <v>13</v>
      </c>
      <c r="C978" s="1">
        <v>0.6</v>
      </c>
      <c r="D978" s="1">
        <v>1</v>
      </c>
      <c r="E978" s="1">
        <f t="shared" si="142"/>
        <v>245</v>
      </c>
      <c r="F978" s="1">
        <v>1</v>
      </c>
      <c r="G978" s="4">
        <f t="shared" si="143"/>
        <v>0</v>
      </c>
      <c r="H978" s="3">
        <f t="shared" si="144"/>
        <v>0.46299999999999997</v>
      </c>
      <c r="I978" s="4">
        <v>0.35199999999999998</v>
      </c>
      <c r="J978" s="4">
        <v>0.111</v>
      </c>
      <c r="K978" s="4">
        <v>0</v>
      </c>
      <c r="L978" s="1">
        <v>24</v>
      </c>
      <c r="M978" s="1">
        <v>24</v>
      </c>
      <c r="N978" s="1">
        <v>24</v>
      </c>
      <c r="O978" s="1">
        <v>23</v>
      </c>
      <c r="P978" s="1">
        <v>24</v>
      </c>
      <c r="Q978" s="1">
        <v>24</v>
      </c>
      <c r="R978" s="4">
        <v>0.20200000000000001</v>
      </c>
      <c r="S978" s="4">
        <v>9.2999999999999999E-2</v>
      </c>
      <c r="T978" s="4">
        <v>0.222</v>
      </c>
      <c r="U978" s="4">
        <f t="shared" si="145"/>
        <v>4.1666666666666661</v>
      </c>
      <c r="V978" s="4">
        <f t="shared" si="146"/>
        <v>0</v>
      </c>
      <c r="W978" s="4">
        <f t="shared" si="147"/>
        <v>0</v>
      </c>
    </row>
    <row r="979" spans="1:23" x14ac:dyDescent="0.3">
      <c r="A979" s="1">
        <f t="shared" si="141"/>
        <v>0</v>
      </c>
      <c r="B979" s="1" t="s">
        <v>13</v>
      </c>
      <c r="C979" s="1">
        <v>0.6</v>
      </c>
      <c r="D979" s="1">
        <v>2</v>
      </c>
      <c r="E979" s="1">
        <f t="shared" si="142"/>
        <v>245</v>
      </c>
      <c r="F979" s="1">
        <v>1</v>
      </c>
      <c r="G979" s="4">
        <f t="shared" si="143"/>
        <v>0</v>
      </c>
      <c r="H979" s="3">
        <f t="shared" si="144"/>
        <v>0.48099999999999993</v>
      </c>
      <c r="I979" s="4">
        <v>0.36799999999999994</v>
      </c>
      <c r="J979" s="4">
        <v>0.113</v>
      </c>
      <c r="K979" s="4">
        <v>0</v>
      </c>
      <c r="L979" s="1">
        <v>24</v>
      </c>
      <c r="M979" s="1">
        <v>24</v>
      </c>
      <c r="N979" s="1">
        <v>24</v>
      </c>
      <c r="O979" s="1">
        <v>23</v>
      </c>
      <c r="P979" s="1">
        <v>24</v>
      </c>
      <c r="Q979" s="1">
        <v>24</v>
      </c>
      <c r="R979" s="4">
        <v>0.17</v>
      </c>
      <c r="S979" s="4">
        <v>9.2999999999999999E-2</v>
      </c>
      <c r="T979" s="4">
        <v>0.21199999999999999</v>
      </c>
      <c r="U979" s="4">
        <f t="shared" si="145"/>
        <v>4.1666666666666661</v>
      </c>
      <c r="V979" s="4">
        <f t="shared" si="146"/>
        <v>0</v>
      </c>
      <c r="W979" s="4">
        <f t="shared" si="147"/>
        <v>0</v>
      </c>
    </row>
    <row r="980" spans="1:23" x14ac:dyDescent="0.3">
      <c r="A980" s="1">
        <f t="shared" si="141"/>
        <v>0</v>
      </c>
      <c r="B980" s="1" t="s">
        <v>13</v>
      </c>
      <c r="C980" s="1">
        <v>0.6</v>
      </c>
      <c r="D980" s="1">
        <v>3</v>
      </c>
      <c r="E980" s="1">
        <f t="shared" si="142"/>
        <v>245</v>
      </c>
      <c r="F980" s="1">
        <v>1</v>
      </c>
      <c r="G980" s="4">
        <f t="shared" si="143"/>
        <v>0</v>
      </c>
      <c r="H980" s="3">
        <f t="shared" si="144"/>
        <v>0.51400000000000001</v>
      </c>
      <c r="I980" s="4">
        <v>0.39499999999999996</v>
      </c>
      <c r="J980" s="4">
        <v>0.11899999999999999</v>
      </c>
      <c r="K980" s="4">
        <v>0</v>
      </c>
      <c r="L980" s="1">
        <v>24</v>
      </c>
      <c r="M980" s="1">
        <v>24</v>
      </c>
      <c r="N980" s="1">
        <v>24</v>
      </c>
      <c r="O980" s="1">
        <v>23</v>
      </c>
      <c r="P980" s="1">
        <v>24</v>
      </c>
      <c r="Q980" s="1">
        <v>24</v>
      </c>
      <c r="R980" s="4">
        <v>0.27600000000000002</v>
      </c>
      <c r="S980" s="4">
        <v>9.2999999999999999E-2</v>
      </c>
      <c r="T980" s="4">
        <v>0.221</v>
      </c>
      <c r="U980" s="4">
        <f t="shared" si="145"/>
        <v>4.1666666666666661</v>
      </c>
      <c r="V980" s="4">
        <f t="shared" si="146"/>
        <v>0</v>
      </c>
      <c r="W980" s="4">
        <f t="shared" si="147"/>
        <v>0</v>
      </c>
    </row>
    <row r="981" spans="1:23" x14ac:dyDescent="0.3">
      <c r="A981" s="1">
        <f t="shared" si="141"/>
        <v>0</v>
      </c>
      <c r="B981" s="1" t="s">
        <v>13</v>
      </c>
      <c r="C981" s="1">
        <v>0.6</v>
      </c>
      <c r="D981" s="1">
        <v>4</v>
      </c>
      <c r="E981" s="1">
        <f t="shared" si="142"/>
        <v>245</v>
      </c>
      <c r="F981" s="1">
        <v>1</v>
      </c>
      <c r="G981" s="4">
        <f t="shared" si="143"/>
        <v>0</v>
      </c>
      <c r="H981" s="3">
        <f t="shared" si="144"/>
        <v>0.54800000000000004</v>
      </c>
      <c r="I981" s="4">
        <v>0.42599999999999999</v>
      </c>
      <c r="J981" s="4">
        <v>0.122</v>
      </c>
      <c r="K981" s="4">
        <v>0</v>
      </c>
      <c r="L981" s="1">
        <v>24</v>
      </c>
      <c r="M981" s="1">
        <v>24</v>
      </c>
      <c r="N981" s="1">
        <v>24</v>
      </c>
      <c r="O981" s="1">
        <v>23</v>
      </c>
      <c r="P981" s="1">
        <v>24</v>
      </c>
      <c r="Q981" s="1">
        <v>24</v>
      </c>
      <c r="R981" s="4">
        <v>0.32100000000000001</v>
      </c>
      <c r="S981" s="4">
        <v>9.2999999999999999E-2</v>
      </c>
      <c r="T981" s="4">
        <v>0.217</v>
      </c>
      <c r="U981" s="4">
        <f t="shared" si="145"/>
        <v>4.1666666666666661</v>
      </c>
      <c r="V981" s="4">
        <f t="shared" si="146"/>
        <v>0</v>
      </c>
      <c r="W981" s="4">
        <f t="shared" si="147"/>
        <v>0</v>
      </c>
    </row>
    <row r="982" spans="1:23" x14ac:dyDescent="0.3">
      <c r="A982" s="1">
        <f t="shared" si="141"/>
        <v>0</v>
      </c>
      <c r="B982" s="1" t="s">
        <v>13</v>
      </c>
      <c r="C982" s="1">
        <v>0.6</v>
      </c>
      <c r="D982" s="1">
        <v>1</v>
      </c>
      <c r="E982" s="1">
        <f t="shared" si="142"/>
        <v>246</v>
      </c>
      <c r="F982" s="1">
        <v>0</v>
      </c>
      <c r="G982" s="4">
        <f t="shared" si="143"/>
        <v>3.7037037037037033</v>
      </c>
      <c r="H982" s="3">
        <f t="shared" si="144"/>
        <v>1.278</v>
      </c>
      <c r="I982" s="4">
        <v>0.30199999999999999</v>
      </c>
      <c r="J982" s="4">
        <v>0.113</v>
      </c>
      <c r="K982" s="4">
        <v>0.86299999999999999</v>
      </c>
      <c r="L982" s="1">
        <v>27</v>
      </c>
      <c r="M982" s="1">
        <v>28</v>
      </c>
      <c r="N982" s="1">
        <v>28</v>
      </c>
      <c r="O982" s="1">
        <v>26</v>
      </c>
      <c r="P982" s="1">
        <v>27</v>
      </c>
      <c r="Q982" s="1">
        <v>27</v>
      </c>
      <c r="R982" s="4">
        <v>0.24399999999999999</v>
      </c>
      <c r="S982" s="4">
        <v>0.13800000000000001</v>
      </c>
      <c r="T982" s="4">
        <v>0.15</v>
      </c>
      <c r="U982" s="4" t="str">
        <f t="shared" si="145"/>
        <v>0</v>
      </c>
      <c r="V982" s="4" t="str">
        <f t="shared" si="146"/>
        <v>0</v>
      </c>
      <c r="W982" s="4" t="str">
        <f t="shared" si="147"/>
        <v>0</v>
      </c>
    </row>
    <row r="983" spans="1:23" x14ac:dyDescent="0.3">
      <c r="A983" s="1">
        <f t="shared" si="141"/>
        <v>0</v>
      </c>
      <c r="B983" s="1" t="s">
        <v>13</v>
      </c>
      <c r="C983" s="1">
        <v>0.6</v>
      </c>
      <c r="D983" s="1">
        <v>2</v>
      </c>
      <c r="E983" s="1">
        <f t="shared" si="142"/>
        <v>246</v>
      </c>
      <c r="F983" s="1">
        <v>0</v>
      </c>
      <c r="G983" s="4">
        <f t="shared" si="143"/>
        <v>3.7037037037037033</v>
      </c>
      <c r="H983" s="3">
        <f t="shared" si="144"/>
        <v>1.8680000000000001</v>
      </c>
      <c r="I983" s="4">
        <v>0.35000000000000003</v>
      </c>
      <c r="J983" s="4">
        <v>0.113</v>
      </c>
      <c r="K983" s="4">
        <v>1.405</v>
      </c>
      <c r="L983" s="1">
        <v>27</v>
      </c>
      <c r="M983" s="1">
        <v>28</v>
      </c>
      <c r="N983" s="1">
        <v>28</v>
      </c>
      <c r="O983" s="1">
        <v>26</v>
      </c>
      <c r="P983" s="1">
        <v>27</v>
      </c>
      <c r="Q983" s="1">
        <v>27</v>
      </c>
      <c r="R983" s="4">
        <v>0.30199999999999999</v>
      </c>
      <c r="S983" s="4">
        <v>0.13800000000000001</v>
      </c>
      <c r="T983" s="4">
        <v>0.155</v>
      </c>
      <c r="U983" s="4" t="str">
        <f t="shared" si="145"/>
        <v>0</v>
      </c>
      <c r="V983" s="4" t="str">
        <f t="shared" si="146"/>
        <v>0</v>
      </c>
      <c r="W983" s="4" t="str">
        <f t="shared" si="147"/>
        <v>0</v>
      </c>
    </row>
    <row r="984" spans="1:23" x14ac:dyDescent="0.3">
      <c r="A984" s="1">
        <f t="shared" si="141"/>
        <v>0</v>
      </c>
      <c r="B984" s="1" t="s">
        <v>13</v>
      </c>
      <c r="C984" s="1">
        <v>0.6</v>
      </c>
      <c r="D984" s="1">
        <v>3</v>
      </c>
      <c r="E984" s="1">
        <f t="shared" si="142"/>
        <v>246</v>
      </c>
      <c r="F984" s="1">
        <v>0</v>
      </c>
      <c r="G984" s="4">
        <f t="shared" si="143"/>
        <v>3.7037037037037033</v>
      </c>
      <c r="H984" s="3">
        <f t="shared" si="144"/>
        <v>1.7400000000000002</v>
      </c>
      <c r="I984" s="4">
        <v>0.38899999999999996</v>
      </c>
      <c r="J984" s="4">
        <v>0.11600000000000001</v>
      </c>
      <c r="K984" s="4">
        <v>1.2350000000000001</v>
      </c>
      <c r="L984" s="1">
        <v>27</v>
      </c>
      <c r="M984" s="1">
        <v>28</v>
      </c>
      <c r="N984" s="1">
        <v>28</v>
      </c>
      <c r="O984" s="1">
        <v>26</v>
      </c>
      <c r="P984" s="1">
        <v>27</v>
      </c>
      <c r="Q984" s="1">
        <v>27</v>
      </c>
      <c r="R984" s="4">
        <v>0.36299999999999999</v>
      </c>
      <c r="S984" s="4">
        <v>0.13800000000000001</v>
      </c>
      <c r="T984" s="4">
        <v>0.159</v>
      </c>
      <c r="U984" s="4" t="str">
        <f t="shared" si="145"/>
        <v>0</v>
      </c>
      <c r="V984" s="4" t="str">
        <f t="shared" si="146"/>
        <v>0</v>
      </c>
      <c r="W984" s="4" t="str">
        <f t="shared" si="147"/>
        <v>0</v>
      </c>
    </row>
    <row r="985" spans="1:23" x14ac:dyDescent="0.3">
      <c r="A985" s="1">
        <f t="shared" si="141"/>
        <v>0</v>
      </c>
      <c r="B985" s="1" t="s">
        <v>13</v>
      </c>
      <c r="C985" s="1">
        <v>0.6</v>
      </c>
      <c r="D985" s="1">
        <v>4</v>
      </c>
      <c r="E985" s="1">
        <f t="shared" si="142"/>
        <v>246</v>
      </c>
      <c r="F985" s="1">
        <v>0</v>
      </c>
      <c r="G985" s="4">
        <f t="shared" si="143"/>
        <v>3.7037037037037033</v>
      </c>
      <c r="H985" s="3">
        <f t="shared" si="144"/>
        <v>1.6659999999999999</v>
      </c>
      <c r="I985" s="4">
        <v>0.42199999999999999</v>
      </c>
      <c r="J985" s="4">
        <v>0.11899999999999999</v>
      </c>
      <c r="K985" s="4">
        <v>1.125</v>
      </c>
      <c r="L985" s="1">
        <v>27</v>
      </c>
      <c r="M985" s="1">
        <v>28</v>
      </c>
      <c r="N985" s="1">
        <v>28</v>
      </c>
      <c r="O985" s="1">
        <v>26</v>
      </c>
      <c r="P985" s="1">
        <v>27</v>
      </c>
      <c r="Q985" s="1">
        <v>27</v>
      </c>
      <c r="R985" s="4">
        <v>0.41099999999999998</v>
      </c>
      <c r="S985" s="4">
        <v>0.13800000000000001</v>
      </c>
      <c r="T985" s="4">
        <v>0.161</v>
      </c>
      <c r="U985" s="4" t="str">
        <f t="shared" si="145"/>
        <v>0</v>
      </c>
      <c r="V985" s="4" t="str">
        <f t="shared" si="146"/>
        <v>0</v>
      </c>
      <c r="W985" s="4" t="str">
        <f t="shared" si="147"/>
        <v>0</v>
      </c>
    </row>
    <row r="986" spans="1:23" x14ac:dyDescent="0.3">
      <c r="A986" s="1">
        <f t="shared" si="141"/>
        <v>0</v>
      </c>
      <c r="B986" s="1" t="s">
        <v>13</v>
      </c>
      <c r="C986" s="1">
        <v>0.6</v>
      </c>
      <c r="D986" s="1">
        <v>1</v>
      </c>
      <c r="E986" s="1">
        <f t="shared" si="142"/>
        <v>247</v>
      </c>
      <c r="F986" s="1">
        <v>0</v>
      </c>
      <c r="G986" s="4">
        <f t="shared" si="143"/>
        <v>4.5454545454545459</v>
      </c>
      <c r="H986" s="3">
        <f t="shared" si="144"/>
        <v>1.621</v>
      </c>
      <c r="I986" s="4">
        <v>0.40200000000000002</v>
      </c>
      <c r="J986" s="4">
        <v>0.112</v>
      </c>
      <c r="K986" s="4">
        <v>1.107</v>
      </c>
      <c r="L986" s="1">
        <v>22</v>
      </c>
      <c r="M986" s="1">
        <v>23</v>
      </c>
      <c r="N986" s="1">
        <v>23</v>
      </c>
      <c r="O986" s="1">
        <v>22</v>
      </c>
      <c r="P986" s="1">
        <v>22</v>
      </c>
      <c r="Q986" s="1">
        <v>22</v>
      </c>
      <c r="R986" s="4">
        <v>0.19900000000000001</v>
      </c>
      <c r="S986" s="4">
        <v>0.14499999999999999</v>
      </c>
      <c r="T986" s="4">
        <v>0.27200000000000002</v>
      </c>
      <c r="U986" s="4" t="str">
        <f t="shared" si="145"/>
        <v>0</v>
      </c>
      <c r="V986" s="4" t="str">
        <f t="shared" si="146"/>
        <v>0</v>
      </c>
      <c r="W986" s="4" t="str">
        <f t="shared" si="147"/>
        <v>0</v>
      </c>
    </row>
    <row r="987" spans="1:23" x14ac:dyDescent="0.3">
      <c r="A987" s="1">
        <f t="shared" si="141"/>
        <v>0</v>
      </c>
      <c r="B987" s="1" t="s">
        <v>13</v>
      </c>
      <c r="C987" s="1">
        <v>0.6</v>
      </c>
      <c r="D987" s="1">
        <v>2</v>
      </c>
      <c r="E987" s="1">
        <f t="shared" si="142"/>
        <v>247</v>
      </c>
      <c r="F987" s="1">
        <v>0</v>
      </c>
      <c r="G987" s="4">
        <f t="shared" si="143"/>
        <v>4.5454545454545459</v>
      </c>
      <c r="H987" s="3">
        <f t="shared" si="144"/>
        <v>1.1200000000000001</v>
      </c>
      <c r="I987" s="4">
        <v>0.40600000000000003</v>
      </c>
      <c r="J987" s="4">
        <v>0.112</v>
      </c>
      <c r="K987" s="4">
        <v>0.60199999999999998</v>
      </c>
      <c r="L987" s="1">
        <v>22</v>
      </c>
      <c r="M987" s="1">
        <v>23</v>
      </c>
      <c r="N987" s="1">
        <v>23</v>
      </c>
      <c r="O987" s="1">
        <v>22</v>
      </c>
      <c r="P987" s="1">
        <v>22</v>
      </c>
      <c r="Q987" s="1">
        <v>22</v>
      </c>
      <c r="R987" s="4">
        <v>0.16600000000000001</v>
      </c>
      <c r="S987" s="4">
        <v>0.14499999999999999</v>
      </c>
      <c r="T987" s="4">
        <v>0.251</v>
      </c>
      <c r="U987" s="4" t="str">
        <f t="shared" si="145"/>
        <v>0</v>
      </c>
      <c r="V987" s="4" t="str">
        <f t="shared" si="146"/>
        <v>0</v>
      </c>
      <c r="W987" s="4" t="str">
        <f t="shared" si="147"/>
        <v>0</v>
      </c>
    </row>
    <row r="988" spans="1:23" x14ac:dyDescent="0.3">
      <c r="A988" s="1">
        <f t="shared" si="141"/>
        <v>0</v>
      </c>
      <c r="B988" s="1" t="s">
        <v>13</v>
      </c>
      <c r="C988" s="1">
        <v>0.6</v>
      </c>
      <c r="D988" s="1">
        <v>3</v>
      </c>
      <c r="E988" s="1">
        <f t="shared" si="142"/>
        <v>247</v>
      </c>
      <c r="F988" s="1">
        <v>0</v>
      </c>
      <c r="G988" s="4">
        <f t="shared" si="143"/>
        <v>4.5454545454545459</v>
      </c>
      <c r="H988" s="3">
        <f t="shared" si="144"/>
        <v>1.1349999999999998</v>
      </c>
      <c r="I988" s="4">
        <v>0.40600000000000003</v>
      </c>
      <c r="J988" s="4">
        <v>0.122</v>
      </c>
      <c r="K988" s="4">
        <v>0.60699999999999998</v>
      </c>
      <c r="L988" s="1">
        <v>22</v>
      </c>
      <c r="M988" s="1">
        <v>23</v>
      </c>
      <c r="N988" s="1">
        <v>23</v>
      </c>
      <c r="O988" s="1">
        <v>22</v>
      </c>
      <c r="P988" s="1">
        <v>22</v>
      </c>
      <c r="Q988" s="1">
        <v>22</v>
      </c>
      <c r="R988" s="4">
        <v>0.22900000000000001</v>
      </c>
      <c r="S988" s="4">
        <v>0.14499999999999999</v>
      </c>
      <c r="T988" s="4">
        <v>0.23699999999999999</v>
      </c>
      <c r="U988" s="4" t="str">
        <f t="shared" si="145"/>
        <v>0</v>
      </c>
      <c r="V988" s="4" t="str">
        <f t="shared" si="146"/>
        <v>0</v>
      </c>
      <c r="W988" s="4" t="str">
        <f t="shared" si="147"/>
        <v>0</v>
      </c>
    </row>
    <row r="989" spans="1:23" x14ac:dyDescent="0.3">
      <c r="A989" s="1">
        <f t="shared" si="141"/>
        <v>0</v>
      </c>
      <c r="B989" s="1" t="s">
        <v>13</v>
      </c>
      <c r="C989" s="1">
        <v>0.6</v>
      </c>
      <c r="D989" s="1">
        <v>4</v>
      </c>
      <c r="E989" s="1">
        <f t="shared" si="142"/>
        <v>247</v>
      </c>
      <c r="F989" s="1">
        <v>0</v>
      </c>
      <c r="G989" s="4">
        <f t="shared" si="143"/>
        <v>4.5454545454545459</v>
      </c>
      <c r="H989" s="3">
        <f t="shared" si="144"/>
        <v>1.7919999999999998</v>
      </c>
      <c r="I989" s="4">
        <v>0.44600000000000006</v>
      </c>
      <c r="J989" s="4">
        <v>0.11799999999999999</v>
      </c>
      <c r="K989" s="4">
        <v>1.228</v>
      </c>
      <c r="L989" s="1">
        <v>22</v>
      </c>
      <c r="M989" s="1">
        <v>23</v>
      </c>
      <c r="N989" s="1">
        <v>23</v>
      </c>
      <c r="O989" s="1">
        <v>22</v>
      </c>
      <c r="P989" s="1">
        <v>22</v>
      </c>
      <c r="Q989" s="1">
        <v>22</v>
      </c>
      <c r="R989" s="4">
        <v>0.29299999999999998</v>
      </c>
      <c r="S989" s="4">
        <v>0.14499999999999999</v>
      </c>
      <c r="T989" s="4">
        <v>0.251</v>
      </c>
      <c r="U989" s="4" t="str">
        <f t="shared" si="145"/>
        <v>0</v>
      </c>
      <c r="V989" s="4" t="str">
        <f t="shared" si="146"/>
        <v>0</v>
      </c>
      <c r="W989" s="4" t="str">
        <f t="shared" si="147"/>
        <v>0</v>
      </c>
    </row>
    <row r="990" spans="1:23" x14ac:dyDescent="0.3">
      <c r="A990" s="1">
        <f t="shared" si="141"/>
        <v>0</v>
      </c>
      <c r="B990" s="1" t="s">
        <v>13</v>
      </c>
      <c r="C990" s="1">
        <v>0.6</v>
      </c>
      <c r="D990" s="1">
        <v>1</v>
      </c>
      <c r="E990" s="1">
        <f t="shared" si="142"/>
        <v>248</v>
      </c>
      <c r="F990" s="1">
        <v>0</v>
      </c>
      <c r="G990" s="4">
        <f t="shared" si="143"/>
        <v>10.526315789473683</v>
      </c>
      <c r="H990" s="3">
        <f t="shared" si="144"/>
        <v>1.1220000000000001</v>
      </c>
      <c r="I990" s="4">
        <v>0.47699999999999998</v>
      </c>
      <c r="J990" s="4">
        <v>8.4000000000000005E-2</v>
      </c>
      <c r="K990" s="4">
        <v>0.56100000000000005</v>
      </c>
      <c r="L990" s="1">
        <v>19</v>
      </c>
      <c r="M990" s="1">
        <v>21</v>
      </c>
      <c r="N990" s="1">
        <v>21</v>
      </c>
      <c r="O990" s="1">
        <v>19</v>
      </c>
      <c r="P990" s="1">
        <v>19</v>
      </c>
      <c r="Q990" s="1">
        <v>19</v>
      </c>
      <c r="R990" s="4">
        <v>0.17499999999999999</v>
      </c>
      <c r="S990" s="4">
        <v>0.13400000000000001</v>
      </c>
      <c r="T990" s="4">
        <v>0.35</v>
      </c>
      <c r="U990" s="4" t="str">
        <f t="shared" si="145"/>
        <v>0</v>
      </c>
      <c r="V990" s="4" t="str">
        <f t="shared" si="146"/>
        <v>0</v>
      </c>
      <c r="W990" s="4" t="str">
        <f t="shared" si="147"/>
        <v>0</v>
      </c>
    </row>
    <row r="991" spans="1:23" x14ac:dyDescent="0.3">
      <c r="A991" s="1">
        <f t="shared" si="141"/>
        <v>0</v>
      </c>
      <c r="B991" s="1" t="s">
        <v>13</v>
      </c>
      <c r="C991" s="1">
        <v>0.6</v>
      </c>
      <c r="D991" s="1">
        <v>2</v>
      </c>
      <c r="E991" s="1">
        <f t="shared" si="142"/>
        <v>248</v>
      </c>
      <c r="F991" s="1">
        <v>0</v>
      </c>
      <c r="G991" s="4">
        <f t="shared" si="143"/>
        <v>10.526315789473683</v>
      </c>
      <c r="H991" s="3">
        <f t="shared" si="144"/>
        <v>1.2849999999999999</v>
      </c>
      <c r="I991" s="4">
        <v>0.47599999999999998</v>
      </c>
      <c r="J991" s="4">
        <v>8.3000000000000004E-2</v>
      </c>
      <c r="K991" s="4">
        <v>0.72599999999999998</v>
      </c>
      <c r="L991" s="1">
        <v>19</v>
      </c>
      <c r="M991" s="1">
        <v>21</v>
      </c>
      <c r="N991" s="1">
        <v>21</v>
      </c>
      <c r="O991" s="1">
        <v>19</v>
      </c>
      <c r="P991" s="1">
        <v>19</v>
      </c>
      <c r="Q991" s="1">
        <v>19</v>
      </c>
      <c r="R991" s="4">
        <v>0.187</v>
      </c>
      <c r="S991" s="4">
        <v>0.13400000000000001</v>
      </c>
      <c r="T991" s="4">
        <v>0.32300000000000001</v>
      </c>
      <c r="U991" s="4" t="str">
        <f t="shared" si="145"/>
        <v>0</v>
      </c>
      <c r="V991" s="4" t="str">
        <f t="shared" si="146"/>
        <v>0</v>
      </c>
      <c r="W991" s="4" t="str">
        <f t="shared" si="147"/>
        <v>0</v>
      </c>
    </row>
    <row r="992" spans="1:23" x14ac:dyDescent="0.3">
      <c r="A992" s="1">
        <f t="shared" si="141"/>
        <v>0</v>
      </c>
      <c r="B992" s="1" t="s">
        <v>13</v>
      </c>
      <c r="C992" s="1">
        <v>0.6</v>
      </c>
      <c r="D992" s="1">
        <v>3</v>
      </c>
      <c r="E992" s="1">
        <f t="shared" si="142"/>
        <v>248</v>
      </c>
      <c r="F992" s="1">
        <v>0</v>
      </c>
      <c r="G992" s="4">
        <f t="shared" si="143"/>
        <v>10.526315789473683</v>
      </c>
      <c r="H992" s="3">
        <f t="shared" si="144"/>
        <v>1.9670000000000003</v>
      </c>
      <c r="I992" s="4">
        <v>0.52300000000000002</v>
      </c>
      <c r="J992" s="4">
        <v>9.8000000000000004E-2</v>
      </c>
      <c r="K992" s="4">
        <v>1.3460000000000001</v>
      </c>
      <c r="L992" s="1">
        <v>19</v>
      </c>
      <c r="M992" s="1">
        <v>21</v>
      </c>
      <c r="N992" s="1">
        <v>21</v>
      </c>
      <c r="O992" s="1">
        <v>19</v>
      </c>
      <c r="P992" s="1">
        <v>19</v>
      </c>
      <c r="Q992" s="1">
        <v>19</v>
      </c>
      <c r="R992" s="4">
        <v>0.24299999999999999</v>
      </c>
      <c r="S992" s="4">
        <v>0.13400000000000001</v>
      </c>
      <c r="T992" s="4">
        <v>0.35199999999999998</v>
      </c>
      <c r="U992" s="4" t="str">
        <f t="shared" si="145"/>
        <v>0</v>
      </c>
      <c r="V992" s="4" t="str">
        <f t="shared" si="146"/>
        <v>0</v>
      </c>
      <c r="W992" s="4" t="str">
        <f t="shared" si="147"/>
        <v>0</v>
      </c>
    </row>
    <row r="993" spans="1:38" x14ac:dyDescent="0.3">
      <c r="A993" s="1">
        <f t="shared" si="141"/>
        <v>0</v>
      </c>
      <c r="B993" s="1" t="s">
        <v>13</v>
      </c>
      <c r="C993" s="1">
        <v>0.6</v>
      </c>
      <c r="D993" s="1">
        <v>4</v>
      </c>
      <c r="E993" s="1">
        <f t="shared" si="142"/>
        <v>248</v>
      </c>
      <c r="F993" s="1">
        <v>0</v>
      </c>
      <c r="G993" s="4">
        <f t="shared" si="143"/>
        <v>10.526315789473683</v>
      </c>
      <c r="H993" s="3">
        <f t="shared" si="144"/>
        <v>1.4530000000000001</v>
      </c>
      <c r="I993" s="4">
        <v>0.56000000000000005</v>
      </c>
      <c r="J993" s="4">
        <v>9.5000000000000001E-2</v>
      </c>
      <c r="K993" s="4">
        <v>0.79800000000000004</v>
      </c>
      <c r="L993" s="1">
        <v>19</v>
      </c>
      <c r="M993" s="1">
        <v>21</v>
      </c>
      <c r="N993" s="1">
        <v>21</v>
      </c>
      <c r="O993" s="1">
        <v>19</v>
      </c>
      <c r="P993" s="1">
        <v>19</v>
      </c>
      <c r="Q993" s="1">
        <v>19</v>
      </c>
      <c r="R993" s="4">
        <v>0.29099999999999998</v>
      </c>
      <c r="S993" s="4">
        <v>0.13400000000000001</v>
      </c>
      <c r="T993" s="4">
        <v>0.35499999999999998</v>
      </c>
      <c r="U993" s="4" t="str">
        <f t="shared" si="145"/>
        <v>0</v>
      </c>
      <c r="V993" s="4" t="str">
        <f t="shared" si="146"/>
        <v>0</v>
      </c>
      <c r="W993" s="4" t="str">
        <f t="shared" si="147"/>
        <v>0</v>
      </c>
    </row>
    <row r="994" spans="1:38" x14ac:dyDescent="0.3">
      <c r="A994" s="1">
        <f t="shared" si="141"/>
        <v>0</v>
      </c>
      <c r="B994" s="1" t="s">
        <v>13</v>
      </c>
      <c r="C994" s="1">
        <v>0.6</v>
      </c>
      <c r="D994" s="1">
        <v>1</v>
      </c>
      <c r="E994" s="1">
        <f t="shared" si="142"/>
        <v>249</v>
      </c>
      <c r="F994" s="1">
        <v>0</v>
      </c>
      <c r="G994" s="4">
        <f t="shared" si="143"/>
        <v>4.7619047619047619</v>
      </c>
      <c r="H994" s="3">
        <f t="shared" si="144"/>
        <v>1.5640000000000001</v>
      </c>
      <c r="I994" s="4">
        <v>0.39300000000000002</v>
      </c>
      <c r="J994" s="4">
        <v>0.14000000000000001</v>
      </c>
      <c r="K994" s="4">
        <v>1.0309999999999999</v>
      </c>
      <c r="L994" s="1">
        <v>21</v>
      </c>
      <c r="M994" s="1">
        <v>22</v>
      </c>
      <c r="N994" s="1">
        <v>22</v>
      </c>
      <c r="O994" s="1">
        <v>21</v>
      </c>
      <c r="P994" s="1">
        <v>21</v>
      </c>
      <c r="Q994" s="1">
        <v>21</v>
      </c>
      <c r="R994" s="4">
        <v>0.19</v>
      </c>
      <c r="S994" s="4">
        <v>8.4000000000000005E-2</v>
      </c>
      <c r="T994" s="4">
        <v>0.27400000000000002</v>
      </c>
      <c r="U994" s="4" t="str">
        <f t="shared" si="145"/>
        <v>0</v>
      </c>
      <c r="V994" s="4" t="str">
        <f t="shared" si="146"/>
        <v>0</v>
      </c>
      <c r="W994" s="4" t="str">
        <f t="shared" si="147"/>
        <v>0</v>
      </c>
    </row>
    <row r="995" spans="1:38" x14ac:dyDescent="0.3">
      <c r="A995" s="1">
        <f t="shared" si="141"/>
        <v>0</v>
      </c>
      <c r="B995" s="1" t="s">
        <v>13</v>
      </c>
      <c r="C995" s="1">
        <v>0.6</v>
      </c>
      <c r="D995" s="1">
        <v>2</v>
      </c>
      <c r="E995" s="1">
        <f t="shared" si="142"/>
        <v>249</v>
      </c>
      <c r="F995" s="1">
        <v>0</v>
      </c>
      <c r="G995" s="4">
        <f t="shared" si="143"/>
        <v>4.7619047619047619</v>
      </c>
      <c r="H995" s="3">
        <f t="shared" si="144"/>
        <v>1.3919999999999999</v>
      </c>
      <c r="I995" s="4">
        <v>0.439</v>
      </c>
      <c r="J995" s="4">
        <v>0.13</v>
      </c>
      <c r="K995" s="4">
        <v>0.82299999999999995</v>
      </c>
      <c r="L995" s="1">
        <v>21</v>
      </c>
      <c r="M995" s="1">
        <v>22</v>
      </c>
      <c r="N995" s="1">
        <v>22</v>
      </c>
      <c r="O995" s="1">
        <v>21</v>
      </c>
      <c r="P995" s="1">
        <v>21</v>
      </c>
      <c r="Q995" s="1">
        <v>21</v>
      </c>
      <c r="R995" s="4">
        <v>0.20599999999999999</v>
      </c>
      <c r="S995" s="4">
        <v>8.4000000000000005E-2</v>
      </c>
      <c r="T995" s="4">
        <v>0.3</v>
      </c>
      <c r="U995" s="4" t="str">
        <f t="shared" si="145"/>
        <v>0</v>
      </c>
      <c r="V995" s="4" t="str">
        <f t="shared" si="146"/>
        <v>0</v>
      </c>
      <c r="W995" s="4" t="str">
        <f t="shared" si="147"/>
        <v>0</v>
      </c>
    </row>
    <row r="996" spans="1:38" x14ac:dyDescent="0.3">
      <c r="A996" s="1">
        <f t="shared" si="141"/>
        <v>0</v>
      </c>
      <c r="B996" s="1" t="s">
        <v>13</v>
      </c>
      <c r="C996" s="1">
        <v>0.6</v>
      </c>
      <c r="D996" s="1">
        <v>3</v>
      </c>
      <c r="E996" s="1">
        <f t="shared" si="142"/>
        <v>249</v>
      </c>
      <c r="F996" s="1">
        <v>0</v>
      </c>
      <c r="G996" s="4">
        <f t="shared" si="143"/>
        <v>4.7619047619047619</v>
      </c>
      <c r="H996" s="3">
        <f t="shared" si="144"/>
        <v>1.5680000000000001</v>
      </c>
      <c r="I996" s="4">
        <v>0.41899999999999998</v>
      </c>
      <c r="J996" s="4">
        <v>0.13300000000000001</v>
      </c>
      <c r="K996" s="4">
        <v>1.016</v>
      </c>
      <c r="L996" s="1">
        <v>21</v>
      </c>
      <c r="M996" s="1">
        <v>22</v>
      </c>
      <c r="N996" s="1">
        <v>22</v>
      </c>
      <c r="O996" s="1">
        <v>21</v>
      </c>
      <c r="P996" s="1">
        <v>21</v>
      </c>
      <c r="Q996" s="1">
        <v>21</v>
      </c>
      <c r="R996" s="4">
        <v>0.249</v>
      </c>
      <c r="S996" s="4">
        <v>8.4000000000000005E-2</v>
      </c>
      <c r="T996" s="4">
        <v>0.26500000000000001</v>
      </c>
      <c r="U996" s="4" t="str">
        <f t="shared" si="145"/>
        <v>0</v>
      </c>
      <c r="V996" s="4" t="str">
        <f t="shared" si="146"/>
        <v>0</v>
      </c>
      <c r="W996" s="4" t="str">
        <f t="shared" si="147"/>
        <v>0</v>
      </c>
    </row>
    <row r="997" spans="1:38" x14ac:dyDescent="0.3">
      <c r="A997" s="1">
        <f t="shared" si="141"/>
        <v>0</v>
      </c>
      <c r="B997" s="1" t="s">
        <v>13</v>
      </c>
      <c r="C997" s="1">
        <v>0.6</v>
      </c>
      <c r="D997" s="1">
        <v>4</v>
      </c>
      <c r="E997" s="1">
        <f t="shared" si="142"/>
        <v>249</v>
      </c>
      <c r="F997" s="1">
        <v>0</v>
      </c>
      <c r="G997" s="4">
        <f t="shared" si="143"/>
        <v>4.7619047619047619</v>
      </c>
      <c r="H997" s="3">
        <f t="shared" si="144"/>
        <v>1.4380000000000002</v>
      </c>
      <c r="I997" s="4">
        <v>0.53</v>
      </c>
      <c r="J997" s="4">
        <v>0.14000000000000001</v>
      </c>
      <c r="K997" s="4">
        <v>0.76800000000000002</v>
      </c>
      <c r="L997" s="1">
        <v>21</v>
      </c>
      <c r="M997" s="1">
        <v>22</v>
      </c>
      <c r="N997" s="1">
        <v>22</v>
      </c>
      <c r="O997" s="1">
        <v>21</v>
      </c>
      <c r="P997" s="1">
        <v>21</v>
      </c>
      <c r="Q997" s="1">
        <v>21</v>
      </c>
      <c r="R997" s="4">
        <v>0.23799999999999999</v>
      </c>
      <c r="S997" s="4">
        <v>8.4000000000000005E-2</v>
      </c>
      <c r="T997" s="4">
        <v>0.33600000000000002</v>
      </c>
      <c r="U997" s="4" t="str">
        <f t="shared" si="145"/>
        <v>0</v>
      </c>
      <c r="V997" s="4" t="str">
        <f t="shared" si="146"/>
        <v>0</v>
      </c>
      <c r="W997" s="4" t="str">
        <f t="shared" si="147"/>
        <v>0</v>
      </c>
    </row>
    <row r="998" spans="1:38" x14ac:dyDescent="0.3">
      <c r="A998" s="1">
        <f t="shared" si="141"/>
        <v>1</v>
      </c>
      <c r="B998" s="1" t="s">
        <v>13</v>
      </c>
      <c r="C998" s="1">
        <v>0.6</v>
      </c>
      <c r="D998" s="1">
        <v>1</v>
      </c>
      <c r="E998" s="1">
        <f t="shared" si="142"/>
        <v>250</v>
      </c>
      <c r="F998" s="1">
        <v>0</v>
      </c>
      <c r="G998" s="4">
        <f t="shared" si="143"/>
        <v>4.1666666666666661</v>
      </c>
      <c r="H998" s="3">
        <f t="shared" si="144"/>
        <v>1.512</v>
      </c>
      <c r="I998" s="4">
        <v>0.45999999999999996</v>
      </c>
      <c r="J998" s="4">
        <v>0.217</v>
      </c>
      <c r="K998" s="4">
        <v>0.83499999999999996</v>
      </c>
      <c r="L998" s="1">
        <v>24</v>
      </c>
      <c r="M998" s="1">
        <v>25</v>
      </c>
      <c r="N998" s="1">
        <v>25</v>
      </c>
      <c r="O998" s="1">
        <v>24</v>
      </c>
      <c r="P998" s="1">
        <v>24</v>
      </c>
      <c r="Q998" s="1">
        <v>24</v>
      </c>
      <c r="R998" s="4">
        <v>0.24199999999999999</v>
      </c>
      <c r="S998" s="4">
        <v>0.1</v>
      </c>
      <c r="T998" s="4">
        <v>0.26900000000000002</v>
      </c>
      <c r="U998" s="4" t="str">
        <f t="shared" si="145"/>
        <v>0</v>
      </c>
      <c r="V998" s="4" t="str">
        <f t="shared" si="146"/>
        <v>0</v>
      </c>
      <c r="W998" s="4" t="str">
        <f t="shared" si="147"/>
        <v>0</v>
      </c>
      <c r="AA998" s="1">
        <f>SUMPRODUCT((MOD(ROW(F902:F1001),4)=2)*F902:F1001)</f>
        <v>11</v>
      </c>
      <c r="AB998" s="3">
        <f>SUMPRODUCT((MOD(ROW(G902:G1001),4)=2)*G902:G1001)/25</f>
        <v>2.8665845553717406</v>
      </c>
      <c r="AC998" s="3">
        <f t="shared" ref="AC998:AF998" si="148">SUMPRODUCT((MOD(ROW(H902:H1001),4)=2)*H902:H1001)/25</f>
        <v>1.0635199999999998</v>
      </c>
      <c r="AD998" s="3">
        <f t="shared" si="148"/>
        <v>0.37364000000000003</v>
      </c>
      <c r="AE998" s="3">
        <f t="shared" si="148"/>
        <v>0.14548000000000003</v>
      </c>
      <c r="AF998" s="3">
        <f t="shared" si="148"/>
        <v>0.5444</v>
      </c>
      <c r="AG998" s="3">
        <f>SUMPRODUCT((MOD(ROW(R902:R1001),4)=2)*R902:R1001)/25</f>
        <v>0.19947999999999999</v>
      </c>
      <c r="AH998" s="3">
        <f>SUMPRODUCT((MOD(ROW(S902:S1001),4)=2)*S902:S1001)/25</f>
        <v>0.11871999999999999</v>
      </c>
      <c r="AI998" s="3">
        <f>SUMPRODUCT((MOD(ROW(T902:T1001),4)=2)*T902:T1001)/25</f>
        <v>0.23460000000000003</v>
      </c>
      <c r="AJ998" s="3">
        <f>IF(AA998&gt;0, SUMPRODUCT((MOD(ROW(U902:U1001),4)=2)*U902:U1001)/AA998,"-")</f>
        <v>4.0549530984313584</v>
      </c>
      <c r="AK998" s="3">
        <f>IF(AA998&gt;0, SUMPRODUCT((MOD(ROW(V902:V1001),4)=2)*V902:V1001)/AA998,"-")</f>
        <v>0.37878787878787873</v>
      </c>
      <c r="AL998" s="3">
        <f>IF(AA998&gt;0,SUMPRODUCT((MOD(ROW(W902:W1001),4)=2)*W902:W1001)/AA998,"-")</f>
        <v>1.4147889147889148</v>
      </c>
    </row>
    <row r="999" spans="1:38" x14ac:dyDescent="0.3">
      <c r="A999" s="1">
        <f t="shared" si="141"/>
        <v>1</v>
      </c>
      <c r="B999" s="1" t="s">
        <v>13</v>
      </c>
      <c r="C999" s="1">
        <v>0.6</v>
      </c>
      <c r="D999" s="1">
        <v>2</v>
      </c>
      <c r="E999" s="1">
        <f t="shared" si="142"/>
        <v>250</v>
      </c>
      <c r="F999" s="1">
        <v>0</v>
      </c>
      <c r="G999" s="4">
        <f t="shared" si="143"/>
        <v>4.1666666666666661</v>
      </c>
      <c r="H999" s="3">
        <f t="shared" si="144"/>
        <v>1.5860000000000001</v>
      </c>
      <c r="I999" s="4">
        <v>0.47599999999999998</v>
      </c>
      <c r="J999" s="4">
        <v>0.193</v>
      </c>
      <c r="K999" s="4">
        <v>0.91700000000000004</v>
      </c>
      <c r="L999" s="1">
        <v>24</v>
      </c>
      <c r="M999" s="1">
        <v>25</v>
      </c>
      <c r="N999" s="1">
        <v>25</v>
      </c>
      <c r="O999" s="1">
        <v>24</v>
      </c>
      <c r="P999" s="1">
        <v>24</v>
      </c>
      <c r="Q999" s="1">
        <v>24</v>
      </c>
      <c r="R999" s="4">
        <v>0.27400000000000002</v>
      </c>
      <c r="S999" s="4">
        <v>0.1</v>
      </c>
      <c r="T999" s="4">
        <v>0.26300000000000001</v>
      </c>
      <c r="U999" s="4" t="str">
        <f t="shared" si="145"/>
        <v>0</v>
      </c>
      <c r="V999" s="4" t="str">
        <f t="shared" si="146"/>
        <v>0</v>
      </c>
      <c r="W999" s="4" t="str">
        <f t="shared" si="147"/>
        <v>0</v>
      </c>
      <c r="AA999" s="1">
        <f>SUMPRODUCT((MOD(ROW(F902:F1001),4)=3)*F902:F1001)</f>
        <v>10</v>
      </c>
      <c r="AB999" s="3">
        <f>SUMPRODUCT((MOD(ROW(G902:G1001),4)=3)*G902:G1001)/25</f>
        <v>3.0265845553717408</v>
      </c>
      <c r="AC999" s="3">
        <f t="shared" ref="AC999:AF999" si="149">SUMPRODUCT((MOD(ROW(H902:H1001),4)=3)*H902:H1001)/25</f>
        <v>1.1765999999999999</v>
      </c>
      <c r="AD999" s="3">
        <f t="shared" si="149"/>
        <v>0.40088000000000007</v>
      </c>
      <c r="AE999" s="3">
        <f t="shared" si="149"/>
        <v>0.14124</v>
      </c>
      <c r="AF999" s="3">
        <f t="shared" si="149"/>
        <v>0.63447999999999982</v>
      </c>
      <c r="AG999" s="3">
        <f>SUMPRODUCT((MOD(ROW(R902:R1001),4)=3)*R902:R1001)/25</f>
        <v>0.22908000000000006</v>
      </c>
      <c r="AH999" s="3">
        <f>SUMPRODUCT((MOD(ROW(S902:S1001),4)=3)*S902:S1001)/25</f>
        <v>0.11871999999999999</v>
      </c>
      <c r="AI999" s="3">
        <f>SUMPRODUCT((MOD(ROW(T902:T1001),4)=3)*T902:T1001)/25</f>
        <v>0.23347999999999999</v>
      </c>
      <c r="AJ999" s="3">
        <f>IF(AA999&gt;0,SUMPRODUCT((MOD(ROW(U902:U1001),4)=3)*U902:U1001)/AA999,"-")</f>
        <v>4.0604484082744943</v>
      </c>
      <c r="AK999" s="3">
        <f>IF(AA999&gt;0,SUMPRODUCT((MOD(ROW(V902:V1001),4)=3)*V902:V1001)/AA999,"-")</f>
        <v>0.41666666666666663</v>
      </c>
      <c r="AL999" s="3">
        <f>IF(AA999&gt;0,SUMPRODUCT((MOD(ROW(W902:W1001),4)=3)*W902:W1001)/AA999,"-")</f>
        <v>1.5562678062678061</v>
      </c>
    </row>
    <row r="1000" spans="1:38" x14ac:dyDescent="0.3">
      <c r="A1000" s="1">
        <f t="shared" si="141"/>
        <v>1</v>
      </c>
      <c r="B1000" s="1" t="s">
        <v>13</v>
      </c>
      <c r="C1000" s="1">
        <v>0.6</v>
      </c>
      <c r="D1000" s="1">
        <v>3</v>
      </c>
      <c r="E1000" s="1">
        <f t="shared" si="142"/>
        <v>250</v>
      </c>
      <c r="F1000" s="1">
        <v>0</v>
      </c>
      <c r="G1000" s="4">
        <f t="shared" si="143"/>
        <v>4.1666666666666661</v>
      </c>
      <c r="H1000" s="3">
        <f t="shared" si="144"/>
        <v>1.9100000000000001</v>
      </c>
      <c r="I1000" s="4">
        <v>0.52400000000000002</v>
      </c>
      <c r="J1000" s="4">
        <v>0.217</v>
      </c>
      <c r="K1000" s="4">
        <v>1.169</v>
      </c>
      <c r="L1000" s="1">
        <v>24</v>
      </c>
      <c r="M1000" s="1">
        <v>25</v>
      </c>
      <c r="N1000" s="1">
        <v>25</v>
      </c>
      <c r="O1000" s="1">
        <v>24</v>
      </c>
      <c r="P1000" s="1">
        <v>24</v>
      </c>
      <c r="Q1000" s="1">
        <v>24</v>
      </c>
      <c r="R1000" s="4">
        <v>0.307</v>
      </c>
      <c r="S1000" s="4">
        <v>0.1</v>
      </c>
      <c r="T1000" s="4">
        <v>0.27100000000000002</v>
      </c>
      <c r="U1000" s="4" t="str">
        <f t="shared" si="145"/>
        <v>0</v>
      </c>
      <c r="V1000" s="4" t="str">
        <f t="shared" si="146"/>
        <v>0</v>
      </c>
      <c r="W1000" s="4" t="str">
        <f t="shared" si="147"/>
        <v>0</v>
      </c>
      <c r="AA1000" s="1">
        <f>SUMPRODUCT((MOD(ROW(F902:F1001),4)=0)*F902:F1001)</f>
        <v>10</v>
      </c>
      <c r="AB1000" s="3">
        <f>SUMPRODUCT((MOD(ROW(G902:G1001),4)=0)*G902:G1001)/25</f>
        <v>3.0265845553717408</v>
      </c>
      <c r="AC1000" s="3">
        <f t="shared" ref="AC1000:AF1000" si="150">SUMPRODUCT((MOD(ROW(H902:H1001),4)=0)*H902:H1001)/25</f>
        <v>1.1605599999999998</v>
      </c>
      <c r="AD1000" s="3">
        <f t="shared" si="150"/>
        <v>0.42208000000000001</v>
      </c>
      <c r="AE1000" s="3">
        <f t="shared" si="150"/>
        <v>0.14375999999999997</v>
      </c>
      <c r="AF1000" s="3">
        <f t="shared" si="150"/>
        <v>0.59471999999999992</v>
      </c>
      <c r="AG1000" s="3">
        <f>SUMPRODUCT((MOD(ROW(R902:R1001),4)=0)*R902:R1001)/25</f>
        <v>0.26472000000000001</v>
      </c>
      <c r="AH1000" s="3">
        <f>SUMPRODUCT((MOD(ROW(S902:S1001),4)=0)*S902:S1001)/25</f>
        <v>0.11871999999999999</v>
      </c>
      <c r="AI1000" s="3">
        <f>SUMPRODUCT((MOD(ROW(T902:T1001),4)=0)*T902:T1001)/25</f>
        <v>0.23372000000000001</v>
      </c>
      <c r="AJ1000" s="3">
        <f>IF(AA1000&gt;0,SUMPRODUCT((MOD(ROW(U902:U1001),4)=0)*U902:U1001)/AA1000,"-")</f>
        <v>4.0604484082744943</v>
      </c>
      <c r="AK1000" s="3">
        <f>IF(AA1000&gt;0,SUMPRODUCT((MOD(ROW(V902:V1001),4)=0)*V902:V1001)/AA1000,"-")</f>
        <v>0.41666666666666663</v>
      </c>
      <c r="AL1000" s="3">
        <f>IF(AA1000&gt;0,SUMPRODUCT((MOD(ROW(W902:W1001),4)=0)*W902:W1001)/AA1000,"-")</f>
        <v>1.5562678062678061</v>
      </c>
    </row>
    <row r="1001" spans="1:38" x14ac:dyDescent="0.3">
      <c r="A1001" s="1">
        <f t="shared" si="141"/>
        <v>1</v>
      </c>
      <c r="B1001" s="1" t="s">
        <v>13</v>
      </c>
      <c r="C1001" s="1">
        <v>0.6</v>
      </c>
      <c r="D1001" s="1">
        <v>4</v>
      </c>
      <c r="E1001" s="1">
        <f t="shared" si="142"/>
        <v>250</v>
      </c>
      <c r="F1001" s="1">
        <v>0</v>
      </c>
      <c r="G1001" s="4">
        <f t="shared" si="143"/>
        <v>4.1666666666666661</v>
      </c>
      <c r="H1001" s="3">
        <f t="shared" si="144"/>
        <v>0.75800000000000001</v>
      </c>
      <c r="I1001" s="4">
        <v>0.54800000000000004</v>
      </c>
      <c r="J1001" s="4">
        <v>0.20799999999999999</v>
      </c>
      <c r="K1001" s="4">
        <v>2E-3</v>
      </c>
      <c r="L1001" s="1">
        <v>24</v>
      </c>
      <c r="M1001" s="1">
        <v>25</v>
      </c>
      <c r="N1001" s="1">
        <v>25</v>
      </c>
      <c r="O1001" s="1">
        <v>24</v>
      </c>
      <c r="P1001" s="1">
        <v>24</v>
      </c>
      <c r="Q1001" s="1">
        <v>24</v>
      </c>
      <c r="R1001" s="4">
        <v>0.27100000000000002</v>
      </c>
      <c r="S1001" s="4">
        <v>0.1</v>
      </c>
      <c r="T1001" s="4">
        <v>0.27200000000000002</v>
      </c>
      <c r="U1001" s="4" t="str">
        <f t="shared" si="145"/>
        <v>0</v>
      </c>
      <c r="V1001" s="4" t="str">
        <f t="shared" si="146"/>
        <v>0</v>
      </c>
      <c r="W1001" s="4" t="str">
        <f t="shared" si="147"/>
        <v>0</v>
      </c>
      <c r="AA1001" s="1">
        <f>SUMPRODUCT((MOD(ROW(F902:F1001),4)=1)*F902:F1001)</f>
        <v>10</v>
      </c>
      <c r="AB1001" s="3">
        <f>SUMPRODUCT((MOD(ROW(G902:G1001),4)=1)*G902:G1001)/25</f>
        <v>3.0265845553717408</v>
      </c>
      <c r="AC1001" s="3">
        <f t="shared" ref="AC1001:AF1001" si="151">SUMPRODUCT((MOD(ROW(H902:H1001),4)=1)*H902:H1001)/25</f>
        <v>1.1563599999999998</v>
      </c>
      <c r="AD1001" s="3">
        <f t="shared" si="151"/>
        <v>0.45452000000000015</v>
      </c>
      <c r="AE1001" s="3">
        <f t="shared" si="151"/>
        <v>0.14992</v>
      </c>
      <c r="AF1001" s="3">
        <f t="shared" si="151"/>
        <v>0.55191999999999997</v>
      </c>
      <c r="AG1001" s="3">
        <f>SUMPRODUCT((MOD(ROW(R902:R1001),4)=1)*R902:R1001)/25</f>
        <v>0.29927999999999999</v>
      </c>
      <c r="AH1001" s="3">
        <f>SUMPRODUCT((MOD(ROW(S902:S1001),4)=1)*S902:S1001)/25</f>
        <v>0.11871999999999999</v>
      </c>
      <c r="AI1001" s="3">
        <f>SUMPRODUCT((MOD(ROW(T902:T1001),4)=1)*T902:T1001)/25</f>
        <v>0.23848</v>
      </c>
      <c r="AJ1001" s="3">
        <f>IF(AA1001&gt;0,SUMPRODUCT((MOD(ROW(U902:U1001),4)=1)*U902:U1001)/AA1001,"-")</f>
        <v>4.0604484082744943</v>
      </c>
      <c r="AK1001" s="3">
        <f>IF(AA1001&gt;0, SUMPRODUCT((MOD(ROW(V902:V1001),4)=1)*V902:V1001)/AA1001,"-")</f>
        <v>0.41666666666666663</v>
      </c>
      <c r="AL1001" s="3">
        <f>IF(AA1001&gt;0,SUMPRODUCT((MOD(ROW(W902:W1001),4)=1)*W902:W1001)/AA1001,"-")</f>
        <v>1.5562678062678061</v>
      </c>
    </row>
    <row r="1002" spans="1:38" x14ac:dyDescent="0.3">
      <c r="A1002" s="1">
        <f t="shared" si="141"/>
        <v>0</v>
      </c>
      <c r="B1002" s="1" t="s">
        <v>11</v>
      </c>
      <c r="C1002" s="1">
        <v>0.6</v>
      </c>
      <c r="D1002" s="1">
        <v>1</v>
      </c>
      <c r="E1002" s="1">
        <f t="shared" si="142"/>
        <v>251</v>
      </c>
      <c r="F1002" s="1">
        <v>1</v>
      </c>
      <c r="G1002" s="4">
        <f t="shared" si="143"/>
        <v>0</v>
      </c>
      <c r="H1002" s="3">
        <f t="shared" si="144"/>
        <v>0.27499999999999997</v>
      </c>
      <c r="I1002" s="4">
        <v>0.26999999999999996</v>
      </c>
      <c r="J1002" s="4">
        <v>5.0000000000000001E-3</v>
      </c>
      <c r="K1002" s="4">
        <v>0</v>
      </c>
      <c r="L1002" s="1">
        <v>18</v>
      </c>
      <c r="M1002" s="1">
        <v>18</v>
      </c>
      <c r="N1002" s="1">
        <v>18</v>
      </c>
      <c r="O1002" s="1">
        <v>15</v>
      </c>
      <c r="P1002" s="1">
        <v>18</v>
      </c>
      <c r="Q1002" s="1">
        <v>17</v>
      </c>
      <c r="R1002" s="4">
        <v>0.11700000000000001</v>
      </c>
      <c r="S1002" s="4">
        <v>0.16</v>
      </c>
      <c r="T1002" s="4">
        <v>0.16800000000000001</v>
      </c>
      <c r="U1002" s="4">
        <f t="shared" si="145"/>
        <v>16.666666666666664</v>
      </c>
      <c r="V1002" s="4">
        <f t="shared" si="146"/>
        <v>0</v>
      </c>
      <c r="W1002" s="4">
        <f t="shared" si="147"/>
        <v>5.5555555555555554</v>
      </c>
    </row>
    <row r="1003" spans="1:38" x14ac:dyDescent="0.3">
      <c r="A1003" s="1">
        <f t="shared" si="141"/>
        <v>0</v>
      </c>
      <c r="B1003" s="1" t="s">
        <v>11</v>
      </c>
      <c r="C1003" s="1">
        <v>0.6</v>
      </c>
      <c r="D1003" s="1">
        <v>2</v>
      </c>
      <c r="E1003" s="1">
        <f t="shared" si="142"/>
        <v>251</v>
      </c>
      <c r="F1003" s="1">
        <v>1</v>
      </c>
      <c r="G1003" s="4">
        <f t="shared" si="143"/>
        <v>0</v>
      </c>
      <c r="H1003" s="3">
        <f t="shared" si="144"/>
        <v>0.376</v>
      </c>
      <c r="I1003" s="4">
        <v>0.371</v>
      </c>
      <c r="J1003" s="4">
        <v>5.0000000000000001E-3</v>
      </c>
      <c r="K1003" s="4">
        <v>0</v>
      </c>
      <c r="L1003" s="1">
        <v>19</v>
      </c>
      <c r="M1003" s="1">
        <v>19</v>
      </c>
      <c r="N1003" s="1">
        <v>19</v>
      </c>
      <c r="O1003" s="1">
        <v>15</v>
      </c>
      <c r="P1003" s="1">
        <v>18</v>
      </c>
      <c r="Q1003" s="1">
        <v>17</v>
      </c>
      <c r="R1003" s="4">
        <v>0.21299999999999999</v>
      </c>
      <c r="S1003" s="4">
        <v>0.16</v>
      </c>
      <c r="T1003" s="4">
        <v>0.17599999999999999</v>
      </c>
      <c r="U1003" s="4">
        <f t="shared" si="145"/>
        <v>21.052631578947366</v>
      </c>
      <c r="V1003" s="4">
        <f t="shared" si="146"/>
        <v>5.2631578947368416</v>
      </c>
      <c r="W1003" s="4">
        <f t="shared" si="147"/>
        <v>10.526315789473683</v>
      </c>
    </row>
    <row r="1004" spans="1:38" x14ac:dyDescent="0.3">
      <c r="A1004" s="1">
        <f t="shared" si="141"/>
        <v>0</v>
      </c>
      <c r="B1004" s="1" t="s">
        <v>11</v>
      </c>
      <c r="C1004" s="1">
        <v>0.6</v>
      </c>
      <c r="D1004" s="1">
        <v>3</v>
      </c>
      <c r="E1004" s="1">
        <f t="shared" si="142"/>
        <v>251</v>
      </c>
      <c r="F1004" s="1">
        <v>1</v>
      </c>
      <c r="G1004" s="4">
        <f t="shared" si="143"/>
        <v>0</v>
      </c>
      <c r="H1004" s="3">
        <f t="shared" si="144"/>
        <v>0.28499999999999998</v>
      </c>
      <c r="I1004" s="4">
        <v>0.27499999999999997</v>
      </c>
      <c r="J1004" s="4">
        <v>0.01</v>
      </c>
      <c r="K1004" s="4">
        <v>0</v>
      </c>
      <c r="L1004" s="1">
        <v>18</v>
      </c>
      <c r="M1004" s="1">
        <v>18</v>
      </c>
      <c r="N1004" s="1">
        <v>18</v>
      </c>
      <c r="O1004" s="1">
        <v>15</v>
      </c>
      <c r="P1004" s="1">
        <v>18</v>
      </c>
      <c r="Q1004" s="1">
        <v>17</v>
      </c>
      <c r="R1004" s="4">
        <v>0.151</v>
      </c>
      <c r="S1004" s="4">
        <v>0.16</v>
      </c>
      <c r="T1004" s="4">
        <v>0.16400000000000001</v>
      </c>
      <c r="U1004" s="4">
        <f t="shared" si="145"/>
        <v>16.666666666666664</v>
      </c>
      <c r="V1004" s="4">
        <f t="shared" si="146"/>
        <v>0</v>
      </c>
      <c r="W1004" s="4">
        <f t="shared" si="147"/>
        <v>5.5555555555555554</v>
      </c>
    </row>
    <row r="1005" spans="1:38" x14ac:dyDescent="0.3">
      <c r="A1005" s="1">
        <f t="shared" si="141"/>
        <v>0</v>
      </c>
      <c r="B1005" s="1" t="s">
        <v>11</v>
      </c>
      <c r="C1005" s="1">
        <v>0.6</v>
      </c>
      <c r="D1005" s="1">
        <v>4</v>
      </c>
      <c r="E1005" s="1">
        <f t="shared" si="142"/>
        <v>251</v>
      </c>
      <c r="F1005" s="1">
        <v>1</v>
      </c>
      <c r="G1005" s="4">
        <f t="shared" si="143"/>
        <v>0</v>
      </c>
      <c r="H1005" s="3">
        <f t="shared" si="144"/>
        <v>0.29299999999999998</v>
      </c>
      <c r="I1005" s="4">
        <v>0.27099999999999996</v>
      </c>
      <c r="J1005" s="4">
        <v>2.1999999999999999E-2</v>
      </c>
      <c r="K1005" s="4">
        <v>0</v>
      </c>
      <c r="L1005" s="1">
        <v>18</v>
      </c>
      <c r="M1005" s="1">
        <v>18</v>
      </c>
      <c r="N1005" s="1">
        <v>18</v>
      </c>
      <c r="O1005" s="1">
        <v>15</v>
      </c>
      <c r="P1005" s="1">
        <v>18</v>
      </c>
      <c r="Q1005" s="1">
        <v>17</v>
      </c>
      <c r="R1005" s="4">
        <v>0.11899999999999999</v>
      </c>
      <c r="S1005" s="4">
        <v>0.16</v>
      </c>
      <c r="T1005" s="4">
        <v>0.16800000000000001</v>
      </c>
      <c r="U1005" s="4">
        <f t="shared" si="145"/>
        <v>16.666666666666664</v>
      </c>
      <c r="V1005" s="4">
        <f t="shared" si="146"/>
        <v>0</v>
      </c>
      <c r="W1005" s="4">
        <f t="shared" si="147"/>
        <v>5.5555555555555554</v>
      </c>
    </row>
    <row r="1006" spans="1:38" x14ac:dyDescent="0.3">
      <c r="A1006" s="1">
        <f t="shared" si="141"/>
        <v>0</v>
      </c>
      <c r="B1006" s="1" t="s">
        <v>11</v>
      </c>
      <c r="C1006" s="1">
        <v>0.6</v>
      </c>
      <c r="D1006" s="1">
        <v>1</v>
      </c>
      <c r="E1006" s="1">
        <f t="shared" si="142"/>
        <v>252</v>
      </c>
      <c r="F1006" s="1">
        <v>1</v>
      </c>
      <c r="G1006" s="4">
        <f t="shared" si="143"/>
        <v>0</v>
      </c>
      <c r="H1006" s="3">
        <f t="shared" si="144"/>
        <v>0.26200000000000001</v>
      </c>
      <c r="I1006" s="4">
        <v>0.25900000000000001</v>
      </c>
      <c r="J1006" s="4">
        <v>3.0000000000000001E-3</v>
      </c>
      <c r="K1006" s="4">
        <v>0</v>
      </c>
      <c r="L1006" s="1">
        <v>18</v>
      </c>
      <c r="M1006" s="1">
        <v>18</v>
      </c>
      <c r="N1006" s="1">
        <v>18</v>
      </c>
      <c r="O1006" s="1">
        <v>14</v>
      </c>
      <c r="P1006" s="1">
        <v>18</v>
      </c>
      <c r="Q1006" s="1">
        <v>17</v>
      </c>
      <c r="R1006" s="4">
        <v>8.2000000000000003E-2</v>
      </c>
      <c r="S1006" s="4">
        <v>9.7000000000000003E-2</v>
      </c>
      <c r="T1006" s="4">
        <v>0.184</v>
      </c>
      <c r="U1006" s="4">
        <f t="shared" si="145"/>
        <v>22.222222222222221</v>
      </c>
      <c r="V1006" s="4">
        <f t="shared" si="146"/>
        <v>0</v>
      </c>
      <c r="W1006" s="4">
        <f t="shared" si="147"/>
        <v>5.5555555555555554</v>
      </c>
    </row>
    <row r="1007" spans="1:38" x14ac:dyDescent="0.3">
      <c r="A1007" s="1">
        <f t="shared" si="141"/>
        <v>0</v>
      </c>
      <c r="B1007" s="1" t="s">
        <v>11</v>
      </c>
      <c r="C1007" s="1">
        <v>0.6</v>
      </c>
      <c r="D1007" s="1">
        <v>2</v>
      </c>
      <c r="E1007" s="1">
        <f t="shared" si="142"/>
        <v>252</v>
      </c>
      <c r="F1007" s="1">
        <v>1</v>
      </c>
      <c r="G1007" s="4">
        <f t="shared" si="143"/>
        <v>0</v>
      </c>
      <c r="H1007" s="3">
        <f t="shared" si="144"/>
        <v>0.246</v>
      </c>
      <c r="I1007" s="4">
        <v>0.23899999999999999</v>
      </c>
      <c r="J1007" s="4">
        <v>7.0000000000000001E-3</v>
      </c>
      <c r="K1007" s="4">
        <v>0</v>
      </c>
      <c r="L1007" s="1">
        <v>18</v>
      </c>
      <c r="M1007" s="1">
        <v>18</v>
      </c>
      <c r="N1007" s="1">
        <v>18</v>
      </c>
      <c r="O1007" s="1">
        <v>14</v>
      </c>
      <c r="P1007" s="1">
        <v>18</v>
      </c>
      <c r="Q1007" s="1">
        <v>17</v>
      </c>
      <c r="R1007" s="4">
        <v>0.104</v>
      </c>
      <c r="S1007" s="4">
        <v>9.7000000000000003E-2</v>
      </c>
      <c r="T1007" s="4">
        <v>0.155</v>
      </c>
      <c r="U1007" s="4">
        <f t="shared" si="145"/>
        <v>22.222222222222221</v>
      </c>
      <c r="V1007" s="4">
        <f t="shared" si="146"/>
        <v>0</v>
      </c>
      <c r="W1007" s="4">
        <f t="shared" si="147"/>
        <v>5.5555555555555554</v>
      </c>
    </row>
    <row r="1008" spans="1:38" x14ac:dyDescent="0.3">
      <c r="A1008" s="1">
        <f t="shared" si="141"/>
        <v>0</v>
      </c>
      <c r="B1008" s="1" t="s">
        <v>11</v>
      </c>
      <c r="C1008" s="1">
        <v>0.6</v>
      </c>
      <c r="D1008" s="1">
        <v>3</v>
      </c>
      <c r="E1008" s="1">
        <f t="shared" si="142"/>
        <v>252</v>
      </c>
      <c r="F1008" s="1">
        <v>1</v>
      </c>
      <c r="G1008" s="4">
        <f t="shared" si="143"/>
        <v>0</v>
      </c>
      <c r="H1008" s="3">
        <f t="shared" si="144"/>
        <v>0.29100000000000004</v>
      </c>
      <c r="I1008" s="4">
        <v>0.28600000000000003</v>
      </c>
      <c r="J1008" s="4">
        <v>5.0000000000000001E-3</v>
      </c>
      <c r="K1008" s="4">
        <v>0</v>
      </c>
      <c r="L1008" s="1">
        <v>18</v>
      </c>
      <c r="M1008" s="1">
        <v>18</v>
      </c>
      <c r="N1008" s="1">
        <v>18</v>
      </c>
      <c r="O1008" s="1">
        <v>14</v>
      </c>
      <c r="P1008" s="1">
        <v>18</v>
      </c>
      <c r="Q1008" s="1">
        <v>17</v>
      </c>
      <c r="R1008" s="4">
        <v>9.7000000000000003E-2</v>
      </c>
      <c r="S1008" s="4">
        <v>9.7000000000000003E-2</v>
      </c>
      <c r="T1008" s="4">
        <v>0.19500000000000001</v>
      </c>
      <c r="U1008" s="4">
        <f t="shared" si="145"/>
        <v>22.222222222222221</v>
      </c>
      <c r="V1008" s="4">
        <f t="shared" si="146"/>
        <v>0</v>
      </c>
      <c r="W1008" s="4">
        <f t="shared" si="147"/>
        <v>5.5555555555555554</v>
      </c>
    </row>
    <row r="1009" spans="1:23" x14ac:dyDescent="0.3">
      <c r="A1009" s="1">
        <f t="shared" si="141"/>
        <v>0</v>
      </c>
      <c r="B1009" s="1" t="s">
        <v>11</v>
      </c>
      <c r="C1009" s="1">
        <v>0.6</v>
      </c>
      <c r="D1009" s="1">
        <v>4</v>
      </c>
      <c r="E1009" s="1">
        <f t="shared" si="142"/>
        <v>252</v>
      </c>
      <c r="F1009" s="1">
        <v>1</v>
      </c>
      <c r="G1009" s="4">
        <f t="shared" si="143"/>
        <v>0</v>
      </c>
      <c r="H1009" s="3">
        <f t="shared" si="144"/>
        <v>0.42600000000000005</v>
      </c>
      <c r="I1009" s="4">
        <v>0.41700000000000004</v>
      </c>
      <c r="J1009" s="4">
        <v>8.9999999999999993E-3</v>
      </c>
      <c r="K1009" s="4">
        <v>0</v>
      </c>
      <c r="L1009" s="1">
        <v>19</v>
      </c>
      <c r="M1009" s="1">
        <v>19</v>
      </c>
      <c r="N1009" s="1">
        <v>19</v>
      </c>
      <c r="O1009" s="1">
        <v>14</v>
      </c>
      <c r="P1009" s="1">
        <v>18</v>
      </c>
      <c r="Q1009" s="1">
        <v>18</v>
      </c>
      <c r="R1009" s="4">
        <v>0.34899999999999998</v>
      </c>
      <c r="S1009" s="4">
        <v>9.7000000000000003E-2</v>
      </c>
      <c r="T1009" s="4">
        <v>0.17599999999999999</v>
      </c>
      <c r="U1009" s="4">
        <f t="shared" si="145"/>
        <v>26.315789473684209</v>
      </c>
      <c r="V1009" s="4">
        <f t="shared" si="146"/>
        <v>5.2631578947368416</v>
      </c>
      <c r="W1009" s="4">
        <f t="shared" si="147"/>
        <v>5.2631578947368416</v>
      </c>
    </row>
    <row r="1010" spans="1:23" x14ac:dyDescent="0.3">
      <c r="A1010" s="1">
        <f t="shared" si="141"/>
        <v>0</v>
      </c>
      <c r="B1010" s="1" t="s">
        <v>11</v>
      </c>
      <c r="C1010" s="1">
        <v>0.6</v>
      </c>
      <c r="D1010" s="1">
        <v>1</v>
      </c>
      <c r="E1010" s="1">
        <f t="shared" si="142"/>
        <v>253</v>
      </c>
      <c r="F1010" s="1">
        <v>1</v>
      </c>
      <c r="G1010" s="4">
        <f t="shared" si="143"/>
        <v>0</v>
      </c>
      <c r="H1010" s="3">
        <f t="shared" si="144"/>
        <v>0.23300000000000004</v>
      </c>
      <c r="I1010" s="4">
        <v>0.22000000000000003</v>
      </c>
      <c r="J1010" s="4">
        <v>1.2999999999999999E-2</v>
      </c>
      <c r="K1010" s="4">
        <v>0</v>
      </c>
      <c r="L1010" s="1">
        <v>18</v>
      </c>
      <c r="M1010" s="1">
        <v>18</v>
      </c>
      <c r="N1010" s="1">
        <v>18</v>
      </c>
      <c r="O1010" s="1">
        <v>15</v>
      </c>
      <c r="P1010" s="1">
        <v>18</v>
      </c>
      <c r="Q1010" s="1">
        <v>17</v>
      </c>
      <c r="R1010" s="4">
        <v>7.3999999999999996E-2</v>
      </c>
      <c r="S1010" s="4">
        <v>9.4E-2</v>
      </c>
      <c r="T1010" s="4">
        <v>0.14699999999999999</v>
      </c>
      <c r="U1010" s="4">
        <f t="shared" si="145"/>
        <v>16.666666666666664</v>
      </c>
      <c r="V1010" s="4">
        <f t="shared" si="146"/>
        <v>0</v>
      </c>
      <c r="W1010" s="4">
        <f t="shared" si="147"/>
        <v>5.5555555555555554</v>
      </c>
    </row>
    <row r="1011" spans="1:23" x14ac:dyDescent="0.3">
      <c r="A1011" s="1">
        <f t="shared" si="141"/>
        <v>0</v>
      </c>
      <c r="B1011" s="1" t="s">
        <v>11</v>
      </c>
      <c r="C1011" s="1">
        <v>0.6</v>
      </c>
      <c r="D1011" s="1">
        <v>2</v>
      </c>
      <c r="E1011" s="1">
        <f t="shared" si="142"/>
        <v>253</v>
      </c>
      <c r="F1011" s="1">
        <v>1</v>
      </c>
      <c r="G1011" s="4">
        <f t="shared" si="143"/>
        <v>0</v>
      </c>
      <c r="H1011" s="3">
        <f t="shared" si="144"/>
        <v>0.24800000000000003</v>
      </c>
      <c r="I1011" s="4">
        <v>0.22200000000000003</v>
      </c>
      <c r="J1011" s="4">
        <v>2.5999999999999999E-2</v>
      </c>
      <c r="K1011" s="4">
        <v>0</v>
      </c>
      <c r="L1011" s="1">
        <v>18</v>
      </c>
      <c r="M1011" s="1">
        <v>18</v>
      </c>
      <c r="N1011" s="1">
        <v>18</v>
      </c>
      <c r="O1011" s="1">
        <v>15</v>
      </c>
      <c r="P1011" s="1">
        <v>18</v>
      </c>
      <c r="Q1011" s="1">
        <v>17</v>
      </c>
      <c r="R1011" s="4">
        <v>0.114</v>
      </c>
      <c r="S1011" s="4">
        <v>9.4E-2</v>
      </c>
      <c r="T1011" s="4">
        <v>0.13400000000000001</v>
      </c>
      <c r="U1011" s="4">
        <f t="shared" si="145"/>
        <v>16.666666666666664</v>
      </c>
      <c r="V1011" s="4">
        <f t="shared" si="146"/>
        <v>0</v>
      </c>
      <c r="W1011" s="4">
        <f t="shared" si="147"/>
        <v>5.5555555555555554</v>
      </c>
    </row>
    <row r="1012" spans="1:23" x14ac:dyDescent="0.3">
      <c r="A1012" s="1">
        <f t="shared" si="141"/>
        <v>0</v>
      </c>
      <c r="B1012" s="1" t="s">
        <v>11</v>
      </c>
      <c r="C1012" s="1">
        <v>0.6</v>
      </c>
      <c r="D1012" s="1">
        <v>3</v>
      </c>
      <c r="E1012" s="1">
        <f t="shared" si="142"/>
        <v>253</v>
      </c>
      <c r="F1012" s="1">
        <v>1</v>
      </c>
      <c r="G1012" s="4">
        <f t="shared" si="143"/>
        <v>0</v>
      </c>
      <c r="H1012" s="3">
        <f t="shared" si="144"/>
        <v>0.245</v>
      </c>
      <c r="I1012" s="4">
        <v>0.23199999999999998</v>
      </c>
      <c r="J1012" s="4">
        <v>1.2999999999999999E-2</v>
      </c>
      <c r="K1012" s="4">
        <v>0</v>
      </c>
      <c r="L1012" s="1">
        <v>18</v>
      </c>
      <c r="M1012" s="1">
        <v>18</v>
      </c>
      <c r="N1012" s="1">
        <v>18</v>
      </c>
      <c r="O1012" s="1">
        <v>15</v>
      </c>
      <c r="P1012" s="1">
        <v>18</v>
      </c>
      <c r="Q1012" s="1">
        <v>17</v>
      </c>
      <c r="R1012" s="4">
        <v>0.14000000000000001</v>
      </c>
      <c r="S1012" s="4">
        <v>9.4E-2</v>
      </c>
      <c r="T1012" s="4">
        <v>0.13900000000000001</v>
      </c>
      <c r="U1012" s="4">
        <f t="shared" si="145"/>
        <v>16.666666666666664</v>
      </c>
      <c r="V1012" s="4">
        <f t="shared" si="146"/>
        <v>0</v>
      </c>
      <c r="W1012" s="4">
        <f t="shared" si="147"/>
        <v>5.5555555555555554</v>
      </c>
    </row>
    <row r="1013" spans="1:23" x14ac:dyDescent="0.3">
      <c r="A1013" s="1">
        <f t="shared" si="141"/>
        <v>0</v>
      </c>
      <c r="B1013" s="1" t="s">
        <v>11</v>
      </c>
      <c r="C1013" s="1">
        <v>0.6</v>
      </c>
      <c r="D1013" s="1">
        <v>4</v>
      </c>
      <c r="E1013" s="1">
        <f t="shared" si="142"/>
        <v>253</v>
      </c>
      <c r="F1013" s="1">
        <v>1</v>
      </c>
      <c r="G1013" s="4">
        <f t="shared" si="143"/>
        <v>0</v>
      </c>
      <c r="H1013" s="3">
        <f t="shared" si="144"/>
        <v>0.2679999999999999</v>
      </c>
      <c r="I1013" s="4">
        <v>0.23799999999999993</v>
      </c>
      <c r="J1013" s="4">
        <v>0.03</v>
      </c>
      <c r="K1013" s="4">
        <v>0</v>
      </c>
      <c r="L1013" s="1">
        <v>18</v>
      </c>
      <c r="M1013" s="1">
        <v>18</v>
      </c>
      <c r="N1013" s="1">
        <v>18</v>
      </c>
      <c r="O1013" s="1">
        <v>15</v>
      </c>
      <c r="P1013" s="1">
        <v>18</v>
      </c>
      <c r="Q1013" s="1">
        <v>17</v>
      </c>
      <c r="R1013" s="4">
        <v>0.124</v>
      </c>
      <c r="S1013" s="4">
        <v>9.4E-2</v>
      </c>
      <c r="T1013" s="4">
        <v>0.14499999999999999</v>
      </c>
      <c r="U1013" s="4">
        <f t="shared" si="145"/>
        <v>16.666666666666664</v>
      </c>
      <c r="V1013" s="4">
        <f t="shared" si="146"/>
        <v>0</v>
      </c>
      <c r="W1013" s="4">
        <f t="shared" si="147"/>
        <v>5.5555555555555554</v>
      </c>
    </row>
    <row r="1014" spans="1:23" x14ac:dyDescent="0.3">
      <c r="A1014" s="1">
        <f t="shared" si="141"/>
        <v>0</v>
      </c>
      <c r="B1014" s="1" t="s">
        <v>11</v>
      </c>
      <c r="C1014" s="1">
        <v>0.6</v>
      </c>
      <c r="D1014" s="1">
        <v>1</v>
      </c>
      <c r="E1014" s="1">
        <f t="shared" si="142"/>
        <v>254</v>
      </c>
      <c r="F1014" s="1">
        <v>1</v>
      </c>
      <c r="G1014" s="4">
        <f t="shared" si="143"/>
        <v>0</v>
      </c>
      <c r="H1014" s="3">
        <f t="shared" si="144"/>
        <v>0.187</v>
      </c>
      <c r="I1014" s="4">
        <v>0.186</v>
      </c>
      <c r="J1014" s="4">
        <v>1E-3</v>
      </c>
      <c r="K1014" s="4">
        <v>0</v>
      </c>
      <c r="L1014" s="1">
        <v>18</v>
      </c>
      <c r="M1014" s="1">
        <v>18</v>
      </c>
      <c r="N1014" s="1">
        <v>18</v>
      </c>
      <c r="O1014" s="1">
        <v>14</v>
      </c>
      <c r="P1014" s="1">
        <v>18</v>
      </c>
      <c r="Q1014" s="1">
        <v>18</v>
      </c>
      <c r="R1014" s="4">
        <v>8.2000000000000003E-2</v>
      </c>
      <c r="S1014" s="4">
        <v>8.6999999999999994E-2</v>
      </c>
      <c r="T1014" s="4">
        <v>0.106</v>
      </c>
      <c r="U1014" s="4">
        <f t="shared" si="145"/>
        <v>22.222222222222221</v>
      </c>
      <c r="V1014" s="4">
        <f t="shared" si="146"/>
        <v>0</v>
      </c>
      <c r="W1014" s="4">
        <f t="shared" si="147"/>
        <v>0</v>
      </c>
    </row>
    <row r="1015" spans="1:23" x14ac:dyDescent="0.3">
      <c r="A1015" s="1">
        <f t="shared" si="141"/>
        <v>0</v>
      </c>
      <c r="B1015" s="1" t="s">
        <v>11</v>
      </c>
      <c r="C1015" s="1">
        <v>0.6</v>
      </c>
      <c r="D1015" s="1">
        <v>2</v>
      </c>
      <c r="E1015" s="1">
        <f t="shared" si="142"/>
        <v>254</v>
      </c>
      <c r="F1015" s="1">
        <v>0</v>
      </c>
      <c r="G1015" s="4">
        <f t="shared" si="143"/>
        <v>5.5555555555555554</v>
      </c>
      <c r="H1015" s="3">
        <f t="shared" si="144"/>
        <v>0.30099999999999999</v>
      </c>
      <c r="I1015" s="4">
        <v>0.27899999999999997</v>
      </c>
      <c r="J1015" s="4">
        <v>2.1000000000000001E-2</v>
      </c>
      <c r="K1015" s="4">
        <v>1E-3</v>
      </c>
      <c r="L1015" s="1">
        <v>18</v>
      </c>
      <c r="M1015" s="1">
        <v>19</v>
      </c>
      <c r="N1015" s="1">
        <v>19</v>
      </c>
      <c r="O1015" s="1">
        <v>14</v>
      </c>
      <c r="P1015" s="1">
        <v>18</v>
      </c>
      <c r="Q1015" s="1">
        <v>18</v>
      </c>
      <c r="R1015" s="4">
        <v>0.19800000000000001</v>
      </c>
      <c r="S1015" s="4">
        <v>8.6999999999999994E-2</v>
      </c>
      <c r="T1015" s="4">
        <v>0.114</v>
      </c>
      <c r="U1015" s="4" t="str">
        <f t="shared" si="145"/>
        <v>0</v>
      </c>
      <c r="V1015" s="4" t="str">
        <f t="shared" si="146"/>
        <v>0</v>
      </c>
      <c r="W1015" s="4" t="str">
        <f t="shared" si="147"/>
        <v>0</v>
      </c>
    </row>
    <row r="1016" spans="1:23" x14ac:dyDescent="0.3">
      <c r="A1016" s="1">
        <f t="shared" si="141"/>
        <v>0</v>
      </c>
      <c r="B1016" s="1" t="s">
        <v>11</v>
      </c>
      <c r="C1016" s="1">
        <v>0.6</v>
      </c>
      <c r="D1016" s="1">
        <v>3</v>
      </c>
      <c r="E1016" s="1">
        <f t="shared" si="142"/>
        <v>254</v>
      </c>
      <c r="F1016" s="1">
        <v>1</v>
      </c>
      <c r="G1016" s="4">
        <f t="shared" si="143"/>
        <v>0</v>
      </c>
      <c r="H1016" s="3">
        <f t="shared" si="144"/>
        <v>0.33400000000000002</v>
      </c>
      <c r="I1016" s="4">
        <v>0.33200000000000002</v>
      </c>
      <c r="J1016" s="4">
        <v>1E-3</v>
      </c>
      <c r="K1016" s="4">
        <v>1E-3</v>
      </c>
      <c r="L1016" s="1">
        <v>19</v>
      </c>
      <c r="M1016" s="1">
        <v>19</v>
      </c>
      <c r="N1016" s="1">
        <v>19</v>
      </c>
      <c r="O1016" s="1">
        <v>14</v>
      </c>
      <c r="P1016" s="1">
        <v>18</v>
      </c>
      <c r="Q1016" s="1">
        <v>18</v>
      </c>
      <c r="R1016" s="4">
        <v>0.19400000000000001</v>
      </c>
      <c r="S1016" s="4">
        <v>8.6999999999999994E-2</v>
      </c>
      <c r="T1016" s="4">
        <v>0.14099999999999999</v>
      </c>
      <c r="U1016" s="4">
        <f t="shared" si="145"/>
        <v>26.315789473684209</v>
      </c>
      <c r="V1016" s="4">
        <f t="shared" si="146"/>
        <v>5.2631578947368416</v>
      </c>
      <c r="W1016" s="4">
        <f t="shared" si="147"/>
        <v>5.2631578947368416</v>
      </c>
    </row>
    <row r="1017" spans="1:23" x14ac:dyDescent="0.3">
      <c r="A1017" s="1">
        <f t="shared" si="141"/>
        <v>0</v>
      </c>
      <c r="B1017" s="1" t="s">
        <v>11</v>
      </c>
      <c r="C1017" s="1">
        <v>0.6</v>
      </c>
      <c r="D1017" s="1">
        <v>4</v>
      </c>
      <c r="E1017" s="1">
        <f t="shared" si="142"/>
        <v>254</v>
      </c>
      <c r="F1017" s="1">
        <v>1</v>
      </c>
      <c r="G1017" s="4">
        <f t="shared" si="143"/>
        <v>0</v>
      </c>
      <c r="H1017" s="3">
        <f t="shared" si="144"/>
        <v>0.219</v>
      </c>
      <c r="I1017" s="4">
        <v>0.2</v>
      </c>
      <c r="J1017" s="4">
        <v>1.7999999999999999E-2</v>
      </c>
      <c r="K1017" s="4">
        <v>1E-3</v>
      </c>
      <c r="L1017" s="1">
        <v>18</v>
      </c>
      <c r="M1017" s="1">
        <v>18</v>
      </c>
      <c r="N1017" s="1">
        <v>18</v>
      </c>
      <c r="O1017" s="1">
        <v>14</v>
      </c>
      <c r="P1017" s="1">
        <v>18</v>
      </c>
      <c r="Q1017" s="1">
        <v>18</v>
      </c>
      <c r="R1017" s="4">
        <v>0.1</v>
      </c>
      <c r="S1017" s="4">
        <v>8.6999999999999994E-2</v>
      </c>
      <c r="T1017" s="4">
        <v>0.10100000000000001</v>
      </c>
      <c r="U1017" s="4">
        <f t="shared" si="145"/>
        <v>22.222222222222221</v>
      </c>
      <c r="V1017" s="4">
        <f t="shared" si="146"/>
        <v>0</v>
      </c>
      <c r="W1017" s="4">
        <f t="shared" si="147"/>
        <v>0</v>
      </c>
    </row>
    <row r="1018" spans="1:23" x14ac:dyDescent="0.3">
      <c r="A1018" s="1">
        <f t="shared" si="141"/>
        <v>0</v>
      </c>
      <c r="B1018" s="1" t="s">
        <v>11</v>
      </c>
      <c r="C1018" s="1">
        <v>0.6</v>
      </c>
      <c r="D1018" s="1">
        <v>1</v>
      </c>
      <c r="E1018" s="1">
        <f t="shared" si="142"/>
        <v>255</v>
      </c>
      <c r="F1018" s="1">
        <v>1</v>
      </c>
      <c r="G1018" s="4">
        <f t="shared" si="143"/>
        <v>0</v>
      </c>
      <c r="H1018" s="3">
        <f t="shared" si="144"/>
        <v>0.13100000000000001</v>
      </c>
      <c r="I1018" s="4">
        <v>0.13</v>
      </c>
      <c r="J1018" s="4">
        <v>1E-3</v>
      </c>
      <c r="K1018" s="4">
        <v>0</v>
      </c>
      <c r="L1018" s="1">
        <v>17</v>
      </c>
      <c r="M1018" s="1">
        <v>17</v>
      </c>
      <c r="N1018" s="1">
        <v>17</v>
      </c>
      <c r="O1018" s="1">
        <v>17</v>
      </c>
      <c r="P1018" s="1">
        <v>17</v>
      </c>
      <c r="Q1018" s="1">
        <v>17</v>
      </c>
      <c r="R1018" s="4">
        <v>4.1000000000000002E-2</v>
      </c>
      <c r="S1018" s="4">
        <v>9.4E-2</v>
      </c>
      <c r="T1018" s="4">
        <v>8.3000000000000004E-2</v>
      </c>
      <c r="U1018" s="4">
        <f t="shared" si="145"/>
        <v>0</v>
      </c>
      <c r="V1018" s="4">
        <f t="shared" si="146"/>
        <v>0</v>
      </c>
      <c r="W1018" s="4">
        <f t="shared" si="147"/>
        <v>0</v>
      </c>
    </row>
    <row r="1019" spans="1:23" x14ac:dyDescent="0.3">
      <c r="A1019" s="1">
        <f t="shared" si="141"/>
        <v>0</v>
      </c>
      <c r="B1019" s="1" t="s">
        <v>11</v>
      </c>
      <c r="C1019" s="1">
        <v>0.6</v>
      </c>
      <c r="D1019" s="1">
        <v>2</v>
      </c>
      <c r="E1019" s="1">
        <f t="shared" si="142"/>
        <v>255</v>
      </c>
      <c r="F1019" s="1">
        <v>1</v>
      </c>
      <c r="G1019" s="4">
        <f t="shared" si="143"/>
        <v>0</v>
      </c>
      <c r="H1019" s="3">
        <f t="shared" si="144"/>
        <v>0.28799999999999998</v>
      </c>
      <c r="I1019" s="4">
        <v>0.28599999999999998</v>
      </c>
      <c r="J1019" s="4">
        <v>2E-3</v>
      </c>
      <c r="K1019" s="4">
        <v>0</v>
      </c>
      <c r="L1019" s="1">
        <v>19</v>
      </c>
      <c r="M1019" s="1">
        <v>19</v>
      </c>
      <c r="N1019" s="1">
        <v>19</v>
      </c>
      <c r="O1019" s="1">
        <v>14</v>
      </c>
      <c r="P1019" s="1">
        <v>17</v>
      </c>
      <c r="Q1019" s="1">
        <v>17</v>
      </c>
      <c r="R1019" s="4">
        <v>0.22700000000000001</v>
      </c>
      <c r="S1019" s="4">
        <v>9.4E-2</v>
      </c>
      <c r="T1019" s="4">
        <v>0.112</v>
      </c>
      <c r="U1019" s="4">
        <f t="shared" si="145"/>
        <v>26.315789473684209</v>
      </c>
      <c r="V1019" s="4">
        <f t="shared" si="146"/>
        <v>10.526315789473683</v>
      </c>
      <c r="W1019" s="4">
        <f t="shared" si="147"/>
        <v>10.526315789473683</v>
      </c>
    </row>
    <row r="1020" spans="1:23" x14ac:dyDescent="0.3">
      <c r="A1020" s="1">
        <f t="shared" si="141"/>
        <v>0</v>
      </c>
      <c r="B1020" s="1" t="s">
        <v>11</v>
      </c>
      <c r="C1020" s="1">
        <v>0.6</v>
      </c>
      <c r="D1020" s="1">
        <v>3</v>
      </c>
      <c r="E1020" s="1">
        <f t="shared" si="142"/>
        <v>255</v>
      </c>
      <c r="F1020" s="1">
        <v>1</v>
      </c>
      <c r="G1020" s="4">
        <f t="shared" si="143"/>
        <v>0</v>
      </c>
      <c r="H1020" s="3">
        <f t="shared" si="144"/>
        <v>0.13800000000000001</v>
      </c>
      <c r="I1020" s="4">
        <v>0.13600000000000001</v>
      </c>
      <c r="J1020" s="4">
        <v>2E-3</v>
      </c>
      <c r="K1020" s="4">
        <v>0</v>
      </c>
      <c r="L1020" s="1">
        <v>17</v>
      </c>
      <c r="M1020" s="1">
        <v>17</v>
      </c>
      <c r="N1020" s="1">
        <v>17</v>
      </c>
      <c r="O1020" s="1">
        <v>17</v>
      </c>
      <c r="P1020" s="1">
        <v>17</v>
      </c>
      <c r="Q1020" s="1">
        <v>17</v>
      </c>
      <c r="R1020" s="4">
        <v>7.9000000000000001E-2</v>
      </c>
      <c r="S1020" s="4">
        <v>9.4E-2</v>
      </c>
      <c r="T1020" s="4">
        <v>8.4000000000000005E-2</v>
      </c>
      <c r="U1020" s="4">
        <f t="shared" si="145"/>
        <v>0</v>
      </c>
      <c r="V1020" s="4">
        <f t="shared" si="146"/>
        <v>0</v>
      </c>
      <c r="W1020" s="4">
        <f t="shared" si="147"/>
        <v>0</v>
      </c>
    </row>
    <row r="1021" spans="1:23" x14ac:dyDescent="0.3">
      <c r="A1021" s="1">
        <f t="shared" si="141"/>
        <v>0</v>
      </c>
      <c r="B1021" s="1" t="s">
        <v>11</v>
      </c>
      <c r="C1021" s="1">
        <v>0.6</v>
      </c>
      <c r="D1021" s="1">
        <v>4</v>
      </c>
      <c r="E1021" s="1">
        <f t="shared" si="142"/>
        <v>255</v>
      </c>
      <c r="F1021" s="1">
        <v>1</v>
      </c>
      <c r="G1021" s="4">
        <f t="shared" si="143"/>
        <v>0</v>
      </c>
      <c r="H1021" s="3">
        <f t="shared" si="144"/>
        <v>0.26199999999999996</v>
      </c>
      <c r="I1021" s="4">
        <v>0.25599999999999995</v>
      </c>
      <c r="J1021" s="4">
        <v>6.0000000000000001E-3</v>
      </c>
      <c r="K1021" s="4">
        <v>0</v>
      </c>
      <c r="L1021" s="1">
        <v>18</v>
      </c>
      <c r="M1021" s="1">
        <v>18</v>
      </c>
      <c r="N1021" s="1">
        <v>18</v>
      </c>
      <c r="O1021" s="1">
        <v>14</v>
      </c>
      <c r="P1021" s="1">
        <v>17</v>
      </c>
      <c r="Q1021" s="1">
        <v>17</v>
      </c>
      <c r="R1021" s="4">
        <v>0.111</v>
      </c>
      <c r="S1021" s="4">
        <v>9.4E-2</v>
      </c>
      <c r="T1021" s="4">
        <v>0.14399999999999999</v>
      </c>
      <c r="U1021" s="4">
        <f t="shared" si="145"/>
        <v>22.222222222222221</v>
      </c>
      <c r="V1021" s="4">
        <f t="shared" si="146"/>
        <v>5.5555555555555554</v>
      </c>
      <c r="W1021" s="4">
        <f t="shared" si="147"/>
        <v>5.5555555555555554</v>
      </c>
    </row>
    <row r="1022" spans="1:23" x14ac:dyDescent="0.3">
      <c r="A1022" s="1">
        <f t="shared" si="141"/>
        <v>0</v>
      </c>
      <c r="B1022" s="1" t="s">
        <v>11</v>
      </c>
      <c r="C1022" s="1">
        <v>0.6</v>
      </c>
      <c r="D1022" s="1">
        <v>1</v>
      </c>
      <c r="E1022" s="1">
        <f t="shared" si="142"/>
        <v>256</v>
      </c>
      <c r="F1022" s="1">
        <v>1</v>
      </c>
      <c r="G1022" s="4">
        <f t="shared" si="143"/>
        <v>0</v>
      </c>
      <c r="H1022" s="3">
        <f t="shared" si="144"/>
        <v>0.23099999999999998</v>
      </c>
      <c r="I1022" s="4">
        <v>0.22299999999999998</v>
      </c>
      <c r="J1022" s="4">
        <v>8.0000000000000002E-3</v>
      </c>
      <c r="K1022" s="4">
        <v>0</v>
      </c>
      <c r="L1022" s="1">
        <v>18</v>
      </c>
      <c r="M1022" s="1">
        <v>18</v>
      </c>
      <c r="N1022" s="1">
        <v>18</v>
      </c>
      <c r="O1022" s="1">
        <v>15</v>
      </c>
      <c r="P1022" s="1">
        <v>18</v>
      </c>
      <c r="Q1022" s="1">
        <v>18</v>
      </c>
      <c r="R1022" s="4">
        <v>0.104</v>
      </c>
      <c r="S1022" s="4">
        <v>0.154</v>
      </c>
      <c r="T1022" s="4">
        <v>0.13800000000000001</v>
      </c>
      <c r="U1022" s="4">
        <f t="shared" si="145"/>
        <v>16.666666666666664</v>
      </c>
      <c r="V1022" s="4">
        <f t="shared" si="146"/>
        <v>0</v>
      </c>
      <c r="W1022" s="4">
        <f t="shared" si="147"/>
        <v>0</v>
      </c>
    </row>
    <row r="1023" spans="1:23" x14ac:dyDescent="0.3">
      <c r="A1023" s="1">
        <f t="shared" si="141"/>
        <v>0</v>
      </c>
      <c r="B1023" s="1" t="s">
        <v>11</v>
      </c>
      <c r="C1023" s="1">
        <v>0.6</v>
      </c>
      <c r="D1023" s="1">
        <v>2</v>
      </c>
      <c r="E1023" s="1">
        <f t="shared" si="142"/>
        <v>256</v>
      </c>
      <c r="F1023" s="1">
        <v>0</v>
      </c>
      <c r="G1023" s="4">
        <f t="shared" si="143"/>
        <v>5.5555555555555554</v>
      </c>
      <c r="H1023" s="3">
        <f t="shared" si="144"/>
        <v>0.36</v>
      </c>
      <c r="I1023" s="4">
        <v>0.315</v>
      </c>
      <c r="J1023" s="4">
        <v>1.2E-2</v>
      </c>
      <c r="K1023" s="4">
        <v>3.3000000000000002E-2</v>
      </c>
      <c r="L1023" s="1">
        <v>18</v>
      </c>
      <c r="M1023" s="1">
        <v>19</v>
      </c>
      <c r="N1023" s="1">
        <v>19</v>
      </c>
      <c r="O1023" s="1">
        <v>15</v>
      </c>
      <c r="P1023" s="1">
        <v>18</v>
      </c>
      <c r="Q1023" s="1">
        <v>18</v>
      </c>
      <c r="R1023" s="4">
        <v>0.153</v>
      </c>
      <c r="S1023" s="4">
        <v>0.154</v>
      </c>
      <c r="T1023" s="4">
        <v>0.157</v>
      </c>
      <c r="U1023" s="4" t="str">
        <f t="shared" si="145"/>
        <v>0</v>
      </c>
      <c r="V1023" s="4" t="str">
        <f t="shared" si="146"/>
        <v>0</v>
      </c>
      <c r="W1023" s="4" t="str">
        <f t="shared" si="147"/>
        <v>0</v>
      </c>
    </row>
    <row r="1024" spans="1:23" x14ac:dyDescent="0.3">
      <c r="A1024" s="1">
        <f t="shared" si="141"/>
        <v>0</v>
      </c>
      <c r="B1024" s="1" t="s">
        <v>11</v>
      </c>
      <c r="C1024" s="1">
        <v>0.6</v>
      </c>
      <c r="D1024" s="1">
        <v>3</v>
      </c>
      <c r="E1024" s="1">
        <f t="shared" si="142"/>
        <v>256</v>
      </c>
      <c r="F1024" s="1">
        <v>0</v>
      </c>
      <c r="G1024" s="4">
        <f t="shared" si="143"/>
        <v>5.5555555555555554</v>
      </c>
      <c r="H1024" s="3">
        <f t="shared" si="144"/>
        <v>2.1229999999999998</v>
      </c>
      <c r="I1024" s="4">
        <v>0.35200000000000004</v>
      </c>
      <c r="J1024" s="4">
        <v>2.9000000000000001E-2</v>
      </c>
      <c r="K1024" s="4">
        <v>1.742</v>
      </c>
      <c r="L1024" s="1">
        <v>18</v>
      </c>
      <c r="M1024" s="1">
        <v>19</v>
      </c>
      <c r="N1024" s="1">
        <v>19</v>
      </c>
      <c r="O1024" s="1">
        <v>15</v>
      </c>
      <c r="P1024" s="1">
        <v>18</v>
      </c>
      <c r="Q1024" s="1">
        <v>18</v>
      </c>
      <c r="R1024" s="4">
        <v>0.26</v>
      </c>
      <c r="S1024" s="4">
        <v>0.154</v>
      </c>
      <c r="T1024" s="4">
        <v>0.159</v>
      </c>
      <c r="U1024" s="4" t="str">
        <f t="shared" si="145"/>
        <v>0</v>
      </c>
      <c r="V1024" s="4" t="str">
        <f t="shared" si="146"/>
        <v>0</v>
      </c>
      <c r="W1024" s="4" t="str">
        <f t="shared" si="147"/>
        <v>0</v>
      </c>
    </row>
    <row r="1025" spans="1:23" x14ac:dyDescent="0.3">
      <c r="A1025" s="1">
        <f t="shared" si="141"/>
        <v>0</v>
      </c>
      <c r="B1025" s="1" t="s">
        <v>11</v>
      </c>
      <c r="C1025" s="1">
        <v>0.6</v>
      </c>
      <c r="D1025" s="1">
        <v>4</v>
      </c>
      <c r="E1025" s="1">
        <f t="shared" si="142"/>
        <v>256</v>
      </c>
      <c r="F1025" s="1">
        <v>1</v>
      </c>
      <c r="G1025" s="4">
        <f t="shared" si="143"/>
        <v>0</v>
      </c>
      <c r="H1025" s="3">
        <f t="shared" si="144"/>
        <v>2.0339999999999998</v>
      </c>
      <c r="I1025" s="4">
        <v>0.27099999999999996</v>
      </c>
      <c r="J1025" s="4">
        <v>2.1000000000000001E-2</v>
      </c>
      <c r="K1025" s="4">
        <v>1.742</v>
      </c>
      <c r="L1025" s="1">
        <v>18</v>
      </c>
      <c r="M1025" s="1">
        <v>18</v>
      </c>
      <c r="N1025" s="1">
        <v>18</v>
      </c>
      <c r="O1025" s="1">
        <v>15</v>
      </c>
      <c r="P1025" s="1">
        <v>18</v>
      </c>
      <c r="Q1025" s="1">
        <v>18</v>
      </c>
      <c r="R1025" s="4">
        <v>0.161</v>
      </c>
      <c r="S1025" s="4">
        <v>0.154</v>
      </c>
      <c r="T1025" s="4">
        <v>0.155</v>
      </c>
      <c r="U1025" s="4">
        <f t="shared" si="145"/>
        <v>16.666666666666664</v>
      </c>
      <c r="V1025" s="4">
        <f t="shared" si="146"/>
        <v>0</v>
      </c>
      <c r="W1025" s="4">
        <f t="shared" si="147"/>
        <v>0</v>
      </c>
    </row>
    <row r="1026" spans="1:23" x14ac:dyDescent="0.3">
      <c r="A1026" s="1">
        <f t="shared" ref="A1026:A1089" si="152">IF(MOD(E1026,25)=0,1,0)</f>
        <v>0</v>
      </c>
      <c r="B1026" s="1" t="s">
        <v>11</v>
      </c>
      <c r="C1026" s="1">
        <v>0.6</v>
      </c>
      <c r="D1026" s="1">
        <v>1</v>
      </c>
      <c r="E1026" s="1">
        <f t="shared" si="142"/>
        <v>257</v>
      </c>
      <c r="F1026" s="1">
        <v>1</v>
      </c>
      <c r="G1026" s="4">
        <f t="shared" si="143"/>
        <v>0</v>
      </c>
      <c r="H1026" s="3">
        <f t="shared" si="144"/>
        <v>0.22999999999999998</v>
      </c>
      <c r="I1026" s="4">
        <v>0.22799999999999998</v>
      </c>
      <c r="J1026" s="4">
        <v>2E-3</v>
      </c>
      <c r="K1026" s="4">
        <v>0</v>
      </c>
      <c r="L1026" s="1">
        <v>18</v>
      </c>
      <c r="M1026" s="1">
        <v>18</v>
      </c>
      <c r="N1026" s="1">
        <v>18</v>
      </c>
      <c r="O1026" s="1">
        <v>13</v>
      </c>
      <c r="P1026" s="1">
        <v>18</v>
      </c>
      <c r="Q1026" s="1">
        <v>18</v>
      </c>
      <c r="R1026" s="4">
        <v>9.2999999999999999E-2</v>
      </c>
      <c r="S1026" s="4">
        <v>0.115</v>
      </c>
      <c r="T1026" s="4">
        <v>0.152</v>
      </c>
      <c r="U1026" s="4">
        <f t="shared" si="145"/>
        <v>27.777777777777779</v>
      </c>
      <c r="V1026" s="4">
        <f t="shared" si="146"/>
        <v>0</v>
      </c>
      <c r="W1026" s="4">
        <f t="shared" si="147"/>
        <v>0</v>
      </c>
    </row>
    <row r="1027" spans="1:23" x14ac:dyDescent="0.3">
      <c r="A1027" s="1">
        <f t="shared" si="152"/>
        <v>0</v>
      </c>
      <c r="B1027" s="1" t="s">
        <v>11</v>
      </c>
      <c r="C1027" s="1">
        <v>0.6</v>
      </c>
      <c r="D1027" s="1">
        <v>2</v>
      </c>
      <c r="E1027" s="1">
        <f t="shared" ref="E1027:E1090" si="153">_xlfn.CEILING.MATH((ROW(E1027)-1)/4)</f>
        <v>257</v>
      </c>
      <c r="F1027" s="1">
        <v>1</v>
      </c>
      <c r="G1027" s="4">
        <f t="shared" ref="G1027:G1090" si="154">(M1027-L1027)/L1027*100</f>
        <v>0</v>
      </c>
      <c r="H1027" s="3">
        <f t="shared" ref="H1027:H1090" si="155">I1027+K1027+J1027</f>
        <v>0.33300000000000002</v>
      </c>
      <c r="I1027" s="4">
        <v>0.32900000000000001</v>
      </c>
      <c r="J1027" s="4">
        <v>4.0000000000000001E-3</v>
      </c>
      <c r="K1027" s="4">
        <v>0</v>
      </c>
      <c r="L1027" s="1">
        <v>19</v>
      </c>
      <c r="M1027" s="1">
        <v>19</v>
      </c>
      <c r="N1027" s="1">
        <v>19</v>
      </c>
      <c r="O1027" s="1">
        <v>12</v>
      </c>
      <c r="P1027" s="1">
        <v>18</v>
      </c>
      <c r="Q1027" s="1">
        <v>18</v>
      </c>
      <c r="R1027" s="4">
        <v>0.214</v>
      </c>
      <c r="S1027" s="4">
        <v>0.115</v>
      </c>
      <c r="T1027" s="4">
        <v>0.15</v>
      </c>
      <c r="U1027" s="4">
        <f t="shared" ref="U1027:U1090" si="156">IF(F1027=1,(M1027-O1027)/M1027*100,"0")</f>
        <v>36.84210526315789</v>
      </c>
      <c r="V1027" s="4">
        <f t="shared" ref="V1027:V1090" si="157">IF(F1027=1,(M1027-P1027)/M1027*100,"0")</f>
        <v>5.2631578947368416</v>
      </c>
      <c r="W1027" s="4">
        <f t="shared" ref="W1027:W1090" si="158">IF(F1027=1,(M1027-Q1027)/M1027*100,"0")</f>
        <v>5.2631578947368416</v>
      </c>
    </row>
    <row r="1028" spans="1:23" x14ac:dyDescent="0.3">
      <c r="A1028" s="1">
        <f t="shared" si="152"/>
        <v>0</v>
      </c>
      <c r="B1028" s="1" t="s">
        <v>11</v>
      </c>
      <c r="C1028" s="1">
        <v>0.6</v>
      </c>
      <c r="D1028" s="1">
        <v>3</v>
      </c>
      <c r="E1028" s="1">
        <f t="shared" si="153"/>
        <v>257</v>
      </c>
      <c r="F1028" s="1">
        <v>1</v>
      </c>
      <c r="G1028" s="4">
        <f t="shared" si="154"/>
        <v>0</v>
      </c>
      <c r="H1028" s="3">
        <f t="shared" si="155"/>
        <v>0.42599999999999999</v>
      </c>
      <c r="I1028" s="4">
        <v>0.42099999999999999</v>
      </c>
      <c r="J1028" s="4">
        <v>5.0000000000000001E-3</v>
      </c>
      <c r="K1028" s="4">
        <v>0</v>
      </c>
      <c r="L1028" s="1">
        <v>19</v>
      </c>
      <c r="M1028" s="1">
        <v>19</v>
      </c>
      <c r="N1028" s="1">
        <v>19</v>
      </c>
      <c r="O1028" s="1">
        <v>12</v>
      </c>
      <c r="P1028" s="1">
        <v>18</v>
      </c>
      <c r="Q1028" s="1">
        <v>18</v>
      </c>
      <c r="R1028" s="4">
        <v>0.28100000000000003</v>
      </c>
      <c r="S1028" s="4">
        <v>0.115</v>
      </c>
      <c r="T1028" s="4">
        <v>0.193</v>
      </c>
      <c r="U1028" s="4">
        <f t="shared" si="156"/>
        <v>36.84210526315789</v>
      </c>
      <c r="V1028" s="4">
        <f t="shared" si="157"/>
        <v>5.2631578947368416</v>
      </c>
      <c r="W1028" s="4">
        <f t="shared" si="158"/>
        <v>5.2631578947368416</v>
      </c>
    </row>
    <row r="1029" spans="1:23" x14ac:dyDescent="0.3">
      <c r="A1029" s="1">
        <f t="shared" si="152"/>
        <v>0</v>
      </c>
      <c r="B1029" s="1" t="s">
        <v>11</v>
      </c>
      <c r="C1029" s="1">
        <v>0.6</v>
      </c>
      <c r="D1029" s="1">
        <v>4</v>
      </c>
      <c r="E1029" s="1">
        <f t="shared" si="153"/>
        <v>257</v>
      </c>
      <c r="F1029" s="1">
        <v>1</v>
      </c>
      <c r="G1029" s="4">
        <f t="shared" si="154"/>
        <v>0</v>
      </c>
      <c r="H1029" s="3">
        <f t="shared" si="155"/>
        <v>0.40199999999999997</v>
      </c>
      <c r="I1029" s="4">
        <v>0.39399999999999996</v>
      </c>
      <c r="J1029" s="4">
        <v>8.0000000000000002E-3</v>
      </c>
      <c r="K1029" s="4">
        <v>0</v>
      </c>
      <c r="L1029" s="1">
        <v>19</v>
      </c>
      <c r="M1029" s="1">
        <v>19</v>
      </c>
      <c r="N1029" s="1">
        <v>19</v>
      </c>
      <c r="O1029" s="1">
        <v>12</v>
      </c>
      <c r="P1029" s="1">
        <v>18</v>
      </c>
      <c r="Q1029" s="1">
        <v>18</v>
      </c>
      <c r="R1029" s="4">
        <v>0.318</v>
      </c>
      <c r="S1029" s="4">
        <v>0.115</v>
      </c>
      <c r="T1029" s="4">
        <v>0.16800000000000001</v>
      </c>
      <c r="U1029" s="4">
        <f t="shared" si="156"/>
        <v>36.84210526315789</v>
      </c>
      <c r="V1029" s="4">
        <f t="shared" si="157"/>
        <v>5.2631578947368416</v>
      </c>
      <c r="W1029" s="4">
        <f t="shared" si="158"/>
        <v>5.2631578947368416</v>
      </c>
    </row>
    <row r="1030" spans="1:23" x14ac:dyDescent="0.3">
      <c r="A1030" s="1">
        <f t="shared" si="152"/>
        <v>0</v>
      </c>
      <c r="B1030" s="1" t="s">
        <v>11</v>
      </c>
      <c r="C1030" s="1">
        <v>0.6</v>
      </c>
      <c r="D1030" s="1">
        <v>1</v>
      </c>
      <c r="E1030" s="1">
        <f t="shared" si="153"/>
        <v>258</v>
      </c>
      <c r="F1030" s="1">
        <v>1</v>
      </c>
      <c r="G1030" s="4">
        <f t="shared" si="154"/>
        <v>0</v>
      </c>
      <c r="H1030" s="3">
        <f t="shared" si="155"/>
        <v>0.25700000000000001</v>
      </c>
      <c r="I1030" s="4">
        <v>0.251</v>
      </c>
      <c r="J1030" s="4">
        <v>6.0000000000000001E-3</v>
      </c>
      <c r="K1030" s="4">
        <v>0</v>
      </c>
      <c r="L1030" s="1">
        <v>18</v>
      </c>
      <c r="M1030" s="1">
        <v>18</v>
      </c>
      <c r="N1030" s="1">
        <v>18</v>
      </c>
      <c r="O1030" s="1">
        <v>14</v>
      </c>
      <c r="P1030" s="1">
        <v>18</v>
      </c>
      <c r="Q1030" s="1">
        <v>18</v>
      </c>
      <c r="R1030" s="4">
        <v>0.121</v>
      </c>
      <c r="S1030" s="4">
        <v>0.123</v>
      </c>
      <c r="T1030" s="4">
        <v>0.158</v>
      </c>
      <c r="U1030" s="4">
        <f t="shared" si="156"/>
        <v>22.222222222222221</v>
      </c>
      <c r="V1030" s="4">
        <f t="shared" si="157"/>
        <v>0</v>
      </c>
      <c r="W1030" s="4">
        <f t="shared" si="158"/>
        <v>0</v>
      </c>
    </row>
    <row r="1031" spans="1:23" x14ac:dyDescent="0.3">
      <c r="A1031" s="1">
        <f t="shared" si="152"/>
        <v>0</v>
      </c>
      <c r="B1031" s="1" t="s">
        <v>11</v>
      </c>
      <c r="C1031" s="1">
        <v>0.6</v>
      </c>
      <c r="D1031" s="1">
        <v>2</v>
      </c>
      <c r="E1031" s="1">
        <f t="shared" si="153"/>
        <v>258</v>
      </c>
      <c r="F1031" s="1">
        <v>1</v>
      </c>
      <c r="G1031" s="4">
        <f t="shared" si="154"/>
        <v>0</v>
      </c>
      <c r="H1031" s="3">
        <f t="shared" si="155"/>
        <v>0.373</v>
      </c>
      <c r="I1031" s="4">
        <v>0.36099999999999999</v>
      </c>
      <c r="J1031" s="4">
        <v>1.2E-2</v>
      </c>
      <c r="K1031" s="4">
        <v>0</v>
      </c>
      <c r="L1031" s="1">
        <v>19</v>
      </c>
      <c r="M1031" s="1">
        <v>19</v>
      </c>
      <c r="N1031" s="1">
        <v>19</v>
      </c>
      <c r="O1031" s="1">
        <v>14</v>
      </c>
      <c r="P1031" s="1">
        <v>18</v>
      </c>
      <c r="Q1031" s="1">
        <v>17</v>
      </c>
      <c r="R1031" s="4">
        <v>0.16700000000000001</v>
      </c>
      <c r="S1031" s="4">
        <v>0.123</v>
      </c>
      <c r="T1031" s="4">
        <v>0.186</v>
      </c>
      <c r="U1031" s="4">
        <f t="shared" si="156"/>
        <v>26.315789473684209</v>
      </c>
      <c r="V1031" s="4">
        <f t="shared" si="157"/>
        <v>5.2631578947368416</v>
      </c>
      <c r="W1031" s="4">
        <f t="shared" si="158"/>
        <v>10.526315789473683</v>
      </c>
    </row>
    <row r="1032" spans="1:23" x14ac:dyDescent="0.3">
      <c r="A1032" s="1">
        <f t="shared" si="152"/>
        <v>0</v>
      </c>
      <c r="B1032" s="1" t="s">
        <v>11</v>
      </c>
      <c r="C1032" s="1">
        <v>0.6</v>
      </c>
      <c r="D1032" s="1">
        <v>3</v>
      </c>
      <c r="E1032" s="1">
        <f t="shared" si="153"/>
        <v>258</v>
      </c>
      <c r="F1032" s="1">
        <v>1</v>
      </c>
      <c r="G1032" s="4">
        <f t="shared" si="154"/>
        <v>0</v>
      </c>
      <c r="H1032" s="3">
        <f t="shared" si="155"/>
        <v>0.55600000000000005</v>
      </c>
      <c r="I1032" s="4">
        <v>0.52300000000000002</v>
      </c>
      <c r="J1032" s="4">
        <v>3.3000000000000002E-2</v>
      </c>
      <c r="K1032" s="4">
        <v>0</v>
      </c>
      <c r="L1032" s="1">
        <v>19</v>
      </c>
      <c r="M1032" s="1">
        <v>19</v>
      </c>
      <c r="N1032" s="1">
        <v>19</v>
      </c>
      <c r="O1032" s="1">
        <v>14</v>
      </c>
      <c r="P1032" s="1">
        <v>18</v>
      </c>
      <c r="Q1032" s="1">
        <v>17</v>
      </c>
      <c r="R1032" s="4">
        <v>0.33700000000000002</v>
      </c>
      <c r="S1032" s="4">
        <v>0.123</v>
      </c>
      <c r="T1032" s="4">
        <v>0.221</v>
      </c>
      <c r="U1032" s="4">
        <f t="shared" si="156"/>
        <v>26.315789473684209</v>
      </c>
      <c r="V1032" s="4">
        <f t="shared" si="157"/>
        <v>5.2631578947368416</v>
      </c>
      <c r="W1032" s="4">
        <f t="shared" si="158"/>
        <v>10.526315789473683</v>
      </c>
    </row>
    <row r="1033" spans="1:23" x14ac:dyDescent="0.3">
      <c r="A1033" s="1">
        <f t="shared" si="152"/>
        <v>0</v>
      </c>
      <c r="B1033" s="1" t="s">
        <v>11</v>
      </c>
      <c r="C1033" s="1">
        <v>0.6</v>
      </c>
      <c r="D1033" s="1">
        <v>4</v>
      </c>
      <c r="E1033" s="1">
        <f t="shared" si="153"/>
        <v>258</v>
      </c>
      <c r="F1033" s="1">
        <v>1</v>
      </c>
      <c r="G1033" s="4">
        <f t="shared" si="154"/>
        <v>0</v>
      </c>
      <c r="H1033" s="3">
        <f t="shared" si="155"/>
        <v>0.56000000000000005</v>
      </c>
      <c r="I1033" s="4">
        <v>0.53700000000000003</v>
      </c>
      <c r="J1033" s="4">
        <v>2.3E-2</v>
      </c>
      <c r="K1033" s="4">
        <v>0</v>
      </c>
      <c r="L1033" s="1">
        <v>19</v>
      </c>
      <c r="M1033" s="1">
        <v>19</v>
      </c>
      <c r="N1033" s="1">
        <v>19</v>
      </c>
      <c r="O1033" s="1">
        <v>14</v>
      </c>
      <c r="P1033" s="1">
        <v>18</v>
      </c>
      <c r="Q1033" s="1">
        <v>17</v>
      </c>
      <c r="R1033" s="4">
        <v>0.33</v>
      </c>
      <c r="S1033" s="4">
        <v>0.123</v>
      </c>
      <c r="T1033" s="4">
        <v>0.20100000000000001</v>
      </c>
      <c r="U1033" s="4">
        <f t="shared" si="156"/>
        <v>26.315789473684209</v>
      </c>
      <c r="V1033" s="4">
        <f t="shared" si="157"/>
        <v>5.2631578947368416</v>
      </c>
      <c r="W1033" s="4">
        <f t="shared" si="158"/>
        <v>10.526315789473683</v>
      </c>
    </row>
    <row r="1034" spans="1:23" x14ac:dyDescent="0.3">
      <c r="A1034" s="1">
        <f t="shared" si="152"/>
        <v>0</v>
      </c>
      <c r="B1034" s="1" t="s">
        <v>11</v>
      </c>
      <c r="C1034" s="1">
        <v>0.6</v>
      </c>
      <c r="D1034" s="1">
        <v>1</v>
      </c>
      <c r="E1034" s="1">
        <f t="shared" si="153"/>
        <v>259</v>
      </c>
      <c r="F1034" s="1">
        <v>0</v>
      </c>
      <c r="G1034" s="4">
        <f t="shared" si="154"/>
        <v>5.5555555555555554</v>
      </c>
      <c r="H1034" s="3">
        <f t="shared" si="155"/>
        <v>1.5170000000000001</v>
      </c>
      <c r="I1034" s="4">
        <v>0.378</v>
      </c>
      <c r="J1034" s="4">
        <v>3.5000000000000003E-2</v>
      </c>
      <c r="K1034" s="4">
        <v>1.1040000000000001</v>
      </c>
      <c r="L1034" s="1">
        <v>18</v>
      </c>
      <c r="M1034" s="1">
        <v>19</v>
      </c>
      <c r="N1034" s="1">
        <v>19</v>
      </c>
      <c r="O1034" s="1">
        <v>15</v>
      </c>
      <c r="P1034" s="1">
        <v>18</v>
      </c>
      <c r="Q1034" s="1">
        <v>17</v>
      </c>
      <c r="R1034" s="4">
        <v>0.13500000000000001</v>
      </c>
      <c r="S1034" s="4">
        <v>0.127</v>
      </c>
      <c r="T1034" s="4">
        <v>0.22600000000000001</v>
      </c>
      <c r="U1034" s="4" t="str">
        <f t="shared" si="156"/>
        <v>0</v>
      </c>
      <c r="V1034" s="4" t="str">
        <f t="shared" si="157"/>
        <v>0</v>
      </c>
      <c r="W1034" s="4" t="str">
        <f t="shared" si="158"/>
        <v>0</v>
      </c>
    </row>
    <row r="1035" spans="1:23" x14ac:dyDescent="0.3">
      <c r="A1035" s="1">
        <f t="shared" si="152"/>
        <v>0</v>
      </c>
      <c r="B1035" s="1" t="s">
        <v>11</v>
      </c>
      <c r="C1035" s="1">
        <v>0.6</v>
      </c>
      <c r="D1035" s="1">
        <v>2</v>
      </c>
      <c r="E1035" s="1">
        <f t="shared" si="153"/>
        <v>259</v>
      </c>
      <c r="F1035" s="1">
        <v>0</v>
      </c>
      <c r="G1035" s="4">
        <f t="shared" si="154"/>
        <v>5.5555555555555554</v>
      </c>
      <c r="H1035" s="3">
        <f t="shared" si="155"/>
        <v>2.391</v>
      </c>
      <c r="I1035" s="4">
        <v>0.47300000000000009</v>
      </c>
      <c r="J1035" s="4">
        <v>7.6999999999999999E-2</v>
      </c>
      <c r="K1035" s="4">
        <v>1.841</v>
      </c>
      <c r="L1035" s="1">
        <v>18</v>
      </c>
      <c r="M1035" s="1">
        <v>19</v>
      </c>
      <c r="N1035" s="1">
        <v>19</v>
      </c>
      <c r="O1035" s="1">
        <v>15</v>
      </c>
      <c r="P1035" s="1">
        <v>18</v>
      </c>
      <c r="Q1035" s="1">
        <v>17</v>
      </c>
      <c r="R1035" s="4">
        <v>0.20200000000000001</v>
      </c>
      <c r="S1035" s="4">
        <v>0.127</v>
      </c>
      <c r="T1035" s="4">
        <v>0.27800000000000002</v>
      </c>
      <c r="U1035" s="4" t="str">
        <f t="shared" si="156"/>
        <v>0</v>
      </c>
      <c r="V1035" s="4" t="str">
        <f t="shared" si="157"/>
        <v>0</v>
      </c>
      <c r="W1035" s="4" t="str">
        <f t="shared" si="158"/>
        <v>0</v>
      </c>
    </row>
    <row r="1036" spans="1:23" x14ac:dyDescent="0.3">
      <c r="A1036" s="1">
        <f t="shared" si="152"/>
        <v>0</v>
      </c>
      <c r="B1036" s="1" t="s">
        <v>11</v>
      </c>
      <c r="C1036" s="1">
        <v>0.6</v>
      </c>
      <c r="D1036" s="1">
        <v>3</v>
      </c>
      <c r="E1036" s="1">
        <f t="shared" si="153"/>
        <v>259</v>
      </c>
      <c r="F1036" s="1">
        <v>0</v>
      </c>
      <c r="G1036" s="4">
        <f t="shared" si="154"/>
        <v>5.5555555555555554</v>
      </c>
      <c r="H1036" s="3">
        <f t="shared" si="155"/>
        <v>2.2450000000000001</v>
      </c>
      <c r="I1036" s="4">
        <v>0.44500000000000006</v>
      </c>
      <c r="J1036" s="4">
        <v>4.8000000000000001E-2</v>
      </c>
      <c r="K1036" s="4">
        <v>1.752</v>
      </c>
      <c r="L1036" s="1">
        <v>18</v>
      </c>
      <c r="M1036" s="1">
        <v>19</v>
      </c>
      <c r="N1036" s="1">
        <v>19</v>
      </c>
      <c r="O1036" s="1">
        <v>15</v>
      </c>
      <c r="P1036" s="1">
        <v>18</v>
      </c>
      <c r="Q1036" s="1">
        <v>17</v>
      </c>
      <c r="R1036" s="4">
        <v>0.16800000000000001</v>
      </c>
      <c r="S1036" s="4">
        <v>0.127</v>
      </c>
      <c r="T1036" s="4">
        <v>0.25700000000000001</v>
      </c>
      <c r="U1036" s="4" t="str">
        <f t="shared" si="156"/>
        <v>0</v>
      </c>
      <c r="V1036" s="4" t="str">
        <f t="shared" si="157"/>
        <v>0</v>
      </c>
      <c r="W1036" s="4" t="str">
        <f t="shared" si="158"/>
        <v>0</v>
      </c>
    </row>
    <row r="1037" spans="1:23" x14ac:dyDescent="0.3">
      <c r="A1037" s="1">
        <f t="shared" si="152"/>
        <v>0</v>
      </c>
      <c r="B1037" s="1" t="s">
        <v>11</v>
      </c>
      <c r="C1037" s="1">
        <v>0.6</v>
      </c>
      <c r="D1037" s="1">
        <v>4</v>
      </c>
      <c r="E1037" s="1">
        <f t="shared" si="153"/>
        <v>259</v>
      </c>
      <c r="F1037" s="1">
        <v>0</v>
      </c>
      <c r="G1037" s="4">
        <f t="shared" si="154"/>
        <v>11.111111111111111</v>
      </c>
      <c r="H1037" s="3">
        <f t="shared" si="155"/>
        <v>0.71700000000000008</v>
      </c>
      <c r="I1037" s="4">
        <v>0.61699999999999999</v>
      </c>
      <c r="J1037" s="4">
        <v>5.7000000000000002E-2</v>
      </c>
      <c r="K1037" s="4">
        <v>4.2999999999999997E-2</v>
      </c>
      <c r="L1037" s="1">
        <v>18</v>
      </c>
      <c r="M1037" s="1">
        <v>20</v>
      </c>
      <c r="N1037" s="1">
        <v>20</v>
      </c>
      <c r="O1037" s="1">
        <v>15</v>
      </c>
      <c r="P1037" s="1">
        <v>18</v>
      </c>
      <c r="Q1037" s="1">
        <v>17</v>
      </c>
      <c r="R1037" s="4">
        <v>0.33800000000000002</v>
      </c>
      <c r="S1037" s="4">
        <v>0.127</v>
      </c>
      <c r="T1037" s="4">
        <v>0.29099999999999998</v>
      </c>
      <c r="U1037" s="4" t="str">
        <f t="shared" si="156"/>
        <v>0</v>
      </c>
      <c r="V1037" s="4" t="str">
        <f t="shared" si="157"/>
        <v>0</v>
      </c>
      <c r="W1037" s="4" t="str">
        <f t="shared" si="158"/>
        <v>0</v>
      </c>
    </row>
    <row r="1038" spans="1:23" x14ac:dyDescent="0.3">
      <c r="A1038" s="1">
        <f t="shared" si="152"/>
        <v>0</v>
      </c>
      <c r="B1038" s="1" t="s">
        <v>11</v>
      </c>
      <c r="C1038" s="1">
        <v>0.6</v>
      </c>
      <c r="D1038" s="1">
        <v>1</v>
      </c>
      <c r="E1038" s="1">
        <f t="shared" si="153"/>
        <v>260</v>
      </c>
      <c r="F1038" s="1">
        <v>1</v>
      </c>
      <c r="G1038" s="4">
        <f t="shared" si="154"/>
        <v>0</v>
      </c>
      <c r="H1038" s="3">
        <f t="shared" si="155"/>
        <v>0.35099999999999998</v>
      </c>
      <c r="I1038" s="4">
        <v>0.33699999999999997</v>
      </c>
      <c r="J1038" s="4">
        <v>1.4E-2</v>
      </c>
      <c r="K1038" s="4">
        <v>0</v>
      </c>
      <c r="L1038" s="1">
        <v>18</v>
      </c>
      <c r="M1038" s="1">
        <v>18</v>
      </c>
      <c r="N1038" s="1">
        <v>18</v>
      </c>
      <c r="O1038" s="1">
        <v>15</v>
      </c>
      <c r="P1038" s="1">
        <v>18</v>
      </c>
      <c r="Q1038" s="1">
        <v>17</v>
      </c>
      <c r="R1038" s="4">
        <v>0.10199999999999999</v>
      </c>
      <c r="S1038" s="4">
        <v>0.09</v>
      </c>
      <c r="T1038" s="4">
        <v>0.20699999999999999</v>
      </c>
      <c r="U1038" s="4">
        <f t="shared" si="156"/>
        <v>16.666666666666664</v>
      </c>
      <c r="V1038" s="4">
        <f t="shared" si="157"/>
        <v>0</v>
      </c>
      <c r="W1038" s="4">
        <f t="shared" si="158"/>
        <v>5.5555555555555554</v>
      </c>
    </row>
    <row r="1039" spans="1:23" x14ac:dyDescent="0.3">
      <c r="A1039" s="1">
        <f t="shared" si="152"/>
        <v>0</v>
      </c>
      <c r="B1039" s="1" t="s">
        <v>11</v>
      </c>
      <c r="C1039" s="1">
        <v>0.6</v>
      </c>
      <c r="D1039" s="1">
        <v>2</v>
      </c>
      <c r="E1039" s="1">
        <f t="shared" si="153"/>
        <v>260</v>
      </c>
      <c r="F1039" s="1">
        <v>1</v>
      </c>
      <c r="G1039" s="4">
        <f t="shared" si="154"/>
        <v>0</v>
      </c>
      <c r="H1039" s="3">
        <f t="shared" si="155"/>
        <v>0.38800000000000001</v>
      </c>
      <c r="I1039" s="4">
        <v>0.36899999999999999</v>
      </c>
      <c r="J1039" s="4">
        <v>1.9E-2</v>
      </c>
      <c r="K1039" s="4">
        <v>0</v>
      </c>
      <c r="L1039" s="1">
        <v>18</v>
      </c>
      <c r="M1039" s="1">
        <v>18</v>
      </c>
      <c r="N1039" s="1">
        <v>18</v>
      </c>
      <c r="O1039" s="1">
        <v>15</v>
      </c>
      <c r="P1039" s="1">
        <v>18</v>
      </c>
      <c r="Q1039" s="1">
        <v>18</v>
      </c>
      <c r="R1039" s="4">
        <v>0.112</v>
      </c>
      <c r="S1039" s="4">
        <v>0.09</v>
      </c>
      <c r="T1039" s="4">
        <v>0.22500000000000001</v>
      </c>
      <c r="U1039" s="4">
        <f t="shared" si="156"/>
        <v>16.666666666666664</v>
      </c>
      <c r="V1039" s="4">
        <f t="shared" si="157"/>
        <v>0</v>
      </c>
      <c r="W1039" s="4">
        <f t="shared" si="158"/>
        <v>0</v>
      </c>
    </row>
    <row r="1040" spans="1:23" x14ac:dyDescent="0.3">
      <c r="A1040" s="1">
        <f t="shared" si="152"/>
        <v>0</v>
      </c>
      <c r="B1040" s="1" t="s">
        <v>11</v>
      </c>
      <c r="C1040" s="1">
        <v>0.6</v>
      </c>
      <c r="D1040" s="1">
        <v>3</v>
      </c>
      <c r="E1040" s="1">
        <f t="shared" si="153"/>
        <v>260</v>
      </c>
      <c r="F1040" s="1">
        <v>1</v>
      </c>
      <c r="G1040" s="4">
        <f t="shared" si="154"/>
        <v>0</v>
      </c>
      <c r="H1040" s="3">
        <f t="shared" si="155"/>
        <v>0.374</v>
      </c>
      <c r="I1040" s="4">
        <v>0.35499999999999998</v>
      </c>
      <c r="J1040" s="4">
        <v>1.9E-2</v>
      </c>
      <c r="K1040" s="4">
        <v>0</v>
      </c>
      <c r="L1040" s="1">
        <v>18</v>
      </c>
      <c r="M1040" s="1">
        <v>18</v>
      </c>
      <c r="N1040" s="1">
        <v>18</v>
      </c>
      <c r="O1040" s="1">
        <v>15</v>
      </c>
      <c r="P1040" s="1">
        <v>18</v>
      </c>
      <c r="Q1040" s="1">
        <v>18</v>
      </c>
      <c r="R1040" s="4">
        <v>0.1</v>
      </c>
      <c r="S1040" s="4">
        <v>0.09</v>
      </c>
      <c r="T1040" s="4">
        <v>0.21099999999999999</v>
      </c>
      <c r="U1040" s="4">
        <f t="shared" si="156"/>
        <v>16.666666666666664</v>
      </c>
      <c r="V1040" s="4">
        <f t="shared" si="157"/>
        <v>0</v>
      </c>
      <c r="W1040" s="4">
        <f t="shared" si="158"/>
        <v>0</v>
      </c>
    </row>
    <row r="1041" spans="1:23" x14ac:dyDescent="0.3">
      <c r="A1041" s="1">
        <f t="shared" si="152"/>
        <v>0</v>
      </c>
      <c r="B1041" s="1" t="s">
        <v>11</v>
      </c>
      <c r="C1041" s="1">
        <v>0.6</v>
      </c>
      <c r="D1041" s="1">
        <v>4</v>
      </c>
      <c r="E1041" s="1">
        <f t="shared" si="153"/>
        <v>260</v>
      </c>
      <c r="F1041" s="1">
        <v>0</v>
      </c>
      <c r="G1041" s="4">
        <f t="shared" si="154"/>
        <v>5.5555555555555554</v>
      </c>
      <c r="H1041" s="3">
        <f t="shared" si="155"/>
        <v>2.4390000000000001</v>
      </c>
      <c r="I1041" s="4">
        <v>0.60299999999999998</v>
      </c>
      <c r="J1041" s="4">
        <v>0.08</v>
      </c>
      <c r="K1041" s="4">
        <v>1.756</v>
      </c>
      <c r="L1041" s="1">
        <v>18</v>
      </c>
      <c r="M1041" s="1">
        <v>19</v>
      </c>
      <c r="N1041" s="1">
        <v>19</v>
      </c>
      <c r="O1041" s="1">
        <v>15</v>
      </c>
      <c r="P1041" s="1">
        <v>18</v>
      </c>
      <c r="Q1041" s="1">
        <v>17</v>
      </c>
      <c r="R1041" s="4">
        <v>0.38200000000000001</v>
      </c>
      <c r="S1041" s="4">
        <v>0.09</v>
      </c>
      <c r="T1041" s="4">
        <v>0.24099999999999999</v>
      </c>
      <c r="U1041" s="4" t="str">
        <f t="shared" si="156"/>
        <v>0</v>
      </c>
      <c r="V1041" s="4" t="str">
        <f t="shared" si="157"/>
        <v>0</v>
      </c>
      <c r="W1041" s="4" t="str">
        <f t="shared" si="158"/>
        <v>0</v>
      </c>
    </row>
    <row r="1042" spans="1:23" x14ac:dyDescent="0.3">
      <c r="A1042" s="1">
        <f t="shared" si="152"/>
        <v>0</v>
      </c>
      <c r="B1042" s="1" t="s">
        <v>11</v>
      </c>
      <c r="C1042" s="1">
        <v>0.6</v>
      </c>
      <c r="D1042" s="1">
        <v>1</v>
      </c>
      <c r="E1042" s="1">
        <f t="shared" si="153"/>
        <v>261</v>
      </c>
      <c r="F1042" s="1">
        <v>1</v>
      </c>
      <c r="G1042" s="4">
        <f t="shared" si="154"/>
        <v>0</v>
      </c>
      <c r="H1042" s="3">
        <f t="shared" si="155"/>
        <v>0.40900000000000003</v>
      </c>
      <c r="I1042" s="4">
        <v>0.32400000000000001</v>
      </c>
      <c r="J1042" s="4">
        <v>8.5000000000000006E-2</v>
      </c>
      <c r="K1042" s="4">
        <v>0</v>
      </c>
      <c r="L1042" s="1">
        <v>18</v>
      </c>
      <c r="M1042" s="1">
        <v>18</v>
      </c>
      <c r="N1042" s="1">
        <v>18</v>
      </c>
      <c r="O1042" s="1">
        <v>14</v>
      </c>
      <c r="P1042" s="1">
        <v>18</v>
      </c>
      <c r="Q1042" s="1">
        <v>18</v>
      </c>
      <c r="R1042" s="4">
        <v>0.104</v>
      </c>
      <c r="S1042" s="4">
        <v>0.105</v>
      </c>
      <c r="T1042" s="4">
        <v>0.23499999999999999</v>
      </c>
      <c r="U1042" s="4">
        <f t="shared" si="156"/>
        <v>22.222222222222221</v>
      </c>
      <c r="V1042" s="4">
        <f t="shared" si="157"/>
        <v>0</v>
      </c>
      <c r="W1042" s="4">
        <f t="shared" si="158"/>
        <v>0</v>
      </c>
    </row>
    <row r="1043" spans="1:23" x14ac:dyDescent="0.3">
      <c r="A1043" s="1">
        <f t="shared" si="152"/>
        <v>0</v>
      </c>
      <c r="B1043" s="1" t="s">
        <v>11</v>
      </c>
      <c r="C1043" s="1">
        <v>0.6</v>
      </c>
      <c r="D1043" s="1">
        <v>2</v>
      </c>
      <c r="E1043" s="1">
        <f t="shared" si="153"/>
        <v>261</v>
      </c>
      <c r="F1043" s="1">
        <v>1</v>
      </c>
      <c r="G1043" s="4">
        <f t="shared" si="154"/>
        <v>0</v>
      </c>
      <c r="H1043" s="3">
        <f t="shared" si="155"/>
        <v>0.45199999999999996</v>
      </c>
      <c r="I1043" s="4">
        <v>0.36099999999999999</v>
      </c>
      <c r="J1043" s="4">
        <v>9.0999999999999998E-2</v>
      </c>
      <c r="K1043" s="4">
        <v>0</v>
      </c>
      <c r="L1043" s="1">
        <v>18</v>
      </c>
      <c r="M1043" s="1">
        <v>18</v>
      </c>
      <c r="N1043" s="1">
        <v>18</v>
      </c>
      <c r="O1043" s="1">
        <v>15</v>
      </c>
      <c r="P1043" s="1">
        <v>18</v>
      </c>
      <c r="Q1043" s="1">
        <v>18</v>
      </c>
      <c r="R1043" s="4">
        <v>0.128</v>
      </c>
      <c r="S1043" s="4">
        <v>0.105</v>
      </c>
      <c r="T1043" s="4">
        <v>0.248</v>
      </c>
      <c r="U1043" s="4">
        <f t="shared" si="156"/>
        <v>16.666666666666664</v>
      </c>
      <c r="V1043" s="4">
        <f t="shared" si="157"/>
        <v>0</v>
      </c>
      <c r="W1043" s="4">
        <f t="shared" si="158"/>
        <v>0</v>
      </c>
    </row>
    <row r="1044" spans="1:23" x14ac:dyDescent="0.3">
      <c r="A1044" s="1">
        <f t="shared" si="152"/>
        <v>0</v>
      </c>
      <c r="B1044" s="1" t="s">
        <v>11</v>
      </c>
      <c r="C1044" s="1">
        <v>0.6</v>
      </c>
      <c r="D1044" s="1">
        <v>3</v>
      </c>
      <c r="E1044" s="1">
        <f t="shared" si="153"/>
        <v>261</v>
      </c>
      <c r="F1044" s="1">
        <v>1</v>
      </c>
      <c r="G1044" s="4">
        <f t="shared" si="154"/>
        <v>0</v>
      </c>
      <c r="H1044" s="3">
        <f t="shared" si="155"/>
        <v>0.44299999999999995</v>
      </c>
      <c r="I1044" s="4">
        <v>0.35</v>
      </c>
      <c r="J1044" s="4">
        <v>9.2999999999999999E-2</v>
      </c>
      <c r="K1044" s="4">
        <v>0</v>
      </c>
      <c r="L1044" s="1">
        <v>18</v>
      </c>
      <c r="M1044" s="1">
        <v>18</v>
      </c>
      <c r="N1044" s="1">
        <v>18</v>
      </c>
      <c r="O1044" s="1">
        <v>15</v>
      </c>
      <c r="P1044" s="1">
        <v>18</v>
      </c>
      <c r="Q1044" s="1">
        <v>18</v>
      </c>
      <c r="R1044" s="4">
        <v>0.129</v>
      </c>
      <c r="S1044" s="4">
        <v>0.105</v>
      </c>
      <c r="T1044" s="4">
        <v>0.23899999999999999</v>
      </c>
      <c r="U1044" s="4">
        <f t="shared" si="156"/>
        <v>16.666666666666664</v>
      </c>
      <c r="V1044" s="4">
        <f t="shared" si="157"/>
        <v>0</v>
      </c>
      <c r="W1044" s="4">
        <f t="shared" si="158"/>
        <v>0</v>
      </c>
    </row>
    <row r="1045" spans="1:23" x14ac:dyDescent="0.3">
      <c r="A1045" s="1">
        <f t="shared" si="152"/>
        <v>0</v>
      </c>
      <c r="B1045" s="1" t="s">
        <v>11</v>
      </c>
      <c r="C1045" s="1">
        <v>0.6</v>
      </c>
      <c r="D1045" s="1">
        <v>4</v>
      </c>
      <c r="E1045" s="1">
        <f t="shared" si="153"/>
        <v>261</v>
      </c>
      <c r="F1045" s="1">
        <v>0</v>
      </c>
      <c r="G1045" s="4">
        <f t="shared" si="154"/>
        <v>5.5555555555555554</v>
      </c>
      <c r="H1045" s="3">
        <f t="shared" si="155"/>
        <v>1.4770000000000001</v>
      </c>
      <c r="I1045" s="4">
        <v>0.54</v>
      </c>
      <c r="J1045" s="4">
        <v>0.107</v>
      </c>
      <c r="K1045" s="4">
        <v>0.83</v>
      </c>
      <c r="L1045" s="1">
        <v>18</v>
      </c>
      <c r="M1045" s="1">
        <v>19</v>
      </c>
      <c r="N1045" s="1">
        <v>19</v>
      </c>
      <c r="O1045" s="1">
        <v>14</v>
      </c>
      <c r="P1045" s="1">
        <v>18</v>
      </c>
      <c r="Q1045" s="1">
        <v>17</v>
      </c>
      <c r="R1045" s="4">
        <v>0.20599999999999999</v>
      </c>
      <c r="S1045" s="4">
        <v>0.105</v>
      </c>
      <c r="T1045" s="4">
        <v>0.26</v>
      </c>
      <c r="U1045" s="4" t="str">
        <f t="shared" si="156"/>
        <v>0</v>
      </c>
      <c r="V1045" s="4" t="str">
        <f t="shared" si="157"/>
        <v>0</v>
      </c>
      <c r="W1045" s="4" t="str">
        <f t="shared" si="158"/>
        <v>0</v>
      </c>
    </row>
    <row r="1046" spans="1:23" x14ac:dyDescent="0.3">
      <c r="A1046" s="1">
        <f t="shared" si="152"/>
        <v>0</v>
      </c>
      <c r="B1046" s="1" t="s">
        <v>11</v>
      </c>
      <c r="C1046" s="1">
        <v>0.6</v>
      </c>
      <c r="D1046" s="1">
        <v>1</v>
      </c>
      <c r="E1046" s="1">
        <f t="shared" si="153"/>
        <v>262</v>
      </c>
      <c r="F1046" s="1">
        <v>1</v>
      </c>
      <c r="G1046" s="4">
        <f t="shared" si="154"/>
        <v>0</v>
      </c>
      <c r="H1046" s="3">
        <f t="shared" si="155"/>
        <v>0.32400000000000001</v>
      </c>
      <c r="I1046" s="4">
        <v>0.318</v>
      </c>
      <c r="J1046" s="4">
        <v>6.0000000000000001E-3</v>
      </c>
      <c r="K1046" s="4">
        <v>0</v>
      </c>
      <c r="L1046" s="1">
        <v>18</v>
      </c>
      <c r="M1046" s="1">
        <v>18</v>
      </c>
      <c r="N1046" s="1">
        <v>18</v>
      </c>
      <c r="O1046" s="1">
        <v>14</v>
      </c>
      <c r="P1046" s="1">
        <v>18</v>
      </c>
      <c r="Q1046" s="1">
        <v>17</v>
      </c>
      <c r="R1046" s="4">
        <v>9.7000000000000003E-2</v>
      </c>
      <c r="S1046" s="4">
        <v>9.9000000000000005E-2</v>
      </c>
      <c r="T1046" s="4">
        <v>0.217</v>
      </c>
      <c r="U1046" s="4">
        <f t="shared" si="156"/>
        <v>22.222222222222221</v>
      </c>
      <c r="V1046" s="4">
        <f t="shared" si="157"/>
        <v>0</v>
      </c>
      <c r="W1046" s="4">
        <f t="shared" si="158"/>
        <v>5.5555555555555554</v>
      </c>
    </row>
    <row r="1047" spans="1:23" x14ac:dyDescent="0.3">
      <c r="A1047" s="1">
        <f t="shared" si="152"/>
        <v>0</v>
      </c>
      <c r="B1047" s="1" t="s">
        <v>11</v>
      </c>
      <c r="C1047" s="1">
        <v>0.6</v>
      </c>
      <c r="D1047" s="1">
        <v>2</v>
      </c>
      <c r="E1047" s="1">
        <f t="shared" si="153"/>
        <v>262</v>
      </c>
      <c r="F1047" s="1">
        <v>1</v>
      </c>
      <c r="G1047" s="4">
        <f t="shared" si="154"/>
        <v>0</v>
      </c>
      <c r="H1047" s="3">
        <f t="shared" si="155"/>
        <v>0.49099999999999999</v>
      </c>
      <c r="I1047" s="4">
        <v>0.48099999999999998</v>
      </c>
      <c r="J1047" s="4">
        <v>0.01</v>
      </c>
      <c r="K1047" s="4">
        <v>0</v>
      </c>
      <c r="L1047" s="1">
        <v>19</v>
      </c>
      <c r="M1047" s="1">
        <v>19</v>
      </c>
      <c r="N1047" s="1">
        <v>19</v>
      </c>
      <c r="O1047" s="1">
        <v>14</v>
      </c>
      <c r="P1047" s="1">
        <v>18</v>
      </c>
      <c r="Q1047" s="1">
        <v>17</v>
      </c>
      <c r="R1047" s="4">
        <v>0.23300000000000001</v>
      </c>
      <c r="S1047" s="4">
        <v>9.9000000000000005E-2</v>
      </c>
      <c r="T1047" s="4">
        <v>0.24199999999999999</v>
      </c>
      <c r="U1047" s="4">
        <f t="shared" si="156"/>
        <v>26.315789473684209</v>
      </c>
      <c r="V1047" s="4">
        <f t="shared" si="157"/>
        <v>5.2631578947368416</v>
      </c>
      <c r="W1047" s="4">
        <f t="shared" si="158"/>
        <v>10.526315789473683</v>
      </c>
    </row>
    <row r="1048" spans="1:23" x14ac:dyDescent="0.3">
      <c r="A1048" s="1">
        <f t="shared" si="152"/>
        <v>0</v>
      </c>
      <c r="B1048" s="1" t="s">
        <v>11</v>
      </c>
      <c r="C1048" s="1">
        <v>0.6</v>
      </c>
      <c r="D1048" s="1">
        <v>3</v>
      </c>
      <c r="E1048" s="1">
        <f t="shared" si="153"/>
        <v>262</v>
      </c>
      <c r="F1048" s="1">
        <v>1</v>
      </c>
      <c r="G1048" s="4">
        <f t="shared" si="154"/>
        <v>0</v>
      </c>
      <c r="H1048" s="3">
        <f t="shared" si="155"/>
        <v>0.35199999999999998</v>
      </c>
      <c r="I1048" s="4">
        <v>0.34299999999999997</v>
      </c>
      <c r="J1048" s="4">
        <v>8.9999999999999993E-3</v>
      </c>
      <c r="K1048" s="4">
        <v>0</v>
      </c>
      <c r="L1048" s="1">
        <v>18</v>
      </c>
      <c r="M1048" s="1">
        <v>18</v>
      </c>
      <c r="N1048" s="1">
        <v>18</v>
      </c>
      <c r="O1048" s="1">
        <v>14</v>
      </c>
      <c r="P1048" s="1">
        <v>18</v>
      </c>
      <c r="Q1048" s="1">
        <v>17</v>
      </c>
      <c r="R1048" s="4">
        <v>0.115</v>
      </c>
      <c r="S1048" s="4">
        <v>9.9000000000000005E-2</v>
      </c>
      <c r="T1048" s="4">
        <v>0.222</v>
      </c>
      <c r="U1048" s="4">
        <f t="shared" si="156"/>
        <v>22.222222222222221</v>
      </c>
      <c r="V1048" s="4">
        <f t="shared" si="157"/>
        <v>0</v>
      </c>
      <c r="W1048" s="4">
        <f t="shared" si="158"/>
        <v>5.5555555555555554</v>
      </c>
    </row>
    <row r="1049" spans="1:23" x14ac:dyDescent="0.3">
      <c r="A1049" s="1">
        <f t="shared" si="152"/>
        <v>0</v>
      </c>
      <c r="B1049" s="1" t="s">
        <v>11</v>
      </c>
      <c r="C1049" s="1">
        <v>0.6</v>
      </c>
      <c r="D1049" s="1">
        <v>4</v>
      </c>
      <c r="E1049" s="1">
        <f t="shared" si="153"/>
        <v>262</v>
      </c>
      <c r="F1049" s="1">
        <v>1</v>
      </c>
      <c r="G1049" s="4">
        <f t="shared" si="154"/>
        <v>0</v>
      </c>
      <c r="H1049" s="3">
        <f t="shared" si="155"/>
        <v>0.55900000000000005</v>
      </c>
      <c r="I1049" s="4">
        <v>0.53300000000000003</v>
      </c>
      <c r="J1049" s="4">
        <v>2.5999999999999999E-2</v>
      </c>
      <c r="K1049" s="4">
        <v>0</v>
      </c>
      <c r="L1049" s="1">
        <v>19</v>
      </c>
      <c r="M1049" s="1">
        <v>19</v>
      </c>
      <c r="N1049" s="1">
        <v>19</v>
      </c>
      <c r="O1049" s="1">
        <v>14</v>
      </c>
      <c r="P1049" s="1">
        <v>18</v>
      </c>
      <c r="Q1049" s="1">
        <v>18</v>
      </c>
      <c r="R1049" s="4">
        <v>0.313</v>
      </c>
      <c r="S1049" s="4">
        <v>9.9000000000000005E-2</v>
      </c>
      <c r="T1049" s="4">
        <v>0.22900000000000001</v>
      </c>
      <c r="U1049" s="4">
        <f t="shared" si="156"/>
        <v>26.315789473684209</v>
      </c>
      <c r="V1049" s="4">
        <f t="shared" si="157"/>
        <v>5.2631578947368416</v>
      </c>
      <c r="W1049" s="4">
        <f t="shared" si="158"/>
        <v>5.2631578947368416</v>
      </c>
    </row>
    <row r="1050" spans="1:23" x14ac:dyDescent="0.3">
      <c r="A1050" s="1">
        <f t="shared" si="152"/>
        <v>0</v>
      </c>
      <c r="B1050" s="1" t="s">
        <v>11</v>
      </c>
      <c r="C1050" s="1">
        <v>0.6</v>
      </c>
      <c r="D1050" s="1">
        <v>1</v>
      </c>
      <c r="E1050" s="1">
        <f t="shared" si="153"/>
        <v>263</v>
      </c>
      <c r="F1050" s="1">
        <v>1</v>
      </c>
      <c r="G1050" s="4">
        <f t="shared" si="154"/>
        <v>0</v>
      </c>
      <c r="H1050" s="3">
        <f t="shared" si="155"/>
        <v>0.25800000000000001</v>
      </c>
      <c r="I1050" s="4">
        <v>0.252</v>
      </c>
      <c r="J1050" s="4">
        <v>6.0000000000000001E-3</v>
      </c>
      <c r="K1050" s="4">
        <v>0</v>
      </c>
      <c r="L1050" s="1">
        <v>18</v>
      </c>
      <c r="M1050" s="1">
        <v>18</v>
      </c>
      <c r="N1050" s="1">
        <v>18</v>
      </c>
      <c r="O1050" s="1">
        <v>16</v>
      </c>
      <c r="P1050" s="1">
        <v>18</v>
      </c>
      <c r="Q1050" s="1">
        <v>18</v>
      </c>
      <c r="R1050" s="4">
        <v>7.0999999999999994E-2</v>
      </c>
      <c r="S1050" s="4">
        <v>0.112</v>
      </c>
      <c r="T1050" s="4">
        <v>0.18099999999999999</v>
      </c>
      <c r="U1050" s="4">
        <f t="shared" si="156"/>
        <v>11.111111111111111</v>
      </c>
      <c r="V1050" s="4">
        <f t="shared" si="157"/>
        <v>0</v>
      </c>
      <c r="W1050" s="4">
        <f t="shared" si="158"/>
        <v>0</v>
      </c>
    </row>
    <row r="1051" spans="1:23" x14ac:dyDescent="0.3">
      <c r="A1051" s="1">
        <f t="shared" si="152"/>
        <v>0</v>
      </c>
      <c r="B1051" s="1" t="s">
        <v>11</v>
      </c>
      <c r="C1051" s="1">
        <v>0.6</v>
      </c>
      <c r="D1051" s="1">
        <v>2</v>
      </c>
      <c r="E1051" s="1">
        <f t="shared" si="153"/>
        <v>263</v>
      </c>
      <c r="F1051" s="1">
        <v>1</v>
      </c>
      <c r="G1051" s="4">
        <f t="shared" si="154"/>
        <v>0</v>
      </c>
      <c r="H1051" s="3">
        <f t="shared" si="155"/>
        <v>0.32800000000000001</v>
      </c>
      <c r="I1051" s="4">
        <v>0.315</v>
      </c>
      <c r="J1051" s="4">
        <v>1.2999999999999999E-2</v>
      </c>
      <c r="K1051" s="4">
        <v>0</v>
      </c>
      <c r="L1051" s="1">
        <v>19</v>
      </c>
      <c r="M1051" s="1">
        <v>19</v>
      </c>
      <c r="N1051" s="1">
        <v>19</v>
      </c>
      <c r="O1051" s="1">
        <v>14</v>
      </c>
      <c r="P1051" s="1">
        <v>18</v>
      </c>
      <c r="Q1051" s="1">
        <v>19</v>
      </c>
      <c r="R1051" s="4">
        <v>0.108</v>
      </c>
      <c r="S1051" s="4">
        <v>0.112</v>
      </c>
      <c r="T1051" s="4">
        <v>0.17699999999999999</v>
      </c>
      <c r="U1051" s="4">
        <f t="shared" si="156"/>
        <v>26.315789473684209</v>
      </c>
      <c r="V1051" s="4">
        <f t="shared" si="157"/>
        <v>5.2631578947368416</v>
      </c>
      <c r="W1051" s="4">
        <f t="shared" si="158"/>
        <v>0</v>
      </c>
    </row>
    <row r="1052" spans="1:23" x14ac:dyDescent="0.3">
      <c r="A1052" s="1">
        <f t="shared" si="152"/>
        <v>0</v>
      </c>
      <c r="B1052" s="1" t="s">
        <v>11</v>
      </c>
      <c r="C1052" s="1">
        <v>0.6</v>
      </c>
      <c r="D1052" s="1">
        <v>3</v>
      </c>
      <c r="E1052" s="1">
        <f t="shared" si="153"/>
        <v>263</v>
      </c>
      <c r="F1052" s="1">
        <v>1</v>
      </c>
      <c r="G1052" s="4">
        <f t="shared" si="154"/>
        <v>0</v>
      </c>
      <c r="H1052" s="3">
        <f t="shared" si="155"/>
        <v>0.29199999999999998</v>
      </c>
      <c r="I1052" s="4">
        <v>0.252</v>
      </c>
      <c r="J1052" s="4">
        <v>0.04</v>
      </c>
      <c r="K1052" s="4">
        <v>0</v>
      </c>
      <c r="L1052" s="1">
        <v>18</v>
      </c>
      <c r="M1052" s="1">
        <v>18</v>
      </c>
      <c r="N1052" s="1">
        <v>18</v>
      </c>
      <c r="O1052" s="1">
        <v>16</v>
      </c>
      <c r="P1052" s="1">
        <v>18</v>
      </c>
      <c r="Q1052" s="1">
        <v>18</v>
      </c>
      <c r="R1052" s="4">
        <v>5.3999999999999999E-2</v>
      </c>
      <c r="S1052" s="4">
        <v>0.112</v>
      </c>
      <c r="T1052" s="4">
        <v>0.17</v>
      </c>
      <c r="U1052" s="4">
        <f t="shared" si="156"/>
        <v>11.111111111111111</v>
      </c>
      <c r="V1052" s="4">
        <f t="shared" si="157"/>
        <v>0</v>
      </c>
      <c r="W1052" s="4">
        <f t="shared" si="158"/>
        <v>0</v>
      </c>
    </row>
    <row r="1053" spans="1:23" x14ac:dyDescent="0.3">
      <c r="A1053" s="1">
        <f t="shared" si="152"/>
        <v>0</v>
      </c>
      <c r="B1053" s="1" t="s">
        <v>11</v>
      </c>
      <c r="C1053" s="1">
        <v>0.6</v>
      </c>
      <c r="D1053" s="1">
        <v>4</v>
      </c>
      <c r="E1053" s="1">
        <f t="shared" si="153"/>
        <v>263</v>
      </c>
      <c r="F1053" s="1">
        <v>0</v>
      </c>
      <c r="G1053" s="4">
        <f t="shared" si="154"/>
        <v>5.5555555555555554</v>
      </c>
      <c r="H1053" s="3">
        <f t="shared" si="155"/>
        <v>2.0670000000000002</v>
      </c>
      <c r="I1053" s="4">
        <v>0.43300000000000005</v>
      </c>
      <c r="J1053" s="4">
        <v>7.1999999999999995E-2</v>
      </c>
      <c r="K1053" s="4">
        <v>1.5620000000000001</v>
      </c>
      <c r="L1053" s="1">
        <v>18</v>
      </c>
      <c r="M1053" s="1">
        <v>19</v>
      </c>
      <c r="N1053" s="1">
        <v>19</v>
      </c>
      <c r="O1053" s="1">
        <v>14</v>
      </c>
      <c r="P1053" s="1">
        <v>18</v>
      </c>
      <c r="Q1053" s="1">
        <v>18</v>
      </c>
      <c r="R1053" s="4">
        <v>0.19700000000000001</v>
      </c>
      <c r="S1053" s="4">
        <v>0.112</v>
      </c>
      <c r="T1053" s="4">
        <v>0.25</v>
      </c>
      <c r="U1053" s="4" t="str">
        <f t="shared" si="156"/>
        <v>0</v>
      </c>
      <c r="V1053" s="4" t="str">
        <f t="shared" si="157"/>
        <v>0</v>
      </c>
      <c r="W1053" s="4" t="str">
        <f t="shared" si="158"/>
        <v>0</v>
      </c>
    </row>
    <row r="1054" spans="1:23" x14ac:dyDescent="0.3">
      <c r="A1054" s="1">
        <f t="shared" si="152"/>
        <v>0</v>
      </c>
      <c r="B1054" s="1" t="s">
        <v>11</v>
      </c>
      <c r="C1054" s="1">
        <v>0.6</v>
      </c>
      <c r="D1054" s="1">
        <v>1</v>
      </c>
      <c r="E1054" s="1">
        <f t="shared" si="153"/>
        <v>264</v>
      </c>
      <c r="F1054" s="1">
        <v>1</v>
      </c>
      <c r="G1054" s="4">
        <f t="shared" si="154"/>
        <v>0</v>
      </c>
      <c r="H1054" s="3">
        <f t="shared" si="155"/>
        <v>0.35</v>
      </c>
      <c r="I1054" s="4">
        <v>0.34699999999999998</v>
      </c>
      <c r="J1054" s="4">
        <v>3.0000000000000001E-3</v>
      </c>
      <c r="K1054" s="4">
        <v>0</v>
      </c>
      <c r="L1054" s="1">
        <v>18</v>
      </c>
      <c r="M1054" s="1">
        <v>18</v>
      </c>
      <c r="N1054" s="1">
        <v>18</v>
      </c>
      <c r="O1054" s="1">
        <v>15</v>
      </c>
      <c r="P1054" s="1">
        <v>18</v>
      </c>
      <c r="Q1054" s="1">
        <v>18</v>
      </c>
      <c r="R1054" s="4">
        <v>0.11</v>
      </c>
      <c r="S1054" s="4">
        <v>0.128</v>
      </c>
      <c r="T1054" s="4">
        <v>0.247</v>
      </c>
      <c r="U1054" s="4">
        <f t="shared" si="156"/>
        <v>16.666666666666664</v>
      </c>
      <c r="V1054" s="4">
        <f t="shared" si="157"/>
        <v>0</v>
      </c>
      <c r="W1054" s="4">
        <f t="shared" si="158"/>
        <v>0</v>
      </c>
    </row>
    <row r="1055" spans="1:23" x14ac:dyDescent="0.3">
      <c r="A1055" s="1">
        <f t="shared" si="152"/>
        <v>0</v>
      </c>
      <c r="B1055" s="1" t="s">
        <v>11</v>
      </c>
      <c r="C1055" s="1">
        <v>0.6</v>
      </c>
      <c r="D1055" s="1">
        <v>2</v>
      </c>
      <c r="E1055" s="1">
        <f t="shared" si="153"/>
        <v>264</v>
      </c>
      <c r="F1055" s="1">
        <v>0</v>
      </c>
      <c r="G1055" s="4">
        <f t="shared" si="154"/>
        <v>5.5555555555555554</v>
      </c>
      <c r="H1055" s="3">
        <f t="shared" si="155"/>
        <v>2.0089999999999999</v>
      </c>
      <c r="I1055" s="4">
        <v>0.43500000000000005</v>
      </c>
      <c r="J1055" s="4">
        <v>2.3E-2</v>
      </c>
      <c r="K1055" s="4">
        <v>1.5509999999999999</v>
      </c>
      <c r="L1055" s="1">
        <v>18</v>
      </c>
      <c r="M1055" s="1">
        <v>19</v>
      </c>
      <c r="N1055" s="1">
        <v>19</v>
      </c>
      <c r="O1055" s="1">
        <v>15</v>
      </c>
      <c r="P1055" s="1">
        <v>18</v>
      </c>
      <c r="Q1055" s="1">
        <v>18</v>
      </c>
      <c r="R1055" s="4">
        <v>0.20699999999999999</v>
      </c>
      <c r="S1055" s="4">
        <v>0.128</v>
      </c>
      <c r="T1055" s="4">
        <v>0.24199999999999999</v>
      </c>
      <c r="U1055" s="4" t="str">
        <f t="shared" si="156"/>
        <v>0</v>
      </c>
      <c r="V1055" s="4" t="str">
        <f t="shared" si="157"/>
        <v>0</v>
      </c>
      <c r="W1055" s="4" t="str">
        <f t="shared" si="158"/>
        <v>0</v>
      </c>
    </row>
    <row r="1056" spans="1:23" x14ac:dyDescent="0.3">
      <c r="A1056" s="1">
        <f t="shared" si="152"/>
        <v>0</v>
      </c>
      <c r="B1056" s="1" t="s">
        <v>11</v>
      </c>
      <c r="C1056" s="1">
        <v>0.6</v>
      </c>
      <c r="D1056" s="1">
        <v>3</v>
      </c>
      <c r="E1056" s="1">
        <f t="shared" si="153"/>
        <v>264</v>
      </c>
      <c r="F1056" s="1">
        <v>1</v>
      </c>
      <c r="G1056" s="4">
        <f t="shared" si="154"/>
        <v>0</v>
      </c>
      <c r="H1056" s="3">
        <f t="shared" si="155"/>
        <v>2.0139999999999998</v>
      </c>
      <c r="I1056" s="4">
        <v>0.45100000000000007</v>
      </c>
      <c r="J1056" s="4">
        <v>1.2E-2</v>
      </c>
      <c r="K1056" s="4">
        <v>1.5509999999999999</v>
      </c>
      <c r="L1056" s="1">
        <v>19</v>
      </c>
      <c r="M1056" s="1">
        <v>19</v>
      </c>
      <c r="N1056" s="1">
        <v>19</v>
      </c>
      <c r="O1056" s="1">
        <v>15</v>
      </c>
      <c r="P1056" s="1">
        <v>18</v>
      </c>
      <c r="Q1056" s="1">
        <v>18</v>
      </c>
      <c r="R1056" s="4">
        <v>0.218</v>
      </c>
      <c r="S1056" s="4">
        <v>0.128</v>
      </c>
      <c r="T1056" s="4">
        <v>0.247</v>
      </c>
      <c r="U1056" s="4">
        <f t="shared" si="156"/>
        <v>21.052631578947366</v>
      </c>
      <c r="V1056" s="4">
        <f t="shared" si="157"/>
        <v>5.2631578947368416</v>
      </c>
      <c r="W1056" s="4">
        <f t="shared" si="158"/>
        <v>5.2631578947368416</v>
      </c>
    </row>
    <row r="1057" spans="1:23" x14ac:dyDescent="0.3">
      <c r="A1057" s="1">
        <f t="shared" si="152"/>
        <v>0</v>
      </c>
      <c r="B1057" s="1" t="s">
        <v>11</v>
      </c>
      <c r="C1057" s="1">
        <v>0.6</v>
      </c>
      <c r="D1057" s="1">
        <v>4</v>
      </c>
      <c r="E1057" s="1">
        <f t="shared" si="153"/>
        <v>264</v>
      </c>
      <c r="F1057" s="1">
        <v>0</v>
      </c>
      <c r="G1057" s="4">
        <f t="shared" si="154"/>
        <v>5.5555555555555554</v>
      </c>
      <c r="H1057" s="3">
        <f t="shared" si="155"/>
        <v>1.631</v>
      </c>
      <c r="I1057" s="4">
        <v>0.48299999999999998</v>
      </c>
      <c r="J1057" s="4">
        <v>2.3E-2</v>
      </c>
      <c r="K1057" s="4">
        <v>1.125</v>
      </c>
      <c r="L1057" s="1">
        <v>18</v>
      </c>
      <c r="M1057" s="1">
        <v>19</v>
      </c>
      <c r="N1057" s="1">
        <v>19</v>
      </c>
      <c r="O1057" s="1">
        <v>15</v>
      </c>
      <c r="P1057" s="1">
        <v>18</v>
      </c>
      <c r="Q1057" s="1">
        <v>18</v>
      </c>
      <c r="R1057" s="4">
        <v>0.255</v>
      </c>
      <c r="S1057" s="4">
        <v>0.128</v>
      </c>
      <c r="T1057" s="4">
        <v>0.24199999999999999</v>
      </c>
      <c r="U1057" s="4" t="str">
        <f t="shared" si="156"/>
        <v>0</v>
      </c>
      <c r="V1057" s="4" t="str">
        <f t="shared" si="157"/>
        <v>0</v>
      </c>
      <c r="W1057" s="4" t="str">
        <f t="shared" si="158"/>
        <v>0</v>
      </c>
    </row>
    <row r="1058" spans="1:23" x14ac:dyDescent="0.3">
      <c r="A1058" s="1">
        <f t="shared" si="152"/>
        <v>0</v>
      </c>
      <c r="B1058" s="1" t="s">
        <v>11</v>
      </c>
      <c r="C1058" s="1">
        <v>0.6</v>
      </c>
      <c r="D1058" s="1">
        <v>1</v>
      </c>
      <c r="E1058" s="1">
        <f t="shared" si="153"/>
        <v>265</v>
      </c>
      <c r="F1058" s="1">
        <v>1</v>
      </c>
      <c r="G1058" s="4">
        <f t="shared" si="154"/>
        <v>0</v>
      </c>
      <c r="H1058" s="3">
        <f t="shared" si="155"/>
        <v>0.34499999999999997</v>
      </c>
      <c r="I1058" s="4">
        <v>0.34299999999999997</v>
      </c>
      <c r="J1058" s="4">
        <v>2E-3</v>
      </c>
      <c r="K1058" s="4">
        <v>0</v>
      </c>
      <c r="L1058" s="1">
        <v>18</v>
      </c>
      <c r="M1058" s="1">
        <v>18</v>
      </c>
      <c r="N1058" s="1">
        <v>18</v>
      </c>
      <c r="O1058" s="1">
        <v>14</v>
      </c>
      <c r="P1058" s="1">
        <v>18</v>
      </c>
      <c r="Q1058" s="1">
        <v>18</v>
      </c>
      <c r="R1058" s="4">
        <v>0.125</v>
      </c>
      <c r="S1058" s="4">
        <v>0.14099999999999999</v>
      </c>
      <c r="T1058" s="4">
        <v>0.22</v>
      </c>
      <c r="U1058" s="4">
        <f t="shared" si="156"/>
        <v>22.222222222222221</v>
      </c>
      <c r="V1058" s="4">
        <f t="shared" si="157"/>
        <v>0</v>
      </c>
      <c r="W1058" s="4">
        <f t="shared" si="158"/>
        <v>0</v>
      </c>
    </row>
    <row r="1059" spans="1:23" x14ac:dyDescent="0.3">
      <c r="A1059" s="1">
        <f t="shared" si="152"/>
        <v>0</v>
      </c>
      <c r="B1059" s="1" t="s">
        <v>11</v>
      </c>
      <c r="C1059" s="1">
        <v>0.6</v>
      </c>
      <c r="D1059" s="1">
        <v>2</v>
      </c>
      <c r="E1059" s="1">
        <f t="shared" si="153"/>
        <v>265</v>
      </c>
      <c r="F1059" s="1">
        <v>1</v>
      </c>
      <c r="G1059" s="4">
        <f t="shared" si="154"/>
        <v>0</v>
      </c>
      <c r="H1059" s="3">
        <f t="shared" si="155"/>
        <v>0.35899999999999999</v>
      </c>
      <c r="I1059" s="4">
        <v>0.34499999999999997</v>
      </c>
      <c r="J1059" s="4">
        <v>1.4E-2</v>
      </c>
      <c r="K1059" s="4">
        <v>0</v>
      </c>
      <c r="L1059" s="1">
        <v>18</v>
      </c>
      <c r="M1059" s="1">
        <v>18</v>
      </c>
      <c r="N1059" s="1">
        <v>18</v>
      </c>
      <c r="O1059" s="1">
        <v>14</v>
      </c>
      <c r="P1059" s="1">
        <v>18</v>
      </c>
      <c r="Q1059" s="1">
        <v>18</v>
      </c>
      <c r="R1059" s="4">
        <v>0.13600000000000001</v>
      </c>
      <c r="S1059" s="4">
        <v>0.14099999999999999</v>
      </c>
      <c r="T1059" s="4">
        <v>0.216</v>
      </c>
      <c r="U1059" s="4">
        <f t="shared" si="156"/>
        <v>22.222222222222221</v>
      </c>
      <c r="V1059" s="4">
        <f t="shared" si="157"/>
        <v>0</v>
      </c>
      <c r="W1059" s="4">
        <f t="shared" si="158"/>
        <v>0</v>
      </c>
    </row>
    <row r="1060" spans="1:23" x14ac:dyDescent="0.3">
      <c r="A1060" s="1">
        <f t="shared" si="152"/>
        <v>0</v>
      </c>
      <c r="B1060" s="1" t="s">
        <v>11</v>
      </c>
      <c r="C1060" s="1">
        <v>0.6</v>
      </c>
      <c r="D1060" s="1">
        <v>3</v>
      </c>
      <c r="E1060" s="1">
        <f t="shared" si="153"/>
        <v>265</v>
      </c>
      <c r="F1060" s="1">
        <v>1</v>
      </c>
      <c r="G1060" s="4">
        <f t="shared" si="154"/>
        <v>0</v>
      </c>
      <c r="H1060" s="3">
        <f t="shared" si="155"/>
        <v>0.39400000000000002</v>
      </c>
      <c r="I1060" s="4">
        <v>0.371</v>
      </c>
      <c r="J1060" s="4">
        <v>2.3E-2</v>
      </c>
      <c r="K1060" s="4">
        <v>0</v>
      </c>
      <c r="L1060" s="1">
        <v>18</v>
      </c>
      <c r="M1060" s="1">
        <v>18</v>
      </c>
      <c r="N1060" s="1">
        <v>18</v>
      </c>
      <c r="O1060" s="1">
        <v>14</v>
      </c>
      <c r="P1060" s="1">
        <v>18</v>
      </c>
      <c r="Q1060" s="1">
        <v>18</v>
      </c>
      <c r="R1060" s="4">
        <v>0.152</v>
      </c>
      <c r="S1060" s="4">
        <v>0.14099999999999999</v>
      </c>
      <c r="T1060" s="4">
        <v>0.22600000000000001</v>
      </c>
      <c r="U1060" s="4">
        <f t="shared" si="156"/>
        <v>22.222222222222221</v>
      </c>
      <c r="V1060" s="4">
        <f t="shared" si="157"/>
        <v>0</v>
      </c>
      <c r="W1060" s="4">
        <f t="shared" si="158"/>
        <v>0</v>
      </c>
    </row>
    <row r="1061" spans="1:23" x14ac:dyDescent="0.3">
      <c r="A1061" s="1">
        <f t="shared" si="152"/>
        <v>0</v>
      </c>
      <c r="B1061" s="1" t="s">
        <v>11</v>
      </c>
      <c r="C1061" s="1">
        <v>0.6</v>
      </c>
      <c r="D1061" s="1">
        <v>4</v>
      </c>
      <c r="E1061" s="1">
        <f t="shared" si="153"/>
        <v>265</v>
      </c>
      <c r="F1061" s="1">
        <v>1</v>
      </c>
      <c r="G1061" s="4">
        <f t="shared" si="154"/>
        <v>0</v>
      </c>
      <c r="H1061" s="3">
        <f t="shared" si="155"/>
        <v>0.73799999999999999</v>
      </c>
      <c r="I1061" s="4">
        <v>0.72099999999999997</v>
      </c>
      <c r="J1061" s="4">
        <v>1.7000000000000001E-2</v>
      </c>
      <c r="K1061" s="4">
        <v>0</v>
      </c>
      <c r="L1061" s="1">
        <v>19</v>
      </c>
      <c r="M1061" s="1">
        <v>19</v>
      </c>
      <c r="N1061" s="1">
        <v>19</v>
      </c>
      <c r="O1061" s="1">
        <v>14</v>
      </c>
      <c r="P1061" s="1">
        <v>18</v>
      </c>
      <c r="Q1061" s="1">
        <v>17</v>
      </c>
      <c r="R1061" s="4">
        <v>0.51400000000000001</v>
      </c>
      <c r="S1061" s="4">
        <v>0.14099999999999999</v>
      </c>
      <c r="T1061" s="4">
        <v>0.20599999999999999</v>
      </c>
      <c r="U1061" s="4">
        <f t="shared" si="156"/>
        <v>26.315789473684209</v>
      </c>
      <c r="V1061" s="4">
        <f t="shared" si="157"/>
        <v>5.2631578947368416</v>
      </c>
      <c r="W1061" s="4">
        <f t="shared" si="158"/>
        <v>10.526315789473683</v>
      </c>
    </row>
    <row r="1062" spans="1:23" x14ac:dyDescent="0.3">
      <c r="A1062" s="1">
        <f t="shared" si="152"/>
        <v>0</v>
      </c>
      <c r="B1062" s="1" t="s">
        <v>11</v>
      </c>
      <c r="C1062" s="1">
        <v>0.6</v>
      </c>
      <c r="D1062" s="1">
        <v>1</v>
      </c>
      <c r="E1062" s="1">
        <f t="shared" si="153"/>
        <v>266</v>
      </c>
      <c r="F1062" s="1">
        <v>1</v>
      </c>
      <c r="G1062" s="4">
        <f t="shared" si="154"/>
        <v>0</v>
      </c>
      <c r="H1062" s="3">
        <f t="shared" si="155"/>
        <v>0.30099999999999999</v>
      </c>
      <c r="I1062" s="4">
        <v>0.3</v>
      </c>
      <c r="J1062" s="4">
        <v>1E-3</v>
      </c>
      <c r="K1062" s="4">
        <v>0</v>
      </c>
      <c r="L1062" s="1">
        <v>18</v>
      </c>
      <c r="M1062" s="1">
        <v>18</v>
      </c>
      <c r="N1062" s="1">
        <v>18</v>
      </c>
      <c r="O1062" s="1">
        <v>14</v>
      </c>
      <c r="P1062" s="1">
        <v>18</v>
      </c>
      <c r="Q1062" s="1">
        <v>17</v>
      </c>
      <c r="R1062" s="4">
        <v>6.7000000000000004E-2</v>
      </c>
      <c r="S1062" s="4">
        <v>9.4E-2</v>
      </c>
      <c r="T1062" s="4">
        <v>0.20499999999999999</v>
      </c>
      <c r="U1062" s="4">
        <f t="shared" si="156"/>
        <v>22.222222222222221</v>
      </c>
      <c r="V1062" s="4">
        <f t="shared" si="157"/>
        <v>0</v>
      </c>
      <c r="W1062" s="4">
        <f t="shared" si="158"/>
        <v>5.5555555555555554</v>
      </c>
    </row>
    <row r="1063" spans="1:23" x14ac:dyDescent="0.3">
      <c r="A1063" s="1">
        <f t="shared" si="152"/>
        <v>0</v>
      </c>
      <c r="B1063" s="1" t="s">
        <v>11</v>
      </c>
      <c r="C1063" s="1">
        <v>0.6</v>
      </c>
      <c r="D1063" s="1">
        <v>2</v>
      </c>
      <c r="E1063" s="1">
        <f t="shared" si="153"/>
        <v>266</v>
      </c>
      <c r="F1063" s="1">
        <v>1</v>
      </c>
      <c r="G1063" s="4">
        <f t="shared" si="154"/>
        <v>0</v>
      </c>
      <c r="H1063" s="3">
        <f t="shared" si="155"/>
        <v>0.29700000000000004</v>
      </c>
      <c r="I1063" s="4">
        <v>0.29500000000000004</v>
      </c>
      <c r="J1063" s="4">
        <v>2E-3</v>
      </c>
      <c r="K1063" s="4">
        <v>0</v>
      </c>
      <c r="L1063" s="1">
        <v>18</v>
      </c>
      <c r="M1063" s="1">
        <v>18</v>
      </c>
      <c r="N1063" s="1">
        <v>18</v>
      </c>
      <c r="O1063" s="1">
        <v>14</v>
      </c>
      <c r="P1063" s="1">
        <v>18</v>
      </c>
      <c r="Q1063" s="1">
        <v>17</v>
      </c>
      <c r="R1063" s="4">
        <v>7.8E-2</v>
      </c>
      <c r="S1063" s="4">
        <v>9.4E-2</v>
      </c>
      <c r="T1063" s="4">
        <v>0.188</v>
      </c>
      <c r="U1063" s="4">
        <f t="shared" si="156"/>
        <v>22.222222222222221</v>
      </c>
      <c r="V1063" s="4">
        <f t="shared" si="157"/>
        <v>0</v>
      </c>
      <c r="W1063" s="4">
        <f t="shared" si="158"/>
        <v>5.5555555555555554</v>
      </c>
    </row>
    <row r="1064" spans="1:23" x14ac:dyDescent="0.3">
      <c r="A1064" s="1">
        <f t="shared" si="152"/>
        <v>0</v>
      </c>
      <c r="B1064" s="1" t="s">
        <v>11</v>
      </c>
      <c r="C1064" s="1">
        <v>0.6</v>
      </c>
      <c r="D1064" s="1">
        <v>3</v>
      </c>
      <c r="E1064" s="1">
        <f t="shared" si="153"/>
        <v>266</v>
      </c>
      <c r="F1064" s="1">
        <v>1</v>
      </c>
      <c r="G1064" s="4">
        <f t="shared" si="154"/>
        <v>0</v>
      </c>
      <c r="H1064" s="3">
        <f t="shared" si="155"/>
        <v>0.33599999999999997</v>
      </c>
      <c r="I1064" s="4">
        <v>0.33399999999999996</v>
      </c>
      <c r="J1064" s="4">
        <v>2E-3</v>
      </c>
      <c r="K1064" s="4">
        <v>0</v>
      </c>
      <c r="L1064" s="1">
        <v>18</v>
      </c>
      <c r="M1064" s="1">
        <v>18</v>
      </c>
      <c r="N1064" s="1">
        <v>18</v>
      </c>
      <c r="O1064" s="1">
        <v>14</v>
      </c>
      <c r="P1064" s="1">
        <v>18</v>
      </c>
      <c r="Q1064" s="1">
        <v>18</v>
      </c>
      <c r="R1064" s="4">
        <v>0.12</v>
      </c>
      <c r="S1064" s="4">
        <v>9.4E-2</v>
      </c>
      <c r="T1064" s="4">
        <v>0.215</v>
      </c>
      <c r="U1064" s="4">
        <f t="shared" si="156"/>
        <v>22.222222222222221</v>
      </c>
      <c r="V1064" s="4">
        <f t="shared" si="157"/>
        <v>0</v>
      </c>
      <c r="W1064" s="4">
        <f t="shared" si="158"/>
        <v>0</v>
      </c>
    </row>
    <row r="1065" spans="1:23" x14ac:dyDescent="0.3">
      <c r="A1065" s="1">
        <f t="shared" si="152"/>
        <v>0</v>
      </c>
      <c r="B1065" s="1" t="s">
        <v>11</v>
      </c>
      <c r="C1065" s="1">
        <v>0.6</v>
      </c>
      <c r="D1065" s="1">
        <v>4</v>
      </c>
      <c r="E1065" s="1">
        <f t="shared" si="153"/>
        <v>266</v>
      </c>
      <c r="F1065" s="1">
        <v>1</v>
      </c>
      <c r="G1065" s="4">
        <f t="shared" si="154"/>
        <v>0</v>
      </c>
      <c r="H1065" s="3">
        <f t="shared" si="155"/>
        <v>0.56499999999999995</v>
      </c>
      <c r="I1065" s="4">
        <v>0.56399999999999995</v>
      </c>
      <c r="J1065" s="4">
        <v>1E-3</v>
      </c>
      <c r="K1065" s="4">
        <v>0</v>
      </c>
      <c r="L1065" s="1">
        <v>19</v>
      </c>
      <c r="M1065" s="1">
        <v>19</v>
      </c>
      <c r="N1065" s="1">
        <v>19</v>
      </c>
      <c r="O1065" s="1">
        <v>14</v>
      </c>
      <c r="P1065" s="1">
        <v>18</v>
      </c>
      <c r="Q1065" s="1">
        <v>17</v>
      </c>
      <c r="R1065" s="4">
        <v>0.33300000000000002</v>
      </c>
      <c r="S1065" s="4">
        <v>9.4E-2</v>
      </c>
      <c r="T1065" s="4">
        <v>0.23699999999999999</v>
      </c>
      <c r="U1065" s="4">
        <f t="shared" si="156"/>
        <v>26.315789473684209</v>
      </c>
      <c r="V1065" s="4">
        <f t="shared" si="157"/>
        <v>5.2631578947368416</v>
      </c>
      <c r="W1065" s="4">
        <f t="shared" si="158"/>
        <v>10.526315789473683</v>
      </c>
    </row>
    <row r="1066" spans="1:23" x14ac:dyDescent="0.3">
      <c r="A1066" s="1">
        <f t="shared" si="152"/>
        <v>0</v>
      </c>
      <c r="B1066" s="1" t="s">
        <v>11</v>
      </c>
      <c r="C1066" s="1">
        <v>0.6</v>
      </c>
      <c r="D1066" s="1">
        <v>1</v>
      </c>
      <c r="E1066" s="1">
        <f t="shared" si="153"/>
        <v>267</v>
      </c>
      <c r="F1066" s="1">
        <v>1</v>
      </c>
      <c r="G1066" s="4">
        <f t="shared" si="154"/>
        <v>0</v>
      </c>
      <c r="H1066" s="3">
        <f t="shared" si="155"/>
        <v>0.19599999999999995</v>
      </c>
      <c r="I1066" s="4">
        <v>0.19499999999999995</v>
      </c>
      <c r="J1066" s="4">
        <v>1E-3</v>
      </c>
      <c r="K1066" s="4">
        <v>0</v>
      </c>
      <c r="L1066" s="1">
        <v>17</v>
      </c>
      <c r="M1066" s="1">
        <v>17</v>
      </c>
      <c r="N1066" s="1">
        <v>17</v>
      </c>
      <c r="O1066" s="1">
        <v>17</v>
      </c>
      <c r="P1066" s="1">
        <v>17</v>
      </c>
      <c r="Q1066" s="1">
        <v>17</v>
      </c>
      <c r="R1066" s="4">
        <v>5.8999999999999997E-2</v>
      </c>
      <c r="S1066" s="4">
        <v>0.155</v>
      </c>
      <c r="T1066" s="4">
        <v>0.13500000000000001</v>
      </c>
      <c r="U1066" s="4">
        <f t="shared" si="156"/>
        <v>0</v>
      </c>
      <c r="V1066" s="4">
        <f t="shared" si="157"/>
        <v>0</v>
      </c>
      <c r="W1066" s="4">
        <f t="shared" si="158"/>
        <v>0</v>
      </c>
    </row>
    <row r="1067" spans="1:23" x14ac:dyDescent="0.3">
      <c r="A1067" s="1">
        <f t="shared" si="152"/>
        <v>0</v>
      </c>
      <c r="B1067" s="1" t="s">
        <v>11</v>
      </c>
      <c r="C1067" s="1">
        <v>0.6</v>
      </c>
      <c r="D1067" s="1">
        <v>2</v>
      </c>
      <c r="E1067" s="1">
        <f t="shared" si="153"/>
        <v>267</v>
      </c>
      <c r="F1067" s="1">
        <v>1</v>
      </c>
      <c r="G1067" s="4">
        <f t="shared" si="154"/>
        <v>0</v>
      </c>
      <c r="H1067" s="3">
        <f t="shared" si="155"/>
        <v>0.43699999999999994</v>
      </c>
      <c r="I1067" s="4">
        <v>0.41899999999999993</v>
      </c>
      <c r="J1067" s="4">
        <v>1.7999999999999999E-2</v>
      </c>
      <c r="K1067" s="4">
        <v>0</v>
      </c>
      <c r="L1067" s="1">
        <v>19</v>
      </c>
      <c r="M1067" s="1">
        <v>19</v>
      </c>
      <c r="N1067" s="1">
        <v>19</v>
      </c>
      <c r="O1067" s="1">
        <v>13</v>
      </c>
      <c r="P1067" s="1">
        <v>17</v>
      </c>
      <c r="Q1067" s="1">
        <v>18</v>
      </c>
      <c r="R1067" s="4">
        <v>0.24299999999999999</v>
      </c>
      <c r="S1067" s="4">
        <v>0.155</v>
      </c>
      <c r="T1067" s="4">
        <v>0.189</v>
      </c>
      <c r="U1067" s="4">
        <f t="shared" si="156"/>
        <v>31.578947368421051</v>
      </c>
      <c r="V1067" s="4">
        <f t="shared" si="157"/>
        <v>10.526315789473683</v>
      </c>
      <c r="W1067" s="4">
        <f t="shared" si="158"/>
        <v>5.2631578947368416</v>
      </c>
    </row>
    <row r="1068" spans="1:23" x14ac:dyDescent="0.3">
      <c r="A1068" s="1">
        <f t="shared" si="152"/>
        <v>0</v>
      </c>
      <c r="B1068" s="1" t="s">
        <v>11</v>
      </c>
      <c r="C1068" s="1">
        <v>0.6</v>
      </c>
      <c r="D1068" s="1">
        <v>3</v>
      </c>
      <c r="E1068" s="1">
        <f t="shared" si="153"/>
        <v>267</v>
      </c>
      <c r="F1068" s="1">
        <v>1</v>
      </c>
      <c r="G1068" s="4">
        <f t="shared" si="154"/>
        <v>0</v>
      </c>
      <c r="H1068" s="3">
        <f t="shared" si="155"/>
        <v>0.30399999999999999</v>
      </c>
      <c r="I1068" s="4">
        <v>0.30099999999999999</v>
      </c>
      <c r="J1068" s="4">
        <v>3.0000000000000001E-3</v>
      </c>
      <c r="K1068" s="4">
        <v>0</v>
      </c>
      <c r="L1068" s="1">
        <v>18</v>
      </c>
      <c r="M1068" s="1">
        <v>18</v>
      </c>
      <c r="N1068" s="1">
        <v>18</v>
      </c>
      <c r="O1068" s="1">
        <v>13</v>
      </c>
      <c r="P1068" s="1">
        <v>17</v>
      </c>
      <c r="Q1068" s="1">
        <v>17</v>
      </c>
      <c r="R1068" s="4">
        <v>0.11700000000000001</v>
      </c>
      <c r="S1068" s="4">
        <v>0.155</v>
      </c>
      <c r="T1068" s="4">
        <v>0.19600000000000001</v>
      </c>
      <c r="U1068" s="4">
        <f t="shared" si="156"/>
        <v>27.777777777777779</v>
      </c>
      <c r="V1068" s="4">
        <f t="shared" si="157"/>
        <v>5.5555555555555554</v>
      </c>
      <c r="W1068" s="4">
        <f t="shared" si="158"/>
        <v>5.5555555555555554</v>
      </c>
    </row>
    <row r="1069" spans="1:23" x14ac:dyDescent="0.3">
      <c r="A1069" s="1">
        <f t="shared" si="152"/>
        <v>0</v>
      </c>
      <c r="B1069" s="1" t="s">
        <v>11</v>
      </c>
      <c r="C1069" s="1">
        <v>0.6</v>
      </c>
      <c r="D1069" s="1">
        <v>4</v>
      </c>
      <c r="E1069" s="1">
        <f t="shared" si="153"/>
        <v>267</v>
      </c>
      <c r="F1069" s="1">
        <v>1</v>
      </c>
      <c r="G1069" s="4">
        <f t="shared" si="154"/>
        <v>0</v>
      </c>
      <c r="H1069" s="3">
        <f t="shared" si="155"/>
        <v>0.33699999999999997</v>
      </c>
      <c r="I1069" s="4">
        <v>0.32999999999999996</v>
      </c>
      <c r="J1069" s="4">
        <v>7.0000000000000001E-3</v>
      </c>
      <c r="K1069" s="4">
        <v>0</v>
      </c>
      <c r="L1069" s="1">
        <v>18</v>
      </c>
      <c r="M1069" s="1">
        <v>18</v>
      </c>
      <c r="N1069" s="1">
        <v>18</v>
      </c>
      <c r="O1069" s="1">
        <v>14</v>
      </c>
      <c r="P1069" s="1">
        <v>17</v>
      </c>
      <c r="Q1069" s="1">
        <v>17</v>
      </c>
      <c r="R1069" s="4">
        <v>0.124</v>
      </c>
      <c r="S1069" s="4">
        <v>0.155</v>
      </c>
      <c r="T1069" s="4">
        <v>0.215</v>
      </c>
      <c r="U1069" s="4">
        <f t="shared" si="156"/>
        <v>22.222222222222221</v>
      </c>
      <c r="V1069" s="4">
        <f t="shared" si="157"/>
        <v>5.5555555555555554</v>
      </c>
      <c r="W1069" s="4">
        <f t="shared" si="158"/>
        <v>5.5555555555555554</v>
      </c>
    </row>
    <row r="1070" spans="1:23" x14ac:dyDescent="0.3">
      <c r="A1070" s="1">
        <f t="shared" si="152"/>
        <v>0</v>
      </c>
      <c r="B1070" s="1" t="s">
        <v>11</v>
      </c>
      <c r="C1070" s="1">
        <v>0.6</v>
      </c>
      <c r="D1070" s="1">
        <v>1</v>
      </c>
      <c r="E1070" s="1">
        <f t="shared" si="153"/>
        <v>268</v>
      </c>
      <c r="F1070" s="1">
        <v>1</v>
      </c>
      <c r="G1070" s="4">
        <f t="shared" si="154"/>
        <v>0</v>
      </c>
      <c r="H1070" s="3">
        <f t="shared" si="155"/>
        <v>0.44500000000000006</v>
      </c>
      <c r="I1070" s="4">
        <v>0.41700000000000004</v>
      </c>
      <c r="J1070" s="4">
        <v>2.8000000000000001E-2</v>
      </c>
      <c r="K1070" s="4">
        <v>0</v>
      </c>
      <c r="L1070" s="1">
        <v>19</v>
      </c>
      <c r="M1070" s="1">
        <v>19</v>
      </c>
      <c r="N1070" s="1">
        <v>19</v>
      </c>
      <c r="O1070" s="1">
        <v>15</v>
      </c>
      <c r="P1070" s="1">
        <v>18</v>
      </c>
      <c r="Q1070" s="1">
        <v>17</v>
      </c>
      <c r="R1070" s="4">
        <v>0.17799999999999999</v>
      </c>
      <c r="S1070" s="4">
        <v>8.7999999999999995E-2</v>
      </c>
      <c r="T1070" s="4">
        <v>0.249</v>
      </c>
      <c r="U1070" s="4">
        <f t="shared" si="156"/>
        <v>21.052631578947366</v>
      </c>
      <c r="V1070" s="4">
        <f t="shared" si="157"/>
        <v>5.2631578947368416</v>
      </c>
      <c r="W1070" s="4">
        <f t="shared" si="158"/>
        <v>10.526315789473683</v>
      </c>
    </row>
    <row r="1071" spans="1:23" x14ac:dyDescent="0.3">
      <c r="A1071" s="1">
        <f t="shared" si="152"/>
        <v>0</v>
      </c>
      <c r="B1071" s="1" t="s">
        <v>11</v>
      </c>
      <c r="C1071" s="1">
        <v>0.6</v>
      </c>
      <c r="D1071" s="1">
        <v>2</v>
      </c>
      <c r="E1071" s="1">
        <f t="shared" si="153"/>
        <v>268</v>
      </c>
      <c r="F1071" s="1">
        <v>1</v>
      </c>
      <c r="G1071" s="4">
        <f t="shared" si="154"/>
        <v>5.5555555555555554</v>
      </c>
      <c r="H1071" s="3">
        <f t="shared" si="155"/>
        <v>1.7</v>
      </c>
      <c r="I1071" s="4">
        <v>0.45099999999999996</v>
      </c>
      <c r="J1071" s="4">
        <v>4.2000000000000003E-2</v>
      </c>
      <c r="K1071" s="4">
        <v>1.2070000000000001</v>
      </c>
      <c r="L1071" s="1">
        <v>18</v>
      </c>
      <c r="M1071" s="1">
        <v>19</v>
      </c>
      <c r="N1071" s="1">
        <v>19</v>
      </c>
      <c r="O1071" s="1">
        <v>15</v>
      </c>
      <c r="P1071" s="1">
        <v>18</v>
      </c>
      <c r="Q1071" s="1">
        <v>17</v>
      </c>
      <c r="R1071" s="4">
        <v>0.13800000000000001</v>
      </c>
      <c r="S1071" s="4">
        <v>8.7999999999999995E-2</v>
      </c>
      <c r="T1071" s="4">
        <v>0.26700000000000002</v>
      </c>
      <c r="U1071" s="4">
        <f t="shared" si="156"/>
        <v>21.052631578947366</v>
      </c>
      <c r="V1071" s="4">
        <f t="shared" si="157"/>
        <v>5.2631578947368416</v>
      </c>
      <c r="W1071" s="4">
        <f t="shared" si="158"/>
        <v>10.526315789473683</v>
      </c>
    </row>
    <row r="1072" spans="1:23" x14ac:dyDescent="0.3">
      <c r="A1072" s="1">
        <f t="shared" si="152"/>
        <v>0</v>
      </c>
      <c r="B1072" s="1" t="s">
        <v>11</v>
      </c>
      <c r="C1072" s="1">
        <v>0.6</v>
      </c>
      <c r="D1072" s="1">
        <v>3</v>
      </c>
      <c r="E1072" s="1">
        <f t="shared" si="153"/>
        <v>268</v>
      </c>
      <c r="F1072" s="1">
        <v>1</v>
      </c>
      <c r="G1072" s="4">
        <f t="shared" si="154"/>
        <v>5.5555555555555554</v>
      </c>
      <c r="H1072" s="3">
        <f t="shared" si="155"/>
        <v>2.1759999999999997</v>
      </c>
      <c r="I1072" s="4">
        <v>0.46699999999999997</v>
      </c>
      <c r="J1072" s="4">
        <v>3.6999999999999998E-2</v>
      </c>
      <c r="K1072" s="4">
        <v>1.6719999999999999</v>
      </c>
      <c r="L1072" s="1">
        <v>18</v>
      </c>
      <c r="M1072" s="1">
        <v>19</v>
      </c>
      <c r="N1072" s="1">
        <v>19</v>
      </c>
      <c r="O1072" s="1">
        <v>15</v>
      </c>
      <c r="P1072" s="1">
        <v>18</v>
      </c>
      <c r="Q1072" s="1">
        <v>17</v>
      </c>
      <c r="R1072" s="4">
        <v>0.20899999999999999</v>
      </c>
      <c r="S1072" s="4">
        <v>8.7999999999999995E-2</v>
      </c>
      <c r="T1072" s="4">
        <v>0.26100000000000001</v>
      </c>
      <c r="U1072" s="4">
        <f t="shared" si="156"/>
        <v>21.052631578947366</v>
      </c>
      <c r="V1072" s="4">
        <f t="shared" si="157"/>
        <v>5.2631578947368416</v>
      </c>
      <c r="W1072" s="4">
        <f t="shared" si="158"/>
        <v>10.526315789473683</v>
      </c>
    </row>
    <row r="1073" spans="1:23" x14ac:dyDescent="0.3">
      <c r="A1073" s="1">
        <f t="shared" si="152"/>
        <v>0</v>
      </c>
      <c r="B1073" s="1" t="s">
        <v>11</v>
      </c>
      <c r="C1073" s="1">
        <v>0.6</v>
      </c>
      <c r="D1073" s="1">
        <v>4</v>
      </c>
      <c r="E1073" s="1">
        <f t="shared" si="153"/>
        <v>268</v>
      </c>
      <c r="F1073" s="1">
        <v>1</v>
      </c>
      <c r="G1073" s="4">
        <f t="shared" si="154"/>
        <v>5.5555555555555554</v>
      </c>
      <c r="H1073" s="3">
        <f t="shared" si="155"/>
        <v>2.31</v>
      </c>
      <c r="I1073" s="4">
        <v>0.51700000000000002</v>
      </c>
      <c r="J1073" s="4">
        <v>6.7000000000000004E-2</v>
      </c>
      <c r="K1073" s="4">
        <v>1.726</v>
      </c>
      <c r="L1073" s="1">
        <v>18</v>
      </c>
      <c r="M1073" s="1">
        <v>19</v>
      </c>
      <c r="N1073" s="1">
        <v>19</v>
      </c>
      <c r="O1073" s="1">
        <v>15</v>
      </c>
      <c r="P1073" s="1">
        <v>18</v>
      </c>
      <c r="Q1073" s="1">
        <v>17</v>
      </c>
      <c r="R1073" s="4">
        <v>0.26400000000000001</v>
      </c>
      <c r="S1073" s="4">
        <v>8.7999999999999995E-2</v>
      </c>
      <c r="T1073" s="4">
        <v>0.26900000000000002</v>
      </c>
      <c r="U1073" s="4">
        <f t="shared" si="156"/>
        <v>21.052631578947366</v>
      </c>
      <c r="V1073" s="4">
        <f t="shared" si="157"/>
        <v>5.2631578947368416</v>
      </c>
      <c r="W1073" s="4">
        <f t="shared" si="158"/>
        <v>10.526315789473683</v>
      </c>
    </row>
    <row r="1074" spans="1:23" x14ac:dyDescent="0.3">
      <c r="A1074" s="1">
        <f t="shared" si="152"/>
        <v>0</v>
      </c>
      <c r="B1074" s="1" t="s">
        <v>11</v>
      </c>
      <c r="C1074" s="1">
        <v>0.6</v>
      </c>
      <c r="D1074" s="1">
        <v>1</v>
      </c>
      <c r="E1074" s="1">
        <f t="shared" si="153"/>
        <v>269</v>
      </c>
      <c r="F1074" s="1">
        <v>1</v>
      </c>
      <c r="G1074" s="4">
        <f t="shared" si="154"/>
        <v>0</v>
      </c>
      <c r="H1074" s="3">
        <f t="shared" si="155"/>
        <v>0.223</v>
      </c>
      <c r="I1074" s="4">
        <v>0.19400000000000001</v>
      </c>
      <c r="J1074" s="4">
        <v>2.9000000000000001E-2</v>
      </c>
      <c r="K1074" s="4">
        <v>0</v>
      </c>
      <c r="L1074" s="1">
        <v>17</v>
      </c>
      <c r="M1074" s="1">
        <v>17</v>
      </c>
      <c r="N1074" s="1">
        <v>17</v>
      </c>
      <c r="O1074" s="1">
        <v>17</v>
      </c>
      <c r="P1074" s="1">
        <v>17</v>
      </c>
      <c r="Q1074" s="1">
        <v>17</v>
      </c>
      <c r="R1074" s="4">
        <v>3.7999999999999999E-2</v>
      </c>
      <c r="S1074" s="4">
        <v>9.5000000000000001E-2</v>
      </c>
      <c r="T1074" s="4">
        <v>0.14000000000000001</v>
      </c>
      <c r="U1074" s="4">
        <f t="shared" si="156"/>
        <v>0</v>
      </c>
      <c r="V1074" s="4">
        <f t="shared" si="157"/>
        <v>0</v>
      </c>
      <c r="W1074" s="4">
        <f t="shared" si="158"/>
        <v>0</v>
      </c>
    </row>
    <row r="1075" spans="1:23" x14ac:dyDescent="0.3">
      <c r="A1075" s="1">
        <f t="shared" si="152"/>
        <v>0</v>
      </c>
      <c r="B1075" s="1" t="s">
        <v>11</v>
      </c>
      <c r="C1075" s="1">
        <v>0.6</v>
      </c>
      <c r="D1075" s="1">
        <v>2</v>
      </c>
      <c r="E1075" s="1">
        <f t="shared" si="153"/>
        <v>269</v>
      </c>
      <c r="F1075" s="1">
        <v>1</v>
      </c>
      <c r="G1075" s="4">
        <f t="shared" si="154"/>
        <v>0</v>
      </c>
      <c r="H1075" s="3">
        <f t="shared" si="155"/>
        <v>0.26299999999999996</v>
      </c>
      <c r="I1075" s="4">
        <v>0.20599999999999996</v>
      </c>
      <c r="J1075" s="4">
        <v>5.7000000000000002E-2</v>
      </c>
      <c r="K1075" s="4">
        <v>0</v>
      </c>
      <c r="L1075" s="1">
        <v>17</v>
      </c>
      <c r="M1075" s="1">
        <v>17</v>
      </c>
      <c r="N1075" s="1">
        <v>17</v>
      </c>
      <c r="O1075" s="1">
        <v>17</v>
      </c>
      <c r="P1075" s="1">
        <v>17</v>
      </c>
      <c r="Q1075" s="1">
        <v>17</v>
      </c>
      <c r="R1075" s="4">
        <v>7.1999999999999995E-2</v>
      </c>
      <c r="S1075" s="4">
        <v>9.5000000000000001E-2</v>
      </c>
      <c r="T1075" s="4">
        <v>0.14099999999999999</v>
      </c>
      <c r="U1075" s="4">
        <f t="shared" si="156"/>
        <v>0</v>
      </c>
      <c r="V1075" s="4">
        <f t="shared" si="157"/>
        <v>0</v>
      </c>
      <c r="W1075" s="4">
        <f t="shared" si="158"/>
        <v>0</v>
      </c>
    </row>
    <row r="1076" spans="1:23" x14ac:dyDescent="0.3">
      <c r="A1076" s="1">
        <f t="shared" si="152"/>
        <v>0</v>
      </c>
      <c r="B1076" s="1" t="s">
        <v>11</v>
      </c>
      <c r="C1076" s="1">
        <v>0.6</v>
      </c>
      <c r="D1076" s="1">
        <v>3</v>
      </c>
      <c r="E1076" s="1">
        <f t="shared" si="153"/>
        <v>269</v>
      </c>
      <c r="F1076" s="1">
        <v>1</v>
      </c>
      <c r="G1076" s="4">
        <f t="shared" si="154"/>
        <v>0</v>
      </c>
      <c r="H1076" s="3">
        <f t="shared" si="155"/>
        <v>0.26499999999999996</v>
      </c>
      <c r="I1076" s="4">
        <v>0.21999999999999997</v>
      </c>
      <c r="J1076" s="4">
        <v>4.4999999999999998E-2</v>
      </c>
      <c r="K1076" s="4">
        <v>0</v>
      </c>
      <c r="L1076" s="1">
        <v>17</v>
      </c>
      <c r="M1076" s="1">
        <v>17</v>
      </c>
      <c r="N1076" s="1">
        <v>17</v>
      </c>
      <c r="O1076" s="1">
        <v>17</v>
      </c>
      <c r="P1076" s="1">
        <v>17</v>
      </c>
      <c r="Q1076" s="1">
        <v>17</v>
      </c>
      <c r="R1076" s="4">
        <v>4.8000000000000001E-2</v>
      </c>
      <c r="S1076" s="4">
        <v>9.5000000000000001E-2</v>
      </c>
      <c r="T1076" s="4">
        <v>0.14599999999999999</v>
      </c>
      <c r="U1076" s="4">
        <f t="shared" si="156"/>
        <v>0</v>
      </c>
      <c r="V1076" s="4">
        <f t="shared" si="157"/>
        <v>0</v>
      </c>
      <c r="W1076" s="4">
        <f t="shared" si="158"/>
        <v>0</v>
      </c>
    </row>
    <row r="1077" spans="1:23" x14ac:dyDescent="0.3">
      <c r="A1077" s="1">
        <f t="shared" si="152"/>
        <v>0</v>
      </c>
      <c r="B1077" s="1" t="s">
        <v>11</v>
      </c>
      <c r="C1077" s="1">
        <v>0.6</v>
      </c>
      <c r="D1077" s="1">
        <v>4</v>
      </c>
      <c r="E1077" s="1">
        <f t="shared" si="153"/>
        <v>269</v>
      </c>
      <c r="F1077" s="1">
        <v>1</v>
      </c>
      <c r="G1077" s="4">
        <f t="shared" si="154"/>
        <v>0</v>
      </c>
      <c r="H1077" s="3">
        <f t="shared" si="155"/>
        <v>0.252</v>
      </c>
      <c r="I1077" s="4">
        <v>0.20900000000000002</v>
      </c>
      <c r="J1077" s="4">
        <v>4.2999999999999997E-2</v>
      </c>
      <c r="K1077" s="4">
        <v>0</v>
      </c>
      <c r="L1077" s="1">
        <v>17</v>
      </c>
      <c r="M1077" s="1">
        <v>17</v>
      </c>
      <c r="N1077" s="1">
        <v>17</v>
      </c>
      <c r="O1077" s="1">
        <v>17</v>
      </c>
      <c r="P1077" s="1">
        <v>17</v>
      </c>
      <c r="Q1077" s="1">
        <v>17</v>
      </c>
      <c r="R1077" s="4">
        <v>7.5999999999999998E-2</v>
      </c>
      <c r="S1077" s="4">
        <v>9.5000000000000001E-2</v>
      </c>
      <c r="T1077" s="4">
        <v>0.13700000000000001</v>
      </c>
      <c r="U1077" s="4">
        <f t="shared" si="156"/>
        <v>0</v>
      </c>
      <c r="V1077" s="4">
        <f t="shared" si="157"/>
        <v>0</v>
      </c>
      <c r="W1077" s="4">
        <f t="shared" si="158"/>
        <v>0</v>
      </c>
    </row>
    <row r="1078" spans="1:23" x14ac:dyDescent="0.3">
      <c r="A1078" s="1">
        <f t="shared" si="152"/>
        <v>0</v>
      </c>
      <c r="B1078" s="1" t="s">
        <v>11</v>
      </c>
      <c r="C1078" s="1">
        <v>0.6</v>
      </c>
      <c r="D1078" s="1">
        <v>1</v>
      </c>
      <c r="E1078" s="1">
        <f t="shared" si="153"/>
        <v>270</v>
      </c>
      <c r="F1078" s="1">
        <v>1</v>
      </c>
      <c r="G1078" s="4">
        <f t="shared" si="154"/>
        <v>0</v>
      </c>
      <c r="H1078" s="3">
        <f t="shared" si="155"/>
        <v>0.187</v>
      </c>
      <c r="I1078" s="4">
        <v>0.185</v>
      </c>
      <c r="J1078" s="4">
        <v>2E-3</v>
      </c>
      <c r="K1078" s="4">
        <v>0</v>
      </c>
      <c r="L1078" s="1">
        <v>17</v>
      </c>
      <c r="M1078" s="1">
        <v>17</v>
      </c>
      <c r="N1078" s="1">
        <v>17</v>
      </c>
      <c r="O1078" s="1">
        <v>17</v>
      </c>
      <c r="P1078" s="1">
        <v>17</v>
      </c>
      <c r="Q1078" s="1">
        <v>17</v>
      </c>
      <c r="R1078" s="4">
        <v>6.6000000000000003E-2</v>
      </c>
      <c r="S1078" s="4">
        <v>9.2999999999999999E-2</v>
      </c>
      <c r="T1078" s="4">
        <v>0.13300000000000001</v>
      </c>
      <c r="U1078" s="4">
        <f t="shared" si="156"/>
        <v>0</v>
      </c>
      <c r="V1078" s="4">
        <f t="shared" si="157"/>
        <v>0</v>
      </c>
      <c r="W1078" s="4">
        <f t="shared" si="158"/>
        <v>0</v>
      </c>
    </row>
    <row r="1079" spans="1:23" x14ac:dyDescent="0.3">
      <c r="A1079" s="1">
        <f t="shared" si="152"/>
        <v>0</v>
      </c>
      <c r="B1079" s="1" t="s">
        <v>11</v>
      </c>
      <c r="C1079" s="1">
        <v>0.6</v>
      </c>
      <c r="D1079" s="1">
        <v>2</v>
      </c>
      <c r="E1079" s="1">
        <f t="shared" si="153"/>
        <v>270</v>
      </c>
      <c r="F1079" s="1">
        <v>1</v>
      </c>
      <c r="G1079" s="4">
        <f t="shared" si="154"/>
        <v>0</v>
      </c>
      <c r="H1079" s="3">
        <f t="shared" si="155"/>
        <v>0.32200000000000001</v>
      </c>
      <c r="I1079" s="4">
        <v>0.314</v>
      </c>
      <c r="J1079" s="4">
        <v>8.0000000000000002E-3</v>
      </c>
      <c r="K1079" s="4">
        <v>0</v>
      </c>
      <c r="L1079" s="1">
        <v>18</v>
      </c>
      <c r="M1079" s="1">
        <v>18</v>
      </c>
      <c r="N1079" s="1">
        <v>18</v>
      </c>
      <c r="O1079" s="1">
        <v>14</v>
      </c>
      <c r="P1079" s="1">
        <v>17</v>
      </c>
      <c r="Q1079" s="1">
        <v>17</v>
      </c>
      <c r="R1079" s="4">
        <v>0.123</v>
      </c>
      <c r="S1079" s="4">
        <v>9.2999999999999999E-2</v>
      </c>
      <c r="T1079" s="4">
        <v>0.20300000000000001</v>
      </c>
      <c r="U1079" s="4">
        <f t="shared" si="156"/>
        <v>22.222222222222221</v>
      </c>
      <c r="V1079" s="4">
        <f t="shared" si="157"/>
        <v>5.5555555555555554</v>
      </c>
      <c r="W1079" s="4">
        <f t="shared" si="158"/>
        <v>5.5555555555555554</v>
      </c>
    </row>
    <row r="1080" spans="1:23" x14ac:dyDescent="0.3">
      <c r="A1080" s="1">
        <f t="shared" si="152"/>
        <v>0</v>
      </c>
      <c r="B1080" s="1" t="s">
        <v>11</v>
      </c>
      <c r="C1080" s="1">
        <v>0.6</v>
      </c>
      <c r="D1080" s="1">
        <v>3</v>
      </c>
      <c r="E1080" s="1">
        <f t="shared" si="153"/>
        <v>270</v>
      </c>
      <c r="F1080" s="1">
        <v>1</v>
      </c>
      <c r="G1080" s="4">
        <f t="shared" si="154"/>
        <v>0</v>
      </c>
      <c r="H1080" s="3">
        <f t="shared" si="155"/>
        <v>0.21200000000000002</v>
      </c>
      <c r="I1080" s="4">
        <v>0.20500000000000002</v>
      </c>
      <c r="J1080" s="4">
        <v>7.0000000000000001E-3</v>
      </c>
      <c r="K1080" s="4">
        <v>0</v>
      </c>
      <c r="L1080" s="1">
        <v>17</v>
      </c>
      <c r="M1080" s="1">
        <v>17</v>
      </c>
      <c r="N1080" s="1">
        <v>17</v>
      </c>
      <c r="O1080" s="1">
        <v>17</v>
      </c>
      <c r="P1080" s="1">
        <v>17</v>
      </c>
      <c r="Q1080" s="1">
        <v>17</v>
      </c>
      <c r="R1080" s="4">
        <v>4.2999999999999997E-2</v>
      </c>
      <c r="S1080" s="4">
        <v>9.2999999999999999E-2</v>
      </c>
      <c r="T1080" s="4">
        <v>0.13400000000000001</v>
      </c>
      <c r="U1080" s="4">
        <f t="shared" si="156"/>
        <v>0</v>
      </c>
      <c r="V1080" s="4">
        <f t="shared" si="157"/>
        <v>0</v>
      </c>
      <c r="W1080" s="4">
        <f t="shared" si="158"/>
        <v>0</v>
      </c>
    </row>
    <row r="1081" spans="1:23" x14ac:dyDescent="0.3">
      <c r="A1081" s="1">
        <f t="shared" si="152"/>
        <v>0</v>
      </c>
      <c r="B1081" s="1" t="s">
        <v>11</v>
      </c>
      <c r="C1081" s="1">
        <v>0.6</v>
      </c>
      <c r="D1081" s="1">
        <v>4</v>
      </c>
      <c r="E1081" s="1">
        <f t="shared" si="153"/>
        <v>270</v>
      </c>
      <c r="F1081" s="1">
        <v>0</v>
      </c>
      <c r="G1081" s="4">
        <f t="shared" si="154"/>
        <v>11.76470588235294</v>
      </c>
      <c r="H1081" s="3">
        <f t="shared" si="155"/>
        <v>2.319</v>
      </c>
      <c r="I1081" s="4">
        <v>0.66500000000000004</v>
      </c>
      <c r="J1081" s="4">
        <v>4.1000000000000002E-2</v>
      </c>
      <c r="K1081" s="4">
        <v>1.613</v>
      </c>
      <c r="L1081" s="1">
        <v>17</v>
      </c>
      <c r="M1081" s="1">
        <v>19</v>
      </c>
      <c r="N1081" s="1">
        <v>19</v>
      </c>
      <c r="O1081" s="1">
        <v>13</v>
      </c>
      <c r="P1081" s="1">
        <v>17</v>
      </c>
      <c r="Q1081" s="1">
        <v>17</v>
      </c>
      <c r="R1081" s="4">
        <v>0.43</v>
      </c>
      <c r="S1081" s="4">
        <v>9.2999999999999999E-2</v>
      </c>
      <c r="T1081" s="4">
        <v>0.23200000000000001</v>
      </c>
      <c r="U1081" s="4" t="str">
        <f t="shared" si="156"/>
        <v>0</v>
      </c>
      <c r="V1081" s="4" t="str">
        <f t="shared" si="157"/>
        <v>0</v>
      </c>
      <c r="W1081" s="4" t="str">
        <f t="shared" si="158"/>
        <v>0</v>
      </c>
    </row>
    <row r="1082" spans="1:23" x14ac:dyDescent="0.3">
      <c r="A1082" s="1">
        <f t="shared" si="152"/>
        <v>0</v>
      </c>
      <c r="B1082" s="1" t="s">
        <v>11</v>
      </c>
      <c r="C1082" s="1">
        <v>0.6</v>
      </c>
      <c r="D1082" s="1">
        <v>1</v>
      </c>
      <c r="E1082" s="1">
        <f t="shared" si="153"/>
        <v>271</v>
      </c>
      <c r="F1082" s="1">
        <v>1</v>
      </c>
      <c r="G1082" s="4">
        <f t="shared" si="154"/>
        <v>0</v>
      </c>
      <c r="H1082" s="3">
        <f t="shared" si="155"/>
        <v>0.54100000000000004</v>
      </c>
      <c r="I1082" s="4">
        <v>0.379</v>
      </c>
      <c r="J1082" s="4">
        <v>0.16200000000000001</v>
      </c>
      <c r="K1082" s="4">
        <v>0</v>
      </c>
      <c r="L1082" s="1">
        <v>18</v>
      </c>
      <c r="M1082" s="1">
        <v>18</v>
      </c>
      <c r="N1082" s="1">
        <v>18</v>
      </c>
      <c r="O1082" s="1">
        <v>14</v>
      </c>
      <c r="P1082" s="1">
        <v>18</v>
      </c>
      <c r="Q1082" s="1">
        <v>18</v>
      </c>
      <c r="R1082" s="4">
        <v>0.10199999999999999</v>
      </c>
      <c r="S1082" s="4">
        <v>8.2000000000000003E-2</v>
      </c>
      <c r="T1082" s="4">
        <v>0.28199999999999997</v>
      </c>
      <c r="U1082" s="4">
        <f t="shared" si="156"/>
        <v>22.222222222222221</v>
      </c>
      <c r="V1082" s="4">
        <f t="shared" si="157"/>
        <v>0</v>
      </c>
      <c r="W1082" s="4">
        <f t="shared" si="158"/>
        <v>0</v>
      </c>
    </row>
    <row r="1083" spans="1:23" x14ac:dyDescent="0.3">
      <c r="A1083" s="1">
        <f t="shared" si="152"/>
        <v>0</v>
      </c>
      <c r="B1083" s="1" t="s">
        <v>11</v>
      </c>
      <c r="C1083" s="1">
        <v>0.6</v>
      </c>
      <c r="D1083" s="1">
        <v>2</v>
      </c>
      <c r="E1083" s="1">
        <f t="shared" si="153"/>
        <v>271</v>
      </c>
      <c r="F1083" s="1">
        <v>0</v>
      </c>
      <c r="G1083" s="4">
        <f t="shared" si="154"/>
        <v>5.5555555555555554</v>
      </c>
      <c r="H1083" s="3">
        <f t="shared" si="155"/>
        <v>2.4459999999999997</v>
      </c>
      <c r="I1083" s="4">
        <v>0.58400000000000007</v>
      </c>
      <c r="J1083" s="4">
        <v>0.186</v>
      </c>
      <c r="K1083" s="4">
        <v>1.6759999999999999</v>
      </c>
      <c r="L1083" s="1">
        <v>18</v>
      </c>
      <c r="M1083" s="1">
        <v>19</v>
      </c>
      <c r="N1083" s="1">
        <v>19</v>
      </c>
      <c r="O1083" s="1">
        <v>14</v>
      </c>
      <c r="P1083" s="1">
        <v>18</v>
      </c>
      <c r="Q1083" s="1">
        <v>18</v>
      </c>
      <c r="R1083" s="4">
        <v>0.14299999999999999</v>
      </c>
      <c r="S1083" s="4">
        <v>8.2000000000000003E-2</v>
      </c>
      <c r="T1083" s="4">
        <v>0.39300000000000002</v>
      </c>
      <c r="U1083" s="4" t="str">
        <f t="shared" si="156"/>
        <v>0</v>
      </c>
      <c r="V1083" s="4" t="str">
        <f t="shared" si="157"/>
        <v>0</v>
      </c>
      <c r="W1083" s="4" t="str">
        <f t="shared" si="158"/>
        <v>0</v>
      </c>
    </row>
    <row r="1084" spans="1:23" x14ac:dyDescent="0.3">
      <c r="A1084" s="1">
        <f t="shared" si="152"/>
        <v>0</v>
      </c>
      <c r="B1084" s="1" t="s">
        <v>11</v>
      </c>
      <c r="C1084" s="1">
        <v>0.6</v>
      </c>
      <c r="D1084" s="1">
        <v>3</v>
      </c>
      <c r="E1084" s="1">
        <f t="shared" si="153"/>
        <v>271</v>
      </c>
      <c r="F1084" s="1">
        <v>1</v>
      </c>
      <c r="G1084" s="4">
        <f t="shared" si="154"/>
        <v>0</v>
      </c>
      <c r="H1084" s="3">
        <f t="shared" si="155"/>
        <v>2.2549999999999999</v>
      </c>
      <c r="I1084" s="4">
        <v>0.41000000000000003</v>
      </c>
      <c r="J1084" s="4">
        <v>0.16900000000000001</v>
      </c>
      <c r="K1084" s="4">
        <v>1.6759999999999999</v>
      </c>
      <c r="L1084" s="1">
        <v>18</v>
      </c>
      <c r="M1084" s="1">
        <v>18</v>
      </c>
      <c r="N1084" s="1">
        <v>18</v>
      </c>
      <c r="O1084" s="1">
        <v>14</v>
      </c>
      <c r="P1084" s="1">
        <v>18</v>
      </c>
      <c r="Q1084" s="1">
        <v>18</v>
      </c>
      <c r="R1084" s="4">
        <v>0.125</v>
      </c>
      <c r="S1084" s="4">
        <v>8.2000000000000003E-2</v>
      </c>
      <c r="T1084" s="4">
        <v>0.28000000000000003</v>
      </c>
      <c r="U1084" s="4">
        <f t="shared" si="156"/>
        <v>22.222222222222221</v>
      </c>
      <c r="V1084" s="4">
        <f t="shared" si="157"/>
        <v>0</v>
      </c>
      <c r="W1084" s="4">
        <f t="shared" si="158"/>
        <v>0</v>
      </c>
    </row>
    <row r="1085" spans="1:23" x14ac:dyDescent="0.3">
      <c r="A1085" s="1">
        <f t="shared" si="152"/>
        <v>0</v>
      </c>
      <c r="B1085" s="1" t="s">
        <v>11</v>
      </c>
      <c r="C1085" s="1">
        <v>0.6</v>
      </c>
      <c r="D1085" s="1">
        <v>4</v>
      </c>
      <c r="E1085" s="1">
        <f t="shared" si="153"/>
        <v>271</v>
      </c>
      <c r="F1085" s="1">
        <v>1</v>
      </c>
      <c r="G1085" s="4">
        <f t="shared" si="154"/>
        <v>0</v>
      </c>
      <c r="H1085" s="3">
        <f t="shared" si="155"/>
        <v>2.2610000000000001</v>
      </c>
      <c r="I1085" s="4">
        <v>0.39200000000000002</v>
      </c>
      <c r="J1085" s="4">
        <v>0.193</v>
      </c>
      <c r="K1085" s="4">
        <v>1.6759999999999999</v>
      </c>
      <c r="L1085" s="1">
        <v>18</v>
      </c>
      <c r="M1085" s="1">
        <v>18</v>
      </c>
      <c r="N1085" s="1">
        <v>18</v>
      </c>
      <c r="O1085" s="1">
        <v>14</v>
      </c>
      <c r="P1085" s="1">
        <v>18</v>
      </c>
      <c r="Q1085" s="1">
        <v>18</v>
      </c>
      <c r="R1085" s="4">
        <v>0.13</v>
      </c>
      <c r="S1085" s="4">
        <v>8.2000000000000003E-2</v>
      </c>
      <c r="T1085" s="4">
        <v>0.26100000000000001</v>
      </c>
      <c r="U1085" s="4">
        <f t="shared" si="156"/>
        <v>22.222222222222221</v>
      </c>
      <c r="V1085" s="4">
        <f t="shared" si="157"/>
        <v>0</v>
      </c>
      <c r="W1085" s="4">
        <f t="shared" si="158"/>
        <v>0</v>
      </c>
    </row>
    <row r="1086" spans="1:23" x14ac:dyDescent="0.3">
      <c r="A1086" s="1">
        <f t="shared" si="152"/>
        <v>0</v>
      </c>
      <c r="B1086" s="1" t="s">
        <v>11</v>
      </c>
      <c r="C1086" s="1">
        <v>0.6</v>
      </c>
      <c r="D1086" s="1">
        <v>1</v>
      </c>
      <c r="E1086" s="1">
        <f t="shared" si="153"/>
        <v>272</v>
      </c>
      <c r="F1086" s="1">
        <v>1</v>
      </c>
      <c r="G1086" s="4">
        <f t="shared" si="154"/>
        <v>0</v>
      </c>
      <c r="H1086" s="3">
        <f t="shared" si="155"/>
        <v>0.23299999999999996</v>
      </c>
      <c r="I1086" s="4">
        <v>0.21199999999999997</v>
      </c>
      <c r="J1086" s="4">
        <v>2.1000000000000001E-2</v>
      </c>
      <c r="K1086" s="4">
        <v>0</v>
      </c>
      <c r="L1086" s="1">
        <v>17</v>
      </c>
      <c r="M1086" s="1">
        <v>17</v>
      </c>
      <c r="N1086" s="1">
        <v>17</v>
      </c>
      <c r="O1086" s="1">
        <v>17</v>
      </c>
      <c r="P1086" s="1">
        <v>17</v>
      </c>
      <c r="Q1086" s="1">
        <v>17</v>
      </c>
      <c r="R1086" s="4">
        <v>6.5000000000000002E-2</v>
      </c>
      <c r="S1086" s="4">
        <v>0.14000000000000001</v>
      </c>
      <c r="T1086" s="4">
        <v>0.14699999999999999</v>
      </c>
      <c r="U1086" s="4">
        <f t="shared" si="156"/>
        <v>0</v>
      </c>
      <c r="V1086" s="4">
        <f t="shared" si="157"/>
        <v>0</v>
      </c>
      <c r="W1086" s="4">
        <f t="shared" si="158"/>
        <v>0</v>
      </c>
    </row>
    <row r="1087" spans="1:23" x14ac:dyDescent="0.3">
      <c r="A1087" s="1">
        <f t="shared" si="152"/>
        <v>0</v>
      </c>
      <c r="B1087" s="1" t="s">
        <v>11</v>
      </c>
      <c r="C1087" s="1">
        <v>0.6</v>
      </c>
      <c r="D1087" s="1">
        <v>2</v>
      </c>
      <c r="E1087" s="1">
        <f t="shared" si="153"/>
        <v>272</v>
      </c>
      <c r="F1087" s="1">
        <v>0</v>
      </c>
      <c r="G1087" s="4">
        <f t="shared" si="154"/>
        <v>5.8823529411764701</v>
      </c>
      <c r="H1087" s="3">
        <f t="shared" si="155"/>
        <v>0.40300000000000002</v>
      </c>
      <c r="I1087" s="4">
        <v>0.35000000000000003</v>
      </c>
      <c r="J1087" s="4">
        <v>5.1999999999999998E-2</v>
      </c>
      <c r="K1087" s="4">
        <v>1E-3</v>
      </c>
      <c r="L1087" s="1">
        <v>17</v>
      </c>
      <c r="M1087" s="1">
        <v>18</v>
      </c>
      <c r="N1087" s="1">
        <v>18</v>
      </c>
      <c r="O1087" s="1">
        <v>14</v>
      </c>
      <c r="P1087" s="1">
        <v>17</v>
      </c>
      <c r="Q1087" s="1">
        <v>17</v>
      </c>
      <c r="R1087" s="4">
        <v>0.16800000000000001</v>
      </c>
      <c r="S1087" s="4">
        <v>0.14000000000000001</v>
      </c>
      <c r="T1087" s="4">
        <v>0.19</v>
      </c>
      <c r="U1087" s="4" t="str">
        <f t="shared" si="156"/>
        <v>0</v>
      </c>
      <c r="V1087" s="4" t="str">
        <f t="shared" si="157"/>
        <v>0</v>
      </c>
      <c r="W1087" s="4" t="str">
        <f t="shared" si="158"/>
        <v>0</v>
      </c>
    </row>
    <row r="1088" spans="1:23" x14ac:dyDescent="0.3">
      <c r="A1088" s="1">
        <f t="shared" si="152"/>
        <v>0</v>
      </c>
      <c r="B1088" s="1" t="s">
        <v>11</v>
      </c>
      <c r="C1088" s="1">
        <v>0.6</v>
      </c>
      <c r="D1088" s="1">
        <v>3</v>
      </c>
      <c r="E1088" s="1">
        <f t="shared" si="153"/>
        <v>272</v>
      </c>
      <c r="F1088" s="1">
        <v>1</v>
      </c>
      <c r="G1088" s="4">
        <f t="shared" si="154"/>
        <v>0</v>
      </c>
      <c r="H1088" s="3">
        <f t="shared" si="155"/>
        <v>0.38300000000000001</v>
      </c>
      <c r="I1088" s="4">
        <v>0.33300000000000002</v>
      </c>
      <c r="J1088" s="4">
        <v>4.9000000000000002E-2</v>
      </c>
      <c r="K1088" s="4">
        <v>1E-3</v>
      </c>
      <c r="L1088" s="1">
        <v>18</v>
      </c>
      <c r="M1088" s="1">
        <v>18</v>
      </c>
      <c r="N1088" s="1">
        <v>18</v>
      </c>
      <c r="O1088" s="1">
        <v>14</v>
      </c>
      <c r="P1088" s="1">
        <v>17</v>
      </c>
      <c r="Q1088" s="1">
        <v>18</v>
      </c>
      <c r="R1088" s="4">
        <v>0.157</v>
      </c>
      <c r="S1088" s="4">
        <v>0.14000000000000001</v>
      </c>
      <c r="T1088" s="4">
        <v>0.182</v>
      </c>
      <c r="U1088" s="4">
        <f t="shared" si="156"/>
        <v>22.222222222222221</v>
      </c>
      <c r="V1088" s="4">
        <f t="shared" si="157"/>
        <v>5.5555555555555554</v>
      </c>
      <c r="W1088" s="4">
        <f t="shared" si="158"/>
        <v>0</v>
      </c>
    </row>
    <row r="1089" spans="1:38" x14ac:dyDescent="0.3">
      <c r="A1089" s="1">
        <f t="shared" si="152"/>
        <v>0</v>
      </c>
      <c r="B1089" s="1" t="s">
        <v>11</v>
      </c>
      <c r="C1089" s="1">
        <v>0.6</v>
      </c>
      <c r="D1089" s="1">
        <v>4</v>
      </c>
      <c r="E1089" s="1">
        <f t="shared" si="153"/>
        <v>272</v>
      </c>
      <c r="F1089" s="1">
        <v>0</v>
      </c>
      <c r="G1089" s="4">
        <f t="shared" si="154"/>
        <v>11.76470588235294</v>
      </c>
      <c r="H1089" s="3">
        <f t="shared" si="155"/>
        <v>0.72299999999999998</v>
      </c>
      <c r="I1089" s="4">
        <v>0.67299999999999993</v>
      </c>
      <c r="J1089" s="4">
        <v>4.7E-2</v>
      </c>
      <c r="K1089" s="4">
        <v>3.0000000000000001E-3</v>
      </c>
      <c r="L1089" s="1">
        <v>17</v>
      </c>
      <c r="M1089" s="1">
        <v>19</v>
      </c>
      <c r="N1089" s="1">
        <v>19</v>
      </c>
      <c r="O1089" s="1">
        <v>14</v>
      </c>
      <c r="P1089" s="1">
        <v>17</v>
      </c>
      <c r="Q1089" s="1">
        <v>17</v>
      </c>
      <c r="R1089" s="4">
        <v>0.373</v>
      </c>
      <c r="S1089" s="4">
        <v>0.14000000000000001</v>
      </c>
      <c r="T1089" s="4">
        <v>0.249</v>
      </c>
      <c r="U1089" s="4" t="str">
        <f t="shared" si="156"/>
        <v>0</v>
      </c>
      <c r="V1089" s="4" t="str">
        <f t="shared" si="157"/>
        <v>0</v>
      </c>
      <c r="W1089" s="4" t="str">
        <f t="shared" si="158"/>
        <v>0</v>
      </c>
    </row>
    <row r="1090" spans="1:38" x14ac:dyDescent="0.3">
      <c r="A1090" s="1">
        <f t="shared" ref="A1090:A1153" si="159">IF(MOD(E1090,25)=0,1,0)</f>
        <v>0</v>
      </c>
      <c r="B1090" s="1" t="s">
        <v>11</v>
      </c>
      <c r="C1090" s="1">
        <v>0.6</v>
      </c>
      <c r="D1090" s="1">
        <v>1</v>
      </c>
      <c r="E1090" s="1">
        <f t="shared" si="153"/>
        <v>273</v>
      </c>
      <c r="F1090" s="1">
        <v>1</v>
      </c>
      <c r="G1090" s="4">
        <f t="shared" si="154"/>
        <v>0</v>
      </c>
      <c r="H1090" s="3">
        <f t="shared" si="155"/>
        <v>0.313</v>
      </c>
      <c r="I1090" s="4">
        <v>0.311</v>
      </c>
      <c r="J1090" s="4">
        <v>2E-3</v>
      </c>
      <c r="K1090" s="4">
        <v>0</v>
      </c>
      <c r="L1090" s="1">
        <v>18</v>
      </c>
      <c r="M1090" s="1">
        <v>18</v>
      </c>
      <c r="N1090" s="1">
        <v>18</v>
      </c>
      <c r="O1090" s="1">
        <v>14</v>
      </c>
      <c r="P1090" s="1">
        <v>18</v>
      </c>
      <c r="Q1090" s="1">
        <v>18</v>
      </c>
      <c r="R1090" s="4">
        <v>6.4000000000000001E-2</v>
      </c>
      <c r="S1090" s="4">
        <v>8.7999999999999995E-2</v>
      </c>
      <c r="T1090" s="4">
        <v>0.216</v>
      </c>
      <c r="U1090" s="4">
        <f t="shared" si="156"/>
        <v>22.222222222222221</v>
      </c>
      <c r="V1090" s="4">
        <f t="shared" si="157"/>
        <v>0</v>
      </c>
      <c r="W1090" s="4">
        <f t="shared" si="158"/>
        <v>0</v>
      </c>
    </row>
    <row r="1091" spans="1:38" x14ac:dyDescent="0.3">
      <c r="A1091" s="1">
        <f t="shared" si="159"/>
        <v>0</v>
      </c>
      <c r="B1091" s="1" t="s">
        <v>11</v>
      </c>
      <c r="C1091" s="1">
        <v>0.6</v>
      </c>
      <c r="D1091" s="1">
        <v>2</v>
      </c>
      <c r="E1091" s="1">
        <f t="shared" ref="E1091:E1154" si="160">_xlfn.CEILING.MATH((ROW(E1091)-1)/4)</f>
        <v>273</v>
      </c>
      <c r="F1091" s="1">
        <v>1</v>
      </c>
      <c r="G1091" s="4">
        <f t="shared" ref="G1091:G1154" si="161">(M1091-L1091)/L1091*100</f>
        <v>0</v>
      </c>
      <c r="H1091" s="3">
        <f t="shared" ref="H1091:H1154" si="162">I1091+K1091+J1091</f>
        <v>0.497</v>
      </c>
      <c r="I1091" s="4">
        <v>0.49299999999999999</v>
      </c>
      <c r="J1091" s="4">
        <v>4.0000000000000001E-3</v>
      </c>
      <c r="K1091" s="4">
        <v>0</v>
      </c>
      <c r="L1091" s="1">
        <v>19</v>
      </c>
      <c r="M1091" s="1">
        <v>19</v>
      </c>
      <c r="N1091" s="1">
        <v>19</v>
      </c>
      <c r="O1091" s="1">
        <v>13</v>
      </c>
      <c r="P1091" s="1">
        <v>18</v>
      </c>
      <c r="Q1091" s="1">
        <v>18</v>
      </c>
      <c r="R1091" s="4">
        <v>0.159</v>
      </c>
      <c r="S1091" s="4">
        <v>8.7999999999999995E-2</v>
      </c>
      <c r="T1091" s="4">
        <v>0.27100000000000002</v>
      </c>
      <c r="U1091" s="4">
        <f t="shared" ref="U1091:U1154" si="163">IF(F1091=1,(M1091-O1091)/M1091*100,"0")</f>
        <v>31.578947368421051</v>
      </c>
      <c r="V1091" s="4">
        <f t="shared" ref="V1091:V1154" si="164">IF(F1091=1,(M1091-P1091)/M1091*100,"0")</f>
        <v>5.2631578947368416</v>
      </c>
      <c r="W1091" s="4">
        <f t="shared" ref="W1091:W1154" si="165">IF(F1091=1,(M1091-Q1091)/M1091*100,"0")</f>
        <v>5.2631578947368416</v>
      </c>
    </row>
    <row r="1092" spans="1:38" x14ac:dyDescent="0.3">
      <c r="A1092" s="1">
        <f t="shared" si="159"/>
        <v>0</v>
      </c>
      <c r="B1092" s="1" t="s">
        <v>11</v>
      </c>
      <c r="C1092" s="1">
        <v>0.6</v>
      </c>
      <c r="D1092" s="1">
        <v>3</v>
      </c>
      <c r="E1092" s="1">
        <f t="shared" si="160"/>
        <v>273</v>
      </c>
      <c r="F1092" s="1">
        <v>1</v>
      </c>
      <c r="G1092" s="4">
        <f t="shared" si="161"/>
        <v>0</v>
      </c>
      <c r="H1092" s="3">
        <f t="shared" si="162"/>
        <v>0.32200000000000001</v>
      </c>
      <c r="I1092" s="4">
        <v>0.318</v>
      </c>
      <c r="J1092" s="4">
        <v>4.0000000000000001E-3</v>
      </c>
      <c r="K1092" s="4">
        <v>0</v>
      </c>
      <c r="L1092" s="1">
        <v>18</v>
      </c>
      <c r="M1092" s="1">
        <v>18</v>
      </c>
      <c r="N1092" s="1">
        <v>18</v>
      </c>
      <c r="O1092" s="1">
        <v>15</v>
      </c>
      <c r="P1092" s="1">
        <v>18</v>
      </c>
      <c r="Q1092" s="1">
        <v>18</v>
      </c>
      <c r="R1092" s="4">
        <v>0.122</v>
      </c>
      <c r="S1092" s="4">
        <v>8.7999999999999995E-2</v>
      </c>
      <c r="T1092" s="4">
        <v>0.19800000000000001</v>
      </c>
      <c r="U1092" s="4">
        <f t="shared" si="163"/>
        <v>16.666666666666664</v>
      </c>
      <c r="V1092" s="4">
        <f t="shared" si="164"/>
        <v>0</v>
      </c>
      <c r="W1092" s="4">
        <f t="shared" si="165"/>
        <v>0</v>
      </c>
    </row>
    <row r="1093" spans="1:38" x14ac:dyDescent="0.3">
      <c r="A1093" s="1">
        <f t="shared" si="159"/>
        <v>0</v>
      </c>
      <c r="B1093" s="1" t="s">
        <v>11</v>
      </c>
      <c r="C1093" s="1">
        <v>0.6</v>
      </c>
      <c r="D1093" s="1">
        <v>4</v>
      </c>
      <c r="E1093" s="1">
        <f t="shared" si="160"/>
        <v>273</v>
      </c>
      <c r="F1093" s="1">
        <v>1</v>
      </c>
      <c r="G1093" s="4">
        <f t="shared" si="161"/>
        <v>0</v>
      </c>
      <c r="H1093" s="3">
        <f t="shared" si="162"/>
        <v>0.49</v>
      </c>
      <c r="I1093" s="4">
        <v>0.48499999999999999</v>
      </c>
      <c r="J1093" s="4">
        <v>5.0000000000000001E-3</v>
      </c>
      <c r="K1093" s="4">
        <v>0</v>
      </c>
      <c r="L1093" s="1">
        <v>19</v>
      </c>
      <c r="M1093" s="1">
        <v>19</v>
      </c>
      <c r="N1093" s="1">
        <v>19</v>
      </c>
      <c r="O1093" s="1">
        <v>13</v>
      </c>
      <c r="P1093" s="1">
        <v>18</v>
      </c>
      <c r="Q1093" s="1">
        <v>19</v>
      </c>
      <c r="R1093" s="4">
        <v>0.22900000000000001</v>
      </c>
      <c r="S1093" s="4">
        <v>8.7999999999999995E-2</v>
      </c>
      <c r="T1093" s="4">
        <v>0.216</v>
      </c>
      <c r="U1093" s="4">
        <f t="shared" si="163"/>
        <v>31.578947368421051</v>
      </c>
      <c r="V1093" s="4">
        <f t="shared" si="164"/>
        <v>5.2631578947368416</v>
      </c>
      <c r="W1093" s="4">
        <f t="shared" si="165"/>
        <v>0</v>
      </c>
    </row>
    <row r="1094" spans="1:38" x14ac:dyDescent="0.3">
      <c r="A1094" s="1">
        <f t="shared" si="159"/>
        <v>0</v>
      </c>
      <c r="B1094" s="1" t="s">
        <v>11</v>
      </c>
      <c r="C1094" s="1">
        <v>0.6</v>
      </c>
      <c r="D1094" s="1">
        <v>1</v>
      </c>
      <c r="E1094" s="1">
        <f t="shared" si="160"/>
        <v>274</v>
      </c>
      <c r="F1094" s="1">
        <v>1</v>
      </c>
      <c r="G1094" s="4">
        <f t="shared" si="161"/>
        <v>0</v>
      </c>
      <c r="H1094" s="3">
        <f t="shared" si="162"/>
        <v>0.32799999999999996</v>
      </c>
      <c r="I1094" s="4">
        <v>0.32499999999999996</v>
      </c>
      <c r="J1094" s="4">
        <v>3.0000000000000001E-3</v>
      </c>
      <c r="K1094" s="4">
        <v>0</v>
      </c>
      <c r="L1094" s="1">
        <v>18</v>
      </c>
      <c r="M1094" s="1">
        <v>18</v>
      </c>
      <c r="N1094" s="1">
        <v>18</v>
      </c>
      <c r="O1094" s="1">
        <v>14</v>
      </c>
      <c r="P1094" s="1">
        <v>18</v>
      </c>
      <c r="Q1094" s="1">
        <v>18</v>
      </c>
      <c r="R1094" s="4">
        <v>0.113</v>
      </c>
      <c r="S1094" s="4">
        <v>0.154</v>
      </c>
      <c r="T1094" s="4">
        <v>0.215</v>
      </c>
      <c r="U1094" s="4">
        <f t="shared" si="163"/>
        <v>22.222222222222221</v>
      </c>
      <c r="V1094" s="4">
        <f t="shared" si="164"/>
        <v>0</v>
      </c>
      <c r="W1094" s="4">
        <f t="shared" si="165"/>
        <v>0</v>
      </c>
    </row>
    <row r="1095" spans="1:38" x14ac:dyDescent="0.3">
      <c r="A1095" s="1">
        <f t="shared" si="159"/>
        <v>0</v>
      </c>
      <c r="B1095" s="1" t="s">
        <v>11</v>
      </c>
      <c r="C1095" s="1">
        <v>0.6</v>
      </c>
      <c r="D1095" s="1">
        <v>2</v>
      </c>
      <c r="E1095" s="1">
        <f t="shared" si="160"/>
        <v>274</v>
      </c>
      <c r="F1095" s="1">
        <v>1</v>
      </c>
      <c r="G1095" s="4">
        <f t="shared" si="161"/>
        <v>0</v>
      </c>
      <c r="H1095" s="3">
        <f t="shared" si="162"/>
        <v>0.34399999999999997</v>
      </c>
      <c r="I1095" s="4">
        <v>0.33799999999999997</v>
      </c>
      <c r="J1095" s="4">
        <v>6.0000000000000001E-3</v>
      </c>
      <c r="K1095" s="4">
        <v>0</v>
      </c>
      <c r="L1095" s="1">
        <v>18</v>
      </c>
      <c r="M1095" s="1">
        <v>18</v>
      </c>
      <c r="N1095" s="1">
        <v>18</v>
      </c>
      <c r="O1095" s="1">
        <v>14</v>
      </c>
      <c r="P1095" s="1">
        <v>18</v>
      </c>
      <c r="Q1095" s="1">
        <v>18</v>
      </c>
      <c r="R1095" s="4">
        <v>8.5000000000000006E-2</v>
      </c>
      <c r="S1095" s="4">
        <v>0.154</v>
      </c>
      <c r="T1095" s="4">
        <v>0.218</v>
      </c>
      <c r="U1095" s="4">
        <f t="shared" si="163"/>
        <v>22.222222222222221</v>
      </c>
      <c r="V1095" s="4">
        <f t="shared" si="164"/>
        <v>0</v>
      </c>
      <c r="W1095" s="4">
        <f t="shared" si="165"/>
        <v>0</v>
      </c>
    </row>
    <row r="1096" spans="1:38" x14ac:dyDescent="0.3">
      <c r="A1096" s="1">
        <f t="shared" si="159"/>
        <v>0</v>
      </c>
      <c r="B1096" s="1" t="s">
        <v>11</v>
      </c>
      <c r="C1096" s="1">
        <v>0.6</v>
      </c>
      <c r="D1096" s="1">
        <v>3</v>
      </c>
      <c r="E1096" s="1">
        <f t="shared" si="160"/>
        <v>274</v>
      </c>
      <c r="F1096" s="1">
        <v>1</v>
      </c>
      <c r="G1096" s="4">
        <f t="shared" si="161"/>
        <v>0</v>
      </c>
      <c r="H1096" s="3">
        <f t="shared" si="162"/>
        <v>0.30499999999999999</v>
      </c>
      <c r="I1096" s="4">
        <v>0.30099999999999999</v>
      </c>
      <c r="J1096" s="4">
        <v>4.0000000000000001E-3</v>
      </c>
      <c r="K1096" s="4">
        <v>0</v>
      </c>
      <c r="L1096" s="1">
        <v>18</v>
      </c>
      <c r="M1096" s="1">
        <v>18</v>
      </c>
      <c r="N1096" s="1">
        <v>18</v>
      </c>
      <c r="O1096" s="1">
        <v>14</v>
      </c>
      <c r="P1096" s="1">
        <v>18</v>
      </c>
      <c r="Q1096" s="1">
        <v>18</v>
      </c>
      <c r="R1096" s="4">
        <v>8.4000000000000005E-2</v>
      </c>
      <c r="S1096" s="4">
        <v>0.154</v>
      </c>
      <c r="T1096" s="4">
        <v>0.188</v>
      </c>
      <c r="U1096" s="4">
        <f t="shared" si="163"/>
        <v>22.222222222222221</v>
      </c>
      <c r="V1096" s="4">
        <f t="shared" si="164"/>
        <v>0</v>
      </c>
      <c r="W1096" s="4">
        <f t="shared" si="165"/>
        <v>0</v>
      </c>
    </row>
    <row r="1097" spans="1:38" x14ac:dyDescent="0.3">
      <c r="A1097" s="1">
        <f t="shared" si="159"/>
        <v>0</v>
      </c>
      <c r="B1097" s="1" t="s">
        <v>11</v>
      </c>
      <c r="C1097" s="1">
        <v>0.6</v>
      </c>
      <c r="D1097" s="1">
        <v>4</v>
      </c>
      <c r="E1097" s="1">
        <f t="shared" si="160"/>
        <v>274</v>
      </c>
      <c r="F1097" s="1">
        <v>1</v>
      </c>
      <c r="G1097" s="4">
        <f t="shared" si="161"/>
        <v>0</v>
      </c>
      <c r="H1097" s="3">
        <f t="shared" si="162"/>
        <v>0.34799999999999998</v>
      </c>
      <c r="I1097" s="4">
        <v>0.33899999999999997</v>
      </c>
      <c r="J1097" s="4">
        <v>8.9999999999999993E-3</v>
      </c>
      <c r="K1097" s="4">
        <v>0</v>
      </c>
      <c r="L1097" s="1">
        <v>18</v>
      </c>
      <c r="M1097" s="1">
        <v>18</v>
      </c>
      <c r="N1097" s="1">
        <v>18</v>
      </c>
      <c r="O1097" s="1">
        <v>14</v>
      </c>
      <c r="P1097" s="1">
        <v>18</v>
      </c>
      <c r="Q1097" s="1">
        <v>18</v>
      </c>
      <c r="R1097" s="4">
        <v>0.121</v>
      </c>
      <c r="S1097" s="4">
        <v>0.154</v>
      </c>
      <c r="T1097" s="4">
        <v>0.21</v>
      </c>
      <c r="U1097" s="4">
        <f t="shared" si="163"/>
        <v>22.222222222222221</v>
      </c>
      <c r="V1097" s="4">
        <f t="shared" si="164"/>
        <v>0</v>
      </c>
      <c r="W1097" s="4">
        <f t="shared" si="165"/>
        <v>0</v>
      </c>
    </row>
    <row r="1098" spans="1:38" x14ac:dyDescent="0.3">
      <c r="A1098" s="1">
        <f t="shared" si="159"/>
        <v>1</v>
      </c>
      <c r="B1098" s="1" t="s">
        <v>11</v>
      </c>
      <c r="C1098" s="1">
        <v>0.6</v>
      </c>
      <c r="D1098" s="1">
        <v>1</v>
      </c>
      <c r="E1098" s="1">
        <f t="shared" si="160"/>
        <v>275</v>
      </c>
      <c r="F1098" s="1">
        <v>1</v>
      </c>
      <c r="G1098" s="4">
        <f t="shared" si="161"/>
        <v>0</v>
      </c>
      <c r="H1098" s="3">
        <f t="shared" si="162"/>
        <v>0.32199999999999995</v>
      </c>
      <c r="I1098" s="4">
        <v>0.31999999999999995</v>
      </c>
      <c r="J1098" s="4">
        <v>2E-3</v>
      </c>
      <c r="K1098" s="4">
        <v>0</v>
      </c>
      <c r="L1098" s="1">
        <v>18</v>
      </c>
      <c r="M1098" s="1">
        <v>18</v>
      </c>
      <c r="N1098" s="1">
        <v>18</v>
      </c>
      <c r="O1098" s="1">
        <v>13</v>
      </c>
      <c r="P1098" s="1">
        <v>18</v>
      </c>
      <c r="Q1098" s="1">
        <v>17</v>
      </c>
      <c r="R1098" s="4">
        <v>0.115</v>
      </c>
      <c r="S1098" s="4">
        <v>0.122</v>
      </c>
      <c r="T1098" s="4">
        <v>0.21299999999999999</v>
      </c>
      <c r="U1098" s="4">
        <f t="shared" si="163"/>
        <v>27.777777777777779</v>
      </c>
      <c r="V1098" s="4">
        <f t="shared" si="164"/>
        <v>0</v>
      </c>
      <c r="W1098" s="4">
        <f t="shared" si="165"/>
        <v>5.5555555555555554</v>
      </c>
      <c r="AA1098" s="1">
        <f>SUMPRODUCT((MOD(ROW(F1002:F1101),4)=2)*F1002:F1101)</f>
        <v>24</v>
      </c>
      <c r="AB1098" s="3">
        <f>SUMPRODUCT((MOD(ROW(G1002:G1101),4)=2)*G1002:G1101)/25</f>
        <v>0.22222222222222221</v>
      </c>
      <c r="AC1098" s="3">
        <f t="shared" ref="AC1098:AF1098" si="166">SUMPRODUCT((MOD(ROW(H1002:H1101),4)=2)*H1002:H1101)/25</f>
        <v>0.33795999999999993</v>
      </c>
      <c r="AD1098" s="3">
        <f t="shared" si="166"/>
        <v>0.27616000000000002</v>
      </c>
      <c r="AE1098" s="3">
        <f t="shared" si="166"/>
        <v>1.7640000000000003E-2</v>
      </c>
      <c r="AF1098" s="3">
        <f t="shared" si="166"/>
        <v>4.4160000000000005E-2</v>
      </c>
      <c r="AG1098" s="3">
        <f>SUMPRODUCT((MOD(ROW(R1002:R1101),4)=2)*R1002:R1101)/25</f>
        <v>9.3000000000000013E-2</v>
      </c>
      <c r="AH1098" s="3">
        <f>SUMPRODUCT((MOD(ROW(S1002:S1101),4)=2)*S1002:S1101)/25</f>
        <v>0.11348000000000001</v>
      </c>
      <c r="AI1098" s="3">
        <f>SUMPRODUCT((MOD(ROW(T1002:T1101),4)=2)*T1002:T1101)/25</f>
        <v>0.18415999999999999</v>
      </c>
      <c r="AJ1098" s="3">
        <f>IF(AA1098&gt;0, SUMPRODUCT((MOD(ROW(U1002:U1101),4)=2)*U1002:U1101)/AA1098,"-")</f>
        <v>16.3864522417154</v>
      </c>
      <c r="AK1098" s="3">
        <f>IF(AA1098&gt;0, SUMPRODUCT((MOD(ROW(V1002:V1101),4)=2)*V1002:V1101)/AA1098,"-")</f>
        <v>0.21929824561403508</v>
      </c>
      <c r="AL1098" s="3">
        <f>IF(AA1098&gt;0,SUMPRODUCT((MOD(ROW(W1002:W1101),4)=2)*W1002:W1101)/AA1098,"-")</f>
        <v>2.0589668615984409</v>
      </c>
    </row>
    <row r="1099" spans="1:38" x14ac:dyDescent="0.3">
      <c r="A1099" s="1">
        <f t="shared" si="159"/>
        <v>1</v>
      </c>
      <c r="B1099" s="1" t="s">
        <v>11</v>
      </c>
      <c r="C1099" s="1">
        <v>0.6</v>
      </c>
      <c r="D1099" s="1">
        <v>2</v>
      </c>
      <c r="E1099" s="1">
        <f t="shared" si="160"/>
        <v>275</v>
      </c>
      <c r="F1099" s="1">
        <v>1</v>
      </c>
      <c r="G1099" s="4">
        <f t="shared" si="161"/>
        <v>0</v>
      </c>
      <c r="H1099" s="3">
        <f t="shared" si="162"/>
        <v>0.32799999999999996</v>
      </c>
      <c r="I1099" s="4">
        <v>0.32399999999999995</v>
      </c>
      <c r="J1099" s="4">
        <v>4.0000000000000001E-3</v>
      </c>
      <c r="K1099" s="4">
        <v>0</v>
      </c>
      <c r="L1099" s="1">
        <v>18</v>
      </c>
      <c r="M1099" s="1">
        <v>18</v>
      </c>
      <c r="N1099" s="1">
        <v>18</v>
      </c>
      <c r="O1099" s="1">
        <v>14</v>
      </c>
      <c r="P1099" s="1">
        <v>18</v>
      </c>
      <c r="Q1099" s="1">
        <v>17</v>
      </c>
      <c r="R1099" s="4">
        <v>0.114</v>
      </c>
      <c r="S1099" s="4">
        <v>0.122</v>
      </c>
      <c r="T1099" s="4">
        <v>0.217</v>
      </c>
      <c r="U1099" s="4">
        <f t="shared" si="163"/>
        <v>22.222222222222221</v>
      </c>
      <c r="V1099" s="4">
        <f t="shared" si="164"/>
        <v>0</v>
      </c>
      <c r="W1099" s="4">
        <f t="shared" si="165"/>
        <v>5.5555555555555554</v>
      </c>
      <c r="AA1099" s="1">
        <f>SUMPRODUCT((MOD(ROW(F1002:F1101),4)=3)*F1002:F1101)</f>
        <v>19</v>
      </c>
      <c r="AB1099" s="3">
        <f>SUMPRODUCT((MOD(ROW(G1002:G1101),4)=3)*G1002:G1101)/25</f>
        <v>1.5686274509803924</v>
      </c>
      <c r="AC1099" s="3">
        <f t="shared" ref="AC1099:AF1099" si="167">SUMPRODUCT((MOD(ROW(H1002:H1101),4)=3)*H1002:H1101)/25</f>
        <v>0.63919999999999988</v>
      </c>
      <c r="AD1099" s="3">
        <f t="shared" si="167"/>
        <v>0.35819999999999991</v>
      </c>
      <c r="AE1099" s="3">
        <f t="shared" si="167"/>
        <v>2.8600000000000004E-2</v>
      </c>
      <c r="AF1099" s="3">
        <f t="shared" si="167"/>
        <v>0.25240000000000001</v>
      </c>
      <c r="AG1099" s="3">
        <f>SUMPRODUCT((MOD(ROW(R1002:R1101),4)=3)*R1002:R1101)/25</f>
        <v>0.15355999999999997</v>
      </c>
      <c r="AH1099" s="3">
        <f>SUMPRODUCT((MOD(ROW(S1002:S1101),4)=3)*S1002:S1101)/25</f>
        <v>0.11348000000000001</v>
      </c>
      <c r="AI1099" s="3">
        <f>SUMPRODUCT((MOD(ROW(T1002:T1101),4)=3)*T1002:T1101)/25</f>
        <v>0.20356000000000002</v>
      </c>
      <c r="AJ1099" s="3">
        <f>IF(AA1099&gt;0,SUMPRODUCT((MOD(ROW(U1002:U1101),4)=3)*U1002:U1101)/AA1099,"-")</f>
        <v>22.668513388734993</v>
      </c>
      <c r="AK1099" s="3">
        <f>IF(AA1099&gt;0,SUMPRODUCT((MOD(ROW(V1002:V1101),4)=3)*V1002:V1101)/AA1099,"-")</f>
        <v>3.3394890735610958</v>
      </c>
      <c r="AL1099" s="3">
        <f>IF(AA1099&gt;0,SUMPRODUCT((MOD(ROW(W1002:W1101),4)=3)*W1002:W1101)/AA1099,"-")</f>
        <v>5.0630963373345637</v>
      </c>
    </row>
    <row r="1100" spans="1:38" x14ac:dyDescent="0.3">
      <c r="A1100" s="1">
        <f t="shared" si="159"/>
        <v>1</v>
      </c>
      <c r="B1100" s="1" t="s">
        <v>11</v>
      </c>
      <c r="C1100" s="1">
        <v>0.6</v>
      </c>
      <c r="D1100" s="1">
        <v>3</v>
      </c>
      <c r="E1100" s="1">
        <f t="shared" si="160"/>
        <v>275</v>
      </c>
      <c r="F1100" s="1">
        <v>1</v>
      </c>
      <c r="G1100" s="4">
        <f t="shared" si="161"/>
        <v>0</v>
      </c>
      <c r="H1100" s="3">
        <f t="shared" si="162"/>
        <v>0.35399999999999998</v>
      </c>
      <c r="I1100" s="4">
        <v>0.33099999999999996</v>
      </c>
      <c r="J1100" s="4">
        <v>2.3E-2</v>
      </c>
      <c r="K1100" s="4">
        <v>0</v>
      </c>
      <c r="L1100" s="1">
        <v>18</v>
      </c>
      <c r="M1100" s="1">
        <v>18</v>
      </c>
      <c r="N1100" s="1">
        <v>18</v>
      </c>
      <c r="O1100" s="1">
        <v>13</v>
      </c>
      <c r="P1100" s="1">
        <v>18</v>
      </c>
      <c r="Q1100" s="1">
        <v>17</v>
      </c>
      <c r="R1100" s="4">
        <v>7.8E-2</v>
      </c>
      <c r="S1100" s="4">
        <v>0.122</v>
      </c>
      <c r="T1100" s="4">
        <v>0.222</v>
      </c>
      <c r="U1100" s="4">
        <f t="shared" si="163"/>
        <v>27.777777777777779</v>
      </c>
      <c r="V1100" s="4">
        <f t="shared" si="164"/>
        <v>0</v>
      </c>
      <c r="W1100" s="4">
        <f t="shared" si="165"/>
        <v>5.5555555555555554</v>
      </c>
      <c r="AA1100" s="1">
        <f>SUMPRODUCT((MOD(ROW(F1002:F1101),4)=0)*F1002:F1101)</f>
        <v>23</v>
      </c>
      <c r="AB1100" s="3">
        <f>SUMPRODUCT((MOD(ROW(G1002:G1101),4)=0)*G1002:G1101)/25</f>
        <v>0.66666666666666652</v>
      </c>
      <c r="AC1100" s="3">
        <f t="shared" ref="AC1100:AF1100" si="168">SUMPRODUCT((MOD(ROW(H1002:H1101),4)=0)*H1002:H1101)/25</f>
        <v>0.6969599999999998</v>
      </c>
      <c r="AD1100" s="3">
        <f t="shared" si="168"/>
        <v>0.33376</v>
      </c>
      <c r="AE1100" s="3">
        <f t="shared" si="168"/>
        <v>2.7400000000000001E-2</v>
      </c>
      <c r="AF1100" s="3">
        <f t="shared" si="168"/>
        <v>0.33579999999999999</v>
      </c>
      <c r="AG1100" s="3">
        <f>SUMPRODUCT((MOD(ROW(R1002:R1101),4)=0)*R1002:R1101)/25</f>
        <v>0.14312000000000002</v>
      </c>
      <c r="AH1100" s="3">
        <f>SUMPRODUCT((MOD(ROW(S1002:S1101),4)=0)*S1002:S1101)/25</f>
        <v>0.11348000000000001</v>
      </c>
      <c r="AI1100" s="3">
        <f>SUMPRODUCT((MOD(ROW(T1002:T1101),4)=0)*T1002:T1101)/25</f>
        <v>0.19560000000000002</v>
      </c>
      <c r="AJ1100" s="3">
        <f>IF(AA1100&gt;0,SUMPRODUCT((MOD(ROW(U1002:U1101),4)=0)*U1002:U1101)/AA1100,"-")</f>
        <v>19.005847953216374</v>
      </c>
      <c r="AK1100" s="3">
        <f>IF(AA1100&gt;0,SUMPRODUCT((MOD(ROW(V1002:V1101),4)=0)*V1002:V1101)/AA1100,"-")</f>
        <v>1.627256547165014</v>
      </c>
      <c r="AL1100" s="3">
        <f>IF(AA1100&gt;0,SUMPRODUCT((MOD(ROW(W1002:W1101),4)=0)*W1002:W1101)/AA1100,"-")</f>
        <v>3.0511060259344016</v>
      </c>
    </row>
    <row r="1101" spans="1:38" x14ac:dyDescent="0.3">
      <c r="A1101" s="1">
        <f t="shared" si="159"/>
        <v>1</v>
      </c>
      <c r="B1101" s="1" t="s">
        <v>11</v>
      </c>
      <c r="C1101" s="1">
        <v>0.6</v>
      </c>
      <c r="D1101" s="1">
        <v>4</v>
      </c>
      <c r="E1101" s="1">
        <f t="shared" si="160"/>
        <v>275</v>
      </c>
      <c r="F1101" s="1">
        <v>1</v>
      </c>
      <c r="G1101" s="4">
        <f t="shared" si="161"/>
        <v>0</v>
      </c>
      <c r="H1101" s="3">
        <f t="shared" si="162"/>
        <v>0.35299999999999998</v>
      </c>
      <c r="I1101" s="4">
        <v>0.34799999999999998</v>
      </c>
      <c r="J1101" s="4">
        <v>5.0000000000000001E-3</v>
      </c>
      <c r="K1101" s="4">
        <v>0</v>
      </c>
      <c r="L1101" s="1">
        <v>18</v>
      </c>
      <c r="M1101" s="1">
        <v>18</v>
      </c>
      <c r="N1101" s="1">
        <v>18</v>
      </c>
      <c r="O1101" s="1">
        <v>14</v>
      </c>
      <c r="P1101" s="1">
        <v>18</v>
      </c>
      <c r="Q1101" s="1">
        <v>18</v>
      </c>
      <c r="R1101" s="4">
        <v>9.7000000000000003E-2</v>
      </c>
      <c r="S1101" s="4">
        <v>0.122</v>
      </c>
      <c r="T1101" s="4">
        <v>0.22</v>
      </c>
      <c r="U1101" s="4">
        <f t="shared" si="163"/>
        <v>22.222222222222221</v>
      </c>
      <c r="V1101" s="4">
        <f t="shared" si="164"/>
        <v>0</v>
      </c>
      <c r="W1101" s="4">
        <f t="shared" si="165"/>
        <v>0</v>
      </c>
      <c r="AA1101" s="1">
        <f>SUMPRODUCT((MOD(ROW(F1002:F1101),4)=1)*F1002:F1101)</f>
        <v>18</v>
      </c>
      <c r="AB1101" s="3">
        <f>SUMPRODUCT((MOD(ROW(G1002:G1101),4)=1)*G1002:G1101)/25</f>
        <v>2.4967320261437909</v>
      </c>
      <c r="AC1101" s="3">
        <f t="shared" ref="AC1101:AF1101" si="169">SUMPRODUCT((MOD(ROW(H1002:H1101),4)=1)*H1002:H1101)/25</f>
        <v>0.96199999999999974</v>
      </c>
      <c r="AD1101" s="3">
        <f t="shared" si="169"/>
        <v>0.44144</v>
      </c>
      <c r="AE1101" s="3">
        <f t="shared" si="169"/>
        <v>3.7480000000000013E-2</v>
      </c>
      <c r="AF1101" s="3">
        <f t="shared" si="169"/>
        <v>0.48308000000000001</v>
      </c>
      <c r="AG1101" s="3">
        <f>SUMPRODUCT((MOD(ROW(R1002:R1101),4)=1)*R1002:R1101)/25</f>
        <v>0.23976000000000003</v>
      </c>
      <c r="AH1101" s="3">
        <f>SUMPRODUCT((MOD(ROW(S1002:S1101),4)=1)*S1002:S1101)/25</f>
        <v>0.11348000000000001</v>
      </c>
      <c r="AI1101" s="3">
        <f>SUMPRODUCT((MOD(ROW(T1002:T1101),4)=1)*T1002:T1101)/25</f>
        <v>0.20891999999999999</v>
      </c>
      <c r="AJ1101" s="3">
        <f>IF(AA1101&gt;0,SUMPRODUCT((MOD(ROW(U1002:U1101),4)=1)*U1002:U1101)/AA1101,"-")</f>
        <v>22.465886939571149</v>
      </c>
      <c r="AK1101" s="3">
        <f>IF(AA1101&gt;0, SUMPRODUCT((MOD(ROW(V1002:V1101),4)=1)*V1002:V1101)/AA1101,"-")</f>
        <v>2.9564652371669915</v>
      </c>
      <c r="AL1101" s="3">
        <f>IF(AA1101&gt;0,SUMPRODUCT((MOD(ROW(W1002:W1101),4)=1)*W1002:W1101)/AA1101,"-")</f>
        <v>4.4509421702404159</v>
      </c>
    </row>
    <row r="1102" spans="1:38" x14ac:dyDescent="0.3">
      <c r="A1102" s="1">
        <f t="shared" si="159"/>
        <v>0</v>
      </c>
      <c r="B1102" s="1" t="s">
        <v>12</v>
      </c>
      <c r="C1102" s="1">
        <v>0.6</v>
      </c>
      <c r="D1102" s="1">
        <v>1</v>
      </c>
      <c r="E1102" s="1">
        <f t="shared" si="160"/>
        <v>276</v>
      </c>
      <c r="F1102" s="1">
        <v>0</v>
      </c>
      <c r="G1102" s="4">
        <f t="shared" si="161"/>
        <v>1.6949152542372881</v>
      </c>
      <c r="H1102" s="3">
        <f t="shared" si="162"/>
        <v>2.1080000000000001</v>
      </c>
      <c r="I1102" s="4">
        <v>0.67799999999999994</v>
      </c>
      <c r="J1102" s="4">
        <v>0.23200000000000001</v>
      </c>
      <c r="K1102" s="4">
        <v>1.198</v>
      </c>
      <c r="L1102" s="1">
        <v>59</v>
      </c>
      <c r="M1102" s="1">
        <v>60</v>
      </c>
      <c r="N1102" s="1">
        <v>60</v>
      </c>
      <c r="O1102" s="1">
        <v>55</v>
      </c>
      <c r="P1102" s="1">
        <v>58</v>
      </c>
      <c r="Q1102" s="1">
        <v>59</v>
      </c>
      <c r="R1102" s="4">
        <v>0.61299999999999999</v>
      </c>
      <c r="S1102" s="4">
        <v>9.2999999999999999E-2</v>
      </c>
      <c r="T1102" s="4">
        <v>9.2999999999999999E-2</v>
      </c>
      <c r="U1102" s="4" t="str">
        <f t="shared" si="163"/>
        <v>0</v>
      </c>
      <c r="V1102" s="4" t="str">
        <f t="shared" si="164"/>
        <v>0</v>
      </c>
      <c r="W1102" s="4" t="str">
        <f t="shared" si="165"/>
        <v>0</v>
      </c>
    </row>
    <row r="1103" spans="1:38" x14ac:dyDescent="0.3">
      <c r="A1103" s="1">
        <f t="shared" si="159"/>
        <v>0</v>
      </c>
      <c r="B1103" s="1" t="s">
        <v>12</v>
      </c>
      <c r="C1103" s="1">
        <v>0.6</v>
      </c>
      <c r="D1103" s="1">
        <v>2</v>
      </c>
      <c r="E1103" s="1">
        <f t="shared" si="160"/>
        <v>276</v>
      </c>
      <c r="F1103" s="1">
        <v>0</v>
      </c>
      <c r="G1103" s="4">
        <f t="shared" si="161"/>
        <v>1.6949152542372881</v>
      </c>
      <c r="H1103" s="3">
        <f t="shared" si="162"/>
        <v>2.161</v>
      </c>
      <c r="I1103" s="4">
        <v>0.78499999999999992</v>
      </c>
      <c r="J1103" s="4">
        <v>0.23200000000000001</v>
      </c>
      <c r="K1103" s="4">
        <v>1.1439999999999999</v>
      </c>
      <c r="L1103" s="1">
        <v>59</v>
      </c>
      <c r="M1103" s="1">
        <v>60</v>
      </c>
      <c r="N1103" s="1">
        <v>60</v>
      </c>
      <c r="O1103" s="1">
        <v>55</v>
      </c>
      <c r="P1103" s="1">
        <v>58</v>
      </c>
      <c r="Q1103" s="1">
        <v>59</v>
      </c>
      <c r="R1103" s="4">
        <v>0.72099999999999997</v>
      </c>
      <c r="S1103" s="4">
        <v>9.2999999999999999E-2</v>
      </c>
      <c r="T1103" s="4">
        <v>9.1999999999999998E-2</v>
      </c>
      <c r="U1103" s="4" t="str">
        <f t="shared" si="163"/>
        <v>0</v>
      </c>
      <c r="V1103" s="4" t="str">
        <f t="shared" si="164"/>
        <v>0</v>
      </c>
      <c r="W1103" s="4" t="str">
        <f t="shared" si="165"/>
        <v>0</v>
      </c>
    </row>
    <row r="1104" spans="1:38" x14ac:dyDescent="0.3">
      <c r="A1104" s="1">
        <f t="shared" si="159"/>
        <v>0</v>
      </c>
      <c r="B1104" s="1" t="s">
        <v>12</v>
      </c>
      <c r="C1104" s="1">
        <v>0.6</v>
      </c>
      <c r="D1104" s="1">
        <v>3</v>
      </c>
      <c r="E1104" s="1">
        <f t="shared" si="160"/>
        <v>276</v>
      </c>
      <c r="F1104" s="1">
        <v>0</v>
      </c>
      <c r="G1104" s="4">
        <f t="shared" si="161"/>
        <v>1.6949152542372881</v>
      </c>
      <c r="H1104" s="3">
        <f t="shared" si="162"/>
        <v>2.105</v>
      </c>
      <c r="I1104" s="4">
        <v>0.84699999999999998</v>
      </c>
      <c r="J1104" s="4">
        <v>0.23400000000000001</v>
      </c>
      <c r="K1104" s="4">
        <v>1.024</v>
      </c>
      <c r="L1104" s="1">
        <v>59</v>
      </c>
      <c r="M1104" s="1">
        <v>60</v>
      </c>
      <c r="N1104" s="1">
        <v>60</v>
      </c>
      <c r="O1104" s="1">
        <v>55</v>
      </c>
      <c r="P1104" s="1">
        <v>58</v>
      </c>
      <c r="Q1104" s="1">
        <v>59</v>
      </c>
      <c r="R1104" s="4">
        <v>0.81499999999999995</v>
      </c>
      <c r="S1104" s="4">
        <v>9.2999999999999999E-2</v>
      </c>
      <c r="T1104" s="4">
        <v>9.2999999999999999E-2</v>
      </c>
      <c r="U1104" s="4" t="str">
        <f t="shared" si="163"/>
        <v>0</v>
      </c>
      <c r="V1104" s="4" t="str">
        <f t="shared" si="164"/>
        <v>0</v>
      </c>
      <c r="W1104" s="4" t="str">
        <f t="shared" si="165"/>
        <v>0</v>
      </c>
    </row>
    <row r="1105" spans="1:23" x14ac:dyDescent="0.3">
      <c r="A1105" s="1">
        <f t="shared" si="159"/>
        <v>0</v>
      </c>
      <c r="B1105" s="1" t="s">
        <v>12</v>
      </c>
      <c r="C1105" s="1">
        <v>0.6</v>
      </c>
      <c r="D1105" s="1">
        <v>4</v>
      </c>
      <c r="E1105" s="1">
        <f t="shared" si="160"/>
        <v>276</v>
      </c>
      <c r="F1105" s="1">
        <v>0</v>
      </c>
      <c r="G1105" s="4">
        <f t="shared" si="161"/>
        <v>1.6949152542372881</v>
      </c>
      <c r="H1105" s="3">
        <f t="shared" si="162"/>
        <v>2.1840000000000002</v>
      </c>
      <c r="I1105" s="4">
        <v>0.76700000000000002</v>
      </c>
      <c r="J1105" s="4">
        <v>0.222</v>
      </c>
      <c r="K1105" s="4">
        <v>1.1950000000000001</v>
      </c>
      <c r="L1105" s="1">
        <v>59</v>
      </c>
      <c r="M1105" s="1">
        <v>60</v>
      </c>
      <c r="N1105" s="1">
        <v>60</v>
      </c>
      <c r="O1105" s="1">
        <v>55</v>
      </c>
      <c r="P1105" s="1">
        <v>58</v>
      </c>
      <c r="Q1105" s="1">
        <v>59</v>
      </c>
      <c r="R1105" s="4">
        <v>0.89800000000000002</v>
      </c>
      <c r="S1105" s="4">
        <v>9.2999999999999999E-2</v>
      </c>
      <c r="T1105" s="4">
        <v>9.4E-2</v>
      </c>
      <c r="U1105" s="4" t="str">
        <f t="shared" si="163"/>
        <v>0</v>
      </c>
      <c r="V1105" s="4" t="str">
        <f t="shared" si="164"/>
        <v>0</v>
      </c>
      <c r="W1105" s="4" t="str">
        <f t="shared" si="165"/>
        <v>0</v>
      </c>
    </row>
    <row r="1106" spans="1:23" x14ac:dyDescent="0.3">
      <c r="A1106" s="1">
        <f t="shared" si="159"/>
        <v>0</v>
      </c>
      <c r="B1106" s="1" t="s">
        <v>12</v>
      </c>
      <c r="C1106" s="1">
        <v>0.6</v>
      </c>
      <c r="D1106" s="1">
        <v>1</v>
      </c>
      <c r="E1106" s="1">
        <f t="shared" si="160"/>
        <v>277</v>
      </c>
      <c r="F1106" s="1">
        <v>0</v>
      </c>
      <c r="G1106" s="4">
        <f t="shared" si="161"/>
        <v>3.6363636363636362</v>
      </c>
      <c r="H1106" s="3">
        <f t="shared" si="162"/>
        <v>2.3130000000000002</v>
      </c>
      <c r="I1106" s="4">
        <v>0.60499999999999998</v>
      </c>
      <c r="J1106" s="4">
        <v>0.182</v>
      </c>
      <c r="K1106" s="4">
        <v>1.526</v>
      </c>
      <c r="L1106" s="1">
        <v>55</v>
      </c>
      <c r="M1106" s="1">
        <v>57</v>
      </c>
      <c r="N1106" s="1">
        <v>57</v>
      </c>
      <c r="O1106" s="1">
        <v>53</v>
      </c>
      <c r="P1106" s="1">
        <v>53</v>
      </c>
      <c r="Q1106" s="1">
        <v>55</v>
      </c>
      <c r="R1106" s="4">
        <v>0.52900000000000003</v>
      </c>
      <c r="S1106" s="4">
        <v>5.7000000000000002E-2</v>
      </c>
      <c r="T1106" s="4">
        <v>6.6000000000000003E-2</v>
      </c>
      <c r="U1106" s="4" t="str">
        <f t="shared" si="163"/>
        <v>0</v>
      </c>
      <c r="V1106" s="4" t="str">
        <f t="shared" si="164"/>
        <v>0</v>
      </c>
      <c r="W1106" s="4" t="str">
        <f t="shared" si="165"/>
        <v>0</v>
      </c>
    </row>
    <row r="1107" spans="1:23" x14ac:dyDescent="0.3">
      <c r="A1107" s="1">
        <f t="shared" si="159"/>
        <v>0</v>
      </c>
      <c r="B1107" s="1" t="s">
        <v>12</v>
      </c>
      <c r="C1107" s="1">
        <v>0.6</v>
      </c>
      <c r="D1107" s="1">
        <v>2</v>
      </c>
      <c r="E1107" s="1">
        <f t="shared" si="160"/>
        <v>277</v>
      </c>
      <c r="F1107" s="1">
        <v>0</v>
      </c>
      <c r="G1107" s="4">
        <f t="shared" si="161"/>
        <v>3.6363636363636362</v>
      </c>
      <c r="H1107" s="3">
        <f t="shared" si="162"/>
        <v>2.3690000000000002</v>
      </c>
      <c r="I1107" s="4">
        <v>0.69</v>
      </c>
      <c r="J1107" s="4">
        <v>0.19600000000000001</v>
      </c>
      <c r="K1107" s="4">
        <v>1.4830000000000001</v>
      </c>
      <c r="L1107" s="1">
        <v>55</v>
      </c>
      <c r="M1107" s="1">
        <v>57</v>
      </c>
      <c r="N1107" s="1">
        <v>57</v>
      </c>
      <c r="O1107" s="1">
        <v>53</v>
      </c>
      <c r="P1107" s="1">
        <v>53</v>
      </c>
      <c r="Q1107" s="1">
        <v>55</v>
      </c>
      <c r="R1107" s="4">
        <v>0.55100000000000005</v>
      </c>
      <c r="S1107" s="4">
        <v>5.7000000000000002E-2</v>
      </c>
      <c r="T1107" s="4">
        <v>6.6000000000000003E-2</v>
      </c>
      <c r="U1107" s="4" t="str">
        <f t="shared" si="163"/>
        <v>0</v>
      </c>
      <c r="V1107" s="4" t="str">
        <f t="shared" si="164"/>
        <v>0</v>
      </c>
      <c r="W1107" s="4" t="str">
        <f t="shared" si="165"/>
        <v>0</v>
      </c>
    </row>
    <row r="1108" spans="1:23" x14ac:dyDescent="0.3">
      <c r="A1108" s="1">
        <f t="shared" si="159"/>
        <v>0</v>
      </c>
      <c r="B1108" s="1" t="s">
        <v>12</v>
      </c>
      <c r="C1108" s="1">
        <v>0.6</v>
      </c>
      <c r="D1108" s="1">
        <v>3</v>
      </c>
      <c r="E1108" s="1">
        <f t="shared" si="160"/>
        <v>277</v>
      </c>
      <c r="F1108" s="1">
        <v>0</v>
      </c>
      <c r="G1108" s="4">
        <f t="shared" si="161"/>
        <v>3.6363636363636362</v>
      </c>
      <c r="H1108" s="3">
        <f t="shared" si="162"/>
        <v>2.339</v>
      </c>
      <c r="I1108" s="4">
        <v>0.70599999999999996</v>
      </c>
      <c r="J1108" s="4">
        <v>0.20100000000000001</v>
      </c>
      <c r="K1108" s="4">
        <v>1.4319999999999999</v>
      </c>
      <c r="L1108" s="1">
        <v>55</v>
      </c>
      <c r="M1108" s="1">
        <v>57</v>
      </c>
      <c r="N1108" s="1">
        <v>57</v>
      </c>
      <c r="O1108" s="1">
        <v>53</v>
      </c>
      <c r="P1108" s="1">
        <v>53</v>
      </c>
      <c r="Q1108" s="1">
        <v>55</v>
      </c>
      <c r="R1108" s="4">
        <v>0.70399999999999996</v>
      </c>
      <c r="S1108" s="4">
        <v>5.7000000000000002E-2</v>
      </c>
      <c r="T1108" s="4">
        <v>6.6000000000000003E-2</v>
      </c>
      <c r="U1108" s="4" t="str">
        <f t="shared" si="163"/>
        <v>0</v>
      </c>
      <c r="V1108" s="4" t="str">
        <f t="shared" si="164"/>
        <v>0</v>
      </c>
      <c r="W1108" s="4" t="str">
        <f t="shared" si="165"/>
        <v>0</v>
      </c>
    </row>
    <row r="1109" spans="1:23" x14ac:dyDescent="0.3">
      <c r="A1109" s="1">
        <f t="shared" si="159"/>
        <v>0</v>
      </c>
      <c r="B1109" s="1" t="s">
        <v>12</v>
      </c>
      <c r="C1109" s="1">
        <v>0.6</v>
      </c>
      <c r="D1109" s="1">
        <v>4</v>
      </c>
      <c r="E1109" s="1">
        <f t="shared" si="160"/>
        <v>277</v>
      </c>
      <c r="F1109" s="1">
        <v>0</v>
      </c>
      <c r="G1109" s="4">
        <f t="shared" si="161"/>
        <v>1.7857142857142856</v>
      </c>
      <c r="H1109" s="3">
        <f t="shared" si="162"/>
        <v>2.0830000000000002</v>
      </c>
      <c r="I1109" s="4">
        <v>0.79899999999999993</v>
      </c>
      <c r="J1109" s="4">
        <v>0.19800000000000001</v>
      </c>
      <c r="K1109" s="4">
        <v>1.0860000000000001</v>
      </c>
      <c r="L1109" s="1">
        <v>56</v>
      </c>
      <c r="M1109" s="1">
        <v>57</v>
      </c>
      <c r="N1109" s="1">
        <v>57</v>
      </c>
      <c r="O1109" s="1">
        <v>53</v>
      </c>
      <c r="P1109" s="1">
        <v>53</v>
      </c>
      <c r="Q1109" s="1">
        <v>56</v>
      </c>
      <c r="R1109" s="4">
        <v>0.85099999999999998</v>
      </c>
      <c r="S1109" s="4">
        <v>5.7000000000000002E-2</v>
      </c>
      <c r="T1109" s="4">
        <v>6.5000000000000002E-2</v>
      </c>
      <c r="U1109" s="4" t="str">
        <f t="shared" si="163"/>
        <v>0</v>
      </c>
      <c r="V1109" s="4" t="str">
        <f t="shared" si="164"/>
        <v>0</v>
      </c>
      <c r="W1109" s="4" t="str">
        <f t="shared" si="165"/>
        <v>0</v>
      </c>
    </row>
    <row r="1110" spans="1:23" x14ac:dyDescent="0.3">
      <c r="A1110" s="1">
        <f t="shared" si="159"/>
        <v>0</v>
      </c>
      <c r="B1110" s="1" t="s">
        <v>12</v>
      </c>
      <c r="C1110" s="1">
        <v>0.6</v>
      </c>
      <c r="D1110" s="1">
        <v>1</v>
      </c>
      <c r="E1110" s="1">
        <f t="shared" si="160"/>
        <v>278</v>
      </c>
      <c r="F1110" s="1">
        <v>0</v>
      </c>
      <c r="G1110" s="4">
        <f t="shared" si="161"/>
        <v>1.7543859649122806</v>
      </c>
      <c r="H1110" s="3">
        <f t="shared" si="162"/>
        <v>2.234</v>
      </c>
      <c r="I1110" s="4">
        <v>0.69799999999999995</v>
      </c>
      <c r="J1110" s="4">
        <v>0.24</v>
      </c>
      <c r="K1110" s="4">
        <v>1.296</v>
      </c>
      <c r="L1110" s="1">
        <v>57</v>
      </c>
      <c r="M1110" s="1">
        <v>58</v>
      </c>
      <c r="N1110" s="1">
        <v>58</v>
      </c>
      <c r="O1110" s="1">
        <v>52</v>
      </c>
      <c r="P1110" s="1">
        <v>55</v>
      </c>
      <c r="Q1110" s="1">
        <v>57</v>
      </c>
      <c r="R1110" s="4">
        <v>0.57599999999999996</v>
      </c>
      <c r="S1110" s="4">
        <v>5.5E-2</v>
      </c>
      <c r="T1110" s="4">
        <v>9.8000000000000004E-2</v>
      </c>
      <c r="U1110" s="4" t="str">
        <f t="shared" si="163"/>
        <v>0</v>
      </c>
      <c r="V1110" s="4" t="str">
        <f t="shared" si="164"/>
        <v>0</v>
      </c>
      <c r="W1110" s="4" t="str">
        <f t="shared" si="165"/>
        <v>0</v>
      </c>
    </row>
    <row r="1111" spans="1:23" x14ac:dyDescent="0.3">
      <c r="A1111" s="1">
        <f t="shared" si="159"/>
        <v>0</v>
      </c>
      <c r="B1111" s="1" t="s">
        <v>12</v>
      </c>
      <c r="C1111" s="1">
        <v>0.6</v>
      </c>
      <c r="D1111" s="1">
        <v>2</v>
      </c>
      <c r="E1111" s="1">
        <f t="shared" si="160"/>
        <v>278</v>
      </c>
      <c r="F1111" s="1">
        <v>0</v>
      </c>
      <c r="G1111" s="4">
        <f t="shared" si="161"/>
        <v>1.7543859649122806</v>
      </c>
      <c r="H1111" s="3">
        <f t="shared" si="162"/>
        <v>2.2450000000000001</v>
      </c>
      <c r="I1111" s="4">
        <v>0.82199999999999995</v>
      </c>
      <c r="J1111" s="4">
        <v>0.24</v>
      </c>
      <c r="K1111" s="4">
        <v>1.1830000000000001</v>
      </c>
      <c r="L1111" s="1">
        <v>57</v>
      </c>
      <c r="M1111" s="1">
        <v>58</v>
      </c>
      <c r="N1111" s="1">
        <v>58</v>
      </c>
      <c r="O1111" s="1">
        <v>52</v>
      </c>
      <c r="P1111" s="1">
        <v>55</v>
      </c>
      <c r="Q1111" s="1">
        <v>57</v>
      </c>
      <c r="R1111" s="4">
        <v>0.74199999999999999</v>
      </c>
      <c r="S1111" s="4">
        <v>5.5E-2</v>
      </c>
      <c r="T1111" s="4">
        <v>9.8000000000000004E-2</v>
      </c>
      <c r="U1111" s="4" t="str">
        <f t="shared" si="163"/>
        <v>0</v>
      </c>
      <c r="V1111" s="4" t="str">
        <f t="shared" si="164"/>
        <v>0</v>
      </c>
      <c r="W1111" s="4" t="str">
        <f t="shared" si="165"/>
        <v>0</v>
      </c>
    </row>
    <row r="1112" spans="1:23" x14ac:dyDescent="0.3">
      <c r="A1112" s="1">
        <f t="shared" si="159"/>
        <v>0</v>
      </c>
      <c r="B1112" s="1" t="s">
        <v>12</v>
      </c>
      <c r="C1112" s="1">
        <v>0.6</v>
      </c>
      <c r="D1112" s="1">
        <v>3</v>
      </c>
      <c r="E1112" s="1">
        <f t="shared" si="160"/>
        <v>278</v>
      </c>
      <c r="F1112" s="1">
        <v>0</v>
      </c>
      <c r="G1112" s="4">
        <f t="shared" si="161"/>
        <v>1.7543859649122806</v>
      </c>
      <c r="H1112" s="3">
        <f t="shared" si="162"/>
        <v>2.4260000000000002</v>
      </c>
      <c r="I1112" s="4">
        <v>0.85699999999999998</v>
      </c>
      <c r="J1112" s="4">
        <v>0.24199999999999999</v>
      </c>
      <c r="K1112" s="4">
        <v>1.327</v>
      </c>
      <c r="L1112" s="1">
        <v>57</v>
      </c>
      <c r="M1112" s="1">
        <v>58</v>
      </c>
      <c r="N1112" s="1">
        <v>58</v>
      </c>
      <c r="O1112" s="1">
        <v>52</v>
      </c>
      <c r="P1112" s="1">
        <v>55</v>
      </c>
      <c r="Q1112" s="1">
        <v>57</v>
      </c>
      <c r="R1112" s="4">
        <v>0.86799999999999999</v>
      </c>
      <c r="S1112" s="4">
        <v>5.5E-2</v>
      </c>
      <c r="T1112" s="4">
        <v>9.8000000000000004E-2</v>
      </c>
      <c r="U1112" s="4" t="str">
        <f t="shared" si="163"/>
        <v>0</v>
      </c>
      <c r="V1112" s="4" t="str">
        <f t="shared" si="164"/>
        <v>0</v>
      </c>
      <c r="W1112" s="4" t="str">
        <f t="shared" si="165"/>
        <v>0</v>
      </c>
    </row>
    <row r="1113" spans="1:23" x14ac:dyDescent="0.3">
      <c r="A1113" s="1">
        <f t="shared" si="159"/>
        <v>0</v>
      </c>
      <c r="B1113" s="1" t="s">
        <v>12</v>
      </c>
      <c r="C1113" s="1">
        <v>0.6</v>
      </c>
      <c r="D1113" s="1">
        <v>4</v>
      </c>
      <c r="E1113" s="1">
        <f t="shared" si="160"/>
        <v>278</v>
      </c>
      <c r="F1113" s="1">
        <v>0</v>
      </c>
      <c r="G1113" s="4">
        <f t="shared" si="161"/>
        <v>1.7543859649122806</v>
      </c>
      <c r="H1113" s="3">
        <f t="shared" si="162"/>
        <v>2.3240000000000003</v>
      </c>
      <c r="I1113" s="4">
        <v>0.95600000000000007</v>
      </c>
      <c r="J1113" s="4">
        <v>0.22500000000000001</v>
      </c>
      <c r="K1113" s="4">
        <v>1.143</v>
      </c>
      <c r="L1113" s="1">
        <v>57</v>
      </c>
      <c r="M1113" s="1">
        <v>58</v>
      </c>
      <c r="N1113" s="1">
        <v>58</v>
      </c>
      <c r="O1113" s="1">
        <v>52</v>
      </c>
      <c r="P1113" s="1">
        <v>55</v>
      </c>
      <c r="Q1113" s="1">
        <v>57</v>
      </c>
      <c r="R1113" s="4">
        <v>0.91100000000000003</v>
      </c>
      <c r="S1113" s="4">
        <v>5.5E-2</v>
      </c>
      <c r="T1113" s="4">
        <v>9.9000000000000005E-2</v>
      </c>
      <c r="U1113" s="4" t="str">
        <f t="shared" si="163"/>
        <v>0</v>
      </c>
      <c r="V1113" s="4" t="str">
        <f t="shared" si="164"/>
        <v>0</v>
      </c>
      <c r="W1113" s="4" t="str">
        <f t="shared" si="165"/>
        <v>0</v>
      </c>
    </row>
    <row r="1114" spans="1:23" x14ac:dyDescent="0.3">
      <c r="A1114" s="1">
        <f t="shared" si="159"/>
        <v>0</v>
      </c>
      <c r="B1114" s="1" t="s">
        <v>12</v>
      </c>
      <c r="C1114" s="1">
        <v>0.6</v>
      </c>
      <c r="D1114" s="1">
        <v>1</v>
      </c>
      <c r="E1114" s="1">
        <f t="shared" si="160"/>
        <v>279</v>
      </c>
      <c r="F1114" s="1">
        <v>0</v>
      </c>
      <c r="G1114" s="4">
        <f t="shared" si="161"/>
        <v>1.8867924528301887</v>
      </c>
      <c r="H1114" s="3">
        <f t="shared" si="162"/>
        <v>1.9780000000000002</v>
      </c>
      <c r="I1114" s="4">
        <v>0.622</v>
      </c>
      <c r="J1114" s="4">
        <v>0.25800000000000001</v>
      </c>
      <c r="K1114" s="4">
        <v>1.0980000000000001</v>
      </c>
      <c r="L1114" s="1">
        <v>53</v>
      </c>
      <c r="M1114" s="1">
        <v>54</v>
      </c>
      <c r="N1114" s="1">
        <v>54</v>
      </c>
      <c r="O1114" s="1">
        <v>52</v>
      </c>
      <c r="P1114" s="1">
        <v>52</v>
      </c>
      <c r="Q1114" s="1">
        <v>53</v>
      </c>
      <c r="R1114" s="4">
        <v>0.55700000000000005</v>
      </c>
      <c r="S1114" s="4">
        <v>5.6000000000000001E-2</v>
      </c>
      <c r="T1114" s="4">
        <v>9.8000000000000004E-2</v>
      </c>
      <c r="U1114" s="4" t="str">
        <f t="shared" si="163"/>
        <v>0</v>
      </c>
      <c r="V1114" s="4" t="str">
        <f t="shared" si="164"/>
        <v>0</v>
      </c>
      <c r="W1114" s="4" t="str">
        <f t="shared" si="165"/>
        <v>0</v>
      </c>
    </row>
    <row r="1115" spans="1:23" x14ac:dyDescent="0.3">
      <c r="A1115" s="1">
        <f t="shared" si="159"/>
        <v>0</v>
      </c>
      <c r="B1115" s="1" t="s">
        <v>12</v>
      </c>
      <c r="C1115" s="1">
        <v>0.6</v>
      </c>
      <c r="D1115" s="1">
        <v>2</v>
      </c>
      <c r="E1115" s="1">
        <f t="shared" si="160"/>
        <v>279</v>
      </c>
      <c r="F1115" s="1">
        <v>0</v>
      </c>
      <c r="G1115" s="4">
        <f t="shared" si="161"/>
        <v>1.8867924528301887</v>
      </c>
      <c r="H1115" s="3">
        <f t="shared" si="162"/>
        <v>2.4159999999999999</v>
      </c>
      <c r="I1115" s="4">
        <v>0.69799999999999995</v>
      </c>
      <c r="J1115" s="4">
        <v>0.312</v>
      </c>
      <c r="K1115" s="4">
        <v>1.4059999999999999</v>
      </c>
      <c r="L1115" s="1">
        <v>53</v>
      </c>
      <c r="M1115" s="1">
        <v>54</v>
      </c>
      <c r="N1115" s="1">
        <v>54</v>
      </c>
      <c r="O1115" s="1">
        <v>52</v>
      </c>
      <c r="P1115" s="1">
        <v>52</v>
      </c>
      <c r="Q1115" s="1">
        <v>53</v>
      </c>
      <c r="R1115" s="4">
        <v>0.61399999999999999</v>
      </c>
      <c r="S1115" s="4">
        <v>5.6000000000000001E-2</v>
      </c>
      <c r="T1115" s="4">
        <v>9.8000000000000004E-2</v>
      </c>
      <c r="U1115" s="4" t="str">
        <f t="shared" si="163"/>
        <v>0</v>
      </c>
      <c r="V1115" s="4" t="str">
        <f t="shared" si="164"/>
        <v>0</v>
      </c>
      <c r="W1115" s="4" t="str">
        <f t="shared" si="165"/>
        <v>0</v>
      </c>
    </row>
    <row r="1116" spans="1:23" x14ac:dyDescent="0.3">
      <c r="A1116" s="1">
        <f t="shared" si="159"/>
        <v>0</v>
      </c>
      <c r="B1116" s="1" t="s">
        <v>12</v>
      </c>
      <c r="C1116" s="1">
        <v>0.6</v>
      </c>
      <c r="D1116" s="1">
        <v>3</v>
      </c>
      <c r="E1116" s="1">
        <f t="shared" si="160"/>
        <v>279</v>
      </c>
      <c r="F1116" s="1">
        <v>0</v>
      </c>
      <c r="G1116" s="4">
        <f t="shared" si="161"/>
        <v>1.8867924528301887</v>
      </c>
      <c r="H1116" s="3">
        <f t="shared" si="162"/>
        <v>1.655</v>
      </c>
      <c r="I1116" s="4">
        <v>0.749</v>
      </c>
      <c r="J1116" s="4">
        <v>0.23799999999999999</v>
      </c>
      <c r="K1116" s="4">
        <v>0.66800000000000004</v>
      </c>
      <c r="L1116" s="1">
        <v>53</v>
      </c>
      <c r="M1116" s="1">
        <v>54</v>
      </c>
      <c r="N1116" s="1">
        <v>54</v>
      </c>
      <c r="O1116" s="1">
        <v>52</v>
      </c>
      <c r="P1116" s="1">
        <v>52</v>
      </c>
      <c r="Q1116" s="1">
        <v>53</v>
      </c>
      <c r="R1116" s="4">
        <v>0.48899999999999999</v>
      </c>
      <c r="S1116" s="4">
        <v>5.6000000000000001E-2</v>
      </c>
      <c r="T1116" s="4">
        <v>9.8000000000000004E-2</v>
      </c>
      <c r="U1116" s="4" t="str">
        <f t="shared" si="163"/>
        <v>0</v>
      </c>
      <c r="V1116" s="4" t="str">
        <f t="shared" si="164"/>
        <v>0</v>
      </c>
      <c r="W1116" s="4" t="str">
        <f t="shared" si="165"/>
        <v>0</v>
      </c>
    </row>
    <row r="1117" spans="1:23" x14ac:dyDescent="0.3">
      <c r="A1117" s="1">
        <f t="shared" si="159"/>
        <v>0</v>
      </c>
      <c r="B1117" s="1" t="s">
        <v>12</v>
      </c>
      <c r="C1117" s="1">
        <v>0.6</v>
      </c>
      <c r="D1117" s="1">
        <v>4</v>
      </c>
      <c r="E1117" s="1">
        <f t="shared" si="160"/>
        <v>279</v>
      </c>
      <c r="F1117" s="1">
        <v>0</v>
      </c>
      <c r="G1117" s="4">
        <f t="shared" si="161"/>
        <v>1.8867924528301887</v>
      </c>
      <c r="H1117" s="3">
        <f t="shared" si="162"/>
        <v>2.5609999999999999</v>
      </c>
      <c r="I1117" s="4">
        <v>0.79099999999999993</v>
      </c>
      <c r="J1117" s="4">
        <v>0.25800000000000001</v>
      </c>
      <c r="K1117" s="4">
        <v>1.512</v>
      </c>
      <c r="L1117" s="1">
        <v>53</v>
      </c>
      <c r="M1117" s="1">
        <v>54</v>
      </c>
      <c r="N1117" s="1">
        <v>54</v>
      </c>
      <c r="O1117" s="1">
        <v>52</v>
      </c>
      <c r="P1117" s="1">
        <v>52</v>
      </c>
      <c r="Q1117" s="1">
        <v>53</v>
      </c>
      <c r="R1117" s="4">
        <v>0.80800000000000005</v>
      </c>
      <c r="S1117" s="4">
        <v>5.6000000000000001E-2</v>
      </c>
      <c r="T1117" s="4">
        <v>9.8000000000000004E-2</v>
      </c>
      <c r="U1117" s="4" t="str">
        <f t="shared" si="163"/>
        <v>0</v>
      </c>
      <c r="V1117" s="4" t="str">
        <f t="shared" si="164"/>
        <v>0</v>
      </c>
      <c r="W1117" s="4" t="str">
        <f t="shared" si="165"/>
        <v>0</v>
      </c>
    </row>
    <row r="1118" spans="1:23" x14ac:dyDescent="0.3">
      <c r="A1118" s="1">
        <f t="shared" si="159"/>
        <v>0</v>
      </c>
      <c r="B1118" s="1" t="s">
        <v>12</v>
      </c>
      <c r="C1118" s="1">
        <v>0.6</v>
      </c>
      <c r="D1118" s="1">
        <v>1</v>
      </c>
      <c r="E1118" s="1">
        <f t="shared" si="160"/>
        <v>280</v>
      </c>
      <c r="F1118" s="1">
        <v>0</v>
      </c>
      <c r="G1118" s="4">
        <f t="shared" si="161"/>
        <v>1.8518518518518516</v>
      </c>
      <c r="H1118" s="3">
        <f t="shared" si="162"/>
        <v>1.9249999999999998</v>
      </c>
      <c r="I1118" s="4">
        <v>0.61099999999999999</v>
      </c>
      <c r="J1118" s="4">
        <v>0.27900000000000003</v>
      </c>
      <c r="K1118" s="4">
        <v>1.0349999999999999</v>
      </c>
      <c r="L1118" s="1">
        <v>54</v>
      </c>
      <c r="M1118" s="1">
        <v>55</v>
      </c>
      <c r="N1118" s="1">
        <v>55</v>
      </c>
      <c r="O1118" s="1">
        <v>50</v>
      </c>
      <c r="P1118" s="1">
        <v>51</v>
      </c>
      <c r="Q1118" s="1">
        <v>54</v>
      </c>
      <c r="R1118" s="4">
        <v>0.53600000000000003</v>
      </c>
      <c r="S1118" s="4">
        <v>8.8999999999999996E-2</v>
      </c>
      <c r="T1118" s="4">
        <v>0.105</v>
      </c>
      <c r="U1118" s="4" t="str">
        <f t="shared" si="163"/>
        <v>0</v>
      </c>
      <c r="V1118" s="4" t="str">
        <f t="shared" si="164"/>
        <v>0</v>
      </c>
      <c r="W1118" s="4" t="str">
        <f t="shared" si="165"/>
        <v>0</v>
      </c>
    </row>
    <row r="1119" spans="1:23" x14ac:dyDescent="0.3">
      <c r="A1119" s="1">
        <f t="shared" si="159"/>
        <v>0</v>
      </c>
      <c r="B1119" s="1" t="s">
        <v>12</v>
      </c>
      <c r="C1119" s="1">
        <v>0.6</v>
      </c>
      <c r="D1119" s="1">
        <v>2</v>
      </c>
      <c r="E1119" s="1">
        <f t="shared" si="160"/>
        <v>280</v>
      </c>
      <c r="F1119" s="1">
        <v>0</v>
      </c>
      <c r="G1119" s="4">
        <f t="shared" si="161"/>
        <v>1.8518518518518516</v>
      </c>
      <c r="H1119" s="3">
        <f t="shared" si="162"/>
        <v>2.5569999999999999</v>
      </c>
      <c r="I1119" s="4">
        <v>0.70899999999999996</v>
      </c>
      <c r="J1119" s="4">
        <v>0.27900000000000003</v>
      </c>
      <c r="K1119" s="4">
        <v>1.569</v>
      </c>
      <c r="L1119" s="1">
        <v>54</v>
      </c>
      <c r="M1119" s="1">
        <v>55</v>
      </c>
      <c r="N1119" s="1">
        <v>55</v>
      </c>
      <c r="O1119" s="1">
        <v>50</v>
      </c>
      <c r="P1119" s="1">
        <v>51</v>
      </c>
      <c r="Q1119" s="1">
        <v>54</v>
      </c>
      <c r="R1119" s="4">
        <v>0.63400000000000001</v>
      </c>
      <c r="S1119" s="4">
        <v>8.8999999999999996E-2</v>
      </c>
      <c r="T1119" s="4">
        <v>0.105</v>
      </c>
      <c r="U1119" s="4" t="str">
        <f t="shared" si="163"/>
        <v>0</v>
      </c>
      <c r="V1119" s="4" t="str">
        <f t="shared" si="164"/>
        <v>0</v>
      </c>
      <c r="W1119" s="4" t="str">
        <f t="shared" si="165"/>
        <v>0</v>
      </c>
    </row>
    <row r="1120" spans="1:23" x14ac:dyDescent="0.3">
      <c r="A1120" s="1">
        <f t="shared" si="159"/>
        <v>0</v>
      </c>
      <c r="B1120" s="1" t="s">
        <v>12</v>
      </c>
      <c r="C1120" s="1">
        <v>0.6</v>
      </c>
      <c r="D1120" s="1">
        <v>3</v>
      </c>
      <c r="E1120" s="1">
        <f t="shared" si="160"/>
        <v>280</v>
      </c>
      <c r="F1120" s="1">
        <v>0</v>
      </c>
      <c r="G1120" s="4">
        <f t="shared" si="161"/>
        <v>1.8518518518518516</v>
      </c>
      <c r="H1120" s="3">
        <f t="shared" si="162"/>
        <v>2.7109999999999999</v>
      </c>
      <c r="I1120" s="4">
        <v>0.81199999999999994</v>
      </c>
      <c r="J1120" s="4">
        <v>0.26600000000000001</v>
      </c>
      <c r="K1120" s="4">
        <v>1.633</v>
      </c>
      <c r="L1120" s="1">
        <v>54</v>
      </c>
      <c r="M1120" s="1">
        <v>55</v>
      </c>
      <c r="N1120" s="1">
        <v>55</v>
      </c>
      <c r="O1120" s="1">
        <v>50</v>
      </c>
      <c r="P1120" s="1">
        <v>51</v>
      </c>
      <c r="Q1120" s="1">
        <v>54</v>
      </c>
      <c r="R1120" s="4">
        <v>0.69099999999999995</v>
      </c>
      <c r="S1120" s="4">
        <v>8.8999999999999996E-2</v>
      </c>
      <c r="T1120" s="4">
        <v>0.105</v>
      </c>
      <c r="U1120" s="4" t="str">
        <f t="shared" si="163"/>
        <v>0</v>
      </c>
      <c r="V1120" s="4" t="str">
        <f t="shared" si="164"/>
        <v>0</v>
      </c>
      <c r="W1120" s="4" t="str">
        <f t="shared" si="165"/>
        <v>0</v>
      </c>
    </row>
    <row r="1121" spans="1:23" x14ac:dyDescent="0.3">
      <c r="A1121" s="1">
        <f t="shared" si="159"/>
        <v>0</v>
      </c>
      <c r="B1121" s="1" t="s">
        <v>12</v>
      </c>
      <c r="C1121" s="1">
        <v>0.6</v>
      </c>
      <c r="D1121" s="1">
        <v>4</v>
      </c>
      <c r="E1121" s="1">
        <f t="shared" si="160"/>
        <v>280</v>
      </c>
      <c r="F1121" s="1">
        <v>0</v>
      </c>
      <c r="G1121" s="4">
        <f t="shared" si="161"/>
        <v>1.8518518518518516</v>
      </c>
      <c r="H1121" s="3">
        <f t="shared" si="162"/>
        <v>2.7570000000000001</v>
      </c>
      <c r="I1121" s="4">
        <v>0.88</v>
      </c>
      <c r="J1121" s="4">
        <v>0.27700000000000002</v>
      </c>
      <c r="K1121" s="4">
        <v>1.6</v>
      </c>
      <c r="L1121" s="1">
        <v>54</v>
      </c>
      <c r="M1121" s="1">
        <v>55</v>
      </c>
      <c r="N1121" s="1">
        <v>55</v>
      </c>
      <c r="O1121" s="1">
        <v>50</v>
      </c>
      <c r="P1121" s="1">
        <v>51</v>
      </c>
      <c r="Q1121" s="1">
        <v>54</v>
      </c>
      <c r="R1121" s="4">
        <v>0.65800000000000003</v>
      </c>
      <c r="S1121" s="4">
        <v>8.8999999999999996E-2</v>
      </c>
      <c r="T1121" s="4">
        <v>0.104</v>
      </c>
      <c r="U1121" s="4" t="str">
        <f t="shared" si="163"/>
        <v>0</v>
      </c>
      <c r="V1121" s="4" t="str">
        <f t="shared" si="164"/>
        <v>0</v>
      </c>
      <c r="W1121" s="4" t="str">
        <f t="shared" si="165"/>
        <v>0</v>
      </c>
    </row>
    <row r="1122" spans="1:23" x14ac:dyDescent="0.3">
      <c r="A1122" s="1">
        <f t="shared" si="159"/>
        <v>0</v>
      </c>
      <c r="B1122" s="1" t="s">
        <v>12</v>
      </c>
      <c r="C1122" s="1">
        <v>0.6</v>
      </c>
      <c r="D1122" s="1">
        <v>1</v>
      </c>
      <c r="E1122" s="1">
        <f t="shared" si="160"/>
        <v>281</v>
      </c>
      <c r="F1122" s="1">
        <v>0</v>
      </c>
      <c r="G1122" s="4">
        <f t="shared" si="161"/>
        <v>1.6129032258064515</v>
      </c>
      <c r="H1122" s="3">
        <f t="shared" si="162"/>
        <v>2.1160000000000001</v>
      </c>
      <c r="I1122" s="4">
        <v>0.76800000000000002</v>
      </c>
      <c r="J1122" s="4">
        <v>0.17</v>
      </c>
      <c r="K1122" s="4">
        <v>1.1779999999999999</v>
      </c>
      <c r="L1122" s="1">
        <v>62</v>
      </c>
      <c r="M1122" s="1">
        <v>63</v>
      </c>
      <c r="N1122" s="1">
        <v>63</v>
      </c>
      <c r="O1122" s="1">
        <v>58</v>
      </c>
      <c r="P1122" s="1">
        <v>59</v>
      </c>
      <c r="Q1122" s="1">
        <v>62</v>
      </c>
      <c r="R1122" s="4">
        <v>0.79300000000000004</v>
      </c>
      <c r="S1122" s="4">
        <v>9.1999999999999998E-2</v>
      </c>
      <c r="T1122" s="4">
        <v>8.5000000000000006E-2</v>
      </c>
      <c r="U1122" s="4" t="str">
        <f t="shared" si="163"/>
        <v>0</v>
      </c>
      <c r="V1122" s="4" t="str">
        <f t="shared" si="164"/>
        <v>0</v>
      </c>
      <c r="W1122" s="4" t="str">
        <f t="shared" si="165"/>
        <v>0</v>
      </c>
    </row>
    <row r="1123" spans="1:23" x14ac:dyDescent="0.3">
      <c r="A1123" s="1">
        <f t="shared" si="159"/>
        <v>0</v>
      </c>
      <c r="B1123" s="1" t="s">
        <v>12</v>
      </c>
      <c r="C1123" s="1">
        <v>0.6</v>
      </c>
      <c r="D1123" s="1">
        <v>2</v>
      </c>
      <c r="E1123" s="1">
        <f t="shared" si="160"/>
        <v>281</v>
      </c>
      <c r="F1123" s="1">
        <v>0</v>
      </c>
      <c r="G1123" s="4">
        <f t="shared" si="161"/>
        <v>1.6129032258064515</v>
      </c>
      <c r="H1123" s="3">
        <f t="shared" si="162"/>
        <v>2.3120000000000003</v>
      </c>
      <c r="I1123" s="4">
        <v>0.90300000000000002</v>
      </c>
      <c r="J1123" s="4">
        <v>0.13100000000000001</v>
      </c>
      <c r="K1123" s="4">
        <v>1.278</v>
      </c>
      <c r="L1123" s="1">
        <v>62</v>
      </c>
      <c r="M1123" s="1">
        <v>63</v>
      </c>
      <c r="N1123" s="1">
        <v>63</v>
      </c>
      <c r="O1123" s="1">
        <v>58</v>
      </c>
      <c r="P1123" s="1">
        <v>59</v>
      </c>
      <c r="Q1123" s="1">
        <v>62</v>
      </c>
      <c r="R1123" s="4">
        <v>0.82199999999999995</v>
      </c>
      <c r="S1123" s="4">
        <v>9.1999999999999998E-2</v>
      </c>
      <c r="T1123" s="4">
        <v>8.6999999999999994E-2</v>
      </c>
      <c r="U1123" s="4" t="str">
        <f t="shared" si="163"/>
        <v>0</v>
      </c>
      <c r="V1123" s="4" t="str">
        <f t="shared" si="164"/>
        <v>0</v>
      </c>
      <c r="W1123" s="4" t="str">
        <f t="shared" si="165"/>
        <v>0</v>
      </c>
    </row>
    <row r="1124" spans="1:23" x14ac:dyDescent="0.3">
      <c r="A1124" s="1">
        <f t="shared" si="159"/>
        <v>0</v>
      </c>
      <c r="B1124" s="1" t="s">
        <v>12</v>
      </c>
      <c r="C1124" s="1">
        <v>0.6</v>
      </c>
      <c r="D1124" s="1">
        <v>3</v>
      </c>
      <c r="E1124" s="1">
        <f t="shared" si="160"/>
        <v>281</v>
      </c>
      <c r="F1124" s="1">
        <v>0</v>
      </c>
      <c r="G1124" s="4">
        <f t="shared" si="161"/>
        <v>1.6129032258064515</v>
      </c>
      <c r="H1124" s="3">
        <f t="shared" si="162"/>
        <v>2.3430000000000004</v>
      </c>
      <c r="I1124" s="4">
        <v>0.88700000000000001</v>
      </c>
      <c r="J1124" s="4">
        <v>0.16400000000000001</v>
      </c>
      <c r="K1124" s="4">
        <v>1.292</v>
      </c>
      <c r="L1124" s="1">
        <v>62</v>
      </c>
      <c r="M1124" s="1">
        <v>63</v>
      </c>
      <c r="N1124" s="1">
        <v>63</v>
      </c>
      <c r="O1124" s="1">
        <v>58</v>
      </c>
      <c r="P1124" s="1">
        <v>59</v>
      </c>
      <c r="Q1124" s="1">
        <v>62</v>
      </c>
      <c r="R1124" s="4">
        <v>0.67</v>
      </c>
      <c r="S1124" s="4">
        <v>9.1999999999999998E-2</v>
      </c>
      <c r="T1124" s="4">
        <v>8.5000000000000006E-2</v>
      </c>
      <c r="U1124" s="4" t="str">
        <f t="shared" si="163"/>
        <v>0</v>
      </c>
      <c r="V1124" s="4" t="str">
        <f t="shared" si="164"/>
        <v>0</v>
      </c>
      <c r="W1124" s="4" t="str">
        <f t="shared" si="165"/>
        <v>0</v>
      </c>
    </row>
    <row r="1125" spans="1:23" x14ac:dyDescent="0.3">
      <c r="A1125" s="1">
        <f t="shared" si="159"/>
        <v>0</v>
      </c>
      <c r="B1125" s="1" t="s">
        <v>12</v>
      </c>
      <c r="C1125" s="1">
        <v>0.6</v>
      </c>
      <c r="D1125" s="1">
        <v>4</v>
      </c>
      <c r="E1125" s="1">
        <f t="shared" si="160"/>
        <v>281</v>
      </c>
      <c r="F1125" s="1">
        <v>0</v>
      </c>
      <c r="G1125" s="4">
        <f t="shared" si="161"/>
        <v>1.6129032258064515</v>
      </c>
      <c r="H1125" s="3">
        <f t="shared" si="162"/>
        <v>2.3530000000000002</v>
      </c>
      <c r="I1125" s="4">
        <v>0.95199999999999996</v>
      </c>
      <c r="J1125" s="4">
        <v>0.16600000000000001</v>
      </c>
      <c r="K1125" s="4">
        <v>1.2350000000000001</v>
      </c>
      <c r="L1125" s="1">
        <v>62</v>
      </c>
      <c r="M1125" s="1">
        <v>63</v>
      </c>
      <c r="N1125" s="1">
        <v>63</v>
      </c>
      <c r="O1125" s="1">
        <v>58</v>
      </c>
      <c r="P1125" s="1">
        <v>59</v>
      </c>
      <c r="Q1125" s="1">
        <v>62</v>
      </c>
      <c r="R1125" s="4">
        <v>1.002</v>
      </c>
      <c r="S1125" s="4">
        <v>9.1999999999999998E-2</v>
      </c>
      <c r="T1125" s="4">
        <v>8.5000000000000006E-2</v>
      </c>
      <c r="U1125" s="4" t="str">
        <f t="shared" si="163"/>
        <v>0</v>
      </c>
      <c r="V1125" s="4" t="str">
        <f t="shared" si="164"/>
        <v>0</v>
      </c>
      <c r="W1125" s="4" t="str">
        <f t="shared" si="165"/>
        <v>0</v>
      </c>
    </row>
    <row r="1126" spans="1:23" x14ac:dyDescent="0.3">
      <c r="A1126" s="1">
        <f t="shared" si="159"/>
        <v>0</v>
      </c>
      <c r="B1126" s="1" t="s">
        <v>12</v>
      </c>
      <c r="C1126" s="1">
        <v>0.6</v>
      </c>
      <c r="D1126" s="1">
        <v>1</v>
      </c>
      <c r="E1126" s="1">
        <f t="shared" si="160"/>
        <v>282</v>
      </c>
      <c r="F1126" s="1">
        <v>0</v>
      </c>
      <c r="G1126" s="4">
        <f t="shared" si="161"/>
        <v>5.1724137931034484</v>
      </c>
      <c r="H1126" s="3">
        <f t="shared" si="162"/>
        <v>2.1920000000000002</v>
      </c>
      <c r="I1126" s="4">
        <v>0.73199999999999998</v>
      </c>
      <c r="J1126" s="4">
        <v>0.2</v>
      </c>
      <c r="K1126" s="4">
        <v>1.26</v>
      </c>
      <c r="L1126" s="1">
        <v>58</v>
      </c>
      <c r="M1126" s="1">
        <v>61</v>
      </c>
      <c r="N1126" s="1">
        <v>61</v>
      </c>
      <c r="O1126" s="1">
        <v>55</v>
      </c>
      <c r="P1126" s="1">
        <v>57</v>
      </c>
      <c r="Q1126" s="1">
        <v>58</v>
      </c>
      <c r="R1126" s="4">
        <v>0.68799999999999994</v>
      </c>
      <c r="S1126" s="4">
        <v>9.1999999999999998E-2</v>
      </c>
      <c r="T1126" s="4">
        <v>9.7000000000000003E-2</v>
      </c>
      <c r="U1126" s="4" t="str">
        <f t="shared" si="163"/>
        <v>0</v>
      </c>
      <c r="V1126" s="4" t="str">
        <f t="shared" si="164"/>
        <v>0</v>
      </c>
      <c r="W1126" s="4" t="str">
        <f t="shared" si="165"/>
        <v>0</v>
      </c>
    </row>
    <row r="1127" spans="1:23" x14ac:dyDescent="0.3">
      <c r="A1127" s="1">
        <f t="shared" si="159"/>
        <v>0</v>
      </c>
      <c r="B1127" s="1" t="s">
        <v>12</v>
      </c>
      <c r="C1127" s="1">
        <v>0.6</v>
      </c>
      <c r="D1127" s="1">
        <v>2</v>
      </c>
      <c r="E1127" s="1">
        <f t="shared" si="160"/>
        <v>282</v>
      </c>
      <c r="F1127" s="1">
        <v>0</v>
      </c>
      <c r="G1127" s="4">
        <f t="shared" si="161"/>
        <v>5.1724137931034484</v>
      </c>
      <c r="H1127" s="3">
        <f t="shared" si="162"/>
        <v>2.1829999999999998</v>
      </c>
      <c r="I1127" s="4">
        <v>0.83299999999999996</v>
      </c>
      <c r="J1127" s="4">
        <v>0.19900000000000001</v>
      </c>
      <c r="K1127" s="4">
        <v>1.151</v>
      </c>
      <c r="L1127" s="1">
        <v>58</v>
      </c>
      <c r="M1127" s="1">
        <v>61</v>
      </c>
      <c r="N1127" s="1">
        <v>61</v>
      </c>
      <c r="O1127" s="1">
        <v>55</v>
      </c>
      <c r="P1127" s="1">
        <v>57</v>
      </c>
      <c r="Q1127" s="1">
        <v>58</v>
      </c>
      <c r="R1127" s="4">
        <v>0.75900000000000001</v>
      </c>
      <c r="S1127" s="4">
        <v>9.1999999999999998E-2</v>
      </c>
      <c r="T1127" s="4">
        <v>0.10100000000000001</v>
      </c>
      <c r="U1127" s="4" t="str">
        <f t="shared" si="163"/>
        <v>0</v>
      </c>
      <c r="V1127" s="4" t="str">
        <f t="shared" si="164"/>
        <v>0</v>
      </c>
      <c r="W1127" s="4" t="str">
        <f t="shared" si="165"/>
        <v>0</v>
      </c>
    </row>
    <row r="1128" spans="1:23" x14ac:dyDescent="0.3">
      <c r="A1128" s="1">
        <f t="shared" si="159"/>
        <v>0</v>
      </c>
      <c r="B1128" s="1" t="s">
        <v>12</v>
      </c>
      <c r="C1128" s="1">
        <v>0.6</v>
      </c>
      <c r="D1128" s="1">
        <v>3</v>
      </c>
      <c r="E1128" s="1">
        <f t="shared" si="160"/>
        <v>282</v>
      </c>
      <c r="F1128" s="1">
        <v>0</v>
      </c>
      <c r="G1128" s="4">
        <f t="shared" si="161"/>
        <v>5.1724137931034484</v>
      </c>
      <c r="H1128" s="3">
        <f t="shared" si="162"/>
        <v>2.7370000000000001</v>
      </c>
      <c r="I1128" s="4">
        <v>0.9</v>
      </c>
      <c r="J1128" s="4">
        <v>0.20899999999999999</v>
      </c>
      <c r="K1128" s="4">
        <v>1.6279999999999999</v>
      </c>
      <c r="L1128" s="1">
        <v>58</v>
      </c>
      <c r="M1128" s="1">
        <v>61</v>
      </c>
      <c r="N1128" s="1">
        <v>61</v>
      </c>
      <c r="O1128" s="1">
        <v>55</v>
      </c>
      <c r="P1128" s="1">
        <v>57</v>
      </c>
      <c r="Q1128" s="1">
        <v>58</v>
      </c>
      <c r="R1128" s="4">
        <v>0.86</v>
      </c>
      <c r="S1128" s="4">
        <v>9.1999999999999998E-2</v>
      </c>
      <c r="T1128" s="4">
        <v>9.7000000000000003E-2</v>
      </c>
      <c r="U1128" s="4" t="str">
        <f t="shared" si="163"/>
        <v>0</v>
      </c>
      <c r="V1128" s="4" t="str">
        <f t="shared" si="164"/>
        <v>0</v>
      </c>
      <c r="W1128" s="4" t="str">
        <f t="shared" si="165"/>
        <v>0</v>
      </c>
    </row>
    <row r="1129" spans="1:23" x14ac:dyDescent="0.3">
      <c r="A1129" s="1">
        <f t="shared" si="159"/>
        <v>0</v>
      </c>
      <c r="B1129" s="1" t="s">
        <v>12</v>
      </c>
      <c r="C1129" s="1">
        <v>0.6</v>
      </c>
      <c r="D1129" s="1">
        <v>4</v>
      </c>
      <c r="E1129" s="1">
        <f t="shared" si="160"/>
        <v>282</v>
      </c>
      <c r="F1129" s="1">
        <v>0</v>
      </c>
      <c r="G1129" s="4">
        <f t="shared" si="161"/>
        <v>5.1724137931034484</v>
      </c>
      <c r="H1129" s="3">
        <f t="shared" si="162"/>
        <v>2.0719999999999996</v>
      </c>
      <c r="I1129" s="4">
        <v>0.878</v>
      </c>
      <c r="J1129" s="4">
        <v>0.187</v>
      </c>
      <c r="K1129" s="4">
        <v>1.0069999999999999</v>
      </c>
      <c r="L1129" s="1">
        <v>58</v>
      </c>
      <c r="M1129" s="1">
        <v>61</v>
      </c>
      <c r="N1129" s="1">
        <v>61</v>
      </c>
      <c r="O1129" s="1">
        <v>55</v>
      </c>
      <c r="P1129" s="1">
        <v>57</v>
      </c>
      <c r="Q1129" s="1">
        <v>58</v>
      </c>
      <c r="R1129" s="4">
        <v>0.95299999999999996</v>
      </c>
      <c r="S1129" s="4">
        <v>9.1999999999999998E-2</v>
      </c>
      <c r="T1129" s="4">
        <v>9.7000000000000003E-2</v>
      </c>
      <c r="U1129" s="4" t="str">
        <f t="shared" si="163"/>
        <v>0</v>
      </c>
      <c r="V1129" s="4" t="str">
        <f t="shared" si="164"/>
        <v>0</v>
      </c>
      <c r="W1129" s="4" t="str">
        <f t="shared" si="165"/>
        <v>0</v>
      </c>
    </row>
    <row r="1130" spans="1:23" x14ac:dyDescent="0.3">
      <c r="A1130" s="1">
        <f t="shared" si="159"/>
        <v>0</v>
      </c>
      <c r="B1130" s="1" t="s">
        <v>12</v>
      </c>
      <c r="C1130" s="1">
        <v>0.6</v>
      </c>
      <c r="D1130" s="1">
        <v>1</v>
      </c>
      <c r="E1130" s="1">
        <f t="shared" si="160"/>
        <v>283</v>
      </c>
      <c r="F1130" s="1">
        <v>1</v>
      </c>
      <c r="G1130" s="4">
        <f t="shared" si="161"/>
        <v>0</v>
      </c>
      <c r="H1130" s="3">
        <f t="shared" si="162"/>
        <v>0.871</v>
      </c>
      <c r="I1130" s="4">
        <v>0.67099999999999993</v>
      </c>
      <c r="J1130" s="4">
        <v>0.2</v>
      </c>
      <c r="K1130" s="4">
        <v>0</v>
      </c>
      <c r="L1130" s="1">
        <v>55</v>
      </c>
      <c r="M1130" s="1">
        <v>55</v>
      </c>
      <c r="N1130" s="1">
        <v>55</v>
      </c>
      <c r="O1130" s="1">
        <v>52</v>
      </c>
      <c r="P1130" s="1">
        <v>53</v>
      </c>
      <c r="Q1130" s="1">
        <v>55</v>
      </c>
      <c r="R1130" s="4">
        <v>0.61199999999999999</v>
      </c>
      <c r="S1130" s="4">
        <v>5.2999999999999999E-2</v>
      </c>
      <c r="T1130" s="4">
        <v>8.5999999999999993E-2</v>
      </c>
      <c r="U1130" s="4">
        <f t="shared" si="163"/>
        <v>5.4545454545454541</v>
      </c>
      <c r="V1130" s="4">
        <f t="shared" si="164"/>
        <v>3.6363636363636362</v>
      </c>
      <c r="W1130" s="4">
        <f t="shared" si="165"/>
        <v>0</v>
      </c>
    </row>
    <row r="1131" spans="1:23" x14ac:dyDescent="0.3">
      <c r="A1131" s="1">
        <f t="shared" si="159"/>
        <v>0</v>
      </c>
      <c r="B1131" s="1" t="s">
        <v>12</v>
      </c>
      <c r="C1131" s="1">
        <v>0.6</v>
      </c>
      <c r="D1131" s="1">
        <v>2</v>
      </c>
      <c r="E1131" s="1">
        <f t="shared" si="160"/>
        <v>283</v>
      </c>
      <c r="F1131" s="1">
        <v>1</v>
      </c>
      <c r="G1131" s="4">
        <f t="shared" si="161"/>
        <v>0</v>
      </c>
      <c r="H1131" s="3">
        <f t="shared" si="162"/>
        <v>1.016</v>
      </c>
      <c r="I1131" s="4">
        <v>0.79599999999999993</v>
      </c>
      <c r="J1131" s="4">
        <v>0.22</v>
      </c>
      <c r="K1131" s="4">
        <v>0</v>
      </c>
      <c r="L1131" s="1">
        <v>55</v>
      </c>
      <c r="M1131" s="1">
        <v>55</v>
      </c>
      <c r="N1131" s="1">
        <v>55</v>
      </c>
      <c r="O1131" s="1">
        <v>52</v>
      </c>
      <c r="P1131" s="1">
        <v>53</v>
      </c>
      <c r="Q1131" s="1">
        <v>55</v>
      </c>
      <c r="R1131" s="4">
        <v>0.81399999999999995</v>
      </c>
      <c r="S1131" s="4">
        <v>5.2999999999999999E-2</v>
      </c>
      <c r="T1131" s="4">
        <v>8.6999999999999994E-2</v>
      </c>
      <c r="U1131" s="4">
        <f t="shared" si="163"/>
        <v>5.4545454545454541</v>
      </c>
      <c r="V1131" s="4">
        <f t="shared" si="164"/>
        <v>3.6363636363636362</v>
      </c>
      <c r="W1131" s="4">
        <f t="shared" si="165"/>
        <v>0</v>
      </c>
    </row>
    <row r="1132" spans="1:23" x14ac:dyDescent="0.3">
      <c r="A1132" s="1">
        <f t="shared" si="159"/>
        <v>0</v>
      </c>
      <c r="B1132" s="1" t="s">
        <v>12</v>
      </c>
      <c r="C1132" s="1">
        <v>0.6</v>
      </c>
      <c r="D1132" s="1">
        <v>3</v>
      </c>
      <c r="E1132" s="1">
        <f t="shared" si="160"/>
        <v>283</v>
      </c>
      <c r="F1132" s="1">
        <v>1</v>
      </c>
      <c r="G1132" s="4">
        <f t="shared" si="161"/>
        <v>0</v>
      </c>
      <c r="H1132" s="3">
        <f t="shared" si="162"/>
        <v>1.0289999999999999</v>
      </c>
      <c r="I1132" s="4">
        <v>0.79999999999999993</v>
      </c>
      <c r="J1132" s="4">
        <v>0.22900000000000001</v>
      </c>
      <c r="K1132" s="4">
        <v>0</v>
      </c>
      <c r="L1132" s="1">
        <v>55</v>
      </c>
      <c r="M1132" s="1">
        <v>55</v>
      </c>
      <c r="N1132" s="1">
        <v>55</v>
      </c>
      <c r="O1132" s="1">
        <v>52</v>
      </c>
      <c r="P1132" s="1">
        <v>53</v>
      </c>
      <c r="Q1132" s="1">
        <v>55</v>
      </c>
      <c r="R1132" s="4">
        <v>0.77</v>
      </c>
      <c r="S1132" s="4">
        <v>5.2999999999999999E-2</v>
      </c>
      <c r="T1132" s="4">
        <v>8.7999999999999995E-2</v>
      </c>
      <c r="U1132" s="4">
        <f t="shared" si="163"/>
        <v>5.4545454545454541</v>
      </c>
      <c r="V1132" s="4">
        <f t="shared" si="164"/>
        <v>3.6363636363636362</v>
      </c>
      <c r="W1132" s="4">
        <f t="shared" si="165"/>
        <v>0</v>
      </c>
    </row>
    <row r="1133" spans="1:23" x14ac:dyDescent="0.3">
      <c r="A1133" s="1">
        <f t="shared" si="159"/>
        <v>0</v>
      </c>
      <c r="B1133" s="1" t="s">
        <v>12</v>
      </c>
      <c r="C1133" s="1">
        <v>0.6</v>
      </c>
      <c r="D1133" s="1">
        <v>4</v>
      </c>
      <c r="E1133" s="1">
        <f t="shared" si="160"/>
        <v>283</v>
      </c>
      <c r="F1133" s="1">
        <v>1</v>
      </c>
      <c r="G1133" s="4">
        <f t="shared" si="161"/>
        <v>0</v>
      </c>
      <c r="H1133" s="3">
        <f t="shared" si="162"/>
        <v>1.1200000000000001</v>
      </c>
      <c r="I1133" s="4">
        <v>0.88800000000000001</v>
      </c>
      <c r="J1133" s="4">
        <v>0.23200000000000001</v>
      </c>
      <c r="K1133" s="4">
        <v>0</v>
      </c>
      <c r="L1133" s="1">
        <v>55</v>
      </c>
      <c r="M1133" s="1">
        <v>55</v>
      </c>
      <c r="N1133" s="1">
        <v>55</v>
      </c>
      <c r="O1133" s="1">
        <v>52</v>
      </c>
      <c r="P1133" s="1">
        <v>53</v>
      </c>
      <c r="Q1133" s="1">
        <v>55</v>
      </c>
      <c r="R1133" s="4">
        <v>0.80300000000000005</v>
      </c>
      <c r="S1133" s="4">
        <v>5.2999999999999999E-2</v>
      </c>
      <c r="T1133" s="4">
        <v>8.6999999999999994E-2</v>
      </c>
      <c r="U1133" s="4">
        <f t="shared" si="163"/>
        <v>5.4545454545454541</v>
      </c>
      <c r="V1133" s="4">
        <f t="shared" si="164"/>
        <v>3.6363636363636362</v>
      </c>
      <c r="W1133" s="4">
        <f t="shared" si="165"/>
        <v>0</v>
      </c>
    </row>
    <row r="1134" spans="1:23" x14ac:dyDescent="0.3">
      <c r="A1134" s="1">
        <f t="shared" si="159"/>
        <v>0</v>
      </c>
      <c r="B1134" s="1" t="s">
        <v>12</v>
      </c>
      <c r="C1134" s="1">
        <v>0.6</v>
      </c>
      <c r="D1134" s="1">
        <v>1</v>
      </c>
      <c r="E1134" s="1">
        <f t="shared" si="160"/>
        <v>284</v>
      </c>
      <c r="F1134" s="1">
        <v>1</v>
      </c>
      <c r="G1134" s="4">
        <f t="shared" si="161"/>
        <v>0</v>
      </c>
      <c r="H1134" s="3">
        <f t="shared" si="162"/>
        <v>0.90800000000000003</v>
      </c>
      <c r="I1134" s="4">
        <v>0.63</v>
      </c>
      <c r="J1134" s="4">
        <v>0.27800000000000002</v>
      </c>
      <c r="K1134" s="4">
        <v>0</v>
      </c>
      <c r="L1134" s="1">
        <v>55</v>
      </c>
      <c r="M1134" s="1">
        <v>55</v>
      </c>
      <c r="N1134" s="1">
        <v>55</v>
      </c>
      <c r="O1134" s="1">
        <v>51</v>
      </c>
      <c r="P1134" s="1">
        <v>53</v>
      </c>
      <c r="Q1134" s="1">
        <v>55</v>
      </c>
      <c r="R1134" s="4">
        <v>0.60199999999999998</v>
      </c>
      <c r="S1134" s="4">
        <v>9.5000000000000001E-2</v>
      </c>
      <c r="T1134" s="4">
        <v>9.1999999999999998E-2</v>
      </c>
      <c r="U1134" s="4">
        <f t="shared" si="163"/>
        <v>7.2727272727272725</v>
      </c>
      <c r="V1134" s="4">
        <f t="shared" si="164"/>
        <v>3.6363636363636362</v>
      </c>
      <c r="W1134" s="4">
        <f t="shared" si="165"/>
        <v>0</v>
      </c>
    </row>
    <row r="1135" spans="1:23" x14ac:dyDescent="0.3">
      <c r="A1135" s="1">
        <f t="shared" si="159"/>
        <v>0</v>
      </c>
      <c r="B1135" s="1" t="s">
        <v>12</v>
      </c>
      <c r="C1135" s="1">
        <v>0.6</v>
      </c>
      <c r="D1135" s="1">
        <v>2</v>
      </c>
      <c r="E1135" s="1">
        <f t="shared" si="160"/>
        <v>284</v>
      </c>
      <c r="F1135" s="1">
        <v>1</v>
      </c>
      <c r="G1135" s="4">
        <f t="shared" si="161"/>
        <v>0</v>
      </c>
      <c r="H1135" s="3">
        <f t="shared" si="162"/>
        <v>1.0329999999999999</v>
      </c>
      <c r="I1135" s="4">
        <v>0.76200000000000001</v>
      </c>
      <c r="J1135" s="4">
        <v>0.27100000000000002</v>
      </c>
      <c r="K1135" s="4">
        <v>0</v>
      </c>
      <c r="L1135" s="1">
        <v>55</v>
      </c>
      <c r="M1135" s="1">
        <v>55</v>
      </c>
      <c r="N1135" s="1">
        <v>55</v>
      </c>
      <c r="O1135" s="1">
        <v>51</v>
      </c>
      <c r="P1135" s="1">
        <v>53</v>
      </c>
      <c r="Q1135" s="1">
        <v>55</v>
      </c>
      <c r="R1135" s="4">
        <v>0.70499999999999996</v>
      </c>
      <c r="S1135" s="4">
        <v>9.5000000000000001E-2</v>
      </c>
      <c r="T1135" s="4">
        <v>9.4E-2</v>
      </c>
      <c r="U1135" s="4">
        <f t="shared" si="163"/>
        <v>7.2727272727272725</v>
      </c>
      <c r="V1135" s="4">
        <f t="shared" si="164"/>
        <v>3.6363636363636362</v>
      </c>
      <c r="W1135" s="4">
        <f t="shared" si="165"/>
        <v>0</v>
      </c>
    </row>
    <row r="1136" spans="1:23" x14ac:dyDescent="0.3">
      <c r="A1136" s="1">
        <f t="shared" si="159"/>
        <v>0</v>
      </c>
      <c r="B1136" s="1" t="s">
        <v>12</v>
      </c>
      <c r="C1136" s="1">
        <v>0.6</v>
      </c>
      <c r="D1136" s="1">
        <v>3</v>
      </c>
      <c r="E1136" s="1">
        <f t="shared" si="160"/>
        <v>284</v>
      </c>
      <c r="F1136" s="1">
        <v>1</v>
      </c>
      <c r="G1136" s="4">
        <f t="shared" si="161"/>
        <v>0</v>
      </c>
      <c r="H1136" s="3">
        <f t="shared" si="162"/>
        <v>1.0470000000000002</v>
      </c>
      <c r="I1136" s="4">
        <v>0.77900000000000003</v>
      </c>
      <c r="J1136" s="4">
        <v>0.26800000000000002</v>
      </c>
      <c r="K1136" s="4">
        <v>0</v>
      </c>
      <c r="L1136" s="1">
        <v>55</v>
      </c>
      <c r="M1136" s="1">
        <v>55</v>
      </c>
      <c r="N1136" s="1">
        <v>55</v>
      </c>
      <c r="O1136" s="1">
        <v>51</v>
      </c>
      <c r="P1136" s="1">
        <v>53</v>
      </c>
      <c r="Q1136" s="1">
        <v>55</v>
      </c>
      <c r="R1136" s="4">
        <v>0.65400000000000003</v>
      </c>
      <c r="S1136" s="4">
        <v>9.5000000000000001E-2</v>
      </c>
      <c r="T1136" s="4">
        <v>9.2999999999999999E-2</v>
      </c>
      <c r="U1136" s="4">
        <f t="shared" si="163"/>
        <v>7.2727272727272725</v>
      </c>
      <c r="V1136" s="4">
        <f t="shared" si="164"/>
        <v>3.6363636363636362</v>
      </c>
      <c r="W1136" s="4">
        <f t="shared" si="165"/>
        <v>0</v>
      </c>
    </row>
    <row r="1137" spans="1:23" x14ac:dyDescent="0.3">
      <c r="A1137" s="1">
        <f t="shared" si="159"/>
        <v>0</v>
      </c>
      <c r="B1137" s="1" t="s">
        <v>12</v>
      </c>
      <c r="C1137" s="1">
        <v>0.6</v>
      </c>
      <c r="D1137" s="1">
        <v>4</v>
      </c>
      <c r="E1137" s="1">
        <f t="shared" si="160"/>
        <v>284</v>
      </c>
      <c r="F1137" s="1">
        <v>1</v>
      </c>
      <c r="G1137" s="4">
        <f t="shared" si="161"/>
        <v>0</v>
      </c>
      <c r="H1137" s="3">
        <f t="shared" si="162"/>
        <v>1.1480000000000001</v>
      </c>
      <c r="I1137" s="4">
        <v>0.86699999999999999</v>
      </c>
      <c r="J1137" s="4">
        <v>0.28100000000000003</v>
      </c>
      <c r="K1137" s="4">
        <v>0</v>
      </c>
      <c r="L1137" s="1">
        <v>55</v>
      </c>
      <c r="M1137" s="1">
        <v>55</v>
      </c>
      <c r="N1137" s="1">
        <v>55</v>
      </c>
      <c r="O1137" s="1">
        <v>51</v>
      </c>
      <c r="P1137" s="1">
        <v>53</v>
      </c>
      <c r="Q1137" s="1">
        <v>55</v>
      </c>
      <c r="R1137" s="4">
        <v>0.86</v>
      </c>
      <c r="S1137" s="4">
        <v>9.5000000000000001E-2</v>
      </c>
      <c r="T1137" s="4">
        <v>9.4E-2</v>
      </c>
      <c r="U1137" s="4">
        <f t="shared" si="163"/>
        <v>7.2727272727272725</v>
      </c>
      <c r="V1137" s="4">
        <f t="shared" si="164"/>
        <v>3.6363636363636362</v>
      </c>
      <c r="W1137" s="4">
        <f t="shared" si="165"/>
        <v>0</v>
      </c>
    </row>
    <row r="1138" spans="1:23" x14ac:dyDescent="0.3">
      <c r="A1138" s="1">
        <f t="shared" si="159"/>
        <v>0</v>
      </c>
      <c r="B1138" s="1" t="s">
        <v>12</v>
      </c>
      <c r="C1138" s="1">
        <v>0.6</v>
      </c>
      <c r="D1138" s="1">
        <v>1</v>
      </c>
      <c r="E1138" s="1">
        <f t="shared" si="160"/>
        <v>285</v>
      </c>
      <c r="F1138" s="1">
        <v>0</v>
      </c>
      <c r="G1138" s="4">
        <f t="shared" si="161"/>
        <v>1.8867924528301887</v>
      </c>
      <c r="H1138" s="3">
        <f t="shared" si="162"/>
        <v>2.1909999999999998</v>
      </c>
      <c r="I1138" s="4">
        <v>0.61</v>
      </c>
      <c r="J1138" s="4">
        <v>0.187</v>
      </c>
      <c r="K1138" s="4">
        <v>1.3939999999999999</v>
      </c>
      <c r="L1138" s="1">
        <v>53</v>
      </c>
      <c r="M1138" s="1">
        <v>54</v>
      </c>
      <c r="N1138" s="1">
        <v>54</v>
      </c>
      <c r="O1138" s="1">
        <v>50</v>
      </c>
      <c r="P1138" s="1">
        <v>52</v>
      </c>
      <c r="Q1138" s="1">
        <v>53</v>
      </c>
      <c r="R1138" s="4">
        <v>0.53500000000000003</v>
      </c>
      <c r="S1138" s="4">
        <v>5.6000000000000001E-2</v>
      </c>
      <c r="T1138" s="4">
        <v>9.8000000000000004E-2</v>
      </c>
      <c r="U1138" s="4" t="str">
        <f t="shared" si="163"/>
        <v>0</v>
      </c>
      <c r="V1138" s="4" t="str">
        <f t="shared" si="164"/>
        <v>0</v>
      </c>
      <c r="W1138" s="4" t="str">
        <f t="shared" si="165"/>
        <v>0</v>
      </c>
    </row>
    <row r="1139" spans="1:23" x14ac:dyDescent="0.3">
      <c r="A1139" s="1">
        <f t="shared" si="159"/>
        <v>0</v>
      </c>
      <c r="B1139" s="1" t="s">
        <v>12</v>
      </c>
      <c r="C1139" s="1">
        <v>0.6</v>
      </c>
      <c r="D1139" s="1">
        <v>2</v>
      </c>
      <c r="E1139" s="1">
        <f t="shared" si="160"/>
        <v>285</v>
      </c>
      <c r="F1139" s="1">
        <v>0</v>
      </c>
      <c r="G1139" s="4">
        <f t="shared" si="161"/>
        <v>1.8867924528301887</v>
      </c>
      <c r="H1139" s="3">
        <f t="shared" si="162"/>
        <v>2.1839999999999997</v>
      </c>
      <c r="I1139" s="4">
        <v>0.751</v>
      </c>
      <c r="J1139" s="4">
        <v>0.219</v>
      </c>
      <c r="K1139" s="4">
        <v>1.214</v>
      </c>
      <c r="L1139" s="1">
        <v>53</v>
      </c>
      <c r="M1139" s="1">
        <v>54</v>
      </c>
      <c r="N1139" s="1">
        <v>54</v>
      </c>
      <c r="O1139" s="1">
        <v>50</v>
      </c>
      <c r="P1139" s="1">
        <v>52</v>
      </c>
      <c r="Q1139" s="1">
        <v>53</v>
      </c>
      <c r="R1139" s="4">
        <v>0.69199999999999995</v>
      </c>
      <c r="S1139" s="4">
        <v>5.6000000000000001E-2</v>
      </c>
      <c r="T1139" s="4">
        <v>9.6000000000000002E-2</v>
      </c>
      <c r="U1139" s="4" t="str">
        <f t="shared" si="163"/>
        <v>0</v>
      </c>
      <c r="V1139" s="4" t="str">
        <f t="shared" si="164"/>
        <v>0</v>
      </c>
      <c r="W1139" s="4" t="str">
        <f t="shared" si="165"/>
        <v>0</v>
      </c>
    </row>
    <row r="1140" spans="1:23" x14ac:dyDescent="0.3">
      <c r="A1140" s="1">
        <f t="shared" si="159"/>
        <v>0</v>
      </c>
      <c r="B1140" s="1" t="s">
        <v>12</v>
      </c>
      <c r="C1140" s="1">
        <v>0.6</v>
      </c>
      <c r="D1140" s="1">
        <v>3</v>
      </c>
      <c r="E1140" s="1">
        <f t="shared" si="160"/>
        <v>285</v>
      </c>
      <c r="F1140" s="1">
        <v>0</v>
      </c>
      <c r="G1140" s="4">
        <f t="shared" si="161"/>
        <v>1.8867924528301887</v>
      </c>
      <c r="H1140" s="3">
        <f t="shared" si="162"/>
        <v>2.4870000000000001</v>
      </c>
      <c r="I1140" s="4">
        <v>0.79399999999999993</v>
      </c>
      <c r="J1140" s="4">
        <v>0.222</v>
      </c>
      <c r="K1140" s="4">
        <v>1.4710000000000001</v>
      </c>
      <c r="L1140" s="1">
        <v>53</v>
      </c>
      <c r="M1140" s="1">
        <v>54</v>
      </c>
      <c r="N1140" s="1">
        <v>54</v>
      </c>
      <c r="O1140" s="1">
        <v>50</v>
      </c>
      <c r="P1140" s="1">
        <v>52</v>
      </c>
      <c r="Q1140" s="1">
        <v>53</v>
      </c>
      <c r="R1140" s="4">
        <v>0.58399999999999996</v>
      </c>
      <c r="S1140" s="4">
        <v>5.6000000000000001E-2</v>
      </c>
      <c r="T1140" s="4">
        <v>9.8000000000000004E-2</v>
      </c>
      <c r="U1140" s="4" t="str">
        <f t="shared" si="163"/>
        <v>0</v>
      </c>
      <c r="V1140" s="4" t="str">
        <f t="shared" si="164"/>
        <v>0</v>
      </c>
      <c r="W1140" s="4" t="str">
        <f t="shared" si="165"/>
        <v>0</v>
      </c>
    </row>
    <row r="1141" spans="1:23" x14ac:dyDescent="0.3">
      <c r="A1141" s="1">
        <f t="shared" si="159"/>
        <v>0</v>
      </c>
      <c r="B1141" s="1" t="s">
        <v>12</v>
      </c>
      <c r="C1141" s="1">
        <v>0.6</v>
      </c>
      <c r="D1141" s="1">
        <v>4</v>
      </c>
      <c r="E1141" s="1">
        <f t="shared" si="160"/>
        <v>285</v>
      </c>
      <c r="F1141" s="1">
        <v>0</v>
      </c>
      <c r="G1141" s="4">
        <f t="shared" si="161"/>
        <v>1.8867924528301887</v>
      </c>
      <c r="H1141" s="3">
        <f t="shared" si="162"/>
        <v>2.1419999999999999</v>
      </c>
      <c r="I1141" s="4">
        <v>0.82599999999999996</v>
      </c>
      <c r="J1141" s="4">
        <v>0.19800000000000001</v>
      </c>
      <c r="K1141" s="4">
        <v>1.1180000000000001</v>
      </c>
      <c r="L1141" s="1">
        <v>53</v>
      </c>
      <c r="M1141" s="1">
        <v>54</v>
      </c>
      <c r="N1141" s="1">
        <v>54</v>
      </c>
      <c r="O1141" s="1">
        <v>50</v>
      </c>
      <c r="P1141" s="1">
        <v>52</v>
      </c>
      <c r="Q1141" s="1">
        <v>53</v>
      </c>
      <c r="R1141" s="4">
        <v>0.69599999999999995</v>
      </c>
      <c r="S1141" s="4">
        <v>5.6000000000000001E-2</v>
      </c>
      <c r="T1141" s="4">
        <v>9.5000000000000001E-2</v>
      </c>
      <c r="U1141" s="4" t="str">
        <f t="shared" si="163"/>
        <v>0</v>
      </c>
      <c r="V1141" s="4" t="str">
        <f t="shared" si="164"/>
        <v>0</v>
      </c>
      <c r="W1141" s="4" t="str">
        <f t="shared" si="165"/>
        <v>0</v>
      </c>
    </row>
    <row r="1142" spans="1:23" x14ac:dyDescent="0.3">
      <c r="A1142" s="1">
        <f t="shared" si="159"/>
        <v>0</v>
      </c>
      <c r="B1142" s="1" t="s">
        <v>12</v>
      </c>
      <c r="C1142" s="1">
        <v>0.6</v>
      </c>
      <c r="D1142" s="1">
        <v>1</v>
      </c>
      <c r="E1142" s="1">
        <f t="shared" si="160"/>
        <v>286</v>
      </c>
      <c r="F1142" s="1">
        <v>1</v>
      </c>
      <c r="G1142" s="4">
        <f t="shared" si="161"/>
        <v>0</v>
      </c>
      <c r="H1142" s="3">
        <f t="shared" si="162"/>
        <v>0.80699999999999994</v>
      </c>
      <c r="I1142" s="4">
        <v>0.57099999999999995</v>
      </c>
      <c r="J1142" s="4">
        <v>0.23599999999999999</v>
      </c>
      <c r="K1142" s="4">
        <v>0</v>
      </c>
      <c r="L1142" s="1">
        <v>56</v>
      </c>
      <c r="M1142" s="1">
        <v>56</v>
      </c>
      <c r="N1142" s="1">
        <v>56</v>
      </c>
      <c r="O1142" s="1">
        <v>52</v>
      </c>
      <c r="P1142" s="1">
        <v>55</v>
      </c>
      <c r="Q1142" s="1">
        <v>56</v>
      </c>
      <c r="R1142" s="4">
        <v>0.51300000000000001</v>
      </c>
      <c r="S1142" s="4">
        <v>5.8000000000000003E-2</v>
      </c>
      <c r="T1142" s="4">
        <v>9.5000000000000001E-2</v>
      </c>
      <c r="U1142" s="4">
        <f t="shared" si="163"/>
        <v>7.1428571428571423</v>
      </c>
      <c r="V1142" s="4">
        <f t="shared" si="164"/>
        <v>1.7857142857142856</v>
      </c>
      <c r="W1142" s="4">
        <f t="shared" si="165"/>
        <v>0</v>
      </c>
    </row>
    <row r="1143" spans="1:23" x14ac:dyDescent="0.3">
      <c r="A1143" s="1">
        <f t="shared" si="159"/>
        <v>0</v>
      </c>
      <c r="B1143" s="1" t="s">
        <v>12</v>
      </c>
      <c r="C1143" s="1">
        <v>0.6</v>
      </c>
      <c r="D1143" s="1">
        <v>2</v>
      </c>
      <c r="E1143" s="1">
        <f t="shared" si="160"/>
        <v>286</v>
      </c>
      <c r="F1143" s="1">
        <v>1</v>
      </c>
      <c r="G1143" s="4">
        <f t="shared" si="161"/>
        <v>0</v>
      </c>
      <c r="H1143" s="3">
        <f t="shared" si="162"/>
        <v>0.91399999999999992</v>
      </c>
      <c r="I1143" s="4">
        <v>0.67799999999999994</v>
      </c>
      <c r="J1143" s="4">
        <v>0.23599999999999999</v>
      </c>
      <c r="K1143" s="4">
        <v>0</v>
      </c>
      <c r="L1143" s="1">
        <v>56</v>
      </c>
      <c r="M1143" s="1">
        <v>56</v>
      </c>
      <c r="N1143" s="1">
        <v>56</v>
      </c>
      <c r="O1143" s="1">
        <v>52</v>
      </c>
      <c r="P1143" s="1">
        <v>55</v>
      </c>
      <c r="Q1143" s="1">
        <v>56</v>
      </c>
      <c r="R1143" s="4">
        <v>0.59</v>
      </c>
      <c r="S1143" s="4">
        <v>5.8000000000000003E-2</v>
      </c>
      <c r="T1143" s="4">
        <v>9.5000000000000001E-2</v>
      </c>
      <c r="U1143" s="4">
        <f t="shared" si="163"/>
        <v>7.1428571428571423</v>
      </c>
      <c r="V1143" s="4">
        <f t="shared" si="164"/>
        <v>1.7857142857142856</v>
      </c>
      <c r="W1143" s="4">
        <f t="shared" si="165"/>
        <v>0</v>
      </c>
    </row>
    <row r="1144" spans="1:23" x14ac:dyDescent="0.3">
      <c r="A1144" s="1">
        <f t="shared" si="159"/>
        <v>0</v>
      </c>
      <c r="B1144" s="1" t="s">
        <v>12</v>
      </c>
      <c r="C1144" s="1">
        <v>0.6</v>
      </c>
      <c r="D1144" s="1">
        <v>3</v>
      </c>
      <c r="E1144" s="1">
        <f t="shared" si="160"/>
        <v>286</v>
      </c>
      <c r="F1144" s="1">
        <v>1</v>
      </c>
      <c r="G1144" s="4">
        <f t="shared" si="161"/>
        <v>0</v>
      </c>
      <c r="H1144" s="3">
        <f t="shared" si="162"/>
        <v>0.89999999999999991</v>
      </c>
      <c r="I1144" s="4">
        <v>0.67499999999999993</v>
      </c>
      <c r="J1144" s="4">
        <v>0.22500000000000001</v>
      </c>
      <c r="K1144" s="4">
        <v>0</v>
      </c>
      <c r="L1144" s="1">
        <v>56</v>
      </c>
      <c r="M1144" s="1">
        <v>56</v>
      </c>
      <c r="N1144" s="1">
        <v>56</v>
      </c>
      <c r="O1144" s="1">
        <v>52</v>
      </c>
      <c r="P1144" s="1">
        <v>55</v>
      </c>
      <c r="Q1144" s="1">
        <v>56</v>
      </c>
      <c r="R1144" s="4">
        <v>0.61099999999999999</v>
      </c>
      <c r="S1144" s="4">
        <v>5.8000000000000003E-2</v>
      </c>
      <c r="T1144" s="4">
        <v>9.5000000000000001E-2</v>
      </c>
      <c r="U1144" s="4">
        <f t="shared" si="163"/>
        <v>7.1428571428571423</v>
      </c>
      <c r="V1144" s="4">
        <f t="shared" si="164"/>
        <v>1.7857142857142856</v>
      </c>
      <c r="W1144" s="4">
        <f t="shared" si="165"/>
        <v>0</v>
      </c>
    </row>
    <row r="1145" spans="1:23" x14ac:dyDescent="0.3">
      <c r="A1145" s="1">
        <f t="shared" si="159"/>
        <v>0</v>
      </c>
      <c r="B1145" s="1" t="s">
        <v>12</v>
      </c>
      <c r="C1145" s="1">
        <v>0.6</v>
      </c>
      <c r="D1145" s="1">
        <v>4</v>
      </c>
      <c r="E1145" s="1">
        <f t="shared" si="160"/>
        <v>286</v>
      </c>
      <c r="F1145" s="1">
        <v>1</v>
      </c>
      <c r="G1145" s="4">
        <f t="shared" si="161"/>
        <v>0</v>
      </c>
      <c r="H1145" s="3">
        <f t="shared" si="162"/>
        <v>0.96</v>
      </c>
      <c r="I1145" s="4">
        <v>0.73699999999999999</v>
      </c>
      <c r="J1145" s="4">
        <v>0.223</v>
      </c>
      <c r="K1145" s="4">
        <v>0</v>
      </c>
      <c r="L1145" s="1">
        <v>56</v>
      </c>
      <c r="M1145" s="1">
        <v>56</v>
      </c>
      <c r="N1145" s="1">
        <v>56</v>
      </c>
      <c r="O1145" s="1">
        <v>52</v>
      </c>
      <c r="P1145" s="1">
        <v>55</v>
      </c>
      <c r="Q1145" s="1">
        <v>56</v>
      </c>
      <c r="R1145" s="4">
        <v>0.65800000000000003</v>
      </c>
      <c r="S1145" s="4">
        <v>5.8000000000000003E-2</v>
      </c>
      <c r="T1145" s="4">
        <v>9.4E-2</v>
      </c>
      <c r="U1145" s="4">
        <f t="shared" si="163"/>
        <v>7.1428571428571423</v>
      </c>
      <c r="V1145" s="4">
        <f t="shared" si="164"/>
        <v>1.7857142857142856</v>
      </c>
      <c r="W1145" s="4">
        <f t="shared" si="165"/>
        <v>0</v>
      </c>
    </row>
    <row r="1146" spans="1:23" x14ac:dyDescent="0.3">
      <c r="A1146" s="1">
        <f t="shared" si="159"/>
        <v>0</v>
      </c>
      <c r="B1146" s="1" t="s">
        <v>12</v>
      </c>
      <c r="C1146" s="1">
        <v>0.6</v>
      </c>
      <c r="D1146" s="1">
        <v>1</v>
      </c>
      <c r="E1146" s="1">
        <f t="shared" si="160"/>
        <v>287</v>
      </c>
      <c r="F1146" s="1">
        <v>1</v>
      </c>
      <c r="G1146" s="4">
        <f t="shared" si="161"/>
        <v>0</v>
      </c>
      <c r="H1146" s="3">
        <f t="shared" si="162"/>
        <v>0.80200000000000005</v>
      </c>
      <c r="I1146" s="4">
        <v>0.61599999999999999</v>
      </c>
      <c r="J1146" s="4">
        <v>0.186</v>
      </c>
      <c r="K1146" s="4">
        <v>0</v>
      </c>
      <c r="L1146" s="1">
        <v>55</v>
      </c>
      <c r="M1146" s="1">
        <v>55</v>
      </c>
      <c r="N1146" s="1">
        <v>55</v>
      </c>
      <c r="O1146" s="1">
        <v>53</v>
      </c>
      <c r="P1146" s="1">
        <v>53</v>
      </c>
      <c r="Q1146" s="1">
        <v>55</v>
      </c>
      <c r="R1146" s="4">
        <v>0.51700000000000002</v>
      </c>
      <c r="S1146" s="4">
        <v>9.9000000000000005E-2</v>
      </c>
      <c r="T1146" s="4">
        <v>0.09</v>
      </c>
      <c r="U1146" s="4">
        <f t="shared" si="163"/>
        <v>3.6363636363636362</v>
      </c>
      <c r="V1146" s="4">
        <f t="shared" si="164"/>
        <v>3.6363636363636362</v>
      </c>
      <c r="W1146" s="4">
        <f t="shared" si="165"/>
        <v>0</v>
      </c>
    </row>
    <row r="1147" spans="1:23" x14ac:dyDescent="0.3">
      <c r="A1147" s="1">
        <f t="shared" si="159"/>
        <v>0</v>
      </c>
      <c r="B1147" s="1" t="s">
        <v>12</v>
      </c>
      <c r="C1147" s="1">
        <v>0.6</v>
      </c>
      <c r="D1147" s="1">
        <v>2</v>
      </c>
      <c r="E1147" s="1">
        <f t="shared" si="160"/>
        <v>287</v>
      </c>
      <c r="F1147" s="1">
        <v>1</v>
      </c>
      <c r="G1147" s="4">
        <f t="shared" si="161"/>
        <v>0</v>
      </c>
      <c r="H1147" s="3">
        <f t="shared" si="162"/>
        <v>0.8879999999999999</v>
      </c>
      <c r="I1147" s="4">
        <v>0.69499999999999995</v>
      </c>
      <c r="J1147" s="4">
        <v>0.193</v>
      </c>
      <c r="K1147" s="4">
        <v>0</v>
      </c>
      <c r="L1147" s="1">
        <v>55</v>
      </c>
      <c r="M1147" s="1">
        <v>55</v>
      </c>
      <c r="N1147" s="1">
        <v>55</v>
      </c>
      <c r="O1147" s="1">
        <v>53</v>
      </c>
      <c r="P1147" s="1">
        <v>53</v>
      </c>
      <c r="Q1147" s="1">
        <v>55</v>
      </c>
      <c r="R1147" s="4">
        <v>0.56200000000000006</v>
      </c>
      <c r="S1147" s="4">
        <v>9.9000000000000005E-2</v>
      </c>
      <c r="T1147" s="4">
        <v>8.8999999999999996E-2</v>
      </c>
      <c r="U1147" s="4">
        <f t="shared" si="163"/>
        <v>3.6363636363636362</v>
      </c>
      <c r="V1147" s="4">
        <f t="shared" si="164"/>
        <v>3.6363636363636362</v>
      </c>
      <c r="W1147" s="4">
        <f t="shared" si="165"/>
        <v>0</v>
      </c>
    </row>
    <row r="1148" spans="1:23" x14ac:dyDescent="0.3">
      <c r="A1148" s="1">
        <f t="shared" si="159"/>
        <v>0</v>
      </c>
      <c r="B1148" s="1" t="s">
        <v>12</v>
      </c>
      <c r="C1148" s="1">
        <v>0.6</v>
      </c>
      <c r="D1148" s="1">
        <v>3</v>
      </c>
      <c r="E1148" s="1">
        <f t="shared" si="160"/>
        <v>287</v>
      </c>
      <c r="F1148" s="1">
        <v>1</v>
      </c>
      <c r="G1148" s="4">
        <f t="shared" si="161"/>
        <v>0</v>
      </c>
      <c r="H1148" s="3">
        <f t="shared" si="162"/>
        <v>0.92500000000000004</v>
      </c>
      <c r="I1148" s="4">
        <v>0.72399999999999998</v>
      </c>
      <c r="J1148" s="4">
        <v>0.20100000000000001</v>
      </c>
      <c r="K1148" s="4">
        <v>0</v>
      </c>
      <c r="L1148" s="1">
        <v>55</v>
      </c>
      <c r="M1148" s="1">
        <v>55</v>
      </c>
      <c r="N1148" s="1">
        <v>55</v>
      </c>
      <c r="O1148" s="1">
        <v>53</v>
      </c>
      <c r="P1148" s="1">
        <v>53</v>
      </c>
      <c r="Q1148" s="1">
        <v>55</v>
      </c>
      <c r="R1148" s="4">
        <v>0.58599999999999997</v>
      </c>
      <c r="S1148" s="4">
        <v>9.9000000000000005E-2</v>
      </c>
      <c r="T1148" s="4">
        <v>8.8999999999999996E-2</v>
      </c>
      <c r="U1148" s="4">
        <f t="shared" si="163"/>
        <v>3.6363636363636362</v>
      </c>
      <c r="V1148" s="4">
        <f t="shared" si="164"/>
        <v>3.6363636363636362</v>
      </c>
      <c r="W1148" s="4">
        <f t="shared" si="165"/>
        <v>0</v>
      </c>
    </row>
    <row r="1149" spans="1:23" x14ac:dyDescent="0.3">
      <c r="A1149" s="1">
        <f t="shared" si="159"/>
        <v>0</v>
      </c>
      <c r="B1149" s="1" t="s">
        <v>12</v>
      </c>
      <c r="C1149" s="1">
        <v>0.6</v>
      </c>
      <c r="D1149" s="1">
        <v>4</v>
      </c>
      <c r="E1149" s="1">
        <f t="shared" si="160"/>
        <v>287</v>
      </c>
      <c r="F1149" s="1">
        <v>1</v>
      </c>
      <c r="G1149" s="4">
        <f t="shared" si="161"/>
        <v>0</v>
      </c>
      <c r="H1149" s="3">
        <f t="shared" si="162"/>
        <v>1.0189999999999999</v>
      </c>
      <c r="I1149" s="4">
        <v>0.81699999999999995</v>
      </c>
      <c r="J1149" s="4">
        <v>0.20200000000000001</v>
      </c>
      <c r="K1149" s="4">
        <v>0</v>
      </c>
      <c r="L1149" s="1">
        <v>55</v>
      </c>
      <c r="M1149" s="1">
        <v>55</v>
      </c>
      <c r="N1149" s="1">
        <v>55</v>
      </c>
      <c r="O1149" s="1">
        <v>53</v>
      </c>
      <c r="P1149" s="1">
        <v>53</v>
      </c>
      <c r="Q1149" s="1">
        <v>55</v>
      </c>
      <c r="R1149" s="4">
        <v>0.75700000000000001</v>
      </c>
      <c r="S1149" s="4">
        <v>9.9000000000000005E-2</v>
      </c>
      <c r="T1149" s="4">
        <v>0.09</v>
      </c>
      <c r="U1149" s="4">
        <f t="shared" si="163"/>
        <v>3.6363636363636362</v>
      </c>
      <c r="V1149" s="4">
        <f t="shared" si="164"/>
        <v>3.6363636363636362</v>
      </c>
      <c r="W1149" s="4">
        <f t="shared" si="165"/>
        <v>0</v>
      </c>
    </row>
    <row r="1150" spans="1:23" x14ac:dyDescent="0.3">
      <c r="A1150" s="1">
        <f t="shared" si="159"/>
        <v>0</v>
      </c>
      <c r="B1150" s="1" t="s">
        <v>12</v>
      </c>
      <c r="C1150" s="1">
        <v>0.6</v>
      </c>
      <c r="D1150" s="1">
        <v>1</v>
      </c>
      <c r="E1150" s="1">
        <f t="shared" si="160"/>
        <v>288</v>
      </c>
      <c r="F1150" s="1">
        <v>0</v>
      </c>
      <c r="G1150" s="4">
        <f t="shared" si="161"/>
        <v>1.8181818181818181</v>
      </c>
      <c r="H1150" s="3">
        <f t="shared" si="162"/>
        <v>2.2090000000000001</v>
      </c>
      <c r="I1150" s="4">
        <v>0.64500000000000002</v>
      </c>
      <c r="J1150" s="4">
        <v>0.19500000000000001</v>
      </c>
      <c r="K1150" s="4">
        <v>1.369</v>
      </c>
      <c r="L1150" s="1">
        <v>55</v>
      </c>
      <c r="M1150" s="1">
        <v>56</v>
      </c>
      <c r="N1150" s="1">
        <v>56</v>
      </c>
      <c r="O1150" s="1">
        <v>52</v>
      </c>
      <c r="P1150" s="1">
        <v>53</v>
      </c>
      <c r="Q1150" s="1">
        <v>55</v>
      </c>
      <c r="R1150" s="4">
        <v>0.64500000000000002</v>
      </c>
      <c r="S1150" s="4">
        <v>9.6000000000000002E-2</v>
      </c>
      <c r="T1150" s="4">
        <v>7.8E-2</v>
      </c>
      <c r="U1150" s="4" t="str">
        <f t="shared" si="163"/>
        <v>0</v>
      </c>
      <c r="V1150" s="4" t="str">
        <f t="shared" si="164"/>
        <v>0</v>
      </c>
      <c r="W1150" s="4" t="str">
        <f t="shared" si="165"/>
        <v>0</v>
      </c>
    </row>
    <row r="1151" spans="1:23" x14ac:dyDescent="0.3">
      <c r="A1151" s="1">
        <f t="shared" si="159"/>
        <v>0</v>
      </c>
      <c r="B1151" s="1" t="s">
        <v>12</v>
      </c>
      <c r="C1151" s="1">
        <v>0.6</v>
      </c>
      <c r="D1151" s="1">
        <v>2</v>
      </c>
      <c r="E1151" s="1">
        <f t="shared" si="160"/>
        <v>288</v>
      </c>
      <c r="F1151" s="1">
        <v>0</v>
      </c>
      <c r="G1151" s="4">
        <f t="shared" si="161"/>
        <v>1.8181818181818181</v>
      </c>
      <c r="H1151" s="3">
        <f t="shared" si="162"/>
        <v>2.3860000000000001</v>
      </c>
      <c r="I1151" s="4">
        <v>0.76600000000000001</v>
      </c>
      <c r="J1151" s="4">
        <v>0.20399999999999999</v>
      </c>
      <c r="K1151" s="4">
        <v>1.4159999999999999</v>
      </c>
      <c r="L1151" s="1">
        <v>55</v>
      </c>
      <c r="M1151" s="1">
        <v>56</v>
      </c>
      <c r="N1151" s="1">
        <v>56</v>
      </c>
      <c r="O1151" s="1">
        <v>52</v>
      </c>
      <c r="P1151" s="1">
        <v>53</v>
      </c>
      <c r="Q1151" s="1">
        <v>55</v>
      </c>
      <c r="R1151" s="4">
        <v>0.74</v>
      </c>
      <c r="S1151" s="4">
        <v>9.6000000000000002E-2</v>
      </c>
      <c r="T1151" s="4">
        <v>7.6999999999999999E-2</v>
      </c>
      <c r="U1151" s="4" t="str">
        <f t="shared" si="163"/>
        <v>0</v>
      </c>
      <c r="V1151" s="4" t="str">
        <f t="shared" si="164"/>
        <v>0</v>
      </c>
      <c r="W1151" s="4" t="str">
        <f t="shared" si="165"/>
        <v>0</v>
      </c>
    </row>
    <row r="1152" spans="1:23" x14ac:dyDescent="0.3">
      <c r="A1152" s="1">
        <f t="shared" si="159"/>
        <v>0</v>
      </c>
      <c r="B1152" s="1" t="s">
        <v>12</v>
      </c>
      <c r="C1152" s="1">
        <v>0.6</v>
      </c>
      <c r="D1152" s="1">
        <v>3</v>
      </c>
      <c r="E1152" s="1">
        <f t="shared" si="160"/>
        <v>288</v>
      </c>
      <c r="F1152" s="1">
        <v>0</v>
      </c>
      <c r="G1152" s="4">
        <f t="shared" si="161"/>
        <v>1.8181818181818181</v>
      </c>
      <c r="H1152" s="3">
        <f t="shared" si="162"/>
        <v>2.2439999999999998</v>
      </c>
      <c r="I1152" s="4">
        <v>0.81899999999999995</v>
      </c>
      <c r="J1152" s="4">
        <v>0.20699999999999999</v>
      </c>
      <c r="K1152" s="4">
        <v>1.218</v>
      </c>
      <c r="L1152" s="1">
        <v>55</v>
      </c>
      <c r="M1152" s="1">
        <v>56</v>
      </c>
      <c r="N1152" s="1">
        <v>56</v>
      </c>
      <c r="O1152" s="1">
        <v>52</v>
      </c>
      <c r="P1152" s="1">
        <v>53</v>
      </c>
      <c r="Q1152" s="1">
        <v>55</v>
      </c>
      <c r="R1152" s="4">
        <v>0.76600000000000001</v>
      </c>
      <c r="S1152" s="4">
        <v>9.6000000000000002E-2</v>
      </c>
      <c r="T1152" s="4">
        <v>7.6999999999999999E-2</v>
      </c>
      <c r="U1152" s="4" t="str">
        <f t="shared" si="163"/>
        <v>0</v>
      </c>
      <c r="V1152" s="4" t="str">
        <f t="shared" si="164"/>
        <v>0</v>
      </c>
      <c r="W1152" s="4" t="str">
        <f t="shared" si="165"/>
        <v>0</v>
      </c>
    </row>
    <row r="1153" spans="1:23" x14ac:dyDescent="0.3">
      <c r="A1153" s="1">
        <f t="shared" si="159"/>
        <v>0</v>
      </c>
      <c r="B1153" s="1" t="s">
        <v>12</v>
      </c>
      <c r="C1153" s="1">
        <v>0.6</v>
      </c>
      <c r="D1153" s="1">
        <v>4</v>
      </c>
      <c r="E1153" s="1">
        <f t="shared" si="160"/>
        <v>288</v>
      </c>
      <c r="F1153" s="1">
        <v>0</v>
      </c>
      <c r="G1153" s="4">
        <f t="shared" si="161"/>
        <v>1.8181818181818181</v>
      </c>
      <c r="H1153" s="3">
        <f t="shared" si="162"/>
        <v>2.4539999999999997</v>
      </c>
      <c r="I1153" s="4">
        <v>0.90399999999999991</v>
      </c>
      <c r="J1153" s="4">
        <v>0.19900000000000001</v>
      </c>
      <c r="K1153" s="4">
        <v>1.351</v>
      </c>
      <c r="L1153" s="1">
        <v>55</v>
      </c>
      <c r="M1153" s="1">
        <v>56</v>
      </c>
      <c r="N1153" s="1">
        <v>56</v>
      </c>
      <c r="O1153" s="1">
        <v>52</v>
      </c>
      <c r="P1153" s="1">
        <v>53</v>
      </c>
      <c r="Q1153" s="1">
        <v>55</v>
      </c>
      <c r="R1153" s="4">
        <v>0.78200000000000003</v>
      </c>
      <c r="S1153" s="4">
        <v>9.6000000000000002E-2</v>
      </c>
      <c r="T1153" s="4">
        <v>7.5999999999999998E-2</v>
      </c>
      <c r="U1153" s="4" t="str">
        <f t="shared" si="163"/>
        <v>0</v>
      </c>
      <c r="V1153" s="4" t="str">
        <f t="shared" si="164"/>
        <v>0</v>
      </c>
      <c r="W1153" s="4" t="str">
        <f t="shared" si="165"/>
        <v>0</v>
      </c>
    </row>
    <row r="1154" spans="1:23" x14ac:dyDescent="0.3">
      <c r="A1154" s="1">
        <f t="shared" ref="A1154:A1217" si="170">IF(MOD(E1154,25)=0,1,0)</f>
        <v>0</v>
      </c>
      <c r="B1154" s="1" t="s">
        <v>12</v>
      </c>
      <c r="C1154" s="1">
        <v>0.6</v>
      </c>
      <c r="D1154" s="1">
        <v>1</v>
      </c>
      <c r="E1154" s="1">
        <f t="shared" si="160"/>
        <v>289</v>
      </c>
      <c r="F1154" s="1">
        <v>1</v>
      </c>
      <c r="G1154" s="4">
        <f t="shared" si="161"/>
        <v>0</v>
      </c>
      <c r="H1154" s="3">
        <f t="shared" si="162"/>
        <v>0.89599999999999991</v>
      </c>
      <c r="I1154" s="4">
        <v>0.67299999999999993</v>
      </c>
      <c r="J1154" s="4">
        <v>0.223</v>
      </c>
      <c r="K1154" s="4">
        <v>0</v>
      </c>
      <c r="L1154" s="1">
        <v>62</v>
      </c>
      <c r="M1154" s="1">
        <v>62</v>
      </c>
      <c r="N1154" s="1">
        <v>62</v>
      </c>
      <c r="O1154" s="1">
        <v>59</v>
      </c>
      <c r="P1154" s="1">
        <v>61</v>
      </c>
      <c r="Q1154" s="1">
        <v>62</v>
      </c>
      <c r="R1154" s="4">
        <v>0.54900000000000004</v>
      </c>
      <c r="S1154" s="4">
        <v>5.3999999999999999E-2</v>
      </c>
      <c r="T1154" s="4">
        <v>0.09</v>
      </c>
      <c r="U1154" s="4">
        <f t="shared" si="163"/>
        <v>4.838709677419355</v>
      </c>
      <c r="V1154" s="4">
        <f t="shared" si="164"/>
        <v>1.6129032258064515</v>
      </c>
      <c r="W1154" s="4">
        <f t="shared" si="165"/>
        <v>0</v>
      </c>
    </row>
    <row r="1155" spans="1:23" x14ac:dyDescent="0.3">
      <c r="A1155" s="1">
        <f t="shared" si="170"/>
        <v>0</v>
      </c>
      <c r="B1155" s="1" t="s">
        <v>12</v>
      </c>
      <c r="C1155" s="1">
        <v>0.6</v>
      </c>
      <c r="D1155" s="1">
        <v>2</v>
      </c>
      <c r="E1155" s="1">
        <f t="shared" ref="E1155:E1218" si="171">_xlfn.CEILING.MATH((ROW(E1155)-1)/4)</f>
        <v>289</v>
      </c>
      <c r="F1155" s="1">
        <v>1</v>
      </c>
      <c r="G1155" s="4">
        <f t="shared" ref="G1155:G1218" si="172">(M1155-L1155)/L1155*100</f>
        <v>0</v>
      </c>
      <c r="H1155" s="3">
        <f t="shared" ref="H1155:H1218" si="173">I1155+K1155+J1155</f>
        <v>0.95899999999999996</v>
      </c>
      <c r="I1155" s="4">
        <v>0.73499999999999999</v>
      </c>
      <c r="J1155" s="4">
        <v>0.224</v>
      </c>
      <c r="K1155" s="4">
        <v>0</v>
      </c>
      <c r="L1155" s="1">
        <v>62</v>
      </c>
      <c r="M1155" s="1">
        <v>62</v>
      </c>
      <c r="N1155" s="1">
        <v>62</v>
      </c>
      <c r="O1155" s="1">
        <v>59</v>
      </c>
      <c r="P1155" s="1">
        <v>61</v>
      </c>
      <c r="Q1155" s="1">
        <v>62</v>
      </c>
      <c r="R1155" s="4">
        <v>0.65200000000000002</v>
      </c>
      <c r="S1155" s="4">
        <v>5.3999999999999999E-2</v>
      </c>
      <c r="T1155" s="4">
        <v>8.7999999999999995E-2</v>
      </c>
      <c r="U1155" s="4">
        <f t="shared" ref="U1155:U1218" si="174">IF(F1155=1,(M1155-O1155)/M1155*100,"0")</f>
        <v>4.838709677419355</v>
      </c>
      <c r="V1155" s="4">
        <f t="shared" ref="V1155:V1218" si="175">IF(F1155=1,(M1155-P1155)/M1155*100,"0")</f>
        <v>1.6129032258064515</v>
      </c>
      <c r="W1155" s="4">
        <f t="shared" ref="W1155:W1218" si="176">IF(F1155=1,(M1155-Q1155)/M1155*100,"0")</f>
        <v>0</v>
      </c>
    </row>
    <row r="1156" spans="1:23" x14ac:dyDescent="0.3">
      <c r="A1156" s="1">
        <f t="shared" si="170"/>
        <v>0</v>
      </c>
      <c r="B1156" s="1" t="s">
        <v>12</v>
      </c>
      <c r="C1156" s="1">
        <v>0.6</v>
      </c>
      <c r="D1156" s="1">
        <v>3</v>
      </c>
      <c r="E1156" s="1">
        <f t="shared" si="171"/>
        <v>289</v>
      </c>
      <c r="F1156" s="1">
        <v>1</v>
      </c>
      <c r="G1156" s="4">
        <f t="shared" si="172"/>
        <v>0</v>
      </c>
      <c r="H1156" s="3">
        <f t="shared" si="173"/>
        <v>0.99099999999999999</v>
      </c>
      <c r="I1156" s="4">
        <v>0.76400000000000001</v>
      </c>
      <c r="J1156" s="4">
        <v>0.22700000000000001</v>
      </c>
      <c r="K1156" s="4">
        <v>0</v>
      </c>
      <c r="L1156" s="1">
        <v>62</v>
      </c>
      <c r="M1156" s="1">
        <v>62</v>
      </c>
      <c r="N1156" s="1">
        <v>62</v>
      </c>
      <c r="O1156" s="1">
        <v>59</v>
      </c>
      <c r="P1156" s="1">
        <v>61</v>
      </c>
      <c r="Q1156" s="1">
        <v>62</v>
      </c>
      <c r="R1156" s="4">
        <v>0.76700000000000002</v>
      </c>
      <c r="S1156" s="4">
        <v>5.3999999999999999E-2</v>
      </c>
      <c r="T1156" s="4">
        <v>0.09</v>
      </c>
      <c r="U1156" s="4">
        <f t="shared" si="174"/>
        <v>4.838709677419355</v>
      </c>
      <c r="V1156" s="4">
        <f t="shared" si="175"/>
        <v>1.6129032258064515</v>
      </c>
      <c r="W1156" s="4">
        <f t="shared" si="176"/>
        <v>0</v>
      </c>
    </row>
    <row r="1157" spans="1:23" x14ac:dyDescent="0.3">
      <c r="A1157" s="1">
        <f t="shared" si="170"/>
        <v>0</v>
      </c>
      <c r="B1157" s="1" t="s">
        <v>12</v>
      </c>
      <c r="C1157" s="1">
        <v>0.6</v>
      </c>
      <c r="D1157" s="1">
        <v>4</v>
      </c>
      <c r="E1157" s="1">
        <f t="shared" si="171"/>
        <v>289</v>
      </c>
      <c r="F1157" s="1">
        <v>1</v>
      </c>
      <c r="G1157" s="4">
        <f t="shared" si="172"/>
        <v>0</v>
      </c>
      <c r="H1157" s="3">
        <f t="shared" si="173"/>
        <v>1.08</v>
      </c>
      <c r="I1157" s="4">
        <v>0.85299999999999998</v>
      </c>
      <c r="J1157" s="4">
        <v>0.22700000000000001</v>
      </c>
      <c r="K1157" s="4">
        <v>0</v>
      </c>
      <c r="L1157" s="1">
        <v>62</v>
      </c>
      <c r="M1157" s="1">
        <v>62</v>
      </c>
      <c r="N1157" s="1">
        <v>62</v>
      </c>
      <c r="O1157" s="1">
        <v>59</v>
      </c>
      <c r="P1157" s="1">
        <v>61</v>
      </c>
      <c r="Q1157" s="1">
        <v>62</v>
      </c>
      <c r="R1157" s="4">
        <v>0.879</v>
      </c>
      <c r="S1157" s="4">
        <v>5.3999999999999999E-2</v>
      </c>
      <c r="T1157" s="4">
        <v>8.7999999999999995E-2</v>
      </c>
      <c r="U1157" s="4">
        <f t="shared" si="174"/>
        <v>4.838709677419355</v>
      </c>
      <c r="V1157" s="4">
        <f t="shared" si="175"/>
        <v>1.6129032258064515</v>
      </c>
      <c r="W1157" s="4">
        <f t="shared" si="176"/>
        <v>0</v>
      </c>
    </row>
    <row r="1158" spans="1:23" x14ac:dyDescent="0.3">
      <c r="A1158" s="1">
        <f t="shared" si="170"/>
        <v>0</v>
      </c>
      <c r="B1158" s="1" t="s">
        <v>12</v>
      </c>
      <c r="C1158" s="1">
        <v>0.6</v>
      </c>
      <c r="D1158" s="1">
        <v>1</v>
      </c>
      <c r="E1158" s="1">
        <f t="shared" si="171"/>
        <v>290</v>
      </c>
      <c r="F1158" s="1">
        <v>0</v>
      </c>
      <c r="G1158" s="4">
        <f t="shared" si="172"/>
        <v>3.7735849056603774</v>
      </c>
      <c r="H1158" s="3">
        <f t="shared" si="173"/>
        <v>1.919</v>
      </c>
      <c r="I1158" s="4">
        <v>0.58099999999999996</v>
      </c>
      <c r="J1158" s="4">
        <v>0.19700000000000001</v>
      </c>
      <c r="K1158" s="4">
        <v>1.141</v>
      </c>
      <c r="L1158" s="1">
        <v>53</v>
      </c>
      <c r="M1158" s="1">
        <v>55</v>
      </c>
      <c r="N1158" s="1">
        <v>55</v>
      </c>
      <c r="O1158" s="1">
        <v>51</v>
      </c>
      <c r="P1158" s="1">
        <v>52</v>
      </c>
      <c r="Q1158" s="1">
        <v>53</v>
      </c>
      <c r="R1158" s="4">
        <v>0.42099999999999999</v>
      </c>
      <c r="S1158" s="4">
        <v>5.6000000000000001E-2</v>
      </c>
      <c r="T1158" s="4">
        <v>9.7000000000000003E-2</v>
      </c>
      <c r="U1158" s="4" t="str">
        <f t="shared" si="174"/>
        <v>0</v>
      </c>
      <c r="V1158" s="4" t="str">
        <f t="shared" si="175"/>
        <v>0</v>
      </c>
      <c r="W1158" s="4" t="str">
        <f t="shared" si="176"/>
        <v>0</v>
      </c>
    </row>
    <row r="1159" spans="1:23" x14ac:dyDescent="0.3">
      <c r="A1159" s="1">
        <f t="shared" si="170"/>
        <v>0</v>
      </c>
      <c r="B1159" s="1" t="s">
        <v>12</v>
      </c>
      <c r="C1159" s="1">
        <v>0.6</v>
      </c>
      <c r="D1159" s="1">
        <v>2</v>
      </c>
      <c r="E1159" s="1">
        <f t="shared" si="171"/>
        <v>290</v>
      </c>
      <c r="F1159" s="1">
        <v>0</v>
      </c>
      <c r="G1159" s="4">
        <f t="shared" si="172"/>
        <v>3.7735849056603774</v>
      </c>
      <c r="H1159" s="3">
        <f t="shared" si="173"/>
        <v>2.0789999999999997</v>
      </c>
      <c r="I1159" s="4">
        <v>0.68299999999999994</v>
      </c>
      <c r="J1159" s="4">
        <v>0.19800000000000001</v>
      </c>
      <c r="K1159" s="4">
        <v>1.198</v>
      </c>
      <c r="L1159" s="1">
        <v>53</v>
      </c>
      <c r="M1159" s="1">
        <v>55</v>
      </c>
      <c r="N1159" s="1">
        <v>55</v>
      </c>
      <c r="O1159" s="1">
        <v>51</v>
      </c>
      <c r="P1159" s="1">
        <v>52</v>
      </c>
      <c r="Q1159" s="1">
        <v>53</v>
      </c>
      <c r="R1159" s="4">
        <v>0.64500000000000002</v>
      </c>
      <c r="S1159" s="4">
        <v>5.6000000000000001E-2</v>
      </c>
      <c r="T1159" s="4">
        <v>0.1</v>
      </c>
      <c r="U1159" s="4" t="str">
        <f t="shared" si="174"/>
        <v>0</v>
      </c>
      <c r="V1159" s="4" t="str">
        <f t="shared" si="175"/>
        <v>0</v>
      </c>
      <c r="W1159" s="4" t="str">
        <f t="shared" si="176"/>
        <v>0</v>
      </c>
    </row>
    <row r="1160" spans="1:23" x14ac:dyDescent="0.3">
      <c r="A1160" s="1">
        <f t="shared" si="170"/>
        <v>0</v>
      </c>
      <c r="B1160" s="1" t="s">
        <v>12</v>
      </c>
      <c r="C1160" s="1">
        <v>0.6</v>
      </c>
      <c r="D1160" s="1">
        <v>3</v>
      </c>
      <c r="E1160" s="1">
        <f t="shared" si="171"/>
        <v>290</v>
      </c>
      <c r="F1160" s="1">
        <v>0</v>
      </c>
      <c r="G1160" s="4">
        <f t="shared" si="172"/>
        <v>3.7735849056603774</v>
      </c>
      <c r="H1160" s="3">
        <f t="shared" si="173"/>
        <v>2.0409999999999999</v>
      </c>
      <c r="I1160" s="4">
        <v>0.70399999999999996</v>
      </c>
      <c r="J1160" s="4">
        <v>0.19600000000000001</v>
      </c>
      <c r="K1160" s="4">
        <v>1.141</v>
      </c>
      <c r="L1160" s="1">
        <v>53</v>
      </c>
      <c r="M1160" s="1">
        <v>55</v>
      </c>
      <c r="N1160" s="1">
        <v>55</v>
      </c>
      <c r="O1160" s="1">
        <v>51</v>
      </c>
      <c r="P1160" s="1">
        <v>52</v>
      </c>
      <c r="Q1160" s="1">
        <v>53</v>
      </c>
      <c r="R1160" s="4">
        <v>0.53700000000000003</v>
      </c>
      <c r="S1160" s="4">
        <v>5.6000000000000001E-2</v>
      </c>
      <c r="T1160" s="4">
        <v>9.8000000000000004E-2</v>
      </c>
      <c r="U1160" s="4" t="str">
        <f t="shared" si="174"/>
        <v>0</v>
      </c>
      <c r="V1160" s="4" t="str">
        <f t="shared" si="175"/>
        <v>0</v>
      </c>
      <c r="W1160" s="4" t="str">
        <f t="shared" si="176"/>
        <v>0</v>
      </c>
    </row>
    <row r="1161" spans="1:23" x14ac:dyDescent="0.3">
      <c r="A1161" s="1">
        <f t="shared" si="170"/>
        <v>0</v>
      </c>
      <c r="B1161" s="1" t="s">
        <v>12</v>
      </c>
      <c r="C1161" s="1">
        <v>0.6</v>
      </c>
      <c r="D1161" s="1">
        <v>4</v>
      </c>
      <c r="E1161" s="1">
        <f t="shared" si="171"/>
        <v>290</v>
      </c>
      <c r="F1161" s="1">
        <v>0</v>
      </c>
      <c r="G1161" s="4">
        <f t="shared" si="172"/>
        <v>3.7735849056603774</v>
      </c>
      <c r="H1161" s="3">
        <f t="shared" si="173"/>
        <v>2.0700000000000003</v>
      </c>
      <c r="I1161" s="4">
        <v>0.80399999999999994</v>
      </c>
      <c r="J1161" s="4">
        <v>0.188</v>
      </c>
      <c r="K1161" s="4">
        <v>1.0780000000000001</v>
      </c>
      <c r="L1161" s="1">
        <v>53</v>
      </c>
      <c r="M1161" s="1">
        <v>55</v>
      </c>
      <c r="N1161" s="1">
        <v>55</v>
      </c>
      <c r="O1161" s="1">
        <v>51</v>
      </c>
      <c r="P1161" s="1">
        <v>52</v>
      </c>
      <c r="Q1161" s="1">
        <v>53</v>
      </c>
      <c r="R1161" s="4">
        <v>0.80200000000000005</v>
      </c>
      <c r="S1161" s="4">
        <v>5.6000000000000001E-2</v>
      </c>
      <c r="T1161" s="4">
        <v>9.8000000000000004E-2</v>
      </c>
      <c r="U1161" s="4" t="str">
        <f t="shared" si="174"/>
        <v>0</v>
      </c>
      <c r="V1161" s="4" t="str">
        <f t="shared" si="175"/>
        <v>0</v>
      </c>
      <c r="W1161" s="4" t="str">
        <f t="shared" si="176"/>
        <v>0</v>
      </c>
    </row>
    <row r="1162" spans="1:23" x14ac:dyDescent="0.3">
      <c r="A1162" s="1">
        <f t="shared" si="170"/>
        <v>0</v>
      </c>
      <c r="B1162" s="1" t="s">
        <v>12</v>
      </c>
      <c r="C1162" s="1">
        <v>0.6</v>
      </c>
      <c r="D1162" s="1">
        <v>1</v>
      </c>
      <c r="E1162" s="1">
        <f t="shared" si="171"/>
        <v>291</v>
      </c>
      <c r="F1162" s="1">
        <v>0</v>
      </c>
      <c r="G1162" s="4">
        <f t="shared" si="172"/>
        <v>3.9215686274509802</v>
      </c>
      <c r="H1162" s="3">
        <f t="shared" si="173"/>
        <v>2.2839999999999998</v>
      </c>
      <c r="I1162" s="4">
        <v>0.68399999999999994</v>
      </c>
      <c r="J1162" s="4">
        <v>0.28999999999999998</v>
      </c>
      <c r="K1162" s="4">
        <v>1.31</v>
      </c>
      <c r="L1162" s="1">
        <v>51</v>
      </c>
      <c r="M1162" s="1">
        <v>53</v>
      </c>
      <c r="N1162" s="1">
        <v>53</v>
      </c>
      <c r="O1162" s="1">
        <v>49</v>
      </c>
      <c r="P1162" s="1">
        <v>49</v>
      </c>
      <c r="Q1162" s="1">
        <v>51</v>
      </c>
      <c r="R1162" s="4">
        <v>0.55500000000000005</v>
      </c>
      <c r="S1162" s="4">
        <v>6.0999999999999999E-2</v>
      </c>
      <c r="T1162" s="4">
        <v>9.0999999999999998E-2</v>
      </c>
      <c r="U1162" s="4" t="str">
        <f t="shared" si="174"/>
        <v>0</v>
      </c>
      <c r="V1162" s="4" t="str">
        <f t="shared" si="175"/>
        <v>0</v>
      </c>
      <c r="W1162" s="4" t="str">
        <f t="shared" si="176"/>
        <v>0</v>
      </c>
    </row>
    <row r="1163" spans="1:23" x14ac:dyDescent="0.3">
      <c r="A1163" s="1">
        <f t="shared" si="170"/>
        <v>0</v>
      </c>
      <c r="B1163" s="1" t="s">
        <v>12</v>
      </c>
      <c r="C1163" s="1">
        <v>0.6</v>
      </c>
      <c r="D1163" s="1">
        <v>2</v>
      </c>
      <c r="E1163" s="1">
        <f t="shared" si="171"/>
        <v>291</v>
      </c>
      <c r="F1163" s="1">
        <v>0</v>
      </c>
      <c r="G1163" s="4">
        <f t="shared" si="172"/>
        <v>3.9215686274509802</v>
      </c>
      <c r="H1163" s="3">
        <f t="shared" si="173"/>
        <v>2.2999999999999998</v>
      </c>
      <c r="I1163" s="4">
        <v>0.746</v>
      </c>
      <c r="J1163" s="4">
        <v>0.28699999999999998</v>
      </c>
      <c r="K1163" s="4">
        <v>1.2669999999999999</v>
      </c>
      <c r="L1163" s="1">
        <v>51</v>
      </c>
      <c r="M1163" s="1">
        <v>53</v>
      </c>
      <c r="N1163" s="1">
        <v>53</v>
      </c>
      <c r="O1163" s="1">
        <v>49</v>
      </c>
      <c r="P1163" s="1">
        <v>49</v>
      </c>
      <c r="Q1163" s="1">
        <v>51</v>
      </c>
      <c r="R1163" s="4">
        <v>0.67300000000000004</v>
      </c>
      <c r="S1163" s="4">
        <v>6.0999999999999999E-2</v>
      </c>
      <c r="T1163" s="4">
        <v>9.0999999999999998E-2</v>
      </c>
      <c r="U1163" s="4" t="str">
        <f t="shared" si="174"/>
        <v>0</v>
      </c>
      <c r="V1163" s="4" t="str">
        <f t="shared" si="175"/>
        <v>0</v>
      </c>
      <c r="W1163" s="4" t="str">
        <f t="shared" si="176"/>
        <v>0</v>
      </c>
    </row>
    <row r="1164" spans="1:23" x14ac:dyDescent="0.3">
      <c r="A1164" s="1">
        <f t="shared" si="170"/>
        <v>0</v>
      </c>
      <c r="B1164" s="1" t="s">
        <v>12</v>
      </c>
      <c r="C1164" s="1">
        <v>0.6</v>
      </c>
      <c r="D1164" s="1">
        <v>3</v>
      </c>
      <c r="E1164" s="1">
        <f t="shared" si="171"/>
        <v>291</v>
      </c>
      <c r="F1164" s="1">
        <v>0</v>
      </c>
      <c r="G1164" s="4">
        <f t="shared" si="172"/>
        <v>3.9215686274509802</v>
      </c>
      <c r="H1164" s="3">
        <f t="shared" si="173"/>
        <v>2.2939999999999996</v>
      </c>
      <c r="I1164" s="4">
        <v>0.79199999999999993</v>
      </c>
      <c r="J1164" s="4">
        <v>0.29199999999999998</v>
      </c>
      <c r="K1164" s="4">
        <v>1.21</v>
      </c>
      <c r="L1164" s="1">
        <v>51</v>
      </c>
      <c r="M1164" s="1">
        <v>53</v>
      </c>
      <c r="N1164" s="1">
        <v>53</v>
      </c>
      <c r="O1164" s="1">
        <v>49</v>
      </c>
      <c r="P1164" s="1">
        <v>49</v>
      </c>
      <c r="Q1164" s="1">
        <v>51</v>
      </c>
      <c r="R1164" s="4">
        <v>0.80100000000000005</v>
      </c>
      <c r="S1164" s="4">
        <v>6.0999999999999999E-2</v>
      </c>
      <c r="T1164" s="4">
        <v>9.0999999999999998E-2</v>
      </c>
      <c r="U1164" s="4" t="str">
        <f t="shared" si="174"/>
        <v>0</v>
      </c>
      <c r="V1164" s="4" t="str">
        <f t="shared" si="175"/>
        <v>0</v>
      </c>
      <c r="W1164" s="4" t="str">
        <f t="shared" si="176"/>
        <v>0</v>
      </c>
    </row>
    <row r="1165" spans="1:23" x14ac:dyDescent="0.3">
      <c r="A1165" s="1">
        <f t="shared" si="170"/>
        <v>0</v>
      </c>
      <c r="B1165" s="1" t="s">
        <v>12</v>
      </c>
      <c r="C1165" s="1">
        <v>0.6</v>
      </c>
      <c r="D1165" s="1">
        <v>4</v>
      </c>
      <c r="E1165" s="1">
        <f t="shared" si="171"/>
        <v>291</v>
      </c>
      <c r="F1165" s="1">
        <v>0</v>
      </c>
      <c r="G1165" s="4">
        <f t="shared" si="172"/>
        <v>3.9215686274509802</v>
      </c>
      <c r="H1165" s="3">
        <f t="shared" si="173"/>
        <v>2.2349999999999999</v>
      </c>
      <c r="I1165" s="4">
        <v>0.79699999999999993</v>
      </c>
      <c r="J1165" s="4">
        <v>0.3</v>
      </c>
      <c r="K1165" s="4">
        <v>1.1379999999999999</v>
      </c>
      <c r="L1165" s="1">
        <v>51</v>
      </c>
      <c r="M1165" s="1">
        <v>53</v>
      </c>
      <c r="N1165" s="1">
        <v>53</v>
      </c>
      <c r="O1165" s="1">
        <v>49</v>
      </c>
      <c r="P1165" s="1">
        <v>49</v>
      </c>
      <c r="Q1165" s="1">
        <v>51</v>
      </c>
      <c r="R1165" s="4">
        <v>0.54800000000000004</v>
      </c>
      <c r="S1165" s="4">
        <v>6.0999999999999999E-2</v>
      </c>
      <c r="T1165" s="4">
        <v>8.6999999999999994E-2</v>
      </c>
      <c r="U1165" s="4" t="str">
        <f t="shared" si="174"/>
        <v>0</v>
      </c>
      <c r="V1165" s="4" t="str">
        <f t="shared" si="175"/>
        <v>0</v>
      </c>
      <c r="W1165" s="4" t="str">
        <f t="shared" si="176"/>
        <v>0</v>
      </c>
    </row>
    <row r="1166" spans="1:23" x14ac:dyDescent="0.3">
      <c r="A1166" s="1">
        <f t="shared" si="170"/>
        <v>0</v>
      </c>
      <c r="B1166" s="1" t="s">
        <v>12</v>
      </c>
      <c r="C1166" s="1">
        <v>0.6</v>
      </c>
      <c r="D1166" s="1">
        <v>1</v>
      </c>
      <c r="E1166" s="1">
        <f t="shared" si="171"/>
        <v>292</v>
      </c>
      <c r="F1166" s="1">
        <v>0</v>
      </c>
      <c r="G1166" s="4">
        <f t="shared" si="172"/>
        <v>1.7543859649122806</v>
      </c>
      <c r="H1166" s="3">
        <f t="shared" si="173"/>
        <v>2.0430000000000001</v>
      </c>
      <c r="I1166" s="4">
        <v>0.65600000000000003</v>
      </c>
      <c r="J1166" s="4">
        <v>0.22</v>
      </c>
      <c r="K1166" s="4">
        <v>1.167</v>
      </c>
      <c r="L1166" s="1">
        <v>57</v>
      </c>
      <c r="M1166" s="1">
        <v>58</v>
      </c>
      <c r="N1166" s="1">
        <v>58</v>
      </c>
      <c r="O1166" s="1">
        <v>55</v>
      </c>
      <c r="P1166" s="1">
        <v>55</v>
      </c>
      <c r="Q1166" s="1">
        <v>57</v>
      </c>
      <c r="R1166" s="4">
        <v>0.61</v>
      </c>
      <c r="S1166" s="4">
        <v>8.1000000000000003E-2</v>
      </c>
      <c r="T1166" s="4">
        <v>9.1999999999999998E-2</v>
      </c>
      <c r="U1166" s="4" t="str">
        <f t="shared" si="174"/>
        <v>0</v>
      </c>
      <c r="V1166" s="4" t="str">
        <f t="shared" si="175"/>
        <v>0</v>
      </c>
      <c r="W1166" s="4" t="str">
        <f t="shared" si="176"/>
        <v>0</v>
      </c>
    </row>
    <row r="1167" spans="1:23" x14ac:dyDescent="0.3">
      <c r="A1167" s="1">
        <f t="shared" si="170"/>
        <v>0</v>
      </c>
      <c r="B1167" s="1" t="s">
        <v>12</v>
      </c>
      <c r="C1167" s="1">
        <v>0.6</v>
      </c>
      <c r="D1167" s="1">
        <v>2</v>
      </c>
      <c r="E1167" s="1">
        <f t="shared" si="171"/>
        <v>292</v>
      </c>
      <c r="F1167" s="1">
        <v>0</v>
      </c>
      <c r="G1167" s="4">
        <f t="shared" si="172"/>
        <v>1.7543859649122806</v>
      </c>
      <c r="H1167" s="3">
        <f t="shared" si="173"/>
        <v>2.0529999999999999</v>
      </c>
      <c r="I1167" s="4">
        <v>0.76800000000000002</v>
      </c>
      <c r="J1167" s="4">
        <v>0.221</v>
      </c>
      <c r="K1167" s="4">
        <v>1.0640000000000001</v>
      </c>
      <c r="L1167" s="1">
        <v>57</v>
      </c>
      <c r="M1167" s="1">
        <v>58</v>
      </c>
      <c r="N1167" s="1">
        <v>58</v>
      </c>
      <c r="O1167" s="1">
        <v>55</v>
      </c>
      <c r="P1167" s="1">
        <v>55</v>
      </c>
      <c r="Q1167" s="1">
        <v>57</v>
      </c>
      <c r="R1167" s="4">
        <v>0.749</v>
      </c>
      <c r="S1167" s="4">
        <v>8.1000000000000003E-2</v>
      </c>
      <c r="T1167" s="4">
        <v>9.4E-2</v>
      </c>
      <c r="U1167" s="4" t="str">
        <f t="shared" si="174"/>
        <v>0</v>
      </c>
      <c r="V1167" s="4" t="str">
        <f t="shared" si="175"/>
        <v>0</v>
      </c>
      <c r="W1167" s="4" t="str">
        <f t="shared" si="176"/>
        <v>0</v>
      </c>
    </row>
    <row r="1168" spans="1:23" x14ac:dyDescent="0.3">
      <c r="A1168" s="1">
        <f t="shared" si="170"/>
        <v>0</v>
      </c>
      <c r="B1168" s="1" t="s">
        <v>12</v>
      </c>
      <c r="C1168" s="1">
        <v>0.6</v>
      </c>
      <c r="D1168" s="1">
        <v>3</v>
      </c>
      <c r="E1168" s="1">
        <f t="shared" si="171"/>
        <v>292</v>
      </c>
      <c r="F1168" s="1">
        <v>0</v>
      </c>
      <c r="G1168" s="4">
        <f t="shared" si="172"/>
        <v>1.7543859649122806</v>
      </c>
      <c r="H1168" s="3">
        <f t="shared" si="173"/>
        <v>2.234</v>
      </c>
      <c r="I1168" s="4">
        <v>0.83099999999999996</v>
      </c>
      <c r="J1168" s="4">
        <v>0.224</v>
      </c>
      <c r="K1168" s="4">
        <v>1.179</v>
      </c>
      <c r="L1168" s="1">
        <v>57</v>
      </c>
      <c r="M1168" s="1">
        <v>58</v>
      </c>
      <c r="N1168" s="1">
        <v>58</v>
      </c>
      <c r="O1168" s="1">
        <v>55</v>
      </c>
      <c r="P1168" s="1">
        <v>55</v>
      </c>
      <c r="Q1168" s="1">
        <v>57</v>
      </c>
      <c r="R1168" s="4">
        <v>0.81399999999999995</v>
      </c>
      <c r="S1168" s="4">
        <v>8.1000000000000003E-2</v>
      </c>
      <c r="T1168" s="4">
        <v>9.1999999999999998E-2</v>
      </c>
      <c r="U1168" s="4" t="str">
        <f t="shared" si="174"/>
        <v>0</v>
      </c>
      <c r="V1168" s="4" t="str">
        <f t="shared" si="175"/>
        <v>0</v>
      </c>
      <c r="W1168" s="4" t="str">
        <f t="shared" si="176"/>
        <v>0</v>
      </c>
    </row>
    <row r="1169" spans="1:23" x14ac:dyDescent="0.3">
      <c r="A1169" s="1">
        <f t="shared" si="170"/>
        <v>0</v>
      </c>
      <c r="B1169" s="1" t="s">
        <v>12</v>
      </c>
      <c r="C1169" s="1">
        <v>0.6</v>
      </c>
      <c r="D1169" s="1">
        <v>4</v>
      </c>
      <c r="E1169" s="1">
        <f t="shared" si="171"/>
        <v>292</v>
      </c>
      <c r="F1169" s="1">
        <v>0</v>
      </c>
      <c r="G1169" s="4">
        <f t="shared" si="172"/>
        <v>1.7543859649122806</v>
      </c>
      <c r="H1169" s="3">
        <f t="shared" si="173"/>
        <v>2.4449999999999998</v>
      </c>
      <c r="I1169" s="4">
        <v>0.92599999999999993</v>
      </c>
      <c r="J1169" s="4">
        <v>0.214</v>
      </c>
      <c r="K1169" s="4">
        <v>1.3049999999999999</v>
      </c>
      <c r="L1169" s="1">
        <v>57</v>
      </c>
      <c r="M1169" s="1">
        <v>58</v>
      </c>
      <c r="N1169" s="1">
        <v>58</v>
      </c>
      <c r="O1169" s="1">
        <v>55</v>
      </c>
      <c r="P1169" s="1">
        <v>55</v>
      </c>
      <c r="Q1169" s="1">
        <v>57</v>
      </c>
      <c r="R1169" s="4">
        <v>0.84299999999999997</v>
      </c>
      <c r="S1169" s="4">
        <v>8.1000000000000003E-2</v>
      </c>
      <c r="T1169" s="4">
        <v>9.1999999999999998E-2</v>
      </c>
      <c r="U1169" s="4" t="str">
        <f t="shared" si="174"/>
        <v>0</v>
      </c>
      <c r="V1169" s="4" t="str">
        <f t="shared" si="175"/>
        <v>0</v>
      </c>
      <c r="W1169" s="4" t="str">
        <f t="shared" si="176"/>
        <v>0</v>
      </c>
    </row>
    <row r="1170" spans="1:23" x14ac:dyDescent="0.3">
      <c r="A1170" s="1">
        <f t="shared" si="170"/>
        <v>0</v>
      </c>
      <c r="B1170" s="1" t="s">
        <v>12</v>
      </c>
      <c r="C1170" s="1">
        <v>0.6</v>
      </c>
      <c r="D1170" s="1">
        <v>1</v>
      </c>
      <c r="E1170" s="1">
        <f t="shared" si="171"/>
        <v>293</v>
      </c>
      <c r="F1170" s="1">
        <v>0</v>
      </c>
      <c r="G1170" s="4">
        <f t="shared" si="172"/>
        <v>1.9230769230769231</v>
      </c>
      <c r="H1170" s="3">
        <f t="shared" si="173"/>
        <v>2.153</v>
      </c>
      <c r="I1170" s="4">
        <v>0.59499999999999997</v>
      </c>
      <c r="J1170" s="4">
        <v>0.25</v>
      </c>
      <c r="K1170" s="4">
        <v>1.3080000000000001</v>
      </c>
      <c r="L1170" s="1">
        <v>52</v>
      </c>
      <c r="M1170" s="1">
        <v>53</v>
      </c>
      <c r="N1170" s="1">
        <v>53</v>
      </c>
      <c r="O1170" s="1">
        <v>50</v>
      </c>
      <c r="P1170" s="1">
        <v>50</v>
      </c>
      <c r="Q1170" s="1">
        <v>52</v>
      </c>
      <c r="R1170" s="4">
        <v>0.51700000000000002</v>
      </c>
      <c r="S1170" s="4">
        <v>5.8999999999999997E-2</v>
      </c>
      <c r="T1170" s="4">
        <v>0.1</v>
      </c>
      <c r="U1170" s="4" t="str">
        <f t="shared" si="174"/>
        <v>0</v>
      </c>
      <c r="V1170" s="4" t="str">
        <f t="shared" si="175"/>
        <v>0</v>
      </c>
      <c r="W1170" s="4" t="str">
        <f t="shared" si="176"/>
        <v>0</v>
      </c>
    </row>
    <row r="1171" spans="1:23" x14ac:dyDescent="0.3">
      <c r="A1171" s="1">
        <f t="shared" si="170"/>
        <v>0</v>
      </c>
      <c r="B1171" s="1" t="s">
        <v>12</v>
      </c>
      <c r="C1171" s="1">
        <v>0.6</v>
      </c>
      <c r="D1171" s="1">
        <v>2</v>
      </c>
      <c r="E1171" s="1">
        <f t="shared" si="171"/>
        <v>293</v>
      </c>
      <c r="F1171" s="1">
        <v>0</v>
      </c>
      <c r="G1171" s="4">
        <f t="shared" si="172"/>
        <v>1.9230769230769231</v>
      </c>
      <c r="H1171" s="3">
        <f t="shared" si="173"/>
        <v>2.1390000000000002</v>
      </c>
      <c r="I1171" s="4">
        <v>0.67999999999999994</v>
      </c>
      <c r="J1171" s="4">
        <v>0.25800000000000001</v>
      </c>
      <c r="K1171" s="4">
        <v>1.2010000000000001</v>
      </c>
      <c r="L1171" s="1">
        <v>52</v>
      </c>
      <c r="M1171" s="1">
        <v>53</v>
      </c>
      <c r="N1171" s="1">
        <v>53</v>
      </c>
      <c r="O1171" s="1">
        <v>50</v>
      </c>
      <c r="P1171" s="1">
        <v>50</v>
      </c>
      <c r="Q1171" s="1">
        <v>52</v>
      </c>
      <c r="R1171" s="4">
        <v>0.64800000000000002</v>
      </c>
      <c r="S1171" s="4">
        <v>5.8999999999999997E-2</v>
      </c>
      <c r="T1171" s="4">
        <v>9.9000000000000005E-2</v>
      </c>
      <c r="U1171" s="4" t="str">
        <f t="shared" si="174"/>
        <v>0</v>
      </c>
      <c r="V1171" s="4" t="str">
        <f t="shared" si="175"/>
        <v>0</v>
      </c>
      <c r="W1171" s="4" t="str">
        <f t="shared" si="176"/>
        <v>0</v>
      </c>
    </row>
    <row r="1172" spans="1:23" x14ac:dyDescent="0.3">
      <c r="A1172" s="1">
        <f t="shared" si="170"/>
        <v>0</v>
      </c>
      <c r="B1172" s="1" t="s">
        <v>12</v>
      </c>
      <c r="C1172" s="1">
        <v>0.6</v>
      </c>
      <c r="D1172" s="1">
        <v>3</v>
      </c>
      <c r="E1172" s="1">
        <f t="shared" si="171"/>
        <v>293</v>
      </c>
      <c r="F1172" s="1">
        <v>0</v>
      </c>
      <c r="G1172" s="4">
        <f t="shared" si="172"/>
        <v>1.9230769230769231</v>
      </c>
      <c r="H1172" s="3">
        <f t="shared" si="173"/>
        <v>2.6260000000000003</v>
      </c>
      <c r="I1172" s="4">
        <v>0.626</v>
      </c>
      <c r="J1172" s="4">
        <v>0.26400000000000001</v>
      </c>
      <c r="K1172" s="4">
        <v>1.736</v>
      </c>
      <c r="L1172" s="1">
        <v>52</v>
      </c>
      <c r="M1172" s="1">
        <v>53</v>
      </c>
      <c r="N1172" s="1">
        <v>53</v>
      </c>
      <c r="O1172" s="1">
        <v>50</v>
      </c>
      <c r="P1172" s="1">
        <v>50</v>
      </c>
      <c r="Q1172" s="1">
        <v>52</v>
      </c>
      <c r="R1172" s="4">
        <v>0.58399999999999996</v>
      </c>
      <c r="S1172" s="4">
        <v>5.8999999999999997E-2</v>
      </c>
      <c r="T1172" s="4">
        <v>9.5000000000000001E-2</v>
      </c>
      <c r="U1172" s="4" t="str">
        <f t="shared" si="174"/>
        <v>0</v>
      </c>
      <c r="V1172" s="4" t="str">
        <f t="shared" si="175"/>
        <v>0</v>
      </c>
      <c r="W1172" s="4" t="str">
        <f t="shared" si="176"/>
        <v>0</v>
      </c>
    </row>
    <row r="1173" spans="1:23" x14ac:dyDescent="0.3">
      <c r="A1173" s="1">
        <f t="shared" si="170"/>
        <v>0</v>
      </c>
      <c r="B1173" s="1" t="s">
        <v>12</v>
      </c>
      <c r="C1173" s="1">
        <v>0.6</v>
      </c>
      <c r="D1173" s="1">
        <v>4</v>
      </c>
      <c r="E1173" s="1">
        <f t="shared" si="171"/>
        <v>293</v>
      </c>
      <c r="F1173" s="1">
        <v>0</v>
      </c>
      <c r="G1173" s="4">
        <f t="shared" si="172"/>
        <v>1.9230769230769231</v>
      </c>
      <c r="H1173" s="3">
        <f t="shared" si="173"/>
        <v>2.222</v>
      </c>
      <c r="I1173" s="4">
        <v>0.77400000000000002</v>
      </c>
      <c r="J1173" s="4">
        <v>0.27</v>
      </c>
      <c r="K1173" s="4">
        <v>1.1779999999999999</v>
      </c>
      <c r="L1173" s="1">
        <v>52</v>
      </c>
      <c r="M1173" s="1">
        <v>53</v>
      </c>
      <c r="N1173" s="1">
        <v>53</v>
      </c>
      <c r="O1173" s="1">
        <v>50</v>
      </c>
      <c r="P1173" s="1">
        <v>50</v>
      </c>
      <c r="Q1173" s="1">
        <v>52</v>
      </c>
      <c r="R1173" s="4">
        <v>0.73299999999999998</v>
      </c>
      <c r="S1173" s="4">
        <v>5.8999999999999997E-2</v>
      </c>
      <c r="T1173" s="4">
        <v>9.4E-2</v>
      </c>
      <c r="U1173" s="4" t="str">
        <f t="shared" si="174"/>
        <v>0</v>
      </c>
      <c r="V1173" s="4" t="str">
        <f t="shared" si="175"/>
        <v>0</v>
      </c>
      <c r="W1173" s="4" t="str">
        <f t="shared" si="176"/>
        <v>0</v>
      </c>
    </row>
    <row r="1174" spans="1:23" x14ac:dyDescent="0.3">
      <c r="A1174" s="1">
        <f t="shared" si="170"/>
        <v>0</v>
      </c>
      <c r="B1174" s="1" t="s">
        <v>12</v>
      </c>
      <c r="C1174" s="1">
        <v>0.6</v>
      </c>
      <c r="D1174" s="1">
        <v>1</v>
      </c>
      <c r="E1174" s="1">
        <f t="shared" si="171"/>
        <v>294</v>
      </c>
      <c r="F1174" s="1">
        <v>0</v>
      </c>
      <c r="G1174" s="4">
        <f t="shared" si="172"/>
        <v>3.6363636363636362</v>
      </c>
      <c r="H1174" s="3">
        <f t="shared" si="173"/>
        <v>2.177</v>
      </c>
      <c r="I1174" s="4">
        <v>0.57599999999999996</v>
      </c>
      <c r="J1174" s="4">
        <v>0.216</v>
      </c>
      <c r="K1174" s="4">
        <v>1.385</v>
      </c>
      <c r="L1174" s="1">
        <v>55</v>
      </c>
      <c r="M1174" s="1">
        <v>57</v>
      </c>
      <c r="N1174" s="1">
        <v>57</v>
      </c>
      <c r="O1174" s="1">
        <v>52</v>
      </c>
      <c r="P1174" s="1">
        <v>54</v>
      </c>
      <c r="Q1174" s="1">
        <v>55</v>
      </c>
      <c r="R1174" s="4">
        <v>0.51700000000000002</v>
      </c>
      <c r="S1174" s="4">
        <v>5.3999999999999999E-2</v>
      </c>
      <c r="T1174" s="4">
        <v>0.1</v>
      </c>
      <c r="U1174" s="4" t="str">
        <f t="shared" si="174"/>
        <v>0</v>
      </c>
      <c r="V1174" s="4" t="str">
        <f t="shared" si="175"/>
        <v>0</v>
      </c>
      <c r="W1174" s="4" t="str">
        <f t="shared" si="176"/>
        <v>0</v>
      </c>
    </row>
    <row r="1175" spans="1:23" x14ac:dyDescent="0.3">
      <c r="A1175" s="1">
        <f t="shared" si="170"/>
        <v>0</v>
      </c>
      <c r="B1175" s="1" t="s">
        <v>12</v>
      </c>
      <c r="C1175" s="1">
        <v>0.6</v>
      </c>
      <c r="D1175" s="1">
        <v>2</v>
      </c>
      <c r="E1175" s="1">
        <f t="shared" si="171"/>
        <v>294</v>
      </c>
      <c r="F1175" s="1">
        <v>0</v>
      </c>
      <c r="G1175" s="4">
        <f t="shared" si="172"/>
        <v>3.6363636363636362</v>
      </c>
      <c r="H1175" s="3">
        <f t="shared" si="173"/>
        <v>2.5219999999999998</v>
      </c>
      <c r="I1175" s="4">
        <v>0.69699999999999995</v>
      </c>
      <c r="J1175" s="4">
        <v>0.223</v>
      </c>
      <c r="K1175" s="4">
        <v>1.6020000000000001</v>
      </c>
      <c r="L1175" s="1">
        <v>55</v>
      </c>
      <c r="M1175" s="1">
        <v>57</v>
      </c>
      <c r="N1175" s="1">
        <v>57</v>
      </c>
      <c r="O1175" s="1">
        <v>52</v>
      </c>
      <c r="P1175" s="1">
        <v>54</v>
      </c>
      <c r="Q1175" s="1">
        <v>55</v>
      </c>
      <c r="R1175" s="4">
        <v>0.60199999999999998</v>
      </c>
      <c r="S1175" s="4">
        <v>5.3999999999999999E-2</v>
      </c>
      <c r="T1175" s="4">
        <v>0.1</v>
      </c>
      <c r="U1175" s="4" t="str">
        <f t="shared" si="174"/>
        <v>0</v>
      </c>
      <c r="V1175" s="4" t="str">
        <f t="shared" si="175"/>
        <v>0</v>
      </c>
      <c r="W1175" s="4" t="str">
        <f t="shared" si="176"/>
        <v>0</v>
      </c>
    </row>
    <row r="1176" spans="1:23" x14ac:dyDescent="0.3">
      <c r="A1176" s="1">
        <f t="shared" si="170"/>
        <v>0</v>
      </c>
      <c r="B1176" s="1" t="s">
        <v>12</v>
      </c>
      <c r="C1176" s="1">
        <v>0.6</v>
      </c>
      <c r="D1176" s="1">
        <v>3</v>
      </c>
      <c r="E1176" s="1">
        <f t="shared" si="171"/>
        <v>294</v>
      </c>
      <c r="F1176" s="1">
        <v>0</v>
      </c>
      <c r="G1176" s="4">
        <f t="shared" si="172"/>
        <v>3.6363636363636362</v>
      </c>
      <c r="H1176" s="3">
        <f t="shared" si="173"/>
        <v>2.5510000000000002</v>
      </c>
      <c r="I1176" s="4">
        <v>0.70199999999999996</v>
      </c>
      <c r="J1176" s="4">
        <v>0.224</v>
      </c>
      <c r="K1176" s="4">
        <v>1.625</v>
      </c>
      <c r="L1176" s="1">
        <v>55</v>
      </c>
      <c r="M1176" s="1">
        <v>57</v>
      </c>
      <c r="N1176" s="1">
        <v>57</v>
      </c>
      <c r="O1176" s="1">
        <v>52</v>
      </c>
      <c r="P1176" s="1">
        <v>54</v>
      </c>
      <c r="Q1176" s="1">
        <v>55</v>
      </c>
      <c r="R1176" s="4">
        <v>0.69</v>
      </c>
      <c r="S1176" s="4">
        <v>5.3999999999999999E-2</v>
      </c>
      <c r="T1176" s="4">
        <v>9.6000000000000002E-2</v>
      </c>
      <c r="U1176" s="4" t="str">
        <f t="shared" si="174"/>
        <v>0</v>
      </c>
      <c r="V1176" s="4" t="str">
        <f t="shared" si="175"/>
        <v>0</v>
      </c>
      <c r="W1176" s="4" t="str">
        <f t="shared" si="176"/>
        <v>0</v>
      </c>
    </row>
    <row r="1177" spans="1:23" x14ac:dyDescent="0.3">
      <c r="A1177" s="1">
        <f t="shared" si="170"/>
        <v>0</v>
      </c>
      <c r="B1177" s="1" t="s">
        <v>12</v>
      </c>
      <c r="C1177" s="1">
        <v>0.6</v>
      </c>
      <c r="D1177" s="1">
        <v>4</v>
      </c>
      <c r="E1177" s="1">
        <f t="shared" si="171"/>
        <v>294</v>
      </c>
      <c r="F1177" s="1">
        <v>0</v>
      </c>
      <c r="G1177" s="4">
        <f t="shared" si="172"/>
        <v>3.6363636363636362</v>
      </c>
      <c r="H1177" s="3">
        <f t="shared" si="173"/>
        <v>2.6149999999999998</v>
      </c>
      <c r="I1177" s="4">
        <v>0.874</v>
      </c>
      <c r="J1177" s="4">
        <v>0.223</v>
      </c>
      <c r="K1177" s="4">
        <v>1.518</v>
      </c>
      <c r="L1177" s="1">
        <v>55</v>
      </c>
      <c r="M1177" s="1">
        <v>57</v>
      </c>
      <c r="N1177" s="1">
        <v>57</v>
      </c>
      <c r="O1177" s="1">
        <v>52</v>
      </c>
      <c r="P1177" s="1">
        <v>54</v>
      </c>
      <c r="Q1177" s="1">
        <v>55</v>
      </c>
      <c r="R1177" s="4">
        <v>0.79700000000000004</v>
      </c>
      <c r="S1177" s="4">
        <v>5.3999999999999999E-2</v>
      </c>
      <c r="T1177" s="4">
        <v>0.1</v>
      </c>
      <c r="U1177" s="4" t="str">
        <f t="shared" si="174"/>
        <v>0</v>
      </c>
      <c r="V1177" s="4" t="str">
        <f t="shared" si="175"/>
        <v>0</v>
      </c>
      <c r="W1177" s="4" t="str">
        <f t="shared" si="176"/>
        <v>0</v>
      </c>
    </row>
    <row r="1178" spans="1:23" x14ac:dyDescent="0.3">
      <c r="A1178" s="1">
        <f t="shared" si="170"/>
        <v>0</v>
      </c>
      <c r="B1178" s="1" t="s">
        <v>12</v>
      </c>
      <c r="C1178" s="1">
        <v>0.6</v>
      </c>
      <c r="D1178" s="1">
        <v>1</v>
      </c>
      <c r="E1178" s="1">
        <f t="shared" si="171"/>
        <v>295</v>
      </c>
      <c r="F1178" s="1">
        <v>0</v>
      </c>
      <c r="G1178" s="4">
        <f t="shared" si="172"/>
        <v>1.7857142857142856</v>
      </c>
      <c r="H1178" s="3">
        <f t="shared" si="173"/>
        <v>1.744</v>
      </c>
      <c r="I1178" s="4">
        <v>0.65900000000000003</v>
      </c>
      <c r="J1178" s="4">
        <v>0.23100000000000001</v>
      </c>
      <c r="K1178" s="4">
        <v>0.85399999999999998</v>
      </c>
      <c r="L1178" s="1">
        <v>56</v>
      </c>
      <c r="M1178" s="1">
        <v>57</v>
      </c>
      <c r="N1178" s="1">
        <v>57</v>
      </c>
      <c r="O1178" s="1">
        <v>55</v>
      </c>
      <c r="P1178" s="1">
        <v>55</v>
      </c>
      <c r="Q1178" s="1">
        <v>56</v>
      </c>
      <c r="R1178" s="4">
        <v>0.40699999999999997</v>
      </c>
      <c r="S1178" s="4">
        <v>0.06</v>
      </c>
      <c r="T1178" s="4">
        <v>9.5000000000000001E-2</v>
      </c>
      <c r="U1178" s="4" t="str">
        <f t="shared" si="174"/>
        <v>0</v>
      </c>
      <c r="V1178" s="4" t="str">
        <f t="shared" si="175"/>
        <v>0</v>
      </c>
      <c r="W1178" s="4" t="str">
        <f t="shared" si="176"/>
        <v>0</v>
      </c>
    </row>
    <row r="1179" spans="1:23" x14ac:dyDescent="0.3">
      <c r="A1179" s="1">
        <f t="shared" si="170"/>
        <v>0</v>
      </c>
      <c r="B1179" s="1" t="s">
        <v>12</v>
      </c>
      <c r="C1179" s="1">
        <v>0.6</v>
      </c>
      <c r="D1179" s="1">
        <v>2</v>
      </c>
      <c r="E1179" s="1">
        <f t="shared" si="171"/>
        <v>295</v>
      </c>
      <c r="F1179" s="1">
        <v>0</v>
      </c>
      <c r="G1179" s="4">
        <f t="shared" si="172"/>
        <v>1.7857142857142856</v>
      </c>
      <c r="H1179" s="3">
        <f t="shared" si="173"/>
        <v>1.738</v>
      </c>
      <c r="I1179" s="4">
        <v>0.754</v>
      </c>
      <c r="J1179" s="4">
        <v>0.23200000000000001</v>
      </c>
      <c r="K1179" s="4">
        <v>0.752</v>
      </c>
      <c r="L1179" s="1">
        <v>56</v>
      </c>
      <c r="M1179" s="1">
        <v>57</v>
      </c>
      <c r="N1179" s="1">
        <v>57</v>
      </c>
      <c r="O1179" s="1">
        <v>55</v>
      </c>
      <c r="P1179" s="1">
        <v>55</v>
      </c>
      <c r="Q1179" s="1">
        <v>56</v>
      </c>
      <c r="R1179" s="4">
        <v>0.61699999999999999</v>
      </c>
      <c r="S1179" s="4">
        <v>0.06</v>
      </c>
      <c r="T1179" s="4">
        <v>9.6000000000000002E-2</v>
      </c>
      <c r="U1179" s="4" t="str">
        <f t="shared" si="174"/>
        <v>0</v>
      </c>
      <c r="V1179" s="4" t="str">
        <f t="shared" si="175"/>
        <v>0</v>
      </c>
      <c r="W1179" s="4" t="str">
        <f t="shared" si="176"/>
        <v>0</v>
      </c>
    </row>
    <row r="1180" spans="1:23" x14ac:dyDescent="0.3">
      <c r="A1180" s="1">
        <f t="shared" si="170"/>
        <v>0</v>
      </c>
      <c r="B1180" s="1" t="s">
        <v>12</v>
      </c>
      <c r="C1180" s="1">
        <v>0.6</v>
      </c>
      <c r="D1180" s="1">
        <v>3</v>
      </c>
      <c r="E1180" s="1">
        <f t="shared" si="171"/>
        <v>295</v>
      </c>
      <c r="F1180" s="1">
        <v>0</v>
      </c>
      <c r="G1180" s="4">
        <f t="shared" si="172"/>
        <v>1.7857142857142856</v>
      </c>
      <c r="H1180" s="3">
        <f t="shared" si="173"/>
        <v>1.9769999999999999</v>
      </c>
      <c r="I1180" s="4">
        <v>0.80899999999999994</v>
      </c>
      <c r="J1180" s="4">
        <v>0.21299999999999999</v>
      </c>
      <c r="K1180" s="4">
        <v>0.95499999999999996</v>
      </c>
      <c r="L1180" s="1">
        <v>56</v>
      </c>
      <c r="M1180" s="1">
        <v>57</v>
      </c>
      <c r="N1180" s="1">
        <v>57</v>
      </c>
      <c r="O1180" s="1">
        <v>55</v>
      </c>
      <c r="P1180" s="1">
        <v>55</v>
      </c>
      <c r="Q1180" s="1">
        <v>56</v>
      </c>
      <c r="R1180" s="4">
        <v>0.53300000000000003</v>
      </c>
      <c r="S1180" s="4">
        <v>0.06</v>
      </c>
      <c r="T1180" s="4">
        <v>9.6000000000000002E-2</v>
      </c>
      <c r="U1180" s="4" t="str">
        <f t="shared" si="174"/>
        <v>0</v>
      </c>
      <c r="V1180" s="4" t="str">
        <f t="shared" si="175"/>
        <v>0</v>
      </c>
      <c r="W1180" s="4" t="str">
        <f t="shared" si="176"/>
        <v>0</v>
      </c>
    </row>
    <row r="1181" spans="1:23" x14ac:dyDescent="0.3">
      <c r="A1181" s="1">
        <f t="shared" si="170"/>
        <v>0</v>
      </c>
      <c r="B1181" s="1" t="s">
        <v>12</v>
      </c>
      <c r="C1181" s="1">
        <v>0.6</v>
      </c>
      <c r="D1181" s="1">
        <v>4</v>
      </c>
      <c r="E1181" s="1">
        <f t="shared" si="171"/>
        <v>295</v>
      </c>
      <c r="F1181" s="1">
        <v>0</v>
      </c>
      <c r="G1181" s="4">
        <f t="shared" si="172"/>
        <v>1.7857142857142856</v>
      </c>
      <c r="H1181" s="3">
        <f t="shared" si="173"/>
        <v>2.476</v>
      </c>
      <c r="I1181" s="4">
        <v>0.91700000000000004</v>
      </c>
      <c r="J1181" s="4">
        <v>0.23699999999999999</v>
      </c>
      <c r="K1181" s="4">
        <v>1.3220000000000001</v>
      </c>
      <c r="L1181" s="1">
        <v>56</v>
      </c>
      <c r="M1181" s="1">
        <v>57</v>
      </c>
      <c r="N1181" s="1">
        <v>57</v>
      </c>
      <c r="O1181" s="1">
        <v>55</v>
      </c>
      <c r="P1181" s="1">
        <v>55</v>
      </c>
      <c r="Q1181" s="1">
        <v>56</v>
      </c>
      <c r="R1181" s="4">
        <v>0.74</v>
      </c>
      <c r="S1181" s="4">
        <v>0.06</v>
      </c>
      <c r="T1181" s="4">
        <v>9.5000000000000001E-2</v>
      </c>
      <c r="U1181" s="4" t="str">
        <f t="shared" si="174"/>
        <v>0</v>
      </c>
      <c r="V1181" s="4" t="str">
        <f t="shared" si="175"/>
        <v>0</v>
      </c>
      <c r="W1181" s="4" t="str">
        <f t="shared" si="176"/>
        <v>0</v>
      </c>
    </row>
    <row r="1182" spans="1:23" x14ac:dyDescent="0.3">
      <c r="A1182" s="1">
        <f t="shared" si="170"/>
        <v>0</v>
      </c>
      <c r="B1182" s="1" t="s">
        <v>12</v>
      </c>
      <c r="C1182" s="1">
        <v>0.6</v>
      </c>
      <c r="D1182" s="1">
        <v>1</v>
      </c>
      <c r="E1182" s="1">
        <f t="shared" si="171"/>
        <v>296</v>
      </c>
      <c r="F1182" s="1">
        <v>0</v>
      </c>
      <c r="G1182" s="4">
        <f t="shared" si="172"/>
        <v>1.8518518518518516</v>
      </c>
      <c r="H1182" s="3">
        <f t="shared" si="173"/>
        <v>1.966</v>
      </c>
      <c r="I1182" s="4">
        <v>0.63100000000000001</v>
      </c>
      <c r="J1182" s="4">
        <v>0.22</v>
      </c>
      <c r="K1182" s="4">
        <v>1.115</v>
      </c>
      <c r="L1182" s="1">
        <v>54</v>
      </c>
      <c r="M1182" s="1">
        <v>55</v>
      </c>
      <c r="N1182" s="1">
        <v>55</v>
      </c>
      <c r="O1182" s="1">
        <v>51</v>
      </c>
      <c r="P1182" s="1">
        <v>53</v>
      </c>
      <c r="Q1182" s="1">
        <v>54</v>
      </c>
      <c r="R1182" s="4">
        <v>0.39600000000000002</v>
      </c>
      <c r="S1182" s="4">
        <v>9.7000000000000003E-2</v>
      </c>
      <c r="T1182" s="4">
        <v>9.5000000000000001E-2</v>
      </c>
      <c r="U1182" s="4" t="str">
        <f t="shared" si="174"/>
        <v>0</v>
      </c>
      <c r="V1182" s="4" t="str">
        <f t="shared" si="175"/>
        <v>0</v>
      </c>
      <c r="W1182" s="4" t="str">
        <f t="shared" si="176"/>
        <v>0</v>
      </c>
    </row>
    <row r="1183" spans="1:23" x14ac:dyDescent="0.3">
      <c r="A1183" s="1">
        <f t="shared" si="170"/>
        <v>0</v>
      </c>
      <c r="B1183" s="1" t="s">
        <v>12</v>
      </c>
      <c r="C1183" s="1">
        <v>0.6</v>
      </c>
      <c r="D1183" s="1">
        <v>2</v>
      </c>
      <c r="E1183" s="1">
        <f t="shared" si="171"/>
        <v>296</v>
      </c>
      <c r="F1183" s="1">
        <v>0</v>
      </c>
      <c r="G1183" s="4">
        <f t="shared" si="172"/>
        <v>1.8518518518518516</v>
      </c>
      <c r="H1183" s="3">
        <f t="shared" si="173"/>
        <v>1.806</v>
      </c>
      <c r="I1183" s="4">
        <v>0.73399999999999999</v>
      </c>
      <c r="J1183" s="4">
        <v>0.219</v>
      </c>
      <c r="K1183" s="4">
        <v>0.85299999999999998</v>
      </c>
      <c r="L1183" s="1">
        <v>54</v>
      </c>
      <c r="M1183" s="1">
        <v>55</v>
      </c>
      <c r="N1183" s="1">
        <v>55</v>
      </c>
      <c r="O1183" s="1">
        <v>51</v>
      </c>
      <c r="P1183" s="1">
        <v>53</v>
      </c>
      <c r="Q1183" s="1">
        <v>54</v>
      </c>
      <c r="R1183" s="4">
        <v>0.70199999999999996</v>
      </c>
      <c r="S1183" s="4">
        <v>9.7000000000000003E-2</v>
      </c>
      <c r="T1183" s="4">
        <v>9.5000000000000001E-2</v>
      </c>
      <c r="U1183" s="4" t="str">
        <f t="shared" si="174"/>
        <v>0</v>
      </c>
      <c r="V1183" s="4" t="str">
        <f t="shared" si="175"/>
        <v>0</v>
      </c>
      <c r="W1183" s="4" t="str">
        <f t="shared" si="176"/>
        <v>0</v>
      </c>
    </row>
    <row r="1184" spans="1:23" x14ac:dyDescent="0.3">
      <c r="A1184" s="1">
        <f t="shared" si="170"/>
        <v>0</v>
      </c>
      <c r="B1184" s="1" t="s">
        <v>12</v>
      </c>
      <c r="C1184" s="1">
        <v>0.6</v>
      </c>
      <c r="D1184" s="1">
        <v>3</v>
      </c>
      <c r="E1184" s="1">
        <f t="shared" si="171"/>
        <v>296</v>
      </c>
      <c r="F1184" s="1">
        <v>0</v>
      </c>
      <c r="G1184" s="4">
        <f t="shared" si="172"/>
        <v>1.8518518518518516</v>
      </c>
      <c r="H1184" s="3">
        <f t="shared" si="173"/>
        <v>2.0460000000000003</v>
      </c>
      <c r="I1184" s="4">
        <v>0.81099999999999994</v>
      </c>
      <c r="J1184" s="4">
        <v>0.23599999999999999</v>
      </c>
      <c r="K1184" s="4">
        <v>0.999</v>
      </c>
      <c r="L1184" s="1">
        <v>54</v>
      </c>
      <c r="M1184" s="1">
        <v>55</v>
      </c>
      <c r="N1184" s="1">
        <v>55</v>
      </c>
      <c r="O1184" s="1">
        <v>51</v>
      </c>
      <c r="P1184" s="1">
        <v>53</v>
      </c>
      <c r="Q1184" s="1">
        <v>54</v>
      </c>
      <c r="R1184" s="4">
        <v>0.61299999999999999</v>
      </c>
      <c r="S1184" s="4">
        <v>9.7000000000000003E-2</v>
      </c>
      <c r="T1184" s="4">
        <v>9.1999999999999998E-2</v>
      </c>
      <c r="U1184" s="4" t="str">
        <f t="shared" si="174"/>
        <v>0</v>
      </c>
      <c r="V1184" s="4" t="str">
        <f t="shared" si="175"/>
        <v>0</v>
      </c>
      <c r="W1184" s="4" t="str">
        <f t="shared" si="176"/>
        <v>0</v>
      </c>
    </row>
    <row r="1185" spans="1:38" x14ac:dyDescent="0.3">
      <c r="A1185" s="1">
        <f t="shared" si="170"/>
        <v>0</v>
      </c>
      <c r="B1185" s="1" t="s">
        <v>12</v>
      </c>
      <c r="C1185" s="1">
        <v>0.6</v>
      </c>
      <c r="D1185" s="1">
        <v>4</v>
      </c>
      <c r="E1185" s="1">
        <f t="shared" si="171"/>
        <v>296</v>
      </c>
      <c r="F1185" s="1">
        <v>0</v>
      </c>
      <c r="G1185" s="4">
        <f t="shared" si="172"/>
        <v>1.8518518518518516</v>
      </c>
      <c r="H1185" s="3">
        <f t="shared" si="173"/>
        <v>2.3049999999999997</v>
      </c>
      <c r="I1185" s="4">
        <v>0.85799999999999998</v>
      </c>
      <c r="J1185" s="4">
        <v>0.23899999999999999</v>
      </c>
      <c r="K1185" s="4">
        <v>1.208</v>
      </c>
      <c r="L1185" s="1">
        <v>54</v>
      </c>
      <c r="M1185" s="1">
        <v>55</v>
      </c>
      <c r="N1185" s="1">
        <v>55</v>
      </c>
      <c r="O1185" s="1">
        <v>51</v>
      </c>
      <c r="P1185" s="1">
        <v>53</v>
      </c>
      <c r="Q1185" s="1">
        <v>54</v>
      </c>
      <c r="R1185" s="4">
        <v>0.85499999999999998</v>
      </c>
      <c r="S1185" s="4">
        <v>9.7000000000000003E-2</v>
      </c>
      <c r="T1185" s="4">
        <v>9.1999999999999998E-2</v>
      </c>
      <c r="U1185" s="4" t="str">
        <f t="shared" si="174"/>
        <v>0</v>
      </c>
      <c r="V1185" s="4" t="str">
        <f t="shared" si="175"/>
        <v>0</v>
      </c>
      <c r="W1185" s="4" t="str">
        <f t="shared" si="176"/>
        <v>0</v>
      </c>
    </row>
    <row r="1186" spans="1:38" x14ac:dyDescent="0.3">
      <c r="A1186" s="1">
        <f t="shared" si="170"/>
        <v>0</v>
      </c>
      <c r="B1186" s="1" t="s">
        <v>12</v>
      </c>
      <c r="C1186" s="1">
        <v>0.6</v>
      </c>
      <c r="D1186" s="1">
        <v>1</v>
      </c>
      <c r="E1186" s="1">
        <f t="shared" si="171"/>
        <v>297</v>
      </c>
      <c r="F1186" s="1">
        <v>0</v>
      </c>
      <c r="G1186" s="4">
        <f t="shared" si="172"/>
        <v>3.5087719298245612</v>
      </c>
      <c r="H1186" s="3">
        <f t="shared" si="173"/>
        <v>2.31</v>
      </c>
      <c r="I1186" s="4">
        <v>0.68899999999999995</v>
      </c>
      <c r="J1186" s="4">
        <v>0.19</v>
      </c>
      <c r="K1186" s="4">
        <v>1.431</v>
      </c>
      <c r="L1186" s="1">
        <v>57</v>
      </c>
      <c r="M1186" s="1">
        <v>59</v>
      </c>
      <c r="N1186" s="1">
        <v>59</v>
      </c>
      <c r="O1186" s="1">
        <v>52</v>
      </c>
      <c r="P1186" s="1">
        <v>56</v>
      </c>
      <c r="Q1186" s="1">
        <v>57</v>
      </c>
      <c r="R1186" s="4">
        <v>0.66500000000000004</v>
      </c>
      <c r="S1186" s="4">
        <v>5.5E-2</v>
      </c>
      <c r="T1186" s="4">
        <v>9.1999999999999998E-2</v>
      </c>
      <c r="U1186" s="4" t="str">
        <f t="shared" si="174"/>
        <v>0</v>
      </c>
      <c r="V1186" s="4" t="str">
        <f t="shared" si="175"/>
        <v>0</v>
      </c>
      <c r="W1186" s="4" t="str">
        <f t="shared" si="176"/>
        <v>0</v>
      </c>
    </row>
    <row r="1187" spans="1:38" x14ac:dyDescent="0.3">
      <c r="A1187" s="1">
        <f t="shared" si="170"/>
        <v>0</v>
      </c>
      <c r="B1187" s="1" t="s">
        <v>12</v>
      </c>
      <c r="C1187" s="1">
        <v>0.6</v>
      </c>
      <c r="D1187" s="1">
        <v>2</v>
      </c>
      <c r="E1187" s="1">
        <f t="shared" si="171"/>
        <v>297</v>
      </c>
      <c r="F1187" s="1">
        <v>0</v>
      </c>
      <c r="G1187" s="4">
        <f t="shared" si="172"/>
        <v>3.5087719298245612</v>
      </c>
      <c r="H1187" s="3">
        <f t="shared" si="173"/>
        <v>1.7849999999999999</v>
      </c>
      <c r="I1187" s="4">
        <v>0.69299999999999995</v>
      </c>
      <c r="J1187" s="4">
        <v>0.19500000000000001</v>
      </c>
      <c r="K1187" s="4">
        <v>0.89700000000000002</v>
      </c>
      <c r="L1187" s="1">
        <v>57</v>
      </c>
      <c r="M1187" s="1">
        <v>59</v>
      </c>
      <c r="N1187" s="1">
        <v>59</v>
      </c>
      <c r="O1187" s="1">
        <v>52</v>
      </c>
      <c r="P1187" s="1">
        <v>56</v>
      </c>
      <c r="Q1187" s="1">
        <v>57</v>
      </c>
      <c r="R1187" s="4">
        <v>0.69499999999999995</v>
      </c>
      <c r="S1187" s="4">
        <v>5.5E-2</v>
      </c>
      <c r="T1187" s="4">
        <v>0.09</v>
      </c>
      <c r="U1187" s="4" t="str">
        <f t="shared" si="174"/>
        <v>0</v>
      </c>
      <c r="V1187" s="4" t="str">
        <f t="shared" si="175"/>
        <v>0</v>
      </c>
      <c r="W1187" s="4" t="str">
        <f t="shared" si="176"/>
        <v>0</v>
      </c>
    </row>
    <row r="1188" spans="1:38" x14ac:dyDescent="0.3">
      <c r="A1188" s="1">
        <f t="shared" si="170"/>
        <v>0</v>
      </c>
      <c r="B1188" s="1" t="s">
        <v>12</v>
      </c>
      <c r="C1188" s="1">
        <v>0.6</v>
      </c>
      <c r="D1188" s="1">
        <v>3</v>
      </c>
      <c r="E1188" s="1">
        <f t="shared" si="171"/>
        <v>297</v>
      </c>
      <c r="F1188" s="1">
        <v>0</v>
      </c>
      <c r="G1188" s="4">
        <f t="shared" si="172"/>
        <v>3.5087719298245612</v>
      </c>
      <c r="H1188" s="3">
        <f t="shared" si="173"/>
        <v>2.226</v>
      </c>
      <c r="I1188" s="4">
        <v>0.77400000000000002</v>
      </c>
      <c r="J1188" s="4">
        <v>0.19700000000000001</v>
      </c>
      <c r="K1188" s="4">
        <v>1.2549999999999999</v>
      </c>
      <c r="L1188" s="1">
        <v>57</v>
      </c>
      <c r="M1188" s="1">
        <v>59</v>
      </c>
      <c r="N1188" s="1">
        <v>59</v>
      </c>
      <c r="O1188" s="1">
        <v>52</v>
      </c>
      <c r="P1188" s="1">
        <v>56</v>
      </c>
      <c r="Q1188" s="1">
        <v>57</v>
      </c>
      <c r="R1188" s="4">
        <v>0.72399999999999998</v>
      </c>
      <c r="S1188" s="4">
        <v>5.5E-2</v>
      </c>
      <c r="T1188" s="4">
        <v>9.2999999999999999E-2</v>
      </c>
      <c r="U1188" s="4" t="str">
        <f t="shared" si="174"/>
        <v>0</v>
      </c>
      <c r="V1188" s="4" t="str">
        <f t="shared" si="175"/>
        <v>0</v>
      </c>
      <c r="W1188" s="4" t="str">
        <f t="shared" si="176"/>
        <v>0</v>
      </c>
    </row>
    <row r="1189" spans="1:38" x14ac:dyDescent="0.3">
      <c r="A1189" s="1">
        <f t="shared" si="170"/>
        <v>0</v>
      </c>
      <c r="B1189" s="1" t="s">
        <v>12</v>
      </c>
      <c r="C1189" s="1">
        <v>0.6</v>
      </c>
      <c r="D1189" s="1">
        <v>4</v>
      </c>
      <c r="E1189" s="1">
        <f t="shared" si="171"/>
        <v>297</v>
      </c>
      <c r="F1189" s="1">
        <v>0</v>
      </c>
      <c r="G1189" s="4">
        <f t="shared" si="172"/>
        <v>3.5087719298245612</v>
      </c>
      <c r="H1189" s="3">
        <f t="shared" si="173"/>
        <v>2.8940000000000001</v>
      </c>
      <c r="I1189" s="4">
        <v>0.96199999999999997</v>
      </c>
      <c r="J1189" s="4">
        <v>0.185</v>
      </c>
      <c r="K1189" s="4">
        <v>1.7470000000000001</v>
      </c>
      <c r="L1189" s="1">
        <v>57</v>
      </c>
      <c r="M1189" s="1">
        <v>59</v>
      </c>
      <c r="N1189" s="1">
        <v>59</v>
      </c>
      <c r="O1189" s="1">
        <v>52</v>
      </c>
      <c r="P1189" s="1">
        <v>56</v>
      </c>
      <c r="Q1189" s="1">
        <v>57</v>
      </c>
      <c r="R1189" s="4">
        <v>0.87</v>
      </c>
      <c r="S1189" s="4">
        <v>5.5E-2</v>
      </c>
      <c r="T1189" s="4">
        <v>9.4E-2</v>
      </c>
      <c r="U1189" s="4" t="str">
        <f t="shared" si="174"/>
        <v>0</v>
      </c>
      <c r="V1189" s="4" t="str">
        <f t="shared" si="175"/>
        <v>0</v>
      </c>
      <c r="W1189" s="4" t="str">
        <f t="shared" si="176"/>
        <v>0</v>
      </c>
    </row>
    <row r="1190" spans="1:38" x14ac:dyDescent="0.3">
      <c r="A1190" s="1">
        <f t="shared" si="170"/>
        <v>0</v>
      </c>
      <c r="B1190" s="1" t="s">
        <v>12</v>
      </c>
      <c r="C1190" s="1">
        <v>0.6</v>
      </c>
      <c r="D1190" s="1">
        <v>1</v>
      </c>
      <c r="E1190" s="1">
        <f t="shared" si="171"/>
        <v>298</v>
      </c>
      <c r="F1190" s="1">
        <v>0</v>
      </c>
      <c r="G1190" s="4">
        <f t="shared" si="172"/>
        <v>3.5087719298245612</v>
      </c>
      <c r="H1190" s="3">
        <f t="shared" si="173"/>
        <v>2.1</v>
      </c>
      <c r="I1190" s="4">
        <v>0.66200000000000003</v>
      </c>
      <c r="J1190" s="4">
        <v>0.23499999999999999</v>
      </c>
      <c r="K1190" s="4">
        <v>1.2030000000000001</v>
      </c>
      <c r="L1190" s="1">
        <v>57</v>
      </c>
      <c r="M1190" s="1">
        <v>59</v>
      </c>
      <c r="N1190" s="1">
        <v>59</v>
      </c>
      <c r="O1190" s="1">
        <v>55</v>
      </c>
      <c r="P1190" s="1">
        <v>56</v>
      </c>
      <c r="Q1190" s="1">
        <v>57</v>
      </c>
      <c r="R1190" s="4">
        <v>0.61299999999999999</v>
      </c>
      <c r="S1190" s="4">
        <v>5.1999999999999998E-2</v>
      </c>
      <c r="T1190" s="4">
        <v>9.6000000000000002E-2</v>
      </c>
      <c r="U1190" s="4" t="str">
        <f t="shared" si="174"/>
        <v>0</v>
      </c>
      <c r="V1190" s="4" t="str">
        <f t="shared" si="175"/>
        <v>0</v>
      </c>
      <c r="W1190" s="4" t="str">
        <f t="shared" si="176"/>
        <v>0</v>
      </c>
    </row>
    <row r="1191" spans="1:38" x14ac:dyDescent="0.3">
      <c r="A1191" s="1">
        <f t="shared" si="170"/>
        <v>0</v>
      </c>
      <c r="B1191" s="1" t="s">
        <v>12</v>
      </c>
      <c r="C1191" s="1">
        <v>0.6</v>
      </c>
      <c r="D1191" s="1">
        <v>2</v>
      </c>
      <c r="E1191" s="1">
        <f t="shared" si="171"/>
        <v>298</v>
      </c>
      <c r="F1191" s="1">
        <v>0</v>
      </c>
      <c r="G1191" s="4">
        <f t="shared" si="172"/>
        <v>3.5087719298245612</v>
      </c>
      <c r="H1191" s="3">
        <f t="shared" si="173"/>
        <v>2.1959999999999997</v>
      </c>
      <c r="I1191" s="4">
        <v>0.745</v>
      </c>
      <c r="J1191" s="4">
        <v>0.28000000000000003</v>
      </c>
      <c r="K1191" s="4">
        <v>1.171</v>
      </c>
      <c r="L1191" s="1">
        <v>57</v>
      </c>
      <c r="M1191" s="1">
        <v>59</v>
      </c>
      <c r="N1191" s="1">
        <v>59</v>
      </c>
      <c r="O1191" s="1">
        <v>55</v>
      </c>
      <c r="P1191" s="1">
        <v>56</v>
      </c>
      <c r="Q1191" s="1">
        <v>57</v>
      </c>
      <c r="R1191" s="4">
        <v>0.72</v>
      </c>
      <c r="S1191" s="4">
        <v>5.1999999999999998E-2</v>
      </c>
      <c r="T1191" s="4">
        <v>9.4E-2</v>
      </c>
      <c r="U1191" s="4" t="str">
        <f t="shared" si="174"/>
        <v>0</v>
      </c>
      <c r="V1191" s="4" t="str">
        <f t="shared" si="175"/>
        <v>0</v>
      </c>
      <c r="W1191" s="4" t="str">
        <f t="shared" si="176"/>
        <v>0</v>
      </c>
    </row>
    <row r="1192" spans="1:38" x14ac:dyDescent="0.3">
      <c r="A1192" s="1">
        <f t="shared" si="170"/>
        <v>0</v>
      </c>
      <c r="B1192" s="1" t="s">
        <v>12</v>
      </c>
      <c r="C1192" s="1">
        <v>0.6</v>
      </c>
      <c r="D1192" s="1">
        <v>3</v>
      </c>
      <c r="E1192" s="1">
        <f t="shared" si="171"/>
        <v>298</v>
      </c>
      <c r="F1192" s="1">
        <v>0</v>
      </c>
      <c r="G1192" s="4">
        <f t="shared" si="172"/>
        <v>3.5087719298245612</v>
      </c>
      <c r="H1192" s="3">
        <f t="shared" si="173"/>
        <v>2.5380000000000003</v>
      </c>
      <c r="I1192" s="4">
        <v>0.83399999999999996</v>
      </c>
      <c r="J1192" s="4">
        <v>0.224</v>
      </c>
      <c r="K1192" s="4">
        <v>1.48</v>
      </c>
      <c r="L1192" s="1">
        <v>57</v>
      </c>
      <c r="M1192" s="1">
        <v>59</v>
      </c>
      <c r="N1192" s="1">
        <v>59</v>
      </c>
      <c r="O1192" s="1">
        <v>55</v>
      </c>
      <c r="P1192" s="1">
        <v>56</v>
      </c>
      <c r="Q1192" s="1">
        <v>57</v>
      </c>
      <c r="R1192" s="4">
        <v>0.78600000000000003</v>
      </c>
      <c r="S1192" s="4">
        <v>5.1999999999999998E-2</v>
      </c>
      <c r="T1192" s="4">
        <v>9.5000000000000001E-2</v>
      </c>
      <c r="U1192" s="4" t="str">
        <f t="shared" si="174"/>
        <v>0</v>
      </c>
      <c r="V1192" s="4" t="str">
        <f t="shared" si="175"/>
        <v>0</v>
      </c>
      <c r="W1192" s="4" t="str">
        <f t="shared" si="176"/>
        <v>0</v>
      </c>
    </row>
    <row r="1193" spans="1:38" x14ac:dyDescent="0.3">
      <c r="A1193" s="1">
        <f t="shared" si="170"/>
        <v>0</v>
      </c>
      <c r="B1193" s="1" t="s">
        <v>12</v>
      </c>
      <c r="C1193" s="1">
        <v>0.6</v>
      </c>
      <c r="D1193" s="1">
        <v>4</v>
      </c>
      <c r="E1193" s="1">
        <f t="shared" si="171"/>
        <v>298</v>
      </c>
      <c r="F1193" s="1">
        <v>0</v>
      </c>
      <c r="G1193" s="4">
        <f t="shared" si="172"/>
        <v>3.5087719298245612</v>
      </c>
      <c r="H1193" s="3">
        <f t="shared" si="173"/>
        <v>2.742</v>
      </c>
      <c r="I1193" s="4">
        <v>0.89200000000000002</v>
      </c>
      <c r="J1193" s="4">
        <v>0.23799999999999999</v>
      </c>
      <c r="K1193" s="4">
        <v>1.6120000000000001</v>
      </c>
      <c r="L1193" s="1">
        <v>57</v>
      </c>
      <c r="M1193" s="1">
        <v>59</v>
      </c>
      <c r="N1193" s="1">
        <v>59</v>
      </c>
      <c r="O1193" s="1">
        <v>55</v>
      </c>
      <c r="P1193" s="1">
        <v>56</v>
      </c>
      <c r="Q1193" s="1">
        <v>57</v>
      </c>
      <c r="R1193" s="4">
        <v>0.90400000000000003</v>
      </c>
      <c r="S1193" s="4">
        <v>5.1999999999999998E-2</v>
      </c>
      <c r="T1193" s="4">
        <v>9.2999999999999999E-2</v>
      </c>
      <c r="U1193" s="4" t="str">
        <f t="shared" si="174"/>
        <v>0</v>
      </c>
      <c r="V1193" s="4" t="str">
        <f t="shared" si="175"/>
        <v>0</v>
      </c>
      <c r="W1193" s="4" t="str">
        <f t="shared" si="176"/>
        <v>0</v>
      </c>
    </row>
    <row r="1194" spans="1:38" x14ac:dyDescent="0.3">
      <c r="A1194" s="1">
        <f t="shared" si="170"/>
        <v>0</v>
      </c>
      <c r="B1194" s="1" t="s">
        <v>12</v>
      </c>
      <c r="C1194" s="1">
        <v>0.6</v>
      </c>
      <c r="D1194" s="1">
        <v>1</v>
      </c>
      <c r="E1194" s="1">
        <f t="shared" si="171"/>
        <v>299</v>
      </c>
      <c r="F1194" s="1">
        <v>1</v>
      </c>
      <c r="G1194" s="4">
        <f t="shared" si="172"/>
        <v>0</v>
      </c>
      <c r="H1194" s="3">
        <f t="shared" si="173"/>
        <v>0.85499999999999998</v>
      </c>
      <c r="I1194" s="4">
        <v>0.59899999999999998</v>
      </c>
      <c r="J1194" s="4">
        <v>0.25600000000000001</v>
      </c>
      <c r="K1194" s="4">
        <v>0</v>
      </c>
      <c r="L1194" s="1">
        <v>54</v>
      </c>
      <c r="M1194" s="1">
        <v>54</v>
      </c>
      <c r="N1194" s="1">
        <v>54</v>
      </c>
      <c r="O1194" s="1">
        <v>52</v>
      </c>
      <c r="P1194" s="1">
        <v>53</v>
      </c>
      <c r="Q1194" s="1">
        <v>54</v>
      </c>
      <c r="R1194" s="4">
        <v>0.42499999999999999</v>
      </c>
      <c r="S1194" s="4">
        <v>5.6000000000000001E-2</v>
      </c>
      <c r="T1194" s="4">
        <v>8.4000000000000005E-2</v>
      </c>
      <c r="U1194" s="4">
        <f t="shared" si="174"/>
        <v>3.7037037037037033</v>
      </c>
      <c r="V1194" s="4">
        <f t="shared" si="175"/>
        <v>1.8518518518518516</v>
      </c>
      <c r="W1194" s="4">
        <f t="shared" si="176"/>
        <v>0</v>
      </c>
    </row>
    <row r="1195" spans="1:38" x14ac:dyDescent="0.3">
      <c r="A1195" s="1">
        <f t="shared" si="170"/>
        <v>0</v>
      </c>
      <c r="B1195" s="1" t="s">
        <v>12</v>
      </c>
      <c r="C1195" s="1">
        <v>0.6</v>
      </c>
      <c r="D1195" s="1">
        <v>2</v>
      </c>
      <c r="E1195" s="1">
        <f t="shared" si="171"/>
        <v>299</v>
      </c>
      <c r="F1195" s="1">
        <v>1</v>
      </c>
      <c r="G1195" s="4">
        <f t="shared" si="172"/>
        <v>0</v>
      </c>
      <c r="H1195" s="3">
        <f t="shared" si="173"/>
        <v>0.90699999999999992</v>
      </c>
      <c r="I1195" s="4">
        <v>0.65499999999999992</v>
      </c>
      <c r="J1195" s="4">
        <v>0.252</v>
      </c>
      <c r="K1195" s="4">
        <v>0</v>
      </c>
      <c r="L1195" s="1">
        <v>54</v>
      </c>
      <c r="M1195" s="1">
        <v>54</v>
      </c>
      <c r="N1195" s="1">
        <v>54</v>
      </c>
      <c r="O1195" s="1">
        <v>52</v>
      </c>
      <c r="P1195" s="1">
        <v>53</v>
      </c>
      <c r="Q1195" s="1">
        <v>54</v>
      </c>
      <c r="R1195" s="4">
        <v>0.54500000000000004</v>
      </c>
      <c r="S1195" s="4">
        <v>5.6000000000000001E-2</v>
      </c>
      <c r="T1195" s="4">
        <v>8.4000000000000005E-2</v>
      </c>
      <c r="U1195" s="4">
        <f t="shared" si="174"/>
        <v>3.7037037037037033</v>
      </c>
      <c r="V1195" s="4">
        <f t="shared" si="175"/>
        <v>1.8518518518518516</v>
      </c>
      <c r="W1195" s="4">
        <f t="shared" si="176"/>
        <v>0</v>
      </c>
    </row>
    <row r="1196" spans="1:38" x14ac:dyDescent="0.3">
      <c r="A1196" s="1">
        <f t="shared" si="170"/>
        <v>0</v>
      </c>
      <c r="B1196" s="1" t="s">
        <v>12</v>
      </c>
      <c r="C1196" s="1">
        <v>0.6</v>
      </c>
      <c r="D1196" s="1">
        <v>3</v>
      </c>
      <c r="E1196" s="1">
        <f t="shared" si="171"/>
        <v>299</v>
      </c>
      <c r="F1196" s="1">
        <v>1</v>
      </c>
      <c r="G1196" s="4">
        <f t="shared" si="172"/>
        <v>0</v>
      </c>
      <c r="H1196" s="3">
        <f t="shared" si="173"/>
        <v>0.98199999999999998</v>
      </c>
      <c r="I1196" s="4">
        <v>0.72899999999999998</v>
      </c>
      <c r="J1196" s="4">
        <v>0.253</v>
      </c>
      <c r="K1196" s="4">
        <v>0</v>
      </c>
      <c r="L1196" s="1">
        <v>54</v>
      </c>
      <c r="M1196" s="1">
        <v>54</v>
      </c>
      <c r="N1196" s="1">
        <v>54</v>
      </c>
      <c r="O1196" s="1">
        <v>52</v>
      </c>
      <c r="P1196" s="1">
        <v>53</v>
      </c>
      <c r="Q1196" s="1">
        <v>54</v>
      </c>
      <c r="R1196" s="4">
        <v>0.67900000000000005</v>
      </c>
      <c r="S1196" s="4">
        <v>5.6000000000000001E-2</v>
      </c>
      <c r="T1196" s="4">
        <v>8.5000000000000006E-2</v>
      </c>
      <c r="U1196" s="4">
        <f t="shared" si="174"/>
        <v>3.7037037037037033</v>
      </c>
      <c r="V1196" s="4">
        <f t="shared" si="175"/>
        <v>1.8518518518518516</v>
      </c>
      <c r="W1196" s="4">
        <f t="shared" si="176"/>
        <v>0</v>
      </c>
    </row>
    <row r="1197" spans="1:38" x14ac:dyDescent="0.3">
      <c r="A1197" s="1">
        <f t="shared" si="170"/>
        <v>0</v>
      </c>
      <c r="B1197" s="1" t="s">
        <v>12</v>
      </c>
      <c r="C1197" s="1">
        <v>0.6</v>
      </c>
      <c r="D1197" s="1">
        <v>4</v>
      </c>
      <c r="E1197" s="1">
        <f t="shared" si="171"/>
        <v>299</v>
      </c>
      <c r="F1197" s="1">
        <v>1</v>
      </c>
      <c r="G1197" s="4">
        <f t="shared" si="172"/>
        <v>0</v>
      </c>
      <c r="H1197" s="3">
        <f t="shared" si="173"/>
        <v>1.036</v>
      </c>
      <c r="I1197" s="4">
        <v>0.77799999999999991</v>
      </c>
      <c r="J1197" s="4">
        <v>0.25800000000000001</v>
      </c>
      <c r="K1197" s="4">
        <v>0</v>
      </c>
      <c r="L1197" s="1">
        <v>54</v>
      </c>
      <c r="M1197" s="1">
        <v>54</v>
      </c>
      <c r="N1197" s="1">
        <v>54</v>
      </c>
      <c r="O1197" s="1">
        <v>52</v>
      </c>
      <c r="P1197" s="1">
        <v>53</v>
      </c>
      <c r="Q1197" s="1">
        <v>54</v>
      </c>
      <c r="R1197" s="4">
        <v>0.74199999999999999</v>
      </c>
      <c r="S1197" s="4">
        <v>5.6000000000000001E-2</v>
      </c>
      <c r="T1197" s="4">
        <v>8.4000000000000005E-2</v>
      </c>
      <c r="U1197" s="4">
        <f t="shared" si="174"/>
        <v>3.7037037037037033</v>
      </c>
      <c r="V1197" s="4">
        <f t="shared" si="175"/>
        <v>1.8518518518518516</v>
      </c>
      <c r="W1197" s="4">
        <f t="shared" si="176"/>
        <v>0</v>
      </c>
    </row>
    <row r="1198" spans="1:38" x14ac:dyDescent="0.3">
      <c r="A1198" s="1">
        <f t="shared" si="170"/>
        <v>1</v>
      </c>
      <c r="B1198" s="1" t="s">
        <v>12</v>
      </c>
      <c r="C1198" s="1">
        <v>0.6</v>
      </c>
      <c r="D1198" s="1">
        <v>1</v>
      </c>
      <c r="E1198" s="1">
        <f t="shared" si="171"/>
        <v>300</v>
      </c>
      <c r="F1198" s="1">
        <v>0</v>
      </c>
      <c r="G1198" s="4">
        <f t="shared" si="172"/>
        <v>1.8181818181818181</v>
      </c>
      <c r="H1198" s="3">
        <f t="shared" si="173"/>
        <v>2.3029999999999999</v>
      </c>
      <c r="I1198" s="4">
        <v>0.67499999999999993</v>
      </c>
      <c r="J1198" s="4">
        <v>0.26300000000000001</v>
      </c>
      <c r="K1198" s="4">
        <v>1.365</v>
      </c>
      <c r="L1198" s="1">
        <v>55</v>
      </c>
      <c r="M1198" s="1">
        <v>56</v>
      </c>
      <c r="N1198" s="1">
        <v>56</v>
      </c>
      <c r="O1198" s="1">
        <v>51</v>
      </c>
      <c r="P1198" s="1">
        <v>51</v>
      </c>
      <c r="Q1198" s="1">
        <v>55</v>
      </c>
      <c r="R1198" s="4">
        <v>0.496</v>
      </c>
      <c r="S1198" s="4">
        <v>0.09</v>
      </c>
      <c r="T1198" s="4">
        <v>9.1999999999999998E-2</v>
      </c>
      <c r="U1198" s="4" t="str">
        <f t="shared" si="174"/>
        <v>0</v>
      </c>
      <c r="V1198" s="4" t="str">
        <f t="shared" si="175"/>
        <v>0</v>
      </c>
      <c r="W1198" s="4" t="str">
        <f t="shared" si="176"/>
        <v>0</v>
      </c>
      <c r="AA1198" s="1">
        <f>SUMPRODUCT((MOD(ROW(F1102:F1201),4)=2)*F1102:F1201)</f>
        <v>6</v>
      </c>
      <c r="AB1198" s="3">
        <f>SUMPRODUCT((MOD(ROW(G1102:G1201),4)=2)*G1102:G1201)/25</f>
        <v>1.9518748929191372</v>
      </c>
      <c r="AC1198" s="3">
        <f t="shared" ref="AC1198:AF1198" si="177">SUMPRODUCT((MOD(ROW(H1102:H1201),4)=2)*H1102:H1201)/25</f>
        <v>1.8161599999999998</v>
      </c>
      <c r="AD1198" s="3">
        <f t="shared" si="177"/>
        <v>0.64548000000000005</v>
      </c>
      <c r="AE1198" s="3">
        <f t="shared" si="177"/>
        <v>0.22536</v>
      </c>
      <c r="AF1198" s="3">
        <f t="shared" si="177"/>
        <v>0.94531999999999994</v>
      </c>
      <c r="AG1198" s="3">
        <f>SUMPRODUCT((MOD(ROW(R1102:R1201),4)=2)*R1102:R1201)/25</f>
        <v>0.55547999999999997</v>
      </c>
      <c r="AH1198" s="3">
        <f>SUMPRODUCT((MOD(ROW(S1102:S1201),4)=2)*S1102:S1201)/25</f>
        <v>7.0639999999999994E-2</v>
      </c>
      <c r="AI1198" s="3">
        <f>SUMPRODUCT((MOD(ROW(T1102:T1201),4)=2)*T1102:T1201)/25</f>
        <v>9.2200000000000018E-2</v>
      </c>
      <c r="AJ1198" s="3">
        <f>IF(AA1198&gt;0, SUMPRODUCT((MOD(ROW(U1102:U1201),4)=2)*U1102:U1201)/AA1198,"-")</f>
        <v>5.3414844812694282</v>
      </c>
      <c r="AK1198" s="3">
        <f>IF(AA1198&gt;0, SUMPRODUCT((MOD(ROW(V1102:V1201),4)=2)*V1102:V1201)/AA1198,"-")</f>
        <v>2.6932600454105828</v>
      </c>
      <c r="AL1198" s="3">
        <f>IF(AA1198&gt;0,SUMPRODUCT((MOD(ROW(W1102:W1201),4)=2)*W1102:W1201)/AA1198,"-")</f>
        <v>0</v>
      </c>
    </row>
    <row r="1199" spans="1:38" x14ac:dyDescent="0.3">
      <c r="A1199" s="1">
        <f t="shared" si="170"/>
        <v>1</v>
      </c>
      <c r="B1199" s="1" t="s">
        <v>12</v>
      </c>
      <c r="C1199" s="1">
        <v>0.6</v>
      </c>
      <c r="D1199" s="1">
        <v>2</v>
      </c>
      <c r="E1199" s="1">
        <f t="shared" si="171"/>
        <v>300</v>
      </c>
      <c r="F1199" s="1">
        <v>0</v>
      </c>
      <c r="G1199" s="4">
        <f t="shared" si="172"/>
        <v>1.8181818181818181</v>
      </c>
      <c r="H1199" s="3">
        <f t="shared" si="173"/>
        <v>2.4039999999999999</v>
      </c>
      <c r="I1199" s="4">
        <v>0.83599999999999997</v>
      </c>
      <c r="J1199" s="4">
        <v>0.182</v>
      </c>
      <c r="K1199" s="4">
        <v>1.3859999999999999</v>
      </c>
      <c r="L1199" s="1">
        <v>55</v>
      </c>
      <c r="M1199" s="1">
        <v>56</v>
      </c>
      <c r="N1199" s="1">
        <v>56</v>
      </c>
      <c r="O1199" s="1">
        <v>51</v>
      </c>
      <c r="P1199" s="1">
        <v>51</v>
      </c>
      <c r="Q1199" s="1">
        <v>55</v>
      </c>
      <c r="R1199" s="4">
        <v>0.66100000000000003</v>
      </c>
      <c r="S1199" s="4">
        <v>0.09</v>
      </c>
      <c r="T1199" s="4">
        <v>9.4E-2</v>
      </c>
      <c r="U1199" s="4" t="str">
        <f t="shared" si="174"/>
        <v>0</v>
      </c>
      <c r="V1199" s="4" t="str">
        <f t="shared" si="175"/>
        <v>0</v>
      </c>
      <c r="W1199" s="4" t="str">
        <f t="shared" si="176"/>
        <v>0</v>
      </c>
      <c r="AA1199" s="1">
        <f>SUMPRODUCT((MOD(ROW(F1102:F1201),4)=3)*F1102:F1201)</f>
        <v>6</v>
      </c>
      <c r="AB1199" s="3">
        <f>SUMPRODUCT((MOD(ROW(G1102:G1201),4)=3)*G1102:G1201)/25</f>
        <v>1.9518748929191372</v>
      </c>
      <c r="AC1199" s="3">
        <f t="shared" ref="AC1199:AF1199" si="178">SUMPRODUCT((MOD(ROW(H1102:H1201),4)=3)*H1102:H1201)/25</f>
        <v>1.9020799999999998</v>
      </c>
      <c r="AD1199" s="3">
        <f t="shared" si="178"/>
        <v>0.74456</v>
      </c>
      <c r="AE1199" s="3">
        <f t="shared" si="178"/>
        <v>0.22812000000000007</v>
      </c>
      <c r="AF1199" s="3">
        <f t="shared" si="178"/>
        <v>0.92939999999999978</v>
      </c>
      <c r="AG1199" s="3">
        <f>SUMPRODUCT((MOD(ROW(R1102:R1201),4)=3)*R1102:R1201)/25</f>
        <v>0.67420000000000013</v>
      </c>
      <c r="AH1199" s="3">
        <f>SUMPRODUCT((MOD(ROW(S1102:S1201),4)=3)*S1102:S1201)/25</f>
        <v>7.0639999999999994E-2</v>
      </c>
      <c r="AI1199" s="3">
        <f>SUMPRODUCT((MOD(ROW(T1102:T1201),4)=3)*T1102:T1201)/25</f>
        <v>9.2399999999999996E-2</v>
      </c>
      <c r="AJ1199" s="3">
        <f>IF(AA1199&gt;0,SUMPRODUCT((MOD(ROW(U1102:U1201),4)=3)*U1102:U1201)/AA1199,"-")</f>
        <v>5.3414844812694282</v>
      </c>
      <c r="AK1199" s="3">
        <f>IF(AA1199&gt;0,SUMPRODUCT((MOD(ROW(V1102:V1201),4)=3)*V1102:V1201)/AA1199,"-")</f>
        <v>2.6932600454105828</v>
      </c>
      <c r="AL1199" s="3">
        <f>IF(AA1199&gt;0,SUMPRODUCT((MOD(ROW(W1102:W1201),4)=3)*W1102:W1201)/AA1199,"-")</f>
        <v>0</v>
      </c>
    </row>
    <row r="1200" spans="1:38" x14ac:dyDescent="0.3">
      <c r="A1200" s="1">
        <f t="shared" si="170"/>
        <v>1</v>
      </c>
      <c r="B1200" s="1" t="s">
        <v>12</v>
      </c>
      <c r="C1200" s="1">
        <v>0.6</v>
      </c>
      <c r="D1200" s="1">
        <v>3</v>
      </c>
      <c r="E1200" s="1">
        <f t="shared" si="171"/>
        <v>300</v>
      </c>
      <c r="F1200" s="1">
        <v>0</v>
      </c>
      <c r="G1200" s="4">
        <f t="shared" si="172"/>
        <v>1.8181818181818181</v>
      </c>
      <c r="H1200" s="3">
        <f t="shared" si="173"/>
        <v>2.5829999999999997</v>
      </c>
      <c r="I1200" s="4">
        <v>0.91099999999999992</v>
      </c>
      <c r="J1200" s="4">
        <v>0.20200000000000001</v>
      </c>
      <c r="K1200" s="4">
        <v>1.47</v>
      </c>
      <c r="L1200" s="1">
        <v>55</v>
      </c>
      <c r="M1200" s="1">
        <v>56</v>
      </c>
      <c r="N1200" s="1">
        <v>56</v>
      </c>
      <c r="O1200" s="1">
        <v>51</v>
      </c>
      <c r="P1200" s="1">
        <v>51</v>
      </c>
      <c r="Q1200" s="1">
        <v>55</v>
      </c>
      <c r="R1200" s="4">
        <v>0.86</v>
      </c>
      <c r="S1200" s="4">
        <v>0.09</v>
      </c>
      <c r="T1200" s="4">
        <v>9.1999999999999998E-2</v>
      </c>
      <c r="U1200" s="4" t="str">
        <f t="shared" si="174"/>
        <v>0</v>
      </c>
      <c r="V1200" s="4" t="str">
        <f t="shared" si="175"/>
        <v>0</v>
      </c>
      <c r="W1200" s="4" t="str">
        <f t="shared" si="176"/>
        <v>0</v>
      </c>
      <c r="AA1200" s="1">
        <f>SUMPRODUCT((MOD(ROW(F1102:F1201),4)=0)*F1102:F1201)</f>
        <v>6</v>
      </c>
      <c r="AB1200" s="3">
        <f>SUMPRODUCT((MOD(ROW(G1102:G1201),4)=0)*G1102:G1201)/25</f>
        <v>1.9518748929191372</v>
      </c>
      <c r="AC1200" s="3">
        <f t="shared" ref="AC1200:AF1200" si="179">SUMPRODUCT((MOD(ROW(H1102:H1201),4)=0)*H1102:H1201)/25</f>
        <v>2.0014799999999995</v>
      </c>
      <c r="AD1200" s="3">
        <f t="shared" si="179"/>
        <v>0.78543999999999992</v>
      </c>
      <c r="AE1200" s="3">
        <f t="shared" si="179"/>
        <v>0.22632000000000002</v>
      </c>
      <c r="AF1200" s="3">
        <f t="shared" si="179"/>
        <v>0.98971999999999982</v>
      </c>
      <c r="AG1200" s="3">
        <f>SUMPRODUCT((MOD(ROW(R1102:R1201),4)=0)*R1102:R1201)/25</f>
        <v>0.69823999999999986</v>
      </c>
      <c r="AH1200" s="3">
        <f>SUMPRODUCT((MOD(ROW(S1102:S1201),4)=0)*S1102:S1201)/25</f>
        <v>7.0639999999999994E-2</v>
      </c>
      <c r="AI1200" s="3">
        <f>SUMPRODUCT((MOD(ROW(T1102:T1201),4)=0)*T1102:T1201)/25</f>
        <v>9.1880000000000017E-2</v>
      </c>
      <c r="AJ1200" s="3">
        <f>IF(AA1200&gt;0,SUMPRODUCT((MOD(ROW(U1102:U1201),4)=0)*U1102:U1201)/AA1200,"-")</f>
        <v>5.3414844812694282</v>
      </c>
      <c r="AK1200" s="3">
        <f>IF(AA1200&gt;0,SUMPRODUCT((MOD(ROW(V1102:V1201),4)=0)*V1102:V1201)/AA1200,"-")</f>
        <v>2.6932600454105828</v>
      </c>
      <c r="AL1200" s="3">
        <f>IF(AA1200&gt;0,SUMPRODUCT((MOD(ROW(W1102:W1201),4)=0)*W1102:W1201)/AA1200,"-")</f>
        <v>0</v>
      </c>
    </row>
    <row r="1201" spans="1:38" x14ac:dyDescent="0.3">
      <c r="A1201" s="1">
        <f t="shared" si="170"/>
        <v>1</v>
      </c>
      <c r="B1201" s="1" t="s">
        <v>12</v>
      </c>
      <c r="C1201" s="1">
        <v>0.6</v>
      </c>
      <c r="D1201" s="1">
        <v>4</v>
      </c>
      <c r="E1201" s="1">
        <f t="shared" si="171"/>
        <v>300</v>
      </c>
      <c r="F1201" s="1">
        <v>0</v>
      </c>
      <c r="G1201" s="4">
        <f t="shared" si="172"/>
        <v>1.8181818181818181</v>
      </c>
      <c r="H1201" s="3">
        <f t="shared" si="173"/>
        <v>2.431</v>
      </c>
      <c r="I1201" s="4">
        <v>0.98499999999999999</v>
      </c>
      <c r="J1201" s="4">
        <v>0.19600000000000001</v>
      </c>
      <c r="K1201" s="4">
        <v>1.25</v>
      </c>
      <c r="L1201" s="1">
        <v>55</v>
      </c>
      <c r="M1201" s="1">
        <v>56</v>
      </c>
      <c r="N1201" s="1">
        <v>56</v>
      </c>
      <c r="O1201" s="1">
        <v>51</v>
      </c>
      <c r="P1201" s="1">
        <v>51</v>
      </c>
      <c r="Q1201" s="1">
        <v>55</v>
      </c>
      <c r="R1201" s="4">
        <v>0.90700000000000003</v>
      </c>
      <c r="S1201" s="4">
        <v>0.09</v>
      </c>
      <c r="T1201" s="4">
        <v>9.2999999999999999E-2</v>
      </c>
      <c r="U1201" s="4" t="str">
        <f t="shared" si="174"/>
        <v>0</v>
      </c>
      <c r="V1201" s="4" t="str">
        <f t="shared" si="175"/>
        <v>0</v>
      </c>
      <c r="W1201" s="4" t="str">
        <f t="shared" si="176"/>
        <v>0</v>
      </c>
      <c r="AA1201" s="1">
        <f>SUMPRODUCT((MOD(ROW(F1102:F1201),4)=1)*F1102:F1201)</f>
        <v>6</v>
      </c>
      <c r="AB1201" s="3">
        <f>SUMPRODUCT((MOD(ROW(G1102:G1201),4)=1)*G1102:G1201)/25</f>
        <v>1.8778489188931633</v>
      </c>
      <c r="AC1201" s="3">
        <f t="shared" ref="AC1201:AF1201" si="180">SUMPRODUCT((MOD(ROW(H1102:H1201),4)=1)*H1102:H1201)/25</f>
        <v>2.0691199999999998</v>
      </c>
      <c r="AD1201" s="3">
        <f t="shared" si="180"/>
        <v>0.85927999999999993</v>
      </c>
      <c r="AE1201" s="3">
        <f t="shared" si="180"/>
        <v>0.22572</v>
      </c>
      <c r="AF1201" s="3">
        <f t="shared" si="180"/>
        <v>0.98411999999999977</v>
      </c>
      <c r="AG1201" s="3">
        <f>SUMPRODUCT((MOD(ROW(R1102:R1201),4)=1)*R1102:R1201)/25</f>
        <v>0.81028000000000011</v>
      </c>
      <c r="AH1201" s="3">
        <f>SUMPRODUCT((MOD(ROW(S1102:S1201),4)=1)*S1102:S1201)/25</f>
        <v>7.0639999999999994E-2</v>
      </c>
      <c r="AI1201" s="3">
        <f>SUMPRODUCT((MOD(ROW(T1102:T1201),4)=1)*T1102:T1201)/25</f>
        <v>9.1520000000000004E-2</v>
      </c>
      <c r="AJ1201" s="3">
        <f>IF(AA1201&gt;0,SUMPRODUCT((MOD(ROW(U1102:U1201),4)=1)*U1102:U1201)/AA1201,"-")</f>
        <v>5.3414844812694282</v>
      </c>
      <c r="AK1201" s="3">
        <f>IF(AA1201&gt;0, SUMPRODUCT((MOD(ROW(V1102:V1201),4)=1)*V1102:V1201)/AA1201,"-")</f>
        <v>2.6932600454105828</v>
      </c>
      <c r="AL1201" s="3">
        <f>IF(AA1201&gt;0,SUMPRODUCT((MOD(ROW(W1102:W1201),4)=1)*W1102:W1201)/AA1201,"-")</f>
        <v>0</v>
      </c>
    </row>
    <row r="1202" spans="1:38" x14ac:dyDescent="0.3">
      <c r="A1202" s="1">
        <f t="shared" si="170"/>
        <v>0</v>
      </c>
      <c r="B1202" s="1" t="s">
        <v>13</v>
      </c>
      <c r="C1202" s="1">
        <v>0.2</v>
      </c>
      <c r="D1202" s="1">
        <v>1</v>
      </c>
      <c r="E1202" s="1">
        <f t="shared" si="171"/>
        <v>301</v>
      </c>
      <c r="F1202" s="1">
        <v>1</v>
      </c>
      <c r="G1202" s="4">
        <f t="shared" si="172"/>
        <v>0</v>
      </c>
      <c r="H1202" s="3">
        <f t="shared" si="173"/>
        <v>6.6349999999999998</v>
      </c>
      <c r="I1202" s="4">
        <v>0.49800000000000005</v>
      </c>
      <c r="J1202" s="4">
        <v>6.1369999999999996</v>
      </c>
      <c r="K1202" s="4">
        <v>0</v>
      </c>
      <c r="L1202" s="1">
        <v>23</v>
      </c>
      <c r="M1202" s="1">
        <v>23</v>
      </c>
      <c r="N1202" s="1">
        <v>23</v>
      </c>
      <c r="O1202" s="1">
        <v>23</v>
      </c>
      <c r="P1202" s="1">
        <v>23</v>
      </c>
      <c r="Q1202" s="1">
        <v>23</v>
      </c>
      <c r="R1202" s="4">
        <v>0.28399999999999997</v>
      </c>
      <c r="S1202" s="4">
        <v>2.9000000000000001E-2</v>
      </c>
      <c r="T1202" s="4">
        <v>0.22800000000000001</v>
      </c>
      <c r="U1202" s="4">
        <f t="shared" si="174"/>
        <v>0</v>
      </c>
      <c r="V1202" s="4">
        <f t="shared" si="175"/>
        <v>0</v>
      </c>
      <c r="W1202" s="4">
        <f t="shared" si="176"/>
        <v>0</v>
      </c>
    </row>
    <row r="1203" spans="1:38" x14ac:dyDescent="0.3">
      <c r="A1203" s="1">
        <f t="shared" si="170"/>
        <v>0</v>
      </c>
      <c r="B1203" s="1" t="s">
        <v>13</v>
      </c>
      <c r="C1203" s="1">
        <v>0.2</v>
      </c>
      <c r="D1203" s="1">
        <v>2</v>
      </c>
      <c r="E1203" s="1">
        <f t="shared" si="171"/>
        <v>301</v>
      </c>
      <c r="F1203" s="1">
        <v>1</v>
      </c>
      <c r="G1203" s="4">
        <f t="shared" si="172"/>
        <v>0</v>
      </c>
      <c r="H1203" s="3">
        <f t="shared" si="173"/>
        <v>6.702</v>
      </c>
      <c r="I1203" s="4">
        <v>0.52099999999999991</v>
      </c>
      <c r="J1203" s="4">
        <v>6.181</v>
      </c>
      <c r="K1203" s="4">
        <v>0</v>
      </c>
      <c r="L1203" s="1">
        <v>23</v>
      </c>
      <c r="M1203" s="1">
        <v>23</v>
      </c>
      <c r="N1203" s="1">
        <v>23</v>
      </c>
      <c r="O1203" s="1">
        <v>23</v>
      </c>
      <c r="P1203" s="1">
        <v>23</v>
      </c>
      <c r="Q1203" s="1">
        <v>23</v>
      </c>
      <c r="R1203" s="4">
        <v>0.33400000000000002</v>
      </c>
      <c r="S1203" s="4">
        <v>2.9000000000000001E-2</v>
      </c>
      <c r="T1203" s="4">
        <v>0.20899999999999999</v>
      </c>
      <c r="U1203" s="4">
        <f t="shared" si="174"/>
        <v>0</v>
      </c>
      <c r="V1203" s="4">
        <f t="shared" si="175"/>
        <v>0</v>
      </c>
      <c r="W1203" s="4">
        <f t="shared" si="176"/>
        <v>0</v>
      </c>
    </row>
    <row r="1204" spans="1:38" x14ac:dyDescent="0.3">
      <c r="A1204" s="1">
        <f t="shared" si="170"/>
        <v>0</v>
      </c>
      <c r="B1204" s="1" t="s">
        <v>13</v>
      </c>
      <c r="C1204" s="1">
        <v>0.2</v>
      </c>
      <c r="D1204" s="1">
        <v>3</v>
      </c>
      <c r="E1204" s="1">
        <f t="shared" si="171"/>
        <v>301</v>
      </c>
      <c r="F1204" s="1">
        <v>1</v>
      </c>
      <c r="G1204" s="4">
        <f t="shared" si="172"/>
        <v>0</v>
      </c>
      <c r="H1204" s="3">
        <f t="shared" si="173"/>
        <v>5.694</v>
      </c>
      <c r="I1204" s="4">
        <v>0.56099999999999994</v>
      </c>
      <c r="J1204" s="4">
        <v>5.133</v>
      </c>
      <c r="K1204" s="4">
        <v>0</v>
      </c>
      <c r="L1204" s="1">
        <v>23</v>
      </c>
      <c r="M1204" s="1">
        <v>23</v>
      </c>
      <c r="N1204" s="1">
        <v>23</v>
      </c>
      <c r="O1204" s="1">
        <v>23</v>
      </c>
      <c r="P1204" s="1">
        <v>23</v>
      </c>
      <c r="Q1204" s="1">
        <v>23</v>
      </c>
      <c r="R1204" s="4">
        <v>0.28899999999999998</v>
      </c>
      <c r="S1204" s="4">
        <v>2.9000000000000001E-2</v>
      </c>
      <c r="T1204" s="4">
        <v>0.20100000000000001</v>
      </c>
      <c r="U1204" s="4">
        <f t="shared" si="174"/>
        <v>0</v>
      </c>
      <c r="V1204" s="4">
        <f t="shared" si="175"/>
        <v>0</v>
      </c>
      <c r="W1204" s="4">
        <f t="shared" si="176"/>
        <v>0</v>
      </c>
    </row>
    <row r="1205" spans="1:38" x14ac:dyDescent="0.3">
      <c r="A1205" s="1">
        <f t="shared" si="170"/>
        <v>0</v>
      </c>
      <c r="B1205" s="1" t="s">
        <v>13</v>
      </c>
      <c r="C1205" s="1">
        <v>0.2</v>
      </c>
      <c r="D1205" s="1">
        <v>4</v>
      </c>
      <c r="E1205" s="1">
        <f t="shared" si="171"/>
        <v>301</v>
      </c>
      <c r="F1205" s="1">
        <v>1</v>
      </c>
      <c r="G1205" s="4">
        <f t="shared" si="172"/>
        <v>0</v>
      </c>
      <c r="H1205" s="3">
        <f t="shared" si="173"/>
        <v>5.5970000000000004</v>
      </c>
      <c r="I1205" s="4">
        <v>0.60899999999999999</v>
      </c>
      <c r="J1205" s="4">
        <v>4.9880000000000004</v>
      </c>
      <c r="K1205" s="4">
        <v>0</v>
      </c>
      <c r="L1205" s="1">
        <v>23</v>
      </c>
      <c r="M1205" s="1">
        <v>23</v>
      </c>
      <c r="N1205" s="1">
        <v>23</v>
      </c>
      <c r="O1205" s="1">
        <v>23</v>
      </c>
      <c r="P1205" s="1">
        <v>23</v>
      </c>
      <c r="Q1205" s="1">
        <v>23</v>
      </c>
      <c r="R1205" s="4">
        <v>0.42399999999999999</v>
      </c>
      <c r="S1205" s="4">
        <v>2.9000000000000001E-2</v>
      </c>
      <c r="T1205" s="4">
        <v>0.20100000000000001</v>
      </c>
      <c r="U1205" s="4">
        <f t="shared" si="174"/>
        <v>0</v>
      </c>
      <c r="V1205" s="4">
        <f t="shared" si="175"/>
        <v>0</v>
      </c>
      <c r="W1205" s="4">
        <f t="shared" si="176"/>
        <v>0</v>
      </c>
    </row>
    <row r="1206" spans="1:38" x14ac:dyDescent="0.3">
      <c r="A1206" s="1">
        <f t="shared" si="170"/>
        <v>0</v>
      </c>
      <c r="B1206" s="1" t="s">
        <v>13</v>
      </c>
      <c r="C1206" s="1">
        <v>0.2</v>
      </c>
      <c r="D1206" s="1">
        <v>1</v>
      </c>
      <c r="E1206" s="1">
        <f t="shared" si="171"/>
        <v>302</v>
      </c>
      <c r="F1206" s="1">
        <v>1</v>
      </c>
      <c r="G1206" s="4">
        <f t="shared" si="172"/>
        <v>0</v>
      </c>
      <c r="H1206" s="3">
        <f t="shared" si="173"/>
        <v>3.8689999999999998</v>
      </c>
      <c r="I1206" s="4">
        <v>0.46100000000000002</v>
      </c>
      <c r="J1206" s="4">
        <v>3.4079999999999999</v>
      </c>
      <c r="K1206" s="4">
        <v>0</v>
      </c>
      <c r="L1206" s="1">
        <v>24</v>
      </c>
      <c r="M1206" s="1">
        <v>24</v>
      </c>
      <c r="N1206" s="1">
        <v>24</v>
      </c>
      <c r="O1206" s="1">
        <v>24</v>
      </c>
      <c r="P1206" s="1">
        <v>24</v>
      </c>
      <c r="Q1206" s="1">
        <v>24</v>
      </c>
      <c r="R1206" s="4">
        <v>0.27400000000000002</v>
      </c>
      <c r="S1206" s="4">
        <v>2.9000000000000001E-2</v>
      </c>
      <c r="T1206" s="4">
        <v>0.20100000000000001</v>
      </c>
      <c r="U1206" s="4">
        <f t="shared" si="174"/>
        <v>0</v>
      </c>
      <c r="V1206" s="4">
        <f t="shared" si="175"/>
        <v>0</v>
      </c>
      <c r="W1206" s="4">
        <f t="shared" si="176"/>
        <v>0</v>
      </c>
    </row>
    <row r="1207" spans="1:38" x14ac:dyDescent="0.3">
      <c r="A1207" s="1">
        <f t="shared" si="170"/>
        <v>0</v>
      </c>
      <c r="B1207" s="1" t="s">
        <v>13</v>
      </c>
      <c r="C1207" s="1">
        <v>0.2</v>
      </c>
      <c r="D1207" s="1">
        <v>2</v>
      </c>
      <c r="E1207" s="1">
        <f t="shared" si="171"/>
        <v>302</v>
      </c>
      <c r="F1207" s="1">
        <v>1</v>
      </c>
      <c r="G1207" s="4">
        <f t="shared" si="172"/>
        <v>0</v>
      </c>
      <c r="H1207" s="3">
        <f t="shared" si="173"/>
        <v>3.32</v>
      </c>
      <c r="I1207" s="4">
        <v>0.59</v>
      </c>
      <c r="J1207" s="4">
        <v>2.73</v>
      </c>
      <c r="K1207" s="4">
        <v>0</v>
      </c>
      <c r="L1207" s="1">
        <v>24</v>
      </c>
      <c r="M1207" s="1">
        <v>24</v>
      </c>
      <c r="N1207" s="1">
        <v>24</v>
      </c>
      <c r="O1207" s="1">
        <v>24</v>
      </c>
      <c r="P1207" s="1">
        <v>24</v>
      </c>
      <c r="Q1207" s="1">
        <v>24</v>
      </c>
      <c r="R1207" s="4">
        <v>0.34200000000000003</v>
      </c>
      <c r="S1207" s="4">
        <v>2.9000000000000001E-2</v>
      </c>
      <c r="T1207" s="4">
        <v>0.26200000000000001</v>
      </c>
      <c r="U1207" s="4">
        <f t="shared" si="174"/>
        <v>0</v>
      </c>
      <c r="V1207" s="4">
        <f t="shared" si="175"/>
        <v>0</v>
      </c>
      <c r="W1207" s="4">
        <f t="shared" si="176"/>
        <v>0</v>
      </c>
    </row>
    <row r="1208" spans="1:38" x14ac:dyDescent="0.3">
      <c r="A1208" s="1">
        <f t="shared" si="170"/>
        <v>0</v>
      </c>
      <c r="B1208" s="1" t="s">
        <v>13</v>
      </c>
      <c r="C1208" s="1">
        <v>0.2</v>
      </c>
      <c r="D1208" s="1">
        <v>3</v>
      </c>
      <c r="E1208" s="1">
        <f t="shared" si="171"/>
        <v>302</v>
      </c>
      <c r="F1208" s="1">
        <v>1</v>
      </c>
      <c r="G1208" s="4">
        <f t="shared" si="172"/>
        <v>0</v>
      </c>
      <c r="H1208" s="3">
        <f t="shared" si="173"/>
        <v>2.6440000000000001</v>
      </c>
      <c r="I1208" s="4">
        <v>0.59499999999999997</v>
      </c>
      <c r="J1208" s="4">
        <v>2.0489999999999999</v>
      </c>
      <c r="K1208" s="4">
        <v>0</v>
      </c>
      <c r="L1208" s="1">
        <v>24</v>
      </c>
      <c r="M1208" s="1">
        <v>24</v>
      </c>
      <c r="N1208" s="1">
        <v>24</v>
      </c>
      <c r="O1208" s="1">
        <v>24</v>
      </c>
      <c r="P1208" s="1">
        <v>24</v>
      </c>
      <c r="Q1208" s="1">
        <v>24</v>
      </c>
      <c r="R1208" s="4">
        <v>0.39400000000000002</v>
      </c>
      <c r="S1208" s="4">
        <v>2.9000000000000001E-2</v>
      </c>
      <c r="T1208" s="4">
        <v>0.23499999999999999</v>
      </c>
      <c r="U1208" s="4">
        <f t="shared" si="174"/>
        <v>0</v>
      </c>
      <c r="V1208" s="4">
        <f t="shared" si="175"/>
        <v>0</v>
      </c>
      <c r="W1208" s="4">
        <f t="shared" si="176"/>
        <v>0</v>
      </c>
    </row>
    <row r="1209" spans="1:38" x14ac:dyDescent="0.3">
      <c r="A1209" s="1">
        <f t="shared" si="170"/>
        <v>0</v>
      </c>
      <c r="B1209" s="1" t="s">
        <v>13</v>
      </c>
      <c r="C1209" s="1">
        <v>0.2</v>
      </c>
      <c r="D1209" s="1">
        <v>4</v>
      </c>
      <c r="E1209" s="1">
        <f t="shared" si="171"/>
        <v>302</v>
      </c>
      <c r="F1209" s="1">
        <v>1</v>
      </c>
      <c r="G1209" s="4">
        <f t="shared" si="172"/>
        <v>0</v>
      </c>
      <c r="H1209" s="3">
        <f t="shared" si="173"/>
        <v>3.5760000000000001</v>
      </c>
      <c r="I1209" s="4">
        <v>0.60599999999999987</v>
      </c>
      <c r="J1209" s="4">
        <v>2.97</v>
      </c>
      <c r="K1209" s="4">
        <v>0</v>
      </c>
      <c r="L1209" s="1">
        <v>24</v>
      </c>
      <c r="M1209" s="1">
        <v>24</v>
      </c>
      <c r="N1209" s="1">
        <v>24</v>
      </c>
      <c r="O1209" s="1">
        <v>24</v>
      </c>
      <c r="P1209" s="1">
        <v>24</v>
      </c>
      <c r="Q1209" s="1">
        <v>24</v>
      </c>
      <c r="R1209" s="4">
        <v>0.47799999999999998</v>
      </c>
      <c r="S1209" s="4">
        <v>2.9000000000000001E-2</v>
      </c>
      <c r="T1209" s="4">
        <v>0.187</v>
      </c>
      <c r="U1209" s="4">
        <f t="shared" si="174"/>
        <v>0</v>
      </c>
      <c r="V1209" s="4">
        <f t="shared" si="175"/>
        <v>0</v>
      </c>
      <c r="W1209" s="4">
        <f t="shared" si="176"/>
        <v>0</v>
      </c>
    </row>
    <row r="1210" spans="1:38" x14ac:dyDescent="0.3">
      <c r="A1210" s="1">
        <f t="shared" si="170"/>
        <v>0</v>
      </c>
      <c r="B1210" s="1" t="s">
        <v>13</v>
      </c>
      <c r="C1210" s="1">
        <v>0.2</v>
      </c>
      <c r="D1210" s="1">
        <v>1</v>
      </c>
      <c r="E1210" s="1">
        <f t="shared" si="171"/>
        <v>303</v>
      </c>
      <c r="F1210" s="1">
        <v>1</v>
      </c>
      <c r="G1210" s="4">
        <f t="shared" si="172"/>
        <v>0</v>
      </c>
      <c r="H1210" s="3">
        <f t="shared" si="173"/>
        <v>5.1619999999999999</v>
      </c>
      <c r="I1210" s="4">
        <v>0.49099999999999994</v>
      </c>
      <c r="J1210" s="4">
        <v>4.6710000000000003</v>
      </c>
      <c r="K1210" s="4">
        <v>0</v>
      </c>
      <c r="L1210" s="1">
        <v>24</v>
      </c>
      <c r="M1210" s="1">
        <v>24</v>
      </c>
      <c r="N1210" s="1">
        <v>24</v>
      </c>
      <c r="O1210" s="1">
        <v>24</v>
      </c>
      <c r="P1210" s="1">
        <v>24</v>
      </c>
      <c r="Q1210" s="1">
        <v>24</v>
      </c>
      <c r="R1210" s="4">
        <v>0.22800000000000001</v>
      </c>
      <c r="S1210" s="4">
        <v>0.03</v>
      </c>
      <c r="T1210" s="4">
        <v>0.19500000000000001</v>
      </c>
      <c r="U1210" s="4">
        <f t="shared" si="174"/>
        <v>0</v>
      </c>
      <c r="V1210" s="4">
        <f t="shared" si="175"/>
        <v>0</v>
      </c>
      <c r="W1210" s="4">
        <f t="shared" si="176"/>
        <v>0</v>
      </c>
    </row>
    <row r="1211" spans="1:38" x14ac:dyDescent="0.3">
      <c r="A1211" s="1">
        <f t="shared" si="170"/>
        <v>0</v>
      </c>
      <c r="B1211" s="1" t="s">
        <v>13</v>
      </c>
      <c r="C1211" s="1">
        <v>0.2</v>
      </c>
      <c r="D1211" s="1">
        <v>2</v>
      </c>
      <c r="E1211" s="1">
        <f t="shared" si="171"/>
        <v>303</v>
      </c>
      <c r="F1211" s="1">
        <v>1</v>
      </c>
      <c r="G1211" s="4">
        <f t="shared" si="172"/>
        <v>0</v>
      </c>
      <c r="H1211" s="3">
        <f t="shared" si="173"/>
        <v>6.2590000000000003</v>
      </c>
      <c r="I1211" s="4">
        <v>0.53499999999999992</v>
      </c>
      <c r="J1211" s="4">
        <v>5.7240000000000002</v>
      </c>
      <c r="K1211" s="4">
        <v>0</v>
      </c>
      <c r="L1211" s="1">
        <v>24</v>
      </c>
      <c r="M1211" s="1">
        <v>24</v>
      </c>
      <c r="N1211" s="1">
        <v>24</v>
      </c>
      <c r="O1211" s="1">
        <v>24</v>
      </c>
      <c r="P1211" s="1">
        <v>24</v>
      </c>
      <c r="Q1211" s="1">
        <v>24</v>
      </c>
      <c r="R1211" s="4">
        <v>0.40200000000000002</v>
      </c>
      <c r="S1211" s="4">
        <v>0.03</v>
      </c>
      <c r="T1211" s="4">
        <v>0.182</v>
      </c>
      <c r="U1211" s="4">
        <f t="shared" si="174"/>
        <v>0</v>
      </c>
      <c r="V1211" s="4">
        <f t="shared" si="175"/>
        <v>0</v>
      </c>
      <c r="W1211" s="4">
        <f t="shared" si="176"/>
        <v>0</v>
      </c>
    </row>
    <row r="1212" spans="1:38" x14ac:dyDescent="0.3">
      <c r="A1212" s="1">
        <f t="shared" si="170"/>
        <v>0</v>
      </c>
      <c r="B1212" s="1" t="s">
        <v>13</v>
      </c>
      <c r="C1212" s="1">
        <v>0.2</v>
      </c>
      <c r="D1212" s="1">
        <v>3</v>
      </c>
      <c r="E1212" s="1">
        <f t="shared" si="171"/>
        <v>303</v>
      </c>
      <c r="F1212" s="1">
        <v>1</v>
      </c>
      <c r="G1212" s="4">
        <f t="shared" si="172"/>
        <v>0</v>
      </c>
      <c r="H1212" s="3">
        <f t="shared" si="173"/>
        <v>5.556</v>
      </c>
      <c r="I1212" s="4">
        <v>0.59199999999999997</v>
      </c>
      <c r="J1212" s="4">
        <v>4.9640000000000004</v>
      </c>
      <c r="K1212" s="4">
        <v>0</v>
      </c>
      <c r="L1212" s="1">
        <v>24</v>
      </c>
      <c r="M1212" s="1">
        <v>24</v>
      </c>
      <c r="N1212" s="1">
        <v>24</v>
      </c>
      <c r="O1212" s="1">
        <v>24</v>
      </c>
      <c r="P1212" s="1">
        <v>24</v>
      </c>
      <c r="Q1212" s="1">
        <v>24</v>
      </c>
      <c r="R1212" s="4">
        <v>0.40200000000000002</v>
      </c>
      <c r="S1212" s="4">
        <v>0.03</v>
      </c>
      <c r="T1212" s="4">
        <v>0.19700000000000001</v>
      </c>
      <c r="U1212" s="4">
        <f t="shared" si="174"/>
        <v>0</v>
      </c>
      <c r="V1212" s="4">
        <f t="shared" si="175"/>
        <v>0</v>
      </c>
      <c r="W1212" s="4">
        <f t="shared" si="176"/>
        <v>0</v>
      </c>
    </row>
    <row r="1213" spans="1:38" x14ac:dyDescent="0.3">
      <c r="A1213" s="1">
        <f t="shared" si="170"/>
        <v>0</v>
      </c>
      <c r="B1213" s="1" t="s">
        <v>13</v>
      </c>
      <c r="C1213" s="1">
        <v>0.2</v>
      </c>
      <c r="D1213" s="1">
        <v>4</v>
      </c>
      <c r="E1213" s="1">
        <f t="shared" si="171"/>
        <v>303</v>
      </c>
      <c r="F1213" s="1">
        <v>1</v>
      </c>
      <c r="G1213" s="4">
        <f t="shared" si="172"/>
        <v>0</v>
      </c>
      <c r="H1213" s="3">
        <f t="shared" si="173"/>
        <v>4.99</v>
      </c>
      <c r="I1213" s="4">
        <v>0.61699999999999999</v>
      </c>
      <c r="J1213" s="4">
        <v>4.3730000000000002</v>
      </c>
      <c r="K1213" s="4">
        <v>0</v>
      </c>
      <c r="L1213" s="1">
        <v>24</v>
      </c>
      <c r="M1213" s="1">
        <v>24</v>
      </c>
      <c r="N1213" s="1">
        <v>24</v>
      </c>
      <c r="O1213" s="1">
        <v>24</v>
      </c>
      <c r="P1213" s="1">
        <v>24</v>
      </c>
      <c r="Q1213" s="1">
        <v>24</v>
      </c>
      <c r="R1213" s="4">
        <v>0.439</v>
      </c>
      <c r="S1213" s="4">
        <v>0.03</v>
      </c>
      <c r="T1213" s="4">
        <v>0.187</v>
      </c>
      <c r="U1213" s="4">
        <f t="shared" si="174"/>
        <v>0</v>
      </c>
      <c r="V1213" s="4">
        <f t="shared" si="175"/>
        <v>0</v>
      </c>
      <c r="W1213" s="4">
        <f t="shared" si="176"/>
        <v>0</v>
      </c>
    </row>
    <row r="1214" spans="1:38" x14ac:dyDescent="0.3">
      <c r="A1214" s="1">
        <f t="shared" si="170"/>
        <v>0</v>
      </c>
      <c r="B1214" s="1" t="s">
        <v>13</v>
      </c>
      <c r="C1214" s="1">
        <v>0.2</v>
      </c>
      <c r="D1214" s="1">
        <v>1</v>
      </c>
      <c r="E1214" s="1">
        <f t="shared" si="171"/>
        <v>304</v>
      </c>
      <c r="F1214" s="1">
        <v>1</v>
      </c>
      <c r="G1214" s="4">
        <f t="shared" si="172"/>
        <v>0</v>
      </c>
      <c r="H1214" s="3">
        <f t="shared" si="173"/>
        <v>4.7990000000000004</v>
      </c>
      <c r="I1214" s="4">
        <v>0.42799999999999999</v>
      </c>
      <c r="J1214" s="4">
        <v>4.3710000000000004</v>
      </c>
      <c r="K1214" s="4">
        <v>0</v>
      </c>
      <c r="L1214" s="1">
        <v>21</v>
      </c>
      <c r="M1214" s="1">
        <v>21</v>
      </c>
      <c r="N1214" s="1">
        <v>21</v>
      </c>
      <c r="O1214" s="1">
        <v>21</v>
      </c>
      <c r="P1214" s="1">
        <v>21</v>
      </c>
      <c r="Q1214" s="1">
        <v>21</v>
      </c>
      <c r="R1214" s="4">
        <v>0.251</v>
      </c>
      <c r="S1214" s="4">
        <v>0.03</v>
      </c>
      <c r="T1214" s="4">
        <v>0.216</v>
      </c>
      <c r="U1214" s="4">
        <f t="shared" si="174"/>
        <v>0</v>
      </c>
      <c r="V1214" s="4">
        <f t="shared" si="175"/>
        <v>0</v>
      </c>
      <c r="W1214" s="4">
        <f t="shared" si="176"/>
        <v>0</v>
      </c>
    </row>
    <row r="1215" spans="1:38" x14ac:dyDescent="0.3">
      <c r="A1215" s="1">
        <f t="shared" si="170"/>
        <v>0</v>
      </c>
      <c r="B1215" s="1" t="s">
        <v>13</v>
      </c>
      <c r="C1215" s="1">
        <v>0.2</v>
      </c>
      <c r="D1215" s="1">
        <v>2</v>
      </c>
      <c r="E1215" s="1">
        <f t="shared" si="171"/>
        <v>304</v>
      </c>
      <c r="F1215" s="1">
        <v>1</v>
      </c>
      <c r="G1215" s="4">
        <f t="shared" si="172"/>
        <v>0</v>
      </c>
      <c r="H1215" s="3">
        <f t="shared" si="173"/>
        <v>4.3340000000000005</v>
      </c>
      <c r="I1215" s="4">
        <v>0.48100000000000004</v>
      </c>
      <c r="J1215" s="4">
        <v>3.8530000000000002</v>
      </c>
      <c r="K1215" s="4">
        <v>0</v>
      </c>
      <c r="L1215" s="1">
        <v>21</v>
      </c>
      <c r="M1215" s="1">
        <v>21</v>
      </c>
      <c r="N1215" s="1">
        <v>21</v>
      </c>
      <c r="O1215" s="1">
        <v>21</v>
      </c>
      <c r="P1215" s="1">
        <v>21</v>
      </c>
      <c r="Q1215" s="1">
        <v>21</v>
      </c>
      <c r="R1215" s="4">
        <v>0.29499999999999998</v>
      </c>
      <c r="S1215" s="4">
        <v>0.03</v>
      </c>
      <c r="T1215" s="4">
        <v>0.20100000000000001</v>
      </c>
      <c r="U1215" s="4">
        <f t="shared" si="174"/>
        <v>0</v>
      </c>
      <c r="V1215" s="4">
        <f t="shared" si="175"/>
        <v>0</v>
      </c>
      <c r="W1215" s="4">
        <f t="shared" si="176"/>
        <v>0</v>
      </c>
    </row>
    <row r="1216" spans="1:38" x14ac:dyDescent="0.3">
      <c r="A1216" s="1">
        <f t="shared" si="170"/>
        <v>0</v>
      </c>
      <c r="B1216" s="1" t="s">
        <v>13</v>
      </c>
      <c r="C1216" s="1">
        <v>0.2</v>
      </c>
      <c r="D1216" s="1">
        <v>3</v>
      </c>
      <c r="E1216" s="1">
        <f t="shared" si="171"/>
        <v>304</v>
      </c>
      <c r="F1216" s="1">
        <v>1</v>
      </c>
      <c r="G1216" s="4">
        <f t="shared" si="172"/>
        <v>0</v>
      </c>
      <c r="H1216" s="3">
        <f t="shared" si="173"/>
        <v>4.7759999999999998</v>
      </c>
      <c r="I1216" s="4">
        <v>0.65699999999999992</v>
      </c>
      <c r="J1216" s="4">
        <v>4.1189999999999998</v>
      </c>
      <c r="K1216" s="4">
        <v>0</v>
      </c>
      <c r="L1216" s="1">
        <v>21</v>
      </c>
      <c r="M1216" s="1">
        <v>21</v>
      </c>
      <c r="N1216" s="1">
        <v>21</v>
      </c>
      <c r="O1216" s="1">
        <v>21</v>
      </c>
      <c r="P1216" s="1">
        <v>21</v>
      </c>
      <c r="Q1216" s="1">
        <v>21</v>
      </c>
      <c r="R1216" s="4">
        <v>0.32300000000000001</v>
      </c>
      <c r="S1216" s="4">
        <v>0.03</v>
      </c>
      <c r="T1216" s="4">
        <v>0.33800000000000002</v>
      </c>
      <c r="U1216" s="4">
        <f t="shared" si="174"/>
        <v>0</v>
      </c>
      <c r="V1216" s="4">
        <f t="shared" si="175"/>
        <v>0</v>
      </c>
      <c r="W1216" s="4">
        <f t="shared" si="176"/>
        <v>0</v>
      </c>
    </row>
    <row r="1217" spans="1:23" x14ac:dyDescent="0.3">
      <c r="A1217" s="1">
        <f t="shared" si="170"/>
        <v>0</v>
      </c>
      <c r="B1217" s="1" t="s">
        <v>13</v>
      </c>
      <c r="C1217" s="1">
        <v>0.2</v>
      </c>
      <c r="D1217" s="1">
        <v>4</v>
      </c>
      <c r="E1217" s="1">
        <f t="shared" si="171"/>
        <v>304</v>
      </c>
      <c r="F1217" s="1">
        <v>1</v>
      </c>
      <c r="G1217" s="4">
        <f t="shared" si="172"/>
        <v>0</v>
      </c>
      <c r="H1217" s="3">
        <f t="shared" si="173"/>
        <v>4.2889999999999997</v>
      </c>
      <c r="I1217" s="4">
        <v>0.57199999999999995</v>
      </c>
      <c r="J1217" s="4">
        <v>3.7170000000000001</v>
      </c>
      <c r="K1217" s="4">
        <v>0</v>
      </c>
      <c r="L1217" s="1">
        <v>21</v>
      </c>
      <c r="M1217" s="1">
        <v>21</v>
      </c>
      <c r="N1217" s="1">
        <v>21</v>
      </c>
      <c r="O1217" s="1">
        <v>21</v>
      </c>
      <c r="P1217" s="1">
        <v>21</v>
      </c>
      <c r="Q1217" s="1">
        <v>21</v>
      </c>
      <c r="R1217" s="4">
        <v>0.372</v>
      </c>
      <c r="S1217" s="4">
        <v>0.03</v>
      </c>
      <c r="T1217" s="4">
        <v>0.20399999999999999</v>
      </c>
      <c r="U1217" s="4">
        <f t="shared" si="174"/>
        <v>0</v>
      </c>
      <c r="V1217" s="4">
        <f t="shared" si="175"/>
        <v>0</v>
      </c>
      <c r="W1217" s="4">
        <f t="shared" si="176"/>
        <v>0</v>
      </c>
    </row>
    <row r="1218" spans="1:23" x14ac:dyDescent="0.3">
      <c r="A1218" s="1">
        <f t="shared" ref="A1218:A1281" si="181">IF(MOD(E1218,25)=0,1,0)</f>
        <v>0</v>
      </c>
      <c r="B1218" s="1" t="s">
        <v>13</v>
      </c>
      <c r="C1218" s="1">
        <v>0.2</v>
      </c>
      <c r="D1218" s="1">
        <v>1</v>
      </c>
      <c r="E1218" s="1">
        <f t="shared" si="171"/>
        <v>305</v>
      </c>
      <c r="F1218" s="1">
        <v>1</v>
      </c>
      <c r="G1218" s="4">
        <f t="shared" si="172"/>
        <v>0</v>
      </c>
      <c r="H1218" s="3">
        <f t="shared" si="173"/>
        <v>3.0409999999999999</v>
      </c>
      <c r="I1218" s="4">
        <v>0.43999999999999995</v>
      </c>
      <c r="J1218" s="4">
        <v>2.601</v>
      </c>
      <c r="K1218" s="4">
        <v>0</v>
      </c>
      <c r="L1218" s="1">
        <v>22</v>
      </c>
      <c r="M1218" s="1">
        <v>22</v>
      </c>
      <c r="N1218" s="1">
        <v>22</v>
      </c>
      <c r="O1218" s="1">
        <v>22</v>
      </c>
      <c r="P1218" s="1">
        <v>22</v>
      </c>
      <c r="Q1218" s="1">
        <v>22</v>
      </c>
      <c r="R1218" s="4">
        <v>0.221</v>
      </c>
      <c r="S1218" s="4">
        <v>3.2000000000000001E-2</v>
      </c>
      <c r="T1218" s="4">
        <v>0.19</v>
      </c>
      <c r="U1218" s="4">
        <f t="shared" si="174"/>
        <v>0</v>
      </c>
      <c r="V1218" s="4">
        <f t="shared" si="175"/>
        <v>0</v>
      </c>
      <c r="W1218" s="4">
        <f t="shared" si="176"/>
        <v>0</v>
      </c>
    </row>
    <row r="1219" spans="1:23" x14ac:dyDescent="0.3">
      <c r="A1219" s="1">
        <f t="shared" si="181"/>
        <v>0</v>
      </c>
      <c r="B1219" s="1" t="s">
        <v>13</v>
      </c>
      <c r="C1219" s="1">
        <v>0.2</v>
      </c>
      <c r="D1219" s="1">
        <v>2</v>
      </c>
      <c r="E1219" s="1">
        <f t="shared" ref="E1219:E1282" si="182">_xlfn.CEILING.MATH((ROW(E1219)-1)/4)</f>
        <v>305</v>
      </c>
      <c r="F1219" s="1">
        <v>1</v>
      </c>
      <c r="G1219" s="4">
        <f t="shared" ref="G1219:G1282" si="183">(M1219-L1219)/L1219*100</f>
        <v>0</v>
      </c>
      <c r="H1219" s="3">
        <f t="shared" ref="H1219:H1282" si="184">I1219+K1219+J1219</f>
        <v>2.8819999999999997</v>
      </c>
      <c r="I1219" s="4">
        <v>0.49699999999999989</v>
      </c>
      <c r="J1219" s="4">
        <v>2.3849999999999998</v>
      </c>
      <c r="K1219" s="4">
        <v>0</v>
      </c>
      <c r="L1219" s="1">
        <v>22</v>
      </c>
      <c r="M1219" s="1">
        <v>22</v>
      </c>
      <c r="N1219" s="1">
        <v>22</v>
      </c>
      <c r="O1219" s="1">
        <v>22</v>
      </c>
      <c r="P1219" s="1">
        <v>22</v>
      </c>
      <c r="Q1219" s="1">
        <v>22</v>
      </c>
      <c r="R1219" s="4">
        <v>0.33500000000000002</v>
      </c>
      <c r="S1219" s="4">
        <v>3.2000000000000001E-2</v>
      </c>
      <c r="T1219" s="4">
        <v>0.188</v>
      </c>
      <c r="U1219" s="4">
        <f t="shared" ref="U1219:U1282" si="185">IF(F1219=1,(M1219-O1219)/M1219*100,"0")</f>
        <v>0</v>
      </c>
      <c r="V1219" s="4">
        <f t="shared" ref="V1219:V1282" si="186">IF(F1219=1,(M1219-P1219)/M1219*100,"0")</f>
        <v>0</v>
      </c>
      <c r="W1219" s="4">
        <f t="shared" ref="W1219:W1282" si="187">IF(F1219=1,(M1219-Q1219)/M1219*100,"0")</f>
        <v>0</v>
      </c>
    </row>
    <row r="1220" spans="1:23" x14ac:dyDescent="0.3">
      <c r="A1220" s="1">
        <f t="shared" si="181"/>
        <v>0</v>
      </c>
      <c r="B1220" s="1" t="s">
        <v>13</v>
      </c>
      <c r="C1220" s="1">
        <v>0.2</v>
      </c>
      <c r="D1220" s="1">
        <v>3</v>
      </c>
      <c r="E1220" s="1">
        <f t="shared" si="182"/>
        <v>305</v>
      </c>
      <c r="F1220" s="1">
        <v>1</v>
      </c>
      <c r="G1220" s="4">
        <f t="shared" si="183"/>
        <v>0</v>
      </c>
      <c r="H1220" s="3">
        <f t="shared" si="184"/>
        <v>3.1669999999999998</v>
      </c>
      <c r="I1220" s="4">
        <v>0.55399999999999994</v>
      </c>
      <c r="J1220" s="4">
        <v>2.613</v>
      </c>
      <c r="K1220" s="4">
        <v>0</v>
      </c>
      <c r="L1220" s="1">
        <v>22</v>
      </c>
      <c r="M1220" s="1">
        <v>22</v>
      </c>
      <c r="N1220" s="1">
        <v>22</v>
      </c>
      <c r="O1220" s="1">
        <v>22</v>
      </c>
      <c r="P1220" s="1">
        <v>22</v>
      </c>
      <c r="Q1220" s="1">
        <v>22</v>
      </c>
      <c r="R1220" s="4">
        <v>0.371</v>
      </c>
      <c r="S1220" s="4">
        <v>3.2000000000000001E-2</v>
      </c>
      <c r="T1220" s="4">
        <v>0.20100000000000001</v>
      </c>
      <c r="U1220" s="4">
        <f t="shared" si="185"/>
        <v>0</v>
      </c>
      <c r="V1220" s="4">
        <f t="shared" si="186"/>
        <v>0</v>
      </c>
      <c r="W1220" s="4">
        <f t="shared" si="187"/>
        <v>0</v>
      </c>
    </row>
    <row r="1221" spans="1:23" x14ac:dyDescent="0.3">
      <c r="A1221" s="1">
        <f t="shared" si="181"/>
        <v>0</v>
      </c>
      <c r="B1221" s="1" t="s">
        <v>13</v>
      </c>
      <c r="C1221" s="1">
        <v>0.2</v>
      </c>
      <c r="D1221" s="1">
        <v>4</v>
      </c>
      <c r="E1221" s="1">
        <f t="shared" si="182"/>
        <v>305</v>
      </c>
      <c r="F1221" s="1">
        <v>1</v>
      </c>
      <c r="G1221" s="4">
        <f t="shared" si="183"/>
        <v>0</v>
      </c>
      <c r="H1221" s="3">
        <f t="shared" si="184"/>
        <v>2.91</v>
      </c>
      <c r="I1221" s="4">
        <v>0.57099999999999995</v>
      </c>
      <c r="J1221" s="4">
        <v>2.339</v>
      </c>
      <c r="K1221" s="4">
        <v>0</v>
      </c>
      <c r="L1221" s="1">
        <v>22</v>
      </c>
      <c r="M1221" s="1">
        <v>22</v>
      </c>
      <c r="N1221" s="1">
        <v>22</v>
      </c>
      <c r="O1221" s="1">
        <v>22</v>
      </c>
      <c r="P1221" s="1">
        <v>22</v>
      </c>
      <c r="Q1221" s="1">
        <v>22</v>
      </c>
      <c r="R1221" s="4">
        <v>0.45200000000000001</v>
      </c>
      <c r="S1221" s="4">
        <v>3.2000000000000001E-2</v>
      </c>
      <c r="T1221" s="4">
        <v>0.183</v>
      </c>
      <c r="U1221" s="4">
        <f t="shared" si="185"/>
        <v>0</v>
      </c>
      <c r="V1221" s="4">
        <f t="shared" si="186"/>
        <v>0</v>
      </c>
      <c r="W1221" s="4">
        <f t="shared" si="187"/>
        <v>0</v>
      </c>
    </row>
    <row r="1222" spans="1:23" x14ac:dyDescent="0.3">
      <c r="A1222" s="1">
        <f t="shared" si="181"/>
        <v>0</v>
      </c>
      <c r="B1222" s="1" t="s">
        <v>13</v>
      </c>
      <c r="C1222" s="1">
        <v>0.2</v>
      </c>
      <c r="D1222" s="1">
        <v>1</v>
      </c>
      <c r="E1222" s="1">
        <f t="shared" si="182"/>
        <v>306</v>
      </c>
      <c r="F1222" s="1">
        <v>1</v>
      </c>
      <c r="G1222" s="4">
        <f t="shared" si="183"/>
        <v>0</v>
      </c>
      <c r="H1222" s="3">
        <f t="shared" si="184"/>
        <v>7.6769999999999996</v>
      </c>
      <c r="I1222" s="4">
        <v>0.42800000000000005</v>
      </c>
      <c r="J1222" s="4">
        <v>7.2489999999999997</v>
      </c>
      <c r="K1222" s="4">
        <v>0</v>
      </c>
      <c r="L1222" s="1">
        <v>24</v>
      </c>
      <c r="M1222" s="1">
        <v>24</v>
      </c>
      <c r="N1222" s="1">
        <v>24</v>
      </c>
      <c r="O1222" s="1">
        <v>24</v>
      </c>
      <c r="P1222" s="1">
        <v>24</v>
      </c>
      <c r="Q1222" s="1">
        <v>24</v>
      </c>
      <c r="R1222" s="4">
        <v>0.186</v>
      </c>
      <c r="S1222" s="4">
        <v>3.5999999999999997E-2</v>
      </c>
      <c r="T1222" s="4">
        <v>0.188</v>
      </c>
      <c r="U1222" s="4">
        <f t="shared" si="185"/>
        <v>0</v>
      </c>
      <c r="V1222" s="4">
        <f t="shared" si="186"/>
        <v>0</v>
      </c>
      <c r="W1222" s="4">
        <f t="shared" si="187"/>
        <v>0</v>
      </c>
    </row>
    <row r="1223" spans="1:23" x14ac:dyDescent="0.3">
      <c r="A1223" s="1">
        <f t="shared" si="181"/>
        <v>0</v>
      </c>
      <c r="B1223" s="1" t="s">
        <v>13</v>
      </c>
      <c r="C1223" s="1">
        <v>0.2</v>
      </c>
      <c r="D1223" s="1">
        <v>2</v>
      </c>
      <c r="E1223" s="1">
        <f t="shared" si="182"/>
        <v>306</v>
      </c>
      <c r="F1223" s="1">
        <v>1</v>
      </c>
      <c r="G1223" s="4">
        <f t="shared" si="183"/>
        <v>0</v>
      </c>
      <c r="H1223" s="3">
        <f t="shared" si="184"/>
        <v>6.8650000000000002</v>
      </c>
      <c r="I1223" s="4">
        <v>0.49500000000000005</v>
      </c>
      <c r="J1223" s="4">
        <v>6.37</v>
      </c>
      <c r="K1223" s="4">
        <v>0</v>
      </c>
      <c r="L1223" s="1">
        <v>24</v>
      </c>
      <c r="M1223" s="1">
        <v>24</v>
      </c>
      <c r="N1223" s="1">
        <v>24</v>
      </c>
      <c r="O1223" s="1">
        <v>24</v>
      </c>
      <c r="P1223" s="1">
        <v>24</v>
      </c>
      <c r="Q1223" s="1">
        <v>24</v>
      </c>
      <c r="R1223" s="4">
        <v>0.317</v>
      </c>
      <c r="S1223" s="4">
        <v>3.5999999999999997E-2</v>
      </c>
      <c r="T1223" s="4">
        <v>0.19</v>
      </c>
      <c r="U1223" s="4">
        <f t="shared" si="185"/>
        <v>0</v>
      </c>
      <c r="V1223" s="4">
        <f t="shared" si="186"/>
        <v>0</v>
      </c>
      <c r="W1223" s="4">
        <f t="shared" si="187"/>
        <v>0</v>
      </c>
    </row>
    <row r="1224" spans="1:23" x14ac:dyDescent="0.3">
      <c r="A1224" s="1">
        <f t="shared" si="181"/>
        <v>0</v>
      </c>
      <c r="B1224" s="1" t="s">
        <v>13</v>
      </c>
      <c r="C1224" s="1">
        <v>0.2</v>
      </c>
      <c r="D1224" s="1">
        <v>3</v>
      </c>
      <c r="E1224" s="1">
        <f t="shared" si="182"/>
        <v>306</v>
      </c>
      <c r="F1224" s="1">
        <v>1</v>
      </c>
      <c r="G1224" s="4">
        <f t="shared" si="183"/>
        <v>0</v>
      </c>
      <c r="H1224" s="3">
        <f t="shared" si="184"/>
        <v>7.9260000000000002</v>
      </c>
      <c r="I1224" s="4">
        <v>0.54100000000000004</v>
      </c>
      <c r="J1224" s="4">
        <v>7.3849999999999998</v>
      </c>
      <c r="K1224" s="4">
        <v>0</v>
      </c>
      <c r="L1224" s="1">
        <v>24</v>
      </c>
      <c r="M1224" s="1">
        <v>24</v>
      </c>
      <c r="N1224" s="1">
        <v>24</v>
      </c>
      <c r="O1224" s="1">
        <v>24</v>
      </c>
      <c r="P1224" s="1">
        <v>24</v>
      </c>
      <c r="Q1224" s="1">
        <v>24</v>
      </c>
      <c r="R1224" s="4">
        <v>0.35899999999999999</v>
      </c>
      <c r="S1224" s="4">
        <v>3.5999999999999997E-2</v>
      </c>
      <c r="T1224" s="4">
        <v>0.19500000000000001</v>
      </c>
      <c r="U1224" s="4">
        <f t="shared" si="185"/>
        <v>0</v>
      </c>
      <c r="V1224" s="4">
        <f t="shared" si="186"/>
        <v>0</v>
      </c>
      <c r="W1224" s="4">
        <f t="shared" si="187"/>
        <v>0</v>
      </c>
    </row>
    <row r="1225" spans="1:23" x14ac:dyDescent="0.3">
      <c r="A1225" s="1">
        <f t="shared" si="181"/>
        <v>0</v>
      </c>
      <c r="B1225" s="1" t="s">
        <v>13</v>
      </c>
      <c r="C1225" s="1">
        <v>0.2</v>
      </c>
      <c r="D1225" s="1">
        <v>4</v>
      </c>
      <c r="E1225" s="1">
        <f t="shared" si="182"/>
        <v>306</v>
      </c>
      <c r="F1225" s="1">
        <v>1</v>
      </c>
      <c r="G1225" s="4">
        <f t="shared" si="183"/>
        <v>0</v>
      </c>
      <c r="H1225" s="3">
        <f t="shared" si="184"/>
        <v>4.3810000000000002</v>
      </c>
      <c r="I1225" s="4">
        <v>0.56899999999999995</v>
      </c>
      <c r="J1225" s="4">
        <v>3.8119999999999998</v>
      </c>
      <c r="K1225" s="4">
        <v>0</v>
      </c>
      <c r="L1225" s="1">
        <v>24</v>
      </c>
      <c r="M1225" s="1">
        <v>24</v>
      </c>
      <c r="N1225" s="1">
        <v>24</v>
      </c>
      <c r="O1225" s="1">
        <v>24</v>
      </c>
      <c r="P1225" s="1">
        <v>24</v>
      </c>
      <c r="Q1225" s="1">
        <v>24</v>
      </c>
      <c r="R1225" s="4">
        <v>0.39800000000000002</v>
      </c>
      <c r="S1225" s="4">
        <v>3.5999999999999997E-2</v>
      </c>
      <c r="T1225" s="4">
        <v>0.19</v>
      </c>
      <c r="U1225" s="4">
        <f t="shared" si="185"/>
        <v>0</v>
      </c>
      <c r="V1225" s="4">
        <f t="shared" si="186"/>
        <v>0</v>
      </c>
      <c r="W1225" s="4">
        <f t="shared" si="187"/>
        <v>0</v>
      </c>
    </row>
    <row r="1226" spans="1:23" x14ac:dyDescent="0.3">
      <c r="A1226" s="1">
        <f t="shared" si="181"/>
        <v>0</v>
      </c>
      <c r="B1226" s="1" t="s">
        <v>13</v>
      </c>
      <c r="C1226" s="1">
        <v>0.2</v>
      </c>
      <c r="D1226" s="1">
        <v>1</v>
      </c>
      <c r="E1226" s="1">
        <f t="shared" si="182"/>
        <v>307</v>
      </c>
      <c r="F1226" s="1">
        <v>1</v>
      </c>
      <c r="G1226" s="4">
        <f t="shared" si="183"/>
        <v>0</v>
      </c>
      <c r="H1226" s="3">
        <f t="shared" si="184"/>
        <v>5.1470000000000002</v>
      </c>
      <c r="I1226" s="4">
        <v>0.42299999999999993</v>
      </c>
      <c r="J1226" s="4">
        <v>4.7240000000000002</v>
      </c>
      <c r="K1226" s="4">
        <v>0</v>
      </c>
      <c r="L1226" s="1">
        <v>23</v>
      </c>
      <c r="M1226" s="1">
        <v>23</v>
      </c>
      <c r="N1226" s="1">
        <v>23</v>
      </c>
      <c r="O1226" s="1">
        <v>23</v>
      </c>
      <c r="P1226" s="1">
        <v>23</v>
      </c>
      <c r="Q1226" s="1">
        <v>23</v>
      </c>
      <c r="R1226" s="4">
        <v>0.27200000000000002</v>
      </c>
      <c r="S1226" s="4">
        <v>3.1E-2</v>
      </c>
      <c r="T1226" s="4">
        <v>0.158</v>
      </c>
      <c r="U1226" s="4">
        <f t="shared" si="185"/>
        <v>0</v>
      </c>
      <c r="V1226" s="4">
        <f t="shared" si="186"/>
        <v>0</v>
      </c>
      <c r="W1226" s="4">
        <f t="shared" si="187"/>
        <v>0</v>
      </c>
    </row>
    <row r="1227" spans="1:23" x14ac:dyDescent="0.3">
      <c r="A1227" s="1">
        <f t="shared" si="181"/>
        <v>0</v>
      </c>
      <c r="B1227" s="1" t="s">
        <v>13</v>
      </c>
      <c r="C1227" s="1">
        <v>0.2</v>
      </c>
      <c r="D1227" s="1">
        <v>2</v>
      </c>
      <c r="E1227" s="1">
        <f t="shared" si="182"/>
        <v>307</v>
      </c>
      <c r="F1227" s="1">
        <v>1</v>
      </c>
      <c r="G1227" s="4">
        <f t="shared" si="183"/>
        <v>0</v>
      </c>
      <c r="H1227" s="3">
        <f t="shared" si="184"/>
        <v>4.6179999999999994</v>
      </c>
      <c r="I1227" s="4">
        <v>0.5099999999999999</v>
      </c>
      <c r="J1227" s="4">
        <v>4.1079999999999997</v>
      </c>
      <c r="K1227" s="4">
        <v>0</v>
      </c>
      <c r="L1227" s="1">
        <v>23</v>
      </c>
      <c r="M1227" s="1">
        <v>23</v>
      </c>
      <c r="N1227" s="1">
        <v>23</v>
      </c>
      <c r="O1227" s="1">
        <v>23</v>
      </c>
      <c r="P1227" s="1">
        <v>23</v>
      </c>
      <c r="Q1227" s="1">
        <v>23</v>
      </c>
      <c r="R1227" s="4">
        <v>0.34799999999999998</v>
      </c>
      <c r="S1227" s="4">
        <v>3.1E-2</v>
      </c>
      <c r="T1227" s="4">
        <v>0.18099999999999999</v>
      </c>
      <c r="U1227" s="4">
        <f t="shared" si="185"/>
        <v>0</v>
      </c>
      <c r="V1227" s="4">
        <f t="shared" si="186"/>
        <v>0</v>
      </c>
      <c r="W1227" s="4">
        <f t="shared" si="187"/>
        <v>0</v>
      </c>
    </row>
    <row r="1228" spans="1:23" x14ac:dyDescent="0.3">
      <c r="A1228" s="1">
        <f t="shared" si="181"/>
        <v>0</v>
      </c>
      <c r="B1228" s="1" t="s">
        <v>13</v>
      </c>
      <c r="C1228" s="1">
        <v>0.2</v>
      </c>
      <c r="D1228" s="1">
        <v>3</v>
      </c>
      <c r="E1228" s="1">
        <f t="shared" si="182"/>
        <v>307</v>
      </c>
      <c r="F1228" s="1">
        <v>1</v>
      </c>
      <c r="G1228" s="4">
        <f t="shared" si="183"/>
        <v>0</v>
      </c>
      <c r="H1228" s="3">
        <f t="shared" si="184"/>
        <v>5.2269999999999994</v>
      </c>
      <c r="I1228" s="4">
        <v>0.57099999999999995</v>
      </c>
      <c r="J1228" s="4">
        <v>4.6559999999999997</v>
      </c>
      <c r="K1228" s="4">
        <v>0</v>
      </c>
      <c r="L1228" s="1">
        <v>23</v>
      </c>
      <c r="M1228" s="1">
        <v>23</v>
      </c>
      <c r="N1228" s="1">
        <v>23</v>
      </c>
      <c r="O1228" s="1">
        <v>23</v>
      </c>
      <c r="P1228" s="1">
        <v>23</v>
      </c>
      <c r="Q1228" s="1">
        <v>23</v>
      </c>
      <c r="R1228" s="4">
        <v>0.35399999999999998</v>
      </c>
      <c r="S1228" s="4">
        <v>3.1E-2</v>
      </c>
      <c r="T1228" s="4">
        <v>0.187</v>
      </c>
      <c r="U1228" s="4">
        <f t="shared" si="185"/>
        <v>0</v>
      </c>
      <c r="V1228" s="4">
        <f t="shared" si="186"/>
        <v>0</v>
      </c>
      <c r="W1228" s="4">
        <f t="shared" si="187"/>
        <v>0</v>
      </c>
    </row>
    <row r="1229" spans="1:23" x14ac:dyDescent="0.3">
      <c r="A1229" s="1">
        <f t="shared" si="181"/>
        <v>0</v>
      </c>
      <c r="B1229" s="1" t="s">
        <v>13</v>
      </c>
      <c r="C1229" s="1">
        <v>0.2</v>
      </c>
      <c r="D1229" s="1">
        <v>4</v>
      </c>
      <c r="E1229" s="1">
        <f t="shared" si="182"/>
        <v>307</v>
      </c>
      <c r="F1229" s="1">
        <v>1</v>
      </c>
      <c r="G1229" s="4">
        <f t="shared" si="183"/>
        <v>0</v>
      </c>
      <c r="H1229" s="3">
        <f t="shared" si="184"/>
        <v>4.6109999999999998</v>
      </c>
      <c r="I1229" s="4">
        <v>0.626</v>
      </c>
      <c r="J1229" s="4">
        <v>3.9849999999999999</v>
      </c>
      <c r="K1229" s="4">
        <v>0</v>
      </c>
      <c r="L1229" s="1">
        <v>23</v>
      </c>
      <c r="M1229" s="1">
        <v>23</v>
      </c>
      <c r="N1229" s="1">
        <v>23</v>
      </c>
      <c r="O1229" s="1">
        <v>23</v>
      </c>
      <c r="P1229" s="1">
        <v>23</v>
      </c>
      <c r="Q1229" s="1">
        <v>23</v>
      </c>
      <c r="R1229" s="4">
        <v>0.51500000000000001</v>
      </c>
      <c r="S1229" s="4">
        <v>3.1E-2</v>
      </c>
      <c r="T1229" s="4">
        <v>0.17599999999999999</v>
      </c>
      <c r="U1229" s="4">
        <f t="shared" si="185"/>
        <v>0</v>
      </c>
      <c r="V1229" s="4">
        <f t="shared" si="186"/>
        <v>0</v>
      </c>
      <c r="W1229" s="4">
        <f t="shared" si="187"/>
        <v>0</v>
      </c>
    </row>
    <row r="1230" spans="1:23" x14ac:dyDescent="0.3">
      <c r="A1230" s="1">
        <f t="shared" si="181"/>
        <v>0</v>
      </c>
      <c r="B1230" s="1" t="s">
        <v>13</v>
      </c>
      <c r="C1230" s="1">
        <v>0.2</v>
      </c>
      <c r="D1230" s="1">
        <v>1</v>
      </c>
      <c r="E1230" s="1">
        <f t="shared" si="182"/>
        <v>308</v>
      </c>
      <c r="F1230" s="1">
        <v>1</v>
      </c>
      <c r="G1230" s="4">
        <f t="shared" si="183"/>
        <v>0</v>
      </c>
      <c r="H1230" s="3">
        <f t="shared" si="184"/>
        <v>4.4589999999999996</v>
      </c>
      <c r="I1230" s="4">
        <v>0.46200000000000002</v>
      </c>
      <c r="J1230" s="4">
        <v>3.9969999999999999</v>
      </c>
      <c r="K1230" s="4">
        <v>0</v>
      </c>
      <c r="L1230" s="1">
        <v>21</v>
      </c>
      <c r="M1230" s="1">
        <v>21</v>
      </c>
      <c r="N1230" s="1">
        <v>21</v>
      </c>
      <c r="O1230" s="1">
        <v>20</v>
      </c>
      <c r="P1230" s="1">
        <v>21</v>
      </c>
      <c r="Q1230" s="1">
        <v>20</v>
      </c>
      <c r="R1230" s="4">
        <v>0.24</v>
      </c>
      <c r="S1230" s="4">
        <v>0.03</v>
      </c>
      <c r="T1230" s="4">
        <v>0.248</v>
      </c>
      <c r="U1230" s="4">
        <f t="shared" si="185"/>
        <v>4.7619047619047619</v>
      </c>
      <c r="V1230" s="4">
        <f t="shared" si="186"/>
        <v>0</v>
      </c>
      <c r="W1230" s="4">
        <f t="shared" si="187"/>
        <v>4.7619047619047619</v>
      </c>
    </row>
    <row r="1231" spans="1:23" x14ac:dyDescent="0.3">
      <c r="A1231" s="1">
        <f t="shared" si="181"/>
        <v>0</v>
      </c>
      <c r="B1231" s="1" t="s">
        <v>13</v>
      </c>
      <c r="C1231" s="1">
        <v>0.2</v>
      </c>
      <c r="D1231" s="1">
        <v>2</v>
      </c>
      <c r="E1231" s="1">
        <f t="shared" si="182"/>
        <v>308</v>
      </c>
      <c r="F1231" s="1">
        <v>1</v>
      </c>
      <c r="G1231" s="4">
        <f t="shared" si="183"/>
        <v>0</v>
      </c>
      <c r="H1231" s="3">
        <f t="shared" si="184"/>
        <v>4.0459999999999994</v>
      </c>
      <c r="I1231" s="4">
        <v>0.53699999999999992</v>
      </c>
      <c r="J1231" s="4">
        <v>3.5089999999999999</v>
      </c>
      <c r="K1231" s="4">
        <v>0</v>
      </c>
      <c r="L1231" s="1">
        <v>21</v>
      </c>
      <c r="M1231" s="1">
        <v>21</v>
      </c>
      <c r="N1231" s="1">
        <v>21</v>
      </c>
      <c r="O1231" s="1">
        <v>20</v>
      </c>
      <c r="P1231" s="1">
        <v>21</v>
      </c>
      <c r="Q1231" s="1">
        <v>20</v>
      </c>
      <c r="R1231" s="4">
        <v>0.307</v>
      </c>
      <c r="S1231" s="4">
        <v>0.03</v>
      </c>
      <c r="T1231" s="4">
        <v>0.27400000000000002</v>
      </c>
      <c r="U1231" s="4">
        <f t="shared" si="185"/>
        <v>4.7619047619047619</v>
      </c>
      <c r="V1231" s="4">
        <f t="shared" si="186"/>
        <v>0</v>
      </c>
      <c r="W1231" s="4">
        <f t="shared" si="187"/>
        <v>4.7619047619047619</v>
      </c>
    </row>
    <row r="1232" spans="1:23" x14ac:dyDescent="0.3">
      <c r="A1232" s="1">
        <f t="shared" si="181"/>
        <v>0</v>
      </c>
      <c r="B1232" s="1" t="s">
        <v>13</v>
      </c>
      <c r="C1232" s="1">
        <v>0.2</v>
      </c>
      <c r="D1232" s="1">
        <v>3</v>
      </c>
      <c r="E1232" s="1">
        <f t="shared" si="182"/>
        <v>308</v>
      </c>
      <c r="F1232" s="1">
        <v>1</v>
      </c>
      <c r="G1232" s="4">
        <f t="shared" si="183"/>
        <v>0</v>
      </c>
      <c r="H1232" s="3">
        <f t="shared" si="184"/>
        <v>3.0960000000000001</v>
      </c>
      <c r="I1232" s="4">
        <v>0.51899999999999991</v>
      </c>
      <c r="J1232" s="4">
        <v>2.577</v>
      </c>
      <c r="K1232" s="4">
        <v>0</v>
      </c>
      <c r="L1232" s="1">
        <v>21</v>
      </c>
      <c r="M1232" s="1">
        <v>21</v>
      </c>
      <c r="N1232" s="1">
        <v>21</v>
      </c>
      <c r="O1232" s="1">
        <v>20</v>
      </c>
      <c r="P1232" s="1">
        <v>21</v>
      </c>
      <c r="Q1232" s="1">
        <v>20</v>
      </c>
      <c r="R1232" s="4">
        <v>0.221</v>
      </c>
      <c r="S1232" s="4">
        <v>0.03</v>
      </c>
      <c r="T1232" s="4">
        <v>0.26700000000000002</v>
      </c>
      <c r="U1232" s="4">
        <f t="shared" si="185"/>
        <v>4.7619047619047619</v>
      </c>
      <c r="V1232" s="4">
        <f t="shared" si="186"/>
        <v>0</v>
      </c>
      <c r="W1232" s="4">
        <f t="shared" si="187"/>
        <v>4.7619047619047619</v>
      </c>
    </row>
    <row r="1233" spans="1:23" x14ac:dyDescent="0.3">
      <c r="A1233" s="1">
        <f t="shared" si="181"/>
        <v>0</v>
      </c>
      <c r="B1233" s="1" t="s">
        <v>13</v>
      </c>
      <c r="C1233" s="1">
        <v>0.2</v>
      </c>
      <c r="D1233" s="1">
        <v>4</v>
      </c>
      <c r="E1233" s="1">
        <f t="shared" si="182"/>
        <v>308</v>
      </c>
      <c r="F1233" s="1">
        <v>1</v>
      </c>
      <c r="G1233" s="4">
        <f t="shared" si="183"/>
        <v>0</v>
      </c>
      <c r="H1233" s="3">
        <f t="shared" si="184"/>
        <v>4.3710000000000004</v>
      </c>
      <c r="I1233" s="4">
        <v>0.61699999999999999</v>
      </c>
      <c r="J1233" s="4">
        <v>3.754</v>
      </c>
      <c r="K1233" s="4">
        <v>0</v>
      </c>
      <c r="L1233" s="1">
        <v>21</v>
      </c>
      <c r="M1233" s="1">
        <v>21</v>
      </c>
      <c r="N1233" s="1">
        <v>21</v>
      </c>
      <c r="O1233" s="1">
        <v>20</v>
      </c>
      <c r="P1233" s="1">
        <v>21</v>
      </c>
      <c r="Q1233" s="1">
        <v>20</v>
      </c>
      <c r="R1233" s="4">
        <v>0.371</v>
      </c>
      <c r="S1233" s="4">
        <v>0.03</v>
      </c>
      <c r="T1233" s="4">
        <v>0.26800000000000002</v>
      </c>
      <c r="U1233" s="4">
        <f t="shared" si="185"/>
        <v>4.7619047619047619</v>
      </c>
      <c r="V1233" s="4">
        <f t="shared" si="186"/>
        <v>0</v>
      </c>
      <c r="W1233" s="4">
        <f t="shared" si="187"/>
        <v>4.7619047619047619</v>
      </c>
    </row>
    <row r="1234" spans="1:23" x14ac:dyDescent="0.3">
      <c r="A1234" s="1">
        <f t="shared" si="181"/>
        <v>0</v>
      </c>
      <c r="B1234" s="1" t="s">
        <v>13</v>
      </c>
      <c r="C1234" s="1">
        <v>0.2</v>
      </c>
      <c r="D1234" s="1">
        <v>1</v>
      </c>
      <c r="E1234" s="1">
        <f t="shared" si="182"/>
        <v>309</v>
      </c>
      <c r="F1234" s="1">
        <v>1</v>
      </c>
      <c r="G1234" s="4">
        <f t="shared" si="183"/>
        <v>0</v>
      </c>
      <c r="H1234" s="3">
        <f t="shared" si="184"/>
        <v>9.5739999999999998</v>
      </c>
      <c r="I1234" s="4">
        <v>0.45600000000000002</v>
      </c>
      <c r="J1234" s="4">
        <v>9.1180000000000003</v>
      </c>
      <c r="K1234" s="4">
        <v>0</v>
      </c>
      <c r="L1234" s="1">
        <v>21</v>
      </c>
      <c r="M1234" s="1">
        <v>21</v>
      </c>
      <c r="N1234" s="1">
        <v>21</v>
      </c>
      <c r="O1234" s="1">
        <v>21</v>
      </c>
      <c r="P1234" s="1">
        <v>21</v>
      </c>
      <c r="Q1234" s="1">
        <v>21</v>
      </c>
      <c r="R1234" s="4">
        <v>0.25</v>
      </c>
      <c r="S1234" s="4">
        <v>3.3000000000000002E-2</v>
      </c>
      <c r="T1234" s="4">
        <v>0.23300000000000001</v>
      </c>
      <c r="U1234" s="4">
        <f t="shared" si="185"/>
        <v>0</v>
      </c>
      <c r="V1234" s="4">
        <f t="shared" si="186"/>
        <v>0</v>
      </c>
      <c r="W1234" s="4">
        <f t="shared" si="187"/>
        <v>0</v>
      </c>
    </row>
    <row r="1235" spans="1:23" x14ac:dyDescent="0.3">
      <c r="A1235" s="1">
        <f t="shared" si="181"/>
        <v>0</v>
      </c>
      <c r="B1235" s="1" t="s">
        <v>13</v>
      </c>
      <c r="C1235" s="1">
        <v>0.2</v>
      </c>
      <c r="D1235" s="1">
        <v>2</v>
      </c>
      <c r="E1235" s="1">
        <f t="shared" si="182"/>
        <v>309</v>
      </c>
      <c r="F1235" s="1">
        <v>1</v>
      </c>
      <c r="G1235" s="4">
        <f t="shared" si="183"/>
        <v>0</v>
      </c>
      <c r="H1235" s="3">
        <f t="shared" si="184"/>
        <v>4.8840000000000003</v>
      </c>
      <c r="I1235" s="4">
        <v>0.51900000000000002</v>
      </c>
      <c r="J1235" s="4">
        <v>4.3650000000000002</v>
      </c>
      <c r="K1235" s="4">
        <v>0</v>
      </c>
      <c r="L1235" s="1">
        <v>21</v>
      </c>
      <c r="M1235" s="1">
        <v>21</v>
      </c>
      <c r="N1235" s="1">
        <v>21</v>
      </c>
      <c r="O1235" s="1">
        <v>21</v>
      </c>
      <c r="P1235" s="1">
        <v>21</v>
      </c>
      <c r="Q1235" s="1">
        <v>21</v>
      </c>
      <c r="R1235" s="4">
        <v>0.33</v>
      </c>
      <c r="S1235" s="4">
        <v>3.3000000000000002E-2</v>
      </c>
      <c r="T1235" s="4">
        <v>0.19800000000000001</v>
      </c>
      <c r="U1235" s="4">
        <f t="shared" si="185"/>
        <v>0</v>
      </c>
      <c r="V1235" s="4">
        <f t="shared" si="186"/>
        <v>0</v>
      </c>
      <c r="W1235" s="4">
        <f t="shared" si="187"/>
        <v>0</v>
      </c>
    </row>
    <row r="1236" spans="1:23" x14ac:dyDescent="0.3">
      <c r="A1236" s="1">
        <f t="shared" si="181"/>
        <v>0</v>
      </c>
      <c r="B1236" s="1" t="s">
        <v>13</v>
      </c>
      <c r="C1236" s="1">
        <v>0.2</v>
      </c>
      <c r="D1236" s="1">
        <v>3</v>
      </c>
      <c r="E1236" s="1">
        <f t="shared" si="182"/>
        <v>309</v>
      </c>
      <c r="F1236" s="1">
        <v>1</v>
      </c>
      <c r="G1236" s="4">
        <f t="shared" si="183"/>
        <v>0</v>
      </c>
      <c r="H1236" s="3">
        <f t="shared" si="184"/>
        <v>5.1829999999999998</v>
      </c>
      <c r="I1236" s="4">
        <v>0.56099999999999994</v>
      </c>
      <c r="J1236" s="4">
        <v>4.6219999999999999</v>
      </c>
      <c r="K1236" s="4">
        <v>0</v>
      </c>
      <c r="L1236" s="1">
        <v>21</v>
      </c>
      <c r="M1236" s="1">
        <v>21</v>
      </c>
      <c r="N1236" s="1">
        <v>21</v>
      </c>
      <c r="O1236" s="1">
        <v>21</v>
      </c>
      <c r="P1236" s="1">
        <v>21</v>
      </c>
      <c r="Q1236" s="1">
        <v>21</v>
      </c>
      <c r="R1236" s="4">
        <v>0.36899999999999999</v>
      </c>
      <c r="S1236" s="4">
        <v>3.3000000000000002E-2</v>
      </c>
      <c r="T1236" s="4">
        <v>0.222</v>
      </c>
      <c r="U1236" s="4">
        <f t="shared" si="185"/>
        <v>0</v>
      </c>
      <c r="V1236" s="4">
        <f t="shared" si="186"/>
        <v>0</v>
      </c>
      <c r="W1236" s="4">
        <f t="shared" si="187"/>
        <v>0</v>
      </c>
    </row>
    <row r="1237" spans="1:23" x14ac:dyDescent="0.3">
      <c r="A1237" s="1">
        <f t="shared" si="181"/>
        <v>0</v>
      </c>
      <c r="B1237" s="1" t="s">
        <v>13</v>
      </c>
      <c r="C1237" s="1">
        <v>0.2</v>
      </c>
      <c r="D1237" s="1">
        <v>4</v>
      </c>
      <c r="E1237" s="1">
        <f t="shared" si="182"/>
        <v>309</v>
      </c>
      <c r="F1237" s="1">
        <v>1</v>
      </c>
      <c r="G1237" s="4">
        <f t="shared" si="183"/>
        <v>0</v>
      </c>
      <c r="H1237" s="3">
        <f t="shared" si="184"/>
        <v>8.2349999999999994</v>
      </c>
      <c r="I1237" s="4">
        <v>0.56999999999999995</v>
      </c>
      <c r="J1237" s="4">
        <v>7.665</v>
      </c>
      <c r="K1237" s="4">
        <v>0</v>
      </c>
      <c r="L1237" s="1">
        <v>21</v>
      </c>
      <c r="M1237" s="1">
        <v>21</v>
      </c>
      <c r="N1237" s="1">
        <v>21</v>
      </c>
      <c r="O1237" s="1">
        <v>21</v>
      </c>
      <c r="P1237" s="1">
        <v>21</v>
      </c>
      <c r="Q1237" s="1">
        <v>21</v>
      </c>
      <c r="R1237" s="4">
        <v>0.433</v>
      </c>
      <c r="S1237" s="4">
        <v>3.3000000000000002E-2</v>
      </c>
      <c r="T1237" s="4">
        <v>0.188</v>
      </c>
      <c r="U1237" s="4">
        <f t="shared" si="185"/>
        <v>0</v>
      </c>
      <c r="V1237" s="4">
        <f t="shared" si="186"/>
        <v>0</v>
      </c>
      <c r="W1237" s="4">
        <f t="shared" si="187"/>
        <v>0</v>
      </c>
    </row>
    <row r="1238" spans="1:23" x14ac:dyDescent="0.3">
      <c r="A1238" s="1">
        <f t="shared" si="181"/>
        <v>0</v>
      </c>
      <c r="B1238" s="1" t="s">
        <v>13</v>
      </c>
      <c r="C1238" s="1">
        <v>0.2</v>
      </c>
      <c r="D1238" s="1">
        <v>1</v>
      </c>
      <c r="E1238" s="1">
        <f t="shared" si="182"/>
        <v>310</v>
      </c>
      <c r="F1238" s="1">
        <v>1</v>
      </c>
      <c r="G1238" s="4">
        <f t="shared" si="183"/>
        <v>0</v>
      </c>
      <c r="H1238" s="3">
        <f t="shared" si="184"/>
        <v>3.359</v>
      </c>
      <c r="I1238" s="4">
        <v>0.47400000000000003</v>
      </c>
      <c r="J1238" s="4">
        <v>2.8849999999999998</v>
      </c>
      <c r="K1238" s="4">
        <v>0</v>
      </c>
      <c r="L1238" s="1">
        <v>23</v>
      </c>
      <c r="M1238" s="1">
        <v>23</v>
      </c>
      <c r="N1238" s="1">
        <v>23</v>
      </c>
      <c r="O1238" s="1">
        <v>23</v>
      </c>
      <c r="P1238" s="1">
        <v>23</v>
      </c>
      <c r="Q1238" s="1">
        <v>23</v>
      </c>
      <c r="R1238" s="4">
        <v>0.27</v>
      </c>
      <c r="S1238" s="4">
        <v>4.7E-2</v>
      </c>
      <c r="T1238" s="4">
        <v>0.22500000000000001</v>
      </c>
      <c r="U1238" s="4">
        <f t="shared" si="185"/>
        <v>0</v>
      </c>
      <c r="V1238" s="4">
        <f t="shared" si="186"/>
        <v>0</v>
      </c>
      <c r="W1238" s="4">
        <f t="shared" si="187"/>
        <v>0</v>
      </c>
    </row>
    <row r="1239" spans="1:23" x14ac:dyDescent="0.3">
      <c r="A1239" s="1">
        <f t="shared" si="181"/>
        <v>0</v>
      </c>
      <c r="B1239" s="1" t="s">
        <v>13</v>
      </c>
      <c r="C1239" s="1">
        <v>0.2</v>
      </c>
      <c r="D1239" s="1">
        <v>2</v>
      </c>
      <c r="E1239" s="1">
        <f t="shared" si="182"/>
        <v>310</v>
      </c>
      <c r="F1239" s="1">
        <v>1</v>
      </c>
      <c r="G1239" s="4">
        <f t="shared" si="183"/>
        <v>0</v>
      </c>
      <c r="H1239" s="3">
        <f t="shared" si="184"/>
        <v>4.13</v>
      </c>
      <c r="I1239" s="4">
        <v>0.51700000000000002</v>
      </c>
      <c r="J1239" s="4">
        <v>3.613</v>
      </c>
      <c r="K1239" s="4">
        <v>0</v>
      </c>
      <c r="L1239" s="1">
        <v>23</v>
      </c>
      <c r="M1239" s="1">
        <v>23</v>
      </c>
      <c r="N1239" s="1">
        <v>23</v>
      </c>
      <c r="O1239" s="1">
        <v>23</v>
      </c>
      <c r="P1239" s="1">
        <v>23</v>
      </c>
      <c r="Q1239" s="1">
        <v>23</v>
      </c>
      <c r="R1239" s="4">
        <v>0.33</v>
      </c>
      <c r="S1239" s="4">
        <v>4.7E-2</v>
      </c>
      <c r="T1239" s="4">
        <v>0.192</v>
      </c>
      <c r="U1239" s="4">
        <f t="shared" si="185"/>
        <v>0</v>
      </c>
      <c r="V1239" s="4">
        <f t="shared" si="186"/>
        <v>0</v>
      </c>
      <c r="W1239" s="4">
        <f t="shared" si="187"/>
        <v>0</v>
      </c>
    </row>
    <row r="1240" spans="1:23" x14ac:dyDescent="0.3">
      <c r="A1240" s="1">
        <f t="shared" si="181"/>
        <v>0</v>
      </c>
      <c r="B1240" s="1" t="s">
        <v>13</v>
      </c>
      <c r="C1240" s="1">
        <v>0.2</v>
      </c>
      <c r="D1240" s="1">
        <v>3</v>
      </c>
      <c r="E1240" s="1">
        <f t="shared" si="182"/>
        <v>310</v>
      </c>
      <c r="F1240" s="1">
        <v>1</v>
      </c>
      <c r="G1240" s="4">
        <f t="shared" si="183"/>
        <v>0</v>
      </c>
      <c r="H1240" s="3">
        <f t="shared" si="184"/>
        <v>3.7439999999999998</v>
      </c>
      <c r="I1240" s="4">
        <v>0.53699999999999992</v>
      </c>
      <c r="J1240" s="4">
        <v>3.2069999999999999</v>
      </c>
      <c r="K1240" s="4">
        <v>0</v>
      </c>
      <c r="L1240" s="1">
        <v>23</v>
      </c>
      <c r="M1240" s="1">
        <v>23</v>
      </c>
      <c r="N1240" s="1">
        <v>23</v>
      </c>
      <c r="O1240" s="1">
        <v>23</v>
      </c>
      <c r="P1240" s="1">
        <v>23</v>
      </c>
      <c r="Q1240" s="1">
        <v>23</v>
      </c>
      <c r="R1240" s="4">
        <v>0.39300000000000002</v>
      </c>
      <c r="S1240" s="4">
        <v>4.7E-2</v>
      </c>
      <c r="T1240" s="4">
        <v>0.183</v>
      </c>
      <c r="U1240" s="4">
        <f t="shared" si="185"/>
        <v>0</v>
      </c>
      <c r="V1240" s="4">
        <f t="shared" si="186"/>
        <v>0</v>
      </c>
      <c r="W1240" s="4">
        <f t="shared" si="187"/>
        <v>0</v>
      </c>
    </row>
    <row r="1241" spans="1:23" x14ac:dyDescent="0.3">
      <c r="A1241" s="1">
        <f t="shared" si="181"/>
        <v>0</v>
      </c>
      <c r="B1241" s="1" t="s">
        <v>13</v>
      </c>
      <c r="C1241" s="1">
        <v>0.2</v>
      </c>
      <c r="D1241" s="1">
        <v>4</v>
      </c>
      <c r="E1241" s="1">
        <f t="shared" si="182"/>
        <v>310</v>
      </c>
      <c r="F1241" s="1">
        <v>1</v>
      </c>
      <c r="G1241" s="4">
        <f t="shared" si="183"/>
        <v>0</v>
      </c>
      <c r="H1241" s="3">
        <f t="shared" si="184"/>
        <v>3.49</v>
      </c>
      <c r="I1241" s="4">
        <v>0.57599999999999996</v>
      </c>
      <c r="J1241" s="4">
        <v>2.9140000000000001</v>
      </c>
      <c r="K1241" s="4">
        <v>0</v>
      </c>
      <c r="L1241" s="1">
        <v>23</v>
      </c>
      <c r="M1241" s="1">
        <v>23</v>
      </c>
      <c r="N1241" s="1">
        <v>23</v>
      </c>
      <c r="O1241" s="1">
        <v>23</v>
      </c>
      <c r="P1241" s="1">
        <v>23</v>
      </c>
      <c r="Q1241" s="1">
        <v>23</v>
      </c>
      <c r="R1241" s="4">
        <v>0.41</v>
      </c>
      <c r="S1241" s="4">
        <v>4.7E-2</v>
      </c>
      <c r="T1241" s="4">
        <v>0.2</v>
      </c>
      <c r="U1241" s="4">
        <f t="shared" si="185"/>
        <v>0</v>
      </c>
      <c r="V1241" s="4">
        <f t="shared" si="186"/>
        <v>0</v>
      </c>
      <c r="W1241" s="4">
        <f t="shared" si="187"/>
        <v>0</v>
      </c>
    </row>
    <row r="1242" spans="1:23" x14ac:dyDescent="0.3">
      <c r="A1242" s="1">
        <f t="shared" si="181"/>
        <v>0</v>
      </c>
      <c r="B1242" s="1" t="s">
        <v>13</v>
      </c>
      <c r="C1242" s="1">
        <v>0.2</v>
      </c>
      <c r="D1242" s="1">
        <v>1</v>
      </c>
      <c r="E1242" s="1">
        <f t="shared" si="182"/>
        <v>311</v>
      </c>
      <c r="F1242" s="1">
        <v>1</v>
      </c>
      <c r="G1242" s="4">
        <f t="shared" si="183"/>
        <v>0</v>
      </c>
      <c r="H1242" s="3">
        <f t="shared" si="184"/>
        <v>2.7190000000000003</v>
      </c>
      <c r="I1242" s="4">
        <v>0.47900000000000004</v>
      </c>
      <c r="J1242" s="4">
        <v>2.2400000000000002</v>
      </c>
      <c r="K1242" s="4">
        <v>0</v>
      </c>
      <c r="L1242" s="1">
        <v>21</v>
      </c>
      <c r="M1242" s="1">
        <v>21</v>
      </c>
      <c r="N1242" s="1">
        <v>21</v>
      </c>
      <c r="O1242" s="1">
        <v>21</v>
      </c>
      <c r="P1242" s="1">
        <v>21</v>
      </c>
      <c r="Q1242" s="1">
        <v>21</v>
      </c>
      <c r="R1242" s="4">
        <v>0.27500000000000002</v>
      </c>
      <c r="S1242" s="4">
        <v>0.03</v>
      </c>
      <c r="T1242" s="4">
        <v>0.23799999999999999</v>
      </c>
      <c r="U1242" s="4">
        <f t="shared" si="185"/>
        <v>0</v>
      </c>
      <c r="V1242" s="4">
        <f t="shared" si="186"/>
        <v>0</v>
      </c>
      <c r="W1242" s="4">
        <f t="shared" si="187"/>
        <v>0</v>
      </c>
    </row>
    <row r="1243" spans="1:23" x14ac:dyDescent="0.3">
      <c r="A1243" s="1">
        <f t="shared" si="181"/>
        <v>0</v>
      </c>
      <c r="B1243" s="1" t="s">
        <v>13</v>
      </c>
      <c r="C1243" s="1">
        <v>0.2</v>
      </c>
      <c r="D1243" s="1">
        <v>2</v>
      </c>
      <c r="E1243" s="1">
        <f t="shared" si="182"/>
        <v>311</v>
      </c>
      <c r="F1243" s="1">
        <v>1</v>
      </c>
      <c r="G1243" s="4">
        <f t="shared" si="183"/>
        <v>0</v>
      </c>
      <c r="H1243" s="3">
        <f t="shared" si="184"/>
        <v>2.6639999999999997</v>
      </c>
      <c r="I1243" s="4">
        <v>0.54699999999999993</v>
      </c>
      <c r="J1243" s="4">
        <v>2.117</v>
      </c>
      <c r="K1243" s="4">
        <v>0</v>
      </c>
      <c r="L1243" s="1">
        <v>21</v>
      </c>
      <c r="M1243" s="1">
        <v>21</v>
      </c>
      <c r="N1243" s="1">
        <v>21</v>
      </c>
      <c r="O1243" s="1">
        <v>21</v>
      </c>
      <c r="P1243" s="1">
        <v>21</v>
      </c>
      <c r="Q1243" s="1">
        <v>21</v>
      </c>
      <c r="R1243" s="4">
        <v>0.24099999999999999</v>
      </c>
      <c r="S1243" s="4">
        <v>0.03</v>
      </c>
      <c r="T1243" s="4">
        <v>0.254</v>
      </c>
      <c r="U1243" s="4">
        <f t="shared" si="185"/>
        <v>0</v>
      </c>
      <c r="V1243" s="4">
        <f t="shared" si="186"/>
        <v>0</v>
      </c>
      <c r="W1243" s="4">
        <f t="shared" si="187"/>
        <v>0</v>
      </c>
    </row>
    <row r="1244" spans="1:23" x14ac:dyDescent="0.3">
      <c r="A1244" s="1">
        <f t="shared" si="181"/>
        <v>0</v>
      </c>
      <c r="B1244" s="1" t="s">
        <v>13</v>
      </c>
      <c r="C1244" s="1">
        <v>0.2</v>
      </c>
      <c r="D1244" s="1">
        <v>3</v>
      </c>
      <c r="E1244" s="1">
        <f t="shared" si="182"/>
        <v>311</v>
      </c>
      <c r="F1244" s="1">
        <v>1</v>
      </c>
      <c r="G1244" s="4">
        <f t="shared" si="183"/>
        <v>0</v>
      </c>
      <c r="H1244" s="3">
        <f t="shared" si="184"/>
        <v>2.827</v>
      </c>
      <c r="I1244" s="4">
        <v>0.748</v>
      </c>
      <c r="J1244" s="4">
        <v>2.0790000000000002</v>
      </c>
      <c r="K1244" s="4">
        <v>0</v>
      </c>
      <c r="L1244" s="1">
        <v>21</v>
      </c>
      <c r="M1244" s="1">
        <v>21</v>
      </c>
      <c r="N1244" s="1">
        <v>21</v>
      </c>
      <c r="O1244" s="1">
        <v>21</v>
      </c>
      <c r="P1244" s="1">
        <v>21</v>
      </c>
      <c r="Q1244" s="1">
        <v>21</v>
      </c>
      <c r="R1244" s="4">
        <v>0.372</v>
      </c>
      <c r="S1244" s="4">
        <v>0.03</v>
      </c>
      <c r="T1244" s="4">
        <v>0.42399999999999999</v>
      </c>
      <c r="U1244" s="4">
        <f t="shared" si="185"/>
        <v>0</v>
      </c>
      <c r="V1244" s="4">
        <f t="shared" si="186"/>
        <v>0</v>
      </c>
      <c r="W1244" s="4">
        <f t="shared" si="187"/>
        <v>0</v>
      </c>
    </row>
    <row r="1245" spans="1:23" x14ac:dyDescent="0.3">
      <c r="A1245" s="1">
        <f t="shared" si="181"/>
        <v>0</v>
      </c>
      <c r="B1245" s="1" t="s">
        <v>13</v>
      </c>
      <c r="C1245" s="1">
        <v>0.2</v>
      </c>
      <c r="D1245" s="1">
        <v>4</v>
      </c>
      <c r="E1245" s="1">
        <f t="shared" si="182"/>
        <v>311</v>
      </c>
      <c r="F1245" s="1">
        <v>1</v>
      </c>
      <c r="G1245" s="4">
        <f t="shared" si="183"/>
        <v>0</v>
      </c>
      <c r="H1245" s="3">
        <f t="shared" si="184"/>
        <v>2.3369999999999997</v>
      </c>
      <c r="I1245" s="4">
        <v>0.65500000000000003</v>
      </c>
      <c r="J1245" s="4">
        <v>1.6819999999999999</v>
      </c>
      <c r="K1245" s="4">
        <v>0</v>
      </c>
      <c r="L1245" s="1">
        <v>21</v>
      </c>
      <c r="M1245" s="1">
        <v>21</v>
      </c>
      <c r="N1245" s="1">
        <v>21</v>
      </c>
      <c r="O1245" s="1">
        <v>21</v>
      </c>
      <c r="P1245" s="1">
        <v>21</v>
      </c>
      <c r="Q1245" s="1">
        <v>21</v>
      </c>
      <c r="R1245" s="4">
        <v>0.35299999999999998</v>
      </c>
      <c r="S1245" s="4">
        <v>0.03</v>
      </c>
      <c r="T1245" s="4">
        <v>0.27100000000000002</v>
      </c>
      <c r="U1245" s="4">
        <f t="shared" si="185"/>
        <v>0</v>
      </c>
      <c r="V1245" s="4">
        <f t="shared" si="186"/>
        <v>0</v>
      </c>
      <c r="W1245" s="4">
        <f t="shared" si="187"/>
        <v>0</v>
      </c>
    </row>
    <row r="1246" spans="1:23" x14ac:dyDescent="0.3">
      <c r="A1246" s="1">
        <f t="shared" si="181"/>
        <v>0</v>
      </c>
      <c r="B1246" s="1" t="s">
        <v>13</v>
      </c>
      <c r="C1246" s="1">
        <v>0.2</v>
      </c>
      <c r="D1246" s="1">
        <v>1</v>
      </c>
      <c r="E1246" s="1">
        <f t="shared" si="182"/>
        <v>312</v>
      </c>
      <c r="F1246" s="1">
        <v>1</v>
      </c>
      <c r="G1246" s="4">
        <f t="shared" si="183"/>
        <v>0</v>
      </c>
      <c r="H1246" s="3">
        <f t="shared" si="184"/>
        <v>5.1829999999999998</v>
      </c>
      <c r="I1246" s="4">
        <v>0.42899999999999999</v>
      </c>
      <c r="J1246" s="4">
        <v>4.7539999999999996</v>
      </c>
      <c r="K1246" s="4">
        <v>0</v>
      </c>
      <c r="L1246" s="1">
        <v>22</v>
      </c>
      <c r="M1246" s="1">
        <v>22</v>
      </c>
      <c r="N1246" s="1">
        <v>22</v>
      </c>
      <c r="O1246" s="1">
        <v>22</v>
      </c>
      <c r="P1246" s="1">
        <v>22</v>
      </c>
      <c r="Q1246" s="1">
        <v>22</v>
      </c>
      <c r="R1246" s="4">
        <v>0.23400000000000001</v>
      </c>
      <c r="S1246" s="4">
        <v>0.05</v>
      </c>
      <c r="T1246" s="4">
        <v>0.19</v>
      </c>
      <c r="U1246" s="4">
        <f t="shared" si="185"/>
        <v>0</v>
      </c>
      <c r="V1246" s="4">
        <f t="shared" si="186"/>
        <v>0</v>
      </c>
      <c r="W1246" s="4">
        <f t="shared" si="187"/>
        <v>0</v>
      </c>
    </row>
    <row r="1247" spans="1:23" x14ac:dyDescent="0.3">
      <c r="A1247" s="1">
        <f t="shared" si="181"/>
        <v>0</v>
      </c>
      <c r="B1247" s="1" t="s">
        <v>13</v>
      </c>
      <c r="C1247" s="1">
        <v>0.2</v>
      </c>
      <c r="D1247" s="1">
        <v>2</v>
      </c>
      <c r="E1247" s="1">
        <f t="shared" si="182"/>
        <v>312</v>
      </c>
      <c r="F1247" s="1">
        <v>1</v>
      </c>
      <c r="G1247" s="4">
        <f t="shared" si="183"/>
        <v>0</v>
      </c>
      <c r="H1247" s="3">
        <f t="shared" si="184"/>
        <v>3.8240000000000003</v>
      </c>
      <c r="I1247" s="4">
        <v>0.499</v>
      </c>
      <c r="J1247" s="4">
        <v>3.3250000000000002</v>
      </c>
      <c r="K1247" s="4">
        <v>0</v>
      </c>
      <c r="L1247" s="1">
        <v>22</v>
      </c>
      <c r="M1247" s="1">
        <v>22</v>
      </c>
      <c r="N1247" s="1">
        <v>22</v>
      </c>
      <c r="O1247" s="1">
        <v>22</v>
      </c>
      <c r="P1247" s="1">
        <v>22</v>
      </c>
      <c r="Q1247" s="1">
        <v>22</v>
      </c>
      <c r="R1247" s="4">
        <v>0.35299999999999998</v>
      </c>
      <c r="S1247" s="4">
        <v>0.05</v>
      </c>
      <c r="T1247" s="4">
        <v>0.188</v>
      </c>
      <c r="U1247" s="4">
        <f t="shared" si="185"/>
        <v>0</v>
      </c>
      <c r="V1247" s="4">
        <f t="shared" si="186"/>
        <v>0</v>
      </c>
      <c r="W1247" s="4">
        <f t="shared" si="187"/>
        <v>0</v>
      </c>
    </row>
    <row r="1248" spans="1:23" x14ac:dyDescent="0.3">
      <c r="A1248" s="1">
        <f t="shared" si="181"/>
        <v>0</v>
      </c>
      <c r="B1248" s="1" t="s">
        <v>13</v>
      </c>
      <c r="C1248" s="1">
        <v>0.2</v>
      </c>
      <c r="D1248" s="1">
        <v>3</v>
      </c>
      <c r="E1248" s="1">
        <f t="shared" si="182"/>
        <v>312</v>
      </c>
      <c r="F1248" s="1">
        <v>1</v>
      </c>
      <c r="G1248" s="4">
        <f t="shared" si="183"/>
        <v>0</v>
      </c>
      <c r="H1248" s="3">
        <f t="shared" si="184"/>
        <v>4.7949999999999999</v>
      </c>
      <c r="I1248" s="4">
        <v>0.50800000000000001</v>
      </c>
      <c r="J1248" s="4">
        <v>4.2869999999999999</v>
      </c>
      <c r="K1248" s="4">
        <v>0</v>
      </c>
      <c r="L1248" s="1">
        <v>22</v>
      </c>
      <c r="M1248" s="1">
        <v>22</v>
      </c>
      <c r="N1248" s="1">
        <v>22</v>
      </c>
      <c r="O1248" s="1">
        <v>22</v>
      </c>
      <c r="P1248" s="1">
        <v>22</v>
      </c>
      <c r="Q1248" s="1">
        <v>22</v>
      </c>
      <c r="R1248" s="4">
        <v>0.35099999999999998</v>
      </c>
      <c r="S1248" s="4">
        <v>0.05</v>
      </c>
      <c r="T1248" s="4">
        <v>0.17799999999999999</v>
      </c>
      <c r="U1248" s="4">
        <f t="shared" si="185"/>
        <v>0</v>
      </c>
      <c r="V1248" s="4">
        <f t="shared" si="186"/>
        <v>0</v>
      </c>
      <c r="W1248" s="4">
        <f t="shared" si="187"/>
        <v>0</v>
      </c>
    </row>
    <row r="1249" spans="1:23" x14ac:dyDescent="0.3">
      <c r="A1249" s="1">
        <f t="shared" si="181"/>
        <v>0</v>
      </c>
      <c r="B1249" s="1" t="s">
        <v>13</v>
      </c>
      <c r="C1249" s="1">
        <v>0.2</v>
      </c>
      <c r="D1249" s="1">
        <v>4</v>
      </c>
      <c r="E1249" s="1">
        <f t="shared" si="182"/>
        <v>312</v>
      </c>
      <c r="F1249" s="1">
        <v>1</v>
      </c>
      <c r="G1249" s="4">
        <f t="shared" si="183"/>
        <v>0</v>
      </c>
      <c r="H1249" s="3">
        <f t="shared" si="184"/>
        <v>6.1419999999999995</v>
      </c>
      <c r="I1249" s="4">
        <v>0.56499999999999995</v>
      </c>
      <c r="J1249" s="4">
        <v>5.577</v>
      </c>
      <c r="K1249" s="4">
        <v>0</v>
      </c>
      <c r="L1249" s="1">
        <v>22</v>
      </c>
      <c r="M1249" s="1">
        <v>22</v>
      </c>
      <c r="N1249" s="1">
        <v>22</v>
      </c>
      <c r="O1249" s="1">
        <v>22</v>
      </c>
      <c r="P1249" s="1">
        <v>22</v>
      </c>
      <c r="Q1249" s="1">
        <v>22</v>
      </c>
      <c r="R1249" s="4">
        <v>0.39600000000000002</v>
      </c>
      <c r="S1249" s="4">
        <v>0.05</v>
      </c>
      <c r="T1249" s="4">
        <v>0.186</v>
      </c>
      <c r="U1249" s="4">
        <f t="shared" si="185"/>
        <v>0</v>
      </c>
      <c r="V1249" s="4">
        <f t="shared" si="186"/>
        <v>0</v>
      </c>
      <c r="W1249" s="4">
        <f t="shared" si="187"/>
        <v>0</v>
      </c>
    </row>
    <row r="1250" spans="1:23" x14ac:dyDescent="0.3">
      <c r="A1250" s="1">
        <f t="shared" si="181"/>
        <v>0</v>
      </c>
      <c r="B1250" s="1" t="s">
        <v>13</v>
      </c>
      <c r="C1250" s="1">
        <v>0.2</v>
      </c>
      <c r="D1250" s="1">
        <v>1</v>
      </c>
      <c r="E1250" s="1">
        <f t="shared" si="182"/>
        <v>313</v>
      </c>
      <c r="F1250" s="1">
        <v>1</v>
      </c>
      <c r="G1250" s="4">
        <f t="shared" si="183"/>
        <v>0</v>
      </c>
      <c r="H1250" s="3">
        <f t="shared" si="184"/>
        <v>5.1779999999999999</v>
      </c>
      <c r="I1250" s="4">
        <v>0.46700000000000003</v>
      </c>
      <c r="J1250" s="4">
        <v>4.7110000000000003</v>
      </c>
      <c r="K1250" s="4">
        <v>0</v>
      </c>
      <c r="L1250" s="1">
        <v>23</v>
      </c>
      <c r="M1250" s="1">
        <v>23</v>
      </c>
      <c r="N1250" s="1">
        <v>23</v>
      </c>
      <c r="O1250" s="1">
        <v>23</v>
      </c>
      <c r="P1250" s="1">
        <v>23</v>
      </c>
      <c r="Q1250" s="1">
        <v>23</v>
      </c>
      <c r="R1250" s="4">
        <v>0.182</v>
      </c>
      <c r="S1250" s="4">
        <v>3.3000000000000002E-2</v>
      </c>
      <c r="T1250" s="4">
        <v>0.214</v>
      </c>
      <c r="U1250" s="4">
        <f t="shared" si="185"/>
        <v>0</v>
      </c>
      <c r="V1250" s="4">
        <f t="shared" si="186"/>
        <v>0</v>
      </c>
      <c r="W1250" s="4">
        <f t="shared" si="187"/>
        <v>0</v>
      </c>
    </row>
    <row r="1251" spans="1:23" x14ac:dyDescent="0.3">
      <c r="A1251" s="1">
        <f t="shared" si="181"/>
        <v>0</v>
      </c>
      <c r="B1251" s="1" t="s">
        <v>13</v>
      </c>
      <c r="C1251" s="1">
        <v>0.2</v>
      </c>
      <c r="D1251" s="1">
        <v>2</v>
      </c>
      <c r="E1251" s="1">
        <f t="shared" si="182"/>
        <v>313</v>
      </c>
      <c r="F1251" s="1">
        <v>1</v>
      </c>
      <c r="G1251" s="4">
        <f t="shared" si="183"/>
        <v>0</v>
      </c>
      <c r="H1251" s="3">
        <f t="shared" si="184"/>
        <v>7.0650000000000004</v>
      </c>
      <c r="I1251" s="4">
        <v>0.52399999999999991</v>
      </c>
      <c r="J1251" s="4">
        <v>6.5410000000000004</v>
      </c>
      <c r="K1251" s="4">
        <v>0</v>
      </c>
      <c r="L1251" s="1">
        <v>23</v>
      </c>
      <c r="M1251" s="1">
        <v>23</v>
      </c>
      <c r="N1251" s="1">
        <v>23</v>
      </c>
      <c r="O1251" s="1">
        <v>23</v>
      </c>
      <c r="P1251" s="1">
        <v>23</v>
      </c>
      <c r="Q1251" s="1">
        <v>23</v>
      </c>
      <c r="R1251" s="4">
        <v>0.33800000000000002</v>
      </c>
      <c r="S1251" s="4">
        <v>3.3000000000000002E-2</v>
      </c>
      <c r="T1251" s="4">
        <v>0.22</v>
      </c>
      <c r="U1251" s="4">
        <f t="shared" si="185"/>
        <v>0</v>
      </c>
      <c r="V1251" s="4">
        <f t="shared" si="186"/>
        <v>0</v>
      </c>
      <c r="W1251" s="4">
        <f t="shared" si="187"/>
        <v>0</v>
      </c>
    </row>
    <row r="1252" spans="1:23" x14ac:dyDescent="0.3">
      <c r="A1252" s="1">
        <f t="shared" si="181"/>
        <v>0</v>
      </c>
      <c r="B1252" s="1" t="s">
        <v>13</v>
      </c>
      <c r="C1252" s="1">
        <v>0.2</v>
      </c>
      <c r="D1252" s="1">
        <v>3</v>
      </c>
      <c r="E1252" s="1">
        <f t="shared" si="182"/>
        <v>313</v>
      </c>
      <c r="F1252" s="1">
        <v>1</v>
      </c>
      <c r="G1252" s="4">
        <f t="shared" si="183"/>
        <v>0</v>
      </c>
      <c r="H1252" s="3">
        <f t="shared" si="184"/>
        <v>4.7229999999999999</v>
      </c>
      <c r="I1252" s="4">
        <v>0.53599999999999992</v>
      </c>
      <c r="J1252" s="4">
        <v>4.1870000000000003</v>
      </c>
      <c r="K1252" s="4">
        <v>0</v>
      </c>
      <c r="L1252" s="1">
        <v>23</v>
      </c>
      <c r="M1252" s="1">
        <v>23</v>
      </c>
      <c r="N1252" s="1">
        <v>23</v>
      </c>
      <c r="O1252" s="1">
        <v>23</v>
      </c>
      <c r="P1252" s="1">
        <v>23</v>
      </c>
      <c r="Q1252" s="1">
        <v>23</v>
      </c>
      <c r="R1252" s="4">
        <v>0.36199999999999999</v>
      </c>
      <c r="S1252" s="4">
        <v>3.3000000000000002E-2</v>
      </c>
      <c r="T1252" s="4">
        <v>0.192</v>
      </c>
      <c r="U1252" s="4">
        <f t="shared" si="185"/>
        <v>0</v>
      </c>
      <c r="V1252" s="4">
        <f t="shared" si="186"/>
        <v>0</v>
      </c>
      <c r="W1252" s="4">
        <f t="shared" si="187"/>
        <v>0</v>
      </c>
    </row>
    <row r="1253" spans="1:23" x14ac:dyDescent="0.3">
      <c r="A1253" s="1">
        <f t="shared" si="181"/>
        <v>0</v>
      </c>
      <c r="B1253" s="1" t="s">
        <v>13</v>
      </c>
      <c r="C1253" s="1">
        <v>0.2</v>
      </c>
      <c r="D1253" s="1">
        <v>4</v>
      </c>
      <c r="E1253" s="1">
        <f t="shared" si="182"/>
        <v>313</v>
      </c>
      <c r="F1253" s="1">
        <v>1</v>
      </c>
      <c r="G1253" s="4">
        <f t="shared" si="183"/>
        <v>0</v>
      </c>
      <c r="H1253" s="3">
        <f t="shared" si="184"/>
        <v>4.7930000000000001</v>
      </c>
      <c r="I1253" s="4">
        <v>0.62</v>
      </c>
      <c r="J1253" s="4">
        <v>4.173</v>
      </c>
      <c r="K1253" s="4">
        <v>0</v>
      </c>
      <c r="L1253" s="1">
        <v>23</v>
      </c>
      <c r="M1253" s="1">
        <v>23</v>
      </c>
      <c r="N1253" s="1">
        <v>23</v>
      </c>
      <c r="O1253" s="1">
        <v>23</v>
      </c>
      <c r="P1253" s="1">
        <v>23</v>
      </c>
      <c r="Q1253" s="1">
        <v>23</v>
      </c>
      <c r="R1253" s="4">
        <v>0.439</v>
      </c>
      <c r="S1253" s="4">
        <v>3.3000000000000002E-2</v>
      </c>
      <c r="T1253" s="4">
        <v>0.219</v>
      </c>
      <c r="U1253" s="4">
        <f t="shared" si="185"/>
        <v>0</v>
      </c>
      <c r="V1253" s="4">
        <f t="shared" si="186"/>
        <v>0</v>
      </c>
      <c r="W1253" s="4">
        <f t="shared" si="187"/>
        <v>0</v>
      </c>
    </row>
    <row r="1254" spans="1:23" x14ac:dyDescent="0.3">
      <c r="A1254" s="1">
        <f t="shared" si="181"/>
        <v>0</v>
      </c>
      <c r="B1254" s="1" t="s">
        <v>13</v>
      </c>
      <c r="C1254" s="1">
        <v>0.2</v>
      </c>
      <c r="D1254" s="1">
        <v>1</v>
      </c>
      <c r="E1254" s="1">
        <f t="shared" si="182"/>
        <v>314</v>
      </c>
      <c r="F1254" s="1">
        <v>1</v>
      </c>
      <c r="G1254" s="4">
        <f t="shared" si="183"/>
        <v>0</v>
      </c>
      <c r="H1254" s="3">
        <f t="shared" si="184"/>
        <v>3.415</v>
      </c>
      <c r="I1254" s="4">
        <v>0.42</v>
      </c>
      <c r="J1254" s="4">
        <v>2.9950000000000001</v>
      </c>
      <c r="K1254" s="4">
        <v>0</v>
      </c>
      <c r="L1254" s="1">
        <v>19</v>
      </c>
      <c r="M1254" s="1">
        <v>19</v>
      </c>
      <c r="N1254" s="1">
        <v>19</v>
      </c>
      <c r="O1254" s="1">
        <v>19</v>
      </c>
      <c r="P1254" s="1">
        <v>19</v>
      </c>
      <c r="Q1254" s="1">
        <v>19</v>
      </c>
      <c r="R1254" s="4">
        <v>0.21</v>
      </c>
      <c r="S1254" s="4">
        <v>5.0999999999999997E-2</v>
      </c>
      <c r="T1254" s="4">
        <v>0.22700000000000001</v>
      </c>
      <c r="U1254" s="4">
        <f t="shared" si="185"/>
        <v>0</v>
      </c>
      <c r="V1254" s="4">
        <f t="shared" si="186"/>
        <v>0</v>
      </c>
      <c r="W1254" s="4">
        <f t="shared" si="187"/>
        <v>0</v>
      </c>
    </row>
    <row r="1255" spans="1:23" x14ac:dyDescent="0.3">
      <c r="A1255" s="1">
        <f t="shared" si="181"/>
        <v>0</v>
      </c>
      <c r="B1255" s="1" t="s">
        <v>13</v>
      </c>
      <c r="C1255" s="1">
        <v>0.2</v>
      </c>
      <c r="D1255" s="1">
        <v>2</v>
      </c>
      <c r="E1255" s="1">
        <f t="shared" si="182"/>
        <v>314</v>
      </c>
      <c r="F1255" s="1">
        <v>1</v>
      </c>
      <c r="G1255" s="4">
        <f t="shared" si="183"/>
        <v>0</v>
      </c>
      <c r="H1255" s="3">
        <f t="shared" si="184"/>
        <v>2.7329999999999997</v>
      </c>
      <c r="I1255" s="4">
        <v>0.5099999999999999</v>
      </c>
      <c r="J1255" s="4">
        <v>2.2229999999999999</v>
      </c>
      <c r="K1255" s="4">
        <v>0</v>
      </c>
      <c r="L1255" s="1">
        <v>19</v>
      </c>
      <c r="M1255" s="1">
        <v>19</v>
      </c>
      <c r="N1255" s="1">
        <v>19</v>
      </c>
      <c r="O1255" s="1">
        <v>19</v>
      </c>
      <c r="P1255" s="1">
        <v>19</v>
      </c>
      <c r="Q1255" s="1">
        <v>19</v>
      </c>
      <c r="R1255" s="4">
        <v>0.27</v>
      </c>
      <c r="S1255" s="4">
        <v>5.0999999999999997E-2</v>
      </c>
      <c r="T1255" s="4">
        <v>0.26400000000000001</v>
      </c>
      <c r="U1255" s="4">
        <f t="shared" si="185"/>
        <v>0</v>
      </c>
      <c r="V1255" s="4">
        <f t="shared" si="186"/>
        <v>0</v>
      </c>
      <c r="W1255" s="4">
        <f t="shared" si="187"/>
        <v>0</v>
      </c>
    </row>
    <row r="1256" spans="1:23" x14ac:dyDescent="0.3">
      <c r="A1256" s="1">
        <f t="shared" si="181"/>
        <v>0</v>
      </c>
      <c r="B1256" s="1" t="s">
        <v>13</v>
      </c>
      <c r="C1256" s="1">
        <v>0.2</v>
      </c>
      <c r="D1256" s="1">
        <v>3</v>
      </c>
      <c r="E1256" s="1">
        <f t="shared" si="182"/>
        <v>314</v>
      </c>
      <c r="F1256" s="1">
        <v>1</v>
      </c>
      <c r="G1256" s="4">
        <f t="shared" si="183"/>
        <v>0</v>
      </c>
      <c r="H1256" s="3">
        <f t="shared" si="184"/>
        <v>3.0169999999999999</v>
      </c>
      <c r="I1256" s="4">
        <v>0.54199999999999993</v>
      </c>
      <c r="J1256" s="4">
        <v>2.4750000000000001</v>
      </c>
      <c r="K1256" s="4">
        <v>0</v>
      </c>
      <c r="L1256" s="1">
        <v>19</v>
      </c>
      <c r="M1256" s="1">
        <v>19</v>
      </c>
      <c r="N1256" s="1">
        <v>19</v>
      </c>
      <c r="O1256" s="1">
        <v>19</v>
      </c>
      <c r="P1256" s="1">
        <v>19</v>
      </c>
      <c r="Q1256" s="1">
        <v>19</v>
      </c>
      <c r="R1256" s="4">
        <v>0.26</v>
      </c>
      <c r="S1256" s="4">
        <v>5.0999999999999997E-2</v>
      </c>
      <c r="T1256" s="4">
        <v>0.245</v>
      </c>
      <c r="U1256" s="4">
        <f t="shared" si="185"/>
        <v>0</v>
      </c>
      <c r="V1256" s="4">
        <f t="shared" si="186"/>
        <v>0</v>
      </c>
      <c r="W1256" s="4">
        <f t="shared" si="187"/>
        <v>0</v>
      </c>
    </row>
    <row r="1257" spans="1:23" x14ac:dyDescent="0.3">
      <c r="A1257" s="1">
        <f t="shared" si="181"/>
        <v>0</v>
      </c>
      <c r="B1257" s="1" t="s">
        <v>13</v>
      </c>
      <c r="C1257" s="1">
        <v>0.2</v>
      </c>
      <c r="D1257" s="1">
        <v>4</v>
      </c>
      <c r="E1257" s="1">
        <f t="shared" si="182"/>
        <v>314</v>
      </c>
      <c r="F1257" s="1">
        <v>1</v>
      </c>
      <c r="G1257" s="4">
        <f t="shared" si="183"/>
        <v>0</v>
      </c>
      <c r="H1257" s="3">
        <f t="shared" si="184"/>
        <v>2.6880000000000002</v>
      </c>
      <c r="I1257" s="4">
        <v>0.58399999999999996</v>
      </c>
      <c r="J1257" s="4">
        <v>2.1040000000000001</v>
      </c>
      <c r="K1257" s="4">
        <v>0</v>
      </c>
      <c r="L1257" s="1">
        <v>19</v>
      </c>
      <c r="M1257" s="1">
        <v>19</v>
      </c>
      <c r="N1257" s="1">
        <v>19</v>
      </c>
      <c r="O1257" s="1">
        <v>19</v>
      </c>
      <c r="P1257" s="1">
        <v>19</v>
      </c>
      <c r="Q1257" s="1">
        <v>19</v>
      </c>
      <c r="R1257" s="4">
        <v>0.35599999999999998</v>
      </c>
      <c r="S1257" s="4">
        <v>5.0999999999999997E-2</v>
      </c>
      <c r="T1257" s="4">
        <v>0.26900000000000002</v>
      </c>
      <c r="U1257" s="4">
        <f t="shared" si="185"/>
        <v>0</v>
      </c>
      <c r="V1257" s="4">
        <f t="shared" si="186"/>
        <v>0</v>
      </c>
      <c r="W1257" s="4">
        <f t="shared" si="187"/>
        <v>0</v>
      </c>
    </row>
    <row r="1258" spans="1:23" x14ac:dyDescent="0.3">
      <c r="A1258" s="1">
        <f t="shared" si="181"/>
        <v>0</v>
      </c>
      <c r="B1258" s="1" t="s">
        <v>13</v>
      </c>
      <c r="C1258" s="1">
        <v>0.2</v>
      </c>
      <c r="D1258" s="1">
        <v>1</v>
      </c>
      <c r="E1258" s="1">
        <f t="shared" si="182"/>
        <v>315</v>
      </c>
      <c r="F1258" s="1">
        <v>1</v>
      </c>
      <c r="G1258" s="4">
        <f t="shared" si="183"/>
        <v>0</v>
      </c>
      <c r="H1258" s="3">
        <f t="shared" si="184"/>
        <v>7.6149999999999993</v>
      </c>
      <c r="I1258" s="4">
        <v>0.44600000000000001</v>
      </c>
      <c r="J1258" s="4">
        <v>7.1689999999999996</v>
      </c>
      <c r="K1258" s="4">
        <v>0</v>
      </c>
      <c r="L1258" s="1">
        <v>22</v>
      </c>
      <c r="M1258" s="1">
        <v>22</v>
      </c>
      <c r="N1258" s="1">
        <v>22</v>
      </c>
      <c r="O1258" s="1">
        <v>22</v>
      </c>
      <c r="P1258" s="1">
        <v>22</v>
      </c>
      <c r="Q1258" s="1">
        <v>22</v>
      </c>
      <c r="R1258" s="4">
        <v>0.26200000000000001</v>
      </c>
      <c r="S1258" s="4">
        <v>3.2000000000000001E-2</v>
      </c>
      <c r="T1258" s="4">
        <v>0.20699999999999999</v>
      </c>
      <c r="U1258" s="4">
        <f t="shared" si="185"/>
        <v>0</v>
      </c>
      <c r="V1258" s="4">
        <f t="shared" si="186"/>
        <v>0</v>
      </c>
      <c r="W1258" s="4">
        <f t="shared" si="187"/>
        <v>0</v>
      </c>
    </row>
    <row r="1259" spans="1:23" x14ac:dyDescent="0.3">
      <c r="A1259" s="1">
        <f t="shared" si="181"/>
        <v>0</v>
      </c>
      <c r="B1259" s="1" t="s">
        <v>13</v>
      </c>
      <c r="C1259" s="1">
        <v>0.2</v>
      </c>
      <c r="D1259" s="1">
        <v>2</v>
      </c>
      <c r="E1259" s="1">
        <f t="shared" si="182"/>
        <v>315</v>
      </c>
      <c r="F1259" s="1">
        <v>1</v>
      </c>
      <c r="G1259" s="4">
        <f t="shared" si="183"/>
        <v>0</v>
      </c>
      <c r="H1259" s="3">
        <f t="shared" si="184"/>
        <v>6.6430000000000007</v>
      </c>
      <c r="I1259" s="4">
        <v>0.60499999999999998</v>
      </c>
      <c r="J1259" s="4">
        <v>6.0380000000000003</v>
      </c>
      <c r="K1259" s="4">
        <v>0</v>
      </c>
      <c r="L1259" s="1">
        <v>22</v>
      </c>
      <c r="M1259" s="1">
        <v>22</v>
      </c>
      <c r="N1259" s="1">
        <v>22</v>
      </c>
      <c r="O1259" s="1">
        <v>22</v>
      </c>
      <c r="P1259" s="1">
        <v>22</v>
      </c>
      <c r="Q1259" s="1">
        <v>22</v>
      </c>
      <c r="R1259" s="4">
        <v>0.25900000000000001</v>
      </c>
      <c r="S1259" s="4">
        <v>3.2000000000000001E-2</v>
      </c>
      <c r="T1259" s="4">
        <v>0.315</v>
      </c>
      <c r="U1259" s="4">
        <f t="shared" si="185"/>
        <v>0</v>
      </c>
      <c r="V1259" s="4">
        <f t="shared" si="186"/>
        <v>0</v>
      </c>
      <c r="W1259" s="4">
        <f t="shared" si="187"/>
        <v>0</v>
      </c>
    </row>
    <row r="1260" spans="1:23" x14ac:dyDescent="0.3">
      <c r="A1260" s="1">
        <f t="shared" si="181"/>
        <v>0</v>
      </c>
      <c r="B1260" s="1" t="s">
        <v>13</v>
      </c>
      <c r="C1260" s="1">
        <v>0.2</v>
      </c>
      <c r="D1260" s="1">
        <v>3</v>
      </c>
      <c r="E1260" s="1">
        <f t="shared" si="182"/>
        <v>315</v>
      </c>
      <c r="F1260" s="1">
        <v>1</v>
      </c>
      <c r="G1260" s="4">
        <f t="shared" si="183"/>
        <v>0</v>
      </c>
      <c r="H1260" s="3">
        <f t="shared" si="184"/>
        <v>7.734</v>
      </c>
      <c r="I1260" s="4">
        <v>0.5109999999999999</v>
      </c>
      <c r="J1260" s="4">
        <v>7.2229999999999999</v>
      </c>
      <c r="K1260" s="4">
        <v>0</v>
      </c>
      <c r="L1260" s="1">
        <v>22</v>
      </c>
      <c r="M1260" s="1">
        <v>22</v>
      </c>
      <c r="N1260" s="1">
        <v>22</v>
      </c>
      <c r="O1260" s="1">
        <v>22</v>
      </c>
      <c r="P1260" s="1">
        <v>22</v>
      </c>
      <c r="Q1260" s="1">
        <v>22</v>
      </c>
      <c r="R1260" s="4">
        <v>0.35099999999999998</v>
      </c>
      <c r="S1260" s="4">
        <v>3.2000000000000001E-2</v>
      </c>
      <c r="T1260" s="4">
        <v>0.182</v>
      </c>
      <c r="U1260" s="4">
        <f t="shared" si="185"/>
        <v>0</v>
      </c>
      <c r="V1260" s="4">
        <f t="shared" si="186"/>
        <v>0</v>
      </c>
      <c r="W1260" s="4">
        <f t="shared" si="187"/>
        <v>0</v>
      </c>
    </row>
    <row r="1261" spans="1:23" x14ac:dyDescent="0.3">
      <c r="A1261" s="1">
        <f t="shared" si="181"/>
        <v>0</v>
      </c>
      <c r="B1261" s="1" t="s">
        <v>13</v>
      </c>
      <c r="C1261" s="1">
        <v>0.2</v>
      </c>
      <c r="D1261" s="1">
        <v>4</v>
      </c>
      <c r="E1261" s="1">
        <f t="shared" si="182"/>
        <v>315</v>
      </c>
      <c r="F1261" s="1">
        <v>1</v>
      </c>
      <c r="G1261" s="4">
        <f t="shared" si="183"/>
        <v>0</v>
      </c>
      <c r="H1261" s="3">
        <f t="shared" si="184"/>
        <v>4.9729999999999999</v>
      </c>
      <c r="I1261" s="4">
        <v>0.59</v>
      </c>
      <c r="J1261" s="4">
        <v>4.383</v>
      </c>
      <c r="K1261" s="4">
        <v>0</v>
      </c>
      <c r="L1261" s="1">
        <v>22</v>
      </c>
      <c r="M1261" s="1">
        <v>22</v>
      </c>
      <c r="N1261" s="1">
        <v>22</v>
      </c>
      <c r="O1261" s="1">
        <v>22</v>
      </c>
      <c r="P1261" s="1">
        <v>22</v>
      </c>
      <c r="Q1261" s="1">
        <v>22</v>
      </c>
      <c r="R1261" s="4">
        <v>0.40400000000000003</v>
      </c>
      <c r="S1261" s="4">
        <v>3.2000000000000001E-2</v>
      </c>
      <c r="T1261" s="4">
        <v>0.216</v>
      </c>
      <c r="U1261" s="4">
        <f t="shared" si="185"/>
        <v>0</v>
      </c>
      <c r="V1261" s="4">
        <f t="shared" si="186"/>
        <v>0</v>
      </c>
      <c r="W1261" s="4">
        <f t="shared" si="187"/>
        <v>0</v>
      </c>
    </row>
    <row r="1262" spans="1:23" x14ac:dyDescent="0.3">
      <c r="A1262" s="1">
        <f t="shared" si="181"/>
        <v>0</v>
      </c>
      <c r="B1262" s="1" t="s">
        <v>13</v>
      </c>
      <c r="C1262" s="1">
        <v>0.2</v>
      </c>
      <c r="D1262" s="1">
        <v>1</v>
      </c>
      <c r="E1262" s="1">
        <f t="shared" si="182"/>
        <v>316</v>
      </c>
      <c r="F1262" s="1">
        <v>1</v>
      </c>
      <c r="G1262" s="4">
        <f t="shared" si="183"/>
        <v>0</v>
      </c>
      <c r="H1262" s="3">
        <f t="shared" si="184"/>
        <v>4.2320000000000002</v>
      </c>
      <c r="I1262" s="4">
        <v>0.47700000000000004</v>
      </c>
      <c r="J1262" s="4">
        <v>3.7549999999999999</v>
      </c>
      <c r="K1262" s="4">
        <v>0</v>
      </c>
      <c r="L1262" s="1">
        <v>24</v>
      </c>
      <c r="M1262" s="1">
        <v>24</v>
      </c>
      <c r="N1262" s="1">
        <v>24</v>
      </c>
      <c r="O1262" s="1">
        <v>24</v>
      </c>
      <c r="P1262" s="1">
        <v>24</v>
      </c>
      <c r="Q1262" s="1">
        <v>24</v>
      </c>
      <c r="R1262" s="4">
        <v>0.313</v>
      </c>
      <c r="S1262" s="4">
        <v>3.7999999999999999E-2</v>
      </c>
      <c r="T1262" s="4">
        <v>0.2</v>
      </c>
      <c r="U1262" s="4">
        <f t="shared" si="185"/>
        <v>0</v>
      </c>
      <c r="V1262" s="4">
        <f t="shared" si="186"/>
        <v>0</v>
      </c>
      <c r="W1262" s="4">
        <f t="shared" si="187"/>
        <v>0</v>
      </c>
    </row>
    <row r="1263" spans="1:23" x14ac:dyDescent="0.3">
      <c r="A1263" s="1">
        <f t="shared" si="181"/>
        <v>0</v>
      </c>
      <c r="B1263" s="1" t="s">
        <v>13</v>
      </c>
      <c r="C1263" s="1">
        <v>0.2</v>
      </c>
      <c r="D1263" s="1">
        <v>2</v>
      </c>
      <c r="E1263" s="1">
        <f t="shared" si="182"/>
        <v>316</v>
      </c>
      <c r="F1263" s="1">
        <v>1</v>
      </c>
      <c r="G1263" s="4">
        <f t="shared" si="183"/>
        <v>0</v>
      </c>
      <c r="H1263" s="3">
        <f t="shared" si="184"/>
        <v>5.0129999999999999</v>
      </c>
      <c r="I1263" s="4">
        <v>0.54399999999999993</v>
      </c>
      <c r="J1263" s="4">
        <v>4.4690000000000003</v>
      </c>
      <c r="K1263" s="4">
        <v>0</v>
      </c>
      <c r="L1263" s="1">
        <v>24</v>
      </c>
      <c r="M1263" s="1">
        <v>24</v>
      </c>
      <c r="N1263" s="1">
        <v>24</v>
      </c>
      <c r="O1263" s="1">
        <v>24</v>
      </c>
      <c r="P1263" s="1">
        <v>24</v>
      </c>
      <c r="Q1263" s="1">
        <v>24</v>
      </c>
      <c r="R1263" s="4">
        <v>0.34</v>
      </c>
      <c r="S1263" s="4">
        <v>3.7999999999999999E-2</v>
      </c>
      <c r="T1263" s="4">
        <v>0.224</v>
      </c>
      <c r="U1263" s="4">
        <f t="shared" si="185"/>
        <v>0</v>
      </c>
      <c r="V1263" s="4">
        <f t="shared" si="186"/>
        <v>0</v>
      </c>
      <c r="W1263" s="4">
        <f t="shared" si="187"/>
        <v>0</v>
      </c>
    </row>
    <row r="1264" spans="1:23" x14ac:dyDescent="0.3">
      <c r="A1264" s="1">
        <f t="shared" si="181"/>
        <v>0</v>
      </c>
      <c r="B1264" s="1" t="s">
        <v>13</v>
      </c>
      <c r="C1264" s="1">
        <v>0.2</v>
      </c>
      <c r="D1264" s="1">
        <v>3</v>
      </c>
      <c r="E1264" s="1">
        <f t="shared" si="182"/>
        <v>316</v>
      </c>
      <c r="F1264" s="1">
        <v>1</v>
      </c>
      <c r="G1264" s="4">
        <f t="shared" si="183"/>
        <v>0</v>
      </c>
      <c r="H1264" s="3">
        <f t="shared" si="184"/>
        <v>4.2549999999999999</v>
      </c>
      <c r="I1264" s="4">
        <v>0.57899999999999996</v>
      </c>
      <c r="J1264" s="4">
        <v>3.6760000000000002</v>
      </c>
      <c r="K1264" s="4">
        <v>0</v>
      </c>
      <c r="L1264" s="1">
        <v>24</v>
      </c>
      <c r="M1264" s="1">
        <v>24</v>
      </c>
      <c r="N1264" s="1">
        <v>24</v>
      </c>
      <c r="O1264" s="1">
        <v>24</v>
      </c>
      <c r="P1264" s="1">
        <v>24</v>
      </c>
      <c r="Q1264" s="1">
        <v>24</v>
      </c>
      <c r="R1264" s="4">
        <v>0.43</v>
      </c>
      <c r="S1264" s="4">
        <v>3.7999999999999999E-2</v>
      </c>
      <c r="T1264" s="4">
        <v>0.19500000000000001</v>
      </c>
      <c r="U1264" s="4">
        <f t="shared" si="185"/>
        <v>0</v>
      </c>
      <c r="V1264" s="4">
        <f t="shared" si="186"/>
        <v>0</v>
      </c>
      <c r="W1264" s="4">
        <f t="shared" si="187"/>
        <v>0</v>
      </c>
    </row>
    <row r="1265" spans="1:23" x14ac:dyDescent="0.3">
      <c r="A1265" s="1">
        <f t="shared" si="181"/>
        <v>0</v>
      </c>
      <c r="B1265" s="1" t="s">
        <v>13</v>
      </c>
      <c r="C1265" s="1">
        <v>0.2</v>
      </c>
      <c r="D1265" s="1">
        <v>4</v>
      </c>
      <c r="E1265" s="1">
        <f t="shared" si="182"/>
        <v>316</v>
      </c>
      <c r="F1265" s="1">
        <v>1</v>
      </c>
      <c r="G1265" s="4">
        <f t="shared" si="183"/>
        <v>0</v>
      </c>
      <c r="H1265" s="3">
        <f t="shared" si="184"/>
        <v>4.2469999999999999</v>
      </c>
      <c r="I1265" s="4">
        <v>0.67299999999999993</v>
      </c>
      <c r="J1265" s="4">
        <v>3.5739999999999998</v>
      </c>
      <c r="K1265" s="4">
        <v>0</v>
      </c>
      <c r="L1265" s="1">
        <v>24</v>
      </c>
      <c r="M1265" s="1">
        <v>24</v>
      </c>
      <c r="N1265" s="1">
        <v>24</v>
      </c>
      <c r="O1265" s="1">
        <v>24</v>
      </c>
      <c r="P1265" s="1">
        <v>24</v>
      </c>
      <c r="Q1265" s="1">
        <v>24</v>
      </c>
      <c r="R1265" s="4">
        <v>0.50600000000000001</v>
      </c>
      <c r="S1265" s="4">
        <v>3.7999999999999999E-2</v>
      </c>
      <c r="T1265" s="4">
        <v>0.223</v>
      </c>
      <c r="U1265" s="4">
        <f t="shared" si="185"/>
        <v>0</v>
      </c>
      <c r="V1265" s="4">
        <f t="shared" si="186"/>
        <v>0</v>
      </c>
      <c r="W1265" s="4">
        <f t="shared" si="187"/>
        <v>0</v>
      </c>
    </row>
    <row r="1266" spans="1:23" x14ac:dyDescent="0.3">
      <c r="A1266" s="1">
        <f t="shared" si="181"/>
        <v>0</v>
      </c>
      <c r="B1266" s="1" t="s">
        <v>13</v>
      </c>
      <c r="C1266" s="1">
        <v>0.2</v>
      </c>
      <c r="D1266" s="1">
        <v>1</v>
      </c>
      <c r="E1266" s="1">
        <f t="shared" si="182"/>
        <v>317</v>
      </c>
      <c r="F1266" s="1">
        <v>1</v>
      </c>
      <c r="G1266" s="4">
        <f t="shared" si="183"/>
        <v>0</v>
      </c>
      <c r="H1266" s="3">
        <f t="shared" si="184"/>
        <v>4.3069999999999995</v>
      </c>
      <c r="I1266" s="4">
        <v>0.49899999999999994</v>
      </c>
      <c r="J1266" s="4">
        <v>3.8079999999999998</v>
      </c>
      <c r="K1266" s="4">
        <v>0</v>
      </c>
      <c r="L1266" s="1">
        <v>26</v>
      </c>
      <c r="M1266" s="1">
        <v>26</v>
      </c>
      <c r="N1266" s="1">
        <v>26</v>
      </c>
      <c r="O1266" s="1">
        <v>26</v>
      </c>
      <c r="P1266" s="1">
        <v>26</v>
      </c>
      <c r="Q1266" s="1">
        <v>26</v>
      </c>
      <c r="R1266" s="4">
        <v>0.27200000000000002</v>
      </c>
      <c r="S1266" s="4">
        <v>2.9000000000000001E-2</v>
      </c>
      <c r="T1266" s="4">
        <v>0.20200000000000001</v>
      </c>
      <c r="U1266" s="4">
        <f t="shared" si="185"/>
        <v>0</v>
      </c>
      <c r="V1266" s="4">
        <f t="shared" si="186"/>
        <v>0</v>
      </c>
      <c r="W1266" s="4">
        <f t="shared" si="187"/>
        <v>0</v>
      </c>
    </row>
    <row r="1267" spans="1:23" x14ac:dyDescent="0.3">
      <c r="A1267" s="1">
        <f t="shared" si="181"/>
        <v>0</v>
      </c>
      <c r="B1267" s="1" t="s">
        <v>13</v>
      </c>
      <c r="C1267" s="1">
        <v>0.2</v>
      </c>
      <c r="D1267" s="1">
        <v>2</v>
      </c>
      <c r="E1267" s="1">
        <f t="shared" si="182"/>
        <v>317</v>
      </c>
      <c r="F1267" s="1">
        <v>1</v>
      </c>
      <c r="G1267" s="4">
        <f t="shared" si="183"/>
        <v>0</v>
      </c>
      <c r="H1267" s="3">
        <f t="shared" si="184"/>
        <v>5.0830000000000002</v>
      </c>
      <c r="I1267" s="4">
        <v>0.58099999999999996</v>
      </c>
      <c r="J1267" s="4">
        <v>4.5019999999999998</v>
      </c>
      <c r="K1267" s="4">
        <v>0</v>
      </c>
      <c r="L1267" s="1">
        <v>26</v>
      </c>
      <c r="M1267" s="1">
        <v>26</v>
      </c>
      <c r="N1267" s="1">
        <v>26</v>
      </c>
      <c r="O1267" s="1">
        <v>26</v>
      </c>
      <c r="P1267" s="1">
        <v>26</v>
      </c>
      <c r="Q1267" s="1">
        <v>26</v>
      </c>
      <c r="R1267" s="4">
        <v>0.42799999999999999</v>
      </c>
      <c r="S1267" s="4">
        <v>2.9000000000000001E-2</v>
      </c>
      <c r="T1267" s="4">
        <v>0.20699999999999999</v>
      </c>
      <c r="U1267" s="4">
        <f t="shared" si="185"/>
        <v>0</v>
      </c>
      <c r="V1267" s="4">
        <f t="shared" si="186"/>
        <v>0</v>
      </c>
      <c r="W1267" s="4">
        <f t="shared" si="187"/>
        <v>0</v>
      </c>
    </row>
    <row r="1268" spans="1:23" x14ac:dyDescent="0.3">
      <c r="A1268" s="1">
        <f t="shared" si="181"/>
        <v>0</v>
      </c>
      <c r="B1268" s="1" t="s">
        <v>13</v>
      </c>
      <c r="C1268" s="1">
        <v>0.2</v>
      </c>
      <c r="D1268" s="1">
        <v>3</v>
      </c>
      <c r="E1268" s="1">
        <f t="shared" si="182"/>
        <v>317</v>
      </c>
      <c r="F1268" s="1">
        <v>1</v>
      </c>
      <c r="G1268" s="4">
        <f t="shared" si="183"/>
        <v>0</v>
      </c>
      <c r="H1268" s="3">
        <f t="shared" si="184"/>
        <v>4.3040000000000003</v>
      </c>
      <c r="I1268" s="4">
        <v>0.59699999999999998</v>
      </c>
      <c r="J1268" s="4">
        <v>3.7069999999999999</v>
      </c>
      <c r="K1268" s="4">
        <v>0</v>
      </c>
      <c r="L1268" s="1">
        <v>26</v>
      </c>
      <c r="M1268" s="1">
        <v>26</v>
      </c>
      <c r="N1268" s="1">
        <v>26</v>
      </c>
      <c r="O1268" s="1">
        <v>26</v>
      </c>
      <c r="P1268" s="1">
        <v>26</v>
      </c>
      <c r="Q1268" s="1">
        <v>26</v>
      </c>
      <c r="R1268" s="4">
        <v>0.313</v>
      </c>
      <c r="S1268" s="4">
        <v>2.9000000000000001E-2</v>
      </c>
      <c r="T1268" s="4">
        <v>0.192</v>
      </c>
      <c r="U1268" s="4">
        <f t="shared" si="185"/>
        <v>0</v>
      </c>
      <c r="V1268" s="4">
        <f t="shared" si="186"/>
        <v>0</v>
      </c>
      <c r="W1268" s="4">
        <f t="shared" si="187"/>
        <v>0</v>
      </c>
    </row>
    <row r="1269" spans="1:23" x14ac:dyDescent="0.3">
      <c r="A1269" s="1">
        <f t="shared" si="181"/>
        <v>0</v>
      </c>
      <c r="B1269" s="1" t="s">
        <v>13</v>
      </c>
      <c r="C1269" s="1">
        <v>0.2</v>
      </c>
      <c r="D1269" s="1">
        <v>4</v>
      </c>
      <c r="E1269" s="1">
        <f t="shared" si="182"/>
        <v>317</v>
      </c>
      <c r="F1269" s="1">
        <v>1</v>
      </c>
      <c r="G1269" s="4">
        <f t="shared" si="183"/>
        <v>0</v>
      </c>
      <c r="H1269" s="3">
        <f t="shared" si="184"/>
        <v>5.2720000000000002</v>
      </c>
      <c r="I1269" s="4">
        <v>0.64900000000000002</v>
      </c>
      <c r="J1269" s="4">
        <v>4.6230000000000002</v>
      </c>
      <c r="K1269" s="4">
        <v>0</v>
      </c>
      <c r="L1269" s="1">
        <v>26</v>
      </c>
      <c r="M1269" s="1">
        <v>26</v>
      </c>
      <c r="N1269" s="1">
        <v>26</v>
      </c>
      <c r="O1269" s="1">
        <v>26</v>
      </c>
      <c r="P1269" s="1">
        <v>26</v>
      </c>
      <c r="Q1269" s="1">
        <v>26</v>
      </c>
      <c r="R1269" s="4">
        <v>0.48699999999999999</v>
      </c>
      <c r="S1269" s="4">
        <v>2.9000000000000001E-2</v>
      </c>
      <c r="T1269" s="4">
        <v>0.19600000000000001</v>
      </c>
      <c r="U1269" s="4">
        <f t="shared" si="185"/>
        <v>0</v>
      </c>
      <c r="V1269" s="4">
        <f t="shared" si="186"/>
        <v>0</v>
      </c>
      <c r="W1269" s="4">
        <f t="shared" si="187"/>
        <v>0</v>
      </c>
    </row>
    <row r="1270" spans="1:23" x14ac:dyDescent="0.3">
      <c r="A1270" s="1">
        <f t="shared" si="181"/>
        <v>0</v>
      </c>
      <c r="B1270" s="1" t="s">
        <v>13</v>
      </c>
      <c r="C1270" s="1">
        <v>0.2</v>
      </c>
      <c r="D1270" s="1">
        <v>1</v>
      </c>
      <c r="E1270" s="1">
        <f t="shared" si="182"/>
        <v>318</v>
      </c>
      <c r="F1270" s="1">
        <v>1</v>
      </c>
      <c r="G1270" s="4">
        <f t="shared" si="183"/>
        <v>0</v>
      </c>
      <c r="H1270" s="3">
        <f t="shared" si="184"/>
        <v>11.632000000000001</v>
      </c>
      <c r="I1270" s="4">
        <v>1.6880000000000002</v>
      </c>
      <c r="J1270" s="4">
        <v>9.9440000000000008</v>
      </c>
      <c r="K1270" s="4">
        <v>0</v>
      </c>
      <c r="L1270" s="1">
        <v>21</v>
      </c>
      <c r="M1270" s="1">
        <v>21</v>
      </c>
      <c r="N1270" s="1">
        <v>21</v>
      </c>
      <c r="O1270" s="1">
        <v>21</v>
      </c>
      <c r="P1270" s="1">
        <v>21</v>
      </c>
      <c r="Q1270" s="1">
        <v>21</v>
      </c>
      <c r="R1270" s="4">
        <v>0.20499999999999999</v>
      </c>
      <c r="S1270" s="4">
        <v>3.9E-2</v>
      </c>
      <c r="T1270" s="4">
        <v>1.4890000000000001</v>
      </c>
      <c r="U1270" s="4">
        <f t="shared" si="185"/>
        <v>0</v>
      </c>
      <c r="V1270" s="4">
        <f t="shared" si="186"/>
        <v>0</v>
      </c>
      <c r="W1270" s="4">
        <f t="shared" si="187"/>
        <v>0</v>
      </c>
    </row>
    <row r="1271" spans="1:23" x14ac:dyDescent="0.3">
      <c r="A1271" s="1">
        <f t="shared" si="181"/>
        <v>0</v>
      </c>
      <c r="B1271" s="1" t="s">
        <v>13</v>
      </c>
      <c r="C1271" s="1">
        <v>0.2</v>
      </c>
      <c r="D1271" s="1">
        <v>2</v>
      </c>
      <c r="E1271" s="1">
        <f t="shared" si="182"/>
        <v>318</v>
      </c>
      <c r="F1271" s="1">
        <v>1</v>
      </c>
      <c r="G1271" s="4">
        <f t="shared" si="183"/>
        <v>0</v>
      </c>
      <c r="H1271" s="3">
        <f t="shared" si="184"/>
        <v>13.371</v>
      </c>
      <c r="I1271" s="4">
        <v>0.48900000000000005</v>
      </c>
      <c r="J1271" s="4">
        <v>12.882</v>
      </c>
      <c r="K1271" s="4">
        <v>0</v>
      </c>
      <c r="L1271" s="1">
        <v>21</v>
      </c>
      <c r="M1271" s="1">
        <v>21</v>
      </c>
      <c r="N1271" s="1">
        <v>21</v>
      </c>
      <c r="O1271" s="1">
        <v>21</v>
      </c>
      <c r="P1271" s="1">
        <v>21</v>
      </c>
      <c r="Q1271" s="1">
        <v>21</v>
      </c>
      <c r="R1271" s="4">
        <v>0.18</v>
      </c>
      <c r="S1271" s="4">
        <v>3.9E-2</v>
      </c>
      <c r="T1271" s="4">
        <v>0.246</v>
      </c>
      <c r="U1271" s="4">
        <f t="shared" si="185"/>
        <v>0</v>
      </c>
      <c r="V1271" s="4">
        <f t="shared" si="186"/>
        <v>0</v>
      </c>
      <c r="W1271" s="4">
        <f t="shared" si="187"/>
        <v>0</v>
      </c>
    </row>
    <row r="1272" spans="1:23" x14ac:dyDescent="0.3">
      <c r="A1272" s="1">
        <f t="shared" si="181"/>
        <v>0</v>
      </c>
      <c r="B1272" s="1" t="s">
        <v>13</v>
      </c>
      <c r="C1272" s="1">
        <v>0.2</v>
      </c>
      <c r="D1272" s="1">
        <v>3</v>
      </c>
      <c r="E1272" s="1">
        <f t="shared" si="182"/>
        <v>318</v>
      </c>
      <c r="F1272" s="1">
        <v>1</v>
      </c>
      <c r="G1272" s="4">
        <f t="shared" si="183"/>
        <v>0</v>
      </c>
      <c r="H1272" s="3">
        <f t="shared" si="184"/>
        <v>9.9080000000000013</v>
      </c>
      <c r="I1272" s="4">
        <v>0.51500000000000001</v>
      </c>
      <c r="J1272" s="4">
        <v>9.3930000000000007</v>
      </c>
      <c r="K1272" s="4">
        <v>0</v>
      </c>
      <c r="L1272" s="1">
        <v>21</v>
      </c>
      <c r="M1272" s="1">
        <v>21</v>
      </c>
      <c r="N1272" s="1">
        <v>21</v>
      </c>
      <c r="O1272" s="1">
        <v>21</v>
      </c>
      <c r="P1272" s="1">
        <v>21</v>
      </c>
      <c r="Q1272" s="1">
        <v>21</v>
      </c>
      <c r="R1272" s="4">
        <v>0.28999999999999998</v>
      </c>
      <c r="S1272" s="4">
        <v>3.9E-2</v>
      </c>
      <c r="T1272" s="4">
        <v>0.24399999999999999</v>
      </c>
      <c r="U1272" s="4">
        <f t="shared" si="185"/>
        <v>0</v>
      </c>
      <c r="V1272" s="4">
        <f t="shared" si="186"/>
        <v>0</v>
      </c>
      <c r="W1272" s="4">
        <f t="shared" si="187"/>
        <v>0</v>
      </c>
    </row>
    <row r="1273" spans="1:23" x14ac:dyDescent="0.3">
      <c r="A1273" s="1">
        <f t="shared" si="181"/>
        <v>0</v>
      </c>
      <c r="B1273" s="1" t="s">
        <v>13</v>
      </c>
      <c r="C1273" s="1">
        <v>0.2</v>
      </c>
      <c r="D1273" s="1">
        <v>4</v>
      </c>
      <c r="E1273" s="1">
        <f t="shared" si="182"/>
        <v>318</v>
      </c>
      <c r="F1273" s="1">
        <v>1</v>
      </c>
      <c r="G1273" s="4">
        <f t="shared" si="183"/>
        <v>0</v>
      </c>
      <c r="H1273" s="3">
        <f t="shared" si="184"/>
        <v>9.1230000000000011</v>
      </c>
      <c r="I1273" s="4">
        <v>0.55999999999999994</v>
      </c>
      <c r="J1273" s="4">
        <v>8.5630000000000006</v>
      </c>
      <c r="K1273" s="4">
        <v>0</v>
      </c>
      <c r="L1273" s="1">
        <v>21</v>
      </c>
      <c r="M1273" s="1">
        <v>21</v>
      </c>
      <c r="N1273" s="1">
        <v>21</v>
      </c>
      <c r="O1273" s="1">
        <v>21</v>
      </c>
      <c r="P1273" s="1">
        <v>21</v>
      </c>
      <c r="Q1273" s="1">
        <v>21</v>
      </c>
      <c r="R1273" s="4">
        <v>0.36699999999999999</v>
      </c>
      <c r="S1273" s="4">
        <v>3.9E-2</v>
      </c>
      <c r="T1273" s="4">
        <v>0.22</v>
      </c>
      <c r="U1273" s="4">
        <f t="shared" si="185"/>
        <v>0</v>
      </c>
      <c r="V1273" s="4">
        <f t="shared" si="186"/>
        <v>0</v>
      </c>
      <c r="W1273" s="4">
        <f t="shared" si="187"/>
        <v>0</v>
      </c>
    </row>
    <row r="1274" spans="1:23" x14ac:dyDescent="0.3">
      <c r="A1274" s="1">
        <f t="shared" si="181"/>
        <v>0</v>
      </c>
      <c r="B1274" s="1" t="s">
        <v>13</v>
      </c>
      <c r="C1274" s="1">
        <v>0.2</v>
      </c>
      <c r="D1274" s="1">
        <v>1</v>
      </c>
      <c r="E1274" s="1">
        <f t="shared" si="182"/>
        <v>319</v>
      </c>
      <c r="F1274" s="1">
        <v>1</v>
      </c>
      <c r="G1274" s="4">
        <f t="shared" si="183"/>
        <v>0</v>
      </c>
      <c r="H1274" s="3">
        <f t="shared" si="184"/>
        <v>6.6020000000000003</v>
      </c>
      <c r="I1274" s="4">
        <v>0.48100000000000004</v>
      </c>
      <c r="J1274" s="4">
        <v>6.1210000000000004</v>
      </c>
      <c r="K1274" s="4">
        <v>0</v>
      </c>
      <c r="L1274" s="1">
        <v>23</v>
      </c>
      <c r="M1274" s="1">
        <v>23</v>
      </c>
      <c r="N1274" s="1">
        <v>23</v>
      </c>
      <c r="O1274" s="1">
        <v>23</v>
      </c>
      <c r="P1274" s="1">
        <v>23</v>
      </c>
      <c r="Q1274" s="1">
        <v>23</v>
      </c>
      <c r="R1274" s="4">
        <v>0.29399999999999998</v>
      </c>
      <c r="S1274" s="4">
        <v>4.9000000000000002E-2</v>
      </c>
      <c r="T1274" s="4">
        <v>0.217</v>
      </c>
      <c r="U1274" s="4">
        <f t="shared" si="185"/>
        <v>0</v>
      </c>
      <c r="V1274" s="4">
        <f t="shared" si="186"/>
        <v>0</v>
      </c>
      <c r="W1274" s="4">
        <f t="shared" si="187"/>
        <v>0</v>
      </c>
    </row>
    <row r="1275" spans="1:23" x14ac:dyDescent="0.3">
      <c r="A1275" s="1">
        <f t="shared" si="181"/>
        <v>0</v>
      </c>
      <c r="B1275" s="1" t="s">
        <v>13</v>
      </c>
      <c r="C1275" s="1">
        <v>0.2</v>
      </c>
      <c r="D1275" s="1">
        <v>2</v>
      </c>
      <c r="E1275" s="1">
        <f t="shared" si="182"/>
        <v>319</v>
      </c>
      <c r="F1275" s="1">
        <v>1</v>
      </c>
      <c r="G1275" s="4">
        <f t="shared" si="183"/>
        <v>0</v>
      </c>
      <c r="H1275" s="3">
        <f t="shared" si="184"/>
        <v>7.702</v>
      </c>
      <c r="I1275" s="4">
        <v>0.53899999999999992</v>
      </c>
      <c r="J1275" s="4">
        <v>7.1630000000000003</v>
      </c>
      <c r="K1275" s="4">
        <v>0</v>
      </c>
      <c r="L1275" s="1">
        <v>23</v>
      </c>
      <c r="M1275" s="1">
        <v>23</v>
      </c>
      <c r="N1275" s="1">
        <v>23</v>
      </c>
      <c r="O1275" s="1">
        <v>23</v>
      </c>
      <c r="P1275" s="1">
        <v>23</v>
      </c>
      <c r="Q1275" s="1">
        <v>23</v>
      </c>
      <c r="R1275" s="4">
        <v>0.3</v>
      </c>
      <c r="S1275" s="4">
        <v>4.9000000000000002E-2</v>
      </c>
      <c r="T1275" s="4">
        <v>0.224</v>
      </c>
      <c r="U1275" s="4">
        <f t="shared" si="185"/>
        <v>0</v>
      </c>
      <c r="V1275" s="4">
        <f t="shared" si="186"/>
        <v>0</v>
      </c>
      <c r="W1275" s="4">
        <f t="shared" si="187"/>
        <v>0</v>
      </c>
    </row>
    <row r="1276" spans="1:23" x14ac:dyDescent="0.3">
      <c r="A1276" s="1">
        <f t="shared" si="181"/>
        <v>0</v>
      </c>
      <c r="B1276" s="1" t="s">
        <v>13</v>
      </c>
      <c r="C1276" s="1">
        <v>0.2</v>
      </c>
      <c r="D1276" s="1">
        <v>3</v>
      </c>
      <c r="E1276" s="1">
        <f t="shared" si="182"/>
        <v>319</v>
      </c>
      <c r="F1276" s="1">
        <v>1</v>
      </c>
      <c r="G1276" s="4">
        <f t="shared" si="183"/>
        <v>0</v>
      </c>
      <c r="H1276" s="3">
        <f t="shared" si="184"/>
        <v>7.6509999999999998</v>
      </c>
      <c r="I1276" s="4">
        <v>0.95899999999999996</v>
      </c>
      <c r="J1276" s="4">
        <v>6.6920000000000002</v>
      </c>
      <c r="K1276" s="4">
        <v>0</v>
      </c>
      <c r="L1276" s="1">
        <v>23</v>
      </c>
      <c r="M1276" s="1">
        <v>23</v>
      </c>
      <c r="N1276" s="1">
        <v>23</v>
      </c>
      <c r="O1276" s="1">
        <v>23</v>
      </c>
      <c r="P1276" s="1">
        <v>23</v>
      </c>
      <c r="Q1276" s="1">
        <v>23</v>
      </c>
      <c r="R1276" s="4">
        <v>0.31900000000000001</v>
      </c>
      <c r="S1276" s="4">
        <v>4.9000000000000002E-2</v>
      </c>
      <c r="T1276" s="4">
        <v>0.624</v>
      </c>
      <c r="U1276" s="4">
        <f t="shared" si="185"/>
        <v>0</v>
      </c>
      <c r="V1276" s="4">
        <f t="shared" si="186"/>
        <v>0</v>
      </c>
      <c r="W1276" s="4">
        <f t="shared" si="187"/>
        <v>0</v>
      </c>
    </row>
    <row r="1277" spans="1:23" x14ac:dyDescent="0.3">
      <c r="A1277" s="1">
        <f t="shared" si="181"/>
        <v>0</v>
      </c>
      <c r="B1277" s="1" t="s">
        <v>13</v>
      </c>
      <c r="C1277" s="1">
        <v>0.2</v>
      </c>
      <c r="D1277" s="1">
        <v>4</v>
      </c>
      <c r="E1277" s="1">
        <f t="shared" si="182"/>
        <v>319</v>
      </c>
      <c r="F1277" s="1">
        <v>1</v>
      </c>
      <c r="G1277" s="4">
        <f t="shared" si="183"/>
        <v>0</v>
      </c>
      <c r="H1277" s="3">
        <f t="shared" si="184"/>
        <v>7.0420000000000007</v>
      </c>
      <c r="I1277" s="4">
        <v>0.61799999999999999</v>
      </c>
      <c r="J1277" s="4">
        <v>6.4240000000000004</v>
      </c>
      <c r="K1277" s="4">
        <v>0</v>
      </c>
      <c r="L1277" s="1">
        <v>23</v>
      </c>
      <c r="M1277" s="1">
        <v>23</v>
      </c>
      <c r="N1277" s="1">
        <v>23</v>
      </c>
      <c r="O1277" s="1">
        <v>23</v>
      </c>
      <c r="P1277" s="1">
        <v>23</v>
      </c>
      <c r="Q1277" s="1">
        <v>23</v>
      </c>
      <c r="R1277" s="4">
        <v>0.375</v>
      </c>
      <c r="S1277" s="4">
        <v>4.9000000000000002E-2</v>
      </c>
      <c r="T1277" s="4">
        <v>0.216</v>
      </c>
      <c r="U1277" s="4">
        <f t="shared" si="185"/>
        <v>0</v>
      </c>
      <c r="V1277" s="4">
        <f t="shared" si="186"/>
        <v>0</v>
      </c>
      <c r="W1277" s="4">
        <f t="shared" si="187"/>
        <v>0</v>
      </c>
    </row>
    <row r="1278" spans="1:23" x14ac:dyDescent="0.3">
      <c r="A1278" s="1">
        <f t="shared" si="181"/>
        <v>0</v>
      </c>
      <c r="B1278" s="1" t="s">
        <v>13</v>
      </c>
      <c r="C1278" s="1">
        <v>0.2</v>
      </c>
      <c r="D1278" s="1">
        <v>1</v>
      </c>
      <c r="E1278" s="1">
        <f t="shared" si="182"/>
        <v>320</v>
      </c>
      <c r="F1278" s="1">
        <v>1</v>
      </c>
      <c r="G1278" s="4">
        <f t="shared" si="183"/>
        <v>0</v>
      </c>
      <c r="H1278" s="3">
        <f t="shared" si="184"/>
        <v>3.9180000000000001</v>
      </c>
      <c r="I1278" s="4">
        <v>0.50700000000000001</v>
      </c>
      <c r="J1278" s="4">
        <v>3.411</v>
      </c>
      <c r="K1278" s="4">
        <v>0</v>
      </c>
      <c r="L1278" s="1">
        <v>23</v>
      </c>
      <c r="M1278" s="1">
        <v>23</v>
      </c>
      <c r="N1278" s="1">
        <v>23</v>
      </c>
      <c r="O1278" s="1">
        <v>22</v>
      </c>
      <c r="P1278" s="1">
        <v>23</v>
      </c>
      <c r="Q1278" s="1">
        <v>22</v>
      </c>
      <c r="R1278" s="4">
        <v>0.28199999999999997</v>
      </c>
      <c r="S1278" s="4">
        <v>5.1999999999999998E-2</v>
      </c>
      <c r="T1278" s="4">
        <v>0.22900000000000001</v>
      </c>
      <c r="U1278" s="4">
        <f t="shared" si="185"/>
        <v>4.3478260869565215</v>
      </c>
      <c r="V1278" s="4">
        <f t="shared" si="186"/>
        <v>0</v>
      </c>
      <c r="W1278" s="4">
        <f t="shared" si="187"/>
        <v>4.3478260869565215</v>
      </c>
    </row>
    <row r="1279" spans="1:23" x14ac:dyDescent="0.3">
      <c r="A1279" s="1">
        <f t="shared" si="181"/>
        <v>0</v>
      </c>
      <c r="B1279" s="1" t="s">
        <v>13</v>
      </c>
      <c r="C1279" s="1">
        <v>0.2</v>
      </c>
      <c r="D1279" s="1">
        <v>2</v>
      </c>
      <c r="E1279" s="1">
        <f t="shared" si="182"/>
        <v>320</v>
      </c>
      <c r="F1279" s="1">
        <v>1</v>
      </c>
      <c r="G1279" s="4">
        <f t="shared" si="183"/>
        <v>0</v>
      </c>
      <c r="H1279" s="3">
        <f t="shared" si="184"/>
        <v>5.1020000000000003</v>
      </c>
      <c r="I1279" s="4">
        <v>0.57999999999999996</v>
      </c>
      <c r="J1279" s="4">
        <v>4.5220000000000002</v>
      </c>
      <c r="K1279" s="4">
        <v>0</v>
      </c>
      <c r="L1279" s="1">
        <v>23</v>
      </c>
      <c r="M1279" s="1">
        <v>23</v>
      </c>
      <c r="N1279" s="1">
        <v>23</v>
      </c>
      <c r="O1279" s="1">
        <v>22</v>
      </c>
      <c r="P1279" s="1">
        <v>23</v>
      </c>
      <c r="Q1279" s="1">
        <v>22</v>
      </c>
      <c r="R1279" s="4">
        <v>0.371</v>
      </c>
      <c r="S1279" s="4">
        <v>5.1999999999999998E-2</v>
      </c>
      <c r="T1279" s="4">
        <v>0.23799999999999999</v>
      </c>
      <c r="U1279" s="4">
        <f t="shared" si="185"/>
        <v>4.3478260869565215</v>
      </c>
      <c r="V1279" s="4">
        <f t="shared" si="186"/>
        <v>0</v>
      </c>
      <c r="W1279" s="4">
        <f t="shared" si="187"/>
        <v>4.3478260869565215</v>
      </c>
    </row>
    <row r="1280" spans="1:23" x14ac:dyDescent="0.3">
      <c r="A1280" s="1">
        <f t="shared" si="181"/>
        <v>0</v>
      </c>
      <c r="B1280" s="1" t="s">
        <v>13</v>
      </c>
      <c r="C1280" s="1">
        <v>0.2</v>
      </c>
      <c r="D1280" s="1">
        <v>3</v>
      </c>
      <c r="E1280" s="1">
        <f t="shared" si="182"/>
        <v>320</v>
      </c>
      <c r="F1280" s="1">
        <v>1</v>
      </c>
      <c r="G1280" s="4">
        <f t="shared" si="183"/>
        <v>0</v>
      </c>
      <c r="H1280" s="3">
        <f t="shared" si="184"/>
        <v>3.827</v>
      </c>
      <c r="I1280" s="4">
        <v>0.627</v>
      </c>
      <c r="J1280" s="4">
        <v>3.2</v>
      </c>
      <c r="K1280" s="4">
        <v>0</v>
      </c>
      <c r="L1280" s="1">
        <v>23</v>
      </c>
      <c r="M1280" s="1">
        <v>23</v>
      </c>
      <c r="N1280" s="1">
        <v>23</v>
      </c>
      <c r="O1280" s="1">
        <v>22</v>
      </c>
      <c r="P1280" s="1">
        <v>23</v>
      </c>
      <c r="Q1280" s="1">
        <v>22</v>
      </c>
      <c r="R1280" s="4">
        <v>0.436</v>
      </c>
      <c r="S1280" s="4">
        <v>5.1999999999999998E-2</v>
      </c>
      <c r="T1280" s="4">
        <v>0.216</v>
      </c>
      <c r="U1280" s="4">
        <f t="shared" si="185"/>
        <v>4.3478260869565215</v>
      </c>
      <c r="V1280" s="4">
        <f t="shared" si="186"/>
        <v>0</v>
      </c>
      <c r="W1280" s="4">
        <f t="shared" si="187"/>
        <v>4.3478260869565215</v>
      </c>
    </row>
    <row r="1281" spans="1:23" x14ac:dyDescent="0.3">
      <c r="A1281" s="1">
        <f t="shared" si="181"/>
        <v>0</v>
      </c>
      <c r="B1281" s="1" t="s">
        <v>13</v>
      </c>
      <c r="C1281" s="1">
        <v>0.2</v>
      </c>
      <c r="D1281" s="1">
        <v>4</v>
      </c>
      <c r="E1281" s="1">
        <f t="shared" si="182"/>
        <v>320</v>
      </c>
      <c r="F1281" s="1">
        <v>1</v>
      </c>
      <c r="G1281" s="4">
        <f t="shared" si="183"/>
        <v>0</v>
      </c>
      <c r="H1281" s="3">
        <f t="shared" si="184"/>
        <v>4.165</v>
      </c>
      <c r="I1281" s="4">
        <v>0.68600000000000005</v>
      </c>
      <c r="J1281" s="4">
        <v>3.4790000000000001</v>
      </c>
      <c r="K1281" s="4">
        <v>0</v>
      </c>
      <c r="L1281" s="1">
        <v>23</v>
      </c>
      <c r="M1281" s="1">
        <v>23</v>
      </c>
      <c r="N1281" s="1">
        <v>23</v>
      </c>
      <c r="O1281" s="1">
        <v>22</v>
      </c>
      <c r="P1281" s="1">
        <v>23</v>
      </c>
      <c r="Q1281" s="1">
        <v>22</v>
      </c>
      <c r="R1281" s="4">
        <v>0.50700000000000001</v>
      </c>
      <c r="S1281" s="4">
        <v>5.1999999999999998E-2</v>
      </c>
      <c r="T1281" s="4">
        <v>0.19500000000000001</v>
      </c>
      <c r="U1281" s="4">
        <f t="shared" si="185"/>
        <v>4.3478260869565215</v>
      </c>
      <c r="V1281" s="4">
        <f t="shared" si="186"/>
        <v>0</v>
      </c>
      <c r="W1281" s="4">
        <f t="shared" si="187"/>
        <v>4.3478260869565215</v>
      </c>
    </row>
    <row r="1282" spans="1:23" x14ac:dyDescent="0.3">
      <c r="A1282" s="1">
        <f t="shared" ref="A1282:A1345" si="188">IF(MOD(E1282,25)=0,1,0)</f>
        <v>0</v>
      </c>
      <c r="B1282" s="1" t="s">
        <v>13</v>
      </c>
      <c r="C1282" s="1">
        <v>0.2</v>
      </c>
      <c r="D1282" s="1">
        <v>1</v>
      </c>
      <c r="E1282" s="1">
        <f t="shared" si="182"/>
        <v>321</v>
      </c>
      <c r="F1282" s="1">
        <v>1</v>
      </c>
      <c r="G1282" s="4">
        <f t="shared" si="183"/>
        <v>0</v>
      </c>
      <c r="H1282" s="3">
        <f t="shared" si="184"/>
        <v>4.1820000000000004</v>
      </c>
      <c r="I1282" s="4">
        <v>0.49000000000000005</v>
      </c>
      <c r="J1282" s="4">
        <v>3.6920000000000002</v>
      </c>
      <c r="K1282" s="4">
        <v>0</v>
      </c>
      <c r="L1282" s="1">
        <v>26</v>
      </c>
      <c r="M1282" s="1">
        <v>26</v>
      </c>
      <c r="N1282" s="1">
        <v>26</v>
      </c>
      <c r="O1282" s="1">
        <v>26</v>
      </c>
      <c r="P1282" s="1">
        <v>26</v>
      </c>
      <c r="Q1282" s="1">
        <v>26</v>
      </c>
      <c r="R1282" s="4">
        <v>0.33600000000000002</v>
      </c>
      <c r="S1282" s="4">
        <v>4.2999999999999997E-2</v>
      </c>
      <c r="T1282" s="4">
        <v>0.18099999999999999</v>
      </c>
      <c r="U1282" s="4">
        <f t="shared" si="185"/>
        <v>0</v>
      </c>
      <c r="V1282" s="4">
        <f t="shared" si="186"/>
        <v>0</v>
      </c>
      <c r="W1282" s="4">
        <f t="shared" si="187"/>
        <v>0</v>
      </c>
    </row>
    <row r="1283" spans="1:23" x14ac:dyDescent="0.3">
      <c r="A1283" s="1">
        <f t="shared" si="188"/>
        <v>0</v>
      </c>
      <c r="B1283" s="1" t="s">
        <v>13</v>
      </c>
      <c r="C1283" s="1">
        <v>0.2</v>
      </c>
      <c r="D1283" s="1">
        <v>2</v>
      </c>
      <c r="E1283" s="1">
        <f t="shared" ref="E1283:E1346" si="189">_xlfn.CEILING.MATH((ROW(E1283)-1)/4)</f>
        <v>321</v>
      </c>
      <c r="F1283" s="1">
        <v>1</v>
      </c>
      <c r="G1283" s="4">
        <f t="shared" ref="G1283:G1346" si="190">(M1283-L1283)/L1283*100</f>
        <v>0</v>
      </c>
      <c r="H1283" s="3">
        <f t="shared" ref="H1283:H1346" si="191">I1283+K1283+J1283</f>
        <v>4.3469999999999995</v>
      </c>
      <c r="I1283" s="4">
        <v>0.56299999999999994</v>
      </c>
      <c r="J1283" s="4">
        <v>3.7839999999999998</v>
      </c>
      <c r="K1283" s="4">
        <v>0</v>
      </c>
      <c r="L1283" s="1">
        <v>26</v>
      </c>
      <c r="M1283" s="1">
        <v>26</v>
      </c>
      <c r="N1283" s="1">
        <v>26</v>
      </c>
      <c r="O1283" s="1">
        <v>26</v>
      </c>
      <c r="P1283" s="1">
        <v>26</v>
      </c>
      <c r="Q1283" s="1">
        <v>26</v>
      </c>
      <c r="R1283" s="4">
        <v>0.41699999999999998</v>
      </c>
      <c r="S1283" s="4">
        <v>4.2999999999999997E-2</v>
      </c>
      <c r="T1283" s="4">
        <v>0.16800000000000001</v>
      </c>
      <c r="U1283" s="4">
        <f t="shared" ref="U1283:U1346" si="192">IF(F1283=1,(M1283-O1283)/M1283*100,"0")</f>
        <v>0</v>
      </c>
      <c r="V1283" s="4">
        <f t="shared" ref="V1283:V1346" si="193">IF(F1283=1,(M1283-P1283)/M1283*100,"0")</f>
        <v>0</v>
      </c>
      <c r="W1283" s="4">
        <f t="shared" ref="W1283:W1346" si="194">IF(F1283=1,(M1283-Q1283)/M1283*100,"0")</f>
        <v>0</v>
      </c>
    </row>
    <row r="1284" spans="1:23" x14ac:dyDescent="0.3">
      <c r="A1284" s="1">
        <f t="shared" si="188"/>
        <v>0</v>
      </c>
      <c r="B1284" s="1" t="s">
        <v>13</v>
      </c>
      <c r="C1284" s="1">
        <v>0.2</v>
      </c>
      <c r="D1284" s="1">
        <v>3</v>
      </c>
      <c r="E1284" s="1">
        <f t="shared" si="189"/>
        <v>321</v>
      </c>
      <c r="F1284" s="1">
        <v>1</v>
      </c>
      <c r="G1284" s="4">
        <f t="shared" si="190"/>
        <v>0</v>
      </c>
      <c r="H1284" s="3">
        <f t="shared" si="191"/>
        <v>4.3140000000000001</v>
      </c>
      <c r="I1284" s="4">
        <v>0.60699999999999998</v>
      </c>
      <c r="J1284" s="4">
        <v>3.7069999999999999</v>
      </c>
      <c r="K1284" s="4">
        <v>0</v>
      </c>
      <c r="L1284" s="1">
        <v>26</v>
      </c>
      <c r="M1284" s="1">
        <v>26</v>
      </c>
      <c r="N1284" s="1">
        <v>26</v>
      </c>
      <c r="O1284" s="1">
        <v>26</v>
      </c>
      <c r="P1284" s="1">
        <v>26</v>
      </c>
      <c r="Q1284" s="1">
        <v>26</v>
      </c>
      <c r="R1284" s="4">
        <v>0.432</v>
      </c>
      <c r="S1284" s="4">
        <v>4.2999999999999997E-2</v>
      </c>
      <c r="T1284" s="4">
        <v>0.186</v>
      </c>
      <c r="U1284" s="4">
        <f t="shared" si="192"/>
        <v>0</v>
      </c>
      <c r="V1284" s="4">
        <f t="shared" si="193"/>
        <v>0</v>
      </c>
      <c r="W1284" s="4">
        <f t="shared" si="194"/>
        <v>0</v>
      </c>
    </row>
    <row r="1285" spans="1:23" x14ac:dyDescent="0.3">
      <c r="A1285" s="1">
        <f t="shared" si="188"/>
        <v>0</v>
      </c>
      <c r="B1285" s="1" t="s">
        <v>13</v>
      </c>
      <c r="C1285" s="1">
        <v>0.2</v>
      </c>
      <c r="D1285" s="1">
        <v>4</v>
      </c>
      <c r="E1285" s="1">
        <f t="shared" si="189"/>
        <v>321</v>
      </c>
      <c r="F1285" s="1">
        <v>1</v>
      </c>
      <c r="G1285" s="4">
        <f t="shared" si="190"/>
        <v>0</v>
      </c>
      <c r="H1285" s="3">
        <f t="shared" si="191"/>
        <v>4.0009999999999994</v>
      </c>
      <c r="I1285" s="4">
        <v>0.85799999999999998</v>
      </c>
      <c r="J1285" s="4">
        <v>3.1429999999999998</v>
      </c>
      <c r="K1285" s="4">
        <v>0</v>
      </c>
      <c r="L1285" s="1">
        <v>26</v>
      </c>
      <c r="M1285" s="1">
        <v>26</v>
      </c>
      <c r="N1285" s="1">
        <v>26</v>
      </c>
      <c r="O1285" s="1">
        <v>26</v>
      </c>
      <c r="P1285" s="1">
        <v>26</v>
      </c>
      <c r="Q1285" s="1">
        <v>26</v>
      </c>
      <c r="R1285" s="4">
        <v>0.52800000000000002</v>
      </c>
      <c r="S1285" s="4">
        <v>4.2999999999999997E-2</v>
      </c>
      <c r="T1285" s="4">
        <v>0.375</v>
      </c>
      <c r="U1285" s="4">
        <f t="shared" si="192"/>
        <v>0</v>
      </c>
      <c r="V1285" s="4">
        <f t="shared" si="193"/>
        <v>0</v>
      </c>
      <c r="W1285" s="4">
        <f t="shared" si="194"/>
        <v>0</v>
      </c>
    </row>
    <row r="1286" spans="1:23" x14ac:dyDescent="0.3">
      <c r="A1286" s="1">
        <f t="shared" si="188"/>
        <v>0</v>
      </c>
      <c r="B1286" s="1" t="s">
        <v>13</v>
      </c>
      <c r="C1286" s="1">
        <v>0.2</v>
      </c>
      <c r="D1286" s="1">
        <v>1</v>
      </c>
      <c r="E1286" s="1">
        <f t="shared" si="189"/>
        <v>322</v>
      </c>
      <c r="F1286" s="1">
        <v>1</v>
      </c>
      <c r="G1286" s="4">
        <f t="shared" si="190"/>
        <v>0</v>
      </c>
      <c r="H1286" s="3">
        <f t="shared" si="191"/>
        <v>2.8530000000000002</v>
      </c>
      <c r="I1286" s="4">
        <v>0.42599999999999999</v>
      </c>
      <c r="J1286" s="4">
        <v>2.427</v>
      </c>
      <c r="K1286" s="4">
        <v>0</v>
      </c>
      <c r="L1286" s="1">
        <v>23</v>
      </c>
      <c r="M1286" s="1">
        <v>23</v>
      </c>
      <c r="N1286" s="1">
        <v>23</v>
      </c>
      <c r="O1286" s="1">
        <v>23</v>
      </c>
      <c r="P1286" s="1">
        <v>23</v>
      </c>
      <c r="Q1286" s="1">
        <v>23</v>
      </c>
      <c r="R1286" s="4">
        <v>0.29499999999999998</v>
      </c>
      <c r="S1286" s="4">
        <v>3.1E-2</v>
      </c>
      <c r="T1286" s="4">
        <v>0.17699999999999999</v>
      </c>
      <c r="U1286" s="4">
        <f t="shared" si="192"/>
        <v>0</v>
      </c>
      <c r="V1286" s="4">
        <f t="shared" si="193"/>
        <v>0</v>
      </c>
      <c r="W1286" s="4">
        <f t="shared" si="194"/>
        <v>0</v>
      </c>
    </row>
    <row r="1287" spans="1:23" x14ac:dyDescent="0.3">
      <c r="A1287" s="1">
        <f t="shared" si="188"/>
        <v>0</v>
      </c>
      <c r="B1287" s="1" t="s">
        <v>13</v>
      </c>
      <c r="C1287" s="1">
        <v>0.2</v>
      </c>
      <c r="D1287" s="1">
        <v>2</v>
      </c>
      <c r="E1287" s="1">
        <f t="shared" si="189"/>
        <v>322</v>
      </c>
      <c r="F1287" s="1">
        <v>1</v>
      </c>
      <c r="G1287" s="4">
        <f t="shared" si="190"/>
        <v>0</v>
      </c>
      <c r="H1287" s="3">
        <f t="shared" si="191"/>
        <v>3.1139999999999999</v>
      </c>
      <c r="I1287" s="4">
        <v>0.48199999999999993</v>
      </c>
      <c r="J1287" s="4">
        <v>2.6320000000000001</v>
      </c>
      <c r="K1287" s="4">
        <v>0</v>
      </c>
      <c r="L1287" s="1">
        <v>23</v>
      </c>
      <c r="M1287" s="1">
        <v>23</v>
      </c>
      <c r="N1287" s="1">
        <v>23</v>
      </c>
      <c r="O1287" s="1">
        <v>23</v>
      </c>
      <c r="P1287" s="1">
        <v>23</v>
      </c>
      <c r="Q1287" s="1">
        <v>23</v>
      </c>
      <c r="R1287" s="4">
        <v>0.36199999999999999</v>
      </c>
      <c r="S1287" s="4">
        <v>3.1E-2</v>
      </c>
      <c r="T1287" s="4">
        <v>0.188</v>
      </c>
      <c r="U1287" s="4">
        <f t="shared" si="192"/>
        <v>0</v>
      </c>
      <c r="V1287" s="4">
        <f t="shared" si="193"/>
        <v>0</v>
      </c>
      <c r="W1287" s="4">
        <f t="shared" si="194"/>
        <v>0</v>
      </c>
    </row>
    <row r="1288" spans="1:23" x14ac:dyDescent="0.3">
      <c r="A1288" s="1">
        <f t="shared" si="188"/>
        <v>0</v>
      </c>
      <c r="B1288" s="1" t="s">
        <v>13</v>
      </c>
      <c r="C1288" s="1">
        <v>0.2</v>
      </c>
      <c r="D1288" s="1">
        <v>3</v>
      </c>
      <c r="E1288" s="1">
        <f t="shared" si="189"/>
        <v>322</v>
      </c>
      <c r="F1288" s="1">
        <v>1</v>
      </c>
      <c r="G1288" s="4">
        <f t="shared" si="190"/>
        <v>0</v>
      </c>
      <c r="H1288" s="3">
        <f t="shared" si="191"/>
        <v>3.3939999999999997</v>
      </c>
      <c r="I1288" s="4">
        <v>0.7599999999999999</v>
      </c>
      <c r="J1288" s="4">
        <v>2.6339999999999999</v>
      </c>
      <c r="K1288" s="4">
        <v>0</v>
      </c>
      <c r="L1288" s="1">
        <v>23</v>
      </c>
      <c r="M1288" s="1">
        <v>23</v>
      </c>
      <c r="N1288" s="1">
        <v>23</v>
      </c>
      <c r="O1288" s="1">
        <v>23</v>
      </c>
      <c r="P1288" s="1">
        <v>23</v>
      </c>
      <c r="Q1288" s="1">
        <v>23</v>
      </c>
      <c r="R1288" s="4">
        <v>0.41099999999999998</v>
      </c>
      <c r="S1288" s="4">
        <v>3.1E-2</v>
      </c>
      <c r="T1288" s="4">
        <v>0.42099999999999999</v>
      </c>
      <c r="U1288" s="4">
        <f t="shared" si="192"/>
        <v>0</v>
      </c>
      <c r="V1288" s="4">
        <f t="shared" si="193"/>
        <v>0</v>
      </c>
      <c r="W1288" s="4">
        <f t="shared" si="194"/>
        <v>0</v>
      </c>
    </row>
    <row r="1289" spans="1:23" x14ac:dyDescent="0.3">
      <c r="A1289" s="1">
        <f t="shared" si="188"/>
        <v>0</v>
      </c>
      <c r="B1289" s="1" t="s">
        <v>13</v>
      </c>
      <c r="C1289" s="1">
        <v>0.2</v>
      </c>
      <c r="D1289" s="1">
        <v>4</v>
      </c>
      <c r="E1289" s="1">
        <f t="shared" si="189"/>
        <v>322</v>
      </c>
      <c r="F1289" s="1">
        <v>1</v>
      </c>
      <c r="G1289" s="4">
        <f t="shared" si="190"/>
        <v>0</v>
      </c>
      <c r="H1289" s="3">
        <f t="shared" si="191"/>
        <v>3.1539999999999999</v>
      </c>
      <c r="I1289" s="4">
        <v>0.61799999999999999</v>
      </c>
      <c r="J1289" s="4">
        <v>2.536</v>
      </c>
      <c r="K1289" s="4">
        <v>0</v>
      </c>
      <c r="L1289" s="1">
        <v>23</v>
      </c>
      <c r="M1289" s="1">
        <v>23</v>
      </c>
      <c r="N1289" s="1">
        <v>23</v>
      </c>
      <c r="O1289" s="1">
        <v>23</v>
      </c>
      <c r="P1289" s="1">
        <v>23</v>
      </c>
      <c r="Q1289" s="1">
        <v>23</v>
      </c>
      <c r="R1289" s="4">
        <v>0.44800000000000001</v>
      </c>
      <c r="S1289" s="4">
        <v>3.1E-2</v>
      </c>
      <c r="T1289" s="4">
        <v>0.19900000000000001</v>
      </c>
      <c r="U1289" s="4">
        <f t="shared" si="192"/>
        <v>0</v>
      </c>
      <c r="V1289" s="4">
        <f t="shared" si="193"/>
        <v>0</v>
      </c>
      <c r="W1289" s="4">
        <f t="shared" si="194"/>
        <v>0</v>
      </c>
    </row>
    <row r="1290" spans="1:23" x14ac:dyDescent="0.3">
      <c r="A1290" s="1">
        <f t="shared" si="188"/>
        <v>0</v>
      </c>
      <c r="B1290" s="1" t="s">
        <v>13</v>
      </c>
      <c r="C1290" s="1">
        <v>0.2</v>
      </c>
      <c r="D1290" s="1">
        <v>1</v>
      </c>
      <c r="E1290" s="1">
        <f t="shared" si="189"/>
        <v>323</v>
      </c>
      <c r="F1290" s="1">
        <v>1</v>
      </c>
      <c r="G1290" s="4">
        <f t="shared" si="190"/>
        <v>0</v>
      </c>
      <c r="H1290" s="3">
        <f t="shared" si="191"/>
        <v>4.5459999999999994</v>
      </c>
      <c r="I1290" s="4">
        <v>0.46200000000000002</v>
      </c>
      <c r="J1290" s="4">
        <v>4.0839999999999996</v>
      </c>
      <c r="K1290" s="4">
        <v>0</v>
      </c>
      <c r="L1290" s="1">
        <v>24</v>
      </c>
      <c r="M1290" s="1">
        <v>24</v>
      </c>
      <c r="N1290" s="1">
        <v>24</v>
      </c>
      <c r="O1290" s="1">
        <v>24</v>
      </c>
      <c r="P1290" s="1">
        <v>24</v>
      </c>
      <c r="Q1290" s="1">
        <v>24</v>
      </c>
      <c r="R1290" s="4">
        <v>0.30299999999999999</v>
      </c>
      <c r="S1290" s="4">
        <v>3.3000000000000002E-2</v>
      </c>
      <c r="T1290" s="4">
        <v>0.20599999999999999</v>
      </c>
      <c r="U1290" s="4">
        <f t="shared" si="192"/>
        <v>0</v>
      </c>
      <c r="V1290" s="4">
        <f t="shared" si="193"/>
        <v>0</v>
      </c>
      <c r="W1290" s="4">
        <f t="shared" si="194"/>
        <v>0</v>
      </c>
    </row>
    <row r="1291" spans="1:23" x14ac:dyDescent="0.3">
      <c r="A1291" s="1">
        <f t="shared" si="188"/>
        <v>0</v>
      </c>
      <c r="B1291" s="1" t="s">
        <v>13</v>
      </c>
      <c r="C1291" s="1">
        <v>0.2</v>
      </c>
      <c r="D1291" s="1">
        <v>2</v>
      </c>
      <c r="E1291" s="1">
        <f t="shared" si="189"/>
        <v>323</v>
      </c>
      <c r="F1291" s="1">
        <v>1</v>
      </c>
      <c r="G1291" s="4">
        <f t="shared" si="190"/>
        <v>0</v>
      </c>
      <c r="H1291" s="3">
        <f t="shared" si="191"/>
        <v>5.3390000000000004</v>
      </c>
      <c r="I1291" s="4">
        <v>0.52700000000000002</v>
      </c>
      <c r="J1291" s="4">
        <v>4.8120000000000003</v>
      </c>
      <c r="K1291" s="4">
        <v>0</v>
      </c>
      <c r="L1291" s="1">
        <v>24</v>
      </c>
      <c r="M1291" s="1">
        <v>24</v>
      </c>
      <c r="N1291" s="1">
        <v>24</v>
      </c>
      <c r="O1291" s="1">
        <v>24</v>
      </c>
      <c r="P1291" s="1">
        <v>24</v>
      </c>
      <c r="Q1291" s="1">
        <v>24</v>
      </c>
      <c r="R1291" s="4">
        <v>0.36199999999999999</v>
      </c>
      <c r="S1291" s="4">
        <v>3.3000000000000002E-2</v>
      </c>
      <c r="T1291" s="4">
        <v>0.192</v>
      </c>
      <c r="U1291" s="4">
        <f t="shared" si="192"/>
        <v>0</v>
      </c>
      <c r="V1291" s="4">
        <f t="shared" si="193"/>
        <v>0</v>
      </c>
      <c r="W1291" s="4">
        <f t="shared" si="194"/>
        <v>0</v>
      </c>
    </row>
    <row r="1292" spans="1:23" x14ac:dyDescent="0.3">
      <c r="A1292" s="1">
        <f t="shared" si="188"/>
        <v>0</v>
      </c>
      <c r="B1292" s="1" t="s">
        <v>13</v>
      </c>
      <c r="C1292" s="1">
        <v>0.2</v>
      </c>
      <c r="D1292" s="1">
        <v>3</v>
      </c>
      <c r="E1292" s="1">
        <f t="shared" si="189"/>
        <v>323</v>
      </c>
      <c r="F1292" s="1">
        <v>1</v>
      </c>
      <c r="G1292" s="4">
        <f t="shared" si="190"/>
        <v>0</v>
      </c>
      <c r="H1292" s="3">
        <f t="shared" si="191"/>
        <v>4.3149999999999995</v>
      </c>
      <c r="I1292" s="4">
        <v>0.57199999999999995</v>
      </c>
      <c r="J1292" s="4">
        <v>3.7429999999999999</v>
      </c>
      <c r="K1292" s="4">
        <v>0</v>
      </c>
      <c r="L1292" s="1">
        <v>24</v>
      </c>
      <c r="M1292" s="1">
        <v>24</v>
      </c>
      <c r="N1292" s="1">
        <v>24</v>
      </c>
      <c r="O1292" s="1">
        <v>24</v>
      </c>
      <c r="P1292" s="1">
        <v>24</v>
      </c>
      <c r="Q1292" s="1">
        <v>24</v>
      </c>
      <c r="R1292" s="4">
        <v>0.33</v>
      </c>
      <c r="S1292" s="4">
        <v>3.3000000000000002E-2</v>
      </c>
      <c r="T1292" s="4">
        <v>0.189</v>
      </c>
      <c r="U1292" s="4">
        <f t="shared" si="192"/>
        <v>0</v>
      </c>
      <c r="V1292" s="4">
        <f t="shared" si="193"/>
        <v>0</v>
      </c>
      <c r="W1292" s="4">
        <f t="shared" si="194"/>
        <v>0</v>
      </c>
    </row>
    <row r="1293" spans="1:23" x14ac:dyDescent="0.3">
      <c r="A1293" s="1">
        <f t="shared" si="188"/>
        <v>0</v>
      </c>
      <c r="B1293" s="1" t="s">
        <v>13</v>
      </c>
      <c r="C1293" s="1">
        <v>0.2</v>
      </c>
      <c r="D1293" s="1">
        <v>4</v>
      </c>
      <c r="E1293" s="1">
        <f t="shared" si="189"/>
        <v>323</v>
      </c>
      <c r="F1293" s="1">
        <v>1</v>
      </c>
      <c r="G1293" s="4">
        <f t="shared" si="190"/>
        <v>0</v>
      </c>
      <c r="H1293" s="3">
        <f t="shared" si="191"/>
        <v>6.4909999999999997</v>
      </c>
      <c r="I1293" s="4">
        <v>0.64499999999999991</v>
      </c>
      <c r="J1293" s="4">
        <v>5.8460000000000001</v>
      </c>
      <c r="K1293" s="4">
        <v>0</v>
      </c>
      <c r="L1293" s="1">
        <v>24</v>
      </c>
      <c r="M1293" s="1">
        <v>24</v>
      </c>
      <c r="N1293" s="1">
        <v>24</v>
      </c>
      <c r="O1293" s="1">
        <v>24</v>
      </c>
      <c r="P1293" s="1">
        <v>24</v>
      </c>
      <c r="Q1293" s="1">
        <v>24</v>
      </c>
      <c r="R1293" s="4">
        <v>0.42099999999999999</v>
      </c>
      <c r="S1293" s="4">
        <v>3.3000000000000002E-2</v>
      </c>
      <c r="T1293" s="4">
        <v>0.19</v>
      </c>
      <c r="U1293" s="4">
        <f t="shared" si="192"/>
        <v>0</v>
      </c>
      <c r="V1293" s="4">
        <f t="shared" si="193"/>
        <v>0</v>
      </c>
      <c r="W1293" s="4">
        <f t="shared" si="194"/>
        <v>0</v>
      </c>
    </row>
    <row r="1294" spans="1:23" x14ac:dyDescent="0.3">
      <c r="A1294" s="1">
        <f t="shared" si="188"/>
        <v>0</v>
      </c>
      <c r="B1294" s="1" t="s">
        <v>13</v>
      </c>
      <c r="C1294" s="1">
        <v>0.2</v>
      </c>
      <c r="D1294" s="1">
        <v>1</v>
      </c>
      <c r="E1294" s="1">
        <f t="shared" si="189"/>
        <v>324</v>
      </c>
      <c r="F1294" s="1">
        <v>1</v>
      </c>
      <c r="G1294" s="4">
        <f t="shared" si="190"/>
        <v>0</v>
      </c>
      <c r="H1294" s="3">
        <f t="shared" si="191"/>
        <v>3.71</v>
      </c>
      <c r="I1294" s="4">
        <v>0.441</v>
      </c>
      <c r="J1294" s="4">
        <v>3.2690000000000001</v>
      </c>
      <c r="K1294" s="4">
        <v>0</v>
      </c>
      <c r="L1294" s="1">
        <v>23</v>
      </c>
      <c r="M1294" s="1">
        <v>23</v>
      </c>
      <c r="N1294" s="1">
        <v>23</v>
      </c>
      <c r="O1294" s="1">
        <v>23</v>
      </c>
      <c r="P1294" s="1">
        <v>23</v>
      </c>
      <c r="Q1294" s="1">
        <v>23</v>
      </c>
      <c r="R1294" s="4">
        <v>0.26300000000000001</v>
      </c>
      <c r="S1294" s="4">
        <v>2.9000000000000001E-2</v>
      </c>
      <c r="T1294" s="4">
        <v>0.20699999999999999</v>
      </c>
      <c r="U1294" s="4">
        <f t="shared" si="192"/>
        <v>0</v>
      </c>
      <c r="V1294" s="4">
        <f t="shared" si="193"/>
        <v>0</v>
      </c>
      <c r="W1294" s="4">
        <f t="shared" si="194"/>
        <v>0</v>
      </c>
    </row>
    <row r="1295" spans="1:23" x14ac:dyDescent="0.3">
      <c r="A1295" s="1">
        <f t="shared" si="188"/>
        <v>0</v>
      </c>
      <c r="B1295" s="1" t="s">
        <v>13</v>
      </c>
      <c r="C1295" s="1">
        <v>0.2</v>
      </c>
      <c r="D1295" s="1">
        <v>2</v>
      </c>
      <c r="E1295" s="1">
        <f t="shared" si="189"/>
        <v>324</v>
      </c>
      <c r="F1295" s="1">
        <v>1</v>
      </c>
      <c r="G1295" s="4">
        <f t="shared" si="190"/>
        <v>0</v>
      </c>
      <c r="H1295" s="3">
        <f t="shared" si="191"/>
        <v>5.3439999999999994</v>
      </c>
      <c r="I1295" s="4">
        <v>0.5119999999999999</v>
      </c>
      <c r="J1295" s="4">
        <v>4.8319999999999999</v>
      </c>
      <c r="K1295" s="4">
        <v>0</v>
      </c>
      <c r="L1295" s="1">
        <v>23</v>
      </c>
      <c r="M1295" s="1">
        <v>23</v>
      </c>
      <c r="N1295" s="1">
        <v>23</v>
      </c>
      <c r="O1295" s="1">
        <v>23</v>
      </c>
      <c r="P1295" s="1">
        <v>23</v>
      </c>
      <c r="Q1295" s="1">
        <v>23</v>
      </c>
      <c r="R1295" s="4">
        <v>0.317</v>
      </c>
      <c r="S1295" s="4">
        <v>2.9000000000000001E-2</v>
      </c>
      <c r="T1295" s="4">
        <v>0.221</v>
      </c>
      <c r="U1295" s="4">
        <f t="shared" si="192"/>
        <v>0</v>
      </c>
      <c r="V1295" s="4">
        <f t="shared" si="193"/>
        <v>0</v>
      </c>
      <c r="W1295" s="4">
        <f t="shared" si="194"/>
        <v>0</v>
      </c>
    </row>
    <row r="1296" spans="1:23" x14ac:dyDescent="0.3">
      <c r="A1296" s="1">
        <f t="shared" si="188"/>
        <v>0</v>
      </c>
      <c r="B1296" s="1" t="s">
        <v>13</v>
      </c>
      <c r="C1296" s="1">
        <v>0.2</v>
      </c>
      <c r="D1296" s="1">
        <v>3</v>
      </c>
      <c r="E1296" s="1">
        <f t="shared" si="189"/>
        <v>324</v>
      </c>
      <c r="F1296" s="1">
        <v>1</v>
      </c>
      <c r="G1296" s="4">
        <f t="shared" si="190"/>
        <v>0</v>
      </c>
      <c r="H1296" s="3">
        <f t="shared" si="191"/>
        <v>4.6859999999999999</v>
      </c>
      <c r="I1296" s="4">
        <v>0.55699999999999994</v>
      </c>
      <c r="J1296" s="4">
        <v>4.1289999999999996</v>
      </c>
      <c r="K1296" s="4">
        <v>0</v>
      </c>
      <c r="L1296" s="1">
        <v>23</v>
      </c>
      <c r="M1296" s="1">
        <v>23</v>
      </c>
      <c r="N1296" s="1">
        <v>23</v>
      </c>
      <c r="O1296" s="1">
        <v>23</v>
      </c>
      <c r="P1296" s="1">
        <v>23</v>
      </c>
      <c r="Q1296" s="1">
        <v>23</v>
      </c>
      <c r="R1296" s="4">
        <v>0.36899999999999999</v>
      </c>
      <c r="S1296" s="4">
        <v>2.9000000000000001E-2</v>
      </c>
      <c r="T1296" s="4">
        <v>0.23</v>
      </c>
      <c r="U1296" s="4">
        <f t="shared" si="192"/>
        <v>0</v>
      </c>
      <c r="V1296" s="4">
        <f t="shared" si="193"/>
        <v>0</v>
      </c>
      <c r="W1296" s="4">
        <f t="shared" si="194"/>
        <v>0</v>
      </c>
    </row>
    <row r="1297" spans="1:38" x14ac:dyDescent="0.3">
      <c r="A1297" s="1">
        <f t="shared" si="188"/>
        <v>0</v>
      </c>
      <c r="B1297" s="1" t="s">
        <v>13</v>
      </c>
      <c r="C1297" s="1">
        <v>0.2</v>
      </c>
      <c r="D1297" s="1">
        <v>4</v>
      </c>
      <c r="E1297" s="1">
        <f t="shared" si="189"/>
        <v>324</v>
      </c>
      <c r="F1297" s="1">
        <v>1</v>
      </c>
      <c r="G1297" s="4">
        <f t="shared" si="190"/>
        <v>0</v>
      </c>
      <c r="H1297" s="3">
        <f t="shared" si="191"/>
        <v>5.2520000000000007</v>
      </c>
      <c r="I1297" s="4">
        <v>0.59699999999999998</v>
      </c>
      <c r="J1297" s="4">
        <v>4.6550000000000002</v>
      </c>
      <c r="K1297" s="4">
        <v>0</v>
      </c>
      <c r="L1297" s="1">
        <v>23</v>
      </c>
      <c r="M1297" s="1">
        <v>23</v>
      </c>
      <c r="N1297" s="1">
        <v>23</v>
      </c>
      <c r="O1297" s="1">
        <v>23</v>
      </c>
      <c r="P1297" s="1">
        <v>23</v>
      </c>
      <c r="Q1297" s="1">
        <v>23</v>
      </c>
      <c r="R1297" s="4">
        <v>0.378</v>
      </c>
      <c r="S1297" s="4">
        <v>2.9000000000000001E-2</v>
      </c>
      <c r="T1297" s="4">
        <v>0.223</v>
      </c>
      <c r="U1297" s="4">
        <f t="shared" si="192"/>
        <v>0</v>
      </c>
      <c r="V1297" s="4">
        <f t="shared" si="193"/>
        <v>0</v>
      </c>
      <c r="W1297" s="4">
        <f t="shared" si="194"/>
        <v>0</v>
      </c>
    </row>
    <row r="1298" spans="1:38" x14ac:dyDescent="0.3">
      <c r="A1298" s="1">
        <f t="shared" si="188"/>
        <v>1</v>
      </c>
      <c r="B1298" s="1" t="s">
        <v>13</v>
      </c>
      <c r="C1298" s="1">
        <v>0.2</v>
      </c>
      <c r="D1298" s="1">
        <v>1</v>
      </c>
      <c r="E1298" s="1">
        <f t="shared" si="189"/>
        <v>325</v>
      </c>
      <c r="F1298" s="1">
        <v>1</v>
      </c>
      <c r="G1298" s="4">
        <f t="shared" si="190"/>
        <v>0</v>
      </c>
      <c r="H1298" s="3">
        <f t="shared" si="191"/>
        <v>3.6870000000000003</v>
      </c>
      <c r="I1298" s="4">
        <v>0.46300000000000002</v>
      </c>
      <c r="J1298" s="4">
        <v>3.2240000000000002</v>
      </c>
      <c r="K1298" s="4">
        <v>0</v>
      </c>
      <c r="L1298" s="1">
        <v>25</v>
      </c>
      <c r="M1298" s="1">
        <v>25</v>
      </c>
      <c r="N1298" s="1">
        <v>25</v>
      </c>
      <c r="O1298" s="1">
        <v>25</v>
      </c>
      <c r="P1298" s="1">
        <v>25</v>
      </c>
      <c r="Q1298" s="1">
        <v>25</v>
      </c>
      <c r="R1298" s="4">
        <v>0.28100000000000003</v>
      </c>
      <c r="S1298" s="4">
        <v>3.4000000000000002E-2</v>
      </c>
      <c r="T1298" s="4">
        <v>0.20200000000000001</v>
      </c>
      <c r="U1298" s="4">
        <f t="shared" si="192"/>
        <v>0</v>
      </c>
      <c r="V1298" s="4">
        <f t="shared" si="193"/>
        <v>0</v>
      </c>
      <c r="W1298" s="4">
        <f t="shared" si="194"/>
        <v>0</v>
      </c>
      <c r="AA1298" s="1">
        <f>SUMPRODUCT((MOD(ROW(F1202:F1301),4)=2)*F1202:F1301)</f>
        <v>25</v>
      </c>
      <c r="AB1298" s="3">
        <f>SUMPRODUCT((MOD(ROW(G1202:G1301),4)=2)*G1202:G1301)/25</f>
        <v>0</v>
      </c>
      <c r="AC1298" s="3">
        <f t="shared" ref="AC1298:AF1298" si="195">SUMPRODUCT((MOD(ROW(H1202:H1301),4)=2)*H1202:H1301)/25</f>
        <v>5.1000399999999999</v>
      </c>
      <c r="AD1298" s="3">
        <f t="shared" si="195"/>
        <v>0.50944</v>
      </c>
      <c r="AE1298" s="3">
        <f t="shared" si="195"/>
        <v>4.5906000000000002</v>
      </c>
      <c r="AF1298" s="3">
        <f t="shared" si="195"/>
        <v>0</v>
      </c>
      <c r="AG1298" s="3">
        <f>SUMPRODUCT((MOD(ROW(R1202:R1301),4)=2)*R1202:R1301)/25</f>
        <v>0.25931999999999999</v>
      </c>
      <c r="AH1298" s="3">
        <f>SUMPRODUCT((MOD(ROW(S1202:S1301),4)=2)*S1202:S1301)/25</f>
        <v>3.6000000000000011E-2</v>
      </c>
      <c r="AI1298" s="3">
        <f>SUMPRODUCT((MOD(ROW(T1202:T1301),4)=2)*T1202:T1301)/25</f>
        <v>0.25871999999999995</v>
      </c>
      <c r="AJ1298" s="3">
        <f>IF(AA1298&gt;0, SUMPRODUCT((MOD(ROW(U1202:U1301),4)=2)*U1202:U1301)/AA1298,"-")</f>
        <v>0.36438923395445127</v>
      </c>
      <c r="AK1298" s="3">
        <f>IF(AA1298&gt;0, SUMPRODUCT((MOD(ROW(V1202:V1301),4)=2)*V1202:V1301)/AA1298,"-")</f>
        <v>0</v>
      </c>
      <c r="AL1298" s="3">
        <f>IF(AA1298&gt;0,SUMPRODUCT((MOD(ROW(W1202:W1301),4)=2)*W1202:W1301)/AA1298,"-")</f>
        <v>0.36438923395445127</v>
      </c>
    </row>
    <row r="1299" spans="1:38" x14ac:dyDescent="0.3">
      <c r="A1299" s="1">
        <f t="shared" si="188"/>
        <v>1</v>
      </c>
      <c r="B1299" s="1" t="s">
        <v>13</v>
      </c>
      <c r="C1299" s="1">
        <v>0.2</v>
      </c>
      <c r="D1299" s="1">
        <v>2</v>
      </c>
      <c r="E1299" s="1">
        <f t="shared" si="189"/>
        <v>325</v>
      </c>
      <c r="F1299" s="1">
        <v>1</v>
      </c>
      <c r="G1299" s="4">
        <f t="shared" si="190"/>
        <v>0</v>
      </c>
      <c r="H1299" s="3">
        <f t="shared" si="191"/>
        <v>3.7869999999999999</v>
      </c>
      <c r="I1299" s="4">
        <v>0.505</v>
      </c>
      <c r="J1299" s="4">
        <v>3.282</v>
      </c>
      <c r="K1299" s="4">
        <v>0</v>
      </c>
      <c r="L1299" s="1">
        <v>25</v>
      </c>
      <c r="M1299" s="1">
        <v>25</v>
      </c>
      <c r="N1299" s="1">
        <v>25</v>
      </c>
      <c r="O1299" s="1">
        <v>25</v>
      </c>
      <c r="P1299" s="1">
        <v>25</v>
      </c>
      <c r="Q1299" s="1">
        <v>25</v>
      </c>
      <c r="R1299" s="4">
        <v>0.32600000000000001</v>
      </c>
      <c r="S1299" s="4">
        <v>3.4000000000000002E-2</v>
      </c>
      <c r="T1299" s="4">
        <v>0.17199999999999999</v>
      </c>
      <c r="U1299" s="4">
        <f t="shared" si="192"/>
        <v>0</v>
      </c>
      <c r="V1299" s="4">
        <f t="shared" si="193"/>
        <v>0</v>
      </c>
      <c r="W1299" s="4">
        <f t="shared" si="194"/>
        <v>0</v>
      </c>
      <c r="AA1299" s="1">
        <f>SUMPRODUCT((MOD(ROW(F1202:F1301),4)=3)*F1202:F1301)</f>
        <v>25</v>
      </c>
      <c r="AB1299" s="3">
        <f>SUMPRODUCT((MOD(ROW(G1202:G1301),4)=3)*G1202:G1301)/25</f>
        <v>0</v>
      </c>
      <c r="AC1299" s="3">
        <f t="shared" ref="AC1299:AF1299" si="196">SUMPRODUCT((MOD(ROW(H1202:H1301),4)=3)*H1202:H1301)/25</f>
        <v>5.1668399999999997</v>
      </c>
      <c r="AD1299" s="3">
        <f t="shared" si="196"/>
        <v>0.52835999999999994</v>
      </c>
      <c r="AE1299" s="3">
        <f t="shared" si="196"/>
        <v>4.6384799999999995</v>
      </c>
      <c r="AF1299" s="3">
        <f t="shared" si="196"/>
        <v>0</v>
      </c>
      <c r="AG1299" s="3">
        <f>SUMPRODUCT((MOD(ROW(R1202:R1301),4)=3)*R1202:R1301)/25</f>
        <v>0.32816000000000001</v>
      </c>
      <c r="AH1299" s="3">
        <f>SUMPRODUCT((MOD(ROW(S1202:S1301),4)=3)*S1202:S1301)/25</f>
        <v>3.6000000000000011E-2</v>
      </c>
      <c r="AI1299" s="3">
        <f>SUMPRODUCT((MOD(ROW(T1202:T1301),4)=3)*T1202:T1301)/25</f>
        <v>0.21592000000000003</v>
      </c>
      <c r="AJ1299" s="3">
        <f>IF(AA1299&gt;0,SUMPRODUCT((MOD(ROW(U1202:U1301),4)=3)*U1202:U1301)/AA1299,"-")</f>
        <v>0.36438923395445127</v>
      </c>
      <c r="AK1299" s="3">
        <f>IF(AA1299&gt;0,SUMPRODUCT((MOD(ROW(V1202:V1301),4)=3)*V1202:V1301)/AA1299,"-")</f>
        <v>0</v>
      </c>
      <c r="AL1299" s="3">
        <f>IF(AA1299&gt;0,SUMPRODUCT((MOD(ROW(W1202:W1301),4)=3)*W1202:W1301)/AA1299,"-")</f>
        <v>0.36438923395445127</v>
      </c>
    </row>
    <row r="1300" spans="1:38" x14ac:dyDescent="0.3">
      <c r="A1300" s="1">
        <f t="shared" si="188"/>
        <v>1</v>
      </c>
      <c r="B1300" s="1" t="s">
        <v>13</v>
      </c>
      <c r="C1300" s="1">
        <v>0.2</v>
      </c>
      <c r="D1300" s="1">
        <v>3</v>
      </c>
      <c r="E1300" s="1">
        <f t="shared" si="189"/>
        <v>325</v>
      </c>
      <c r="F1300" s="1">
        <v>1</v>
      </c>
      <c r="G1300" s="4">
        <f t="shared" si="190"/>
        <v>0</v>
      </c>
      <c r="H1300" s="3">
        <f t="shared" si="191"/>
        <v>3.8290000000000002</v>
      </c>
      <c r="I1300" s="4">
        <v>0.58399999999999996</v>
      </c>
      <c r="J1300" s="4">
        <v>3.2450000000000001</v>
      </c>
      <c r="K1300" s="4">
        <v>0</v>
      </c>
      <c r="L1300" s="1">
        <v>25</v>
      </c>
      <c r="M1300" s="1">
        <v>25</v>
      </c>
      <c r="N1300" s="1">
        <v>25</v>
      </c>
      <c r="O1300" s="1">
        <v>25</v>
      </c>
      <c r="P1300" s="1">
        <v>25</v>
      </c>
      <c r="Q1300" s="1">
        <v>25</v>
      </c>
      <c r="R1300" s="4">
        <v>0.38100000000000001</v>
      </c>
      <c r="S1300" s="4">
        <v>3.4000000000000002E-2</v>
      </c>
      <c r="T1300" s="4">
        <v>0.186</v>
      </c>
      <c r="U1300" s="4">
        <f t="shared" si="192"/>
        <v>0</v>
      </c>
      <c r="V1300" s="4">
        <f t="shared" si="193"/>
        <v>0</v>
      </c>
      <c r="W1300" s="4">
        <f t="shared" si="194"/>
        <v>0</v>
      </c>
      <c r="AA1300" s="1">
        <f>SUMPRODUCT((MOD(ROW(F1202:F1301),4)=0)*F1202:F1301)</f>
        <v>25</v>
      </c>
      <c r="AB1300" s="3">
        <f>SUMPRODUCT((MOD(ROW(G1202:G1301),4)=0)*G1202:G1301)/25</f>
        <v>0</v>
      </c>
      <c r="AC1300" s="3">
        <f t="shared" ref="AC1300:AF1300" si="197">SUMPRODUCT((MOD(ROW(H1202:H1301),4)=0)*H1202:H1301)/25</f>
        <v>4.8236799999999995</v>
      </c>
      <c r="AD1300" s="3">
        <f t="shared" si="197"/>
        <v>0.59559999999999991</v>
      </c>
      <c r="AE1300" s="3">
        <f t="shared" si="197"/>
        <v>4.2280799999999994</v>
      </c>
      <c r="AF1300" s="3">
        <f t="shared" si="197"/>
        <v>0</v>
      </c>
      <c r="AG1300" s="3">
        <f>SUMPRODUCT((MOD(ROW(R1202:R1301),4)=0)*R1202:R1301)/25</f>
        <v>0.35527999999999993</v>
      </c>
      <c r="AH1300" s="3">
        <f>SUMPRODUCT((MOD(ROW(S1202:S1301),4)=0)*S1202:S1301)/25</f>
        <v>3.6000000000000011E-2</v>
      </c>
      <c r="AI1300" s="3">
        <f>SUMPRODUCT((MOD(ROW(T1202:T1301),4)=0)*T1202:T1301)/25</f>
        <v>0.24520000000000003</v>
      </c>
      <c r="AJ1300" s="3">
        <f>IF(AA1300&gt;0,SUMPRODUCT((MOD(ROW(U1202:U1301),4)=0)*U1202:U1301)/AA1300,"-")</f>
        <v>0.36438923395445127</v>
      </c>
      <c r="AK1300" s="3">
        <f>IF(AA1300&gt;0,SUMPRODUCT((MOD(ROW(V1202:V1301),4)=0)*V1202:V1301)/AA1300,"-")</f>
        <v>0</v>
      </c>
      <c r="AL1300" s="3">
        <f>IF(AA1300&gt;0,SUMPRODUCT((MOD(ROW(W1202:W1301),4)=0)*W1202:W1301)/AA1300,"-")</f>
        <v>0.36438923395445127</v>
      </c>
    </row>
    <row r="1301" spans="1:38" x14ac:dyDescent="0.3">
      <c r="A1301" s="1">
        <f t="shared" si="188"/>
        <v>1</v>
      </c>
      <c r="B1301" s="1" t="s">
        <v>13</v>
      </c>
      <c r="C1301" s="1">
        <v>0.2</v>
      </c>
      <c r="D1301" s="1">
        <v>4</v>
      </c>
      <c r="E1301" s="1">
        <f t="shared" si="189"/>
        <v>325</v>
      </c>
      <c r="F1301" s="1">
        <v>1</v>
      </c>
      <c r="G1301" s="4">
        <f t="shared" si="190"/>
        <v>0</v>
      </c>
      <c r="H1301" s="3">
        <f t="shared" si="191"/>
        <v>4.3929999999999998</v>
      </c>
      <c r="I1301" s="4">
        <v>0.65899999999999992</v>
      </c>
      <c r="J1301" s="4">
        <v>3.734</v>
      </c>
      <c r="K1301" s="4">
        <v>0</v>
      </c>
      <c r="L1301" s="1">
        <v>25</v>
      </c>
      <c r="M1301" s="1">
        <v>25</v>
      </c>
      <c r="N1301" s="1">
        <v>25</v>
      </c>
      <c r="O1301" s="1">
        <v>25</v>
      </c>
      <c r="P1301" s="1">
        <v>25</v>
      </c>
      <c r="Q1301" s="1">
        <v>25</v>
      </c>
      <c r="R1301" s="4">
        <v>0.48099999999999998</v>
      </c>
      <c r="S1301" s="4">
        <v>3.4000000000000002E-2</v>
      </c>
      <c r="T1301" s="4">
        <v>0.189</v>
      </c>
      <c r="U1301" s="4">
        <f t="shared" si="192"/>
        <v>0</v>
      </c>
      <c r="V1301" s="4">
        <f t="shared" si="193"/>
        <v>0</v>
      </c>
      <c r="W1301" s="4">
        <f t="shared" si="194"/>
        <v>0</v>
      </c>
      <c r="AA1301" s="1">
        <f>SUMPRODUCT((MOD(ROW(F1202:F1301),4)=1)*F1202:F1301)</f>
        <v>25</v>
      </c>
      <c r="AB1301" s="3">
        <f>SUMPRODUCT((MOD(ROW(G1202:G1301),4)=1)*G1202:G1301)/25</f>
        <v>0</v>
      </c>
      <c r="AC1301" s="3">
        <f t="shared" ref="AC1301:AF1301" si="198">SUMPRODUCT((MOD(ROW(H1202:H1301),4)=1)*H1202:H1301)/25</f>
        <v>4.820920000000001</v>
      </c>
      <c r="AD1301" s="3">
        <f t="shared" si="198"/>
        <v>0.62040000000000017</v>
      </c>
      <c r="AE1301" s="3">
        <f t="shared" si="198"/>
        <v>4.2005200000000009</v>
      </c>
      <c r="AF1301" s="3">
        <f t="shared" si="198"/>
        <v>0</v>
      </c>
      <c r="AG1301" s="3">
        <f>SUMPRODUCT((MOD(ROW(R1202:R1301),4)=1)*R1202:R1301)/25</f>
        <v>0.42951999999999996</v>
      </c>
      <c r="AH1301" s="3">
        <f>SUMPRODUCT((MOD(ROW(S1202:S1301),4)=1)*S1202:S1301)/25</f>
        <v>3.6000000000000011E-2</v>
      </c>
      <c r="AI1301" s="3">
        <f>SUMPRODUCT((MOD(ROW(T1202:T1301),4)=1)*T1202:T1301)/25</f>
        <v>0.21484000000000003</v>
      </c>
      <c r="AJ1301" s="3">
        <f>IF(AA1301&gt;0,SUMPRODUCT((MOD(ROW(U1202:U1301),4)=1)*U1202:U1301)/AA1301,"-")</f>
        <v>0.36438923395445127</v>
      </c>
      <c r="AK1301" s="3">
        <f>IF(AA1301&gt;0, SUMPRODUCT((MOD(ROW(V1202:V1301),4)=1)*V1202:V1301)/AA1301,"-")</f>
        <v>0</v>
      </c>
      <c r="AL1301" s="3">
        <f>IF(AA1301&gt;0,SUMPRODUCT((MOD(ROW(W1202:W1301),4)=1)*W1202:W1301)/AA1301,"-")</f>
        <v>0.36438923395445127</v>
      </c>
    </row>
    <row r="1302" spans="1:38" x14ac:dyDescent="0.3">
      <c r="A1302" s="1">
        <f t="shared" si="188"/>
        <v>0</v>
      </c>
      <c r="B1302" s="1" t="s">
        <v>11</v>
      </c>
      <c r="C1302" s="1">
        <v>0.2</v>
      </c>
      <c r="D1302" s="1">
        <v>1</v>
      </c>
      <c r="E1302" s="1">
        <f t="shared" si="189"/>
        <v>326</v>
      </c>
      <c r="F1302" s="1">
        <v>1</v>
      </c>
      <c r="G1302" s="4">
        <f t="shared" si="190"/>
        <v>0</v>
      </c>
      <c r="H1302" s="3">
        <f t="shared" si="191"/>
        <v>4.3709999999999996</v>
      </c>
      <c r="I1302" s="4">
        <v>0.97499999999999998</v>
      </c>
      <c r="J1302" s="4">
        <v>3.3959999999999999</v>
      </c>
      <c r="K1302" s="4">
        <v>0</v>
      </c>
      <c r="L1302" s="1">
        <v>14</v>
      </c>
      <c r="M1302" s="1">
        <v>14</v>
      </c>
      <c r="N1302" s="1">
        <v>14</v>
      </c>
      <c r="O1302" s="1">
        <v>13</v>
      </c>
      <c r="P1302" s="1">
        <v>14</v>
      </c>
      <c r="Q1302" s="1">
        <v>13</v>
      </c>
      <c r="R1302" s="4">
        <v>0.22700000000000001</v>
      </c>
      <c r="S1302" s="4">
        <v>3.6999999999999998E-2</v>
      </c>
      <c r="T1302" s="4">
        <v>0.76200000000000001</v>
      </c>
      <c r="U1302" s="4">
        <f t="shared" si="192"/>
        <v>7.1428571428571423</v>
      </c>
      <c r="V1302" s="4">
        <f t="shared" si="193"/>
        <v>0</v>
      </c>
      <c r="W1302" s="4">
        <f t="shared" si="194"/>
        <v>7.1428571428571423</v>
      </c>
    </row>
    <row r="1303" spans="1:38" x14ac:dyDescent="0.3">
      <c r="A1303" s="1">
        <f t="shared" si="188"/>
        <v>0</v>
      </c>
      <c r="B1303" s="1" t="s">
        <v>11</v>
      </c>
      <c r="C1303" s="1">
        <v>0.2</v>
      </c>
      <c r="D1303" s="1">
        <v>2</v>
      </c>
      <c r="E1303" s="1">
        <f t="shared" si="189"/>
        <v>326</v>
      </c>
      <c r="F1303" s="1">
        <v>1</v>
      </c>
      <c r="G1303" s="4">
        <f t="shared" si="190"/>
        <v>0</v>
      </c>
      <c r="H1303" s="3">
        <f t="shared" si="191"/>
        <v>3.3080000000000003</v>
      </c>
      <c r="I1303" s="4">
        <v>1.1520000000000001</v>
      </c>
      <c r="J1303" s="4">
        <v>2.1560000000000001</v>
      </c>
      <c r="K1303" s="4">
        <v>0</v>
      </c>
      <c r="L1303" s="1">
        <v>14</v>
      </c>
      <c r="M1303" s="1">
        <v>14</v>
      </c>
      <c r="N1303" s="1">
        <v>14</v>
      </c>
      <c r="O1303" s="1">
        <v>13</v>
      </c>
      <c r="P1303" s="1">
        <v>14</v>
      </c>
      <c r="Q1303" s="1">
        <v>13</v>
      </c>
      <c r="R1303" s="4">
        <v>0.23100000000000001</v>
      </c>
      <c r="S1303" s="4">
        <v>3.6999999999999998E-2</v>
      </c>
      <c r="T1303" s="4">
        <v>0.91</v>
      </c>
      <c r="U1303" s="4">
        <f t="shared" si="192"/>
        <v>7.1428571428571423</v>
      </c>
      <c r="V1303" s="4">
        <f t="shared" si="193"/>
        <v>0</v>
      </c>
      <c r="W1303" s="4">
        <f t="shared" si="194"/>
        <v>7.1428571428571423</v>
      </c>
    </row>
    <row r="1304" spans="1:38" x14ac:dyDescent="0.3">
      <c r="A1304" s="1">
        <f t="shared" si="188"/>
        <v>0</v>
      </c>
      <c r="B1304" s="1" t="s">
        <v>11</v>
      </c>
      <c r="C1304" s="1">
        <v>0.2</v>
      </c>
      <c r="D1304" s="1">
        <v>3</v>
      </c>
      <c r="E1304" s="1">
        <f t="shared" si="189"/>
        <v>326</v>
      </c>
      <c r="F1304" s="1">
        <v>1</v>
      </c>
      <c r="G1304" s="4">
        <f t="shared" si="190"/>
        <v>0</v>
      </c>
      <c r="H1304" s="3">
        <f t="shared" si="191"/>
        <v>4.1870000000000003</v>
      </c>
      <c r="I1304" s="4">
        <v>1.1280000000000001</v>
      </c>
      <c r="J1304" s="4">
        <v>3.0590000000000002</v>
      </c>
      <c r="K1304" s="4">
        <v>0</v>
      </c>
      <c r="L1304" s="1">
        <v>14</v>
      </c>
      <c r="M1304" s="1">
        <v>14</v>
      </c>
      <c r="N1304" s="1">
        <v>14</v>
      </c>
      <c r="O1304" s="1">
        <v>13</v>
      </c>
      <c r="P1304" s="1">
        <v>14</v>
      </c>
      <c r="Q1304" s="1">
        <v>13</v>
      </c>
      <c r="R1304" s="4">
        <v>0.30099999999999999</v>
      </c>
      <c r="S1304" s="4">
        <v>3.6999999999999998E-2</v>
      </c>
      <c r="T1304" s="4">
        <v>0.85299999999999998</v>
      </c>
      <c r="U1304" s="4">
        <f t="shared" si="192"/>
        <v>7.1428571428571423</v>
      </c>
      <c r="V1304" s="4">
        <f t="shared" si="193"/>
        <v>0</v>
      </c>
      <c r="W1304" s="4">
        <f t="shared" si="194"/>
        <v>7.1428571428571423</v>
      </c>
    </row>
    <row r="1305" spans="1:38" x14ac:dyDescent="0.3">
      <c r="A1305" s="1">
        <f t="shared" si="188"/>
        <v>0</v>
      </c>
      <c r="B1305" s="1" t="s">
        <v>11</v>
      </c>
      <c r="C1305" s="1">
        <v>0.2</v>
      </c>
      <c r="D1305" s="1">
        <v>4</v>
      </c>
      <c r="E1305" s="1">
        <f t="shared" si="189"/>
        <v>326</v>
      </c>
      <c r="F1305" s="1">
        <v>1</v>
      </c>
      <c r="G1305" s="4">
        <f t="shared" si="190"/>
        <v>0</v>
      </c>
      <c r="H1305" s="3">
        <f t="shared" si="191"/>
        <v>2.7710000000000004</v>
      </c>
      <c r="I1305" s="4">
        <v>0.53100000000000003</v>
      </c>
      <c r="J1305" s="4">
        <v>2.2400000000000002</v>
      </c>
      <c r="K1305" s="4">
        <v>0</v>
      </c>
      <c r="L1305" s="1">
        <v>14</v>
      </c>
      <c r="M1305" s="1">
        <v>14</v>
      </c>
      <c r="N1305" s="1">
        <v>14</v>
      </c>
      <c r="O1305" s="1">
        <v>13</v>
      </c>
      <c r="P1305" s="1">
        <v>14</v>
      </c>
      <c r="Q1305" s="1">
        <v>13</v>
      </c>
      <c r="R1305" s="4">
        <v>0.35699999999999998</v>
      </c>
      <c r="S1305" s="4">
        <v>3.6999999999999998E-2</v>
      </c>
      <c r="T1305" s="4">
        <v>0.21</v>
      </c>
      <c r="U1305" s="4">
        <f t="shared" si="192"/>
        <v>7.1428571428571423</v>
      </c>
      <c r="V1305" s="4">
        <f t="shared" si="193"/>
        <v>0</v>
      </c>
      <c r="W1305" s="4">
        <f t="shared" si="194"/>
        <v>7.1428571428571423</v>
      </c>
    </row>
    <row r="1306" spans="1:38" x14ac:dyDescent="0.3">
      <c r="A1306" s="1">
        <f t="shared" si="188"/>
        <v>0</v>
      </c>
      <c r="B1306" s="1" t="s">
        <v>11</v>
      </c>
      <c r="C1306" s="1">
        <v>0.2</v>
      </c>
      <c r="D1306" s="1">
        <v>1</v>
      </c>
      <c r="E1306" s="1">
        <f t="shared" si="189"/>
        <v>327</v>
      </c>
      <c r="F1306" s="1">
        <v>1</v>
      </c>
      <c r="G1306" s="4">
        <f t="shared" si="190"/>
        <v>0</v>
      </c>
      <c r="H1306" s="3">
        <f t="shared" si="191"/>
        <v>3.9219999999999997</v>
      </c>
      <c r="I1306" s="4">
        <v>0.65499999999999992</v>
      </c>
      <c r="J1306" s="4">
        <v>3.2669999999999999</v>
      </c>
      <c r="K1306" s="4">
        <v>0</v>
      </c>
      <c r="L1306" s="1">
        <v>14</v>
      </c>
      <c r="M1306" s="1">
        <v>14</v>
      </c>
      <c r="N1306" s="1">
        <v>14</v>
      </c>
      <c r="O1306" s="1">
        <v>14</v>
      </c>
      <c r="P1306" s="1">
        <v>14</v>
      </c>
      <c r="Q1306" s="1">
        <v>14</v>
      </c>
      <c r="R1306" s="4">
        <v>0.20499999999999999</v>
      </c>
      <c r="S1306" s="4">
        <v>2.8000000000000001E-2</v>
      </c>
      <c r="T1306" s="4">
        <v>0.46300000000000002</v>
      </c>
      <c r="U1306" s="4">
        <f t="shared" si="192"/>
        <v>0</v>
      </c>
      <c r="V1306" s="4">
        <f t="shared" si="193"/>
        <v>0</v>
      </c>
      <c r="W1306" s="4">
        <f t="shared" si="194"/>
        <v>0</v>
      </c>
    </row>
    <row r="1307" spans="1:38" x14ac:dyDescent="0.3">
      <c r="A1307" s="1">
        <f t="shared" si="188"/>
        <v>0</v>
      </c>
      <c r="B1307" s="1" t="s">
        <v>11</v>
      </c>
      <c r="C1307" s="1">
        <v>0.2</v>
      </c>
      <c r="D1307" s="1">
        <v>2</v>
      </c>
      <c r="E1307" s="1">
        <f t="shared" si="189"/>
        <v>327</v>
      </c>
      <c r="F1307" s="1">
        <v>1</v>
      </c>
      <c r="G1307" s="4">
        <f t="shared" si="190"/>
        <v>0</v>
      </c>
      <c r="H1307" s="3">
        <f t="shared" si="191"/>
        <v>4.3570000000000002</v>
      </c>
      <c r="I1307" s="4">
        <v>0.65699999999999992</v>
      </c>
      <c r="J1307" s="4">
        <v>3.7</v>
      </c>
      <c r="K1307" s="4">
        <v>0</v>
      </c>
      <c r="L1307" s="1">
        <v>14</v>
      </c>
      <c r="M1307" s="1">
        <v>14</v>
      </c>
      <c r="N1307" s="1">
        <v>14</v>
      </c>
      <c r="O1307" s="1">
        <v>14</v>
      </c>
      <c r="P1307" s="1">
        <v>14</v>
      </c>
      <c r="Q1307" s="1">
        <v>14</v>
      </c>
      <c r="R1307" s="4">
        <v>0.22</v>
      </c>
      <c r="S1307" s="4">
        <v>2.8000000000000001E-2</v>
      </c>
      <c r="T1307" s="4">
        <v>0.435</v>
      </c>
      <c r="U1307" s="4">
        <f t="shared" si="192"/>
        <v>0</v>
      </c>
      <c r="V1307" s="4">
        <f t="shared" si="193"/>
        <v>0</v>
      </c>
      <c r="W1307" s="4">
        <f t="shared" si="194"/>
        <v>0</v>
      </c>
    </row>
    <row r="1308" spans="1:38" x14ac:dyDescent="0.3">
      <c r="A1308" s="1">
        <f t="shared" si="188"/>
        <v>0</v>
      </c>
      <c r="B1308" s="1" t="s">
        <v>11</v>
      </c>
      <c r="C1308" s="1">
        <v>0.2</v>
      </c>
      <c r="D1308" s="1">
        <v>3</v>
      </c>
      <c r="E1308" s="1">
        <f t="shared" si="189"/>
        <v>327</v>
      </c>
      <c r="F1308" s="1">
        <v>1</v>
      </c>
      <c r="G1308" s="4">
        <f t="shared" si="190"/>
        <v>0</v>
      </c>
      <c r="H1308" s="3">
        <f t="shared" si="191"/>
        <v>3.782</v>
      </c>
      <c r="I1308" s="4">
        <v>0.69099999999999995</v>
      </c>
      <c r="J1308" s="4">
        <v>3.0910000000000002</v>
      </c>
      <c r="K1308" s="4">
        <v>0</v>
      </c>
      <c r="L1308" s="1">
        <v>14</v>
      </c>
      <c r="M1308" s="1">
        <v>14</v>
      </c>
      <c r="N1308" s="1">
        <v>14</v>
      </c>
      <c r="O1308" s="1">
        <v>14</v>
      </c>
      <c r="P1308" s="1">
        <v>14</v>
      </c>
      <c r="Q1308" s="1">
        <v>14</v>
      </c>
      <c r="R1308" s="4">
        <v>0.24299999999999999</v>
      </c>
      <c r="S1308" s="4">
        <v>2.8000000000000001E-2</v>
      </c>
      <c r="T1308" s="4">
        <v>0.434</v>
      </c>
      <c r="U1308" s="4">
        <f t="shared" si="192"/>
        <v>0</v>
      </c>
      <c r="V1308" s="4">
        <f t="shared" si="193"/>
        <v>0</v>
      </c>
      <c r="W1308" s="4">
        <f t="shared" si="194"/>
        <v>0</v>
      </c>
    </row>
    <row r="1309" spans="1:38" x14ac:dyDescent="0.3">
      <c r="A1309" s="1">
        <f t="shared" si="188"/>
        <v>0</v>
      </c>
      <c r="B1309" s="1" t="s">
        <v>11</v>
      </c>
      <c r="C1309" s="1">
        <v>0.2</v>
      </c>
      <c r="D1309" s="1">
        <v>4</v>
      </c>
      <c r="E1309" s="1">
        <f t="shared" si="189"/>
        <v>327</v>
      </c>
      <c r="F1309" s="1">
        <v>1</v>
      </c>
      <c r="G1309" s="4">
        <f t="shared" si="190"/>
        <v>0</v>
      </c>
      <c r="H1309" s="3">
        <f t="shared" si="191"/>
        <v>3.1669999999999998</v>
      </c>
      <c r="I1309" s="4">
        <v>0.73799999999999999</v>
      </c>
      <c r="J1309" s="4">
        <v>2.4289999999999998</v>
      </c>
      <c r="K1309" s="4">
        <v>0</v>
      </c>
      <c r="L1309" s="1">
        <v>14</v>
      </c>
      <c r="M1309" s="1">
        <v>14</v>
      </c>
      <c r="N1309" s="1">
        <v>14</v>
      </c>
      <c r="O1309" s="1">
        <v>14</v>
      </c>
      <c r="P1309" s="1">
        <v>14</v>
      </c>
      <c r="Q1309" s="1">
        <v>14</v>
      </c>
      <c r="R1309" s="4">
        <v>0.25700000000000001</v>
      </c>
      <c r="S1309" s="4">
        <v>2.8000000000000001E-2</v>
      </c>
      <c r="T1309" s="4">
        <v>0.46600000000000003</v>
      </c>
      <c r="U1309" s="4">
        <f t="shared" si="192"/>
        <v>0</v>
      </c>
      <c r="V1309" s="4">
        <f t="shared" si="193"/>
        <v>0</v>
      </c>
      <c r="W1309" s="4">
        <f t="shared" si="194"/>
        <v>0</v>
      </c>
    </row>
    <row r="1310" spans="1:38" x14ac:dyDescent="0.3">
      <c r="A1310" s="1">
        <f t="shared" si="188"/>
        <v>0</v>
      </c>
      <c r="B1310" s="1" t="s">
        <v>11</v>
      </c>
      <c r="C1310" s="1">
        <v>0.2</v>
      </c>
      <c r="D1310" s="1">
        <v>1</v>
      </c>
      <c r="E1310" s="1">
        <f t="shared" si="189"/>
        <v>328</v>
      </c>
      <c r="F1310" s="1">
        <v>1</v>
      </c>
      <c r="G1310" s="4">
        <f t="shared" si="190"/>
        <v>0</v>
      </c>
      <c r="H1310" s="3">
        <f t="shared" si="191"/>
        <v>2.198</v>
      </c>
      <c r="I1310" s="4">
        <v>0.88800000000000001</v>
      </c>
      <c r="J1310" s="4">
        <v>1.31</v>
      </c>
      <c r="K1310" s="4">
        <v>0</v>
      </c>
      <c r="L1310" s="1">
        <v>15</v>
      </c>
      <c r="M1310" s="1">
        <v>15</v>
      </c>
      <c r="N1310" s="1">
        <v>15</v>
      </c>
      <c r="O1310" s="1">
        <v>14</v>
      </c>
      <c r="P1310" s="1">
        <v>15</v>
      </c>
      <c r="Q1310" s="1">
        <v>14</v>
      </c>
      <c r="R1310" s="4">
        <v>0.224</v>
      </c>
      <c r="S1310" s="4">
        <v>2.8000000000000001E-2</v>
      </c>
      <c r="T1310" s="4">
        <v>0.67900000000000005</v>
      </c>
      <c r="U1310" s="4">
        <f t="shared" si="192"/>
        <v>6.666666666666667</v>
      </c>
      <c r="V1310" s="4">
        <f t="shared" si="193"/>
        <v>0</v>
      </c>
      <c r="W1310" s="4">
        <f t="shared" si="194"/>
        <v>6.666666666666667</v>
      </c>
    </row>
    <row r="1311" spans="1:38" x14ac:dyDescent="0.3">
      <c r="A1311" s="1">
        <f t="shared" si="188"/>
        <v>0</v>
      </c>
      <c r="B1311" s="1" t="s">
        <v>11</v>
      </c>
      <c r="C1311" s="1">
        <v>0.2</v>
      </c>
      <c r="D1311" s="1">
        <v>2</v>
      </c>
      <c r="E1311" s="1">
        <f t="shared" si="189"/>
        <v>328</v>
      </c>
      <c r="F1311" s="1">
        <v>1</v>
      </c>
      <c r="G1311" s="4">
        <f t="shared" si="190"/>
        <v>0</v>
      </c>
      <c r="H1311" s="3">
        <f t="shared" si="191"/>
        <v>2.0990000000000002</v>
      </c>
      <c r="I1311" s="4">
        <v>0.86299999999999999</v>
      </c>
      <c r="J1311" s="4">
        <v>1.236</v>
      </c>
      <c r="K1311" s="4">
        <v>0</v>
      </c>
      <c r="L1311" s="1">
        <v>15</v>
      </c>
      <c r="M1311" s="1">
        <v>15</v>
      </c>
      <c r="N1311" s="1">
        <v>15</v>
      </c>
      <c r="O1311" s="1">
        <v>14</v>
      </c>
      <c r="P1311" s="1">
        <v>15</v>
      </c>
      <c r="Q1311" s="1">
        <v>14</v>
      </c>
      <c r="R1311" s="4">
        <v>0.25800000000000001</v>
      </c>
      <c r="S1311" s="4">
        <v>2.8000000000000001E-2</v>
      </c>
      <c r="T1311" s="4">
        <v>0.63100000000000001</v>
      </c>
      <c r="U1311" s="4">
        <f t="shared" si="192"/>
        <v>6.666666666666667</v>
      </c>
      <c r="V1311" s="4">
        <f t="shared" si="193"/>
        <v>0</v>
      </c>
      <c r="W1311" s="4">
        <f t="shared" si="194"/>
        <v>6.666666666666667</v>
      </c>
    </row>
    <row r="1312" spans="1:38" x14ac:dyDescent="0.3">
      <c r="A1312" s="1">
        <f t="shared" si="188"/>
        <v>0</v>
      </c>
      <c r="B1312" s="1" t="s">
        <v>11</v>
      </c>
      <c r="C1312" s="1">
        <v>0.2</v>
      </c>
      <c r="D1312" s="1">
        <v>3</v>
      </c>
      <c r="E1312" s="1">
        <f t="shared" si="189"/>
        <v>328</v>
      </c>
      <c r="F1312" s="1">
        <v>1</v>
      </c>
      <c r="G1312" s="4">
        <f t="shared" si="190"/>
        <v>0</v>
      </c>
      <c r="H1312" s="3">
        <f t="shared" si="191"/>
        <v>2.109</v>
      </c>
      <c r="I1312" s="4">
        <v>0.88200000000000001</v>
      </c>
      <c r="J1312" s="4">
        <v>1.2270000000000001</v>
      </c>
      <c r="K1312" s="4">
        <v>0</v>
      </c>
      <c r="L1312" s="1">
        <v>15</v>
      </c>
      <c r="M1312" s="1">
        <v>15</v>
      </c>
      <c r="N1312" s="1">
        <v>15</v>
      </c>
      <c r="O1312" s="1">
        <v>14</v>
      </c>
      <c r="P1312" s="1">
        <v>15</v>
      </c>
      <c r="Q1312" s="1">
        <v>14</v>
      </c>
      <c r="R1312" s="4">
        <v>0.28999999999999998</v>
      </c>
      <c r="S1312" s="4">
        <v>2.8000000000000001E-2</v>
      </c>
      <c r="T1312" s="4">
        <v>0.61399999999999999</v>
      </c>
      <c r="U1312" s="4">
        <f t="shared" si="192"/>
        <v>6.666666666666667</v>
      </c>
      <c r="V1312" s="4">
        <f t="shared" si="193"/>
        <v>0</v>
      </c>
      <c r="W1312" s="4">
        <f t="shared" si="194"/>
        <v>6.666666666666667</v>
      </c>
    </row>
    <row r="1313" spans="1:23" x14ac:dyDescent="0.3">
      <c r="A1313" s="1">
        <f t="shared" si="188"/>
        <v>0</v>
      </c>
      <c r="B1313" s="1" t="s">
        <v>11</v>
      </c>
      <c r="C1313" s="1">
        <v>0.2</v>
      </c>
      <c r="D1313" s="1">
        <v>4</v>
      </c>
      <c r="E1313" s="1">
        <f t="shared" si="189"/>
        <v>328</v>
      </c>
      <c r="F1313" s="1">
        <v>1</v>
      </c>
      <c r="G1313" s="4">
        <f t="shared" si="190"/>
        <v>0</v>
      </c>
      <c r="H1313" s="3">
        <f t="shared" si="191"/>
        <v>2.2050000000000001</v>
      </c>
      <c r="I1313" s="4">
        <v>1.016</v>
      </c>
      <c r="J1313" s="4">
        <v>1.1890000000000001</v>
      </c>
      <c r="K1313" s="4">
        <v>0</v>
      </c>
      <c r="L1313" s="1">
        <v>15</v>
      </c>
      <c r="M1313" s="1">
        <v>15</v>
      </c>
      <c r="N1313" s="1">
        <v>15</v>
      </c>
      <c r="O1313" s="1">
        <v>14</v>
      </c>
      <c r="P1313" s="1">
        <v>15</v>
      </c>
      <c r="Q1313" s="1">
        <v>14</v>
      </c>
      <c r="R1313" s="4">
        <v>0.35899999999999999</v>
      </c>
      <c r="S1313" s="4">
        <v>2.8000000000000001E-2</v>
      </c>
      <c r="T1313" s="4">
        <v>0.70399999999999996</v>
      </c>
      <c r="U1313" s="4">
        <f t="shared" si="192"/>
        <v>6.666666666666667</v>
      </c>
      <c r="V1313" s="4">
        <f t="shared" si="193"/>
        <v>0</v>
      </c>
      <c r="W1313" s="4">
        <f t="shared" si="194"/>
        <v>6.666666666666667</v>
      </c>
    </row>
    <row r="1314" spans="1:23" x14ac:dyDescent="0.3">
      <c r="A1314" s="1">
        <f t="shared" si="188"/>
        <v>0</v>
      </c>
      <c r="B1314" s="1" t="s">
        <v>11</v>
      </c>
      <c r="C1314" s="1">
        <v>0.2</v>
      </c>
      <c r="D1314" s="1">
        <v>1</v>
      </c>
      <c r="E1314" s="1">
        <f t="shared" si="189"/>
        <v>329</v>
      </c>
      <c r="F1314" s="1">
        <v>1</v>
      </c>
      <c r="G1314" s="4">
        <f t="shared" si="190"/>
        <v>0</v>
      </c>
      <c r="H1314" s="3">
        <f t="shared" si="191"/>
        <v>2.8479999999999999</v>
      </c>
      <c r="I1314" s="4">
        <v>0.84299999999999997</v>
      </c>
      <c r="J1314" s="4">
        <v>2.0049999999999999</v>
      </c>
      <c r="K1314" s="4">
        <v>0</v>
      </c>
      <c r="L1314" s="1">
        <v>14</v>
      </c>
      <c r="M1314" s="1">
        <v>14</v>
      </c>
      <c r="N1314" s="1">
        <v>14</v>
      </c>
      <c r="O1314" s="1">
        <v>14</v>
      </c>
      <c r="P1314" s="1">
        <v>14</v>
      </c>
      <c r="Q1314" s="1">
        <v>14</v>
      </c>
      <c r="R1314" s="4">
        <v>0.13200000000000001</v>
      </c>
      <c r="S1314" s="4">
        <v>2.8000000000000001E-2</v>
      </c>
      <c r="T1314" s="4">
        <v>0.66800000000000004</v>
      </c>
      <c r="U1314" s="4">
        <f t="shared" si="192"/>
        <v>0</v>
      </c>
      <c r="V1314" s="4">
        <f t="shared" si="193"/>
        <v>0</v>
      </c>
      <c r="W1314" s="4">
        <f t="shared" si="194"/>
        <v>0</v>
      </c>
    </row>
    <row r="1315" spans="1:23" x14ac:dyDescent="0.3">
      <c r="A1315" s="1">
        <f t="shared" si="188"/>
        <v>0</v>
      </c>
      <c r="B1315" s="1" t="s">
        <v>11</v>
      </c>
      <c r="C1315" s="1">
        <v>0.2</v>
      </c>
      <c r="D1315" s="1">
        <v>2</v>
      </c>
      <c r="E1315" s="1">
        <f t="shared" si="189"/>
        <v>329</v>
      </c>
      <c r="F1315" s="1">
        <v>1</v>
      </c>
      <c r="G1315" s="4">
        <f t="shared" si="190"/>
        <v>0</v>
      </c>
      <c r="H1315" s="3">
        <f t="shared" si="191"/>
        <v>2.9279999999999999</v>
      </c>
      <c r="I1315" s="4">
        <v>0.96</v>
      </c>
      <c r="J1315" s="4">
        <v>1.968</v>
      </c>
      <c r="K1315" s="4">
        <v>0</v>
      </c>
      <c r="L1315" s="1">
        <v>14</v>
      </c>
      <c r="M1315" s="1">
        <v>14</v>
      </c>
      <c r="N1315" s="1">
        <v>14</v>
      </c>
      <c r="O1315" s="1">
        <v>14</v>
      </c>
      <c r="P1315" s="1">
        <v>14</v>
      </c>
      <c r="Q1315" s="1">
        <v>14</v>
      </c>
      <c r="R1315" s="4">
        <v>0.22</v>
      </c>
      <c r="S1315" s="4">
        <v>2.8000000000000001E-2</v>
      </c>
      <c r="T1315" s="4">
        <v>0.75700000000000001</v>
      </c>
      <c r="U1315" s="4">
        <f t="shared" si="192"/>
        <v>0</v>
      </c>
      <c r="V1315" s="4">
        <f t="shared" si="193"/>
        <v>0</v>
      </c>
      <c r="W1315" s="4">
        <f t="shared" si="194"/>
        <v>0</v>
      </c>
    </row>
    <row r="1316" spans="1:23" x14ac:dyDescent="0.3">
      <c r="A1316" s="1">
        <f t="shared" si="188"/>
        <v>0</v>
      </c>
      <c r="B1316" s="1" t="s">
        <v>11</v>
      </c>
      <c r="C1316" s="1">
        <v>0.2</v>
      </c>
      <c r="D1316" s="1">
        <v>3</v>
      </c>
      <c r="E1316" s="1">
        <f t="shared" si="189"/>
        <v>329</v>
      </c>
      <c r="F1316" s="1">
        <v>1</v>
      </c>
      <c r="G1316" s="4">
        <f t="shared" si="190"/>
        <v>0</v>
      </c>
      <c r="H1316" s="3">
        <f t="shared" si="191"/>
        <v>2.8410000000000002</v>
      </c>
      <c r="I1316" s="4">
        <v>0.93199999999999994</v>
      </c>
      <c r="J1316" s="4">
        <v>1.909</v>
      </c>
      <c r="K1316" s="4">
        <v>0</v>
      </c>
      <c r="L1316" s="1">
        <v>14</v>
      </c>
      <c r="M1316" s="1">
        <v>14</v>
      </c>
      <c r="N1316" s="1">
        <v>14</v>
      </c>
      <c r="O1316" s="1">
        <v>14</v>
      </c>
      <c r="P1316" s="1">
        <v>14</v>
      </c>
      <c r="Q1316" s="1">
        <v>14</v>
      </c>
      <c r="R1316" s="4">
        <v>0.24099999999999999</v>
      </c>
      <c r="S1316" s="4">
        <v>2.8000000000000001E-2</v>
      </c>
      <c r="T1316" s="4">
        <v>0.71</v>
      </c>
      <c r="U1316" s="4">
        <f t="shared" si="192"/>
        <v>0</v>
      </c>
      <c r="V1316" s="4">
        <f t="shared" si="193"/>
        <v>0</v>
      </c>
      <c r="W1316" s="4">
        <f t="shared" si="194"/>
        <v>0</v>
      </c>
    </row>
    <row r="1317" spans="1:23" x14ac:dyDescent="0.3">
      <c r="A1317" s="1">
        <f t="shared" si="188"/>
        <v>0</v>
      </c>
      <c r="B1317" s="1" t="s">
        <v>11</v>
      </c>
      <c r="C1317" s="1">
        <v>0.2</v>
      </c>
      <c r="D1317" s="1">
        <v>4</v>
      </c>
      <c r="E1317" s="1">
        <f t="shared" si="189"/>
        <v>329</v>
      </c>
      <c r="F1317" s="1">
        <v>1</v>
      </c>
      <c r="G1317" s="4">
        <f t="shared" si="190"/>
        <v>0</v>
      </c>
      <c r="H1317" s="3">
        <f t="shared" si="191"/>
        <v>2.976</v>
      </c>
      <c r="I1317" s="4">
        <v>0.98799999999999999</v>
      </c>
      <c r="J1317" s="4">
        <v>1.988</v>
      </c>
      <c r="K1317" s="4">
        <v>0</v>
      </c>
      <c r="L1317" s="1">
        <v>14</v>
      </c>
      <c r="M1317" s="1">
        <v>14</v>
      </c>
      <c r="N1317" s="1">
        <v>14</v>
      </c>
      <c r="O1317" s="1">
        <v>14</v>
      </c>
      <c r="P1317" s="1">
        <v>14</v>
      </c>
      <c r="Q1317" s="1">
        <v>14</v>
      </c>
      <c r="R1317" s="4">
        <v>0.192</v>
      </c>
      <c r="S1317" s="4">
        <v>2.8000000000000001E-2</v>
      </c>
      <c r="T1317" s="4">
        <v>0.72899999999999998</v>
      </c>
      <c r="U1317" s="4">
        <f t="shared" si="192"/>
        <v>0</v>
      </c>
      <c r="V1317" s="4">
        <f t="shared" si="193"/>
        <v>0</v>
      </c>
      <c r="W1317" s="4">
        <f t="shared" si="194"/>
        <v>0</v>
      </c>
    </row>
    <row r="1318" spans="1:23" x14ac:dyDescent="0.3">
      <c r="A1318" s="1">
        <f t="shared" si="188"/>
        <v>0</v>
      </c>
      <c r="B1318" s="1" t="s">
        <v>11</v>
      </c>
      <c r="C1318" s="1">
        <v>0.2</v>
      </c>
      <c r="D1318" s="1">
        <v>1</v>
      </c>
      <c r="E1318" s="1">
        <f t="shared" si="189"/>
        <v>330</v>
      </c>
      <c r="F1318" s="1">
        <v>1</v>
      </c>
      <c r="G1318" s="4">
        <f t="shared" si="190"/>
        <v>0</v>
      </c>
      <c r="H1318" s="3">
        <f t="shared" si="191"/>
        <v>3.0409999999999995</v>
      </c>
      <c r="I1318" s="4">
        <v>0.52299999999999991</v>
      </c>
      <c r="J1318" s="4">
        <v>2.5179999999999998</v>
      </c>
      <c r="K1318" s="4">
        <v>0</v>
      </c>
      <c r="L1318" s="1">
        <v>14</v>
      </c>
      <c r="M1318" s="1">
        <v>14</v>
      </c>
      <c r="N1318" s="1">
        <v>14</v>
      </c>
      <c r="O1318" s="1">
        <v>14</v>
      </c>
      <c r="P1318" s="1">
        <v>14</v>
      </c>
      <c r="Q1318" s="1">
        <v>14</v>
      </c>
      <c r="R1318" s="4">
        <v>0.154</v>
      </c>
      <c r="S1318" s="4">
        <v>4.5999999999999999E-2</v>
      </c>
      <c r="T1318" s="4">
        <v>0.36599999999999999</v>
      </c>
      <c r="U1318" s="4">
        <f t="shared" si="192"/>
        <v>0</v>
      </c>
      <c r="V1318" s="4">
        <f t="shared" si="193"/>
        <v>0</v>
      </c>
      <c r="W1318" s="4">
        <f t="shared" si="194"/>
        <v>0</v>
      </c>
    </row>
    <row r="1319" spans="1:23" x14ac:dyDescent="0.3">
      <c r="A1319" s="1">
        <f t="shared" si="188"/>
        <v>0</v>
      </c>
      <c r="B1319" s="1" t="s">
        <v>11</v>
      </c>
      <c r="C1319" s="1">
        <v>0.2</v>
      </c>
      <c r="D1319" s="1">
        <v>2</v>
      </c>
      <c r="E1319" s="1">
        <f t="shared" si="189"/>
        <v>330</v>
      </c>
      <c r="F1319" s="1">
        <v>1</v>
      </c>
      <c r="G1319" s="4">
        <f t="shared" si="190"/>
        <v>0</v>
      </c>
      <c r="H1319" s="3">
        <f t="shared" si="191"/>
        <v>4.07</v>
      </c>
      <c r="I1319" s="4">
        <v>0.56299999999999994</v>
      </c>
      <c r="J1319" s="4">
        <v>3.5070000000000001</v>
      </c>
      <c r="K1319" s="4">
        <v>0</v>
      </c>
      <c r="L1319" s="1">
        <v>14</v>
      </c>
      <c r="M1319" s="1">
        <v>14</v>
      </c>
      <c r="N1319" s="1">
        <v>14</v>
      </c>
      <c r="O1319" s="1">
        <v>14</v>
      </c>
      <c r="P1319" s="1">
        <v>14</v>
      </c>
      <c r="Q1319" s="1">
        <v>14</v>
      </c>
      <c r="R1319" s="4">
        <v>0.21</v>
      </c>
      <c r="S1319" s="4">
        <v>4.5999999999999999E-2</v>
      </c>
      <c r="T1319" s="4">
        <v>0.38600000000000001</v>
      </c>
      <c r="U1319" s="4">
        <f t="shared" si="192"/>
        <v>0</v>
      </c>
      <c r="V1319" s="4">
        <f t="shared" si="193"/>
        <v>0</v>
      </c>
      <c r="W1319" s="4">
        <f t="shared" si="194"/>
        <v>0</v>
      </c>
    </row>
    <row r="1320" spans="1:23" x14ac:dyDescent="0.3">
      <c r="A1320" s="1">
        <f t="shared" si="188"/>
        <v>0</v>
      </c>
      <c r="B1320" s="1" t="s">
        <v>11</v>
      </c>
      <c r="C1320" s="1">
        <v>0.2</v>
      </c>
      <c r="D1320" s="1">
        <v>3</v>
      </c>
      <c r="E1320" s="1">
        <f t="shared" si="189"/>
        <v>330</v>
      </c>
      <c r="F1320" s="1">
        <v>1</v>
      </c>
      <c r="G1320" s="4">
        <f t="shared" si="190"/>
        <v>0</v>
      </c>
      <c r="H1320" s="3">
        <f t="shared" si="191"/>
        <v>3.4130000000000003</v>
      </c>
      <c r="I1320" s="4">
        <v>0.63200000000000001</v>
      </c>
      <c r="J1320" s="4">
        <v>2.7810000000000001</v>
      </c>
      <c r="K1320" s="4">
        <v>0</v>
      </c>
      <c r="L1320" s="1">
        <v>14</v>
      </c>
      <c r="M1320" s="1">
        <v>14</v>
      </c>
      <c r="N1320" s="1">
        <v>14</v>
      </c>
      <c r="O1320" s="1">
        <v>14</v>
      </c>
      <c r="P1320" s="1">
        <v>14</v>
      </c>
      <c r="Q1320" s="1">
        <v>14</v>
      </c>
      <c r="R1320" s="4">
        <v>0.19500000000000001</v>
      </c>
      <c r="S1320" s="4">
        <v>4.5999999999999999E-2</v>
      </c>
      <c r="T1320" s="4">
        <v>0.438</v>
      </c>
      <c r="U1320" s="4">
        <f t="shared" si="192"/>
        <v>0</v>
      </c>
      <c r="V1320" s="4">
        <f t="shared" si="193"/>
        <v>0</v>
      </c>
      <c r="W1320" s="4">
        <f t="shared" si="194"/>
        <v>0</v>
      </c>
    </row>
    <row r="1321" spans="1:23" x14ac:dyDescent="0.3">
      <c r="A1321" s="1">
        <f t="shared" si="188"/>
        <v>0</v>
      </c>
      <c r="B1321" s="1" t="s">
        <v>11</v>
      </c>
      <c r="C1321" s="1">
        <v>0.2</v>
      </c>
      <c r="D1321" s="1">
        <v>4</v>
      </c>
      <c r="E1321" s="1">
        <f t="shared" si="189"/>
        <v>330</v>
      </c>
      <c r="F1321" s="1">
        <v>0</v>
      </c>
      <c r="G1321" s="4">
        <f t="shared" si="190"/>
        <v>7.1428571428571423</v>
      </c>
      <c r="H1321" s="3">
        <f t="shared" si="191"/>
        <v>3.2800000000000002</v>
      </c>
      <c r="I1321" s="4">
        <v>0.65100000000000002</v>
      </c>
      <c r="J1321" s="4">
        <v>1.6879999999999999</v>
      </c>
      <c r="K1321" s="4">
        <v>0.94099999999999995</v>
      </c>
      <c r="L1321" s="1">
        <v>14</v>
      </c>
      <c r="M1321" s="1">
        <v>15</v>
      </c>
      <c r="N1321" s="1">
        <v>15</v>
      </c>
      <c r="O1321" s="1">
        <v>14</v>
      </c>
      <c r="P1321" s="1">
        <v>14</v>
      </c>
      <c r="Q1321" s="1">
        <v>14</v>
      </c>
      <c r="R1321" s="4">
        <v>0.30399999999999999</v>
      </c>
      <c r="S1321" s="4">
        <v>4.5999999999999999E-2</v>
      </c>
      <c r="T1321" s="4">
        <v>0.38300000000000001</v>
      </c>
      <c r="U1321" s="4" t="str">
        <f t="shared" si="192"/>
        <v>0</v>
      </c>
      <c r="V1321" s="4" t="str">
        <f t="shared" si="193"/>
        <v>0</v>
      </c>
      <c r="W1321" s="4" t="str">
        <f t="shared" si="194"/>
        <v>0</v>
      </c>
    </row>
    <row r="1322" spans="1:23" x14ac:dyDescent="0.3">
      <c r="A1322" s="1">
        <f t="shared" si="188"/>
        <v>0</v>
      </c>
      <c r="B1322" s="1" t="s">
        <v>11</v>
      </c>
      <c r="C1322" s="1">
        <v>0.2</v>
      </c>
      <c r="D1322" s="1">
        <v>1</v>
      </c>
      <c r="E1322" s="1">
        <f t="shared" si="189"/>
        <v>331</v>
      </c>
      <c r="F1322" s="1">
        <v>1</v>
      </c>
      <c r="G1322" s="4">
        <f t="shared" si="190"/>
        <v>0</v>
      </c>
      <c r="H1322" s="3">
        <f t="shared" si="191"/>
        <v>5.0590000000000002</v>
      </c>
      <c r="I1322" s="4">
        <v>0.60899999999999999</v>
      </c>
      <c r="J1322" s="4">
        <v>4.45</v>
      </c>
      <c r="K1322" s="4">
        <v>0</v>
      </c>
      <c r="L1322" s="1">
        <v>14</v>
      </c>
      <c r="M1322" s="1">
        <v>14</v>
      </c>
      <c r="N1322" s="1">
        <v>14</v>
      </c>
      <c r="O1322" s="1">
        <v>14</v>
      </c>
      <c r="P1322" s="1">
        <v>14</v>
      </c>
      <c r="Q1322" s="1">
        <v>14</v>
      </c>
      <c r="R1322" s="4">
        <v>0.161</v>
      </c>
      <c r="S1322" s="4">
        <v>2.8000000000000001E-2</v>
      </c>
      <c r="T1322" s="4">
        <v>0.45400000000000001</v>
      </c>
      <c r="U1322" s="4">
        <f t="shared" si="192"/>
        <v>0</v>
      </c>
      <c r="V1322" s="4">
        <f t="shared" si="193"/>
        <v>0</v>
      </c>
      <c r="W1322" s="4">
        <f t="shared" si="194"/>
        <v>0</v>
      </c>
    </row>
    <row r="1323" spans="1:23" x14ac:dyDescent="0.3">
      <c r="A1323" s="1">
        <f t="shared" si="188"/>
        <v>0</v>
      </c>
      <c r="B1323" s="1" t="s">
        <v>11</v>
      </c>
      <c r="C1323" s="1">
        <v>0.2</v>
      </c>
      <c r="D1323" s="1">
        <v>2</v>
      </c>
      <c r="E1323" s="1">
        <f t="shared" si="189"/>
        <v>331</v>
      </c>
      <c r="F1323" s="1">
        <v>1</v>
      </c>
      <c r="G1323" s="4">
        <f t="shared" si="190"/>
        <v>0</v>
      </c>
      <c r="H1323" s="3">
        <f t="shared" si="191"/>
        <v>5.1129999999999995</v>
      </c>
      <c r="I1323" s="4">
        <v>0.6</v>
      </c>
      <c r="J1323" s="4">
        <v>4.5129999999999999</v>
      </c>
      <c r="K1323" s="4">
        <v>0</v>
      </c>
      <c r="L1323" s="1">
        <v>14</v>
      </c>
      <c r="M1323" s="1">
        <v>14</v>
      </c>
      <c r="N1323" s="1">
        <v>14</v>
      </c>
      <c r="O1323" s="1">
        <v>14</v>
      </c>
      <c r="P1323" s="1">
        <v>14</v>
      </c>
      <c r="Q1323" s="1">
        <v>14</v>
      </c>
      <c r="R1323" s="4">
        <v>0.19800000000000001</v>
      </c>
      <c r="S1323" s="4">
        <v>2.8000000000000001E-2</v>
      </c>
      <c r="T1323" s="4">
        <v>0.41599999999999998</v>
      </c>
      <c r="U1323" s="4">
        <f t="shared" si="192"/>
        <v>0</v>
      </c>
      <c r="V1323" s="4">
        <f t="shared" si="193"/>
        <v>0</v>
      </c>
      <c r="W1323" s="4">
        <f t="shared" si="194"/>
        <v>0</v>
      </c>
    </row>
    <row r="1324" spans="1:23" x14ac:dyDescent="0.3">
      <c r="A1324" s="1">
        <f t="shared" si="188"/>
        <v>0</v>
      </c>
      <c r="B1324" s="1" t="s">
        <v>11</v>
      </c>
      <c r="C1324" s="1">
        <v>0.2</v>
      </c>
      <c r="D1324" s="1">
        <v>3</v>
      </c>
      <c r="E1324" s="1">
        <f t="shared" si="189"/>
        <v>331</v>
      </c>
      <c r="F1324" s="1">
        <v>1</v>
      </c>
      <c r="G1324" s="4">
        <f t="shared" si="190"/>
        <v>0</v>
      </c>
      <c r="H1324" s="3">
        <f t="shared" si="191"/>
        <v>5.0810000000000004</v>
      </c>
      <c r="I1324" s="4">
        <v>0.56399999999999995</v>
      </c>
      <c r="J1324" s="4">
        <v>4.5170000000000003</v>
      </c>
      <c r="K1324" s="4">
        <v>0</v>
      </c>
      <c r="L1324" s="1">
        <v>14</v>
      </c>
      <c r="M1324" s="1">
        <v>14</v>
      </c>
      <c r="N1324" s="1">
        <v>14</v>
      </c>
      <c r="O1324" s="1">
        <v>14</v>
      </c>
      <c r="P1324" s="1">
        <v>14</v>
      </c>
      <c r="Q1324" s="1">
        <v>14</v>
      </c>
      <c r="R1324" s="4">
        <v>0.217</v>
      </c>
      <c r="S1324" s="4">
        <v>2.8000000000000001E-2</v>
      </c>
      <c r="T1324" s="4">
        <v>0.36499999999999999</v>
      </c>
      <c r="U1324" s="4">
        <f t="shared" si="192"/>
        <v>0</v>
      </c>
      <c r="V1324" s="4">
        <f t="shared" si="193"/>
        <v>0</v>
      </c>
      <c r="W1324" s="4">
        <f t="shared" si="194"/>
        <v>0</v>
      </c>
    </row>
    <row r="1325" spans="1:23" x14ac:dyDescent="0.3">
      <c r="A1325" s="1">
        <f t="shared" si="188"/>
        <v>0</v>
      </c>
      <c r="B1325" s="1" t="s">
        <v>11</v>
      </c>
      <c r="C1325" s="1">
        <v>0.2</v>
      </c>
      <c r="D1325" s="1">
        <v>4</v>
      </c>
      <c r="E1325" s="1">
        <f t="shared" si="189"/>
        <v>331</v>
      </c>
      <c r="F1325" s="1">
        <v>1</v>
      </c>
      <c r="G1325" s="4">
        <f t="shared" si="190"/>
        <v>0</v>
      </c>
      <c r="H1325" s="3">
        <f t="shared" si="191"/>
        <v>4.4130000000000003</v>
      </c>
      <c r="I1325" s="4">
        <v>0.66199999999999992</v>
      </c>
      <c r="J1325" s="4">
        <v>3.7509999999999999</v>
      </c>
      <c r="K1325" s="4">
        <v>0</v>
      </c>
      <c r="L1325" s="1">
        <v>14</v>
      </c>
      <c r="M1325" s="1">
        <v>14</v>
      </c>
      <c r="N1325" s="1">
        <v>14</v>
      </c>
      <c r="O1325" s="1">
        <v>14</v>
      </c>
      <c r="P1325" s="1">
        <v>14</v>
      </c>
      <c r="Q1325" s="1">
        <v>14</v>
      </c>
      <c r="R1325" s="4">
        <v>0.255</v>
      </c>
      <c r="S1325" s="4">
        <v>2.8000000000000001E-2</v>
      </c>
      <c r="T1325" s="4">
        <v>0.42</v>
      </c>
      <c r="U1325" s="4">
        <f t="shared" si="192"/>
        <v>0</v>
      </c>
      <c r="V1325" s="4">
        <f t="shared" si="193"/>
        <v>0</v>
      </c>
      <c r="W1325" s="4">
        <f t="shared" si="194"/>
        <v>0</v>
      </c>
    </row>
    <row r="1326" spans="1:23" x14ac:dyDescent="0.3">
      <c r="A1326" s="1">
        <f t="shared" si="188"/>
        <v>0</v>
      </c>
      <c r="B1326" s="1" t="s">
        <v>11</v>
      </c>
      <c r="C1326" s="1">
        <v>0.2</v>
      </c>
      <c r="D1326" s="1">
        <v>1</v>
      </c>
      <c r="E1326" s="1">
        <f t="shared" si="189"/>
        <v>332</v>
      </c>
      <c r="F1326" s="1">
        <v>1</v>
      </c>
      <c r="G1326" s="4">
        <f t="shared" si="190"/>
        <v>0</v>
      </c>
      <c r="H1326" s="3">
        <f t="shared" si="191"/>
        <v>3.6150000000000002</v>
      </c>
      <c r="I1326" s="4">
        <v>1.4830000000000001</v>
      </c>
      <c r="J1326" s="4">
        <v>2.1320000000000001</v>
      </c>
      <c r="K1326" s="4">
        <v>0</v>
      </c>
      <c r="L1326" s="1">
        <v>15</v>
      </c>
      <c r="M1326" s="1">
        <v>15</v>
      </c>
      <c r="N1326" s="1">
        <v>15</v>
      </c>
      <c r="O1326" s="1">
        <v>14</v>
      </c>
      <c r="P1326" s="1">
        <v>15</v>
      </c>
      <c r="Q1326" s="1">
        <v>14</v>
      </c>
      <c r="R1326" s="4">
        <v>0.20499999999999999</v>
      </c>
      <c r="S1326" s="4">
        <v>2.8000000000000001E-2</v>
      </c>
      <c r="T1326" s="4">
        <v>1.3160000000000001</v>
      </c>
      <c r="U1326" s="4">
        <f t="shared" si="192"/>
        <v>6.666666666666667</v>
      </c>
      <c r="V1326" s="4">
        <f t="shared" si="193"/>
        <v>0</v>
      </c>
      <c r="W1326" s="4">
        <f t="shared" si="194"/>
        <v>6.666666666666667</v>
      </c>
    </row>
    <row r="1327" spans="1:23" x14ac:dyDescent="0.3">
      <c r="A1327" s="1">
        <f t="shared" si="188"/>
        <v>0</v>
      </c>
      <c r="B1327" s="1" t="s">
        <v>11</v>
      </c>
      <c r="C1327" s="1">
        <v>0.2</v>
      </c>
      <c r="D1327" s="1">
        <v>2</v>
      </c>
      <c r="E1327" s="1">
        <f t="shared" si="189"/>
        <v>332</v>
      </c>
      <c r="F1327" s="1">
        <v>1</v>
      </c>
      <c r="G1327" s="4">
        <f t="shared" si="190"/>
        <v>0</v>
      </c>
      <c r="H1327" s="3">
        <f t="shared" si="191"/>
        <v>3.044</v>
      </c>
      <c r="I1327" s="4">
        <v>1.07</v>
      </c>
      <c r="J1327" s="4">
        <v>1.974</v>
      </c>
      <c r="K1327" s="4">
        <v>0</v>
      </c>
      <c r="L1327" s="1">
        <v>15</v>
      </c>
      <c r="M1327" s="1">
        <v>15</v>
      </c>
      <c r="N1327" s="1">
        <v>15</v>
      </c>
      <c r="O1327" s="1">
        <v>14</v>
      </c>
      <c r="P1327" s="1">
        <v>15</v>
      </c>
      <c r="Q1327" s="1">
        <v>14</v>
      </c>
      <c r="R1327" s="4">
        <v>0.26100000000000001</v>
      </c>
      <c r="S1327" s="4">
        <v>2.8000000000000001E-2</v>
      </c>
      <c r="T1327" s="4">
        <v>0.82799999999999996</v>
      </c>
      <c r="U1327" s="4">
        <f t="shared" si="192"/>
        <v>6.666666666666667</v>
      </c>
      <c r="V1327" s="4">
        <f t="shared" si="193"/>
        <v>0</v>
      </c>
      <c r="W1327" s="4">
        <f t="shared" si="194"/>
        <v>6.666666666666667</v>
      </c>
    </row>
    <row r="1328" spans="1:23" x14ac:dyDescent="0.3">
      <c r="A1328" s="1">
        <f t="shared" si="188"/>
        <v>0</v>
      </c>
      <c r="B1328" s="1" t="s">
        <v>11</v>
      </c>
      <c r="C1328" s="1">
        <v>0.2</v>
      </c>
      <c r="D1328" s="1">
        <v>3</v>
      </c>
      <c r="E1328" s="1">
        <f t="shared" si="189"/>
        <v>332</v>
      </c>
      <c r="F1328" s="1">
        <v>1</v>
      </c>
      <c r="G1328" s="4">
        <f t="shared" si="190"/>
        <v>0</v>
      </c>
      <c r="H1328" s="3">
        <f t="shared" si="191"/>
        <v>3.49</v>
      </c>
      <c r="I1328" s="4">
        <v>1.236</v>
      </c>
      <c r="J1328" s="4">
        <v>2.254</v>
      </c>
      <c r="K1328" s="4">
        <v>0</v>
      </c>
      <c r="L1328" s="1">
        <v>15</v>
      </c>
      <c r="M1328" s="1">
        <v>15</v>
      </c>
      <c r="N1328" s="1">
        <v>15</v>
      </c>
      <c r="O1328" s="1">
        <v>14</v>
      </c>
      <c r="P1328" s="1">
        <v>15</v>
      </c>
      <c r="Q1328" s="1">
        <v>14</v>
      </c>
      <c r="R1328" s="4">
        <v>0.28899999999999998</v>
      </c>
      <c r="S1328" s="4">
        <v>2.8000000000000001E-2</v>
      </c>
      <c r="T1328" s="4">
        <v>0.95499999999999996</v>
      </c>
      <c r="U1328" s="4">
        <f t="shared" si="192"/>
        <v>6.666666666666667</v>
      </c>
      <c r="V1328" s="4">
        <f t="shared" si="193"/>
        <v>0</v>
      </c>
      <c r="W1328" s="4">
        <f t="shared" si="194"/>
        <v>6.666666666666667</v>
      </c>
    </row>
    <row r="1329" spans="1:23" x14ac:dyDescent="0.3">
      <c r="A1329" s="1">
        <f t="shared" si="188"/>
        <v>0</v>
      </c>
      <c r="B1329" s="1" t="s">
        <v>11</v>
      </c>
      <c r="C1329" s="1">
        <v>0.2</v>
      </c>
      <c r="D1329" s="1">
        <v>4</v>
      </c>
      <c r="E1329" s="1">
        <f t="shared" si="189"/>
        <v>332</v>
      </c>
      <c r="F1329" s="1">
        <v>1</v>
      </c>
      <c r="G1329" s="4">
        <f t="shared" si="190"/>
        <v>0</v>
      </c>
      <c r="H1329" s="3">
        <f t="shared" si="191"/>
        <v>2.7190000000000003</v>
      </c>
      <c r="I1329" s="4">
        <v>1.353</v>
      </c>
      <c r="J1329" s="4">
        <v>1.3660000000000001</v>
      </c>
      <c r="K1329" s="4">
        <v>0</v>
      </c>
      <c r="L1329" s="1">
        <v>15</v>
      </c>
      <c r="M1329" s="1">
        <v>15</v>
      </c>
      <c r="N1329" s="1">
        <v>15</v>
      </c>
      <c r="O1329" s="1">
        <v>14</v>
      </c>
      <c r="P1329" s="1">
        <v>15</v>
      </c>
      <c r="Q1329" s="1">
        <v>14</v>
      </c>
      <c r="R1329" s="4">
        <v>0.23799999999999999</v>
      </c>
      <c r="S1329" s="4">
        <v>2.8000000000000001E-2</v>
      </c>
      <c r="T1329" s="4">
        <v>1.056</v>
      </c>
      <c r="U1329" s="4">
        <f t="shared" si="192"/>
        <v>6.666666666666667</v>
      </c>
      <c r="V1329" s="4">
        <f t="shared" si="193"/>
        <v>0</v>
      </c>
      <c r="W1329" s="4">
        <f t="shared" si="194"/>
        <v>6.666666666666667</v>
      </c>
    </row>
    <row r="1330" spans="1:23" x14ac:dyDescent="0.3">
      <c r="A1330" s="1">
        <f t="shared" si="188"/>
        <v>0</v>
      </c>
      <c r="B1330" s="1" t="s">
        <v>11</v>
      </c>
      <c r="C1330" s="1">
        <v>0.2</v>
      </c>
      <c r="D1330" s="1">
        <v>1</v>
      </c>
      <c r="E1330" s="1">
        <f t="shared" si="189"/>
        <v>333</v>
      </c>
      <c r="F1330" s="1">
        <v>1</v>
      </c>
      <c r="G1330" s="4">
        <f t="shared" si="190"/>
        <v>0</v>
      </c>
      <c r="H1330" s="3">
        <f t="shared" si="191"/>
        <v>3.3960000000000004</v>
      </c>
      <c r="I1330" s="4">
        <v>0.67600000000000005</v>
      </c>
      <c r="J1330" s="4">
        <v>2.72</v>
      </c>
      <c r="K1330" s="4">
        <v>0</v>
      </c>
      <c r="L1330" s="1">
        <v>15</v>
      </c>
      <c r="M1330" s="1">
        <v>15</v>
      </c>
      <c r="N1330" s="1">
        <v>15</v>
      </c>
      <c r="O1330" s="1">
        <v>15</v>
      </c>
      <c r="P1330" s="1">
        <v>15</v>
      </c>
      <c r="Q1330" s="1">
        <v>15</v>
      </c>
      <c r="R1330" s="4">
        <v>0.191</v>
      </c>
      <c r="S1330" s="4">
        <v>0.03</v>
      </c>
      <c r="T1330" s="4">
        <v>0.499</v>
      </c>
      <c r="U1330" s="4">
        <f t="shared" si="192"/>
        <v>0</v>
      </c>
      <c r="V1330" s="4">
        <f t="shared" si="193"/>
        <v>0</v>
      </c>
      <c r="W1330" s="4">
        <f t="shared" si="194"/>
        <v>0</v>
      </c>
    </row>
    <row r="1331" spans="1:23" x14ac:dyDescent="0.3">
      <c r="A1331" s="1">
        <f t="shared" si="188"/>
        <v>0</v>
      </c>
      <c r="B1331" s="1" t="s">
        <v>11</v>
      </c>
      <c r="C1331" s="1">
        <v>0.2</v>
      </c>
      <c r="D1331" s="1">
        <v>2</v>
      </c>
      <c r="E1331" s="1">
        <f t="shared" si="189"/>
        <v>333</v>
      </c>
      <c r="F1331" s="1">
        <v>1</v>
      </c>
      <c r="G1331" s="4">
        <f t="shared" si="190"/>
        <v>0</v>
      </c>
      <c r="H1331" s="3">
        <f t="shared" si="191"/>
        <v>4.2640000000000002</v>
      </c>
      <c r="I1331" s="4">
        <v>0.64200000000000002</v>
      </c>
      <c r="J1331" s="4">
        <v>3.6219999999999999</v>
      </c>
      <c r="K1331" s="4">
        <v>0</v>
      </c>
      <c r="L1331" s="1">
        <v>15</v>
      </c>
      <c r="M1331" s="1">
        <v>15</v>
      </c>
      <c r="N1331" s="1">
        <v>15</v>
      </c>
      <c r="O1331" s="1">
        <v>15</v>
      </c>
      <c r="P1331" s="1">
        <v>15</v>
      </c>
      <c r="Q1331" s="1">
        <v>15</v>
      </c>
      <c r="R1331" s="4">
        <v>0.217</v>
      </c>
      <c r="S1331" s="4">
        <v>0.03</v>
      </c>
      <c r="T1331" s="4">
        <v>0.437</v>
      </c>
      <c r="U1331" s="4">
        <f t="shared" si="192"/>
        <v>0</v>
      </c>
      <c r="V1331" s="4">
        <f t="shared" si="193"/>
        <v>0</v>
      </c>
      <c r="W1331" s="4">
        <f t="shared" si="194"/>
        <v>0</v>
      </c>
    </row>
    <row r="1332" spans="1:23" x14ac:dyDescent="0.3">
      <c r="A1332" s="1">
        <f t="shared" si="188"/>
        <v>0</v>
      </c>
      <c r="B1332" s="1" t="s">
        <v>11</v>
      </c>
      <c r="C1332" s="1">
        <v>0.2</v>
      </c>
      <c r="D1332" s="1">
        <v>3</v>
      </c>
      <c r="E1332" s="1">
        <f t="shared" si="189"/>
        <v>333</v>
      </c>
      <c r="F1332" s="1">
        <v>1</v>
      </c>
      <c r="G1332" s="4">
        <f t="shared" si="190"/>
        <v>0</v>
      </c>
      <c r="H1332" s="3">
        <f t="shared" si="191"/>
        <v>3.6559999999999997</v>
      </c>
      <c r="I1332" s="4">
        <v>0.71599999999999997</v>
      </c>
      <c r="J1332" s="4">
        <v>2.94</v>
      </c>
      <c r="K1332" s="4">
        <v>0</v>
      </c>
      <c r="L1332" s="1">
        <v>15</v>
      </c>
      <c r="M1332" s="1">
        <v>15</v>
      </c>
      <c r="N1332" s="1">
        <v>15</v>
      </c>
      <c r="O1332" s="1">
        <v>15</v>
      </c>
      <c r="P1332" s="1">
        <v>15</v>
      </c>
      <c r="Q1332" s="1">
        <v>15</v>
      </c>
      <c r="R1332" s="4">
        <v>0.24299999999999999</v>
      </c>
      <c r="S1332" s="4">
        <v>0.03</v>
      </c>
      <c r="T1332" s="4">
        <v>0.46800000000000003</v>
      </c>
      <c r="U1332" s="4">
        <f t="shared" si="192"/>
        <v>0</v>
      </c>
      <c r="V1332" s="4">
        <f t="shared" si="193"/>
        <v>0</v>
      </c>
      <c r="W1332" s="4">
        <f t="shared" si="194"/>
        <v>0</v>
      </c>
    </row>
    <row r="1333" spans="1:23" x14ac:dyDescent="0.3">
      <c r="A1333" s="1">
        <f t="shared" si="188"/>
        <v>0</v>
      </c>
      <c r="B1333" s="1" t="s">
        <v>11</v>
      </c>
      <c r="C1333" s="1">
        <v>0.2</v>
      </c>
      <c r="D1333" s="1">
        <v>4</v>
      </c>
      <c r="E1333" s="1">
        <f t="shared" si="189"/>
        <v>333</v>
      </c>
      <c r="F1333" s="1">
        <v>1</v>
      </c>
      <c r="G1333" s="4">
        <f t="shared" si="190"/>
        <v>0</v>
      </c>
      <c r="H1333" s="3">
        <f t="shared" si="191"/>
        <v>2.9710000000000001</v>
      </c>
      <c r="I1333" s="4">
        <v>0.65</v>
      </c>
      <c r="J1333" s="4">
        <v>2.3210000000000002</v>
      </c>
      <c r="K1333" s="4">
        <v>0</v>
      </c>
      <c r="L1333" s="1">
        <v>15</v>
      </c>
      <c r="M1333" s="1">
        <v>15</v>
      </c>
      <c r="N1333" s="1">
        <v>15</v>
      </c>
      <c r="O1333" s="1">
        <v>15</v>
      </c>
      <c r="P1333" s="1">
        <v>15</v>
      </c>
      <c r="Q1333" s="1">
        <v>15</v>
      </c>
      <c r="R1333" s="4">
        <v>0.28299999999999997</v>
      </c>
      <c r="S1333" s="4">
        <v>0.03</v>
      </c>
      <c r="T1333" s="4">
        <v>0.40100000000000002</v>
      </c>
      <c r="U1333" s="4">
        <f t="shared" si="192"/>
        <v>0</v>
      </c>
      <c r="V1333" s="4">
        <f t="shared" si="193"/>
        <v>0</v>
      </c>
      <c r="W1333" s="4">
        <f t="shared" si="194"/>
        <v>0</v>
      </c>
    </row>
    <row r="1334" spans="1:23" x14ac:dyDescent="0.3">
      <c r="A1334" s="1">
        <f t="shared" si="188"/>
        <v>0</v>
      </c>
      <c r="B1334" s="1" t="s">
        <v>11</v>
      </c>
      <c r="C1334" s="1">
        <v>0.2</v>
      </c>
      <c r="D1334" s="1">
        <v>1</v>
      </c>
      <c r="E1334" s="1">
        <f t="shared" si="189"/>
        <v>334</v>
      </c>
      <c r="F1334" s="1">
        <v>1</v>
      </c>
      <c r="G1334" s="4">
        <f t="shared" si="190"/>
        <v>0</v>
      </c>
      <c r="H1334" s="3">
        <f t="shared" si="191"/>
        <v>4.9489999999999998</v>
      </c>
      <c r="I1334" s="4">
        <v>0.58399999999999996</v>
      </c>
      <c r="J1334" s="4">
        <v>4.3650000000000002</v>
      </c>
      <c r="K1334" s="4">
        <v>0</v>
      </c>
      <c r="L1334" s="1">
        <v>14</v>
      </c>
      <c r="M1334" s="1">
        <v>14</v>
      </c>
      <c r="N1334" s="1">
        <v>14</v>
      </c>
      <c r="O1334" s="1">
        <v>14</v>
      </c>
      <c r="P1334" s="1">
        <v>14</v>
      </c>
      <c r="Q1334" s="1">
        <v>14</v>
      </c>
      <c r="R1334" s="4">
        <v>0.14799999999999999</v>
      </c>
      <c r="S1334" s="4">
        <v>3.3000000000000002E-2</v>
      </c>
      <c r="T1334" s="4">
        <v>0.439</v>
      </c>
      <c r="U1334" s="4">
        <f t="shared" si="192"/>
        <v>0</v>
      </c>
      <c r="V1334" s="4">
        <f t="shared" si="193"/>
        <v>0</v>
      </c>
      <c r="W1334" s="4">
        <f t="shared" si="194"/>
        <v>0</v>
      </c>
    </row>
    <row r="1335" spans="1:23" x14ac:dyDescent="0.3">
      <c r="A1335" s="1">
        <f t="shared" si="188"/>
        <v>0</v>
      </c>
      <c r="B1335" s="1" t="s">
        <v>11</v>
      </c>
      <c r="C1335" s="1">
        <v>0.2</v>
      </c>
      <c r="D1335" s="1">
        <v>2</v>
      </c>
      <c r="E1335" s="1">
        <f t="shared" si="189"/>
        <v>334</v>
      </c>
      <c r="F1335" s="1">
        <v>1</v>
      </c>
      <c r="G1335" s="4">
        <f t="shared" si="190"/>
        <v>0</v>
      </c>
      <c r="H1335" s="3">
        <f t="shared" si="191"/>
        <v>3.8130000000000002</v>
      </c>
      <c r="I1335" s="4">
        <v>0.59299999999999997</v>
      </c>
      <c r="J1335" s="4">
        <v>3.22</v>
      </c>
      <c r="K1335" s="4">
        <v>0</v>
      </c>
      <c r="L1335" s="1">
        <v>14</v>
      </c>
      <c r="M1335" s="1">
        <v>14</v>
      </c>
      <c r="N1335" s="1">
        <v>14</v>
      </c>
      <c r="O1335" s="1">
        <v>14</v>
      </c>
      <c r="P1335" s="1">
        <v>14</v>
      </c>
      <c r="Q1335" s="1">
        <v>14</v>
      </c>
      <c r="R1335" s="4">
        <v>0.17299999999999999</v>
      </c>
      <c r="S1335" s="4">
        <v>3.3000000000000002E-2</v>
      </c>
      <c r="T1335" s="4">
        <v>0.42599999999999999</v>
      </c>
      <c r="U1335" s="4">
        <f t="shared" si="192"/>
        <v>0</v>
      </c>
      <c r="V1335" s="4">
        <f t="shared" si="193"/>
        <v>0</v>
      </c>
      <c r="W1335" s="4">
        <f t="shared" si="194"/>
        <v>0</v>
      </c>
    </row>
    <row r="1336" spans="1:23" x14ac:dyDescent="0.3">
      <c r="A1336" s="1">
        <f t="shared" si="188"/>
        <v>0</v>
      </c>
      <c r="B1336" s="1" t="s">
        <v>11</v>
      </c>
      <c r="C1336" s="1">
        <v>0.2</v>
      </c>
      <c r="D1336" s="1">
        <v>3</v>
      </c>
      <c r="E1336" s="1">
        <f t="shared" si="189"/>
        <v>334</v>
      </c>
      <c r="F1336" s="1">
        <v>1</v>
      </c>
      <c r="G1336" s="4">
        <f t="shared" si="190"/>
        <v>0</v>
      </c>
      <c r="H1336" s="3">
        <f t="shared" si="191"/>
        <v>4.79</v>
      </c>
      <c r="I1336" s="4">
        <v>0.623</v>
      </c>
      <c r="J1336" s="4">
        <v>4.1669999999999998</v>
      </c>
      <c r="K1336" s="4">
        <v>0</v>
      </c>
      <c r="L1336" s="1">
        <v>14</v>
      </c>
      <c r="M1336" s="1">
        <v>14</v>
      </c>
      <c r="N1336" s="1">
        <v>14</v>
      </c>
      <c r="O1336" s="1">
        <v>14</v>
      </c>
      <c r="P1336" s="1">
        <v>14</v>
      </c>
      <c r="Q1336" s="1">
        <v>14</v>
      </c>
      <c r="R1336" s="4">
        <v>0.21</v>
      </c>
      <c r="S1336" s="4">
        <v>3.3000000000000002E-2</v>
      </c>
      <c r="T1336" s="4">
        <v>0.44</v>
      </c>
      <c r="U1336" s="4">
        <f t="shared" si="192"/>
        <v>0</v>
      </c>
      <c r="V1336" s="4">
        <f t="shared" si="193"/>
        <v>0</v>
      </c>
      <c r="W1336" s="4">
        <f t="shared" si="194"/>
        <v>0</v>
      </c>
    </row>
    <row r="1337" spans="1:23" x14ac:dyDescent="0.3">
      <c r="A1337" s="1">
        <f t="shared" si="188"/>
        <v>0</v>
      </c>
      <c r="B1337" s="1" t="s">
        <v>11</v>
      </c>
      <c r="C1337" s="1">
        <v>0.2</v>
      </c>
      <c r="D1337" s="1">
        <v>4</v>
      </c>
      <c r="E1337" s="1">
        <f t="shared" si="189"/>
        <v>334</v>
      </c>
      <c r="F1337" s="1">
        <v>1</v>
      </c>
      <c r="G1337" s="4">
        <f t="shared" si="190"/>
        <v>0</v>
      </c>
      <c r="H1337" s="3">
        <f t="shared" si="191"/>
        <v>5.4370000000000003</v>
      </c>
      <c r="I1337" s="4">
        <v>0.67599999999999993</v>
      </c>
      <c r="J1337" s="4">
        <v>4.7610000000000001</v>
      </c>
      <c r="K1337" s="4">
        <v>0</v>
      </c>
      <c r="L1337" s="1">
        <v>14</v>
      </c>
      <c r="M1337" s="1">
        <v>14</v>
      </c>
      <c r="N1337" s="1">
        <v>14</v>
      </c>
      <c r="O1337" s="1">
        <v>14</v>
      </c>
      <c r="P1337" s="1">
        <v>14</v>
      </c>
      <c r="Q1337" s="1">
        <v>14</v>
      </c>
      <c r="R1337" s="4">
        <v>0.248</v>
      </c>
      <c r="S1337" s="4">
        <v>3.3000000000000002E-2</v>
      </c>
      <c r="T1337" s="4">
        <v>0.45800000000000002</v>
      </c>
      <c r="U1337" s="4">
        <f t="shared" si="192"/>
        <v>0</v>
      </c>
      <c r="V1337" s="4">
        <f t="shared" si="193"/>
        <v>0</v>
      </c>
      <c r="W1337" s="4">
        <f t="shared" si="194"/>
        <v>0</v>
      </c>
    </row>
    <row r="1338" spans="1:23" x14ac:dyDescent="0.3">
      <c r="A1338" s="1">
        <f t="shared" si="188"/>
        <v>0</v>
      </c>
      <c r="B1338" s="1" t="s">
        <v>11</v>
      </c>
      <c r="C1338" s="1">
        <v>0.2</v>
      </c>
      <c r="D1338" s="1">
        <v>1</v>
      </c>
      <c r="E1338" s="1">
        <f t="shared" si="189"/>
        <v>335</v>
      </c>
      <c r="F1338" s="1">
        <v>1</v>
      </c>
      <c r="G1338" s="4">
        <f t="shared" si="190"/>
        <v>0</v>
      </c>
      <c r="H1338" s="3">
        <f t="shared" si="191"/>
        <v>3.8240000000000003</v>
      </c>
      <c r="I1338" s="4">
        <v>1.2970000000000002</v>
      </c>
      <c r="J1338" s="4">
        <v>2.5270000000000001</v>
      </c>
      <c r="K1338" s="4">
        <v>0</v>
      </c>
      <c r="L1338" s="1">
        <v>14</v>
      </c>
      <c r="M1338" s="1">
        <v>14</v>
      </c>
      <c r="N1338" s="1">
        <v>14</v>
      </c>
      <c r="O1338" s="1">
        <v>13</v>
      </c>
      <c r="P1338" s="1">
        <v>14</v>
      </c>
      <c r="Q1338" s="1">
        <v>13</v>
      </c>
      <c r="R1338" s="4">
        <v>0.17899999999999999</v>
      </c>
      <c r="S1338" s="4">
        <v>3.1E-2</v>
      </c>
      <c r="T1338" s="4">
        <v>1.1220000000000001</v>
      </c>
      <c r="U1338" s="4">
        <f t="shared" si="192"/>
        <v>7.1428571428571423</v>
      </c>
      <c r="V1338" s="4">
        <f t="shared" si="193"/>
        <v>0</v>
      </c>
      <c r="W1338" s="4">
        <f t="shared" si="194"/>
        <v>7.1428571428571423</v>
      </c>
    </row>
    <row r="1339" spans="1:23" x14ac:dyDescent="0.3">
      <c r="A1339" s="1">
        <f t="shared" si="188"/>
        <v>0</v>
      </c>
      <c r="B1339" s="1" t="s">
        <v>11</v>
      </c>
      <c r="C1339" s="1">
        <v>0.2</v>
      </c>
      <c r="D1339" s="1">
        <v>2</v>
      </c>
      <c r="E1339" s="1">
        <f t="shared" si="189"/>
        <v>335</v>
      </c>
      <c r="F1339" s="1">
        <v>1</v>
      </c>
      <c r="G1339" s="4">
        <f t="shared" si="190"/>
        <v>0</v>
      </c>
      <c r="H1339" s="3">
        <f t="shared" si="191"/>
        <v>4.6349999999999998</v>
      </c>
      <c r="I1339" s="4">
        <v>1.3860000000000001</v>
      </c>
      <c r="J1339" s="4">
        <v>3.2490000000000001</v>
      </c>
      <c r="K1339" s="4">
        <v>0</v>
      </c>
      <c r="L1339" s="1">
        <v>14</v>
      </c>
      <c r="M1339" s="1">
        <v>14</v>
      </c>
      <c r="N1339" s="1">
        <v>14</v>
      </c>
      <c r="O1339" s="1">
        <v>13</v>
      </c>
      <c r="P1339" s="1">
        <v>14</v>
      </c>
      <c r="Q1339" s="1">
        <v>13</v>
      </c>
      <c r="R1339" s="4">
        <v>0.215</v>
      </c>
      <c r="S1339" s="4">
        <v>3.1E-2</v>
      </c>
      <c r="T1339" s="4">
        <v>1.18</v>
      </c>
      <c r="U1339" s="4">
        <f t="shared" si="192"/>
        <v>7.1428571428571423</v>
      </c>
      <c r="V1339" s="4">
        <f t="shared" si="193"/>
        <v>0</v>
      </c>
      <c r="W1339" s="4">
        <f t="shared" si="194"/>
        <v>7.1428571428571423</v>
      </c>
    </row>
    <row r="1340" spans="1:23" x14ac:dyDescent="0.3">
      <c r="A1340" s="1">
        <f t="shared" si="188"/>
        <v>0</v>
      </c>
      <c r="B1340" s="1" t="s">
        <v>11</v>
      </c>
      <c r="C1340" s="1">
        <v>0.2</v>
      </c>
      <c r="D1340" s="1">
        <v>3</v>
      </c>
      <c r="E1340" s="1">
        <f t="shared" si="189"/>
        <v>335</v>
      </c>
      <c r="F1340" s="1">
        <v>1</v>
      </c>
      <c r="G1340" s="4">
        <f t="shared" si="190"/>
        <v>0</v>
      </c>
      <c r="H1340" s="3">
        <f t="shared" si="191"/>
        <v>3.9460000000000002</v>
      </c>
      <c r="I1340" s="4">
        <v>1.4350000000000001</v>
      </c>
      <c r="J1340" s="4">
        <v>2.5110000000000001</v>
      </c>
      <c r="K1340" s="4">
        <v>0</v>
      </c>
      <c r="L1340" s="1">
        <v>14</v>
      </c>
      <c r="M1340" s="1">
        <v>14</v>
      </c>
      <c r="N1340" s="1">
        <v>14</v>
      </c>
      <c r="O1340" s="1">
        <v>13</v>
      </c>
      <c r="P1340" s="1">
        <v>14</v>
      </c>
      <c r="Q1340" s="1">
        <v>13</v>
      </c>
      <c r="R1340" s="4">
        <v>0.23499999999999999</v>
      </c>
      <c r="S1340" s="4">
        <v>3.1E-2</v>
      </c>
      <c r="T1340" s="4">
        <v>1.238</v>
      </c>
      <c r="U1340" s="4">
        <f t="shared" si="192"/>
        <v>7.1428571428571423</v>
      </c>
      <c r="V1340" s="4">
        <f t="shared" si="193"/>
        <v>0</v>
      </c>
      <c r="W1340" s="4">
        <f t="shared" si="194"/>
        <v>7.1428571428571423</v>
      </c>
    </row>
    <row r="1341" spans="1:23" x14ac:dyDescent="0.3">
      <c r="A1341" s="1">
        <f t="shared" si="188"/>
        <v>0</v>
      </c>
      <c r="B1341" s="1" t="s">
        <v>11</v>
      </c>
      <c r="C1341" s="1">
        <v>0.2</v>
      </c>
      <c r="D1341" s="1">
        <v>4</v>
      </c>
      <c r="E1341" s="1">
        <f t="shared" si="189"/>
        <v>335</v>
      </c>
      <c r="F1341" s="1">
        <v>1</v>
      </c>
      <c r="G1341" s="4">
        <f t="shared" si="190"/>
        <v>0</v>
      </c>
      <c r="H1341" s="3">
        <f t="shared" si="191"/>
        <v>3.3780000000000001</v>
      </c>
      <c r="I1341" s="4">
        <v>1.659</v>
      </c>
      <c r="J1341" s="4">
        <v>1.7190000000000001</v>
      </c>
      <c r="K1341" s="4">
        <v>0</v>
      </c>
      <c r="L1341" s="1">
        <v>14</v>
      </c>
      <c r="M1341" s="1">
        <v>14</v>
      </c>
      <c r="N1341" s="1">
        <v>14</v>
      </c>
      <c r="O1341" s="1">
        <v>13</v>
      </c>
      <c r="P1341" s="1">
        <v>14</v>
      </c>
      <c r="Q1341" s="1">
        <v>13</v>
      </c>
      <c r="R1341" s="4">
        <v>0.28899999999999998</v>
      </c>
      <c r="S1341" s="4">
        <v>3.1E-2</v>
      </c>
      <c r="T1341" s="4">
        <v>1.395</v>
      </c>
      <c r="U1341" s="4">
        <f t="shared" si="192"/>
        <v>7.1428571428571423</v>
      </c>
      <c r="V1341" s="4">
        <f t="shared" si="193"/>
        <v>0</v>
      </c>
      <c r="W1341" s="4">
        <f t="shared" si="194"/>
        <v>7.1428571428571423</v>
      </c>
    </row>
    <row r="1342" spans="1:23" x14ac:dyDescent="0.3">
      <c r="A1342" s="1">
        <f t="shared" si="188"/>
        <v>0</v>
      </c>
      <c r="B1342" s="1" t="s">
        <v>11</v>
      </c>
      <c r="C1342" s="1">
        <v>0.2</v>
      </c>
      <c r="D1342" s="1">
        <v>1</v>
      </c>
      <c r="E1342" s="1">
        <f t="shared" si="189"/>
        <v>336</v>
      </c>
      <c r="F1342" s="1">
        <v>1</v>
      </c>
      <c r="G1342" s="4">
        <f t="shared" si="190"/>
        <v>0</v>
      </c>
      <c r="H1342" s="3">
        <f t="shared" si="191"/>
        <v>5.2299999999999995</v>
      </c>
      <c r="I1342" s="4">
        <v>0.89600000000000002</v>
      </c>
      <c r="J1342" s="4">
        <v>4.3339999999999996</v>
      </c>
      <c r="K1342" s="4">
        <v>0</v>
      </c>
      <c r="L1342" s="1">
        <v>15</v>
      </c>
      <c r="M1342" s="1">
        <v>15</v>
      </c>
      <c r="N1342" s="1">
        <v>15</v>
      </c>
      <c r="O1342" s="1">
        <v>15</v>
      </c>
      <c r="P1342" s="1">
        <v>15</v>
      </c>
      <c r="Q1342" s="1">
        <v>15</v>
      </c>
      <c r="R1342" s="4">
        <v>0.17799999999999999</v>
      </c>
      <c r="S1342" s="4">
        <v>4.5999999999999999E-2</v>
      </c>
      <c r="T1342" s="4">
        <v>0.74199999999999999</v>
      </c>
      <c r="U1342" s="4">
        <f t="shared" si="192"/>
        <v>0</v>
      </c>
      <c r="V1342" s="4">
        <f t="shared" si="193"/>
        <v>0</v>
      </c>
      <c r="W1342" s="4">
        <f t="shared" si="194"/>
        <v>0</v>
      </c>
    </row>
    <row r="1343" spans="1:23" x14ac:dyDescent="0.3">
      <c r="A1343" s="1">
        <f t="shared" si="188"/>
        <v>0</v>
      </c>
      <c r="B1343" s="1" t="s">
        <v>11</v>
      </c>
      <c r="C1343" s="1">
        <v>0.2</v>
      </c>
      <c r="D1343" s="1">
        <v>2</v>
      </c>
      <c r="E1343" s="1">
        <f t="shared" si="189"/>
        <v>336</v>
      </c>
      <c r="F1343" s="1">
        <v>1</v>
      </c>
      <c r="G1343" s="4">
        <f t="shared" si="190"/>
        <v>0</v>
      </c>
      <c r="H1343" s="3">
        <f t="shared" si="191"/>
        <v>5.6920000000000002</v>
      </c>
      <c r="I1343" s="4">
        <v>0.52199999999999991</v>
      </c>
      <c r="J1343" s="4">
        <v>5.17</v>
      </c>
      <c r="K1343" s="4">
        <v>0</v>
      </c>
      <c r="L1343" s="1">
        <v>15</v>
      </c>
      <c r="M1343" s="1">
        <v>15</v>
      </c>
      <c r="N1343" s="1">
        <v>15</v>
      </c>
      <c r="O1343" s="1">
        <v>15</v>
      </c>
      <c r="P1343" s="1">
        <v>15</v>
      </c>
      <c r="Q1343" s="1">
        <v>15</v>
      </c>
      <c r="R1343" s="4">
        <v>0.217</v>
      </c>
      <c r="S1343" s="4">
        <v>4.5999999999999999E-2</v>
      </c>
      <c r="T1343" s="4">
        <v>0.33600000000000002</v>
      </c>
      <c r="U1343" s="4">
        <f t="shared" si="192"/>
        <v>0</v>
      </c>
      <c r="V1343" s="4">
        <f t="shared" si="193"/>
        <v>0</v>
      </c>
      <c r="W1343" s="4">
        <f t="shared" si="194"/>
        <v>0</v>
      </c>
    </row>
    <row r="1344" spans="1:23" x14ac:dyDescent="0.3">
      <c r="A1344" s="1">
        <f t="shared" si="188"/>
        <v>0</v>
      </c>
      <c r="B1344" s="1" t="s">
        <v>11</v>
      </c>
      <c r="C1344" s="1">
        <v>0.2</v>
      </c>
      <c r="D1344" s="1">
        <v>3</v>
      </c>
      <c r="E1344" s="1">
        <f t="shared" si="189"/>
        <v>336</v>
      </c>
      <c r="F1344" s="1">
        <v>1</v>
      </c>
      <c r="G1344" s="4">
        <f t="shared" si="190"/>
        <v>0</v>
      </c>
      <c r="H1344" s="3">
        <f t="shared" si="191"/>
        <v>4.9830000000000005</v>
      </c>
      <c r="I1344" s="4">
        <v>0.56500000000000006</v>
      </c>
      <c r="J1344" s="4">
        <v>4.4180000000000001</v>
      </c>
      <c r="K1344" s="4">
        <v>0</v>
      </c>
      <c r="L1344" s="1">
        <v>15</v>
      </c>
      <c r="M1344" s="1">
        <v>15</v>
      </c>
      <c r="N1344" s="1">
        <v>15</v>
      </c>
      <c r="O1344" s="1">
        <v>15</v>
      </c>
      <c r="P1344" s="1">
        <v>15</v>
      </c>
      <c r="Q1344" s="1">
        <v>15</v>
      </c>
      <c r="R1344" s="4">
        <v>0.254</v>
      </c>
      <c r="S1344" s="4">
        <v>4.5999999999999999E-2</v>
      </c>
      <c r="T1344" s="4">
        <v>0.34300000000000003</v>
      </c>
      <c r="U1344" s="4">
        <f t="shared" si="192"/>
        <v>0</v>
      </c>
      <c r="V1344" s="4">
        <f t="shared" si="193"/>
        <v>0</v>
      </c>
      <c r="W1344" s="4">
        <f t="shared" si="194"/>
        <v>0</v>
      </c>
    </row>
    <row r="1345" spans="1:23" x14ac:dyDescent="0.3">
      <c r="A1345" s="1">
        <f t="shared" si="188"/>
        <v>0</v>
      </c>
      <c r="B1345" s="1" t="s">
        <v>11</v>
      </c>
      <c r="C1345" s="1">
        <v>0.2</v>
      </c>
      <c r="D1345" s="1">
        <v>4</v>
      </c>
      <c r="E1345" s="1">
        <f t="shared" si="189"/>
        <v>336</v>
      </c>
      <c r="F1345" s="1">
        <v>1</v>
      </c>
      <c r="G1345" s="4">
        <f t="shared" si="190"/>
        <v>0</v>
      </c>
      <c r="H1345" s="3">
        <f t="shared" si="191"/>
        <v>4.82</v>
      </c>
      <c r="I1345" s="4">
        <v>0.66799999999999993</v>
      </c>
      <c r="J1345" s="4">
        <v>4.1520000000000001</v>
      </c>
      <c r="K1345" s="4">
        <v>0</v>
      </c>
      <c r="L1345" s="1">
        <v>15</v>
      </c>
      <c r="M1345" s="1">
        <v>15</v>
      </c>
      <c r="N1345" s="1">
        <v>15</v>
      </c>
      <c r="O1345" s="1">
        <v>15</v>
      </c>
      <c r="P1345" s="1">
        <v>15</v>
      </c>
      <c r="Q1345" s="1">
        <v>15</v>
      </c>
      <c r="R1345" s="4">
        <v>0.26</v>
      </c>
      <c r="S1345" s="4">
        <v>4.5999999999999999E-2</v>
      </c>
      <c r="T1345" s="4">
        <v>0.41799999999999998</v>
      </c>
      <c r="U1345" s="4">
        <f t="shared" si="192"/>
        <v>0</v>
      </c>
      <c r="V1345" s="4">
        <f t="shared" si="193"/>
        <v>0</v>
      </c>
      <c r="W1345" s="4">
        <f t="shared" si="194"/>
        <v>0</v>
      </c>
    </row>
    <row r="1346" spans="1:23" x14ac:dyDescent="0.3">
      <c r="A1346" s="1">
        <f t="shared" ref="A1346:A1409" si="199">IF(MOD(E1346,25)=0,1,0)</f>
        <v>0</v>
      </c>
      <c r="B1346" s="1" t="s">
        <v>11</v>
      </c>
      <c r="C1346" s="1">
        <v>0.2</v>
      </c>
      <c r="D1346" s="1">
        <v>1</v>
      </c>
      <c r="E1346" s="1">
        <f t="shared" si="189"/>
        <v>337</v>
      </c>
      <c r="F1346" s="1">
        <v>1</v>
      </c>
      <c r="G1346" s="4">
        <f t="shared" si="190"/>
        <v>0</v>
      </c>
      <c r="H1346" s="3">
        <f t="shared" si="191"/>
        <v>4.6080000000000005</v>
      </c>
      <c r="I1346" s="4">
        <v>0.79899999999999993</v>
      </c>
      <c r="J1346" s="4">
        <v>3.8090000000000002</v>
      </c>
      <c r="K1346" s="4">
        <v>0</v>
      </c>
      <c r="L1346" s="1">
        <v>14</v>
      </c>
      <c r="M1346" s="1">
        <v>14</v>
      </c>
      <c r="N1346" s="1">
        <v>14</v>
      </c>
      <c r="O1346" s="1">
        <v>13</v>
      </c>
      <c r="P1346" s="1">
        <v>14</v>
      </c>
      <c r="Q1346" s="1">
        <v>13</v>
      </c>
      <c r="R1346" s="4">
        <v>0.193</v>
      </c>
      <c r="S1346" s="4">
        <v>2.9000000000000001E-2</v>
      </c>
      <c r="T1346" s="4">
        <v>0.61699999999999999</v>
      </c>
      <c r="U1346" s="4">
        <f t="shared" si="192"/>
        <v>7.1428571428571423</v>
      </c>
      <c r="V1346" s="4">
        <f t="shared" si="193"/>
        <v>0</v>
      </c>
      <c r="W1346" s="4">
        <f t="shared" si="194"/>
        <v>7.1428571428571423</v>
      </c>
    </row>
    <row r="1347" spans="1:23" x14ac:dyDescent="0.3">
      <c r="A1347" s="1">
        <f t="shared" si="199"/>
        <v>0</v>
      </c>
      <c r="B1347" s="1" t="s">
        <v>11</v>
      </c>
      <c r="C1347" s="1">
        <v>0.2</v>
      </c>
      <c r="D1347" s="1">
        <v>2</v>
      </c>
      <c r="E1347" s="1">
        <f t="shared" ref="E1347:E1410" si="200">_xlfn.CEILING.MATH((ROW(E1347)-1)/4)</f>
        <v>337</v>
      </c>
      <c r="F1347" s="1">
        <v>1</v>
      </c>
      <c r="G1347" s="4">
        <f t="shared" ref="G1347:G1410" si="201">(M1347-L1347)/L1347*100</f>
        <v>0</v>
      </c>
      <c r="H1347" s="3">
        <f t="shared" ref="H1347:H1410" si="202">I1347+K1347+J1347</f>
        <v>4.0069999999999997</v>
      </c>
      <c r="I1347" s="4">
        <v>0.80899999999999994</v>
      </c>
      <c r="J1347" s="4">
        <v>3.198</v>
      </c>
      <c r="K1347" s="4">
        <v>0</v>
      </c>
      <c r="L1347" s="1">
        <v>14</v>
      </c>
      <c r="M1347" s="1">
        <v>14</v>
      </c>
      <c r="N1347" s="1">
        <v>14</v>
      </c>
      <c r="O1347" s="1">
        <v>13</v>
      </c>
      <c r="P1347" s="1">
        <v>14</v>
      </c>
      <c r="Q1347" s="1">
        <v>13</v>
      </c>
      <c r="R1347" s="4">
        <v>0.23599999999999999</v>
      </c>
      <c r="S1347" s="4">
        <v>2.9000000000000001E-2</v>
      </c>
      <c r="T1347" s="4">
        <v>0.59699999999999998</v>
      </c>
      <c r="U1347" s="4">
        <f t="shared" ref="U1347:U1410" si="203">IF(F1347=1,(M1347-O1347)/M1347*100,"0")</f>
        <v>7.1428571428571423</v>
      </c>
      <c r="V1347" s="4">
        <f t="shared" ref="V1347:V1410" si="204">IF(F1347=1,(M1347-P1347)/M1347*100,"0")</f>
        <v>0</v>
      </c>
      <c r="W1347" s="4">
        <f t="shared" ref="W1347:W1410" si="205">IF(F1347=1,(M1347-Q1347)/M1347*100,"0")</f>
        <v>7.1428571428571423</v>
      </c>
    </row>
    <row r="1348" spans="1:23" x14ac:dyDescent="0.3">
      <c r="A1348" s="1">
        <f t="shared" si="199"/>
        <v>0</v>
      </c>
      <c r="B1348" s="1" t="s">
        <v>11</v>
      </c>
      <c r="C1348" s="1">
        <v>0.2</v>
      </c>
      <c r="D1348" s="1">
        <v>3</v>
      </c>
      <c r="E1348" s="1">
        <f t="shared" si="200"/>
        <v>337</v>
      </c>
      <c r="F1348" s="1">
        <v>1</v>
      </c>
      <c r="G1348" s="4">
        <f t="shared" si="201"/>
        <v>0</v>
      </c>
      <c r="H1348" s="3">
        <f t="shared" si="202"/>
        <v>4.657</v>
      </c>
      <c r="I1348" s="4">
        <v>0.80799999999999994</v>
      </c>
      <c r="J1348" s="4">
        <v>3.8490000000000002</v>
      </c>
      <c r="K1348" s="4">
        <v>0</v>
      </c>
      <c r="L1348" s="1">
        <v>14</v>
      </c>
      <c r="M1348" s="1">
        <v>14</v>
      </c>
      <c r="N1348" s="1">
        <v>14</v>
      </c>
      <c r="O1348" s="1">
        <v>13</v>
      </c>
      <c r="P1348" s="1">
        <v>14</v>
      </c>
      <c r="Q1348" s="1">
        <v>13</v>
      </c>
      <c r="R1348" s="4">
        <v>0.27</v>
      </c>
      <c r="S1348" s="4">
        <v>2.9000000000000001E-2</v>
      </c>
      <c r="T1348" s="4">
        <v>0.59099999999999997</v>
      </c>
      <c r="U1348" s="4">
        <f t="shared" si="203"/>
        <v>7.1428571428571423</v>
      </c>
      <c r="V1348" s="4">
        <f t="shared" si="204"/>
        <v>0</v>
      </c>
      <c r="W1348" s="4">
        <f t="shared" si="205"/>
        <v>7.1428571428571423</v>
      </c>
    </row>
    <row r="1349" spans="1:23" x14ac:dyDescent="0.3">
      <c r="A1349" s="1">
        <f t="shared" si="199"/>
        <v>0</v>
      </c>
      <c r="B1349" s="1" t="s">
        <v>11</v>
      </c>
      <c r="C1349" s="1">
        <v>0.2</v>
      </c>
      <c r="D1349" s="1">
        <v>4</v>
      </c>
      <c r="E1349" s="1">
        <f t="shared" si="200"/>
        <v>337</v>
      </c>
      <c r="F1349" s="1">
        <v>1</v>
      </c>
      <c r="G1349" s="4">
        <f t="shared" si="201"/>
        <v>0</v>
      </c>
      <c r="H1349" s="3">
        <f t="shared" si="202"/>
        <v>3.3699999999999997</v>
      </c>
      <c r="I1349" s="4">
        <v>0.97699999999999987</v>
      </c>
      <c r="J1349" s="4">
        <v>2.3929999999999998</v>
      </c>
      <c r="K1349" s="4">
        <v>0</v>
      </c>
      <c r="L1349" s="1">
        <v>14</v>
      </c>
      <c r="M1349" s="1">
        <v>14</v>
      </c>
      <c r="N1349" s="1">
        <v>14</v>
      </c>
      <c r="O1349" s="1">
        <v>13</v>
      </c>
      <c r="P1349" s="1">
        <v>14</v>
      </c>
      <c r="Q1349" s="1">
        <v>13</v>
      </c>
      <c r="R1349" s="4">
        <v>0.26200000000000001</v>
      </c>
      <c r="S1349" s="4">
        <v>2.9000000000000001E-2</v>
      </c>
      <c r="T1349" s="4">
        <v>0.68899999999999995</v>
      </c>
      <c r="U1349" s="4">
        <f t="shared" si="203"/>
        <v>7.1428571428571423</v>
      </c>
      <c r="V1349" s="4">
        <f t="shared" si="204"/>
        <v>0</v>
      </c>
      <c r="W1349" s="4">
        <f t="shared" si="205"/>
        <v>7.1428571428571423</v>
      </c>
    </row>
    <row r="1350" spans="1:23" x14ac:dyDescent="0.3">
      <c r="A1350" s="1">
        <f t="shared" si="199"/>
        <v>0</v>
      </c>
      <c r="B1350" s="1" t="s">
        <v>11</v>
      </c>
      <c r="C1350" s="1">
        <v>0.2</v>
      </c>
      <c r="D1350" s="1">
        <v>1</v>
      </c>
      <c r="E1350" s="1">
        <f t="shared" si="200"/>
        <v>338</v>
      </c>
      <c r="F1350" s="1">
        <v>1</v>
      </c>
      <c r="G1350" s="4">
        <f t="shared" si="201"/>
        <v>0</v>
      </c>
      <c r="H1350" s="3">
        <f t="shared" si="202"/>
        <v>2.593</v>
      </c>
      <c r="I1350" s="4">
        <v>0.72799999999999998</v>
      </c>
      <c r="J1350" s="4">
        <v>1.865</v>
      </c>
      <c r="K1350" s="4">
        <v>0</v>
      </c>
      <c r="L1350" s="1">
        <v>14</v>
      </c>
      <c r="M1350" s="1">
        <v>14</v>
      </c>
      <c r="N1350" s="1">
        <v>14</v>
      </c>
      <c r="O1350" s="1">
        <v>14</v>
      </c>
      <c r="P1350" s="1">
        <v>14</v>
      </c>
      <c r="Q1350" s="1">
        <v>14</v>
      </c>
      <c r="R1350" s="4">
        <v>0.17499999999999999</v>
      </c>
      <c r="S1350" s="4">
        <v>3.1E-2</v>
      </c>
      <c r="T1350" s="4">
        <v>0.57399999999999995</v>
      </c>
      <c r="U1350" s="4">
        <f t="shared" si="203"/>
        <v>0</v>
      </c>
      <c r="V1350" s="4">
        <f t="shared" si="204"/>
        <v>0</v>
      </c>
      <c r="W1350" s="4">
        <f t="shared" si="205"/>
        <v>0</v>
      </c>
    </row>
    <row r="1351" spans="1:23" x14ac:dyDescent="0.3">
      <c r="A1351" s="1">
        <f t="shared" si="199"/>
        <v>0</v>
      </c>
      <c r="B1351" s="1" t="s">
        <v>11</v>
      </c>
      <c r="C1351" s="1">
        <v>0.2</v>
      </c>
      <c r="D1351" s="1">
        <v>2</v>
      </c>
      <c r="E1351" s="1">
        <f t="shared" si="200"/>
        <v>338</v>
      </c>
      <c r="F1351" s="1">
        <v>1</v>
      </c>
      <c r="G1351" s="4">
        <f t="shared" si="201"/>
        <v>0</v>
      </c>
      <c r="H1351" s="3">
        <f t="shared" si="202"/>
        <v>2.9950000000000001</v>
      </c>
      <c r="I1351" s="4">
        <v>0.67900000000000005</v>
      </c>
      <c r="J1351" s="4">
        <v>2.3159999999999998</v>
      </c>
      <c r="K1351" s="4">
        <v>0</v>
      </c>
      <c r="L1351" s="1">
        <v>14</v>
      </c>
      <c r="M1351" s="1">
        <v>14</v>
      </c>
      <c r="N1351" s="1">
        <v>14</v>
      </c>
      <c r="O1351" s="1">
        <v>14</v>
      </c>
      <c r="P1351" s="1">
        <v>14</v>
      </c>
      <c r="Q1351" s="1">
        <v>14</v>
      </c>
      <c r="R1351" s="4">
        <v>0.19400000000000001</v>
      </c>
      <c r="S1351" s="4">
        <v>3.1E-2</v>
      </c>
      <c r="T1351" s="4">
        <v>0.501</v>
      </c>
      <c r="U1351" s="4">
        <f t="shared" si="203"/>
        <v>0</v>
      </c>
      <c r="V1351" s="4">
        <f t="shared" si="204"/>
        <v>0</v>
      </c>
      <c r="W1351" s="4">
        <f t="shared" si="205"/>
        <v>0</v>
      </c>
    </row>
    <row r="1352" spans="1:23" x14ac:dyDescent="0.3">
      <c r="A1352" s="1">
        <f t="shared" si="199"/>
        <v>0</v>
      </c>
      <c r="B1352" s="1" t="s">
        <v>11</v>
      </c>
      <c r="C1352" s="1">
        <v>0.2</v>
      </c>
      <c r="D1352" s="1">
        <v>3</v>
      </c>
      <c r="E1352" s="1">
        <f t="shared" si="200"/>
        <v>338</v>
      </c>
      <c r="F1352" s="1">
        <v>0</v>
      </c>
      <c r="G1352" s="4">
        <f t="shared" si="201"/>
        <v>7.1428571428571423</v>
      </c>
      <c r="H1352" s="3">
        <f t="shared" si="202"/>
        <v>3.6880000000000002</v>
      </c>
      <c r="I1352" s="4">
        <v>0.78400000000000003</v>
      </c>
      <c r="J1352" s="4">
        <v>2.0110000000000001</v>
      </c>
      <c r="K1352" s="4">
        <v>0.89300000000000002</v>
      </c>
      <c r="L1352" s="1">
        <v>14</v>
      </c>
      <c r="M1352" s="1">
        <v>15</v>
      </c>
      <c r="N1352" s="1">
        <v>15</v>
      </c>
      <c r="O1352" s="1">
        <v>14</v>
      </c>
      <c r="P1352" s="1">
        <v>14</v>
      </c>
      <c r="Q1352" s="1">
        <v>14</v>
      </c>
      <c r="R1352" s="4">
        <v>0.28399999999999997</v>
      </c>
      <c r="S1352" s="4">
        <v>3.1E-2</v>
      </c>
      <c r="T1352" s="4">
        <v>0.52400000000000002</v>
      </c>
      <c r="U1352" s="4" t="str">
        <f t="shared" si="203"/>
        <v>0</v>
      </c>
      <c r="V1352" s="4" t="str">
        <f t="shared" si="204"/>
        <v>0</v>
      </c>
      <c r="W1352" s="4" t="str">
        <f t="shared" si="205"/>
        <v>0</v>
      </c>
    </row>
    <row r="1353" spans="1:23" x14ac:dyDescent="0.3">
      <c r="A1353" s="1">
        <f t="shared" si="199"/>
        <v>0</v>
      </c>
      <c r="B1353" s="1" t="s">
        <v>11</v>
      </c>
      <c r="C1353" s="1">
        <v>0.2</v>
      </c>
      <c r="D1353" s="1">
        <v>4</v>
      </c>
      <c r="E1353" s="1">
        <f t="shared" si="200"/>
        <v>338</v>
      </c>
      <c r="F1353" s="1">
        <v>0</v>
      </c>
      <c r="G1353" s="4">
        <f t="shared" si="201"/>
        <v>7.1428571428571423</v>
      </c>
      <c r="H1353" s="3">
        <f t="shared" si="202"/>
        <v>4.0209999999999999</v>
      </c>
      <c r="I1353" s="4">
        <v>0.87</v>
      </c>
      <c r="J1353" s="4">
        <v>2.1819999999999999</v>
      </c>
      <c r="K1353" s="4">
        <v>0.96899999999999997</v>
      </c>
      <c r="L1353" s="1">
        <v>14</v>
      </c>
      <c r="M1353" s="1">
        <v>15</v>
      </c>
      <c r="N1353" s="1">
        <v>15</v>
      </c>
      <c r="O1353" s="1">
        <v>14</v>
      </c>
      <c r="P1353" s="1">
        <v>14</v>
      </c>
      <c r="Q1353" s="1">
        <v>14</v>
      </c>
      <c r="R1353" s="4">
        <v>0.34200000000000003</v>
      </c>
      <c r="S1353" s="4">
        <v>3.1E-2</v>
      </c>
      <c r="T1353" s="4">
        <v>0.55900000000000005</v>
      </c>
      <c r="U1353" s="4" t="str">
        <f t="shared" si="203"/>
        <v>0</v>
      </c>
      <c r="V1353" s="4" t="str">
        <f t="shared" si="204"/>
        <v>0</v>
      </c>
      <c r="W1353" s="4" t="str">
        <f t="shared" si="205"/>
        <v>0</v>
      </c>
    </row>
    <row r="1354" spans="1:23" x14ac:dyDescent="0.3">
      <c r="A1354" s="1">
        <f t="shared" si="199"/>
        <v>0</v>
      </c>
      <c r="B1354" s="1" t="s">
        <v>11</v>
      </c>
      <c r="C1354" s="1">
        <v>0.2</v>
      </c>
      <c r="D1354" s="1">
        <v>1</v>
      </c>
      <c r="E1354" s="1">
        <f t="shared" si="200"/>
        <v>339</v>
      </c>
      <c r="F1354" s="1">
        <v>1</v>
      </c>
      <c r="G1354" s="4">
        <f t="shared" si="201"/>
        <v>0</v>
      </c>
      <c r="H1354" s="3">
        <f t="shared" si="202"/>
        <v>4.056</v>
      </c>
      <c r="I1354" s="4">
        <v>0.58699999999999997</v>
      </c>
      <c r="J1354" s="4">
        <v>3.4689999999999999</v>
      </c>
      <c r="K1354" s="4">
        <v>0</v>
      </c>
      <c r="L1354" s="1">
        <v>14</v>
      </c>
      <c r="M1354" s="1">
        <v>14</v>
      </c>
      <c r="N1354" s="1">
        <v>14</v>
      </c>
      <c r="O1354" s="1">
        <v>14</v>
      </c>
      <c r="P1354" s="1">
        <v>14</v>
      </c>
      <c r="Q1354" s="1">
        <v>14</v>
      </c>
      <c r="R1354" s="4">
        <v>0.14099999999999999</v>
      </c>
      <c r="S1354" s="4">
        <v>0.03</v>
      </c>
      <c r="T1354" s="4">
        <v>0.41799999999999998</v>
      </c>
      <c r="U1354" s="4">
        <f t="shared" si="203"/>
        <v>0</v>
      </c>
      <c r="V1354" s="4">
        <f t="shared" si="204"/>
        <v>0</v>
      </c>
      <c r="W1354" s="4">
        <f t="shared" si="205"/>
        <v>0</v>
      </c>
    </row>
    <row r="1355" spans="1:23" x14ac:dyDescent="0.3">
      <c r="A1355" s="1">
        <f t="shared" si="199"/>
        <v>0</v>
      </c>
      <c r="B1355" s="1" t="s">
        <v>11</v>
      </c>
      <c r="C1355" s="1">
        <v>0.2</v>
      </c>
      <c r="D1355" s="1">
        <v>2</v>
      </c>
      <c r="E1355" s="1">
        <f t="shared" si="200"/>
        <v>339</v>
      </c>
      <c r="F1355" s="1">
        <v>1</v>
      </c>
      <c r="G1355" s="4">
        <f t="shared" si="201"/>
        <v>0</v>
      </c>
      <c r="H1355" s="3">
        <f t="shared" si="202"/>
        <v>4.0890000000000004</v>
      </c>
      <c r="I1355" s="4">
        <v>0.59399999999999997</v>
      </c>
      <c r="J1355" s="4">
        <v>3.4950000000000001</v>
      </c>
      <c r="K1355" s="4">
        <v>0</v>
      </c>
      <c r="L1355" s="1">
        <v>14</v>
      </c>
      <c r="M1355" s="1">
        <v>14</v>
      </c>
      <c r="N1355" s="1">
        <v>14</v>
      </c>
      <c r="O1355" s="1">
        <v>14</v>
      </c>
      <c r="P1355" s="1">
        <v>14</v>
      </c>
      <c r="Q1355" s="1">
        <v>14</v>
      </c>
      <c r="R1355" s="4">
        <v>0.20599999999999999</v>
      </c>
      <c r="S1355" s="4">
        <v>0.03</v>
      </c>
      <c r="T1355" s="4">
        <v>0.40300000000000002</v>
      </c>
      <c r="U1355" s="4">
        <f t="shared" si="203"/>
        <v>0</v>
      </c>
      <c r="V1355" s="4">
        <f t="shared" si="204"/>
        <v>0</v>
      </c>
      <c r="W1355" s="4">
        <f t="shared" si="205"/>
        <v>0</v>
      </c>
    </row>
    <row r="1356" spans="1:23" x14ac:dyDescent="0.3">
      <c r="A1356" s="1">
        <f t="shared" si="199"/>
        <v>0</v>
      </c>
      <c r="B1356" s="1" t="s">
        <v>11</v>
      </c>
      <c r="C1356" s="1">
        <v>0.2</v>
      </c>
      <c r="D1356" s="1">
        <v>3</v>
      </c>
      <c r="E1356" s="1">
        <f t="shared" si="200"/>
        <v>339</v>
      </c>
      <c r="F1356" s="1">
        <v>1</v>
      </c>
      <c r="G1356" s="4">
        <f t="shared" si="201"/>
        <v>0</v>
      </c>
      <c r="H1356" s="3">
        <f t="shared" si="202"/>
        <v>3.863</v>
      </c>
      <c r="I1356" s="4">
        <v>0.65400000000000003</v>
      </c>
      <c r="J1356" s="4">
        <v>3.2090000000000001</v>
      </c>
      <c r="K1356" s="4">
        <v>0</v>
      </c>
      <c r="L1356" s="1">
        <v>14</v>
      </c>
      <c r="M1356" s="1">
        <v>14</v>
      </c>
      <c r="N1356" s="1">
        <v>14</v>
      </c>
      <c r="O1356" s="1">
        <v>14</v>
      </c>
      <c r="P1356" s="1">
        <v>14</v>
      </c>
      <c r="Q1356" s="1">
        <v>14</v>
      </c>
      <c r="R1356" s="4">
        <v>0.16300000000000001</v>
      </c>
      <c r="S1356" s="4">
        <v>0.03</v>
      </c>
      <c r="T1356" s="4">
        <v>0.443</v>
      </c>
      <c r="U1356" s="4">
        <f t="shared" si="203"/>
        <v>0</v>
      </c>
      <c r="V1356" s="4">
        <f t="shared" si="204"/>
        <v>0</v>
      </c>
      <c r="W1356" s="4">
        <f t="shared" si="205"/>
        <v>0</v>
      </c>
    </row>
    <row r="1357" spans="1:23" x14ac:dyDescent="0.3">
      <c r="A1357" s="1">
        <f t="shared" si="199"/>
        <v>0</v>
      </c>
      <c r="B1357" s="1" t="s">
        <v>11</v>
      </c>
      <c r="C1357" s="1">
        <v>0.2</v>
      </c>
      <c r="D1357" s="1">
        <v>4</v>
      </c>
      <c r="E1357" s="1">
        <f t="shared" si="200"/>
        <v>339</v>
      </c>
      <c r="F1357" s="1">
        <v>1</v>
      </c>
      <c r="G1357" s="4">
        <f t="shared" si="201"/>
        <v>0</v>
      </c>
      <c r="H1357" s="3">
        <f t="shared" si="202"/>
        <v>3.923</v>
      </c>
      <c r="I1357" s="4">
        <v>0.68699999999999994</v>
      </c>
      <c r="J1357" s="4">
        <v>3.2360000000000002</v>
      </c>
      <c r="K1357" s="4">
        <v>0</v>
      </c>
      <c r="L1357" s="1">
        <v>14</v>
      </c>
      <c r="M1357" s="1">
        <v>14</v>
      </c>
      <c r="N1357" s="1">
        <v>14</v>
      </c>
      <c r="O1357" s="1">
        <v>14</v>
      </c>
      <c r="P1357" s="1">
        <v>14</v>
      </c>
      <c r="Q1357" s="1">
        <v>14</v>
      </c>
      <c r="R1357" s="4">
        <v>0.25800000000000001</v>
      </c>
      <c r="S1357" s="4">
        <v>0.03</v>
      </c>
      <c r="T1357" s="4">
        <v>0.43</v>
      </c>
      <c r="U1357" s="4">
        <f t="shared" si="203"/>
        <v>0</v>
      </c>
      <c r="V1357" s="4">
        <f t="shared" si="204"/>
        <v>0</v>
      </c>
      <c r="W1357" s="4">
        <f t="shared" si="205"/>
        <v>0</v>
      </c>
    </row>
    <row r="1358" spans="1:23" x14ac:dyDescent="0.3">
      <c r="A1358" s="1">
        <f t="shared" si="199"/>
        <v>0</v>
      </c>
      <c r="B1358" s="1" t="s">
        <v>11</v>
      </c>
      <c r="C1358" s="1">
        <v>0.2</v>
      </c>
      <c r="D1358" s="1">
        <v>1</v>
      </c>
      <c r="E1358" s="1">
        <f t="shared" si="200"/>
        <v>340</v>
      </c>
      <c r="F1358" s="1">
        <v>1</v>
      </c>
      <c r="G1358" s="4">
        <f t="shared" si="201"/>
        <v>0</v>
      </c>
      <c r="H1358" s="3">
        <f t="shared" si="202"/>
        <v>4.0179999999999998</v>
      </c>
      <c r="I1358" s="4">
        <v>0.52099999999999991</v>
      </c>
      <c r="J1358" s="4">
        <v>3.4969999999999999</v>
      </c>
      <c r="K1358" s="4">
        <v>0</v>
      </c>
      <c r="L1358" s="1">
        <v>14</v>
      </c>
      <c r="M1358" s="1">
        <v>14</v>
      </c>
      <c r="N1358" s="1">
        <v>14</v>
      </c>
      <c r="O1358" s="1">
        <v>14</v>
      </c>
      <c r="P1358" s="1">
        <v>14</v>
      </c>
      <c r="Q1358" s="1">
        <v>14</v>
      </c>
      <c r="R1358" s="4">
        <v>0.191</v>
      </c>
      <c r="S1358" s="4">
        <v>3.3000000000000002E-2</v>
      </c>
      <c r="T1358" s="4">
        <v>0.371</v>
      </c>
      <c r="U1358" s="4">
        <f t="shared" si="203"/>
        <v>0</v>
      </c>
      <c r="V1358" s="4">
        <f t="shared" si="204"/>
        <v>0</v>
      </c>
      <c r="W1358" s="4">
        <f t="shared" si="205"/>
        <v>0</v>
      </c>
    </row>
    <row r="1359" spans="1:23" x14ac:dyDescent="0.3">
      <c r="A1359" s="1">
        <f t="shared" si="199"/>
        <v>0</v>
      </c>
      <c r="B1359" s="1" t="s">
        <v>11</v>
      </c>
      <c r="C1359" s="1">
        <v>0.2</v>
      </c>
      <c r="D1359" s="1">
        <v>2</v>
      </c>
      <c r="E1359" s="1">
        <f t="shared" si="200"/>
        <v>340</v>
      </c>
      <c r="F1359" s="1">
        <v>1</v>
      </c>
      <c r="G1359" s="4">
        <f t="shared" si="201"/>
        <v>0</v>
      </c>
      <c r="H1359" s="3">
        <f t="shared" si="202"/>
        <v>4.2699999999999996</v>
      </c>
      <c r="I1359" s="4">
        <v>0.65799999999999992</v>
      </c>
      <c r="J1359" s="4">
        <v>3.6120000000000001</v>
      </c>
      <c r="K1359" s="4">
        <v>0</v>
      </c>
      <c r="L1359" s="1">
        <v>14</v>
      </c>
      <c r="M1359" s="1">
        <v>14</v>
      </c>
      <c r="N1359" s="1">
        <v>14</v>
      </c>
      <c r="O1359" s="1">
        <v>14</v>
      </c>
      <c r="P1359" s="1">
        <v>14</v>
      </c>
      <c r="Q1359" s="1">
        <v>14</v>
      </c>
      <c r="R1359" s="4">
        <v>0.23899999999999999</v>
      </c>
      <c r="S1359" s="4">
        <v>3.3000000000000002E-2</v>
      </c>
      <c r="T1359" s="4">
        <v>0.44400000000000001</v>
      </c>
      <c r="U1359" s="4">
        <f t="shared" si="203"/>
        <v>0</v>
      </c>
      <c r="V1359" s="4">
        <f t="shared" si="204"/>
        <v>0</v>
      </c>
      <c r="W1359" s="4">
        <f t="shared" si="205"/>
        <v>0</v>
      </c>
    </row>
    <row r="1360" spans="1:23" x14ac:dyDescent="0.3">
      <c r="A1360" s="1">
        <f t="shared" si="199"/>
        <v>0</v>
      </c>
      <c r="B1360" s="1" t="s">
        <v>11</v>
      </c>
      <c r="C1360" s="1">
        <v>0.2</v>
      </c>
      <c r="D1360" s="1">
        <v>3</v>
      </c>
      <c r="E1360" s="1">
        <f t="shared" si="200"/>
        <v>340</v>
      </c>
      <c r="F1360" s="1">
        <v>1</v>
      </c>
      <c r="G1360" s="4">
        <f t="shared" si="201"/>
        <v>0</v>
      </c>
      <c r="H1360" s="3">
        <f t="shared" si="202"/>
        <v>4.47</v>
      </c>
      <c r="I1360" s="4">
        <v>0.70300000000000007</v>
      </c>
      <c r="J1360" s="4">
        <v>3.7669999999999999</v>
      </c>
      <c r="K1360" s="4">
        <v>0</v>
      </c>
      <c r="L1360" s="1">
        <v>14</v>
      </c>
      <c r="M1360" s="1">
        <v>14</v>
      </c>
      <c r="N1360" s="1">
        <v>14</v>
      </c>
      <c r="O1360" s="1">
        <v>14</v>
      </c>
      <c r="P1360" s="1">
        <v>14</v>
      </c>
      <c r="Q1360" s="1">
        <v>14</v>
      </c>
      <c r="R1360" s="4">
        <v>0.28000000000000003</v>
      </c>
      <c r="S1360" s="4">
        <v>3.3000000000000002E-2</v>
      </c>
      <c r="T1360" s="4">
        <v>0.46600000000000003</v>
      </c>
      <c r="U1360" s="4">
        <f t="shared" si="203"/>
        <v>0</v>
      </c>
      <c r="V1360" s="4">
        <f t="shared" si="204"/>
        <v>0</v>
      </c>
      <c r="W1360" s="4">
        <f t="shared" si="205"/>
        <v>0</v>
      </c>
    </row>
    <row r="1361" spans="1:23" x14ac:dyDescent="0.3">
      <c r="A1361" s="1">
        <f t="shared" si="199"/>
        <v>0</v>
      </c>
      <c r="B1361" s="1" t="s">
        <v>11</v>
      </c>
      <c r="C1361" s="1">
        <v>0.2</v>
      </c>
      <c r="D1361" s="1">
        <v>4</v>
      </c>
      <c r="E1361" s="1">
        <f t="shared" si="200"/>
        <v>340</v>
      </c>
      <c r="F1361" s="1">
        <v>1</v>
      </c>
      <c r="G1361" s="4">
        <f t="shared" si="201"/>
        <v>0</v>
      </c>
      <c r="H1361" s="3">
        <f t="shared" si="202"/>
        <v>3.5529999999999999</v>
      </c>
      <c r="I1361" s="4">
        <v>0.73</v>
      </c>
      <c r="J1361" s="4">
        <v>2.823</v>
      </c>
      <c r="K1361" s="4">
        <v>0</v>
      </c>
      <c r="L1361" s="1">
        <v>14</v>
      </c>
      <c r="M1361" s="1">
        <v>14</v>
      </c>
      <c r="N1361" s="1">
        <v>14</v>
      </c>
      <c r="O1361" s="1">
        <v>14</v>
      </c>
      <c r="P1361" s="1">
        <v>14</v>
      </c>
      <c r="Q1361" s="1">
        <v>14</v>
      </c>
      <c r="R1361" s="4">
        <v>0.307</v>
      </c>
      <c r="S1361" s="4">
        <v>3.3000000000000002E-2</v>
      </c>
      <c r="T1361" s="4">
        <v>0.44400000000000001</v>
      </c>
      <c r="U1361" s="4">
        <f t="shared" si="203"/>
        <v>0</v>
      </c>
      <c r="V1361" s="4">
        <f t="shared" si="204"/>
        <v>0</v>
      </c>
      <c r="W1361" s="4">
        <f t="shared" si="205"/>
        <v>0</v>
      </c>
    </row>
    <row r="1362" spans="1:23" x14ac:dyDescent="0.3">
      <c r="A1362" s="1">
        <f t="shared" si="199"/>
        <v>0</v>
      </c>
      <c r="B1362" s="1" t="s">
        <v>11</v>
      </c>
      <c r="C1362" s="1">
        <v>0.2</v>
      </c>
      <c r="D1362" s="1">
        <v>1</v>
      </c>
      <c r="E1362" s="1">
        <f t="shared" si="200"/>
        <v>341</v>
      </c>
      <c r="F1362" s="1">
        <v>1</v>
      </c>
      <c r="G1362" s="4">
        <f t="shared" si="201"/>
        <v>0</v>
      </c>
      <c r="H1362" s="3">
        <f t="shared" si="202"/>
        <v>4.9639999999999995</v>
      </c>
      <c r="I1362" s="4">
        <v>0.53699999999999992</v>
      </c>
      <c r="J1362" s="4">
        <v>4.4269999999999996</v>
      </c>
      <c r="K1362" s="4">
        <v>0</v>
      </c>
      <c r="L1362" s="1">
        <v>16</v>
      </c>
      <c r="M1362" s="1">
        <v>16</v>
      </c>
      <c r="N1362" s="1">
        <v>16</v>
      </c>
      <c r="O1362" s="1">
        <v>16</v>
      </c>
      <c r="P1362" s="1">
        <v>16</v>
      </c>
      <c r="Q1362" s="1">
        <v>16</v>
      </c>
      <c r="R1362" s="4">
        <v>0.23599999999999999</v>
      </c>
      <c r="S1362" s="4">
        <v>3.1E-2</v>
      </c>
      <c r="T1362" s="4">
        <v>0.33100000000000002</v>
      </c>
      <c r="U1362" s="4">
        <f t="shared" si="203"/>
        <v>0</v>
      </c>
      <c r="V1362" s="4">
        <f t="shared" si="204"/>
        <v>0</v>
      </c>
      <c r="W1362" s="4">
        <f t="shared" si="205"/>
        <v>0</v>
      </c>
    </row>
    <row r="1363" spans="1:23" x14ac:dyDescent="0.3">
      <c r="A1363" s="1">
        <f t="shared" si="199"/>
        <v>0</v>
      </c>
      <c r="B1363" s="1" t="s">
        <v>11</v>
      </c>
      <c r="C1363" s="1">
        <v>0.2</v>
      </c>
      <c r="D1363" s="1">
        <v>2</v>
      </c>
      <c r="E1363" s="1">
        <f t="shared" si="200"/>
        <v>341</v>
      </c>
      <c r="F1363" s="1">
        <v>1</v>
      </c>
      <c r="G1363" s="4">
        <f t="shared" si="201"/>
        <v>0</v>
      </c>
      <c r="H1363" s="3">
        <f t="shared" si="202"/>
        <v>4.4420000000000002</v>
      </c>
      <c r="I1363" s="4">
        <v>0.54699999999999993</v>
      </c>
      <c r="J1363" s="4">
        <v>3.895</v>
      </c>
      <c r="K1363" s="4">
        <v>0</v>
      </c>
      <c r="L1363" s="1">
        <v>16</v>
      </c>
      <c r="M1363" s="1">
        <v>16</v>
      </c>
      <c r="N1363" s="1">
        <v>16</v>
      </c>
      <c r="O1363" s="1">
        <v>16</v>
      </c>
      <c r="P1363" s="1">
        <v>16</v>
      </c>
      <c r="Q1363" s="1">
        <v>16</v>
      </c>
      <c r="R1363" s="4">
        <v>0.26700000000000002</v>
      </c>
      <c r="S1363" s="4">
        <v>3.1E-2</v>
      </c>
      <c r="T1363" s="4">
        <v>0.30199999999999999</v>
      </c>
      <c r="U1363" s="4">
        <f t="shared" si="203"/>
        <v>0</v>
      </c>
      <c r="V1363" s="4">
        <f t="shared" si="204"/>
        <v>0</v>
      </c>
      <c r="W1363" s="4">
        <f t="shared" si="205"/>
        <v>0</v>
      </c>
    </row>
    <row r="1364" spans="1:23" x14ac:dyDescent="0.3">
      <c r="A1364" s="1">
        <f t="shared" si="199"/>
        <v>0</v>
      </c>
      <c r="B1364" s="1" t="s">
        <v>11</v>
      </c>
      <c r="C1364" s="1">
        <v>0.2</v>
      </c>
      <c r="D1364" s="1">
        <v>3</v>
      </c>
      <c r="E1364" s="1">
        <f t="shared" si="200"/>
        <v>341</v>
      </c>
      <c r="F1364" s="1">
        <v>1</v>
      </c>
      <c r="G1364" s="4">
        <f t="shared" si="201"/>
        <v>0</v>
      </c>
      <c r="H1364" s="3">
        <f t="shared" si="202"/>
        <v>5.0009999999999994</v>
      </c>
      <c r="I1364" s="4">
        <v>0.60299999999999998</v>
      </c>
      <c r="J1364" s="4">
        <v>4.3979999999999997</v>
      </c>
      <c r="K1364" s="4">
        <v>0</v>
      </c>
      <c r="L1364" s="1">
        <v>16</v>
      </c>
      <c r="M1364" s="1">
        <v>16</v>
      </c>
      <c r="N1364" s="1">
        <v>16</v>
      </c>
      <c r="O1364" s="1">
        <v>16</v>
      </c>
      <c r="P1364" s="1">
        <v>16</v>
      </c>
      <c r="Q1364" s="1">
        <v>16</v>
      </c>
      <c r="R1364" s="4">
        <v>0.33100000000000002</v>
      </c>
      <c r="S1364" s="4">
        <v>3.1E-2</v>
      </c>
      <c r="T1364" s="4">
        <v>0.309</v>
      </c>
      <c r="U1364" s="4">
        <f t="shared" si="203"/>
        <v>0</v>
      </c>
      <c r="V1364" s="4">
        <f t="shared" si="204"/>
        <v>0</v>
      </c>
      <c r="W1364" s="4">
        <f t="shared" si="205"/>
        <v>0</v>
      </c>
    </row>
    <row r="1365" spans="1:23" x14ac:dyDescent="0.3">
      <c r="A1365" s="1">
        <f t="shared" si="199"/>
        <v>0</v>
      </c>
      <c r="B1365" s="1" t="s">
        <v>11</v>
      </c>
      <c r="C1365" s="1">
        <v>0.2</v>
      </c>
      <c r="D1365" s="1">
        <v>4</v>
      </c>
      <c r="E1365" s="1">
        <f t="shared" si="200"/>
        <v>341</v>
      </c>
      <c r="F1365" s="1">
        <v>1</v>
      </c>
      <c r="G1365" s="4">
        <f t="shared" si="201"/>
        <v>0</v>
      </c>
      <c r="H1365" s="3">
        <f t="shared" si="202"/>
        <v>4.319</v>
      </c>
      <c r="I1365" s="4">
        <v>0.58899999999999997</v>
      </c>
      <c r="J1365" s="4">
        <v>3.73</v>
      </c>
      <c r="K1365" s="4">
        <v>0</v>
      </c>
      <c r="L1365" s="1">
        <v>16</v>
      </c>
      <c r="M1365" s="1">
        <v>16</v>
      </c>
      <c r="N1365" s="1">
        <v>16</v>
      </c>
      <c r="O1365" s="1">
        <v>16</v>
      </c>
      <c r="P1365" s="1">
        <v>16</v>
      </c>
      <c r="Q1365" s="1">
        <v>16</v>
      </c>
      <c r="R1365" s="4">
        <v>0.34499999999999997</v>
      </c>
      <c r="S1365" s="4">
        <v>3.1E-2</v>
      </c>
      <c r="T1365" s="4">
        <v>0.3</v>
      </c>
      <c r="U1365" s="4">
        <f t="shared" si="203"/>
        <v>0</v>
      </c>
      <c r="V1365" s="4">
        <f t="shared" si="204"/>
        <v>0</v>
      </c>
      <c r="W1365" s="4">
        <f t="shared" si="205"/>
        <v>0</v>
      </c>
    </row>
    <row r="1366" spans="1:23" x14ac:dyDescent="0.3">
      <c r="A1366" s="1">
        <f t="shared" si="199"/>
        <v>0</v>
      </c>
      <c r="B1366" s="1" t="s">
        <v>11</v>
      </c>
      <c r="C1366" s="1">
        <v>0.2</v>
      </c>
      <c r="D1366" s="1">
        <v>1</v>
      </c>
      <c r="E1366" s="1">
        <f t="shared" si="200"/>
        <v>342</v>
      </c>
      <c r="F1366" s="1">
        <v>1</v>
      </c>
      <c r="G1366" s="4">
        <f t="shared" si="201"/>
        <v>0</v>
      </c>
      <c r="H1366" s="3">
        <f t="shared" si="202"/>
        <v>4.4249999999999998</v>
      </c>
      <c r="I1366" s="4">
        <v>0.59099999999999997</v>
      </c>
      <c r="J1366" s="4">
        <v>3.8340000000000001</v>
      </c>
      <c r="K1366" s="4">
        <v>0</v>
      </c>
      <c r="L1366" s="1">
        <v>14</v>
      </c>
      <c r="M1366" s="1">
        <v>14</v>
      </c>
      <c r="N1366" s="1">
        <v>14</v>
      </c>
      <c r="O1366" s="1">
        <v>14</v>
      </c>
      <c r="P1366" s="1">
        <v>14</v>
      </c>
      <c r="Q1366" s="1">
        <v>14</v>
      </c>
      <c r="R1366" s="4">
        <v>0.157</v>
      </c>
      <c r="S1366" s="4">
        <v>4.7E-2</v>
      </c>
      <c r="T1366" s="4">
        <v>0.438</v>
      </c>
      <c r="U1366" s="4">
        <f t="shared" si="203"/>
        <v>0</v>
      </c>
      <c r="V1366" s="4">
        <f t="shared" si="204"/>
        <v>0</v>
      </c>
      <c r="W1366" s="4">
        <f t="shared" si="205"/>
        <v>0</v>
      </c>
    </row>
    <row r="1367" spans="1:23" x14ac:dyDescent="0.3">
      <c r="A1367" s="1">
        <f t="shared" si="199"/>
        <v>0</v>
      </c>
      <c r="B1367" s="1" t="s">
        <v>11</v>
      </c>
      <c r="C1367" s="1">
        <v>0.2</v>
      </c>
      <c r="D1367" s="1">
        <v>2</v>
      </c>
      <c r="E1367" s="1">
        <f t="shared" si="200"/>
        <v>342</v>
      </c>
      <c r="F1367" s="1">
        <v>1</v>
      </c>
      <c r="G1367" s="4">
        <f t="shared" si="201"/>
        <v>0</v>
      </c>
      <c r="H1367" s="3">
        <f t="shared" si="202"/>
        <v>6.1859999999999999</v>
      </c>
      <c r="I1367" s="4">
        <v>0.61499999999999999</v>
      </c>
      <c r="J1367" s="4">
        <v>5.5709999999999997</v>
      </c>
      <c r="K1367" s="4">
        <v>0</v>
      </c>
      <c r="L1367" s="1">
        <v>14</v>
      </c>
      <c r="M1367" s="1">
        <v>14</v>
      </c>
      <c r="N1367" s="1">
        <v>14</v>
      </c>
      <c r="O1367" s="1">
        <v>14</v>
      </c>
      <c r="P1367" s="1">
        <v>14</v>
      </c>
      <c r="Q1367" s="1">
        <v>14</v>
      </c>
      <c r="R1367" s="4">
        <v>0.20200000000000001</v>
      </c>
      <c r="S1367" s="4">
        <v>4.7E-2</v>
      </c>
      <c r="T1367" s="4">
        <v>0.443</v>
      </c>
      <c r="U1367" s="4">
        <f t="shared" si="203"/>
        <v>0</v>
      </c>
      <c r="V1367" s="4">
        <f t="shared" si="204"/>
        <v>0</v>
      </c>
      <c r="W1367" s="4">
        <f t="shared" si="205"/>
        <v>0</v>
      </c>
    </row>
    <row r="1368" spans="1:23" x14ac:dyDescent="0.3">
      <c r="A1368" s="1">
        <f t="shared" si="199"/>
        <v>0</v>
      </c>
      <c r="B1368" s="1" t="s">
        <v>11</v>
      </c>
      <c r="C1368" s="1">
        <v>0.2</v>
      </c>
      <c r="D1368" s="1">
        <v>3</v>
      </c>
      <c r="E1368" s="1">
        <f t="shared" si="200"/>
        <v>342</v>
      </c>
      <c r="F1368" s="1">
        <v>1</v>
      </c>
      <c r="G1368" s="4">
        <f t="shared" si="201"/>
        <v>0</v>
      </c>
      <c r="H1368" s="3">
        <f t="shared" si="202"/>
        <v>4.4530000000000003</v>
      </c>
      <c r="I1368" s="4">
        <v>0.64600000000000002</v>
      </c>
      <c r="J1368" s="4">
        <v>3.8069999999999999</v>
      </c>
      <c r="K1368" s="4">
        <v>0</v>
      </c>
      <c r="L1368" s="1">
        <v>14</v>
      </c>
      <c r="M1368" s="1">
        <v>14</v>
      </c>
      <c r="N1368" s="1">
        <v>14</v>
      </c>
      <c r="O1368" s="1">
        <v>14</v>
      </c>
      <c r="P1368" s="1">
        <v>14</v>
      </c>
      <c r="Q1368" s="1">
        <v>14</v>
      </c>
      <c r="R1368" s="4">
        <v>0.17100000000000001</v>
      </c>
      <c r="S1368" s="4">
        <v>4.7E-2</v>
      </c>
      <c r="T1368" s="4">
        <v>0.442</v>
      </c>
      <c r="U1368" s="4">
        <f t="shared" si="203"/>
        <v>0</v>
      </c>
      <c r="V1368" s="4">
        <f t="shared" si="204"/>
        <v>0</v>
      </c>
      <c r="W1368" s="4">
        <f t="shared" si="205"/>
        <v>0</v>
      </c>
    </row>
    <row r="1369" spans="1:23" x14ac:dyDescent="0.3">
      <c r="A1369" s="1">
        <f t="shared" si="199"/>
        <v>0</v>
      </c>
      <c r="B1369" s="1" t="s">
        <v>11</v>
      </c>
      <c r="C1369" s="1">
        <v>0.2</v>
      </c>
      <c r="D1369" s="1">
        <v>4</v>
      </c>
      <c r="E1369" s="1">
        <f t="shared" si="200"/>
        <v>342</v>
      </c>
      <c r="F1369" s="1">
        <v>0</v>
      </c>
      <c r="G1369" s="4">
        <f t="shared" si="201"/>
        <v>7.1428571428571423</v>
      </c>
      <c r="H1369" s="3">
        <f t="shared" si="202"/>
        <v>4.952</v>
      </c>
      <c r="I1369" s="4">
        <v>0.84</v>
      </c>
      <c r="J1369" s="4">
        <v>3.1930000000000001</v>
      </c>
      <c r="K1369" s="4">
        <v>0.91900000000000004</v>
      </c>
      <c r="L1369" s="1">
        <v>14</v>
      </c>
      <c r="M1369" s="1">
        <v>15</v>
      </c>
      <c r="N1369" s="1">
        <v>15</v>
      </c>
      <c r="O1369" s="1">
        <v>14</v>
      </c>
      <c r="P1369" s="1">
        <v>14</v>
      </c>
      <c r="Q1369" s="1">
        <v>14</v>
      </c>
      <c r="R1369" s="4">
        <v>0.247</v>
      </c>
      <c r="S1369" s="4">
        <v>4.7E-2</v>
      </c>
      <c r="T1369" s="4">
        <v>0.56100000000000005</v>
      </c>
      <c r="U1369" s="4" t="str">
        <f t="shared" si="203"/>
        <v>0</v>
      </c>
      <c r="V1369" s="4" t="str">
        <f t="shared" si="204"/>
        <v>0</v>
      </c>
      <c r="W1369" s="4" t="str">
        <f t="shared" si="205"/>
        <v>0</v>
      </c>
    </row>
    <row r="1370" spans="1:23" x14ac:dyDescent="0.3">
      <c r="A1370" s="1">
        <f t="shared" si="199"/>
        <v>0</v>
      </c>
      <c r="B1370" s="1" t="s">
        <v>11</v>
      </c>
      <c r="C1370" s="1">
        <v>0.2</v>
      </c>
      <c r="D1370" s="1">
        <v>1</v>
      </c>
      <c r="E1370" s="1">
        <f t="shared" si="200"/>
        <v>343</v>
      </c>
      <c r="F1370" s="1">
        <v>1</v>
      </c>
      <c r="G1370" s="4">
        <f t="shared" si="201"/>
        <v>0</v>
      </c>
      <c r="H1370" s="3">
        <f t="shared" si="202"/>
        <v>4.1669999999999998</v>
      </c>
      <c r="I1370" s="4">
        <v>0.53699999999999992</v>
      </c>
      <c r="J1370" s="4">
        <v>3.63</v>
      </c>
      <c r="K1370" s="4">
        <v>0</v>
      </c>
      <c r="L1370" s="1">
        <v>16</v>
      </c>
      <c r="M1370" s="1">
        <v>16</v>
      </c>
      <c r="N1370" s="1">
        <v>16</v>
      </c>
      <c r="O1370" s="1">
        <v>16</v>
      </c>
      <c r="P1370" s="1">
        <v>16</v>
      </c>
      <c r="Q1370" s="1">
        <v>16</v>
      </c>
      <c r="R1370" s="4">
        <v>0.192</v>
      </c>
      <c r="S1370" s="4">
        <v>3.1E-2</v>
      </c>
      <c r="T1370" s="4">
        <v>0.35</v>
      </c>
      <c r="U1370" s="4">
        <f t="shared" si="203"/>
        <v>0</v>
      </c>
      <c r="V1370" s="4">
        <f t="shared" si="204"/>
        <v>0</v>
      </c>
      <c r="W1370" s="4">
        <f t="shared" si="205"/>
        <v>0</v>
      </c>
    </row>
    <row r="1371" spans="1:23" x14ac:dyDescent="0.3">
      <c r="A1371" s="1">
        <f t="shared" si="199"/>
        <v>0</v>
      </c>
      <c r="B1371" s="1" t="s">
        <v>11</v>
      </c>
      <c r="C1371" s="1">
        <v>0.2</v>
      </c>
      <c r="D1371" s="1">
        <v>2</v>
      </c>
      <c r="E1371" s="1">
        <f t="shared" si="200"/>
        <v>343</v>
      </c>
      <c r="F1371" s="1">
        <v>1</v>
      </c>
      <c r="G1371" s="4">
        <f t="shared" si="201"/>
        <v>0</v>
      </c>
      <c r="H1371" s="3">
        <f t="shared" si="202"/>
        <v>4.359</v>
      </c>
      <c r="I1371" s="4">
        <v>0.59299999999999997</v>
      </c>
      <c r="J1371" s="4">
        <v>3.766</v>
      </c>
      <c r="K1371" s="4">
        <v>0</v>
      </c>
      <c r="L1371" s="1">
        <v>16</v>
      </c>
      <c r="M1371" s="1">
        <v>16</v>
      </c>
      <c r="N1371" s="1">
        <v>16</v>
      </c>
      <c r="O1371" s="1">
        <v>16</v>
      </c>
      <c r="P1371" s="1">
        <v>16</v>
      </c>
      <c r="Q1371" s="1">
        <v>16</v>
      </c>
      <c r="R1371" s="4">
        <v>0.25900000000000001</v>
      </c>
      <c r="S1371" s="4">
        <v>3.1E-2</v>
      </c>
      <c r="T1371" s="4">
        <v>0.376</v>
      </c>
      <c r="U1371" s="4">
        <f t="shared" si="203"/>
        <v>0</v>
      </c>
      <c r="V1371" s="4">
        <f t="shared" si="204"/>
        <v>0</v>
      </c>
      <c r="W1371" s="4">
        <f t="shared" si="205"/>
        <v>0</v>
      </c>
    </row>
    <row r="1372" spans="1:23" x14ac:dyDescent="0.3">
      <c r="A1372" s="1">
        <f t="shared" si="199"/>
        <v>0</v>
      </c>
      <c r="B1372" s="1" t="s">
        <v>11</v>
      </c>
      <c r="C1372" s="1">
        <v>0.2</v>
      </c>
      <c r="D1372" s="1">
        <v>3</v>
      </c>
      <c r="E1372" s="1">
        <f t="shared" si="200"/>
        <v>343</v>
      </c>
      <c r="F1372" s="1">
        <v>1</v>
      </c>
      <c r="G1372" s="4">
        <f t="shared" si="201"/>
        <v>0</v>
      </c>
      <c r="H1372" s="3">
        <f t="shared" si="202"/>
        <v>4.2960000000000003</v>
      </c>
      <c r="I1372" s="4">
        <v>0.6349999999999999</v>
      </c>
      <c r="J1372" s="4">
        <v>3.661</v>
      </c>
      <c r="K1372" s="4">
        <v>0</v>
      </c>
      <c r="L1372" s="1">
        <v>16</v>
      </c>
      <c r="M1372" s="1">
        <v>16</v>
      </c>
      <c r="N1372" s="1">
        <v>16</v>
      </c>
      <c r="O1372" s="1">
        <v>16</v>
      </c>
      <c r="P1372" s="1">
        <v>16</v>
      </c>
      <c r="Q1372" s="1">
        <v>16</v>
      </c>
      <c r="R1372" s="4">
        <v>0.28100000000000003</v>
      </c>
      <c r="S1372" s="4">
        <v>3.1E-2</v>
      </c>
      <c r="T1372" s="4">
        <v>0.372</v>
      </c>
      <c r="U1372" s="4">
        <f t="shared" si="203"/>
        <v>0</v>
      </c>
      <c r="V1372" s="4">
        <f t="shared" si="204"/>
        <v>0</v>
      </c>
      <c r="W1372" s="4">
        <f t="shared" si="205"/>
        <v>0</v>
      </c>
    </row>
    <row r="1373" spans="1:23" x14ac:dyDescent="0.3">
      <c r="A1373" s="1">
        <f t="shared" si="199"/>
        <v>0</v>
      </c>
      <c r="B1373" s="1" t="s">
        <v>11</v>
      </c>
      <c r="C1373" s="1">
        <v>0.2</v>
      </c>
      <c r="D1373" s="1">
        <v>4</v>
      </c>
      <c r="E1373" s="1">
        <f t="shared" si="200"/>
        <v>343</v>
      </c>
      <c r="F1373" s="1">
        <v>1</v>
      </c>
      <c r="G1373" s="4">
        <f t="shared" si="201"/>
        <v>0</v>
      </c>
      <c r="H1373" s="3">
        <f t="shared" si="202"/>
        <v>3.6969999999999996</v>
      </c>
      <c r="I1373" s="4">
        <v>0.67399999999999993</v>
      </c>
      <c r="J1373" s="4">
        <v>3.0229999999999997</v>
      </c>
      <c r="K1373" s="4">
        <v>0</v>
      </c>
      <c r="L1373" s="1">
        <v>16</v>
      </c>
      <c r="M1373" s="1">
        <v>16</v>
      </c>
      <c r="N1373" s="1">
        <v>16</v>
      </c>
      <c r="O1373" s="1">
        <v>16</v>
      </c>
      <c r="P1373" s="1">
        <v>16</v>
      </c>
      <c r="Q1373" s="1">
        <v>16</v>
      </c>
      <c r="R1373" s="4">
        <v>0.31</v>
      </c>
      <c r="S1373" s="4">
        <v>3.1E-2</v>
      </c>
      <c r="T1373" s="4">
        <v>0.36399999999999999</v>
      </c>
      <c r="U1373" s="4">
        <f t="shared" si="203"/>
        <v>0</v>
      </c>
      <c r="V1373" s="4">
        <f t="shared" si="204"/>
        <v>0</v>
      </c>
      <c r="W1373" s="4">
        <f t="shared" si="205"/>
        <v>0</v>
      </c>
    </row>
    <row r="1374" spans="1:23" x14ac:dyDescent="0.3">
      <c r="A1374" s="1">
        <f t="shared" si="199"/>
        <v>0</v>
      </c>
      <c r="B1374" s="1" t="s">
        <v>11</v>
      </c>
      <c r="C1374" s="1">
        <v>0.2</v>
      </c>
      <c r="D1374" s="1">
        <v>1</v>
      </c>
      <c r="E1374" s="1">
        <f t="shared" si="200"/>
        <v>344</v>
      </c>
      <c r="F1374" s="1">
        <v>1</v>
      </c>
      <c r="G1374" s="4">
        <f t="shared" si="201"/>
        <v>0</v>
      </c>
      <c r="H1374" s="3">
        <f t="shared" si="202"/>
        <v>2.73</v>
      </c>
      <c r="I1374" s="4">
        <v>0.64200000000000002</v>
      </c>
      <c r="J1374" s="4">
        <v>2.0880000000000001</v>
      </c>
      <c r="K1374" s="4">
        <v>0</v>
      </c>
      <c r="L1374" s="1">
        <v>15</v>
      </c>
      <c r="M1374" s="1">
        <v>15</v>
      </c>
      <c r="N1374" s="1">
        <v>15</v>
      </c>
      <c r="O1374" s="1">
        <v>15</v>
      </c>
      <c r="P1374" s="1">
        <v>15</v>
      </c>
      <c r="Q1374" s="1">
        <v>15</v>
      </c>
      <c r="R1374" s="4">
        <v>0.20499999999999999</v>
      </c>
      <c r="S1374" s="4">
        <v>3.5999999999999997E-2</v>
      </c>
      <c r="T1374" s="4">
        <v>0.44700000000000001</v>
      </c>
      <c r="U1374" s="4">
        <f t="shared" si="203"/>
        <v>0</v>
      </c>
      <c r="V1374" s="4">
        <f t="shared" si="204"/>
        <v>0</v>
      </c>
      <c r="W1374" s="4">
        <f t="shared" si="205"/>
        <v>0</v>
      </c>
    </row>
    <row r="1375" spans="1:23" x14ac:dyDescent="0.3">
      <c r="A1375" s="1">
        <f t="shared" si="199"/>
        <v>0</v>
      </c>
      <c r="B1375" s="1" t="s">
        <v>11</v>
      </c>
      <c r="C1375" s="1">
        <v>0.2</v>
      </c>
      <c r="D1375" s="1">
        <v>2</v>
      </c>
      <c r="E1375" s="1">
        <f t="shared" si="200"/>
        <v>344</v>
      </c>
      <c r="F1375" s="1">
        <v>1</v>
      </c>
      <c r="G1375" s="4">
        <f t="shared" si="201"/>
        <v>0</v>
      </c>
      <c r="H1375" s="3">
        <f t="shared" si="202"/>
        <v>2.8319999999999999</v>
      </c>
      <c r="I1375" s="4">
        <v>0.64999999999999991</v>
      </c>
      <c r="J1375" s="4">
        <v>2.1819999999999999</v>
      </c>
      <c r="K1375" s="4">
        <v>0</v>
      </c>
      <c r="L1375" s="1">
        <v>15</v>
      </c>
      <c r="M1375" s="1">
        <v>15</v>
      </c>
      <c r="N1375" s="1">
        <v>15</v>
      </c>
      <c r="O1375" s="1">
        <v>15</v>
      </c>
      <c r="P1375" s="1">
        <v>15</v>
      </c>
      <c r="Q1375" s="1">
        <v>15</v>
      </c>
      <c r="R1375" s="4">
        <v>0.21299999999999999</v>
      </c>
      <c r="S1375" s="4">
        <v>3.5999999999999997E-2</v>
      </c>
      <c r="T1375" s="4">
        <v>0.41799999999999998</v>
      </c>
      <c r="U1375" s="4">
        <f t="shared" si="203"/>
        <v>0</v>
      </c>
      <c r="V1375" s="4">
        <f t="shared" si="204"/>
        <v>0</v>
      </c>
      <c r="W1375" s="4">
        <f t="shared" si="205"/>
        <v>0</v>
      </c>
    </row>
    <row r="1376" spans="1:23" x14ac:dyDescent="0.3">
      <c r="A1376" s="1">
        <f t="shared" si="199"/>
        <v>0</v>
      </c>
      <c r="B1376" s="1" t="s">
        <v>11</v>
      </c>
      <c r="C1376" s="1">
        <v>0.2</v>
      </c>
      <c r="D1376" s="1">
        <v>3</v>
      </c>
      <c r="E1376" s="1">
        <f t="shared" si="200"/>
        <v>344</v>
      </c>
      <c r="F1376" s="1">
        <v>1</v>
      </c>
      <c r="G1376" s="4">
        <f t="shared" si="201"/>
        <v>0</v>
      </c>
      <c r="H1376" s="3">
        <f t="shared" si="202"/>
        <v>2.7229999999999999</v>
      </c>
      <c r="I1376" s="4">
        <v>0.72699999999999998</v>
      </c>
      <c r="J1376" s="4">
        <v>1.996</v>
      </c>
      <c r="K1376" s="4">
        <v>0</v>
      </c>
      <c r="L1376" s="1">
        <v>15</v>
      </c>
      <c r="M1376" s="1">
        <v>15</v>
      </c>
      <c r="N1376" s="1">
        <v>15</v>
      </c>
      <c r="O1376" s="1">
        <v>15</v>
      </c>
      <c r="P1376" s="1">
        <v>15</v>
      </c>
      <c r="Q1376" s="1">
        <v>15</v>
      </c>
      <c r="R1376" s="4">
        <v>0.25700000000000001</v>
      </c>
      <c r="S1376" s="4">
        <v>3.5999999999999997E-2</v>
      </c>
      <c r="T1376" s="4">
        <v>0.46800000000000003</v>
      </c>
      <c r="U1376" s="4">
        <f t="shared" si="203"/>
        <v>0</v>
      </c>
      <c r="V1376" s="4">
        <f t="shared" si="204"/>
        <v>0</v>
      </c>
      <c r="W1376" s="4">
        <f t="shared" si="205"/>
        <v>0</v>
      </c>
    </row>
    <row r="1377" spans="1:23" x14ac:dyDescent="0.3">
      <c r="A1377" s="1">
        <f t="shared" si="199"/>
        <v>0</v>
      </c>
      <c r="B1377" s="1" t="s">
        <v>11</v>
      </c>
      <c r="C1377" s="1">
        <v>0.2</v>
      </c>
      <c r="D1377" s="1">
        <v>4</v>
      </c>
      <c r="E1377" s="1">
        <f t="shared" si="200"/>
        <v>344</v>
      </c>
      <c r="F1377" s="1">
        <v>1</v>
      </c>
      <c r="G1377" s="4">
        <f t="shared" si="201"/>
        <v>0</v>
      </c>
      <c r="H1377" s="3">
        <f t="shared" si="202"/>
        <v>2.4239999999999999</v>
      </c>
      <c r="I1377" s="4">
        <v>0.7639999999999999</v>
      </c>
      <c r="J1377" s="4">
        <v>1.66</v>
      </c>
      <c r="K1377" s="4">
        <v>0</v>
      </c>
      <c r="L1377" s="1">
        <v>15</v>
      </c>
      <c r="M1377" s="1">
        <v>15</v>
      </c>
      <c r="N1377" s="1">
        <v>15</v>
      </c>
      <c r="O1377" s="1">
        <v>15</v>
      </c>
      <c r="P1377" s="1">
        <v>15</v>
      </c>
      <c r="Q1377" s="1">
        <v>15</v>
      </c>
      <c r="R1377" s="4">
        <v>0.27500000000000002</v>
      </c>
      <c r="S1377" s="4">
        <v>3.5999999999999997E-2</v>
      </c>
      <c r="T1377" s="4">
        <v>0.47</v>
      </c>
      <c r="U1377" s="4">
        <f t="shared" si="203"/>
        <v>0</v>
      </c>
      <c r="V1377" s="4">
        <f t="shared" si="204"/>
        <v>0</v>
      </c>
      <c r="W1377" s="4">
        <f t="shared" si="205"/>
        <v>0</v>
      </c>
    </row>
    <row r="1378" spans="1:23" x14ac:dyDescent="0.3">
      <c r="A1378" s="1">
        <f t="shared" si="199"/>
        <v>0</v>
      </c>
      <c r="B1378" s="1" t="s">
        <v>11</v>
      </c>
      <c r="C1378" s="1">
        <v>0.2</v>
      </c>
      <c r="D1378" s="1">
        <v>1</v>
      </c>
      <c r="E1378" s="1">
        <f t="shared" si="200"/>
        <v>345</v>
      </c>
      <c r="F1378" s="1">
        <v>1</v>
      </c>
      <c r="G1378" s="4">
        <f t="shared" si="201"/>
        <v>0</v>
      </c>
      <c r="H1378" s="3">
        <f t="shared" si="202"/>
        <v>3.1320000000000001</v>
      </c>
      <c r="I1378" s="4">
        <v>0.624</v>
      </c>
      <c r="J1378" s="4">
        <v>2.508</v>
      </c>
      <c r="K1378" s="4">
        <v>0</v>
      </c>
      <c r="L1378" s="1">
        <v>14</v>
      </c>
      <c r="M1378" s="1">
        <v>14</v>
      </c>
      <c r="N1378" s="1">
        <v>14</v>
      </c>
      <c r="O1378" s="1">
        <v>14</v>
      </c>
      <c r="P1378" s="1">
        <v>14</v>
      </c>
      <c r="Q1378" s="1">
        <v>14</v>
      </c>
      <c r="R1378" s="4">
        <v>0.13800000000000001</v>
      </c>
      <c r="S1378" s="4">
        <v>4.5999999999999999E-2</v>
      </c>
      <c r="T1378" s="4">
        <v>0.47599999999999998</v>
      </c>
      <c r="U1378" s="4">
        <f t="shared" si="203"/>
        <v>0</v>
      </c>
      <c r="V1378" s="4">
        <f t="shared" si="204"/>
        <v>0</v>
      </c>
      <c r="W1378" s="4">
        <f t="shared" si="205"/>
        <v>0</v>
      </c>
    </row>
    <row r="1379" spans="1:23" x14ac:dyDescent="0.3">
      <c r="A1379" s="1">
        <f t="shared" si="199"/>
        <v>0</v>
      </c>
      <c r="B1379" s="1" t="s">
        <v>11</v>
      </c>
      <c r="C1379" s="1">
        <v>0.2</v>
      </c>
      <c r="D1379" s="1">
        <v>2</v>
      </c>
      <c r="E1379" s="1">
        <f t="shared" si="200"/>
        <v>345</v>
      </c>
      <c r="F1379" s="1">
        <v>1</v>
      </c>
      <c r="G1379" s="4">
        <f t="shared" si="201"/>
        <v>0</v>
      </c>
      <c r="H1379" s="3">
        <f t="shared" si="202"/>
        <v>2.98</v>
      </c>
      <c r="I1379" s="4">
        <v>0.67299999999999993</v>
      </c>
      <c r="J1379" s="4">
        <v>2.3069999999999999</v>
      </c>
      <c r="K1379" s="4">
        <v>0</v>
      </c>
      <c r="L1379" s="1">
        <v>14</v>
      </c>
      <c r="M1379" s="1">
        <v>14</v>
      </c>
      <c r="N1379" s="1">
        <v>14</v>
      </c>
      <c r="O1379" s="1">
        <v>14</v>
      </c>
      <c r="P1379" s="1">
        <v>14</v>
      </c>
      <c r="Q1379" s="1">
        <v>14</v>
      </c>
      <c r="R1379" s="4">
        <v>0.17399999999999999</v>
      </c>
      <c r="S1379" s="4">
        <v>4.5999999999999999E-2</v>
      </c>
      <c r="T1379" s="4">
        <v>0.5</v>
      </c>
      <c r="U1379" s="4">
        <f t="shared" si="203"/>
        <v>0</v>
      </c>
      <c r="V1379" s="4">
        <f t="shared" si="204"/>
        <v>0</v>
      </c>
      <c r="W1379" s="4">
        <f t="shared" si="205"/>
        <v>0</v>
      </c>
    </row>
    <row r="1380" spans="1:23" x14ac:dyDescent="0.3">
      <c r="A1380" s="1">
        <f t="shared" si="199"/>
        <v>0</v>
      </c>
      <c r="B1380" s="1" t="s">
        <v>11</v>
      </c>
      <c r="C1380" s="1">
        <v>0.2</v>
      </c>
      <c r="D1380" s="1">
        <v>3</v>
      </c>
      <c r="E1380" s="1">
        <f t="shared" si="200"/>
        <v>345</v>
      </c>
      <c r="F1380" s="1">
        <v>1</v>
      </c>
      <c r="G1380" s="4">
        <f t="shared" si="201"/>
        <v>0</v>
      </c>
      <c r="H1380" s="3">
        <f t="shared" si="202"/>
        <v>3.0859999999999999</v>
      </c>
      <c r="I1380" s="4">
        <v>0.74299999999999999</v>
      </c>
      <c r="J1380" s="4">
        <v>2.343</v>
      </c>
      <c r="K1380" s="4">
        <v>0</v>
      </c>
      <c r="L1380" s="1">
        <v>14</v>
      </c>
      <c r="M1380" s="1">
        <v>14</v>
      </c>
      <c r="N1380" s="1">
        <v>14</v>
      </c>
      <c r="O1380" s="1">
        <v>14</v>
      </c>
      <c r="P1380" s="1">
        <v>14</v>
      </c>
      <c r="Q1380" s="1">
        <v>14</v>
      </c>
      <c r="R1380" s="4">
        <v>0.191</v>
      </c>
      <c r="S1380" s="4">
        <v>4.5999999999999999E-2</v>
      </c>
      <c r="T1380" s="4">
        <v>0.55200000000000005</v>
      </c>
      <c r="U1380" s="4">
        <f t="shared" si="203"/>
        <v>0</v>
      </c>
      <c r="V1380" s="4">
        <f t="shared" si="204"/>
        <v>0</v>
      </c>
      <c r="W1380" s="4">
        <f t="shared" si="205"/>
        <v>0</v>
      </c>
    </row>
    <row r="1381" spans="1:23" x14ac:dyDescent="0.3">
      <c r="A1381" s="1">
        <f t="shared" si="199"/>
        <v>0</v>
      </c>
      <c r="B1381" s="1" t="s">
        <v>11</v>
      </c>
      <c r="C1381" s="1">
        <v>0.2</v>
      </c>
      <c r="D1381" s="1">
        <v>4</v>
      </c>
      <c r="E1381" s="1">
        <f t="shared" si="200"/>
        <v>345</v>
      </c>
      <c r="F1381" s="1">
        <v>1</v>
      </c>
      <c r="G1381" s="4">
        <f t="shared" si="201"/>
        <v>0</v>
      </c>
      <c r="H1381" s="3">
        <f t="shared" si="202"/>
        <v>2.9649999999999999</v>
      </c>
      <c r="I1381" s="4">
        <v>0.74299999999999999</v>
      </c>
      <c r="J1381" s="4">
        <v>2.222</v>
      </c>
      <c r="K1381" s="4">
        <v>0</v>
      </c>
      <c r="L1381" s="1">
        <v>14</v>
      </c>
      <c r="M1381" s="1">
        <v>14</v>
      </c>
      <c r="N1381" s="1">
        <v>14</v>
      </c>
      <c r="O1381" s="1">
        <v>14</v>
      </c>
      <c r="P1381" s="1">
        <v>14</v>
      </c>
      <c r="Q1381" s="1">
        <v>14</v>
      </c>
      <c r="R1381" s="4">
        <v>0.218</v>
      </c>
      <c r="S1381" s="4">
        <v>4.5999999999999999E-2</v>
      </c>
      <c r="T1381" s="4">
        <v>0.52400000000000002</v>
      </c>
      <c r="U1381" s="4">
        <f t="shared" si="203"/>
        <v>0</v>
      </c>
      <c r="V1381" s="4">
        <f t="shared" si="204"/>
        <v>0</v>
      </c>
      <c r="W1381" s="4">
        <f t="shared" si="205"/>
        <v>0</v>
      </c>
    </row>
    <row r="1382" spans="1:23" x14ac:dyDescent="0.3">
      <c r="A1382" s="1">
        <f t="shared" si="199"/>
        <v>0</v>
      </c>
      <c r="B1382" s="1" t="s">
        <v>11</v>
      </c>
      <c r="C1382" s="1">
        <v>0.2</v>
      </c>
      <c r="D1382" s="1">
        <v>1</v>
      </c>
      <c r="E1382" s="1">
        <f t="shared" si="200"/>
        <v>346</v>
      </c>
      <c r="F1382" s="1">
        <v>1</v>
      </c>
      <c r="G1382" s="4">
        <f t="shared" si="201"/>
        <v>0</v>
      </c>
      <c r="H1382" s="3">
        <f t="shared" si="202"/>
        <v>3.0419999999999998</v>
      </c>
      <c r="I1382" s="4">
        <v>0.9850000000000001</v>
      </c>
      <c r="J1382" s="4">
        <v>2.0569999999999999</v>
      </c>
      <c r="K1382" s="4">
        <v>0</v>
      </c>
      <c r="L1382" s="1">
        <v>14</v>
      </c>
      <c r="M1382" s="1">
        <v>14</v>
      </c>
      <c r="N1382" s="1">
        <v>14</v>
      </c>
      <c r="O1382" s="1">
        <v>14</v>
      </c>
      <c r="P1382" s="1">
        <v>14</v>
      </c>
      <c r="Q1382" s="1">
        <v>14</v>
      </c>
      <c r="R1382" s="4">
        <v>0.16400000000000001</v>
      </c>
      <c r="S1382" s="4">
        <v>4.7E-2</v>
      </c>
      <c r="T1382" s="4">
        <v>0.81100000000000005</v>
      </c>
      <c r="U1382" s="4">
        <f t="shared" si="203"/>
        <v>0</v>
      </c>
      <c r="V1382" s="4">
        <f t="shared" si="204"/>
        <v>0</v>
      </c>
      <c r="W1382" s="4">
        <f t="shared" si="205"/>
        <v>0</v>
      </c>
    </row>
    <row r="1383" spans="1:23" x14ac:dyDescent="0.3">
      <c r="A1383" s="1">
        <f t="shared" si="199"/>
        <v>0</v>
      </c>
      <c r="B1383" s="1" t="s">
        <v>11</v>
      </c>
      <c r="C1383" s="1">
        <v>0.2</v>
      </c>
      <c r="D1383" s="1">
        <v>2</v>
      </c>
      <c r="E1383" s="1">
        <f t="shared" si="200"/>
        <v>346</v>
      </c>
      <c r="F1383" s="1">
        <v>1</v>
      </c>
      <c r="G1383" s="4">
        <f t="shared" si="201"/>
        <v>0</v>
      </c>
      <c r="H1383" s="3">
        <f t="shared" si="202"/>
        <v>2.6710000000000003</v>
      </c>
      <c r="I1383" s="4">
        <v>1.0509999999999999</v>
      </c>
      <c r="J1383" s="4">
        <v>1.62</v>
      </c>
      <c r="K1383" s="4">
        <v>0</v>
      </c>
      <c r="L1383" s="1">
        <v>14</v>
      </c>
      <c r="M1383" s="1">
        <v>14</v>
      </c>
      <c r="N1383" s="1">
        <v>14</v>
      </c>
      <c r="O1383" s="1">
        <v>14</v>
      </c>
      <c r="P1383" s="1">
        <v>14</v>
      </c>
      <c r="Q1383" s="1">
        <v>14</v>
      </c>
      <c r="R1383" s="4">
        <v>0.21199999999999999</v>
      </c>
      <c r="S1383" s="4">
        <v>4.7E-2</v>
      </c>
      <c r="T1383" s="4">
        <v>0.85899999999999999</v>
      </c>
      <c r="U1383" s="4">
        <f t="shared" si="203"/>
        <v>0</v>
      </c>
      <c r="V1383" s="4">
        <f t="shared" si="204"/>
        <v>0</v>
      </c>
      <c r="W1383" s="4">
        <f t="shared" si="205"/>
        <v>0</v>
      </c>
    </row>
    <row r="1384" spans="1:23" x14ac:dyDescent="0.3">
      <c r="A1384" s="1">
        <f t="shared" si="199"/>
        <v>0</v>
      </c>
      <c r="B1384" s="1" t="s">
        <v>11</v>
      </c>
      <c r="C1384" s="1">
        <v>0.2</v>
      </c>
      <c r="D1384" s="1">
        <v>3</v>
      </c>
      <c r="E1384" s="1">
        <f t="shared" si="200"/>
        <v>346</v>
      </c>
      <c r="F1384" s="1">
        <v>1</v>
      </c>
      <c r="G1384" s="4">
        <f t="shared" si="201"/>
        <v>0</v>
      </c>
      <c r="H1384" s="3">
        <f t="shared" si="202"/>
        <v>3.0960000000000001</v>
      </c>
      <c r="I1384" s="4">
        <v>1.0549999999999999</v>
      </c>
      <c r="J1384" s="4">
        <v>2.0409999999999999</v>
      </c>
      <c r="K1384" s="4">
        <v>0</v>
      </c>
      <c r="L1384" s="1">
        <v>14</v>
      </c>
      <c r="M1384" s="1">
        <v>14</v>
      </c>
      <c r="N1384" s="1">
        <v>14</v>
      </c>
      <c r="O1384" s="1">
        <v>14</v>
      </c>
      <c r="P1384" s="1">
        <v>14</v>
      </c>
      <c r="Q1384" s="1">
        <v>14</v>
      </c>
      <c r="R1384" s="4">
        <v>0.217</v>
      </c>
      <c r="S1384" s="4">
        <v>4.7E-2</v>
      </c>
      <c r="T1384" s="4">
        <v>0.85</v>
      </c>
      <c r="U1384" s="4">
        <f t="shared" si="203"/>
        <v>0</v>
      </c>
      <c r="V1384" s="4">
        <f t="shared" si="204"/>
        <v>0</v>
      </c>
      <c r="W1384" s="4">
        <f t="shared" si="205"/>
        <v>0</v>
      </c>
    </row>
    <row r="1385" spans="1:23" x14ac:dyDescent="0.3">
      <c r="A1385" s="1">
        <f t="shared" si="199"/>
        <v>0</v>
      </c>
      <c r="B1385" s="1" t="s">
        <v>11</v>
      </c>
      <c r="C1385" s="1">
        <v>0.2</v>
      </c>
      <c r="D1385" s="1">
        <v>4</v>
      </c>
      <c r="E1385" s="1">
        <f t="shared" si="200"/>
        <v>346</v>
      </c>
      <c r="F1385" s="1">
        <v>1</v>
      </c>
      <c r="G1385" s="4">
        <f t="shared" si="201"/>
        <v>0</v>
      </c>
      <c r="H1385" s="3">
        <f t="shared" si="202"/>
        <v>2.915</v>
      </c>
      <c r="I1385" s="4">
        <v>1.349</v>
      </c>
      <c r="J1385" s="4">
        <v>1.5660000000000001</v>
      </c>
      <c r="K1385" s="4">
        <v>0</v>
      </c>
      <c r="L1385" s="1">
        <v>14</v>
      </c>
      <c r="M1385" s="1">
        <v>14</v>
      </c>
      <c r="N1385" s="1">
        <v>14</v>
      </c>
      <c r="O1385" s="1">
        <v>14</v>
      </c>
      <c r="P1385" s="1">
        <v>14</v>
      </c>
      <c r="Q1385" s="1">
        <v>14</v>
      </c>
      <c r="R1385" s="4">
        <v>0.30299999999999999</v>
      </c>
      <c r="S1385" s="4">
        <v>4.7E-2</v>
      </c>
      <c r="T1385" s="4">
        <v>1.0740000000000001</v>
      </c>
      <c r="U1385" s="4">
        <f t="shared" si="203"/>
        <v>0</v>
      </c>
      <c r="V1385" s="4">
        <f t="shared" si="204"/>
        <v>0</v>
      </c>
      <c r="W1385" s="4">
        <f t="shared" si="205"/>
        <v>0</v>
      </c>
    </row>
    <row r="1386" spans="1:23" x14ac:dyDescent="0.3">
      <c r="A1386" s="1">
        <f t="shared" si="199"/>
        <v>0</v>
      </c>
      <c r="B1386" s="1" t="s">
        <v>11</v>
      </c>
      <c r="C1386" s="1">
        <v>0.2</v>
      </c>
      <c r="D1386" s="1">
        <v>1</v>
      </c>
      <c r="E1386" s="1">
        <f t="shared" si="200"/>
        <v>347</v>
      </c>
      <c r="F1386" s="1">
        <v>1</v>
      </c>
      <c r="G1386" s="4">
        <f t="shared" si="201"/>
        <v>0</v>
      </c>
      <c r="H1386" s="3">
        <f t="shared" si="202"/>
        <v>2.6989999999999998</v>
      </c>
      <c r="I1386" s="4">
        <v>0.74499999999999988</v>
      </c>
      <c r="J1386" s="4">
        <v>1.954</v>
      </c>
      <c r="K1386" s="4">
        <v>0</v>
      </c>
      <c r="L1386" s="1">
        <v>14</v>
      </c>
      <c r="M1386" s="1">
        <v>14</v>
      </c>
      <c r="N1386" s="1">
        <v>14</v>
      </c>
      <c r="O1386" s="1">
        <v>14</v>
      </c>
      <c r="P1386" s="1">
        <v>14</v>
      </c>
      <c r="Q1386" s="1">
        <v>14</v>
      </c>
      <c r="R1386" s="4">
        <v>0.17799999999999999</v>
      </c>
      <c r="S1386" s="4">
        <v>3.6999999999999998E-2</v>
      </c>
      <c r="T1386" s="4">
        <v>0.57199999999999995</v>
      </c>
      <c r="U1386" s="4">
        <f t="shared" si="203"/>
        <v>0</v>
      </c>
      <c r="V1386" s="4">
        <f t="shared" si="204"/>
        <v>0</v>
      </c>
      <c r="W1386" s="4">
        <f t="shared" si="205"/>
        <v>0</v>
      </c>
    </row>
    <row r="1387" spans="1:23" x14ac:dyDescent="0.3">
      <c r="A1387" s="1">
        <f t="shared" si="199"/>
        <v>0</v>
      </c>
      <c r="B1387" s="1" t="s">
        <v>11</v>
      </c>
      <c r="C1387" s="1">
        <v>0.2</v>
      </c>
      <c r="D1387" s="1">
        <v>2</v>
      </c>
      <c r="E1387" s="1">
        <f t="shared" si="200"/>
        <v>347</v>
      </c>
      <c r="F1387" s="1">
        <v>1</v>
      </c>
      <c r="G1387" s="4">
        <f t="shared" si="201"/>
        <v>0</v>
      </c>
      <c r="H1387" s="3">
        <f t="shared" si="202"/>
        <v>2.8380000000000001</v>
      </c>
      <c r="I1387" s="4">
        <v>1.026</v>
      </c>
      <c r="J1387" s="4">
        <v>1.8120000000000001</v>
      </c>
      <c r="K1387" s="4">
        <v>0</v>
      </c>
      <c r="L1387" s="1">
        <v>14</v>
      </c>
      <c r="M1387" s="1">
        <v>14</v>
      </c>
      <c r="N1387" s="1">
        <v>14</v>
      </c>
      <c r="O1387" s="1">
        <v>14</v>
      </c>
      <c r="P1387" s="1">
        <v>14</v>
      </c>
      <c r="Q1387" s="1">
        <v>14</v>
      </c>
      <c r="R1387" s="4">
        <v>0.19700000000000001</v>
      </c>
      <c r="S1387" s="4">
        <v>3.6999999999999998E-2</v>
      </c>
      <c r="T1387" s="4">
        <v>0.83</v>
      </c>
      <c r="U1387" s="4">
        <f t="shared" si="203"/>
        <v>0</v>
      </c>
      <c r="V1387" s="4">
        <f t="shared" si="204"/>
        <v>0</v>
      </c>
      <c r="W1387" s="4">
        <f t="shared" si="205"/>
        <v>0</v>
      </c>
    </row>
    <row r="1388" spans="1:23" x14ac:dyDescent="0.3">
      <c r="A1388" s="1">
        <f t="shared" si="199"/>
        <v>0</v>
      </c>
      <c r="B1388" s="1" t="s">
        <v>11</v>
      </c>
      <c r="C1388" s="1">
        <v>0.2</v>
      </c>
      <c r="D1388" s="1">
        <v>3</v>
      </c>
      <c r="E1388" s="1">
        <f t="shared" si="200"/>
        <v>347</v>
      </c>
      <c r="F1388" s="1">
        <v>0</v>
      </c>
      <c r="G1388" s="4">
        <f t="shared" si="201"/>
        <v>7.1428571428571423</v>
      </c>
      <c r="H1388" s="3">
        <f t="shared" si="202"/>
        <v>3.625</v>
      </c>
      <c r="I1388" s="4">
        <v>0.88500000000000001</v>
      </c>
      <c r="J1388" s="4">
        <v>1.7549999999999999</v>
      </c>
      <c r="K1388" s="4">
        <v>0.98499999999999999</v>
      </c>
      <c r="L1388" s="1">
        <v>14</v>
      </c>
      <c r="M1388" s="1">
        <v>15</v>
      </c>
      <c r="N1388" s="1">
        <v>15</v>
      </c>
      <c r="O1388" s="1">
        <v>14</v>
      </c>
      <c r="P1388" s="1">
        <v>14</v>
      </c>
      <c r="Q1388" s="1">
        <v>14</v>
      </c>
      <c r="R1388" s="4">
        <v>0.27800000000000002</v>
      </c>
      <c r="S1388" s="4">
        <v>3.6999999999999998E-2</v>
      </c>
      <c r="T1388" s="4">
        <v>0.61599999999999999</v>
      </c>
      <c r="U1388" s="4" t="str">
        <f t="shared" si="203"/>
        <v>0</v>
      </c>
      <c r="V1388" s="4" t="str">
        <f t="shared" si="204"/>
        <v>0</v>
      </c>
      <c r="W1388" s="4" t="str">
        <f t="shared" si="205"/>
        <v>0</v>
      </c>
    </row>
    <row r="1389" spans="1:23" x14ac:dyDescent="0.3">
      <c r="A1389" s="1">
        <f t="shared" si="199"/>
        <v>0</v>
      </c>
      <c r="B1389" s="1" t="s">
        <v>11</v>
      </c>
      <c r="C1389" s="1">
        <v>0.2</v>
      </c>
      <c r="D1389" s="1">
        <v>4</v>
      </c>
      <c r="E1389" s="1">
        <f t="shared" si="200"/>
        <v>347</v>
      </c>
      <c r="F1389" s="1">
        <v>1</v>
      </c>
      <c r="G1389" s="4">
        <f t="shared" si="201"/>
        <v>0</v>
      </c>
      <c r="H1389" s="3">
        <f t="shared" si="202"/>
        <v>3.9889999999999999</v>
      </c>
      <c r="I1389" s="4">
        <v>0.87799999999999989</v>
      </c>
      <c r="J1389" s="4">
        <v>2.1259999999999999</v>
      </c>
      <c r="K1389" s="4">
        <v>0.98499999999999999</v>
      </c>
      <c r="L1389" s="1">
        <v>14</v>
      </c>
      <c r="M1389" s="1">
        <v>14</v>
      </c>
      <c r="N1389" s="1">
        <v>14</v>
      </c>
      <c r="O1389" s="1">
        <v>14</v>
      </c>
      <c r="P1389" s="1">
        <v>14</v>
      </c>
      <c r="Q1389" s="1">
        <v>14</v>
      </c>
      <c r="R1389" s="4">
        <v>0.28899999999999998</v>
      </c>
      <c r="S1389" s="4">
        <v>3.6999999999999998E-2</v>
      </c>
      <c r="T1389" s="4">
        <v>0.60299999999999998</v>
      </c>
      <c r="U1389" s="4">
        <f t="shared" si="203"/>
        <v>0</v>
      </c>
      <c r="V1389" s="4">
        <f t="shared" si="204"/>
        <v>0</v>
      </c>
      <c r="W1389" s="4">
        <f t="shared" si="205"/>
        <v>0</v>
      </c>
    </row>
    <row r="1390" spans="1:23" x14ac:dyDescent="0.3">
      <c r="A1390" s="1">
        <f t="shared" si="199"/>
        <v>0</v>
      </c>
      <c r="B1390" s="1" t="s">
        <v>11</v>
      </c>
      <c r="C1390" s="1">
        <v>0.2</v>
      </c>
      <c r="D1390" s="1">
        <v>1</v>
      </c>
      <c r="E1390" s="1">
        <f t="shared" si="200"/>
        <v>348</v>
      </c>
      <c r="F1390" s="1">
        <v>1</v>
      </c>
      <c r="G1390" s="4">
        <f t="shared" si="201"/>
        <v>0</v>
      </c>
      <c r="H1390" s="3">
        <f t="shared" si="202"/>
        <v>3.5579999999999998</v>
      </c>
      <c r="I1390" s="4">
        <v>0.622</v>
      </c>
      <c r="J1390" s="4">
        <v>2.9359999999999999</v>
      </c>
      <c r="K1390" s="4">
        <v>0</v>
      </c>
      <c r="L1390" s="1">
        <v>14</v>
      </c>
      <c r="M1390" s="1">
        <v>14</v>
      </c>
      <c r="N1390" s="1">
        <v>14</v>
      </c>
      <c r="O1390" s="1">
        <v>14</v>
      </c>
      <c r="P1390" s="1">
        <v>14</v>
      </c>
      <c r="Q1390" s="1">
        <v>14</v>
      </c>
      <c r="R1390" s="4">
        <v>0.14099999999999999</v>
      </c>
      <c r="S1390" s="4">
        <v>3.2000000000000001E-2</v>
      </c>
      <c r="T1390" s="4">
        <v>0.45500000000000002</v>
      </c>
      <c r="U1390" s="4">
        <f t="shared" si="203"/>
        <v>0</v>
      </c>
      <c r="V1390" s="4">
        <f t="shared" si="204"/>
        <v>0</v>
      </c>
      <c r="W1390" s="4">
        <f t="shared" si="205"/>
        <v>0</v>
      </c>
    </row>
    <row r="1391" spans="1:23" x14ac:dyDescent="0.3">
      <c r="A1391" s="1">
        <f t="shared" si="199"/>
        <v>0</v>
      </c>
      <c r="B1391" s="1" t="s">
        <v>11</v>
      </c>
      <c r="C1391" s="1">
        <v>0.2</v>
      </c>
      <c r="D1391" s="1">
        <v>2</v>
      </c>
      <c r="E1391" s="1">
        <f t="shared" si="200"/>
        <v>348</v>
      </c>
      <c r="F1391" s="1">
        <v>1</v>
      </c>
      <c r="G1391" s="4">
        <f t="shared" si="201"/>
        <v>0</v>
      </c>
      <c r="H1391" s="3">
        <f t="shared" si="202"/>
        <v>7.12</v>
      </c>
      <c r="I1391" s="4">
        <v>3.4319999999999999</v>
      </c>
      <c r="J1391" s="4">
        <v>3.6880000000000002</v>
      </c>
      <c r="K1391" s="4">
        <v>0</v>
      </c>
      <c r="L1391" s="1">
        <v>14</v>
      </c>
      <c r="M1391" s="1">
        <v>14</v>
      </c>
      <c r="N1391" s="1">
        <v>14</v>
      </c>
      <c r="O1391" s="1">
        <v>14</v>
      </c>
      <c r="P1391" s="1">
        <v>14</v>
      </c>
      <c r="Q1391" s="1">
        <v>14</v>
      </c>
      <c r="R1391" s="4">
        <v>0.19800000000000001</v>
      </c>
      <c r="S1391" s="4">
        <v>3.2000000000000001E-2</v>
      </c>
      <c r="T1391" s="4">
        <v>3.2269999999999999</v>
      </c>
      <c r="U1391" s="4">
        <f t="shared" si="203"/>
        <v>0</v>
      </c>
      <c r="V1391" s="4">
        <f t="shared" si="204"/>
        <v>0</v>
      </c>
      <c r="W1391" s="4">
        <f t="shared" si="205"/>
        <v>0</v>
      </c>
    </row>
    <row r="1392" spans="1:23" x14ac:dyDescent="0.3">
      <c r="A1392" s="1">
        <f t="shared" si="199"/>
        <v>0</v>
      </c>
      <c r="B1392" s="1" t="s">
        <v>11</v>
      </c>
      <c r="C1392" s="1">
        <v>0.2</v>
      </c>
      <c r="D1392" s="1">
        <v>3</v>
      </c>
      <c r="E1392" s="1">
        <f t="shared" si="200"/>
        <v>348</v>
      </c>
      <c r="F1392" s="1">
        <v>1</v>
      </c>
      <c r="G1392" s="4">
        <f t="shared" si="201"/>
        <v>0</v>
      </c>
      <c r="H1392" s="3">
        <f t="shared" si="202"/>
        <v>3.6850000000000001</v>
      </c>
      <c r="I1392" s="4">
        <v>0.75</v>
      </c>
      <c r="J1392" s="4">
        <v>2.9350000000000001</v>
      </c>
      <c r="K1392" s="4">
        <v>0</v>
      </c>
      <c r="L1392" s="1">
        <v>14</v>
      </c>
      <c r="M1392" s="1">
        <v>14</v>
      </c>
      <c r="N1392" s="1">
        <v>14</v>
      </c>
      <c r="O1392" s="1">
        <v>14</v>
      </c>
      <c r="P1392" s="1">
        <v>14</v>
      </c>
      <c r="Q1392" s="1">
        <v>14</v>
      </c>
      <c r="R1392" s="4">
        <v>0.24399999999999999</v>
      </c>
      <c r="S1392" s="4">
        <v>3.2000000000000001E-2</v>
      </c>
      <c r="T1392" s="4">
        <v>0.52300000000000002</v>
      </c>
      <c r="U1392" s="4">
        <f t="shared" si="203"/>
        <v>0</v>
      </c>
      <c r="V1392" s="4">
        <f t="shared" si="204"/>
        <v>0</v>
      </c>
      <c r="W1392" s="4">
        <f t="shared" si="205"/>
        <v>0</v>
      </c>
    </row>
    <row r="1393" spans="1:38" x14ac:dyDescent="0.3">
      <c r="A1393" s="1">
        <f t="shared" si="199"/>
        <v>0</v>
      </c>
      <c r="B1393" s="1" t="s">
        <v>11</v>
      </c>
      <c r="C1393" s="1">
        <v>0.2</v>
      </c>
      <c r="D1393" s="1">
        <v>4</v>
      </c>
      <c r="E1393" s="1">
        <f t="shared" si="200"/>
        <v>348</v>
      </c>
      <c r="F1393" s="1">
        <v>1</v>
      </c>
      <c r="G1393" s="4">
        <f t="shared" si="201"/>
        <v>0</v>
      </c>
      <c r="H1393" s="3">
        <f t="shared" si="202"/>
        <v>2.8519999999999999</v>
      </c>
      <c r="I1393" s="4">
        <v>0.72299999999999986</v>
      </c>
      <c r="J1393" s="4">
        <v>2.129</v>
      </c>
      <c r="K1393" s="4">
        <v>0</v>
      </c>
      <c r="L1393" s="1">
        <v>14</v>
      </c>
      <c r="M1393" s="1">
        <v>14</v>
      </c>
      <c r="N1393" s="1">
        <v>14</v>
      </c>
      <c r="O1393" s="1">
        <v>14</v>
      </c>
      <c r="P1393" s="1">
        <v>14</v>
      </c>
      <c r="Q1393" s="1">
        <v>14</v>
      </c>
      <c r="R1393" s="4">
        <v>0.22500000000000001</v>
      </c>
      <c r="S1393" s="4">
        <v>3.2000000000000001E-2</v>
      </c>
      <c r="T1393" s="4">
        <v>0.46899999999999997</v>
      </c>
      <c r="U1393" s="4">
        <f t="shared" si="203"/>
        <v>0</v>
      </c>
      <c r="V1393" s="4">
        <f t="shared" si="204"/>
        <v>0</v>
      </c>
      <c r="W1393" s="4">
        <f t="shared" si="205"/>
        <v>0</v>
      </c>
    </row>
    <row r="1394" spans="1:38" x14ac:dyDescent="0.3">
      <c r="A1394" s="1">
        <f t="shared" si="199"/>
        <v>0</v>
      </c>
      <c r="B1394" s="1" t="s">
        <v>11</v>
      </c>
      <c r="C1394" s="1">
        <v>0.2</v>
      </c>
      <c r="D1394" s="1">
        <v>1</v>
      </c>
      <c r="E1394" s="1">
        <f t="shared" si="200"/>
        <v>349</v>
      </c>
      <c r="F1394" s="1">
        <v>1</v>
      </c>
      <c r="G1394" s="4">
        <f t="shared" si="201"/>
        <v>0</v>
      </c>
      <c r="H1394" s="3">
        <f t="shared" si="202"/>
        <v>4.0430000000000001</v>
      </c>
      <c r="I1394" s="4">
        <v>0.7609999999999999</v>
      </c>
      <c r="J1394" s="4">
        <v>3.282</v>
      </c>
      <c r="K1394" s="4">
        <v>0</v>
      </c>
      <c r="L1394" s="1">
        <v>13</v>
      </c>
      <c r="M1394" s="1">
        <v>13</v>
      </c>
      <c r="N1394" s="1">
        <v>13</v>
      </c>
      <c r="O1394" s="1">
        <v>13</v>
      </c>
      <c r="P1394" s="1">
        <v>13</v>
      </c>
      <c r="Q1394" s="1">
        <v>13</v>
      </c>
      <c r="R1394" s="4">
        <v>0.13900000000000001</v>
      </c>
      <c r="S1394" s="4">
        <v>3.1E-2</v>
      </c>
      <c r="T1394" s="4">
        <v>0.63</v>
      </c>
      <c r="U1394" s="4">
        <f t="shared" si="203"/>
        <v>0</v>
      </c>
      <c r="V1394" s="4">
        <f t="shared" si="204"/>
        <v>0</v>
      </c>
      <c r="W1394" s="4">
        <f t="shared" si="205"/>
        <v>0</v>
      </c>
    </row>
    <row r="1395" spans="1:38" x14ac:dyDescent="0.3">
      <c r="A1395" s="1">
        <f t="shared" si="199"/>
        <v>0</v>
      </c>
      <c r="B1395" s="1" t="s">
        <v>11</v>
      </c>
      <c r="C1395" s="1">
        <v>0.2</v>
      </c>
      <c r="D1395" s="1">
        <v>2</v>
      </c>
      <c r="E1395" s="1">
        <f t="shared" si="200"/>
        <v>349</v>
      </c>
      <c r="F1395" s="1">
        <v>1</v>
      </c>
      <c r="G1395" s="4">
        <f t="shared" si="201"/>
        <v>0</v>
      </c>
      <c r="H1395" s="3">
        <f t="shared" si="202"/>
        <v>3.5760000000000001</v>
      </c>
      <c r="I1395" s="4">
        <v>0.754</v>
      </c>
      <c r="J1395" s="4">
        <v>2.8220000000000001</v>
      </c>
      <c r="K1395" s="4">
        <v>0</v>
      </c>
      <c r="L1395" s="1">
        <v>13</v>
      </c>
      <c r="M1395" s="1">
        <v>13</v>
      </c>
      <c r="N1395" s="1">
        <v>13</v>
      </c>
      <c r="O1395" s="1">
        <v>13</v>
      </c>
      <c r="P1395" s="1">
        <v>13</v>
      </c>
      <c r="Q1395" s="1">
        <v>13</v>
      </c>
      <c r="R1395" s="4">
        <v>0.14699999999999999</v>
      </c>
      <c r="S1395" s="4">
        <v>3.1E-2</v>
      </c>
      <c r="T1395" s="4">
        <v>0.60799999999999998</v>
      </c>
      <c r="U1395" s="4">
        <f t="shared" si="203"/>
        <v>0</v>
      </c>
      <c r="V1395" s="4">
        <f t="shared" si="204"/>
        <v>0</v>
      </c>
      <c r="W1395" s="4">
        <f t="shared" si="205"/>
        <v>0</v>
      </c>
    </row>
    <row r="1396" spans="1:38" x14ac:dyDescent="0.3">
      <c r="A1396" s="1">
        <f t="shared" si="199"/>
        <v>0</v>
      </c>
      <c r="B1396" s="1" t="s">
        <v>11</v>
      </c>
      <c r="C1396" s="1">
        <v>0.2</v>
      </c>
      <c r="D1396" s="1">
        <v>3</v>
      </c>
      <c r="E1396" s="1">
        <f t="shared" si="200"/>
        <v>349</v>
      </c>
      <c r="F1396" s="1">
        <v>1</v>
      </c>
      <c r="G1396" s="4">
        <f t="shared" si="201"/>
        <v>0</v>
      </c>
      <c r="H1396" s="3">
        <f t="shared" si="202"/>
        <v>3.3620000000000001</v>
      </c>
      <c r="I1396" s="4">
        <v>0.67399999999999993</v>
      </c>
      <c r="J1396" s="4">
        <v>2.6880000000000002</v>
      </c>
      <c r="K1396" s="4">
        <v>0</v>
      </c>
      <c r="L1396" s="1">
        <v>13</v>
      </c>
      <c r="M1396" s="1">
        <v>13</v>
      </c>
      <c r="N1396" s="1">
        <v>13</v>
      </c>
      <c r="O1396" s="1">
        <v>13</v>
      </c>
      <c r="P1396" s="1">
        <v>13</v>
      </c>
      <c r="Q1396" s="1">
        <v>13</v>
      </c>
      <c r="R1396" s="4">
        <v>0.17699999999999999</v>
      </c>
      <c r="S1396" s="4">
        <v>3.1E-2</v>
      </c>
      <c r="T1396" s="4">
        <v>0.51900000000000002</v>
      </c>
      <c r="U1396" s="4">
        <f t="shared" si="203"/>
        <v>0</v>
      </c>
      <c r="V1396" s="4">
        <f t="shared" si="204"/>
        <v>0</v>
      </c>
      <c r="W1396" s="4">
        <f t="shared" si="205"/>
        <v>0</v>
      </c>
    </row>
    <row r="1397" spans="1:38" x14ac:dyDescent="0.3">
      <c r="A1397" s="1">
        <f t="shared" si="199"/>
        <v>0</v>
      </c>
      <c r="B1397" s="1" t="s">
        <v>11</v>
      </c>
      <c r="C1397" s="1">
        <v>0.2</v>
      </c>
      <c r="D1397" s="1">
        <v>4</v>
      </c>
      <c r="E1397" s="1">
        <f t="shared" si="200"/>
        <v>349</v>
      </c>
      <c r="F1397" s="1">
        <v>1</v>
      </c>
      <c r="G1397" s="4">
        <f t="shared" si="201"/>
        <v>0</v>
      </c>
      <c r="H1397" s="3">
        <f t="shared" si="202"/>
        <v>3.1820000000000004</v>
      </c>
      <c r="I1397" s="4">
        <v>0.76400000000000001</v>
      </c>
      <c r="J1397" s="4">
        <v>2.4180000000000001</v>
      </c>
      <c r="K1397" s="4">
        <v>0</v>
      </c>
      <c r="L1397" s="1">
        <v>13</v>
      </c>
      <c r="M1397" s="1">
        <v>13</v>
      </c>
      <c r="N1397" s="1">
        <v>13</v>
      </c>
      <c r="O1397" s="1">
        <v>13</v>
      </c>
      <c r="P1397" s="1">
        <v>13</v>
      </c>
      <c r="Q1397" s="1">
        <v>13</v>
      </c>
      <c r="R1397" s="4">
        <v>0.13300000000000001</v>
      </c>
      <c r="S1397" s="4">
        <v>3.1E-2</v>
      </c>
      <c r="T1397" s="4">
        <v>0.58699999999999997</v>
      </c>
      <c r="U1397" s="4">
        <f t="shared" si="203"/>
        <v>0</v>
      </c>
      <c r="V1397" s="4">
        <f t="shared" si="204"/>
        <v>0</v>
      </c>
      <c r="W1397" s="4">
        <f t="shared" si="205"/>
        <v>0</v>
      </c>
    </row>
    <row r="1398" spans="1:38" x14ac:dyDescent="0.3">
      <c r="A1398" s="1">
        <f t="shared" si="199"/>
        <v>1</v>
      </c>
      <c r="B1398" s="1" t="s">
        <v>11</v>
      </c>
      <c r="C1398" s="1">
        <v>0.2</v>
      </c>
      <c r="D1398" s="1">
        <v>1</v>
      </c>
      <c r="E1398" s="1">
        <f t="shared" si="200"/>
        <v>350</v>
      </c>
      <c r="F1398" s="1">
        <v>1</v>
      </c>
      <c r="G1398" s="4">
        <f t="shared" si="201"/>
        <v>0</v>
      </c>
      <c r="H1398" s="3">
        <f t="shared" si="202"/>
        <v>4.8490000000000002</v>
      </c>
      <c r="I1398" s="4">
        <v>0.57699999999999996</v>
      </c>
      <c r="J1398" s="4">
        <v>4.2720000000000002</v>
      </c>
      <c r="K1398" s="4">
        <v>0</v>
      </c>
      <c r="L1398" s="1">
        <v>14</v>
      </c>
      <c r="M1398" s="1">
        <v>14</v>
      </c>
      <c r="N1398" s="1">
        <v>14</v>
      </c>
      <c r="O1398" s="1">
        <v>14</v>
      </c>
      <c r="P1398" s="1">
        <v>14</v>
      </c>
      <c r="Q1398" s="1">
        <v>14</v>
      </c>
      <c r="R1398" s="4">
        <v>0.121</v>
      </c>
      <c r="S1398" s="4">
        <v>4.8000000000000001E-2</v>
      </c>
      <c r="T1398" s="4">
        <v>0.41099999999999998</v>
      </c>
      <c r="U1398" s="4">
        <f t="shared" si="203"/>
        <v>0</v>
      </c>
      <c r="V1398" s="4">
        <f t="shared" si="204"/>
        <v>0</v>
      </c>
      <c r="W1398" s="4">
        <f t="shared" si="205"/>
        <v>0</v>
      </c>
      <c r="AA1398" s="1">
        <f>SUMPRODUCT((MOD(ROW(F1302:F1401),4)=2)*F1302:F1401)</f>
        <v>25</v>
      </c>
      <c r="AB1398" s="3">
        <f>SUMPRODUCT((MOD(ROW(G1302:G1401),4)=2)*G1302:G1401)/25</f>
        <v>0</v>
      </c>
      <c r="AC1398" s="3">
        <f t="shared" ref="AC1398:AF1398" si="206">SUMPRODUCT((MOD(ROW(H1302:H1401),4)=2)*H1302:H1401)/25</f>
        <v>3.8134800000000002</v>
      </c>
      <c r="AD1398" s="3">
        <f t="shared" si="206"/>
        <v>0.74739999999999984</v>
      </c>
      <c r="AE1398" s="3">
        <f t="shared" si="206"/>
        <v>3.0660800000000008</v>
      </c>
      <c r="AF1398" s="3">
        <f t="shared" si="206"/>
        <v>0</v>
      </c>
      <c r="AG1398" s="3">
        <f>SUMPRODUCT((MOD(ROW(R1302:R1401),4)=2)*R1302:R1401)/25</f>
        <v>0.17499999999999999</v>
      </c>
      <c r="AH1398" s="3">
        <f>SUMPRODUCT((MOD(ROW(S1302:S1401),4)=2)*S1302:S1401)/25</f>
        <v>3.4880000000000015E-2</v>
      </c>
      <c r="AI1398" s="3">
        <f>SUMPRODUCT((MOD(ROW(T1302:T1401),4)=2)*T1302:T1401)/25</f>
        <v>0.57643999999999984</v>
      </c>
      <c r="AJ1398" s="3">
        <f>IF(AA1398&gt;0, SUMPRODUCT((MOD(ROW(U1302:U1401),4)=2)*U1302:U1401)/AA1398,"-")</f>
        <v>1.3904761904761904</v>
      </c>
      <c r="AK1398" s="3">
        <f>IF(AA1398&gt;0, SUMPRODUCT((MOD(ROW(V1302:V1401),4)=2)*V1302:V1401)/AA1398,"-")</f>
        <v>0</v>
      </c>
      <c r="AL1398" s="3">
        <f>IF(AA1398&gt;0,SUMPRODUCT((MOD(ROW(W1302:W1401),4)=2)*W1302:W1401)/AA1398,"-")</f>
        <v>1.3904761904761904</v>
      </c>
    </row>
    <row r="1399" spans="1:38" x14ac:dyDescent="0.3">
      <c r="A1399" s="1">
        <f t="shared" si="199"/>
        <v>1</v>
      </c>
      <c r="B1399" s="1" t="s">
        <v>11</v>
      </c>
      <c r="C1399" s="1">
        <v>0.2</v>
      </c>
      <c r="D1399" s="1">
        <v>2</v>
      </c>
      <c r="E1399" s="1">
        <f t="shared" si="200"/>
        <v>350</v>
      </c>
      <c r="F1399" s="1">
        <v>1</v>
      </c>
      <c r="G1399" s="4">
        <f t="shared" si="201"/>
        <v>0</v>
      </c>
      <c r="H1399" s="3">
        <f t="shared" si="202"/>
        <v>9.0040000000000013</v>
      </c>
      <c r="I1399" s="4">
        <v>3.2430000000000003</v>
      </c>
      <c r="J1399" s="4">
        <v>5.7610000000000001</v>
      </c>
      <c r="K1399" s="4">
        <v>0</v>
      </c>
      <c r="L1399" s="1">
        <v>14</v>
      </c>
      <c r="M1399" s="1">
        <v>14</v>
      </c>
      <c r="N1399" s="1">
        <v>14</v>
      </c>
      <c r="O1399" s="1">
        <v>14</v>
      </c>
      <c r="P1399" s="1">
        <v>14</v>
      </c>
      <c r="Q1399" s="1">
        <v>14</v>
      </c>
      <c r="R1399" s="4">
        <v>0.14899999999999999</v>
      </c>
      <c r="S1399" s="4">
        <v>4.8000000000000001E-2</v>
      </c>
      <c r="T1399" s="4">
        <v>3.0569999999999999</v>
      </c>
      <c r="U1399" s="4">
        <f t="shared" si="203"/>
        <v>0</v>
      </c>
      <c r="V1399" s="4">
        <f t="shared" si="204"/>
        <v>0</v>
      </c>
      <c r="W1399" s="4">
        <f t="shared" si="205"/>
        <v>0</v>
      </c>
      <c r="AA1399" s="1">
        <f>SUMPRODUCT((MOD(ROW(F1302:F1401),4)=3)*F1302:F1401)</f>
        <v>25</v>
      </c>
      <c r="AB1399" s="3">
        <f>SUMPRODUCT((MOD(ROW(G1302:G1401),4)=3)*G1302:G1401)/25</f>
        <v>0</v>
      </c>
      <c r="AC1399" s="3">
        <f t="shared" ref="AC1399:AF1399" si="207">SUMPRODUCT((MOD(ROW(H1302:H1401),4)=3)*H1302:H1401)/25</f>
        <v>4.1876799999999994</v>
      </c>
      <c r="AD1399" s="3">
        <f t="shared" si="207"/>
        <v>0.97328000000000003</v>
      </c>
      <c r="AE1399" s="3">
        <f t="shared" si="207"/>
        <v>3.2143999999999999</v>
      </c>
      <c r="AF1399" s="3">
        <f t="shared" si="207"/>
        <v>0</v>
      </c>
      <c r="AG1399" s="3">
        <f>SUMPRODUCT((MOD(ROW(R1302:R1401),4)=3)*R1302:R1401)/25</f>
        <v>0.21252000000000001</v>
      </c>
      <c r="AH1399" s="3">
        <f>SUMPRODUCT((MOD(ROW(S1302:S1401),4)=3)*S1302:S1401)/25</f>
        <v>3.4880000000000015E-2</v>
      </c>
      <c r="AI1399" s="3">
        <f>SUMPRODUCT((MOD(ROW(T1302:T1401),4)=3)*T1302:T1401)/25</f>
        <v>0.77227999999999997</v>
      </c>
      <c r="AJ1399" s="3">
        <f>IF(AA1399&gt;0,SUMPRODUCT((MOD(ROW(U1302:U1401),4)=3)*U1302:U1401)/AA1399,"-")</f>
        <v>1.3904761904761904</v>
      </c>
      <c r="AK1399" s="3">
        <f>IF(AA1399&gt;0,SUMPRODUCT((MOD(ROW(V1302:V1401),4)=3)*V1302:V1401)/AA1399,"-")</f>
        <v>0</v>
      </c>
      <c r="AL1399" s="3">
        <f>IF(AA1399&gt;0,SUMPRODUCT((MOD(ROW(W1302:W1401),4)=3)*W1302:W1401)/AA1399,"-")</f>
        <v>1.3904761904761904</v>
      </c>
    </row>
    <row r="1400" spans="1:38" x14ac:dyDescent="0.3">
      <c r="A1400" s="1">
        <f t="shared" si="199"/>
        <v>1</v>
      </c>
      <c r="B1400" s="1" t="s">
        <v>11</v>
      </c>
      <c r="C1400" s="1">
        <v>0.2</v>
      </c>
      <c r="D1400" s="1">
        <v>3</v>
      </c>
      <c r="E1400" s="1">
        <f t="shared" si="200"/>
        <v>350</v>
      </c>
      <c r="F1400" s="1">
        <v>1</v>
      </c>
      <c r="G1400" s="4">
        <f t="shared" si="201"/>
        <v>0</v>
      </c>
      <c r="H1400" s="3">
        <f t="shared" si="202"/>
        <v>4.3680000000000003</v>
      </c>
      <c r="I1400" s="4">
        <v>0.63700000000000001</v>
      </c>
      <c r="J1400" s="4">
        <v>3.7309999999999999</v>
      </c>
      <c r="K1400" s="4">
        <v>0</v>
      </c>
      <c r="L1400" s="1">
        <v>14</v>
      </c>
      <c r="M1400" s="1">
        <v>14</v>
      </c>
      <c r="N1400" s="1">
        <v>14</v>
      </c>
      <c r="O1400" s="1">
        <v>14</v>
      </c>
      <c r="P1400" s="1">
        <v>14</v>
      </c>
      <c r="Q1400" s="1">
        <v>14</v>
      </c>
      <c r="R1400" s="4">
        <v>0.23699999999999999</v>
      </c>
      <c r="S1400" s="4">
        <v>4.8000000000000001E-2</v>
      </c>
      <c r="T1400" s="4">
        <v>0.42099999999999999</v>
      </c>
      <c r="U1400" s="4">
        <f t="shared" si="203"/>
        <v>0</v>
      </c>
      <c r="V1400" s="4">
        <f t="shared" si="204"/>
        <v>0</v>
      </c>
      <c r="W1400" s="4">
        <f t="shared" si="205"/>
        <v>0</v>
      </c>
      <c r="AA1400" s="1">
        <f>SUMPRODUCT((MOD(ROW(F1302:F1401),4)=0)*F1302:F1401)</f>
        <v>23</v>
      </c>
      <c r="AB1400" s="3">
        <f>SUMPRODUCT((MOD(ROW(G1302:G1401),4)=0)*G1302:G1401)/25</f>
        <v>0.5714285714285714</v>
      </c>
      <c r="AC1400" s="3">
        <f t="shared" ref="AC1400:AF1400" si="208">SUMPRODUCT((MOD(ROW(H1302:H1401),4)=0)*H1302:H1401)/25</f>
        <v>3.8660399999999995</v>
      </c>
      <c r="AD1400" s="3">
        <f t="shared" si="208"/>
        <v>0.78832000000000013</v>
      </c>
      <c r="AE1400" s="3">
        <f t="shared" si="208"/>
        <v>3.0026000000000006</v>
      </c>
      <c r="AF1400" s="3">
        <f t="shared" si="208"/>
        <v>7.5120000000000006E-2</v>
      </c>
      <c r="AG1400" s="3">
        <f>SUMPRODUCT((MOD(ROW(R1302:R1401),4)=0)*R1302:R1401)/25</f>
        <v>0.24395999999999993</v>
      </c>
      <c r="AH1400" s="3">
        <f>SUMPRODUCT((MOD(ROW(S1302:S1401),4)=0)*S1302:S1401)/25</f>
        <v>3.4880000000000015E-2</v>
      </c>
      <c r="AI1400" s="3">
        <f>SUMPRODUCT((MOD(ROW(T1302:T1401),4)=0)*T1302:T1401)/25</f>
        <v>0.55815999999999988</v>
      </c>
      <c r="AJ1400" s="3">
        <f>IF(AA1400&gt;0,SUMPRODUCT((MOD(ROW(U1302:U1401),4)=0)*U1302:U1401)/AA1400,"-")</f>
        <v>1.5113871635610765</v>
      </c>
      <c r="AK1400" s="3">
        <f>IF(AA1400&gt;0,SUMPRODUCT((MOD(ROW(V1302:V1401),4)=0)*V1302:V1401)/AA1400,"-")</f>
        <v>0</v>
      </c>
      <c r="AL1400" s="3">
        <f>IF(AA1400&gt;0,SUMPRODUCT((MOD(ROW(W1302:W1401),4)=0)*W1302:W1401)/AA1400,"-")</f>
        <v>1.5113871635610765</v>
      </c>
    </row>
    <row r="1401" spans="1:38" x14ac:dyDescent="0.3">
      <c r="A1401" s="1">
        <f t="shared" si="199"/>
        <v>1</v>
      </c>
      <c r="B1401" s="1" t="s">
        <v>11</v>
      </c>
      <c r="C1401" s="1">
        <v>0.2</v>
      </c>
      <c r="D1401" s="1">
        <v>4</v>
      </c>
      <c r="E1401" s="1">
        <f t="shared" si="200"/>
        <v>350</v>
      </c>
      <c r="F1401" s="1">
        <v>1</v>
      </c>
      <c r="G1401" s="4">
        <f t="shared" si="201"/>
        <v>0</v>
      </c>
      <c r="H1401" s="3">
        <f t="shared" si="202"/>
        <v>3.8069999999999999</v>
      </c>
      <c r="I1401" s="4">
        <v>0.71899999999999997</v>
      </c>
      <c r="J1401" s="4">
        <v>3.0880000000000001</v>
      </c>
      <c r="K1401" s="4">
        <v>0</v>
      </c>
      <c r="L1401" s="1">
        <v>14</v>
      </c>
      <c r="M1401" s="1">
        <v>14</v>
      </c>
      <c r="N1401" s="1">
        <v>14</v>
      </c>
      <c r="O1401" s="1">
        <v>14</v>
      </c>
      <c r="P1401" s="1">
        <v>14</v>
      </c>
      <c r="Q1401" s="1">
        <v>14</v>
      </c>
      <c r="R1401" s="4">
        <v>0.26800000000000002</v>
      </c>
      <c r="S1401" s="4">
        <v>4.8000000000000001E-2</v>
      </c>
      <c r="T1401" s="4">
        <v>0.45100000000000001</v>
      </c>
      <c r="U1401" s="4">
        <f t="shared" si="203"/>
        <v>0</v>
      </c>
      <c r="V1401" s="4">
        <f t="shared" si="204"/>
        <v>0</v>
      </c>
      <c r="W1401" s="4">
        <f t="shared" si="205"/>
        <v>0</v>
      </c>
      <c r="AA1401" s="1">
        <f>SUMPRODUCT((MOD(ROW(F1302:F1401),4)=1)*F1302:F1401)</f>
        <v>22</v>
      </c>
      <c r="AB1401" s="3">
        <f>SUMPRODUCT((MOD(ROW(G1302:G1401),4)=1)*G1302:G1401)/25</f>
        <v>0.8571428571428571</v>
      </c>
      <c r="AC1401" s="3">
        <f t="shared" ref="AC1401:AF1401" si="209">SUMPRODUCT((MOD(ROW(H1302:H1401),4)=1)*H1302:H1401)/25</f>
        <v>3.5242400000000016</v>
      </c>
      <c r="AD1401" s="3">
        <f t="shared" si="209"/>
        <v>0.83595999999999993</v>
      </c>
      <c r="AE1401" s="3">
        <f t="shared" si="209"/>
        <v>2.5357199999999995</v>
      </c>
      <c r="AF1401" s="3">
        <f t="shared" si="209"/>
        <v>0.15255999999999997</v>
      </c>
      <c r="AG1401" s="3">
        <f>SUMPRODUCT((MOD(ROW(R1302:R1401),4)=1)*R1302:R1401)/25</f>
        <v>0.27295999999999998</v>
      </c>
      <c r="AH1401" s="3">
        <f>SUMPRODUCT((MOD(ROW(S1302:S1401),4)=1)*S1302:S1401)/25</f>
        <v>3.4880000000000015E-2</v>
      </c>
      <c r="AI1401" s="3">
        <f>SUMPRODUCT((MOD(ROW(T1302:T1401),4)=1)*T1302:T1401)/25</f>
        <v>0.56659999999999999</v>
      </c>
      <c r="AJ1401" s="3">
        <f>IF(AA1401&gt;0,SUMPRODUCT((MOD(ROW(U1302:U1401),4)=1)*U1302:U1401)/AA1401,"-")</f>
        <v>1.58008658008658</v>
      </c>
      <c r="AK1401" s="3">
        <f>IF(AA1401&gt;0, SUMPRODUCT((MOD(ROW(V1302:V1401),4)=1)*V1302:V1401)/AA1401,"-")</f>
        <v>0</v>
      </c>
      <c r="AL1401" s="3">
        <f>IF(AA1401&gt;0,SUMPRODUCT((MOD(ROW(W1302:W1401),4)=1)*W1302:W1401)/AA1401,"-")</f>
        <v>1.58008658008658</v>
      </c>
    </row>
    <row r="1402" spans="1:38" x14ac:dyDescent="0.3">
      <c r="A1402" s="1">
        <f t="shared" si="199"/>
        <v>0</v>
      </c>
      <c r="B1402" s="1" t="s">
        <v>12</v>
      </c>
      <c r="C1402" s="1">
        <v>0.2</v>
      </c>
      <c r="D1402" s="1">
        <v>1</v>
      </c>
      <c r="E1402" s="1">
        <f t="shared" si="200"/>
        <v>351</v>
      </c>
      <c r="F1402" s="1">
        <v>1</v>
      </c>
      <c r="G1402" s="4">
        <f t="shared" si="201"/>
        <v>0</v>
      </c>
      <c r="H1402" s="3">
        <f t="shared" si="202"/>
        <v>1.3809999999999998</v>
      </c>
      <c r="I1402" s="4">
        <v>1.0069999999999999</v>
      </c>
      <c r="J1402" s="4">
        <v>0.374</v>
      </c>
      <c r="K1402" s="4">
        <v>0</v>
      </c>
      <c r="L1402" s="1">
        <v>59</v>
      </c>
      <c r="M1402" s="1">
        <v>59</v>
      </c>
      <c r="N1402" s="1">
        <v>59</v>
      </c>
      <c r="O1402" s="1">
        <v>58</v>
      </c>
      <c r="P1402" s="1">
        <v>58</v>
      </c>
      <c r="Q1402" s="1">
        <v>59</v>
      </c>
      <c r="R1402" s="4">
        <v>1.0760000000000001</v>
      </c>
      <c r="S1402" s="4">
        <v>0.04</v>
      </c>
      <c r="T1402" s="4">
        <v>4.2000000000000003E-2</v>
      </c>
      <c r="U1402" s="4">
        <f t="shared" si="203"/>
        <v>1.6949152542372881</v>
      </c>
      <c r="V1402" s="4">
        <f t="shared" si="204"/>
        <v>1.6949152542372881</v>
      </c>
      <c r="W1402" s="4">
        <f t="shared" si="205"/>
        <v>0</v>
      </c>
    </row>
    <row r="1403" spans="1:38" x14ac:dyDescent="0.3">
      <c r="A1403" s="1">
        <f t="shared" si="199"/>
        <v>0</v>
      </c>
      <c r="B1403" s="1" t="s">
        <v>12</v>
      </c>
      <c r="C1403" s="1">
        <v>0.2</v>
      </c>
      <c r="D1403" s="1">
        <v>2</v>
      </c>
      <c r="E1403" s="1">
        <f t="shared" si="200"/>
        <v>351</v>
      </c>
      <c r="F1403" s="1">
        <v>1</v>
      </c>
      <c r="G1403" s="4">
        <f t="shared" si="201"/>
        <v>0</v>
      </c>
      <c r="H1403" s="3">
        <f t="shared" si="202"/>
        <v>1.655</v>
      </c>
      <c r="I1403" s="4">
        <v>1.226</v>
      </c>
      <c r="J1403" s="4">
        <v>0.42899999999999999</v>
      </c>
      <c r="K1403" s="4">
        <v>0</v>
      </c>
      <c r="L1403" s="1">
        <v>59</v>
      </c>
      <c r="M1403" s="1">
        <v>59</v>
      </c>
      <c r="N1403" s="1">
        <v>59</v>
      </c>
      <c r="O1403" s="1">
        <v>58</v>
      </c>
      <c r="P1403" s="1">
        <v>58</v>
      </c>
      <c r="Q1403" s="1">
        <v>59</v>
      </c>
      <c r="R1403" s="4">
        <v>1.2769999999999999</v>
      </c>
      <c r="S1403" s="4">
        <v>0.04</v>
      </c>
      <c r="T1403" s="4">
        <v>4.2999999999999997E-2</v>
      </c>
      <c r="U1403" s="4">
        <f t="shared" si="203"/>
        <v>1.6949152542372881</v>
      </c>
      <c r="V1403" s="4">
        <f t="shared" si="204"/>
        <v>1.6949152542372881</v>
      </c>
      <c r="W1403" s="4">
        <f t="shared" si="205"/>
        <v>0</v>
      </c>
    </row>
    <row r="1404" spans="1:38" x14ac:dyDescent="0.3">
      <c r="A1404" s="1">
        <f t="shared" si="199"/>
        <v>0</v>
      </c>
      <c r="B1404" s="1" t="s">
        <v>12</v>
      </c>
      <c r="C1404" s="1">
        <v>0.2</v>
      </c>
      <c r="D1404" s="1">
        <v>3</v>
      </c>
      <c r="E1404" s="1">
        <f t="shared" si="200"/>
        <v>351</v>
      </c>
      <c r="F1404" s="1">
        <v>1</v>
      </c>
      <c r="G1404" s="4">
        <f t="shared" si="201"/>
        <v>0</v>
      </c>
      <c r="H1404" s="3">
        <f t="shared" si="202"/>
        <v>1.6159999999999999</v>
      </c>
      <c r="I1404" s="4">
        <v>1.2329999999999999</v>
      </c>
      <c r="J1404" s="4">
        <v>0.38300000000000001</v>
      </c>
      <c r="K1404" s="4">
        <v>0</v>
      </c>
      <c r="L1404" s="1">
        <v>59</v>
      </c>
      <c r="M1404" s="1">
        <v>59</v>
      </c>
      <c r="N1404" s="1">
        <v>59</v>
      </c>
      <c r="O1404" s="1">
        <v>58</v>
      </c>
      <c r="P1404" s="1">
        <v>58</v>
      </c>
      <c r="Q1404" s="1">
        <v>59</v>
      </c>
      <c r="R1404" s="4">
        <v>1.2150000000000001</v>
      </c>
      <c r="S1404" s="4">
        <v>0.04</v>
      </c>
      <c r="T1404" s="4">
        <v>4.1000000000000002E-2</v>
      </c>
      <c r="U1404" s="4">
        <f t="shared" si="203"/>
        <v>1.6949152542372881</v>
      </c>
      <c r="V1404" s="4">
        <f t="shared" si="204"/>
        <v>1.6949152542372881</v>
      </c>
      <c r="W1404" s="4">
        <f t="shared" si="205"/>
        <v>0</v>
      </c>
    </row>
    <row r="1405" spans="1:38" x14ac:dyDescent="0.3">
      <c r="A1405" s="1">
        <f t="shared" si="199"/>
        <v>0</v>
      </c>
      <c r="B1405" s="1" t="s">
        <v>12</v>
      </c>
      <c r="C1405" s="1">
        <v>0.2</v>
      </c>
      <c r="D1405" s="1">
        <v>4</v>
      </c>
      <c r="E1405" s="1">
        <f t="shared" si="200"/>
        <v>351</v>
      </c>
      <c r="F1405" s="1">
        <v>1</v>
      </c>
      <c r="G1405" s="4">
        <f t="shared" si="201"/>
        <v>0</v>
      </c>
      <c r="H1405" s="3">
        <f t="shared" si="202"/>
        <v>1.7690000000000001</v>
      </c>
      <c r="I1405" s="4">
        <v>1.405</v>
      </c>
      <c r="J1405" s="4">
        <v>0.36399999999999999</v>
      </c>
      <c r="K1405" s="4">
        <v>0</v>
      </c>
      <c r="L1405" s="1">
        <v>59</v>
      </c>
      <c r="M1405" s="1">
        <v>59</v>
      </c>
      <c r="N1405" s="1">
        <v>59</v>
      </c>
      <c r="O1405" s="1">
        <v>58</v>
      </c>
      <c r="P1405" s="1">
        <v>58</v>
      </c>
      <c r="Q1405" s="1">
        <v>59</v>
      </c>
      <c r="R1405" s="4">
        <v>1.365</v>
      </c>
      <c r="S1405" s="4">
        <v>0.04</v>
      </c>
      <c r="T1405" s="4">
        <v>4.2000000000000003E-2</v>
      </c>
      <c r="U1405" s="4">
        <f t="shared" si="203"/>
        <v>1.6949152542372881</v>
      </c>
      <c r="V1405" s="4">
        <f t="shared" si="204"/>
        <v>1.6949152542372881</v>
      </c>
      <c r="W1405" s="4">
        <f t="shared" si="205"/>
        <v>0</v>
      </c>
    </row>
    <row r="1406" spans="1:38" x14ac:dyDescent="0.3">
      <c r="A1406" s="1">
        <f t="shared" si="199"/>
        <v>0</v>
      </c>
      <c r="B1406" s="1" t="s">
        <v>12</v>
      </c>
      <c r="C1406" s="1">
        <v>0.2</v>
      </c>
      <c r="D1406" s="1">
        <v>1</v>
      </c>
      <c r="E1406" s="1">
        <f t="shared" si="200"/>
        <v>352</v>
      </c>
      <c r="F1406" s="1">
        <v>1</v>
      </c>
      <c r="G1406" s="4">
        <f t="shared" si="201"/>
        <v>0</v>
      </c>
      <c r="H1406" s="3">
        <f t="shared" si="202"/>
        <v>1.3029999999999999</v>
      </c>
      <c r="I1406" s="4">
        <v>1.0319999999999998</v>
      </c>
      <c r="J1406" s="4">
        <v>0.27100000000000002</v>
      </c>
      <c r="K1406" s="4">
        <v>0</v>
      </c>
      <c r="L1406" s="1">
        <v>63</v>
      </c>
      <c r="M1406" s="1">
        <v>63</v>
      </c>
      <c r="N1406" s="1">
        <v>63</v>
      </c>
      <c r="O1406" s="1">
        <v>63</v>
      </c>
      <c r="P1406" s="1">
        <v>63</v>
      </c>
      <c r="Q1406" s="1">
        <v>63</v>
      </c>
      <c r="R1406" s="4">
        <v>1.1399999999999999</v>
      </c>
      <c r="S1406" s="4">
        <v>3.4000000000000002E-2</v>
      </c>
      <c r="T1406" s="4">
        <v>3.1E-2</v>
      </c>
      <c r="U1406" s="4">
        <f t="shared" si="203"/>
        <v>0</v>
      </c>
      <c r="V1406" s="4">
        <f t="shared" si="204"/>
        <v>0</v>
      </c>
      <c r="W1406" s="4">
        <f t="shared" si="205"/>
        <v>0</v>
      </c>
    </row>
    <row r="1407" spans="1:38" x14ac:dyDescent="0.3">
      <c r="A1407" s="1">
        <f t="shared" si="199"/>
        <v>0</v>
      </c>
      <c r="B1407" s="1" t="s">
        <v>12</v>
      </c>
      <c r="C1407" s="1">
        <v>0.2</v>
      </c>
      <c r="D1407" s="1">
        <v>2</v>
      </c>
      <c r="E1407" s="1">
        <f t="shared" si="200"/>
        <v>352</v>
      </c>
      <c r="F1407" s="1">
        <v>1</v>
      </c>
      <c r="G1407" s="4">
        <f t="shared" si="201"/>
        <v>0</v>
      </c>
      <c r="H1407" s="3">
        <f t="shared" si="202"/>
        <v>1.4339999999999999</v>
      </c>
      <c r="I1407" s="4">
        <v>1.1479999999999999</v>
      </c>
      <c r="J1407" s="4">
        <v>0.28599999999999998</v>
      </c>
      <c r="K1407" s="4">
        <v>0</v>
      </c>
      <c r="L1407" s="1">
        <v>63</v>
      </c>
      <c r="M1407" s="1">
        <v>63</v>
      </c>
      <c r="N1407" s="1">
        <v>63</v>
      </c>
      <c r="O1407" s="1">
        <v>63</v>
      </c>
      <c r="P1407" s="1">
        <v>63</v>
      </c>
      <c r="Q1407" s="1">
        <v>63</v>
      </c>
      <c r="R1407" s="4">
        <v>1.2669999999999999</v>
      </c>
      <c r="S1407" s="4">
        <v>3.4000000000000002E-2</v>
      </c>
      <c r="T1407" s="4">
        <v>3.2000000000000001E-2</v>
      </c>
      <c r="U1407" s="4">
        <f t="shared" si="203"/>
        <v>0</v>
      </c>
      <c r="V1407" s="4">
        <f t="shared" si="204"/>
        <v>0</v>
      </c>
      <c r="W1407" s="4">
        <f t="shared" si="205"/>
        <v>0</v>
      </c>
    </row>
    <row r="1408" spans="1:38" x14ac:dyDescent="0.3">
      <c r="A1408" s="1">
        <f t="shared" si="199"/>
        <v>0</v>
      </c>
      <c r="B1408" s="1" t="s">
        <v>12</v>
      </c>
      <c r="C1408" s="1">
        <v>0.2</v>
      </c>
      <c r="D1408" s="1">
        <v>3</v>
      </c>
      <c r="E1408" s="1">
        <f t="shared" si="200"/>
        <v>352</v>
      </c>
      <c r="F1408" s="1">
        <v>1</v>
      </c>
      <c r="G1408" s="4">
        <f t="shared" si="201"/>
        <v>0</v>
      </c>
      <c r="H1408" s="3">
        <f t="shared" si="202"/>
        <v>1.7109999999999999</v>
      </c>
      <c r="I1408" s="4">
        <v>1.4449999999999998</v>
      </c>
      <c r="J1408" s="4">
        <v>0.26600000000000001</v>
      </c>
      <c r="K1408" s="4">
        <v>0</v>
      </c>
      <c r="L1408" s="1">
        <v>63</v>
      </c>
      <c r="M1408" s="1">
        <v>63</v>
      </c>
      <c r="N1408" s="1">
        <v>63</v>
      </c>
      <c r="O1408" s="1">
        <v>63</v>
      </c>
      <c r="P1408" s="1">
        <v>63</v>
      </c>
      <c r="Q1408" s="1">
        <v>63</v>
      </c>
      <c r="R1408" s="4">
        <v>1.2969999999999999</v>
      </c>
      <c r="S1408" s="4">
        <v>3.4000000000000002E-2</v>
      </c>
      <c r="T1408" s="4">
        <v>3.2000000000000001E-2</v>
      </c>
      <c r="U1408" s="4">
        <f t="shared" si="203"/>
        <v>0</v>
      </c>
      <c r="V1408" s="4">
        <f t="shared" si="204"/>
        <v>0</v>
      </c>
      <c r="W1408" s="4">
        <f t="shared" si="205"/>
        <v>0</v>
      </c>
    </row>
    <row r="1409" spans="1:23" x14ac:dyDescent="0.3">
      <c r="A1409" s="1">
        <f t="shared" si="199"/>
        <v>0</v>
      </c>
      <c r="B1409" s="1" t="s">
        <v>12</v>
      </c>
      <c r="C1409" s="1">
        <v>0.2</v>
      </c>
      <c r="D1409" s="1">
        <v>4</v>
      </c>
      <c r="E1409" s="1">
        <f t="shared" si="200"/>
        <v>352</v>
      </c>
      <c r="F1409" s="1">
        <v>1</v>
      </c>
      <c r="G1409" s="4">
        <f t="shared" si="201"/>
        <v>0</v>
      </c>
      <c r="H1409" s="3">
        <f t="shared" si="202"/>
        <v>1.7629999999999999</v>
      </c>
      <c r="I1409" s="4">
        <v>1.4769999999999999</v>
      </c>
      <c r="J1409" s="4">
        <v>0.28599999999999998</v>
      </c>
      <c r="K1409" s="4">
        <v>0</v>
      </c>
      <c r="L1409" s="1">
        <v>63</v>
      </c>
      <c r="M1409" s="1">
        <v>63</v>
      </c>
      <c r="N1409" s="1">
        <v>63</v>
      </c>
      <c r="O1409" s="1">
        <v>63</v>
      </c>
      <c r="P1409" s="1">
        <v>63</v>
      </c>
      <c r="Q1409" s="1">
        <v>63</v>
      </c>
      <c r="R1409" s="4">
        <v>1.3859999999999999</v>
      </c>
      <c r="S1409" s="4">
        <v>3.4000000000000002E-2</v>
      </c>
      <c r="T1409" s="4">
        <v>3.3000000000000002E-2</v>
      </c>
      <c r="U1409" s="4">
        <f t="shared" si="203"/>
        <v>0</v>
      </c>
      <c r="V1409" s="4">
        <f t="shared" si="204"/>
        <v>0</v>
      </c>
      <c r="W1409" s="4">
        <f t="shared" si="205"/>
        <v>0</v>
      </c>
    </row>
    <row r="1410" spans="1:23" x14ac:dyDescent="0.3">
      <c r="A1410" s="1">
        <f t="shared" ref="A1410:A1473" si="210">IF(MOD(E1410,25)=0,1,0)</f>
        <v>0</v>
      </c>
      <c r="B1410" s="1" t="s">
        <v>12</v>
      </c>
      <c r="C1410" s="1">
        <v>0.2</v>
      </c>
      <c r="D1410" s="1">
        <v>1</v>
      </c>
      <c r="E1410" s="1">
        <f t="shared" si="200"/>
        <v>353</v>
      </c>
      <c r="F1410" s="1">
        <v>0</v>
      </c>
      <c r="G1410" s="4">
        <f t="shared" si="201"/>
        <v>2</v>
      </c>
      <c r="H1410" s="3">
        <f t="shared" si="202"/>
        <v>2.6659999999999999</v>
      </c>
      <c r="I1410" s="4">
        <v>0.77400000000000002</v>
      </c>
      <c r="J1410" s="4">
        <v>0.48899999999999999</v>
      </c>
      <c r="K1410" s="4">
        <v>1.403</v>
      </c>
      <c r="L1410" s="1">
        <v>50</v>
      </c>
      <c r="M1410" s="1">
        <v>51</v>
      </c>
      <c r="N1410" s="1">
        <v>51</v>
      </c>
      <c r="O1410" s="1">
        <v>50</v>
      </c>
      <c r="P1410" s="1">
        <v>50</v>
      </c>
      <c r="Q1410" s="1">
        <v>50</v>
      </c>
      <c r="R1410" s="4">
        <v>0.73199999999999998</v>
      </c>
      <c r="S1410" s="4">
        <v>2.1999999999999999E-2</v>
      </c>
      <c r="T1410" s="4">
        <v>3.5999999999999997E-2</v>
      </c>
      <c r="U1410" s="4" t="str">
        <f t="shared" si="203"/>
        <v>0</v>
      </c>
      <c r="V1410" s="4" t="str">
        <f t="shared" si="204"/>
        <v>0</v>
      </c>
      <c r="W1410" s="4" t="str">
        <f t="shared" si="205"/>
        <v>0</v>
      </c>
    </row>
    <row r="1411" spans="1:23" x14ac:dyDescent="0.3">
      <c r="A1411" s="1">
        <f t="shared" si="210"/>
        <v>0</v>
      </c>
      <c r="B1411" s="1" t="s">
        <v>12</v>
      </c>
      <c r="C1411" s="1">
        <v>0.2</v>
      </c>
      <c r="D1411" s="1">
        <v>2</v>
      </c>
      <c r="E1411" s="1">
        <f t="shared" ref="E1411:E1474" si="211">_xlfn.CEILING.MATH((ROW(E1411)-1)/4)</f>
        <v>353</v>
      </c>
      <c r="F1411" s="1">
        <v>0</v>
      </c>
      <c r="G1411" s="4">
        <f t="shared" ref="G1411:G1474" si="212">(M1411-L1411)/L1411*100</f>
        <v>2</v>
      </c>
      <c r="H1411" s="3">
        <f t="shared" ref="H1411:H1474" si="213">I1411+K1411+J1411</f>
        <v>3.4360000000000004</v>
      </c>
      <c r="I1411" s="4">
        <v>1.0170000000000001</v>
      </c>
      <c r="J1411" s="4">
        <v>0.64800000000000002</v>
      </c>
      <c r="K1411" s="4">
        <v>1.7709999999999999</v>
      </c>
      <c r="L1411" s="1">
        <v>50</v>
      </c>
      <c r="M1411" s="1">
        <v>51</v>
      </c>
      <c r="N1411" s="1">
        <v>51</v>
      </c>
      <c r="O1411" s="1">
        <v>50</v>
      </c>
      <c r="P1411" s="1">
        <v>50</v>
      </c>
      <c r="Q1411" s="1">
        <v>50</v>
      </c>
      <c r="R1411" s="4">
        <v>1.089</v>
      </c>
      <c r="S1411" s="4">
        <v>2.1999999999999999E-2</v>
      </c>
      <c r="T1411" s="4">
        <v>4.2000000000000003E-2</v>
      </c>
      <c r="U1411" s="4" t="str">
        <f t="shared" ref="U1411:U1474" si="214">IF(F1411=1,(M1411-O1411)/M1411*100,"0")</f>
        <v>0</v>
      </c>
      <c r="V1411" s="4" t="str">
        <f t="shared" ref="V1411:V1474" si="215">IF(F1411=1,(M1411-P1411)/M1411*100,"0")</f>
        <v>0</v>
      </c>
      <c r="W1411" s="4" t="str">
        <f t="shared" ref="W1411:W1474" si="216">IF(F1411=1,(M1411-Q1411)/M1411*100,"0")</f>
        <v>0</v>
      </c>
    </row>
    <row r="1412" spans="1:23" x14ac:dyDescent="0.3">
      <c r="A1412" s="1">
        <f t="shared" si="210"/>
        <v>0</v>
      </c>
      <c r="B1412" s="1" t="s">
        <v>12</v>
      </c>
      <c r="C1412" s="1">
        <v>0.2</v>
      </c>
      <c r="D1412" s="1">
        <v>3</v>
      </c>
      <c r="E1412" s="1">
        <f t="shared" si="211"/>
        <v>353</v>
      </c>
      <c r="F1412" s="1">
        <v>0</v>
      </c>
      <c r="G1412" s="4">
        <f t="shared" si="212"/>
        <v>2</v>
      </c>
      <c r="H1412" s="3">
        <f t="shared" si="213"/>
        <v>2.9729999999999999</v>
      </c>
      <c r="I1412" s="4">
        <v>1.02</v>
      </c>
      <c r="J1412" s="4">
        <v>0.49199999999999999</v>
      </c>
      <c r="K1412" s="4">
        <v>1.4610000000000001</v>
      </c>
      <c r="L1412" s="1">
        <v>50</v>
      </c>
      <c r="M1412" s="1">
        <v>51</v>
      </c>
      <c r="N1412" s="1">
        <v>51</v>
      </c>
      <c r="O1412" s="1">
        <v>50</v>
      </c>
      <c r="P1412" s="1">
        <v>50</v>
      </c>
      <c r="Q1412" s="1">
        <v>50</v>
      </c>
      <c r="R1412" s="4">
        <v>1.036</v>
      </c>
      <c r="S1412" s="4">
        <v>2.1999999999999999E-2</v>
      </c>
      <c r="T1412" s="4">
        <v>4.1000000000000002E-2</v>
      </c>
      <c r="U1412" s="4" t="str">
        <f t="shared" si="214"/>
        <v>0</v>
      </c>
      <c r="V1412" s="4" t="str">
        <f t="shared" si="215"/>
        <v>0</v>
      </c>
      <c r="W1412" s="4" t="str">
        <f t="shared" si="216"/>
        <v>0</v>
      </c>
    </row>
    <row r="1413" spans="1:23" x14ac:dyDescent="0.3">
      <c r="A1413" s="1">
        <f t="shared" si="210"/>
        <v>0</v>
      </c>
      <c r="B1413" s="1" t="s">
        <v>12</v>
      </c>
      <c r="C1413" s="1">
        <v>0.2</v>
      </c>
      <c r="D1413" s="1">
        <v>4</v>
      </c>
      <c r="E1413" s="1">
        <f t="shared" si="211"/>
        <v>353</v>
      </c>
      <c r="F1413" s="1">
        <v>0</v>
      </c>
      <c r="G1413" s="4">
        <f t="shared" si="212"/>
        <v>2</v>
      </c>
      <c r="H1413" s="3">
        <f t="shared" si="213"/>
        <v>3.1870000000000003</v>
      </c>
      <c r="I1413" s="4">
        <v>1.1480000000000001</v>
      </c>
      <c r="J1413" s="4">
        <v>0.49399999999999999</v>
      </c>
      <c r="K1413" s="4">
        <v>1.5449999999999999</v>
      </c>
      <c r="L1413" s="1">
        <v>50</v>
      </c>
      <c r="M1413" s="1">
        <v>51</v>
      </c>
      <c r="N1413" s="1">
        <v>51</v>
      </c>
      <c r="O1413" s="1">
        <v>50</v>
      </c>
      <c r="P1413" s="1">
        <v>50</v>
      </c>
      <c r="Q1413" s="1">
        <v>50</v>
      </c>
      <c r="R1413" s="4">
        <v>1.254</v>
      </c>
      <c r="S1413" s="4">
        <v>2.1999999999999999E-2</v>
      </c>
      <c r="T1413" s="4">
        <v>4.1000000000000002E-2</v>
      </c>
      <c r="U1413" s="4" t="str">
        <f t="shared" si="214"/>
        <v>0</v>
      </c>
      <c r="V1413" s="4" t="str">
        <f t="shared" si="215"/>
        <v>0</v>
      </c>
      <c r="W1413" s="4" t="str">
        <f t="shared" si="216"/>
        <v>0</v>
      </c>
    </row>
    <row r="1414" spans="1:23" x14ac:dyDescent="0.3">
      <c r="A1414" s="1">
        <f t="shared" si="210"/>
        <v>0</v>
      </c>
      <c r="B1414" s="1" t="s">
        <v>12</v>
      </c>
      <c r="C1414" s="1">
        <v>0.2</v>
      </c>
      <c r="D1414" s="1">
        <v>1</v>
      </c>
      <c r="E1414" s="1">
        <f t="shared" si="211"/>
        <v>354</v>
      </c>
      <c r="F1414" s="1">
        <v>1</v>
      </c>
      <c r="G1414" s="4">
        <f t="shared" si="212"/>
        <v>0</v>
      </c>
      <c r="H1414" s="3">
        <f t="shared" si="213"/>
        <v>1.73</v>
      </c>
      <c r="I1414" s="4">
        <v>0.76500000000000001</v>
      </c>
      <c r="J1414" s="4">
        <v>0.68200000000000005</v>
      </c>
      <c r="K1414" s="4">
        <v>0.28299999999999997</v>
      </c>
      <c r="L1414" s="1">
        <v>51</v>
      </c>
      <c r="M1414" s="1">
        <v>51</v>
      </c>
      <c r="N1414" s="1">
        <v>52</v>
      </c>
      <c r="O1414" s="1">
        <v>50</v>
      </c>
      <c r="P1414" s="1">
        <v>50</v>
      </c>
      <c r="Q1414" s="1">
        <v>51</v>
      </c>
      <c r="R1414" s="4">
        <v>0.745</v>
      </c>
      <c r="S1414" s="4">
        <v>2.4E-2</v>
      </c>
      <c r="T1414" s="4">
        <v>4.2999999999999997E-2</v>
      </c>
      <c r="U1414" s="4">
        <f t="shared" si="214"/>
        <v>1.9607843137254901</v>
      </c>
      <c r="V1414" s="4">
        <f t="shared" si="215"/>
        <v>1.9607843137254901</v>
      </c>
      <c r="W1414" s="4">
        <f t="shared" si="216"/>
        <v>0</v>
      </c>
    </row>
    <row r="1415" spans="1:23" x14ac:dyDescent="0.3">
      <c r="A1415" s="1">
        <f t="shared" si="210"/>
        <v>0</v>
      </c>
      <c r="B1415" s="1" t="s">
        <v>12</v>
      </c>
      <c r="C1415" s="1">
        <v>0.2</v>
      </c>
      <c r="D1415" s="1">
        <v>2</v>
      </c>
      <c r="E1415" s="1">
        <f t="shared" si="211"/>
        <v>354</v>
      </c>
      <c r="F1415" s="1">
        <v>1</v>
      </c>
      <c r="G1415" s="4">
        <f t="shared" si="212"/>
        <v>0</v>
      </c>
      <c r="H1415" s="3">
        <f t="shared" si="213"/>
        <v>2.1260000000000003</v>
      </c>
      <c r="I1415" s="4">
        <v>0.88</v>
      </c>
      <c r="J1415" s="4">
        <v>0.68799999999999994</v>
      </c>
      <c r="K1415" s="4">
        <v>0.55800000000000005</v>
      </c>
      <c r="L1415" s="1">
        <v>51</v>
      </c>
      <c r="M1415" s="1">
        <v>51</v>
      </c>
      <c r="N1415" s="1">
        <v>52</v>
      </c>
      <c r="O1415" s="1">
        <v>50</v>
      </c>
      <c r="P1415" s="1">
        <v>50</v>
      </c>
      <c r="Q1415" s="1">
        <v>51</v>
      </c>
      <c r="R1415" s="4">
        <v>0.85399999999999998</v>
      </c>
      <c r="S1415" s="4">
        <v>2.4E-2</v>
      </c>
      <c r="T1415" s="4">
        <v>3.9E-2</v>
      </c>
      <c r="U1415" s="4">
        <f t="shared" si="214"/>
        <v>1.9607843137254901</v>
      </c>
      <c r="V1415" s="4">
        <f t="shared" si="215"/>
        <v>1.9607843137254901</v>
      </c>
      <c r="W1415" s="4">
        <f t="shared" si="216"/>
        <v>0</v>
      </c>
    </row>
    <row r="1416" spans="1:23" x14ac:dyDescent="0.3">
      <c r="A1416" s="1">
        <f t="shared" si="210"/>
        <v>0</v>
      </c>
      <c r="B1416" s="1" t="s">
        <v>12</v>
      </c>
      <c r="C1416" s="1">
        <v>0.2</v>
      </c>
      <c r="D1416" s="1">
        <v>3</v>
      </c>
      <c r="E1416" s="1">
        <f t="shared" si="211"/>
        <v>354</v>
      </c>
      <c r="F1416" s="1">
        <v>1</v>
      </c>
      <c r="G1416" s="4">
        <f t="shared" si="212"/>
        <v>0</v>
      </c>
      <c r="H1416" s="3">
        <f t="shared" si="213"/>
        <v>1.8220000000000001</v>
      </c>
      <c r="I1416" s="4">
        <v>0.97100000000000009</v>
      </c>
      <c r="J1416" s="4">
        <v>0.54900000000000004</v>
      </c>
      <c r="K1416" s="4">
        <v>0.30199999999999999</v>
      </c>
      <c r="L1416" s="1">
        <v>51</v>
      </c>
      <c r="M1416" s="1">
        <v>51</v>
      </c>
      <c r="N1416" s="1">
        <v>52</v>
      </c>
      <c r="O1416" s="1">
        <v>50</v>
      </c>
      <c r="P1416" s="1">
        <v>50</v>
      </c>
      <c r="Q1416" s="1">
        <v>51</v>
      </c>
      <c r="R1416" s="4">
        <v>0.93799999999999994</v>
      </c>
      <c r="S1416" s="4">
        <v>2.4E-2</v>
      </c>
      <c r="T1416" s="4">
        <v>3.7999999999999999E-2</v>
      </c>
      <c r="U1416" s="4">
        <f t="shared" si="214"/>
        <v>1.9607843137254901</v>
      </c>
      <c r="V1416" s="4">
        <f t="shared" si="215"/>
        <v>1.9607843137254901</v>
      </c>
      <c r="W1416" s="4">
        <f t="shared" si="216"/>
        <v>0</v>
      </c>
    </row>
    <row r="1417" spans="1:23" x14ac:dyDescent="0.3">
      <c r="A1417" s="1">
        <f t="shared" si="210"/>
        <v>0</v>
      </c>
      <c r="B1417" s="1" t="s">
        <v>12</v>
      </c>
      <c r="C1417" s="1">
        <v>0.2</v>
      </c>
      <c r="D1417" s="1">
        <v>4</v>
      </c>
      <c r="E1417" s="1">
        <f t="shared" si="211"/>
        <v>354</v>
      </c>
      <c r="F1417" s="1">
        <v>1</v>
      </c>
      <c r="G1417" s="4">
        <f t="shared" si="212"/>
        <v>0</v>
      </c>
      <c r="H1417" s="3">
        <f t="shared" si="213"/>
        <v>1.8650000000000002</v>
      </c>
      <c r="I1417" s="4">
        <v>0.97100000000000009</v>
      </c>
      <c r="J1417" s="4">
        <v>0.54100000000000004</v>
      </c>
      <c r="K1417" s="4">
        <v>0.35299999999999998</v>
      </c>
      <c r="L1417" s="1">
        <v>51</v>
      </c>
      <c r="M1417" s="1">
        <v>51</v>
      </c>
      <c r="N1417" s="1">
        <v>52</v>
      </c>
      <c r="O1417" s="1">
        <v>50</v>
      </c>
      <c r="P1417" s="1">
        <v>50</v>
      </c>
      <c r="Q1417" s="1">
        <v>51</v>
      </c>
      <c r="R1417" s="4">
        <v>0.89400000000000002</v>
      </c>
      <c r="S1417" s="4">
        <v>2.4E-2</v>
      </c>
      <c r="T1417" s="4">
        <v>3.9E-2</v>
      </c>
      <c r="U1417" s="4">
        <f t="shared" si="214"/>
        <v>1.9607843137254901</v>
      </c>
      <c r="V1417" s="4">
        <f t="shared" si="215"/>
        <v>1.9607843137254901</v>
      </c>
      <c r="W1417" s="4">
        <f t="shared" si="216"/>
        <v>0</v>
      </c>
    </row>
    <row r="1418" spans="1:23" x14ac:dyDescent="0.3">
      <c r="A1418" s="1">
        <f t="shared" si="210"/>
        <v>0</v>
      </c>
      <c r="B1418" s="1" t="s">
        <v>12</v>
      </c>
      <c r="C1418" s="1">
        <v>0.2</v>
      </c>
      <c r="D1418" s="1">
        <v>1</v>
      </c>
      <c r="E1418" s="1">
        <f t="shared" si="211"/>
        <v>355</v>
      </c>
      <c r="F1418" s="1">
        <v>0</v>
      </c>
      <c r="G1418" s="4">
        <f t="shared" si="212"/>
        <v>1.8867924528301887</v>
      </c>
      <c r="H1418" s="3">
        <f t="shared" si="213"/>
        <v>2.4300000000000002</v>
      </c>
      <c r="I1418" s="4">
        <v>0.8570000000000001</v>
      </c>
      <c r="J1418" s="4">
        <v>0.38700000000000001</v>
      </c>
      <c r="K1418" s="4">
        <v>1.1859999999999999</v>
      </c>
      <c r="L1418" s="1">
        <v>53</v>
      </c>
      <c r="M1418" s="1">
        <v>54</v>
      </c>
      <c r="N1418" s="1">
        <v>55</v>
      </c>
      <c r="O1418" s="1">
        <v>52</v>
      </c>
      <c r="P1418" s="1">
        <v>53</v>
      </c>
      <c r="Q1418" s="1">
        <v>53</v>
      </c>
      <c r="R1418" s="4">
        <v>0.88300000000000001</v>
      </c>
      <c r="S1418" s="4">
        <v>4.1000000000000002E-2</v>
      </c>
      <c r="T1418" s="4">
        <v>4.3999999999999997E-2</v>
      </c>
      <c r="U1418" s="4" t="str">
        <f t="shared" si="214"/>
        <v>0</v>
      </c>
      <c r="V1418" s="4" t="str">
        <f t="shared" si="215"/>
        <v>0</v>
      </c>
      <c r="W1418" s="4" t="str">
        <f t="shared" si="216"/>
        <v>0</v>
      </c>
    </row>
    <row r="1419" spans="1:23" x14ac:dyDescent="0.3">
      <c r="A1419" s="1">
        <f t="shared" si="210"/>
        <v>0</v>
      </c>
      <c r="B1419" s="1" t="s">
        <v>12</v>
      </c>
      <c r="C1419" s="1">
        <v>0.2</v>
      </c>
      <c r="D1419" s="1">
        <v>2</v>
      </c>
      <c r="E1419" s="1">
        <f t="shared" si="211"/>
        <v>355</v>
      </c>
      <c r="F1419" s="1">
        <v>0</v>
      </c>
      <c r="G1419" s="4">
        <f t="shared" si="212"/>
        <v>3.7735849056603774</v>
      </c>
      <c r="H1419" s="3">
        <f t="shared" si="213"/>
        <v>2.6689999999999996</v>
      </c>
      <c r="I1419" s="4">
        <v>0.99199999999999999</v>
      </c>
      <c r="J1419" s="4">
        <v>0.40400000000000003</v>
      </c>
      <c r="K1419" s="4">
        <v>1.2729999999999999</v>
      </c>
      <c r="L1419" s="1">
        <v>53</v>
      </c>
      <c r="M1419" s="1">
        <v>55</v>
      </c>
      <c r="N1419" s="1">
        <v>55</v>
      </c>
      <c r="O1419" s="1">
        <v>52</v>
      </c>
      <c r="P1419" s="1">
        <v>53</v>
      </c>
      <c r="Q1419" s="1">
        <v>53</v>
      </c>
      <c r="R1419" s="4">
        <v>1.0609999999999999</v>
      </c>
      <c r="S1419" s="4">
        <v>4.1000000000000002E-2</v>
      </c>
      <c r="T1419" s="4">
        <v>4.1000000000000002E-2</v>
      </c>
      <c r="U1419" s="4" t="str">
        <f t="shared" si="214"/>
        <v>0</v>
      </c>
      <c r="V1419" s="4" t="str">
        <f t="shared" si="215"/>
        <v>0</v>
      </c>
      <c r="W1419" s="4" t="str">
        <f t="shared" si="216"/>
        <v>0</v>
      </c>
    </row>
    <row r="1420" spans="1:23" x14ac:dyDescent="0.3">
      <c r="A1420" s="1">
        <f t="shared" si="210"/>
        <v>0</v>
      </c>
      <c r="B1420" s="1" t="s">
        <v>12</v>
      </c>
      <c r="C1420" s="1">
        <v>0.2</v>
      </c>
      <c r="D1420" s="1">
        <v>3</v>
      </c>
      <c r="E1420" s="1">
        <f t="shared" si="211"/>
        <v>355</v>
      </c>
      <c r="F1420" s="1">
        <v>0</v>
      </c>
      <c r="G1420" s="4">
        <f t="shared" si="212"/>
        <v>3.7735849056603774</v>
      </c>
      <c r="H1420" s="3">
        <f t="shared" si="213"/>
        <v>2.8140000000000001</v>
      </c>
      <c r="I1420" s="4">
        <v>1.0659999999999998</v>
      </c>
      <c r="J1420" s="4">
        <v>0.38800000000000001</v>
      </c>
      <c r="K1420" s="4">
        <v>1.36</v>
      </c>
      <c r="L1420" s="1">
        <v>53</v>
      </c>
      <c r="M1420" s="1">
        <v>55</v>
      </c>
      <c r="N1420" s="1">
        <v>55</v>
      </c>
      <c r="O1420" s="1">
        <v>52</v>
      </c>
      <c r="P1420" s="1">
        <v>53</v>
      </c>
      <c r="Q1420" s="1">
        <v>53</v>
      </c>
      <c r="R1420" s="4">
        <v>1.206</v>
      </c>
      <c r="S1420" s="4">
        <v>4.1000000000000002E-2</v>
      </c>
      <c r="T1420" s="4">
        <v>4.3999999999999997E-2</v>
      </c>
      <c r="U1420" s="4" t="str">
        <f t="shared" si="214"/>
        <v>0</v>
      </c>
      <c r="V1420" s="4" t="str">
        <f t="shared" si="215"/>
        <v>0</v>
      </c>
      <c r="W1420" s="4" t="str">
        <f t="shared" si="216"/>
        <v>0</v>
      </c>
    </row>
    <row r="1421" spans="1:23" x14ac:dyDescent="0.3">
      <c r="A1421" s="1">
        <f t="shared" si="210"/>
        <v>0</v>
      </c>
      <c r="B1421" s="1" t="s">
        <v>12</v>
      </c>
      <c r="C1421" s="1">
        <v>0.2</v>
      </c>
      <c r="D1421" s="1">
        <v>4</v>
      </c>
      <c r="E1421" s="1">
        <f t="shared" si="211"/>
        <v>355</v>
      </c>
      <c r="F1421" s="1">
        <v>0</v>
      </c>
      <c r="G1421" s="4">
        <f t="shared" si="212"/>
        <v>3.7735849056603774</v>
      </c>
      <c r="H1421" s="3">
        <f t="shared" si="213"/>
        <v>2.8980000000000001</v>
      </c>
      <c r="I1421" s="4">
        <v>1.1319999999999999</v>
      </c>
      <c r="J1421" s="4">
        <v>0.40200000000000002</v>
      </c>
      <c r="K1421" s="4">
        <v>1.3640000000000001</v>
      </c>
      <c r="L1421" s="1">
        <v>53</v>
      </c>
      <c r="M1421" s="1">
        <v>55</v>
      </c>
      <c r="N1421" s="1">
        <v>55</v>
      </c>
      <c r="O1421" s="1">
        <v>52</v>
      </c>
      <c r="P1421" s="1">
        <v>53</v>
      </c>
      <c r="Q1421" s="1">
        <v>53</v>
      </c>
      <c r="R1421" s="4">
        <v>1.0349999999999999</v>
      </c>
      <c r="S1421" s="4">
        <v>4.1000000000000002E-2</v>
      </c>
      <c r="T1421" s="4">
        <v>4.2999999999999997E-2</v>
      </c>
      <c r="U1421" s="4" t="str">
        <f t="shared" si="214"/>
        <v>0</v>
      </c>
      <c r="V1421" s="4" t="str">
        <f t="shared" si="215"/>
        <v>0</v>
      </c>
      <c r="W1421" s="4" t="str">
        <f t="shared" si="216"/>
        <v>0</v>
      </c>
    </row>
    <row r="1422" spans="1:23" x14ac:dyDescent="0.3">
      <c r="A1422" s="1">
        <f t="shared" si="210"/>
        <v>0</v>
      </c>
      <c r="B1422" s="1" t="s">
        <v>12</v>
      </c>
      <c r="C1422" s="1">
        <v>0.2</v>
      </c>
      <c r="D1422" s="1">
        <v>1</v>
      </c>
      <c r="E1422" s="1">
        <f t="shared" si="211"/>
        <v>356</v>
      </c>
      <c r="F1422" s="1">
        <v>1</v>
      </c>
      <c r="G1422" s="4">
        <f t="shared" si="212"/>
        <v>0</v>
      </c>
      <c r="H1422" s="3">
        <f t="shared" si="213"/>
        <v>1.6379999999999999</v>
      </c>
      <c r="I1422" s="4">
        <v>1.073</v>
      </c>
      <c r="J1422" s="4">
        <v>0.28899999999999998</v>
      </c>
      <c r="K1422" s="4">
        <v>0.27600000000000002</v>
      </c>
      <c r="L1422" s="1">
        <v>59</v>
      </c>
      <c r="M1422" s="1">
        <v>59</v>
      </c>
      <c r="N1422" s="1">
        <v>61</v>
      </c>
      <c r="O1422" s="1">
        <v>58</v>
      </c>
      <c r="P1422" s="1">
        <v>59</v>
      </c>
      <c r="Q1422" s="1">
        <v>59</v>
      </c>
      <c r="R1422" s="4">
        <v>0.86699999999999999</v>
      </c>
      <c r="S1422" s="4">
        <v>4.9000000000000002E-2</v>
      </c>
      <c r="T1422" s="4">
        <v>0.05</v>
      </c>
      <c r="U1422" s="4">
        <f t="shared" si="214"/>
        <v>1.6949152542372881</v>
      </c>
      <c r="V1422" s="4">
        <f t="shared" si="215"/>
        <v>0</v>
      </c>
      <c r="W1422" s="4">
        <f t="shared" si="216"/>
        <v>0</v>
      </c>
    </row>
    <row r="1423" spans="1:23" x14ac:dyDescent="0.3">
      <c r="A1423" s="1">
        <f t="shared" si="210"/>
        <v>0</v>
      </c>
      <c r="B1423" s="1" t="s">
        <v>12</v>
      </c>
      <c r="C1423" s="1">
        <v>0.2</v>
      </c>
      <c r="D1423" s="1">
        <v>2</v>
      </c>
      <c r="E1423" s="1">
        <f t="shared" si="211"/>
        <v>356</v>
      </c>
      <c r="F1423" s="1">
        <v>1</v>
      </c>
      <c r="G1423" s="4">
        <f t="shared" si="212"/>
        <v>0</v>
      </c>
      <c r="H1423" s="3">
        <f t="shared" si="213"/>
        <v>1.7670000000000001</v>
      </c>
      <c r="I1423" s="4">
        <v>1.133</v>
      </c>
      <c r="J1423" s="4">
        <v>0.29199999999999998</v>
      </c>
      <c r="K1423" s="4">
        <v>0.34200000000000003</v>
      </c>
      <c r="L1423" s="1">
        <v>59</v>
      </c>
      <c r="M1423" s="1">
        <v>59</v>
      </c>
      <c r="N1423" s="1">
        <v>61</v>
      </c>
      <c r="O1423" s="1">
        <v>58</v>
      </c>
      <c r="P1423" s="1">
        <v>59</v>
      </c>
      <c r="Q1423" s="1">
        <v>59</v>
      </c>
      <c r="R1423" s="4">
        <v>1.0449999999999999</v>
      </c>
      <c r="S1423" s="4">
        <v>4.9000000000000002E-2</v>
      </c>
      <c r="T1423" s="4">
        <v>4.4999999999999998E-2</v>
      </c>
      <c r="U1423" s="4">
        <f t="shared" si="214"/>
        <v>1.6949152542372881</v>
      </c>
      <c r="V1423" s="4">
        <f t="shared" si="215"/>
        <v>0</v>
      </c>
      <c r="W1423" s="4">
        <f t="shared" si="216"/>
        <v>0</v>
      </c>
    </row>
    <row r="1424" spans="1:23" x14ac:dyDescent="0.3">
      <c r="A1424" s="1">
        <f t="shared" si="210"/>
        <v>0</v>
      </c>
      <c r="B1424" s="1" t="s">
        <v>12</v>
      </c>
      <c r="C1424" s="1">
        <v>0.2</v>
      </c>
      <c r="D1424" s="1">
        <v>3</v>
      </c>
      <c r="E1424" s="1">
        <f t="shared" si="211"/>
        <v>356</v>
      </c>
      <c r="F1424" s="1">
        <v>1</v>
      </c>
      <c r="G1424" s="4">
        <f t="shared" si="212"/>
        <v>0</v>
      </c>
      <c r="H1424" s="3">
        <f t="shared" si="213"/>
        <v>2.0640000000000001</v>
      </c>
      <c r="I1424" s="4">
        <v>1.2270000000000001</v>
      </c>
      <c r="J1424" s="4">
        <v>0.28999999999999998</v>
      </c>
      <c r="K1424" s="4">
        <v>0.54700000000000004</v>
      </c>
      <c r="L1424" s="1">
        <v>59</v>
      </c>
      <c r="M1424" s="1">
        <v>59</v>
      </c>
      <c r="N1424" s="1">
        <v>61</v>
      </c>
      <c r="O1424" s="1">
        <v>58</v>
      </c>
      <c r="P1424" s="1">
        <v>59</v>
      </c>
      <c r="Q1424" s="1">
        <v>59</v>
      </c>
      <c r="R1424" s="4">
        <v>1.202</v>
      </c>
      <c r="S1424" s="4">
        <v>4.9000000000000002E-2</v>
      </c>
      <c r="T1424" s="4">
        <v>4.8000000000000001E-2</v>
      </c>
      <c r="U1424" s="4">
        <f t="shared" si="214"/>
        <v>1.6949152542372881</v>
      </c>
      <c r="V1424" s="4">
        <f t="shared" si="215"/>
        <v>0</v>
      </c>
      <c r="W1424" s="4">
        <f t="shared" si="216"/>
        <v>0</v>
      </c>
    </row>
    <row r="1425" spans="1:23" x14ac:dyDescent="0.3">
      <c r="A1425" s="1">
        <f t="shared" si="210"/>
        <v>0</v>
      </c>
      <c r="B1425" s="1" t="s">
        <v>12</v>
      </c>
      <c r="C1425" s="1">
        <v>0.2</v>
      </c>
      <c r="D1425" s="1">
        <v>4</v>
      </c>
      <c r="E1425" s="1">
        <f t="shared" si="211"/>
        <v>356</v>
      </c>
      <c r="F1425" s="1">
        <v>1</v>
      </c>
      <c r="G1425" s="4">
        <f t="shared" si="212"/>
        <v>0</v>
      </c>
      <c r="H1425" s="3">
        <f t="shared" si="213"/>
        <v>1.7859999999999998</v>
      </c>
      <c r="I1425" s="4">
        <v>1.3579999999999999</v>
      </c>
      <c r="J1425" s="4">
        <v>0.26800000000000002</v>
      </c>
      <c r="K1425" s="4">
        <v>0.16</v>
      </c>
      <c r="L1425" s="1">
        <v>59</v>
      </c>
      <c r="M1425" s="1">
        <v>59</v>
      </c>
      <c r="N1425" s="1">
        <v>61</v>
      </c>
      <c r="O1425" s="1">
        <v>58</v>
      </c>
      <c r="P1425" s="1">
        <v>59</v>
      </c>
      <c r="Q1425" s="1">
        <v>59</v>
      </c>
      <c r="R1425" s="4">
        <v>1.2709999999999999</v>
      </c>
      <c r="S1425" s="4">
        <v>4.9000000000000002E-2</v>
      </c>
      <c r="T1425" s="4">
        <v>4.4999999999999998E-2</v>
      </c>
      <c r="U1425" s="4">
        <f t="shared" si="214"/>
        <v>1.6949152542372881</v>
      </c>
      <c r="V1425" s="4">
        <f t="shared" si="215"/>
        <v>0</v>
      </c>
      <c r="W1425" s="4">
        <f t="shared" si="216"/>
        <v>0</v>
      </c>
    </row>
    <row r="1426" spans="1:23" x14ac:dyDescent="0.3">
      <c r="A1426" s="1">
        <f t="shared" si="210"/>
        <v>0</v>
      </c>
      <c r="B1426" s="1" t="s">
        <v>12</v>
      </c>
      <c r="C1426" s="1">
        <v>0.2</v>
      </c>
      <c r="D1426" s="1">
        <v>1</v>
      </c>
      <c r="E1426" s="1">
        <f t="shared" si="211"/>
        <v>357</v>
      </c>
      <c r="F1426" s="1">
        <v>1</v>
      </c>
      <c r="G1426" s="4">
        <f t="shared" si="212"/>
        <v>0</v>
      </c>
      <c r="H1426" s="3">
        <f t="shared" si="213"/>
        <v>1.663</v>
      </c>
      <c r="I1426" s="4">
        <v>0.79400000000000004</v>
      </c>
      <c r="J1426" s="4">
        <v>0.86899999999999999</v>
      </c>
      <c r="K1426" s="4">
        <v>0</v>
      </c>
      <c r="L1426" s="1">
        <v>53</v>
      </c>
      <c r="M1426" s="1">
        <v>53</v>
      </c>
      <c r="N1426" s="1">
        <v>53</v>
      </c>
      <c r="O1426" s="1">
        <v>51</v>
      </c>
      <c r="P1426" s="1">
        <v>52</v>
      </c>
      <c r="Q1426" s="1">
        <v>53</v>
      </c>
      <c r="R1426" s="4">
        <v>0.83399999999999996</v>
      </c>
      <c r="S1426" s="4">
        <v>2.5000000000000001E-2</v>
      </c>
      <c r="T1426" s="4">
        <v>4.2999999999999997E-2</v>
      </c>
      <c r="U1426" s="4">
        <f t="shared" si="214"/>
        <v>3.7735849056603774</v>
      </c>
      <c r="V1426" s="4">
        <f t="shared" si="215"/>
        <v>1.8867924528301887</v>
      </c>
      <c r="W1426" s="4">
        <f t="shared" si="216"/>
        <v>0</v>
      </c>
    </row>
    <row r="1427" spans="1:23" x14ac:dyDescent="0.3">
      <c r="A1427" s="1">
        <f t="shared" si="210"/>
        <v>0</v>
      </c>
      <c r="B1427" s="1" t="s">
        <v>12</v>
      </c>
      <c r="C1427" s="1">
        <v>0.2</v>
      </c>
      <c r="D1427" s="1">
        <v>2</v>
      </c>
      <c r="E1427" s="1">
        <f t="shared" si="211"/>
        <v>357</v>
      </c>
      <c r="F1427" s="1">
        <v>1</v>
      </c>
      <c r="G1427" s="4">
        <f t="shared" si="212"/>
        <v>0</v>
      </c>
      <c r="H1427" s="3">
        <f t="shared" si="213"/>
        <v>1.542</v>
      </c>
      <c r="I1427" s="4">
        <v>0.88700000000000001</v>
      </c>
      <c r="J1427" s="4">
        <v>0.65500000000000003</v>
      </c>
      <c r="K1427" s="4">
        <v>0</v>
      </c>
      <c r="L1427" s="1">
        <v>53</v>
      </c>
      <c r="M1427" s="1">
        <v>53</v>
      </c>
      <c r="N1427" s="1">
        <v>53</v>
      </c>
      <c r="O1427" s="1">
        <v>51</v>
      </c>
      <c r="P1427" s="1">
        <v>52</v>
      </c>
      <c r="Q1427" s="1">
        <v>53</v>
      </c>
      <c r="R1427" s="4">
        <v>0.93799999999999994</v>
      </c>
      <c r="S1427" s="4">
        <v>2.5000000000000001E-2</v>
      </c>
      <c r="T1427" s="4">
        <v>4.2999999999999997E-2</v>
      </c>
      <c r="U1427" s="4">
        <f t="shared" si="214"/>
        <v>3.7735849056603774</v>
      </c>
      <c r="V1427" s="4">
        <f t="shared" si="215"/>
        <v>1.8867924528301887</v>
      </c>
      <c r="W1427" s="4">
        <f t="shared" si="216"/>
        <v>0</v>
      </c>
    </row>
    <row r="1428" spans="1:23" x14ac:dyDescent="0.3">
      <c r="A1428" s="1">
        <f t="shared" si="210"/>
        <v>0</v>
      </c>
      <c r="B1428" s="1" t="s">
        <v>12</v>
      </c>
      <c r="C1428" s="1">
        <v>0.2</v>
      </c>
      <c r="D1428" s="1">
        <v>3</v>
      </c>
      <c r="E1428" s="1">
        <f t="shared" si="211"/>
        <v>357</v>
      </c>
      <c r="F1428" s="1">
        <v>1</v>
      </c>
      <c r="G1428" s="4">
        <f t="shared" si="212"/>
        <v>0</v>
      </c>
      <c r="H1428" s="3">
        <f t="shared" si="213"/>
        <v>1.6859999999999999</v>
      </c>
      <c r="I1428" s="4">
        <v>1.0259999999999998</v>
      </c>
      <c r="J1428" s="4">
        <v>0.66</v>
      </c>
      <c r="K1428" s="4">
        <v>0</v>
      </c>
      <c r="L1428" s="1">
        <v>53</v>
      </c>
      <c r="M1428" s="1">
        <v>53</v>
      </c>
      <c r="N1428" s="1">
        <v>53</v>
      </c>
      <c r="O1428" s="1">
        <v>51</v>
      </c>
      <c r="P1428" s="1">
        <v>52</v>
      </c>
      <c r="Q1428" s="1">
        <v>53</v>
      </c>
      <c r="R1428" s="4">
        <v>1.0629999999999999</v>
      </c>
      <c r="S1428" s="4">
        <v>2.5000000000000001E-2</v>
      </c>
      <c r="T1428" s="4">
        <v>4.1000000000000002E-2</v>
      </c>
      <c r="U1428" s="4">
        <f t="shared" si="214"/>
        <v>3.7735849056603774</v>
      </c>
      <c r="V1428" s="4">
        <f t="shared" si="215"/>
        <v>1.8867924528301887</v>
      </c>
      <c r="W1428" s="4">
        <f t="shared" si="216"/>
        <v>0</v>
      </c>
    </row>
    <row r="1429" spans="1:23" x14ac:dyDescent="0.3">
      <c r="A1429" s="1">
        <f t="shared" si="210"/>
        <v>0</v>
      </c>
      <c r="B1429" s="1" t="s">
        <v>12</v>
      </c>
      <c r="C1429" s="1">
        <v>0.2</v>
      </c>
      <c r="D1429" s="1">
        <v>4</v>
      </c>
      <c r="E1429" s="1">
        <f t="shared" si="211"/>
        <v>357</v>
      </c>
      <c r="F1429" s="1">
        <v>1</v>
      </c>
      <c r="G1429" s="4">
        <f t="shared" si="212"/>
        <v>0</v>
      </c>
      <c r="H1429" s="3">
        <f t="shared" si="213"/>
        <v>1.7709999999999999</v>
      </c>
      <c r="I1429" s="4">
        <v>1.1319999999999999</v>
      </c>
      <c r="J1429" s="4">
        <v>0.63900000000000001</v>
      </c>
      <c r="K1429" s="4">
        <v>0</v>
      </c>
      <c r="L1429" s="1">
        <v>53</v>
      </c>
      <c r="M1429" s="1">
        <v>53</v>
      </c>
      <c r="N1429" s="1">
        <v>53</v>
      </c>
      <c r="O1429" s="1">
        <v>51</v>
      </c>
      <c r="P1429" s="1">
        <v>52</v>
      </c>
      <c r="Q1429" s="1">
        <v>53</v>
      </c>
      <c r="R1429" s="4">
        <v>1.125</v>
      </c>
      <c r="S1429" s="4">
        <v>2.5000000000000001E-2</v>
      </c>
      <c r="T1429" s="4">
        <v>0.04</v>
      </c>
      <c r="U1429" s="4">
        <f t="shared" si="214"/>
        <v>3.7735849056603774</v>
      </c>
      <c r="V1429" s="4">
        <f t="shared" si="215"/>
        <v>1.8867924528301887</v>
      </c>
      <c r="W1429" s="4">
        <f t="shared" si="216"/>
        <v>0</v>
      </c>
    </row>
    <row r="1430" spans="1:23" x14ac:dyDescent="0.3">
      <c r="A1430" s="1">
        <f t="shared" si="210"/>
        <v>0</v>
      </c>
      <c r="B1430" s="1" t="s">
        <v>12</v>
      </c>
      <c r="C1430" s="1">
        <v>0.2</v>
      </c>
      <c r="D1430" s="1">
        <v>1</v>
      </c>
      <c r="E1430" s="1">
        <f t="shared" si="211"/>
        <v>358</v>
      </c>
      <c r="F1430" s="1">
        <v>1</v>
      </c>
      <c r="G1430" s="4">
        <f t="shared" si="212"/>
        <v>0</v>
      </c>
      <c r="H1430" s="3">
        <f t="shared" si="213"/>
        <v>1.2490000000000001</v>
      </c>
      <c r="I1430" s="4">
        <v>0.81300000000000006</v>
      </c>
      <c r="J1430" s="4">
        <v>0.436</v>
      </c>
      <c r="K1430" s="4">
        <v>0</v>
      </c>
      <c r="L1430" s="1">
        <v>51</v>
      </c>
      <c r="M1430" s="1">
        <v>51</v>
      </c>
      <c r="N1430" s="1">
        <v>51</v>
      </c>
      <c r="O1430" s="1">
        <v>50</v>
      </c>
      <c r="P1430" s="1">
        <v>51</v>
      </c>
      <c r="Q1430" s="1">
        <v>51</v>
      </c>
      <c r="R1430" s="4">
        <v>0.70499999999999996</v>
      </c>
      <c r="S1430" s="4">
        <v>0.04</v>
      </c>
      <c r="T1430" s="4">
        <v>4.7E-2</v>
      </c>
      <c r="U1430" s="4">
        <f t="shared" si="214"/>
        <v>1.9607843137254901</v>
      </c>
      <c r="V1430" s="4">
        <f t="shared" si="215"/>
        <v>0</v>
      </c>
      <c r="W1430" s="4">
        <f t="shared" si="216"/>
        <v>0</v>
      </c>
    </row>
    <row r="1431" spans="1:23" x14ac:dyDescent="0.3">
      <c r="A1431" s="1">
        <f t="shared" si="210"/>
        <v>0</v>
      </c>
      <c r="B1431" s="1" t="s">
        <v>12</v>
      </c>
      <c r="C1431" s="1">
        <v>0.2</v>
      </c>
      <c r="D1431" s="1">
        <v>2</v>
      </c>
      <c r="E1431" s="1">
        <f t="shared" si="211"/>
        <v>358</v>
      </c>
      <c r="F1431" s="1">
        <v>0</v>
      </c>
      <c r="G1431" s="4">
        <f t="shared" si="212"/>
        <v>1.9607843137254901</v>
      </c>
      <c r="H1431" s="3">
        <f t="shared" si="213"/>
        <v>2.8969999999999998</v>
      </c>
      <c r="I1431" s="4">
        <v>1.0289999999999999</v>
      </c>
      <c r="J1431" s="4">
        <v>0.433</v>
      </c>
      <c r="K1431" s="4">
        <v>1.4350000000000001</v>
      </c>
      <c r="L1431" s="1">
        <v>51</v>
      </c>
      <c r="M1431" s="1">
        <v>52</v>
      </c>
      <c r="N1431" s="1">
        <v>52</v>
      </c>
      <c r="O1431" s="1">
        <v>50</v>
      </c>
      <c r="P1431" s="1">
        <v>51</v>
      </c>
      <c r="Q1431" s="1">
        <v>51</v>
      </c>
      <c r="R1431" s="4">
        <v>1.054</v>
      </c>
      <c r="S1431" s="4">
        <v>0.04</v>
      </c>
      <c r="T1431" s="4">
        <v>4.5999999999999999E-2</v>
      </c>
      <c r="U1431" s="4" t="str">
        <f t="shared" si="214"/>
        <v>0</v>
      </c>
      <c r="V1431" s="4" t="str">
        <f t="shared" si="215"/>
        <v>0</v>
      </c>
      <c r="W1431" s="4" t="str">
        <f t="shared" si="216"/>
        <v>0</v>
      </c>
    </row>
    <row r="1432" spans="1:23" x14ac:dyDescent="0.3">
      <c r="A1432" s="1">
        <f t="shared" si="210"/>
        <v>0</v>
      </c>
      <c r="B1432" s="1" t="s">
        <v>12</v>
      </c>
      <c r="C1432" s="1">
        <v>0.2</v>
      </c>
      <c r="D1432" s="1">
        <v>3</v>
      </c>
      <c r="E1432" s="1">
        <f t="shared" si="211"/>
        <v>358</v>
      </c>
      <c r="F1432" s="1">
        <v>1</v>
      </c>
      <c r="G1432" s="4">
        <f t="shared" si="212"/>
        <v>0</v>
      </c>
      <c r="H1432" s="3">
        <f t="shared" si="213"/>
        <v>2.8920000000000003</v>
      </c>
      <c r="I1432" s="4">
        <v>1.0069999999999999</v>
      </c>
      <c r="J1432" s="4">
        <v>0.45</v>
      </c>
      <c r="K1432" s="4">
        <v>1.4350000000000001</v>
      </c>
      <c r="L1432" s="1">
        <v>51</v>
      </c>
      <c r="M1432" s="1">
        <v>51</v>
      </c>
      <c r="N1432" s="1">
        <v>51</v>
      </c>
      <c r="O1432" s="1">
        <v>50</v>
      </c>
      <c r="P1432" s="1">
        <v>51</v>
      </c>
      <c r="Q1432" s="1">
        <v>51</v>
      </c>
      <c r="R1432" s="4">
        <v>0.93700000000000006</v>
      </c>
      <c r="S1432" s="4">
        <v>0.04</v>
      </c>
      <c r="T1432" s="4">
        <v>4.4999999999999998E-2</v>
      </c>
      <c r="U1432" s="4">
        <f t="shared" si="214"/>
        <v>1.9607843137254901</v>
      </c>
      <c r="V1432" s="4">
        <f t="shared" si="215"/>
        <v>0</v>
      </c>
      <c r="W1432" s="4">
        <f t="shared" si="216"/>
        <v>0</v>
      </c>
    </row>
    <row r="1433" spans="1:23" x14ac:dyDescent="0.3">
      <c r="A1433" s="1">
        <f t="shared" si="210"/>
        <v>0</v>
      </c>
      <c r="B1433" s="1" t="s">
        <v>12</v>
      </c>
      <c r="C1433" s="1">
        <v>0.2</v>
      </c>
      <c r="D1433" s="1">
        <v>4</v>
      </c>
      <c r="E1433" s="1">
        <f t="shared" si="211"/>
        <v>358</v>
      </c>
      <c r="F1433" s="1">
        <v>1</v>
      </c>
      <c r="G1433" s="4">
        <f t="shared" si="212"/>
        <v>0</v>
      </c>
      <c r="H1433" s="3">
        <f t="shared" si="213"/>
        <v>2.8970000000000002</v>
      </c>
      <c r="I1433" s="4">
        <v>1.052</v>
      </c>
      <c r="J1433" s="4">
        <v>0.41</v>
      </c>
      <c r="K1433" s="4">
        <v>1.4350000000000001</v>
      </c>
      <c r="L1433" s="1">
        <v>51</v>
      </c>
      <c r="M1433" s="1">
        <v>51</v>
      </c>
      <c r="N1433" s="1">
        <v>51</v>
      </c>
      <c r="O1433" s="1">
        <v>50</v>
      </c>
      <c r="P1433" s="1">
        <v>51</v>
      </c>
      <c r="Q1433" s="1">
        <v>51</v>
      </c>
      <c r="R1433" s="4">
        <v>1.103</v>
      </c>
      <c r="S1433" s="4">
        <v>0.04</v>
      </c>
      <c r="T1433" s="4">
        <v>4.5999999999999999E-2</v>
      </c>
      <c r="U1433" s="4">
        <f t="shared" si="214"/>
        <v>1.9607843137254901</v>
      </c>
      <c r="V1433" s="4">
        <f t="shared" si="215"/>
        <v>0</v>
      </c>
      <c r="W1433" s="4">
        <f t="shared" si="216"/>
        <v>0</v>
      </c>
    </row>
    <row r="1434" spans="1:23" x14ac:dyDescent="0.3">
      <c r="A1434" s="1">
        <f t="shared" si="210"/>
        <v>0</v>
      </c>
      <c r="B1434" s="1" t="s">
        <v>12</v>
      </c>
      <c r="C1434" s="1">
        <v>0.2</v>
      </c>
      <c r="D1434" s="1">
        <v>1</v>
      </c>
      <c r="E1434" s="1">
        <f t="shared" si="211"/>
        <v>359</v>
      </c>
      <c r="F1434" s="1">
        <v>0</v>
      </c>
      <c r="G1434" s="4">
        <f t="shared" si="212"/>
        <v>1.9230769230769231</v>
      </c>
      <c r="H1434" s="3">
        <f t="shared" si="213"/>
        <v>1.9669999999999999</v>
      </c>
      <c r="I1434" s="4">
        <v>0.87</v>
      </c>
      <c r="J1434" s="4">
        <v>0.45</v>
      </c>
      <c r="K1434" s="4">
        <v>0.64700000000000002</v>
      </c>
      <c r="L1434" s="1">
        <v>52</v>
      </c>
      <c r="M1434" s="1">
        <v>53</v>
      </c>
      <c r="N1434" s="1">
        <v>53</v>
      </c>
      <c r="O1434" s="1">
        <v>51</v>
      </c>
      <c r="P1434" s="1">
        <v>52</v>
      </c>
      <c r="Q1434" s="1">
        <v>52</v>
      </c>
      <c r="R1434" s="4">
        <v>0.91300000000000003</v>
      </c>
      <c r="S1434" s="4">
        <v>2.5000000000000001E-2</v>
      </c>
      <c r="T1434" s="4">
        <v>4.5999999999999999E-2</v>
      </c>
      <c r="U1434" s="4" t="str">
        <f t="shared" si="214"/>
        <v>0</v>
      </c>
      <c r="V1434" s="4" t="str">
        <f t="shared" si="215"/>
        <v>0</v>
      </c>
      <c r="W1434" s="4" t="str">
        <f t="shared" si="216"/>
        <v>0</v>
      </c>
    </row>
    <row r="1435" spans="1:23" x14ac:dyDescent="0.3">
      <c r="A1435" s="1">
        <f t="shared" si="210"/>
        <v>0</v>
      </c>
      <c r="B1435" s="1" t="s">
        <v>12</v>
      </c>
      <c r="C1435" s="1">
        <v>0.2</v>
      </c>
      <c r="D1435" s="1">
        <v>2</v>
      </c>
      <c r="E1435" s="1">
        <f t="shared" si="211"/>
        <v>359</v>
      </c>
      <c r="F1435" s="1">
        <v>0</v>
      </c>
      <c r="G1435" s="4">
        <f t="shared" si="212"/>
        <v>1.9230769230769231</v>
      </c>
      <c r="H1435" s="3">
        <f t="shared" si="213"/>
        <v>2.605</v>
      </c>
      <c r="I1435" s="4">
        <v>1.0089999999999999</v>
      </c>
      <c r="J1435" s="4">
        <v>0.60399999999999998</v>
      </c>
      <c r="K1435" s="4">
        <v>0.99199999999999999</v>
      </c>
      <c r="L1435" s="1">
        <v>52</v>
      </c>
      <c r="M1435" s="1">
        <v>53</v>
      </c>
      <c r="N1435" s="1">
        <v>53</v>
      </c>
      <c r="O1435" s="1">
        <v>51</v>
      </c>
      <c r="P1435" s="1">
        <v>52</v>
      </c>
      <c r="Q1435" s="1">
        <v>52</v>
      </c>
      <c r="R1435" s="4">
        <v>0.871</v>
      </c>
      <c r="S1435" s="4">
        <v>2.5000000000000001E-2</v>
      </c>
      <c r="T1435" s="4">
        <v>4.3999999999999997E-2</v>
      </c>
      <c r="U1435" s="4" t="str">
        <f t="shared" si="214"/>
        <v>0</v>
      </c>
      <c r="V1435" s="4" t="str">
        <f t="shared" si="215"/>
        <v>0</v>
      </c>
      <c r="W1435" s="4" t="str">
        <f t="shared" si="216"/>
        <v>0</v>
      </c>
    </row>
    <row r="1436" spans="1:23" x14ac:dyDescent="0.3">
      <c r="A1436" s="1">
        <f t="shared" si="210"/>
        <v>0</v>
      </c>
      <c r="B1436" s="1" t="s">
        <v>12</v>
      </c>
      <c r="C1436" s="1">
        <v>0.2</v>
      </c>
      <c r="D1436" s="1">
        <v>3</v>
      </c>
      <c r="E1436" s="1">
        <f t="shared" si="211"/>
        <v>359</v>
      </c>
      <c r="F1436" s="1">
        <v>0</v>
      </c>
      <c r="G1436" s="4">
        <f t="shared" si="212"/>
        <v>1.9230769230769231</v>
      </c>
      <c r="H1436" s="3">
        <f t="shared" si="213"/>
        <v>2.6649999999999996</v>
      </c>
      <c r="I1436" s="4">
        <v>1.149</v>
      </c>
      <c r="J1436" s="4">
        <v>0.45300000000000001</v>
      </c>
      <c r="K1436" s="4">
        <v>1.0629999999999999</v>
      </c>
      <c r="L1436" s="1">
        <v>52</v>
      </c>
      <c r="M1436" s="1">
        <v>53</v>
      </c>
      <c r="N1436" s="1">
        <v>53</v>
      </c>
      <c r="O1436" s="1">
        <v>51</v>
      </c>
      <c r="P1436" s="1">
        <v>52</v>
      </c>
      <c r="Q1436" s="1">
        <v>52</v>
      </c>
      <c r="R1436" s="4">
        <v>1.1479999999999999</v>
      </c>
      <c r="S1436" s="4">
        <v>2.5000000000000001E-2</v>
      </c>
      <c r="T1436" s="4">
        <v>4.5999999999999999E-2</v>
      </c>
      <c r="U1436" s="4" t="str">
        <f t="shared" si="214"/>
        <v>0</v>
      </c>
      <c r="V1436" s="4" t="str">
        <f t="shared" si="215"/>
        <v>0</v>
      </c>
      <c r="W1436" s="4" t="str">
        <f t="shared" si="216"/>
        <v>0</v>
      </c>
    </row>
    <row r="1437" spans="1:23" x14ac:dyDescent="0.3">
      <c r="A1437" s="1">
        <f t="shared" si="210"/>
        <v>0</v>
      </c>
      <c r="B1437" s="1" t="s">
        <v>12</v>
      </c>
      <c r="C1437" s="1">
        <v>0.2</v>
      </c>
      <c r="D1437" s="1">
        <v>4</v>
      </c>
      <c r="E1437" s="1">
        <f t="shared" si="211"/>
        <v>359</v>
      </c>
      <c r="F1437" s="1">
        <v>0</v>
      </c>
      <c r="G1437" s="4">
        <f t="shared" si="212"/>
        <v>1.9230769230769231</v>
      </c>
      <c r="H1437" s="3">
        <f t="shared" si="213"/>
        <v>2.4419999999999997</v>
      </c>
      <c r="I1437" s="4">
        <v>1.18</v>
      </c>
      <c r="J1437" s="4">
        <v>0.42899999999999999</v>
      </c>
      <c r="K1437" s="4">
        <v>0.83299999999999996</v>
      </c>
      <c r="L1437" s="1">
        <v>52</v>
      </c>
      <c r="M1437" s="1">
        <v>53</v>
      </c>
      <c r="N1437" s="1">
        <v>53</v>
      </c>
      <c r="O1437" s="1">
        <v>51</v>
      </c>
      <c r="P1437" s="1">
        <v>52</v>
      </c>
      <c r="Q1437" s="1">
        <v>52</v>
      </c>
      <c r="R1437" s="4">
        <v>1.2030000000000001</v>
      </c>
      <c r="S1437" s="4">
        <v>2.5000000000000001E-2</v>
      </c>
      <c r="T1437" s="4">
        <v>4.3999999999999997E-2</v>
      </c>
      <c r="U1437" s="4" t="str">
        <f t="shared" si="214"/>
        <v>0</v>
      </c>
      <c r="V1437" s="4" t="str">
        <f t="shared" si="215"/>
        <v>0</v>
      </c>
      <c r="W1437" s="4" t="str">
        <f t="shared" si="216"/>
        <v>0</v>
      </c>
    </row>
    <row r="1438" spans="1:23" x14ac:dyDescent="0.3">
      <c r="A1438" s="1">
        <f t="shared" si="210"/>
        <v>0</v>
      </c>
      <c r="B1438" s="1" t="s">
        <v>12</v>
      </c>
      <c r="C1438" s="1">
        <v>0.2</v>
      </c>
      <c r="D1438" s="1">
        <v>1</v>
      </c>
      <c r="E1438" s="1">
        <f t="shared" si="211"/>
        <v>360</v>
      </c>
      <c r="F1438" s="1">
        <v>1</v>
      </c>
      <c r="G1438" s="4">
        <f t="shared" si="212"/>
        <v>0</v>
      </c>
      <c r="H1438" s="3">
        <f t="shared" si="213"/>
        <v>1.726</v>
      </c>
      <c r="I1438" s="4">
        <v>0.90900000000000003</v>
      </c>
      <c r="J1438" s="4">
        <v>0.56799999999999995</v>
      </c>
      <c r="K1438" s="4">
        <v>0.249</v>
      </c>
      <c r="L1438" s="1">
        <v>54</v>
      </c>
      <c r="M1438" s="1">
        <v>54</v>
      </c>
      <c r="N1438" s="1">
        <v>56</v>
      </c>
      <c r="O1438" s="1">
        <v>53</v>
      </c>
      <c r="P1438" s="1">
        <v>54</v>
      </c>
      <c r="Q1438" s="1">
        <v>54</v>
      </c>
      <c r="R1438" s="4">
        <v>0.86099999999999999</v>
      </c>
      <c r="S1438" s="4">
        <v>2.5999999999999999E-2</v>
      </c>
      <c r="T1438" s="4">
        <v>4.3999999999999997E-2</v>
      </c>
      <c r="U1438" s="4">
        <f t="shared" si="214"/>
        <v>1.8518518518518516</v>
      </c>
      <c r="V1438" s="4">
        <f t="shared" si="215"/>
        <v>0</v>
      </c>
      <c r="W1438" s="4">
        <f t="shared" si="216"/>
        <v>0</v>
      </c>
    </row>
    <row r="1439" spans="1:23" x14ac:dyDescent="0.3">
      <c r="A1439" s="1">
        <f t="shared" si="210"/>
        <v>0</v>
      </c>
      <c r="B1439" s="1" t="s">
        <v>12</v>
      </c>
      <c r="C1439" s="1">
        <v>0.2</v>
      </c>
      <c r="D1439" s="1">
        <v>2</v>
      </c>
      <c r="E1439" s="1">
        <f t="shared" si="211"/>
        <v>360</v>
      </c>
      <c r="F1439" s="1">
        <v>1</v>
      </c>
      <c r="G1439" s="4">
        <f t="shared" si="212"/>
        <v>0</v>
      </c>
      <c r="H1439" s="3">
        <f t="shared" si="213"/>
        <v>1.8149999999999999</v>
      </c>
      <c r="I1439" s="4">
        <v>1.081</v>
      </c>
      <c r="J1439" s="4">
        <v>0.50800000000000001</v>
      </c>
      <c r="K1439" s="4">
        <v>0.22600000000000001</v>
      </c>
      <c r="L1439" s="1">
        <v>54</v>
      </c>
      <c r="M1439" s="1">
        <v>54</v>
      </c>
      <c r="N1439" s="1">
        <v>56</v>
      </c>
      <c r="O1439" s="1">
        <v>53</v>
      </c>
      <c r="P1439" s="1">
        <v>54</v>
      </c>
      <c r="Q1439" s="1">
        <v>54</v>
      </c>
      <c r="R1439" s="4">
        <v>1.0820000000000001</v>
      </c>
      <c r="S1439" s="4">
        <v>2.5999999999999999E-2</v>
      </c>
      <c r="T1439" s="4">
        <v>4.7E-2</v>
      </c>
      <c r="U1439" s="4">
        <f t="shared" si="214"/>
        <v>1.8518518518518516</v>
      </c>
      <c r="V1439" s="4">
        <f t="shared" si="215"/>
        <v>0</v>
      </c>
      <c r="W1439" s="4">
        <f t="shared" si="216"/>
        <v>0</v>
      </c>
    </row>
    <row r="1440" spans="1:23" x14ac:dyDescent="0.3">
      <c r="A1440" s="1">
        <f t="shared" si="210"/>
        <v>0</v>
      </c>
      <c r="B1440" s="1" t="s">
        <v>12</v>
      </c>
      <c r="C1440" s="1">
        <v>0.2</v>
      </c>
      <c r="D1440" s="1">
        <v>3</v>
      </c>
      <c r="E1440" s="1">
        <f t="shared" si="211"/>
        <v>360</v>
      </c>
      <c r="F1440" s="1">
        <v>1</v>
      </c>
      <c r="G1440" s="4">
        <f t="shared" si="212"/>
        <v>0</v>
      </c>
      <c r="H1440" s="3">
        <f t="shared" si="213"/>
        <v>1.927</v>
      </c>
      <c r="I1440" s="4">
        <v>1.1500000000000001</v>
      </c>
      <c r="J1440" s="4">
        <v>0.48599999999999999</v>
      </c>
      <c r="K1440" s="4">
        <v>0.29099999999999998</v>
      </c>
      <c r="L1440" s="1">
        <v>54</v>
      </c>
      <c r="M1440" s="1">
        <v>54</v>
      </c>
      <c r="N1440" s="1">
        <v>56</v>
      </c>
      <c r="O1440" s="1">
        <v>53</v>
      </c>
      <c r="P1440" s="1">
        <v>54</v>
      </c>
      <c r="Q1440" s="1">
        <v>54</v>
      </c>
      <c r="R1440" s="4">
        <v>1.1990000000000001</v>
      </c>
      <c r="S1440" s="4">
        <v>2.5999999999999999E-2</v>
      </c>
      <c r="T1440" s="4">
        <v>4.5999999999999999E-2</v>
      </c>
      <c r="U1440" s="4">
        <f t="shared" si="214"/>
        <v>1.8518518518518516</v>
      </c>
      <c r="V1440" s="4">
        <f t="shared" si="215"/>
        <v>0</v>
      </c>
      <c r="W1440" s="4">
        <f t="shared" si="216"/>
        <v>0</v>
      </c>
    </row>
    <row r="1441" spans="1:23" x14ac:dyDescent="0.3">
      <c r="A1441" s="1">
        <f t="shared" si="210"/>
        <v>0</v>
      </c>
      <c r="B1441" s="1" t="s">
        <v>12</v>
      </c>
      <c r="C1441" s="1">
        <v>0.2</v>
      </c>
      <c r="D1441" s="1">
        <v>4</v>
      </c>
      <c r="E1441" s="1">
        <f t="shared" si="211"/>
        <v>360</v>
      </c>
      <c r="F1441" s="1">
        <v>1</v>
      </c>
      <c r="G1441" s="4">
        <f t="shared" si="212"/>
        <v>0</v>
      </c>
      <c r="H1441" s="3">
        <f t="shared" si="213"/>
        <v>2.0340000000000003</v>
      </c>
      <c r="I1441" s="4">
        <v>1.2850000000000001</v>
      </c>
      <c r="J1441" s="4">
        <v>0.53100000000000003</v>
      </c>
      <c r="K1441" s="4">
        <v>0.218</v>
      </c>
      <c r="L1441" s="1">
        <v>54</v>
      </c>
      <c r="M1441" s="1">
        <v>54</v>
      </c>
      <c r="N1441" s="1">
        <v>56</v>
      </c>
      <c r="O1441" s="1">
        <v>53</v>
      </c>
      <c r="P1441" s="1">
        <v>54</v>
      </c>
      <c r="Q1441" s="1">
        <v>54</v>
      </c>
      <c r="R1441" s="4">
        <v>1.29</v>
      </c>
      <c r="S1441" s="4">
        <v>2.5999999999999999E-2</v>
      </c>
      <c r="T1441" s="4">
        <v>4.4999999999999998E-2</v>
      </c>
      <c r="U1441" s="4">
        <f t="shared" si="214"/>
        <v>1.8518518518518516</v>
      </c>
      <c r="V1441" s="4">
        <f t="shared" si="215"/>
        <v>0</v>
      </c>
      <c r="W1441" s="4">
        <f t="shared" si="216"/>
        <v>0</v>
      </c>
    </row>
    <row r="1442" spans="1:23" x14ac:dyDescent="0.3">
      <c r="A1442" s="1">
        <f t="shared" si="210"/>
        <v>0</v>
      </c>
      <c r="B1442" s="1" t="s">
        <v>12</v>
      </c>
      <c r="C1442" s="1">
        <v>0.2</v>
      </c>
      <c r="D1442" s="1">
        <v>1</v>
      </c>
      <c r="E1442" s="1">
        <f t="shared" si="211"/>
        <v>361</v>
      </c>
      <c r="F1442" s="1">
        <v>0</v>
      </c>
      <c r="G1442" s="4">
        <f t="shared" si="212"/>
        <v>2</v>
      </c>
      <c r="H1442" s="3">
        <f t="shared" si="213"/>
        <v>2.5619999999999998</v>
      </c>
      <c r="I1442" s="4">
        <v>0.76500000000000001</v>
      </c>
      <c r="J1442" s="4">
        <v>0.56599999999999995</v>
      </c>
      <c r="K1442" s="4">
        <v>1.2310000000000001</v>
      </c>
      <c r="L1442" s="1">
        <v>50</v>
      </c>
      <c r="M1442" s="1">
        <v>51</v>
      </c>
      <c r="N1442" s="1">
        <v>51</v>
      </c>
      <c r="O1442" s="1">
        <v>50</v>
      </c>
      <c r="P1442" s="1">
        <v>50</v>
      </c>
      <c r="Q1442" s="1">
        <v>50</v>
      </c>
      <c r="R1442" s="4">
        <v>0.69899999999999995</v>
      </c>
      <c r="S1442" s="4">
        <v>2.5000000000000001E-2</v>
      </c>
      <c r="T1442" s="4">
        <v>0.04</v>
      </c>
      <c r="U1442" s="4" t="str">
        <f t="shared" si="214"/>
        <v>0</v>
      </c>
      <c r="V1442" s="4" t="str">
        <f t="shared" si="215"/>
        <v>0</v>
      </c>
      <c r="W1442" s="4" t="str">
        <f t="shared" si="216"/>
        <v>0</v>
      </c>
    </row>
    <row r="1443" spans="1:23" x14ac:dyDescent="0.3">
      <c r="A1443" s="1">
        <f t="shared" si="210"/>
        <v>0</v>
      </c>
      <c r="B1443" s="1" t="s">
        <v>12</v>
      </c>
      <c r="C1443" s="1">
        <v>0.2</v>
      </c>
      <c r="D1443" s="1">
        <v>2</v>
      </c>
      <c r="E1443" s="1">
        <f t="shared" si="211"/>
        <v>361</v>
      </c>
      <c r="F1443" s="1">
        <v>0</v>
      </c>
      <c r="G1443" s="4">
        <f t="shared" si="212"/>
        <v>2</v>
      </c>
      <c r="H1443" s="3">
        <f t="shared" si="213"/>
        <v>2.6300000000000003</v>
      </c>
      <c r="I1443" s="4">
        <v>0.91700000000000004</v>
      </c>
      <c r="J1443" s="4">
        <v>0.6</v>
      </c>
      <c r="K1443" s="4">
        <v>1.113</v>
      </c>
      <c r="L1443" s="1">
        <v>50</v>
      </c>
      <c r="M1443" s="1">
        <v>51</v>
      </c>
      <c r="N1443" s="1">
        <v>51</v>
      </c>
      <c r="O1443" s="1">
        <v>50</v>
      </c>
      <c r="P1443" s="1">
        <v>50</v>
      </c>
      <c r="Q1443" s="1">
        <v>50</v>
      </c>
      <c r="R1443" s="4">
        <v>0.92400000000000004</v>
      </c>
      <c r="S1443" s="4">
        <v>2.5000000000000001E-2</v>
      </c>
      <c r="T1443" s="4">
        <v>4.3999999999999997E-2</v>
      </c>
      <c r="U1443" s="4" t="str">
        <f t="shared" si="214"/>
        <v>0</v>
      </c>
      <c r="V1443" s="4" t="str">
        <f t="shared" si="215"/>
        <v>0</v>
      </c>
      <c r="W1443" s="4" t="str">
        <f t="shared" si="216"/>
        <v>0</v>
      </c>
    </row>
    <row r="1444" spans="1:23" x14ac:dyDescent="0.3">
      <c r="A1444" s="1">
        <f t="shared" si="210"/>
        <v>0</v>
      </c>
      <c r="B1444" s="1" t="s">
        <v>12</v>
      </c>
      <c r="C1444" s="1">
        <v>0.2</v>
      </c>
      <c r="D1444" s="1">
        <v>3</v>
      </c>
      <c r="E1444" s="1">
        <f t="shared" si="211"/>
        <v>361</v>
      </c>
      <c r="F1444" s="1">
        <v>0</v>
      </c>
      <c r="G1444" s="4">
        <f t="shared" si="212"/>
        <v>2</v>
      </c>
      <c r="H1444" s="3">
        <f t="shared" si="213"/>
        <v>3.0590000000000002</v>
      </c>
      <c r="I1444" s="4">
        <v>1.0580000000000001</v>
      </c>
      <c r="J1444" s="4">
        <v>0.57699999999999996</v>
      </c>
      <c r="K1444" s="4">
        <v>1.4239999999999999</v>
      </c>
      <c r="L1444" s="1">
        <v>50</v>
      </c>
      <c r="M1444" s="1">
        <v>51</v>
      </c>
      <c r="N1444" s="1">
        <v>51</v>
      </c>
      <c r="O1444" s="1">
        <v>50</v>
      </c>
      <c r="P1444" s="1">
        <v>50</v>
      </c>
      <c r="Q1444" s="1">
        <v>50</v>
      </c>
      <c r="R1444" s="4">
        <v>1.089</v>
      </c>
      <c r="S1444" s="4">
        <v>2.5000000000000001E-2</v>
      </c>
      <c r="T1444" s="4">
        <v>4.2000000000000003E-2</v>
      </c>
      <c r="U1444" s="4" t="str">
        <f t="shared" si="214"/>
        <v>0</v>
      </c>
      <c r="V1444" s="4" t="str">
        <f t="shared" si="215"/>
        <v>0</v>
      </c>
      <c r="W1444" s="4" t="str">
        <f t="shared" si="216"/>
        <v>0</v>
      </c>
    </row>
    <row r="1445" spans="1:23" x14ac:dyDescent="0.3">
      <c r="A1445" s="1">
        <f t="shared" si="210"/>
        <v>0</v>
      </c>
      <c r="B1445" s="1" t="s">
        <v>12</v>
      </c>
      <c r="C1445" s="1">
        <v>0.2</v>
      </c>
      <c r="D1445" s="1">
        <v>4</v>
      </c>
      <c r="E1445" s="1">
        <f t="shared" si="211"/>
        <v>361</v>
      </c>
      <c r="F1445" s="1">
        <v>0</v>
      </c>
      <c r="G1445" s="4">
        <f t="shared" si="212"/>
        <v>2</v>
      </c>
      <c r="H1445" s="3">
        <f t="shared" si="213"/>
        <v>2.988</v>
      </c>
      <c r="I1445" s="4">
        <v>1.1720000000000002</v>
      </c>
      <c r="J1445" s="4">
        <v>0.60799999999999998</v>
      </c>
      <c r="K1445" s="4">
        <v>1.208</v>
      </c>
      <c r="L1445" s="1">
        <v>50</v>
      </c>
      <c r="M1445" s="1">
        <v>51</v>
      </c>
      <c r="N1445" s="1">
        <v>51</v>
      </c>
      <c r="O1445" s="1">
        <v>50</v>
      </c>
      <c r="P1445" s="1">
        <v>50</v>
      </c>
      <c r="Q1445" s="1">
        <v>50</v>
      </c>
      <c r="R1445" s="4">
        <v>1.139</v>
      </c>
      <c r="S1445" s="4">
        <v>2.5000000000000001E-2</v>
      </c>
      <c r="T1445" s="4">
        <v>4.2999999999999997E-2</v>
      </c>
      <c r="U1445" s="4" t="str">
        <f t="shared" si="214"/>
        <v>0</v>
      </c>
      <c r="V1445" s="4" t="str">
        <f t="shared" si="215"/>
        <v>0</v>
      </c>
      <c r="W1445" s="4" t="str">
        <f t="shared" si="216"/>
        <v>0</v>
      </c>
    </row>
    <row r="1446" spans="1:23" x14ac:dyDescent="0.3">
      <c r="A1446" s="1">
        <f t="shared" si="210"/>
        <v>0</v>
      </c>
      <c r="B1446" s="1" t="s">
        <v>12</v>
      </c>
      <c r="C1446" s="1">
        <v>0.2</v>
      </c>
      <c r="D1446" s="1">
        <v>1</v>
      </c>
      <c r="E1446" s="1">
        <f t="shared" si="211"/>
        <v>362</v>
      </c>
      <c r="F1446" s="1">
        <v>1</v>
      </c>
      <c r="G1446" s="4">
        <f t="shared" si="212"/>
        <v>0</v>
      </c>
      <c r="H1446" s="3">
        <f t="shared" si="213"/>
        <v>1.8480000000000001</v>
      </c>
      <c r="I1446" s="4">
        <v>0.91100000000000003</v>
      </c>
      <c r="J1446" s="4">
        <v>0.63700000000000001</v>
      </c>
      <c r="K1446" s="4">
        <v>0.3</v>
      </c>
      <c r="L1446" s="1">
        <v>57</v>
      </c>
      <c r="M1446" s="1">
        <v>57</v>
      </c>
      <c r="N1446" s="1">
        <v>58</v>
      </c>
      <c r="O1446" s="1">
        <v>55</v>
      </c>
      <c r="P1446" s="1">
        <v>57</v>
      </c>
      <c r="Q1446" s="1">
        <v>57</v>
      </c>
      <c r="R1446" s="4">
        <v>0.85399999999999998</v>
      </c>
      <c r="S1446" s="4">
        <v>2.5999999999999999E-2</v>
      </c>
      <c r="T1446" s="4">
        <v>3.9E-2</v>
      </c>
      <c r="U1446" s="4">
        <f t="shared" si="214"/>
        <v>3.5087719298245612</v>
      </c>
      <c r="V1446" s="4">
        <f t="shared" si="215"/>
        <v>0</v>
      </c>
      <c r="W1446" s="4">
        <f t="shared" si="216"/>
        <v>0</v>
      </c>
    </row>
    <row r="1447" spans="1:23" x14ac:dyDescent="0.3">
      <c r="A1447" s="1">
        <f t="shared" si="210"/>
        <v>0</v>
      </c>
      <c r="B1447" s="1" t="s">
        <v>12</v>
      </c>
      <c r="C1447" s="1">
        <v>0.2</v>
      </c>
      <c r="D1447" s="1">
        <v>2</v>
      </c>
      <c r="E1447" s="1">
        <f t="shared" si="211"/>
        <v>362</v>
      </c>
      <c r="F1447" s="1">
        <v>1</v>
      </c>
      <c r="G1447" s="4">
        <f t="shared" si="212"/>
        <v>0</v>
      </c>
      <c r="H1447" s="3">
        <f t="shared" si="213"/>
        <v>2.0489999999999999</v>
      </c>
      <c r="I1447" s="4">
        <v>1.1019999999999999</v>
      </c>
      <c r="J1447" s="4">
        <v>0.64700000000000002</v>
      </c>
      <c r="K1447" s="4">
        <v>0.3</v>
      </c>
      <c r="L1447" s="1">
        <v>57</v>
      </c>
      <c r="M1447" s="1">
        <v>57</v>
      </c>
      <c r="N1447" s="1">
        <v>57</v>
      </c>
      <c r="O1447" s="1">
        <v>55</v>
      </c>
      <c r="P1447" s="1">
        <v>57</v>
      </c>
      <c r="Q1447" s="1">
        <v>57</v>
      </c>
      <c r="R1447" s="4">
        <v>1.056</v>
      </c>
      <c r="S1447" s="4">
        <v>2.5999999999999999E-2</v>
      </c>
      <c r="T1447" s="4">
        <v>0.04</v>
      </c>
      <c r="U1447" s="4">
        <f t="shared" si="214"/>
        <v>3.5087719298245612</v>
      </c>
      <c r="V1447" s="4">
        <f t="shared" si="215"/>
        <v>0</v>
      </c>
      <c r="W1447" s="4">
        <f t="shared" si="216"/>
        <v>0</v>
      </c>
    </row>
    <row r="1448" spans="1:23" x14ac:dyDescent="0.3">
      <c r="A1448" s="1">
        <f t="shared" si="210"/>
        <v>0</v>
      </c>
      <c r="B1448" s="1" t="s">
        <v>12</v>
      </c>
      <c r="C1448" s="1">
        <v>0.2</v>
      </c>
      <c r="D1448" s="1">
        <v>3</v>
      </c>
      <c r="E1448" s="1">
        <f t="shared" si="211"/>
        <v>362</v>
      </c>
      <c r="F1448" s="1">
        <v>1</v>
      </c>
      <c r="G1448" s="4">
        <f t="shared" si="212"/>
        <v>0</v>
      </c>
      <c r="H1448" s="3">
        <f t="shared" si="213"/>
        <v>2.0539999999999998</v>
      </c>
      <c r="I1448" s="4">
        <v>1.1859999999999999</v>
      </c>
      <c r="J1448" s="4">
        <v>0.63</v>
      </c>
      <c r="K1448" s="4">
        <v>0.23799999999999999</v>
      </c>
      <c r="L1448" s="1">
        <v>57</v>
      </c>
      <c r="M1448" s="1">
        <v>57</v>
      </c>
      <c r="N1448" s="1">
        <v>58</v>
      </c>
      <c r="O1448" s="1">
        <v>55</v>
      </c>
      <c r="P1448" s="1">
        <v>57</v>
      </c>
      <c r="Q1448" s="1">
        <v>57</v>
      </c>
      <c r="R1448" s="4">
        <v>1.157</v>
      </c>
      <c r="S1448" s="4">
        <v>2.5999999999999999E-2</v>
      </c>
      <c r="T1448" s="4">
        <v>3.4000000000000002E-2</v>
      </c>
      <c r="U1448" s="4">
        <f t="shared" si="214"/>
        <v>3.5087719298245612</v>
      </c>
      <c r="V1448" s="4">
        <f t="shared" si="215"/>
        <v>0</v>
      </c>
      <c r="W1448" s="4">
        <f t="shared" si="216"/>
        <v>0</v>
      </c>
    </row>
    <row r="1449" spans="1:23" x14ac:dyDescent="0.3">
      <c r="A1449" s="1">
        <f t="shared" si="210"/>
        <v>0</v>
      </c>
      <c r="B1449" s="1" t="s">
        <v>12</v>
      </c>
      <c r="C1449" s="1">
        <v>0.2</v>
      </c>
      <c r="D1449" s="1">
        <v>4</v>
      </c>
      <c r="E1449" s="1">
        <f t="shared" si="211"/>
        <v>362</v>
      </c>
      <c r="F1449" s="1">
        <v>1</v>
      </c>
      <c r="G1449" s="4">
        <f t="shared" si="212"/>
        <v>0</v>
      </c>
      <c r="H1449" s="3">
        <f t="shared" si="213"/>
        <v>2.129</v>
      </c>
      <c r="I1449" s="4">
        <v>1.21</v>
      </c>
      <c r="J1449" s="4">
        <v>0.64800000000000002</v>
      </c>
      <c r="K1449" s="4">
        <v>0.27100000000000002</v>
      </c>
      <c r="L1449" s="1">
        <v>57</v>
      </c>
      <c r="M1449" s="1">
        <v>57</v>
      </c>
      <c r="N1449" s="1">
        <v>58</v>
      </c>
      <c r="O1449" s="1">
        <v>55</v>
      </c>
      <c r="P1449" s="1">
        <v>57</v>
      </c>
      <c r="Q1449" s="1">
        <v>57</v>
      </c>
      <c r="R1449" s="4">
        <v>1.206</v>
      </c>
      <c r="S1449" s="4">
        <v>2.5999999999999999E-2</v>
      </c>
      <c r="T1449" s="4">
        <v>3.7999999999999999E-2</v>
      </c>
      <c r="U1449" s="4">
        <f t="shared" si="214"/>
        <v>3.5087719298245612</v>
      </c>
      <c r="V1449" s="4">
        <f t="shared" si="215"/>
        <v>0</v>
      </c>
      <c r="W1449" s="4">
        <f t="shared" si="216"/>
        <v>0</v>
      </c>
    </row>
    <row r="1450" spans="1:23" x14ac:dyDescent="0.3">
      <c r="A1450" s="1">
        <f t="shared" si="210"/>
        <v>0</v>
      </c>
      <c r="B1450" s="1" t="s">
        <v>12</v>
      </c>
      <c r="C1450" s="1">
        <v>0.2</v>
      </c>
      <c r="D1450" s="1">
        <v>1</v>
      </c>
      <c r="E1450" s="1">
        <f t="shared" si="211"/>
        <v>363</v>
      </c>
      <c r="F1450" s="1">
        <v>1</v>
      </c>
      <c r="G1450" s="4">
        <f t="shared" si="212"/>
        <v>0</v>
      </c>
      <c r="H1450" s="3">
        <f t="shared" si="213"/>
        <v>1.35</v>
      </c>
      <c r="I1450" s="4">
        <v>0.88100000000000001</v>
      </c>
      <c r="J1450" s="4">
        <v>0.46899999999999997</v>
      </c>
      <c r="K1450" s="4">
        <v>0</v>
      </c>
      <c r="L1450" s="1">
        <v>52</v>
      </c>
      <c r="M1450" s="1">
        <v>52</v>
      </c>
      <c r="N1450" s="1">
        <v>52</v>
      </c>
      <c r="O1450" s="1">
        <v>51</v>
      </c>
      <c r="P1450" s="1">
        <v>51</v>
      </c>
      <c r="Q1450" s="1">
        <v>52</v>
      </c>
      <c r="R1450" s="4">
        <v>0.73099999999999998</v>
      </c>
      <c r="S1450" s="4">
        <v>2.4E-2</v>
      </c>
      <c r="T1450" s="4">
        <v>0.04</v>
      </c>
      <c r="U1450" s="4">
        <f t="shared" si="214"/>
        <v>1.9230769230769231</v>
      </c>
      <c r="V1450" s="4">
        <f t="shared" si="215"/>
        <v>1.9230769230769231</v>
      </c>
      <c r="W1450" s="4">
        <f t="shared" si="216"/>
        <v>0</v>
      </c>
    </row>
    <row r="1451" spans="1:23" x14ac:dyDescent="0.3">
      <c r="A1451" s="1">
        <f t="shared" si="210"/>
        <v>0</v>
      </c>
      <c r="B1451" s="1" t="s">
        <v>12</v>
      </c>
      <c r="C1451" s="1">
        <v>0.2</v>
      </c>
      <c r="D1451" s="1">
        <v>2</v>
      </c>
      <c r="E1451" s="1">
        <f t="shared" si="211"/>
        <v>363</v>
      </c>
      <c r="F1451" s="1">
        <v>1</v>
      </c>
      <c r="G1451" s="4">
        <f t="shared" si="212"/>
        <v>0</v>
      </c>
      <c r="H1451" s="3">
        <f t="shared" si="213"/>
        <v>1.3940000000000001</v>
      </c>
      <c r="I1451" s="4">
        <v>0.99099999999999999</v>
      </c>
      <c r="J1451" s="4">
        <v>0.40300000000000002</v>
      </c>
      <c r="K1451" s="4">
        <v>0</v>
      </c>
      <c r="L1451" s="1">
        <v>52</v>
      </c>
      <c r="M1451" s="1">
        <v>52</v>
      </c>
      <c r="N1451" s="1">
        <v>52</v>
      </c>
      <c r="O1451" s="1">
        <v>51</v>
      </c>
      <c r="P1451" s="1">
        <v>51</v>
      </c>
      <c r="Q1451" s="1">
        <v>52</v>
      </c>
      <c r="R1451" s="4">
        <v>0.98899999999999999</v>
      </c>
      <c r="S1451" s="4">
        <v>2.4E-2</v>
      </c>
      <c r="T1451" s="4">
        <v>3.9E-2</v>
      </c>
      <c r="U1451" s="4">
        <f t="shared" si="214"/>
        <v>1.9230769230769231</v>
      </c>
      <c r="V1451" s="4">
        <f t="shared" si="215"/>
        <v>1.9230769230769231</v>
      </c>
      <c r="W1451" s="4">
        <f t="shared" si="216"/>
        <v>0</v>
      </c>
    </row>
    <row r="1452" spans="1:23" x14ac:dyDescent="0.3">
      <c r="A1452" s="1">
        <f t="shared" si="210"/>
        <v>0</v>
      </c>
      <c r="B1452" s="1" t="s">
        <v>12</v>
      </c>
      <c r="C1452" s="1">
        <v>0.2</v>
      </c>
      <c r="D1452" s="1">
        <v>3</v>
      </c>
      <c r="E1452" s="1">
        <f t="shared" si="211"/>
        <v>363</v>
      </c>
      <c r="F1452" s="1">
        <v>1</v>
      </c>
      <c r="G1452" s="4">
        <f t="shared" si="212"/>
        <v>0</v>
      </c>
      <c r="H1452" s="3">
        <f t="shared" si="213"/>
        <v>1.5309999999999999</v>
      </c>
      <c r="I1452" s="4">
        <v>1.0509999999999999</v>
      </c>
      <c r="J1452" s="4">
        <v>0.48</v>
      </c>
      <c r="K1452" s="4">
        <v>0</v>
      </c>
      <c r="L1452" s="1">
        <v>52</v>
      </c>
      <c r="M1452" s="1">
        <v>52</v>
      </c>
      <c r="N1452" s="1">
        <v>52</v>
      </c>
      <c r="O1452" s="1">
        <v>51</v>
      </c>
      <c r="P1452" s="1">
        <v>51</v>
      </c>
      <c r="Q1452" s="1">
        <v>52</v>
      </c>
      <c r="R1452" s="4">
        <v>1.079</v>
      </c>
      <c r="S1452" s="4">
        <v>2.4E-2</v>
      </c>
      <c r="T1452" s="4">
        <v>3.9E-2</v>
      </c>
      <c r="U1452" s="4">
        <f t="shared" si="214"/>
        <v>1.9230769230769231</v>
      </c>
      <c r="V1452" s="4">
        <f t="shared" si="215"/>
        <v>1.9230769230769231</v>
      </c>
      <c r="W1452" s="4">
        <f t="shared" si="216"/>
        <v>0</v>
      </c>
    </row>
    <row r="1453" spans="1:23" x14ac:dyDescent="0.3">
      <c r="A1453" s="1">
        <f t="shared" si="210"/>
        <v>0</v>
      </c>
      <c r="B1453" s="1" t="s">
        <v>12</v>
      </c>
      <c r="C1453" s="1">
        <v>0.2</v>
      </c>
      <c r="D1453" s="1">
        <v>4</v>
      </c>
      <c r="E1453" s="1">
        <f t="shared" si="211"/>
        <v>363</v>
      </c>
      <c r="F1453" s="1">
        <v>1</v>
      </c>
      <c r="G1453" s="4">
        <f t="shared" si="212"/>
        <v>0</v>
      </c>
      <c r="H1453" s="3">
        <f t="shared" si="213"/>
        <v>1.6440000000000001</v>
      </c>
      <c r="I1453" s="4">
        <v>1.1520000000000001</v>
      </c>
      <c r="J1453" s="4">
        <v>0.49199999999999999</v>
      </c>
      <c r="K1453" s="4">
        <v>0</v>
      </c>
      <c r="L1453" s="1">
        <v>52</v>
      </c>
      <c r="M1453" s="1">
        <v>52</v>
      </c>
      <c r="N1453" s="1">
        <v>52</v>
      </c>
      <c r="O1453" s="1">
        <v>51</v>
      </c>
      <c r="P1453" s="1">
        <v>51</v>
      </c>
      <c r="Q1453" s="1">
        <v>52</v>
      </c>
      <c r="R1453" s="4">
        <v>1.2370000000000001</v>
      </c>
      <c r="S1453" s="4">
        <v>2.4E-2</v>
      </c>
      <c r="T1453" s="4">
        <v>4.1000000000000002E-2</v>
      </c>
      <c r="U1453" s="4">
        <f t="shared" si="214"/>
        <v>1.9230769230769231</v>
      </c>
      <c r="V1453" s="4">
        <f t="shared" si="215"/>
        <v>1.9230769230769231</v>
      </c>
      <c r="W1453" s="4">
        <f t="shared" si="216"/>
        <v>0</v>
      </c>
    </row>
    <row r="1454" spans="1:23" x14ac:dyDescent="0.3">
      <c r="A1454" s="1">
        <f t="shared" si="210"/>
        <v>0</v>
      </c>
      <c r="B1454" s="1" t="s">
        <v>12</v>
      </c>
      <c r="C1454" s="1">
        <v>0.2</v>
      </c>
      <c r="D1454" s="1">
        <v>1</v>
      </c>
      <c r="E1454" s="1">
        <f t="shared" si="211"/>
        <v>364</v>
      </c>
      <c r="F1454" s="1">
        <v>1</v>
      </c>
      <c r="G1454" s="4">
        <f t="shared" si="212"/>
        <v>0</v>
      </c>
      <c r="H1454" s="3">
        <f t="shared" si="213"/>
        <v>1.7560000000000002</v>
      </c>
      <c r="I1454" s="4">
        <v>0.878</v>
      </c>
      <c r="J1454" s="4">
        <v>0.63200000000000001</v>
      </c>
      <c r="K1454" s="4">
        <v>0.246</v>
      </c>
      <c r="L1454" s="1">
        <v>52</v>
      </c>
      <c r="M1454" s="1">
        <v>52</v>
      </c>
      <c r="N1454" s="1">
        <v>54</v>
      </c>
      <c r="O1454" s="1">
        <v>50</v>
      </c>
      <c r="P1454" s="1">
        <v>51</v>
      </c>
      <c r="Q1454" s="1">
        <v>52</v>
      </c>
      <c r="R1454" s="4">
        <v>0.90900000000000003</v>
      </c>
      <c r="S1454" s="4">
        <v>2.5000000000000001E-2</v>
      </c>
      <c r="T1454" s="4">
        <v>4.5999999999999999E-2</v>
      </c>
      <c r="U1454" s="4">
        <f t="shared" si="214"/>
        <v>3.8461538461538463</v>
      </c>
      <c r="V1454" s="4">
        <f t="shared" si="215"/>
        <v>1.9230769230769231</v>
      </c>
      <c r="W1454" s="4">
        <f t="shared" si="216"/>
        <v>0</v>
      </c>
    </row>
    <row r="1455" spans="1:23" x14ac:dyDescent="0.3">
      <c r="A1455" s="1">
        <f t="shared" si="210"/>
        <v>0</v>
      </c>
      <c r="B1455" s="1" t="s">
        <v>12</v>
      </c>
      <c r="C1455" s="1">
        <v>0.2</v>
      </c>
      <c r="D1455" s="1">
        <v>2</v>
      </c>
      <c r="E1455" s="1">
        <f t="shared" si="211"/>
        <v>364</v>
      </c>
      <c r="F1455" s="1">
        <v>1</v>
      </c>
      <c r="G1455" s="4">
        <f t="shared" si="212"/>
        <v>0</v>
      </c>
      <c r="H1455" s="3">
        <f t="shared" si="213"/>
        <v>1.829</v>
      </c>
      <c r="I1455" s="4">
        <v>0.98699999999999999</v>
      </c>
      <c r="J1455" s="4">
        <v>0.54400000000000004</v>
      </c>
      <c r="K1455" s="4">
        <v>0.29799999999999999</v>
      </c>
      <c r="L1455" s="1">
        <v>52</v>
      </c>
      <c r="M1455" s="1">
        <v>52</v>
      </c>
      <c r="N1455" s="1">
        <v>54</v>
      </c>
      <c r="O1455" s="1">
        <v>50</v>
      </c>
      <c r="P1455" s="1">
        <v>51</v>
      </c>
      <c r="Q1455" s="1">
        <v>52</v>
      </c>
      <c r="R1455" s="4">
        <v>0.92700000000000005</v>
      </c>
      <c r="S1455" s="4">
        <v>2.5000000000000001E-2</v>
      </c>
      <c r="T1455" s="4">
        <v>4.5999999999999999E-2</v>
      </c>
      <c r="U1455" s="4">
        <f t="shared" si="214"/>
        <v>3.8461538461538463</v>
      </c>
      <c r="V1455" s="4">
        <f t="shared" si="215"/>
        <v>1.9230769230769231</v>
      </c>
      <c r="W1455" s="4">
        <f t="shared" si="216"/>
        <v>0</v>
      </c>
    </row>
    <row r="1456" spans="1:23" x14ac:dyDescent="0.3">
      <c r="A1456" s="1">
        <f t="shared" si="210"/>
        <v>0</v>
      </c>
      <c r="B1456" s="1" t="s">
        <v>12</v>
      </c>
      <c r="C1456" s="1">
        <v>0.2</v>
      </c>
      <c r="D1456" s="1">
        <v>3</v>
      </c>
      <c r="E1456" s="1">
        <f t="shared" si="211"/>
        <v>364</v>
      </c>
      <c r="F1456" s="1">
        <v>1</v>
      </c>
      <c r="G1456" s="4">
        <f t="shared" si="212"/>
        <v>0</v>
      </c>
      <c r="H1456" s="3">
        <f t="shared" si="213"/>
        <v>1.9810000000000003</v>
      </c>
      <c r="I1456" s="4">
        <v>1.0630000000000002</v>
      </c>
      <c r="J1456" s="4">
        <v>0.57599999999999996</v>
      </c>
      <c r="K1456" s="4">
        <v>0.34200000000000003</v>
      </c>
      <c r="L1456" s="1">
        <v>52</v>
      </c>
      <c r="M1456" s="1">
        <v>52</v>
      </c>
      <c r="N1456" s="1">
        <v>54</v>
      </c>
      <c r="O1456" s="1">
        <v>50</v>
      </c>
      <c r="P1456" s="1">
        <v>51</v>
      </c>
      <c r="Q1456" s="1">
        <v>52</v>
      </c>
      <c r="R1456" s="4">
        <v>1.081</v>
      </c>
      <c r="S1456" s="4">
        <v>2.5000000000000001E-2</v>
      </c>
      <c r="T1456" s="4">
        <v>4.5999999999999999E-2</v>
      </c>
      <c r="U1456" s="4">
        <f t="shared" si="214"/>
        <v>3.8461538461538463</v>
      </c>
      <c r="V1456" s="4">
        <f t="shared" si="215"/>
        <v>1.9230769230769231</v>
      </c>
      <c r="W1456" s="4">
        <f t="shared" si="216"/>
        <v>0</v>
      </c>
    </row>
    <row r="1457" spans="1:23" x14ac:dyDescent="0.3">
      <c r="A1457" s="1">
        <f t="shared" si="210"/>
        <v>0</v>
      </c>
      <c r="B1457" s="1" t="s">
        <v>12</v>
      </c>
      <c r="C1457" s="1">
        <v>0.2</v>
      </c>
      <c r="D1457" s="1">
        <v>4</v>
      </c>
      <c r="E1457" s="1">
        <f t="shared" si="211"/>
        <v>364</v>
      </c>
      <c r="F1457" s="1">
        <v>1</v>
      </c>
      <c r="G1457" s="4">
        <f t="shared" si="212"/>
        <v>0</v>
      </c>
      <c r="H1457" s="3">
        <f t="shared" si="213"/>
        <v>2.0110000000000001</v>
      </c>
      <c r="I1457" s="4">
        <v>1.2430000000000001</v>
      </c>
      <c r="J1457" s="4">
        <v>0.57899999999999996</v>
      </c>
      <c r="K1457" s="4">
        <v>0.189</v>
      </c>
      <c r="L1457" s="1">
        <v>52</v>
      </c>
      <c r="M1457" s="1">
        <v>52</v>
      </c>
      <c r="N1457" s="1">
        <v>54</v>
      </c>
      <c r="O1457" s="1">
        <v>50</v>
      </c>
      <c r="P1457" s="1">
        <v>51</v>
      </c>
      <c r="Q1457" s="1">
        <v>52</v>
      </c>
      <c r="R1457" s="4">
        <v>1.107</v>
      </c>
      <c r="S1457" s="4">
        <v>2.5000000000000001E-2</v>
      </c>
      <c r="T1457" s="4">
        <v>4.9000000000000002E-2</v>
      </c>
      <c r="U1457" s="4">
        <f t="shared" si="214"/>
        <v>3.8461538461538463</v>
      </c>
      <c r="V1457" s="4">
        <f t="shared" si="215"/>
        <v>1.9230769230769231</v>
      </c>
      <c r="W1457" s="4">
        <f t="shared" si="216"/>
        <v>0</v>
      </c>
    </row>
    <row r="1458" spans="1:23" x14ac:dyDescent="0.3">
      <c r="A1458" s="1">
        <f t="shared" si="210"/>
        <v>0</v>
      </c>
      <c r="B1458" s="1" t="s">
        <v>12</v>
      </c>
      <c r="C1458" s="1">
        <v>0.2</v>
      </c>
      <c r="D1458" s="1">
        <v>1</v>
      </c>
      <c r="E1458" s="1">
        <f t="shared" si="211"/>
        <v>365</v>
      </c>
      <c r="F1458" s="1">
        <v>1</v>
      </c>
      <c r="G1458" s="4">
        <f t="shared" si="212"/>
        <v>0</v>
      </c>
      <c r="H1458" s="3">
        <f t="shared" si="213"/>
        <v>1.8040000000000003</v>
      </c>
      <c r="I1458" s="4">
        <v>0.80200000000000005</v>
      </c>
      <c r="J1458" s="4">
        <v>0.72899999999999998</v>
      </c>
      <c r="K1458" s="4">
        <v>0.27300000000000002</v>
      </c>
      <c r="L1458" s="1">
        <v>52</v>
      </c>
      <c r="M1458" s="1">
        <v>52</v>
      </c>
      <c r="N1458" s="1">
        <v>53</v>
      </c>
      <c r="O1458" s="1">
        <v>51</v>
      </c>
      <c r="P1458" s="1">
        <v>52</v>
      </c>
      <c r="Q1458" s="1">
        <v>52</v>
      </c>
      <c r="R1458" s="4">
        <v>0.86699999999999999</v>
      </c>
      <c r="S1458" s="4">
        <v>2.5999999999999999E-2</v>
      </c>
      <c r="T1458" s="4">
        <v>4.3999999999999997E-2</v>
      </c>
      <c r="U1458" s="4">
        <f t="shared" si="214"/>
        <v>1.9230769230769231</v>
      </c>
      <c r="V1458" s="4">
        <f t="shared" si="215"/>
        <v>0</v>
      </c>
      <c r="W1458" s="4">
        <f t="shared" si="216"/>
        <v>0</v>
      </c>
    </row>
    <row r="1459" spans="1:23" x14ac:dyDescent="0.3">
      <c r="A1459" s="1">
        <f t="shared" si="210"/>
        <v>0</v>
      </c>
      <c r="B1459" s="1" t="s">
        <v>12</v>
      </c>
      <c r="C1459" s="1">
        <v>0.2</v>
      </c>
      <c r="D1459" s="1">
        <v>2</v>
      </c>
      <c r="E1459" s="1">
        <f t="shared" si="211"/>
        <v>365</v>
      </c>
      <c r="F1459" s="1">
        <v>1</v>
      </c>
      <c r="G1459" s="4">
        <f t="shared" si="212"/>
        <v>0</v>
      </c>
      <c r="H1459" s="3">
        <f t="shared" si="213"/>
        <v>1.897</v>
      </c>
      <c r="I1459" s="4">
        <v>0.95800000000000007</v>
      </c>
      <c r="J1459" s="4">
        <v>0.72</v>
      </c>
      <c r="K1459" s="4">
        <v>0.219</v>
      </c>
      <c r="L1459" s="1">
        <v>52</v>
      </c>
      <c r="M1459" s="1">
        <v>52</v>
      </c>
      <c r="N1459" s="1">
        <v>53</v>
      </c>
      <c r="O1459" s="1">
        <v>51</v>
      </c>
      <c r="P1459" s="1">
        <v>52</v>
      </c>
      <c r="Q1459" s="1">
        <v>52</v>
      </c>
      <c r="R1459" s="4">
        <v>0.98399999999999999</v>
      </c>
      <c r="S1459" s="4">
        <v>2.5999999999999999E-2</v>
      </c>
      <c r="T1459" s="4">
        <v>4.3999999999999997E-2</v>
      </c>
      <c r="U1459" s="4">
        <f t="shared" si="214"/>
        <v>1.9230769230769231</v>
      </c>
      <c r="V1459" s="4">
        <f t="shared" si="215"/>
        <v>0</v>
      </c>
      <c r="W1459" s="4">
        <f t="shared" si="216"/>
        <v>0</v>
      </c>
    </row>
    <row r="1460" spans="1:23" x14ac:dyDescent="0.3">
      <c r="A1460" s="1">
        <f t="shared" si="210"/>
        <v>0</v>
      </c>
      <c r="B1460" s="1" t="s">
        <v>12</v>
      </c>
      <c r="C1460" s="1">
        <v>0.2</v>
      </c>
      <c r="D1460" s="1">
        <v>3</v>
      </c>
      <c r="E1460" s="1">
        <f t="shared" si="211"/>
        <v>365</v>
      </c>
      <c r="F1460" s="1">
        <v>0</v>
      </c>
      <c r="G1460" s="4">
        <f t="shared" si="212"/>
        <v>1.9230769230769231</v>
      </c>
      <c r="H1460" s="3">
        <f t="shared" si="213"/>
        <v>2.7309999999999999</v>
      </c>
      <c r="I1460" s="4">
        <v>1.0589999999999999</v>
      </c>
      <c r="J1460" s="4">
        <v>0.73699999999999999</v>
      </c>
      <c r="K1460" s="4">
        <v>0.93500000000000005</v>
      </c>
      <c r="L1460" s="1">
        <v>52</v>
      </c>
      <c r="M1460" s="1">
        <v>53</v>
      </c>
      <c r="N1460" s="1">
        <v>53</v>
      </c>
      <c r="O1460" s="1">
        <v>51</v>
      </c>
      <c r="P1460" s="1">
        <v>52</v>
      </c>
      <c r="Q1460" s="1">
        <v>52</v>
      </c>
      <c r="R1460" s="4">
        <v>1.1180000000000001</v>
      </c>
      <c r="S1460" s="4">
        <v>2.5999999999999999E-2</v>
      </c>
      <c r="T1460" s="4">
        <v>4.1000000000000002E-2</v>
      </c>
      <c r="U1460" s="4" t="str">
        <f t="shared" si="214"/>
        <v>0</v>
      </c>
      <c r="V1460" s="4" t="str">
        <f t="shared" si="215"/>
        <v>0</v>
      </c>
      <c r="W1460" s="4" t="str">
        <f t="shared" si="216"/>
        <v>0</v>
      </c>
    </row>
    <row r="1461" spans="1:23" x14ac:dyDescent="0.3">
      <c r="A1461" s="1">
        <f t="shared" si="210"/>
        <v>0</v>
      </c>
      <c r="B1461" s="1" t="s">
        <v>12</v>
      </c>
      <c r="C1461" s="1">
        <v>0.2</v>
      </c>
      <c r="D1461" s="1">
        <v>4</v>
      </c>
      <c r="E1461" s="1">
        <f t="shared" si="211"/>
        <v>365</v>
      </c>
      <c r="F1461" s="1">
        <v>1</v>
      </c>
      <c r="G1461" s="4">
        <f t="shared" si="212"/>
        <v>0</v>
      </c>
      <c r="H1461" s="3">
        <f t="shared" si="213"/>
        <v>2.0920000000000001</v>
      </c>
      <c r="I1461" s="4">
        <v>1.147</v>
      </c>
      <c r="J1461" s="4">
        <v>0.66700000000000004</v>
      </c>
      <c r="K1461" s="4">
        <v>0.27800000000000002</v>
      </c>
      <c r="L1461" s="1">
        <v>52</v>
      </c>
      <c r="M1461" s="1">
        <v>52</v>
      </c>
      <c r="N1461" s="1">
        <v>53</v>
      </c>
      <c r="O1461" s="1">
        <v>51</v>
      </c>
      <c r="P1461" s="1">
        <v>52</v>
      </c>
      <c r="Q1461" s="1">
        <v>52</v>
      </c>
      <c r="R1461" s="4">
        <v>1.2669999999999999</v>
      </c>
      <c r="S1461" s="4">
        <v>2.5999999999999999E-2</v>
      </c>
      <c r="T1461" s="4">
        <v>4.4999999999999998E-2</v>
      </c>
      <c r="U1461" s="4">
        <f t="shared" si="214"/>
        <v>1.9230769230769231</v>
      </c>
      <c r="V1461" s="4">
        <f t="shared" si="215"/>
        <v>0</v>
      </c>
      <c r="W1461" s="4">
        <f t="shared" si="216"/>
        <v>0</v>
      </c>
    </row>
    <row r="1462" spans="1:23" x14ac:dyDescent="0.3">
      <c r="A1462" s="1">
        <f t="shared" si="210"/>
        <v>0</v>
      </c>
      <c r="B1462" s="1" t="s">
        <v>12</v>
      </c>
      <c r="C1462" s="1">
        <v>0.2</v>
      </c>
      <c r="D1462" s="1">
        <v>1</v>
      </c>
      <c r="E1462" s="1">
        <f t="shared" si="211"/>
        <v>366</v>
      </c>
      <c r="F1462" s="1">
        <v>1</v>
      </c>
      <c r="G1462" s="4">
        <f t="shared" si="212"/>
        <v>0</v>
      </c>
      <c r="H1462" s="3">
        <f t="shared" si="213"/>
        <v>1.151</v>
      </c>
      <c r="I1462" s="4">
        <v>0.88200000000000001</v>
      </c>
      <c r="J1462" s="4">
        <v>0.26900000000000002</v>
      </c>
      <c r="K1462" s="4">
        <v>0</v>
      </c>
      <c r="L1462" s="1">
        <v>62</v>
      </c>
      <c r="M1462" s="1">
        <v>62</v>
      </c>
      <c r="N1462" s="1">
        <v>62</v>
      </c>
      <c r="O1462" s="1">
        <v>58</v>
      </c>
      <c r="P1462" s="1">
        <v>61</v>
      </c>
      <c r="Q1462" s="1">
        <v>62</v>
      </c>
      <c r="R1462" s="4">
        <v>0.92200000000000004</v>
      </c>
      <c r="S1462" s="4">
        <v>4.3999999999999997E-2</v>
      </c>
      <c r="T1462" s="4">
        <v>3.5000000000000003E-2</v>
      </c>
      <c r="U1462" s="4">
        <f t="shared" si="214"/>
        <v>6.4516129032258061</v>
      </c>
      <c r="V1462" s="4">
        <f t="shared" si="215"/>
        <v>1.6129032258064515</v>
      </c>
      <c r="W1462" s="4">
        <f t="shared" si="216"/>
        <v>0</v>
      </c>
    </row>
    <row r="1463" spans="1:23" x14ac:dyDescent="0.3">
      <c r="A1463" s="1">
        <f t="shared" si="210"/>
        <v>0</v>
      </c>
      <c r="B1463" s="1" t="s">
        <v>12</v>
      </c>
      <c r="C1463" s="1">
        <v>0.2</v>
      </c>
      <c r="D1463" s="1">
        <v>2</v>
      </c>
      <c r="E1463" s="1">
        <f t="shared" si="211"/>
        <v>366</v>
      </c>
      <c r="F1463" s="1">
        <v>1</v>
      </c>
      <c r="G1463" s="4">
        <f t="shared" si="212"/>
        <v>0</v>
      </c>
      <c r="H1463" s="3">
        <f t="shared" si="213"/>
        <v>1.3660000000000001</v>
      </c>
      <c r="I1463" s="4">
        <v>1.0760000000000001</v>
      </c>
      <c r="J1463" s="4">
        <v>0.28999999999999998</v>
      </c>
      <c r="K1463" s="4">
        <v>0</v>
      </c>
      <c r="L1463" s="1">
        <v>62</v>
      </c>
      <c r="M1463" s="1">
        <v>62</v>
      </c>
      <c r="N1463" s="1">
        <v>62</v>
      </c>
      <c r="O1463" s="1">
        <v>58</v>
      </c>
      <c r="P1463" s="1">
        <v>61</v>
      </c>
      <c r="Q1463" s="1">
        <v>62</v>
      </c>
      <c r="R1463" s="4">
        <v>1.0409999999999999</v>
      </c>
      <c r="S1463" s="4">
        <v>4.3999999999999997E-2</v>
      </c>
      <c r="T1463" s="4">
        <v>3.5000000000000003E-2</v>
      </c>
      <c r="U1463" s="4">
        <f t="shared" si="214"/>
        <v>6.4516129032258061</v>
      </c>
      <c r="V1463" s="4">
        <f t="shared" si="215"/>
        <v>1.6129032258064515</v>
      </c>
      <c r="W1463" s="4">
        <f t="shared" si="216"/>
        <v>0</v>
      </c>
    </row>
    <row r="1464" spans="1:23" x14ac:dyDescent="0.3">
      <c r="A1464" s="1">
        <f t="shared" si="210"/>
        <v>0</v>
      </c>
      <c r="B1464" s="1" t="s">
        <v>12</v>
      </c>
      <c r="C1464" s="1">
        <v>0.2</v>
      </c>
      <c r="D1464" s="1">
        <v>3</v>
      </c>
      <c r="E1464" s="1">
        <f t="shared" si="211"/>
        <v>366</v>
      </c>
      <c r="F1464" s="1">
        <v>1</v>
      </c>
      <c r="G1464" s="4">
        <f t="shared" si="212"/>
        <v>0</v>
      </c>
      <c r="H1464" s="3">
        <f t="shared" si="213"/>
        <v>1.4690000000000001</v>
      </c>
      <c r="I1464" s="4">
        <v>1.2070000000000001</v>
      </c>
      <c r="J1464" s="4">
        <v>0.26200000000000001</v>
      </c>
      <c r="K1464" s="4">
        <v>0</v>
      </c>
      <c r="L1464" s="1">
        <v>62</v>
      </c>
      <c r="M1464" s="1">
        <v>62</v>
      </c>
      <c r="N1464" s="1">
        <v>62</v>
      </c>
      <c r="O1464" s="1">
        <v>58</v>
      </c>
      <c r="P1464" s="1">
        <v>61</v>
      </c>
      <c r="Q1464" s="1">
        <v>62</v>
      </c>
      <c r="R1464" s="4">
        <v>1.3120000000000001</v>
      </c>
      <c r="S1464" s="4">
        <v>4.3999999999999997E-2</v>
      </c>
      <c r="T1464" s="4">
        <v>3.5999999999999997E-2</v>
      </c>
      <c r="U1464" s="4">
        <f t="shared" si="214"/>
        <v>6.4516129032258061</v>
      </c>
      <c r="V1464" s="4">
        <f t="shared" si="215"/>
        <v>1.6129032258064515</v>
      </c>
      <c r="W1464" s="4">
        <f t="shared" si="216"/>
        <v>0</v>
      </c>
    </row>
    <row r="1465" spans="1:23" x14ac:dyDescent="0.3">
      <c r="A1465" s="1">
        <f t="shared" si="210"/>
        <v>0</v>
      </c>
      <c r="B1465" s="1" t="s">
        <v>12</v>
      </c>
      <c r="C1465" s="1">
        <v>0.2</v>
      </c>
      <c r="D1465" s="1">
        <v>4</v>
      </c>
      <c r="E1465" s="1">
        <f t="shared" si="211"/>
        <v>366</v>
      </c>
      <c r="F1465" s="1">
        <v>1</v>
      </c>
      <c r="G1465" s="4">
        <f t="shared" si="212"/>
        <v>0</v>
      </c>
      <c r="H1465" s="3">
        <f t="shared" si="213"/>
        <v>1.5640000000000001</v>
      </c>
      <c r="I1465" s="4">
        <v>1.2870000000000001</v>
      </c>
      <c r="J1465" s="4">
        <v>0.27700000000000002</v>
      </c>
      <c r="K1465" s="4">
        <v>0</v>
      </c>
      <c r="L1465" s="1">
        <v>62</v>
      </c>
      <c r="M1465" s="1">
        <v>62</v>
      </c>
      <c r="N1465" s="1">
        <v>62</v>
      </c>
      <c r="O1465" s="1">
        <v>58</v>
      </c>
      <c r="P1465" s="1">
        <v>61</v>
      </c>
      <c r="Q1465" s="1">
        <v>62</v>
      </c>
      <c r="R1465" s="4">
        <v>1.2150000000000001</v>
      </c>
      <c r="S1465" s="4">
        <v>4.3999999999999997E-2</v>
      </c>
      <c r="T1465" s="4">
        <v>3.5999999999999997E-2</v>
      </c>
      <c r="U1465" s="4">
        <f t="shared" si="214"/>
        <v>6.4516129032258061</v>
      </c>
      <c r="V1465" s="4">
        <f t="shared" si="215"/>
        <v>1.6129032258064515</v>
      </c>
      <c r="W1465" s="4">
        <f t="shared" si="216"/>
        <v>0</v>
      </c>
    </row>
    <row r="1466" spans="1:23" x14ac:dyDescent="0.3">
      <c r="A1466" s="1">
        <f t="shared" si="210"/>
        <v>0</v>
      </c>
      <c r="B1466" s="1" t="s">
        <v>12</v>
      </c>
      <c r="C1466" s="1">
        <v>0.2</v>
      </c>
      <c r="D1466" s="1">
        <v>1</v>
      </c>
      <c r="E1466" s="1">
        <f t="shared" si="211"/>
        <v>367</v>
      </c>
      <c r="F1466" s="1">
        <v>1</v>
      </c>
      <c r="G1466" s="4">
        <f t="shared" si="212"/>
        <v>0</v>
      </c>
      <c r="H1466" s="3">
        <f t="shared" si="213"/>
        <v>1.5269999999999999</v>
      </c>
      <c r="I1466" s="4">
        <v>0.88600000000000001</v>
      </c>
      <c r="J1466" s="4">
        <v>0.39300000000000002</v>
      </c>
      <c r="K1466" s="4">
        <v>0.248</v>
      </c>
      <c r="L1466" s="1">
        <v>55</v>
      </c>
      <c r="M1466" s="1">
        <v>55</v>
      </c>
      <c r="N1466" s="1">
        <v>56</v>
      </c>
      <c r="O1466" s="1">
        <v>53</v>
      </c>
      <c r="P1466" s="1">
        <v>55</v>
      </c>
      <c r="Q1466" s="1">
        <v>55</v>
      </c>
      <c r="R1466" s="4">
        <v>0.91100000000000003</v>
      </c>
      <c r="S1466" s="4">
        <v>2.8000000000000001E-2</v>
      </c>
      <c r="T1466" s="4">
        <v>4.1000000000000002E-2</v>
      </c>
      <c r="U1466" s="4">
        <f t="shared" si="214"/>
        <v>3.6363636363636362</v>
      </c>
      <c r="V1466" s="4">
        <f t="shared" si="215"/>
        <v>0</v>
      </c>
      <c r="W1466" s="4">
        <f t="shared" si="216"/>
        <v>0</v>
      </c>
    </row>
    <row r="1467" spans="1:23" x14ac:dyDescent="0.3">
      <c r="A1467" s="1">
        <f t="shared" si="210"/>
        <v>0</v>
      </c>
      <c r="B1467" s="1" t="s">
        <v>12</v>
      </c>
      <c r="C1467" s="1">
        <v>0.2</v>
      </c>
      <c r="D1467" s="1">
        <v>2</v>
      </c>
      <c r="E1467" s="1">
        <f t="shared" si="211"/>
        <v>367</v>
      </c>
      <c r="F1467" s="1">
        <v>1</v>
      </c>
      <c r="G1467" s="4">
        <f t="shared" si="212"/>
        <v>0</v>
      </c>
      <c r="H1467" s="3">
        <f t="shared" si="213"/>
        <v>1.647</v>
      </c>
      <c r="I1467" s="4">
        <v>0.99099999999999988</v>
      </c>
      <c r="J1467" s="4">
        <v>0.42099999999999999</v>
      </c>
      <c r="K1467" s="4">
        <v>0.23499999999999999</v>
      </c>
      <c r="L1467" s="1">
        <v>55</v>
      </c>
      <c r="M1467" s="1">
        <v>55</v>
      </c>
      <c r="N1467" s="1">
        <v>56</v>
      </c>
      <c r="O1467" s="1">
        <v>53</v>
      </c>
      <c r="P1467" s="1">
        <v>55</v>
      </c>
      <c r="Q1467" s="1">
        <v>55</v>
      </c>
      <c r="R1467" s="4">
        <v>1.0760000000000001</v>
      </c>
      <c r="S1467" s="4">
        <v>2.8000000000000001E-2</v>
      </c>
      <c r="T1467" s="4">
        <v>4.1000000000000002E-2</v>
      </c>
      <c r="U1467" s="4">
        <f t="shared" si="214"/>
        <v>3.6363636363636362</v>
      </c>
      <c r="V1467" s="4">
        <f t="shared" si="215"/>
        <v>0</v>
      </c>
      <c r="W1467" s="4">
        <f t="shared" si="216"/>
        <v>0</v>
      </c>
    </row>
    <row r="1468" spans="1:23" x14ac:dyDescent="0.3">
      <c r="A1468" s="1">
        <f t="shared" si="210"/>
        <v>0</v>
      </c>
      <c r="B1468" s="1" t="s">
        <v>12</v>
      </c>
      <c r="C1468" s="1">
        <v>0.2</v>
      </c>
      <c r="D1468" s="1">
        <v>3</v>
      </c>
      <c r="E1468" s="1">
        <f t="shared" si="211"/>
        <v>367</v>
      </c>
      <c r="F1468" s="1">
        <v>1</v>
      </c>
      <c r="G1468" s="4">
        <f t="shared" si="212"/>
        <v>0</v>
      </c>
      <c r="H1468" s="3">
        <f t="shared" si="213"/>
        <v>1.7749999999999999</v>
      </c>
      <c r="I1468" s="4">
        <v>1.1000000000000001</v>
      </c>
      <c r="J1468" s="4">
        <v>0.41599999999999998</v>
      </c>
      <c r="K1468" s="4">
        <v>0.25900000000000001</v>
      </c>
      <c r="L1468" s="1">
        <v>55</v>
      </c>
      <c r="M1468" s="1">
        <v>55</v>
      </c>
      <c r="N1468" s="1">
        <v>56</v>
      </c>
      <c r="O1468" s="1">
        <v>53</v>
      </c>
      <c r="P1468" s="1">
        <v>55</v>
      </c>
      <c r="Q1468" s="1">
        <v>55</v>
      </c>
      <c r="R1468" s="4">
        <v>1.1140000000000001</v>
      </c>
      <c r="S1468" s="4">
        <v>2.8000000000000001E-2</v>
      </c>
      <c r="T1468" s="4">
        <v>0.04</v>
      </c>
      <c r="U1468" s="4">
        <f t="shared" si="214"/>
        <v>3.6363636363636362</v>
      </c>
      <c r="V1468" s="4">
        <f t="shared" si="215"/>
        <v>0</v>
      </c>
      <c r="W1468" s="4">
        <f t="shared" si="216"/>
        <v>0</v>
      </c>
    </row>
    <row r="1469" spans="1:23" x14ac:dyDescent="0.3">
      <c r="A1469" s="1">
        <f t="shared" si="210"/>
        <v>0</v>
      </c>
      <c r="B1469" s="1" t="s">
        <v>12</v>
      </c>
      <c r="C1469" s="1">
        <v>0.2</v>
      </c>
      <c r="D1469" s="1">
        <v>4</v>
      </c>
      <c r="E1469" s="1">
        <f t="shared" si="211"/>
        <v>367</v>
      </c>
      <c r="F1469" s="1">
        <v>1</v>
      </c>
      <c r="G1469" s="4">
        <f t="shared" si="212"/>
        <v>0</v>
      </c>
      <c r="H1469" s="3">
        <f t="shared" si="213"/>
        <v>1.8219999999999998</v>
      </c>
      <c r="I1469" s="4">
        <v>1.1789999999999998</v>
      </c>
      <c r="J1469" s="4">
        <v>0.42</v>
      </c>
      <c r="K1469" s="4">
        <v>0.223</v>
      </c>
      <c r="L1469" s="1">
        <v>55</v>
      </c>
      <c r="M1469" s="1">
        <v>55</v>
      </c>
      <c r="N1469" s="1">
        <v>56</v>
      </c>
      <c r="O1469" s="1">
        <v>53</v>
      </c>
      <c r="P1469" s="1">
        <v>55</v>
      </c>
      <c r="Q1469" s="1">
        <v>55</v>
      </c>
      <c r="R1469" s="4">
        <v>1.2370000000000001</v>
      </c>
      <c r="S1469" s="4">
        <v>2.8000000000000001E-2</v>
      </c>
      <c r="T1469" s="4">
        <v>4.2999999999999997E-2</v>
      </c>
      <c r="U1469" s="4">
        <f t="shared" si="214"/>
        <v>3.6363636363636362</v>
      </c>
      <c r="V1469" s="4">
        <f t="shared" si="215"/>
        <v>0</v>
      </c>
      <c r="W1469" s="4">
        <f t="shared" si="216"/>
        <v>0</v>
      </c>
    </row>
    <row r="1470" spans="1:23" x14ac:dyDescent="0.3">
      <c r="A1470" s="1">
        <f t="shared" si="210"/>
        <v>0</v>
      </c>
      <c r="B1470" s="1" t="s">
        <v>12</v>
      </c>
      <c r="C1470" s="1">
        <v>0.2</v>
      </c>
      <c r="D1470" s="1">
        <v>1</v>
      </c>
      <c r="E1470" s="1">
        <f t="shared" si="211"/>
        <v>368</v>
      </c>
      <c r="F1470" s="1">
        <v>1</v>
      </c>
      <c r="G1470" s="4">
        <f t="shared" si="212"/>
        <v>0</v>
      </c>
      <c r="H1470" s="3">
        <f t="shared" si="213"/>
        <v>1.6819999999999999</v>
      </c>
      <c r="I1470" s="4">
        <v>1.0509999999999999</v>
      </c>
      <c r="J1470" s="4">
        <v>0.34899999999999998</v>
      </c>
      <c r="K1470" s="4">
        <v>0.28199999999999997</v>
      </c>
      <c r="L1470" s="1">
        <v>58</v>
      </c>
      <c r="M1470" s="1">
        <v>58</v>
      </c>
      <c r="N1470" s="1">
        <v>61</v>
      </c>
      <c r="O1470" s="1">
        <v>58</v>
      </c>
      <c r="P1470" s="1">
        <v>58</v>
      </c>
      <c r="Q1470" s="1">
        <v>58</v>
      </c>
      <c r="R1470" s="4">
        <v>0.97</v>
      </c>
      <c r="S1470" s="4">
        <v>2.5000000000000001E-2</v>
      </c>
      <c r="T1470" s="4">
        <v>5.1999999999999998E-2</v>
      </c>
      <c r="U1470" s="4">
        <f t="shared" si="214"/>
        <v>0</v>
      </c>
      <c r="V1470" s="4">
        <f t="shared" si="215"/>
        <v>0</v>
      </c>
      <c r="W1470" s="4">
        <f t="shared" si="216"/>
        <v>0</v>
      </c>
    </row>
    <row r="1471" spans="1:23" x14ac:dyDescent="0.3">
      <c r="A1471" s="1">
        <f t="shared" si="210"/>
        <v>0</v>
      </c>
      <c r="B1471" s="1" t="s">
        <v>12</v>
      </c>
      <c r="C1471" s="1">
        <v>0.2</v>
      </c>
      <c r="D1471" s="1">
        <v>2</v>
      </c>
      <c r="E1471" s="1">
        <f t="shared" si="211"/>
        <v>368</v>
      </c>
      <c r="F1471" s="1">
        <v>0</v>
      </c>
      <c r="G1471" s="4">
        <f t="shared" si="212"/>
        <v>1.7241379310344827</v>
      </c>
      <c r="H1471" s="3">
        <f t="shared" si="213"/>
        <v>2.76</v>
      </c>
      <c r="I1471" s="4">
        <v>1.2329999999999999</v>
      </c>
      <c r="J1471" s="4">
        <v>0.39900000000000002</v>
      </c>
      <c r="K1471" s="4">
        <v>1.1279999999999999</v>
      </c>
      <c r="L1471" s="1">
        <v>58</v>
      </c>
      <c r="M1471" s="1">
        <v>59</v>
      </c>
      <c r="N1471" s="1">
        <v>61</v>
      </c>
      <c r="O1471" s="1">
        <v>58</v>
      </c>
      <c r="P1471" s="1">
        <v>58</v>
      </c>
      <c r="Q1471" s="1">
        <v>58</v>
      </c>
      <c r="R1471" s="4">
        <v>1.2270000000000001</v>
      </c>
      <c r="S1471" s="4">
        <v>2.5000000000000001E-2</v>
      </c>
      <c r="T1471" s="4">
        <v>4.9000000000000002E-2</v>
      </c>
      <c r="U1471" s="4" t="str">
        <f t="shared" si="214"/>
        <v>0</v>
      </c>
      <c r="V1471" s="4" t="str">
        <f t="shared" si="215"/>
        <v>0</v>
      </c>
      <c r="W1471" s="4" t="str">
        <f t="shared" si="216"/>
        <v>0</v>
      </c>
    </row>
    <row r="1472" spans="1:23" x14ac:dyDescent="0.3">
      <c r="A1472" s="1">
        <f t="shared" si="210"/>
        <v>0</v>
      </c>
      <c r="B1472" s="1" t="s">
        <v>12</v>
      </c>
      <c r="C1472" s="1">
        <v>0.2</v>
      </c>
      <c r="D1472" s="1">
        <v>3</v>
      </c>
      <c r="E1472" s="1">
        <f t="shared" si="211"/>
        <v>368</v>
      </c>
      <c r="F1472" s="1">
        <v>1</v>
      </c>
      <c r="G1472" s="4">
        <f t="shared" si="212"/>
        <v>0</v>
      </c>
      <c r="H1472" s="3">
        <f t="shared" si="213"/>
        <v>2.17</v>
      </c>
      <c r="I1472" s="4">
        <v>1.282</v>
      </c>
      <c r="J1472" s="4">
        <v>0.34499999999999997</v>
      </c>
      <c r="K1472" s="4">
        <v>0.54300000000000004</v>
      </c>
      <c r="L1472" s="1">
        <v>58</v>
      </c>
      <c r="M1472" s="1">
        <v>58</v>
      </c>
      <c r="N1472" s="1">
        <v>61</v>
      </c>
      <c r="O1472" s="1">
        <v>58</v>
      </c>
      <c r="P1472" s="1">
        <v>58</v>
      </c>
      <c r="Q1472" s="1">
        <v>58</v>
      </c>
      <c r="R1472" s="4">
        <v>1.359</v>
      </c>
      <c r="S1472" s="4">
        <v>2.5000000000000001E-2</v>
      </c>
      <c r="T1472" s="4">
        <v>5.2999999999999999E-2</v>
      </c>
      <c r="U1472" s="4">
        <f t="shared" si="214"/>
        <v>0</v>
      </c>
      <c r="V1472" s="4">
        <f t="shared" si="215"/>
        <v>0</v>
      </c>
      <c r="W1472" s="4">
        <f t="shared" si="216"/>
        <v>0</v>
      </c>
    </row>
    <row r="1473" spans="1:23" x14ac:dyDescent="0.3">
      <c r="A1473" s="1">
        <f t="shared" si="210"/>
        <v>0</v>
      </c>
      <c r="B1473" s="1" t="s">
        <v>12</v>
      </c>
      <c r="C1473" s="1">
        <v>0.2</v>
      </c>
      <c r="D1473" s="1">
        <v>4</v>
      </c>
      <c r="E1473" s="1">
        <f t="shared" si="211"/>
        <v>368</v>
      </c>
      <c r="F1473" s="1">
        <v>0</v>
      </c>
      <c r="G1473" s="4">
        <f t="shared" si="212"/>
        <v>1.7241379310344827</v>
      </c>
      <c r="H1473" s="3">
        <f t="shared" si="213"/>
        <v>3.1779999999999999</v>
      </c>
      <c r="I1473" s="4">
        <v>1.452</v>
      </c>
      <c r="J1473" s="4">
        <v>0.34300000000000003</v>
      </c>
      <c r="K1473" s="4">
        <v>1.383</v>
      </c>
      <c r="L1473" s="1">
        <v>58</v>
      </c>
      <c r="M1473" s="1">
        <v>59</v>
      </c>
      <c r="N1473" s="1">
        <v>61</v>
      </c>
      <c r="O1473" s="1">
        <v>58</v>
      </c>
      <c r="P1473" s="1">
        <v>58</v>
      </c>
      <c r="Q1473" s="1">
        <v>58</v>
      </c>
      <c r="R1473" s="4">
        <v>1.57</v>
      </c>
      <c r="S1473" s="4">
        <v>2.5000000000000001E-2</v>
      </c>
      <c r="T1473" s="4">
        <v>0.05</v>
      </c>
      <c r="U1473" s="4" t="str">
        <f t="shared" si="214"/>
        <v>0</v>
      </c>
      <c r="V1473" s="4" t="str">
        <f t="shared" si="215"/>
        <v>0</v>
      </c>
      <c r="W1473" s="4" t="str">
        <f t="shared" si="216"/>
        <v>0</v>
      </c>
    </row>
    <row r="1474" spans="1:23" x14ac:dyDescent="0.3">
      <c r="A1474" s="1">
        <f t="shared" ref="A1474:A1537" si="217">IF(MOD(E1474,25)=0,1,0)</f>
        <v>0</v>
      </c>
      <c r="B1474" s="1" t="s">
        <v>12</v>
      </c>
      <c r="C1474" s="1">
        <v>0.2</v>
      </c>
      <c r="D1474" s="1">
        <v>1</v>
      </c>
      <c r="E1474" s="1">
        <f t="shared" si="211"/>
        <v>369</v>
      </c>
      <c r="F1474" s="1">
        <v>1</v>
      </c>
      <c r="G1474" s="4">
        <f t="shared" si="212"/>
        <v>0</v>
      </c>
      <c r="H1474" s="3">
        <f t="shared" si="213"/>
        <v>1.52</v>
      </c>
      <c r="I1474" s="4">
        <v>0.8600000000000001</v>
      </c>
      <c r="J1474" s="4">
        <v>0.66</v>
      </c>
      <c r="K1474" s="4">
        <v>0</v>
      </c>
      <c r="L1474" s="1">
        <v>51</v>
      </c>
      <c r="M1474" s="1">
        <v>51</v>
      </c>
      <c r="N1474" s="1">
        <v>51</v>
      </c>
      <c r="O1474" s="1">
        <v>50</v>
      </c>
      <c r="P1474" s="1">
        <v>50</v>
      </c>
      <c r="Q1474" s="1">
        <v>51</v>
      </c>
      <c r="R1474" s="4">
        <v>0.88400000000000001</v>
      </c>
      <c r="S1474" s="4">
        <v>2.4E-2</v>
      </c>
      <c r="T1474" s="4">
        <v>4.2000000000000003E-2</v>
      </c>
      <c r="U1474" s="4">
        <f t="shared" si="214"/>
        <v>1.9607843137254901</v>
      </c>
      <c r="V1474" s="4">
        <f t="shared" si="215"/>
        <v>1.9607843137254901</v>
      </c>
      <c r="W1474" s="4">
        <f t="shared" si="216"/>
        <v>0</v>
      </c>
    </row>
    <row r="1475" spans="1:23" x14ac:dyDescent="0.3">
      <c r="A1475" s="1">
        <f t="shared" si="217"/>
        <v>0</v>
      </c>
      <c r="B1475" s="1" t="s">
        <v>12</v>
      </c>
      <c r="C1475" s="1">
        <v>0.2</v>
      </c>
      <c r="D1475" s="1">
        <v>2</v>
      </c>
      <c r="E1475" s="1">
        <f t="shared" ref="E1475:E1538" si="218">_xlfn.CEILING.MATH((ROW(E1475)-1)/4)</f>
        <v>369</v>
      </c>
      <c r="F1475" s="1">
        <v>1</v>
      </c>
      <c r="G1475" s="4">
        <f t="shared" ref="G1475:G1538" si="219">(M1475-L1475)/L1475*100</f>
        <v>0</v>
      </c>
      <c r="H1475" s="3">
        <f t="shared" ref="H1475:H1538" si="220">I1475+K1475+J1475</f>
        <v>1.599</v>
      </c>
      <c r="I1475" s="4">
        <v>0.97699999999999998</v>
      </c>
      <c r="J1475" s="4">
        <v>0.622</v>
      </c>
      <c r="K1475" s="4">
        <v>0</v>
      </c>
      <c r="L1475" s="1">
        <v>51</v>
      </c>
      <c r="M1475" s="1">
        <v>51</v>
      </c>
      <c r="N1475" s="1">
        <v>51</v>
      </c>
      <c r="O1475" s="1">
        <v>50</v>
      </c>
      <c r="P1475" s="1">
        <v>50</v>
      </c>
      <c r="Q1475" s="1">
        <v>51</v>
      </c>
      <c r="R1475" s="4">
        <v>1.0840000000000001</v>
      </c>
      <c r="S1475" s="4">
        <v>2.4E-2</v>
      </c>
      <c r="T1475" s="4">
        <v>4.2000000000000003E-2</v>
      </c>
      <c r="U1475" s="4">
        <f t="shared" ref="U1475:U1538" si="221">IF(F1475=1,(M1475-O1475)/M1475*100,"0")</f>
        <v>1.9607843137254901</v>
      </c>
      <c r="V1475" s="4">
        <f t="shared" ref="V1475:V1538" si="222">IF(F1475=1,(M1475-P1475)/M1475*100,"0")</f>
        <v>1.9607843137254901</v>
      </c>
      <c r="W1475" s="4">
        <f t="shared" ref="W1475:W1538" si="223">IF(F1475=1,(M1475-Q1475)/M1475*100,"0")</f>
        <v>0</v>
      </c>
    </row>
    <row r="1476" spans="1:23" x14ac:dyDescent="0.3">
      <c r="A1476" s="1">
        <f t="shared" si="217"/>
        <v>0</v>
      </c>
      <c r="B1476" s="1" t="s">
        <v>12</v>
      </c>
      <c r="C1476" s="1">
        <v>0.2</v>
      </c>
      <c r="D1476" s="1">
        <v>3</v>
      </c>
      <c r="E1476" s="1">
        <f t="shared" si="218"/>
        <v>369</v>
      </c>
      <c r="F1476" s="1">
        <v>1</v>
      </c>
      <c r="G1476" s="4">
        <f t="shared" si="219"/>
        <v>0</v>
      </c>
      <c r="H1476" s="3">
        <f t="shared" si="220"/>
        <v>1.8180000000000001</v>
      </c>
      <c r="I1476" s="4">
        <v>1.1479999999999999</v>
      </c>
      <c r="J1476" s="4">
        <v>0.67</v>
      </c>
      <c r="K1476" s="4">
        <v>0</v>
      </c>
      <c r="L1476" s="1">
        <v>51</v>
      </c>
      <c r="M1476" s="1">
        <v>51</v>
      </c>
      <c r="N1476" s="1">
        <v>51</v>
      </c>
      <c r="O1476" s="1">
        <v>50</v>
      </c>
      <c r="P1476" s="1">
        <v>50</v>
      </c>
      <c r="Q1476" s="1">
        <v>51</v>
      </c>
      <c r="R1476" s="4">
        <v>1.171</v>
      </c>
      <c r="S1476" s="4">
        <v>2.4E-2</v>
      </c>
      <c r="T1476" s="4">
        <v>4.2999999999999997E-2</v>
      </c>
      <c r="U1476" s="4">
        <f t="shared" si="221"/>
        <v>1.9607843137254901</v>
      </c>
      <c r="V1476" s="4">
        <f t="shared" si="222"/>
        <v>1.9607843137254901</v>
      </c>
      <c r="W1476" s="4">
        <f t="shared" si="223"/>
        <v>0</v>
      </c>
    </row>
    <row r="1477" spans="1:23" x14ac:dyDescent="0.3">
      <c r="A1477" s="1">
        <f t="shared" si="217"/>
        <v>0</v>
      </c>
      <c r="B1477" s="1" t="s">
        <v>12</v>
      </c>
      <c r="C1477" s="1">
        <v>0.2</v>
      </c>
      <c r="D1477" s="1">
        <v>4</v>
      </c>
      <c r="E1477" s="1">
        <f t="shared" si="218"/>
        <v>369</v>
      </c>
      <c r="F1477" s="1">
        <v>1</v>
      </c>
      <c r="G1477" s="4">
        <f t="shared" si="219"/>
        <v>0</v>
      </c>
      <c r="H1477" s="3">
        <f t="shared" si="220"/>
        <v>1.899</v>
      </c>
      <c r="I1477" s="4">
        <v>1.258</v>
      </c>
      <c r="J1477" s="4">
        <v>0.64100000000000001</v>
      </c>
      <c r="K1477" s="4">
        <v>0</v>
      </c>
      <c r="L1477" s="1">
        <v>51</v>
      </c>
      <c r="M1477" s="1">
        <v>51</v>
      </c>
      <c r="N1477" s="1">
        <v>51</v>
      </c>
      <c r="O1477" s="1">
        <v>50</v>
      </c>
      <c r="P1477" s="1">
        <v>50</v>
      </c>
      <c r="Q1477" s="1">
        <v>51</v>
      </c>
      <c r="R1477" s="4">
        <v>1.1519999999999999</v>
      </c>
      <c r="S1477" s="4">
        <v>2.4E-2</v>
      </c>
      <c r="T1477" s="4">
        <v>4.2000000000000003E-2</v>
      </c>
      <c r="U1477" s="4">
        <f t="shared" si="221"/>
        <v>1.9607843137254901</v>
      </c>
      <c r="V1477" s="4">
        <f t="shared" si="222"/>
        <v>1.9607843137254901</v>
      </c>
      <c r="W1477" s="4">
        <f t="shared" si="223"/>
        <v>0</v>
      </c>
    </row>
    <row r="1478" spans="1:23" x14ac:dyDescent="0.3">
      <c r="A1478" s="1">
        <f t="shared" si="217"/>
        <v>0</v>
      </c>
      <c r="B1478" s="1" t="s">
        <v>12</v>
      </c>
      <c r="C1478" s="1">
        <v>0.2</v>
      </c>
      <c r="D1478" s="1">
        <v>1</v>
      </c>
      <c r="E1478" s="1">
        <f t="shared" si="218"/>
        <v>370</v>
      </c>
      <c r="F1478" s="1">
        <v>1</v>
      </c>
      <c r="G1478" s="4">
        <f t="shared" si="219"/>
        <v>0</v>
      </c>
      <c r="H1478" s="3">
        <f t="shared" si="220"/>
        <v>1.915</v>
      </c>
      <c r="I1478" s="4">
        <v>0.874</v>
      </c>
      <c r="J1478" s="4">
        <v>0.47299999999999998</v>
      </c>
      <c r="K1478" s="4">
        <v>0.56799999999999995</v>
      </c>
      <c r="L1478" s="1">
        <v>56</v>
      </c>
      <c r="M1478" s="1">
        <v>56</v>
      </c>
      <c r="N1478" s="1">
        <v>57</v>
      </c>
      <c r="O1478" s="1">
        <v>53</v>
      </c>
      <c r="P1478" s="1">
        <v>56</v>
      </c>
      <c r="Q1478" s="1">
        <v>56</v>
      </c>
      <c r="R1478" s="4">
        <v>1.006</v>
      </c>
      <c r="S1478" s="4">
        <v>4.3999999999999997E-2</v>
      </c>
      <c r="T1478" s="4">
        <v>0.04</v>
      </c>
      <c r="U1478" s="4">
        <f t="shared" si="221"/>
        <v>5.3571428571428568</v>
      </c>
      <c r="V1478" s="4">
        <f t="shared" si="222"/>
        <v>0</v>
      </c>
      <c r="W1478" s="4">
        <f t="shared" si="223"/>
        <v>0</v>
      </c>
    </row>
    <row r="1479" spans="1:23" x14ac:dyDescent="0.3">
      <c r="A1479" s="1">
        <f t="shared" si="217"/>
        <v>0</v>
      </c>
      <c r="B1479" s="1" t="s">
        <v>12</v>
      </c>
      <c r="C1479" s="1">
        <v>0.2</v>
      </c>
      <c r="D1479" s="1">
        <v>2</v>
      </c>
      <c r="E1479" s="1">
        <f t="shared" si="218"/>
        <v>370</v>
      </c>
      <c r="F1479" s="1">
        <v>0</v>
      </c>
      <c r="G1479" s="4">
        <f t="shared" si="219"/>
        <v>1.7857142857142856</v>
      </c>
      <c r="H1479" s="3">
        <f t="shared" si="220"/>
        <v>2.9769999999999999</v>
      </c>
      <c r="I1479" s="4">
        <v>1.17</v>
      </c>
      <c r="J1479" s="4">
        <v>0.53200000000000003</v>
      </c>
      <c r="K1479" s="4">
        <v>1.2749999999999999</v>
      </c>
      <c r="L1479" s="1">
        <v>56</v>
      </c>
      <c r="M1479" s="1">
        <v>57</v>
      </c>
      <c r="N1479" s="1">
        <v>57</v>
      </c>
      <c r="O1479" s="1">
        <v>53</v>
      </c>
      <c r="P1479" s="1">
        <v>56</v>
      </c>
      <c r="Q1479" s="1">
        <v>56</v>
      </c>
      <c r="R1479" s="4">
        <v>1.177</v>
      </c>
      <c r="S1479" s="4">
        <v>4.3999999999999997E-2</v>
      </c>
      <c r="T1479" s="4">
        <v>3.9E-2</v>
      </c>
      <c r="U1479" s="4" t="str">
        <f t="shared" si="221"/>
        <v>0</v>
      </c>
      <c r="V1479" s="4" t="str">
        <f t="shared" si="222"/>
        <v>0</v>
      </c>
      <c r="W1479" s="4" t="str">
        <f t="shared" si="223"/>
        <v>0</v>
      </c>
    </row>
    <row r="1480" spans="1:23" x14ac:dyDescent="0.3">
      <c r="A1480" s="1">
        <f t="shared" si="217"/>
        <v>0</v>
      </c>
      <c r="B1480" s="1" t="s">
        <v>12</v>
      </c>
      <c r="C1480" s="1">
        <v>0.2</v>
      </c>
      <c r="D1480" s="1">
        <v>3</v>
      </c>
      <c r="E1480" s="1">
        <f t="shared" si="218"/>
        <v>370</v>
      </c>
      <c r="F1480" s="1">
        <v>0</v>
      </c>
      <c r="G1480" s="4">
        <f t="shared" si="219"/>
        <v>1.7857142857142856</v>
      </c>
      <c r="H1480" s="3">
        <f t="shared" si="220"/>
        <v>3.0140000000000002</v>
      </c>
      <c r="I1480" s="4">
        <v>1.2109999999999999</v>
      </c>
      <c r="J1480" s="4">
        <v>0.503</v>
      </c>
      <c r="K1480" s="4">
        <v>1.3</v>
      </c>
      <c r="L1480" s="1">
        <v>56</v>
      </c>
      <c r="M1480" s="1">
        <v>57</v>
      </c>
      <c r="N1480" s="1">
        <v>57</v>
      </c>
      <c r="O1480" s="1">
        <v>53</v>
      </c>
      <c r="P1480" s="1">
        <v>56</v>
      </c>
      <c r="Q1480" s="1">
        <v>56</v>
      </c>
      <c r="R1480" s="4">
        <v>1.266</v>
      </c>
      <c r="S1480" s="4">
        <v>4.3999999999999997E-2</v>
      </c>
      <c r="T1480" s="4">
        <v>3.9E-2</v>
      </c>
      <c r="U1480" s="4" t="str">
        <f t="shared" si="221"/>
        <v>0</v>
      </c>
      <c r="V1480" s="4" t="str">
        <f t="shared" si="222"/>
        <v>0</v>
      </c>
      <c r="W1480" s="4" t="str">
        <f t="shared" si="223"/>
        <v>0</v>
      </c>
    </row>
    <row r="1481" spans="1:23" x14ac:dyDescent="0.3">
      <c r="A1481" s="1">
        <f t="shared" si="217"/>
        <v>0</v>
      </c>
      <c r="B1481" s="1" t="s">
        <v>12</v>
      </c>
      <c r="C1481" s="1">
        <v>0.2</v>
      </c>
      <c r="D1481" s="1">
        <v>4</v>
      </c>
      <c r="E1481" s="1">
        <f t="shared" si="218"/>
        <v>370</v>
      </c>
      <c r="F1481" s="1">
        <v>0</v>
      </c>
      <c r="G1481" s="4">
        <f t="shared" si="219"/>
        <v>1.7857142857142856</v>
      </c>
      <c r="H1481" s="3">
        <f t="shared" si="220"/>
        <v>3.2419999999999995</v>
      </c>
      <c r="I1481" s="4">
        <v>1.3639999999999999</v>
      </c>
      <c r="J1481" s="4">
        <v>0.501</v>
      </c>
      <c r="K1481" s="4">
        <v>1.377</v>
      </c>
      <c r="L1481" s="1">
        <v>56</v>
      </c>
      <c r="M1481" s="1">
        <v>57</v>
      </c>
      <c r="N1481" s="1">
        <v>57</v>
      </c>
      <c r="O1481" s="1">
        <v>53</v>
      </c>
      <c r="P1481" s="1">
        <v>56</v>
      </c>
      <c r="Q1481" s="1">
        <v>56</v>
      </c>
      <c r="R1481" s="4">
        <v>1.4470000000000001</v>
      </c>
      <c r="S1481" s="4">
        <v>4.3999999999999997E-2</v>
      </c>
      <c r="T1481" s="4">
        <v>3.9E-2</v>
      </c>
      <c r="U1481" s="4" t="str">
        <f t="shared" si="221"/>
        <v>0</v>
      </c>
      <c r="V1481" s="4" t="str">
        <f t="shared" si="222"/>
        <v>0</v>
      </c>
      <c r="W1481" s="4" t="str">
        <f t="shared" si="223"/>
        <v>0</v>
      </c>
    </row>
    <row r="1482" spans="1:23" x14ac:dyDescent="0.3">
      <c r="A1482" s="1">
        <f t="shared" si="217"/>
        <v>0</v>
      </c>
      <c r="B1482" s="1" t="s">
        <v>12</v>
      </c>
      <c r="C1482" s="1">
        <v>0.2</v>
      </c>
      <c r="D1482" s="1">
        <v>1</v>
      </c>
      <c r="E1482" s="1">
        <f t="shared" si="218"/>
        <v>371</v>
      </c>
      <c r="F1482" s="1">
        <v>0</v>
      </c>
      <c r="G1482" s="4">
        <f t="shared" si="219"/>
        <v>3.8461538461538463</v>
      </c>
      <c r="H1482" s="3">
        <f t="shared" si="220"/>
        <v>2.4930000000000003</v>
      </c>
      <c r="I1482" s="4">
        <v>0.83200000000000007</v>
      </c>
      <c r="J1482" s="4">
        <v>0.49</v>
      </c>
      <c r="K1482" s="4">
        <v>1.171</v>
      </c>
      <c r="L1482" s="1">
        <v>52</v>
      </c>
      <c r="M1482" s="1">
        <v>54</v>
      </c>
      <c r="N1482" s="1">
        <v>55</v>
      </c>
      <c r="O1482" s="1">
        <v>50</v>
      </c>
      <c r="P1482" s="1">
        <v>51</v>
      </c>
      <c r="Q1482" s="1">
        <v>52</v>
      </c>
      <c r="R1482" s="4">
        <v>0.75600000000000001</v>
      </c>
      <c r="S1482" s="4">
        <v>2.4E-2</v>
      </c>
      <c r="T1482" s="4">
        <v>4.2000000000000003E-2</v>
      </c>
      <c r="U1482" s="4" t="str">
        <f t="shared" si="221"/>
        <v>0</v>
      </c>
      <c r="V1482" s="4" t="str">
        <f t="shared" si="222"/>
        <v>0</v>
      </c>
      <c r="W1482" s="4" t="str">
        <f t="shared" si="223"/>
        <v>0</v>
      </c>
    </row>
    <row r="1483" spans="1:23" x14ac:dyDescent="0.3">
      <c r="A1483" s="1">
        <f t="shared" si="217"/>
        <v>0</v>
      </c>
      <c r="B1483" s="1" t="s">
        <v>12</v>
      </c>
      <c r="C1483" s="1">
        <v>0.2</v>
      </c>
      <c r="D1483" s="1">
        <v>2</v>
      </c>
      <c r="E1483" s="1">
        <f t="shared" si="218"/>
        <v>371</v>
      </c>
      <c r="F1483" s="1">
        <v>0</v>
      </c>
      <c r="G1483" s="4">
        <f t="shared" si="219"/>
        <v>3.8461538461538463</v>
      </c>
      <c r="H1483" s="3">
        <f t="shared" si="220"/>
        <v>2.9249999999999998</v>
      </c>
      <c r="I1483" s="4">
        <v>1.0859999999999999</v>
      </c>
      <c r="J1483" s="4">
        <v>0.47199999999999998</v>
      </c>
      <c r="K1483" s="4">
        <v>1.367</v>
      </c>
      <c r="L1483" s="1">
        <v>52</v>
      </c>
      <c r="M1483" s="1">
        <v>54</v>
      </c>
      <c r="N1483" s="1">
        <v>55</v>
      </c>
      <c r="O1483" s="1">
        <v>50</v>
      </c>
      <c r="P1483" s="1">
        <v>51</v>
      </c>
      <c r="Q1483" s="1">
        <v>52</v>
      </c>
      <c r="R1483" s="4">
        <v>1.1830000000000001</v>
      </c>
      <c r="S1483" s="4">
        <v>2.4E-2</v>
      </c>
      <c r="T1483" s="4">
        <v>4.5999999999999999E-2</v>
      </c>
      <c r="U1483" s="4" t="str">
        <f t="shared" si="221"/>
        <v>0</v>
      </c>
      <c r="V1483" s="4" t="str">
        <f t="shared" si="222"/>
        <v>0</v>
      </c>
      <c r="W1483" s="4" t="str">
        <f t="shared" si="223"/>
        <v>0</v>
      </c>
    </row>
    <row r="1484" spans="1:23" x14ac:dyDescent="0.3">
      <c r="A1484" s="1">
        <f t="shared" si="217"/>
        <v>0</v>
      </c>
      <c r="B1484" s="1" t="s">
        <v>12</v>
      </c>
      <c r="C1484" s="1">
        <v>0.2</v>
      </c>
      <c r="D1484" s="1">
        <v>3</v>
      </c>
      <c r="E1484" s="1">
        <f t="shared" si="218"/>
        <v>371</v>
      </c>
      <c r="F1484" s="1">
        <v>0</v>
      </c>
      <c r="G1484" s="4">
        <f t="shared" si="219"/>
        <v>3.8461538461538463</v>
      </c>
      <c r="H1484" s="3">
        <f t="shared" si="220"/>
        <v>2.738</v>
      </c>
      <c r="I1484" s="4">
        <v>1.1139999999999999</v>
      </c>
      <c r="J1484" s="4">
        <v>0.51100000000000001</v>
      </c>
      <c r="K1484" s="4">
        <v>1.113</v>
      </c>
      <c r="L1484" s="1">
        <v>52</v>
      </c>
      <c r="M1484" s="1">
        <v>54</v>
      </c>
      <c r="N1484" s="1">
        <v>55</v>
      </c>
      <c r="O1484" s="1">
        <v>50</v>
      </c>
      <c r="P1484" s="1">
        <v>51</v>
      </c>
      <c r="Q1484" s="1">
        <v>52</v>
      </c>
      <c r="R1484" s="4">
        <v>1.145</v>
      </c>
      <c r="S1484" s="4">
        <v>2.4E-2</v>
      </c>
      <c r="T1484" s="4">
        <v>0.04</v>
      </c>
      <c r="U1484" s="4" t="str">
        <f t="shared" si="221"/>
        <v>0</v>
      </c>
      <c r="V1484" s="4" t="str">
        <f t="shared" si="222"/>
        <v>0</v>
      </c>
      <c r="W1484" s="4" t="str">
        <f t="shared" si="223"/>
        <v>0</v>
      </c>
    </row>
    <row r="1485" spans="1:23" x14ac:dyDescent="0.3">
      <c r="A1485" s="1">
        <f t="shared" si="217"/>
        <v>0</v>
      </c>
      <c r="B1485" s="1" t="s">
        <v>12</v>
      </c>
      <c r="C1485" s="1">
        <v>0.2</v>
      </c>
      <c r="D1485" s="1">
        <v>4</v>
      </c>
      <c r="E1485" s="1">
        <f t="shared" si="218"/>
        <v>371</v>
      </c>
      <c r="F1485" s="1">
        <v>0</v>
      </c>
      <c r="G1485" s="4">
        <f t="shared" si="219"/>
        <v>3.8461538461538463</v>
      </c>
      <c r="H1485" s="3">
        <f t="shared" si="220"/>
        <v>3.0359999999999996</v>
      </c>
      <c r="I1485" s="4">
        <v>1.2069999999999999</v>
      </c>
      <c r="J1485" s="4">
        <v>0.51400000000000001</v>
      </c>
      <c r="K1485" s="4">
        <v>1.3149999999999999</v>
      </c>
      <c r="L1485" s="1">
        <v>52</v>
      </c>
      <c r="M1485" s="1">
        <v>54</v>
      </c>
      <c r="N1485" s="1">
        <v>55</v>
      </c>
      <c r="O1485" s="1">
        <v>50</v>
      </c>
      <c r="P1485" s="1">
        <v>51</v>
      </c>
      <c r="Q1485" s="1">
        <v>52</v>
      </c>
      <c r="R1485" s="4">
        <v>1.2090000000000001</v>
      </c>
      <c r="S1485" s="4">
        <v>2.4E-2</v>
      </c>
      <c r="T1485" s="4">
        <v>3.9E-2</v>
      </c>
      <c r="U1485" s="4" t="str">
        <f t="shared" si="221"/>
        <v>0</v>
      </c>
      <c r="V1485" s="4" t="str">
        <f t="shared" si="222"/>
        <v>0</v>
      </c>
      <c r="W1485" s="4" t="str">
        <f t="shared" si="223"/>
        <v>0</v>
      </c>
    </row>
    <row r="1486" spans="1:23" x14ac:dyDescent="0.3">
      <c r="A1486" s="1">
        <f t="shared" si="217"/>
        <v>0</v>
      </c>
      <c r="B1486" s="1" t="s">
        <v>12</v>
      </c>
      <c r="C1486" s="1">
        <v>0.2</v>
      </c>
      <c r="D1486" s="1">
        <v>1</v>
      </c>
      <c r="E1486" s="1">
        <f t="shared" si="218"/>
        <v>372</v>
      </c>
      <c r="F1486" s="1">
        <v>1</v>
      </c>
      <c r="G1486" s="4">
        <f t="shared" si="219"/>
        <v>0</v>
      </c>
      <c r="H1486" s="3">
        <f t="shared" si="220"/>
        <v>1.5790000000000002</v>
      </c>
      <c r="I1486" s="4">
        <v>0.70700000000000007</v>
      </c>
      <c r="J1486" s="4">
        <v>0.60399999999999998</v>
      </c>
      <c r="K1486" s="4">
        <v>0.26800000000000002</v>
      </c>
      <c r="L1486" s="1">
        <v>48</v>
      </c>
      <c r="M1486" s="1">
        <v>48</v>
      </c>
      <c r="N1486" s="1">
        <v>49</v>
      </c>
      <c r="O1486" s="1">
        <v>47</v>
      </c>
      <c r="P1486" s="1">
        <v>47</v>
      </c>
      <c r="Q1486" s="1">
        <v>48</v>
      </c>
      <c r="R1486" s="4">
        <v>0.68200000000000005</v>
      </c>
      <c r="S1486" s="4">
        <v>4.2000000000000003E-2</v>
      </c>
      <c r="T1486" s="4">
        <v>5.2999999999999999E-2</v>
      </c>
      <c r="U1486" s="4">
        <f t="shared" si="221"/>
        <v>2.083333333333333</v>
      </c>
      <c r="V1486" s="4">
        <f t="shared" si="222"/>
        <v>2.083333333333333</v>
      </c>
      <c r="W1486" s="4">
        <f t="shared" si="223"/>
        <v>0</v>
      </c>
    </row>
    <row r="1487" spans="1:23" x14ac:dyDescent="0.3">
      <c r="A1487" s="1">
        <f t="shared" si="217"/>
        <v>0</v>
      </c>
      <c r="B1487" s="1" t="s">
        <v>12</v>
      </c>
      <c r="C1487" s="1">
        <v>0.2</v>
      </c>
      <c r="D1487" s="1">
        <v>2</v>
      </c>
      <c r="E1487" s="1">
        <f t="shared" si="218"/>
        <v>372</v>
      </c>
      <c r="F1487" s="1">
        <v>1</v>
      </c>
      <c r="G1487" s="4">
        <f t="shared" si="219"/>
        <v>0</v>
      </c>
      <c r="H1487" s="3">
        <f t="shared" si="220"/>
        <v>1.9510000000000001</v>
      </c>
      <c r="I1487" s="4">
        <v>0.92800000000000005</v>
      </c>
      <c r="J1487" s="4">
        <v>0.61399999999999999</v>
      </c>
      <c r="K1487" s="4">
        <v>0.40899999999999997</v>
      </c>
      <c r="L1487" s="1">
        <v>48</v>
      </c>
      <c r="M1487" s="1">
        <v>48</v>
      </c>
      <c r="N1487" s="1">
        <v>50</v>
      </c>
      <c r="O1487" s="1">
        <v>47</v>
      </c>
      <c r="P1487" s="1">
        <v>47</v>
      </c>
      <c r="Q1487" s="1">
        <v>48</v>
      </c>
      <c r="R1487" s="4">
        <v>0.90100000000000002</v>
      </c>
      <c r="S1487" s="4">
        <v>4.2000000000000003E-2</v>
      </c>
      <c r="T1487" s="4">
        <v>5.0999999999999997E-2</v>
      </c>
      <c r="U1487" s="4">
        <f t="shared" si="221"/>
        <v>2.083333333333333</v>
      </c>
      <c r="V1487" s="4">
        <f t="shared" si="222"/>
        <v>2.083333333333333</v>
      </c>
      <c r="W1487" s="4">
        <f t="shared" si="223"/>
        <v>0</v>
      </c>
    </row>
    <row r="1488" spans="1:23" x14ac:dyDescent="0.3">
      <c r="A1488" s="1">
        <f t="shared" si="217"/>
        <v>0</v>
      </c>
      <c r="B1488" s="1" t="s">
        <v>12</v>
      </c>
      <c r="C1488" s="1">
        <v>0.2</v>
      </c>
      <c r="D1488" s="1">
        <v>3</v>
      </c>
      <c r="E1488" s="1">
        <f t="shared" si="218"/>
        <v>372</v>
      </c>
      <c r="F1488" s="1">
        <v>1</v>
      </c>
      <c r="G1488" s="4">
        <f t="shared" si="219"/>
        <v>0</v>
      </c>
      <c r="H1488" s="3">
        <f t="shared" si="220"/>
        <v>1.8660000000000001</v>
      </c>
      <c r="I1488" s="4">
        <v>0.92400000000000004</v>
      </c>
      <c r="J1488" s="4">
        <v>0.58099999999999996</v>
      </c>
      <c r="K1488" s="4">
        <v>0.36099999999999999</v>
      </c>
      <c r="L1488" s="1">
        <v>48</v>
      </c>
      <c r="M1488" s="1">
        <v>48</v>
      </c>
      <c r="N1488" s="1">
        <v>49</v>
      </c>
      <c r="O1488" s="1">
        <v>47</v>
      </c>
      <c r="P1488" s="1">
        <v>47</v>
      </c>
      <c r="Q1488" s="1">
        <v>48</v>
      </c>
      <c r="R1488" s="4">
        <v>0.93</v>
      </c>
      <c r="S1488" s="4">
        <v>4.2000000000000003E-2</v>
      </c>
      <c r="T1488" s="4">
        <v>0.05</v>
      </c>
      <c r="U1488" s="4">
        <f t="shared" si="221"/>
        <v>2.083333333333333</v>
      </c>
      <c r="V1488" s="4">
        <f t="shared" si="222"/>
        <v>2.083333333333333</v>
      </c>
      <c r="W1488" s="4">
        <f t="shared" si="223"/>
        <v>0</v>
      </c>
    </row>
    <row r="1489" spans="1:38" x14ac:dyDescent="0.3">
      <c r="A1489" s="1">
        <f t="shared" si="217"/>
        <v>0</v>
      </c>
      <c r="B1489" s="1" t="s">
        <v>12</v>
      </c>
      <c r="C1489" s="1">
        <v>0.2</v>
      </c>
      <c r="D1489" s="1">
        <v>4</v>
      </c>
      <c r="E1489" s="1">
        <f t="shared" si="218"/>
        <v>372</v>
      </c>
      <c r="F1489" s="1">
        <v>1</v>
      </c>
      <c r="G1489" s="4">
        <f t="shared" si="219"/>
        <v>0</v>
      </c>
      <c r="H1489" s="3">
        <f t="shared" si="220"/>
        <v>1.879</v>
      </c>
      <c r="I1489" s="4">
        <v>1.0439999999999998</v>
      </c>
      <c r="J1489" s="4">
        <v>0.59199999999999997</v>
      </c>
      <c r="K1489" s="4">
        <v>0.24299999999999999</v>
      </c>
      <c r="L1489" s="1">
        <v>48</v>
      </c>
      <c r="M1489" s="1">
        <v>48</v>
      </c>
      <c r="N1489" s="1">
        <v>49</v>
      </c>
      <c r="O1489" s="1">
        <v>47</v>
      </c>
      <c r="P1489" s="1">
        <v>47</v>
      </c>
      <c r="Q1489" s="1">
        <v>48</v>
      </c>
      <c r="R1489" s="4">
        <v>1.0209999999999999</v>
      </c>
      <c r="S1489" s="4">
        <v>4.2000000000000003E-2</v>
      </c>
      <c r="T1489" s="4">
        <v>5.0999999999999997E-2</v>
      </c>
      <c r="U1489" s="4">
        <f t="shared" si="221"/>
        <v>2.083333333333333</v>
      </c>
      <c r="V1489" s="4">
        <f t="shared" si="222"/>
        <v>2.083333333333333</v>
      </c>
      <c r="W1489" s="4">
        <f t="shared" si="223"/>
        <v>0</v>
      </c>
    </row>
    <row r="1490" spans="1:38" x14ac:dyDescent="0.3">
      <c r="A1490" s="1">
        <f t="shared" si="217"/>
        <v>0</v>
      </c>
      <c r="B1490" s="1" t="s">
        <v>12</v>
      </c>
      <c r="C1490" s="1">
        <v>0.2</v>
      </c>
      <c r="D1490" s="1">
        <v>1</v>
      </c>
      <c r="E1490" s="1">
        <f t="shared" si="218"/>
        <v>373</v>
      </c>
      <c r="F1490" s="1">
        <v>1</v>
      </c>
      <c r="G1490" s="4">
        <f t="shared" si="219"/>
        <v>0</v>
      </c>
      <c r="H1490" s="3">
        <f t="shared" si="220"/>
        <v>2.4250000000000003</v>
      </c>
      <c r="I1490" s="4">
        <v>0.76300000000000001</v>
      </c>
      <c r="J1490" s="4">
        <v>0.74099999999999999</v>
      </c>
      <c r="K1490" s="4">
        <v>0.92100000000000004</v>
      </c>
      <c r="L1490" s="1">
        <v>50</v>
      </c>
      <c r="M1490" s="1">
        <v>50</v>
      </c>
      <c r="N1490" s="1">
        <v>51</v>
      </c>
      <c r="O1490" s="1">
        <v>49</v>
      </c>
      <c r="P1490" s="1">
        <v>49</v>
      </c>
      <c r="Q1490" s="1">
        <v>50</v>
      </c>
      <c r="R1490" s="4">
        <v>0.83599999999999997</v>
      </c>
      <c r="S1490" s="4">
        <v>0.04</v>
      </c>
      <c r="T1490" s="4">
        <v>4.2000000000000003E-2</v>
      </c>
      <c r="U1490" s="4">
        <f t="shared" si="221"/>
        <v>2</v>
      </c>
      <c r="V1490" s="4">
        <f t="shared" si="222"/>
        <v>2</v>
      </c>
      <c r="W1490" s="4">
        <f t="shared" si="223"/>
        <v>0</v>
      </c>
    </row>
    <row r="1491" spans="1:38" x14ac:dyDescent="0.3">
      <c r="A1491" s="1">
        <f t="shared" si="217"/>
        <v>0</v>
      </c>
      <c r="B1491" s="1" t="s">
        <v>12</v>
      </c>
      <c r="C1491" s="1">
        <v>0.2</v>
      </c>
      <c r="D1491" s="1">
        <v>2</v>
      </c>
      <c r="E1491" s="1">
        <f t="shared" si="218"/>
        <v>373</v>
      </c>
      <c r="F1491" s="1">
        <v>1</v>
      </c>
      <c r="G1491" s="4">
        <f t="shared" si="219"/>
        <v>0</v>
      </c>
      <c r="H1491" s="3">
        <f t="shared" si="220"/>
        <v>2.2240000000000002</v>
      </c>
      <c r="I1491" s="4">
        <v>0.93600000000000005</v>
      </c>
      <c r="J1491" s="4">
        <v>1.01</v>
      </c>
      <c r="K1491" s="4">
        <v>0.27800000000000002</v>
      </c>
      <c r="L1491" s="1">
        <v>50</v>
      </c>
      <c r="M1491" s="1">
        <v>50</v>
      </c>
      <c r="N1491" s="1">
        <v>51</v>
      </c>
      <c r="O1491" s="1">
        <v>49</v>
      </c>
      <c r="P1491" s="1">
        <v>49</v>
      </c>
      <c r="Q1491" s="1">
        <v>50</v>
      </c>
      <c r="R1491" s="4">
        <v>0.96599999999999997</v>
      </c>
      <c r="S1491" s="4">
        <v>0.04</v>
      </c>
      <c r="T1491" s="4">
        <v>4.8000000000000001E-2</v>
      </c>
      <c r="U1491" s="4">
        <f t="shared" si="221"/>
        <v>2</v>
      </c>
      <c r="V1491" s="4">
        <f t="shared" si="222"/>
        <v>2</v>
      </c>
      <c r="W1491" s="4">
        <f t="shared" si="223"/>
        <v>0</v>
      </c>
    </row>
    <row r="1492" spans="1:38" x14ac:dyDescent="0.3">
      <c r="A1492" s="1">
        <f t="shared" si="217"/>
        <v>0</v>
      </c>
      <c r="B1492" s="1" t="s">
        <v>12</v>
      </c>
      <c r="C1492" s="1">
        <v>0.2</v>
      </c>
      <c r="D1492" s="1">
        <v>3</v>
      </c>
      <c r="E1492" s="1">
        <f t="shared" si="218"/>
        <v>373</v>
      </c>
      <c r="F1492" s="1">
        <v>0</v>
      </c>
      <c r="G1492" s="4">
        <f t="shared" si="219"/>
        <v>2</v>
      </c>
      <c r="H1492" s="3">
        <f t="shared" si="220"/>
        <v>3.06</v>
      </c>
      <c r="I1492" s="4">
        <v>0.92600000000000005</v>
      </c>
      <c r="J1492" s="4">
        <v>0.74099999999999999</v>
      </c>
      <c r="K1492" s="4">
        <v>1.393</v>
      </c>
      <c r="L1492" s="1">
        <v>50</v>
      </c>
      <c r="M1492" s="1">
        <v>51</v>
      </c>
      <c r="N1492" s="1">
        <v>51</v>
      </c>
      <c r="O1492" s="1">
        <v>49</v>
      </c>
      <c r="P1492" s="1">
        <v>49</v>
      </c>
      <c r="Q1492" s="1">
        <v>50</v>
      </c>
      <c r="R1492" s="4">
        <v>0.91800000000000004</v>
      </c>
      <c r="S1492" s="4">
        <v>0.04</v>
      </c>
      <c r="T1492" s="4">
        <v>4.9000000000000002E-2</v>
      </c>
      <c r="U1492" s="4" t="str">
        <f t="shared" si="221"/>
        <v>0</v>
      </c>
      <c r="V1492" s="4" t="str">
        <f t="shared" si="222"/>
        <v>0</v>
      </c>
      <c r="W1492" s="4" t="str">
        <f t="shared" si="223"/>
        <v>0</v>
      </c>
    </row>
    <row r="1493" spans="1:38" x14ac:dyDescent="0.3">
      <c r="A1493" s="1">
        <f t="shared" si="217"/>
        <v>0</v>
      </c>
      <c r="B1493" s="1" t="s">
        <v>12</v>
      </c>
      <c r="C1493" s="1">
        <v>0.2</v>
      </c>
      <c r="D1493" s="1">
        <v>4</v>
      </c>
      <c r="E1493" s="1">
        <f t="shared" si="218"/>
        <v>373</v>
      </c>
      <c r="F1493" s="1">
        <v>0</v>
      </c>
      <c r="G1493" s="4">
        <f t="shared" si="219"/>
        <v>2</v>
      </c>
      <c r="H1493" s="3">
        <f t="shared" si="220"/>
        <v>3.4220000000000002</v>
      </c>
      <c r="I1493" s="4">
        <v>1.022</v>
      </c>
      <c r="J1493" s="4">
        <v>0.77800000000000002</v>
      </c>
      <c r="K1493" s="4">
        <v>1.6220000000000001</v>
      </c>
      <c r="L1493" s="1">
        <v>50</v>
      </c>
      <c r="M1493" s="1">
        <v>51</v>
      </c>
      <c r="N1493" s="1">
        <v>51</v>
      </c>
      <c r="O1493" s="1">
        <v>49</v>
      </c>
      <c r="P1493" s="1">
        <v>49</v>
      </c>
      <c r="Q1493" s="1">
        <v>50</v>
      </c>
      <c r="R1493" s="4">
        <v>1.052</v>
      </c>
      <c r="S1493" s="4">
        <v>0.04</v>
      </c>
      <c r="T1493" s="4">
        <v>4.9000000000000002E-2</v>
      </c>
      <c r="U1493" s="4" t="str">
        <f t="shared" si="221"/>
        <v>0</v>
      </c>
      <c r="V1493" s="4" t="str">
        <f t="shared" si="222"/>
        <v>0</v>
      </c>
      <c r="W1493" s="4" t="str">
        <f t="shared" si="223"/>
        <v>0</v>
      </c>
    </row>
    <row r="1494" spans="1:38" x14ac:dyDescent="0.3">
      <c r="A1494" s="1">
        <f t="shared" si="217"/>
        <v>0</v>
      </c>
      <c r="B1494" s="1" t="s">
        <v>12</v>
      </c>
      <c r="C1494" s="1">
        <v>0.2</v>
      </c>
      <c r="D1494" s="1">
        <v>1</v>
      </c>
      <c r="E1494" s="1">
        <f t="shared" si="218"/>
        <v>374</v>
      </c>
      <c r="F1494" s="1">
        <v>1</v>
      </c>
      <c r="G1494" s="4">
        <f t="shared" si="219"/>
        <v>0</v>
      </c>
      <c r="H1494" s="3">
        <f t="shared" si="220"/>
        <v>1.7870000000000001</v>
      </c>
      <c r="I1494" s="4">
        <v>0.84500000000000008</v>
      </c>
      <c r="J1494" s="4">
        <v>0.73799999999999999</v>
      </c>
      <c r="K1494" s="4">
        <v>0.20399999999999999</v>
      </c>
      <c r="L1494" s="1">
        <v>51</v>
      </c>
      <c r="M1494" s="1">
        <v>51</v>
      </c>
      <c r="N1494" s="1">
        <v>52</v>
      </c>
      <c r="O1494" s="1">
        <v>50</v>
      </c>
      <c r="P1494" s="1">
        <v>51</v>
      </c>
      <c r="Q1494" s="1">
        <v>51</v>
      </c>
      <c r="R1494" s="4">
        <v>0.72599999999999998</v>
      </c>
      <c r="S1494" s="4">
        <v>2.5000000000000001E-2</v>
      </c>
      <c r="T1494" s="4">
        <v>0.04</v>
      </c>
      <c r="U1494" s="4">
        <f t="shared" si="221"/>
        <v>1.9607843137254901</v>
      </c>
      <c r="V1494" s="4">
        <f t="shared" si="222"/>
        <v>0</v>
      </c>
      <c r="W1494" s="4">
        <f t="shared" si="223"/>
        <v>0</v>
      </c>
    </row>
    <row r="1495" spans="1:38" x14ac:dyDescent="0.3">
      <c r="A1495" s="1">
        <f t="shared" si="217"/>
        <v>0</v>
      </c>
      <c r="B1495" s="1" t="s">
        <v>12</v>
      </c>
      <c r="C1495" s="1">
        <v>0.2</v>
      </c>
      <c r="D1495" s="1">
        <v>2</v>
      </c>
      <c r="E1495" s="1">
        <f t="shared" si="218"/>
        <v>374</v>
      </c>
      <c r="F1495" s="1">
        <v>1</v>
      </c>
      <c r="G1495" s="4">
        <f t="shared" si="219"/>
        <v>0</v>
      </c>
      <c r="H1495" s="3">
        <f t="shared" si="220"/>
        <v>1.907</v>
      </c>
      <c r="I1495" s="4">
        <v>1.016</v>
      </c>
      <c r="J1495" s="4">
        <v>0.69</v>
      </c>
      <c r="K1495" s="4">
        <v>0.20100000000000001</v>
      </c>
      <c r="L1495" s="1">
        <v>51</v>
      </c>
      <c r="M1495" s="1">
        <v>51</v>
      </c>
      <c r="N1495" s="1">
        <v>52</v>
      </c>
      <c r="O1495" s="1">
        <v>50</v>
      </c>
      <c r="P1495" s="1">
        <v>51</v>
      </c>
      <c r="Q1495" s="1">
        <v>51</v>
      </c>
      <c r="R1495" s="4">
        <v>0.98499999999999999</v>
      </c>
      <c r="S1495" s="4">
        <v>2.5000000000000001E-2</v>
      </c>
      <c r="T1495" s="4">
        <v>0.04</v>
      </c>
      <c r="U1495" s="4">
        <f t="shared" si="221"/>
        <v>1.9607843137254901</v>
      </c>
      <c r="V1495" s="4">
        <f t="shared" si="222"/>
        <v>0</v>
      </c>
      <c r="W1495" s="4">
        <f t="shared" si="223"/>
        <v>0</v>
      </c>
    </row>
    <row r="1496" spans="1:38" x14ac:dyDescent="0.3">
      <c r="A1496" s="1">
        <f t="shared" si="217"/>
        <v>0</v>
      </c>
      <c r="B1496" s="1" t="s">
        <v>12</v>
      </c>
      <c r="C1496" s="1">
        <v>0.2</v>
      </c>
      <c r="D1496" s="1">
        <v>3</v>
      </c>
      <c r="E1496" s="1">
        <f t="shared" si="218"/>
        <v>374</v>
      </c>
      <c r="F1496" s="1">
        <v>1</v>
      </c>
      <c r="G1496" s="4">
        <f t="shared" si="219"/>
        <v>0</v>
      </c>
      <c r="H1496" s="3">
        <f t="shared" si="220"/>
        <v>2.032</v>
      </c>
      <c r="I1496" s="4">
        <v>1.008</v>
      </c>
      <c r="J1496" s="4">
        <v>0.73899999999999999</v>
      </c>
      <c r="K1496" s="4">
        <v>0.28499999999999998</v>
      </c>
      <c r="L1496" s="1">
        <v>51</v>
      </c>
      <c r="M1496" s="1">
        <v>51</v>
      </c>
      <c r="N1496" s="1">
        <v>52</v>
      </c>
      <c r="O1496" s="1">
        <v>50</v>
      </c>
      <c r="P1496" s="1">
        <v>51</v>
      </c>
      <c r="Q1496" s="1">
        <v>51</v>
      </c>
      <c r="R1496" s="4">
        <v>1.069</v>
      </c>
      <c r="S1496" s="4">
        <v>2.5000000000000001E-2</v>
      </c>
      <c r="T1496" s="4">
        <v>3.9E-2</v>
      </c>
      <c r="U1496" s="4">
        <f t="shared" si="221"/>
        <v>1.9607843137254901</v>
      </c>
      <c r="V1496" s="4">
        <f t="shared" si="222"/>
        <v>0</v>
      </c>
      <c r="W1496" s="4">
        <f t="shared" si="223"/>
        <v>0</v>
      </c>
    </row>
    <row r="1497" spans="1:38" x14ac:dyDescent="0.3">
      <c r="A1497" s="1">
        <f t="shared" si="217"/>
        <v>0</v>
      </c>
      <c r="B1497" s="1" t="s">
        <v>12</v>
      </c>
      <c r="C1497" s="1">
        <v>0.2</v>
      </c>
      <c r="D1497" s="1">
        <v>4</v>
      </c>
      <c r="E1497" s="1">
        <f t="shared" si="218"/>
        <v>374</v>
      </c>
      <c r="F1497" s="1">
        <v>1</v>
      </c>
      <c r="G1497" s="4">
        <f t="shared" si="219"/>
        <v>0</v>
      </c>
      <c r="H1497" s="3">
        <f t="shared" si="220"/>
        <v>2.202</v>
      </c>
      <c r="I1497" s="4">
        <v>1.1709999999999998</v>
      </c>
      <c r="J1497" s="4">
        <v>0.73299999999999998</v>
      </c>
      <c r="K1497" s="4">
        <v>0.29799999999999999</v>
      </c>
      <c r="L1497" s="1">
        <v>51</v>
      </c>
      <c r="M1497" s="1">
        <v>51</v>
      </c>
      <c r="N1497" s="1">
        <v>52</v>
      </c>
      <c r="O1497" s="1">
        <v>50</v>
      </c>
      <c r="P1497" s="1">
        <v>51</v>
      </c>
      <c r="Q1497" s="1">
        <v>51</v>
      </c>
      <c r="R1497" s="4">
        <v>1.19</v>
      </c>
      <c r="S1497" s="4">
        <v>2.5000000000000001E-2</v>
      </c>
      <c r="T1497" s="4">
        <v>3.6999999999999998E-2</v>
      </c>
      <c r="U1497" s="4">
        <f t="shared" si="221"/>
        <v>1.9607843137254901</v>
      </c>
      <c r="V1497" s="4">
        <f t="shared" si="222"/>
        <v>0</v>
      </c>
      <c r="W1497" s="4">
        <f t="shared" si="223"/>
        <v>0</v>
      </c>
    </row>
    <row r="1498" spans="1:38" x14ac:dyDescent="0.3">
      <c r="A1498" s="1">
        <f t="shared" si="217"/>
        <v>1</v>
      </c>
      <c r="B1498" s="1" t="s">
        <v>12</v>
      </c>
      <c r="C1498" s="1">
        <v>0.2</v>
      </c>
      <c r="D1498" s="1">
        <v>1</v>
      </c>
      <c r="E1498" s="1">
        <f t="shared" si="218"/>
        <v>375</v>
      </c>
      <c r="F1498" s="1">
        <v>1</v>
      </c>
      <c r="G1498" s="4">
        <f t="shared" si="219"/>
        <v>0</v>
      </c>
      <c r="H1498" s="3">
        <f t="shared" si="220"/>
        <v>1.5940000000000001</v>
      </c>
      <c r="I1498" s="4">
        <v>0.98499999999999999</v>
      </c>
      <c r="J1498" s="4">
        <v>0.33700000000000002</v>
      </c>
      <c r="K1498" s="4">
        <v>0.27200000000000002</v>
      </c>
      <c r="L1498" s="1">
        <v>57</v>
      </c>
      <c r="M1498" s="1">
        <v>57</v>
      </c>
      <c r="N1498" s="1">
        <v>58</v>
      </c>
      <c r="O1498" s="1">
        <v>54</v>
      </c>
      <c r="P1498" s="1">
        <v>57</v>
      </c>
      <c r="Q1498" s="1">
        <v>57</v>
      </c>
      <c r="R1498" s="4">
        <v>0.84699999999999998</v>
      </c>
      <c r="S1498" s="4">
        <v>2.4E-2</v>
      </c>
      <c r="T1498" s="4">
        <v>4.1000000000000002E-2</v>
      </c>
      <c r="U1498" s="4">
        <f t="shared" si="221"/>
        <v>5.2631578947368416</v>
      </c>
      <c r="V1498" s="4">
        <f t="shared" si="222"/>
        <v>0</v>
      </c>
      <c r="W1498" s="4">
        <f t="shared" si="223"/>
        <v>0</v>
      </c>
      <c r="AA1498" s="1">
        <f>SUMPRODUCT((MOD(ROW(F1402:F1501),4)=2)*F1402:F1501)</f>
        <v>20</v>
      </c>
      <c r="AB1498" s="3">
        <f>SUMPRODUCT((MOD(ROW(G1402:G1501),4)=2)*G1402:G1501)/25</f>
        <v>0.46624092888243829</v>
      </c>
      <c r="AC1498" s="3">
        <f t="shared" ref="AC1498:AF1498" si="224">SUMPRODUCT((MOD(ROW(H1402:H1501),4)=2)*H1402:H1501)/25</f>
        <v>1.7898400000000001</v>
      </c>
      <c r="AD1498" s="3">
        <f t="shared" si="224"/>
        <v>0.87263999999999997</v>
      </c>
      <c r="AE1498" s="3">
        <f t="shared" si="224"/>
        <v>0.51607999999999998</v>
      </c>
      <c r="AF1498" s="3">
        <f t="shared" si="224"/>
        <v>0.40112000000000003</v>
      </c>
      <c r="AG1498" s="3">
        <f>SUMPRODUCT((MOD(ROW(R1402:R1501),4)=2)*R1402:R1501)/25</f>
        <v>0.85423999999999989</v>
      </c>
      <c r="AH1498" s="3">
        <f>SUMPRODUCT((MOD(ROW(S1402:S1501),4)=2)*S1402:S1501)/25</f>
        <v>3.0880000000000015E-2</v>
      </c>
      <c r="AI1498" s="3">
        <f>SUMPRODUCT((MOD(ROW(T1402:T1501),4)=2)*T1402:T1501)/25</f>
        <v>4.2520000000000009E-2</v>
      </c>
      <c r="AJ1498" s="3">
        <f>IF(AA1498&gt;0, SUMPRODUCT((MOD(ROW(U1402:U1501),4)=2)*U1402:U1501)/AA1498,"-")</f>
        <v>2.6425547383911745</v>
      </c>
      <c r="AK1498" s="3">
        <f>IF(AA1498&gt;0, SUMPRODUCT((MOD(ROW(V1402:V1501),4)=2)*V1402:V1501)/AA1498,"-")</f>
        <v>0.85228333699060443</v>
      </c>
      <c r="AL1498" s="3">
        <f>IF(AA1498&gt;0,SUMPRODUCT((MOD(ROW(W1402:W1501),4)=2)*W1402:W1501)/AA1498,"-")</f>
        <v>0</v>
      </c>
    </row>
    <row r="1499" spans="1:38" x14ac:dyDescent="0.3">
      <c r="A1499" s="1">
        <f t="shared" si="217"/>
        <v>1</v>
      </c>
      <c r="B1499" s="1" t="s">
        <v>12</v>
      </c>
      <c r="C1499" s="1">
        <v>0.2</v>
      </c>
      <c r="D1499" s="1">
        <v>2</v>
      </c>
      <c r="E1499" s="1">
        <f t="shared" si="218"/>
        <v>375</v>
      </c>
      <c r="F1499" s="1">
        <v>1</v>
      </c>
      <c r="G1499" s="4">
        <f t="shared" si="219"/>
        <v>0</v>
      </c>
      <c r="H1499" s="3">
        <f t="shared" si="220"/>
        <v>1.83</v>
      </c>
      <c r="I1499" s="4">
        <v>1.2010000000000001</v>
      </c>
      <c r="J1499" s="4">
        <v>0.436</v>
      </c>
      <c r="K1499" s="4">
        <v>0.193</v>
      </c>
      <c r="L1499" s="1">
        <v>57</v>
      </c>
      <c r="M1499" s="1">
        <v>57</v>
      </c>
      <c r="N1499" s="1">
        <v>58</v>
      </c>
      <c r="O1499" s="1">
        <v>54</v>
      </c>
      <c r="P1499" s="1">
        <v>57</v>
      </c>
      <c r="Q1499" s="1">
        <v>57</v>
      </c>
      <c r="R1499" s="4">
        <v>1.325</v>
      </c>
      <c r="S1499" s="4">
        <v>2.4E-2</v>
      </c>
      <c r="T1499" s="4">
        <v>4.1000000000000002E-2</v>
      </c>
      <c r="U1499" s="4">
        <f t="shared" si="221"/>
        <v>5.2631578947368416</v>
      </c>
      <c r="V1499" s="4">
        <f t="shared" si="222"/>
        <v>0</v>
      </c>
      <c r="W1499" s="4">
        <f t="shared" si="223"/>
        <v>0</v>
      </c>
      <c r="AA1499" s="1">
        <f>SUMPRODUCT((MOD(ROW(F1402:F1501),4)=3)*F1402:F1501)</f>
        <v>17</v>
      </c>
      <c r="AB1499" s="3">
        <f>SUMPRODUCT((MOD(ROW(G1402:G1501),4)=3)*G1402:G1501)/25</f>
        <v>0.7605380882146161</v>
      </c>
      <c r="AC1499" s="3">
        <f t="shared" ref="AC1499:AF1499" si="225">SUMPRODUCT((MOD(ROW(H1402:H1501),4)=3)*H1402:H1501)/25</f>
        <v>2.1172399999999993</v>
      </c>
      <c r="AD1499" s="3">
        <f t="shared" si="225"/>
        <v>1.0388400000000002</v>
      </c>
      <c r="AE1499" s="3">
        <f t="shared" si="225"/>
        <v>0.53388000000000002</v>
      </c>
      <c r="AF1499" s="3">
        <f t="shared" si="225"/>
        <v>0.54452</v>
      </c>
      <c r="AG1499" s="3">
        <f>SUMPRODUCT((MOD(ROW(R1402:R1501),4)=3)*R1402:R1501)/25</f>
        <v>1.05532</v>
      </c>
      <c r="AH1499" s="3">
        <f>SUMPRODUCT((MOD(ROW(S1402:S1501),4)=3)*S1402:S1501)/25</f>
        <v>3.0880000000000015E-2</v>
      </c>
      <c r="AI1499" s="3">
        <f>SUMPRODUCT((MOD(ROW(T1402:T1501),4)=3)*T1402:T1501)/25</f>
        <v>4.268000000000001E-2</v>
      </c>
      <c r="AJ1499" s="3">
        <f>IF(AA1499&gt;0,SUMPRODUCT((MOD(ROW(U1402:U1501),4)=3)*U1402:U1501)/AA1499,"-")</f>
        <v>2.6784216233503026</v>
      </c>
      <c r="AK1499" s="3">
        <f>IF(AA1499&gt;0,SUMPRODUCT((MOD(ROW(V1402:V1501),4)=3)*V1402:V1501)/AA1499,"-")</f>
        <v>1.0026862788124757</v>
      </c>
      <c r="AL1499" s="3">
        <f>IF(AA1499&gt;0,SUMPRODUCT((MOD(ROW(W1402:W1501),4)=3)*W1402:W1501)/AA1499,"-")</f>
        <v>0</v>
      </c>
    </row>
    <row r="1500" spans="1:38" x14ac:dyDescent="0.3">
      <c r="A1500" s="1">
        <f t="shared" si="217"/>
        <v>1</v>
      </c>
      <c r="B1500" s="1" t="s">
        <v>12</v>
      </c>
      <c r="C1500" s="1">
        <v>0.2</v>
      </c>
      <c r="D1500" s="1">
        <v>3</v>
      </c>
      <c r="E1500" s="1">
        <f t="shared" si="218"/>
        <v>375</v>
      </c>
      <c r="F1500" s="1">
        <v>1</v>
      </c>
      <c r="G1500" s="4">
        <f t="shared" si="219"/>
        <v>0</v>
      </c>
      <c r="H1500" s="3">
        <f t="shared" si="220"/>
        <v>1.9300000000000002</v>
      </c>
      <c r="I1500" s="4">
        <v>1.28</v>
      </c>
      <c r="J1500" s="4">
        <v>0.37</v>
      </c>
      <c r="K1500" s="4">
        <v>0.28000000000000003</v>
      </c>
      <c r="L1500" s="1">
        <v>57</v>
      </c>
      <c r="M1500" s="1">
        <v>57</v>
      </c>
      <c r="N1500" s="1">
        <v>58</v>
      </c>
      <c r="O1500" s="1">
        <v>54</v>
      </c>
      <c r="P1500" s="1">
        <v>57</v>
      </c>
      <c r="Q1500" s="1">
        <v>57</v>
      </c>
      <c r="R1500" s="4">
        <v>1.2869999999999999</v>
      </c>
      <c r="S1500" s="4">
        <v>2.4E-2</v>
      </c>
      <c r="T1500" s="4">
        <v>4.1000000000000002E-2</v>
      </c>
      <c r="U1500" s="4">
        <f t="shared" si="221"/>
        <v>5.2631578947368416</v>
      </c>
      <c r="V1500" s="4">
        <f t="shared" si="222"/>
        <v>0</v>
      </c>
      <c r="W1500" s="4">
        <f t="shared" si="223"/>
        <v>0</v>
      </c>
      <c r="AA1500" s="1">
        <f>SUMPRODUCT((MOD(ROW(F1402:F1501),4)=0)*F1402:F1501)</f>
        <v>17</v>
      </c>
      <c r="AB1500" s="3">
        <f>SUMPRODUCT((MOD(ROW(G1402:G1501),4)=0)*G1402:G1501)/25</f>
        <v>0.77006427534729427</v>
      </c>
      <c r="AC1500" s="3">
        <f t="shared" ref="AC1500:AF1500" si="226">SUMPRODUCT((MOD(ROW(H1402:H1501),4)=0)*H1402:H1501)/25</f>
        <v>2.2159200000000001</v>
      </c>
      <c r="AD1500" s="3">
        <f t="shared" si="226"/>
        <v>1.1164400000000001</v>
      </c>
      <c r="AE1500" s="3">
        <f t="shared" si="226"/>
        <v>0.50219999999999987</v>
      </c>
      <c r="AF1500" s="3">
        <f t="shared" si="226"/>
        <v>0.59728000000000003</v>
      </c>
      <c r="AG1500" s="3">
        <f>SUMPRODUCT((MOD(ROW(R1402:R1501),4)=0)*R1402:R1501)/25</f>
        <v>1.13344</v>
      </c>
      <c r="AH1500" s="3">
        <f>SUMPRODUCT((MOD(ROW(S1402:S1501),4)=0)*S1402:S1501)/25</f>
        <v>3.0880000000000015E-2</v>
      </c>
      <c r="AI1500" s="3">
        <f>SUMPRODUCT((MOD(ROW(T1402:T1501),4)=0)*T1402:T1501)/25</f>
        <v>4.216000000000001E-2</v>
      </c>
      <c r="AJ1500" s="3">
        <f>IF(AA1500&gt;0,SUMPRODUCT((MOD(ROW(U1402:U1501),4)=0)*U1402:U1501)/AA1500,"-")</f>
        <v>2.5629926463296302</v>
      </c>
      <c r="AK1500" s="3">
        <f>IF(AA1500&gt;0,SUMPRODUCT((MOD(ROW(V1402:V1501),4)=0)*V1402:V1501)/AA1500,"-")</f>
        <v>0.8850392199889463</v>
      </c>
      <c r="AL1500" s="3">
        <f>IF(AA1500&gt;0,SUMPRODUCT((MOD(ROW(W1402:W1501),4)=0)*W1402:W1501)/AA1500,"-")</f>
        <v>0</v>
      </c>
    </row>
    <row r="1501" spans="1:38" x14ac:dyDescent="0.3">
      <c r="A1501" s="1">
        <f t="shared" si="217"/>
        <v>1</v>
      </c>
      <c r="B1501" s="1" t="s">
        <v>12</v>
      </c>
      <c r="C1501" s="1">
        <v>0.2</v>
      </c>
      <c r="D1501" s="1">
        <v>4</v>
      </c>
      <c r="E1501" s="1">
        <f t="shared" si="218"/>
        <v>375</v>
      </c>
      <c r="F1501" s="1">
        <v>1</v>
      </c>
      <c r="G1501" s="4">
        <f t="shared" si="219"/>
        <v>0</v>
      </c>
      <c r="H1501" s="3">
        <f t="shared" si="220"/>
        <v>1.8960000000000001</v>
      </c>
      <c r="I1501" s="4">
        <v>1.2850000000000001</v>
      </c>
      <c r="J1501" s="4">
        <v>0.33300000000000002</v>
      </c>
      <c r="K1501" s="4">
        <v>0.27800000000000002</v>
      </c>
      <c r="L1501" s="1">
        <v>57</v>
      </c>
      <c r="M1501" s="1">
        <v>57</v>
      </c>
      <c r="N1501" s="1">
        <v>58</v>
      </c>
      <c r="O1501" s="1">
        <v>54</v>
      </c>
      <c r="P1501" s="1">
        <v>57</v>
      </c>
      <c r="Q1501" s="1">
        <v>57</v>
      </c>
      <c r="R1501" s="4">
        <v>1.389</v>
      </c>
      <c r="S1501" s="4">
        <v>2.4E-2</v>
      </c>
      <c r="T1501" s="4">
        <v>4.1000000000000002E-2</v>
      </c>
      <c r="U1501" s="4">
        <f t="shared" si="221"/>
        <v>5.2631578947368416</v>
      </c>
      <c r="V1501" s="4">
        <f t="shared" si="222"/>
        <v>0</v>
      </c>
      <c r="W1501" s="4">
        <f t="shared" si="223"/>
        <v>0</v>
      </c>
      <c r="AA1501" s="1">
        <f>SUMPRODUCT((MOD(ROW(F1402:F1501),4)=1)*F1402:F1501)</f>
        <v>17</v>
      </c>
      <c r="AB1501" s="3">
        <f>SUMPRODUCT((MOD(ROW(G1402:G1501),4)=1)*G1402:G1501)/25</f>
        <v>0.76210671566559673</v>
      </c>
      <c r="AC1501" s="3">
        <f t="shared" ref="AC1501:AF1501" si="227">SUMPRODUCT((MOD(ROW(H1402:H1501),4)=1)*H1402:H1501)/25</f>
        <v>2.29664</v>
      </c>
      <c r="AD1501" s="3">
        <f t="shared" si="227"/>
        <v>1.2133199999999997</v>
      </c>
      <c r="AE1501" s="3">
        <f t="shared" si="227"/>
        <v>0.49959999999999999</v>
      </c>
      <c r="AF1501" s="3">
        <f t="shared" si="227"/>
        <v>0.58372000000000002</v>
      </c>
      <c r="AG1501" s="3">
        <f>SUMPRODUCT((MOD(ROW(R1402:R1501),4)=1)*R1402:R1501)/25</f>
        <v>1.2145599999999999</v>
      </c>
      <c r="AH1501" s="3">
        <f>SUMPRODUCT((MOD(ROW(S1402:S1501),4)=1)*S1402:S1501)/25</f>
        <v>3.0880000000000015E-2</v>
      </c>
      <c r="AI1501" s="3">
        <f>SUMPRODUCT((MOD(ROW(T1402:T1501),4)=1)*T1402:T1501)/25</f>
        <v>4.2440000000000005E-2</v>
      </c>
      <c r="AJ1501" s="3">
        <f>IF(AA1501&gt;0,SUMPRODUCT((MOD(ROW(U1402:U1501),4)=1)*U1402:U1501)/AA1501,"-")</f>
        <v>2.6761148182753316</v>
      </c>
      <c r="AK1501" s="3">
        <f>IF(AA1501&gt;0, SUMPRODUCT((MOD(ROW(V1402:V1501),4)=1)*V1402:V1501)/AA1501,"-")</f>
        <v>0.8850392199889463</v>
      </c>
      <c r="AL1501" s="3">
        <f>IF(AA1501&gt;0,SUMPRODUCT((MOD(ROW(W1402:W1501),4)=1)*W1402:W1501)/AA1501,"-")</f>
        <v>0</v>
      </c>
    </row>
    <row r="1502" spans="1:38" x14ac:dyDescent="0.3">
      <c r="A1502" s="1">
        <f t="shared" si="217"/>
        <v>0</v>
      </c>
      <c r="B1502" s="1" t="s">
        <v>13</v>
      </c>
      <c r="C1502" s="1">
        <v>0.6</v>
      </c>
      <c r="D1502" s="1">
        <v>1</v>
      </c>
      <c r="E1502" s="1">
        <f t="shared" si="218"/>
        <v>376</v>
      </c>
      <c r="F1502" s="1">
        <v>1</v>
      </c>
      <c r="G1502" s="4">
        <f t="shared" si="219"/>
        <v>0</v>
      </c>
      <c r="H1502" s="3">
        <f t="shared" si="220"/>
        <v>0.91700000000000004</v>
      </c>
      <c r="I1502" s="4">
        <v>0.60299999999999998</v>
      </c>
      <c r="J1502" s="4">
        <v>0.314</v>
      </c>
      <c r="K1502" s="4">
        <v>0</v>
      </c>
      <c r="L1502" s="1">
        <v>23</v>
      </c>
      <c r="M1502" s="1">
        <v>23</v>
      </c>
      <c r="N1502" s="1">
        <v>23</v>
      </c>
      <c r="O1502" s="1">
        <v>23</v>
      </c>
      <c r="P1502" s="1">
        <v>23</v>
      </c>
      <c r="Q1502" s="1">
        <v>23</v>
      </c>
      <c r="R1502" s="4">
        <v>0.253</v>
      </c>
      <c r="S1502" s="4">
        <v>0.11899999999999999</v>
      </c>
      <c r="T1502" s="4">
        <v>0.371</v>
      </c>
      <c r="U1502" s="4">
        <f t="shared" si="221"/>
        <v>0</v>
      </c>
      <c r="V1502" s="4">
        <f t="shared" si="222"/>
        <v>0</v>
      </c>
      <c r="W1502" s="4">
        <f t="shared" si="223"/>
        <v>0</v>
      </c>
    </row>
    <row r="1503" spans="1:38" x14ac:dyDescent="0.3">
      <c r="A1503" s="1">
        <f t="shared" si="217"/>
        <v>0</v>
      </c>
      <c r="B1503" s="1" t="s">
        <v>13</v>
      </c>
      <c r="C1503" s="1">
        <v>0.6</v>
      </c>
      <c r="D1503" s="1">
        <v>2</v>
      </c>
      <c r="E1503" s="1">
        <f t="shared" si="218"/>
        <v>376</v>
      </c>
      <c r="F1503" s="1">
        <v>1</v>
      </c>
      <c r="G1503" s="4">
        <f t="shared" si="219"/>
        <v>0</v>
      </c>
      <c r="H1503" s="3">
        <f t="shared" si="220"/>
        <v>0.92399999999999993</v>
      </c>
      <c r="I1503" s="4">
        <v>0.622</v>
      </c>
      <c r="J1503" s="4">
        <v>0.30199999999999999</v>
      </c>
      <c r="K1503" s="4">
        <v>0</v>
      </c>
      <c r="L1503" s="1">
        <v>23</v>
      </c>
      <c r="M1503" s="1">
        <v>23</v>
      </c>
      <c r="N1503" s="1">
        <v>23</v>
      </c>
      <c r="O1503" s="1">
        <v>23</v>
      </c>
      <c r="P1503" s="1">
        <v>23</v>
      </c>
      <c r="Q1503" s="1">
        <v>23</v>
      </c>
      <c r="R1503" s="4">
        <v>0.28699999999999998</v>
      </c>
      <c r="S1503" s="4">
        <v>0.11899999999999999</v>
      </c>
      <c r="T1503" s="4">
        <v>0.379</v>
      </c>
      <c r="U1503" s="4">
        <f t="shared" si="221"/>
        <v>0</v>
      </c>
      <c r="V1503" s="4">
        <f t="shared" si="222"/>
        <v>0</v>
      </c>
      <c r="W1503" s="4">
        <f t="shared" si="223"/>
        <v>0</v>
      </c>
    </row>
    <row r="1504" spans="1:38" x14ac:dyDescent="0.3">
      <c r="A1504" s="1">
        <f t="shared" si="217"/>
        <v>0</v>
      </c>
      <c r="B1504" s="1" t="s">
        <v>13</v>
      </c>
      <c r="C1504" s="1">
        <v>0.6</v>
      </c>
      <c r="D1504" s="1">
        <v>3</v>
      </c>
      <c r="E1504" s="1">
        <f t="shared" si="218"/>
        <v>376</v>
      </c>
      <c r="F1504" s="1">
        <v>1</v>
      </c>
      <c r="G1504" s="4">
        <f t="shared" si="219"/>
        <v>0</v>
      </c>
      <c r="H1504" s="3">
        <f t="shared" si="220"/>
        <v>0.9870000000000001</v>
      </c>
      <c r="I1504" s="4">
        <v>0.66100000000000003</v>
      </c>
      <c r="J1504" s="4">
        <v>0.32600000000000001</v>
      </c>
      <c r="K1504" s="4">
        <v>0</v>
      </c>
      <c r="L1504" s="1">
        <v>23</v>
      </c>
      <c r="M1504" s="1">
        <v>23</v>
      </c>
      <c r="N1504" s="1">
        <v>23</v>
      </c>
      <c r="O1504" s="1">
        <v>23</v>
      </c>
      <c r="P1504" s="1">
        <v>23</v>
      </c>
      <c r="Q1504" s="1">
        <v>23</v>
      </c>
      <c r="R1504" s="4">
        <v>0.30199999999999999</v>
      </c>
      <c r="S1504" s="4">
        <v>0.11899999999999999</v>
      </c>
      <c r="T1504" s="4">
        <v>0.38300000000000001</v>
      </c>
      <c r="U1504" s="4">
        <f t="shared" si="221"/>
        <v>0</v>
      </c>
      <c r="V1504" s="4">
        <f t="shared" si="222"/>
        <v>0</v>
      </c>
      <c r="W1504" s="4">
        <f t="shared" si="223"/>
        <v>0</v>
      </c>
    </row>
    <row r="1505" spans="1:23" x14ac:dyDescent="0.3">
      <c r="A1505" s="1">
        <f t="shared" si="217"/>
        <v>0</v>
      </c>
      <c r="B1505" s="1" t="s">
        <v>13</v>
      </c>
      <c r="C1505" s="1">
        <v>0.6</v>
      </c>
      <c r="D1505" s="1">
        <v>4</v>
      </c>
      <c r="E1505" s="1">
        <f t="shared" si="218"/>
        <v>376</v>
      </c>
      <c r="F1505" s="1">
        <v>1</v>
      </c>
      <c r="G1505" s="4">
        <f t="shared" si="219"/>
        <v>0</v>
      </c>
      <c r="H1505" s="3">
        <f t="shared" si="220"/>
        <v>1.004</v>
      </c>
      <c r="I1505" s="4">
        <v>0.69599999999999995</v>
      </c>
      <c r="J1505" s="4">
        <v>0.308</v>
      </c>
      <c r="K1505" s="4">
        <v>0</v>
      </c>
      <c r="L1505" s="1">
        <v>23</v>
      </c>
      <c r="M1505" s="1">
        <v>23</v>
      </c>
      <c r="N1505" s="1">
        <v>23</v>
      </c>
      <c r="O1505" s="1">
        <v>23</v>
      </c>
      <c r="P1505" s="1">
        <v>23</v>
      </c>
      <c r="Q1505" s="1">
        <v>23</v>
      </c>
      <c r="R1505" s="4">
        <v>0.372</v>
      </c>
      <c r="S1505" s="4">
        <v>0.11899999999999999</v>
      </c>
      <c r="T1505" s="4">
        <v>0.374</v>
      </c>
      <c r="U1505" s="4">
        <f t="shared" si="221"/>
        <v>0</v>
      </c>
      <c r="V1505" s="4">
        <f t="shared" si="222"/>
        <v>0</v>
      </c>
      <c r="W1505" s="4">
        <f t="shared" si="223"/>
        <v>0</v>
      </c>
    </row>
    <row r="1506" spans="1:23" x14ac:dyDescent="0.3">
      <c r="A1506" s="1">
        <f t="shared" si="217"/>
        <v>0</v>
      </c>
      <c r="B1506" s="1" t="s">
        <v>13</v>
      </c>
      <c r="C1506" s="1">
        <v>0.6</v>
      </c>
      <c r="D1506" s="1">
        <v>1</v>
      </c>
      <c r="E1506" s="1">
        <f t="shared" si="218"/>
        <v>377</v>
      </c>
      <c r="F1506" s="1">
        <v>0</v>
      </c>
      <c r="G1506" s="4">
        <f t="shared" si="219"/>
        <v>5</v>
      </c>
      <c r="H1506" s="3">
        <f t="shared" si="220"/>
        <v>1.9430000000000001</v>
      </c>
      <c r="I1506" s="4">
        <v>0.628</v>
      </c>
      <c r="J1506" s="4">
        <v>0.30299999999999999</v>
      </c>
      <c r="K1506" s="4">
        <v>1.012</v>
      </c>
      <c r="L1506" s="1">
        <v>20</v>
      </c>
      <c r="M1506" s="1">
        <v>21</v>
      </c>
      <c r="N1506" s="1">
        <v>21</v>
      </c>
      <c r="O1506" s="1">
        <v>20</v>
      </c>
      <c r="P1506" s="1">
        <v>20</v>
      </c>
      <c r="Q1506" s="1">
        <v>20</v>
      </c>
      <c r="R1506" s="4">
        <v>0.20100000000000001</v>
      </c>
      <c r="S1506" s="4">
        <v>0.13</v>
      </c>
      <c r="T1506" s="4">
        <v>0.44500000000000001</v>
      </c>
      <c r="U1506" s="4" t="str">
        <f t="shared" si="221"/>
        <v>0</v>
      </c>
      <c r="V1506" s="4" t="str">
        <f t="shared" si="222"/>
        <v>0</v>
      </c>
      <c r="W1506" s="4" t="str">
        <f t="shared" si="223"/>
        <v>0</v>
      </c>
    </row>
    <row r="1507" spans="1:23" x14ac:dyDescent="0.3">
      <c r="A1507" s="1">
        <f t="shared" si="217"/>
        <v>0</v>
      </c>
      <c r="B1507" s="1" t="s">
        <v>13</v>
      </c>
      <c r="C1507" s="1">
        <v>0.6</v>
      </c>
      <c r="D1507" s="1">
        <v>2</v>
      </c>
      <c r="E1507" s="1">
        <f t="shared" si="218"/>
        <v>377</v>
      </c>
      <c r="F1507" s="1">
        <v>0</v>
      </c>
      <c r="G1507" s="4">
        <f t="shared" si="219"/>
        <v>5</v>
      </c>
      <c r="H1507" s="3">
        <f t="shared" si="220"/>
        <v>1.919</v>
      </c>
      <c r="I1507" s="4">
        <v>0.70099999999999996</v>
      </c>
      <c r="J1507" s="4">
        <v>0.32800000000000001</v>
      </c>
      <c r="K1507" s="4">
        <v>0.89</v>
      </c>
      <c r="L1507" s="1">
        <v>20</v>
      </c>
      <c r="M1507" s="1">
        <v>21</v>
      </c>
      <c r="N1507" s="1">
        <v>21</v>
      </c>
      <c r="O1507" s="1">
        <v>20</v>
      </c>
      <c r="P1507" s="1">
        <v>20</v>
      </c>
      <c r="Q1507" s="1">
        <v>20</v>
      </c>
      <c r="R1507" s="4">
        <v>0.251</v>
      </c>
      <c r="S1507" s="4">
        <v>0.13</v>
      </c>
      <c r="T1507" s="4">
        <v>0.46700000000000003</v>
      </c>
      <c r="U1507" s="4" t="str">
        <f t="shared" si="221"/>
        <v>0</v>
      </c>
      <c r="V1507" s="4" t="str">
        <f t="shared" si="222"/>
        <v>0</v>
      </c>
      <c r="W1507" s="4" t="str">
        <f t="shared" si="223"/>
        <v>0</v>
      </c>
    </row>
    <row r="1508" spans="1:23" x14ac:dyDescent="0.3">
      <c r="A1508" s="1">
        <f t="shared" si="217"/>
        <v>0</v>
      </c>
      <c r="B1508" s="1" t="s">
        <v>13</v>
      </c>
      <c r="C1508" s="1">
        <v>0.6</v>
      </c>
      <c r="D1508" s="1">
        <v>3</v>
      </c>
      <c r="E1508" s="1">
        <f t="shared" si="218"/>
        <v>377</v>
      </c>
      <c r="F1508" s="1">
        <v>0</v>
      </c>
      <c r="G1508" s="4">
        <f t="shared" si="219"/>
        <v>5</v>
      </c>
      <c r="H1508" s="3">
        <f t="shared" si="220"/>
        <v>1.986</v>
      </c>
      <c r="I1508" s="4">
        <v>0.70899999999999996</v>
      </c>
      <c r="J1508" s="4">
        <v>0.48799999999999999</v>
      </c>
      <c r="K1508" s="4">
        <v>0.78900000000000003</v>
      </c>
      <c r="L1508" s="1">
        <v>20</v>
      </c>
      <c r="M1508" s="1">
        <v>21</v>
      </c>
      <c r="N1508" s="1">
        <v>21</v>
      </c>
      <c r="O1508" s="1">
        <v>20</v>
      </c>
      <c r="P1508" s="1">
        <v>20</v>
      </c>
      <c r="Q1508" s="1">
        <v>20</v>
      </c>
      <c r="R1508" s="4">
        <v>0.23599999999999999</v>
      </c>
      <c r="S1508" s="4">
        <v>0.13</v>
      </c>
      <c r="T1508" s="4">
        <v>0.48</v>
      </c>
      <c r="U1508" s="4" t="str">
        <f t="shared" si="221"/>
        <v>0</v>
      </c>
      <c r="V1508" s="4" t="str">
        <f t="shared" si="222"/>
        <v>0</v>
      </c>
      <c r="W1508" s="4" t="str">
        <f t="shared" si="223"/>
        <v>0</v>
      </c>
    </row>
    <row r="1509" spans="1:23" x14ac:dyDescent="0.3">
      <c r="A1509" s="1">
        <f t="shared" si="217"/>
        <v>0</v>
      </c>
      <c r="B1509" s="1" t="s">
        <v>13</v>
      </c>
      <c r="C1509" s="1">
        <v>0.6</v>
      </c>
      <c r="D1509" s="1">
        <v>4</v>
      </c>
      <c r="E1509" s="1">
        <f t="shared" si="218"/>
        <v>377</v>
      </c>
      <c r="F1509" s="1">
        <v>0</v>
      </c>
      <c r="G1509" s="4">
        <f t="shared" si="219"/>
        <v>5</v>
      </c>
      <c r="H1509" s="3">
        <f t="shared" si="220"/>
        <v>2.319</v>
      </c>
      <c r="I1509" s="4">
        <v>0.77599999999999991</v>
      </c>
      <c r="J1509" s="4">
        <v>0.4</v>
      </c>
      <c r="K1509" s="4">
        <v>1.143</v>
      </c>
      <c r="L1509" s="1">
        <v>20</v>
      </c>
      <c r="M1509" s="1">
        <v>21</v>
      </c>
      <c r="N1509" s="1">
        <v>21</v>
      </c>
      <c r="O1509" s="1">
        <v>20</v>
      </c>
      <c r="P1509" s="1">
        <v>20</v>
      </c>
      <c r="Q1509" s="1">
        <v>20</v>
      </c>
      <c r="R1509" s="4">
        <v>0.31900000000000001</v>
      </c>
      <c r="S1509" s="4">
        <v>0.13</v>
      </c>
      <c r="T1509" s="4">
        <v>0.48799999999999999</v>
      </c>
      <c r="U1509" s="4" t="str">
        <f t="shared" si="221"/>
        <v>0</v>
      </c>
      <c r="V1509" s="4" t="str">
        <f t="shared" si="222"/>
        <v>0</v>
      </c>
      <c r="W1509" s="4" t="str">
        <f t="shared" si="223"/>
        <v>0</v>
      </c>
    </row>
    <row r="1510" spans="1:23" x14ac:dyDescent="0.3">
      <c r="A1510" s="1">
        <f t="shared" si="217"/>
        <v>0</v>
      </c>
      <c r="B1510" s="1" t="s">
        <v>13</v>
      </c>
      <c r="C1510" s="1">
        <v>0.6</v>
      </c>
      <c r="D1510" s="1">
        <v>1</v>
      </c>
      <c r="E1510" s="1">
        <f t="shared" si="218"/>
        <v>378</v>
      </c>
      <c r="F1510" s="1">
        <v>0</v>
      </c>
      <c r="G1510" s="4">
        <f t="shared" si="219"/>
        <v>4.5454545454545459</v>
      </c>
      <c r="H1510" s="3">
        <f t="shared" si="220"/>
        <v>1.7719999999999998</v>
      </c>
      <c r="I1510" s="4">
        <v>0.55199999999999994</v>
      </c>
      <c r="J1510" s="4">
        <v>0.38700000000000001</v>
      </c>
      <c r="K1510" s="4">
        <v>0.83299999999999996</v>
      </c>
      <c r="L1510" s="1">
        <v>22</v>
      </c>
      <c r="M1510" s="1">
        <v>23</v>
      </c>
      <c r="N1510" s="1">
        <v>23</v>
      </c>
      <c r="O1510" s="1">
        <v>22</v>
      </c>
      <c r="P1510" s="1">
        <v>22</v>
      </c>
      <c r="Q1510" s="1">
        <v>22</v>
      </c>
      <c r="R1510" s="4">
        <v>0.17699999999999999</v>
      </c>
      <c r="S1510" s="4">
        <v>0.123</v>
      </c>
      <c r="T1510" s="4">
        <v>0.34200000000000003</v>
      </c>
      <c r="U1510" s="4" t="str">
        <f t="shared" si="221"/>
        <v>0</v>
      </c>
      <c r="V1510" s="4" t="str">
        <f t="shared" si="222"/>
        <v>0</v>
      </c>
      <c r="W1510" s="4" t="str">
        <f t="shared" si="223"/>
        <v>0</v>
      </c>
    </row>
    <row r="1511" spans="1:23" x14ac:dyDescent="0.3">
      <c r="A1511" s="1">
        <f t="shared" si="217"/>
        <v>0</v>
      </c>
      <c r="B1511" s="1" t="s">
        <v>13</v>
      </c>
      <c r="C1511" s="1">
        <v>0.6</v>
      </c>
      <c r="D1511" s="1">
        <v>2</v>
      </c>
      <c r="E1511" s="1">
        <f t="shared" si="218"/>
        <v>378</v>
      </c>
      <c r="F1511" s="1">
        <v>0</v>
      </c>
      <c r="G1511" s="4">
        <f t="shared" si="219"/>
        <v>4.5454545454545459</v>
      </c>
      <c r="H1511" s="3">
        <f t="shared" si="220"/>
        <v>2.0540000000000003</v>
      </c>
      <c r="I1511" s="4">
        <v>0.58499999999999996</v>
      </c>
      <c r="J1511" s="4">
        <v>0.36299999999999999</v>
      </c>
      <c r="K1511" s="4">
        <v>1.1060000000000001</v>
      </c>
      <c r="L1511" s="1">
        <v>22</v>
      </c>
      <c r="M1511" s="1">
        <v>23</v>
      </c>
      <c r="N1511" s="1">
        <v>23</v>
      </c>
      <c r="O1511" s="1">
        <v>22</v>
      </c>
      <c r="P1511" s="1">
        <v>22</v>
      </c>
      <c r="Q1511" s="1">
        <v>22</v>
      </c>
      <c r="R1511" s="4">
        <v>0.252</v>
      </c>
      <c r="S1511" s="4">
        <v>0.123</v>
      </c>
      <c r="T1511" s="4">
        <v>0.34699999999999998</v>
      </c>
      <c r="U1511" s="4" t="str">
        <f t="shared" si="221"/>
        <v>0</v>
      </c>
      <c r="V1511" s="4" t="str">
        <f t="shared" si="222"/>
        <v>0</v>
      </c>
      <c r="W1511" s="4" t="str">
        <f t="shared" si="223"/>
        <v>0</v>
      </c>
    </row>
    <row r="1512" spans="1:23" x14ac:dyDescent="0.3">
      <c r="A1512" s="1">
        <f t="shared" si="217"/>
        <v>0</v>
      </c>
      <c r="B1512" s="1" t="s">
        <v>13</v>
      </c>
      <c r="C1512" s="1">
        <v>0.6</v>
      </c>
      <c r="D1512" s="1">
        <v>3</v>
      </c>
      <c r="E1512" s="1">
        <f t="shared" si="218"/>
        <v>378</v>
      </c>
      <c r="F1512" s="1">
        <v>0</v>
      </c>
      <c r="G1512" s="4">
        <f t="shared" si="219"/>
        <v>4.5454545454545459</v>
      </c>
      <c r="H1512" s="3">
        <f t="shared" si="220"/>
        <v>2.13</v>
      </c>
      <c r="I1512" s="4">
        <v>0.58300000000000007</v>
      </c>
      <c r="J1512" s="4">
        <v>0.373</v>
      </c>
      <c r="K1512" s="4">
        <v>1.1739999999999999</v>
      </c>
      <c r="L1512" s="1">
        <v>22</v>
      </c>
      <c r="M1512" s="1">
        <v>23</v>
      </c>
      <c r="N1512" s="1">
        <v>23</v>
      </c>
      <c r="O1512" s="1">
        <v>22</v>
      </c>
      <c r="P1512" s="1">
        <v>22</v>
      </c>
      <c r="Q1512" s="1">
        <v>22</v>
      </c>
      <c r="R1512" s="4">
        <v>0.23899999999999999</v>
      </c>
      <c r="S1512" s="4">
        <v>0.123</v>
      </c>
      <c r="T1512" s="4">
        <v>0.317</v>
      </c>
      <c r="U1512" s="4" t="str">
        <f t="shared" si="221"/>
        <v>0</v>
      </c>
      <c r="V1512" s="4" t="str">
        <f t="shared" si="222"/>
        <v>0</v>
      </c>
      <c r="W1512" s="4" t="str">
        <f t="shared" si="223"/>
        <v>0</v>
      </c>
    </row>
    <row r="1513" spans="1:23" x14ac:dyDescent="0.3">
      <c r="A1513" s="1">
        <f t="shared" si="217"/>
        <v>0</v>
      </c>
      <c r="B1513" s="1" t="s">
        <v>13</v>
      </c>
      <c r="C1513" s="1">
        <v>0.6</v>
      </c>
      <c r="D1513" s="1">
        <v>4</v>
      </c>
      <c r="E1513" s="1">
        <f t="shared" si="218"/>
        <v>378</v>
      </c>
      <c r="F1513" s="1">
        <v>0</v>
      </c>
      <c r="G1513" s="4">
        <f t="shared" si="219"/>
        <v>4.5454545454545459</v>
      </c>
      <c r="H1513" s="3">
        <f t="shared" si="220"/>
        <v>1.9240000000000002</v>
      </c>
      <c r="I1513" s="4">
        <v>0.63100000000000001</v>
      </c>
      <c r="J1513" s="4">
        <v>0.36499999999999999</v>
      </c>
      <c r="K1513" s="4">
        <v>0.92800000000000005</v>
      </c>
      <c r="L1513" s="1">
        <v>22</v>
      </c>
      <c r="M1513" s="1">
        <v>23</v>
      </c>
      <c r="N1513" s="1">
        <v>23</v>
      </c>
      <c r="O1513" s="1">
        <v>22</v>
      </c>
      <c r="P1513" s="1">
        <v>22</v>
      </c>
      <c r="Q1513" s="1">
        <v>22</v>
      </c>
      <c r="R1513" s="4">
        <v>0.32100000000000001</v>
      </c>
      <c r="S1513" s="4">
        <v>0.123</v>
      </c>
      <c r="T1513" s="4">
        <v>0.32500000000000001</v>
      </c>
      <c r="U1513" s="4" t="str">
        <f t="shared" si="221"/>
        <v>0</v>
      </c>
      <c r="V1513" s="4" t="str">
        <f t="shared" si="222"/>
        <v>0</v>
      </c>
      <c r="W1513" s="4" t="str">
        <f t="shared" si="223"/>
        <v>0</v>
      </c>
    </row>
    <row r="1514" spans="1:23" x14ac:dyDescent="0.3">
      <c r="A1514" s="1">
        <f t="shared" si="217"/>
        <v>0</v>
      </c>
      <c r="B1514" s="1" t="s">
        <v>13</v>
      </c>
      <c r="C1514" s="1">
        <v>0.6</v>
      </c>
      <c r="D1514" s="1">
        <v>1</v>
      </c>
      <c r="E1514" s="1">
        <f t="shared" si="218"/>
        <v>379</v>
      </c>
      <c r="F1514" s="1">
        <v>1</v>
      </c>
      <c r="G1514" s="4">
        <f t="shared" si="219"/>
        <v>0</v>
      </c>
      <c r="H1514" s="3">
        <f t="shared" si="220"/>
        <v>0.83499999999999996</v>
      </c>
      <c r="I1514" s="4">
        <v>0.51400000000000001</v>
      </c>
      <c r="J1514" s="4">
        <v>0.32100000000000001</v>
      </c>
      <c r="K1514" s="4">
        <v>0</v>
      </c>
      <c r="L1514" s="1">
        <v>24</v>
      </c>
      <c r="M1514" s="1">
        <v>24</v>
      </c>
      <c r="N1514" s="1">
        <v>24</v>
      </c>
      <c r="O1514" s="1">
        <v>23</v>
      </c>
      <c r="P1514" s="1">
        <v>24</v>
      </c>
      <c r="Q1514" s="1">
        <v>23</v>
      </c>
      <c r="R1514" s="4">
        <v>0.14000000000000001</v>
      </c>
      <c r="S1514" s="4">
        <v>9.5000000000000001E-2</v>
      </c>
      <c r="T1514" s="4">
        <v>0.33</v>
      </c>
      <c r="U1514" s="4">
        <f t="shared" si="221"/>
        <v>4.1666666666666661</v>
      </c>
      <c r="V1514" s="4">
        <f t="shared" si="222"/>
        <v>0</v>
      </c>
      <c r="W1514" s="4">
        <f t="shared" si="223"/>
        <v>4.1666666666666661</v>
      </c>
    </row>
    <row r="1515" spans="1:23" x14ac:dyDescent="0.3">
      <c r="A1515" s="1">
        <f t="shared" si="217"/>
        <v>0</v>
      </c>
      <c r="B1515" s="1" t="s">
        <v>13</v>
      </c>
      <c r="C1515" s="1">
        <v>0.6</v>
      </c>
      <c r="D1515" s="1">
        <v>2</v>
      </c>
      <c r="E1515" s="1">
        <f t="shared" si="218"/>
        <v>379</v>
      </c>
      <c r="F1515" s="1">
        <v>1</v>
      </c>
      <c r="G1515" s="4">
        <f t="shared" si="219"/>
        <v>0</v>
      </c>
      <c r="H1515" s="3">
        <f t="shared" si="220"/>
        <v>0.82699999999999996</v>
      </c>
      <c r="I1515" s="4">
        <v>0.54799999999999993</v>
      </c>
      <c r="J1515" s="4">
        <v>0.27900000000000003</v>
      </c>
      <c r="K1515" s="4">
        <v>0</v>
      </c>
      <c r="L1515" s="1">
        <v>24</v>
      </c>
      <c r="M1515" s="1">
        <v>24</v>
      </c>
      <c r="N1515" s="1">
        <v>24</v>
      </c>
      <c r="O1515" s="1">
        <v>23</v>
      </c>
      <c r="P1515" s="1">
        <v>24</v>
      </c>
      <c r="Q1515" s="1">
        <v>23</v>
      </c>
      <c r="R1515" s="4">
        <v>0.25</v>
      </c>
      <c r="S1515" s="4">
        <v>9.5000000000000001E-2</v>
      </c>
      <c r="T1515" s="4">
        <v>0.32800000000000001</v>
      </c>
      <c r="U1515" s="4">
        <f t="shared" si="221"/>
        <v>4.1666666666666661</v>
      </c>
      <c r="V1515" s="4">
        <f t="shared" si="222"/>
        <v>0</v>
      </c>
      <c r="W1515" s="4">
        <f t="shared" si="223"/>
        <v>4.1666666666666661</v>
      </c>
    </row>
    <row r="1516" spans="1:23" x14ac:dyDescent="0.3">
      <c r="A1516" s="1">
        <f t="shared" si="217"/>
        <v>0</v>
      </c>
      <c r="B1516" s="1" t="s">
        <v>13</v>
      </c>
      <c r="C1516" s="1">
        <v>0.6</v>
      </c>
      <c r="D1516" s="1">
        <v>3</v>
      </c>
      <c r="E1516" s="1">
        <f t="shared" si="218"/>
        <v>379</v>
      </c>
      <c r="F1516" s="1">
        <v>1</v>
      </c>
      <c r="G1516" s="4">
        <f t="shared" si="219"/>
        <v>0</v>
      </c>
      <c r="H1516" s="3">
        <f t="shared" si="220"/>
        <v>0.88400000000000012</v>
      </c>
      <c r="I1516" s="4">
        <v>0.55500000000000005</v>
      </c>
      <c r="J1516" s="4">
        <v>0.32900000000000001</v>
      </c>
      <c r="K1516" s="4">
        <v>0</v>
      </c>
      <c r="L1516" s="1">
        <v>24</v>
      </c>
      <c r="M1516" s="1">
        <v>24</v>
      </c>
      <c r="N1516" s="1">
        <v>24</v>
      </c>
      <c r="O1516" s="1">
        <v>23</v>
      </c>
      <c r="P1516" s="1">
        <v>24</v>
      </c>
      <c r="Q1516" s="1">
        <v>24</v>
      </c>
      <c r="R1516" s="4">
        <v>0.22500000000000001</v>
      </c>
      <c r="S1516" s="4">
        <v>9.5000000000000001E-2</v>
      </c>
      <c r="T1516" s="4">
        <v>0.313</v>
      </c>
      <c r="U1516" s="4">
        <f t="shared" si="221"/>
        <v>4.1666666666666661</v>
      </c>
      <c r="V1516" s="4">
        <f t="shared" si="222"/>
        <v>0</v>
      </c>
      <c r="W1516" s="4">
        <f t="shared" si="223"/>
        <v>0</v>
      </c>
    </row>
    <row r="1517" spans="1:23" x14ac:dyDescent="0.3">
      <c r="A1517" s="1">
        <f t="shared" si="217"/>
        <v>0</v>
      </c>
      <c r="B1517" s="1" t="s">
        <v>13</v>
      </c>
      <c r="C1517" s="1">
        <v>0.6</v>
      </c>
      <c r="D1517" s="1">
        <v>4</v>
      </c>
      <c r="E1517" s="1">
        <f t="shared" si="218"/>
        <v>379</v>
      </c>
      <c r="F1517" s="1">
        <v>1</v>
      </c>
      <c r="G1517" s="4">
        <f t="shared" si="219"/>
        <v>0</v>
      </c>
      <c r="H1517" s="3">
        <f t="shared" si="220"/>
        <v>0.85299999999999998</v>
      </c>
      <c r="I1517" s="4">
        <v>0.61799999999999999</v>
      </c>
      <c r="J1517" s="4">
        <v>0.23499999999999999</v>
      </c>
      <c r="K1517" s="4">
        <v>0</v>
      </c>
      <c r="L1517" s="1">
        <v>24</v>
      </c>
      <c r="M1517" s="1">
        <v>24</v>
      </c>
      <c r="N1517" s="1">
        <v>24</v>
      </c>
      <c r="O1517" s="1">
        <v>23</v>
      </c>
      <c r="P1517" s="1">
        <v>24</v>
      </c>
      <c r="Q1517" s="1">
        <v>23</v>
      </c>
      <c r="R1517" s="4">
        <v>0.26700000000000002</v>
      </c>
      <c r="S1517" s="4">
        <v>9.5000000000000001E-2</v>
      </c>
      <c r="T1517" s="4">
        <v>0.32300000000000001</v>
      </c>
      <c r="U1517" s="4">
        <f t="shared" si="221"/>
        <v>4.1666666666666661</v>
      </c>
      <c r="V1517" s="4">
        <f t="shared" si="222"/>
        <v>0</v>
      </c>
      <c r="W1517" s="4">
        <f t="shared" si="223"/>
        <v>4.1666666666666661</v>
      </c>
    </row>
    <row r="1518" spans="1:23" x14ac:dyDescent="0.3">
      <c r="A1518" s="1">
        <f t="shared" si="217"/>
        <v>0</v>
      </c>
      <c r="B1518" s="1" t="s">
        <v>13</v>
      </c>
      <c r="C1518" s="1">
        <v>0.6</v>
      </c>
      <c r="D1518" s="1">
        <v>1</v>
      </c>
      <c r="E1518" s="1">
        <f t="shared" si="218"/>
        <v>380</v>
      </c>
      <c r="F1518" s="1">
        <v>0</v>
      </c>
      <c r="G1518" s="4">
        <f t="shared" si="219"/>
        <v>4.5454545454545459</v>
      </c>
      <c r="H1518" s="3">
        <f t="shared" si="220"/>
        <v>1.796</v>
      </c>
      <c r="I1518" s="4">
        <v>0.55499999999999994</v>
      </c>
      <c r="J1518" s="4">
        <v>0.34100000000000003</v>
      </c>
      <c r="K1518" s="4">
        <v>0.9</v>
      </c>
      <c r="L1518" s="1">
        <v>22</v>
      </c>
      <c r="M1518" s="1">
        <v>23</v>
      </c>
      <c r="N1518" s="1">
        <v>23</v>
      </c>
      <c r="O1518" s="1">
        <v>22</v>
      </c>
      <c r="P1518" s="1">
        <v>22</v>
      </c>
      <c r="Q1518" s="1">
        <v>22</v>
      </c>
      <c r="R1518" s="4">
        <v>0.21099999999999999</v>
      </c>
      <c r="S1518" s="4">
        <v>0.112</v>
      </c>
      <c r="T1518" s="4">
        <v>0.35199999999999998</v>
      </c>
      <c r="U1518" s="4" t="str">
        <f t="shared" si="221"/>
        <v>0</v>
      </c>
      <c r="V1518" s="4" t="str">
        <f t="shared" si="222"/>
        <v>0</v>
      </c>
      <c r="W1518" s="4" t="str">
        <f t="shared" si="223"/>
        <v>0</v>
      </c>
    </row>
    <row r="1519" spans="1:23" x14ac:dyDescent="0.3">
      <c r="A1519" s="1">
        <f t="shared" si="217"/>
        <v>0</v>
      </c>
      <c r="B1519" s="1" t="s">
        <v>13</v>
      </c>
      <c r="C1519" s="1">
        <v>0.6</v>
      </c>
      <c r="D1519" s="1">
        <v>2</v>
      </c>
      <c r="E1519" s="1">
        <f t="shared" si="218"/>
        <v>380</v>
      </c>
      <c r="F1519" s="1">
        <v>0</v>
      </c>
      <c r="G1519" s="4">
        <f t="shared" si="219"/>
        <v>4.5454545454545459</v>
      </c>
      <c r="H1519" s="3">
        <f t="shared" si="220"/>
        <v>1.478</v>
      </c>
      <c r="I1519" s="4">
        <v>0.53899999999999992</v>
      </c>
      <c r="J1519" s="4">
        <v>0.28999999999999998</v>
      </c>
      <c r="K1519" s="4">
        <v>0.64900000000000002</v>
      </c>
      <c r="L1519" s="1">
        <v>22</v>
      </c>
      <c r="M1519" s="1">
        <v>23</v>
      </c>
      <c r="N1519" s="1">
        <v>23</v>
      </c>
      <c r="O1519" s="1">
        <v>22</v>
      </c>
      <c r="P1519" s="1">
        <v>22</v>
      </c>
      <c r="Q1519" s="1">
        <v>22</v>
      </c>
      <c r="R1519" s="4">
        <v>0.248</v>
      </c>
      <c r="S1519" s="4">
        <v>0.112</v>
      </c>
      <c r="T1519" s="4">
        <v>0.32800000000000001</v>
      </c>
      <c r="U1519" s="4" t="str">
        <f t="shared" si="221"/>
        <v>0</v>
      </c>
      <c r="V1519" s="4" t="str">
        <f t="shared" si="222"/>
        <v>0</v>
      </c>
      <c r="W1519" s="4" t="str">
        <f t="shared" si="223"/>
        <v>0</v>
      </c>
    </row>
    <row r="1520" spans="1:23" x14ac:dyDescent="0.3">
      <c r="A1520" s="1">
        <f t="shared" si="217"/>
        <v>0</v>
      </c>
      <c r="B1520" s="1" t="s">
        <v>13</v>
      </c>
      <c r="C1520" s="1">
        <v>0.6</v>
      </c>
      <c r="D1520" s="1">
        <v>3</v>
      </c>
      <c r="E1520" s="1">
        <f t="shared" si="218"/>
        <v>380</v>
      </c>
      <c r="F1520" s="1">
        <v>0</v>
      </c>
      <c r="G1520" s="4">
        <f t="shared" si="219"/>
        <v>4.5454545454545459</v>
      </c>
      <c r="H1520" s="3">
        <f t="shared" si="220"/>
        <v>1.7120000000000002</v>
      </c>
      <c r="I1520" s="4">
        <v>0.59800000000000009</v>
      </c>
      <c r="J1520" s="4">
        <v>0.33600000000000002</v>
      </c>
      <c r="K1520" s="4">
        <v>0.77800000000000002</v>
      </c>
      <c r="L1520" s="1">
        <v>22</v>
      </c>
      <c r="M1520" s="1">
        <v>23</v>
      </c>
      <c r="N1520" s="1">
        <v>23</v>
      </c>
      <c r="O1520" s="1">
        <v>22</v>
      </c>
      <c r="P1520" s="1">
        <v>22</v>
      </c>
      <c r="Q1520" s="1">
        <v>22</v>
      </c>
      <c r="R1520" s="4">
        <v>0.26800000000000002</v>
      </c>
      <c r="S1520" s="4">
        <v>0.112</v>
      </c>
      <c r="T1520" s="4">
        <v>0.34300000000000003</v>
      </c>
      <c r="U1520" s="4" t="str">
        <f t="shared" si="221"/>
        <v>0</v>
      </c>
      <c r="V1520" s="4" t="str">
        <f t="shared" si="222"/>
        <v>0</v>
      </c>
      <c r="W1520" s="4" t="str">
        <f t="shared" si="223"/>
        <v>0</v>
      </c>
    </row>
    <row r="1521" spans="1:23" x14ac:dyDescent="0.3">
      <c r="A1521" s="1">
        <f t="shared" si="217"/>
        <v>0</v>
      </c>
      <c r="B1521" s="1" t="s">
        <v>13</v>
      </c>
      <c r="C1521" s="1">
        <v>0.6</v>
      </c>
      <c r="D1521" s="1">
        <v>4</v>
      </c>
      <c r="E1521" s="1">
        <f t="shared" si="218"/>
        <v>380</v>
      </c>
      <c r="F1521" s="1">
        <v>0</v>
      </c>
      <c r="G1521" s="4">
        <f t="shared" si="219"/>
        <v>4.5454545454545459</v>
      </c>
      <c r="H1521" s="3">
        <f t="shared" si="220"/>
        <v>2.089</v>
      </c>
      <c r="I1521" s="4">
        <v>0.65100000000000002</v>
      </c>
      <c r="J1521" s="4">
        <v>0.29399999999999998</v>
      </c>
      <c r="K1521" s="4">
        <v>1.1439999999999999</v>
      </c>
      <c r="L1521" s="1">
        <v>22</v>
      </c>
      <c r="M1521" s="1">
        <v>23</v>
      </c>
      <c r="N1521" s="1">
        <v>23</v>
      </c>
      <c r="O1521" s="1">
        <v>22</v>
      </c>
      <c r="P1521" s="1">
        <v>22</v>
      </c>
      <c r="Q1521" s="1">
        <v>22</v>
      </c>
      <c r="R1521" s="4">
        <v>0.29399999999999998</v>
      </c>
      <c r="S1521" s="4">
        <v>0.112</v>
      </c>
      <c r="T1521" s="4">
        <v>0.35299999999999998</v>
      </c>
      <c r="U1521" s="4" t="str">
        <f t="shared" si="221"/>
        <v>0</v>
      </c>
      <c r="V1521" s="4" t="str">
        <f t="shared" si="222"/>
        <v>0</v>
      </c>
      <c r="W1521" s="4" t="str">
        <f t="shared" si="223"/>
        <v>0</v>
      </c>
    </row>
    <row r="1522" spans="1:23" x14ac:dyDescent="0.3">
      <c r="A1522" s="1">
        <f t="shared" si="217"/>
        <v>0</v>
      </c>
      <c r="B1522" s="1" t="s">
        <v>13</v>
      </c>
      <c r="C1522" s="1">
        <v>0.6</v>
      </c>
      <c r="D1522" s="1">
        <v>1</v>
      </c>
      <c r="E1522" s="1">
        <f t="shared" si="218"/>
        <v>381</v>
      </c>
      <c r="F1522" s="1">
        <v>1</v>
      </c>
      <c r="G1522" s="4">
        <f t="shared" si="219"/>
        <v>0</v>
      </c>
      <c r="H1522" s="3">
        <f t="shared" si="220"/>
        <v>0.85400000000000009</v>
      </c>
      <c r="I1522" s="4">
        <v>0.47000000000000008</v>
      </c>
      <c r="J1522" s="4">
        <v>0.38400000000000001</v>
      </c>
      <c r="K1522" s="4">
        <v>0</v>
      </c>
      <c r="L1522" s="1">
        <v>26</v>
      </c>
      <c r="M1522" s="1">
        <v>26</v>
      </c>
      <c r="N1522" s="1">
        <v>26</v>
      </c>
      <c r="O1522" s="1">
        <v>24</v>
      </c>
      <c r="P1522" s="1">
        <v>26</v>
      </c>
      <c r="Q1522" s="1">
        <v>25</v>
      </c>
      <c r="R1522" s="4">
        <v>0.21</v>
      </c>
      <c r="S1522" s="4">
        <v>0.13500000000000001</v>
      </c>
      <c r="T1522" s="4">
        <v>0.26600000000000001</v>
      </c>
      <c r="U1522" s="4">
        <f t="shared" si="221"/>
        <v>7.6923076923076925</v>
      </c>
      <c r="V1522" s="4">
        <f t="shared" si="222"/>
        <v>0</v>
      </c>
      <c r="W1522" s="4">
        <f t="shared" si="223"/>
        <v>3.8461538461538463</v>
      </c>
    </row>
    <row r="1523" spans="1:23" x14ac:dyDescent="0.3">
      <c r="A1523" s="1">
        <f t="shared" si="217"/>
        <v>0</v>
      </c>
      <c r="B1523" s="1" t="s">
        <v>13</v>
      </c>
      <c r="C1523" s="1">
        <v>0.6</v>
      </c>
      <c r="D1523" s="1">
        <v>2</v>
      </c>
      <c r="E1523" s="1">
        <f t="shared" si="218"/>
        <v>381</v>
      </c>
      <c r="F1523" s="1">
        <v>1</v>
      </c>
      <c r="G1523" s="4">
        <f t="shared" si="219"/>
        <v>0</v>
      </c>
      <c r="H1523" s="3">
        <f t="shared" si="220"/>
        <v>0.78499999999999992</v>
      </c>
      <c r="I1523" s="4">
        <v>0.503</v>
      </c>
      <c r="J1523" s="4">
        <v>0.28199999999999997</v>
      </c>
      <c r="K1523" s="4">
        <v>0</v>
      </c>
      <c r="L1523" s="1">
        <v>26</v>
      </c>
      <c r="M1523" s="1">
        <v>26</v>
      </c>
      <c r="N1523" s="1">
        <v>26</v>
      </c>
      <c r="O1523" s="1">
        <v>24</v>
      </c>
      <c r="P1523" s="1">
        <v>26</v>
      </c>
      <c r="Q1523" s="1">
        <v>25</v>
      </c>
      <c r="R1523" s="4">
        <v>0.224</v>
      </c>
      <c r="S1523" s="4">
        <v>0.13500000000000001</v>
      </c>
      <c r="T1523" s="4">
        <v>0.26400000000000001</v>
      </c>
      <c r="U1523" s="4">
        <f t="shared" si="221"/>
        <v>7.6923076923076925</v>
      </c>
      <c r="V1523" s="4">
        <f t="shared" si="222"/>
        <v>0</v>
      </c>
      <c r="W1523" s="4">
        <f t="shared" si="223"/>
        <v>3.8461538461538463</v>
      </c>
    </row>
    <row r="1524" spans="1:23" x14ac:dyDescent="0.3">
      <c r="A1524" s="1">
        <f t="shared" si="217"/>
        <v>0</v>
      </c>
      <c r="B1524" s="1" t="s">
        <v>13</v>
      </c>
      <c r="C1524" s="1">
        <v>0.6</v>
      </c>
      <c r="D1524" s="1">
        <v>3</v>
      </c>
      <c r="E1524" s="1">
        <f t="shared" si="218"/>
        <v>381</v>
      </c>
      <c r="F1524" s="1">
        <v>1</v>
      </c>
      <c r="G1524" s="4">
        <f t="shared" si="219"/>
        <v>0</v>
      </c>
      <c r="H1524" s="3">
        <f t="shared" si="220"/>
        <v>0.84400000000000008</v>
      </c>
      <c r="I1524" s="4">
        <v>0.52900000000000003</v>
      </c>
      <c r="J1524" s="4">
        <v>0.315</v>
      </c>
      <c r="K1524" s="4">
        <v>0</v>
      </c>
      <c r="L1524" s="1">
        <v>26</v>
      </c>
      <c r="M1524" s="1">
        <v>26</v>
      </c>
      <c r="N1524" s="1">
        <v>26</v>
      </c>
      <c r="O1524" s="1">
        <v>24</v>
      </c>
      <c r="P1524" s="1">
        <v>26</v>
      </c>
      <c r="Q1524" s="1">
        <v>25</v>
      </c>
      <c r="R1524" s="4">
        <v>0.28499999999999998</v>
      </c>
      <c r="S1524" s="4">
        <v>0.13500000000000001</v>
      </c>
      <c r="T1524" s="4">
        <v>0.25600000000000001</v>
      </c>
      <c r="U1524" s="4">
        <f t="shared" si="221"/>
        <v>7.6923076923076925</v>
      </c>
      <c r="V1524" s="4">
        <f t="shared" si="222"/>
        <v>0</v>
      </c>
      <c r="W1524" s="4">
        <f t="shared" si="223"/>
        <v>3.8461538461538463</v>
      </c>
    </row>
    <row r="1525" spans="1:23" x14ac:dyDescent="0.3">
      <c r="A1525" s="1">
        <f t="shared" si="217"/>
        <v>0</v>
      </c>
      <c r="B1525" s="1" t="s">
        <v>13</v>
      </c>
      <c r="C1525" s="1">
        <v>0.6</v>
      </c>
      <c r="D1525" s="1">
        <v>4</v>
      </c>
      <c r="E1525" s="1">
        <f t="shared" si="218"/>
        <v>381</v>
      </c>
      <c r="F1525" s="1">
        <v>1</v>
      </c>
      <c r="G1525" s="4">
        <f t="shared" si="219"/>
        <v>0</v>
      </c>
      <c r="H1525" s="3">
        <f t="shared" si="220"/>
        <v>0.88400000000000001</v>
      </c>
      <c r="I1525" s="4">
        <v>0.60399999999999998</v>
      </c>
      <c r="J1525" s="4">
        <v>0.28000000000000003</v>
      </c>
      <c r="K1525" s="4">
        <v>0</v>
      </c>
      <c r="L1525" s="1">
        <v>26</v>
      </c>
      <c r="M1525" s="1">
        <v>26</v>
      </c>
      <c r="N1525" s="1">
        <v>26</v>
      </c>
      <c r="O1525" s="1">
        <v>24</v>
      </c>
      <c r="P1525" s="1">
        <v>26</v>
      </c>
      <c r="Q1525" s="1">
        <v>25</v>
      </c>
      <c r="R1525" s="4">
        <v>0.34100000000000003</v>
      </c>
      <c r="S1525" s="4">
        <v>0.13500000000000001</v>
      </c>
      <c r="T1525" s="4">
        <v>0.27100000000000002</v>
      </c>
      <c r="U1525" s="4">
        <f t="shared" si="221"/>
        <v>7.6923076923076925</v>
      </c>
      <c r="V1525" s="4">
        <f t="shared" si="222"/>
        <v>0</v>
      </c>
      <c r="W1525" s="4">
        <f t="shared" si="223"/>
        <v>3.8461538461538463</v>
      </c>
    </row>
    <row r="1526" spans="1:23" x14ac:dyDescent="0.3">
      <c r="A1526" s="1">
        <f t="shared" si="217"/>
        <v>0</v>
      </c>
      <c r="B1526" s="1" t="s">
        <v>13</v>
      </c>
      <c r="C1526" s="1">
        <v>0.6</v>
      </c>
      <c r="D1526" s="1">
        <v>1</v>
      </c>
      <c r="E1526" s="1">
        <f t="shared" si="218"/>
        <v>382</v>
      </c>
      <c r="F1526" s="1">
        <v>1</v>
      </c>
      <c r="G1526" s="4">
        <f t="shared" si="219"/>
        <v>0</v>
      </c>
      <c r="H1526" s="3">
        <f t="shared" si="220"/>
        <v>0.91800000000000004</v>
      </c>
      <c r="I1526" s="4">
        <v>0.52600000000000002</v>
      </c>
      <c r="J1526" s="4">
        <v>0.39200000000000002</v>
      </c>
      <c r="K1526" s="4">
        <v>0</v>
      </c>
      <c r="L1526" s="1">
        <v>25</v>
      </c>
      <c r="M1526" s="1">
        <v>25</v>
      </c>
      <c r="N1526" s="1">
        <v>25</v>
      </c>
      <c r="O1526" s="1">
        <v>25</v>
      </c>
      <c r="P1526" s="1">
        <v>25</v>
      </c>
      <c r="Q1526" s="1">
        <v>25</v>
      </c>
      <c r="R1526" s="4">
        <v>0.152</v>
      </c>
      <c r="S1526" s="4">
        <v>8.5999999999999993E-2</v>
      </c>
      <c r="T1526" s="4">
        <v>0.32200000000000001</v>
      </c>
      <c r="U1526" s="4">
        <f t="shared" si="221"/>
        <v>0</v>
      </c>
      <c r="V1526" s="4">
        <f t="shared" si="222"/>
        <v>0</v>
      </c>
      <c r="W1526" s="4">
        <f t="shared" si="223"/>
        <v>0</v>
      </c>
    </row>
    <row r="1527" spans="1:23" x14ac:dyDescent="0.3">
      <c r="A1527" s="1">
        <f t="shared" si="217"/>
        <v>0</v>
      </c>
      <c r="B1527" s="1" t="s">
        <v>13</v>
      </c>
      <c r="C1527" s="1">
        <v>0.6</v>
      </c>
      <c r="D1527" s="1">
        <v>2</v>
      </c>
      <c r="E1527" s="1">
        <f t="shared" si="218"/>
        <v>382</v>
      </c>
      <c r="F1527" s="1">
        <v>1</v>
      </c>
      <c r="G1527" s="4">
        <f t="shared" si="219"/>
        <v>0</v>
      </c>
      <c r="H1527" s="3">
        <f t="shared" si="220"/>
        <v>0.95000000000000007</v>
      </c>
      <c r="I1527" s="4">
        <v>0.56900000000000006</v>
      </c>
      <c r="J1527" s="4">
        <v>0.38100000000000001</v>
      </c>
      <c r="K1527" s="4">
        <v>0</v>
      </c>
      <c r="L1527" s="1">
        <v>25</v>
      </c>
      <c r="M1527" s="1">
        <v>25</v>
      </c>
      <c r="N1527" s="1">
        <v>25</v>
      </c>
      <c r="O1527" s="1">
        <v>25</v>
      </c>
      <c r="P1527" s="1">
        <v>25</v>
      </c>
      <c r="Q1527" s="1">
        <v>25</v>
      </c>
      <c r="R1527" s="4">
        <v>0.189</v>
      </c>
      <c r="S1527" s="4">
        <v>8.5999999999999993E-2</v>
      </c>
      <c r="T1527" s="4">
        <v>0.32700000000000001</v>
      </c>
      <c r="U1527" s="4">
        <f t="shared" si="221"/>
        <v>0</v>
      </c>
      <c r="V1527" s="4">
        <f t="shared" si="222"/>
        <v>0</v>
      </c>
      <c r="W1527" s="4">
        <f t="shared" si="223"/>
        <v>0</v>
      </c>
    </row>
    <row r="1528" spans="1:23" x14ac:dyDescent="0.3">
      <c r="A1528" s="1">
        <f t="shared" si="217"/>
        <v>0</v>
      </c>
      <c r="B1528" s="1" t="s">
        <v>13</v>
      </c>
      <c r="C1528" s="1">
        <v>0.6</v>
      </c>
      <c r="D1528" s="1">
        <v>3</v>
      </c>
      <c r="E1528" s="1">
        <f t="shared" si="218"/>
        <v>382</v>
      </c>
      <c r="F1528" s="1">
        <v>1</v>
      </c>
      <c r="G1528" s="4">
        <f t="shared" si="219"/>
        <v>0</v>
      </c>
      <c r="H1528" s="3">
        <f t="shared" si="220"/>
        <v>0.9870000000000001</v>
      </c>
      <c r="I1528" s="4">
        <v>0.57300000000000006</v>
      </c>
      <c r="J1528" s="4">
        <v>0.41399999999999998</v>
      </c>
      <c r="K1528" s="4">
        <v>0</v>
      </c>
      <c r="L1528" s="1">
        <v>25</v>
      </c>
      <c r="M1528" s="1">
        <v>25</v>
      </c>
      <c r="N1528" s="1">
        <v>25</v>
      </c>
      <c r="O1528" s="1">
        <v>25</v>
      </c>
      <c r="P1528" s="1">
        <v>25</v>
      </c>
      <c r="Q1528" s="1">
        <v>25</v>
      </c>
      <c r="R1528" s="4">
        <v>0.20699999999999999</v>
      </c>
      <c r="S1528" s="4">
        <v>8.5999999999999993E-2</v>
      </c>
      <c r="T1528" s="4">
        <v>0.313</v>
      </c>
      <c r="U1528" s="4">
        <f t="shared" si="221"/>
        <v>0</v>
      </c>
      <c r="V1528" s="4">
        <f t="shared" si="222"/>
        <v>0</v>
      </c>
      <c r="W1528" s="4">
        <f t="shared" si="223"/>
        <v>0</v>
      </c>
    </row>
    <row r="1529" spans="1:23" x14ac:dyDescent="0.3">
      <c r="A1529" s="1">
        <f t="shared" si="217"/>
        <v>0</v>
      </c>
      <c r="B1529" s="1" t="s">
        <v>13</v>
      </c>
      <c r="C1529" s="1">
        <v>0.6</v>
      </c>
      <c r="D1529" s="1">
        <v>4</v>
      </c>
      <c r="E1529" s="1">
        <f t="shared" si="218"/>
        <v>382</v>
      </c>
      <c r="F1529" s="1">
        <v>1</v>
      </c>
      <c r="G1529" s="4">
        <f t="shared" si="219"/>
        <v>0</v>
      </c>
      <c r="H1529" s="3">
        <f t="shared" si="220"/>
        <v>1.0149999999999999</v>
      </c>
      <c r="I1529" s="4">
        <v>0.60599999999999998</v>
      </c>
      <c r="J1529" s="4">
        <v>0.40899999999999997</v>
      </c>
      <c r="K1529" s="4">
        <v>0</v>
      </c>
      <c r="L1529" s="1">
        <v>25</v>
      </c>
      <c r="M1529" s="1">
        <v>25</v>
      </c>
      <c r="N1529" s="1">
        <v>25</v>
      </c>
      <c r="O1529" s="1">
        <v>25</v>
      </c>
      <c r="P1529" s="1">
        <v>25</v>
      </c>
      <c r="Q1529" s="1">
        <v>25</v>
      </c>
      <c r="R1529" s="4">
        <v>0.33</v>
      </c>
      <c r="S1529" s="4">
        <v>8.5999999999999993E-2</v>
      </c>
      <c r="T1529" s="4">
        <v>0.33</v>
      </c>
      <c r="U1529" s="4">
        <f t="shared" si="221"/>
        <v>0</v>
      </c>
      <c r="V1529" s="4">
        <f t="shared" si="222"/>
        <v>0</v>
      </c>
      <c r="W1529" s="4">
        <f t="shared" si="223"/>
        <v>0</v>
      </c>
    </row>
    <row r="1530" spans="1:23" x14ac:dyDescent="0.3">
      <c r="A1530" s="1">
        <f t="shared" si="217"/>
        <v>0</v>
      </c>
      <c r="B1530" s="1" t="s">
        <v>13</v>
      </c>
      <c r="C1530" s="1">
        <v>0.6</v>
      </c>
      <c r="D1530" s="1">
        <v>1</v>
      </c>
      <c r="E1530" s="1">
        <f t="shared" si="218"/>
        <v>383</v>
      </c>
      <c r="F1530" s="1">
        <v>1</v>
      </c>
      <c r="G1530" s="4">
        <f t="shared" si="219"/>
        <v>0</v>
      </c>
      <c r="H1530" s="3">
        <f t="shared" si="220"/>
        <v>0.87199999999999989</v>
      </c>
      <c r="I1530" s="4">
        <v>0.48499999999999988</v>
      </c>
      <c r="J1530" s="4">
        <v>0.38700000000000001</v>
      </c>
      <c r="K1530" s="4">
        <v>0</v>
      </c>
      <c r="L1530" s="1">
        <v>25</v>
      </c>
      <c r="M1530" s="1">
        <v>25</v>
      </c>
      <c r="N1530" s="1">
        <v>25</v>
      </c>
      <c r="O1530" s="1">
        <v>25</v>
      </c>
      <c r="P1530" s="1">
        <v>25</v>
      </c>
      <c r="Q1530" s="1">
        <v>25</v>
      </c>
      <c r="R1530" s="4">
        <v>0.20799999999999999</v>
      </c>
      <c r="S1530" s="4">
        <v>0.14399999999999999</v>
      </c>
      <c r="T1530" s="4">
        <v>0.28999999999999998</v>
      </c>
      <c r="U1530" s="4">
        <f t="shared" si="221"/>
        <v>0</v>
      </c>
      <c r="V1530" s="4">
        <f t="shared" si="222"/>
        <v>0</v>
      </c>
      <c r="W1530" s="4">
        <f t="shared" si="223"/>
        <v>0</v>
      </c>
    </row>
    <row r="1531" spans="1:23" x14ac:dyDescent="0.3">
      <c r="A1531" s="1">
        <f t="shared" si="217"/>
        <v>0</v>
      </c>
      <c r="B1531" s="1" t="s">
        <v>13</v>
      </c>
      <c r="C1531" s="1">
        <v>0.6</v>
      </c>
      <c r="D1531" s="1">
        <v>2</v>
      </c>
      <c r="E1531" s="1">
        <f t="shared" si="218"/>
        <v>383</v>
      </c>
      <c r="F1531" s="1">
        <v>1</v>
      </c>
      <c r="G1531" s="4">
        <f t="shared" si="219"/>
        <v>0</v>
      </c>
      <c r="H1531" s="3">
        <f t="shared" si="220"/>
        <v>0.90499999999999992</v>
      </c>
      <c r="I1531" s="4">
        <v>0.53499999999999992</v>
      </c>
      <c r="J1531" s="4">
        <v>0.37</v>
      </c>
      <c r="K1531" s="4">
        <v>0</v>
      </c>
      <c r="L1531" s="1">
        <v>25</v>
      </c>
      <c r="M1531" s="1">
        <v>25</v>
      </c>
      <c r="N1531" s="1">
        <v>25</v>
      </c>
      <c r="O1531" s="1">
        <v>25</v>
      </c>
      <c r="P1531" s="1">
        <v>25</v>
      </c>
      <c r="Q1531" s="1">
        <v>25</v>
      </c>
      <c r="R1531" s="4">
        <v>0.248</v>
      </c>
      <c r="S1531" s="4">
        <v>0.14399999999999999</v>
      </c>
      <c r="T1531" s="4">
        <v>0.29499999999999998</v>
      </c>
      <c r="U1531" s="4">
        <f t="shared" si="221"/>
        <v>0</v>
      </c>
      <c r="V1531" s="4">
        <f t="shared" si="222"/>
        <v>0</v>
      </c>
      <c r="W1531" s="4">
        <f t="shared" si="223"/>
        <v>0</v>
      </c>
    </row>
    <row r="1532" spans="1:23" x14ac:dyDescent="0.3">
      <c r="A1532" s="1">
        <f t="shared" si="217"/>
        <v>0</v>
      </c>
      <c r="B1532" s="1" t="s">
        <v>13</v>
      </c>
      <c r="C1532" s="1">
        <v>0.6</v>
      </c>
      <c r="D1532" s="1">
        <v>3</v>
      </c>
      <c r="E1532" s="1">
        <f t="shared" si="218"/>
        <v>383</v>
      </c>
      <c r="F1532" s="1">
        <v>1</v>
      </c>
      <c r="G1532" s="4">
        <f t="shared" si="219"/>
        <v>0</v>
      </c>
      <c r="H1532" s="3">
        <f t="shared" si="220"/>
        <v>0.96500000000000008</v>
      </c>
      <c r="I1532" s="4">
        <v>0.57200000000000006</v>
      </c>
      <c r="J1532" s="4">
        <v>0.39300000000000002</v>
      </c>
      <c r="K1532" s="4">
        <v>0</v>
      </c>
      <c r="L1532" s="1">
        <v>25</v>
      </c>
      <c r="M1532" s="1">
        <v>25</v>
      </c>
      <c r="N1532" s="1">
        <v>25</v>
      </c>
      <c r="O1532" s="1">
        <v>25</v>
      </c>
      <c r="P1532" s="1">
        <v>25</v>
      </c>
      <c r="Q1532" s="1">
        <v>25</v>
      </c>
      <c r="R1532" s="4">
        <v>0.27100000000000002</v>
      </c>
      <c r="S1532" s="4">
        <v>0.14399999999999999</v>
      </c>
      <c r="T1532" s="4">
        <v>0.30599999999999999</v>
      </c>
      <c r="U1532" s="4">
        <f t="shared" si="221"/>
        <v>0</v>
      </c>
      <c r="V1532" s="4">
        <f t="shared" si="222"/>
        <v>0</v>
      </c>
      <c r="W1532" s="4">
        <f t="shared" si="223"/>
        <v>0</v>
      </c>
    </row>
    <row r="1533" spans="1:23" x14ac:dyDescent="0.3">
      <c r="A1533" s="1">
        <f t="shared" si="217"/>
        <v>0</v>
      </c>
      <c r="B1533" s="1" t="s">
        <v>13</v>
      </c>
      <c r="C1533" s="1">
        <v>0.6</v>
      </c>
      <c r="D1533" s="1">
        <v>4</v>
      </c>
      <c r="E1533" s="1">
        <f t="shared" si="218"/>
        <v>383</v>
      </c>
      <c r="F1533" s="1">
        <v>1</v>
      </c>
      <c r="G1533" s="4">
        <f t="shared" si="219"/>
        <v>0</v>
      </c>
      <c r="H1533" s="3">
        <f t="shared" si="220"/>
        <v>0.96999999999999986</v>
      </c>
      <c r="I1533" s="4">
        <v>0.59599999999999986</v>
      </c>
      <c r="J1533" s="4">
        <v>0.374</v>
      </c>
      <c r="K1533" s="4">
        <v>0</v>
      </c>
      <c r="L1533" s="1">
        <v>25</v>
      </c>
      <c r="M1533" s="1">
        <v>25</v>
      </c>
      <c r="N1533" s="1">
        <v>25</v>
      </c>
      <c r="O1533" s="1">
        <v>25</v>
      </c>
      <c r="P1533" s="1">
        <v>25</v>
      </c>
      <c r="Q1533" s="1">
        <v>25</v>
      </c>
      <c r="R1533" s="4">
        <v>0.30099999999999999</v>
      </c>
      <c r="S1533" s="4">
        <v>0.14399999999999999</v>
      </c>
      <c r="T1533" s="4">
        <v>0.30499999999999999</v>
      </c>
      <c r="U1533" s="4">
        <f t="shared" si="221"/>
        <v>0</v>
      </c>
      <c r="V1533" s="4">
        <f t="shared" si="222"/>
        <v>0</v>
      </c>
      <c r="W1533" s="4">
        <f t="shared" si="223"/>
        <v>0</v>
      </c>
    </row>
    <row r="1534" spans="1:23" x14ac:dyDescent="0.3">
      <c r="A1534" s="1">
        <f t="shared" si="217"/>
        <v>0</v>
      </c>
      <c r="B1534" s="1" t="s">
        <v>13</v>
      </c>
      <c r="C1534" s="1">
        <v>0.6</v>
      </c>
      <c r="D1534" s="1">
        <v>1</v>
      </c>
      <c r="E1534" s="1">
        <f t="shared" si="218"/>
        <v>384</v>
      </c>
      <c r="F1534" s="1">
        <v>1</v>
      </c>
      <c r="G1534" s="4">
        <f t="shared" si="219"/>
        <v>0</v>
      </c>
      <c r="H1534" s="3">
        <f t="shared" si="220"/>
        <v>0.90999999999999992</v>
      </c>
      <c r="I1534" s="4">
        <v>0.48399999999999999</v>
      </c>
      <c r="J1534" s="4">
        <v>0.42599999999999999</v>
      </c>
      <c r="K1534" s="4">
        <v>0</v>
      </c>
      <c r="L1534" s="1">
        <v>25</v>
      </c>
      <c r="M1534" s="1">
        <v>25</v>
      </c>
      <c r="N1534" s="1">
        <v>25</v>
      </c>
      <c r="O1534" s="1">
        <v>25</v>
      </c>
      <c r="P1534" s="1">
        <v>25</v>
      </c>
      <c r="Q1534" s="1">
        <v>25</v>
      </c>
      <c r="R1534" s="4">
        <v>0.19700000000000001</v>
      </c>
      <c r="S1534" s="4">
        <v>0.09</v>
      </c>
      <c r="T1534" s="4">
        <v>0.29599999999999999</v>
      </c>
      <c r="U1534" s="4">
        <f t="shared" si="221"/>
        <v>0</v>
      </c>
      <c r="V1534" s="4">
        <f t="shared" si="222"/>
        <v>0</v>
      </c>
      <c r="W1534" s="4">
        <f t="shared" si="223"/>
        <v>0</v>
      </c>
    </row>
    <row r="1535" spans="1:23" x14ac:dyDescent="0.3">
      <c r="A1535" s="1">
        <f t="shared" si="217"/>
        <v>0</v>
      </c>
      <c r="B1535" s="1" t="s">
        <v>13</v>
      </c>
      <c r="C1535" s="1">
        <v>0.6</v>
      </c>
      <c r="D1535" s="1">
        <v>2</v>
      </c>
      <c r="E1535" s="1">
        <f t="shared" si="218"/>
        <v>384</v>
      </c>
      <c r="F1535" s="1">
        <v>1</v>
      </c>
      <c r="G1535" s="4">
        <f t="shared" si="219"/>
        <v>0</v>
      </c>
      <c r="H1535" s="3">
        <f t="shared" si="220"/>
        <v>0.93499999999999983</v>
      </c>
      <c r="I1535" s="4">
        <v>0.5149999999999999</v>
      </c>
      <c r="J1535" s="4">
        <v>0.42</v>
      </c>
      <c r="K1535" s="4">
        <v>0</v>
      </c>
      <c r="L1535" s="1">
        <v>25</v>
      </c>
      <c r="M1535" s="1">
        <v>25</v>
      </c>
      <c r="N1535" s="1">
        <v>25</v>
      </c>
      <c r="O1535" s="1">
        <v>25</v>
      </c>
      <c r="P1535" s="1">
        <v>25</v>
      </c>
      <c r="Q1535" s="1">
        <v>25</v>
      </c>
      <c r="R1535" s="4">
        <v>0.24199999999999999</v>
      </c>
      <c r="S1535" s="4">
        <v>0.09</v>
      </c>
      <c r="T1535" s="4">
        <v>0.3</v>
      </c>
      <c r="U1535" s="4">
        <f t="shared" si="221"/>
        <v>0</v>
      </c>
      <c r="V1535" s="4">
        <f t="shared" si="222"/>
        <v>0</v>
      </c>
      <c r="W1535" s="4">
        <f t="shared" si="223"/>
        <v>0</v>
      </c>
    </row>
    <row r="1536" spans="1:23" x14ac:dyDescent="0.3">
      <c r="A1536" s="1">
        <f t="shared" si="217"/>
        <v>0</v>
      </c>
      <c r="B1536" s="1" t="s">
        <v>13</v>
      </c>
      <c r="C1536" s="1">
        <v>0.6</v>
      </c>
      <c r="D1536" s="1">
        <v>3</v>
      </c>
      <c r="E1536" s="1">
        <f t="shared" si="218"/>
        <v>384</v>
      </c>
      <c r="F1536" s="1">
        <v>1</v>
      </c>
      <c r="G1536" s="4">
        <f t="shared" si="219"/>
        <v>0</v>
      </c>
      <c r="H1536" s="3">
        <f t="shared" si="220"/>
        <v>0.99099999999999999</v>
      </c>
      <c r="I1536" s="4">
        <v>0.51600000000000001</v>
      </c>
      <c r="J1536" s="4">
        <v>0.47499999999999998</v>
      </c>
      <c r="K1536" s="4">
        <v>0</v>
      </c>
      <c r="L1536" s="1">
        <v>25</v>
      </c>
      <c r="M1536" s="1">
        <v>25</v>
      </c>
      <c r="N1536" s="1">
        <v>25</v>
      </c>
      <c r="O1536" s="1">
        <v>25</v>
      </c>
      <c r="P1536" s="1">
        <v>25</v>
      </c>
      <c r="Q1536" s="1">
        <v>25</v>
      </c>
      <c r="R1536" s="4">
        <v>0.246</v>
      </c>
      <c r="S1536" s="4">
        <v>0.09</v>
      </c>
      <c r="T1536" s="4">
        <v>0.27600000000000002</v>
      </c>
      <c r="U1536" s="4">
        <f t="shared" si="221"/>
        <v>0</v>
      </c>
      <c r="V1536" s="4">
        <f t="shared" si="222"/>
        <v>0</v>
      </c>
      <c r="W1536" s="4">
        <f t="shared" si="223"/>
        <v>0</v>
      </c>
    </row>
    <row r="1537" spans="1:23" x14ac:dyDescent="0.3">
      <c r="A1537" s="1">
        <f t="shared" si="217"/>
        <v>0</v>
      </c>
      <c r="B1537" s="1" t="s">
        <v>13</v>
      </c>
      <c r="C1537" s="1">
        <v>0.6</v>
      </c>
      <c r="D1537" s="1">
        <v>4</v>
      </c>
      <c r="E1537" s="1">
        <f t="shared" si="218"/>
        <v>384</v>
      </c>
      <c r="F1537" s="1">
        <v>1</v>
      </c>
      <c r="G1537" s="4">
        <f t="shared" si="219"/>
        <v>0</v>
      </c>
      <c r="H1537" s="3">
        <f t="shared" si="220"/>
        <v>1.0350000000000001</v>
      </c>
      <c r="I1537" s="4">
        <v>0.57000000000000006</v>
      </c>
      <c r="J1537" s="4">
        <v>0.46500000000000002</v>
      </c>
      <c r="K1537" s="4">
        <v>0</v>
      </c>
      <c r="L1537" s="1">
        <v>25</v>
      </c>
      <c r="M1537" s="1">
        <v>25</v>
      </c>
      <c r="N1537" s="1">
        <v>25</v>
      </c>
      <c r="O1537" s="1">
        <v>25</v>
      </c>
      <c r="P1537" s="1">
        <v>25</v>
      </c>
      <c r="Q1537" s="1">
        <v>25</v>
      </c>
      <c r="R1537" s="4">
        <v>0.28899999999999998</v>
      </c>
      <c r="S1537" s="4">
        <v>0.09</v>
      </c>
      <c r="T1537" s="4">
        <v>0.30499999999999999</v>
      </c>
      <c r="U1537" s="4">
        <f t="shared" si="221"/>
        <v>0</v>
      </c>
      <c r="V1537" s="4">
        <f t="shared" si="222"/>
        <v>0</v>
      </c>
      <c r="W1537" s="4">
        <f t="shared" si="223"/>
        <v>0</v>
      </c>
    </row>
    <row r="1538" spans="1:23" x14ac:dyDescent="0.3">
      <c r="A1538" s="1">
        <f t="shared" ref="A1538:A1601" si="228">IF(MOD(E1538,25)=0,1,0)</f>
        <v>0</v>
      </c>
      <c r="B1538" s="1" t="s">
        <v>13</v>
      </c>
      <c r="C1538" s="1">
        <v>0.6</v>
      </c>
      <c r="D1538" s="1">
        <v>1</v>
      </c>
      <c r="E1538" s="1">
        <f t="shared" si="218"/>
        <v>385</v>
      </c>
      <c r="F1538" s="1">
        <v>1</v>
      </c>
      <c r="G1538" s="4">
        <f t="shared" si="219"/>
        <v>0</v>
      </c>
      <c r="H1538" s="3">
        <f t="shared" si="220"/>
        <v>0.78600000000000003</v>
      </c>
      <c r="I1538" s="4">
        <v>0.52200000000000002</v>
      </c>
      <c r="J1538" s="4">
        <v>0.26400000000000001</v>
      </c>
      <c r="K1538" s="4">
        <v>0</v>
      </c>
      <c r="L1538" s="1">
        <v>22</v>
      </c>
      <c r="M1538" s="1">
        <v>22</v>
      </c>
      <c r="N1538" s="1">
        <v>22</v>
      </c>
      <c r="O1538" s="1">
        <v>22</v>
      </c>
      <c r="P1538" s="1">
        <v>22</v>
      </c>
      <c r="Q1538" s="1">
        <v>22</v>
      </c>
      <c r="R1538" s="4">
        <v>0.13700000000000001</v>
      </c>
      <c r="S1538" s="4">
        <v>0.104</v>
      </c>
      <c r="T1538" s="4">
        <v>0.33100000000000002</v>
      </c>
      <c r="U1538" s="4">
        <f t="shared" si="221"/>
        <v>0</v>
      </c>
      <c r="V1538" s="4">
        <f t="shared" si="222"/>
        <v>0</v>
      </c>
      <c r="W1538" s="4">
        <f t="shared" si="223"/>
        <v>0</v>
      </c>
    </row>
    <row r="1539" spans="1:23" x14ac:dyDescent="0.3">
      <c r="A1539" s="1">
        <f t="shared" si="228"/>
        <v>0</v>
      </c>
      <c r="B1539" s="1" t="s">
        <v>13</v>
      </c>
      <c r="C1539" s="1">
        <v>0.6</v>
      </c>
      <c r="D1539" s="1">
        <v>2</v>
      </c>
      <c r="E1539" s="1">
        <f t="shared" ref="E1539:E1602" si="229">_xlfn.CEILING.MATH((ROW(E1539)-1)/4)</f>
        <v>385</v>
      </c>
      <c r="F1539" s="1">
        <v>1</v>
      </c>
      <c r="G1539" s="4">
        <f t="shared" ref="G1539:G1602" si="230">(M1539-L1539)/L1539*100</f>
        <v>0</v>
      </c>
      <c r="H1539" s="3">
        <f t="shared" ref="H1539:H1602" si="231">I1539+K1539+J1539</f>
        <v>0.78100000000000003</v>
      </c>
      <c r="I1539" s="4">
        <v>0.54300000000000004</v>
      </c>
      <c r="J1539" s="4">
        <v>0.23799999999999999</v>
      </c>
      <c r="K1539" s="4">
        <v>0</v>
      </c>
      <c r="L1539" s="1">
        <v>22</v>
      </c>
      <c r="M1539" s="1">
        <v>22</v>
      </c>
      <c r="N1539" s="1">
        <v>22</v>
      </c>
      <c r="O1539" s="1">
        <v>22</v>
      </c>
      <c r="P1539" s="1">
        <v>22</v>
      </c>
      <c r="Q1539" s="1">
        <v>22</v>
      </c>
      <c r="R1539" s="4">
        <v>0.193</v>
      </c>
      <c r="S1539" s="4">
        <v>0.104</v>
      </c>
      <c r="T1539" s="4">
        <v>0.33600000000000002</v>
      </c>
      <c r="U1539" s="4">
        <f t="shared" ref="U1539:U1602" si="232">IF(F1539=1,(M1539-O1539)/M1539*100,"0")</f>
        <v>0</v>
      </c>
      <c r="V1539" s="4">
        <f t="shared" ref="V1539:V1602" si="233">IF(F1539=1,(M1539-P1539)/M1539*100,"0")</f>
        <v>0</v>
      </c>
      <c r="W1539" s="4">
        <f t="shared" ref="W1539:W1602" si="234">IF(F1539=1,(M1539-Q1539)/M1539*100,"0")</f>
        <v>0</v>
      </c>
    </row>
    <row r="1540" spans="1:23" x14ac:dyDescent="0.3">
      <c r="A1540" s="1">
        <f t="shared" si="228"/>
        <v>0</v>
      </c>
      <c r="B1540" s="1" t="s">
        <v>13</v>
      </c>
      <c r="C1540" s="1">
        <v>0.6</v>
      </c>
      <c r="D1540" s="1">
        <v>3</v>
      </c>
      <c r="E1540" s="1">
        <f t="shared" si="229"/>
        <v>385</v>
      </c>
      <c r="F1540" s="1">
        <v>1</v>
      </c>
      <c r="G1540" s="4">
        <f t="shared" si="230"/>
        <v>0</v>
      </c>
      <c r="H1540" s="3">
        <f t="shared" si="231"/>
        <v>0.83099999999999996</v>
      </c>
      <c r="I1540" s="4">
        <v>0.56399999999999995</v>
      </c>
      <c r="J1540" s="4">
        <v>0.26700000000000002</v>
      </c>
      <c r="K1540" s="4">
        <v>0</v>
      </c>
      <c r="L1540" s="1">
        <v>22</v>
      </c>
      <c r="M1540" s="1">
        <v>22</v>
      </c>
      <c r="N1540" s="1">
        <v>22</v>
      </c>
      <c r="O1540" s="1">
        <v>22</v>
      </c>
      <c r="P1540" s="1">
        <v>22</v>
      </c>
      <c r="Q1540" s="1">
        <v>22</v>
      </c>
      <c r="R1540" s="4">
        <v>0.19900000000000001</v>
      </c>
      <c r="S1540" s="4">
        <v>0.104</v>
      </c>
      <c r="T1540" s="4">
        <v>0.32600000000000001</v>
      </c>
      <c r="U1540" s="4">
        <f t="shared" si="232"/>
        <v>0</v>
      </c>
      <c r="V1540" s="4">
        <f t="shared" si="233"/>
        <v>0</v>
      </c>
      <c r="W1540" s="4">
        <f t="shared" si="234"/>
        <v>0</v>
      </c>
    </row>
    <row r="1541" spans="1:23" x14ac:dyDescent="0.3">
      <c r="A1541" s="1">
        <f t="shared" si="228"/>
        <v>0</v>
      </c>
      <c r="B1541" s="1" t="s">
        <v>13</v>
      </c>
      <c r="C1541" s="1">
        <v>0.6</v>
      </c>
      <c r="D1541" s="1">
        <v>4</v>
      </c>
      <c r="E1541" s="1">
        <f t="shared" si="229"/>
        <v>385</v>
      </c>
      <c r="F1541" s="1">
        <v>1</v>
      </c>
      <c r="G1541" s="4">
        <f t="shared" si="230"/>
        <v>0</v>
      </c>
      <c r="H1541" s="3">
        <f t="shared" si="231"/>
        <v>0.878</v>
      </c>
      <c r="I1541" s="4">
        <v>0.61299999999999999</v>
      </c>
      <c r="J1541" s="4">
        <v>0.26500000000000001</v>
      </c>
      <c r="K1541" s="4">
        <v>0</v>
      </c>
      <c r="L1541" s="1">
        <v>22</v>
      </c>
      <c r="M1541" s="1">
        <v>22</v>
      </c>
      <c r="N1541" s="1">
        <v>22</v>
      </c>
      <c r="O1541" s="1">
        <v>22</v>
      </c>
      <c r="P1541" s="1">
        <v>22</v>
      </c>
      <c r="Q1541" s="1">
        <v>22</v>
      </c>
      <c r="R1541" s="4">
        <v>0.27800000000000002</v>
      </c>
      <c r="S1541" s="4">
        <v>0.104</v>
      </c>
      <c r="T1541" s="4">
        <v>0.35099999999999998</v>
      </c>
      <c r="U1541" s="4">
        <f t="shared" si="232"/>
        <v>0</v>
      </c>
      <c r="V1541" s="4">
        <f t="shared" si="233"/>
        <v>0</v>
      </c>
      <c r="W1541" s="4">
        <f t="shared" si="234"/>
        <v>0</v>
      </c>
    </row>
    <row r="1542" spans="1:23" x14ac:dyDescent="0.3">
      <c r="A1542" s="1">
        <f t="shared" si="228"/>
        <v>0</v>
      </c>
      <c r="B1542" s="1" t="s">
        <v>13</v>
      </c>
      <c r="C1542" s="1">
        <v>0.6</v>
      </c>
      <c r="D1542" s="1">
        <v>1</v>
      </c>
      <c r="E1542" s="1">
        <f t="shared" si="229"/>
        <v>386</v>
      </c>
      <c r="F1542" s="1">
        <v>1</v>
      </c>
      <c r="G1542" s="4">
        <f t="shared" si="230"/>
        <v>0</v>
      </c>
      <c r="H1542" s="3">
        <f t="shared" si="231"/>
        <v>1.0669999999999999</v>
      </c>
      <c r="I1542" s="4">
        <v>0.52699999999999991</v>
      </c>
      <c r="J1542" s="4">
        <v>0.54</v>
      </c>
      <c r="K1542" s="4">
        <v>0</v>
      </c>
      <c r="L1542" s="1">
        <v>24</v>
      </c>
      <c r="M1542" s="1">
        <v>24</v>
      </c>
      <c r="N1542" s="1">
        <v>24</v>
      </c>
      <c r="O1542" s="1">
        <v>23</v>
      </c>
      <c r="P1542" s="1">
        <v>24</v>
      </c>
      <c r="Q1542" s="1">
        <v>23</v>
      </c>
      <c r="R1542" s="4">
        <v>0.216</v>
      </c>
      <c r="S1542" s="4">
        <v>0.14499999999999999</v>
      </c>
      <c r="T1542" s="4">
        <v>0.311</v>
      </c>
      <c r="U1542" s="4">
        <f t="shared" si="232"/>
        <v>4.1666666666666661</v>
      </c>
      <c r="V1542" s="4">
        <f t="shared" si="233"/>
        <v>0</v>
      </c>
      <c r="W1542" s="4">
        <f t="shared" si="234"/>
        <v>4.1666666666666661</v>
      </c>
    </row>
    <row r="1543" spans="1:23" x14ac:dyDescent="0.3">
      <c r="A1543" s="1">
        <f t="shared" si="228"/>
        <v>0</v>
      </c>
      <c r="B1543" s="1" t="s">
        <v>13</v>
      </c>
      <c r="C1543" s="1">
        <v>0.6</v>
      </c>
      <c r="D1543" s="1">
        <v>2</v>
      </c>
      <c r="E1543" s="1">
        <f t="shared" si="229"/>
        <v>386</v>
      </c>
      <c r="F1543" s="1">
        <v>1</v>
      </c>
      <c r="G1543" s="4">
        <f t="shared" si="230"/>
        <v>0</v>
      </c>
      <c r="H1543" s="3">
        <f t="shared" si="231"/>
        <v>1.109</v>
      </c>
      <c r="I1543" s="4">
        <v>0.58200000000000007</v>
      </c>
      <c r="J1543" s="4">
        <v>0.52700000000000002</v>
      </c>
      <c r="K1543" s="4">
        <v>0</v>
      </c>
      <c r="L1543" s="1">
        <v>24</v>
      </c>
      <c r="M1543" s="1">
        <v>24</v>
      </c>
      <c r="N1543" s="1">
        <v>24</v>
      </c>
      <c r="O1543" s="1">
        <v>23</v>
      </c>
      <c r="P1543" s="1">
        <v>24</v>
      </c>
      <c r="Q1543" s="1">
        <v>23</v>
      </c>
      <c r="R1543" s="4">
        <v>0.26900000000000002</v>
      </c>
      <c r="S1543" s="4">
        <v>0.14499999999999999</v>
      </c>
      <c r="T1543" s="4">
        <v>0.315</v>
      </c>
      <c r="U1543" s="4">
        <f t="shared" si="232"/>
        <v>4.1666666666666661</v>
      </c>
      <c r="V1543" s="4">
        <f t="shared" si="233"/>
        <v>0</v>
      </c>
      <c r="W1543" s="4">
        <f t="shared" si="234"/>
        <v>4.1666666666666661</v>
      </c>
    </row>
    <row r="1544" spans="1:23" x14ac:dyDescent="0.3">
      <c r="A1544" s="1">
        <f t="shared" si="228"/>
        <v>0</v>
      </c>
      <c r="B1544" s="1" t="s">
        <v>13</v>
      </c>
      <c r="C1544" s="1">
        <v>0.6</v>
      </c>
      <c r="D1544" s="1">
        <v>3</v>
      </c>
      <c r="E1544" s="1">
        <f t="shared" si="229"/>
        <v>386</v>
      </c>
      <c r="F1544" s="1">
        <v>1</v>
      </c>
      <c r="G1544" s="4">
        <f t="shared" si="230"/>
        <v>0</v>
      </c>
      <c r="H1544" s="3">
        <f t="shared" si="231"/>
        <v>1.212</v>
      </c>
      <c r="I1544" s="4">
        <v>0.60499999999999998</v>
      </c>
      <c r="J1544" s="4">
        <v>0.60699999999999998</v>
      </c>
      <c r="K1544" s="4">
        <v>0</v>
      </c>
      <c r="L1544" s="1">
        <v>24</v>
      </c>
      <c r="M1544" s="1">
        <v>24</v>
      </c>
      <c r="N1544" s="1">
        <v>24</v>
      </c>
      <c r="O1544" s="1">
        <v>23</v>
      </c>
      <c r="P1544" s="1">
        <v>24</v>
      </c>
      <c r="Q1544" s="1">
        <v>23</v>
      </c>
      <c r="R1544" s="4">
        <v>0.30199999999999999</v>
      </c>
      <c r="S1544" s="4">
        <v>0.14499999999999999</v>
      </c>
      <c r="T1544" s="4">
        <v>0.31</v>
      </c>
      <c r="U1544" s="4">
        <f t="shared" si="232"/>
        <v>4.1666666666666661</v>
      </c>
      <c r="V1544" s="4">
        <f t="shared" si="233"/>
        <v>0</v>
      </c>
      <c r="W1544" s="4">
        <f t="shared" si="234"/>
        <v>4.1666666666666661</v>
      </c>
    </row>
    <row r="1545" spans="1:23" x14ac:dyDescent="0.3">
      <c r="A1545" s="1">
        <f t="shared" si="228"/>
        <v>0</v>
      </c>
      <c r="B1545" s="1" t="s">
        <v>13</v>
      </c>
      <c r="C1545" s="1">
        <v>0.6</v>
      </c>
      <c r="D1545" s="1">
        <v>4</v>
      </c>
      <c r="E1545" s="1">
        <f t="shared" si="229"/>
        <v>386</v>
      </c>
      <c r="F1545" s="1">
        <v>1</v>
      </c>
      <c r="G1545" s="4">
        <f t="shared" si="230"/>
        <v>0</v>
      </c>
      <c r="H1545" s="3">
        <f t="shared" si="231"/>
        <v>1.28</v>
      </c>
      <c r="I1545" s="4">
        <v>0.64300000000000002</v>
      </c>
      <c r="J1545" s="4">
        <v>0.63700000000000001</v>
      </c>
      <c r="K1545" s="4">
        <v>0</v>
      </c>
      <c r="L1545" s="1">
        <v>24</v>
      </c>
      <c r="M1545" s="1">
        <v>24</v>
      </c>
      <c r="N1545" s="1">
        <v>24</v>
      </c>
      <c r="O1545" s="1">
        <v>23</v>
      </c>
      <c r="P1545" s="1">
        <v>24</v>
      </c>
      <c r="Q1545" s="1">
        <v>23</v>
      </c>
      <c r="R1545" s="4">
        <v>0.35899999999999999</v>
      </c>
      <c r="S1545" s="4">
        <v>0.14499999999999999</v>
      </c>
      <c r="T1545" s="4">
        <v>0.31</v>
      </c>
      <c r="U1545" s="4">
        <f t="shared" si="232"/>
        <v>4.1666666666666661</v>
      </c>
      <c r="V1545" s="4">
        <f t="shared" si="233"/>
        <v>0</v>
      </c>
      <c r="W1545" s="4">
        <f t="shared" si="234"/>
        <v>4.1666666666666661</v>
      </c>
    </row>
    <row r="1546" spans="1:23" x14ac:dyDescent="0.3">
      <c r="A1546" s="1">
        <f t="shared" si="228"/>
        <v>0</v>
      </c>
      <c r="B1546" s="1" t="s">
        <v>13</v>
      </c>
      <c r="C1546" s="1">
        <v>0.6</v>
      </c>
      <c r="D1546" s="1">
        <v>1</v>
      </c>
      <c r="E1546" s="1">
        <f t="shared" si="229"/>
        <v>387</v>
      </c>
      <c r="F1546" s="1">
        <v>1</v>
      </c>
      <c r="G1546" s="4">
        <f t="shared" si="230"/>
        <v>0</v>
      </c>
      <c r="H1546" s="3">
        <f t="shared" si="231"/>
        <v>0.84699999999999998</v>
      </c>
      <c r="I1546" s="4">
        <v>0.51900000000000002</v>
      </c>
      <c r="J1546" s="4">
        <v>0.32800000000000001</v>
      </c>
      <c r="K1546" s="4">
        <v>0</v>
      </c>
      <c r="L1546" s="1">
        <v>22</v>
      </c>
      <c r="M1546" s="1">
        <v>22</v>
      </c>
      <c r="N1546" s="1">
        <v>22</v>
      </c>
      <c r="O1546" s="1">
        <v>22</v>
      </c>
      <c r="P1546" s="1">
        <v>22</v>
      </c>
      <c r="Q1546" s="1">
        <v>22</v>
      </c>
      <c r="R1546" s="4">
        <v>0.129</v>
      </c>
      <c r="S1546" s="4">
        <v>0.13400000000000001</v>
      </c>
      <c r="T1546" s="4">
        <v>0.34399999999999997</v>
      </c>
      <c r="U1546" s="4">
        <f t="shared" si="232"/>
        <v>0</v>
      </c>
      <c r="V1546" s="4">
        <f t="shared" si="233"/>
        <v>0</v>
      </c>
      <c r="W1546" s="4">
        <f t="shared" si="234"/>
        <v>0</v>
      </c>
    </row>
    <row r="1547" spans="1:23" x14ac:dyDescent="0.3">
      <c r="A1547" s="1">
        <f t="shared" si="228"/>
        <v>0</v>
      </c>
      <c r="B1547" s="1" t="s">
        <v>13</v>
      </c>
      <c r="C1547" s="1">
        <v>0.6</v>
      </c>
      <c r="D1547" s="1">
        <v>2</v>
      </c>
      <c r="E1547" s="1">
        <f t="shared" si="229"/>
        <v>387</v>
      </c>
      <c r="F1547" s="1">
        <v>1</v>
      </c>
      <c r="G1547" s="4">
        <f t="shared" si="230"/>
        <v>0</v>
      </c>
      <c r="H1547" s="3">
        <f t="shared" si="231"/>
        <v>0.81200000000000006</v>
      </c>
      <c r="I1547" s="4">
        <v>0.52900000000000003</v>
      </c>
      <c r="J1547" s="4">
        <v>0.28299999999999997</v>
      </c>
      <c r="K1547" s="4">
        <v>0</v>
      </c>
      <c r="L1547" s="1">
        <v>22</v>
      </c>
      <c r="M1547" s="1">
        <v>22</v>
      </c>
      <c r="N1547" s="1">
        <v>22</v>
      </c>
      <c r="O1547" s="1">
        <v>22</v>
      </c>
      <c r="P1547" s="1">
        <v>22</v>
      </c>
      <c r="Q1547" s="1">
        <v>22</v>
      </c>
      <c r="R1547" s="4">
        <v>0.16600000000000001</v>
      </c>
      <c r="S1547" s="4">
        <v>0.13400000000000001</v>
      </c>
      <c r="T1547" s="4">
        <v>0.33300000000000002</v>
      </c>
      <c r="U1547" s="4">
        <f t="shared" si="232"/>
        <v>0</v>
      </c>
      <c r="V1547" s="4">
        <f t="shared" si="233"/>
        <v>0</v>
      </c>
      <c r="W1547" s="4">
        <f t="shared" si="234"/>
        <v>0</v>
      </c>
    </row>
    <row r="1548" spans="1:23" x14ac:dyDescent="0.3">
      <c r="A1548" s="1">
        <f t="shared" si="228"/>
        <v>0</v>
      </c>
      <c r="B1548" s="1" t="s">
        <v>13</v>
      </c>
      <c r="C1548" s="1">
        <v>0.6</v>
      </c>
      <c r="D1548" s="1">
        <v>3</v>
      </c>
      <c r="E1548" s="1">
        <f t="shared" si="229"/>
        <v>387</v>
      </c>
      <c r="F1548" s="1">
        <v>0</v>
      </c>
      <c r="G1548" s="4">
        <f t="shared" si="230"/>
        <v>4.5454545454545459</v>
      </c>
      <c r="H1548" s="3">
        <f t="shared" si="231"/>
        <v>1.5029999999999999</v>
      </c>
      <c r="I1548" s="4">
        <v>0.60799999999999998</v>
      </c>
      <c r="J1548" s="4">
        <v>0.23599999999999999</v>
      </c>
      <c r="K1548" s="4">
        <v>0.65900000000000003</v>
      </c>
      <c r="L1548" s="1">
        <v>22</v>
      </c>
      <c r="M1548" s="1">
        <v>23</v>
      </c>
      <c r="N1548" s="1">
        <v>23</v>
      </c>
      <c r="O1548" s="1">
        <v>22</v>
      </c>
      <c r="P1548" s="1">
        <v>22</v>
      </c>
      <c r="Q1548" s="1">
        <v>22</v>
      </c>
      <c r="R1548" s="4">
        <v>0.189</v>
      </c>
      <c r="S1548" s="4">
        <v>0.13400000000000001</v>
      </c>
      <c r="T1548" s="4">
        <v>0.36</v>
      </c>
      <c r="U1548" s="4" t="str">
        <f t="shared" si="232"/>
        <v>0</v>
      </c>
      <c r="V1548" s="4" t="str">
        <f t="shared" si="233"/>
        <v>0</v>
      </c>
      <c r="W1548" s="4" t="str">
        <f t="shared" si="234"/>
        <v>0</v>
      </c>
    </row>
    <row r="1549" spans="1:23" x14ac:dyDescent="0.3">
      <c r="A1549" s="1">
        <f t="shared" si="228"/>
        <v>0</v>
      </c>
      <c r="B1549" s="1" t="s">
        <v>13</v>
      </c>
      <c r="C1549" s="1">
        <v>0.6</v>
      </c>
      <c r="D1549" s="1">
        <v>4</v>
      </c>
      <c r="E1549" s="1">
        <f t="shared" si="229"/>
        <v>387</v>
      </c>
      <c r="F1549" s="1">
        <v>0</v>
      </c>
      <c r="G1549" s="4">
        <f t="shared" si="230"/>
        <v>4.5454545454545459</v>
      </c>
      <c r="H1549" s="3">
        <f t="shared" si="231"/>
        <v>1.6040000000000001</v>
      </c>
      <c r="I1549" s="4">
        <v>0.63800000000000001</v>
      </c>
      <c r="J1549" s="4">
        <v>0.29099999999999998</v>
      </c>
      <c r="K1549" s="4">
        <v>0.67500000000000004</v>
      </c>
      <c r="L1549" s="1">
        <v>22</v>
      </c>
      <c r="M1549" s="1">
        <v>23</v>
      </c>
      <c r="N1549" s="1">
        <v>23</v>
      </c>
      <c r="O1549" s="1">
        <v>22</v>
      </c>
      <c r="P1549" s="1">
        <v>22</v>
      </c>
      <c r="Q1549" s="1">
        <v>22</v>
      </c>
      <c r="R1549" s="4">
        <v>0.24199999999999999</v>
      </c>
      <c r="S1549" s="4">
        <v>0.13400000000000001</v>
      </c>
      <c r="T1549" s="4">
        <v>0.35899999999999999</v>
      </c>
      <c r="U1549" s="4" t="str">
        <f t="shared" si="232"/>
        <v>0</v>
      </c>
      <c r="V1549" s="4" t="str">
        <f t="shared" si="233"/>
        <v>0</v>
      </c>
      <c r="W1549" s="4" t="str">
        <f t="shared" si="234"/>
        <v>0</v>
      </c>
    </row>
    <row r="1550" spans="1:23" x14ac:dyDescent="0.3">
      <c r="A1550" s="1">
        <f t="shared" si="228"/>
        <v>0</v>
      </c>
      <c r="B1550" s="1" t="s">
        <v>13</v>
      </c>
      <c r="C1550" s="1">
        <v>0.6</v>
      </c>
      <c r="D1550" s="1">
        <v>1</v>
      </c>
      <c r="E1550" s="1">
        <f t="shared" si="229"/>
        <v>388</v>
      </c>
      <c r="F1550" s="1">
        <v>0</v>
      </c>
      <c r="G1550" s="4">
        <f t="shared" si="230"/>
        <v>4</v>
      </c>
      <c r="H1550" s="3">
        <f t="shared" si="231"/>
        <v>2.0430000000000001</v>
      </c>
      <c r="I1550" s="4">
        <v>0.52200000000000002</v>
      </c>
      <c r="J1550" s="4">
        <v>0.375</v>
      </c>
      <c r="K1550" s="4">
        <v>1.1459999999999999</v>
      </c>
      <c r="L1550" s="1">
        <v>25</v>
      </c>
      <c r="M1550" s="1">
        <v>26</v>
      </c>
      <c r="N1550" s="1">
        <v>26</v>
      </c>
      <c r="O1550" s="1">
        <v>25</v>
      </c>
      <c r="P1550" s="1">
        <v>25</v>
      </c>
      <c r="Q1550" s="1">
        <v>25</v>
      </c>
      <c r="R1550" s="4">
        <v>0.249</v>
      </c>
      <c r="S1550" s="4">
        <v>0.13</v>
      </c>
      <c r="T1550" s="4">
        <v>0.308</v>
      </c>
      <c r="U1550" s="4" t="str">
        <f t="shared" si="232"/>
        <v>0</v>
      </c>
      <c r="V1550" s="4" t="str">
        <f t="shared" si="233"/>
        <v>0</v>
      </c>
      <c r="W1550" s="4" t="str">
        <f t="shared" si="234"/>
        <v>0</v>
      </c>
    </row>
    <row r="1551" spans="1:23" x14ac:dyDescent="0.3">
      <c r="A1551" s="1">
        <f t="shared" si="228"/>
        <v>0</v>
      </c>
      <c r="B1551" s="1" t="s">
        <v>13</v>
      </c>
      <c r="C1551" s="1">
        <v>0.6</v>
      </c>
      <c r="D1551" s="1">
        <v>2</v>
      </c>
      <c r="E1551" s="1">
        <f t="shared" si="229"/>
        <v>388</v>
      </c>
      <c r="F1551" s="1">
        <v>0</v>
      </c>
      <c r="G1551" s="4">
        <f t="shared" si="230"/>
        <v>4</v>
      </c>
      <c r="H1551" s="3">
        <f t="shared" si="231"/>
        <v>1.722</v>
      </c>
      <c r="I1551" s="4">
        <v>0.54200000000000004</v>
      </c>
      <c r="J1551" s="4">
        <v>0.36</v>
      </c>
      <c r="K1551" s="4">
        <v>0.82</v>
      </c>
      <c r="L1551" s="1">
        <v>25</v>
      </c>
      <c r="M1551" s="1">
        <v>26</v>
      </c>
      <c r="N1551" s="1">
        <v>26</v>
      </c>
      <c r="O1551" s="1">
        <v>25</v>
      </c>
      <c r="P1551" s="1">
        <v>25</v>
      </c>
      <c r="Q1551" s="1">
        <v>25</v>
      </c>
      <c r="R1551" s="4">
        <v>0.27400000000000002</v>
      </c>
      <c r="S1551" s="4">
        <v>0.13</v>
      </c>
      <c r="T1551" s="4">
        <v>0.28199999999999997</v>
      </c>
      <c r="U1551" s="4" t="str">
        <f t="shared" si="232"/>
        <v>0</v>
      </c>
      <c r="V1551" s="4" t="str">
        <f t="shared" si="233"/>
        <v>0</v>
      </c>
      <c r="W1551" s="4" t="str">
        <f t="shared" si="234"/>
        <v>0</v>
      </c>
    </row>
    <row r="1552" spans="1:23" x14ac:dyDescent="0.3">
      <c r="A1552" s="1">
        <f t="shared" si="228"/>
        <v>0</v>
      </c>
      <c r="B1552" s="1" t="s">
        <v>13</v>
      </c>
      <c r="C1552" s="1">
        <v>0.6</v>
      </c>
      <c r="D1552" s="1">
        <v>3</v>
      </c>
      <c r="E1552" s="1">
        <f t="shared" si="229"/>
        <v>388</v>
      </c>
      <c r="F1552" s="1">
        <v>0</v>
      </c>
      <c r="G1552" s="4">
        <f t="shared" si="230"/>
        <v>4</v>
      </c>
      <c r="H1552" s="3">
        <f t="shared" si="231"/>
        <v>1.794</v>
      </c>
      <c r="I1552" s="4">
        <v>0.61</v>
      </c>
      <c r="J1552" s="4">
        <v>0.38700000000000001</v>
      </c>
      <c r="K1552" s="4">
        <v>0.79700000000000004</v>
      </c>
      <c r="L1552" s="1">
        <v>25</v>
      </c>
      <c r="M1552" s="1">
        <v>26</v>
      </c>
      <c r="N1552" s="1">
        <v>26</v>
      </c>
      <c r="O1552" s="1">
        <v>25</v>
      </c>
      <c r="P1552" s="1">
        <v>25</v>
      </c>
      <c r="Q1552" s="1">
        <v>25</v>
      </c>
      <c r="R1552" s="4">
        <v>0.311</v>
      </c>
      <c r="S1552" s="4">
        <v>0.13</v>
      </c>
      <c r="T1552" s="4">
        <v>0.31900000000000001</v>
      </c>
      <c r="U1552" s="4" t="str">
        <f t="shared" si="232"/>
        <v>0</v>
      </c>
      <c r="V1552" s="4" t="str">
        <f t="shared" si="233"/>
        <v>0</v>
      </c>
      <c r="W1552" s="4" t="str">
        <f t="shared" si="234"/>
        <v>0</v>
      </c>
    </row>
    <row r="1553" spans="1:23" x14ac:dyDescent="0.3">
      <c r="A1553" s="1">
        <f t="shared" si="228"/>
        <v>0</v>
      </c>
      <c r="B1553" s="1" t="s">
        <v>13</v>
      </c>
      <c r="C1553" s="1">
        <v>0.6</v>
      </c>
      <c r="D1553" s="1">
        <v>4</v>
      </c>
      <c r="E1553" s="1">
        <f t="shared" si="229"/>
        <v>388</v>
      </c>
      <c r="F1553" s="1">
        <v>0</v>
      </c>
      <c r="G1553" s="4">
        <f t="shared" si="230"/>
        <v>4</v>
      </c>
      <c r="H1553" s="3">
        <f t="shared" si="231"/>
        <v>2.024</v>
      </c>
      <c r="I1553" s="4">
        <v>0.59</v>
      </c>
      <c r="J1553" s="4">
        <v>0.36899999999999999</v>
      </c>
      <c r="K1553" s="4">
        <v>1.0649999999999999</v>
      </c>
      <c r="L1553" s="1">
        <v>25</v>
      </c>
      <c r="M1553" s="1">
        <v>26</v>
      </c>
      <c r="N1553" s="1">
        <v>26</v>
      </c>
      <c r="O1553" s="1">
        <v>25</v>
      </c>
      <c r="P1553" s="1">
        <v>25</v>
      </c>
      <c r="Q1553" s="1">
        <v>25</v>
      </c>
      <c r="R1553" s="4">
        <v>0.30099999999999999</v>
      </c>
      <c r="S1553" s="4">
        <v>0.13</v>
      </c>
      <c r="T1553" s="4">
        <v>0.28499999999999998</v>
      </c>
      <c r="U1553" s="4" t="str">
        <f t="shared" si="232"/>
        <v>0</v>
      </c>
      <c r="V1553" s="4" t="str">
        <f t="shared" si="233"/>
        <v>0</v>
      </c>
      <c r="W1553" s="4" t="str">
        <f t="shared" si="234"/>
        <v>0</v>
      </c>
    </row>
    <row r="1554" spans="1:23" x14ac:dyDescent="0.3">
      <c r="A1554" s="1">
        <f t="shared" si="228"/>
        <v>0</v>
      </c>
      <c r="B1554" s="1" t="s">
        <v>13</v>
      </c>
      <c r="C1554" s="1">
        <v>0.6</v>
      </c>
      <c r="D1554" s="1">
        <v>1</v>
      </c>
      <c r="E1554" s="1">
        <f t="shared" si="229"/>
        <v>389</v>
      </c>
      <c r="F1554" s="1">
        <v>1</v>
      </c>
      <c r="G1554" s="4">
        <f t="shared" si="230"/>
        <v>0</v>
      </c>
      <c r="H1554" s="3">
        <f t="shared" si="231"/>
        <v>0.92699999999999994</v>
      </c>
      <c r="I1554" s="4">
        <v>0.57699999999999996</v>
      </c>
      <c r="J1554" s="4">
        <v>0.35</v>
      </c>
      <c r="K1554" s="4">
        <v>0</v>
      </c>
      <c r="L1554" s="1">
        <v>23</v>
      </c>
      <c r="M1554" s="1">
        <v>23</v>
      </c>
      <c r="N1554" s="1">
        <v>23</v>
      </c>
      <c r="O1554" s="1">
        <v>23</v>
      </c>
      <c r="P1554" s="1">
        <v>23</v>
      </c>
      <c r="Q1554" s="1">
        <v>23</v>
      </c>
      <c r="R1554" s="4">
        <v>0.245</v>
      </c>
      <c r="S1554" s="4">
        <v>0.158</v>
      </c>
      <c r="T1554" s="4">
        <v>0.35599999999999998</v>
      </c>
      <c r="U1554" s="4">
        <f t="shared" si="232"/>
        <v>0</v>
      </c>
      <c r="V1554" s="4">
        <f t="shared" si="233"/>
        <v>0</v>
      </c>
      <c r="W1554" s="4">
        <f t="shared" si="234"/>
        <v>0</v>
      </c>
    </row>
    <row r="1555" spans="1:23" x14ac:dyDescent="0.3">
      <c r="A1555" s="1">
        <f t="shared" si="228"/>
        <v>0</v>
      </c>
      <c r="B1555" s="1" t="s">
        <v>13</v>
      </c>
      <c r="C1555" s="1">
        <v>0.6</v>
      </c>
      <c r="D1555" s="1">
        <v>2</v>
      </c>
      <c r="E1555" s="1">
        <f t="shared" si="229"/>
        <v>389</v>
      </c>
      <c r="F1555" s="1">
        <v>1</v>
      </c>
      <c r="G1555" s="4">
        <f t="shared" si="230"/>
        <v>0</v>
      </c>
      <c r="H1555" s="3">
        <f t="shared" si="231"/>
        <v>0.95499999999999996</v>
      </c>
      <c r="I1555" s="4">
        <v>0.60599999999999998</v>
      </c>
      <c r="J1555" s="4">
        <v>0.34899999999999998</v>
      </c>
      <c r="K1555" s="4">
        <v>0</v>
      </c>
      <c r="L1555" s="1">
        <v>23</v>
      </c>
      <c r="M1555" s="1">
        <v>23</v>
      </c>
      <c r="N1555" s="1">
        <v>23</v>
      </c>
      <c r="O1555" s="1">
        <v>23</v>
      </c>
      <c r="P1555" s="1">
        <v>23</v>
      </c>
      <c r="Q1555" s="1">
        <v>23</v>
      </c>
      <c r="R1555" s="4">
        <v>0.27300000000000002</v>
      </c>
      <c r="S1555" s="4">
        <v>0.158</v>
      </c>
      <c r="T1555" s="4">
        <v>0.34599999999999997</v>
      </c>
      <c r="U1555" s="4">
        <f t="shared" si="232"/>
        <v>0</v>
      </c>
      <c r="V1555" s="4">
        <f t="shared" si="233"/>
        <v>0</v>
      </c>
      <c r="W1555" s="4">
        <f t="shared" si="234"/>
        <v>0</v>
      </c>
    </row>
    <row r="1556" spans="1:23" x14ac:dyDescent="0.3">
      <c r="A1556" s="1">
        <f t="shared" si="228"/>
        <v>0</v>
      </c>
      <c r="B1556" s="1" t="s">
        <v>13</v>
      </c>
      <c r="C1556" s="1">
        <v>0.6</v>
      </c>
      <c r="D1556" s="1">
        <v>3</v>
      </c>
      <c r="E1556" s="1">
        <f t="shared" si="229"/>
        <v>389</v>
      </c>
      <c r="F1556" s="1">
        <v>1</v>
      </c>
      <c r="G1556" s="4">
        <f t="shared" si="230"/>
        <v>0</v>
      </c>
      <c r="H1556" s="3">
        <f t="shared" si="231"/>
        <v>0.95199999999999996</v>
      </c>
      <c r="I1556" s="4">
        <v>0.624</v>
      </c>
      <c r="J1556" s="4">
        <v>0.32800000000000001</v>
      </c>
      <c r="K1556" s="4">
        <v>0</v>
      </c>
      <c r="L1556" s="1">
        <v>23</v>
      </c>
      <c r="M1556" s="1">
        <v>23</v>
      </c>
      <c r="N1556" s="1">
        <v>23</v>
      </c>
      <c r="O1556" s="1">
        <v>23</v>
      </c>
      <c r="P1556" s="1">
        <v>23</v>
      </c>
      <c r="Q1556" s="1">
        <v>23</v>
      </c>
      <c r="R1556" s="4">
        <v>0.28799999999999998</v>
      </c>
      <c r="S1556" s="4">
        <v>0.158</v>
      </c>
      <c r="T1556" s="4">
        <v>0.33600000000000002</v>
      </c>
      <c r="U1556" s="4">
        <f t="shared" si="232"/>
        <v>0</v>
      </c>
      <c r="V1556" s="4">
        <f t="shared" si="233"/>
        <v>0</v>
      </c>
      <c r="W1556" s="4">
        <f t="shared" si="234"/>
        <v>0</v>
      </c>
    </row>
    <row r="1557" spans="1:23" x14ac:dyDescent="0.3">
      <c r="A1557" s="1">
        <f t="shared" si="228"/>
        <v>0</v>
      </c>
      <c r="B1557" s="1" t="s">
        <v>13</v>
      </c>
      <c r="C1557" s="1">
        <v>0.6</v>
      </c>
      <c r="D1557" s="1">
        <v>4</v>
      </c>
      <c r="E1557" s="1">
        <f t="shared" si="229"/>
        <v>389</v>
      </c>
      <c r="F1557" s="1">
        <v>1</v>
      </c>
      <c r="G1557" s="4">
        <f t="shared" si="230"/>
        <v>0</v>
      </c>
      <c r="H1557" s="3">
        <f t="shared" si="231"/>
        <v>1.0329999999999999</v>
      </c>
      <c r="I1557" s="4">
        <v>0.71099999999999997</v>
      </c>
      <c r="J1557" s="4">
        <v>0.32200000000000001</v>
      </c>
      <c r="K1557" s="4">
        <v>0</v>
      </c>
      <c r="L1557" s="1">
        <v>23</v>
      </c>
      <c r="M1557" s="1">
        <v>23</v>
      </c>
      <c r="N1557" s="1">
        <v>23</v>
      </c>
      <c r="O1557" s="1">
        <v>23</v>
      </c>
      <c r="P1557" s="1">
        <v>23</v>
      </c>
      <c r="Q1557" s="1">
        <v>23</v>
      </c>
      <c r="R1557" s="4">
        <v>0.36499999999999999</v>
      </c>
      <c r="S1557" s="4">
        <v>0.158</v>
      </c>
      <c r="T1557" s="4">
        <v>0.39</v>
      </c>
      <c r="U1557" s="4">
        <f t="shared" si="232"/>
        <v>0</v>
      </c>
      <c r="V1557" s="4">
        <f t="shared" si="233"/>
        <v>0</v>
      </c>
      <c r="W1557" s="4">
        <f t="shared" si="234"/>
        <v>0</v>
      </c>
    </row>
    <row r="1558" spans="1:23" x14ac:dyDescent="0.3">
      <c r="A1558" s="1">
        <f t="shared" si="228"/>
        <v>0</v>
      </c>
      <c r="B1558" s="1" t="s">
        <v>13</v>
      </c>
      <c r="C1558" s="1">
        <v>0.6</v>
      </c>
      <c r="D1558" s="1">
        <v>1</v>
      </c>
      <c r="E1558" s="1">
        <f t="shared" si="229"/>
        <v>390</v>
      </c>
      <c r="F1558" s="1">
        <v>0</v>
      </c>
      <c r="G1558" s="4">
        <f t="shared" si="230"/>
        <v>4.5454545454545459</v>
      </c>
      <c r="H1558" s="3">
        <f t="shared" si="231"/>
        <v>2.0139999999999998</v>
      </c>
      <c r="I1558" s="4">
        <v>0.6389999999999999</v>
      </c>
      <c r="J1558" s="4">
        <v>0.4</v>
      </c>
      <c r="K1558" s="4">
        <v>0.97499999999999998</v>
      </c>
      <c r="L1558" s="1">
        <v>22</v>
      </c>
      <c r="M1558" s="1">
        <v>23</v>
      </c>
      <c r="N1558" s="1">
        <v>23</v>
      </c>
      <c r="O1558" s="1">
        <v>22</v>
      </c>
      <c r="P1558" s="1">
        <v>22</v>
      </c>
      <c r="Q1558" s="1">
        <v>22</v>
      </c>
      <c r="R1558" s="4">
        <v>0.214</v>
      </c>
      <c r="S1558" s="4">
        <v>0.113</v>
      </c>
      <c r="T1558" s="4">
        <v>0.42199999999999999</v>
      </c>
      <c r="U1558" s="4" t="str">
        <f t="shared" si="232"/>
        <v>0</v>
      </c>
      <c r="V1558" s="4" t="str">
        <f t="shared" si="233"/>
        <v>0</v>
      </c>
      <c r="W1558" s="4" t="str">
        <f t="shared" si="234"/>
        <v>0</v>
      </c>
    </row>
    <row r="1559" spans="1:23" x14ac:dyDescent="0.3">
      <c r="A1559" s="1">
        <f t="shared" si="228"/>
        <v>0</v>
      </c>
      <c r="B1559" s="1" t="s">
        <v>13</v>
      </c>
      <c r="C1559" s="1">
        <v>0.6</v>
      </c>
      <c r="D1559" s="1">
        <v>2</v>
      </c>
      <c r="E1559" s="1">
        <f t="shared" si="229"/>
        <v>390</v>
      </c>
      <c r="F1559" s="1">
        <v>0</v>
      </c>
      <c r="G1559" s="4">
        <f t="shared" si="230"/>
        <v>4.5454545454545459</v>
      </c>
      <c r="H1559" s="3">
        <f t="shared" si="231"/>
        <v>2.048</v>
      </c>
      <c r="I1559" s="4">
        <v>0.63100000000000001</v>
      </c>
      <c r="J1559" s="4">
        <v>0.40100000000000002</v>
      </c>
      <c r="K1559" s="4">
        <v>1.016</v>
      </c>
      <c r="L1559" s="1">
        <v>22</v>
      </c>
      <c r="M1559" s="1">
        <v>23</v>
      </c>
      <c r="N1559" s="1">
        <v>23</v>
      </c>
      <c r="O1559" s="1">
        <v>22</v>
      </c>
      <c r="P1559" s="1">
        <v>22</v>
      </c>
      <c r="Q1559" s="1">
        <v>22</v>
      </c>
      <c r="R1559" s="4">
        <v>0.26100000000000001</v>
      </c>
      <c r="S1559" s="4">
        <v>0.113</v>
      </c>
      <c r="T1559" s="4">
        <v>0.39700000000000002</v>
      </c>
      <c r="U1559" s="4" t="str">
        <f t="shared" si="232"/>
        <v>0</v>
      </c>
      <c r="V1559" s="4" t="str">
        <f t="shared" si="233"/>
        <v>0</v>
      </c>
      <c r="W1559" s="4" t="str">
        <f t="shared" si="234"/>
        <v>0</v>
      </c>
    </row>
    <row r="1560" spans="1:23" x14ac:dyDescent="0.3">
      <c r="A1560" s="1">
        <f t="shared" si="228"/>
        <v>0</v>
      </c>
      <c r="B1560" s="1" t="s">
        <v>13</v>
      </c>
      <c r="C1560" s="1">
        <v>0.6</v>
      </c>
      <c r="D1560" s="1">
        <v>3</v>
      </c>
      <c r="E1560" s="1">
        <f t="shared" si="229"/>
        <v>390</v>
      </c>
      <c r="F1560" s="1">
        <v>0</v>
      </c>
      <c r="G1560" s="4">
        <f t="shared" si="230"/>
        <v>4.5454545454545459</v>
      </c>
      <c r="H1560" s="3">
        <f t="shared" si="231"/>
        <v>2.0589999999999997</v>
      </c>
      <c r="I1560" s="4">
        <v>0.64900000000000002</v>
      </c>
      <c r="J1560" s="4">
        <v>0.41299999999999998</v>
      </c>
      <c r="K1560" s="4">
        <v>0.997</v>
      </c>
      <c r="L1560" s="1">
        <v>22</v>
      </c>
      <c r="M1560" s="1">
        <v>23</v>
      </c>
      <c r="N1560" s="1">
        <v>23</v>
      </c>
      <c r="O1560" s="1">
        <v>22</v>
      </c>
      <c r="P1560" s="1">
        <v>22</v>
      </c>
      <c r="Q1560" s="1">
        <v>22</v>
      </c>
      <c r="R1560" s="4">
        <v>0.29599999999999999</v>
      </c>
      <c r="S1560" s="4">
        <v>0.113</v>
      </c>
      <c r="T1560" s="4">
        <v>0.38500000000000001</v>
      </c>
      <c r="U1560" s="4" t="str">
        <f t="shared" si="232"/>
        <v>0</v>
      </c>
      <c r="V1560" s="4" t="str">
        <f t="shared" si="233"/>
        <v>0</v>
      </c>
      <c r="W1560" s="4" t="str">
        <f t="shared" si="234"/>
        <v>0</v>
      </c>
    </row>
    <row r="1561" spans="1:23" x14ac:dyDescent="0.3">
      <c r="A1561" s="1">
        <f t="shared" si="228"/>
        <v>0</v>
      </c>
      <c r="B1561" s="1" t="s">
        <v>13</v>
      </c>
      <c r="C1561" s="1">
        <v>0.6</v>
      </c>
      <c r="D1561" s="1">
        <v>4</v>
      </c>
      <c r="E1561" s="1">
        <f t="shared" si="229"/>
        <v>390</v>
      </c>
      <c r="F1561" s="1">
        <v>0</v>
      </c>
      <c r="G1561" s="4">
        <f t="shared" si="230"/>
        <v>4.5454545454545459</v>
      </c>
      <c r="H1561" s="3">
        <f t="shared" si="231"/>
        <v>1.615</v>
      </c>
      <c r="I1561" s="4">
        <v>0.70000000000000007</v>
      </c>
      <c r="J1561" s="4">
        <v>0.41199999999999998</v>
      </c>
      <c r="K1561" s="4">
        <v>0.503</v>
      </c>
      <c r="L1561" s="1">
        <v>22</v>
      </c>
      <c r="M1561" s="1">
        <v>23</v>
      </c>
      <c r="N1561" s="1">
        <v>23</v>
      </c>
      <c r="O1561" s="1">
        <v>22</v>
      </c>
      <c r="P1561" s="1">
        <v>22</v>
      </c>
      <c r="Q1561" s="1">
        <v>22</v>
      </c>
      <c r="R1561" s="4">
        <v>0.33200000000000002</v>
      </c>
      <c r="S1561" s="4">
        <v>0.113</v>
      </c>
      <c r="T1561" s="4">
        <v>0.38</v>
      </c>
      <c r="U1561" s="4" t="str">
        <f t="shared" si="232"/>
        <v>0</v>
      </c>
      <c r="V1561" s="4" t="str">
        <f t="shared" si="233"/>
        <v>0</v>
      </c>
      <c r="W1561" s="4" t="str">
        <f t="shared" si="234"/>
        <v>0</v>
      </c>
    </row>
    <row r="1562" spans="1:23" x14ac:dyDescent="0.3">
      <c r="A1562" s="1">
        <f t="shared" si="228"/>
        <v>0</v>
      </c>
      <c r="B1562" s="1" t="s">
        <v>13</v>
      </c>
      <c r="C1562" s="1">
        <v>0.6</v>
      </c>
      <c r="D1562" s="1">
        <v>1</v>
      </c>
      <c r="E1562" s="1">
        <f t="shared" si="229"/>
        <v>391</v>
      </c>
      <c r="F1562" s="1">
        <v>1</v>
      </c>
      <c r="G1562" s="4">
        <f t="shared" si="230"/>
        <v>0</v>
      </c>
      <c r="H1562" s="3">
        <f t="shared" si="231"/>
        <v>1.036</v>
      </c>
      <c r="I1562" s="4">
        <v>0.495</v>
      </c>
      <c r="J1562" s="4">
        <v>0.54100000000000004</v>
      </c>
      <c r="K1562" s="4">
        <v>0</v>
      </c>
      <c r="L1562" s="1">
        <v>20</v>
      </c>
      <c r="M1562" s="1">
        <v>20</v>
      </c>
      <c r="N1562" s="1">
        <v>20</v>
      </c>
      <c r="O1562" s="1">
        <v>20</v>
      </c>
      <c r="P1562" s="1">
        <v>20</v>
      </c>
      <c r="Q1562" s="1">
        <v>20</v>
      </c>
      <c r="R1562" s="4">
        <v>0.14799999999999999</v>
      </c>
      <c r="S1562" s="4">
        <v>0.11600000000000001</v>
      </c>
      <c r="T1562" s="4">
        <v>0.34399999999999997</v>
      </c>
      <c r="U1562" s="4">
        <f t="shared" si="232"/>
        <v>0</v>
      </c>
      <c r="V1562" s="4">
        <f t="shared" si="233"/>
        <v>0</v>
      </c>
      <c r="W1562" s="4">
        <f t="shared" si="234"/>
        <v>0</v>
      </c>
    </row>
    <row r="1563" spans="1:23" x14ac:dyDescent="0.3">
      <c r="A1563" s="1">
        <f t="shared" si="228"/>
        <v>0</v>
      </c>
      <c r="B1563" s="1" t="s">
        <v>13</v>
      </c>
      <c r="C1563" s="1">
        <v>0.6</v>
      </c>
      <c r="D1563" s="1">
        <v>2</v>
      </c>
      <c r="E1563" s="1">
        <f t="shared" si="229"/>
        <v>391</v>
      </c>
      <c r="F1563" s="1">
        <v>1</v>
      </c>
      <c r="G1563" s="4">
        <f t="shared" si="230"/>
        <v>0</v>
      </c>
      <c r="H1563" s="3">
        <f t="shared" si="231"/>
        <v>0.84499999999999997</v>
      </c>
      <c r="I1563" s="4">
        <v>0.51300000000000001</v>
      </c>
      <c r="J1563" s="4">
        <v>0.33200000000000002</v>
      </c>
      <c r="K1563" s="4">
        <v>0</v>
      </c>
      <c r="L1563" s="1">
        <v>20</v>
      </c>
      <c r="M1563" s="1">
        <v>20</v>
      </c>
      <c r="N1563" s="1">
        <v>20</v>
      </c>
      <c r="O1563" s="1">
        <v>20</v>
      </c>
      <c r="P1563" s="1">
        <v>20</v>
      </c>
      <c r="Q1563" s="1">
        <v>20</v>
      </c>
      <c r="R1563" s="4">
        <v>0.11600000000000001</v>
      </c>
      <c r="S1563" s="4">
        <v>0.11600000000000001</v>
      </c>
      <c r="T1563" s="4">
        <v>0.34899999999999998</v>
      </c>
      <c r="U1563" s="4">
        <f t="shared" si="232"/>
        <v>0</v>
      </c>
      <c r="V1563" s="4">
        <f t="shared" si="233"/>
        <v>0</v>
      </c>
      <c r="W1563" s="4">
        <f t="shared" si="234"/>
        <v>0</v>
      </c>
    </row>
    <row r="1564" spans="1:23" x14ac:dyDescent="0.3">
      <c r="A1564" s="1">
        <f t="shared" si="228"/>
        <v>0</v>
      </c>
      <c r="B1564" s="1" t="s">
        <v>13</v>
      </c>
      <c r="C1564" s="1">
        <v>0.6</v>
      </c>
      <c r="D1564" s="1">
        <v>3</v>
      </c>
      <c r="E1564" s="1">
        <f t="shared" si="229"/>
        <v>391</v>
      </c>
      <c r="F1564" s="1">
        <v>1</v>
      </c>
      <c r="G1564" s="4">
        <f t="shared" si="230"/>
        <v>0</v>
      </c>
      <c r="H1564" s="3">
        <f t="shared" si="231"/>
        <v>0.94799999999999995</v>
      </c>
      <c r="I1564" s="4">
        <v>0.53100000000000003</v>
      </c>
      <c r="J1564" s="4">
        <v>0.41699999999999998</v>
      </c>
      <c r="K1564" s="4">
        <v>0</v>
      </c>
      <c r="L1564" s="1">
        <v>20</v>
      </c>
      <c r="M1564" s="1">
        <v>20</v>
      </c>
      <c r="N1564" s="1">
        <v>20</v>
      </c>
      <c r="O1564" s="1">
        <v>20</v>
      </c>
      <c r="P1564" s="1">
        <v>20</v>
      </c>
      <c r="Q1564" s="1">
        <v>20</v>
      </c>
      <c r="R1564" s="4">
        <v>0.18099999999999999</v>
      </c>
      <c r="S1564" s="4">
        <v>0.11600000000000001</v>
      </c>
      <c r="T1564" s="4">
        <v>0.34899999999999998</v>
      </c>
      <c r="U1564" s="4">
        <f t="shared" si="232"/>
        <v>0</v>
      </c>
      <c r="V1564" s="4">
        <f t="shared" si="233"/>
        <v>0</v>
      </c>
      <c r="W1564" s="4">
        <f t="shared" si="234"/>
        <v>0</v>
      </c>
    </row>
    <row r="1565" spans="1:23" x14ac:dyDescent="0.3">
      <c r="A1565" s="1">
        <f t="shared" si="228"/>
        <v>0</v>
      </c>
      <c r="B1565" s="1" t="s">
        <v>13</v>
      </c>
      <c r="C1565" s="1">
        <v>0.6</v>
      </c>
      <c r="D1565" s="1">
        <v>4</v>
      </c>
      <c r="E1565" s="1">
        <f t="shared" si="229"/>
        <v>391</v>
      </c>
      <c r="F1565" s="1">
        <v>1</v>
      </c>
      <c r="G1565" s="4">
        <f t="shared" si="230"/>
        <v>0</v>
      </c>
      <c r="H1565" s="3">
        <f t="shared" si="231"/>
        <v>0.92</v>
      </c>
      <c r="I1565" s="4">
        <v>0.53600000000000003</v>
      </c>
      <c r="J1565" s="4">
        <v>0.38400000000000001</v>
      </c>
      <c r="K1565" s="4">
        <v>0</v>
      </c>
      <c r="L1565" s="1">
        <v>20</v>
      </c>
      <c r="M1565" s="1">
        <v>20</v>
      </c>
      <c r="N1565" s="1">
        <v>20</v>
      </c>
      <c r="O1565" s="1">
        <v>20</v>
      </c>
      <c r="P1565" s="1">
        <v>20</v>
      </c>
      <c r="Q1565" s="1">
        <v>20</v>
      </c>
      <c r="R1565" s="4">
        <v>0.186</v>
      </c>
      <c r="S1565" s="4">
        <v>0.11600000000000001</v>
      </c>
      <c r="T1565" s="4">
        <v>0.33600000000000002</v>
      </c>
      <c r="U1565" s="4">
        <f t="shared" si="232"/>
        <v>0</v>
      </c>
      <c r="V1565" s="4">
        <f t="shared" si="233"/>
        <v>0</v>
      </c>
      <c r="W1565" s="4">
        <f t="shared" si="234"/>
        <v>0</v>
      </c>
    </row>
    <row r="1566" spans="1:23" x14ac:dyDescent="0.3">
      <c r="A1566" s="1">
        <f t="shared" si="228"/>
        <v>0</v>
      </c>
      <c r="B1566" s="1" t="s">
        <v>13</v>
      </c>
      <c r="C1566" s="1">
        <v>0.6</v>
      </c>
      <c r="D1566" s="1">
        <v>1</v>
      </c>
      <c r="E1566" s="1">
        <f t="shared" si="229"/>
        <v>392</v>
      </c>
      <c r="F1566" s="1">
        <v>1</v>
      </c>
      <c r="G1566" s="4">
        <f t="shared" si="230"/>
        <v>0</v>
      </c>
      <c r="H1566" s="3">
        <f t="shared" si="231"/>
        <v>0.84699999999999998</v>
      </c>
      <c r="I1566" s="4">
        <v>0.54200000000000004</v>
      </c>
      <c r="J1566" s="4">
        <v>0.30499999999999999</v>
      </c>
      <c r="K1566" s="4">
        <v>0</v>
      </c>
      <c r="L1566" s="1">
        <v>22</v>
      </c>
      <c r="M1566" s="1">
        <v>22</v>
      </c>
      <c r="N1566" s="1">
        <v>22</v>
      </c>
      <c r="O1566" s="1">
        <v>22</v>
      </c>
      <c r="P1566" s="1">
        <v>22</v>
      </c>
      <c r="Q1566" s="1">
        <v>22</v>
      </c>
      <c r="R1566" s="4">
        <v>0.18099999999999999</v>
      </c>
      <c r="S1566" s="4">
        <v>9.6000000000000002E-2</v>
      </c>
      <c r="T1566" s="4">
        <v>0.36199999999999999</v>
      </c>
      <c r="U1566" s="4">
        <f t="shared" si="232"/>
        <v>0</v>
      </c>
      <c r="V1566" s="4">
        <f t="shared" si="233"/>
        <v>0</v>
      </c>
      <c r="W1566" s="4">
        <f t="shared" si="234"/>
        <v>0</v>
      </c>
    </row>
    <row r="1567" spans="1:23" x14ac:dyDescent="0.3">
      <c r="A1567" s="1">
        <f t="shared" si="228"/>
        <v>0</v>
      </c>
      <c r="B1567" s="1" t="s">
        <v>13</v>
      </c>
      <c r="C1567" s="1">
        <v>0.6</v>
      </c>
      <c r="D1567" s="1">
        <v>2</v>
      </c>
      <c r="E1567" s="1">
        <f t="shared" si="229"/>
        <v>392</v>
      </c>
      <c r="F1567" s="1">
        <v>1</v>
      </c>
      <c r="G1567" s="4">
        <f t="shared" si="230"/>
        <v>0</v>
      </c>
      <c r="H1567" s="3">
        <f t="shared" si="231"/>
        <v>0.90900000000000003</v>
      </c>
      <c r="I1567" s="4">
        <v>0.58400000000000007</v>
      </c>
      <c r="J1567" s="4">
        <v>0.32500000000000001</v>
      </c>
      <c r="K1567" s="4">
        <v>0</v>
      </c>
      <c r="L1567" s="1">
        <v>22</v>
      </c>
      <c r="M1567" s="1">
        <v>22</v>
      </c>
      <c r="N1567" s="1">
        <v>22</v>
      </c>
      <c r="O1567" s="1">
        <v>22</v>
      </c>
      <c r="P1567" s="1">
        <v>22</v>
      </c>
      <c r="Q1567" s="1">
        <v>22</v>
      </c>
      <c r="R1567" s="4">
        <v>0.23899999999999999</v>
      </c>
      <c r="S1567" s="4">
        <v>9.6000000000000002E-2</v>
      </c>
      <c r="T1567" s="4">
        <v>0.38500000000000001</v>
      </c>
      <c r="U1567" s="4">
        <f t="shared" si="232"/>
        <v>0</v>
      </c>
      <c r="V1567" s="4">
        <f t="shared" si="233"/>
        <v>0</v>
      </c>
      <c r="W1567" s="4">
        <f t="shared" si="234"/>
        <v>0</v>
      </c>
    </row>
    <row r="1568" spans="1:23" x14ac:dyDescent="0.3">
      <c r="A1568" s="1">
        <f t="shared" si="228"/>
        <v>0</v>
      </c>
      <c r="B1568" s="1" t="s">
        <v>13</v>
      </c>
      <c r="C1568" s="1">
        <v>0.6</v>
      </c>
      <c r="D1568" s="1">
        <v>3</v>
      </c>
      <c r="E1568" s="1">
        <f t="shared" si="229"/>
        <v>392</v>
      </c>
      <c r="F1568" s="1">
        <v>1</v>
      </c>
      <c r="G1568" s="4">
        <f t="shared" si="230"/>
        <v>0</v>
      </c>
      <c r="H1568" s="3">
        <f t="shared" si="231"/>
        <v>0.97899999999999998</v>
      </c>
      <c r="I1568" s="4">
        <v>0.63500000000000001</v>
      </c>
      <c r="J1568" s="4">
        <v>0.34399999999999997</v>
      </c>
      <c r="K1568" s="4">
        <v>0</v>
      </c>
      <c r="L1568" s="1">
        <v>22</v>
      </c>
      <c r="M1568" s="1">
        <v>22</v>
      </c>
      <c r="N1568" s="1">
        <v>22</v>
      </c>
      <c r="O1568" s="1">
        <v>22</v>
      </c>
      <c r="P1568" s="1">
        <v>22</v>
      </c>
      <c r="Q1568" s="1">
        <v>22</v>
      </c>
      <c r="R1568" s="4">
        <v>0.251</v>
      </c>
      <c r="S1568" s="4">
        <v>9.6000000000000002E-2</v>
      </c>
      <c r="T1568" s="4">
        <v>0.40799999999999997</v>
      </c>
      <c r="U1568" s="4">
        <f t="shared" si="232"/>
        <v>0</v>
      </c>
      <c r="V1568" s="4">
        <f t="shared" si="233"/>
        <v>0</v>
      </c>
      <c r="W1568" s="4">
        <f t="shared" si="234"/>
        <v>0</v>
      </c>
    </row>
    <row r="1569" spans="1:23" x14ac:dyDescent="0.3">
      <c r="A1569" s="1">
        <f t="shared" si="228"/>
        <v>0</v>
      </c>
      <c r="B1569" s="1" t="s">
        <v>13</v>
      </c>
      <c r="C1569" s="1">
        <v>0.6</v>
      </c>
      <c r="D1569" s="1">
        <v>4</v>
      </c>
      <c r="E1569" s="1">
        <f t="shared" si="229"/>
        <v>392</v>
      </c>
      <c r="F1569" s="1">
        <v>1</v>
      </c>
      <c r="G1569" s="4">
        <f t="shared" si="230"/>
        <v>0</v>
      </c>
      <c r="H1569" s="3">
        <f t="shared" si="231"/>
        <v>0.99199999999999999</v>
      </c>
      <c r="I1569" s="4">
        <v>0.66800000000000004</v>
      </c>
      <c r="J1569" s="4">
        <v>0.32400000000000001</v>
      </c>
      <c r="K1569" s="4">
        <v>0</v>
      </c>
      <c r="L1569" s="1">
        <v>22</v>
      </c>
      <c r="M1569" s="1">
        <v>22</v>
      </c>
      <c r="N1569" s="1">
        <v>22</v>
      </c>
      <c r="O1569" s="1">
        <v>22</v>
      </c>
      <c r="P1569" s="1">
        <v>22</v>
      </c>
      <c r="Q1569" s="1">
        <v>22</v>
      </c>
      <c r="R1569" s="4">
        <v>0.25800000000000001</v>
      </c>
      <c r="S1569" s="4">
        <v>9.6000000000000002E-2</v>
      </c>
      <c r="T1569" s="4">
        <v>0.39700000000000002</v>
      </c>
      <c r="U1569" s="4">
        <f t="shared" si="232"/>
        <v>0</v>
      </c>
      <c r="V1569" s="4">
        <f t="shared" si="233"/>
        <v>0</v>
      </c>
      <c r="W1569" s="4">
        <f t="shared" si="234"/>
        <v>0</v>
      </c>
    </row>
    <row r="1570" spans="1:23" x14ac:dyDescent="0.3">
      <c r="A1570" s="1">
        <f t="shared" si="228"/>
        <v>0</v>
      </c>
      <c r="B1570" s="1" t="s">
        <v>13</v>
      </c>
      <c r="C1570" s="1">
        <v>0.6</v>
      </c>
      <c r="D1570" s="1">
        <v>1</v>
      </c>
      <c r="E1570" s="1">
        <f t="shared" si="229"/>
        <v>393</v>
      </c>
      <c r="F1570" s="1">
        <v>1</v>
      </c>
      <c r="G1570" s="4">
        <f t="shared" si="230"/>
        <v>0</v>
      </c>
      <c r="H1570" s="3">
        <f t="shared" si="231"/>
        <v>1.0580000000000001</v>
      </c>
      <c r="I1570" s="4">
        <v>0.56000000000000005</v>
      </c>
      <c r="J1570" s="4">
        <v>0.498</v>
      </c>
      <c r="K1570" s="4">
        <v>0</v>
      </c>
      <c r="L1570" s="1">
        <v>24</v>
      </c>
      <c r="M1570" s="1">
        <v>24</v>
      </c>
      <c r="N1570" s="1">
        <v>24</v>
      </c>
      <c r="O1570" s="1">
        <v>23</v>
      </c>
      <c r="P1570" s="1">
        <v>24</v>
      </c>
      <c r="Q1570" s="1">
        <v>23</v>
      </c>
      <c r="R1570" s="4">
        <v>0.27400000000000002</v>
      </c>
      <c r="S1570" s="4">
        <v>0.12</v>
      </c>
      <c r="T1570" s="4">
        <v>0.32</v>
      </c>
      <c r="U1570" s="4">
        <f t="shared" si="232"/>
        <v>4.1666666666666661</v>
      </c>
      <c r="V1570" s="4">
        <f t="shared" si="233"/>
        <v>0</v>
      </c>
      <c r="W1570" s="4">
        <f t="shared" si="234"/>
        <v>4.1666666666666661</v>
      </c>
    </row>
    <row r="1571" spans="1:23" x14ac:dyDescent="0.3">
      <c r="A1571" s="1">
        <f t="shared" si="228"/>
        <v>0</v>
      </c>
      <c r="B1571" s="1" t="s">
        <v>13</v>
      </c>
      <c r="C1571" s="1">
        <v>0.6</v>
      </c>
      <c r="D1571" s="1">
        <v>2</v>
      </c>
      <c r="E1571" s="1">
        <f t="shared" si="229"/>
        <v>393</v>
      </c>
      <c r="F1571" s="1">
        <v>1</v>
      </c>
      <c r="G1571" s="4">
        <f t="shared" si="230"/>
        <v>0</v>
      </c>
      <c r="H1571" s="3">
        <f t="shared" si="231"/>
        <v>1.1379999999999999</v>
      </c>
      <c r="I1571" s="4">
        <v>0.621</v>
      </c>
      <c r="J1571" s="4">
        <v>0.51700000000000002</v>
      </c>
      <c r="K1571" s="4">
        <v>0</v>
      </c>
      <c r="L1571" s="1">
        <v>24</v>
      </c>
      <c r="M1571" s="1">
        <v>24</v>
      </c>
      <c r="N1571" s="1">
        <v>24</v>
      </c>
      <c r="O1571" s="1">
        <v>23</v>
      </c>
      <c r="P1571" s="1">
        <v>24</v>
      </c>
      <c r="Q1571" s="1">
        <v>23</v>
      </c>
      <c r="R1571" s="4">
        <v>0.31900000000000001</v>
      </c>
      <c r="S1571" s="4">
        <v>0.12</v>
      </c>
      <c r="T1571" s="4">
        <v>0.33800000000000002</v>
      </c>
      <c r="U1571" s="4">
        <f t="shared" si="232"/>
        <v>4.1666666666666661</v>
      </c>
      <c r="V1571" s="4">
        <f t="shared" si="233"/>
        <v>0</v>
      </c>
      <c r="W1571" s="4">
        <f t="shared" si="234"/>
        <v>4.1666666666666661</v>
      </c>
    </row>
    <row r="1572" spans="1:23" x14ac:dyDescent="0.3">
      <c r="A1572" s="1">
        <f t="shared" si="228"/>
        <v>0</v>
      </c>
      <c r="B1572" s="1" t="s">
        <v>13</v>
      </c>
      <c r="C1572" s="1">
        <v>0.6</v>
      </c>
      <c r="D1572" s="1">
        <v>3</v>
      </c>
      <c r="E1572" s="1">
        <f t="shared" si="229"/>
        <v>393</v>
      </c>
      <c r="F1572" s="1">
        <v>1</v>
      </c>
      <c r="G1572" s="4">
        <f t="shared" si="230"/>
        <v>0</v>
      </c>
      <c r="H1572" s="3">
        <f t="shared" si="231"/>
        <v>1.117</v>
      </c>
      <c r="I1572" s="4">
        <v>0.624</v>
      </c>
      <c r="J1572" s="4">
        <v>0.49299999999999999</v>
      </c>
      <c r="K1572" s="4">
        <v>0</v>
      </c>
      <c r="L1572" s="1">
        <v>24</v>
      </c>
      <c r="M1572" s="1">
        <v>24</v>
      </c>
      <c r="N1572" s="1">
        <v>24</v>
      </c>
      <c r="O1572" s="1">
        <v>23</v>
      </c>
      <c r="P1572" s="1">
        <v>24</v>
      </c>
      <c r="Q1572" s="1">
        <v>23</v>
      </c>
      <c r="R1572" s="4">
        <v>0.33700000000000002</v>
      </c>
      <c r="S1572" s="4">
        <v>0.12</v>
      </c>
      <c r="T1572" s="4">
        <v>0.32900000000000001</v>
      </c>
      <c r="U1572" s="4">
        <f t="shared" si="232"/>
        <v>4.1666666666666661</v>
      </c>
      <c r="V1572" s="4">
        <f t="shared" si="233"/>
        <v>0</v>
      </c>
      <c r="W1572" s="4">
        <f t="shared" si="234"/>
        <v>4.1666666666666661</v>
      </c>
    </row>
    <row r="1573" spans="1:23" x14ac:dyDescent="0.3">
      <c r="A1573" s="1">
        <f t="shared" si="228"/>
        <v>0</v>
      </c>
      <c r="B1573" s="1" t="s">
        <v>13</v>
      </c>
      <c r="C1573" s="1">
        <v>0.6</v>
      </c>
      <c r="D1573" s="1">
        <v>4</v>
      </c>
      <c r="E1573" s="1">
        <f t="shared" si="229"/>
        <v>393</v>
      </c>
      <c r="F1573" s="1">
        <v>1</v>
      </c>
      <c r="G1573" s="4">
        <f t="shared" si="230"/>
        <v>0</v>
      </c>
      <c r="H1573" s="3">
        <f t="shared" si="231"/>
        <v>1.226</v>
      </c>
      <c r="I1573" s="4">
        <v>0.69900000000000007</v>
      </c>
      <c r="J1573" s="4">
        <v>0.52700000000000002</v>
      </c>
      <c r="K1573" s="4">
        <v>0</v>
      </c>
      <c r="L1573" s="1">
        <v>24</v>
      </c>
      <c r="M1573" s="1">
        <v>24</v>
      </c>
      <c r="N1573" s="1">
        <v>24</v>
      </c>
      <c r="O1573" s="1">
        <v>23</v>
      </c>
      <c r="P1573" s="1">
        <v>24</v>
      </c>
      <c r="Q1573" s="1">
        <v>23</v>
      </c>
      <c r="R1573" s="4">
        <v>0.35699999999999998</v>
      </c>
      <c r="S1573" s="4">
        <v>0.12</v>
      </c>
      <c r="T1573" s="4">
        <v>0.35899999999999999</v>
      </c>
      <c r="U1573" s="4">
        <f t="shared" si="232"/>
        <v>4.1666666666666661</v>
      </c>
      <c r="V1573" s="4">
        <f t="shared" si="233"/>
        <v>0</v>
      </c>
      <c r="W1573" s="4">
        <f t="shared" si="234"/>
        <v>4.1666666666666661</v>
      </c>
    </row>
    <row r="1574" spans="1:23" x14ac:dyDescent="0.3">
      <c r="A1574" s="1">
        <f t="shared" si="228"/>
        <v>0</v>
      </c>
      <c r="B1574" s="1" t="s">
        <v>13</v>
      </c>
      <c r="C1574" s="1">
        <v>0.6</v>
      </c>
      <c r="D1574" s="1">
        <v>1</v>
      </c>
      <c r="E1574" s="1">
        <f t="shared" si="229"/>
        <v>394</v>
      </c>
      <c r="F1574" s="1">
        <v>0</v>
      </c>
      <c r="G1574" s="4">
        <f t="shared" si="230"/>
        <v>4.5454545454545459</v>
      </c>
      <c r="H1574" s="3">
        <f t="shared" si="231"/>
        <v>2.0199999999999996</v>
      </c>
      <c r="I1574" s="4">
        <v>0.56999999999999995</v>
      </c>
      <c r="J1574" s="4">
        <v>0.50600000000000001</v>
      </c>
      <c r="K1574" s="4">
        <v>0.94399999999999995</v>
      </c>
      <c r="L1574" s="1">
        <v>22</v>
      </c>
      <c r="M1574" s="1">
        <v>23</v>
      </c>
      <c r="N1574" s="1">
        <v>23</v>
      </c>
      <c r="O1574" s="1">
        <v>22</v>
      </c>
      <c r="P1574" s="1">
        <v>22</v>
      </c>
      <c r="Q1574" s="1">
        <v>22</v>
      </c>
      <c r="R1574" s="4">
        <v>0.17399999999999999</v>
      </c>
      <c r="S1574" s="4">
        <v>9.4E-2</v>
      </c>
      <c r="T1574" s="4">
        <v>0.36</v>
      </c>
      <c r="U1574" s="4" t="str">
        <f t="shared" si="232"/>
        <v>0</v>
      </c>
      <c r="V1574" s="4" t="str">
        <f t="shared" si="233"/>
        <v>0</v>
      </c>
      <c r="W1574" s="4" t="str">
        <f t="shared" si="234"/>
        <v>0</v>
      </c>
    </row>
    <row r="1575" spans="1:23" x14ac:dyDescent="0.3">
      <c r="A1575" s="1">
        <f t="shared" si="228"/>
        <v>0</v>
      </c>
      <c r="B1575" s="1" t="s">
        <v>13</v>
      </c>
      <c r="C1575" s="1">
        <v>0.6</v>
      </c>
      <c r="D1575" s="1">
        <v>2</v>
      </c>
      <c r="E1575" s="1">
        <f t="shared" si="229"/>
        <v>394</v>
      </c>
      <c r="F1575" s="1">
        <v>0</v>
      </c>
      <c r="G1575" s="4">
        <f t="shared" si="230"/>
        <v>4.5454545454545459</v>
      </c>
      <c r="H1575" s="3">
        <f t="shared" si="231"/>
        <v>1.9610000000000001</v>
      </c>
      <c r="I1575" s="4">
        <v>0.60899999999999999</v>
      </c>
      <c r="J1575" s="4">
        <v>0.41299999999999998</v>
      </c>
      <c r="K1575" s="4">
        <v>0.93899999999999995</v>
      </c>
      <c r="L1575" s="1">
        <v>22</v>
      </c>
      <c r="M1575" s="1">
        <v>23</v>
      </c>
      <c r="N1575" s="1">
        <v>23</v>
      </c>
      <c r="O1575" s="1">
        <v>22</v>
      </c>
      <c r="P1575" s="1">
        <v>22</v>
      </c>
      <c r="Q1575" s="1">
        <v>22</v>
      </c>
      <c r="R1575" s="4">
        <v>0.26800000000000002</v>
      </c>
      <c r="S1575" s="4">
        <v>9.4E-2</v>
      </c>
      <c r="T1575" s="4">
        <v>0.35399999999999998</v>
      </c>
      <c r="U1575" s="4" t="str">
        <f t="shared" si="232"/>
        <v>0</v>
      </c>
      <c r="V1575" s="4" t="str">
        <f t="shared" si="233"/>
        <v>0</v>
      </c>
      <c r="W1575" s="4" t="str">
        <f t="shared" si="234"/>
        <v>0</v>
      </c>
    </row>
    <row r="1576" spans="1:23" x14ac:dyDescent="0.3">
      <c r="A1576" s="1">
        <f t="shared" si="228"/>
        <v>0</v>
      </c>
      <c r="B1576" s="1" t="s">
        <v>13</v>
      </c>
      <c r="C1576" s="1">
        <v>0.6</v>
      </c>
      <c r="D1576" s="1">
        <v>3</v>
      </c>
      <c r="E1576" s="1">
        <f t="shared" si="229"/>
        <v>394</v>
      </c>
      <c r="F1576" s="1">
        <v>0</v>
      </c>
      <c r="G1576" s="4">
        <f t="shared" si="230"/>
        <v>4.5454545454545459</v>
      </c>
      <c r="H1576" s="3">
        <f t="shared" si="231"/>
        <v>1.994</v>
      </c>
      <c r="I1576" s="4">
        <v>0.60699999999999998</v>
      </c>
      <c r="J1576" s="4">
        <v>0.46200000000000002</v>
      </c>
      <c r="K1576" s="4">
        <v>0.92500000000000004</v>
      </c>
      <c r="L1576" s="1">
        <v>22</v>
      </c>
      <c r="M1576" s="1">
        <v>23</v>
      </c>
      <c r="N1576" s="1">
        <v>23</v>
      </c>
      <c r="O1576" s="1">
        <v>22</v>
      </c>
      <c r="P1576" s="1">
        <v>22</v>
      </c>
      <c r="Q1576" s="1">
        <v>22</v>
      </c>
      <c r="R1576" s="4">
        <v>0.20399999999999999</v>
      </c>
      <c r="S1576" s="4">
        <v>9.4E-2</v>
      </c>
      <c r="T1576" s="4">
        <v>0.36</v>
      </c>
      <c r="U1576" s="4" t="str">
        <f t="shared" si="232"/>
        <v>0</v>
      </c>
      <c r="V1576" s="4" t="str">
        <f t="shared" si="233"/>
        <v>0</v>
      </c>
      <c r="W1576" s="4" t="str">
        <f t="shared" si="234"/>
        <v>0</v>
      </c>
    </row>
    <row r="1577" spans="1:23" x14ac:dyDescent="0.3">
      <c r="A1577" s="1">
        <f t="shared" si="228"/>
        <v>0</v>
      </c>
      <c r="B1577" s="1" t="s">
        <v>13</v>
      </c>
      <c r="C1577" s="1">
        <v>0.6</v>
      </c>
      <c r="D1577" s="1">
        <v>4</v>
      </c>
      <c r="E1577" s="1">
        <f t="shared" si="229"/>
        <v>394</v>
      </c>
      <c r="F1577" s="1">
        <v>0</v>
      </c>
      <c r="G1577" s="4">
        <f t="shared" si="230"/>
        <v>4.5454545454545459</v>
      </c>
      <c r="H1577" s="3">
        <f t="shared" si="231"/>
        <v>1.607</v>
      </c>
      <c r="I1577" s="4">
        <v>0.69100000000000006</v>
      </c>
      <c r="J1577" s="4">
        <v>0.438</v>
      </c>
      <c r="K1577" s="4">
        <v>0.47799999999999998</v>
      </c>
      <c r="L1577" s="1">
        <v>22</v>
      </c>
      <c r="M1577" s="1">
        <v>23</v>
      </c>
      <c r="N1577" s="1">
        <v>23</v>
      </c>
      <c r="O1577" s="1">
        <v>22</v>
      </c>
      <c r="P1577" s="1">
        <v>22</v>
      </c>
      <c r="Q1577" s="1">
        <v>22</v>
      </c>
      <c r="R1577" s="4">
        <v>0.35599999999999998</v>
      </c>
      <c r="S1577" s="4">
        <v>9.4E-2</v>
      </c>
      <c r="T1577" s="4">
        <v>0.35399999999999998</v>
      </c>
      <c r="U1577" s="4" t="str">
        <f t="shared" si="232"/>
        <v>0</v>
      </c>
      <c r="V1577" s="4" t="str">
        <f t="shared" si="233"/>
        <v>0</v>
      </c>
      <c r="W1577" s="4" t="str">
        <f t="shared" si="234"/>
        <v>0</v>
      </c>
    </row>
    <row r="1578" spans="1:23" x14ac:dyDescent="0.3">
      <c r="A1578" s="1">
        <f t="shared" si="228"/>
        <v>0</v>
      </c>
      <c r="B1578" s="1" t="s">
        <v>13</v>
      </c>
      <c r="C1578" s="1">
        <v>0.6</v>
      </c>
      <c r="D1578" s="1">
        <v>1</v>
      </c>
      <c r="E1578" s="1">
        <f t="shared" si="229"/>
        <v>395</v>
      </c>
      <c r="F1578" s="1">
        <v>1</v>
      </c>
      <c r="G1578" s="4">
        <f t="shared" si="230"/>
        <v>0</v>
      </c>
      <c r="H1578" s="3">
        <f t="shared" si="231"/>
        <v>0.94500000000000006</v>
      </c>
      <c r="I1578" s="4">
        <v>0.495</v>
      </c>
      <c r="J1578" s="4">
        <v>0.45</v>
      </c>
      <c r="K1578" s="4">
        <v>0</v>
      </c>
      <c r="L1578" s="1">
        <v>24</v>
      </c>
      <c r="M1578" s="1">
        <v>24</v>
      </c>
      <c r="N1578" s="1">
        <v>24</v>
      </c>
      <c r="O1578" s="1">
        <v>24</v>
      </c>
      <c r="P1578" s="1">
        <v>24</v>
      </c>
      <c r="Q1578" s="1">
        <v>24</v>
      </c>
      <c r="R1578" s="4">
        <v>0.19500000000000001</v>
      </c>
      <c r="S1578" s="4">
        <v>0.13500000000000001</v>
      </c>
      <c r="T1578" s="4">
        <v>0.30599999999999999</v>
      </c>
      <c r="U1578" s="4">
        <f t="shared" si="232"/>
        <v>0</v>
      </c>
      <c r="V1578" s="4">
        <f t="shared" si="233"/>
        <v>0</v>
      </c>
      <c r="W1578" s="4">
        <f t="shared" si="234"/>
        <v>0</v>
      </c>
    </row>
    <row r="1579" spans="1:23" x14ac:dyDescent="0.3">
      <c r="A1579" s="1">
        <f t="shared" si="228"/>
        <v>0</v>
      </c>
      <c r="B1579" s="1" t="s">
        <v>13</v>
      </c>
      <c r="C1579" s="1">
        <v>0.6</v>
      </c>
      <c r="D1579" s="1">
        <v>2</v>
      </c>
      <c r="E1579" s="1">
        <f t="shared" si="229"/>
        <v>395</v>
      </c>
      <c r="F1579" s="1">
        <v>1</v>
      </c>
      <c r="G1579" s="4">
        <f t="shared" si="230"/>
        <v>0</v>
      </c>
      <c r="H1579" s="3">
        <f t="shared" si="231"/>
        <v>0.83499999999999996</v>
      </c>
      <c r="I1579" s="4">
        <v>0.53900000000000003</v>
      </c>
      <c r="J1579" s="4">
        <v>0.29599999999999999</v>
      </c>
      <c r="K1579" s="4">
        <v>0</v>
      </c>
      <c r="L1579" s="1">
        <v>24</v>
      </c>
      <c r="M1579" s="1">
        <v>24</v>
      </c>
      <c r="N1579" s="1">
        <v>24</v>
      </c>
      <c r="O1579" s="1">
        <v>24</v>
      </c>
      <c r="P1579" s="1">
        <v>24</v>
      </c>
      <c r="Q1579" s="1">
        <v>24</v>
      </c>
      <c r="R1579" s="4">
        <v>0.22900000000000001</v>
      </c>
      <c r="S1579" s="4">
        <v>0.13500000000000001</v>
      </c>
      <c r="T1579" s="4">
        <v>0.31900000000000001</v>
      </c>
      <c r="U1579" s="4">
        <f t="shared" si="232"/>
        <v>0</v>
      </c>
      <c r="V1579" s="4">
        <f t="shared" si="233"/>
        <v>0</v>
      </c>
      <c r="W1579" s="4">
        <f t="shared" si="234"/>
        <v>0</v>
      </c>
    </row>
    <row r="1580" spans="1:23" x14ac:dyDescent="0.3">
      <c r="A1580" s="1">
        <f t="shared" si="228"/>
        <v>0</v>
      </c>
      <c r="B1580" s="1" t="s">
        <v>13</v>
      </c>
      <c r="C1580" s="1">
        <v>0.6</v>
      </c>
      <c r="D1580" s="1">
        <v>3</v>
      </c>
      <c r="E1580" s="1">
        <f t="shared" si="229"/>
        <v>395</v>
      </c>
      <c r="F1580" s="1">
        <v>1</v>
      </c>
      <c r="G1580" s="4">
        <f t="shared" si="230"/>
        <v>0</v>
      </c>
      <c r="H1580" s="3">
        <f t="shared" si="231"/>
        <v>0.93899999999999995</v>
      </c>
      <c r="I1580" s="4">
        <v>0.56399999999999995</v>
      </c>
      <c r="J1580" s="4">
        <v>0.375</v>
      </c>
      <c r="K1580" s="4">
        <v>0</v>
      </c>
      <c r="L1580" s="1">
        <v>24</v>
      </c>
      <c r="M1580" s="1">
        <v>24</v>
      </c>
      <c r="N1580" s="1">
        <v>24</v>
      </c>
      <c r="O1580" s="1">
        <v>24</v>
      </c>
      <c r="P1580" s="1">
        <v>24</v>
      </c>
      <c r="Q1580" s="1">
        <v>24</v>
      </c>
      <c r="R1580" s="4">
        <v>0.247</v>
      </c>
      <c r="S1580" s="4">
        <v>0.13500000000000001</v>
      </c>
      <c r="T1580" s="4">
        <v>0.31900000000000001</v>
      </c>
      <c r="U1580" s="4">
        <f t="shared" si="232"/>
        <v>0</v>
      </c>
      <c r="V1580" s="4">
        <f t="shared" si="233"/>
        <v>0</v>
      </c>
      <c r="W1580" s="4">
        <f t="shared" si="234"/>
        <v>0</v>
      </c>
    </row>
    <row r="1581" spans="1:23" x14ac:dyDescent="0.3">
      <c r="A1581" s="1">
        <f t="shared" si="228"/>
        <v>0</v>
      </c>
      <c r="B1581" s="1" t="s">
        <v>13</v>
      </c>
      <c r="C1581" s="1">
        <v>0.6</v>
      </c>
      <c r="D1581" s="1">
        <v>4</v>
      </c>
      <c r="E1581" s="1">
        <f t="shared" si="229"/>
        <v>395</v>
      </c>
      <c r="F1581" s="1">
        <v>1</v>
      </c>
      <c r="G1581" s="4">
        <f t="shared" si="230"/>
        <v>0</v>
      </c>
      <c r="H1581" s="3">
        <f t="shared" si="231"/>
        <v>0.88500000000000001</v>
      </c>
      <c r="I1581" s="4">
        <v>0.58100000000000007</v>
      </c>
      <c r="J1581" s="4">
        <v>0.30399999999999999</v>
      </c>
      <c r="K1581" s="4">
        <v>0</v>
      </c>
      <c r="L1581" s="1">
        <v>24</v>
      </c>
      <c r="M1581" s="1">
        <v>24</v>
      </c>
      <c r="N1581" s="1">
        <v>24</v>
      </c>
      <c r="O1581" s="1">
        <v>24</v>
      </c>
      <c r="P1581" s="1">
        <v>24</v>
      </c>
      <c r="Q1581" s="1">
        <v>24</v>
      </c>
      <c r="R1581" s="4">
        <v>0.27600000000000002</v>
      </c>
      <c r="S1581" s="4">
        <v>0.13500000000000001</v>
      </c>
      <c r="T1581" s="4">
        <v>0.307</v>
      </c>
      <c r="U1581" s="4">
        <f t="shared" si="232"/>
        <v>0</v>
      </c>
      <c r="V1581" s="4">
        <f t="shared" si="233"/>
        <v>0</v>
      </c>
      <c r="W1581" s="4">
        <f t="shared" si="234"/>
        <v>0</v>
      </c>
    </row>
    <row r="1582" spans="1:23" x14ac:dyDescent="0.3">
      <c r="A1582" s="1">
        <f t="shared" si="228"/>
        <v>0</v>
      </c>
      <c r="B1582" s="1" t="s">
        <v>13</v>
      </c>
      <c r="C1582" s="1">
        <v>0.6</v>
      </c>
      <c r="D1582" s="1">
        <v>1</v>
      </c>
      <c r="E1582" s="1">
        <f t="shared" si="229"/>
        <v>396</v>
      </c>
      <c r="F1582" s="1">
        <v>0</v>
      </c>
      <c r="G1582" s="4">
        <f t="shared" si="230"/>
        <v>5</v>
      </c>
      <c r="H1582" s="3">
        <f t="shared" si="231"/>
        <v>1.579</v>
      </c>
      <c r="I1582" s="4">
        <v>0.60399999999999998</v>
      </c>
      <c r="J1582" s="4">
        <v>0.371</v>
      </c>
      <c r="K1582" s="4">
        <v>0.60399999999999998</v>
      </c>
      <c r="L1582" s="1">
        <v>20</v>
      </c>
      <c r="M1582" s="1">
        <v>21</v>
      </c>
      <c r="N1582" s="1">
        <v>21</v>
      </c>
      <c r="O1582" s="1">
        <v>20</v>
      </c>
      <c r="P1582" s="1">
        <v>20</v>
      </c>
      <c r="Q1582" s="1">
        <v>20</v>
      </c>
      <c r="R1582" s="4">
        <v>0.16700000000000001</v>
      </c>
      <c r="S1582" s="4">
        <v>9.5000000000000001E-2</v>
      </c>
      <c r="T1582" s="4">
        <v>0.40799999999999997</v>
      </c>
      <c r="U1582" s="4" t="str">
        <f t="shared" si="232"/>
        <v>0</v>
      </c>
      <c r="V1582" s="4" t="str">
        <f t="shared" si="233"/>
        <v>0</v>
      </c>
      <c r="W1582" s="4" t="str">
        <f t="shared" si="234"/>
        <v>0</v>
      </c>
    </row>
    <row r="1583" spans="1:23" x14ac:dyDescent="0.3">
      <c r="A1583" s="1">
        <f t="shared" si="228"/>
        <v>0</v>
      </c>
      <c r="B1583" s="1" t="s">
        <v>13</v>
      </c>
      <c r="C1583" s="1">
        <v>0.6</v>
      </c>
      <c r="D1583" s="1">
        <v>2</v>
      </c>
      <c r="E1583" s="1">
        <f t="shared" si="229"/>
        <v>396</v>
      </c>
      <c r="F1583" s="1">
        <v>0</v>
      </c>
      <c r="G1583" s="4">
        <f t="shared" si="230"/>
        <v>5</v>
      </c>
      <c r="H1583" s="3">
        <f t="shared" si="231"/>
        <v>2.073</v>
      </c>
      <c r="I1583" s="4">
        <v>0.61</v>
      </c>
      <c r="J1583" s="4">
        <v>0.33900000000000002</v>
      </c>
      <c r="K1583" s="4">
        <v>1.1240000000000001</v>
      </c>
      <c r="L1583" s="1">
        <v>20</v>
      </c>
      <c r="M1583" s="1">
        <v>21</v>
      </c>
      <c r="N1583" s="1">
        <v>21</v>
      </c>
      <c r="O1583" s="1">
        <v>20</v>
      </c>
      <c r="P1583" s="1">
        <v>20</v>
      </c>
      <c r="Q1583" s="1">
        <v>20</v>
      </c>
      <c r="R1583" s="4">
        <v>0.19900000000000001</v>
      </c>
      <c r="S1583" s="4">
        <v>9.5000000000000001E-2</v>
      </c>
      <c r="T1583" s="4">
        <v>0.38900000000000001</v>
      </c>
      <c r="U1583" s="4" t="str">
        <f t="shared" si="232"/>
        <v>0</v>
      </c>
      <c r="V1583" s="4" t="str">
        <f t="shared" si="233"/>
        <v>0</v>
      </c>
      <c r="W1583" s="4" t="str">
        <f t="shared" si="234"/>
        <v>0</v>
      </c>
    </row>
    <row r="1584" spans="1:23" x14ac:dyDescent="0.3">
      <c r="A1584" s="1">
        <f t="shared" si="228"/>
        <v>0</v>
      </c>
      <c r="B1584" s="1" t="s">
        <v>13</v>
      </c>
      <c r="C1584" s="1">
        <v>0.6</v>
      </c>
      <c r="D1584" s="1">
        <v>3</v>
      </c>
      <c r="E1584" s="1">
        <f t="shared" si="229"/>
        <v>396</v>
      </c>
      <c r="F1584" s="1">
        <v>0</v>
      </c>
      <c r="G1584" s="4">
        <f t="shared" si="230"/>
        <v>5</v>
      </c>
      <c r="H1584" s="3">
        <f t="shared" si="231"/>
        <v>2.0589999999999997</v>
      </c>
      <c r="I1584" s="4">
        <v>0.67699999999999994</v>
      </c>
      <c r="J1584" s="4">
        <v>0.35499999999999998</v>
      </c>
      <c r="K1584" s="4">
        <v>1.0269999999999999</v>
      </c>
      <c r="L1584" s="1">
        <v>20</v>
      </c>
      <c r="M1584" s="1">
        <v>21</v>
      </c>
      <c r="N1584" s="1">
        <v>21</v>
      </c>
      <c r="O1584" s="1">
        <v>20</v>
      </c>
      <c r="P1584" s="1">
        <v>20</v>
      </c>
      <c r="Q1584" s="1">
        <v>20</v>
      </c>
      <c r="R1584" s="4">
        <v>0.25800000000000001</v>
      </c>
      <c r="S1584" s="4">
        <v>9.5000000000000001E-2</v>
      </c>
      <c r="T1584" s="4">
        <v>0.42599999999999999</v>
      </c>
      <c r="U1584" s="4" t="str">
        <f t="shared" si="232"/>
        <v>0</v>
      </c>
      <c r="V1584" s="4" t="str">
        <f t="shared" si="233"/>
        <v>0</v>
      </c>
      <c r="W1584" s="4" t="str">
        <f t="shared" si="234"/>
        <v>0</v>
      </c>
    </row>
    <row r="1585" spans="1:38" x14ac:dyDescent="0.3">
      <c r="A1585" s="1">
        <f t="shared" si="228"/>
        <v>0</v>
      </c>
      <c r="B1585" s="1" t="s">
        <v>13</v>
      </c>
      <c r="C1585" s="1">
        <v>0.6</v>
      </c>
      <c r="D1585" s="1">
        <v>4</v>
      </c>
      <c r="E1585" s="1">
        <f t="shared" si="229"/>
        <v>396</v>
      </c>
      <c r="F1585" s="1">
        <v>0</v>
      </c>
      <c r="G1585" s="4">
        <f t="shared" si="230"/>
        <v>5</v>
      </c>
      <c r="H1585" s="3">
        <f t="shared" si="231"/>
        <v>1.948</v>
      </c>
      <c r="I1585" s="4">
        <v>0.64900000000000002</v>
      </c>
      <c r="J1585" s="4">
        <v>0.311</v>
      </c>
      <c r="K1585" s="4">
        <v>0.98799999999999999</v>
      </c>
      <c r="L1585" s="1">
        <v>20</v>
      </c>
      <c r="M1585" s="1">
        <v>21</v>
      </c>
      <c r="N1585" s="1">
        <v>21</v>
      </c>
      <c r="O1585" s="1">
        <v>20</v>
      </c>
      <c r="P1585" s="1">
        <v>20</v>
      </c>
      <c r="Q1585" s="1">
        <v>20</v>
      </c>
      <c r="R1585" s="4">
        <v>0.253</v>
      </c>
      <c r="S1585" s="4">
        <v>9.5000000000000001E-2</v>
      </c>
      <c r="T1585" s="4">
        <v>0.38400000000000001</v>
      </c>
      <c r="U1585" s="4" t="str">
        <f t="shared" si="232"/>
        <v>0</v>
      </c>
      <c r="V1585" s="4" t="str">
        <f t="shared" si="233"/>
        <v>0</v>
      </c>
      <c r="W1585" s="4" t="str">
        <f t="shared" si="234"/>
        <v>0</v>
      </c>
    </row>
    <row r="1586" spans="1:38" x14ac:dyDescent="0.3">
      <c r="A1586" s="1">
        <f t="shared" si="228"/>
        <v>0</v>
      </c>
      <c r="B1586" s="1" t="s">
        <v>13</v>
      </c>
      <c r="C1586" s="1">
        <v>0.6</v>
      </c>
      <c r="D1586" s="1">
        <v>1</v>
      </c>
      <c r="E1586" s="1">
        <f t="shared" si="229"/>
        <v>397</v>
      </c>
      <c r="F1586" s="1">
        <v>1</v>
      </c>
      <c r="G1586" s="4">
        <f t="shared" si="230"/>
        <v>0</v>
      </c>
      <c r="H1586" s="3">
        <f t="shared" si="231"/>
        <v>0.86099999999999999</v>
      </c>
      <c r="I1586" s="4">
        <v>0.50800000000000001</v>
      </c>
      <c r="J1586" s="4">
        <v>0.35299999999999998</v>
      </c>
      <c r="K1586" s="4">
        <v>0</v>
      </c>
      <c r="L1586" s="1">
        <v>26</v>
      </c>
      <c r="M1586" s="1">
        <v>26</v>
      </c>
      <c r="N1586" s="1">
        <v>26</v>
      </c>
      <c r="O1586" s="1">
        <v>25</v>
      </c>
      <c r="P1586" s="1">
        <v>25</v>
      </c>
      <c r="Q1586" s="1">
        <v>26</v>
      </c>
      <c r="R1586" s="4">
        <v>0.23499999999999999</v>
      </c>
      <c r="S1586" s="4">
        <v>0.125</v>
      </c>
      <c r="T1586" s="4">
        <v>0.27300000000000002</v>
      </c>
      <c r="U1586" s="4">
        <f t="shared" si="232"/>
        <v>3.8461538461538463</v>
      </c>
      <c r="V1586" s="4">
        <f t="shared" si="233"/>
        <v>3.8461538461538463</v>
      </c>
      <c r="W1586" s="4">
        <f t="shared" si="234"/>
        <v>0</v>
      </c>
    </row>
    <row r="1587" spans="1:38" x14ac:dyDescent="0.3">
      <c r="A1587" s="1">
        <f t="shared" si="228"/>
        <v>0</v>
      </c>
      <c r="B1587" s="1" t="s">
        <v>13</v>
      </c>
      <c r="C1587" s="1">
        <v>0.6</v>
      </c>
      <c r="D1587" s="1">
        <v>2</v>
      </c>
      <c r="E1587" s="1">
        <f t="shared" si="229"/>
        <v>397</v>
      </c>
      <c r="F1587" s="1">
        <v>1</v>
      </c>
      <c r="G1587" s="4">
        <f t="shared" si="230"/>
        <v>0</v>
      </c>
      <c r="H1587" s="3">
        <f t="shared" si="231"/>
        <v>0.88200000000000001</v>
      </c>
      <c r="I1587" s="4">
        <v>0.50900000000000001</v>
      </c>
      <c r="J1587" s="4">
        <v>0.373</v>
      </c>
      <c r="K1587" s="4">
        <v>0</v>
      </c>
      <c r="L1587" s="1">
        <v>26</v>
      </c>
      <c r="M1587" s="1">
        <v>26</v>
      </c>
      <c r="N1587" s="1">
        <v>26</v>
      </c>
      <c r="O1587" s="1">
        <v>25</v>
      </c>
      <c r="P1587" s="1">
        <v>25</v>
      </c>
      <c r="Q1587" s="1">
        <v>26</v>
      </c>
      <c r="R1587" s="4">
        <v>0.26400000000000001</v>
      </c>
      <c r="S1587" s="4">
        <v>0.125</v>
      </c>
      <c r="T1587" s="4">
        <v>0.25800000000000001</v>
      </c>
      <c r="U1587" s="4">
        <f t="shared" si="232"/>
        <v>3.8461538461538463</v>
      </c>
      <c r="V1587" s="4">
        <f t="shared" si="233"/>
        <v>3.8461538461538463</v>
      </c>
      <c r="W1587" s="4">
        <f t="shared" si="234"/>
        <v>0</v>
      </c>
    </row>
    <row r="1588" spans="1:38" x14ac:dyDescent="0.3">
      <c r="A1588" s="1">
        <f t="shared" si="228"/>
        <v>0</v>
      </c>
      <c r="B1588" s="1" t="s">
        <v>13</v>
      </c>
      <c r="C1588" s="1">
        <v>0.6</v>
      </c>
      <c r="D1588" s="1">
        <v>3</v>
      </c>
      <c r="E1588" s="1">
        <f t="shared" si="229"/>
        <v>397</v>
      </c>
      <c r="F1588" s="1">
        <v>1</v>
      </c>
      <c r="G1588" s="4">
        <f t="shared" si="230"/>
        <v>0</v>
      </c>
      <c r="H1588" s="3">
        <f t="shared" si="231"/>
        <v>0.90799999999999992</v>
      </c>
      <c r="I1588" s="4">
        <v>0.55499999999999994</v>
      </c>
      <c r="J1588" s="4">
        <v>0.35299999999999998</v>
      </c>
      <c r="K1588" s="4">
        <v>0</v>
      </c>
      <c r="L1588" s="1">
        <v>26</v>
      </c>
      <c r="M1588" s="1">
        <v>26</v>
      </c>
      <c r="N1588" s="1">
        <v>26</v>
      </c>
      <c r="O1588" s="1">
        <v>25</v>
      </c>
      <c r="P1588" s="1">
        <v>25</v>
      </c>
      <c r="Q1588" s="1">
        <v>26</v>
      </c>
      <c r="R1588" s="4">
        <v>0.23899999999999999</v>
      </c>
      <c r="S1588" s="4">
        <v>0.125</v>
      </c>
      <c r="T1588" s="4">
        <v>0.254</v>
      </c>
      <c r="U1588" s="4">
        <f t="shared" si="232"/>
        <v>3.8461538461538463</v>
      </c>
      <c r="V1588" s="4">
        <f t="shared" si="233"/>
        <v>3.8461538461538463</v>
      </c>
      <c r="W1588" s="4">
        <f t="shared" si="234"/>
        <v>0</v>
      </c>
    </row>
    <row r="1589" spans="1:38" x14ac:dyDescent="0.3">
      <c r="A1589" s="1">
        <f t="shared" si="228"/>
        <v>0</v>
      </c>
      <c r="B1589" s="1" t="s">
        <v>13</v>
      </c>
      <c r="C1589" s="1">
        <v>0.6</v>
      </c>
      <c r="D1589" s="1">
        <v>4</v>
      </c>
      <c r="E1589" s="1">
        <f t="shared" si="229"/>
        <v>397</v>
      </c>
      <c r="F1589" s="1">
        <v>1</v>
      </c>
      <c r="G1589" s="4">
        <f t="shared" si="230"/>
        <v>0</v>
      </c>
      <c r="H1589" s="3">
        <f t="shared" si="231"/>
        <v>0.97399999999999998</v>
      </c>
      <c r="I1589" s="4">
        <v>0.59499999999999997</v>
      </c>
      <c r="J1589" s="4">
        <v>0.379</v>
      </c>
      <c r="K1589" s="4">
        <v>0</v>
      </c>
      <c r="L1589" s="1">
        <v>26</v>
      </c>
      <c r="M1589" s="1">
        <v>26</v>
      </c>
      <c r="N1589" s="1">
        <v>26</v>
      </c>
      <c r="O1589" s="1">
        <v>25</v>
      </c>
      <c r="P1589" s="1">
        <v>25</v>
      </c>
      <c r="Q1589" s="1">
        <v>26</v>
      </c>
      <c r="R1589" s="4">
        <v>0.311</v>
      </c>
      <c r="S1589" s="4">
        <v>0.125</v>
      </c>
      <c r="T1589" s="4">
        <v>0.26600000000000001</v>
      </c>
      <c r="U1589" s="4">
        <f t="shared" si="232"/>
        <v>3.8461538461538463</v>
      </c>
      <c r="V1589" s="4">
        <f t="shared" si="233"/>
        <v>3.8461538461538463</v>
      </c>
      <c r="W1589" s="4">
        <f t="shared" si="234"/>
        <v>0</v>
      </c>
    </row>
    <row r="1590" spans="1:38" x14ac:dyDescent="0.3">
      <c r="A1590" s="1">
        <f t="shared" si="228"/>
        <v>0</v>
      </c>
      <c r="B1590" s="1" t="s">
        <v>13</v>
      </c>
      <c r="C1590" s="1">
        <v>0.6</v>
      </c>
      <c r="D1590" s="1">
        <v>1</v>
      </c>
      <c r="E1590" s="1">
        <f t="shared" si="229"/>
        <v>398</v>
      </c>
      <c r="F1590" s="1">
        <v>1</v>
      </c>
      <c r="G1590" s="4">
        <f t="shared" si="230"/>
        <v>0</v>
      </c>
      <c r="H1590" s="3">
        <f t="shared" si="231"/>
        <v>1.0979999999999999</v>
      </c>
      <c r="I1590" s="4">
        <v>0.57199999999999995</v>
      </c>
      <c r="J1590" s="4">
        <v>0.52600000000000002</v>
      </c>
      <c r="K1590" s="4">
        <v>0</v>
      </c>
      <c r="L1590" s="1">
        <v>25</v>
      </c>
      <c r="M1590" s="1">
        <v>25</v>
      </c>
      <c r="N1590" s="1">
        <v>25</v>
      </c>
      <c r="O1590" s="1">
        <v>24</v>
      </c>
      <c r="P1590" s="1">
        <v>25</v>
      </c>
      <c r="Q1590" s="1">
        <v>25</v>
      </c>
      <c r="R1590" s="4">
        <v>0.25</v>
      </c>
      <c r="S1590" s="4">
        <v>0.14099999999999999</v>
      </c>
      <c r="T1590" s="4">
        <v>0.34699999999999998</v>
      </c>
      <c r="U1590" s="4">
        <f t="shared" si="232"/>
        <v>4</v>
      </c>
      <c r="V1590" s="4">
        <f t="shared" si="233"/>
        <v>0</v>
      </c>
      <c r="W1590" s="4">
        <f t="shared" si="234"/>
        <v>0</v>
      </c>
    </row>
    <row r="1591" spans="1:38" x14ac:dyDescent="0.3">
      <c r="A1591" s="1">
        <f t="shared" si="228"/>
        <v>0</v>
      </c>
      <c r="B1591" s="1" t="s">
        <v>13</v>
      </c>
      <c r="C1591" s="1">
        <v>0.6</v>
      </c>
      <c r="D1591" s="1">
        <v>2</v>
      </c>
      <c r="E1591" s="1">
        <f t="shared" si="229"/>
        <v>398</v>
      </c>
      <c r="F1591" s="1">
        <v>1</v>
      </c>
      <c r="G1591" s="4">
        <f t="shared" si="230"/>
        <v>0</v>
      </c>
      <c r="H1591" s="3">
        <f t="shared" si="231"/>
        <v>0.97100000000000009</v>
      </c>
      <c r="I1591" s="4">
        <v>0.60500000000000009</v>
      </c>
      <c r="J1591" s="4">
        <v>0.36599999999999999</v>
      </c>
      <c r="K1591" s="4">
        <v>0</v>
      </c>
      <c r="L1591" s="1">
        <v>25</v>
      </c>
      <c r="M1591" s="1">
        <v>25</v>
      </c>
      <c r="N1591" s="1">
        <v>25</v>
      </c>
      <c r="O1591" s="1">
        <v>24</v>
      </c>
      <c r="P1591" s="1">
        <v>25</v>
      </c>
      <c r="Q1591" s="1">
        <v>25</v>
      </c>
      <c r="R1591" s="4">
        <v>0.28799999999999998</v>
      </c>
      <c r="S1591" s="4">
        <v>0.14099999999999999</v>
      </c>
      <c r="T1591" s="4">
        <v>0.32600000000000001</v>
      </c>
      <c r="U1591" s="4">
        <f t="shared" si="232"/>
        <v>4</v>
      </c>
      <c r="V1591" s="4">
        <f t="shared" si="233"/>
        <v>0</v>
      </c>
      <c r="W1591" s="4">
        <f t="shared" si="234"/>
        <v>0</v>
      </c>
    </row>
    <row r="1592" spans="1:38" x14ac:dyDescent="0.3">
      <c r="A1592" s="1">
        <f t="shared" si="228"/>
        <v>0</v>
      </c>
      <c r="B1592" s="1" t="s">
        <v>13</v>
      </c>
      <c r="C1592" s="1">
        <v>0.6</v>
      </c>
      <c r="D1592" s="1">
        <v>3</v>
      </c>
      <c r="E1592" s="1">
        <f t="shared" si="229"/>
        <v>398</v>
      </c>
      <c r="F1592" s="1">
        <v>1</v>
      </c>
      <c r="G1592" s="4">
        <f t="shared" si="230"/>
        <v>0</v>
      </c>
      <c r="H1592" s="3">
        <f t="shared" si="231"/>
        <v>0.98799999999999999</v>
      </c>
      <c r="I1592" s="4">
        <v>0.60799999999999998</v>
      </c>
      <c r="J1592" s="4">
        <v>0.38</v>
      </c>
      <c r="K1592" s="4">
        <v>0</v>
      </c>
      <c r="L1592" s="1">
        <v>25</v>
      </c>
      <c r="M1592" s="1">
        <v>25</v>
      </c>
      <c r="N1592" s="1">
        <v>25</v>
      </c>
      <c r="O1592" s="1">
        <v>24</v>
      </c>
      <c r="P1592" s="1">
        <v>25</v>
      </c>
      <c r="Q1592" s="1">
        <v>25</v>
      </c>
      <c r="R1592" s="4">
        <v>0.318</v>
      </c>
      <c r="S1592" s="4">
        <v>0.14099999999999999</v>
      </c>
      <c r="T1592" s="4">
        <v>0.316</v>
      </c>
      <c r="U1592" s="4">
        <f t="shared" si="232"/>
        <v>4</v>
      </c>
      <c r="V1592" s="4">
        <f t="shared" si="233"/>
        <v>0</v>
      </c>
      <c r="W1592" s="4">
        <f t="shared" si="234"/>
        <v>0</v>
      </c>
    </row>
    <row r="1593" spans="1:38" x14ac:dyDescent="0.3">
      <c r="A1593" s="1">
        <f t="shared" si="228"/>
        <v>0</v>
      </c>
      <c r="B1593" s="1" t="s">
        <v>13</v>
      </c>
      <c r="C1593" s="1">
        <v>0.6</v>
      </c>
      <c r="D1593" s="1">
        <v>4</v>
      </c>
      <c r="E1593" s="1">
        <f t="shared" si="229"/>
        <v>398</v>
      </c>
      <c r="F1593" s="1">
        <v>1</v>
      </c>
      <c r="G1593" s="4">
        <f t="shared" si="230"/>
        <v>0</v>
      </c>
      <c r="H1593" s="3">
        <f t="shared" si="231"/>
        <v>1.038</v>
      </c>
      <c r="I1593" s="4">
        <v>0.66300000000000003</v>
      </c>
      <c r="J1593" s="4">
        <v>0.375</v>
      </c>
      <c r="K1593" s="4">
        <v>0</v>
      </c>
      <c r="L1593" s="1">
        <v>25</v>
      </c>
      <c r="M1593" s="1">
        <v>25</v>
      </c>
      <c r="N1593" s="1">
        <v>25</v>
      </c>
      <c r="O1593" s="1">
        <v>24</v>
      </c>
      <c r="P1593" s="1">
        <v>25</v>
      </c>
      <c r="Q1593" s="1">
        <v>25</v>
      </c>
      <c r="R1593" s="4">
        <v>0.314</v>
      </c>
      <c r="S1593" s="4">
        <v>0.14099999999999999</v>
      </c>
      <c r="T1593" s="4">
        <v>0.33</v>
      </c>
      <c r="U1593" s="4">
        <f t="shared" si="232"/>
        <v>4</v>
      </c>
      <c r="V1593" s="4">
        <f t="shared" si="233"/>
        <v>0</v>
      </c>
      <c r="W1593" s="4">
        <f t="shared" si="234"/>
        <v>0</v>
      </c>
    </row>
    <row r="1594" spans="1:38" x14ac:dyDescent="0.3">
      <c r="A1594" s="1">
        <f t="shared" si="228"/>
        <v>0</v>
      </c>
      <c r="B1594" s="1" t="s">
        <v>13</v>
      </c>
      <c r="C1594" s="1">
        <v>0.6</v>
      </c>
      <c r="D1594" s="1">
        <v>1</v>
      </c>
      <c r="E1594" s="1">
        <f t="shared" si="229"/>
        <v>399</v>
      </c>
      <c r="F1594" s="1">
        <v>0</v>
      </c>
      <c r="G1594" s="4">
        <f t="shared" si="230"/>
        <v>4.3478260869565215</v>
      </c>
      <c r="H1594" s="3">
        <f t="shared" si="231"/>
        <v>2.0070000000000001</v>
      </c>
      <c r="I1594" s="4">
        <v>0.53400000000000003</v>
      </c>
      <c r="J1594" s="4">
        <v>0.55000000000000004</v>
      </c>
      <c r="K1594" s="4">
        <v>0.92300000000000004</v>
      </c>
      <c r="L1594" s="1">
        <v>23</v>
      </c>
      <c r="M1594" s="1">
        <v>24</v>
      </c>
      <c r="N1594" s="1">
        <v>24</v>
      </c>
      <c r="O1594" s="1">
        <v>23</v>
      </c>
      <c r="P1594" s="1">
        <v>23</v>
      </c>
      <c r="Q1594" s="1">
        <v>23</v>
      </c>
      <c r="R1594" s="4">
        <v>0.223</v>
      </c>
      <c r="S1594" s="4">
        <v>0.14599999999999999</v>
      </c>
      <c r="T1594" s="4">
        <v>0.31900000000000001</v>
      </c>
      <c r="U1594" s="4" t="str">
        <f t="shared" si="232"/>
        <v>0</v>
      </c>
      <c r="V1594" s="4" t="str">
        <f t="shared" si="233"/>
        <v>0</v>
      </c>
      <c r="W1594" s="4" t="str">
        <f t="shared" si="234"/>
        <v>0</v>
      </c>
    </row>
    <row r="1595" spans="1:38" x14ac:dyDescent="0.3">
      <c r="A1595" s="1">
        <f t="shared" si="228"/>
        <v>0</v>
      </c>
      <c r="B1595" s="1" t="s">
        <v>13</v>
      </c>
      <c r="C1595" s="1">
        <v>0.6</v>
      </c>
      <c r="D1595" s="1">
        <v>2</v>
      </c>
      <c r="E1595" s="1">
        <f t="shared" si="229"/>
        <v>399</v>
      </c>
      <c r="F1595" s="1">
        <v>0</v>
      </c>
      <c r="G1595" s="4">
        <f t="shared" si="230"/>
        <v>4.3478260869565215</v>
      </c>
      <c r="H1595" s="3">
        <f t="shared" si="231"/>
        <v>2.02</v>
      </c>
      <c r="I1595" s="4">
        <v>0.58499999999999996</v>
      </c>
      <c r="J1595" s="4">
        <v>0.36799999999999999</v>
      </c>
      <c r="K1595" s="4">
        <v>1.0669999999999999</v>
      </c>
      <c r="L1595" s="1">
        <v>23</v>
      </c>
      <c r="M1595" s="1">
        <v>24</v>
      </c>
      <c r="N1595" s="1">
        <v>24</v>
      </c>
      <c r="O1595" s="1">
        <v>23</v>
      </c>
      <c r="P1595" s="1">
        <v>23</v>
      </c>
      <c r="Q1595" s="1">
        <v>23</v>
      </c>
      <c r="R1595" s="4">
        <v>0.27500000000000002</v>
      </c>
      <c r="S1595" s="4">
        <v>0.14599999999999999</v>
      </c>
      <c r="T1595" s="4">
        <v>0.34300000000000003</v>
      </c>
      <c r="U1595" s="4" t="str">
        <f t="shared" si="232"/>
        <v>0</v>
      </c>
      <c r="V1595" s="4" t="str">
        <f t="shared" si="233"/>
        <v>0</v>
      </c>
      <c r="W1595" s="4" t="str">
        <f t="shared" si="234"/>
        <v>0</v>
      </c>
    </row>
    <row r="1596" spans="1:38" x14ac:dyDescent="0.3">
      <c r="A1596" s="1">
        <f t="shared" si="228"/>
        <v>0</v>
      </c>
      <c r="B1596" s="1" t="s">
        <v>13</v>
      </c>
      <c r="C1596" s="1">
        <v>0.6</v>
      </c>
      <c r="D1596" s="1">
        <v>3</v>
      </c>
      <c r="E1596" s="1">
        <f t="shared" si="229"/>
        <v>399</v>
      </c>
      <c r="F1596" s="1">
        <v>0</v>
      </c>
      <c r="G1596" s="4">
        <f t="shared" si="230"/>
        <v>4.3478260869565215</v>
      </c>
      <c r="H1596" s="3">
        <f t="shared" si="231"/>
        <v>1.9730000000000001</v>
      </c>
      <c r="I1596" s="4">
        <v>0.59000000000000008</v>
      </c>
      <c r="J1596" s="4">
        <v>0.41299999999999998</v>
      </c>
      <c r="K1596" s="4">
        <v>0.97</v>
      </c>
      <c r="L1596" s="1">
        <v>23</v>
      </c>
      <c r="M1596" s="1">
        <v>24</v>
      </c>
      <c r="N1596" s="1">
        <v>24</v>
      </c>
      <c r="O1596" s="1">
        <v>23</v>
      </c>
      <c r="P1596" s="1">
        <v>23</v>
      </c>
      <c r="Q1596" s="1">
        <v>23</v>
      </c>
      <c r="R1596" s="4">
        <v>0.30099999999999999</v>
      </c>
      <c r="S1596" s="4">
        <v>0.14599999999999999</v>
      </c>
      <c r="T1596" s="4">
        <v>0.318</v>
      </c>
      <c r="U1596" s="4" t="str">
        <f t="shared" si="232"/>
        <v>0</v>
      </c>
      <c r="V1596" s="4" t="str">
        <f t="shared" si="233"/>
        <v>0</v>
      </c>
      <c r="W1596" s="4" t="str">
        <f t="shared" si="234"/>
        <v>0</v>
      </c>
    </row>
    <row r="1597" spans="1:38" x14ac:dyDescent="0.3">
      <c r="A1597" s="1">
        <f t="shared" si="228"/>
        <v>0</v>
      </c>
      <c r="B1597" s="1" t="s">
        <v>13</v>
      </c>
      <c r="C1597" s="1">
        <v>0.6</v>
      </c>
      <c r="D1597" s="1">
        <v>4</v>
      </c>
      <c r="E1597" s="1">
        <f t="shared" si="229"/>
        <v>399</v>
      </c>
      <c r="F1597" s="1">
        <v>0</v>
      </c>
      <c r="G1597" s="4">
        <f t="shared" si="230"/>
        <v>4.3478260869565215</v>
      </c>
      <c r="H1597" s="3">
        <f t="shared" si="231"/>
        <v>2.08</v>
      </c>
      <c r="I1597" s="4">
        <v>0.63300000000000001</v>
      </c>
      <c r="J1597" s="4">
        <v>0.376</v>
      </c>
      <c r="K1597" s="4">
        <v>1.071</v>
      </c>
      <c r="L1597" s="1">
        <v>23</v>
      </c>
      <c r="M1597" s="1">
        <v>24</v>
      </c>
      <c r="N1597" s="1">
        <v>24</v>
      </c>
      <c r="O1597" s="1">
        <v>23</v>
      </c>
      <c r="P1597" s="1">
        <v>23</v>
      </c>
      <c r="Q1597" s="1">
        <v>23</v>
      </c>
      <c r="R1597" s="4">
        <v>0.35</v>
      </c>
      <c r="S1597" s="4">
        <v>0.14599999999999999</v>
      </c>
      <c r="T1597" s="4">
        <v>0.32800000000000001</v>
      </c>
      <c r="U1597" s="4" t="str">
        <f t="shared" si="232"/>
        <v>0</v>
      </c>
      <c r="V1597" s="4" t="str">
        <f t="shared" si="233"/>
        <v>0</v>
      </c>
      <c r="W1597" s="4" t="str">
        <f t="shared" si="234"/>
        <v>0</v>
      </c>
    </row>
    <row r="1598" spans="1:38" x14ac:dyDescent="0.3">
      <c r="A1598" s="1">
        <f t="shared" si="228"/>
        <v>1</v>
      </c>
      <c r="B1598" s="1" t="s">
        <v>13</v>
      </c>
      <c r="C1598" s="1">
        <v>0.6</v>
      </c>
      <c r="D1598" s="1">
        <v>1</v>
      </c>
      <c r="E1598" s="1">
        <f t="shared" si="229"/>
        <v>400</v>
      </c>
      <c r="F1598" s="1">
        <v>1</v>
      </c>
      <c r="G1598" s="4">
        <f t="shared" si="230"/>
        <v>0</v>
      </c>
      <c r="H1598" s="3">
        <f t="shared" si="231"/>
        <v>1.0569999999999999</v>
      </c>
      <c r="I1598" s="4">
        <v>0.504</v>
      </c>
      <c r="J1598" s="4">
        <v>0.55300000000000005</v>
      </c>
      <c r="K1598" s="4">
        <v>0</v>
      </c>
      <c r="L1598" s="1">
        <v>24</v>
      </c>
      <c r="M1598" s="1">
        <v>24</v>
      </c>
      <c r="N1598" s="1">
        <v>24</v>
      </c>
      <c r="O1598" s="1">
        <v>24</v>
      </c>
      <c r="P1598" s="1">
        <v>24</v>
      </c>
      <c r="Q1598" s="1">
        <v>24</v>
      </c>
      <c r="R1598" s="4">
        <v>0.20399999999999999</v>
      </c>
      <c r="S1598" s="4">
        <v>9.0999999999999998E-2</v>
      </c>
      <c r="T1598" s="4">
        <v>0.31900000000000001</v>
      </c>
      <c r="U1598" s="4">
        <f t="shared" si="232"/>
        <v>0</v>
      </c>
      <c r="V1598" s="4">
        <f t="shared" si="233"/>
        <v>0</v>
      </c>
      <c r="W1598" s="4">
        <f t="shared" si="234"/>
        <v>0</v>
      </c>
      <c r="AA1598" s="1">
        <f>SUMPRODUCT((MOD(ROW(F1502:F1601),4)=2)*F1502:F1601)</f>
        <v>17</v>
      </c>
      <c r="AB1598" s="3">
        <f>SUMPRODUCT((MOD(ROW(G1502:G1601),4)=2)*G1502:G1601)/25</f>
        <v>1.4611857707509883</v>
      </c>
      <c r="AC1598" s="3">
        <f t="shared" ref="AC1598:AF1598" si="235">SUMPRODUCT((MOD(ROW(H1502:H1601),4)=2)*H1502:H1601)/25</f>
        <v>1.2403599999999999</v>
      </c>
      <c r="AD1598" s="3">
        <f t="shared" si="235"/>
        <v>0.54027999999999987</v>
      </c>
      <c r="AE1598" s="3">
        <f t="shared" si="235"/>
        <v>0.40660000000000013</v>
      </c>
      <c r="AF1598" s="3">
        <f t="shared" si="235"/>
        <v>0.29347999999999996</v>
      </c>
      <c r="AG1598" s="3">
        <f>SUMPRODUCT((MOD(ROW(R1502:R1601),4)=2)*R1502:R1601)/25</f>
        <v>0.1996</v>
      </c>
      <c r="AH1598" s="3">
        <f>SUMPRODUCT((MOD(ROW(S1502:S1601),4)=2)*S1502:S1601)/25</f>
        <v>0.11908000000000003</v>
      </c>
      <c r="AI1598" s="3">
        <f>SUMPRODUCT((MOD(ROW(T1502:T1601),4)=2)*T1502:T1601)/25</f>
        <v>0.33776000000000012</v>
      </c>
      <c r="AJ1598" s="3">
        <f>IF(AA1598&gt;0, SUMPRODUCT((MOD(ROW(U1502:U1601),4)=2)*U1502:U1601)/AA1598,"-")</f>
        <v>1.6493212669683255</v>
      </c>
      <c r="AK1598" s="3">
        <f>IF(AA1598&gt;0, SUMPRODUCT((MOD(ROW(V1502:V1601),4)=2)*V1502:V1601)/AA1598,"-")</f>
        <v>0.22624434389140272</v>
      </c>
      <c r="AL1598" s="3">
        <f>IF(AA1598&gt;0,SUMPRODUCT((MOD(ROW(W1502:W1601),4)=2)*W1502:W1601)/AA1598,"-")</f>
        <v>0.96153846153846156</v>
      </c>
    </row>
    <row r="1599" spans="1:38" x14ac:dyDescent="0.3">
      <c r="A1599" s="1">
        <f t="shared" si="228"/>
        <v>1</v>
      </c>
      <c r="B1599" s="1" t="s">
        <v>13</v>
      </c>
      <c r="C1599" s="1">
        <v>0.6</v>
      </c>
      <c r="D1599" s="1">
        <v>2</v>
      </c>
      <c r="E1599" s="1">
        <f t="shared" si="229"/>
        <v>400</v>
      </c>
      <c r="F1599" s="1">
        <v>1</v>
      </c>
      <c r="G1599" s="4">
        <f t="shared" si="230"/>
        <v>0</v>
      </c>
      <c r="H1599" s="3">
        <f t="shared" si="231"/>
        <v>1.0010000000000001</v>
      </c>
      <c r="I1599" s="4">
        <v>0.53700000000000003</v>
      </c>
      <c r="J1599" s="4">
        <v>0.46400000000000002</v>
      </c>
      <c r="K1599" s="4">
        <v>0</v>
      </c>
      <c r="L1599" s="1">
        <v>24</v>
      </c>
      <c r="M1599" s="1">
        <v>24</v>
      </c>
      <c r="N1599" s="1">
        <v>24</v>
      </c>
      <c r="O1599" s="1">
        <v>24</v>
      </c>
      <c r="P1599" s="1">
        <v>24</v>
      </c>
      <c r="Q1599" s="1">
        <v>24</v>
      </c>
      <c r="R1599" s="4">
        <v>0.22900000000000001</v>
      </c>
      <c r="S1599" s="4">
        <v>9.0999999999999998E-2</v>
      </c>
      <c r="T1599" s="4">
        <v>0.32500000000000001</v>
      </c>
      <c r="U1599" s="4">
        <f t="shared" si="232"/>
        <v>0</v>
      </c>
      <c r="V1599" s="4">
        <f t="shared" si="233"/>
        <v>0</v>
      </c>
      <c r="W1599" s="4">
        <f t="shared" si="234"/>
        <v>0</v>
      </c>
      <c r="AA1599" s="1">
        <f>SUMPRODUCT((MOD(ROW(F1502:F1601),4)=3)*F1502:F1601)</f>
        <v>17</v>
      </c>
      <c r="AB1599" s="3">
        <f>SUMPRODUCT((MOD(ROW(G1502:G1601),4)=3)*G1502:G1601)/25</f>
        <v>1.4611857707509883</v>
      </c>
      <c r="AC1599" s="3">
        <f t="shared" ref="AC1599:AF1599" si="236">SUMPRODUCT((MOD(ROW(H1502:H1601),4)=3)*H1502:H1601)/25</f>
        <v>1.23356</v>
      </c>
      <c r="AD1599" s="3">
        <f t="shared" si="236"/>
        <v>0.57047999999999999</v>
      </c>
      <c r="AE1599" s="3">
        <f t="shared" si="236"/>
        <v>0.35864000000000013</v>
      </c>
      <c r="AF1599" s="3">
        <f t="shared" si="236"/>
        <v>0.30444000000000004</v>
      </c>
      <c r="AG1599" s="3">
        <f>SUMPRODUCT((MOD(ROW(R1502:R1601),4)=3)*R1502:R1601)/25</f>
        <v>0.24212000000000003</v>
      </c>
      <c r="AH1599" s="3">
        <f>SUMPRODUCT((MOD(ROW(S1502:S1601),4)=3)*S1502:S1601)/25</f>
        <v>0.11908000000000003</v>
      </c>
      <c r="AI1599" s="3">
        <f>SUMPRODUCT((MOD(ROW(T1502:T1601),4)=3)*T1502:T1601)/25</f>
        <v>0.3372</v>
      </c>
      <c r="AJ1599" s="3">
        <f>IF(AA1599&gt;0,SUMPRODUCT((MOD(ROW(U1502:U1601),4)=3)*U1502:U1601)/AA1599,"-")</f>
        <v>1.6493212669683255</v>
      </c>
      <c r="AK1599" s="3">
        <f>IF(AA1599&gt;0,SUMPRODUCT((MOD(ROW(V1502:V1601),4)=3)*V1502:V1601)/AA1599,"-")</f>
        <v>0.22624434389140272</v>
      </c>
      <c r="AL1599" s="3">
        <f>IF(AA1599&gt;0,SUMPRODUCT((MOD(ROW(W1502:W1601),4)=3)*W1502:W1601)/AA1599,"-")</f>
        <v>0.96153846153846156</v>
      </c>
    </row>
    <row r="1600" spans="1:38" x14ac:dyDescent="0.3">
      <c r="A1600" s="1">
        <f t="shared" si="228"/>
        <v>1</v>
      </c>
      <c r="B1600" s="1" t="s">
        <v>13</v>
      </c>
      <c r="C1600" s="1">
        <v>0.6</v>
      </c>
      <c r="D1600" s="1">
        <v>3</v>
      </c>
      <c r="E1600" s="1">
        <f t="shared" si="229"/>
        <v>400</v>
      </c>
      <c r="F1600" s="1">
        <v>1</v>
      </c>
      <c r="G1600" s="4">
        <f t="shared" si="230"/>
        <v>0</v>
      </c>
      <c r="H1600" s="3">
        <f t="shared" si="231"/>
        <v>0.875</v>
      </c>
      <c r="I1600" s="4">
        <v>0.53599999999999992</v>
      </c>
      <c r="J1600" s="4">
        <v>0.33900000000000002</v>
      </c>
      <c r="K1600" s="4">
        <v>0</v>
      </c>
      <c r="L1600" s="1">
        <v>24</v>
      </c>
      <c r="M1600" s="1">
        <v>24</v>
      </c>
      <c r="N1600" s="1">
        <v>24</v>
      </c>
      <c r="O1600" s="1">
        <v>24</v>
      </c>
      <c r="P1600" s="1">
        <v>24</v>
      </c>
      <c r="Q1600" s="1">
        <v>24</v>
      </c>
      <c r="R1600" s="4">
        <v>0.26</v>
      </c>
      <c r="S1600" s="4">
        <v>9.0999999999999998E-2</v>
      </c>
      <c r="T1600" s="4">
        <v>0.28999999999999998</v>
      </c>
      <c r="U1600" s="4">
        <f t="shared" si="232"/>
        <v>0</v>
      </c>
      <c r="V1600" s="4">
        <f t="shared" si="233"/>
        <v>0</v>
      </c>
      <c r="W1600" s="4">
        <f t="shared" si="234"/>
        <v>0</v>
      </c>
      <c r="AA1600" s="1">
        <f>SUMPRODUCT((MOD(ROW(F1502:F1601),4)=0)*F1502:F1601)</f>
        <v>16</v>
      </c>
      <c r="AB1600" s="3">
        <f>SUMPRODUCT((MOD(ROW(G1502:G1601),4)=0)*G1502:G1601)/25</f>
        <v>1.6430039525691702</v>
      </c>
      <c r="AC1600" s="3">
        <f t="shared" ref="AC1600:AF1600" si="237">SUMPRODUCT((MOD(ROW(H1502:H1601),4)=0)*H1502:H1601)/25</f>
        <v>1.3046800000000003</v>
      </c>
      <c r="AD1600" s="3">
        <f t="shared" si="237"/>
        <v>0.59532000000000007</v>
      </c>
      <c r="AE1600" s="3">
        <f t="shared" si="237"/>
        <v>0.38472000000000006</v>
      </c>
      <c r="AF1600" s="3">
        <f t="shared" si="237"/>
        <v>0.32463999999999998</v>
      </c>
      <c r="AG1600" s="3">
        <f>SUMPRODUCT((MOD(ROW(R1502:R1601),4)=0)*R1502:R1601)/25</f>
        <v>0.25839999999999991</v>
      </c>
      <c r="AH1600" s="3">
        <f>SUMPRODUCT((MOD(ROW(S1502:S1601),4)=0)*S1502:S1601)/25</f>
        <v>0.11908000000000003</v>
      </c>
      <c r="AI1600" s="3">
        <f>SUMPRODUCT((MOD(ROW(T1502:T1601),4)=0)*T1502:T1601)/25</f>
        <v>0.33568000000000003</v>
      </c>
      <c r="AJ1600" s="3">
        <f>IF(AA1600&gt;0,SUMPRODUCT((MOD(ROW(U1502:U1601),4)=0)*U1502:U1601)/AA1600,"-")</f>
        <v>1.7524038461538458</v>
      </c>
      <c r="AK1600" s="3">
        <f>IF(AA1600&gt;0,SUMPRODUCT((MOD(ROW(V1502:V1601),4)=0)*V1502:V1601)/AA1600,"-")</f>
        <v>0.24038461538461539</v>
      </c>
      <c r="AL1600" s="3">
        <f>IF(AA1600&gt;0,SUMPRODUCT((MOD(ROW(W1502:W1601),4)=0)*W1502:W1601)/AA1600,"-")</f>
        <v>0.76121794871794868</v>
      </c>
    </row>
    <row r="1601" spans="1:38" x14ac:dyDescent="0.3">
      <c r="A1601" s="1">
        <f t="shared" si="228"/>
        <v>1</v>
      </c>
      <c r="B1601" s="1" t="s">
        <v>13</v>
      </c>
      <c r="C1601" s="1">
        <v>0.6</v>
      </c>
      <c r="D1601" s="1">
        <v>4</v>
      </c>
      <c r="E1601" s="1">
        <f t="shared" si="229"/>
        <v>400</v>
      </c>
      <c r="F1601" s="1">
        <v>1</v>
      </c>
      <c r="G1601" s="4">
        <f t="shared" si="230"/>
        <v>0</v>
      </c>
      <c r="H1601" s="3">
        <f t="shared" si="231"/>
        <v>1.0900000000000001</v>
      </c>
      <c r="I1601" s="4">
        <v>0.57900000000000007</v>
      </c>
      <c r="J1601" s="4">
        <v>0.51100000000000001</v>
      </c>
      <c r="K1601" s="4">
        <v>0</v>
      </c>
      <c r="L1601" s="1">
        <v>24</v>
      </c>
      <c r="M1601" s="1">
        <v>24</v>
      </c>
      <c r="N1601" s="1">
        <v>24</v>
      </c>
      <c r="O1601" s="1">
        <v>24</v>
      </c>
      <c r="P1601" s="1">
        <v>24</v>
      </c>
      <c r="Q1601" s="1">
        <v>24</v>
      </c>
      <c r="R1601" s="4">
        <v>0.216</v>
      </c>
      <c r="S1601" s="4">
        <v>9.0999999999999998E-2</v>
      </c>
      <c r="T1601" s="4">
        <v>0.309</v>
      </c>
      <c r="U1601" s="4">
        <f t="shared" si="232"/>
        <v>0</v>
      </c>
      <c r="V1601" s="4">
        <f t="shared" si="233"/>
        <v>0</v>
      </c>
      <c r="W1601" s="4">
        <f t="shared" si="234"/>
        <v>0</v>
      </c>
      <c r="AA1601" s="1">
        <f>SUMPRODUCT((MOD(ROW(F1502:F1601),4)=1)*F1502:F1601)</f>
        <v>16</v>
      </c>
      <c r="AB1601" s="3">
        <f>SUMPRODUCT((MOD(ROW(G1502:G1601),4)=1)*G1502:G1601)/25</f>
        <v>1.6430039525691702</v>
      </c>
      <c r="AC1601" s="3">
        <f t="shared" ref="AC1601:AF1601" si="238">SUMPRODUCT((MOD(ROW(H1502:H1601),4)=1)*H1502:H1601)/25</f>
        <v>1.3314800000000002</v>
      </c>
      <c r="AD1601" s="3">
        <f t="shared" si="238"/>
        <v>0.63748000000000005</v>
      </c>
      <c r="AE1601" s="3">
        <f t="shared" si="238"/>
        <v>0.37419999999999992</v>
      </c>
      <c r="AF1601" s="3">
        <f t="shared" si="238"/>
        <v>0.31979999999999997</v>
      </c>
      <c r="AG1601" s="3">
        <f>SUMPRODUCT((MOD(ROW(R1502:R1601),4)=1)*R1502:R1601)/25</f>
        <v>0.30352000000000001</v>
      </c>
      <c r="AH1601" s="3">
        <f>SUMPRODUCT((MOD(ROW(S1502:S1601),4)=1)*S1502:S1601)/25</f>
        <v>0.11908000000000003</v>
      </c>
      <c r="AI1601" s="3">
        <f>SUMPRODUCT((MOD(ROW(T1502:T1601),4)=1)*T1502:T1601)/25</f>
        <v>0.34076000000000001</v>
      </c>
      <c r="AJ1601" s="3">
        <f>IF(AA1601&gt;0,SUMPRODUCT((MOD(ROW(U1502:U1601),4)=1)*U1502:U1601)/AA1601,"-")</f>
        <v>1.7524038461538458</v>
      </c>
      <c r="AK1601" s="3">
        <f>IF(AA1601&gt;0, SUMPRODUCT((MOD(ROW(V1502:V1601),4)=1)*V1502:V1601)/AA1601,"-")</f>
        <v>0.24038461538461539</v>
      </c>
      <c r="AL1601" s="3">
        <f>IF(AA1601&gt;0,SUMPRODUCT((MOD(ROW(W1502:W1601),4)=1)*W1502:W1601)/AA1601,"-")</f>
        <v>1.0216346153846154</v>
      </c>
    </row>
    <row r="1602" spans="1:38" x14ac:dyDescent="0.3">
      <c r="A1602" s="1">
        <f t="shared" ref="A1602:A1665" si="239">IF(MOD(E1602,25)=0,1,0)</f>
        <v>0</v>
      </c>
      <c r="B1602" s="1" t="s">
        <v>11</v>
      </c>
      <c r="C1602" s="1">
        <v>0.6</v>
      </c>
      <c r="D1602" s="1">
        <v>1</v>
      </c>
      <c r="E1602" s="1">
        <f t="shared" si="229"/>
        <v>401</v>
      </c>
      <c r="F1602" s="1">
        <v>1</v>
      </c>
      <c r="G1602" s="4">
        <f t="shared" si="230"/>
        <v>0</v>
      </c>
      <c r="H1602" s="3">
        <f t="shared" si="231"/>
        <v>0.42700000000000005</v>
      </c>
      <c r="I1602" s="4">
        <v>0.32600000000000001</v>
      </c>
      <c r="J1602" s="4">
        <v>0.10100000000000001</v>
      </c>
      <c r="K1602" s="4">
        <v>0</v>
      </c>
      <c r="L1602" s="1">
        <v>18</v>
      </c>
      <c r="M1602" s="1">
        <v>18</v>
      </c>
      <c r="N1602" s="1">
        <v>18</v>
      </c>
      <c r="O1602" s="1">
        <v>15</v>
      </c>
      <c r="P1602" s="1">
        <v>18</v>
      </c>
      <c r="Q1602" s="1">
        <v>18</v>
      </c>
      <c r="R1602" s="4">
        <v>0.123</v>
      </c>
      <c r="S1602" s="4">
        <v>9.2999999999999999E-2</v>
      </c>
      <c r="T1602" s="4">
        <v>0.20300000000000001</v>
      </c>
      <c r="U1602" s="4">
        <f t="shared" si="232"/>
        <v>16.666666666666664</v>
      </c>
      <c r="V1602" s="4">
        <f t="shared" si="233"/>
        <v>0</v>
      </c>
      <c r="W1602" s="4">
        <f t="shared" si="234"/>
        <v>0</v>
      </c>
    </row>
    <row r="1603" spans="1:38" x14ac:dyDescent="0.3">
      <c r="A1603" s="1">
        <f t="shared" si="239"/>
        <v>0</v>
      </c>
      <c r="B1603" s="1" t="s">
        <v>11</v>
      </c>
      <c r="C1603" s="1">
        <v>0.6</v>
      </c>
      <c r="D1603" s="1">
        <v>2</v>
      </c>
      <c r="E1603" s="1">
        <f t="shared" ref="E1603:E1666" si="240">_xlfn.CEILING.MATH((ROW(E1603)-1)/4)</f>
        <v>401</v>
      </c>
      <c r="F1603" s="1">
        <v>0</v>
      </c>
      <c r="G1603" s="4">
        <f t="shared" ref="G1603:G1666" si="241">(M1603-L1603)/L1603*100</f>
        <v>5.5555555555555554</v>
      </c>
      <c r="H1603" s="3">
        <f t="shared" ref="H1603:H1666" si="242">I1603+K1603+J1603</f>
        <v>1.9990000000000001</v>
      </c>
      <c r="I1603" s="4">
        <v>0.48599999999999999</v>
      </c>
      <c r="J1603" s="4">
        <v>8.4000000000000005E-2</v>
      </c>
      <c r="K1603" s="4">
        <v>1.429</v>
      </c>
      <c r="L1603" s="1">
        <v>18</v>
      </c>
      <c r="M1603" s="1">
        <v>19</v>
      </c>
      <c r="N1603" s="1">
        <v>19</v>
      </c>
      <c r="O1603" s="1">
        <v>15</v>
      </c>
      <c r="P1603" s="1">
        <v>18</v>
      </c>
      <c r="Q1603" s="1">
        <v>18</v>
      </c>
      <c r="R1603" s="4">
        <v>0.26400000000000001</v>
      </c>
      <c r="S1603" s="4">
        <v>9.2999999999999999E-2</v>
      </c>
      <c r="T1603" s="4">
        <v>0.20899999999999999</v>
      </c>
      <c r="U1603" s="4" t="str">
        <f t="shared" ref="U1603:U1666" si="243">IF(F1603=1,(M1603-O1603)/M1603*100,"0")</f>
        <v>0</v>
      </c>
      <c r="V1603" s="4" t="str">
        <f t="shared" ref="V1603:V1666" si="244">IF(F1603=1,(M1603-P1603)/M1603*100,"0")</f>
        <v>0</v>
      </c>
      <c r="W1603" s="4" t="str">
        <f t="shared" ref="W1603:W1666" si="245">IF(F1603=1,(M1603-Q1603)/M1603*100,"0")</f>
        <v>0</v>
      </c>
    </row>
    <row r="1604" spans="1:38" x14ac:dyDescent="0.3">
      <c r="A1604" s="1">
        <f t="shared" si="239"/>
        <v>0</v>
      </c>
      <c r="B1604" s="1" t="s">
        <v>11</v>
      </c>
      <c r="C1604" s="1">
        <v>0.6</v>
      </c>
      <c r="D1604" s="1">
        <v>3</v>
      </c>
      <c r="E1604" s="1">
        <f t="shared" si="240"/>
        <v>401</v>
      </c>
      <c r="F1604" s="1">
        <v>1</v>
      </c>
      <c r="G1604" s="4">
        <f t="shared" si="241"/>
        <v>0</v>
      </c>
      <c r="H1604" s="3">
        <f t="shared" si="242"/>
        <v>1.901</v>
      </c>
      <c r="I1604" s="4">
        <v>0.36699999999999999</v>
      </c>
      <c r="J1604" s="4">
        <v>0.105</v>
      </c>
      <c r="K1604" s="4">
        <v>1.429</v>
      </c>
      <c r="L1604" s="1">
        <v>18</v>
      </c>
      <c r="M1604" s="1">
        <v>18</v>
      </c>
      <c r="N1604" s="1">
        <v>18</v>
      </c>
      <c r="O1604" s="1">
        <v>15</v>
      </c>
      <c r="P1604" s="1">
        <v>18</v>
      </c>
      <c r="Q1604" s="1">
        <v>18</v>
      </c>
      <c r="R1604" s="4">
        <v>0.14099999999999999</v>
      </c>
      <c r="S1604" s="4">
        <v>9.2999999999999999E-2</v>
      </c>
      <c r="T1604" s="4">
        <v>0.217</v>
      </c>
      <c r="U1604" s="4">
        <f t="shared" si="243"/>
        <v>16.666666666666664</v>
      </c>
      <c r="V1604" s="4">
        <f t="shared" si="244"/>
        <v>0</v>
      </c>
      <c r="W1604" s="4">
        <f t="shared" si="245"/>
        <v>0</v>
      </c>
    </row>
    <row r="1605" spans="1:38" x14ac:dyDescent="0.3">
      <c r="A1605" s="1">
        <f t="shared" si="239"/>
        <v>0</v>
      </c>
      <c r="B1605" s="1" t="s">
        <v>11</v>
      </c>
      <c r="C1605" s="1">
        <v>0.6</v>
      </c>
      <c r="D1605" s="1">
        <v>4</v>
      </c>
      <c r="E1605" s="1">
        <f t="shared" si="240"/>
        <v>401</v>
      </c>
      <c r="F1605" s="1">
        <v>0</v>
      </c>
      <c r="G1605" s="4">
        <f t="shared" si="241"/>
        <v>5.5555555555555554</v>
      </c>
      <c r="H1605" s="3">
        <f t="shared" si="242"/>
        <v>2.222</v>
      </c>
      <c r="I1605" s="4">
        <v>0.57299999999999995</v>
      </c>
      <c r="J1605" s="4">
        <v>0.20599999999999999</v>
      </c>
      <c r="K1605" s="4">
        <v>1.4430000000000001</v>
      </c>
      <c r="L1605" s="1">
        <v>18</v>
      </c>
      <c r="M1605" s="1">
        <v>19</v>
      </c>
      <c r="N1605" s="1">
        <v>19</v>
      </c>
      <c r="O1605" s="1">
        <v>15</v>
      </c>
      <c r="P1605" s="1">
        <v>18</v>
      </c>
      <c r="Q1605" s="1">
        <v>18</v>
      </c>
      <c r="R1605" s="4">
        <v>0.372</v>
      </c>
      <c r="S1605" s="4">
        <v>9.2999999999999999E-2</v>
      </c>
      <c r="T1605" s="4">
        <v>0.21099999999999999</v>
      </c>
      <c r="U1605" s="4" t="str">
        <f t="shared" si="243"/>
        <v>0</v>
      </c>
      <c r="V1605" s="4" t="str">
        <f t="shared" si="244"/>
        <v>0</v>
      </c>
      <c r="W1605" s="4" t="str">
        <f t="shared" si="245"/>
        <v>0</v>
      </c>
    </row>
    <row r="1606" spans="1:38" x14ac:dyDescent="0.3">
      <c r="A1606" s="1">
        <f t="shared" si="239"/>
        <v>0</v>
      </c>
      <c r="B1606" s="1" t="s">
        <v>11</v>
      </c>
      <c r="C1606" s="1">
        <v>0.6</v>
      </c>
      <c r="D1606" s="1">
        <v>1</v>
      </c>
      <c r="E1606" s="1">
        <f t="shared" si="240"/>
        <v>402</v>
      </c>
      <c r="F1606" s="1">
        <v>1</v>
      </c>
      <c r="G1606" s="4">
        <f t="shared" si="241"/>
        <v>0</v>
      </c>
      <c r="H1606" s="3">
        <f t="shared" si="242"/>
        <v>0.48299999999999998</v>
      </c>
      <c r="I1606" s="4">
        <v>0.33199999999999996</v>
      </c>
      <c r="J1606" s="4">
        <v>0.151</v>
      </c>
      <c r="K1606" s="4">
        <v>0</v>
      </c>
      <c r="L1606" s="1">
        <v>18</v>
      </c>
      <c r="M1606" s="1">
        <v>18</v>
      </c>
      <c r="N1606" s="1">
        <v>18</v>
      </c>
      <c r="O1606" s="1">
        <v>15</v>
      </c>
      <c r="P1606" s="1">
        <v>18</v>
      </c>
      <c r="Q1606" s="1">
        <v>18</v>
      </c>
      <c r="R1606" s="4">
        <v>0.11899999999999999</v>
      </c>
      <c r="S1606" s="4">
        <v>9.1999999999999998E-2</v>
      </c>
      <c r="T1606" s="4">
        <v>0.20799999999999999</v>
      </c>
      <c r="U1606" s="4">
        <f t="shared" si="243"/>
        <v>16.666666666666664</v>
      </c>
      <c r="V1606" s="4">
        <f t="shared" si="244"/>
        <v>0</v>
      </c>
      <c r="W1606" s="4">
        <f t="shared" si="245"/>
        <v>0</v>
      </c>
    </row>
    <row r="1607" spans="1:38" x14ac:dyDescent="0.3">
      <c r="A1607" s="1">
        <f t="shared" si="239"/>
        <v>0</v>
      </c>
      <c r="B1607" s="1" t="s">
        <v>11</v>
      </c>
      <c r="C1607" s="1">
        <v>0.6</v>
      </c>
      <c r="D1607" s="1">
        <v>2</v>
      </c>
      <c r="E1607" s="1">
        <f t="shared" si="240"/>
        <v>402</v>
      </c>
      <c r="F1607" s="1">
        <v>1</v>
      </c>
      <c r="G1607" s="4">
        <f t="shared" si="241"/>
        <v>0</v>
      </c>
      <c r="H1607" s="3">
        <f t="shared" si="242"/>
        <v>0.48399999999999999</v>
      </c>
      <c r="I1607" s="4">
        <v>0.34299999999999997</v>
      </c>
      <c r="J1607" s="4">
        <v>0.14099999999999999</v>
      </c>
      <c r="K1607" s="4">
        <v>0</v>
      </c>
      <c r="L1607" s="1">
        <v>18</v>
      </c>
      <c r="M1607" s="1">
        <v>18</v>
      </c>
      <c r="N1607" s="1">
        <v>18</v>
      </c>
      <c r="O1607" s="1">
        <v>15</v>
      </c>
      <c r="P1607" s="1">
        <v>18</v>
      </c>
      <c r="Q1607" s="1">
        <v>18</v>
      </c>
      <c r="R1607" s="4">
        <v>0.106</v>
      </c>
      <c r="S1607" s="4">
        <v>9.1999999999999998E-2</v>
      </c>
      <c r="T1607" s="4">
        <v>0.20599999999999999</v>
      </c>
      <c r="U1607" s="4">
        <f t="shared" si="243"/>
        <v>16.666666666666664</v>
      </c>
      <c r="V1607" s="4">
        <f t="shared" si="244"/>
        <v>0</v>
      </c>
      <c r="W1607" s="4">
        <f t="shared" si="245"/>
        <v>0</v>
      </c>
    </row>
    <row r="1608" spans="1:38" x14ac:dyDescent="0.3">
      <c r="A1608" s="1">
        <f t="shared" si="239"/>
        <v>0</v>
      </c>
      <c r="B1608" s="1" t="s">
        <v>11</v>
      </c>
      <c r="C1608" s="1">
        <v>0.6</v>
      </c>
      <c r="D1608" s="1">
        <v>3</v>
      </c>
      <c r="E1608" s="1">
        <f t="shared" si="240"/>
        <v>402</v>
      </c>
      <c r="F1608" s="1">
        <v>1</v>
      </c>
      <c r="G1608" s="4">
        <f t="shared" si="241"/>
        <v>0</v>
      </c>
      <c r="H1608" s="3">
        <f t="shared" si="242"/>
        <v>0.48099999999999998</v>
      </c>
      <c r="I1608" s="4">
        <v>0.36399999999999999</v>
      </c>
      <c r="J1608" s="4">
        <v>0.11700000000000001</v>
      </c>
      <c r="K1608" s="4">
        <v>0</v>
      </c>
      <c r="L1608" s="1">
        <v>18</v>
      </c>
      <c r="M1608" s="1">
        <v>18</v>
      </c>
      <c r="N1608" s="1">
        <v>18</v>
      </c>
      <c r="O1608" s="1">
        <v>15</v>
      </c>
      <c r="P1608" s="1">
        <v>18</v>
      </c>
      <c r="Q1608" s="1">
        <v>18</v>
      </c>
      <c r="R1608" s="4">
        <v>0.126</v>
      </c>
      <c r="S1608" s="4">
        <v>9.1999999999999998E-2</v>
      </c>
      <c r="T1608" s="4">
        <v>0.21099999999999999</v>
      </c>
      <c r="U1608" s="4">
        <f t="shared" si="243"/>
        <v>16.666666666666664</v>
      </c>
      <c r="V1608" s="4">
        <f t="shared" si="244"/>
        <v>0</v>
      </c>
      <c r="W1608" s="4">
        <f t="shared" si="245"/>
        <v>0</v>
      </c>
    </row>
    <row r="1609" spans="1:38" x14ac:dyDescent="0.3">
      <c r="A1609" s="1">
        <f t="shared" si="239"/>
        <v>0</v>
      </c>
      <c r="B1609" s="1" t="s">
        <v>11</v>
      </c>
      <c r="C1609" s="1">
        <v>0.6</v>
      </c>
      <c r="D1609" s="1">
        <v>4</v>
      </c>
      <c r="E1609" s="1">
        <f t="shared" si="240"/>
        <v>402</v>
      </c>
      <c r="F1609" s="1">
        <v>1</v>
      </c>
      <c r="G1609" s="4">
        <f t="shared" si="241"/>
        <v>0</v>
      </c>
      <c r="H1609" s="3">
        <f t="shared" si="242"/>
        <v>0.51200000000000001</v>
      </c>
      <c r="I1609" s="4">
        <v>0.33600000000000008</v>
      </c>
      <c r="J1609" s="4">
        <v>0.17599999999999999</v>
      </c>
      <c r="K1609" s="4">
        <v>0</v>
      </c>
      <c r="L1609" s="1">
        <v>18</v>
      </c>
      <c r="M1609" s="1">
        <v>18</v>
      </c>
      <c r="N1609" s="1">
        <v>18</v>
      </c>
      <c r="O1609" s="1">
        <v>15</v>
      </c>
      <c r="P1609" s="1">
        <v>18</v>
      </c>
      <c r="Q1609" s="1">
        <v>18</v>
      </c>
      <c r="R1609" s="4">
        <v>0.16800000000000001</v>
      </c>
      <c r="S1609" s="4">
        <v>9.1999999999999998E-2</v>
      </c>
      <c r="T1609" s="4">
        <v>0.17100000000000001</v>
      </c>
      <c r="U1609" s="4">
        <f t="shared" si="243"/>
        <v>16.666666666666664</v>
      </c>
      <c r="V1609" s="4">
        <f t="shared" si="244"/>
        <v>0</v>
      </c>
      <c r="W1609" s="4">
        <f t="shared" si="245"/>
        <v>0</v>
      </c>
    </row>
    <row r="1610" spans="1:38" x14ac:dyDescent="0.3">
      <c r="A1610" s="1">
        <f t="shared" si="239"/>
        <v>0</v>
      </c>
      <c r="B1610" s="1" t="s">
        <v>11</v>
      </c>
      <c r="C1610" s="1">
        <v>0.6</v>
      </c>
      <c r="D1610" s="1">
        <v>1</v>
      </c>
      <c r="E1610" s="1">
        <f t="shared" si="240"/>
        <v>403</v>
      </c>
      <c r="F1610" s="1">
        <v>1</v>
      </c>
      <c r="G1610" s="4">
        <f t="shared" si="241"/>
        <v>0</v>
      </c>
      <c r="H1610" s="3">
        <f t="shared" si="242"/>
        <v>0.20800000000000002</v>
      </c>
      <c r="I1610" s="4">
        <v>0.19500000000000001</v>
      </c>
      <c r="J1610" s="4">
        <v>1.2999999999999999E-2</v>
      </c>
      <c r="K1610" s="4">
        <v>0</v>
      </c>
      <c r="L1610" s="1">
        <v>17</v>
      </c>
      <c r="M1610" s="1">
        <v>17</v>
      </c>
      <c r="N1610" s="1">
        <v>17</v>
      </c>
      <c r="O1610" s="1">
        <v>17</v>
      </c>
      <c r="P1610" s="1">
        <v>17</v>
      </c>
      <c r="Q1610" s="1">
        <v>17</v>
      </c>
      <c r="R1610" s="4">
        <v>0.04</v>
      </c>
      <c r="S1610" s="4">
        <v>9.6000000000000002E-2</v>
      </c>
      <c r="T1610" s="4">
        <v>0.13400000000000001</v>
      </c>
      <c r="U1610" s="4">
        <f t="shared" si="243"/>
        <v>0</v>
      </c>
      <c r="V1610" s="4">
        <f t="shared" si="244"/>
        <v>0</v>
      </c>
      <c r="W1610" s="4">
        <f t="shared" si="245"/>
        <v>0</v>
      </c>
    </row>
    <row r="1611" spans="1:38" x14ac:dyDescent="0.3">
      <c r="A1611" s="1">
        <f t="shared" si="239"/>
        <v>0</v>
      </c>
      <c r="B1611" s="1" t="s">
        <v>11</v>
      </c>
      <c r="C1611" s="1">
        <v>0.6</v>
      </c>
      <c r="D1611" s="1">
        <v>2</v>
      </c>
      <c r="E1611" s="1">
        <f t="shared" si="240"/>
        <v>403</v>
      </c>
      <c r="F1611" s="1">
        <v>1</v>
      </c>
      <c r="G1611" s="4">
        <f t="shared" si="241"/>
        <v>0</v>
      </c>
      <c r="H1611" s="3">
        <f t="shared" si="242"/>
        <v>0.21000000000000002</v>
      </c>
      <c r="I1611" s="4">
        <v>0.20100000000000001</v>
      </c>
      <c r="J1611" s="4">
        <v>8.9999999999999993E-3</v>
      </c>
      <c r="K1611" s="4">
        <v>0</v>
      </c>
      <c r="L1611" s="1">
        <v>17</v>
      </c>
      <c r="M1611" s="1">
        <v>17</v>
      </c>
      <c r="N1611" s="1">
        <v>17</v>
      </c>
      <c r="O1611" s="1">
        <v>17</v>
      </c>
      <c r="P1611" s="1">
        <v>17</v>
      </c>
      <c r="Q1611" s="1">
        <v>17</v>
      </c>
      <c r="R1611" s="4">
        <v>4.7E-2</v>
      </c>
      <c r="S1611" s="4">
        <v>9.6000000000000002E-2</v>
      </c>
      <c r="T1611" s="4">
        <v>0.13500000000000001</v>
      </c>
      <c r="U1611" s="4">
        <f t="shared" si="243"/>
        <v>0</v>
      </c>
      <c r="V1611" s="4">
        <f t="shared" si="244"/>
        <v>0</v>
      </c>
      <c r="W1611" s="4">
        <f t="shared" si="245"/>
        <v>0</v>
      </c>
    </row>
    <row r="1612" spans="1:38" x14ac:dyDescent="0.3">
      <c r="A1612" s="1">
        <f t="shared" si="239"/>
        <v>0</v>
      </c>
      <c r="B1612" s="1" t="s">
        <v>11</v>
      </c>
      <c r="C1612" s="1">
        <v>0.6</v>
      </c>
      <c r="D1612" s="1">
        <v>3</v>
      </c>
      <c r="E1612" s="1">
        <f t="shared" si="240"/>
        <v>403</v>
      </c>
      <c r="F1612" s="1">
        <v>1</v>
      </c>
      <c r="G1612" s="4">
        <f t="shared" si="241"/>
        <v>0</v>
      </c>
      <c r="H1612" s="3">
        <f t="shared" si="242"/>
        <v>0.23700000000000002</v>
      </c>
      <c r="I1612" s="4">
        <v>0.20800000000000002</v>
      </c>
      <c r="J1612" s="4">
        <v>2.9000000000000001E-2</v>
      </c>
      <c r="K1612" s="4">
        <v>0</v>
      </c>
      <c r="L1612" s="1">
        <v>17</v>
      </c>
      <c r="M1612" s="1">
        <v>17</v>
      </c>
      <c r="N1612" s="1">
        <v>17</v>
      </c>
      <c r="O1612" s="1">
        <v>17</v>
      </c>
      <c r="P1612" s="1">
        <v>17</v>
      </c>
      <c r="Q1612" s="1">
        <v>17</v>
      </c>
      <c r="R1612" s="4">
        <v>0.08</v>
      </c>
      <c r="S1612" s="4">
        <v>9.6000000000000002E-2</v>
      </c>
      <c r="T1612" s="4">
        <v>0.13600000000000001</v>
      </c>
      <c r="U1612" s="4">
        <f t="shared" si="243"/>
        <v>0</v>
      </c>
      <c r="V1612" s="4">
        <f t="shared" si="244"/>
        <v>0</v>
      </c>
      <c r="W1612" s="4">
        <f t="shared" si="245"/>
        <v>0</v>
      </c>
    </row>
    <row r="1613" spans="1:38" x14ac:dyDescent="0.3">
      <c r="A1613" s="1">
        <f t="shared" si="239"/>
        <v>0</v>
      </c>
      <c r="B1613" s="1" t="s">
        <v>11</v>
      </c>
      <c r="C1613" s="1">
        <v>0.6</v>
      </c>
      <c r="D1613" s="1">
        <v>4</v>
      </c>
      <c r="E1613" s="1">
        <f t="shared" si="240"/>
        <v>403</v>
      </c>
      <c r="F1613" s="1">
        <v>0</v>
      </c>
      <c r="G1613" s="4">
        <f t="shared" si="241"/>
        <v>5.8823529411764701</v>
      </c>
      <c r="H1613" s="3">
        <f t="shared" si="242"/>
        <v>1.1920000000000002</v>
      </c>
      <c r="I1613" s="4">
        <v>0.38600000000000001</v>
      </c>
      <c r="J1613" s="4">
        <v>6.4000000000000001E-2</v>
      </c>
      <c r="K1613" s="4">
        <v>0.74199999999999999</v>
      </c>
      <c r="L1613" s="1">
        <v>17</v>
      </c>
      <c r="M1613" s="1">
        <v>18</v>
      </c>
      <c r="N1613" s="1">
        <v>18</v>
      </c>
      <c r="O1613" s="1">
        <v>14</v>
      </c>
      <c r="P1613" s="1">
        <v>17</v>
      </c>
      <c r="Q1613" s="1">
        <v>17</v>
      </c>
      <c r="R1613" s="4">
        <v>0.14599999999999999</v>
      </c>
      <c r="S1613" s="4">
        <v>9.6000000000000002E-2</v>
      </c>
      <c r="T1613" s="4">
        <v>0.222</v>
      </c>
      <c r="U1613" s="4" t="str">
        <f t="shared" si="243"/>
        <v>0</v>
      </c>
      <c r="V1613" s="4" t="str">
        <f t="shared" si="244"/>
        <v>0</v>
      </c>
      <c r="W1613" s="4" t="str">
        <f t="shared" si="245"/>
        <v>0</v>
      </c>
    </row>
    <row r="1614" spans="1:38" x14ac:dyDescent="0.3">
      <c r="A1614" s="1">
        <f t="shared" si="239"/>
        <v>0</v>
      </c>
      <c r="B1614" s="1" t="s">
        <v>11</v>
      </c>
      <c r="C1614" s="1">
        <v>0.6</v>
      </c>
      <c r="D1614" s="1">
        <v>1</v>
      </c>
      <c r="E1614" s="1">
        <f t="shared" si="240"/>
        <v>404</v>
      </c>
      <c r="F1614" s="1">
        <v>1</v>
      </c>
      <c r="G1614" s="4">
        <f t="shared" si="241"/>
        <v>0</v>
      </c>
      <c r="H1614" s="3">
        <f t="shared" si="242"/>
        <v>0.33599999999999997</v>
      </c>
      <c r="I1614" s="4">
        <v>0.32599999999999996</v>
      </c>
      <c r="J1614" s="4">
        <v>0.01</v>
      </c>
      <c r="K1614" s="4">
        <v>0</v>
      </c>
      <c r="L1614" s="1">
        <v>19</v>
      </c>
      <c r="M1614" s="1">
        <v>19</v>
      </c>
      <c r="N1614" s="1">
        <v>19</v>
      </c>
      <c r="O1614" s="1">
        <v>15</v>
      </c>
      <c r="P1614" s="1">
        <v>19</v>
      </c>
      <c r="Q1614" s="1">
        <v>18</v>
      </c>
      <c r="R1614" s="4">
        <v>0.13300000000000001</v>
      </c>
      <c r="S1614" s="4">
        <v>8.4000000000000005E-2</v>
      </c>
      <c r="T1614" s="4">
        <v>0.20399999999999999</v>
      </c>
      <c r="U1614" s="4">
        <f t="shared" si="243"/>
        <v>21.052631578947366</v>
      </c>
      <c r="V1614" s="4">
        <f t="shared" si="244"/>
        <v>0</v>
      </c>
      <c r="W1614" s="4">
        <f t="shared" si="245"/>
        <v>5.2631578947368416</v>
      </c>
    </row>
    <row r="1615" spans="1:38" x14ac:dyDescent="0.3">
      <c r="A1615" s="1">
        <f t="shared" si="239"/>
        <v>0</v>
      </c>
      <c r="B1615" s="1" t="s">
        <v>11</v>
      </c>
      <c r="C1615" s="1">
        <v>0.6</v>
      </c>
      <c r="D1615" s="1">
        <v>2</v>
      </c>
      <c r="E1615" s="1">
        <f t="shared" si="240"/>
        <v>404</v>
      </c>
      <c r="F1615" s="1">
        <v>1</v>
      </c>
      <c r="G1615" s="4">
        <f t="shared" si="241"/>
        <v>0</v>
      </c>
      <c r="H1615" s="3">
        <f t="shared" si="242"/>
        <v>0.36799999999999999</v>
      </c>
      <c r="I1615" s="4">
        <v>0.35699999999999998</v>
      </c>
      <c r="J1615" s="4">
        <v>1.0999999999999999E-2</v>
      </c>
      <c r="K1615" s="4">
        <v>0</v>
      </c>
      <c r="L1615" s="1">
        <v>19</v>
      </c>
      <c r="M1615" s="1">
        <v>19</v>
      </c>
      <c r="N1615" s="1">
        <v>19</v>
      </c>
      <c r="O1615" s="1">
        <v>15</v>
      </c>
      <c r="P1615" s="1">
        <v>19</v>
      </c>
      <c r="Q1615" s="1">
        <v>18</v>
      </c>
      <c r="R1615" s="4">
        <v>0.107</v>
      </c>
      <c r="S1615" s="4">
        <v>8.4000000000000005E-2</v>
      </c>
      <c r="T1615" s="4">
        <v>0.215</v>
      </c>
      <c r="U1615" s="4">
        <f t="shared" si="243"/>
        <v>21.052631578947366</v>
      </c>
      <c r="V1615" s="4">
        <f t="shared" si="244"/>
        <v>0</v>
      </c>
      <c r="W1615" s="4">
        <f t="shared" si="245"/>
        <v>5.2631578947368416</v>
      </c>
    </row>
    <row r="1616" spans="1:38" x14ac:dyDescent="0.3">
      <c r="A1616" s="1">
        <f t="shared" si="239"/>
        <v>0</v>
      </c>
      <c r="B1616" s="1" t="s">
        <v>11</v>
      </c>
      <c r="C1616" s="1">
        <v>0.6</v>
      </c>
      <c r="D1616" s="1">
        <v>3</v>
      </c>
      <c r="E1616" s="1">
        <f t="shared" si="240"/>
        <v>404</v>
      </c>
      <c r="F1616" s="1">
        <v>1</v>
      </c>
      <c r="G1616" s="4">
        <f t="shared" si="241"/>
        <v>0</v>
      </c>
      <c r="H1616" s="3">
        <f t="shared" si="242"/>
        <v>0.38200000000000006</v>
      </c>
      <c r="I1616" s="4">
        <v>0.36700000000000005</v>
      </c>
      <c r="J1616" s="4">
        <v>1.4999999999999999E-2</v>
      </c>
      <c r="K1616" s="4">
        <v>0</v>
      </c>
      <c r="L1616" s="1">
        <v>19</v>
      </c>
      <c r="M1616" s="1">
        <v>19</v>
      </c>
      <c r="N1616" s="1">
        <v>19</v>
      </c>
      <c r="O1616" s="1">
        <v>15</v>
      </c>
      <c r="P1616" s="1">
        <v>19</v>
      </c>
      <c r="Q1616" s="1">
        <v>18</v>
      </c>
      <c r="R1616" s="4">
        <v>0.124</v>
      </c>
      <c r="S1616" s="4">
        <v>8.4000000000000005E-2</v>
      </c>
      <c r="T1616" s="4">
        <v>0.19800000000000001</v>
      </c>
      <c r="U1616" s="4">
        <f t="shared" si="243"/>
        <v>21.052631578947366</v>
      </c>
      <c r="V1616" s="4">
        <f t="shared" si="244"/>
        <v>0</v>
      </c>
      <c r="W1616" s="4">
        <f t="shared" si="245"/>
        <v>5.2631578947368416</v>
      </c>
    </row>
    <row r="1617" spans="1:23" x14ac:dyDescent="0.3">
      <c r="A1617" s="1">
        <f t="shared" si="239"/>
        <v>0</v>
      </c>
      <c r="B1617" s="1" t="s">
        <v>11</v>
      </c>
      <c r="C1617" s="1">
        <v>0.6</v>
      </c>
      <c r="D1617" s="1">
        <v>4</v>
      </c>
      <c r="E1617" s="1">
        <f t="shared" si="240"/>
        <v>404</v>
      </c>
      <c r="F1617" s="1">
        <v>1</v>
      </c>
      <c r="G1617" s="4">
        <f t="shared" si="241"/>
        <v>0</v>
      </c>
      <c r="H1617" s="3">
        <f t="shared" si="242"/>
        <v>0.56100000000000005</v>
      </c>
      <c r="I1617" s="4">
        <v>0.54800000000000004</v>
      </c>
      <c r="J1617" s="4">
        <v>1.2999999999999999E-2</v>
      </c>
      <c r="K1617" s="4">
        <v>0</v>
      </c>
      <c r="L1617" s="1">
        <v>20</v>
      </c>
      <c r="M1617" s="1">
        <v>20</v>
      </c>
      <c r="N1617" s="1">
        <v>20</v>
      </c>
      <c r="O1617" s="1">
        <v>15</v>
      </c>
      <c r="P1617" s="1">
        <v>19</v>
      </c>
      <c r="Q1617" s="1">
        <v>18</v>
      </c>
      <c r="R1617" s="4">
        <v>0.26500000000000001</v>
      </c>
      <c r="S1617" s="4">
        <v>8.4000000000000005E-2</v>
      </c>
      <c r="T1617" s="4">
        <v>0.217</v>
      </c>
      <c r="U1617" s="4">
        <f t="shared" si="243"/>
        <v>25</v>
      </c>
      <c r="V1617" s="4">
        <f t="shared" si="244"/>
        <v>5</v>
      </c>
      <c r="W1617" s="4">
        <f t="shared" si="245"/>
        <v>10</v>
      </c>
    </row>
    <row r="1618" spans="1:23" x14ac:dyDescent="0.3">
      <c r="A1618" s="1">
        <f t="shared" si="239"/>
        <v>0</v>
      </c>
      <c r="B1618" s="1" t="s">
        <v>11</v>
      </c>
      <c r="C1618" s="1">
        <v>0.6</v>
      </c>
      <c r="D1618" s="1">
        <v>1</v>
      </c>
      <c r="E1618" s="1">
        <f t="shared" si="240"/>
        <v>405</v>
      </c>
      <c r="F1618" s="1">
        <v>1</v>
      </c>
      <c r="G1618" s="4">
        <f t="shared" si="241"/>
        <v>0</v>
      </c>
      <c r="H1618" s="3">
        <f t="shared" si="242"/>
        <v>0.17900000000000005</v>
      </c>
      <c r="I1618" s="4">
        <v>0.17700000000000005</v>
      </c>
      <c r="J1618" s="4">
        <v>2E-3</v>
      </c>
      <c r="K1618" s="4">
        <v>0</v>
      </c>
      <c r="L1618" s="1">
        <v>17</v>
      </c>
      <c r="M1618" s="1">
        <v>17</v>
      </c>
      <c r="N1618" s="1">
        <v>17</v>
      </c>
      <c r="O1618" s="1">
        <v>17</v>
      </c>
      <c r="P1618" s="1">
        <v>17</v>
      </c>
      <c r="Q1618" s="1">
        <v>17</v>
      </c>
      <c r="R1618" s="4">
        <v>5.2999999999999999E-2</v>
      </c>
      <c r="S1618" s="4">
        <v>0.09</v>
      </c>
      <c r="T1618" s="4">
        <v>0.114</v>
      </c>
      <c r="U1618" s="4">
        <f t="shared" si="243"/>
        <v>0</v>
      </c>
      <c r="V1618" s="4">
        <f t="shared" si="244"/>
        <v>0</v>
      </c>
      <c r="W1618" s="4">
        <f t="shared" si="245"/>
        <v>0</v>
      </c>
    </row>
    <row r="1619" spans="1:23" x14ac:dyDescent="0.3">
      <c r="A1619" s="1">
        <f t="shared" si="239"/>
        <v>0</v>
      </c>
      <c r="B1619" s="1" t="s">
        <v>11</v>
      </c>
      <c r="C1619" s="1">
        <v>0.6</v>
      </c>
      <c r="D1619" s="1">
        <v>2</v>
      </c>
      <c r="E1619" s="1">
        <f t="shared" si="240"/>
        <v>405</v>
      </c>
      <c r="F1619" s="1">
        <v>1</v>
      </c>
      <c r="G1619" s="4">
        <f t="shared" si="241"/>
        <v>0</v>
      </c>
      <c r="H1619" s="3">
        <f t="shared" si="242"/>
        <v>0.186</v>
      </c>
      <c r="I1619" s="4">
        <v>0.183</v>
      </c>
      <c r="J1619" s="4">
        <v>3.0000000000000001E-3</v>
      </c>
      <c r="K1619" s="4">
        <v>0</v>
      </c>
      <c r="L1619" s="1">
        <v>17</v>
      </c>
      <c r="M1619" s="1">
        <v>17</v>
      </c>
      <c r="N1619" s="1">
        <v>17</v>
      </c>
      <c r="O1619" s="1">
        <v>17</v>
      </c>
      <c r="P1619" s="1">
        <v>17</v>
      </c>
      <c r="Q1619" s="1">
        <v>17</v>
      </c>
      <c r="R1619" s="4">
        <v>7.2999999999999995E-2</v>
      </c>
      <c r="S1619" s="4">
        <v>0.09</v>
      </c>
      <c r="T1619" s="4">
        <v>0.11799999999999999</v>
      </c>
      <c r="U1619" s="4">
        <f t="shared" si="243"/>
        <v>0</v>
      </c>
      <c r="V1619" s="4">
        <f t="shared" si="244"/>
        <v>0</v>
      </c>
      <c r="W1619" s="4">
        <f t="shared" si="245"/>
        <v>0</v>
      </c>
    </row>
    <row r="1620" spans="1:23" x14ac:dyDescent="0.3">
      <c r="A1620" s="1">
        <f t="shared" si="239"/>
        <v>0</v>
      </c>
      <c r="B1620" s="1" t="s">
        <v>11</v>
      </c>
      <c r="C1620" s="1">
        <v>0.6</v>
      </c>
      <c r="D1620" s="1">
        <v>3</v>
      </c>
      <c r="E1620" s="1">
        <f t="shared" si="240"/>
        <v>405</v>
      </c>
      <c r="F1620" s="1">
        <v>1</v>
      </c>
      <c r="G1620" s="4">
        <f t="shared" si="241"/>
        <v>0</v>
      </c>
      <c r="H1620" s="3">
        <f t="shared" si="242"/>
        <v>0.22500000000000001</v>
      </c>
      <c r="I1620" s="4">
        <v>0.19</v>
      </c>
      <c r="J1620" s="4">
        <v>3.5000000000000003E-2</v>
      </c>
      <c r="K1620" s="4">
        <v>0</v>
      </c>
      <c r="L1620" s="1">
        <v>17</v>
      </c>
      <c r="M1620" s="1">
        <v>17</v>
      </c>
      <c r="N1620" s="1">
        <v>17</v>
      </c>
      <c r="O1620" s="1">
        <v>17</v>
      </c>
      <c r="P1620" s="1">
        <v>17</v>
      </c>
      <c r="Q1620" s="1">
        <v>17</v>
      </c>
      <c r="R1620" s="4">
        <v>7.1999999999999995E-2</v>
      </c>
      <c r="S1620" s="4">
        <v>0.09</v>
      </c>
      <c r="T1620" s="4">
        <v>0.11600000000000001</v>
      </c>
      <c r="U1620" s="4">
        <f t="shared" si="243"/>
        <v>0</v>
      </c>
      <c r="V1620" s="4">
        <f t="shared" si="244"/>
        <v>0</v>
      </c>
      <c r="W1620" s="4">
        <f t="shared" si="245"/>
        <v>0</v>
      </c>
    </row>
    <row r="1621" spans="1:23" x14ac:dyDescent="0.3">
      <c r="A1621" s="1">
        <f t="shared" si="239"/>
        <v>0</v>
      </c>
      <c r="B1621" s="1" t="s">
        <v>11</v>
      </c>
      <c r="C1621" s="1">
        <v>0.6</v>
      </c>
      <c r="D1621" s="1">
        <v>4</v>
      </c>
      <c r="E1621" s="1">
        <f t="shared" si="240"/>
        <v>405</v>
      </c>
      <c r="F1621" s="1">
        <v>0</v>
      </c>
      <c r="G1621" s="4">
        <f t="shared" si="241"/>
        <v>5.8823529411764701</v>
      </c>
      <c r="H1621" s="3">
        <f t="shared" si="242"/>
        <v>1.8380000000000001</v>
      </c>
      <c r="I1621" s="4">
        <v>0.32600000000000001</v>
      </c>
      <c r="J1621" s="4">
        <v>6.5000000000000002E-2</v>
      </c>
      <c r="K1621" s="4">
        <v>1.4470000000000001</v>
      </c>
      <c r="L1621" s="1">
        <v>17</v>
      </c>
      <c r="M1621" s="1">
        <v>18</v>
      </c>
      <c r="N1621" s="1">
        <v>18</v>
      </c>
      <c r="O1621" s="1">
        <v>14</v>
      </c>
      <c r="P1621" s="1">
        <v>17</v>
      </c>
      <c r="Q1621" s="1">
        <v>17</v>
      </c>
      <c r="R1621" s="4">
        <v>0.11700000000000001</v>
      </c>
      <c r="S1621" s="4">
        <v>0.09</v>
      </c>
      <c r="T1621" s="4">
        <v>0.17899999999999999</v>
      </c>
      <c r="U1621" s="4" t="str">
        <f t="shared" si="243"/>
        <v>0</v>
      </c>
      <c r="V1621" s="4" t="str">
        <f t="shared" si="244"/>
        <v>0</v>
      </c>
      <c r="W1621" s="4" t="str">
        <f t="shared" si="245"/>
        <v>0</v>
      </c>
    </row>
    <row r="1622" spans="1:23" x14ac:dyDescent="0.3">
      <c r="A1622" s="1">
        <f t="shared" si="239"/>
        <v>0</v>
      </c>
      <c r="B1622" s="1" t="s">
        <v>11</v>
      </c>
      <c r="C1622" s="1">
        <v>0.6</v>
      </c>
      <c r="D1622" s="1">
        <v>1</v>
      </c>
      <c r="E1622" s="1">
        <f t="shared" si="240"/>
        <v>406</v>
      </c>
      <c r="F1622" s="1">
        <v>1</v>
      </c>
      <c r="G1622" s="4">
        <f t="shared" si="241"/>
        <v>0</v>
      </c>
      <c r="H1622" s="3">
        <f t="shared" si="242"/>
        <v>0.21000000000000002</v>
      </c>
      <c r="I1622" s="4">
        <v>0.20800000000000002</v>
      </c>
      <c r="J1622" s="4">
        <v>2E-3</v>
      </c>
      <c r="K1622" s="4">
        <v>0</v>
      </c>
      <c r="L1622" s="1">
        <v>17</v>
      </c>
      <c r="M1622" s="1">
        <v>17</v>
      </c>
      <c r="N1622" s="1">
        <v>17</v>
      </c>
      <c r="O1622" s="1">
        <v>17</v>
      </c>
      <c r="P1622" s="1">
        <v>17</v>
      </c>
      <c r="Q1622" s="1">
        <v>17</v>
      </c>
      <c r="R1622" s="4">
        <v>7.0999999999999994E-2</v>
      </c>
      <c r="S1622" s="4">
        <v>0.106</v>
      </c>
      <c r="T1622" s="4">
        <v>0.13900000000000001</v>
      </c>
      <c r="U1622" s="4">
        <f t="shared" si="243"/>
        <v>0</v>
      </c>
      <c r="V1622" s="4">
        <f t="shared" si="244"/>
        <v>0</v>
      </c>
      <c r="W1622" s="4">
        <f t="shared" si="245"/>
        <v>0</v>
      </c>
    </row>
    <row r="1623" spans="1:23" x14ac:dyDescent="0.3">
      <c r="A1623" s="1">
        <f t="shared" si="239"/>
        <v>0</v>
      </c>
      <c r="B1623" s="1" t="s">
        <v>11</v>
      </c>
      <c r="C1623" s="1">
        <v>0.6</v>
      </c>
      <c r="D1623" s="1">
        <v>2</v>
      </c>
      <c r="E1623" s="1">
        <f t="shared" si="240"/>
        <v>406</v>
      </c>
      <c r="F1623" s="1">
        <v>1</v>
      </c>
      <c r="G1623" s="4">
        <f t="shared" si="241"/>
        <v>0</v>
      </c>
      <c r="H1623" s="3">
        <f t="shared" si="242"/>
        <v>0.21499999999999997</v>
      </c>
      <c r="I1623" s="4">
        <v>0.21199999999999997</v>
      </c>
      <c r="J1623" s="4">
        <v>3.0000000000000001E-3</v>
      </c>
      <c r="K1623" s="4">
        <v>0</v>
      </c>
      <c r="L1623" s="1">
        <v>17</v>
      </c>
      <c r="M1623" s="1">
        <v>17</v>
      </c>
      <c r="N1623" s="1">
        <v>17</v>
      </c>
      <c r="O1623" s="1">
        <v>17</v>
      </c>
      <c r="P1623" s="1">
        <v>17</v>
      </c>
      <c r="Q1623" s="1">
        <v>17</v>
      </c>
      <c r="R1623" s="4">
        <v>4.5999999999999999E-2</v>
      </c>
      <c r="S1623" s="4">
        <v>0.106</v>
      </c>
      <c r="T1623" s="4">
        <v>0.14099999999999999</v>
      </c>
      <c r="U1623" s="4">
        <f t="shared" si="243"/>
        <v>0</v>
      </c>
      <c r="V1623" s="4">
        <f t="shared" si="244"/>
        <v>0</v>
      </c>
      <c r="W1623" s="4">
        <f t="shared" si="245"/>
        <v>0</v>
      </c>
    </row>
    <row r="1624" spans="1:23" x14ac:dyDescent="0.3">
      <c r="A1624" s="1">
        <f t="shared" si="239"/>
        <v>0</v>
      </c>
      <c r="B1624" s="1" t="s">
        <v>11</v>
      </c>
      <c r="C1624" s="1">
        <v>0.6</v>
      </c>
      <c r="D1624" s="1">
        <v>3</v>
      </c>
      <c r="E1624" s="1">
        <f t="shared" si="240"/>
        <v>406</v>
      </c>
      <c r="F1624" s="1">
        <v>1</v>
      </c>
      <c r="G1624" s="4">
        <f t="shared" si="241"/>
        <v>0</v>
      </c>
      <c r="H1624" s="3">
        <f t="shared" si="242"/>
        <v>0.22699999999999998</v>
      </c>
      <c r="I1624" s="4">
        <v>0.22399999999999998</v>
      </c>
      <c r="J1624" s="4">
        <v>3.0000000000000001E-3</v>
      </c>
      <c r="K1624" s="4">
        <v>0</v>
      </c>
      <c r="L1624" s="1">
        <v>17</v>
      </c>
      <c r="M1624" s="1">
        <v>17</v>
      </c>
      <c r="N1624" s="1">
        <v>17</v>
      </c>
      <c r="O1624" s="1">
        <v>17</v>
      </c>
      <c r="P1624" s="1">
        <v>17</v>
      </c>
      <c r="Q1624" s="1">
        <v>17</v>
      </c>
      <c r="R1624" s="4">
        <v>5.2999999999999999E-2</v>
      </c>
      <c r="S1624" s="4">
        <v>0.106</v>
      </c>
      <c r="T1624" s="4">
        <v>0.14599999999999999</v>
      </c>
      <c r="U1624" s="4">
        <f t="shared" si="243"/>
        <v>0</v>
      </c>
      <c r="V1624" s="4">
        <f t="shared" si="244"/>
        <v>0</v>
      </c>
      <c r="W1624" s="4">
        <f t="shared" si="245"/>
        <v>0</v>
      </c>
    </row>
    <row r="1625" spans="1:23" x14ac:dyDescent="0.3">
      <c r="A1625" s="1">
        <f t="shared" si="239"/>
        <v>0</v>
      </c>
      <c r="B1625" s="1" t="s">
        <v>11</v>
      </c>
      <c r="C1625" s="1">
        <v>0.6</v>
      </c>
      <c r="D1625" s="1">
        <v>4</v>
      </c>
      <c r="E1625" s="1">
        <f t="shared" si="240"/>
        <v>406</v>
      </c>
      <c r="F1625" s="1">
        <v>1</v>
      </c>
      <c r="G1625" s="4">
        <f t="shared" si="241"/>
        <v>0</v>
      </c>
      <c r="H1625" s="3">
        <f t="shared" si="242"/>
        <v>0.35400000000000004</v>
      </c>
      <c r="I1625" s="4">
        <v>0.34500000000000003</v>
      </c>
      <c r="J1625" s="4">
        <v>8.9999999999999993E-3</v>
      </c>
      <c r="K1625" s="4">
        <v>0</v>
      </c>
      <c r="L1625" s="1">
        <v>18</v>
      </c>
      <c r="M1625" s="1">
        <v>18</v>
      </c>
      <c r="N1625" s="1">
        <v>18</v>
      </c>
      <c r="O1625" s="1">
        <v>14</v>
      </c>
      <c r="P1625" s="1">
        <v>17</v>
      </c>
      <c r="Q1625" s="1">
        <v>18</v>
      </c>
      <c r="R1625" s="4">
        <v>0.125</v>
      </c>
      <c r="S1625" s="4">
        <v>0.106</v>
      </c>
      <c r="T1625" s="4">
        <v>0.17899999999999999</v>
      </c>
      <c r="U1625" s="4">
        <f t="shared" si="243"/>
        <v>22.222222222222221</v>
      </c>
      <c r="V1625" s="4">
        <f t="shared" si="244"/>
        <v>5.5555555555555554</v>
      </c>
      <c r="W1625" s="4">
        <f t="shared" si="245"/>
        <v>0</v>
      </c>
    </row>
    <row r="1626" spans="1:23" x14ac:dyDescent="0.3">
      <c r="A1626" s="1">
        <f t="shared" si="239"/>
        <v>0</v>
      </c>
      <c r="B1626" s="1" t="s">
        <v>11</v>
      </c>
      <c r="C1626" s="1">
        <v>0.6</v>
      </c>
      <c r="D1626" s="1">
        <v>1</v>
      </c>
      <c r="E1626" s="1">
        <f t="shared" si="240"/>
        <v>407</v>
      </c>
      <c r="F1626" s="1">
        <v>0</v>
      </c>
      <c r="G1626" s="4">
        <f t="shared" si="241"/>
        <v>5.5555555555555554</v>
      </c>
      <c r="H1626" s="3">
        <f t="shared" si="242"/>
        <v>0.66400000000000003</v>
      </c>
      <c r="I1626" s="4">
        <v>0.50600000000000001</v>
      </c>
      <c r="J1626" s="4">
        <v>0.155</v>
      </c>
      <c r="K1626" s="4">
        <v>3.0000000000000001E-3</v>
      </c>
      <c r="L1626" s="1">
        <v>18</v>
      </c>
      <c r="M1626" s="1">
        <v>19</v>
      </c>
      <c r="N1626" s="1">
        <v>19</v>
      </c>
      <c r="O1626" s="1">
        <v>15</v>
      </c>
      <c r="P1626" s="1">
        <v>18</v>
      </c>
      <c r="Q1626" s="1">
        <v>17</v>
      </c>
      <c r="R1626" s="4">
        <v>0.255</v>
      </c>
      <c r="S1626" s="4">
        <v>0.152</v>
      </c>
      <c r="T1626" s="4">
        <v>0.27100000000000002</v>
      </c>
      <c r="U1626" s="4" t="str">
        <f t="shared" si="243"/>
        <v>0</v>
      </c>
      <c r="V1626" s="4" t="str">
        <f t="shared" si="244"/>
        <v>0</v>
      </c>
      <c r="W1626" s="4" t="str">
        <f t="shared" si="245"/>
        <v>0</v>
      </c>
    </row>
    <row r="1627" spans="1:23" x14ac:dyDescent="0.3">
      <c r="A1627" s="1">
        <f t="shared" si="239"/>
        <v>0</v>
      </c>
      <c r="B1627" s="1" t="s">
        <v>11</v>
      </c>
      <c r="C1627" s="1">
        <v>0.6</v>
      </c>
      <c r="D1627" s="1">
        <v>2</v>
      </c>
      <c r="E1627" s="1">
        <f t="shared" si="240"/>
        <v>407</v>
      </c>
      <c r="F1627" s="1">
        <v>0</v>
      </c>
      <c r="G1627" s="4">
        <f t="shared" si="241"/>
        <v>5.5555555555555554</v>
      </c>
      <c r="H1627" s="3">
        <f t="shared" si="242"/>
        <v>1.4450000000000001</v>
      </c>
      <c r="I1627" s="4">
        <v>0.50800000000000001</v>
      </c>
      <c r="J1627" s="4">
        <v>0.16700000000000001</v>
      </c>
      <c r="K1627" s="4">
        <v>0.77</v>
      </c>
      <c r="L1627" s="1">
        <v>18</v>
      </c>
      <c r="M1627" s="1">
        <v>19</v>
      </c>
      <c r="N1627" s="1">
        <v>19</v>
      </c>
      <c r="O1627" s="1">
        <v>15</v>
      </c>
      <c r="P1627" s="1">
        <v>18</v>
      </c>
      <c r="Q1627" s="1">
        <v>17</v>
      </c>
      <c r="R1627" s="4">
        <v>0.27400000000000002</v>
      </c>
      <c r="S1627" s="4">
        <v>0.152</v>
      </c>
      <c r="T1627" s="4">
        <v>0.254</v>
      </c>
      <c r="U1627" s="4" t="str">
        <f t="shared" si="243"/>
        <v>0</v>
      </c>
      <c r="V1627" s="4" t="str">
        <f t="shared" si="244"/>
        <v>0</v>
      </c>
      <c r="W1627" s="4" t="str">
        <f t="shared" si="245"/>
        <v>0</v>
      </c>
    </row>
    <row r="1628" spans="1:23" x14ac:dyDescent="0.3">
      <c r="A1628" s="1">
        <f t="shared" si="239"/>
        <v>0</v>
      </c>
      <c r="B1628" s="1" t="s">
        <v>11</v>
      </c>
      <c r="C1628" s="1">
        <v>0.6</v>
      </c>
      <c r="D1628" s="1">
        <v>3</v>
      </c>
      <c r="E1628" s="1">
        <f t="shared" si="240"/>
        <v>407</v>
      </c>
      <c r="F1628" s="1">
        <v>0</v>
      </c>
      <c r="G1628" s="4">
        <f t="shared" si="241"/>
        <v>5.5555555555555554</v>
      </c>
      <c r="H1628" s="3">
        <f t="shared" si="242"/>
        <v>1.9379999999999997</v>
      </c>
      <c r="I1628" s="4">
        <v>0.53500000000000003</v>
      </c>
      <c r="J1628" s="4">
        <v>0.15</v>
      </c>
      <c r="K1628" s="4">
        <v>1.2529999999999999</v>
      </c>
      <c r="L1628" s="1">
        <v>18</v>
      </c>
      <c r="M1628" s="1">
        <v>19</v>
      </c>
      <c r="N1628" s="1">
        <v>19</v>
      </c>
      <c r="O1628" s="1">
        <v>15</v>
      </c>
      <c r="P1628" s="1">
        <v>18</v>
      </c>
      <c r="Q1628" s="1">
        <v>17</v>
      </c>
      <c r="R1628" s="4">
        <v>0.30299999999999999</v>
      </c>
      <c r="S1628" s="4">
        <v>0.152</v>
      </c>
      <c r="T1628" s="4">
        <v>0.26100000000000001</v>
      </c>
      <c r="U1628" s="4" t="str">
        <f t="shared" si="243"/>
        <v>0</v>
      </c>
      <c r="V1628" s="4" t="str">
        <f t="shared" si="244"/>
        <v>0</v>
      </c>
      <c r="W1628" s="4" t="str">
        <f t="shared" si="245"/>
        <v>0</v>
      </c>
    </row>
    <row r="1629" spans="1:23" x14ac:dyDescent="0.3">
      <c r="A1629" s="1">
        <f t="shared" si="239"/>
        <v>0</v>
      </c>
      <c r="B1629" s="1" t="s">
        <v>11</v>
      </c>
      <c r="C1629" s="1">
        <v>0.6</v>
      </c>
      <c r="D1629" s="1">
        <v>4</v>
      </c>
      <c r="E1629" s="1">
        <f t="shared" si="240"/>
        <v>407</v>
      </c>
      <c r="F1629" s="1">
        <v>0</v>
      </c>
      <c r="G1629" s="4">
        <f t="shared" si="241"/>
        <v>5.5555555555555554</v>
      </c>
      <c r="H1629" s="3">
        <f t="shared" si="242"/>
        <v>2.3540000000000001</v>
      </c>
      <c r="I1629" s="4">
        <v>0.59299999999999997</v>
      </c>
      <c r="J1629" s="4">
        <v>0.193</v>
      </c>
      <c r="K1629" s="4">
        <v>1.5680000000000001</v>
      </c>
      <c r="L1629" s="1">
        <v>18</v>
      </c>
      <c r="M1629" s="1">
        <v>19</v>
      </c>
      <c r="N1629" s="1">
        <v>19</v>
      </c>
      <c r="O1629" s="1">
        <v>15</v>
      </c>
      <c r="P1629" s="1">
        <v>18</v>
      </c>
      <c r="Q1629" s="1">
        <v>17</v>
      </c>
      <c r="R1629" s="4">
        <v>0.36099999999999999</v>
      </c>
      <c r="S1629" s="4">
        <v>0.152</v>
      </c>
      <c r="T1629" s="4">
        <v>0.25600000000000001</v>
      </c>
      <c r="U1629" s="4" t="str">
        <f t="shared" si="243"/>
        <v>0</v>
      </c>
      <c r="V1629" s="4" t="str">
        <f t="shared" si="244"/>
        <v>0</v>
      </c>
      <c r="W1629" s="4" t="str">
        <f t="shared" si="245"/>
        <v>0</v>
      </c>
    </row>
    <row r="1630" spans="1:23" x14ac:dyDescent="0.3">
      <c r="A1630" s="1">
        <f t="shared" si="239"/>
        <v>0</v>
      </c>
      <c r="B1630" s="1" t="s">
        <v>11</v>
      </c>
      <c r="C1630" s="1">
        <v>0.6</v>
      </c>
      <c r="D1630" s="1">
        <v>1</v>
      </c>
      <c r="E1630" s="1">
        <f t="shared" si="240"/>
        <v>408</v>
      </c>
      <c r="F1630" s="1">
        <v>1</v>
      </c>
      <c r="G1630" s="4">
        <f t="shared" si="241"/>
        <v>0</v>
      </c>
      <c r="H1630" s="3">
        <f t="shared" si="242"/>
        <v>0.315</v>
      </c>
      <c r="I1630" s="4">
        <v>0.312</v>
      </c>
      <c r="J1630" s="4">
        <v>3.0000000000000001E-3</v>
      </c>
      <c r="K1630" s="4">
        <v>0</v>
      </c>
      <c r="L1630" s="1">
        <v>18</v>
      </c>
      <c r="M1630" s="1">
        <v>18</v>
      </c>
      <c r="N1630" s="1">
        <v>18</v>
      </c>
      <c r="O1630" s="1">
        <v>14</v>
      </c>
      <c r="P1630" s="1">
        <v>18</v>
      </c>
      <c r="Q1630" s="1">
        <v>17</v>
      </c>
      <c r="R1630" s="4">
        <v>0.127</v>
      </c>
      <c r="S1630" s="4">
        <v>0.14000000000000001</v>
      </c>
      <c r="T1630" s="4">
        <v>0.19500000000000001</v>
      </c>
      <c r="U1630" s="4">
        <f t="shared" si="243"/>
        <v>22.222222222222221</v>
      </c>
      <c r="V1630" s="4">
        <f t="shared" si="244"/>
        <v>0</v>
      </c>
      <c r="W1630" s="4">
        <f t="shared" si="245"/>
        <v>5.5555555555555554</v>
      </c>
    </row>
    <row r="1631" spans="1:23" x14ac:dyDescent="0.3">
      <c r="A1631" s="1">
        <f t="shared" si="239"/>
        <v>0</v>
      </c>
      <c r="B1631" s="1" t="s">
        <v>11</v>
      </c>
      <c r="C1631" s="1">
        <v>0.6</v>
      </c>
      <c r="D1631" s="1">
        <v>2</v>
      </c>
      <c r="E1631" s="1">
        <f t="shared" si="240"/>
        <v>408</v>
      </c>
      <c r="F1631" s="1">
        <v>1</v>
      </c>
      <c r="G1631" s="4">
        <f t="shared" si="241"/>
        <v>0</v>
      </c>
      <c r="H1631" s="3">
        <f t="shared" si="242"/>
        <v>0.38499999999999995</v>
      </c>
      <c r="I1631" s="4">
        <v>0.33699999999999997</v>
      </c>
      <c r="J1631" s="4">
        <v>4.8000000000000001E-2</v>
      </c>
      <c r="K1631" s="4">
        <v>0</v>
      </c>
      <c r="L1631" s="1">
        <v>18</v>
      </c>
      <c r="M1631" s="1">
        <v>18</v>
      </c>
      <c r="N1631" s="1">
        <v>18</v>
      </c>
      <c r="O1631" s="1">
        <v>14</v>
      </c>
      <c r="P1631" s="1">
        <v>18</v>
      </c>
      <c r="Q1631" s="1">
        <v>17</v>
      </c>
      <c r="R1631" s="4">
        <v>0.09</v>
      </c>
      <c r="S1631" s="4">
        <v>0.14000000000000001</v>
      </c>
      <c r="T1631" s="4">
        <v>0.21099999999999999</v>
      </c>
      <c r="U1631" s="4">
        <f t="shared" si="243"/>
        <v>22.222222222222221</v>
      </c>
      <c r="V1631" s="4">
        <f t="shared" si="244"/>
        <v>0</v>
      </c>
      <c r="W1631" s="4">
        <f t="shared" si="245"/>
        <v>5.5555555555555554</v>
      </c>
    </row>
    <row r="1632" spans="1:23" x14ac:dyDescent="0.3">
      <c r="A1632" s="1">
        <f t="shared" si="239"/>
        <v>0</v>
      </c>
      <c r="B1632" s="1" t="s">
        <v>11</v>
      </c>
      <c r="C1632" s="1">
        <v>0.6</v>
      </c>
      <c r="D1632" s="1">
        <v>3</v>
      </c>
      <c r="E1632" s="1">
        <f t="shared" si="240"/>
        <v>408</v>
      </c>
      <c r="F1632" s="1">
        <v>1</v>
      </c>
      <c r="G1632" s="4">
        <f t="shared" si="241"/>
        <v>0</v>
      </c>
      <c r="H1632" s="3">
        <f t="shared" si="242"/>
        <v>0.371</v>
      </c>
      <c r="I1632" s="4">
        <v>0.35399999999999998</v>
      </c>
      <c r="J1632" s="4">
        <v>1.7000000000000001E-2</v>
      </c>
      <c r="K1632" s="4">
        <v>0</v>
      </c>
      <c r="L1632" s="1">
        <v>18</v>
      </c>
      <c r="M1632" s="1">
        <v>18</v>
      </c>
      <c r="N1632" s="1">
        <v>18</v>
      </c>
      <c r="O1632" s="1">
        <v>14</v>
      </c>
      <c r="P1632" s="1">
        <v>18</v>
      </c>
      <c r="Q1632" s="1">
        <v>17</v>
      </c>
      <c r="R1632" s="4">
        <v>0.16</v>
      </c>
      <c r="S1632" s="4">
        <v>0.14000000000000001</v>
      </c>
      <c r="T1632" s="4">
        <v>0.219</v>
      </c>
      <c r="U1632" s="4">
        <f t="shared" si="243"/>
        <v>22.222222222222221</v>
      </c>
      <c r="V1632" s="4">
        <f t="shared" si="244"/>
        <v>0</v>
      </c>
      <c r="W1632" s="4">
        <f t="shared" si="245"/>
        <v>5.5555555555555554</v>
      </c>
    </row>
    <row r="1633" spans="1:23" x14ac:dyDescent="0.3">
      <c r="A1633" s="1">
        <f t="shared" si="239"/>
        <v>0</v>
      </c>
      <c r="B1633" s="1" t="s">
        <v>11</v>
      </c>
      <c r="C1633" s="1">
        <v>0.6</v>
      </c>
      <c r="D1633" s="1">
        <v>4</v>
      </c>
      <c r="E1633" s="1">
        <f t="shared" si="240"/>
        <v>408</v>
      </c>
      <c r="F1633" s="1">
        <v>1</v>
      </c>
      <c r="G1633" s="4">
        <f t="shared" si="241"/>
        <v>0</v>
      </c>
      <c r="H1633" s="3">
        <f t="shared" si="242"/>
        <v>0.45699999999999996</v>
      </c>
      <c r="I1633" s="4">
        <v>0.35799999999999998</v>
      </c>
      <c r="J1633" s="4">
        <v>9.9000000000000005E-2</v>
      </c>
      <c r="K1633" s="4">
        <v>0</v>
      </c>
      <c r="L1633" s="1">
        <v>18</v>
      </c>
      <c r="M1633" s="1">
        <v>18</v>
      </c>
      <c r="N1633" s="1">
        <v>18</v>
      </c>
      <c r="O1633" s="1">
        <v>14</v>
      </c>
      <c r="P1633" s="1">
        <v>18</v>
      </c>
      <c r="Q1633" s="1">
        <v>17</v>
      </c>
      <c r="R1633" s="4">
        <v>0.154</v>
      </c>
      <c r="S1633" s="4">
        <v>0.14000000000000001</v>
      </c>
      <c r="T1633" s="4">
        <v>0.21099999999999999</v>
      </c>
      <c r="U1633" s="4">
        <f t="shared" si="243"/>
        <v>22.222222222222221</v>
      </c>
      <c r="V1633" s="4">
        <f t="shared" si="244"/>
        <v>0</v>
      </c>
      <c r="W1633" s="4">
        <f t="shared" si="245"/>
        <v>5.5555555555555554</v>
      </c>
    </row>
    <row r="1634" spans="1:23" x14ac:dyDescent="0.3">
      <c r="A1634" s="1">
        <f t="shared" si="239"/>
        <v>0</v>
      </c>
      <c r="B1634" s="1" t="s">
        <v>11</v>
      </c>
      <c r="C1634" s="1">
        <v>0.6</v>
      </c>
      <c r="D1634" s="1">
        <v>1</v>
      </c>
      <c r="E1634" s="1">
        <f t="shared" si="240"/>
        <v>409</v>
      </c>
      <c r="F1634" s="1">
        <v>1</v>
      </c>
      <c r="G1634" s="4">
        <f t="shared" si="241"/>
        <v>0</v>
      </c>
      <c r="H1634" s="3">
        <f t="shared" si="242"/>
        <v>0.38200000000000001</v>
      </c>
      <c r="I1634" s="4">
        <v>0.33600000000000002</v>
      </c>
      <c r="J1634" s="4">
        <v>4.5999999999999999E-2</v>
      </c>
      <c r="K1634" s="4">
        <v>0</v>
      </c>
      <c r="L1634" s="1">
        <v>18</v>
      </c>
      <c r="M1634" s="1">
        <v>18</v>
      </c>
      <c r="N1634" s="1">
        <v>18</v>
      </c>
      <c r="O1634" s="1">
        <v>15</v>
      </c>
      <c r="P1634" s="1">
        <v>18</v>
      </c>
      <c r="Q1634" s="1">
        <v>17</v>
      </c>
      <c r="R1634" s="4">
        <v>9.8000000000000004E-2</v>
      </c>
      <c r="S1634" s="4">
        <v>9.0999999999999998E-2</v>
      </c>
      <c r="T1634" s="4">
        <v>0.2</v>
      </c>
      <c r="U1634" s="4">
        <f t="shared" si="243"/>
        <v>16.666666666666664</v>
      </c>
      <c r="V1634" s="4">
        <f t="shared" si="244"/>
        <v>0</v>
      </c>
      <c r="W1634" s="4">
        <f t="shared" si="245"/>
        <v>5.5555555555555554</v>
      </c>
    </row>
    <row r="1635" spans="1:23" x14ac:dyDescent="0.3">
      <c r="A1635" s="1">
        <f t="shared" si="239"/>
        <v>0</v>
      </c>
      <c r="B1635" s="1" t="s">
        <v>11</v>
      </c>
      <c r="C1635" s="1">
        <v>0.6</v>
      </c>
      <c r="D1635" s="1">
        <v>2</v>
      </c>
      <c r="E1635" s="1">
        <f t="shared" si="240"/>
        <v>409</v>
      </c>
      <c r="F1635" s="1">
        <v>1</v>
      </c>
      <c r="G1635" s="4">
        <f t="shared" si="241"/>
        <v>0</v>
      </c>
      <c r="H1635" s="3">
        <f t="shared" si="242"/>
        <v>0.38900000000000001</v>
      </c>
      <c r="I1635" s="4">
        <v>0.33200000000000002</v>
      </c>
      <c r="J1635" s="4">
        <v>5.7000000000000002E-2</v>
      </c>
      <c r="K1635" s="4">
        <v>0</v>
      </c>
      <c r="L1635" s="1">
        <v>18</v>
      </c>
      <c r="M1635" s="1">
        <v>18</v>
      </c>
      <c r="N1635" s="1">
        <v>18</v>
      </c>
      <c r="O1635" s="1">
        <v>15</v>
      </c>
      <c r="P1635" s="1">
        <v>18</v>
      </c>
      <c r="Q1635" s="1">
        <v>18</v>
      </c>
      <c r="R1635" s="4">
        <v>0.125</v>
      </c>
      <c r="S1635" s="4">
        <v>9.0999999999999998E-2</v>
      </c>
      <c r="T1635" s="4">
        <v>0.189</v>
      </c>
      <c r="U1635" s="4">
        <f t="shared" si="243"/>
        <v>16.666666666666664</v>
      </c>
      <c r="V1635" s="4">
        <f t="shared" si="244"/>
        <v>0</v>
      </c>
      <c r="W1635" s="4">
        <f t="shared" si="245"/>
        <v>0</v>
      </c>
    </row>
    <row r="1636" spans="1:23" x14ac:dyDescent="0.3">
      <c r="A1636" s="1">
        <f t="shared" si="239"/>
        <v>0</v>
      </c>
      <c r="B1636" s="1" t="s">
        <v>11</v>
      </c>
      <c r="C1636" s="1">
        <v>0.6</v>
      </c>
      <c r="D1636" s="1">
        <v>3</v>
      </c>
      <c r="E1636" s="1">
        <f t="shared" si="240"/>
        <v>409</v>
      </c>
      <c r="F1636" s="1">
        <v>1</v>
      </c>
      <c r="G1636" s="4">
        <f t="shared" si="241"/>
        <v>0</v>
      </c>
      <c r="H1636" s="3">
        <f t="shared" si="242"/>
        <v>0.41200000000000003</v>
      </c>
      <c r="I1636" s="4">
        <v>0.34900000000000003</v>
      </c>
      <c r="J1636" s="4">
        <v>6.3E-2</v>
      </c>
      <c r="K1636" s="4">
        <v>0</v>
      </c>
      <c r="L1636" s="1">
        <v>18</v>
      </c>
      <c r="M1636" s="1">
        <v>18</v>
      </c>
      <c r="N1636" s="1">
        <v>18</v>
      </c>
      <c r="O1636" s="1">
        <v>15</v>
      </c>
      <c r="P1636" s="1">
        <v>18</v>
      </c>
      <c r="Q1636" s="1">
        <v>17</v>
      </c>
      <c r="R1636" s="4">
        <v>0.13800000000000001</v>
      </c>
      <c r="S1636" s="4">
        <v>9.0999999999999998E-2</v>
      </c>
      <c r="T1636" s="4">
        <v>0.189</v>
      </c>
      <c r="U1636" s="4">
        <f t="shared" si="243"/>
        <v>16.666666666666664</v>
      </c>
      <c r="V1636" s="4">
        <f t="shared" si="244"/>
        <v>0</v>
      </c>
      <c r="W1636" s="4">
        <f t="shared" si="245"/>
        <v>5.5555555555555554</v>
      </c>
    </row>
    <row r="1637" spans="1:23" x14ac:dyDescent="0.3">
      <c r="A1637" s="1">
        <f t="shared" si="239"/>
        <v>0</v>
      </c>
      <c r="B1637" s="1" t="s">
        <v>11</v>
      </c>
      <c r="C1637" s="1">
        <v>0.6</v>
      </c>
      <c r="D1637" s="1">
        <v>4</v>
      </c>
      <c r="E1637" s="1">
        <f t="shared" si="240"/>
        <v>409</v>
      </c>
      <c r="F1637" s="1">
        <v>1</v>
      </c>
      <c r="G1637" s="4">
        <f t="shared" si="241"/>
        <v>0</v>
      </c>
      <c r="H1637" s="3">
        <f t="shared" si="242"/>
        <v>0.46500000000000002</v>
      </c>
      <c r="I1637" s="4">
        <v>0.34900000000000003</v>
      </c>
      <c r="J1637" s="4">
        <v>0.11600000000000001</v>
      </c>
      <c r="K1637" s="4">
        <v>0</v>
      </c>
      <c r="L1637" s="1">
        <v>18</v>
      </c>
      <c r="M1637" s="1">
        <v>18</v>
      </c>
      <c r="N1637" s="1">
        <v>18</v>
      </c>
      <c r="O1637" s="1">
        <v>15</v>
      </c>
      <c r="P1637" s="1">
        <v>18</v>
      </c>
      <c r="Q1637" s="1">
        <v>18</v>
      </c>
      <c r="R1637" s="4">
        <v>0.16900000000000001</v>
      </c>
      <c r="S1637" s="4">
        <v>9.0999999999999998E-2</v>
      </c>
      <c r="T1637" s="4">
        <v>0.17499999999999999</v>
      </c>
      <c r="U1637" s="4">
        <f t="shared" si="243"/>
        <v>16.666666666666664</v>
      </c>
      <c r="V1637" s="4">
        <f t="shared" si="244"/>
        <v>0</v>
      </c>
      <c r="W1637" s="4">
        <f t="shared" si="245"/>
        <v>0</v>
      </c>
    </row>
    <row r="1638" spans="1:23" x14ac:dyDescent="0.3">
      <c r="A1638" s="1">
        <f t="shared" si="239"/>
        <v>0</v>
      </c>
      <c r="B1638" s="1" t="s">
        <v>11</v>
      </c>
      <c r="C1638" s="1">
        <v>0.6</v>
      </c>
      <c r="D1638" s="1">
        <v>1</v>
      </c>
      <c r="E1638" s="1">
        <f t="shared" si="240"/>
        <v>410</v>
      </c>
      <c r="F1638" s="1">
        <v>1</v>
      </c>
      <c r="G1638" s="4">
        <f t="shared" si="241"/>
        <v>0</v>
      </c>
      <c r="H1638" s="3">
        <f t="shared" si="242"/>
        <v>0.22600000000000001</v>
      </c>
      <c r="I1638" s="4">
        <v>0.19600000000000001</v>
      </c>
      <c r="J1638" s="4">
        <v>0.03</v>
      </c>
      <c r="K1638" s="4">
        <v>0</v>
      </c>
      <c r="L1638" s="1">
        <v>17</v>
      </c>
      <c r="M1638" s="1">
        <v>17</v>
      </c>
      <c r="N1638" s="1">
        <v>17</v>
      </c>
      <c r="O1638" s="1">
        <v>17</v>
      </c>
      <c r="P1638" s="1">
        <v>17</v>
      </c>
      <c r="Q1638" s="1">
        <v>17</v>
      </c>
      <c r="R1638" s="4">
        <v>6.7000000000000004E-2</v>
      </c>
      <c r="S1638" s="4">
        <v>0.12</v>
      </c>
      <c r="T1638" s="4">
        <v>0.13400000000000001</v>
      </c>
      <c r="U1638" s="4">
        <f t="shared" si="243"/>
        <v>0</v>
      </c>
      <c r="V1638" s="4">
        <f t="shared" si="244"/>
        <v>0</v>
      </c>
      <c r="W1638" s="4">
        <f t="shared" si="245"/>
        <v>0</v>
      </c>
    </row>
    <row r="1639" spans="1:23" x14ac:dyDescent="0.3">
      <c r="A1639" s="1">
        <f t="shared" si="239"/>
        <v>0</v>
      </c>
      <c r="B1639" s="1" t="s">
        <v>11</v>
      </c>
      <c r="C1639" s="1">
        <v>0.6</v>
      </c>
      <c r="D1639" s="1">
        <v>2</v>
      </c>
      <c r="E1639" s="1">
        <f t="shared" si="240"/>
        <v>410</v>
      </c>
      <c r="F1639" s="1">
        <v>1</v>
      </c>
      <c r="G1639" s="4">
        <f t="shared" si="241"/>
        <v>0</v>
      </c>
      <c r="H1639" s="3">
        <f t="shared" si="242"/>
        <v>0.35599999999999998</v>
      </c>
      <c r="I1639" s="4">
        <v>0.33199999999999996</v>
      </c>
      <c r="J1639" s="4">
        <v>2.4E-2</v>
      </c>
      <c r="K1639" s="4">
        <v>0</v>
      </c>
      <c r="L1639" s="1">
        <v>18</v>
      </c>
      <c r="M1639" s="1">
        <v>18</v>
      </c>
      <c r="N1639" s="1">
        <v>18</v>
      </c>
      <c r="O1639" s="1">
        <v>14</v>
      </c>
      <c r="P1639" s="1">
        <v>17</v>
      </c>
      <c r="Q1639" s="1">
        <v>17</v>
      </c>
      <c r="R1639" s="4">
        <v>0.13600000000000001</v>
      </c>
      <c r="S1639" s="4">
        <v>0.12</v>
      </c>
      <c r="T1639" s="4">
        <v>0.20599999999999999</v>
      </c>
      <c r="U1639" s="4">
        <f t="shared" si="243"/>
        <v>22.222222222222221</v>
      </c>
      <c r="V1639" s="4">
        <f t="shared" si="244"/>
        <v>5.5555555555555554</v>
      </c>
      <c r="W1639" s="4">
        <f t="shared" si="245"/>
        <v>5.5555555555555554</v>
      </c>
    </row>
    <row r="1640" spans="1:23" x14ac:dyDescent="0.3">
      <c r="A1640" s="1">
        <f t="shared" si="239"/>
        <v>0</v>
      </c>
      <c r="B1640" s="1" t="s">
        <v>11</v>
      </c>
      <c r="C1640" s="1">
        <v>0.6</v>
      </c>
      <c r="D1640" s="1">
        <v>3</v>
      </c>
      <c r="E1640" s="1">
        <f t="shared" si="240"/>
        <v>410</v>
      </c>
      <c r="F1640" s="1">
        <v>1</v>
      </c>
      <c r="G1640" s="4">
        <f t="shared" si="241"/>
        <v>0</v>
      </c>
      <c r="H1640" s="3">
        <f t="shared" si="242"/>
        <v>0.28499999999999998</v>
      </c>
      <c r="I1640" s="4">
        <v>0.21399999999999997</v>
      </c>
      <c r="J1640" s="4">
        <v>7.0999999999999994E-2</v>
      </c>
      <c r="K1640" s="4">
        <v>0</v>
      </c>
      <c r="L1640" s="1">
        <v>17</v>
      </c>
      <c r="M1640" s="1">
        <v>17</v>
      </c>
      <c r="N1640" s="1">
        <v>17</v>
      </c>
      <c r="O1640" s="1">
        <v>17</v>
      </c>
      <c r="P1640" s="1">
        <v>17</v>
      </c>
      <c r="Q1640" s="1">
        <v>17</v>
      </c>
      <c r="R1640" s="4">
        <v>7.6999999999999999E-2</v>
      </c>
      <c r="S1640" s="4">
        <v>0.12</v>
      </c>
      <c r="T1640" s="4">
        <v>0.14099999999999999</v>
      </c>
      <c r="U1640" s="4">
        <f t="shared" si="243"/>
        <v>0</v>
      </c>
      <c r="V1640" s="4">
        <f t="shared" si="244"/>
        <v>0</v>
      </c>
      <c r="W1640" s="4">
        <f t="shared" si="245"/>
        <v>0</v>
      </c>
    </row>
    <row r="1641" spans="1:23" x14ac:dyDescent="0.3">
      <c r="A1641" s="1">
        <f t="shared" si="239"/>
        <v>0</v>
      </c>
      <c r="B1641" s="1" t="s">
        <v>11</v>
      </c>
      <c r="C1641" s="1">
        <v>0.6</v>
      </c>
      <c r="D1641" s="1">
        <v>4</v>
      </c>
      <c r="E1641" s="1">
        <f t="shared" si="240"/>
        <v>410</v>
      </c>
      <c r="F1641" s="1">
        <v>0</v>
      </c>
      <c r="G1641" s="4">
        <f t="shared" si="241"/>
        <v>11.76470588235294</v>
      </c>
      <c r="H1641" s="3">
        <f t="shared" si="242"/>
        <v>2.2149999999999999</v>
      </c>
      <c r="I1641" s="4">
        <v>0.52599999999999991</v>
      </c>
      <c r="J1641" s="4">
        <v>0.26100000000000001</v>
      </c>
      <c r="K1641" s="4">
        <v>1.4279999999999999</v>
      </c>
      <c r="L1641" s="1">
        <v>17</v>
      </c>
      <c r="M1641" s="1">
        <v>19</v>
      </c>
      <c r="N1641" s="1">
        <v>19</v>
      </c>
      <c r="O1641" s="1">
        <v>14</v>
      </c>
      <c r="P1641" s="1">
        <v>17</v>
      </c>
      <c r="Q1641" s="1">
        <v>17</v>
      </c>
      <c r="R1641" s="4">
        <v>0.32400000000000001</v>
      </c>
      <c r="S1641" s="4">
        <v>0.12</v>
      </c>
      <c r="T1641" s="4">
        <v>0.23799999999999999</v>
      </c>
      <c r="U1641" s="4" t="str">
        <f t="shared" si="243"/>
        <v>0</v>
      </c>
      <c r="V1641" s="4" t="str">
        <f t="shared" si="244"/>
        <v>0</v>
      </c>
      <c r="W1641" s="4" t="str">
        <f t="shared" si="245"/>
        <v>0</v>
      </c>
    </row>
    <row r="1642" spans="1:23" x14ac:dyDescent="0.3">
      <c r="A1642" s="1">
        <f t="shared" si="239"/>
        <v>0</v>
      </c>
      <c r="B1642" s="1" t="s">
        <v>11</v>
      </c>
      <c r="C1642" s="1">
        <v>0.6</v>
      </c>
      <c r="D1642" s="1">
        <v>1</v>
      </c>
      <c r="E1642" s="1">
        <f t="shared" si="240"/>
        <v>411</v>
      </c>
      <c r="F1642" s="1">
        <v>1</v>
      </c>
      <c r="G1642" s="4">
        <f t="shared" si="241"/>
        <v>0</v>
      </c>
      <c r="H1642" s="3">
        <f t="shared" si="242"/>
        <v>0.222</v>
      </c>
      <c r="I1642" s="4">
        <v>0.20200000000000001</v>
      </c>
      <c r="J1642" s="4">
        <v>0.02</v>
      </c>
      <c r="K1642" s="4">
        <v>0</v>
      </c>
      <c r="L1642" s="1">
        <v>17</v>
      </c>
      <c r="M1642" s="1">
        <v>17</v>
      </c>
      <c r="N1642" s="1">
        <v>17</v>
      </c>
      <c r="O1642" s="1">
        <v>17</v>
      </c>
      <c r="P1642" s="1">
        <v>17</v>
      </c>
      <c r="Q1642" s="1">
        <v>17</v>
      </c>
      <c r="R1642" s="4">
        <v>6.5000000000000002E-2</v>
      </c>
      <c r="S1642" s="4">
        <v>0.13400000000000001</v>
      </c>
      <c r="T1642" s="4">
        <v>0.13800000000000001</v>
      </c>
      <c r="U1642" s="4">
        <f t="shared" si="243"/>
        <v>0</v>
      </c>
      <c r="V1642" s="4">
        <f t="shared" si="244"/>
        <v>0</v>
      </c>
      <c r="W1642" s="4">
        <f t="shared" si="245"/>
        <v>0</v>
      </c>
    </row>
    <row r="1643" spans="1:23" x14ac:dyDescent="0.3">
      <c r="A1643" s="1">
        <f t="shared" si="239"/>
        <v>0</v>
      </c>
      <c r="B1643" s="1" t="s">
        <v>11</v>
      </c>
      <c r="C1643" s="1">
        <v>0.6</v>
      </c>
      <c r="D1643" s="1">
        <v>2</v>
      </c>
      <c r="E1643" s="1">
        <f t="shared" si="240"/>
        <v>411</v>
      </c>
      <c r="F1643" s="1">
        <v>1</v>
      </c>
      <c r="G1643" s="4">
        <f t="shared" si="241"/>
        <v>0</v>
      </c>
      <c r="H1643" s="3">
        <f t="shared" si="242"/>
        <v>0.27200000000000002</v>
      </c>
      <c r="I1643" s="4">
        <v>0.20800000000000002</v>
      </c>
      <c r="J1643" s="4">
        <v>6.4000000000000001E-2</v>
      </c>
      <c r="K1643" s="4">
        <v>0</v>
      </c>
      <c r="L1643" s="1">
        <v>17</v>
      </c>
      <c r="M1643" s="1">
        <v>17</v>
      </c>
      <c r="N1643" s="1">
        <v>17</v>
      </c>
      <c r="O1643" s="1">
        <v>17</v>
      </c>
      <c r="P1643" s="1">
        <v>17</v>
      </c>
      <c r="Q1643" s="1">
        <v>17</v>
      </c>
      <c r="R1643" s="4">
        <v>4.3999999999999997E-2</v>
      </c>
      <c r="S1643" s="4">
        <v>0.13400000000000001</v>
      </c>
      <c r="T1643" s="4">
        <v>0.13900000000000001</v>
      </c>
      <c r="U1643" s="4">
        <f t="shared" si="243"/>
        <v>0</v>
      </c>
      <c r="V1643" s="4">
        <f t="shared" si="244"/>
        <v>0</v>
      </c>
      <c r="W1643" s="4">
        <f t="shared" si="245"/>
        <v>0</v>
      </c>
    </row>
    <row r="1644" spans="1:23" x14ac:dyDescent="0.3">
      <c r="A1644" s="1">
        <f t="shared" si="239"/>
        <v>0</v>
      </c>
      <c r="B1644" s="1" t="s">
        <v>11</v>
      </c>
      <c r="C1644" s="1">
        <v>0.6</v>
      </c>
      <c r="D1644" s="1">
        <v>3</v>
      </c>
      <c r="E1644" s="1">
        <f t="shared" si="240"/>
        <v>411</v>
      </c>
      <c r="F1644" s="1">
        <v>1</v>
      </c>
      <c r="G1644" s="4">
        <f t="shared" si="241"/>
        <v>0</v>
      </c>
      <c r="H1644" s="3">
        <f t="shared" si="242"/>
        <v>0.24000000000000002</v>
      </c>
      <c r="I1644" s="4">
        <v>0.21300000000000002</v>
      </c>
      <c r="J1644" s="4">
        <v>2.7E-2</v>
      </c>
      <c r="K1644" s="4">
        <v>0</v>
      </c>
      <c r="L1644" s="1">
        <v>17</v>
      </c>
      <c r="M1644" s="1">
        <v>17</v>
      </c>
      <c r="N1644" s="1">
        <v>17</v>
      </c>
      <c r="O1644" s="1">
        <v>17</v>
      </c>
      <c r="P1644" s="1">
        <v>17</v>
      </c>
      <c r="Q1644" s="1">
        <v>17</v>
      </c>
      <c r="R1644" s="4">
        <v>4.7E-2</v>
      </c>
      <c r="S1644" s="4">
        <v>0.13400000000000001</v>
      </c>
      <c r="T1644" s="4">
        <v>0.13900000000000001</v>
      </c>
      <c r="U1644" s="4">
        <f t="shared" si="243"/>
        <v>0</v>
      </c>
      <c r="V1644" s="4">
        <f t="shared" si="244"/>
        <v>0</v>
      </c>
      <c r="W1644" s="4">
        <f t="shared" si="245"/>
        <v>0</v>
      </c>
    </row>
    <row r="1645" spans="1:23" x14ac:dyDescent="0.3">
      <c r="A1645" s="1">
        <f t="shared" si="239"/>
        <v>0</v>
      </c>
      <c r="B1645" s="1" t="s">
        <v>11</v>
      </c>
      <c r="C1645" s="1">
        <v>0.6</v>
      </c>
      <c r="D1645" s="1">
        <v>4</v>
      </c>
      <c r="E1645" s="1">
        <f t="shared" si="240"/>
        <v>411</v>
      </c>
      <c r="F1645" s="1">
        <v>0</v>
      </c>
      <c r="G1645" s="4">
        <f t="shared" si="241"/>
        <v>5.8823529411764701</v>
      </c>
      <c r="H1645" s="3">
        <f t="shared" si="242"/>
        <v>1.8800000000000001</v>
      </c>
      <c r="I1645" s="4">
        <v>0.39200000000000002</v>
      </c>
      <c r="J1645" s="4">
        <v>5.3999999999999999E-2</v>
      </c>
      <c r="K1645" s="4">
        <v>1.4339999999999999</v>
      </c>
      <c r="L1645" s="1">
        <v>17</v>
      </c>
      <c r="M1645" s="1">
        <v>18</v>
      </c>
      <c r="N1645" s="1">
        <v>18</v>
      </c>
      <c r="O1645" s="1">
        <v>14</v>
      </c>
      <c r="P1645" s="1">
        <v>17</v>
      </c>
      <c r="Q1645" s="1">
        <v>17</v>
      </c>
      <c r="R1645" s="4">
        <v>0.16700000000000001</v>
      </c>
      <c r="S1645" s="4">
        <v>0.13400000000000001</v>
      </c>
      <c r="T1645" s="4">
        <v>0.24099999999999999</v>
      </c>
      <c r="U1645" s="4" t="str">
        <f t="shared" si="243"/>
        <v>0</v>
      </c>
      <c r="V1645" s="4" t="str">
        <f t="shared" si="244"/>
        <v>0</v>
      </c>
      <c r="W1645" s="4" t="str">
        <f t="shared" si="245"/>
        <v>0</v>
      </c>
    </row>
    <row r="1646" spans="1:23" x14ac:dyDescent="0.3">
      <c r="A1646" s="1">
        <f t="shared" si="239"/>
        <v>0</v>
      </c>
      <c r="B1646" s="1" t="s">
        <v>11</v>
      </c>
      <c r="C1646" s="1">
        <v>0.6</v>
      </c>
      <c r="D1646" s="1">
        <v>1</v>
      </c>
      <c r="E1646" s="1">
        <f t="shared" si="240"/>
        <v>412</v>
      </c>
      <c r="F1646" s="1">
        <v>1</v>
      </c>
      <c r="G1646" s="4">
        <f t="shared" si="241"/>
        <v>0</v>
      </c>
      <c r="H1646" s="3">
        <f t="shared" si="242"/>
        <v>0.44200000000000006</v>
      </c>
      <c r="I1646" s="4">
        <v>0.42600000000000005</v>
      </c>
      <c r="J1646" s="4">
        <v>1.6E-2</v>
      </c>
      <c r="K1646" s="4">
        <v>0</v>
      </c>
      <c r="L1646" s="1">
        <v>19</v>
      </c>
      <c r="M1646" s="1">
        <v>19</v>
      </c>
      <c r="N1646" s="1">
        <v>19</v>
      </c>
      <c r="O1646" s="1">
        <v>14</v>
      </c>
      <c r="P1646" s="1">
        <v>18</v>
      </c>
      <c r="Q1646" s="1">
        <v>17</v>
      </c>
      <c r="R1646" s="4">
        <v>0.20599999999999999</v>
      </c>
      <c r="S1646" s="4">
        <v>0.13300000000000001</v>
      </c>
      <c r="T1646" s="4">
        <v>0.253</v>
      </c>
      <c r="U1646" s="4">
        <f t="shared" si="243"/>
        <v>26.315789473684209</v>
      </c>
      <c r="V1646" s="4">
        <f t="shared" si="244"/>
        <v>5.2631578947368416</v>
      </c>
      <c r="W1646" s="4">
        <f t="shared" si="245"/>
        <v>10.526315789473683</v>
      </c>
    </row>
    <row r="1647" spans="1:23" x14ac:dyDescent="0.3">
      <c r="A1647" s="1">
        <f t="shared" si="239"/>
        <v>0</v>
      </c>
      <c r="B1647" s="1" t="s">
        <v>11</v>
      </c>
      <c r="C1647" s="1">
        <v>0.6</v>
      </c>
      <c r="D1647" s="1">
        <v>2</v>
      </c>
      <c r="E1647" s="1">
        <f t="shared" si="240"/>
        <v>412</v>
      </c>
      <c r="F1647" s="1">
        <v>1</v>
      </c>
      <c r="G1647" s="4">
        <f t="shared" si="241"/>
        <v>5.5555555555555554</v>
      </c>
      <c r="H1647" s="3">
        <f t="shared" si="242"/>
        <v>1.962</v>
      </c>
      <c r="I1647" s="4">
        <v>0.45999999999999996</v>
      </c>
      <c r="J1647" s="4">
        <v>2.9000000000000001E-2</v>
      </c>
      <c r="K1647" s="4">
        <v>1.4730000000000001</v>
      </c>
      <c r="L1647" s="1">
        <v>18</v>
      </c>
      <c r="M1647" s="1">
        <v>19</v>
      </c>
      <c r="N1647" s="1">
        <v>19</v>
      </c>
      <c r="O1647" s="1">
        <v>14</v>
      </c>
      <c r="P1647" s="1">
        <v>18</v>
      </c>
      <c r="Q1647" s="1">
        <v>17</v>
      </c>
      <c r="R1647" s="4">
        <v>0.218</v>
      </c>
      <c r="S1647" s="4">
        <v>0.13300000000000001</v>
      </c>
      <c r="T1647" s="4">
        <v>0.24399999999999999</v>
      </c>
      <c r="U1647" s="4">
        <f t="shared" si="243"/>
        <v>26.315789473684209</v>
      </c>
      <c r="V1647" s="4">
        <f t="shared" si="244"/>
        <v>5.2631578947368416</v>
      </c>
      <c r="W1647" s="4">
        <f t="shared" si="245"/>
        <v>10.526315789473683</v>
      </c>
    </row>
    <row r="1648" spans="1:23" x14ac:dyDescent="0.3">
      <c r="A1648" s="1">
        <f t="shared" si="239"/>
        <v>0</v>
      </c>
      <c r="B1648" s="1" t="s">
        <v>11</v>
      </c>
      <c r="C1648" s="1">
        <v>0.6</v>
      </c>
      <c r="D1648" s="1">
        <v>3</v>
      </c>
      <c r="E1648" s="1">
        <f t="shared" si="240"/>
        <v>412</v>
      </c>
      <c r="F1648" s="1">
        <v>1</v>
      </c>
      <c r="G1648" s="4">
        <f t="shared" si="241"/>
        <v>5.5555555555555554</v>
      </c>
      <c r="H1648" s="3">
        <f t="shared" si="242"/>
        <v>1.946</v>
      </c>
      <c r="I1648" s="4">
        <v>0.49</v>
      </c>
      <c r="J1648" s="4">
        <v>3.1E-2</v>
      </c>
      <c r="K1648" s="4">
        <v>1.425</v>
      </c>
      <c r="L1648" s="1">
        <v>18</v>
      </c>
      <c r="M1648" s="1">
        <v>19</v>
      </c>
      <c r="N1648" s="1">
        <v>19</v>
      </c>
      <c r="O1648" s="1">
        <v>14</v>
      </c>
      <c r="P1648" s="1">
        <v>18</v>
      </c>
      <c r="Q1648" s="1">
        <v>17</v>
      </c>
      <c r="R1648" s="4">
        <v>0.27400000000000002</v>
      </c>
      <c r="S1648" s="4">
        <v>0.13300000000000001</v>
      </c>
      <c r="T1648" s="4">
        <v>0.247</v>
      </c>
      <c r="U1648" s="4">
        <f t="shared" si="243"/>
        <v>26.315789473684209</v>
      </c>
      <c r="V1648" s="4">
        <f t="shared" si="244"/>
        <v>5.2631578947368416</v>
      </c>
      <c r="W1648" s="4">
        <f t="shared" si="245"/>
        <v>10.526315789473683</v>
      </c>
    </row>
    <row r="1649" spans="1:23" x14ac:dyDescent="0.3">
      <c r="A1649" s="1">
        <f t="shared" si="239"/>
        <v>0</v>
      </c>
      <c r="B1649" s="1" t="s">
        <v>11</v>
      </c>
      <c r="C1649" s="1">
        <v>0.6</v>
      </c>
      <c r="D1649" s="1">
        <v>4</v>
      </c>
      <c r="E1649" s="1">
        <f t="shared" si="240"/>
        <v>412</v>
      </c>
      <c r="F1649" s="1">
        <v>0</v>
      </c>
      <c r="G1649" s="4">
        <f t="shared" si="241"/>
        <v>11.111111111111111</v>
      </c>
      <c r="H1649" s="3">
        <f t="shared" si="242"/>
        <v>2.2680000000000002</v>
      </c>
      <c r="I1649" s="4">
        <v>0.74299999999999999</v>
      </c>
      <c r="J1649" s="4">
        <v>0.104</v>
      </c>
      <c r="K1649" s="4">
        <v>1.421</v>
      </c>
      <c r="L1649" s="1">
        <v>18</v>
      </c>
      <c r="M1649" s="1">
        <v>20</v>
      </c>
      <c r="N1649" s="1">
        <v>20</v>
      </c>
      <c r="O1649" s="1">
        <v>14</v>
      </c>
      <c r="P1649" s="1">
        <v>18</v>
      </c>
      <c r="Q1649" s="1">
        <v>17</v>
      </c>
      <c r="R1649" s="4">
        <v>0.51200000000000001</v>
      </c>
      <c r="S1649" s="4">
        <v>0.13300000000000001</v>
      </c>
      <c r="T1649" s="4">
        <v>0.252</v>
      </c>
      <c r="U1649" s="4" t="str">
        <f t="shared" si="243"/>
        <v>0</v>
      </c>
      <c r="V1649" s="4" t="str">
        <f t="shared" si="244"/>
        <v>0</v>
      </c>
      <c r="W1649" s="4" t="str">
        <f t="shared" si="245"/>
        <v>0</v>
      </c>
    </row>
    <row r="1650" spans="1:23" x14ac:dyDescent="0.3">
      <c r="A1650" s="1">
        <f t="shared" si="239"/>
        <v>0</v>
      </c>
      <c r="B1650" s="1" t="s">
        <v>11</v>
      </c>
      <c r="C1650" s="1">
        <v>0.6</v>
      </c>
      <c r="D1650" s="1">
        <v>1</v>
      </c>
      <c r="E1650" s="1">
        <f t="shared" si="240"/>
        <v>413</v>
      </c>
      <c r="F1650" s="1">
        <v>1</v>
      </c>
      <c r="G1650" s="4">
        <f t="shared" si="241"/>
        <v>0</v>
      </c>
      <c r="H1650" s="3">
        <f t="shared" si="242"/>
        <v>0.34699999999999998</v>
      </c>
      <c r="I1650" s="4">
        <v>0.32899999999999996</v>
      </c>
      <c r="J1650" s="4">
        <v>1.7999999999999999E-2</v>
      </c>
      <c r="K1650" s="4">
        <v>0</v>
      </c>
      <c r="L1650" s="1">
        <v>18</v>
      </c>
      <c r="M1650" s="1">
        <v>18</v>
      </c>
      <c r="N1650" s="1">
        <v>18</v>
      </c>
      <c r="O1650" s="1">
        <v>14</v>
      </c>
      <c r="P1650" s="1">
        <v>18</v>
      </c>
      <c r="Q1650" s="1">
        <v>17</v>
      </c>
      <c r="R1650" s="4">
        <v>0.11799999999999999</v>
      </c>
      <c r="S1650" s="4">
        <v>0.14599999999999999</v>
      </c>
      <c r="T1650" s="4">
        <v>0.222</v>
      </c>
      <c r="U1650" s="4">
        <f t="shared" si="243"/>
        <v>22.222222222222221</v>
      </c>
      <c r="V1650" s="4">
        <f t="shared" si="244"/>
        <v>0</v>
      </c>
      <c r="W1650" s="4">
        <f t="shared" si="245"/>
        <v>5.5555555555555554</v>
      </c>
    </row>
    <row r="1651" spans="1:23" x14ac:dyDescent="0.3">
      <c r="A1651" s="1">
        <f t="shared" si="239"/>
        <v>0</v>
      </c>
      <c r="B1651" s="1" t="s">
        <v>11</v>
      </c>
      <c r="C1651" s="1">
        <v>0.6</v>
      </c>
      <c r="D1651" s="1">
        <v>2</v>
      </c>
      <c r="E1651" s="1">
        <f t="shared" si="240"/>
        <v>413</v>
      </c>
      <c r="F1651" s="1">
        <v>1</v>
      </c>
      <c r="G1651" s="4">
        <f t="shared" si="241"/>
        <v>0</v>
      </c>
      <c r="H1651" s="3">
        <f t="shared" si="242"/>
        <v>0.378</v>
      </c>
      <c r="I1651" s="4">
        <v>0.35699999999999998</v>
      </c>
      <c r="J1651" s="4">
        <v>2.1000000000000001E-2</v>
      </c>
      <c r="K1651" s="4">
        <v>0</v>
      </c>
      <c r="L1651" s="1">
        <v>18</v>
      </c>
      <c r="M1651" s="1">
        <v>18</v>
      </c>
      <c r="N1651" s="1">
        <v>18</v>
      </c>
      <c r="O1651" s="1">
        <v>14</v>
      </c>
      <c r="P1651" s="1">
        <v>18</v>
      </c>
      <c r="Q1651" s="1">
        <v>17</v>
      </c>
      <c r="R1651" s="4">
        <v>0.14299999999999999</v>
      </c>
      <c r="S1651" s="4">
        <v>0.14599999999999999</v>
      </c>
      <c r="T1651" s="4">
        <v>0.23100000000000001</v>
      </c>
      <c r="U1651" s="4">
        <f t="shared" si="243"/>
        <v>22.222222222222221</v>
      </c>
      <c r="V1651" s="4">
        <f t="shared" si="244"/>
        <v>0</v>
      </c>
      <c r="W1651" s="4">
        <f t="shared" si="245"/>
        <v>5.5555555555555554</v>
      </c>
    </row>
    <row r="1652" spans="1:23" x14ac:dyDescent="0.3">
      <c r="A1652" s="1">
        <f t="shared" si="239"/>
        <v>0</v>
      </c>
      <c r="B1652" s="1" t="s">
        <v>11</v>
      </c>
      <c r="C1652" s="1">
        <v>0.6</v>
      </c>
      <c r="D1652" s="1">
        <v>3</v>
      </c>
      <c r="E1652" s="1">
        <f t="shared" si="240"/>
        <v>413</v>
      </c>
      <c r="F1652" s="1">
        <v>1</v>
      </c>
      <c r="G1652" s="4">
        <f t="shared" si="241"/>
        <v>0</v>
      </c>
      <c r="H1652" s="3">
        <f t="shared" si="242"/>
        <v>0.38300000000000001</v>
      </c>
      <c r="I1652" s="4">
        <v>0.36099999999999999</v>
      </c>
      <c r="J1652" s="4">
        <v>2.1999999999999999E-2</v>
      </c>
      <c r="K1652" s="4">
        <v>0</v>
      </c>
      <c r="L1652" s="1">
        <v>18</v>
      </c>
      <c r="M1652" s="1">
        <v>18</v>
      </c>
      <c r="N1652" s="1">
        <v>18</v>
      </c>
      <c r="O1652" s="1">
        <v>14</v>
      </c>
      <c r="P1652" s="1">
        <v>18</v>
      </c>
      <c r="Q1652" s="1">
        <v>17</v>
      </c>
      <c r="R1652" s="4">
        <v>0.107</v>
      </c>
      <c r="S1652" s="4">
        <v>0.14599999999999999</v>
      </c>
      <c r="T1652" s="4">
        <v>0.218</v>
      </c>
      <c r="U1652" s="4">
        <f t="shared" si="243"/>
        <v>22.222222222222221</v>
      </c>
      <c r="V1652" s="4">
        <f t="shared" si="244"/>
        <v>0</v>
      </c>
      <c r="W1652" s="4">
        <f t="shared" si="245"/>
        <v>5.5555555555555554</v>
      </c>
    </row>
    <row r="1653" spans="1:23" x14ac:dyDescent="0.3">
      <c r="A1653" s="1">
        <f t="shared" si="239"/>
        <v>0</v>
      </c>
      <c r="B1653" s="1" t="s">
        <v>11</v>
      </c>
      <c r="C1653" s="1">
        <v>0.6</v>
      </c>
      <c r="D1653" s="1">
        <v>4</v>
      </c>
      <c r="E1653" s="1">
        <f t="shared" si="240"/>
        <v>413</v>
      </c>
      <c r="F1653" s="1">
        <v>0</v>
      </c>
      <c r="G1653" s="4">
        <f t="shared" si="241"/>
        <v>5.5555555555555554</v>
      </c>
      <c r="H1653" s="3">
        <f t="shared" si="242"/>
        <v>2.4550000000000005</v>
      </c>
      <c r="I1653" s="4">
        <v>0.59000000000000008</v>
      </c>
      <c r="J1653" s="4">
        <v>0.14799999999999999</v>
      </c>
      <c r="K1653" s="4">
        <v>1.7170000000000001</v>
      </c>
      <c r="L1653" s="1">
        <v>18</v>
      </c>
      <c r="M1653" s="1">
        <v>19</v>
      </c>
      <c r="N1653" s="1">
        <v>19</v>
      </c>
      <c r="O1653" s="1">
        <v>14</v>
      </c>
      <c r="P1653" s="1">
        <v>18</v>
      </c>
      <c r="Q1653" s="1">
        <v>17</v>
      </c>
      <c r="R1653" s="4">
        <v>0.36499999999999999</v>
      </c>
      <c r="S1653" s="4">
        <v>0.14599999999999999</v>
      </c>
      <c r="T1653" s="4">
        <v>0.246</v>
      </c>
      <c r="U1653" s="4" t="str">
        <f t="shared" si="243"/>
        <v>0</v>
      </c>
      <c r="V1653" s="4" t="str">
        <f t="shared" si="244"/>
        <v>0</v>
      </c>
      <c r="W1653" s="4" t="str">
        <f t="shared" si="245"/>
        <v>0</v>
      </c>
    </row>
    <row r="1654" spans="1:23" x14ac:dyDescent="0.3">
      <c r="A1654" s="1">
        <f t="shared" si="239"/>
        <v>0</v>
      </c>
      <c r="B1654" s="1" t="s">
        <v>11</v>
      </c>
      <c r="C1654" s="1">
        <v>0.6</v>
      </c>
      <c r="D1654" s="1">
        <v>1</v>
      </c>
      <c r="E1654" s="1">
        <f t="shared" si="240"/>
        <v>414</v>
      </c>
      <c r="F1654" s="1">
        <v>1</v>
      </c>
      <c r="G1654" s="4">
        <f t="shared" si="241"/>
        <v>0</v>
      </c>
      <c r="H1654" s="3">
        <f t="shared" si="242"/>
        <v>0.30499999999999994</v>
      </c>
      <c r="I1654" s="4">
        <v>0.20899999999999996</v>
      </c>
      <c r="J1654" s="4">
        <v>9.6000000000000002E-2</v>
      </c>
      <c r="K1654" s="4">
        <v>0</v>
      </c>
      <c r="L1654" s="1">
        <v>17</v>
      </c>
      <c r="M1654" s="1">
        <v>17</v>
      </c>
      <c r="N1654" s="1">
        <v>17</v>
      </c>
      <c r="O1654" s="1">
        <v>17</v>
      </c>
      <c r="P1654" s="1">
        <v>17</v>
      </c>
      <c r="Q1654" s="1">
        <v>17</v>
      </c>
      <c r="R1654" s="4">
        <v>6.5000000000000002E-2</v>
      </c>
      <c r="S1654" s="4">
        <v>0.152</v>
      </c>
      <c r="T1654" s="4">
        <v>0.14199999999999999</v>
      </c>
      <c r="U1654" s="4">
        <f t="shared" si="243"/>
        <v>0</v>
      </c>
      <c r="V1654" s="4">
        <f t="shared" si="244"/>
        <v>0</v>
      </c>
      <c r="W1654" s="4">
        <f t="shared" si="245"/>
        <v>0</v>
      </c>
    </row>
    <row r="1655" spans="1:23" x14ac:dyDescent="0.3">
      <c r="A1655" s="1">
        <f t="shared" si="239"/>
        <v>0</v>
      </c>
      <c r="B1655" s="1" t="s">
        <v>11</v>
      </c>
      <c r="C1655" s="1">
        <v>0.6</v>
      </c>
      <c r="D1655" s="1">
        <v>2</v>
      </c>
      <c r="E1655" s="1">
        <f t="shared" si="240"/>
        <v>414</v>
      </c>
      <c r="F1655" s="1">
        <v>1</v>
      </c>
      <c r="G1655" s="4">
        <f t="shared" si="241"/>
        <v>0</v>
      </c>
      <c r="H1655" s="3">
        <f t="shared" si="242"/>
        <v>0.39700000000000002</v>
      </c>
      <c r="I1655" s="4">
        <v>0.20200000000000001</v>
      </c>
      <c r="J1655" s="4">
        <v>0.19500000000000001</v>
      </c>
      <c r="K1655" s="4">
        <v>0</v>
      </c>
      <c r="L1655" s="1">
        <v>17</v>
      </c>
      <c r="M1655" s="1">
        <v>17</v>
      </c>
      <c r="N1655" s="1">
        <v>17</v>
      </c>
      <c r="O1655" s="1">
        <v>17</v>
      </c>
      <c r="P1655" s="1">
        <v>17</v>
      </c>
      <c r="Q1655" s="1">
        <v>17</v>
      </c>
      <c r="R1655" s="4">
        <v>7.1999999999999995E-2</v>
      </c>
      <c r="S1655" s="4">
        <v>0.152</v>
      </c>
      <c r="T1655" s="4">
        <v>0.13300000000000001</v>
      </c>
      <c r="U1655" s="4">
        <f t="shared" si="243"/>
        <v>0</v>
      </c>
      <c r="V1655" s="4">
        <f t="shared" si="244"/>
        <v>0</v>
      </c>
      <c r="W1655" s="4">
        <f t="shared" si="245"/>
        <v>0</v>
      </c>
    </row>
    <row r="1656" spans="1:23" x14ac:dyDescent="0.3">
      <c r="A1656" s="1">
        <f t="shared" si="239"/>
        <v>0</v>
      </c>
      <c r="B1656" s="1" t="s">
        <v>11</v>
      </c>
      <c r="C1656" s="1">
        <v>0.6</v>
      </c>
      <c r="D1656" s="1">
        <v>3</v>
      </c>
      <c r="E1656" s="1">
        <f t="shared" si="240"/>
        <v>414</v>
      </c>
      <c r="F1656" s="1">
        <v>1</v>
      </c>
      <c r="G1656" s="4">
        <f t="shared" si="241"/>
        <v>0</v>
      </c>
      <c r="H1656" s="3">
        <f t="shared" si="242"/>
        <v>0.374</v>
      </c>
      <c r="I1656" s="4">
        <v>0.21200000000000002</v>
      </c>
      <c r="J1656" s="4">
        <v>0.16200000000000001</v>
      </c>
      <c r="K1656" s="4">
        <v>0</v>
      </c>
      <c r="L1656" s="1">
        <v>17</v>
      </c>
      <c r="M1656" s="1">
        <v>17</v>
      </c>
      <c r="N1656" s="1">
        <v>17</v>
      </c>
      <c r="O1656" s="1">
        <v>17</v>
      </c>
      <c r="P1656" s="1">
        <v>17</v>
      </c>
      <c r="Q1656" s="1">
        <v>17</v>
      </c>
      <c r="R1656" s="4">
        <v>0.05</v>
      </c>
      <c r="S1656" s="4">
        <v>0.152</v>
      </c>
      <c r="T1656" s="4">
        <v>0.14000000000000001</v>
      </c>
      <c r="U1656" s="4">
        <f t="shared" si="243"/>
        <v>0</v>
      </c>
      <c r="V1656" s="4">
        <f t="shared" si="244"/>
        <v>0</v>
      </c>
      <c r="W1656" s="4">
        <f t="shared" si="245"/>
        <v>0</v>
      </c>
    </row>
    <row r="1657" spans="1:23" x14ac:dyDescent="0.3">
      <c r="A1657" s="1">
        <f t="shared" si="239"/>
        <v>0</v>
      </c>
      <c r="B1657" s="1" t="s">
        <v>11</v>
      </c>
      <c r="C1657" s="1">
        <v>0.6</v>
      </c>
      <c r="D1657" s="1">
        <v>4</v>
      </c>
      <c r="E1657" s="1">
        <f t="shared" si="240"/>
        <v>414</v>
      </c>
      <c r="F1657" s="1">
        <v>0</v>
      </c>
      <c r="G1657" s="4">
        <f t="shared" si="241"/>
        <v>5.8823529411764701</v>
      </c>
      <c r="H1657" s="3">
        <f t="shared" si="242"/>
        <v>2.1150000000000002</v>
      </c>
      <c r="I1657" s="4">
        <v>0.39500000000000002</v>
      </c>
      <c r="J1657" s="4">
        <v>0.36399999999999999</v>
      </c>
      <c r="K1657" s="4">
        <v>1.3560000000000001</v>
      </c>
      <c r="L1657" s="1">
        <v>17</v>
      </c>
      <c r="M1657" s="1">
        <v>18</v>
      </c>
      <c r="N1657" s="1">
        <v>18</v>
      </c>
      <c r="O1657" s="1">
        <v>15</v>
      </c>
      <c r="P1657" s="1">
        <v>17</v>
      </c>
      <c r="Q1657" s="1">
        <v>17</v>
      </c>
      <c r="R1657" s="4">
        <v>0.17499999999999999</v>
      </c>
      <c r="S1657" s="4">
        <v>0.152</v>
      </c>
      <c r="T1657" s="4">
        <v>0.22600000000000001</v>
      </c>
      <c r="U1657" s="4" t="str">
        <f t="shared" si="243"/>
        <v>0</v>
      </c>
      <c r="V1657" s="4" t="str">
        <f t="shared" si="244"/>
        <v>0</v>
      </c>
      <c r="W1657" s="4" t="str">
        <f t="shared" si="245"/>
        <v>0</v>
      </c>
    </row>
    <row r="1658" spans="1:23" x14ac:dyDescent="0.3">
      <c r="A1658" s="1">
        <f t="shared" si="239"/>
        <v>0</v>
      </c>
      <c r="B1658" s="1" t="s">
        <v>11</v>
      </c>
      <c r="C1658" s="1">
        <v>0.6</v>
      </c>
      <c r="D1658" s="1">
        <v>1</v>
      </c>
      <c r="E1658" s="1">
        <f t="shared" si="240"/>
        <v>415</v>
      </c>
      <c r="F1658" s="1">
        <v>1</v>
      </c>
      <c r="G1658" s="4">
        <f t="shared" si="241"/>
        <v>0</v>
      </c>
      <c r="H1658" s="3">
        <f t="shared" si="242"/>
        <v>0.193</v>
      </c>
      <c r="I1658" s="4">
        <v>0.192</v>
      </c>
      <c r="J1658" s="4">
        <v>1E-3</v>
      </c>
      <c r="K1658" s="4">
        <v>0</v>
      </c>
      <c r="L1658" s="1">
        <v>17</v>
      </c>
      <c r="M1658" s="1">
        <v>17</v>
      </c>
      <c r="N1658" s="1">
        <v>17</v>
      </c>
      <c r="O1658" s="1">
        <v>17</v>
      </c>
      <c r="P1658" s="1">
        <v>17</v>
      </c>
      <c r="Q1658" s="1">
        <v>17</v>
      </c>
      <c r="R1658" s="4">
        <v>0.06</v>
      </c>
      <c r="S1658" s="4">
        <v>0.13300000000000001</v>
      </c>
      <c r="T1658" s="4">
        <v>0.129</v>
      </c>
      <c r="U1658" s="4">
        <f t="shared" si="243"/>
        <v>0</v>
      </c>
      <c r="V1658" s="4">
        <f t="shared" si="244"/>
        <v>0</v>
      </c>
      <c r="W1658" s="4">
        <f t="shared" si="245"/>
        <v>0</v>
      </c>
    </row>
    <row r="1659" spans="1:23" x14ac:dyDescent="0.3">
      <c r="A1659" s="1">
        <f t="shared" si="239"/>
        <v>0</v>
      </c>
      <c r="B1659" s="1" t="s">
        <v>11</v>
      </c>
      <c r="C1659" s="1">
        <v>0.6</v>
      </c>
      <c r="D1659" s="1">
        <v>2</v>
      </c>
      <c r="E1659" s="1">
        <f t="shared" si="240"/>
        <v>415</v>
      </c>
      <c r="F1659" s="1">
        <v>1</v>
      </c>
      <c r="G1659" s="4">
        <f t="shared" si="241"/>
        <v>0</v>
      </c>
      <c r="H1659" s="3">
        <f t="shared" si="242"/>
        <v>0.20700000000000002</v>
      </c>
      <c r="I1659" s="4">
        <v>0.19800000000000001</v>
      </c>
      <c r="J1659" s="4">
        <v>8.9999999999999993E-3</v>
      </c>
      <c r="K1659" s="4">
        <v>0</v>
      </c>
      <c r="L1659" s="1">
        <v>17</v>
      </c>
      <c r="M1659" s="1">
        <v>17</v>
      </c>
      <c r="N1659" s="1">
        <v>17</v>
      </c>
      <c r="O1659" s="1">
        <v>17</v>
      </c>
      <c r="P1659" s="1">
        <v>17</v>
      </c>
      <c r="Q1659" s="1">
        <v>17</v>
      </c>
      <c r="R1659" s="4">
        <v>6.8000000000000005E-2</v>
      </c>
      <c r="S1659" s="4">
        <v>0.13300000000000001</v>
      </c>
      <c r="T1659" s="4">
        <v>0.13</v>
      </c>
      <c r="U1659" s="4">
        <f t="shared" si="243"/>
        <v>0</v>
      </c>
      <c r="V1659" s="4">
        <f t="shared" si="244"/>
        <v>0</v>
      </c>
      <c r="W1659" s="4">
        <f t="shared" si="245"/>
        <v>0</v>
      </c>
    </row>
    <row r="1660" spans="1:23" x14ac:dyDescent="0.3">
      <c r="A1660" s="1">
        <f t="shared" si="239"/>
        <v>0</v>
      </c>
      <c r="B1660" s="1" t="s">
        <v>11</v>
      </c>
      <c r="C1660" s="1">
        <v>0.6</v>
      </c>
      <c r="D1660" s="1">
        <v>3</v>
      </c>
      <c r="E1660" s="1">
        <f t="shared" si="240"/>
        <v>415</v>
      </c>
      <c r="F1660" s="1">
        <v>1</v>
      </c>
      <c r="G1660" s="4">
        <f t="shared" si="241"/>
        <v>0</v>
      </c>
      <c r="H1660" s="3">
        <f t="shared" si="242"/>
        <v>0.21500000000000002</v>
      </c>
      <c r="I1660" s="4">
        <v>0.20800000000000002</v>
      </c>
      <c r="J1660" s="4">
        <v>7.0000000000000001E-3</v>
      </c>
      <c r="K1660" s="4">
        <v>0</v>
      </c>
      <c r="L1660" s="1">
        <v>17</v>
      </c>
      <c r="M1660" s="1">
        <v>17</v>
      </c>
      <c r="N1660" s="1">
        <v>17</v>
      </c>
      <c r="O1660" s="1">
        <v>17</v>
      </c>
      <c r="P1660" s="1">
        <v>17</v>
      </c>
      <c r="Q1660" s="1">
        <v>17</v>
      </c>
      <c r="R1660" s="4">
        <v>0.05</v>
      </c>
      <c r="S1660" s="4">
        <v>0.13300000000000001</v>
      </c>
      <c r="T1660" s="4">
        <v>0.13300000000000001</v>
      </c>
      <c r="U1660" s="4">
        <f t="shared" si="243"/>
        <v>0</v>
      </c>
      <c r="V1660" s="4">
        <f t="shared" si="244"/>
        <v>0</v>
      </c>
      <c r="W1660" s="4">
        <f t="shared" si="245"/>
        <v>0</v>
      </c>
    </row>
    <row r="1661" spans="1:23" x14ac:dyDescent="0.3">
      <c r="A1661" s="1">
        <f t="shared" si="239"/>
        <v>0</v>
      </c>
      <c r="B1661" s="1" t="s">
        <v>11</v>
      </c>
      <c r="C1661" s="1">
        <v>0.6</v>
      </c>
      <c r="D1661" s="1">
        <v>4</v>
      </c>
      <c r="E1661" s="1">
        <f t="shared" si="240"/>
        <v>415</v>
      </c>
      <c r="F1661" s="1">
        <v>0</v>
      </c>
      <c r="G1661" s="4">
        <f t="shared" si="241"/>
        <v>5.8823529411764701</v>
      </c>
      <c r="H1661" s="3">
        <f t="shared" si="242"/>
        <v>1.6950000000000001</v>
      </c>
      <c r="I1661" s="4">
        <v>0.35200000000000004</v>
      </c>
      <c r="J1661" s="4">
        <v>4.9000000000000002E-2</v>
      </c>
      <c r="K1661" s="4">
        <v>1.294</v>
      </c>
      <c r="L1661" s="1">
        <v>17</v>
      </c>
      <c r="M1661" s="1">
        <v>18</v>
      </c>
      <c r="N1661" s="1">
        <v>18</v>
      </c>
      <c r="O1661" s="1">
        <v>13</v>
      </c>
      <c r="P1661" s="1">
        <v>17</v>
      </c>
      <c r="Q1661" s="1">
        <v>17</v>
      </c>
      <c r="R1661" s="4">
        <v>0.13900000000000001</v>
      </c>
      <c r="S1661" s="4">
        <v>0.13300000000000001</v>
      </c>
      <c r="T1661" s="4">
        <v>0.184</v>
      </c>
      <c r="U1661" s="4" t="str">
        <f t="shared" si="243"/>
        <v>0</v>
      </c>
      <c r="V1661" s="4" t="str">
        <f t="shared" si="244"/>
        <v>0</v>
      </c>
      <c r="W1661" s="4" t="str">
        <f t="shared" si="245"/>
        <v>0</v>
      </c>
    </row>
    <row r="1662" spans="1:23" x14ac:dyDescent="0.3">
      <c r="A1662" s="1">
        <f t="shared" si="239"/>
        <v>0</v>
      </c>
      <c r="B1662" s="1" t="s">
        <v>11</v>
      </c>
      <c r="C1662" s="1">
        <v>0.6</v>
      </c>
      <c r="D1662" s="1">
        <v>1</v>
      </c>
      <c r="E1662" s="1">
        <f t="shared" si="240"/>
        <v>416</v>
      </c>
      <c r="F1662" s="1">
        <v>1</v>
      </c>
      <c r="G1662" s="4">
        <f t="shared" si="241"/>
        <v>0</v>
      </c>
      <c r="H1662" s="3">
        <f t="shared" si="242"/>
        <v>0.216</v>
      </c>
      <c r="I1662" s="4">
        <v>0.19800000000000001</v>
      </c>
      <c r="J1662" s="4">
        <v>1.7999999999999999E-2</v>
      </c>
      <c r="K1662" s="4">
        <v>0</v>
      </c>
      <c r="L1662" s="1">
        <v>17</v>
      </c>
      <c r="M1662" s="1">
        <v>17</v>
      </c>
      <c r="N1662" s="1">
        <v>17</v>
      </c>
      <c r="O1662" s="1">
        <v>17</v>
      </c>
      <c r="P1662" s="1">
        <v>17</v>
      </c>
      <c r="Q1662" s="1">
        <v>17</v>
      </c>
      <c r="R1662" s="4">
        <v>4.1000000000000002E-2</v>
      </c>
      <c r="S1662" s="4">
        <v>8.1000000000000003E-2</v>
      </c>
      <c r="T1662" s="4">
        <v>0.13300000000000001</v>
      </c>
      <c r="U1662" s="4">
        <f t="shared" si="243"/>
        <v>0</v>
      </c>
      <c r="V1662" s="4">
        <f t="shared" si="244"/>
        <v>0</v>
      </c>
      <c r="W1662" s="4">
        <f t="shared" si="245"/>
        <v>0</v>
      </c>
    </row>
    <row r="1663" spans="1:23" x14ac:dyDescent="0.3">
      <c r="A1663" s="1">
        <f t="shared" si="239"/>
        <v>0</v>
      </c>
      <c r="B1663" s="1" t="s">
        <v>11</v>
      </c>
      <c r="C1663" s="1">
        <v>0.6</v>
      </c>
      <c r="D1663" s="1">
        <v>2</v>
      </c>
      <c r="E1663" s="1">
        <f t="shared" si="240"/>
        <v>416</v>
      </c>
      <c r="F1663" s="1">
        <v>1</v>
      </c>
      <c r="G1663" s="4">
        <f t="shared" si="241"/>
        <v>0</v>
      </c>
      <c r="H1663" s="3">
        <f t="shared" si="242"/>
        <v>0.373</v>
      </c>
      <c r="I1663" s="4">
        <v>0.32400000000000001</v>
      </c>
      <c r="J1663" s="4">
        <v>4.9000000000000002E-2</v>
      </c>
      <c r="K1663" s="4">
        <v>0</v>
      </c>
      <c r="L1663" s="1">
        <v>18</v>
      </c>
      <c r="M1663" s="1">
        <v>18</v>
      </c>
      <c r="N1663" s="1">
        <v>18</v>
      </c>
      <c r="O1663" s="1">
        <v>14</v>
      </c>
      <c r="P1663" s="1">
        <v>17</v>
      </c>
      <c r="Q1663" s="1">
        <v>17</v>
      </c>
      <c r="R1663" s="4">
        <v>9.9000000000000005E-2</v>
      </c>
      <c r="S1663" s="4">
        <v>8.1000000000000003E-2</v>
      </c>
      <c r="T1663" s="4">
        <v>0.188</v>
      </c>
      <c r="U1663" s="4">
        <f t="shared" si="243"/>
        <v>22.222222222222221</v>
      </c>
      <c r="V1663" s="4">
        <f t="shared" si="244"/>
        <v>5.5555555555555554</v>
      </c>
      <c r="W1663" s="4">
        <f t="shared" si="245"/>
        <v>5.5555555555555554</v>
      </c>
    </row>
    <row r="1664" spans="1:23" x14ac:dyDescent="0.3">
      <c r="A1664" s="1">
        <f t="shared" si="239"/>
        <v>0</v>
      </c>
      <c r="B1664" s="1" t="s">
        <v>11</v>
      </c>
      <c r="C1664" s="1">
        <v>0.6</v>
      </c>
      <c r="D1664" s="1">
        <v>3</v>
      </c>
      <c r="E1664" s="1">
        <f t="shared" si="240"/>
        <v>416</v>
      </c>
      <c r="F1664" s="1">
        <v>1</v>
      </c>
      <c r="G1664" s="4">
        <f t="shared" si="241"/>
        <v>0</v>
      </c>
      <c r="H1664" s="3">
        <f t="shared" si="242"/>
        <v>0.436</v>
      </c>
      <c r="I1664" s="4">
        <v>0.33200000000000002</v>
      </c>
      <c r="J1664" s="4">
        <v>0.104</v>
      </c>
      <c r="K1664" s="4">
        <v>0</v>
      </c>
      <c r="L1664" s="1">
        <v>18</v>
      </c>
      <c r="M1664" s="1">
        <v>18</v>
      </c>
      <c r="N1664" s="1">
        <v>18</v>
      </c>
      <c r="O1664" s="1">
        <v>14</v>
      </c>
      <c r="P1664" s="1">
        <v>17</v>
      </c>
      <c r="Q1664" s="1">
        <v>18</v>
      </c>
      <c r="R1664" s="4">
        <v>0.151</v>
      </c>
      <c r="S1664" s="4">
        <v>8.1000000000000003E-2</v>
      </c>
      <c r="T1664" s="4">
        <v>0.187</v>
      </c>
      <c r="U1664" s="4">
        <f t="shared" si="243"/>
        <v>22.222222222222221</v>
      </c>
      <c r="V1664" s="4">
        <f t="shared" si="244"/>
        <v>5.5555555555555554</v>
      </c>
      <c r="W1664" s="4">
        <f t="shared" si="245"/>
        <v>0</v>
      </c>
    </row>
    <row r="1665" spans="1:23" x14ac:dyDescent="0.3">
      <c r="A1665" s="1">
        <f t="shared" si="239"/>
        <v>0</v>
      </c>
      <c r="B1665" s="1" t="s">
        <v>11</v>
      </c>
      <c r="C1665" s="1">
        <v>0.6</v>
      </c>
      <c r="D1665" s="1">
        <v>4</v>
      </c>
      <c r="E1665" s="1">
        <f t="shared" si="240"/>
        <v>416</v>
      </c>
      <c r="F1665" s="1">
        <v>1</v>
      </c>
      <c r="G1665" s="4">
        <f t="shared" si="241"/>
        <v>0</v>
      </c>
      <c r="H1665" s="3">
        <f t="shared" si="242"/>
        <v>0.43100000000000005</v>
      </c>
      <c r="I1665" s="4">
        <v>0.30900000000000005</v>
      </c>
      <c r="J1665" s="4">
        <v>0.122</v>
      </c>
      <c r="K1665" s="4">
        <v>0</v>
      </c>
      <c r="L1665" s="1">
        <v>18</v>
      </c>
      <c r="M1665" s="1">
        <v>18</v>
      </c>
      <c r="N1665" s="1">
        <v>18</v>
      </c>
      <c r="O1665" s="1">
        <v>14</v>
      </c>
      <c r="P1665" s="1">
        <v>17</v>
      </c>
      <c r="Q1665" s="1">
        <v>18</v>
      </c>
      <c r="R1665" s="4">
        <v>0.11899999999999999</v>
      </c>
      <c r="S1665" s="4">
        <v>8.1000000000000003E-2</v>
      </c>
      <c r="T1665" s="4">
        <v>0.15</v>
      </c>
      <c r="U1665" s="4">
        <f t="shared" si="243"/>
        <v>22.222222222222221</v>
      </c>
      <c r="V1665" s="4">
        <f t="shared" si="244"/>
        <v>5.5555555555555554</v>
      </c>
      <c r="W1665" s="4">
        <f t="shared" si="245"/>
        <v>0</v>
      </c>
    </row>
    <row r="1666" spans="1:23" x14ac:dyDescent="0.3">
      <c r="A1666" s="1">
        <f t="shared" ref="A1666:A1729" si="246">IF(MOD(E1666,25)=0,1,0)</f>
        <v>0</v>
      </c>
      <c r="B1666" s="1" t="s">
        <v>11</v>
      </c>
      <c r="C1666" s="1">
        <v>0.6</v>
      </c>
      <c r="D1666" s="1">
        <v>1</v>
      </c>
      <c r="E1666" s="1">
        <f t="shared" si="240"/>
        <v>417</v>
      </c>
      <c r="F1666" s="1">
        <v>1</v>
      </c>
      <c r="G1666" s="4">
        <f t="shared" si="241"/>
        <v>0</v>
      </c>
      <c r="H1666" s="3">
        <f t="shared" si="242"/>
        <v>0.40399999999999997</v>
      </c>
      <c r="I1666" s="4">
        <v>0.34099999999999997</v>
      </c>
      <c r="J1666" s="4">
        <v>6.3E-2</v>
      </c>
      <c r="K1666" s="4">
        <v>0</v>
      </c>
      <c r="L1666" s="1">
        <v>18</v>
      </c>
      <c r="M1666" s="1">
        <v>18</v>
      </c>
      <c r="N1666" s="1">
        <v>18</v>
      </c>
      <c r="O1666" s="1">
        <v>15</v>
      </c>
      <c r="P1666" s="1">
        <v>18</v>
      </c>
      <c r="Q1666" s="1">
        <v>18</v>
      </c>
      <c r="R1666" s="4">
        <v>0.10299999999999999</v>
      </c>
      <c r="S1666" s="4">
        <v>0.1</v>
      </c>
      <c r="T1666" s="4">
        <v>0.221</v>
      </c>
      <c r="U1666" s="4">
        <f t="shared" si="243"/>
        <v>16.666666666666664</v>
      </c>
      <c r="V1666" s="4">
        <f t="shared" si="244"/>
        <v>0</v>
      </c>
      <c r="W1666" s="4">
        <f t="shared" si="245"/>
        <v>0</v>
      </c>
    </row>
    <row r="1667" spans="1:23" x14ac:dyDescent="0.3">
      <c r="A1667" s="1">
        <f t="shared" si="246"/>
        <v>0</v>
      </c>
      <c r="B1667" s="1" t="s">
        <v>11</v>
      </c>
      <c r="C1667" s="1">
        <v>0.6</v>
      </c>
      <c r="D1667" s="1">
        <v>2</v>
      </c>
      <c r="E1667" s="1">
        <f t="shared" ref="E1667:E1730" si="247">_xlfn.CEILING.MATH((ROW(E1667)-1)/4)</f>
        <v>417</v>
      </c>
      <c r="F1667" s="1">
        <v>1</v>
      </c>
      <c r="G1667" s="4">
        <f t="shared" ref="G1667:G1730" si="248">(M1667-L1667)/L1667*100</f>
        <v>0</v>
      </c>
      <c r="H1667" s="3">
        <f t="shared" ref="H1667:H1730" si="249">I1667+K1667+J1667</f>
        <v>0.43899999999999995</v>
      </c>
      <c r="I1667" s="4">
        <v>0.33699999999999997</v>
      </c>
      <c r="J1667" s="4">
        <v>0.10199999999999999</v>
      </c>
      <c r="K1667" s="4">
        <v>0</v>
      </c>
      <c r="L1667" s="1">
        <v>18</v>
      </c>
      <c r="M1667" s="1">
        <v>18</v>
      </c>
      <c r="N1667" s="1">
        <v>18</v>
      </c>
      <c r="O1667" s="1">
        <v>15</v>
      </c>
      <c r="P1667" s="1">
        <v>18</v>
      </c>
      <c r="Q1667" s="1">
        <v>18</v>
      </c>
      <c r="R1667" s="4">
        <v>0.125</v>
      </c>
      <c r="S1667" s="4">
        <v>0.1</v>
      </c>
      <c r="T1667" s="4">
        <v>0.21199999999999999</v>
      </c>
      <c r="U1667" s="4">
        <f t="shared" ref="U1667:U1730" si="250">IF(F1667=1,(M1667-O1667)/M1667*100,"0")</f>
        <v>16.666666666666664</v>
      </c>
      <c r="V1667" s="4">
        <f t="shared" ref="V1667:V1730" si="251">IF(F1667=1,(M1667-P1667)/M1667*100,"0")</f>
        <v>0</v>
      </c>
      <c r="W1667" s="4">
        <f t="shared" ref="W1667:W1730" si="252">IF(F1667=1,(M1667-Q1667)/M1667*100,"0")</f>
        <v>0</v>
      </c>
    </row>
    <row r="1668" spans="1:23" x14ac:dyDescent="0.3">
      <c r="A1668" s="1">
        <f t="shared" si="246"/>
        <v>0</v>
      </c>
      <c r="B1668" s="1" t="s">
        <v>11</v>
      </c>
      <c r="C1668" s="1">
        <v>0.6</v>
      </c>
      <c r="D1668" s="1">
        <v>3</v>
      </c>
      <c r="E1668" s="1">
        <f t="shared" si="247"/>
        <v>417</v>
      </c>
      <c r="F1668" s="1">
        <v>1</v>
      </c>
      <c r="G1668" s="4">
        <f t="shared" si="248"/>
        <v>0</v>
      </c>
      <c r="H1668" s="3">
        <f t="shared" si="249"/>
        <v>0.54499999999999993</v>
      </c>
      <c r="I1668" s="4">
        <v>0.36799999999999999</v>
      </c>
      <c r="J1668" s="4">
        <v>0.17699999999999999</v>
      </c>
      <c r="K1668" s="4">
        <v>0</v>
      </c>
      <c r="L1668" s="1">
        <v>18</v>
      </c>
      <c r="M1668" s="1">
        <v>18</v>
      </c>
      <c r="N1668" s="1">
        <v>18</v>
      </c>
      <c r="O1668" s="1">
        <v>15</v>
      </c>
      <c r="P1668" s="1">
        <v>18</v>
      </c>
      <c r="Q1668" s="1">
        <v>18</v>
      </c>
      <c r="R1668" s="4">
        <v>0.14699999999999999</v>
      </c>
      <c r="S1668" s="4">
        <v>0.1</v>
      </c>
      <c r="T1668" s="4">
        <v>0.20499999999999999</v>
      </c>
      <c r="U1668" s="4">
        <f t="shared" si="250"/>
        <v>16.666666666666664</v>
      </c>
      <c r="V1668" s="4">
        <f t="shared" si="251"/>
        <v>0</v>
      </c>
      <c r="W1668" s="4">
        <f t="shared" si="252"/>
        <v>0</v>
      </c>
    </row>
    <row r="1669" spans="1:23" x14ac:dyDescent="0.3">
      <c r="A1669" s="1">
        <f t="shared" si="246"/>
        <v>0</v>
      </c>
      <c r="B1669" s="1" t="s">
        <v>11</v>
      </c>
      <c r="C1669" s="1">
        <v>0.6</v>
      </c>
      <c r="D1669" s="1">
        <v>4</v>
      </c>
      <c r="E1669" s="1">
        <f t="shared" si="247"/>
        <v>417</v>
      </c>
      <c r="F1669" s="1">
        <v>1</v>
      </c>
      <c r="G1669" s="4">
        <f t="shared" si="248"/>
        <v>0</v>
      </c>
      <c r="H1669" s="3">
        <f t="shared" si="249"/>
        <v>0.57699999999999996</v>
      </c>
      <c r="I1669" s="4">
        <v>0.34</v>
      </c>
      <c r="J1669" s="4">
        <v>0.23699999999999999</v>
      </c>
      <c r="K1669" s="4">
        <v>0</v>
      </c>
      <c r="L1669" s="1">
        <v>18</v>
      </c>
      <c r="M1669" s="1">
        <v>18</v>
      </c>
      <c r="N1669" s="1">
        <v>18</v>
      </c>
      <c r="O1669" s="1">
        <v>15</v>
      </c>
      <c r="P1669" s="1">
        <v>18</v>
      </c>
      <c r="Q1669" s="1">
        <v>18</v>
      </c>
      <c r="R1669" s="4">
        <v>0.156</v>
      </c>
      <c r="S1669" s="4">
        <v>0.1</v>
      </c>
      <c r="T1669" s="4">
        <v>0.185</v>
      </c>
      <c r="U1669" s="4">
        <f t="shared" si="250"/>
        <v>16.666666666666664</v>
      </c>
      <c r="V1669" s="4">
        <f t="shared" si="251"/>
        <v>0</v>
      </c>
      <c r="W1669" s="4">
        <f t="shared" si="252"/>
        <v>0</v>
      </c>
    </row>
    <row r="1670" spans="1:23" x14ac:dyDescent="0.3">
      <c r="A1670" s="1">
        <f t="shared" si="246"/>
        <v>0</v>
      </c>
      <c r="B1670" s="1" t="s">
        <v>11</v>
      </c>
      <c r="C1670" s="1">
        <v>0.6</v>
      </c>
      <c r="D1670" s="1">
        <v>1</v>
      </c>
      <c r="E1670" s="1">
        <f t="shared" si="247"/>
        <v>418</v>
      </c>
      <c r="F1670" s="1">
        <v>1</v>
      </c>
      <c r="G1670" s="4">
        <f t="shared" si="248"/>
        <v>0</v>
      </c>
      <c r="H1670" s="3">
        <f t="shared" si="249"/>
        <v>0.46399999999999997</v>
      </c>
      <c r="I1670" s="4">
        <v>0.37</v>
      </c>
      <c r="J1670" s="4">
        <v>9.4E-2</v>
      </c>
      <c r="K1670" s="4">
        <v>0</v>
      </c>
      <c r="L1670" s="1">
        <v>18</v>
      </c>
      <c r="M1670" s="1">
        <v>18</v>
      </c>
      <c r="N1670" s="1">
        <v>18</v>
      </c>
      <c r="O1670" s="1">
        <v>16</v>
      </c>
      <c r="P1670" s="1">
        <v>18</v>
      </c>
      <c r="Q1670" s="1">
        <v>17</v>
      </c>
      <c r="R1670" s="4">
        <v>0.11899999999999999</v>
      </c>
      <c r="S1670" s="4">
        <v>0.122</v>
      </c>
      <c r="T1670" s="4">
        <v>0.254</v>
      </c>
      <c r="U1670" s="4">
        <f t="shared" si="250"/>
        <v>11.111111111111111</v>
      </c>
      <c r="V1670" s="4">
        <f t="shared" si="251"/>
        <v>0</v>
      </c>
      <c r="W1670" s="4">
        <f t="shared" si="252"/>
        <v>5.5555555555555554</v>
      </c>
    </row>
    <row r="1671" spans="1:23" x14ac:dyDescent="0.3">
      <c r="A1671" s="1">
        <f t="shared" si="246"/>
        <v>0</v>
      </c>
      <c r="B1671" s="1" t="s">
        <v>11</v>
      </c>
      <c r="C1671" s="1">
        <v>0.6</v>
      </c>
      <c r="D1671" s="1">
        <v>2</v>
      </c>
      <c r="E1671" s="1">
        <f t="shared" si="247"/>
        <v>418</v>
      </c>
      <c r="F1671" s="1">
        <v>0</v>
      </c>
      <c r="G1671" s="4">
        <f t="shared" si="248"/>
        <v>5.5555555555555554</v>
      </c>
      <c r="H1671" s="3">
        <f t="shared" si="249"/>
        <v>1.127</v>
      </c>
      <c r="I1671" s="4">
        <v>0.46399999999999997</v>
      </c>
      <c r="J1671" s="4">
        <v>0.128</v>
      </c>
      <c r="K1671" s="4">
        <v>0.53500000000000003</v>
      </c>
      <c r="L1671" s="1">
        <v>18</v>
      </c>
      <c r="M1671" s="1">
        <v>19</v>
      </c>
      <c r="N1671" s="1">
        <v>19</v>
      </c>
      <c r="O1671" s="1">
        <v>16</v>
      </c>
      <c r="P1671" s="1">
        <v>18</v>
      </c>
      <c r="Q1671" s="1">
        <v>17</v>
      </c>
      <c r="R1671" s="4">
        <v>0.17699999999999999</v>
      </c>
      <c r="S1671" s="4">
        <v>0.122</v>
      </c>
      <c r="T1671" s="4">
        <v>0.23799999999999999</v>
      </c>
      <c r="U1671" s="4" t="str">
        <f t="shared" si="250"/>
        <v>0</v>
      </c>
      <c r="V1671" s="4" t="str">
        <f t="shared" si="251"/>
        <v>0</v>
      </c>
      <c r="W1671" s="4" t="str">
        <f t="shared" si="252"/>
        <v>0</v>
      </c>
    </row>
    <row r="1672" spans="1:23" x14ac:dyDescent="0.3">
      <c r="A1672" s="1">
        <f t="shared" si="246"/>
        <v>0</v>
      </c>
      <c r="B1672" s="1" t="s">
        <v>11</v>
      </c>
      <c r="C1672" s="1">
        <v>0.6</v>
      </c>
      <c r="D1672" s="1">
        <v>3</v>
      </c>
      <c r="E1672" s="1">
        <f t="shared" si="247"/>
        <v>418</v>
      </c>
      <c r="F1672" s="1">
        <v>1</v>
      </c>
      <c r="G1672" s="4">
        <f t="shared" si="248"/>
        <v>0</v>
      </c>
      <c r="H1672" s="3">
        <f t="shared" si="249"/>
        <v>1.036</v>
      </c>
      <c r="I1672" s="4">
        <v>0.38900000000000001</v>
      </c>
      <c r="J1672" s="4">
        <v>0.112</v>
      </c>
      <c r="K1672" s="4">
        <v>0.53500000000000003</v>
      </c>
      <c r="L1672" s="1">
        <v>18</v>
      </c>
      <c r="M1672" s="1">
        <v>18</v>
      </c>
      <c r="N1672" s="1">
        <v>18</v>
      </c>
      <c r="O1672" s="1">
        <v>16</v>
      </c>
      <c r="P1672" s="1">
        <v>18</v>
      </c>
      <c r="Q1672" s="1">
        <v>17</v>
      </c>
      <c r="R1672" s="4">
        <v>0.109</v>
      </c>
      <c r="S1672" s="4">
        <v>0.122</v>
      </c>
      <c r="T1672" s="4">
        <v>0.26100000000000001</v>
      </c>
      <c r="U1672" s="4">
        <f t="shared" si="250"/>
        <v>11.111111111111111</v>
      </c>
      <c r="V1672" s="4">
        <f t="shared" si="251"/>
        <v>0</v>
      </c>
      <c r="W1672" s="4">
        <f t="shared" si="252"/>
        <v>5.5555555555555554</v>
      </c>
    </row>
    <row r="1673" spans="1:23" x14ac:dyDescent="0.3">
      <c r="A1673" s="1">
        <f t="shared" si="246"/>
        <v>0</v>
      </c>
      <c r="B1673" s="1" t="s">
        <v>11</v>
      </c>
      <c r="C1673" s="1">
        <v>0.6</v>
      </c>
      <c r="D1673" s="1">
        <v>4</v>
      </c>
      <c r="E1673" s="1">
        <f t="shared" si="247"/>
        <v>418</v>
      </c>
      <c r="F1673" s="1">
        <v>0</v>
      </c>
      <c r="G1673" s="4">
        <f t="shared" si="248"/>
        <v>5.5555555555555554</v>
      </c>
      <c r="H1673" s="3">
        <f t="shared" si="249"/>
        <v>2.1590000000000003</v>
      </c>
      <c r="I1673" s="4">
        <v>0.53100000000000003</v>
      </c>
      <c r="J1673" s="4">
        <v>0.13200000000000001</v>
      </c>
      <c r="K1673" s="4">
        <v>1.496</v>
      </c>
      <c r="L1673" s="1">
        <v>18</v>
      </c>
      <c r="M1673" s="1">
        <v>19</v>
      </c>
      <c r="N1673" s="1">
        <v>19</v>
      </c>
      <c r="O1673" s="1">
        <v>16</v>
      </c>
      <c r="P1673" s="1">
        <v>18</v>
      </c>
      <c r="Q1673" s="1">
        <v>18</v>
      </c>
      <c r="R1673" s="4">
        <v>0.33800000000000002</v>
      </c>
      <c r="S1673" s="4">
        <v>0.122</v>
      </c>
      <c r="T1673" s="4">
        <v>0.191</v>
      </c>
      <c r="U1673" s="4" t="str">
        <f t="shared" si="250"/>
        <v>0</v>
      </c>
      <c r="V1673" s="4" t="str">
        <f t="shared" si="251"/>
        <v>0</v>
      </c>
      <c r="W1673" s="4" t="str">
        <f t="shared" si="252"/>
        <v>0</v>
      </c>
    </row>
    <row r="1674" spans="1:23" x14ac:dyDescent="0.3">
      <c r="A1674" s="1">
        <f t="shared" si="246"/>
        <v>0</v>
      </c>
      <c r="B1674" s="1" t="s">
        <v>11</v>
      </c>
      <c r="C1674" s="1">
        <v>0.6</v>
      </c>
      <c r="D1674" s="1">
        <v>1</v>
      </c>
      <c r="E1674" s="1">
        <f t="shared" si="247"/>
        <v>419</v>
      </c>
      <c r="F1674" s="1">
        <v>1</v>
      </c>
      <c r="G1674" s="4">
        <f t="shared" si="248"/>
        <v>0</v>
      </c>
      <c r="H1674" s="3">
        <f t="shared" si="249"/>
        <v>0.33199999999999996</v>
      </c>
      <c r="I1674" s="4">
        <v>0.32899999999999996</v>
      </c>
      <c r="J1674" s="4">
        <v>3.0000000000000001E-3</v>
      </c>
      <c r="K1674" s="4">
        <v>0</v>
      </c>
      <c r="L1674" s="1">
        <v>18</v>
      </c>
      <c r="M1674" s="1">
        <v>18</v>
      </c>
      <c r="N1674" s="1">
        <v>18</v>
      </c>
      <c r="O1674" s="1">
        <v>14</v>
      </c>
      <c r="P1674" s="1">
        <v>18</v>
      </c>
      <c r="Q1674" s="1">
        <v>18</v>
      </c>
      <c r="R1674" s="4">
        <v>0.127</v>
      </c>
      <c r="S1674" s="4">
        <v>0.13800000000000001</v>
      </c>
      <c r="T1674" s="4">
        <v>0.20499999999999999</v>
      </c>
      <c r="U1674" s="4">
        <f t="shared" si="250"/>
        <v>22.222222222222221</v>
      </c>
      <c r="V1674" s="4">
        <f t="shared" si="251"/>
        <v>0</v>
      </c>
      <c r="W1674" s="4">
        <f t="shared" si="252"/>
        <v>0</v>
      </c>
    </row>
    <row r="1675" spans="1:23" x14ac:dyDescent="0.3">
      <c r="A1675" s="1">
        <f t="shared" si="246"/>
        <v>0</v>
      </c>
      <c r="B1675" s="1" t="s">
        <v>11</v>
      </c>
      <c r="C1675" s="1">
        <v>0.6</v>
      </c>
      <c r="D1675" s="1">
        <v>2</v>
      </c>
      <c r="E1675" s="1">
        <f t="shared" si="247"/>
        <v>419</v>
      </c>
      <c r="F1675" s="1">
        <v>1</v>
      </c>
      <c r="G1675" s="4">
        <f t="shared" si="248"/>
        <v>0</v>
      </c>
      <c r="H1675" s="3">
        <f t="shared" si="249"/>
        <v>0.34100000000000003</v>
      </c>
      <c r="I1675" s="4">
        <v>0.33700000000000002</v>
      </c>
      <c r="J1675" s="4">
        <v>4.0000000000000001E-3</v>
      </c>
      <c r="K1675" s="4">
        <v>0</v>
      </c>
      <c r="L1675" s="1">
        <v>18</v>
      </c>
      <c r="M1675" s="1">
        <v>18</v>
      </c>
      <c r="N1675" s="1">
        <v>18</v>
      </c>
      <c r="O1675" s="1">
        <v>14</v>
      </c>
      <c r="P1675" s="1">
        <v>18</v>
      </c>
      <c r="Q1675" s="1">
        <v>18</v>
      </c>
      <c r="R1675" s="4">
        <v>0.13300000000000001</v>
      </c>
      <c r="S1675" s="4">
        <v>0.13800000000000001</v>
      </c>
      <c r="T1675" s="4">
        <v>0.20200000000000001</v>
      </c>
      <c r="U1675" s="4">
        <f t="shared" si="250"/>
        <v>22.222222222222221</v>
      </c>
      <c r="V1675" s="4">
        <f t="shared" si="251"/>
        <v>0</v>
      </c>
      <c r="W1675" s="4">
        <f t="shared" si="252"/>
        <v>0</v>
      </c>
    </row>
    <row r="1676" spans="1:23" x14ac:dyDescent="0.3">
      <c r="A1676" s="1">
        <f t="shared" si="246"/>
        <v>0</v>
      </c>
      <c r="B1676" s="1" t="s">
        <v>11</v>
      </c>
      <c r="C1676" s="1">
        <v>0.6</v>
      </c>
      <c r="D1676" s="1">
        <v>3</v>
      </c>
      <c r="E1676" s="1">
        <f t="shared" si="247"/>
        <v>419</v>
      </c>
      <c r="F1676" s="1">
        <v>1</v>
      </c>
      <c r="G1676" s="4">
        <f t="shared" si="248"/>
        <v>0</v>
      </c>
      <c r="H1676" s="3">
        <f t="shared" si="249"/>
        <v>0.37</v>
      </c>
      <c r="I1676" s="4">
        <v>0.36599999999999999</v>
      </c>
      <c r="J1676" s="4">
        <v>4.0000000000000001E-3</v>
      </c>
      <c r="K1676" s="4">
        <v>0</v>
      </c>
      <c r="L1676" s="1">
        <v>18</v>
      </c>
      <c r="M1676" s="1">
        <v>18</v>
      </c>
      <c r="N1676" s="1">
        <v>18</v>
      </c>
      <c r="O1676" s="1">
        <v>14</v>
      </c>
      <c r="P1676" s="1">
        <v>18</v>
      </c>
      <c r="Q1676" s="1">
        <v>18</v>
      </c>
      <c r="R1676" s="4">
        <v>0.158</v>
      </c>
      <c r="S1676" s="4">
        <v>0.13800000000000001</v>
      </c>
      <c r="T1676" s="4">
        <v>0.21099999999999999</v>
      </c>
      <c r="U1676" s="4">
        <f t="shared" si="250"/>
        <v>22.222222222222221</v>
      </c>
      <c r="V1676" s="4">
        <f t="shared" si="251"/>
        <v>0</v>
      </c>
      <c r="W1676" s="4">
        <f t="shared" si="252"/>
        <v>0</v>
      </c>
    </row>
    <row r="1677" spans="1:23" x14ac:dyDescent="0.3">
      <c r="A1677" s="1">
        <f t="shared" si="246"/>
        <v>0</v>
      </c>
      <c r="B1677" s="1" t="s">
        <v>11</v>
      </c>
      <c r="C1677" s="1">
        <v>0.6</v>
      </c>
      <c r="D1677" s="1">
        <v>4</v>
      </c>
      <c r="E1677" s="1">
        <f t="shared" si="247"/>
        <v>419</v>
      </c>
      <c r="F1677" s="1">
        <v>1</v>
      </c>
      <c r="G1677" s="4">
        <f t="shared" si="248"/>
        <v>0</v>
      </c>
      <c r="H1677" s="3">
        <f t="shared" si="249"/>
        <v>0.34800000000000009</v>
      </c>
      <c r="I1677" s="4">
        <v>0.33300000000000007</v>
      </c>
      <c r="J1677" s="4">
        <v>1.4999999999999999E-2</v>
      </c>
      <c r="K1677" s="4">
        <v>0</v>
      </c>
      <c r="L1677" s="1">
        <v>18</v>
      </c>
      <c r="M1677" s="1">
        <v>18</v>
      </c>
      <c r="N1677" s="1">
        <v>18</v>
      </c>
      <c r="O1677" s="1">
        <v>14</v>
      </c>
      <c r="P1677" s="1">
        <v>18</v>
      </c>
      <c r="Q1677" s="1">
        <v>18</v>
      </c>
      <c r="R1677" s="4">
        <v>0.16</v>
      </c>
      <c r="S1677" s="4">
        <v>0.13800000000000001</v>
      </c>
      <c r="T1677" s="4">
        <v>0.16800000000000001</v>
      </c>
      <c r="U1677" s="4">
        <f t="shared" si="250"/>
        <v>22.222222222222221</v>
      </c>
      <c r="V1677" s="4">
        <f t="shared" si="251"/>
        <v>0</v>
      </c>
      <c r="W1677" s="4">
        <f t="shared" si="252"/>
        <v>0</v>
      </c>
    </row>
    <row r="1678" spans="1:23" x14ac:dyDescent="0.3">
      <c r="A1678" s="1">
        <f t="shared" si="246"/>
        <v>0</v>
      </c>
      <c r="B1678" s="1" t="s">
        <v>11</v>
      </c>
      <c r="C1678" s="1">
        <v>0.6</v>
      </c>
      <c r="D1678" s="1">
        <v>1</v>
      </c>
      <c r="E1678" s="1">
        <f t="shared" si="247"/>
        <v>420</v>
      </c>
      <c r="F1678" s="1">
        <v>1</v>
      </c>
      <c r="G1678" s="4">
        <f t="shared" si="248"/>
        <v>0</v>
      </c>
      <c r="H1678" s="3">
        <f t="shared" si="249"/>
        <v>0.29600000000000004</v>
      </c>
      <c r="I1678" s="4">
        <v>0.29400000000000004</v>
      </c>
      <c r="J1678" s="4">
        <v>2E-3</v>
      </c>
      <c r="K1678" s="4">
        <v>0</v>
      </c>
      <c r="L1678" s="1">
        <v>18</v>
      </c>
      <c r="M1678" s="1">
        <v>18</v>
      </c>
      <c r="N1678" s="1">
        <v>18</v>
      </c>
      <c r="O1678" s="1">
        <v>14</v>
      </c>
      <c r="P1678" s="1">
        <v>18</v>
      </c>
      <c r="Q1678" s="1">
        <v>18</v>
      </c>
      <c r="R1678" s="4">
        <v>8.5000000000000006E-2</v>
      </c>
      <c r="S1678" s="4">
        <v>8.6999999999999994E-2</v>
      </c>
      <c r="T1678" s="4">
        <v>0.193</v>
      </c>
      <c r="U1678" s="4">
        <f t="shared" si="250"/>
        <v>22.222222222222221</v>
      </c>
      <c r="V1678" s="4">
        <f t="shared" si="251"/>
        <v>0</v>
      </c>
      <c r="W1678" s="4">
        <f t="shared" si="252"/>
        <v>0</v>
      </c>
    </row>
    <row r="1679" spans="1:23" x14ac:dyDescent="0.3">
      <c r="A1679" s="1">
        <f t="shared" si="246"/>
        <v>0</v>
      </c>
      <c r="B1679" s="1" t="s">
        <v>11</v>
      </c>
      <c r="C1679" s="1">
        <v>0.6</v>
      </c>
      <c r="D1679" s="1">
        <v>2</v>
      </c>
      <c r="E1679" s="1">
        <f t="shared" si="247"/>
        <v>420</v>
      </c>
      <c r="F1679" s="1">
        <v>1</v>
      </c>
      <c r="G1679" s="4">
        <f t="shared" si="248"/>
        <v>0</v>
      </c>
      <c r="H1679" s="3">
        <f t="shared" si="249"/>
        <v>0.42299999999999993</v>
      </c>
      <c r="I1679" s="4">
        <v>0.41799999999999993</v>
      </c>
      <c r="J1679" s="4">
        <v>5.0000000000000001E-3</v>
      </c>
      <c r="K1679" s="4">
        <v>0</v>
      </c>
      <c r="L1679" s="1">
        <v>19</v>
      </c>
      <c r="M1679" s="1">
        <v>19</v>
      </c>
      <c r="N1679" s="1">
        <v>19</v>
      </c>
      <c r="O1679" s="1">
        <v>14</v>
      </c>
      <c r="P1679" s="1">
        <v>18</v>
      </c>
      <c r="Q1679" s="1">
        <v>18</v>
      </c>
      <c r="R1679" s="4">
        <v>0.214</v>
      </c>
      <c r="S1679" s="4">
        <v>8.6999999999999994E-2</v>
      </c>
      <c r="T1679" s="4">
        <v>0.20799999999999999</v>
      </c>
      <c r="U1679" s="4">
        <f t="shared" si="250"/>
        <v>26.315789473684209</v>
      </c>
      <c r="V1679" s="4">
        <f t="shared" si="251"/>
        <v>5.2631578947368416</v>
      </c>
      <c r="W1679" s="4">
        <f t="shared" si="252"/>
        <v>5.2631578947368416</v>
      </c>
    </row>
    <row r="1680" spans="1:23" x14ac:dyDescent="0.3">
      <c r="A1680" s="1">
        <f t="shared" si="246"/>
        <v>0</v>
      </c>
      <c r="B1680" s="1" t="s">
        <v>11</v>
      </c>
      <c r="C1680" s="1">
        <v>0.6</v>
      </c>
      <c r="D1680" s="1">
        <v>3</v>
      </c>
      <c r="E1680" s="1">
        <f t="shared" si="247"/>
        <v>420</v>
      </c>
      <c r="F1680" s="1">
        <v>1</v>
      </c>
      <c r="G1680" s="4">
        <f t="shared" si="248"/>
        <v>0</v>
      </c>
      <c r="H1680" s="3">
        <f t="shared" si="249"/>
        <v>0.33700000000000002</v>
      </c>
      <c r="I1680" s="4">
        <v>0.33400000000000002</v>
      </c>
      <c r="J1680" s="4">
        <v>3.0000000000000001E-3</v>
      </c>
      <c r="K1680" s="4">
        <v>0</v>
      </c>
      <c r="L1680" s="1">
        <v>18</v>
      </c>
      <c r="M1680" s="1">
        <v>18</v>
      </c>
      <c r="N1680" s="1">
        <v>18</v>
      </c>
      <c r="O1680" s="1">
        <v>14</v>
      </c>
      <c r="P1680" s="1">
        <v>18</v>
      </c>
      <c r="Q1680" s="1">
        <v>18</v>
      </c>
      <c r="R1680" s="4">
        <v>0.105</v>
      </c>
      <c r="S1680" s="4">
        <v>8.6999999999999994E-2</v>
      </c>
      <c r="T1680" s="4">
        <v>0.19</v>
      </c>
      <c r="U1680" s="4">
        <f t="shared" si="250"/>
        <v>22.222222222222221</v>
      </c>
      <c r="V1680" s="4">
        <f t="shared" si="251"/>
        <v>0</v>
      </c>
      <c r="W1680" s="4">
        <f t="shared" si="252"/>
        <v>0</v>
      </c>
    </row>
    <row r="1681" spans="1:23" x14ac:dyDescent="0.3">
      <c r="A1681" s="1">
        <f t="shared" si="246"/>
        <v>0</v>
      </c>
      <c r="B1681" s="1" t="s">
        <v>11</v>
      </c>
      <c r="C1681" s="1">
        <v>0.6</v>
      </c>
      <c r="D1681" s="1">
        <v>4</v>
      </c>
      <c r="E1681" s="1">
        <f t="shared" si="247"/>
        <v>420</v>
      </c>
      <c r="F1681" s="1">
        <v>1</v>
      </c>
      <c r="G1681" s="4">
        <f t="shared" si="248"/>
        <v>0</v>
      </c>
      <c r="H1681" s="3">
        <f t="shared" si="249"/>
        <v>0.31500000000000006</v>
      </c>
      <c r="I1681" s="4">
        <v>0.29200000000000004</v>
      </c>
      <c r="J1681" s="4">
        <v>2.3E-2</v>
      </c>
      <c r="K1681" s="4">
        <v>0</v>
      </c>
      <c r="L1681" s="1">
        <v>18</v>
      </c>
      <c r="M1681" s="1">
        <v>18</v>
      </c>
      <c r="N1681" s="1">
        <v>18</v>
      </c>
      <c r="O1681" s="1">
        <v>14</v>
      </c>
      <c r="P1681" s="1">
        <v>18</v>
      </c>
      <c r="Q1681" s="1">
        <v>18</v>
      </c>
      <c r="R1681" s="4">
        <v>0.11</v>
      </c>
      <c r="S1681" s="4">
        <v>8.6999999999999994E-2</v>
      </c>
      <c r="T1681" s="4">
        <v>0.14000000000000001</v>
      </c>
      <c r="U1681" s="4">
        <f t="shared" si="250"/>
        <v>22.222222222222221</v>
      </c>
      <c r="V1681" s="4">
        <f t="shared" si="251"/>
        <v>0</v>
      </c>
      <c r="W1681" s="4">
        <f t="shared" si="252"/>
        <v>0</v>
      </c>
    </row>
    <row r="1682" spans="1:23" x14ac:dyDescent="0.3">
      <c r="A1682" s="1">
        <f t="shared" si="246"/>
        <v>0</v>
      </c>
      <c r="B1682" s="1" t="s">
        <v>11</v>
      </c>
      <c r="C1682" s="1">
        <v>0.6</v>
      </c>
      <c r="D1682" s="1">
        <v>1</v>
      </c>
      <c r="E1682" s="1">
        <f t="shared" si="247"/>
        <v>421</v>
      </c>
      <c r="F1682" s="1">
        <v>1</v>
      </c>
      <c r="G1682" s="4">
        <f t="shared" si="248"/>
        <v>0</v>
      </c>
      <c r="H1682" s="3">
        <f t="shared" si="249"/>
        <v>0.23199999999999996</v>
      </c>
      <c r="I1682" s="4">
        <v>0.20199999999999996</v>
      </c>
      <c r="J1682" s="4">
        <v>0.03</v>
      </c>
      <c r="K1682" s="4">
        <v>0</v>
      </c>
      <c r="L1682" s="1">
        <v>17</v>
      </c>
      <c r="M1682" s="1">
        <v>17</v>
      </c>
      <c r="N1682" s="1">
        <v>17</v>
      </c>
      <c r="O1682" s="1">
        <v>17</v>
      </c>
      <c r="P1682" s="1">
        <v>17</v>
      </c>
      <c r="Q1682" s="1">
        <v>17</v>
      </c>
      <c r="R1682" s="4">
        <v>0.04</v>
      </c>
      <c r="S1682" s="4">
        <v>0.108</v>
      </c>
      <c r="T1682" s="4">
        <v>0.14099999999999999</v>
      </c>
      <c r="U1682" s="4">
        <f t="shared" si="250"/>
        <v>0</v>
      </c>
      <c r="V1682" s="4">
        <f t="shared" si="251"/>
        <v>0</v>
      </c>
      <c r="W1682" s="4">
        <f t="shared" si="252"/>
        <v>0</v>
      </c>
    </row>
    <row r="1683" spans="1:23" x14ac:dyDescent="0.3">
      <c r="A1683" s="1">
        <f t="shared" si="246"/>
        <v>0</v>
      </c>
      <c r="B1683" s="1" t="s">
        <v>11</v>
      </c>
      <c r="C1683" s="1">
        <v>0.6</v>
      </c>
      <c r="D1683" s="1">
        <v>2</v>
      </c>
      <c r="E1683" s="1">
        <f t="shared" si="247"/>
        <v>421</v>
      </c>
      <c r="F1683" s="1">
        <v>0</v>
      </c>
      <c r="G1683" s="4">
        <f t="shared" si="248"/>
        <v>5.8823529411764701</v>
      </c>
      <c r="H1683" s="3">
        <f t="shared" si="249"/>
        <v>1.8679999999999999</v>
      </c>
      <c r="I1683" s="4">
        <v>0.30299999999999999</v>
      </c>
      <c r="J1683" s="4">
        <v>6.7000000000000004E-2</v>
      </c>
      <c r="K1683" s="4">
        <v>1.498</v>
      </c>
      <c r="L1683" s="1">
        <v>17</v>
      </c>
      <c r="M1683" s="1">
        <v>18</v>
      </c>
      <c r="N1683" s="1">
        <v>18</v>
      </c>
      <c r="O1683" s="1">
        <v>14</v>
      </c>
      <c r="P1683" s="1">
        <v>17</v>
      </c>
      <c r="Q1683" s="1">
        <v>17</v>
      </c>
      <c r="R1683" s="4">
        <v>8.6999999999999994E-2</v>
      </c>
      <c r="S1683" s="4">
        <v>0.108</v>
      </c>
      <c r="T1683" s="4">
        <v>0.17699999999999999</v>
      </c>
      <c r="U1683" s="4" t="str">
        <f t="shared" si="250"/>
        <v>0</v>
      </c>
      <c r="V1683" s="4" t="str">
        <f t="shared" si="251"/>
        <v>0</v>
      </c>
      <c r="W1683" s="4" t="str">
        <f t="shared" si="252"/>
        <v>0</v>
      </c>
    </row>
    <row r="1684" spans="1:23" x14ac:dyDescent="0.3">
      <c r="A1684" s="1">
        <f t="shared" si="246"/>
        <v>0</v>
      </c>
      <c r="B1684" s="1" t="s">
        <v>11</v>
      </c>
      <c r="C1684" s="1">
        <v>0.6</v>
      </c>
      <c r="D1684" s="1">
        <v>3</v>
      </c>
      <c r="E1684" s="1">
        <f t="shared" si="247"/>
        <v>421</v>
      </c>
      <c r="F1684" s="1">
        <v>0</v>
      </c>
      <c r="G1684" s="4">
        <f t="shared" si="248"/>
        <v>5.8823529411764701</v>
      </c>
      <c r="H1684" s="3">
        <f t="shared" si="249"/>
        <v>1.1639999999999999</v>
      </c>
      <c r="I1684" s="4">
        <v>0.34599999999999997</v>
      </c>
      <c r="J1684" s="4">
        <v>8.6999999999999994E-2</v>
      </c>
      <c r="K1684" s="4">
        <v>0.73099999999999998</v>
      </c>
      <c r="L1684" s="1">
        <v>17</v>
      </c>
      <c r="M1684" s="1">
        <v>18</v>
      </c>
      <c r="N1684" s="1">
        <v>18</v>
      </c>
      <c r="O1684" s="1">
        <v>14</v>
      </c>
      <c r="P1684" s="1">
        <v>17</v>
      </c>
      <c r="Q1684" s="1">
        <v>17</v>
      </c>
      <c r="R1684" s="4">
        <v>0.111</v>
      </c>
      <c r="S1684" s="4">
        <v>0.108</v>
      </c>
      <c r="T1684" s="4">
        <v>0.19500000000000001</v>
      </c>
      <c r="U1684" s="4" t="str">
        <f t="shared" si="250"/>
        <v>0</v>
      </c>
      <c r="V1684" s="4" t="str">
        <f t="shared" si="251"/>
        <v>0</v>
      </c>
      <c r="W1684" s="4" t="str">
        <f t="shared" si="252"/>
        <v>0</v>
      </c>
    </row>
    <row r="1685" spans="1:23" x14ac:dyDescent="0.3">
      <c r="A1685" s="1">
        <f t="shared" si="246"/>
        <v>0</v>
      </c>
      <c r="B1685" s="1" t="s">
        <v>11</v>
      </c>
      <c r="C1685" s="1">
        <v>0.6</v>
      </c>
      <c r="D1685" s="1">
        <v>4</v>
      </c>
      <c r="E1685" s="1">
        <f t="shared" si="247"/>
        <v>421</v>
      </c>
      <c r="F1685" s="1">
        <v>1</v>
      </c>
      <c r="G1685" s="4">
        <f t="shared" si="248"/>
        <v>0</v>
      </c>
      <c r="H1685" s="3">
        <f t="shared" si="249"/>
        <v>1.0329999999999999</v>
      </c>
      <c r="I1685" s="4">
        <v>0.21999999999999997</v>
      </c>
      <c r="J1685" s="4">
        <v>8.2000000000000003E-2</v>
      </c>
      <c r="K1685" s="4">
        <v>0.73099999999999998</v>
      </c>
      <c r="L1685" s="1">
        <v>17</v>
      </c>
      <c r="M1685" s="1">
        <v>17</v>
      </c>
      <c r="N1685" s="1">
        <v>17</v>
      </c>
      <c r="O1685" s="1">
        <v>17</v>
      </c>
      <c r="P1685" s="1">
        <v>17</v>
      </c>
      <c r="Q1685" s="1">
        <v>17</v>
      </c>
      <c r="R1685" s="4">
        <v>8.3000000000000004E-2</v>
      </c>
      <c r="S1685" s="4">
        <v>0.108</v>
      </c>
      <c r="T1685" s="4">
        <v>0.14299999999999999</v>
      </c>
      <c r="U1685" s="4">
        <f t="shared" si="250"/>
        <v>0</v>
      </c>
      <c r="V1685" s="4">
        <f t="shared" si="251"/>
        <v>0</v>
      </c>
      <c r="W1685" s="4">
        <f t="shared" si="252"/>
        <v>0</v>
      </c>
    </row>
    <row r="1686" spans="1:23" x14ac:dyDescent="0.3">
      <c r="A1686" s="1">
        <f t="shared" si="246"/>
        <v>0</v>
      </c>
      <c r="B1686" s="1" t="s">
        <v>11</v>
      </c>
      <c r="C1686" s="1">
        <v>0.6</v>
      </c>
      <c r="D1686" s="1">
        <v>1</v>
      </c>
      <c r="E1686" s="1">
        <f t="shared" si="247"/>
        <v>422</v>
      </c>
      <c r="F1686" s="1">
        <v>1</v>
      </c>
      <c r="G1686" s="4">
        <f t="shared" si="248"/>
        <v>0</v>
      </c>
      <c r="H1686" s="3">
        <f t="shared" si="249"/>
        <v>0.57899999999999996</v>
      </c>
      <c r="I1686" s="4">
        <v>0.378</v>
      </c>
      <c r="J1686" s="4">
        <v>0.20100000000000001</v>
      </c>
      <c r="K1686" s="4">
        <v>0</v>
      </c>
      <c r="L1686" s="1">
        <v>18</v>
      </c>
      <c r="M1686" s="1">
        <v>18</v>
      </c>
      <c r="N1686" s="1">
        <v>18</v>
      </c>
      <c r="O1686" s="1">
        <v>15</v>
      </c>
      <c r="P1686" s="1">
        <v>18</v>
      </c>
      <c r="Q1686" s="1">
        <v>18</v>
      </c>
      <c r="R1686" s="4">
        <v>0.129</v>
      </c>
      <c r="S1686" s="4">
        <v>0.10100000000000001</v>
      </c>
      <c r="T1686" s="4">
        <v>0.26</v>
      </c>
      <c r="U1686" s="4">
        <f t="shared" si="250"/>
        <v>16.666666666666664</v>
      </c>
      <c r="V1686" s="4">
        <f t="shared" si="251"/>
        <v>0</v>
      </c>
      <c r="W1686" s="4">
        <f t="shared" si="252"/>
        <v>0</v>
      </c>
    </row>
    <row r="1687" spans="1:23" x14ac:dyDescent="0.3">
      <c r="A1687" s="1">
        <f t="shared" si="246"/>
        <v>0</v>
      </c>
      <c r="B1687" s="1" t="s">
        <v>11</v>
      </c>
      <c r="C1687" s="1">
        <v>0.6</v>
      </c>
      <c r="D1687" s="1">
        <v>2</v>
      </c>
      <c r="E1687" s="1">
        <f t="shared" si="247"/>
        <v>422</v>
      </c>
      <c r="F1687" s="1">
        <v>1</v>
      </c>
      <c r="G1687" s="4">
        <f t="shared" si="248"/>
        <v>0</v>
      </c>
      <c r="H1687" s="3">
        <f t="shared" si="249"/>
        <v>0.54400000000000004</v>
      </c>
      <c r="I1687" s="4">
        <v>0.38700000000000001</v>
      </c>
      <c r="J1687" s="4">
        <v>0.157</v>
      </c>
      <c r="K1687" s="4">
        <v>0</v>
      </c>
      <c r="L1687" s="1">
        <v>18</v>
      </c>
      <c r="M1687" s="1">
        <v>18</v>
      </c>
      <c r="N1687" s="1">
        <v>18</v>
      </c>
      <c r="O1687" s="1">
        <v>15</v>
      </c>
      <c r="P1687" s="1">
        <v>18</v>
      </c>
      <c r="Q1687" s="1">
        <v>18</v>
      </c>
      <c r="R1687" s="4">
        <v>0.09</v>
      </c>
      <c r="S1687" s="4">
        <v>0.10100000000000001</v>
      </c>
      <c r="T1687" s="4">
        <v>0.26900000000000002</v>
      </c>
      <c r="U1687" s="4">
        <f t="shared" si="250"/>
        <v>16.666666666666664</v>
      </c>
      <c r="V1687" s="4">
        <f t="shared" si="251"/>
        <v>0</v>
      </c>
      <c r="W1687" s="4">
        <f t="shared" si="252"/>
        <v>0</v>
      </c>
    </row>
    <row r="1688" spans="1:23" x14ac:dyDescent="0.3">
      <c r="A1688" s="1">
        <f t="shared" si="246"/>
        <v>0</v>
      </c>
      <c r="B1688" s="1" t="s">
        <v>11</v>
      </c>
      <c r="C1688" s="1">
        <v>0.6</v>
      </c>
      <c r="D1688" s="1">
        <v>3</v>
      </c>
      <c r="E1688" s="1">
        <f t="shared" si="247"/>
        <v>422</v>
      </c>
      <c r="F1688" s="1">
        <v>1</v>
      </c>
      <c r="G1688" s="4">
        <f t="shared" si="248"/>
        <v>0</v>
      </c>
      <c r="H1688" s="3">
        <f t="shared" si="249"/>
        <v>0.6100000000000001</v>
      </c>
      <c r="I1688" s="4">
        <v>0.40700000000000003</v>
      </c>
      <c r="J1688" s="4">
        <v>0.20300000000000001</v>
      </c>
      <c r="K1688" s="4">
        <v>0</v>
      </c>
      <c r="L1688" s="1">
        <v>18</v>
      </c>
      <c r="M1688" s="1">
        <v>18</v>
      </c>
      <c r="N1688" s="1">
        <v>18</v>
      </c>
      <c r="O1688" s="1">
        <v>15</v>
      </c>
      <c r="P1688" s="1">
        <v>18</v>
      </c>
      <c r="Q1688" s="1">
        <v>18</v>
      </c>
      <c r="R1688" s="4">
        <v>0.128</v>
      </c>
      <c r="S1688" s="4">
        <v>0.10100000000000001</v>
      </c>
      <c r="T1688" s="4">
        <v>0.26800000000000002</v>
      </c>
      <c r="U1688" s="4">
        <f t="shared" si="250"/>
        <v>16.666666666666664</v>
      </c>
      <c r="V1688" s="4">
        <f t="shared" si="251"/>
        <v>0</v>
      </c>
      <c r="W1688" s="4">
        <f t="shared" si="252"/>
        <v>0</v>
      </c>
    </row>
    <row r="1689" spans="1:23" x14ac:dyDescent="0.3">
      <c r="A1689" s="1">
        <f t="shared" si="246"/>
        <v>0</v>
      </c>
      <c r="B1689" s="1" t="s">
        <v>11</v>
      </c>
      <c r="C1689" s="1">
        <v>0.6</v>
      </c>
      <c r="D1689" s="1">
        <v>4</v>
      </c>
      <c r="E1689" s="1">
        <f t="shared" si="247"/>
        <v>422</v>
      </c>
      <c r="F1689" s="1">
        <v>1</v>
      </c>
      <c r="G1689" s="4">
        <f t="shared" si="248"/>
        <v>0</v>
      </c>
      <c r="H1689" s="3">
        <f t="shared" si="249"/>
        <v>0.48499999999999999</v>
      </c>
      <c r="I1689" s="4">
        <v>0.32400000000000001</v>
      </c>
      <c r="J1689" s="4">
        <v>0.161</v>
      </c>
      <c r="K1689" s="4">
        <v>0</v>
      </c>
      <c r="L1689" s="1">
        <v>18</v>
      </c>
      <c r="M1689" s="1">
        <v>18</v>
      </c>
      <c r="N1689" s="1">
        <v>18</v>
      </c>
      <c r="O1689" s="1">
        <v>15</v>
      </c>
      <c r="P1689" s="1">
        <v>18</v>
      </c>
      <c r="Q1689" s="1">
        <v>18</v>
      </c>
      <c r="R1689" s="4">
        <v>0.13700000000000001</v>
      </c>
      <c r="S1689" s="4">
        <v>0.10100000000000001</v>
      </c>
      <c r="T1689" s="4">
        <v>0.17599999999999999</v>
      </c>
      <c r="U1689" s="4">
        <f t="shared" si="250"/>
        <v>16.666666666666664</v>
      </c>
      <c r="V1689" s="4">
        <f t="shared" si="251"/>
        <v>0</v>
      </c>
      <c r="W1689" s="4">
        <f t="shared" si="252"/>
        <v>0</v>
      </c>
    </row>
    <row r="1690" spans="1:23" x14ac:dyDescent="0.3">
      <c r="A1690" s="1">
        <f t="shared" si="246"/>
        <v>0</v>
      </c>
      <c r="B1690" s="1" t="s">
        <v>11</v>
      </c>
      <c r="C1690" s="1">
        <v>0.6</v>
      </c>
      <c r="D1690" s="1">
        <v>1</v>
      </c>
      <c r="E1690" s="1">
        <f t="shared" si="247"/>
        <v>423</v>
      </c>
      <c r="F1690" s="1">
        <v>1</v>
      </c>
      <c r="G1690" s="4">
        <f t="shared" si="248"/>
        <v>0</v>
      </c>
      <c r="H1690" s="3">
        <f t="shared" si="249"/>
        <v>0.32400000000000001</v>
      </c>
      <c r="I1690" s="4">
        <v>0.312</v>
      </c>
      <c r="J1690" s="4">
        <v>1.2E-2</v>
      </c>
      <c r="K1690" s="4">
        <v>0</v>
      </c>
      <c r="L1690" s="1">
        <v>18</v>
      </c>
      <c r="M1690" s="1">
        <v>18</v>
      </c>
      <c r="N1690" s="1">
        <v>18</v>
      </c>
      <c r="O1690" s="1">
        <v>14</v>
      </c>
      <c r="P1690" s="1">
        <v>18</v>
      </c>
      <c r="Q1690" s="1">
        <v>18</v>
      </c>
      <c r="R1690" s="4">
        <v>0.09</v>
      </c>
      <c r="S1690" s="4">
        <v>8.2000000000000003E-2</v>
      </c>
      <c r="T1690" s="4">
        <v>0.19700000000000001</v>
      </c>
      <c r="U1690" s="4">
        <f t="shared" si="250"/>
        <v>22.222222222222221</v>
      </c>
      <c r="V1690" s="4">
        <f t="shared" si="251"/>
        <v>0</v>
      </c>
      <c r="W1690" s="4">
        <f t="shared" si="252"/>
        <v>0</v>
      </c>
    </row>
    <row r="1691" spans="1:23" x14ac:dyDescent="0.3">
      <c r="A1691" s="1">
        <f t="shared" si="246"/>
        <v>0</v>
      </c>
      <c r="B1691" s="1" t="s">
        <v>11</v>
      </c>
      <c r="C1691" s="1">
        <v>0.6</v>
      </c>
      <c r="D1691" s="1">
        <v>2</v>
      </c>
      <c r="E1691" s="1">
        <f t="shared" si="247"/>
        <v>423</v>
      </c>
      <c r="F1691" s="1">
        <v>1</v>
      </c>
      <c r="G1691" s="4">
        <f t="shared" si="248"/>
        <v>0</v>
      </c>
      <c r="H1691" s="3">
        <f t="shared" si="249"/>
        <v>0.44899999999999995</v>
      </c>
      <c r="I1691" s="4">
        <v>0.33499999999999996</v>
      </c>
      <c r="J1691" s="4">
        <v>0.114</v>
      </c>
      <c r="K1691" s="4">
        <v>0</v>
      </c>
      <c r="L1691" s="1">
        <v>18</v>
      </c>
      <c r="M1691" s="1">
        <v>18</v>
      </c>
      <c r="N1691" s="1">
        <v>18</v>
      </c>
      <c r="O1691" s="1">
        <v>14</v>
      </c>
      <c r="P1691" s="1">
        <v>18</v>
      </c>
      <c r="Q1691" s="1">
        <v>18</v>
      </c>
      <c r="R1691" s="4">
        <v>0.108</v>
      </c>
      <c r="S1691" s="4">
        <v>8.2000000000000003E-2</v>
      </c>
      <c r="T1691" s="4">
        <v>0.20899999999999999</v>
      </c>
      <c r="U1691" s="4">
        <f t="shared" si="250"/>
        <v>22.222222222222221</v>
      </c>
      <c r="V1691" s="4">
        <f t="shared" si="251"/>
        <v>0</v>
      </c>
      <c r="W1691" s="4">
        <f t="shared" si="252"/>
        <v>0</v>
      </c>
    </row>
    <row r="1692" spans="1:23" x14ac:dyDescent="0.3">
      <c r="A1692" s="1">
        <f t="shared" si="246"/>
        <v>0</v>
      </c>
      <c r="B1692" s="1" t="s">
        <v>11</v>
      </c>
      <c r="C1692" s="1">
        <v>0.6</v>
      </c>
      <c r="D1692" s="1">
        <v>3</v>
      </c>
      <c r="E1692" s="1">
        <f t="shared" si="247"/>
        <v>423</v>
      </c>
      <c r="F1692" s="1">
        <v>0</v>
      </c>
      <c r="G1692" s="4">
        <f t="shared" si="248"/>
        <v>5.5555555555555554</v>
      </c>
      <c r="H1692" s="3">
        <f t="shared" si="249"/>
        <v>1.9140000000000001</v>
      </c>
      <c r="I1692" s="4">
        <v>0.46200000000000008</v>
      </c>
      <c r="J1692" s="4">
        <v>0.02</v>
      </c>
      <c r="K1692" s="4">
        <v>1.4319999999999999</v>
      </c>
      <c r="L1692" s="1">
        <v>18</v>
      </c>
      <c r="M1692" s="1">
        <v>19</v>
      </c>
      <c r="N1692" s="1">
        <v>19</v>
      </c>
      <c r="O1692" s="1">
        <v>14</v>
      </c>
      <c r="P1692" s="1">
        <v>18</v>
      </c>
      <c r="Q1692" s="1">
        <v>18</v>
      </c>
      <c r="R1692" s="4">
        <v>0.217</v>
      </c>
      <c r="S1692" s="4">
        <v>8.2000000000000003E-2</v>
      </c>
      <c r="T1692" s="4">
        <v>0.186</v>
      </c>
      <c r="U1692" s="4" t="str">
        <f t="shared" si="250"/>
        <v>0</v>
      </c>
      <c r="V1692" s="4" t="str">
        <f t="shared" si="251"/>
        <v>0</v>
      </c>
      <c r="W1692" s="4" t="str">
        <f t="shared" si="252"/>
        <v>0</v>
      </c>
    </row>
    <row r="1693" spans="1:23" x14ac:dyDescent="0.3">
      <c r="A1693" s="1">
        <f t="shared" si="246"/>
        <v>0</v>
      </c>
      <c r="B1693" s="1" t="s">
        <v>11</v>
      </c>
      <c r="C1693" s="1">
        <v>0.6</v>
      </c>
      <c r="D1693" s="1">
        <v>4</v>
      </c>
      <c r="E1693" s="1">
        <f t="shared" si="247"/>
        <v>423</v>
      </c>
      <c r="F1693" s="1">
        <v>1</v>
      </c>
      <c r="G1693" s="4">
        <f t="shared" si="248"/>
        <v>0</v>
      </c>
      <c r="H1693" s="3">
        <f t="shared" si="249"/>
        <v>1.861</v>
      </c>
      <c r="I1693" s="4">
        <v>0.34899999999999998</v>
      </c>
      <c r="J1693" s="4">
        <v>0.08</v>
      </c>
      <c r="K1693" s="4">
        <v>1.4319999999999999</v>
      </c>
      <c r="L1693" s="1">
        <v>18</v>
      </c>
      <c r="M1693" s="1">
        <v>18</v>
      </c>
      <c r="N1693" s="1">
        <v>18</v>
      </c>
      <c r="O1693" s="1">
        <v>14</v>
      </c>
      <c r="P1693" s="1">
        <v>18</v>
      </c>
      <c r="Q1693" s="1">
        <v>18</v>
      </c>
      <c r="R1693" s="4">
        <v>0.105</v>
      </c>
      <c r="S1693" s="4">
        <v>8.2000000000000003E-2</v>
      </c>
      <c r="T1693" s="4">
        <v>0.20699999999999999</v>
      </c>
      <c r="U1693" s="4">
        <f t="shared" si="250"/>
        <v>22.222222222222221</v>
      </c>
      <c r="V1693" s="4">
        <f t="shared" si="251"/>
        <v>0</v>
      </c>
      <c r="W1693" s="4">
        <f t="shared" si="252"/>
        <v>0</v>
      </c>
    </row>
    <row r="1694" spans="1:23" x14ac:dyDescent="0.3">
      <c r="A1694" s="1">
        <f t="shared" si="246"/>
        <v>0</v>
      </c>
      <c r="B1694" s="1" t="s">
        <v>11</v>
      </c>
      <c r="C1694" s="1">
        <v>0.6</v>
      </c>
      <c r="D1694" s="1">
        <v>1</v>
      </c>
      <c r="E1694" s="1">
        <f t="shared" si="247"/>
        <v>424</v>
      </c>
      <c r="F1694" s="1">
        <v>1</v>
      </c>
      <c r="G1694" s="4">
        <f t="shared" si="248"/>
        <v>0</v>
      </c>
      <c r="H1694" s="3">
        <f t="shared" si="249"/>
        <v>0.22900000000000001</v>
      </c>
      <c r="I1694" s="4">
        <v>0.20100000000000001</v>
      </c>
      <c r="J1694" s="4">
        <v>2.8000000000000001E-2</v>
      </c>
      <c r="K1694" s="4">
        <v>0</v>
      </c>
      <c r="L1694" s="1">
        <v>17</v>
      </c>
      <c r="M1694" s="1">
        <v>17</v>
      </c>
      <c r="N1694" s="1">
        <v>17</v>
      </c>
      <c r="O1694" s="1">
        <v>17</v>
      </c>
      <c r="P1694" s="1">
        <v>17</v>
      </c>
      <c r="Q1694" s="1">
        <v>17</v>
      </c>
      <c r="R1694" s="4">
        <v>6.9000000000000006E-2</v>
      </c>
      <c r="S1694" s="4">
        <v>0.15</v>
      </c>
      <c r="T1694" s="4">
        <v>0.13800000000000001</v>
      </c>
      <c r="U1694" s="4">
        <f t="shared" si="250"/>
        <v>0</v>
      </c>
      <c r="V1694" s="4">
        <f t="shared" si="251"/>
        <v>0</v>
      </c>
      <c r="W1694" s="4">
        <f t="shared" si="252"/>
        <v>0</v>
      </c>
    </row>
    <row r="1695" spans="1:23" x14ac:dyDescent="0.3">
      <c r="A1695" s="1">
        <f t="shared" si="246"/>
        <v>0</v>
      </c>
      <c r="B1695" s="1" t="s">
        <v>11</v>
      </c>
      <c r="C1695" s="1">
        <v>0.6</v>
      </c>
      <c r="D1695" s="1">
        <v>2</v>
      </c>
      <c r="E1695" s="1">
        <f t="shared" si="247"/>
        <v>424</v>
      </c>
      <c r="F1695" s="1">
        <v>1</v>
      </c>
      <c r="G1695" s="4">
        <f t="shared" si="248"/>
        <v>0</v>
      </c>
      <c r="H1695" s="3">
        <f t="shared" si="249"/>
        <v>0.29700000000000004</v>
      </c>
      <c r="I1695" s="4">
        <v>0.2</v>
      </c>
      <c r="J1695" s="4">
        <v>9.7000000000000003E-2</v>
      </c>
      <c r="K1695" s="4">
        <v>0</v>
      </c>
      <c r="L1695" s="1">
        <v>17</v>
      </c>
      <c r="M1695" s="1">
        <v>17</v>
      </c>
      <c r="N1695" s="1">
        <v>17</v>
      </c>
      <c r="O1695" s="1">
        <v>17</v>
      </c>
      <c r="P1695" s="1">
        <v>17</v>
      </c>
      <c r="Q1695" s="1">
        <v>17</v>
      </c>
      <c r="R1695" s="4">
        <v>0.06</v>
      </c>
      <c r="S1695" s="4">
        <v>0.15</v>
      </c>
      <c r="T1695" s="4">
        <v>0.13100000000000001</v>
      </c>
      <c r="U1695" s="4">
        <f t="shared" si="250"/>
        <v>0</v>
      </c>
      <c r="V1695" s="4">
        <f t="shared" si="251"/>
        <v>0</v>
      </c>
      <c r="W1695" s="4">
        <f t="shared" si="252"/>
        <v>0</v>
      </c>
    </row>
    <row r="1696" spans="1:23" x14ac:dyDescent="0.3">
      <c r="A1696" s="1">
        <f t="shared" si="246"/>
        <v>0</v>
      </c>
      <c r="B1696" s="1" t="s">
        <v>11</v>
      </c>
      <c r="C1696" s="1">
        <v>0.6</v>
      </c>
      <c r="D1696" s="1">
        <v>3</v>
      </c>
      <c r="E1696" s="1">
        <f t="shared" si="247"/>
        <v>424</v>
      </c>
      <c r="F1696" s="1">
        <v>0</v>
      </c>
      <c r="G1696" s="4">
        <f t="shared" si="248"/>
        <v>5.8823529411764701</v>
      </c>
      <c r="H1696" s="3">
        <f t="shared" si="249"/>
        <v>1.4069999999999998</v>
      </c>
      <c r="I1696" s="4">
        <v>0.34900000000000003</v>
      </c>
      <c r="J1696" s="4">
        <v>5.2999999999999999E-2</v>
      </c>
      <c r="K1696" s="4">
        <v>1.0049999999999999</v>
      </c>
      <c r="L1696" s="1">
        <v>17</v>
      </c>
      <c r="M1696" s="1">
        <v>18</v>
      </c>
      <c r="N1696" s="1">
        <v>18</v>
      </c>
      <c r="O1696" s="1">
        <v>14</v>
      </c>
      <c r="P1696" s="1">
        <v>17</v>
      </c>
      <c r="Q1696" s="1">
        <v>17</v>
      </c>
      <c r="R1696" s="4">
        <v>0.109</v>
      </c>
      <c r="S1696" s="4">
        <v>0.15</v>
      </c>
      <c r="T1696" s="4">
        <v>0.19500000000000001</v>
      </c>
      <c r="U1696" s="4" t="str">
        <f t="shared" si="250"/>
        <v>0</v>
      </c>
      <c r="V1696" s="4" t="str">
        <f t="shared" si="251"/>
        <v>0</v>
      </c>
      <c r="W1696" s="4" t="str">
        <f t="shared" si="252"/>
        <v>0</v>
      </c>
    </row>
    <row r="1697" spans="1:38" x14ac:dyDescent="0.3">
      <c r="A1697" s="1">
        <f t="shared" si="246"/>
        <v>0</v>
      </c>
      <c r="B1697" s="1" t="s">
        <v>11</v>
      </c>
      <c r="C1697" s="1">
        <v>0.6</v>
      </c>
      <c r="D1697" s="1">
        <v>4</v>
      </c>
      <c r="E1697" s="1">
        <f t="shared" si="247"/>
        <v>424</v>
      </c>
      <c r="F1697" s="1">
        <v>0</v>
      </c>
      <c r="G1697" s="4">
        <f t="shared" si="248"/>
        <v>5.8823529411764701</v>
      </c>
      <c r="H1697" s="3">
        <f t="shared" si="249"/>
        <v>1.8199999999999998</v>
      </c>
      <c r="I1697" s="4">
        <v>0.32500000000000001</v>
      </c>
      <c r="J1697" s="4">
        <v>8.5000000000000006E-2</v>
      </c>
      <c r="K1697" s="4">
        <v>1.41</v>
      </c>
      <c r="L1697" s="1">
        <v>17</v>
      </c>
      <c r="M1697" s="1">
        <v>18</v>
      </c>
      <c r="N1697" s="1">
        <v>18</v>
      </c>
      <c r="O1697" s="1">
        <v>14</v>
      </c>
      <c r="P1697" s="1">
        <v>17</v>
      </c>
      <c r="Q1697" s="1">
        <v>17</v>
      </c>
      <c r="R1697" s="4">
        <v>0.14000000000000001</v>
      </c>
      <c r="S1697" s="4">
        <v>0.15</v>
      </c>
      <c r="T1697" s="4">
        <v>0.17599999999999999</v>
      </c>
      <c r="U1697" s="4" t="str">
        <f t="shared" si="250"/>
        <v>0</v>
      </c>
      <c r="V1697" s="4" t="str">
        <f t="shared" si="251"/>
        <v>0</v>
      </c>
      <c r="W1697" s="4" t="str">
        <f t="shared" si="252"/>
        <v>0</v>
      </c>
    </row>
    <row r="1698" spans="1:38" x14ac:dyDescent="0.3">
      <c r="A1698" s="1">
        <f t="shared" si="246"/>
        <v>1</v>
      </c>
      <c r="B1698" s="1" t="s">
        <v>11</v>
      </c>
      <c r="C1698" s="1">
        <v>0.6</v>
      </c>
      <c r="D1698" s="1">
        <v>1</v>
      </c>
      <c r="E1698" s="1">
        <f t="shared" si="247"/>
        <v>425</v>
      </c>
      <c r="F1698" s="1">
        <v>1</v>
      </c>
      <c r="G1698" s="4">
        <f t="shared" si="248"/>
        <v>0</v>
      </c>
      <c r="H1698" s="3">
        <f t="shared" si="249"/>
        <v>0.36899999999999999</v>
      </c>
      <c r="I1698" s="4">
        <v>0.3</v>
      </c>
      <c r="J1698" s="4">
        <v>6.9000000000000006E-2</v>
      </c>
      <c r="K1698" s="4">
        <v>0</v>
      </c>
      <c r="L1698" s="1">
        <v>18</v>
      </c>
      <c r="M1698" s="1">
        <v>18</v>
      </c>
      <c r="N1698" s="1">
        <v>18</v>
      </c>
      <c r="O1698" s="1">
        <v>15</v>
      </c>
      <c r="P1698" s="1">
        <v>18</v>
      </c>
      <c r="Q1698" s="1">
        <v>18</v>
      </c>
      <c r="R1698" s="4">
        <v>0.11</v>
      </c>
      <c r="S1698" s="4">
        <v>0.13500000000000001</v>
      </c>
      <c r="T1698" s="4">
        <v>0.19</v>
      </c>
      <c r="U1698" s="4">
        <f t="shared" si="250"/>
        <v>16.666666666666664</v>
      </c>
      <c r="V1698" s="4">
        <f t="shared" si="251"/>
        <v>0</v>
      </c>
      <c r="W1698" s="4">
        <f t="shared" si="252"/>
        <v>0</v>
      </c>
      <c r="AA1698" s="1">
        <f>SUMPRODUCT((MOD(ROW(F1602:F1701),4)=2)*F1602:F1701)</f>
        <v>24</v>
      </c>
      <c r="AB1698" s="3">
        <f>SUMPRODUCT((MOD(ROW(G1602:G1701),4)=2)*G1602:G1701)/25</f>
        <v>0.22222222222222221</v>
      </c>
      <c r="AC1698" s="3">
        <f t="shared" ref="AC1698:AF1698" si="253">SUMPRODUCT((MOD(ROW(H1602:H1701),4)=2)*H1602:H1701)/25</f>
        <v>0.33535999999999994</v>
      </c>
      <c r="AD1698" s="3">
        <f t="shared" si="253"/>
        <v>0.28788000000000002</v>
      </c>
      <c r="AE1698" s="3">
        <f t="shared" si="253"/>
        <v>4.7360000000000006E-2</v>
      </c>
      <c r="AF1698" s="3">
        <f t="shared" si="253"/>
        <v>1.2E-4</v>
      </c>
      <c r="AG1698" s="3">
        <f>SUMPRODUCT((MOD(ROW(R1602:R1701),4)=2)*R1602:R1701)/25</f>
        <v>0.10051999999999998</v>
      </c>
      <c r="AH1698" s="3">
        <f>SUMPRODUCT((MOD(ROW(S1602:S1701),4)=2)*S1602:S1701)/25</f>
        <v>0.11463999999999999</v>
      </c>
      <c r="AI1698" s="3">
        <f>SUMPRODUCT((MOD(ROW(T1602:T1701),4)=2)*T1602:T1701)/25</f>
        <v>0.18472000000000002</v>
      </c>
      <c r="AJ1698" s="3">
        <f>IF(AA1698&gt;0, SUMPRODUCT((MOD(ROW(U1602:U1701),4)=2)*U1602:U1701)/AA1698,"-")</f>
        <v>11.232943469785575</v>
      </c>
      <c r="AK1698" s="3">
        <f>IF(AA1698&gt;0, SUMPRODUCT((MOD(ROW(V1602:V1701),4)=2)*V1602:V1701)/AA1698,"-")</f>
        <v>0.21929824561403508</v>
      </c>
      <c r="AL1698" s="3">
        <f>IF(AA1698&gt;0,SUMPRODUCT((MOD(ROW(W1602:W1701),4)=2)*W1602:W1701)/AA1698,"-")</f>
        <v>1.5838206627680311</v>
      </c>
    </row>
    <row r="1699" spans="1:38" x14ac:dyDescent="0.3">
      <c r="A1699" s="1">
        <f t="shared" si="246"/>
        <v>1</v>
      </c>
      <c r="B1699" s="1" t="s">
        <v>11</v>
      </c>
      <c r="C1699" s="1">
        <v>0.6</v>
      </c>
      <c r="D1699" s="1">
        <v>2</v>
      </c>
      <c r="E1699" s="1">
        <f t="shared" si="247"/>
        <v>425</v>
      </c>
      <c r="F1699" s="1">
        <v>1</v>
      </c>
      <c r="G1699" s="4">
        <f t="shared" si="248"/>
        <v>0</v>
      </c>
      <c r="H1699" s="3">
        <f t="shared" si="249"/>
        <v>0.40400000000000003</v>
      </c>
      <c r="I1699" s="4">
        <v>0.309</v>
      </c>
      <c r="J1699" s="4">
        <v>9.5000000000000001E-2</v>
      </c>
      <c r="K1699" s="4">
        <v>0</v>
      </c>
      <c r="L1699" s="1">
        <v>18</v>
      </c>
      <c r="M1699" s="1">
        <v>18</v>
      </c>
      <c r="N1699" s="1">
        <v>18</v>
      </c>
      <c r="O1699" s="1">
        <v>15</v>
      </c>
      <c r="P1699" s="1">
        <v>18</v>
      </c>
      <c r="Q1699" s="1">
        <v>18</v>
      </c>
      <c r="R1699" s="4">
        <v>0.115</v>
      </c>
      <c r="S1699" s="4">
        <v>0.13500000000000001</v>
      </c>
      <c r="T1699" s="4">
        <v>0.19</v>
      </c>
      <c r="U1699" s="4">
        <f t="shared" si="250"/>
        <v>16.666666666666664</v>
      </c>
      <c r="V1699" s="4">
        <f t="shared" si="251"/>
        <v>0</v>
      </c>
      <c r="W1699" s="4">
        <f t="shared" si="252"/>
        <v>0</v>
      </c>
      <c r="AA1699" s="1">
        <f>SUMPRODUCT((MOD(ROW(F1602:F1701),4)=3)*F1602:F1701)</f>
        <v>21</v>
      </c>
      <c r="AB1699" s="3">
        <f>SUMPRODUCT((MOD(ROW(G1602:G1701),4)=3)*G1602:G1701)/25</f>
        <v>1.1241830065359477</v>
      </c>
      <c r="AC1699" s="3">
        <f t="shared" ref="AC1699:AF1699" si="254">SUMPRODUCT((MOD(ROW(H1602:H1701),4)=3)*H1602:H1701)/25</f>
        <v>0.62072000000000005</v>
      </c>
      <c r="AD1699" s="3">
        <f t="shared" si="254"/>
        <v>0.32519999999999993</v>
      </c>
      <c r="AE1699" s="3">
        <f t="shared" si="254"/>
        <v>6.7320000000000005E-2</v>
      </c>
      <c r="AF1699" s="3">
        <f t="shared" si="254"/>
        <v>0.22820000000000001</v>
      </c>
      <c r="AG1699" s="3">
        <f>SUMPRODUCT((MOD(ROW(R1602:R1701),4)=3)*R1602:R1701)/25</f>
        <v>0.12084000000000003</v>
      </c>
      <c r="AH1699" s="3">
        <f>SUMPRODUCT((MOD(ROW(S1602:S1701),4)=3)*S1602:S1701)/25</f>
        <v>0.11463999999999999</v>
      </c>
      <c r="AI1699" s="3">
        <f>SUMPRODUCT((MOD(ROW(T1602:T1701),4)=3)*T1602:T1701)/25</f>
        <v>0.19140000000000004</v>
      </c>
      <c r="AJ1699" s="3">
        <f>IF(AA1699&gt;0,SUMPRODUCT((MOD(ROW(U1602:U1701),4)=3)*U1602:U1701)/AA1699,"-")</f>
        <v>13.82623224728488</v>
      </c>
      <c r="AK1699" s="3">
        <f>IF(AA1699&gt;0,SUMPRODUCT((MOD(ROW(V1602:V1701),4)=3)*V1602:V1701)/AA1699,"-")</f>
        <v>1.0303536619326092</v>
      </c>
      <c r="AL1699" s="3">
        <f>IF(AA1699&gt;0,SUMPRODUCT((MOD(ROW(W1602:W1701),4)=3)*W1602:W1701)/AA1699,"-")</f>
        <v>2.0607073238652185</v>
      </c>
    </row>
    <row r="1700" spans="1:38" x14ac:dyDescent="0.3">
      <c r="A1700" s="1">
        <f t="shared" si="246"/>
        <v>1</v>
      </c>
      <c r="B1700" s="1" t="s">
        <v>11</v>
      </c>
      <c r="C1700" s="1">
        <v>0.6</v>
      </c>
      <c r="D1700" s="1">
        <v>3</v>
      </c>
      <c r="E1700" s="1">
        <f t="shared" si="247"/>
        <v>425</v>
      </c>
      <c r="F1700" s="1">
        <v>1</v>
      </c>
      <c r="G1700" s="4">
        <f t="shared" si="248"/>
        <v>0</v>
      </c>
      <c r="H1700" s="3">
        <f t="shared" si="249"/>
        <v>0.436</v>
      </c>
      <c r="I1700" s="4">
        <v>0.32500000000000001</v>
      </c>
      <c r="J1700" s="4">
        <v>0.111</v>
      </c>
      <c r="K1700" s="4">
        <v>0</v>
      </c>
      <c r="L1700" s="1">
        <v>18</v>
      </c>
      <c r="M1700" s="1">
        <v>18</v>
      </c>
      <c r="N1700" s="1">
        <v>18</v>
      </c>
      <c r="O1700" s="1">
        <v>15</v>
      </c>
      <c r="P1700" s="1">
        <v>18</v>
      </c>
      <c r="Q1700" s="1">
        <v>18</v>
      </c>
      <c r="R1700" s="4">
        <v>0.11799999999999999</v>
      </c>
      <c r="S1700" s="4">
        <v>0.13500000000000001</v>
      </c>
      <c r="T1700" s="4">
        <v>0.19400000000000001</v>
      </c>
      <c r="U1700" s="4">
        <f t="shared" si="250"/>
        <v>16.666666666666664</v>
      </c>
      <c r="V1700" s="4">
        <f t="shared" si="251"/>
        <v>0</v>
      </c>
      <c r="W1700" s="4">
        <f t="shared" si="252"/>
        <v>0</v>
      </c>
      <c r="AA1700" s="1">
        <f>SUMPRODUCT((MOD(ROW(F1602:F1701),4)=0)*F1602:F1701)</f>
        <v>21</v>
      </c>
      <c r="AB1700" s="3">
        <f>SUMPRODUCT((MOD(ROW(G1602:G1701),4)=0)*G1602:G1701)/25</f>
        <v>1.1372549019607843</v>
      </c>
      <c r="AC1700" s="3">
        <f t="shared" ref="AC1700:AF1700" si="255">SUMPRODUCT((MOD(ROW(H1602:H1701),4)=0)*H1602:H1701)/25</f>
        <v>0.71487999999999996</v>
      </c>
      <c r="AD1700" s="3">
        <f t="shared" si="255"/>
        <v>0.33335999999999993</v>
      </c>
      <c r="AE1700" s="3">
        <f t="shared" si="255"/>
        <v>6.9120000000000001E-2</v>
      </c>
      <c r="AF1700" s="3">
        <f t="shared" si="255"/>
        <v>0.31240000000000001</v>
      </c>
      <c r="AG1700" s="3">
        <f>SUMPRODUCT((MOD(ROW(R1602:R1701),4)=0)*R1602:R1701)/25</f>
        <v>0.12620000000000001</v>
      </c>
      <c r="AH1700" s="3">
        <f>SUMPRODUCT((MOD(ROW(S1602:S1701),4)=0)*S1602:S1701)/25</f>
        <v>0.11463999999999999</v>
      </c>
      <c r="AI1700" s="3">
        <f>SUMPRODUCT((MOD(ROW(T1602:T1701),4)=0)*T1602:T1701)/25</f>
        <v>0.19211999999999999</v>
      </c>
      <c r="AJ1700" s="3">
        <f>IF(AA1700&gt;0,SUMPRODUCT((MOD(ROW(U1602:U1701),4)=0)*U1602:U1701)/AA1700,"-")</f>
        <v>12.837649679754943</v>
      </c>
      <c r="AK1700" s="3">
        <f>IF(AA1700&gt;0,SUMPRODUCT((MOD(ROW(V1602:V1701),4)=0)*V1602:V1701)/AA1700,"-")</f>
        <v>0.51517683096630462</v>
      </c>
      <c r="AL1700" s="3">
        <f>IF(AA1700&gt;0,SUMPRODUCT((MOD(ROW(W1602:W1701),4)=0)*W1602:W1701)/AA1700,"-")</f>
        <v>1.8100807574491786</v>
      </c>
    </row>
    <row r="1701" spans="1:38" x14ac:dyDescent="0.3">
      <c r="A1701" s="1">
        <f t="shared" si="246"/>
        <v>1</v>
      </c>
      <c r="B1701" s="1" t="s">
        <v>11</v>
      </c>
      <c r="C1701" s="1">
        <v>0.6</v>
      </c>
      <c r="D1701" s="1">
        <v>4</v>
      </c>
      <c r="E1701" s="1">
        <f t="shared" si="247"/>
        <v>425</v>
      </c>
      <c r="F1701" s="1">
        <v>1</v>
      </c>
      <c r="G1701" s="4">
        <f t="shared" si="248"/>
        <v>0</v>
      </c>
      <c r="H1701" s="3">
        <f t="shared" si="249"/>
        <v>0.45600000000000007</v>
      </c>
      <c r="I1701" s="4">
        <v>0.30300000000000005</v>
      </c>
      <c r="J1701" s="4">
        <v>0.153</v>
      </c>
      <c r="K1701" s="4">
        <v>0</v>
      </c>
      <c r="L1701" s="1">
        <v>18</v>
      </c>
      <c r="M1701" s="1">
        <v>18</v>
      </c>
      <c r="N1701" s="1">
        <v>18</v>
      </c>
      <c r="O1701" s="1">
        <v>15</v>
      </c>
      <c r="P1701" s="1">
        <v>18</v>
      </c>
      <c r="Q1701" s="1">
        <v>18</v>
      </c>
      <c r="R1701" s="4">
        <v>0.151</v>
      </c>
      <c r="S1701" s="4">
        <v>0.13500000000000001</v>
      </c>
      <c r="T1701" s="4">
        <v>0.151</v>
      </c>
      <c r="U1701" s="4">
        <f t="shared" si="250"/>
        <v>16.666666666666664</v>
      </c>
      <c r="V1701" s="4">
        <f t="shared" si="251"/>
        <v>0</v>
      </c>
      <c r="W1701" s="4">
        <f t="shared" si="252"/>
        <v>0</v>
      </c>
      <c r="AA1701" s="1">
        <f>SUMPRODUCT((MOD(ROW(F1602:F1701),4)=1)*F1602:F1701)</f>
        <v>13</v>
      </c>
      <c r="AB1701" s="3">
        <f>SUMPRODUCT((MOD(ROW(G1602:G1701),4)=1)*G1602:G1701)/25</f>
        <v>3.215686274509804</v>
      </c>
      <c r="AC1701" s="3">
        <f t="shared" ref="AC1701:AF1701" si="256">SUMPRODUCT((MOD(ROW(H1602:H1701),4)=1)*H1602:H1701)/25</f>
        <v>1.2827200000000005</v>
      </c>
      <c r="AD1701" s="3">
        <f t="shared" si="256"/>
        <v>0.40552000000000005</v>
      </c>
      <c r="AE1701" s="3">
        <f t="shared" si="256"/>
        <v>0.12044000000000001</v>
      </c>
      <c r="AF1701" s="3">
        <f t="shared" si="256"/>
        <v>0.75675999999999999</v>
      </c>
      <c r="AG1701" s="3">
        <f>SUMPRODUCT((MOD(ROW(R1602:R1701),4)=1)*R1602:R1701)/25</f>
        <v>0.20232000000000003</v>
      </c>
      <c r="AH1701" s="3">
        <f>SUMPRODUCT((MOD(ROW(S1602:S1701),4)=1)*S1602:S1701)/25</f>
        <v>0.11463999999999999</v>
      </c>
      <c r="AI1701" s="3">
        <f>SUMPRODUCT((MOD(ROW(T1602:T1701),4)=1)*T1602:T1701)/25</f>
        <v>0.19580000000000003</v>
      </c>
      <c r="AJ1701" s="3">
        <f>IF(AA1701&gt;0,SUMPRODUCT((MOD(ROW(U1602:U1701),4)=1)*U1602:U1701)/AA1701,"-")</f>
        <v>18.589743589743588</v>
      </c>
      <c r="AK1701" s="3">
        <f>IF(AA1701&gt;0, SUMPRODUCT((MOD(ROW(V1602:V1701),4)=1)*V1602:V1701)/AA1701,"-")</f>
        <v>1.2393162393162394</v>
      </c>
      <c r="AL1701" s="3">
        <f>IF(AA1701&gt;0,SUMPRODUCT((MOD(ROW(W1602:W1701),4)=1)*W1602:W1701)/AA1701,"-")</f>
        <v>1.1965811965811965</v>
      </c>
    </row>
    <row r="1702" spans="1:38" x14ac:dyDescent="0.3">
      <c r="A1702" s="1">
        <f t="shared" si="246"/>
        <v>0</v>
      </c>
      <c r="B1702" s="1" t="s">
        <v>12</v>
      </c>
      <c r="C1702" s="1">
        <v>0.6</v>
      </c>
      <c r="D1702" s="1">
        <v>1</v>
      </c>
      <c r="E1702" s="1">
        <f t="shared" si="247"/>
        <v>426</v>
      </c>
      <c r="F1702" s="1">
        <v>0</v>
      </c>
      <c r="G1702" s="4">
        <f t="shared" si="248"/>
        <v>1.6949152542372881</v>
      </c>
      <c r="H1702" s="3">
        <f t="shared" si="249"/>
        <v>2.0060000000000002</v>
      </c>
      <c r="I1702" s="4">
        <v>0.68199999999999994</v>
      </c>
      <c r="J1702" s="4">
        <v>0.23599999999999999</v>
      </c>
      <c r="K1702" s="4">
        <v>1.0880000000000001</v>
      </c>
      <c r="L1702" s="1">
        <v>59</v>
      </c>
      <c r="M1702" s="1">
        <v>60</v>
      </c>
      <c r="N1702" s="1">
        <v>60</v>
      </c>
      <c r="O1702" s="1">
        <v>57</v>
      </c>
      <c r="P1702" s="1">
        <v>58</v>
      </c>
      <c r="Q1702" s="1">
        <v>59</v>
      </c>
      <c r="R1702" s="4">
        <v>0.68100000000000005</v>
      </c>
      <c r="S1702" s="4">
        <v>0.108</v>
      </c>
      <c r="T1702" s="4">
        <v>9.7000000000000003E-2</v>
      </c>
      <c r="U1702" s="4" t="str">
        <f t="shared" si="250"/>
        <v>0</v>
      </c>
      <c r="V1702" s="4" t="str">
        <f t="shared" si="251"/>
        <v>0</v>
      </c>
      <c r="W1702" s="4" t="str">
        <f t="shared" si="252"/>
        <v>0</v>
      </c>
    </row>
    <row r="1703" spans="1:38" x14ac:dyDescent="0.3">
      <c r="A1703" s="1">
        <f t="shared" si="246"/>
        <v>0</v>
      </c>
      <c r="B1703" s="1" t="s">
        <v>12</v>
      </c>
      <c r="C1703" s="1">
        <v>0.6</v>
      </c>
      <c r="D1703" s="1">
        <v>2</v>
      </c>
      <c r="E1703" s="1">
        <f t="shared" si="247"/>
        <v>426</v>
      </c>
      <c r="F1703" s="1">
        <v>0</v>
      </c>
      <c r="G1703" s="4">
        <f t="shared" si="248"/>
        <v>1.6949152542372881</v>
      </c>
      <c r="H1703" s="3">
        <f t="shared" si="249"/>
        <v>2.2330000000000001</v>
      </c>
      <c r="I1703" s="4">
        <v>0.77900000000000003</v>
      </c>
      <c r="J1703" s="4">
        <v>0.23200000000000001</v>
      </c>
      <c r="K1703" s="4">
        <v>1.222</v>
      </c>
      <c r="L1703" s="1">
        <v>59</v>
      </c>
      <c r="M1703" s="1">
        <v>60</v>
      </c>
      <c r="N1703" s="1">
        <v>60</v>
      </c>
      <c r="O1703" s="1">
        <v>57</v>
      </c>
      <c r="P1703" s="1">
        <v>58</v>
      </c>
      <c r="Q1703" s="1">
        <v>59</v>
      </c>
      <c r="R1703" s="4">
        <v>0.59399999999999997</v>
      </c>
      <c r="S1703" s="4">
        <v>0.108</v>
      </c>
      <c r="T1703" s="4">
        <v>9.7000000000000003E-2</v>
      </c>
      <c r="U1703" s="4" t="str">
        <f t="shared" si="250"/>
        <v>0</v>
      </c>
      <c r="V1703" s="4" t="str">
        <f t="shared" si="251"/>
        <v>0</v>
      </c>
      <c r="W1703" s="4" t="str">
        <f t="shared" si="252"/>
        <v>0</v>
      </c>
    </row>
    <row r="1704" spans="1:38" x14ac:dyDescent="0.3">
      <c r="A1704" s="1">
        <f t="shared" si="246"/>
        <v>0</v>
      </c>
      <c r="B1704" s="1" t="s">
        <v>12</v>
      </c>
      <c r="C1704" s="1">
        <v>0.6</v>
      </c>
      <c r="D1704" s="1">
        <v>3</v>
      </c>
      <c r="E1704" s="1">
        <f t="shared" si="247"/>
        <v>426</v>
      </c>
      <c r="F1704" s="1">
        <v>0</v>
      </c>
      <c r="G1704" s="4">
        <f t="shared" si="248"/>
        <v>1.6949152542372881</v>
      </c>
      <c r="H1704" s="3">
        <f t="shared" si="249"/>
        <v>1.9729999999999999</v>
      </c>
      <c r="I1704" s="4">
        <v>0.85199999999999998</v>
      </c>
      <c r="J1704" s="4">
        <v>0.22600000000000001</v>
      </c>
      <c r="K1704" s="4">
        <v>0.89500000000000002</v>
      </c>
      <c r="L1704" s="1">
        <v>59</v>
      </c>
      <c r="M1704" s="1">
        <v>60</v>
      </c>
      <c r="N1704" s="1">
        <v>60</v>
      </c>
      <c r="O1704" s="1">
        <v>57</v>
      </c>
      <c r="P1704" s="1">
        <v>58</v>
      </c>
      <c r="Q1704" s="1">
        <v>59</v>
      </c>
      <c r="R1704" s="4">
        <v>0.83899999999999997</v>
      </c>
      <c r="S1704" s="4">
        <v>0.108</v>
      </c>
      <c r="T1704" s="4">
        <v>9.8000000000000004E-2</v>
      </c>
      <c r="U1704" s="4" t="str">
        <f t="shared" si="250"/>
        <v>0</v>
      </c>
      <c r="V1704" s="4" t="str">
        <f t="shared" si="251"/>
        <v>0</v>
      </c>
      <c r="W1704" s="4" t="str">
        <f t="shared" si="252"/>
        <v>0</v>
      </c>
    </row>
    <row r="1705" spans="1:38" x14ac:dyDescent="0.3">
      <c r="A1705" s="1">
        <f t="shared" si="246"/>
        <v>0</v>
      </c>
      <c r="B1705" s="1" t="s">
        <v>12</v>
      </c>
      <c r="C1705" s="1">
        <v>0.6</v>
      </c>
      <c r="D1705" s="1">
        <v>4</v>
      </c>
      <c r="E1705" s="1">
        <f t="shared" si="247"/>
        <v>426</v>
      </c>
      <c r="F1705" s="1">
        <v>0</v>
      </c>
      <c r="G1705" s="4">
        <f t="shared" si="248"/>
        <v>1.6949152542372881</v>
      </c>
      <c r="H1705" s="3">
        <f t="shared" si="249"/>
        <v>2.5299999999999998</v>
      </c>
      <c r="I1705" s="4">
        <v>0.97799999999999998</v>
      </c>
      <c r="J1705" s="4">
        <v>0.23100000000000001</v>
      </c>
      <c r="K1705" s="4">
        <v>1.321</v>
      </c>
      <c r="L1705" s="1">
        <v>59</v>
      </c>
      <c r="M1705" s="1">
        <v>60</v>
      </c>
      <c r="N1705" s="1">
        <v>60</v>
      </c>
      <c r="O1705" s="1">
        <v>57</v>
      </c>
      <c r="P1705" s="1">
        <v>58</v>
      </c>
      <c r="Q1705" s="1">
        <v>59</v>
      </c>
      <c r="R1705" s="4">
        <v>0.81200000000000006</v>
      </c>
      <c r="S1705" s="4">
        <v>0.108</v>
      </c>
      <c r="T1705" s="4">
        <v>9.8000000000000004E-2</v>
      </c>
      <c r="U1705" s="4" t="str">
        <f t="shared" si="250"/>
        <v>0</v>
      </c>
      <c r="V1705" s="4" t="str">
        <f t="shared" si="251"/>
        <v>0</v>
      </c>
      <c r="W1705" s="4" t="str">
        <f t="shared" si="252"/>
        <v>0</v>
      </c>
    </row>
    <row r="1706" spans="1:38" x14ac:dyDescent="0.3">
      <c r="A1706" s="1">
        <f t="shared" si="246"/>
        <v>0</v>
      </c>
      <c r="B1706" s="1" t="s">
        <v>12</v>
      </c>
      <c r="C1706" s="1">
        <v>0.6</v>
      </c>
      <c r="D1706" s="1">
        <v>1</v>
      </c>
      <c r="E1706" s="1">
        <f t="shared" si="247"/>
        <v>427</v>
      </c>
      <c r="F1706" s="1">
        <v>0</v>
      </c>
      <c r="G1706" s="4">
        <f t="shared" si="248"/>
        <v>3.6363636363636362</v>
      </c>
      <c r="H1706" s="3">
        <f t="shared" si="249"/>
        <v>2.2590000000000003</v>
      </c>
      <c r="I1706" s="4">
        <v>0.65500000000000003</v>
      </c>
      <c r="J1706" s="4">
        <v>0.27800000000000002</v>
      </c>
      <c r="K1706" s="4">
        <v>1.3260000000000001</v>
      </c>
      <c r="L1706" s="1">
        <v>55</v>
      </c>
      <c r="M1706" s="1">
        <v>57</v>
      </c>
      <c r="N1706" s="1">
        <v>57</v>
      </c>
      <c r="O1706" s="1">
        <v>53</v>
      </c>
      <c r="P1706" s="1">
        <v>54</v>
      </c>
      <c r="Q1706" s="1">
        <v>55</v>
      </c>
      <c r="R1706" s="4">
        <v>0.59</v>
      </c>
      <c r="S1706" s="4">
        <v>5.6000000000000001E-2</v>
      </c>
      <c r="T1706" s="4">
        <v>9.0999999999999998E-2</v>
      </c>
      <c r="U1706" s="4" t="str">
        <f t="shared" si="250"/>
        <v>0</v>
      </c>
      <c r="V1706" s="4" t="str">
        <f t="shared" si="251"/>
        <v>0</v>
      </c>
      <c r="W1706" s="4" t="str">
        <f t="shared" si="252"/>
        <v>0</v>
      </c>
    </row>
    <row r="1707" spans="1:38" x14ac:dyDescent="0.3">
      <c r="A1707" s="1">
        <f t="shared" si="246"/>
        <v>0</v>
      </c>
      <c r="B1707" s="1" t="s">
        <v>12</v>
      </c>
      <c r="C1707" s="1">
        <v>0.6</v>
      </c>
      <c r="D1707" s="1">
        <v>2</v>
      </c>
      <c r="E1707" s="1">
        <f t="shared" si="247"/>
        <v>427</v>
      </c>
      <c r="F1707" s="1">
        <v>0</v>
      </c>
      <c r="G1707" s="4">
        <f t="shared" si="248"/>
        <v>3.6363636363636362</v>
      </c>
      <c r="H1707" s="3">
        <f t="shared" si="249"/>
        <v>2.2929999999999997</v>
      </c>
      <c r="I1707" s="4">
        <v>0.75600000000000001</v>
      </c>
      <c r="J1707" s="4">
        <v>0.27500000000000002</v>
      </c>
      <c r="K1707" s="4">
        <v>1.262</v>
      </c>
      <c r="L1707" s="1">
        <v>55</v>
      </c>
      <c r="M1707" s="1">
        <v>57</v>
      </c>
      <c r="N1707" s="1">
        <v>57</v>
      </c>
      <c r="O1707" s="1">
        <v>53</v>
      </c>
      <c r="P1707" s="1">
        <v>54</v>
      </c>
      <c r="Q1707" s="1">
        <v>55</v>
      </c>
      <c r="R1707" s="4">
        <v>0.74399999999999999</v>
      </c>
      <c r="S1707" s="4">
        <v>5.6000000000000001E-2</v>
      </c>
      <c r="T1707" s="4">
        <v>9.1999999999999998E-2</v>
      </c>
      <c r="U1707" s="4" t="str">
        <f t="shared" si="250"/>
        <v>0</v>
      </c>
      <c r="V1707" s="4" t="str">
        <f t="shared" si="251"/>
        <v>0</v>
      </c>
      <c r="W1707" s="4" t="str">
        <f t="shared" si="252"/>
        <v>0</v>
      </c>
    </row>
    <row r="1708" spans="1:38" x14ac:dyDescent="0.3">
      <c r="A1708" s="1">
        <f t="shared" si="246"/>
        <v>0</v>
      </c>
      <c r="B1708" s="1" t="s">
        <v>12</v>
      </c>
      <c r="C1708" s="1">
        <v>0.6</v>
      </c>
      <c r="D1708" s="1">
        <v>3</v>
      </c>
      <c r="E1708" s="1">
        <f t="shared" si="247"/>
        <v>427</v>
      </c>
      <c r="F1708" s="1">
        <v>0</v>
      </c>
      <c r="G1708" s="4">
        <f t="shared" si="248"/>
        <v>3.6363636363636362</v>
      </c>
      <c r="H1708" s="3">
        <f t="shared" si="249"/>
        <v>2.1319999999999997</v>
      </c>
      <c r="I1708" s="4">
        <v>0.84399999999999997</v>
      </c>
      <c r="J1708" s="4">
        <v>0.28699999999999998</v>
      </c>
      <c r="K1708" s="4">
        <v>1.0009999999999999</v>
      </c>
      <c r="L1708" s="1">
        <v>55</v>
      </c>
      <c r="M1708" s="1">
        <v>57</v>
      </c>
      <c r="N1708" s="1">
        <v>57</v>
      </c>
      <c r="O1708" s="1">
        <v>53</v>
      </c>
      <c r="P1708" s="1">
        <v>54</v>
      </c>
      <c r="Q1708" s="1">
        <v>55</v>
      </c>
      <c r="R1708" s="4">
        <v>0.65</v>
      </c>
      <c r="S1708" s="4">
        <v>5.6000000000000001E-2</v>
      </c>
      <c r="T1708" s="4">
        <v>9.1999999999999998E-2</v>
      </c>
      <c r="U1708" s="4" t="str">
        <f t="shared" si="250"/>
        <v>0</v>
      </c>
      <c r="V1708" s="4" t="str">
        <f t="shared" si="251"/>
        <v>0</v>
      </c>
      <c r="W1708" s="4" t="str">
        <f t="shared" si="252"/>
        <v>0</v>
      </c>
    </row>
    <row r="1709" spans="1:38" x14ac:dyDescent="0.3">
      <c r="A1709" s="1">
        <f t="shared" si="246"/>
        <v>0</v>
      </c>
      <c r="B1709" s="1" t="s">
        <v>12</v>
      </c>
      <c r="C1709" s="1">
        <v>0.6</v>
      </c>
      <c r="D1709" s="1">
        <v>4</v>
      </c>
      <c r="E1709" s="1">
        <f t="shared" si="247"/>
        <v>427</v>
      </c>
      <c r="F1709" s="1">
        <v>0</v>
      </c>
      <c r="G1709" s="4">
        <f t="shared" si="248"/>
        <v>3.6363636363636362</v>
      </c>
      <c r="H1709" s="3">
        <f t="shared" si="249"/>
        <v>2.4550000000000001</v>
      </c>
      <c r="I1709" s="4">
        <v>0.90300000000000002</v>
      </c>
      <c r="J1709" s="4">
        <v>0.28699999999999998</v>
      </c>
      <c r="K1709" s="4">
        <v>1.2649999999999999</v>
      </c>
      <c r="L1709" s="1">
        <v>55</v>
      </c>
      <c r="M1709" s="1">
        <v>57</v>
      </c>
      <c r="N1709" s="1">
        <v>57</v>
      </c>
      <c r="O1709" s="1">
        <v>53</v>
      </c>
      <c r="P1709" s="1">
        <v>54</v>
      </c>
      <c r="Q1709" s="1">
        <v>55</v>
      </c>
      <c r="R1709" s="4">
        <v>0.75800000000000001</v>
      </c>
      <c r="S1709" s="4">
        <v>5.6000000000000001E-2</v>
      </c>
      <c r="T1709" s="4">
        <v>9.1999999999999998E-2</v>
      </c>
      <c r="U1709" s="4" t="str">
        <f t="shared" si="250"/>
        <v>0</v>
      </c>
      <c r="V1709" s="4" t="str">
        <f t="shared" si="251"/>
        <v>0</v>
      </c>
      <c r="W1709" s="4" t="str">
        <f t="shared" si="252"/>
        <v>0</v>
      </c>
    </row>
    <row r="1710" spans="1:38" x14ac:dyDescent="0.3">
      <c r="A1710" s="1">
        <f t="shared" si="246"/>
        <v>0</v>
      </c>
      <c r="B1710" s="1" t="s">
        <v>12</v>
      </c>
      <c r="C1710" s="1">
        <v>0.6</v>
      </c>
      <c r="D1710" s="1">
        <v>1</v>
      </c>
      <c r="E1710" s="1">
        <f t="shared" si="247"/>
        <v>428</v>
      </c>
      <c r="F1710" s="1">
        <v>1</v>
      </c>
      <c r="G1710" s="4">
        <f t="shared" si="248"/>
        <v>0</v>
      </c>
      <c r="H1710" s="3">
        <f t="shared" si="249"/>
        <v>0.89100000000000001</v>
      </c>
      <c r="I1710" s="4">
        <v>0.58799999999999997</v>
      </c>
      <c r="J1710" s="4">
        <v>0.30299999999999999</v>
      </c>
      <c r="K1710" s="4">
        <v>0</v>
      </c>
      <c r="L1710" s="1">
        <v>54</v>
      </c>
      <c r="M1710" s="1">
        <v>54</v>
      </c>
      <c r="N1710" s="1">
        <v>54</v>
      </c>
      <c r="O1710" s="1">
        <v>52</v>
      </c>
      <c r="P1710" s="1">
        <v>54</v>
      </c>
      <c r="Q1710" s="1">
        <v>54</v>
      </c>
      <c r="R1710" s="4">
        <v>0.53900000000000003</v>
      </c>
      <c r="S1710" s="4">
        <v>5.7000000000000002E-2</v>
      </c>
      <c r="T1710" s="4">
        <v>9.2999999999999999E-2</v>
      </c>
      <c r="U1710" s="4">
        <f t="shared" si="250"/>
        <v>3.7037037037037033</v>
      </c>
      <c r="V1710" s="4">
        <f t="shared" si="251"/>
        <v>0</v>
      </c>
      <c r="W1710" s="4">
        <f t="shared" si="252"/>
        <v>0</v>
      </c>
    </row>
    <row r="1711" spans="1:38" x14ac:dyDescent="0.3">
      <c r="A1711" s="1">
        <f t="shared" si="246"/>
        <v>0</v>
      </c>
      <c r="B1711" s="1" t="s">
        <v>12</v>
      </c>
      <c r="C1711" s="1">
        <v>0.6</v>
      </c>
      <c r="D1711" s="1">
        <v>2</v>
      </c>
      <c r="E1711" s="1">
        <f t="shared" si="247"/>
        <v>428</v>
      </c>
      <c r="F1711" s="1">
        <v>1</v>
      </c>
      <c r="G1711" s="4">
        <f t="shared" si="248"/>
        <v>0</v>
      </c>
      <c r="H1711" s="3">
        <f t="shared" si="249"/>
        <v>0.98299999999999987</v>
      </c>
      <c r="I1711" s="4">
        <v>0.67299999999999993</v>
      </c>
      <c r="J1711" s="4">
        <v>0.31</v>
      </c>
      <c r="K1711" s="4">
        <v>0</v>
      </c>
      <c r="L1711" s="1">
        <v>54</v>
      </c>
      <c r="M1711" s="1">
        <v>54</v>
      </c>
      <c r="N1711" s="1">
        <v>54</v>
      </c>
      <c r="O1711" s="1">
        <v>52</v>
      </c>
      <c r="P1711" s="1">
        <v>54</v>
      </c>
      <c r="Q1711" s="1">
        <v>54</v>
      </c>
      <c r="R1711" s="4">
        <v>0.44900000000000001</v>
      </c>
      <c r="S1711" s="4">
        <v>5.7000000000000002E-2</v>
      </c>
      <c r="T1711" s="4">
        <v>9.1999999999999998E-2</v>
      </c>
      <c r="U1711" s="4">
        <f t="shared" si="250"/>
        <v>3.7037037037037033</v>
      </c>
      <c r="V1711" s="4">
        <f t="shared" si="251"/>
        <v>0</v>
      </c>
      <c r="W1711" s="4">
        <f t="shared" si="252"/>
        <v>0</v>
      </c>
    </row>
    <row r="1712" spans="1:38" x14ac:dyDescent="0.3">
      <c r="A1712" s="1">
        <f t="shared" si="246"/>
        <v>0</v>
      </c>
      <c r="B1712" s="1" t="s">
        <v>12</v>
      </c>
      <c r="C1712" s="1">
        <v>0.6</v>
      </c>
      <c r="D1712" s="1">
        <v>3</v>
      </c>
      <c r="E1712" s="1">
        <f t="shared" si="247"/>
        <v>428</v>
      </c>
      <c r="F1712" s="1">
        <v>1</v>
      </c>
      <c r="G1712" s="4">
        <f t="shared" si="248"/>
        <v>0</v>
      </c>
      <c r="H1712" s="3">
        <f t="shared" si="249"/>
        <v>1.0249999999999999</v>
      </c>
      <c r="I1712" s="4">
        <v>0.71399999999999997</v>
      </c>
      <c r="J1712" s="4">
        <v>0.311</v>
      </c>
      <c r="K1712" s="4">
        <v>0</v>
      </c>
      <c r="L1712" s="1">
        <v>54</v>
      </c>
      <c r="M1712" s="1">
        <v>54</v>
      </c>
      <c r="N1712" s="1">
        <v>54</v>
      </c>
      <c r="O1712" s="1">
        <v>52</v>
      </c>
      <c r="P1712" s="1">
        <v>54</v>
      </c>
      <c r="Q1712" s="1">
        <v>54</v>
      </c>
      <c r="R1712" s="4">
        <v>0.72199999999999998</v>
      </c>
      <c r="S1712" s="4">
        <v>5.7000000000000002E-2</v>
      </c>
      <c r="T1712" s="4">
        <v>9.2999999999999999E-2</v>
      </c>
      <c r="U1712" s="4">
        <f t="shared" si="250"/>
        <v>3.7037037037037033</v>
      </c>
      <c r="V1712" s="4">
        <f t="shared" si="251"/>
        <v>0</v>
      </c>
      <c r="W1712" s="4">
        <f t="shared" si="252"/>
        <v>0</v>
      </c>
    </row>
    <row r="1713" spans="1:23" x14ac:dyDescent="0.3">
      <c r="A1713" s="1">
        <f t="shared" si="246"/>
        <v>0</v>
      </c>
      <c r="B1713" s="1" t="s">
        <v>12</v>
      </c>
      <c r="C1713" s="1">
        <v>0.6</v>
      </c>
      <c r="D1713" s="1">
        <v>4</v>
      </c>
      <c r="E1713" s="1">
        <f t="shared" si="247"/>
        <v>428</v>
      </c>
      <c r="F1713" s="1">
        <v>1</v>
      </c>
      <c r="G1713" s="4">
        <f t="shared" si="248"/>
        <v>0</v>
      </c>
      <c r="H1713" s="3">
        <f t="shared" si="249"/>
        <v>1.1059999999999999</v>
      </c>
      <c r="I1713" s="4">
        <v>0.78799999999999992</v>
      </c>
      <c r="J1713" s="4">
        <v>0.318</v>
      </c>
      <c r="K1713" s="4">
        <v>0</v>
      </c>
      <c r="L1713" s="1">
        <v>54</v>
      </c>
      <c r="M1713" s="1">
        <v>54</v>
      </c>
      <c r="N1713" s="1">
        <v>54</v>
      </c>
      <c r="O1713" s="1">
        <v>52</v>
      </c>
      <c r="P1713" s="1">
        <v>54</v>
      </c>
      <c r="Q1713" s="1">
        <v>54</v>
      </c>
      <c r="R1713" s="4">
        <v>0.78400000000000003</v>
      </c>
      <c r="S1713" s="4">
        <v>5.7000000000000002E-2</v>
      </c>
      <c r="T1713" s="4">
        <v>0.09</v>
      </c>
      <c r="U1713" s="4">
        <f t="shared" si="250"/>
        <v>3.7037037037037033</v>
      </c>
      <c r="V1713" s="4">
        <f t="shared" si="251"/>
        <v>0</v>
      </c>
      <c r="W1713" s="4">
        <f t="shared" si="252"/>
        <v>0</v>
      </c>
    </row>
    <row r="1714" spans="1:23" x14ac:dyDescent="0.3">
      <c r="A1714" s="1">
        <f t="shared" si="246"/>
        <v>0</v>
      </c>
      <c r="B1714" s="1" t="s">
        <v>12</v>
      </c>
      <c r="C1714" s="1">
        <v>0.6</v>
      </c>
      <c r="D1714" s="1">
        <v>1</v>
      </c>
      <c r="E1714" s="1">
        <f t="shared" si="247"/>
        <v>429</v>
      </c>
      <c r="F1714" s="1">
        <v>0</v>
      </c>
      <c r="G1714" s="4">
        <f t="shared" si="248"/>
        <v>1.7241379310344827</v>
      </c>
      <c r="H1714" s="3">
        <f t="shared" si="249"/>
        <v>1.948</v>
      </c>
      <c r="I1714" s="4">
        <v>0.65900000000000003</v>
      </c>
      <c r="J1714" s="4">
        <v>0.222</v>
      </c>
      <c r="K1714" s="4">
        <v>1.0669999999999999</v>
      </c>
      <c r="L1714" s="1">
        <v>58</v>
      </c>
      <c r="M1714" s="1">
        <v>59</v>
      </c>
      <c r="N1714" s="1">
        <v>59</v>
      </c>
      <c r="O1714" s="1">
        <v>52</v>
      </c>
      <c r="P1714" s="1">
        <v>57</v>
      </c>
      <c r="Q1714" s="1">
        <v>58</v>
      </c>
      <c r="R1714" s="4">
        <v>0.59099999999999997</v>
      </c>
      <c r="S1714" s="4">
        <v>0.10299999999999999</v>
      </c>
      <c r="T1714" s="4">
        <v>9.2999999999999999E-2</v>
      </c>
      <c r="U1714" s="4" t="str">
        <f t="shared" si="250"/>
        <v>0</v>
      </c>
      <c r="V1714" s="4" t="str">
        <f t="shared" si="251"/>
        <v>0</v>
      </c>
      <c r="W1714" s="4" t="str">
        <f t="shared" si="252"/>
        <v>0</v>
      </c>
    </row>
    <row r="1715" spans="1:23" x14ac:dyDescent="0.3">
      <c r="A1715" s="1">
        <f t="shared" si="246"/>
        <v>0</v>
      </c>
      <c r="B1715" s="1" t="s">
        <v>12</v>
      </c>
      <c r="C1715" s="1">
        <v>0.6</v>
      </c>
      <c r="D1715" s="1">
        <v>2</v>
      </c>
      <c r="E1715" s="1">
        <f t="shared" si="247"/>
        <v>429</v>
      </c>
      <c r="F1715" s="1">
        <v>0</v>
      </c>
      <c r="G1715" s="4">
        <f t="shared" si="248"/>
        <v>1.7241379310344827</v>
      </c>
      <c r="H1715" s="3">
        <f t="shared" si="249"/>
        <v>2.226</v>
      </c>
      <c r="I1715" s="4">
        <v>0.78</v>
      </c>
      <c r="J1715" s="4">
        <v>0.215</v>
      </c>
      <c r="K1715" s="4">
        <v>1.2310000000000001</v>
      </c>
      <c r="L1715" s="1">
        <v>58</v>
      </c>
      <c r="M1715" s="1">
        <v>59</v>
      </c>
      <c r="N1715" s="1">
        <v>59</v>
      </c>
      <c r="O1715" s="1">
        <v>52</v>
      </c>
      <c r="P1715" s="1">
        <v>57</v>
      </c>
      <c r="Q1715" s="1">
        <v>58</v>
      </c>
      <c r="R1715" s="4">
        <v>0.64400000000000002</v>
      </c>
      <c r="S1715" s="4">
        <v>0.10299999999999999</v>
      </c>
      <c r="T1715" s="4">
        <v>9.1999999999999998E-2</v>
      </c>
      <c r="U1715" s="4" t="str">
        <f t="shared" si="250"/>
        <v>0</v>
      </c>
      <c r="V1715" s="4" t="str">
        <f t="shared" si="251"/>
        <v>0</v>
      </c>
      <c r="W1715" s="4" t="str">
        <f t="shared" si="252"/>
        <v>0</v>
      </c>
    </row>
    <row r="1716" spans="1:23" x14ac:dyDescent="0.3">
      <c r="A1716" s="1">
        <f t="shared" si="246"/>
        <v>0</v>
      </c>
      <c r="B1716" s="1" t="s">
        <v>12</v>
      </c>
      <c r="C1716" s="1">
        <v>0.6</v>
      </c>
      <c r="D1716" s="1">
        <v>3</v>
      </c>
      <c r="E1716" s="1">
        <f t="shared" si="247"/>
        <v>429</v>
      </c>
      <c r="F1716" s="1">
        <v>0</v>
      </c>
      <c r="G1716" s="4">
        <f t="shared" si="248"/>
        <v>1.7241379310344827</v>
      </c>
      <c r="H1716" s="3">
        <f t="shared" si="249"/>
        <v>1.9780000000000002</v>
      </c>
      <c r="I1716" s="4">
        <v>0.82499999999999996</v>
      </c>
      <c r="J1716" s="4">
        <v>0.221</v>
      </c>
      <c r="K1716" s="4">
        <v>0.93200000000000005</v>
      </c>
      <c r="L1716" s="1">
        <v>58</v>
      </c>
      <c r="M1716" s="1">
        <v>59</v>
      </c>
      <c r="N1716" s="1">
        <v>59</v>
      </c>
      <c r="O1716" s="1">
        <v>52</v>
      </c>
      <c r="P1716" s="1">
        <v>57</v>
      </c>
      <c r="Q1716" s="1">
        <v>58</v>
      </c>
      <c r="R1716" s="4">
        <v>0.77500000000000002</v>
      </c>
      <c r="S1716" s="4">
        <v>0.10299999999999999</v>
      </c>
      <c r="T1716" s="4">
        <v>9.4E-2</v>
      </c>
      <c r="U1716" s="4" t="str">
        <f t="shared" si="250"/>
        <v>0</v>
      </c>
      <c r="V1716" s="4" t="str">
        <f t="shared" si="251"/>
        <v>0</v>
      </c>
      <c r="W1716" s="4" t="str">
        <f t="shared" si="252"/>
        <v>0</v>
      </c>
    </row>
    <row r="1717" spans="1:23" x14ac:dyDescent="0.3">
      <c r="A1717" s="1">
        <f t="shared" si="246"/>
        <v>0</v>
      </c>
      <c r="B1717" s="1" t="s">
        <v>12</v>
      </c>
      <c r="C1717" s="1">
        <v>0.6</v>
      </c>
      <c r="D1717" s="1">
        <v>4</v>
      </c>
      <c r="E1717" s="1">
        <f t="shared" si="247"/>
        <v>429</v>
      </c>
      <c r="F1717" s="1">
        <v>0</v>
      </c>
      <c r="G1717" s="4">
        <f t="shared" si="248"/>
        <v>1.7241379310344827</v>
      </c>
      <c r="H1717" s="3">
        <f t="shared" si="249"/>
        <v>1.9300000000000002</v>
      </c>
      <c r="I1717" s="4">
        <v>0.86799999999999999</v>
      </c>
      <c r="J1717" s="4">
        <v>0.217</v>
      </c>
      <c r="K1717" s="4">
        <v>0.84499999999999997</v>
      </c>
      <c r="L1717" s="1">
        <v>58</v>
      </c>
      <c r="M1717" s="1">
        <v>59</v>
      </c>
      <c r="N1717" s="1">
        <v>59</v>
      </c>
      <c r="O1717" s="1">
        <v>52</v>
      </c>
      <c r="P1717" s="1">
        <v>57</v>
      </c>
      <c r="Q1717" s="1">
        <v>58</v>
      </c>
      <c r="R1717" s="4">
        <v>0.90200000000000002</v>
      </c>
      <c r="S1717" s="4">
        <v>0.10299999999999999</v>
      </c>
      <c r="T1717" s="4">
        <v>9.1999999999999998E-2</v>
      </c>
      <c r="U1717" s="4" t="str">
        <f t="shared" si="250"/>
        <v>0</v>
      </c>
      <c r="V1717" s="4" t="str">
        <f t="shared" si="251"/>
        <v>0</v>
      </c>
      <c r="W1717" s="4" t="str">
        <f t="shared" si="252"/>
        <v>0</v>
      </c>
    </row>
    <row r="1718" spans="1:23" x14ac:dyDescent="0.3">
      <c r="A1718" s="1">
        <f t="shared" si="246"/>
        <v>0</v>
      </c>
      <c r="B1718" s="1" t="s">
        <v>12</v>
      </c>
      <c r="C1718" s="1">
        <v>0.6</v>
      </c>
      <c r="D1718" s="1">
        <v>1</v>
      </c>
      <c r="E1718" s="1">
        <f t="shared" si="247"/>
        <v>430</v>
      </c>
      <c r="F1718" s="1">
        <v>0</v>
      </c>
      <c r="G1718" s="4">
        <f t="shared" si="248"/>
        <v>3.8461538461538463</v>
      </c>
      <c r="H1718" s="3">
        <f t="shared" si="249"/>
        <v>2.3490000000000002</v>
      </c>
      <c r="I1718" s="4">
        <v>0.622</v>
      </c>
      <c r="J1718" s="4">
        <v>0.30199999999999999</v>
      </c>
      <c r="K1718" s="4">
        <v>1.425</v>
      </c>
      <c r="L1718" s="1">
        <v>52</v>
      </c>
      <c r="M1718" s="1">
        <v>54</v>
      </c>
      <c r="N1718" s="1">
        <v>54</v>
      </c>
      <c r="O1718" s="1">
        <v>50</v>
      </c>
      <c r="P1718" s="1">
        <v>52</v>
      </c>
      <c r="Q1718" s="1">
        <v>52</v>
      </c>
      <c r="R1718" s="4">
        <v>0.54800000000000004</v>
      </c>
      <c r="S1718" s="4">
        <v>6.0999999999999999E-2</v>
      </c>
      <c r="T1718" s="4">
        <v>0.10100000000000001</v>
      </c>
      <c r="U1718" s="4" t="str">
        <f t="shared" si="250"/>
        <v>0</v>
      </c>
      <c r="V1718" s="4" t="str">
        <f t="shared" si="251"/>
        <v>0</v>
      </c>
      <c r="W1718" s="4" t="str">
        <f t="shared" si="252"/>
        <v>0</v>
      </c>
    </row>
    <row r="1719" spans="1:23" x14ac:dyDescent="0.3">
      <c r="A1719" s="1">
        <f t="shared" si="246"/>
        <v>0</v>
      </c>
      <c r="B1719" s="1" t="s">
        <v>12</v>
      </c>
      <c r="C1719" s="1">
        <v>0.6</v>
      </c>
      <c r="D1719" s="1">
        <v>2</v>
      </c>
      <c r="E1719" s="1">
        <f t="shared" si="247"/>
        <v>430</v>
      </c>
      <c r="F1719" s="1">
        <v>0</v>
      </c>
      <c r="G1719" s="4">
        <f t="shared" si="248"/>
        <v>3.8461538461538463</v>
      </c>
      <c r="H1719" s="3">
        <f t="shared" si="249"/>
        <v>2.5350000000000001</v>
      </c>
      <c r="I1719" s="4">
        <v>0.70799999999999996</v>
      </c>
      <c r="J1719" s="4">
        <v>0.30599999999999999</v>
      </c>
      <c r="K1719" s="4">
        <v>1.5209999999999999</v>
      </c>
      <c r="L1719" s="1">
        <v>52</v>
      </c>
      <c r="M1719" s="1">
        <v>54</v>
      </c>
      <c r="N1719" s="1">
        <v>54</v>
      </c>
      <c r="O1719" s="1">
        <v>50</v>
      </c>
      <c r="P1719" s="1">
        <v>52</v>
      </c>
      <c r="Q1719" s="1">
        <v>52</v>
      </c>
      <c r="R1719" s="4">
        <v>0.69899999999999995</v>
      </c>
      <c r="S1719" s="4">
        <v>6.0999999999999999E-2</v>
      </c>
      <c r="T1719" s="4">
        <v>0.10199999999999999</v>
      </c>
      <c r="U1719" s="4" t="str">
        <f t="shared" si="250"/>
        <v>0</v>
      </c>
      <c r="V1719" s="4" t="str">
        <f t="shared" si="251"/>
        <v>0</v>
      </c>
      <c r="W1719" s="4" t="str">
        <f t="shared" si="252"/>
        <v>0</v>
      </c>
    </row>
    <row r="1720" spans="1:23" x14ac:dyDescent="0.3">
      <c r="A1720" s="1">
        <f t="shared" si="246"/>
        <v>0</v>
      </c>
      <c r="B1720" s="1" t="s">
        <v>12</v>
      </c>
      <c r="C1720" s="1">
        <v>0.6</v>
      </c>
      <c r="D1720" s="1">
        <v>3</v>
      </c>
      <c r="E1720" s="1">
        <f t="shared" si="247"/>
        <v>430</v>
      </c>
      <c r="F1720" s="1">
        <v>0</v>
      </c>
      <c r="G1720" s="4">
        <f t="shared" si="248"/>
        <v>3.8461538461538463</v>
      </c>
      <c r="H1720" s="3">
        <f t="shared" si="249"/>
        <v>2.2989999999999999</v>
      </c>
      <c r="I1720" s="4">
        <v>0.76100000000000001</v>
      </c>
      <c r="J1720" s="4">
        <v>0.29499999999999998</v>
      </c>
      <c r="K1720" s="4">
        <v>1.2430000000000001</v>
      </c>
      <c r="L1720" s="1">
        <v>52</v>
      </c>
      <c r="M1720" s="1">
        <v>54</v>
      </c>
      <c r="N1720" s="1">
        <v>54</v>
      </c>
      <c r="O1720" s="1">
        <v>50</v>
      </c>
      <c r="P1720" s="1">
        <v>52</v>
      </c>
      <c r="Q1720" s="1">
        <v>52</v>
      </c>
      <c r="R1720" s="4">
        <v>0.53600000000000003</v>
      </c>
      <c r="S1720" s="4">
        <v>6.0999999999999999E-2</v>
      </c>
      <c r="T1720" s="4">
        <v>0.10199999999999999</v>
      </c>
      <c r="U1720" s="4" t="str">
        <f t="shared" si="250"/>
        <v>0</v>
      </c>
      <c r="V1720" s="4" t="str">
        <f t="shared" si="251"/>
        <v>0</v>
      </c>
      <c r="W1720" s="4" t="str">
        <f t="shared" si="252"/>
        <v>0</v>
      </c>
    </row>
    <row r="1721" spans="1:23" x14ac:dyDescent="0.3">
      <c r="A1721" s="1">
        <f t="shared" si="246"/>
        <v>0</v>
      </c>
      <c r="B1721" s="1" t="s">
        <v>12</v>
      </c>
      <c r="C1721" s="1">
        <v>0.6</v>
      </c>
      <c r="D1721" s="1">
        <v>4</v>
      </c>
      <c r="E1721" s="1">
        <f t="shared" si="247"/>
        <v>430</v>
      </c>
      <c r="F1721" s="1">
        <v>0</v>
      </c>
      <c r="G1721" s="4">
        <f t="shared" si="248"/>
        <v>3.8461538461538463</v>
      </c>
      <c r="H1721" s="3">
        <f t="shared" si="249"/>
        <v>2.0029999999999997</v>
      </c>
      <c r="I1721" s="4">
        <v>0.82199999999999995</v>
      </c>
      <c r="J1721" s="4">
        <v>0.29199999999999998</v>
      </c>
      <c r="K1721" s="4">
        <v>0.88900000000000001</v>
      </c>
      <c r="L1721" s="1">
        <v>52</v>
      </c>
      <c r="M1721" s="1">
        <v>54</v>
      </c>
      <c r="N1721" s="1">
        <v>54</v>
      </c>
      <c r="O1721" s="1">
        <v>50</v>
      </c>
      <c r="P1721" s="1">
        <v>52</v>
      </c>
      <c r="Q1721" s="1">
        <v>52</v>
      </c>
      <c r="R1721" s="4">
        <v>0.82499999999999996</v>
      </c>
      <c r="S1721" s="4">
        <v>6.0999999999999999E-2</v>
      </c>
      <c r="T1721" s="4">
        <v>0.10100000000000001</v>
      </c>
      <c r="U1721" s="4" t="str">
        <f t="shared" si="250"/>
        <v>0</v>
      </c>
      <c r="V1721" s="4" t="str">
        <f t="shared" si="251"/>
        <v>0</v>
      </c>
      <c r="W1721" s="4" t="str">
        <f t="shared" si="252"/>
        <v>0</v>
      </c>
    </row>
    <row r="1722" spans="1:23" x14ac:dyDescent="0.3">
      <c r="A1722" s="1">
        <f t="shared" si="246"/>
        <v>0</v>
      </c>
      <c r="B1722" s="1" t="s">
        <v>12</v>
      </c>
      <c r="C1722" s="1">
        <v>0.6</v>
      </c>
      <c r="D1722" s="1">
        <v>1</v>
      </c>
      <c r="E1722" s="1">
        <f t="shared" si="247"/>
        <v>431</v>
      </c>
      <c r="F1722" s="1">
        <v>1</v>
      </c>
      <c r="G1722" s="4">
        <f t="shared" si="248"/>
        <v>0</v>
      </c>
      <c r="H1722" s="3">
        <f t="shared" si="249"/>
        <v>0.84199999999999997</v>
      </c>
      <c r="I1722" s="4">
        <v>0.61699999999999999</v>
      </c>
      <c r="J1722" s="4">
        <v>0.22500000000000001</v>
      </c>
      <c r="K1722" s="4">
        <v>0</v>
      </c>
      <c r="L1722" s="1">
        <v>55</v>
      </c>
      <c r="M1722" s="1">
        <v>55</v>
      </c>
      <c r="N1722" s="1">
        <v>55</v>
      </c>
      <c r="O1722" s="1">
        <v>51</v>
      </c>
      <c r="P1722" s="1">
        <v>52</v>
      </c>
      <c r="Q1722" s="1">
        <v>55</v>
      </c>
      <c r="R1722" s="4">
        <v>0.65500000000000003</v>
      </c>
      <c r="S1722" s="4">
        <v>0.10299999999999999</v>
      </c>
      <c r="T1722" s="4">
        <v>7.6999999999999999E-2</v>
      </c>
      <c r="U1722" s="4">
        <f t="shared" si="250"/>
        <v>7.2727272727272725</v>
      </c>
      <c r="V1722" s="4">
        <f t="shared" si="251"/>
        <v>5.4545454545454541</v>
      </c>
      <c r="W1722" s="4">
        <f t="shared" si="252"/>
        <v>0</v>
      </c>
    </row>
    <row r="1723" spans="1:23" x14ac:dyDescent="0.3">
      <c r="A1723" s="1">
        <f t="shared" si="246"/>
        <v>0</v>
      </c>
      <c r="B1723" s="1" t="s">
        <v>12</v>
      </c>
      <c r="C1723" s="1">
        <v>0.6</v>
      </c>
      <c r="D1723" s="1">
        <v>2</v>
      </c>
      <c r="E1723" s="1">
        <f t="shared" si="247"/>
        <v>431</v>
      </c>
      <c r="F1723" s="1">
        <v>1</v>
      </c>
      <c r="G1723" s="4">
        <f t="shared" si="248"/>
        <v>0</v>
      </c>
      <c r="H1723" s="3">
        <f t="shared" si="249"/>
        <v>0.95299999999999985</v>
      </c>
      <c r="I1723" s="4">
        <v>0.71499999999999986</v>
      </c>
      <c r="J1723" s="4">
        <v>0.23799999999999999</v>
      </c>
      <c r="K1723" s="4">
        <v>0</v>
      </c>
      <c r="L1723" s="1">
        <v>55</v>
      </c>
      <c r="M1723" s="1">
        <v>55</v>
      </c>
      <c r="N1723" s="1">
        <v>55</v>
      </c>
      <c r="O1723" s="1">
        <v>51</v>
      </c>
      <c r="P1723" s="1">
        <v>52</v>
      </c>
      <c r="Q1723" s="1">
        <v>55</v>
      </c>
      <c r="R1723" s="4">
        <v>0.753</v>
      </c>
      <c r="S1723" s="4">
        <v>0.10299999999999999</v>
      </c>
      <c r="T1723" s="4">
        <v>7.8E-2</v>
      </c>
      <c r="U1723" s="4">
        <f t="shared" si="250"/>
        <v>7.2727272727272725</v>
      </c>
      <c r="V1723" s="4">
        <f t="shared" si="251"/>
        <v>5.4545454545454541</v>
      </c>
      <c r="W1723" s="4">
        <f t="shared" si="252"/>
        <v>0</v>
      </c>
    </row>
    <row r="1724" spans="1:23" x14ac:dyDescent="0.3">
      <c r="A1724" s="1">
        <f t="shared" si="246"/>
        <v>0</v>
      </c>
      <c r="B1724" s="1" t="s">
        <v>12</v>
      </c>
      <c r="C1724" s="1">
        <v>0.6</v>
      </c>
      <c r="D1724" s="1">
        <v>3</v>
      </c>
      <c r="E1724" s="1">
        <f t="shared" si="247"/>
        <v>431</v>
      </c>
      <c r="F1724" s="1">
        <v>1</v>
      </c>
      <c r="G1724" s="4">
        <f t="shared" si="248"/>
        <v>0</v>
      </c>
      <c r="H1724" s="3">
        <f t="shared" si="249"/>
        <v>1.016</v>
      </c>
      <c r="I1724" s="4">
        <v>0.77499999999999991</v>
      </c>
      <c r="J1724" s="4">
        <v>0.24099999999999999</v>
      </c>
      <c r="K1724" s="4">
        <v>0</v>
      </c>
      <c r="L1724" s="1">
        <v>55</v>
      </c>
      <c r="M1724" s="1">
        <v>55</v>
      </c>
      <c r="N1724" s="1">
        <v>55</v>
      </c>
      <c r="O1724" s="1">
        <v>51</v>
      </c>
      <c r="P1724" s="1">
        <v>52</v>
      </c>
      <c r="Q1724" s="1">
        <v>55</v>
      </c>
      <c r="R1724" s="4">
        <v>0.69599999999999995</v>
      </c>
      <c r="S1724" s="4">
        <v>0.10299999999999999</v>
      </c>
      <c r="T1724" s="4">
        <v>7.6999999999999999E-2</v>
      </c>
      <c r="U1724" s="4">
        <f t="shared" si="250"/>
        <v>7.2727272727272725</v>
      </c>
      <c r="V1724" s="4">
        <f t="shared" si="251"/>
        <v>5.4545454545454541</v>
      </c>
      <c r="W1724" s="4">
        <f t="shared" si="252"/>
        <v>0</v>
      </c>
    </row>
    <row r="1725" spans="1:23" x14ac:dyDescent="0.3">
      <c r="A1725" s="1">
        <f t="shared" si="246"/>
        <v>0</v>
      </c>
      <c r="B1725" s="1" t="s">
        <v>12</v>
      </c>
      <c r="C1725" s="1">
        <v>0.6</v>
      </c>
      <c r="D1725" s="1">
        <v>4</v>
      </c>
      <c r="E1725" s="1">
        <f t="shared" si="247"/>
        <v>431</v>
      </c>
      <c r="F1725" s="1">
        <v>1</v>
      </c>
      <c r="G1725" s="4">
        <f t="shared" si="248"/>
        <v>0</v>
      </c>
      <c r="H1725" s="3">
        <f t="shared" si="249"/>
        <v>1.0509999999999997</v>
      </c>
      <c r="I1725" s="4">
        <v>0.80399999999999983</v>
      </c>
      <c r="J1725" s="4">
        <v>0.247</v>
      </c>
      <c r="K1725" s="4">
        <v>0</v>
      </c>
      <c r="L1725" s="1">
        <v>55</v>
      </c>
      <c r="M1725" s="1">
        <v>55</v>
      </c>
      <c r="N1725" s="1">
        <v>55</v>
      </c>
      <c r="O1725" s="1">
        <v>51</v>
      </c>
      <c r="P1725" s="1">
        <v>52</v>
      </c>
      <c r="Q1725" s="1">
        <v>55</v>
      </c>
      <c r="R1725" s="4">
        <v>0.76</v>
      </c>
      <c r="S1725" s="4">
        <v>0.10299999999999999</v>
      </c>
      <c r="T1725" s="4">
        <v>7.9000000000000001E-2</v>
      </c>
      <c r="U1725" s="4">
        <f t="shared" si="250"/>
        <v>7.2727272727272725</v>
      </c>
      <c r="V1725" s="4">
        <f t="shared" si="251"/>
        <v>5.4545454545454541</v>
      </c>
      <c r="W1725" s="4">
        <f t="shared" si="252"/>
        <v>0</v>
      </c>
    </row>
    <row r="1726" spans="1:23" x14ac:dyDescent="0.3">
      <c r="A1726" s="1">
        <f t="shared" si="246"/>
        <v>0</v>
      </c>
      <c r="B1726" s="1" t="s">
        <v>12</v>
      </c>
      <c r="C1726" s="1">
        <v>0.6</v>
      </c>
      <c r="D1726" s="1">
        <v>1</v>
      </c>
      <c r="E1726" s="1">
        <f t="shared" si="247"/>
        <v>432</v>
      </c>
      <c r="F1726" s="1">
        <v>0</v>
      </c>
      <c r="G1726" s="4">
        <f t="shared" si="248"/>
        <v>1.8181818181818181</v>
      </c>
      <c r="H1726" s="3">
        <f t="shared" si="249"/>
        <v>2.202</v>
      </c>
      <c r="I1726" s="4">
        <v>0.67799999999999994</v>
      </c>
      <c r="J1726" s="4">
        <v>0.253</v>
      </c>
      <c r="K1726" s="4">
        <v>1.2709999999999999</v>
      </c>
      <c r="L1726" s="1">
        <v>55</v>
      </c>
      <c r="M1726" s="1">
        <v>56</v>
      </c>
      <c r="N1726" s="1">
        <v>56</v>
      </c>
      <c r="O1726" s="1">
        <v>51</v>
      </c>
      <c r="P1726" s="1">
        <v>53</v>
      </c>
      <c r="Q1726" s="1">
        <v>55</v>
      </c>
      <c r="R1726" s="4">
        <v>0.58499999999999996</v>
      </c>
      <c r="S1726" s="4">
        <v>6.4000000000000001E-2</v>
      </c>
      <c r="T1726" s="4">
        <v>8.5000000000000006E-2</v>
      </c>
      <c r="U1726" s="4" t="str">
        <f t="shared" si="250"/>
        <v>0</v>
      </c>
      <c r="V1726" s="4" t="str">
        <f t="shared" si="251"/>
        <v>0</v>
      </c>
      <c r="W1726" s="4" t="str">
        <f t="shared" si="252"/>
        <v>0</v>
      </c>
    </row>
    <row r="1727" spans="1:23" x14ac:dyDescent="0.3">
      <c r="A1727" s="1">
        <f t="shared" si="246"/>
        <v>0</v>
      </c>
      <c r="B1727" s="1" t="s">
        <v>12</v>
      </c>
      <c r="C1727" s="1">
        <v>0.6</v>
      </c>
      <c r="D1727" s="1">
        <v>2</v>
      </c>
      <c r="E1727" s="1">
        <f t="shared" si="247"/>
        <v>432</v>
      </c>
      <c r="F1727" s="1">
        <v>0</v>
      </c>
      <c r="G1727" s="4">
        <f t="shared" si="248"/>
        <v>1.8181818181818181</v>
      </c>
      <c r="H1727" s="3">
        <f t="shared" si="249"/>
        <v>2.3069999999999999</v>
      </c>
      <c r="I1727" s="4">
        <v>0.77400000000000002</v>
      </c>
      <c r="J1727" s="4">
        <v>0.27100000000000002</v>
      </c>
      <c r="K1727" s="4">
        <v>1.262</v>
      </c>
      <c r="L1727" s="1">
        <v>55</v>
      </c>
      <c r="M1727" s="1">
        <v>56</v>
      </c>
      <c r="N1727" s="1">
        <v>56</v>
      </c>
      <c r="O1727" s="1">
        <v>51</v>
      </c>
      <c r="P1727" s="1">
        <v>53</v>
      </c>
      <c r="Q1727" s="1">
        <v>55</v>
      </c>
      <c r="R1727" s="4">
        <v>0.58199999999999996</v>
      </c>
      <c r="S1727" s="4">
        <v>6.4000000000000001E-2</v>
      </c>
      <c r="T1727" s="4">
        <v>8.3000000000000004E-2</v>
      </c>
      <c r="U1727" s="4" t="str">
        <f t="shared" si="250"/>
        <v>0</v>
      </c>
      <c r="V1727" s="4" t="str">
        <f t="shared" si="251"/>
        <v>0</v>
      </c>
      <c r="W1727" s="4" t="str">
        <f t="shared" si="252"/>
        <v>0</v>
      </c>
    </row>
    <row r="1728" spans="1:23" x14ac:dyDescent="0.3">
      <c r="A1728" s="1">
        <f t="shared" si="246"/>
        <v>0</v>
      </c>
      <c r="B1728" s="1" t="s">
        <v>12</v>
      </c>
      <c r="C1728" s="1">
        <v>0.6</v>
      </c>
      <c r="D1728" s="1">
        <v>3</v>
      </c>
      <c r="E1728" s="1">
        <f t="shared" si="247"/>
        <v>432</v>
      </c>
      <c r="F1728" s="1">
        <v>0</v>
      </c>
      <c r="G1728" s="4">
        <f t="shared" si="248"/>
        <v>1.8181818181818181</v>
      </c>
      <c r="H1728" s="3">
        <f t="shared" si="249"/>
        <v>2.4319999999999999</v>
      </c>
      <c r="I1728" s="4">
        <v>0.82499999999999996</v>
      </c>
      <c r="J1728" s="4">
        <v>0.29599999999999999</v>
      </c>
      <c r="K1728" s="4">
        <v>1.3109999999999999</v>
      </c>
      <c r="L1728" s="1">
        <v>55</v>
      </c>
      <c r="M1728" s="1">
        <v>56</v>
      </c>
      <c r="N1728" s="1">
        <v>56</v>
      </c>
      <c r="O1728" s="1">
        <v>51</v>
      </c>
      <c r="P1728" s="1">
        <v>53</v>
      </c>
      <c r="Q1728" s="1">
        <v>55</v>
      </c>
      <c r="R1728" s="4">
        <v>0.71399999999999997</v>
      </c>
      <c r="S1728" s="4">
        <v>6.4000000000000001E-2</v>
      </c>
      <c r="T1728" s="4">
        <v>8.5000000000000006E-2</v>
      </c>
      <c r="U1728" s="4" t="str">
        <f t="shared" si="250"/>
        <v>0</v>
      </c>
      <c r="V1728" s="4" t="str">
        <f t="shared" si="251"/>
        <v>0</v>
      </c>
      <c r="W1728" s="4" t="str">
        <f t="shared" si="252"/>
        <v>0</v>
      </c>
    </row>
    <row r="1729" spans="1:23" x14ac:dyDescent="0.3">
      <c r="A1729" s="1">
        <f t="shared" si="246"/>
        <v>0</v>
      </c>
      <c r="B1729" s="1" t="s">
        <v>12</v>
      </c>
      <c r="C1729" s="1">
        <v>0.6</v>
      </c>
      <c r="D1729" s="1">
        <v>4</v>
      </c>
      <c r="E1729" s="1">
        <f t="shared" si="247"/>
        <v>432</v>
      </c>
      <c r="F1729" s="1">
        <v>0</v>
      </c>
      <c r="G1729" s="4">
        <f t="shared" si="248"/>
        <v>1.8181818181818181</v>
      </c>
      <c r="H1729" s="3">
        <f t="shared" si="249"/>
        <v>2.3519999999999999</v>
      </c>
      <c r="I1729" s="4">
        <v>0.89</v>
      </c>
      <c r="J1729" s="4">
        <v>0.28799999999999998</v>
      </c>
      <c r="K1729" s="4">
        <v>1.1739999999999999</v>
      </c>
      <c r="L1729" s="1">
        <v>55</v>
      </c>
      <c r="M1729" s="1">
        <v>56</v>
      </c>
      <c r="N1729" s="1">
        <v>56</v>
      </c>
      <c r="O1729" s="1">
        <v>51</v>
      </c>
      <c r="P1729" s="1">
        <v>53</v>
      </c>
      <c r="Q1729" s="1">
        <v>55</v>
      </c>
      <c r="R1729" s="4">
        <v>0.93100000000000005</v>
      </c>
      <c r="S1729" s="4">
        <v>6.4000000000000001E-2</v>
      </c>
      <c r="T1729" s="4">
        <v>8.4000000000000005E-2</v>
      </c>
      <c r="U1729" s="4" t="str">
        <f t="shared" si="250"/>
        <v>0</v>
      </c>
      <c r="V1729" s="4" t="str">
        <f t="shared" si="251"/>
        <v>0</v>
      </c>
      <c r="W1729" s="4" t="str">
        <f t="shared" si="252"/>
        <v>0</v>
      </c>
    </row>
    <row r="1730" spans="1:23" x14ac:dyDescent="0.3">
      <c r="A1730" s="1">
        <f t="shared" ref="A1730:A1793" si="257">IF(MOD(E1730,25)=0,1,0)</f>
        <v>0</v>
      </c>
      <c r="B1730" s="1" t="s">
        <v>12</v>
      </c>
      <c r="C1730" s="1">
        <v>0.6</v>
      </c>
      <c r="D1730" s="1">
        <v>1</v>
      </c>
      <c r="E1730" s="1">
        <f t="shared" si="247"/>
        <v>433</v>
      </c>
      <c r="F1730" s="1">
        <v>1</v>
      </c>
      <c r="G1730" s="4">
        <f t="shared" si="248"/>
        <v>0</v>
      </c>
      <c r="H1730" s="3">
        <f t="shared" si="249"/>
        <v>0.90399999999999991</v>
      </c>
      <c r="I1730" s="4">
        <v>0.60199999999999998</v>
      </c>
      <c r="J1730" s="4">
        <v>0.30199999999999999</v>
      </c>
      <c r="K1730" s="4">
        <v>0</v>
      </c>
      <c r="L1730" s="1">
        <v>52</v>
      </c>
      <c r="M1730" s="1">
        <v>52</v>
      </c>
      <c r="N1730" s="1">
        <v>52</v>
      </c>
      <c r="O1730" s="1">
        <v>50</v>
      </c>
      <c r="P1730" s="1">
        <v>51</v>
      </c>
      <c r="Q1730" s="1">
        <v>52</v>
      </c>
      <c r="R1730" s="4">
        <v>0.53</v>
      </c>
      <c r="S1730" s="4">
        <v>9.0999999999999998E-2</v>
      </c>
      <c r="T1730" s="4">
        <v>9.8000000000000004E-2</v>
      </c>
      <c r="U1730" s="4">
        <f t="shared" si="250"/>
        <v>3.8461538461538463</v>
      </c>
      <c r="V1730" s="4">
        <f t="shared" si="251"/>
        <v>1.9230769230769231</v>
      </c>
      <c r="W1730" s="4">
        <f t="shared" si="252"/>
        <v>0</v>
      </c>
    </row>
    <row r="1731" spans="1:23" x14ac:dyDescent="0.3">
      <c r="A1731" s="1">
        <f t="shared" si="257"/>
        <v>0</v>
      </c>
      <c r="B1731" s="1" t="s">
        <v>12</v>
      </c>
      <c r="C1731" s="1">
        <v>0.6</v>
      </c>
      <c r="D1731" s="1">
        <v>2</v>
      </c>
      <c r="E1731" s="1">
        <f t="shared" ref="E1731:E1794" si="258">_xlfn.CEILING.MATH((ROW(E1731)-1)/4)</f>
        <v>433</v>
      </c>
      <c r="F1731" s="1">
        <v>1</v>
      </c>
      <c r="G1731" s="4">
        <f t="shared" ref="G1731:G1794" si="259">(M1731-L1731)/L1731*100</f>
        <v>0</v>
      </c>
      <c r="H1731" s="3">
        <f t="shared" ref="H1731:H1794" si="260">I1731+K1731+J1731</f>
        <v>0.95599999999999996</v>
      </c>
      <c r="I1731" s="4">
        <v>0.65900000000000003</v>
      </c>
      <c r="J1731" s="4">
        <v>0.29699999999999999</v>
      </c>
      <c r="K1731" s="4">
        <v>0</v>
      </c>
      <c r="L1731" s="1">
        <v>52</v>
      </c>
      <c r="M1731" s="1">
        <v>52</v>
      </c>
      <c r="N1731" s="1">
        <v>52</v>
      </c>
      <c r="O1731" s="1">
        <v>50</v>
      </c>
      <c r="P1731" s="1">
        <v>51</v>
      </c>
      <c r="Q1731" s="1">
        <v>52</v>
      </c>
      <c r="R1731" s="4">
        <v>0.622</v>
      </c>
      <c r="S1731" s="4">
        <v>9.0999999999999998E-2</v>
      </c>
      <c r="T1731" s="4">
        <v>9.5000000000000001E-2</v>
      </c>
      <c r="U1731" s="4">
        <f t="shared" ref="U1731:U1794" si="261">IF(F1731=1,(M1731-O1731)/M1731*100,"0")</f>
        <v>3.8461538461538463</v>
      </c>
      <c r="V1731" s="4">
        <f t="shared" ref="V1731:V1794" si="262">IF(F1731=1,(M1731-P1731)/M1731*100,"0")</f>
        <v>1.9230769230769231</v>
      </c>
      <c r="W1731" s="4">
        <f t="shared" ref="W1731:W1794" si="263">IF(F1731=1,(M1731-Q1731)/M1731*100,"0")</f>
        <v>0</v>
      </c>
    </row>
    <row r="1732" spans="1:23" x14ac:dyDescent="0.3">
      <c r="A1732" s="1">
        <f t="shared" si="257"/>
        <v>0</v>
      </c>
      <c r="B1732" s="1" t="s">
        <v>12</v>
      </c>
      <c r="C1732" s="1">
        <v>0.6</v>
      </c>
      <c r="D1732" s="1">
        <v>3</v>
      </c>
      <c r="E1732" s="1">
        <f t="shared" si="258"/>
        <v>433</v>
      </c>
      <c r="F1732" s="1">
        <v>1</v>
      </c>
      <c r="G1732" s="4">
        <f t="shared" si="259"/>
        <v>0</v>
      </c>
      <c r="H1732" s="3">
        <f t="shared" si="260"/>
        <v>0.96699999999999986</v>
      </c>
      <c r="I1732" s="4">
        <v>0.67599999999999993</v>
      </c>
      <c r="J1732" s="4">
        <v>0.29099999999999998</v>
      </c>
      <c r="K1732" s="4">
        <v>0</v>
      </c>
      <c r="L1732" s="1">
        <v>52</v>
      </c>
      <c r="M1732" s="1">
        <v>52</v>
      </c>
      <c r="N1732" s="1">
        <v>52</v>
      </c>
      <c r="O1732" s="1">
        <v>50</v>
      </c>
      <c r="P1732" s="1">
        <v>51</v>
      </c>
      <c r="Q1732" s="1">
        <v>52</v>
      </c>
      <c r="R1732" s="4">
        <v>0.746</v>
      </c>
      <c r="S1732" s="4">
        <v>9.0999999999999998E-2</v>
      </c>
      <c r="T1732" s="4">
        <v>9.4E-2</v>
      </c>
      <c r="U1732" s="4">
        <f t="shared" si="261"/>
        <v>3.8461538461538463</v>
      </c>
      <c r="V1732" s="4">
        <f t="shared" si="262"/>
        <v>1.9230769230769231</v>
      </c>
      <c r="W1732" s="4">
        <f t="shared" si="263"/>
        <v>0</v>
      </c>
    </row>
    <row r="1733" spans="1:23" x14ac:dyDescent="0.3">
      <c r="A1733" s="1">
        <f t="shared" si="257"/>
        <v>0</v>
      </c>
      <c r="B1733" s="1" t="s">
        <v>12</v>
      </c>
      <c r="C1733" s="1">
        <v>0.6</v>
      </c>
      <c r="D1733" s="1">
        <v>4</v>
      </c>
      <c r="E1733" s="1">
        <f t="shared" si="258"/>
        <v>433</v>
      </c>
      <c r="F1733" s="1">
        <v>1</v>
      </c>
      <c r="G1733" s="4">
        <f t="shared" si="259"/>
        <v>0</v>
      </c>
      <c r="H1733" s="3">
        <f t="shared" si="260"/>
        <v>1.0389999999999999</v>
      </c>
      <c r="I1733" s="4">
        <v>0.748</v>
      </c>
      <c r="J1733" s="4">
        <v>0.29099999999999998</v>
      </c>
      <c r="K1733" s="4">
        <v>0</v>
      </c>
      <c r="L1733" s="1">
        <v>52</v>
      </c>
      <c r="M1733" s="1">
        <v>52</v>
      </c>
      <c r="N1733" s="1">
        <v>52</v>
      </c>
      <c r="O1733" s="1">
        <v>50</v>
      </c>
      <c r="P1733" s="1">
        <v>51</v>
      </c>
      <c r="Q1733" s="1">
        <v>52</v>
      </c>
      <c r="R1733" s="4">
        <v>0.76700000000000002</v>
      </c>
      <c r="S1733" s="4">
        <v>9.0999999999999998E-2</v>
      </c>
      <c r="T1733" s="4">
        <v>9.7000000000000003E-2</v>
      </c>
      <c r="U1733" s="4">
        <f t="shared" si="261"/>
        <v>3.8461538461538463</v>
      </c>
      <c r="V1733" s="4">
        <f t="shared" si="262"/>
        <v>1.9230769230769231</v>
      </c>
      <c r="W1733" s="4">
        <f t="shared" si="263"/>
        <v>0</v>
      </c>
    </row>
    <row r="1734" spans="1:23" x14ac:dyDescent="0.3">
      <c r="A1734" s="1">
        <f t="shared" si="257"/>
        <v>0</v>
      </c>
      <c r="B1734" s="1" t="s">
        <v>12</v>
      </c>
      <c r="C1734" s="1">
        <v>0.6</v>
      </c>
      <c r="D1734" s="1">
        <v>1</v>
      </c>
      <c r="E1734" s="1">
        <f t="shared" si="258"/>
        <v>434</v>
      </c>
      <c r="F1734" s="1">
        <v>0</v>
      </c>
      <c r="G1734" s="4">
        <f t="shared" si="259"/>
        <v>1.7857142857142856</v>
      </c>
      <c r="H1734" s="3">
        <f t="shared" si="260"/>
        <v>2.7560000000000002</v>
      </c>
      <c r="I1734" s="4">
        <v>0.64400000000000002</v>
      </c>
      <c r="J1734" s="4">
        <v>0.26800000000000002</v>
      </c>
      <c r="K1734" s="4">
        <v>1.8440000000000001</v>
      </c>
      <c r="L1734" s="1">
        <v>56</v>
      </c>
      <c r="M1734" s="1">
        <v>57</v>
      </c>
      <c r="N1734" s="1">
        <v>57</v>
      </c>
      <c r="O1734" s="1">
        <v>53</v>
      </c>
      <c r="P1734" s="1">
        <v>54</v>
      </c>
      <c r="Q1734" s="1">
        <v>56</v>
      </c>
      <c r="R1734" s="4">
        <v>0.61799999999999999</v>
      </c>
      <c r="S1734" s="4">
        <v>9.6000000000000002E-2</v>
      </c>
      <c r="T1734" s="4">
        <v>9.8000000000000004E-2</v>
      </c>
      <c r="U1734" s="4" t="str">
        <f t="shared" si="261"/>
        <v>0</v>
      </c>
      <c r="V1734" s="4" t="str">
        <f t="shared" si="262"/>
        <v>0</v>
      </c>
      <c r="W1734" s="4" t="str">
        <f t="shared" si="263"/>
        <v>0</v>
      </c>
    </row>
    <row r="1735" spans="1:23" x14ac:dyDescent="0.3">
      <c r="A1735" s="1">
        <f t="shared" si="257"/>
        <v>0</v>
      </c>
      <c r="B1735" s="1" t="s">
        <v>12</v>
      </c>
      <c r="C1735" s="1">
        <v>0.6</v>
      </c>
      <c r="D1735" s="1">
        <v>2</v>
      </c>
      <c r="E1735" s="1">
        <f t="shared" si="258"/>
        <v>434</v>
      </c>
      <c r="F1735" s="1">
        <v>0</v>
      </c>
      <c r="G1735" s="4">
        <f t="shared" si="259"/>
        <v>1.7857142857142856</v>
      </c>
      <c r="H1735" s="3">
        <f t="shared" si="260"/>
        <v>2.3319999999999999</v>
      </c>
      <c r="I1735" s="4">
        <v>0.79999999999999993</v>
      </c>
      <c r="J1735" s="4">
        <v>0.26800000000000002</v>
      </c>
      <c r="K1735" s="4">
        <v>1.264</v>
      </c>
      <c r="L1735" s="1">
        <v>56</v>
      </c>
      <c r="M1735" s="1">
        <v>57</v>
      </c>
      <c r="N1735" s="1">
        <v>57</v>
      </c>
      <c r="O1735" s="1">
        <v>53</v>
      </c>
      <c r="P1735" s="1">
        <v>54</v>
      </c>
      <c r="Q1735" s="1">
        <v>56</v>
      </c>
      <c r="R1735" s="4">
        <v>0.73699999999999999</v>
      </c>
      <c r="S1735" s="4">
        <v>9.6000000000000002E-2</v>
      </c>
      <c r="T1735" s="4">
        <v>9.9000000000000005E-2</v>
      </c>
      <c r="U1735" s="4" t="str">
        <f t="shared" si="261"/>
        <v>0</v>
      </c>
      <c r="V1735" s="4" t="str">
        <f t="shared" si="262"/>
        <v>0</v>
      </c>
      <c r="W1735" s="4" t="str">
        <f t="shared" si="263"/>
        <v>0</v>
      </c>
    </row>
    <row r="1736" spans="1:23" x14ac:dyDescent="0.3">
      <c r="A1736" s="1">
        <f t="shared" si="257"/>
        <v>0</v>
      </c>
      <c r="B1736" s="1" t="s">
        <v>12</v>
      </c>
      <c r="C1736" s="1">
        <v>0.6</v>
      </c>
      <c r="D1736" s="1">
        <v>3</v>
      </c>
      <c r="E1736" s="1">
        <f t="shared" si="258"/>
        <v>434</v>
      </c>
      <c r="F1736" s="1">
        <v>0</v>
      </c>
      <c r="G1736" s="4">
        <f t="shared" si="259"/>
        <v>1.7857142857142856</v>
      </c>
      <c r="H1736" s="3">
        <f t="shared" si="260"/>
        <v>2.7329999999999997</v>
      </c>
      <c r="I1736" s="4">
        <v>0.88300000000000001</v>
      </c>
      <c r="J1736" s="4">
        <v>0.26800000000000002</v>
      </c>
      <c r="K1736" s="4">
        <v>1.5820000000000001</v>
      </c>
      <c r="L1736" s="1">
        <v>56</v>
      </c>
      <c r="M1736" s="1">
        <v>57</v>
      </c>
      <c r="N1736" s="1">
        <v>57</v>
      </c>
      <c r="O1736" s="1">
        <v>53</v>
      </c>
      <c r="P1736" s="1">
        <v>54</v>
      </c>
      <c r="Q1736" s="1">
        <v>56</v>
      </c>
      <c r="R1736" s="4">
        <v>0.86599999999999999</v>
      </c>
      <c r="S1736" s="4">
        <v>9.6000000000000002E-2</v>
      </c>
      <c r="T1736" s="4">
        <v>9.9000000000000005E-2</v>
      </c>
      <c r="U1736" s="4" t="str">
        <f t="shared" si="261"/>
        <v>0</v>
      </c>
      <c r="V1736" s="4" t="str">
        <f t="shared" si="262"/>
        <v>0</v>
      </c>
      <c r="W1736" s="4" t="str">
        <f t="shared" si="263"/>
        <v>0</v>
      </c>
    </row>
    <row r="1737" spans="1:23" x14ac:dyDescent="0.3">
      <c r="A1737" s="1">
        <f t="shared" si="257"/>
        <v>0</v>
      </c>
      <c r="B1737" s="1" t="s">
        <v>12</v>
      </c>
      <c r="C1737" s="1">
        <v>0.6</v>
      </c>
      <c r="D1737" s="1">
        <v>4</v>
      </c>
      <c r="E1737" s="1">
        <f t="shared" si="258"/>
        <v>434</v>
      </c>
      <c r="F1737" s="1">
        <v>0</v>
      </c>
      <c r="G1737" s="4">
        <f t="shared" si="259"/>
        <v>1.7857142857142856</v>
      </c>
      <c r="H1737" s="3">
        <f t="shared" si="260"/>
        <v>2.9</v>
      </c>
      <c r="I1737" s="4">
        <v>0.95099999999999996</v>
      </c>
      <c r="J1737" s="4">
        <v>0.27300000000000002</v>
      </c>
      <c r="K1737" s="4">
        <v>1.6759999999999999</v>
      </c>
      <c r="L1737" s="1">
        <v>56</v>
      </c>
      <c r="M1737" s="1">
        <v>57</v>
      </c>
      <c r="N1737" s="1">
        <v>57</v>
      </c>
      <c r="O1737" s="1">
        <v>53</v>
      </c>
      <c r="P1737" s="1">
        <v>54</v>
      </c>
      <c r="Q1737" s="1">
        <v>56</v>
      </c>
      <c r="R1737" s="4">
        <v>0.92</v>
      </c>
      <c r="S1737" s="4">
        <v>9.6000000000000002E-2</v>
      </c>
      <c r="T1737" s="4">
        <v>0.1</v>
      </c>
      <c r="U1737" s="4" t="str">
        <f t="shared" si="261"/>
        <v>0</v>
      </c>
      <c r="V1737" s="4" t="str">
        <f t="shared" si="262"/>
        <v>0</v>
      </c>
      <c r="W1737" s="4" t="str">
        <f t="shared" si="263"/>
        <v>0</v>
      </c>
    </row>
    <row r="1738" spans="1:23" x14ac:dyDescent="0.3">
      <c r="A1738" s="1">
        <f t="shared" si="257"/>
        <v>0</v>
      </c>
      <c r="B1738" s="1" t="s">
        <v>12</v>
      </c>
      <c r="C1738" s="1">
        <v>0.6</v>
      </c>
      <c r="D1738" s="1">
        <v>1</v>
      </c>
      <c r="E1738" s="1">
        <f t="shared" si="258"/>
        <v>435</v>
      </c>
      <c r="F1738" s="1">
        <v>0</v>
      </c>
      <c r="G1738" s="4">
        <f t="shared" si="259"/>
        <v>1.7857142857142856</v>
      </c>
      <c r="H1738" s="3">
        <f t="shared" si="260"/>
        <v>1.7549999999999999</v>
      </c>
      <c r="I1738" s="4">
        <v>0.69499999999999995</v>
      </c>
      <c r="J1738" s="4">
        <v>0.214</v>
      </c>
      <c r="K1738" s="4">
        <v>0.84599999999999997</v>
      </c>
      <c r="L1738" s="1">
        <v>56</v>
      </c>
      <c r="M1738" s="1">
        <v>57</v>
      </c>
      <c r="N1738" s="1">
        <v>57</v>
      </c>
      <c r="O1738" s="1">
        <v>51</v>
      </c>
      <c r="P1738" s="1">
        <v>53</v>
      </c>
      <c r="Q1738" s="1">
        <v>56</v>
      </c>
      <c r="R1738" s="4">
        <v>0.61799999999999999</v>
      </c>
      <c r="S1738" s="4">
        <v>0.10100000000000001</v>
      </c>
      <c r="T1738" s="4">
        <v>9.9000000000000005E-2</v>
      </c>
      <c r="U1738" s="4" t="str">
        <f t="shared" si="261"/>
        <v>0</v>
      </c>
      <c r="V1738" s="4" t="str">
        <f t="shared" si="262"/>
        <v>0</v>
      </c>
      <c r="W1738" s="4" t="str">
        <f t="shared" si="263"/>
        <v>0</v>
      </c>
    </row>
    <row r="1739" spans="1:23" x14ac:dyDescent="0.3">
      <c r="A1739" s="1">
        <f t="shared" si="257"/>
        <v>0</v>
      </c>
      <c r="B1739" s="1" t="s">
        <v>12</v>
      </c>
      <c r="C1739" s="1">
        <v>0.6</v>
      </c>
      <c r="D1739" s="1">
        <v>2</v>
      </c>
      <c r="E1739" s="1">
        <f t="shared" si="258"/>
        <v>435</v>
      </c>
      <c r="F1739" s="1">
        <v>0</v>
      </c>
      <c r="G1739" s="4">
        <f t="shared" si="259"/>
        <v>1.7857142857142856</v>
      </c>
      <c r="H1739" s="3">
        <f t="shared" si="260"/>
        <v>2.0630000000000002</v>
      </c>
      <c r="I1739" s="4">
        <v>0.78500000000000003</v>
      </c>
      <c r="J1739" s="4">
        <v>0.20499999999999999</v>
      </c>
      <c r="K1739" s="4">
        <v>1.073</v>
      </c>
      <c r="L1739" s="1">
        <v>56</v>
      </c>
      <c r="M1739" s="1">
        <v>57</v>
      </c>
      <c r="N1739" s="1">
        <v>57</v>
      </c>
      <c r="O1739" s="1">
        <v>51</v>
      </c>
      <c r="P1739" s="1">
        <v>53</v>
      </c>
      <c r="Q1739" s="1">
        <v>56</v>
      </c>
      <c r="R1739" s="4">
        <v>0.77200000000000002</v>
      </c>
      <c r="S1739" s="4">
        <v>0.10100000000000001</v>
      </c>
      <c r="T1739" s="4">
        <v>9.7000000000000003E-2</v>
      </c>
      <c r="U1739" s="4" t="str">
        <f t="shared" si="261"/>
        <v>0</v>
      </c>
      <c r="V1739" s="4" t="str">
        <f t="shared" si="262"/>
        <v>0</v>
      </c>
      <c r="W1739" s="4" t="str">
        <f t="shared" si="263"/>
        <v>0</v>
      </c>
    </row>
    <row r="1740" spans="1:23" x14ac:dyDescent="0.3">
      <c r="A1740" s="1">
        <f t="shared" si="257"/>
        <v>0</v>
      </c>
      <c r="B1740" s="1" t="s">
        <v>12</v>
      </c>
      <c r="C1740" s="1">
        <v>0.6</v>
      </c>
      <c r="D1740" s="1">
        <v>3</v>
      </c>
      <c r="E1740" s="1">
        <f t="shared" si="258"/>
        <v>435</v>
      </c>
      <c r="F1740" s="1">
        <v>0</v>
      </c>
      <c r="G1740" s="4">
        <f t="shared" si="259"/>
        <v>1.7857142857142856</v>
      </c>
      <c r="H1740" s="3">
        <f t="shared" si="260"/>
        <v>2.444</v>
      </c>
      <c r="I1740" s="4">
        <v>0.83599999999999997</v>
      </c>
      <c r="J1740" s="4">
        <v>0.191</v>
      </c>
      <c r="K1740" s="4">
        <v>1.417</v>
      </c>
      <c r="L1740" s="1">
        <v>56</v>
      </c>
      <c r="M1740" s="1">
        <v>57</v>
      </c>
      <c r="N1740" s="1">
        <v>57</v>
      </c>
      <c r="O1740" s="1">
        <v>51</v>
      </c>
      <c r="P1740" s="1">
        <v>53</v>
      </c>
      <c r="Q1740" s="1">
        <v>56</v>
      </c>
      <c r="R1740" s="4">
        <v>0.82599999999999996</v>
      </c>
      <c r="S1740" s="4">
        <v>0.10100000000000001</v>
      </c>
      <c r="T1740" s="4">
        <v>0.1</v>
      </c>
      <c r="U1740" s="4" t="str">
        <f t="shared" si="261"/>
        <v>0</v>
      </c>
      <c r="V1740" s="4" t="str">
        <f t="shared" si="262"/>
        <v>0</v>
      </c>
      <c r="W1740" s="4" t="str">
        <f t="shared" si="263"/>
        <v>0</v>
      </c>
    </row>
    <row r="1741" spans="1:23" x14ac:dyDescent="0.3">
      <c r="A1741" s="1">
        <f t="shared" si="257"/>
        <v>0</v>
      </c>
      <c r="B1741" s="1" t="s">
        <v>12</v>
      </c>
      <c r="C1741" s="1">
        <v>0.6</v>
      </c>
      <c r="D1741" s="1">
        <v>4</v>
      </c>
      <c r="E1741" s="1">
        <f t="shared" si="258"/>
        <v>435</v>
      </c>
      <c r="F1741" s="1">
        <v>0</v>
      </c>
      <c r="G1741" s="4">
        <f t="shared" si="259"/>
        <v>1.7857142857142856</v>
      </c>
      <c r="H1741" s="3">
        <f t="shared" si="260"/>
        <v>2.2679999999999998</v>
      </c>
      <c r="I1741" s="4">
        <v>0.97700000000000009</v>
      </c>
      <c r="J1741" s="4">
        <v>0.215</v>
      </c>
      <c r="K1741" s="4">
        <v>1.0760000000000001</v>
      </c>
      <c r="L1741" s="1">
        <v>56</v>
      </c>
      <c r="M1741" s="1">
        <v>57</v>
      </c>
      <c r="N1741" s="1">
        <v>57</v>
      </c>
      <c r="O1741" s="1">
        <v>51</v>
      </c>
      <c r="P1741" s="1">
        <v>53</v>
      </c>
      <c r="Q1741" s="1">
        <v>56</v>
      </c>
      <c r="R1741" s="4">
        <v>0.90400000000000003</v>
      </c>
      <c r="S1741" s="4">
        <v>0.10100000000000001</v>
      </c>
      <c r="T1741" s="4">
        <v>9.9000000000000005E-2</v>
      </c>
      <c r="U1741" s="4" t="str">
        <f t="shared" si="261"/>
        <v>0</v>
      </c>
      <c r="V1741" s="4" t="str">
        <f t="shared" si="262"/>
        <v>0</v>
      </c>
      <c r="W1741" s="4" t="str">
        <f t="shared" si="263"/>
        <v>0</v>
      </c>
    </row>
    <row r="1742" spans="1:23" x14ac:dyDescent="0.3">
      <c r="A1742" s="1">
        <f t="shared" si="257"/>
        <v>0</v>
      </c>
      <c r="B1742" s="1" t="s">
        <v>12</v>
      </c>
      <c r="C1742" s="1">
        <v>0.6</v>
      </c>
      <c r="D1742" s="1">
        <v>1</v>
      </c>
      <c r="E1742" s="1">
        <f t="shared" si="258"/>
        <v>436</v>
      </c>
      <c r="F1742" s="1">
        <v>1</v>
      </c>
      <c r="G1742" s="4">
        <f t="shared" si="259"/>
        <v>0</v>
      </c>
      <c r="H1742" s="3">
        <f t="shared" si="260"/>
        <v>1.0209999999999999</v>
      </c>
      <c r="I1742" s="4">
        <v>0.57099999999999995</v>
      </c>
      <c r="J1742" s="4">
        <v>0.45</v>
      </c>
      <c r="K1742" s="4">
        <v>0</v>
      </c>
      <c r="L1742" s="1">
        <v>51</v>
      </c>
      <c r="M1742" s="1">
        <v>51</v>
      </c>
      <c r="N1742" s="1">
        <v>51</v>
      </c>
      <c r="O1742" s="1">
        <v>48</v>
      </c>
      <c r="P1742" s="1">
        <v>48</v>
      </c>
      <c r="Q1742" s="1">
        <v>51</v>
      </c>
      <c r="R1742" s="4">
        <v>0.52600000000000002</v>
      </c>
      <c r="S1742" s="4">
        <v>8.8999999999999996E-2</v>
      </c>
      <c r="T1742" s="4">
        <v>7.8E-2</v>
      </c>
      <c r="U1742" s="4">
        <f t="shared" si="261"/>
        <v>5.8823529411764701</v>
      </c>
      <c r="V1742" s="4">
        <f t="shared" si="262"/>
        <v>5.8823529411764701</v>
      </c>
      <c r="W1742" s="4">
        <f t="shared" si="263"/>
        <v>0</v>
      </c>
    </row>
    <row r="1743" spans="1:23" x14ac:dyDescent="0.3">
      <c r="A1743" s="1">
        <f t="shared" si="257"/>
        <v>0</v>
      </c>
      <c r="B1743" s="1" t="s">
        <v>12</v>
      </c>
      <c r="C1743" s="1">
        <v>0.6</v>
      </c>
      <c r="D1743" s="1">
        <v>2</v>
      </c>
      <c r="E1743" s="1">
        <f t="shared" si="258"/>
        <v>436</v>
      </c>
      <c r="F1743" s="1">
        <v>1</v>
      </c>
      <c r="G1743" s="4">
        <f t="shared" si="259"/>
        <v>0</v>
      </c>
      <c r="H1743" s="3">
        <f t="shared" si="260"/>
        <v>1.0900000000000001</v>
      </c>
      <c r="I1743" s="4">
        <v>0.64200000000000013</v>
      </c>
      <c r="J1743" s="4">
        <v>0.44800000000000001</v>
      </c>
      <c r="K1743" s="4">
        <v>0</v>
      </c>
      <c r="L1743" s="1">
        <v>51</v>
      </c>
      <c r="M1743" s="1">
        <v>51</v>
      </c>
      <c r="N1743" s="1">
        <v>51</v>
      </c>
      <c r="O1743" s="1">
        <v>48</v>
      </c>
      <c r="P1743" s="1">
        <v>48</v>
      </c>
      <c r="Q1743" s="1">
        <v>51</v>
      </c>
      <c r="R1743" s="4">
        <v>0.65900000000000003</v>
      </c>
      <c r="S1743" s="4">
        <v>8.8999999999999996E-2</v>
      </c>
      <c r="T1743" s="4">
        <v>7.8E-2</v>
      </c>
      <c r="U1743" s="4">
        <f t="shared" si="261"/>
        <v>5.8823529411764701</v>
      </c>
      <c r="V1743" s="4">
        <f t="shared" si="262"/>
        <v>5.8823529411764701</v>
      </c>
      <c r="W1743" s="4">
        <f t="shared" si="263"/>
        <v>0</v>
      </c>
    </row>
    <row r="1744" spans="1:23" x14ac:dyDescent="0.3">
      <c r="A1744" s="1">
        <f t="shared" si="257"/>
        <v>0</v>
      </c>
      <c r="B1744" s="1" t="s">
        <v>12</v>
      </c>
      <c r="C1744" s="1">
        <v>0.6</v>
      </c>
      <c r="D1744" s="1">
        <v>3</v>
      </c>
      <c r="E1744" s="1">
        <f t="shared" si="258"/>
        <v>436</v>
      </c>
      <c r="F1744" s="1">
        <v>1</v>
      </c>
      <c r="G1744" s="4">
        <f t="shared" si="259"/>
        <v>0</v>
      </c>
      <c r="H1744" s="3">
        <f t="shared" si="260"/>
        <v>1.0680000000000001</v>
      </c>
      <c r="I1744" s="4">
        <v>0.65100000000000002</v>
      </c>
      <c r="J1744" s="4">
        <v>0.41699999999999998</v>
      </c>
      <c r="K1744" s="4">
        <v>0</v>
      </c>
      <c r="L1744" s="1">
        <v>51</v>
      </c>
      <c r="M1744" s="1">
        <v>51</v>
      </c>
      <c r="N1744" s="1">
        <v>51</v>
      </c>
      <c r="O1744" s="1">
        <v>48</v>
      </c>
      <c r="P1744" s="1">
        <v>48</v>
      </c>
      <c r="Q1744" s="1">
        <v>51</v>
      </c>
      <c r="R1744" s="4">
        <v>0.60099999999999998</v>
      </c>
      <c r="S1744" s="4">
        <v>8.8999999999999996E-2</v>
      </c>
      <c r="T1744" s="4">
        <v>7.8E-2</v>
      </c>
      <c r="U1744" s="4">
        <f t="shared" si="261"/>
        <v>5.8823529411764701</v>
      </c>
      <c r="V1744" s="4">
        <f t="shared" si="262"/>
        <v>5.8823529411764701</v>
      </c>
      <c r="W1744" s="4">
        <f t="shared" si="263"/>
        <v>0</v>
      </c>
    </row>
    <row r="1745" spans="1:23" x14ac:dyDescent="0.3">
      <c r="A1745" s="1">
        <f t="shared" si="257"/>
        <v>0</v>
      </c>
      <c r="B1745" s="1" t="s">
        <v>12</v>
      </c>
      <c r="C1745" s="1">
        <v>0.6</v>
      </c>
      <c r="D1745" s="1">
        <v>4</v>
      </c>
      <c r="E1745" s="1">
        <f t="shared" si="258"/>
        <v>436</v>
      </c>
      <c r="F1745" s="1">
        <v>1</v>
      </c>
      <c r="G1745" s="4">
        <f t="shared" si="259"/>
        <v>0</v>
      </c>
      <c r="H1745" s="3">
        <f t="shared" si="260"/>
        <v>1.2130000000000001</v>
      </c>
      <c r="I1745" s="4">
        <v>0.76</v>
      </c>
      <c r="J1745" s="4">
        <v>0.45300000000000001</v>
      </c>
      <c r="K1745" s="4">
        <v>0</v>
      </c>
      <c r="L1745" s="1">
        <v>51</v>
      </c>
      <c r="M1745" s="1">
        <v>51</v>
      </c>
      <c r="N1745" s="1">
        <v>51</v>
      </c>
      <c r="O1745" s="1">
        <v>48</v>
      </c>
      <c r="P1745" s="1">
        <v>48</v>
      </c>
      <c r="Q1745" s="1">
        <v>51</v>
      </c>
      <c r="R1745" s="4">
        <v>0.70899999999999996</v>
      </c>
      <c r="S1745" s="4">
        <v>8.8999999999999996E-2</v>
      </c>
      <c r="T1745" s="4">
        <v>7.6999999999999999E-2</v>
      </c>
      <c r="U1745" s="4">
        <f t="shared" si="261"/>
        <v>5.8823529411764701</v>
      </c>
      <c r="V1745" s="4">
        <f t="shared" si="262"/>
        <v>5.8823529411764701</v>
      </c>
      <c r="W1745" s="4">
        <f t="shared" si="263"/>
        <v>0</v>
      </c>
    </row>
    <row r="1746" spans="1:23" x14ac:dyDescent="0.3">
      <c r="A1746" s="1">
        <f t="shared" si="257"/>
        <v>0</v>
      </c>
      <c r="B1746" s="1" t="s">
        <v>12</v>
      </c>
      <c r="C1746" s="1">
        <v>0.6</v>
      </c>
      <c r="D1746" s="1">
        <v>1</v>
      </c>
      <c r="E1746" s="1">
        <f t="shared" si="258"/>
        <v>437</v>
      </c>
      <c r="F1746" s="1">
        <v>1</v>
      </c>
      <c r="G1746" s="4">
        <f t="shared" si="259"/>
        <v>0</v>
      </c>
      <c r="H1746" s="3">
        <f t="shared" si="260"/>
        <v>0.8919999999999999</v>
      </c>
      <c r="I1746" s="4">
        <v>0.59899999999999998</v>
      </c>
      <c r="J1746" s="4">
        <v>0.29299999999999998</v>
      </c>
      <c r="K1746" s="4">
        <v>0</v>
      </c>
      <c r="L1746" s="1">
        <v>53</v>
      </c>
      <c r="M1746" s="1">
        <v>53</v>
      </c>
      <c r="N1746" s="1">
        <v>53</v>
      </c>
      <c r="O1746" s="1">
        <v>50</v>
      </c>
      <c r="P1746" s="1">
        <v>51</v>
      </c>
      <c r="Q1746" s="1">
        <v>53</v>
      </c>
      <c r="R1746" s="4">
        <v>0.51300000000000001</v>
      </c>
      <c r="S1746" s="4">
        <v>0.10199999999999999</v>
      </c>
      <c r="T1746" s="4">
        <v>0.108</v>
      </c>
      <c r="U1746" s="4">
        <f t="shared" si="261"/>
        <v>5.6603773584905666</v>
      </c>
      <c r="V1746" s="4">
        <f t="shared" si="262"/>
        <v>3.7735849056603774</v>
      </c>
      <c r="W1746" s="4">
        <f t="shared" si="263"/>
        <v>0</v>
      </c>
    </row>
    <row r="1747" spans="1:23" x14ac:dyDescent="0.3">
      <c r="A1747" s="1">
        <f t="shared" si="257"/>
        <v>0</v>
      </c>
      <c r="B1747" s="1" t="s">
        <v>12</v>
      </c>
      <c r="C1747" s="1">
        <v>0.6</v>
      </c>
      <c r="D1747" s="1">
        <v>2</v>
      </c>
      <c r="E1747" s="1">
        <f t="shared" si="258"/>
        <v>437</v>
      </c>
      <c r="F1747" s="1">
        <v>1</v>
      </c>
      <c r="G1747" s="4">
        <f t="shared" si="259"/>
        <v>0</v>
      </c>
      <c r="H1747" s="3">
        <f t="shared" si="260"/>
        <v>1.01</v>
      </c>
      <c r="I1747" s="4">
        <v>0.72599999999999998</v>
      </c>
      <c r="J1747" s="4">
        <v>0.28399999999999997</v>
      </c>
      <c r="K1747" s="4">
        <v>0</v>
      </c>
      <c r="L1747" s="1">
        <v>53</v>
      </c>
      <c r="M1747" s="1">
        <v>53</v>
      </c>
      <c r="N1747" s="1">
        <v>53</v>
      </c>
      <c r="O1747" s="1">
        <v>50</v>
      </c>
      <c r="P1747" s="1">
        <v>51</v>
      </c>
      <c r="Q1747" s="1">
        <v>53</v>
      </c>
      <c r="R1747" s="4">
        <v>0.69199999999999995</v>
      </c>
      <c r="S1747" s="4">
        <v>0.10199999999999999</v>
      </c>
      <c r="T1747" s="4">
        <v>0.106</v>
      </c>
      <c r="U1747" s="4">
        <f t="shared" si="261"/>
        <v>5.6603773584905666</v>
      </c>
      <c r="V1747" s="4">
        <f t="shared" si="262"/>
        <v>3.7735849056603774</v>
      </c>
      <c r="W1747" s="4">
        <f t="shared" si="263"/>
        <v>0</v>
      </c>
    </row>
    <row r="1748" spans="1:23" x14ac:dyDescent="0.3">
      <c r="A1748" s="1">
        <f t="shared" si="257"/>
        <v>0</v>
      </c>
      <c r="B1748" s="1" t="s">
        <v>12</v>
      </c>
      <c r="C1748" s="1">
        <v>0.6</v>
      </c>
      <c r="D1748" s="1">
        <v>3</v>
      </c>
      <c r="E1748" s="1">
        <f t="shared" si="258"/>
        <v>437</v>
      </c>
      <c r="F1748" s="1">
        <v>1</v>
      </c>
      <c r="G1748" s="4">
        <f t="shared" si="259"/>
        <v>0</v>
      </c>
      <c r="H1748" s="3">
        <f t="shared" si="260"/>
        <v>1.0649999999999999</v>
      </c>
      <c r="I1748" s="4">
        <v>0.76900000000000002</v>
      </c>
      <c r="J1748" s="4">
        <v>0.29599999999999999</v>
      </c>
      <c r="K1748" s="4">
        <v>0</v>
      </c>
      <c r="L1748" s="1">
        <v>53</v>
      </c>
      <c r="M1748" s="1">
        <v>53</v>
      </c>
      <c r="N1748" s="1">
        <v>53</v>
      </c>
      <c r="O1748" s="1">
        <v>50</v>
      </c>
      <c r="P1748" s="1">
        <v>51</v>
      </c>
      <c r="Q1748" s="1">
        <v>53</v>
      </c>
      <c r="R1748" s="4">
        <v>0.58399999999999996</v>
      </c>
      <c r="S1748" s="4">
        <v>0.10199999999999999</v>
      </c>
      <c r="T1748" s="4">
        <v>0.108</v>
      </c>
      <c r="U1748" s="4">
        <f t="shared" si="261"/>
        <v>5.6603773584905666</v>
      </c>
      <c r="V1748" s="4">
        <f t="shared" si="262"/>
        <v>3.7735849056603774</v>
      </c>
      <c r="W1748" s="4">
        <f t="shared" si="263"/>
        <v>0</v>
      </c>
    </row>
    <row r="1749" spans="1:23" x14ac:dyDescent="0.3">
      <c r="A1749" s="1">
        <f t="shared" si="257"/>
        <v>0</v>
      </c>
      <c r="B1749" s="1" t="s">
        <v>12</v>
      </c>
      <c r="C1749" s="1">
        <v>0.6</v>
      </c>
      <c r="D1749" s="1">
        <v>4</v>
      </c>
      <c r="E1749" s="1">
        <f t="shared" si="258"/>
        <v>437</v>
      </c>
      <c r="F1749" s="1">
        <v>1</v>
      </c>
      <c r="G1749" s="4">
        <f t="shared" si="259"/>
        <v>0</v>
      </c>
      <c r="H1749" s="3">
        <f t="shared" si="260"/>
        <v>1.117</v>
      </c>
      <c r="I1749" s="4">
        <v>0.82699999999999996</v>
      </c>
      <c r="J1749" s="4">
        <v>0.28999999999999998</v>
      </c>
      <c r="K1749" s="4">
        <v>0</v>
      </c>
      <c r="L1749" s="1">
        <v>53</v>
      </c>
      <c r="M1749" s="1">
        <v>53</v>
      </c>
      <c r="N1749" s="1">
        <v>53</v>
      </c>
      <c r="O1749" s="1">
        <v>50</v>
      </c>
      <c r="P1749" s="1">
        <v>51</v>
      </c>
      <c r="Q1749" s="1">
        <v>53</v>
      </c>
      <c r="R1749" s="4">
        <v>0.77300000000000002</v>
      </c>
      <c r="S1749" s="4">
        <v>0.10199999999999999</v>
      </c>
      <c r="T1749" s="4">
        <v>0.108</v>
      </c>
      <c r="U1749" s="4">
        <f t="shared" si="261"/>
        <v>5.6603773584905666</v>
      </c>
      <c r="V1749" s="4">
        <f t="shared" si="262"/>
        <v>3.7735849056603774</v>
      </c>
      <c r="W1749" s="4">
        <f t="shared" si="263"/>
        <v>0</v>
      </c>
    </row>
    <row r="1750" spans="1:23" x14ac:dyDescent="0.3">
      <c r="A1750" s="1">
        <f t="shared" si="257"/>
        <v>0</v>
      </c>
      <c r="B1750" s="1" t="s">
        <v>12</v>
      </c>
      <c r="C1750" s="1">
        <v>0.6</v>
      </c>
      <c r="D1750" s="1">
        <v>1</v>
      </c>
      <c r="E1750" s="1">
        <f t="shared" si="258"/>
        <v>438</v>
      </c>
      <c r="F1750" s="1">
        <v>1</v>
      </c>
      <c r="G1750" s="4">
        <f t="shared" si="259"/>
        <v>0</v>
      </c>
      <c r="H1750" s="3">
        <f t="shared" si="260"/>
        <v>0.82600000000000007</v>
      </c>
      <c r="I1750" s="4">
        <v>0.53400000000000003</v>
      </c>
      <c r="J1750" s="4">
        <v>0.29199999999999998</v>
      </c>
      <c r="K1750" s="4">
        <v>0</v>
      </c>
      <c r="L1750" s="1">
        <v>55</v>
      </c>
      <c r="M1750" s="1">
        <v>55</v>
      </c>
      <c r="N1750" s="1">
        <v>55</v>
      </c>
      <c r="O1750" s="1">
        <v>51</v>
      </c>
      <c r="P1750" s="1">
        <v>52</v>
      </c>
      <c r="Q1750" s="1">
        <v>55</v>
      </c>
      <c r="R1750" s="4">
        <v>0.38100000000000001</v>
      </c>
      <c r="S1750" s="4">
        <v>0.06</v>
      </c>
      <c r="T1750" s="4">
        <v>9.6000000000000002E-2</v>
      </c>
      <c r="U1750" s="4">
        <f t="shared" si="261"/>
        <v>7.2727272727272725</v>
      </c>
      <c r="V1750" s="4">
        <f t="shared" si="262"/>
        <v>5.4545454545454541</v>
      </c>
      <c r="W1750" s="4">
        <f t="shared" si="263"/>
        <v>0</v>
      </c>
    </row>
    <row r="1751" spans="1:23" x14ac:dyDescent="0.3">
      <c r="A1751" s="1">
        <f t="shared" si="257"/>
        <v>0</v>
      </c>
      <c r="B1751" s="1" t="s">
        <v>12</v>
      </c>
      <c r="C1751" s="1">
        <v>0.6</v>
      </c>
      <c r="D1751" s="1">
        <v>2</v>
      </c>
      <c r="E1751" s="1">
        <f t="shared" si="258"/>
        <v>438</v>
      </c>
      <c r="F1751" s="1">
        <v>1</v>
      </c>
      <c r="G1751" s="4">
        <f t="shared" si="259"/>
        <v>0</v>
      </c>
      <c r="H1751" s="3">
        <f t="shared" si="260"/>
        <v>0.92799999999999994</v>
      </c>
      <c r="I1751" s="4">
        <v>0.622</v>
      </c>
      <c r="J1751" s="4">
        <v>0.30599999999999999</v>
      </c>
      <c r="K1751" s="4">
        <v>0</v>
      </c>
      <c r="L1751" s="1">
        <v>55</v>
      </c>
      <c r="M1751" s="1">
        <v>55</v>
      </c>
      <c r="N1751" s="1">
        <v>55</v>
      </c>
      <c r="O1751" s="1">
        <v>51</v>
      </c>
      <c r="P1751" s="1">
        <v>52</v>
      </c>
      <c r="Q1751" s="1">
        <v>55</v>
      </c>
      <c r="R1751" s="4">
        <v>0.58699999999999997</v>
      </c>
      <c r="S1751" s="4">
        <v>0.06</v>
      </c>
      <c r="T1751" s="4">
        <v>9.8000000000000004E-2</v>
      </c>
      <c r="U1751" s="4">
        <f t="shared" si="261"/>
        <v>7.2727272727272725</v>
      </c>
      <c r="V1751" s="4">
        <f t="shared" si="262"/>
        <v>5.4545454545454541</v>
      </c>
      <c r="W1751" s="4">
        <f t="shared" si="263"/>
        <v>0</v>
      </c>
    </row>
    <row r="1752" spans="1:23" x14ac:dyDescent="0.3">
      <c r="A1752" s="1">
        <f t="shared" si="257"/>
        <v>0</v>
      </c>
      <c r="B1752" s="1" t="s">
        <v>12</v>
      </c>
      <c r="C1752" s="1">
        <v>0.6</v>
      </c>
      <c r="D1752" s="1">
        <v>3</v>
      </c>
      <c r="E1752" s="1">
        <f t="shared" si="258"/>
        <v>438</v>
      </c>
      <c r="F1752" s="1">
        <v>1</v>
      </c>
      <c r="G1752" s="4">
        <f t="shared" si="259"/>
        <v>0</v>
      </c>
      <c r="H1752" s="3">
        <f t="shared" si="260"/>
        <v>0.99399999999999999</v>
      </c>
      <c r="I1752" s="4">
        <v>0.68899999999999995</v>
      </c>
      <c r="J1752" s="4">
        <v>0.30499999999999999</v>
      </c>
      <c r="K1752" s="4">
        <v>0</v>
      </c>
      <c r="L1752" s="1">
        <v>55</v>
      </c>
      <c r="M1752" s="1">
        <v>55</v>
      </c>
      <c r="N1752" s="1">
        <v>55</v>
      </c>
      <c r="O1752" s="1">
        <v>51</v>
      </c>
      <c r="P1752" s="1">
        <v>52</v>
      </c>
      <c r="Q1752" s="1">
        <v>55</v>
      </c>
      <c r="R1752" s="4">
        <v>0.52700000000000002</v>
      </c>
      <c r="S1752" s="4">
        <v>0.06</v>
      </c>
      <c r="T1752" s="4">
        <v>9.6000000000000002E-2</v>
      </c>
      <c r="U1752" s="4">
        <f t="shared" si="261"/>
        <v>7.2727272727272725</v>
      </c>
      <c r="V1752" s="4">
        <f t="shared" si="262"/>
        <v>5.4545454545454541</v>
      </c>
      <c r="W1752" s="4">
        <f t="shared" si="263"/>
        <v>0</v>
      </c>
    </row>
    <row r="1753" spans="1:23" x14ac:dyDescent="0.3">
      <c r="A1753" s="1">
        <f t="shared" si="257"/>
        <v>0</v>
      </c>
      <c r="B1753" s="1" t="s">
        <v>12</v>
      </c>
      <c r="C1753" s="1">
        <v>0.6</v>
      </c>
      <c r="D1753" s="1">
        <v>4</v>
      </c>
      <c r="E1753" s="1">
        <f t="shared" si="258"/>
        <v>438</v>
      </c>
      <c r="F1753" s="1">
        <v>1</v>
      </c>
      <c r="G1753" s="4">
        <f t="shared" si="259"/>
        <v>0</v>
      </c>
      <c r="H1753" s="3">
        <f t="shared" si="260"/>
        <v>1.087</v>
      </c>
      <c r="I1753" s="4">
        <v>0.78100000000000003</v>
      </c>
      <c r="J1753" s="4">
        <v>0.30599999999999999</v>
      </c>
      <c r="K1753" s="4">
        <v>0</v>
      </c>
      <c r="L1753" s="1">
        <v>55</v>
      </c>
      <c r="M1753" s="1">
        <v>55</v>
      </c>
      <c r="N1753" s="1">
        <v>55</v>
      </c>
      <c r="O1753" s="1">
        <v>51</v>
      </c>
      <c r="P1753" s="1">
        <v>52</v>
      </c>
      <c r="Q1753" s="1">
        <v>55</v>
      </c>
      <c r="R1753" s="4">
        <v>0.76400000000000001</v>
      </c>
      <c r="S1753" s="4">
        <v>0.06</v>
      </c>
      <c r="T1753" s="4">
        <v>9.9000000000000005E-2</v>
      </c>
      <c r="U1753" s="4">
        <f t="shared" si="261"/>
        <v>7.2727272727272725</v>
      </c>
      <c r="V1753" s="4">
        <f t="shared" si="262"/>
        <v>5.4545454545454541</v>
      </c>
      <c r="W1753" s="4">
        <f t="shared" si="263"/>
        <v>0</v>
      </c>
    </row>
    <row r="1754" spans="1:23" x14ac:dyDescent="0.3">
      <c r="A1754" s="1">
        <f t="shared" si="257"/>
        <v>0</v>
      </c>
      <c r="B1754" s="1" t="s">
        <v>12</v>
      </c>
      <c r="C1754" s="1">
        <v>0.6</v>
      </c>
      <c r="D1754" s="1">
        <v>1</v>
      </c>
      <c r="E1754" s="1">
        <f t="shared" si="258"/>
        <v>439</v>
      </c>
      <c r="F1754" s="1">
        <v>1</v>
      </c>
      <c r="G1754" s="4">
        <f t="shared" si="259"/>
        <v>0</v>
      </c>
      <c r="H1754" s="3">
        <f t="shared" si="260"/>
        <v>0.83799999999999997</v>
      </c>
      <c r="I1754" s="4">
        <v>0.57299999999999995</v>
      </c>
      <c r="J1754" s="4">
        <v>0.26500000000000001</v>
      </c>
      <c r="K1754" s="4">
        <v>0</v>
      </c>
      <c r="L1754" s="1">
        <v>55</v>
      </c>
      <c r="M1754" s="1">
        <v>55</v>
      </c>
      <c r="N1754" s="1">
        <v>55</v>
      </c>
      <c r="O1754" s="1">
        <v>52</v>
      </c>
      <c r="P1754" s="1">
        <v>54</v>
      </c>
      <c r="Q1754" s="1">
        <v>55</v>
      </c>
      <c r="R1754" s="4">
        <v>0.52400000000000002</v>
      </c>
      <c r="S1754" s="4">
        <v>6.9000000000000006E-2</v>
      </c>
      <c r="T1754" s="4">
        <v>8.6999999999999994E-2</v>
      </c>
      <c r="U1754" s="4">
        <f t="shared" si="261"/>
        <v>5.4545454545454541</v>
      </c>
      <c r="V1754" s="4">
        <f t="shared" si="262"/>
        <v>1.8181818181818181</v>
      </c>
      <c r="W1754" s="4">
        <f t="shared" si="263"/>
        <v>0</v>
      </c>
    </row>
    <row r="1755" spans="1:23" x14ac:dyDescent="0.3">
      <c r="A1755" s="1">
        <f t="shared" si="257"/>
        <v>0</v>
      </c>
      <c r="B1755" s="1" t="s">
        <v>12</v>
      </c>
      <c r="C1755" s="1">
        <v>0.6</v>
      </c>
      <c r="D1755" s="1">
        <v>2</v>
      </c>
      <c r="E1755" s="1">
        <f t="shared" si="258"/>
        <v>439</v>
      </c>
      <c r="F1755" s="1">
        <v>1</v>
      </c>
      <c r="G1755" s="4">
        <f t="shared" si="259"/>
        <v>0</v>
      </c>
      <c r="H1755" s="3">
        <f t="shared" si="260"/>
        <v>0.94299999999999995</v>
      </c>
      <c r="I1755" s="4">
        <v>0.66599999999999993</v>
      </c>
      <c r="J1755" s="4">
        <v>0.27700000000000002</v>
      </c>
      <c r="K1755" s="4">
        <v>0</v>
      </c>
      <c r="L1755" s="1">
        <v>55</v>
      </c>
      <c r="M1755" s="1">
        <v>55</v>
      </c>
      <c r="N1755" s="1">
        <v>55</v>
      </c>
      <c r="O1755" s="1">
        <v>52</v>
      </c>
      <c r="P1755" s="1">
        <v>54</v>
      </c>
      <c r="Q1755" s="1">
        <v>55</v>
      </c>
      <c r="R1755" s="4">
        <v>0.624</v>
      </c>
      <c r="S1755" s="4">
        <v>6.9000000000000006E-2</v>
      </c>
      <c r="T1755" s="4">
        <v>8.8999999999999996E-2</v>
      </c>
      <c r="U1755" s="4">
        <f t="shared" si="261"/>
        <v>5.4545454545454541</v>
      </c>
      <c r="V1755" s="4">
        <f t="shared" si="262"/>
        <v>1.8181818181818181</v>
      </c>
      <c r="W1755" s="4">
        <f t="shared" si="263"/>
        <v>0</v>
      </c>
    </row>
    <row r="1756" spans="1:23" x14ac:dyDescent="0.3">
      <c r="A1756" s="1">
        <f t="shared" si="257"/>
        <v>0</v>
      </c>
      <c r="B1756" s="1" t="s">
        <v>12</v>
      </c>
      <c r="C1756" s="1">
        <v>0.6</v>
      </c>
      <c r="D1756" s="1">
        <v>3</v>
      </c>
      <c r="E1756" s="1">
        <f t="shared" si="258"/>
        <v>439</v>
      </c>
      <c r="F1756" s="1">
        <v>1</v>
      </c>
      <c r="G1756" s="4">
        <f t="shared" si="259"/>
        <v>0</v>
      </c>
      <c r="H1756" s="3">
        <f t="shared" si="260"/>
        <v>0.96099999999999997</v>
      </c>
      <c r="I1756" s="4">
        <v>0.70499999999999996</v>
      </c>
      <c r="J1756" s="4">
        <v>0.25600000000000001</v>
      </c>
      <c r="K1756" s="4">
        <v>0</v>
      </c>
      <c r="L1756" s="1">
        <v>55</v>
      </c>
      <c r="M1756" s="1">
        <v>55</v>
      </c>
      <c r="N1756" s="1">
        <v>55</v>
      </c>
      <c r="O1756" s="1">
        <v>52</v>
      </c>
      <c r="P1756" s="1">
        <v>54</v>
      </c>
      <c r="Q1756" s="1">
        <v>55</v>
      </c>
      <c r="R1756" s="4">
        <v>0.67400000000000004</v>
      </c>
      <c r="S1756" s="4">
        <v>6.9000000000000006E-2</v>
      </c>
      <c r="T1756" s="4">
        <v>8.7999999999999995E-2</v>
      </c>
      <c r="U1756" s="4">
        <f t="shared" si="261"/>
        <v>5.4545454545454541</v>
      </c>
      <c r="V1756" s="4">
        <f t="shared" si="262"/>
        <v>1.8181818181818181</v>
      </c>
      <c r="W1756" s="4">
        <f t="shared" si="263"/>
        <v>0</v>
      </c>
    </row>
    <row r="1757" spans="1:23" x14ac:dyDescent="0.3">
      <c r="A1757" s="1">
        <f t="shared" si="257"/>
        <v>0</v>
      </c>
      <c r="B1757" s="1" t="s">
        <v>12</v>
      </c>
      <c r="C1757" s="1">
        <v>0.6</v>
      </c>
      <c r="D1757" s="1">
        <v>4</v>
      </c>
      <c r="E1757" s="1">
        <f t="shared" si="258"/>
        <v>439</v>
      </c>
      <c r="F1757" s="1">
        <v>1</v>
      </c>
      <c r="G1757" s="4">
        <f t="shared" si="259"/>
        <v>0</v>
      </c>
      <c r="H1757" s="3">
        <f t="shared" si="260"/>
        <v>1.028</v>
      </c>
      <c r="I1757" s="4">
        <v>0.753</v>
      </c>
      <c r="J1757" s="4">
        <v>0.27500000000000002</v>
      </c>
      <c r="K1757" s="4">
        <v>0</v>
      </c>
      <c r="L1757" s="1">
        <v>55</v>
      </c>
      <c r="M1757" s="1">
        <v>55</v>
      </c>
      <c r="N1757" s="1">
        <v>55</v>
      </c>
      <c r="O1757" s="1">
        <v>52</v>
      </c>
      <c r="P1757" s="1">
        <v>54</v>
      </c>
      <c r="Q1757" s="1">
        <v>55</v>
      </c>
      <c r="R1757" s="4">
        <v>0.751</v>
      </c>
      <c r="S1757" s="4">
        <v>6.9000000000000006E-2</v>
      </c>
      <c r="T1757" s="4">
        <v>8.8999999999999996E-2</v>
      </c>
      <c r="U1757" s="4">
        <f t="shared" si="261"/>
        <v>5.4545454545454541</v>
      </c>
      <c r="V1757" s="4">
        <f t="shared" si="262"/>
        <v>1.8181818181818181</v>
      </c>
      <c r="W1757" s="4">
        <f t="shared" si="263"/>
        <v>0</v>
      </c>
    </row>
    <row r="1758" spans="1:23" x14ac:dyDescent="0.3">
      <c r="A1758" s="1">
        <f t="shared" si="257"/>
        <v>0</v>
      </c>
      <c r="B1758" s="1" t="s">
        <v>12</v>
      </c>
      <c r="C1758" s="1">
        <v>0.6</v>
      </c>
      <c r="D1758" s="1">
        <v>1</v>
      </c>
      <c r="E1758" s="1">
        <f t="shared" si="258"/>
        <v>440</v>
      </c>
      <c r="F1758" s="1">
        <v>0</v>
      </c>
      <c r="G1758" s="4">
        <f t="shared" si="259"/>
        <v>1.9230769230769231</v>
      </c>
      <c r="H1758" s="3">
        <f t="shared" si="260"/>
        <v>1.5290000000000001</v>
      </c>
      <c r="I1758" s="4">
        <v>0.63900000000000001</v>
      </c>
      <c r="J1758" s="4">
        <v>0.215</v>
      </c>
      <c r="K1758" s="4">
        <v>0.67500000000000004</v>
      </c>
      <c r="L1758" s="1">
        <v>52</v>
      </c>
      <c r="M1758" s="1">
        <v>53</v>
      </c>
      <c r="N1758" s="1">
        <v>53</v>
      </c>
      <c r="O1758" s="1">
        <v>49</v>
      </c>
      <c r="P1758" s="1">
        <v>50</v>
      </c>
      <c r="Q1758" s="1">
        <v>52</v>
      </c>
      <c r="R1758" s="4">
        <v>0.55700000000000005</v>
      </c>
      <c r="S1758" s="4">
        <v>6.2E-2</v>
      </c>
      <c r="T1758" s="4">
        <v>0.1</v>
      </c>
      <c r="U1758" s="4" t="str">
        <f t="shared" si="261"/>
        <v>0</v>
      </c>
      <c r="V1758" s="4" t="str">
        <f t="shared" si="262"/>
        <v>0</v>
      </c>
      <c r="W1758" s="4" t="str">
        <f t="shared" si="263"/>
        <v>0</v>
      </c>
    </row>
    <row r="1759" spans="1:23" x14ac:dyDescent="0.3">
      <c r="A1759" s="1">
        <f t="shared" si="257"/>
        <v>0</v>
      </c>
      <c r="B1759" s="1" t="s">
        <v>12</v>
      </c>
      <c r="C1759" s="1">
        <v>0.6</v>
      </c>
      <c r="D1759" s="1">
        <v>2</v>
      </c>
      <c r="E1759" s="1">
        <f t="shared" si="258"/>
        <v>440</v>
      </c>
      <c r="F1759" s="1">
        <v>0</v>
      </c>
      <c r="G1759" s="4">
        <f t="shared" si="259"/>
        <v>1.9230769230769231</v>
      </c>
      <c r="H1759" s="3">
        <f t="shared" si="260"/>
        <v>2.3810000000000002</v>
      </c>
      <c r="I1759" s="4">
        <v>0.72199999999999998</v>
      </c>
      <c r="J1759" s="4">
        <v>0.21199999999999999</v>
      </c>
      <c r="K1759" s="4">
        <v>1.4470000000000001</v>
      </c>
      <c r="L1759" s="1">
        <v>52</v>
      </c>
      <c r="M1759" s="1">
        <v>53</v>
      </c>
      <c r="N1759" s="1">
        <v>53</v>
      </c>
      <c r="O1759" s="1">
        <v>49</v>
      </c>
      <c r="P1759" s="1">
        <v>50</v>
      </c>
      <c r="Q1759" s="1">
        <v>52</v>
      </c>
      <c r="R1759" s="4">
        <v>0.66</v>
      </c>
      <c r="S1759" s="4">
        <v>6.2E-2</v>
      </c>
      <c r="T1759" s="4">
        <v>9.9000000000000005E-2</v>
      </c>
      <c r="U1759" s="4" t="str">
        <f t="shared" si="261"/>
        <v>0</v>
      </c>
      <c r="V1759" s="4" t="str">
        <f t="shared" si="262"/>
        <v>0</v>
      </c>
      <c r="W1759" s="4" t="str">
        <f t="shared" si="263"/>
        <v>0</v>
      </c>
    </row>
    <row r="1760" spans="1:23" x14ac:dyDescent="0.3">
      <c r="A1760" s="1">
        <f t="shared" si="257"/>
        <v>0</v>
      </c>
      <c r="B1760" s="1" t="s">
        <v>12</v>
      </c>
      <c r="C1760" s="1">
        <v>0.6</v>
      </c>
      <c r="D1760" s="1">
        <v>3</v>
      </c>
      <c r="E1760" s="1">
        <f t="shared" si="258"/>
        <v>440</v>
      </c>
      <c r="F1760" s="1">
        <v>0</v>
      </c>
      <c r="G1760" s="4">
        <f t="shared" si="259"/>
        <v>1.9230769230769231</v>
      </c>
      <c r="H1760" s="3">
        <f t="shared" si="260"/>
        <v>2.081</v>
      </c>
      <c r="I1760" s="4">
        <v>0.76500000000000001</v>
      </c>
      <c r="J1760" s="4">
        <v>0.218</v>
      </c>
      <c r="K1760" s="4">
        <v>1.0980000000000001</v>
      </c>
      <c r="L1760" s="1">
        <v>52</v>
      </c>
      <c r="M1760" s="1">
        <v>53</v>
      </c>
      <c r="N1760" s="1">
        <v>53</v>
      </c>
      <c r="O1760" s="1">
        <v>49</v>
      </c>
      <c r="P1760" s="1">
        <v>50</v>
      </c>
      <c r="Q1760" s="1">
        <v>52</v>
      </c>
      <c r="R1760" s="4">
        <v>0.71599999999999997</v>
      </c>
      <c r="S1760" s="4">
        <v>6.2E-2</v>
      </c>
      <c r="T1760" s="4">
        <v>9.9000000000000005E-2</v>
      </c>
      <c r="U1760" s="4" t="str">
        <f t="shared" si="261"/>
        <v>0</v>
      </c>
      <c r="V1760" s="4" t="str">
        <f t="shared" si="262"/>
        <v>0</v>
      </c>
      <c r="W1760" s="4" t="str">
        <f t="shared" si="263"/>
        <v>0</v>
      </c>
    </row>
    <row r="1761" spans="1:23" x14ac:dyDescent="0.3">
      <c r="A1761" s="1">
        <f t="shared" si="257"/>
        <v>0</v>
      </c>
      <c r="B1761" s="1" t="s">
        <v>12</v>
      </c>
      <c r="C1761" s="1">
        <v>0.6</v>
      </c>
      <c r="D1761" s="1">
        <v>4</v>
      </c>
      <c r="E1761" s="1">
        <f t="shared" si="258"/>
        <v>440</v>
      </c>
      <c r="F1761" s="1">
        <v>0</v>
      </c>
      <c r="G1761" s="4">
        <f t="shared" si="259"/>
        <v>1.9230769230769231</v>
      </c>
      <c r="H1761" s="3">
        <f t="shared" si="260"/>
        <v>2.0139999999999998</v>
      </c>
      <c r="I1761" s="4">
        <v>0.79399999999999993</v>
      </c>
      <c r="J1761" s="4">
        <v>0.215</v>
      </c>
      <c r="K1761" s="4">
        <v>1.0049999999999999</v>
      </c>
      <c r="L1761" s="1">
        <v>52</v>
      </c>
      <c r="M1761" s="1">
        <v>53</v>
      </c>
      <c r="N1761" s="1">
        <v>53</v>
      </c>
      <c r="O1761" s="1">
        <v>49</v>
      </c>
      <c r="P1761" s="1">
        <v>50</v>
      </c>
      <c r="Q1761" s="1">
        <v>52</v>
      </c>
      <c r="R1761" s="4">
        <v>0.76400000000000001</v>
      </c>
      <c r="S1761" s="4">
        <v>6.2E-2</v>
      </c>
      <c r="T1761" s="4">
        <v>9.9000000000000005E-2</v>
      </c>
      <c r="U1761" s="4" t="str">
        <f t="shared" si="261"/>
        <v>0</v>
      </c>
      <c r="V1761" s="4" t="str">
        <f t="shared" si="262"/>
        <v>0</v>
      </c>
      <c r="W1761" s="4" t="str">
        <f t="shared" si="263"/>
        <v>0</v>
      </c>
    </row>
    <row r="1762" spans="1:23" x14ac:dyDescent="0.3">
      <c r="A1762" s="1">
        <f t="shared" si="257"/>
        <v>0</v>
      </c>
      <c r="B1762" s="1" t="s">
        <v>12</v>
      </c>
      <c r="C1762" s="1">
        <v>0.6</v>
      </c>
      <c r="D1762" s="1">
        <v>1</v>
      </c>
      <c r="E1762" s="1">
        <f t="shared" si="258"/>
        <v>441</v>
      </c>
      <c r="F1762" s="1">
        <v>0</v>
      </c>
      <c r="G1762" s="4">
        <f t="shared" si="259"/>
        <v>1.9230769230769231</v>
      </c>
      <c r="H1762" s="3">
        <f t="shared" si="260"/>
        <v>2.4819999999999998</v>
      </c>
      <c r="I1762" s="4">
        <v>0.64</v>
      </c>
      <c r="J1762" s="4">
        <v>0.308</v>
      </c>
      <c r="K1762" s="4">
        <v>1.534</v>
      </c>
      <c r="L1762" s="1">
        <v>52</v>
      </c>
      <c r="M1762" s="1">
        <v>53</v>
      </c>
      <c r="N1762" s="1">
        <v>53</v>
      </c>
      <c r="O1762" s="1">
        <v>50</v>
      </c>
      <c r="P1762" s="1">
        <v>51</v>
      </c>
      <c r="Q1762" s="1">
        <v>52</v>
      </c>
      <c r="R1762" s="4">
        <v>0.56799999999999995</v>
      </c>
      <c r="S1762" s="4">
        <v>6.5000000000000002E-2</v>
      </c>
      <c r="T1762" s="4">
        <v>0.106</v>
      </c>
      <c r="U1762" s="4" t="str">
        <f t="shared" si="261"/>
        <v>0</v>
      </c>
      <c r="V1762" s="4" t="str">
        <f t="shared" si="262"/>
        <v>0</v>
      </c>
      <c r="W1762" s="4" t="str">
        <f t="shared" si="263"/>
        <v>0</v>
      </c>
    </row>
    <row r="1763" spans="1:23" x14ac:dyDescent="0.3">
      <c r="A1763" s="1">
        <f t="shared" si="257"/>
        <v>0</v>
      </c>
      <c r="B1763" s="1" t="s">
        <v>12</v>
      </c>
      <c r="C1763" s="1">
        <v>0.6</v>
      </c>
      <c r="D1763" s="1">
        <v>2</v>
      </c>
      <c r="E1763" s="1">
        <f t="shared" si="258"/>
        <v>441</v>
      </c>
      <c r="F1763" s="1">
        <v>0</v>
      </c>
      <c r="G1763" s="4">
        <f t="shared" si="259"/>
        <v>1.9230769230769231</v>
      </c>
      <c r="H1763" s="3">
        <f t="shared" si="260"/>
        <v>2.1549999999999998</v>
      </c>
      <c r="I1763" s="4">
        <v>0.69099999999999995</v>
      </c>
      <c r="J1763" s="4">
        <v>0.30199999999999999</v>
      </c>
      <c r="K1763" s="4">
        <v>1.1619999999999999</v>
      </c>
      <c r="L1763" s="1">
        <v>52</v>
      </c>
      <c r="M1763" s="1">
        <v>53</v>
      </c>
      <c r="N1763" s="1">
        <v>53</v>
      </c>
      <c r="O1763" s="1">
        <v>50</v>
      </c>
      <c r="P1763" s="1">
        <v>51</v>
      </c>
      <c r="Q1763" s="1">
        <v>52</v>
      </c>
      <c r="R1763" s="4">
        <v>0.54200000000000004</v>
      </c>
      <c r="S1763" s="4">
        <v>6.5000000000000002E-2</v>
      </c>
      <c r="T1763" s="4">
        <v>0.10100000000000001</v>
      </c>
      <c r="U1763" s="4" t="str">
        <f t="shared" si="261"/>
        <v>0</v>
      </c>
      <c r="V1763" s="4" t="str">
        <f t="shared" si="262"/>
        <v>0</v>
      </c>
      <c r="W1763" s="4" t="str">
        <f t="shared" si="263"/>
        <v>0</v>
      </c>
    </row>
    <row r="1764" spans="1:23" x14ac:dyDescent="0.3">
      <c r="A1764" s="1">
        <f t="shared" si="257"/>
        <v>0</v>
      </c>
      <c r="B1764" s="1" t="s">
        <v>12</v>
      </c>
      <c r="C1764" s="1">
        <v>0.6</v>
      </c>
      <c r="D1764" s="1">
        <v>3</v>
      </c>
      <c r="E1764" s="1">
        <f t="shared" si="258"/>
        <v>441</v>
      </c>
      <c r="F1764" s="1">
        <v>0</v>
      </c>
      <c r="G1764" s="4">
        <f t="shared" si="259"/>
        <v>1.9230769230769231</v>
      </c>
      <c r="H1764" s="3">
        <f t="shared" si="260"/>
        <v>2.1850000000000001</v>
      </c>
      <c r="I1764" s="4">
        <v>0.78</v>
      </c>
      <c r="J1764" s="4">
        <v>0.312</v>
      </c>
      <c r="K1764" s="4">
        <v>1.093</v>
      </c>
      <c r="L1764" s="1">
        <v>52</v>
      </c>
      <c r="M1764" s="1">
        <v>53</v>
      </c>
      <c r="N1764" s="1">
        <v>53</v>
      </c>
      <c r="O1764" s="1">
        <v>50</v>
      </c>
      <c r="P1764" s="1">
        <v>51</v>
      </c>
      <c r="Q1764" s="1">
        <v>52</v>
      </c>
      <c r="R1764" s="4">
        <v>0.75</v>
      </c>
      <c r="S1764" s="4">
        <v>6.5000000000000002E-2</v>
      </c>
      <c r="T1764" s="4">
        <v>0.105</v>
      </c>
      <c r="U1764" s="4" t="str">
        <f t="shared" si="261"/>
        <v>0</v>
      </c>
      <c r="V1764" s="4" t="str">
        <f t="shared" si="262"/>
        <v>0</v>
      </c>
      <c r="W1764" s="4" t="str">
        <f t="shared" si="263"/>
        <v>0</v>
      </c>
    </row>
    <row r="1765" spans="1:23" x14ac:dyDescent="0.3">
      <c r="A1765" s="1">
        <f t="shared" si="257"/>
        <v>0</v>
      </c>
      <c r="B1765" s="1" t="s">
        <v>12</v>
      </c>
      <c r="C1765" s="1">
        <v>0.6</v>
      </c>
      <c r="D1765" s="1">
        <v>4</v>
      </c>
      <c r="E1765" s="1">
        <f t="shared" si="258"/>
        <v>441</v>
      </c>
      <c r="F1765" s="1">
        <v>0</v>
      </c>
      <c r="G1765" s="4">
        <f t="shared" si="259"/>
        <v>1.9230769230769231</v>
      </c>
      <c r="H1765" s="3">
        <f t="shared" si="260"/>
        <v>2.6879999999999997</v>
      </c>
      <c r="I1765" s="4">
        <v>0.82099999999999995</v>
      </c>
      <c r="J1765" s="4">
        <v>0.308</v>
      </c>
      <c r="K1765" s="4">
        <v>1.5589999999999999</v>
      </c>
      <c r="L1765" s="1">
        <v>52</v>
      </c>
      <c r="M1765" s="1">
        <v>53</v>
      </c>
      <c r="N1765" s="1">
        <v>53</v>
      </c>
      <c r="O1765" s="1">
        <v>50</v>
      </c>
      <c r="P1765" s="1">
        <v>51</v>
      </c>
      <c r="Q1765" s="1">
        <v>52</v>
      </c>
      <c r="R1765" s="4">
        <v>0.79600000000000004</v>
      </c>
      <c r="S1765" s="4">
        <v>6.5000000000000002E-2</v>
      </c>
      <c r="T1765" s="4">
        <v>0.105</v>
      </c>
      <c r="U1765" s="4" t="str">
        <f t="shared" si="261"/>
        <v>0</v>
      </c>
      <c r="V1765" s="4" t="str">
        <f t="shared" si="262"/>
        <v>0</v>
      </c>
      <c r="W1765" s="4" t="str">
        <f t="shared" si="263"/>
        <v>0</v>
      </c>
    </row>
    <row r="1766" spans="1:23" x14ac:dyDescent="0.3">
      <c r="A1766" s="1">
        <f t="shared" si="257"/>
        <v>0</v>
      </c>
      <c r="B1766" s="1" t="s">
        <v>12</v>
      </c>
      <c r="C1766" s="1">
        <v>0.6</v>
      </c>
      <c r="D1766" s="1">
        <v>1</v>
      </c>
      <c r="E1766" s="1">
        <f t="shared" si="258"/>
        <v>442</v>
      </c>
      <c r="F1766" s="1">
        <v>0</v>
      </c>
      <c r="G1766" s="4">
        <f t="shared" si="259"/>
        <v>4</v>
      </c>
      <c r="H1766" s="3">
        <f t="shared" si="260"/>
        <v>2.3690000000000002</v>
      </c>
      <c r="I1766" s="4">
        <v>0.622</v>
      </c>
      <c r="J1766" s="4">
        <v>0.41499999999999998</v>
      </c>
      <c r="K1766" s="4">
        <v>1.3320000000000001</v>
      </c>
      <c r="L1766" s="1">
        <v>50</v>
      </c>
      <c r="M1766" s="1">
        <v>52</v>
      </c>
      <c r="N1766" s="1">
        <v>52</v>
      </c>
      <c r="O1766" s="1">
        <v>49</v>
      </c>
      <c r="P1766" s="1">
        <v>49</v>
      </c>
      <c r="Q1766" s="1">
        <v>50</v>
      </c>
      <c r="R1766" s="4">
        <v>0.54600000000000004</v>
      </c>
      <c r="S1766" s="4">
        <v>5.7000000000000002E-2</v>
      </c>
      <c r="T1766" s="4">
        <v>0.106</v>
      </c>
      <c r="U1766" s="4" t="str">
        <f t="shared" si="261"/>
        <v>0</v>
      </c>
      <c r="V1766" s="4" t="str">
        <f t="shared" si="262"/>
        <v>0</v>
      </c>
      <c r="W1766" s="4" t="str">
        <f t="shared" si="263"/>
        <v>0</v>
      </c>
    </row>
    <row r="1767" spans="1:23" x14ac:dyDescent="0.3">
      <c r="A1767" s="1">
        <f t="shared" si="257"/>
        <v>0</v>
      </c>
      <c r="B1767" s="1" t="s">
        <v>12</v>
      </c>
      <c r="C1767" s="1">
        <v>0.6</v>
      </c>
      <c r="D1767" s="1">
        <v>2</v>
      </c>
      <c r="E1767" s="1">
        <f t="shared" si="258"/>
        <v>442</v>
      </c>
      <c r="F1767" s="1">
        <v>0</v>
      </c>
      <c r="G1767" s="4">
        <f t="shared" si="259"/>
        <v>4</v>
      </c>
      <c r="H1767" s="3">
        <f t="shared" si="260"/>
        <v>1.9370000000000001</v>
      </c>
      <c r="I1767" s="4">
        <v>0.68899999999999995</v>
      </c>
      <c r="J1767" s="4">
        <v>0.32500000000000001</v>
      </c>
      <c r="K1767" s="4">
        <v>0.92300000000000004</v>
      </c>
      <c r="L1767" s="1">
        <v>50</v>
      </c>
      <c r="M1767" s="1">
        <v>52</v>
      </c>
      <c r="N1767" s="1">
        <v>52</v>
      </c>
      <c r="O1767" s="1">
        <v>49</v>
      </c>
      <c r="P1767" s="1">
        <v>49</v>
      </c>
      <c r="Q1767" s="1">
        <v>50</v>
      </c>
      <c r="R1767" s="4">
        <v>0.64200000000000002</v>
      </c>
      <c r="S1767" s="4">
        <v>5.7000000000000002E-2</v>
      </c>
      <c r="T1767" s="4">
        <v>0.10299999999999999</v>
      </c>
      <c r="U1767" s="4" t="str">
        <f t="shared" si="261"/>
        <v>0</v>
      </c>
      <c r="V1767" s="4" t="str">
        <f t="shared" si="262"/>
        <v>0</v>
      </c>
      <c r="W1767" s="4" t="str">
        <f t="shared" si="263"/>
        <v>0</v>
      </c>
    </row>
    <row r="1768" spans="1:23" x14ac:dyDescent="0.3">
      <c r="A1768" s="1">
        <f t="shared" si="257"/>
        <v>0</v>
      </c>
      <c r="B1768" s="1" t="s">
        <v>12</v>
      </c>
      <c r="C1768" s="1">
        <v>0.6</v>
      </c>
      <c r="D1768" s="1">
        <v>3</v>
      </c>
      <c r="E1768" s="1">
        <f t="shared" si="258"/>
        <v>442</v>
      </c>
      <c r="F1768" s="1">
        <v>0</v>
      </c>
      <c r="G1768" s="4">
        <f t="shared" si="259"/>
        <v>4</v>
      </c>
      <c r="H1768" s="3">
        <f t="shared" si="260"/>
        <v>2.2829999999999999</v>
      </c>
      <c r="I1768" s="4">
        <v>0.72</v>
      </c>
      <c r="J1768" s="4">
        <v>0.39500000000000002</v>
      </c>
      <c r="K1768" s="4">
        <v>1.1679999999999999</v>
      </c>
      <c r="L1768" s="1">
        <v>50</v>
      </c>
      <c r="M1768" s="1">
        <v>52</v>
      </c>
      <c r="N1768" s="1">
        <v>52</v>
      </c>
      <c r="O1768" s="1">
        <v>49</v>
      </c>
      <c r="P1768" s="1">
        <v>49</v>
      </c>
      <c r="Q1768" s="1">
        <v>50</v>
      </c>
      <c r="R1768" s="4">
        <v>0.69</v>
      </c>
      <c r="S1768" s="4">
        <v>5.7000000000000002E-2</v>
      </c>
      <c r="T1768" s="4">
        <v>9.9000000000000005E-2</v>
      </c>
      <c r="U1768" s="4" t="str">
        <f t="shared" si="261"/>
        <v>0</v>
      </c>
      <c r="V1768" s="4" t="str">
        <f t="shared" si="262"/>
        <v>0</v>
      </c>
      <c r="W1768" s="4" t="str">
        <f t="shared" si="263"/>
        <v>0</v>
      </c>
    </row>
    <row r="1769" spans="1:23" x14ac:dyDescent="0.3">
      <c r="A1769" s="1">
        <f t="shared" si="257"/>
        <v>0</v>
      </c>
      <c r="B1769" s="1" t="s">
        <v>12</v>
      </c>
      <c r="C1769" s="1">
        <v>0.6</v>
      </c>
      <c r="D1769" s="1">
        <v>4</v>
      </c>
      <c r="E1769" s="1">
        <f t="shared" si="258"/>
        <v>442</v>
      </c>
      <c r="F1769" s="1">
        <v>0</v>
      </c>
      <c r="G1769" s="4">
        <f t="shared" si="259"/>
        <v>4</v>
      </c>
      <c r="H1769" s="3">
        <f t="shared" si="260"/>
        <v>2.222</v>
      </c>
      <c r="I1769" s="4">
        <v>0.82599999999999996</v>
      </c>
      <c r="J1769" s="4">
        <v>0.40400000000000003</v>
      </c>
      <c r="K1769" s="4">
        <v>0.99199999999999999</v>
      </c>
      <c r="L1769" s="1">
        <v>50</v>
      </c>
      <c r="M1769" s="1">
        <v>52</v>
      </c>
      <c r="N1769" s="1">
        <v>52</v>
      </c>
      <c r="O1769" s="1">
        <v>49</v>
      </c>
      <c r="P1769" s="1">
        <v>49</v>
      </c>
      <c r="Q1769" s="1">
        <v>50</v>
      </c>
      <c r="R1769" s="4">
        <v>0.71599999999999997</v>
      </c>
      <c r="S1769" s="4">
        <v>5.7000000000000002E-2</v>
      </c>
      <c r="T1769" s="4">
        <v>0.107</v>
      </c>
      <c r="U1769" s="4" t="str">
        <f t="shared" si="261"/>
        <v>0</v>
      </c>
      <c r="V1769" s="4" t="str">
        <f t="shared" si="262"/>
        <v>0</v>
      </c>
      <c r="W1769" s="4" t="str">
        <f t="shared" si="263"/>
        <v>0</v>
      </c>
    </row>
    <row r="1770" spans="1:23" x14ac:dyDescent="0.3">
      <c r="A1770" s="1">
        <f t="shared" si="257"/>
        <v>0</v>
      </c>
      <c r="B1770" s="1" t="s">
        <v>12</v>
      </c>
      <c r="C1770" s="1">
        <v>0.6</v>
      </c>
      <c r="D1770" s="1">
        <v>1</v>
      </c>
      <c r="E1770" s="1">
        <f t="shared" si="258"/>
        <v>443</v>
      </c>
      <c r="F1770" s="1">
        <v>1</v>
      </c>
      <c r="G1770" s="4">
        <f t="shared" si="259"/>
        <v>0</v>
      </c>
      <c r="H1770" s="3">
        <f t="shared" si="260"/>
        <v>0.94099999999999995</v>
      </c>
      <c r="I1770" s="4">
        <v>0.68599999999999994</v>
      </c>
      <c r="J1770" s="4">
        <v>0.255</v>
      </c>
      <c r="K1770" s="4">
        <v>0</v>
      </c>
      <c r="L1770" s="1">
        <v>56</v>
      </c>
      <c r="M1770" s="1">
        <v>56</v>
      </c>
      <c r="N1770" s="1">
        <v>56</v>
      </c>
      <c r="O1770" s="1">
        <v>51</v>
      </c>
      <c r="P1770" s="1">
        <v>53</v>
      </c>
      <c r="Q1770" s="1">
        <v>56</v>
      </c>
      <c r="R1770" s="4">
        <v>0.61899999999999999</v>
      </c>
      <c r="S1770" s="4">
        <v>7.2999999999999995E-2</v>
      </c>
      <c r="T1770" s="4">
        <v>9.2999999999999999E-2</v>
      </c>
      <c r="U1770" s="4">
        <f t="shared" si="261"/>
        <v>8.9285714285714288</v>
      </c>
      <c r="V1770" s="4">
        <f t="shared" si="262"/>
        <v>5.3571428571428568</v>
      </c>
      <c r="W1770" s="4">
        <f t="shared" si="263"/>
        <v>0</v>
      </c>
    </row>
    <row r="1771" spans="1:23" x14ac:dyDescent="0.3">
      <c r="A1771" s="1">
        <f t="shared" si="257"/>
        <v>0</v>
      </c>
      <c r="B1771" s="1" t="s">
        <v>12</v>
      </c>
      <c r="C1771" s="1">
        <v>0.6</v>
      </c>
      <c r="D1771" s="1">
        <v>2</v>
      </c>
      <c r="E1771" s="1">
        <f t="shared" si="258"/>
        <v>443</v>
      </c>
      <c r="F1771" s="1">
        <v>1</v>
      </c>
      <c r="G1771" s="4">
        <f t="shared" si="259"/>
        <v>0</v>
      </c>
      <c r="H1771" s="3">
        <f t="shared" si="260"/>
        <v>1.0030000000000001</v>
      </c>
      <c r="I1771" s="4">
        <v>0.78300000000000003</v>
      </c>
      <c r="J1771" s="4">
        <v>0.22</v>
      </c>
      <c r="K1771" s="4">
        <v>0</v>
      </c>
      <c r="L1771" s="1">
        <v>56</v>
      </c>
      <c r="M1771" s="1">
        <v>56</v>
      </c>
      <c r="N1771" s="1">
        <v>56</v>
      </c>
      <c r="O1771" s="1">
        <v>51</v>
      </c>
      <c r="P1771" s="1">
        <v>53</v>
      </c>
      <c r="Q1771" s="1">
        <v>56</v>
      </c>
      <c r="R1771" s="4">
        <v>0.72199999999999998</v>
      </c>
      <c r="S1771" s="4">
        <v>7.2999999999999995E-2</v>
      </c>
      <c r="T1771" s="4">
        <v>9.4E-2</v>
      </c>
      <c r="U1771" s="4">
        <f t="shared" si="261"/>
        <v>8.9285714285714288</v>
      </c>
      <c r="V1771" s="4">
        <f t="shared" si="262"/>
        <v>5.3571428571428568</v>
      </c>
      <c r="W1771" s="4">
        <f t="shared" si="263"/>
        <v>0</v>
      </c>
    </row>
    <row r="1772" spans="1:23" x14ac:dyDescent="0.3">
      <c r="A1772" s="1">
        <f t="shared" si="257"/>
        <v>0</v>
      </c>
      <c r="B1772" s="1" t="s">
        <v>12</v>
      </c>
      <c r="C1772" s="1">
        <v>0.6</v>
      </c>
      <c r="D1772" s="1">
        <v>3</v>
      </c>
      <c r="E1772" s="1">
        <f t="shared" si="258"/>
        <v>443</v>
      </c>
      <c r="F1772" s="1">
        <v>1</v>
      </c>
      <c r="G1772" s="4">
        <f t="shared" si="259"/>
        <v>0</v>
      </c>
      <c r="H1772" s="3">
        <f t="shared" si="260"/>
        <v>1.0669999999999999</v>
      </c>
      <c r="I1772" s="4">
        <v>0.80899999999999994</v>
      </c>
      <c r="J1772" s="4">
        <v>0.25800000000000001</v>
      </c>
      <c r="K1772" s="4">
        <v>0</v>
      </c>
      <c r="L1772" s="1">
        <v>56</v>
      </c>
      <c r="M1772" s="1">
        <v>56</v>
      </c>
      <c r="N1772" s="1">
        <v>56</v>
      </c>
      <c r="O1772" s="1">
        <v>51</v>
      </c>
      <c r="P1772" s="1">
        <v>53</v>
      </c>
      <c r="Q1772" s="1">
        <v>56</v>
      </c>
      <c r="R1772" s="4">
        <v>0.84399999999999997</v>
      </c>
      <c r="S1772" s="4">
        <v>7.2999999999999995E-2</v>
      </c>
      <c r="T1772" s="4">
        <v>9.2999999999999999E-2</v>
      </c>
      <c r="U1772" s="4">
        <f t="shared" si="261"/>
        <v>8.9285714285714288</v>
      </c>
      <c r="V1772" s="4">
        <f t="shared" si="262"/>
        <v>5.3571428571428568</v>
      </c>
      <c r="W1772" s="4">
        <f t="shared" si="263"/>
        <v>0</v>
      </c>
    </row>
    <row r="1773" spans="1:23" x14ac:dyDescent="0.3">
      <c r="A1773" s="1">
        <f t="shared" si="257"/>
        <v>0</v>
      </c>
      <c r="B1773" s="1" t="s">
        <v>12</v>
      </c>
      <c r="C1773" s="1">
        <v>0.6</v>
      </c>
      <c r="D1773" s="1">
        <v>4</v>
      </c>
      <c r="E1773" s="1">
        <f t="shared" si="258"/>
        <v>443</v>
      </c>
      <c r="F1773" s="1">
        <v>1</v>
      </c>
      <c r="G1773" s="4">
        <f t="shared" si="259"/>
        <v>0</v>
      </c>
      <c r="H1773" s="3">
        <f t="shared" si="260"/>
        <v>1.1659999999999999</v>
      </c>
      <c r="I1773" s="4">
        <v>0.91</v>
      </c>
      <c r="J1773" s="4">
        <v>0.25600000000000001</v>
      </c>
      <c r="K1773" s="4">
        <v>0</v>
      </c>
      <c r="L1773" s="1">
        <v>56</v>
      </c>
      <c r="M1773" s="1">
        <v>56</v>
      </c>
      <c r="N1773" s="1">
        <v>56</v>
      </c>
      <c r="O1773" s="1">
        <v>51</v>
      </c>
      <c r="P1773" s="1">
        <v>53</v>
      </c>
      <c r="Q1773" s="1">
        <v>56</v>
      </c>
      <c r="R1773" s="4">
        <v>0.86299999999999999</v>
      </c>
      <c r="S1773" s="4">
        <v>7.2999999999999995E-2</v>
      </c>
      <c r="T1773" s="4">
        <v>9.1999999999999998E-2</v>
      </c>
      <c r="U1773" s="4">
        <f t="shared" si="261"/>
        <v>8.9285714285714288</v>
      </c>
      <c r="V1773" s="4">
        <f t="shared" si="262"/>
        <v>5.3571428571428568</v>
      </c>
      <c r="W1773" s="4">
        <f t="shared" si="263"/>
        <v>0</v>
      </c>
    </row>
    <row r="1774" spans="1:23" x14ac:dyDescent="0.3">
      <c r="A1774" s="1">
        <f t="shared" si="257"/>
        <v>0</v>
      </c>
      <c r="B1774" s="1" t="s">
        <v>12</v>
      </c>
      <c r="C1774" s="1">
        <v>0.6</v>
      </c>
      <c r="D1774" s="1">
        <v>1</v>
      </c>
      <c r="E1774" s="1">
        <f t="shared" si="258"/>
        <v>444</v>
      </c>
      <c r="F1774" s="1">
        <v>1</v>
      </c>
      <c r="G1774" s="4">
        <f t="shared" si="259"/>
        <v>0</v>
      </c>
      <c r="H1774" s="3">
        <f t="shared" si="260"/>
        <v>0.84399999999999997</v>
      </c>
      <c r="I1774" s="4">
        <v>0.6</v>
      </c>
      <c r="J1774" s="4">
        <v>0.24399999999999999</v>
      </c>
      <c r="K1774" s="4">
        <v>0</v>
      </c>
      <c r="L1774" s="1">
        <v>53</v>
      </c>
      <c r="M1774" s="1">
        <v>53</v>
      </c>
      <c r="N1774" s="1">
        <v>53</v>
      </c>
      <c r="O1774" s="1">
        <v>50</v>
      </c>
      <c r="P1774" s="1">
        <v>50</v>
      </c>
      <c r="Q1774" s="1">
        <v>53</v>
      </c>
      <c r="R1774" s="4">
        <v>0.57399999999999995</v>
      </c>
      <c r="S1774" s="4">
        <v>6.8000000000000005E-2</v>
      </c>
      <c r="T1774" s="4">
        <v>0.1</v>
      </c>
      <c r="U1774" s="4">
        <f t="shared" si="261"/>
        <v>5.6603773584905666</v>
      </c>
      <c r="V1774" s="4">
        <f t="shared" si="262"/>
        <v>5.6603773584905666</v>
      </c>
      <c r="W1774" s="4">
        <f t="shared" si="263"/>
        <v>0</v>
      </c>
    </row>
    <row r="1775" spans="1:23" x14ac:dyDescent="0.3">
      <c r="A1775" s="1">
        <f t="shared" si="257"/>
        <v>0</v>
      </c>
      <c r="B1775" s="1" t="s">
        <v>12</v>
      </c>
      <c r="C1775" s="1">
        <v>0.6</v>
      </c>
      <c r="D1775" s="1">
        <v>2</v>
      </c>
      <c r="E1775" s="1">
        <f t="shared" si="258"/>
        <v>444</v>
      </c>
      <c r="F1775" s="1">
        <v>1</v>
      </c>
      <c r="G1775" s="4">
        <f t="shared" si="259"/>
        <v>0</v>
      </c>
      <c r="H1775" s="3">
        <f t="shared" si="260"/>
        <v>0.93899999999999995</v>
      </c>
      <c r="I1775" s="4">
        <v>0.70299999999999996</v>
      </c>
      <c r="J1775" s="4">
        <v>0.23599999999999999</v>
      </c>
      <c r="K1775" s="4">
        <v>0</v>
      </c>
      <c r="L1775" s="1">
        <v>53</v>
      </c>
      <c r="M1775" s="1">
        <v>53</v>
      </c>
      <c r="N1775" s="1">
        <v>53</v>
      </c>
      <c r="O1775" s="1">
        <v>50</v>
      </c>
      <c r="P1775" s="1">
        <v>50</v>
      </c>
      <c r="Q1775" s="1">
        <v>53</v>
      </c>
      <c r="R1775" s="4">
        <v>0.64900000000000002</v>
      </c>
      <c r="S1775" s="4">
        <v>6.8000000000000005E-2</v>
      </c>
      <c r="T1775" s="4">
        <v>9.8000000000000004E-2</v>
      </c>
      <c r="U1775" s="4">
        <f t="shared" si="261"/>
        <v>5.6603773584905666</v>
      </c>
      <c r="V1775" s="4">
        <f t="shared" si="262"/>
        <v>5.6603773584905666</v>
      </c>
      <c r="W1775" s="4">
        <f t="shared" si="263"/>
        <v>0</v>
      </c>
    </row>
    <row r="1776" spans="1:23" x14ac:dyDescent="0.3">
      <c r="A1776" s="1">
        <f t="shared" si="257"/>
        <v>0</v>
      </c>
      <c r="B1776" s="1" t="s">
        <v>12</v>
      </c>
      <c r="C1776" s="1">
        <v>0.6</v>
      </c>
      <c r="D1776" s="1">
        <v>3</v>
      </c>
      <c r="E1776" s="1">
        <f t="shared" si="258"/>
        <v>444</v>
      </c>
      <c r="F1776" s="1">
        <v>1</v>
      </c>
      <c r="G1776" s="4">
        <f t="shared" si="259"/>
        <v>0</v>
      </c>
      <c r="H1776" s="3">
        <f t="shared" si="260"/>
        <v>1.0110000000000001</v>
      </c>
      <c r="I1776" s="4">
        <v>0.77</v>
      </c>
      <c r="J1776" s="4">
        <v>0.24099999999999999</v>
      </c>
      <c r="K1776" s="4">
        <v>0</v>
      </c>
      <c r="L1776" s="1">
        <v>53</v>
      </c>
      <c r="M1776" s="1">
        <v>53</v>
      </c>
      <c r="N1776" s="1">
        <v>53</v>
      </c>
      <c r="O1776" s="1">
        <v>50</v>
      </c>
      <c r="P1776" s="1">
        <v>50</v>
      </c>
      <c r="Q1776" s="1">
        <v>53</v>
      </c>
      <c r="R1776" s="4">
        <v>0.74099999999999999</v>
      </c>
      <c r="S1776" s="4">
        <v>6.8000000000000005E-2</v>
      </c>
      <c r="T1776" s="4">
        <v>0.10100000000000001</v>
      </c>
      <c r="U1776" s="4">
        <f t="shared" si="261"/>
        <v>5.6603773584905666</v>
      </c>
      <c r="V1776" s="4">
        <f t="shared" si="262"/>
        <v>5.6603773584905666</v>
      </c>
      <c r="W1776" s="4">
        <f t="shared" si="263"/>
        <v>0</v>
      </c>
    </row>
    <row r="1777" spans="1:23" x14ac:dyDescent="0.3">
      <c r="A1777" s="1">
        <f t="shared" si="257"/>
        <v>0</v>
      </c>
      <c r="B1777" s="1" t="s">
        <v>12</v>
      </c>
      <c r="C1777" s="1">
        <v>0.6</v>
      </c>
      <c r="D1777" s="1">
        <v>4</v>
      </c>
      <c r="E1777" s="1">
        <f t="shared" si="258"/>
        <v>444</v>
      </c>
      <c r="F1777" s="1">
        <v>1</v>
      </c>
      <c r="G1777" s="4">
        <f t="shared" si="259"/>
        <v>0</v>
      </c>
      <c r="H1777" s="3">
        <f t="shared" si="260"/>
        <v>1.056</v>
      </c>
      <c r="I1777" s="4">
        <v>0.81599999999999995</v>
      </c>
      <c r="J1777" s="4">
        <v>0.24</v>
      </c>
      <c r="K1777" s="4">
        <v>0</v>
      </c>
      <c r="L1777" s="1">
        <v>53</v>
      </c>
      <c r="M1777" s="1">
        <v>53</v>
      </c>
      <c r="N1777" s="1">
        <v>53</v>
      </c>
      <c r="O1777" s="1">
        <v>50</v>
      </c>
      <c r="P1777" s="1">
        <v>50</v>
      </c>
      <c r="Q1777" s="1">
        <v>53</v>
      </c>
      <c r="R1777" s="4">
        <v>0.72099999999999997</v>
      </c>
      <c r="S1777" s="4">
        <v>6.8000000000000005E-2</v>
      </c>
      <c r="T1777" s="4">
        <v>0.10299999999999999</v>
      </c>
      <c r="U1777" s="4">
        <f t="shared" si="261"/>
        <v>5.6603773584905666</v>
      </c>
      <c r="V1777" s="4">
        <f t="shared" si="262"/>
        <v>5.6603773584905666</v>
      </c>
      <c r="W1777" s="4">
        <f t="shared" si="263"/>
        <v>0</v>
      </c>
    </row>
    <row r="1778" spans="1:23" x14ac:dyDescent="0.3">
      <c r="A1778" s="1">
        <f t="shared" si="257"/>
        <v>0</v>
      </c>
      <c r="B1778" s="1" t="s">
        <v>12</v>
      </c>
      <c r="C1778" s="1">
        <v>0.6</v>
      </c>
      <c r="D1778" s="1">
        <v>1</v>
      </c>
      <c r="E1778" s="1">
        <f t="shared" si="258"/>
        <v>445</v>
      </c>
      <c r="F1778" s="1">
        <v>1</v>
      </c>
      <c r="G1778" s="4">
        <f t="shared" si="259"/>
        <v>0</v>
      </c>
      <c r="H1778" s="3">
        <f t="shared" si="260"/>
        <v>0.89599999999999991</v>
      </c>
      <c r="I1778" s="4">
        <v>0.68399999999999994</v>
      </c>
      <c r="J1778" s="4">
        <v>0.21199999999999999</v>
      </c>
      <c r="K1778" s="4">
        <v>0</v>
      </c>
      <c r="L1778" s="1">
        <v>55</v>
      </c>
      <c r="M1778" s="1">
        <v>55</v>
      </c>
      <c r="N1778" s="1">
        <v>55</v>
      </c>
      <c r="O1778" s="1">
        <v>52</v>
      </c>
      <c r="P1778" s="1">
        <v>54</v>
      </c>
      <c r="Q1778" s="1">
        <v>55</v>
      </c>
      <c r="R1778" s="4">
        <v>0.65</v>
      </c>
      <c r="S1778" s="4">
        <v>0.125</v>
      </c>
      <c r="T1778" s="4">
        <v>0.10199999999999999</v>
      </c>
      <c r="U1778" s="4">
        <f t="shared" si="261"/>
        <v>5.4545454545454541</v>
      </c>
      <c r="V1778" s="4">
        <f t="shared" si="262"/>
        <v>1.8181818181818181</v>
      </c>
      <c r="W1778" s="4">
        <f t="shared" si="263"/>
        <v>0</v>
      </c>
    </row>
    <row r="1779" spans="1:23" x14ac:dyDescent="0.3">
      <c r="A1779" s="1">
        <f t="shared" si="257"/>
        <v>0</v>
      </c>
      <c r="B1779" s="1" t="s">
        <v>12</v>
      </c>
      <c r="C1779" s="1">
        <v>0.6</v>
      </c>
      <c r="D1779" s="1">
        <v>2</v>
      </c>
      <c r="E1779" s="1">
        <f t="shared" si="258"/>
        <v>445</v>
      </c>
      <c r="F1779" s="1">
        <v>1</v>
      </c>
      <c r="G1779" s="4">
        <f t="shared" si="259"/>
        <v>0</v>
      </c>
      <c r="H1779" s="3">
        <f t="shared" si="260"/>
        <v>0.999</v>
      </c>
      <c r="I1779" s="4">
        <v>0.77300000000000002</v>
      </c>
      <c r="J1779" s="4">
        <v>0.22600000000000001</v>
      </c>
      <c r="K1779" s="4">
        <v>0</v>
      </c>
      <c r="L1779" s="1">
        <v>55</v>
      </c>
      <c r="M1779" s="1">
        <v>55</v>
      </c>
      <c r="N1779" s="1">
        <v>55</v>
      </c>
      <c r="O1779" s="1">
        <v>52</v>
      </c>
      <c r="P1779" s="1">
        <v>54</v>
      </c>
      <c r="Q1779" s="1">
        <v>55</v>
      </c>
      <c r="R1779" s="4">
        <v>0.627</v>
      </c>
      <c r="S1779" s="4">
        <v>0.125</v>
      </c>
      <c r="T1779" s="4">
        <v>0.10100000000000001</v>
      </c>
      <c r="U1779" s="4">
        <f t="shared" si="261"/>
        <v>5.4545454545454541</v>
      </c>
      <c r="V1779" s="4">
        <f t="shared" si="262"/>
        <v>1.8181818181818181</v>
      </c>
      <c r="W1779" s="4">
        <f t="shared" si="263"/>
        <v>0</v>
      </c>
    </row>
    <row r="1780" spans="1:23" x14ac:dyDescent="0.3">
      <c r="A1780" s="1">
        <f t="shared" si="257"/>
        <v>0</v>
      </c>
      <c r="B1780" s="1" t="s">
        <v>12</v>
      </c>
      <c r="C1780" s="1">
        <v>0.6</v>
      </c>
      <c r="D1780" s="1">
        <v>3</v>
      </c>
      <c r="E1780" s="1">
        <f t="shared" si="258"/>
        <v>445</v>
      </c>
      <c r="F1780" s="1">
        <v>1</v>
      </c>
      <c r="G1780" s="4">
        <f t="shared" si="259"/>
        <v>0</v>
      </c>
      <c r="H1780" s="3">
        <f t="shared" si="260"/>
        <v>1.0569999999999999</v>
      </c>
      <c r="I1780" s="4">
        <v>0.82599999999999996</v>
      </c>
      <c r="J1780" s="4">
        <v>0.23100000000000001</v>
      </c>
      <c r="K1780" s="4">
        <v>0</v>
      </c>
      <c r="L1780" s="1">
        <v>55</v>
      </c>
      <c r="M1780" s="1">
        <v>55</v>
      </c>
      <c r="N1780" s="1">
        <v>55</v>
      </c>
      <c r="O1780" s="1">
        <v>52</v>
      </c>
      <c r="P1780" s="1">
        <v>54</v>
      </c>
      <c r="Q1780" s="1">
        <v>55</v>
      </c>
      <c r="R1780" s="4">
        <v>0.67400000000000004</v>
      </c>
      <c r="S1780" s="4">
        <v>0.125</v>
      </c>
      <c r="T1780" s="4">
        <v>0.10199999999999999</v>
      </c>
      <c r="U1780" s="4">
        <f t="shared" si="261"/>
        <v>5.4545454545454541</v>
      </c>
      <c r="V1780" s="4">
        <f t="shared" si="262"/>
        <v>1.8181818181818181</v>
      </c>
      <c r="W1780" s="4">
        <f t="shared" si="263"/>
        <v>0</v>
      </c>
    </row>
    <row r="1781" spans="1:23" x14ac:dyDescent="0.3">
      <c r="A1781" s="1">
        <f t="shared" si="257"/>
        <v>0</v>
      </c>
      <c r="B1781" s="1" t="s">
        <v>12</v>
      </c>
      <c r="C1781" s="1">
        <v>0.6</v>
      </c>
      <c r="D1781" s="1">
        <v>4</v>
      </c>
      <c r="E1781" s="1">
        <f t="shared" si="258"/>
        <v>445</v>
      </c>
      <c r="F1781" s="1">
        <v>1</v>
      </c>
      <c r="G1781" s="4">
        <f t="shared" si="259"/>
        <v>0</v>
      </c>
      <c r="H1781" s="3">
        <f t="shared" si="260"/>
        <v>1.125</v>
      </c>
      <c r="I1781" s="4">
        <v>0.89600000000000002</v>
      </c>
      <c r="J1781" s="4">
        <v>0.22900000000000001</v>
      </c>
      <c r="K1781" s="4">
        <v>0</v>
      </c>
      <c r="L1781" s="1">
        <v>55</v>
      </c>
      <c r="M1781" s="1">
        <v>55</v>
      </c>
      <c r="N1781" s="1">
        <v>55</v>
      </c>
      <c r="O1781" s="1">
        <v>52</v>
      </c>
      <c r="P1781" s="1">
        <v>54</v>
      </c>
      <c r="Q1781" s="1">
        <v>55</v>
      </c>
      <c r="R1781" s="4">
        <v>0.84499999999999997</v>
      </c>
      <c r="S1781" s="4">
        <v>0.125</v>
      </c>
      <c r="T1781" s="4">
        <v>0.10100000000000001</v>
      </c>
      <c r="U1781" s="4">
        <f t="shared" si="261"/>
        <v>5.4545454545454541</v>
      </c>
      <c r="V1781" s="4">
        <f t="shared" si="262"/>
        <v>1.8181818181818181</v>
      </c>
      <c r="W1781" s="4">
        <f t="shared" si="263"/>
        <v>0</v>
      </c>
    </row>
    <row r="1782" spans="1:23" x14ac:dyDescent="0.3">
      <c r="A1782" s="1">
        <f t="shared" si="257"/>
        <v>0</v>
      </c>
      <c r="B1782" s="1" t="s">
        <v>12</v>
      </c>
      <c r="C1782" s="1">
        <v>0.6</v>
      </c>
      <c r="D1782" s="1">
        <v>1</v>
      </c>
      <c r="E1782" s="1">
        <f t="shared" si="258"/>
        <v>446</v>
      </c>
      <c r="F1782" s="1">
        <v>0</v>
      </c>
      <c r="G1782" s="4">
        <f t="shared" si="259"/>
        <v>1.8181818181818181</v>
      </c>
      <c r="H1782" s="3">
        <f t="shared" si="260"/>
        <v>1.8279999999999998</v>
      </c>
      <c r="I1782" s="4">
        <v>0.625</v>
      </c>
      <c r="J1782" s="4">
        <v>0.24199999999999999</v>
      </c>
      <c r="K1782" s="4">
        <v>0.96099999999999997</v>
      </c>
      <c r="L1782" s="1">
        <v>55</v>
      </c>
      <c r="M1782" s="1">
        <v>56</v>
      </c>
      <c r="N1782" s="1">
        <v>56</v>
      </c>
      <c r="O1782" s="1">
        <v>52</v>
      </c>
      <c r="P1782" s="1">
        <v>54</v>
      </c>
      <c r="Q1782" s="1">
        <v>55</v>
      </c>
      <c r="R1782" s="4">
        <v>0.55400000000000005</v>
      </c>
      <c r="S1782" s="4">
        <v>6.3E-2</v>
      </c>
      <c r="T1782" s="4">
        <v>0.10299999999999999</v>
      </c>
      <c r="U1782" s="4" t="str">
        <f t="shared" si="261"/>
        <v>0</v>
      </c>
      <c r="V1782" s="4" t="str">
        <f t="shared" si="262"/>
        <v>0</v>
      </c>
      <c r="W1782" s="4" t="str">
        <f t="shared" si="263"/>
        <v>0</v>
      </c>
    </row>
    <row r="1783" spans="1:23" x14ac:dyDescent="0.3">
      <c r="A1783" s="1">
        <f t="shared" si="257"/>
        <v>0</v>
      </c>
      <c r="B1783" s="1" t="s">
        <v>12</v>
      </c>
      <c r="C1783" s="1">
        <v>0.6</v>
      </c>
      <c r="D1783" s="1">
        <v>2</v>
      </c>
      <c r="E1783" s="1">
        <f t="shared" si="258"/>
        <v>446</v>
      </c>
      <c r="F1783" s="1">
        <v>0</v>
      </c>
      <c r="G1783" s="4">
        <f t="shared" si="259"/>
        <v>1.8181818181818181</v>
      </c>
      <c r="H1783" s="3">
        <f t="shared" si="260"/>
        <v>1.6989999999999998</v>
      </c>
      <c r="I1783" s="4">
        <v>0.69399999999999995</v>
      </c>
      <c r="J1783" s="4">
        <v>0.25</v>
      </c>
      <c r="K1783" s="4">
        <v>0.755</v>
      </c>
      <c r="L1783" s="1">
        <v>55</v>
      </c>
      <c r="M1783" s="1">
        <v>56</v>
      </c>
      <c r="N1783" s="1">
        <v>56</v>
      </c>
      <c r="O1783" s="1">
        <v>52</v>
      </c>
      <c r="P1783" s="1">
        <v>54</v>
      </c>
      <c r="Q1783" s="1">
        <v>55</v>
      </c>
      <c r="R1783" s="4">
        <v>0.60499999999999998</v>
      </c>
      <c r="S1783" s="4">
        <v>6.3E-2</v>
      </c>
      <c r="T1783" s="4">
        <v>0.105</v>
      </c>
      <c r="U1783" s="4" t="str">
        <f t="shared" si="261"/>
        <v>0</v>
      </c>
      <c r="V1783" s="4" t="str">
        <f t="shared" si="262"/>
        <v>0</v>
      </c>
      <c r="W1783" s="4" t="str">
        <f t="shared" si="263"/>
        <v>0</v>
      </c>
    </row>
    <row r="1784" spans="1:23" x14ac:dyDescent="0.3">
      <c r="A1784" s="1">
        <f t="shared" si="257"/>
        <v>0</v>
      </c>
      <c r="B1784" s="1" t="s">
        <v>12</v>
      </c>
      <c r="C1784" s="1">
        <v>0.6</v>
      </c>
      <c r="D1784" s="1">
        <v>3</v>
      </c>
      <c r="E1784" s="1">
        <f t="shared" si="258"/>
        <v>446</v>
      </c>
      <c r="F1784" s="1">
        <v>0</v>
      </c>
      <c r="G1784" s="4">
        <f t="shared" si="259"/>
        <v>1.8181818181818181</v>
      </c>
      <c r="H1784" s="3">
        <f t="shared" si="260"/>
        <v>1.96</v>
      </c>
      <c r="I1784" s="4">
        <v>0.72299999999999998</v>
      </c>
      <c r="J1784" s="4">
        <v>0.245</v>
      </c>
      <c r="K1784" s="4">
        <v>0.99199999999999999</v>
      </c>
      <c r="L1784" s="1">
        <v>55</v>
      </c>
      <c r="M1784" s="1">
        <v>56</v>
      </c>
      <c r="N1784" s="1">
        <v>56</v>
      </c>
      <c r="O1784" s="1">
        <v>52</v>
      </c>
      <c r="P1784" s="1">
        <v>54</v>
      </c>
      <c r="Q1784" s="1">
        <v>55</v>
      </c>
      <c r="R1784" s="4">
        <v>0.54300000000000004</v>
      </c>
      <c r="S1784" s="4">
        <v>6.3E-2</v>
      </c>
      <c r="T1784" s="4">
        <v>0.10299999999999999</v>
      </c>
      <c r="U1784" s="4" t="str">
        <f t="shared" si="261"/>
        <v>0</v>
      </c>
      <c r="V1784" s="4" t="str">
        <f t="shared" si="262"/>
        <v>0</v>
      </c>
      <c r="W1784" s="4" t="str">
        <f t="shared" si="263"/>
        <v>0</v>
      </c>
    </row>
    <row r="1785" spans="1:23" x14ac:dyDescent="0.3">
      <c r="A1785" s="1">
        <f t="shared" si="257"/>
        <v>0</v>
      </c>
      <c r="B1785" s="1" t="s">
        <v>12</v>
      </c>
      <c r="C1785" s="1">
        <v>0.6</v>
      </c>
      <c r="D1785" s="1">
        <v>4</v>
      </c>
      <c r="E1785" s="1">
        <f t="shared" si="258"/>
        <v>446</v>
      </c>
      <c r="F1785" s="1">
        <v>0</v>
      </c>
      <c r="G1785" s="4">
        <f t="shared" si="259"/>
        <v>1.8181818181818181</v>
      </c>
      <c r="H1785" s="3">
        <f t="shared" si="260"/>
        <v>2.1280000000000001</v>
      </c>
      <c r="I1785" s="4">
        <v>0.81799999999999995</v>
      </c>
      <c r="J1785" s="4">
        <v>0.249</v>
      </c>
      <c r="K1785" s="4">
        <v>1.0609999999999999</v>
      </c>
      <c r="L1785" s="1">
        <v>55</v>
      </c>
      <c r="M1785" s="1">
        <v>56</v>
      </c>
      <c r="N1785" s="1">
        <v>56</v>
      </c>
      <c r="O1785" s="1">
        <v>52</v>
      </c>
      <c r="P1785" s="1">
        <v>54</v>
      </c>
      <c r="Q1785" s="1">
        <v>55</v>
      </c>
      <c r="R1785" s="4">
        <v>0.83499999999999996</v>
      </c>
      <c r="S1785" s="4">
        <v>6.3E-2</v>
      </c>
      <c r="T1785" s="4">
        <v>0.104</v>
      </c>
      <c r="U1785" s="4" t="str">
        <f t="shared" si="261"/>
        <v>0</v>
      </c>
      <c r="V1785" s="4" t="str">
        <f t="shared" si="262"/>
        <v>0</v>
      </c>
      <c r="W1785" s="4" t="str">
        <f t="shared" si="263"/>
        <v>0</v>
      </c>
    </row>
    <row r="1786" spans="1:23" x14ac:dyDescent="0.3">
      <c r="A1786" s="1">
        <f t="shared" si="257"/>
        <v>0</v>
      </c>
      <c r="B1786" s="1" t="s">
        <v>12</v>
      </c>
      <c r="C1786" s="1">
        <v>0.6</v>
      </c>
      <c r="D1786" s="1">
        <v>1</v>
      </c>
      <c r="E1786" s="1">
        <f t="shared" si="258"/>
        <v>447</v>
      </c>
      <c r="F1786" s="1">
        <v>1</v>
      </c>
      <c r="G1786" s="4">
        <f t="shared" si="259"/>
        <v>0</v>
      </c>
      <c r="H1786" s="3">
        <f t="shared" si="260"/>
        <v>0.879</v>
      </c>
      <c r="I1786" s="4">
        <v>0.59799999999999998</v>
      </c>
      <c r="J1786" s="4">
        <v>0.28100000000000003</v>
      </c>
      <c r="K1786" s="4">
        <v>0</v>
      </c>
      <c r="L1786" s="1">
        <v>53</v>
      </c>
      <c r="M1786" s="1">
        <v>53</v>
      </c>
      <c r="N1786" s="1">
        <v>53</v>
      </c>
      <c r="O1786" s="1">
        <v>51</v>
      </c>
      <c r="P1786" s="1">
        <v>52</v>
      </c>
      <c r="Q1786" s="1">
        <v>53</v>
      </c>
      <c r="R1786" s="4">
        <v>0.39200000000000002</v>
      </c>
      <c r="S1786" s="4">
        <v>0.06</v>
      </c>
      <c r="T1786" s="4">
        <v>9.9000000000000005E-2</v>
      </c>
      <c r="U1786" s="4">
        <f t="shared" si="261"/>
        <v>3.7735849056603774</v>
      </c>
      <c r="V1786" s="4">
        <f t="shared" si="262"/>
        <v>1.8867924528301887</v>
      </c>
      <c r="W1786" s="4">
        <f t="shared" si="263"/>
        <v>0</v>
      </c>
    </row>
    <row r="1787" spans="1:23" x14ac:dyDescent="0.3">
      <c r="A1787" s="1">
        <f t="shared" si="257"/>
        <v>0</v>
      </c>
      <c r="B1787" s="1" t="s">
        <v>12</v>
      </c>
      <c r="C1787" s="1">
        <v>0.6</v>
      </c>
      <c r="D1787" s="1">
        <v>2</v>
      </c>
      <c r="E1787" s="1">
        <f t="shared" si="258"/>
        <v>447</v>
      </c>
      <c r="F1787" s="1">
        <v>1</v>
      </c>
      <c r="G1787" s="4">
        <f t="shared" si="259"/>
        <v>0</v>
      </c>
      <c r="H1787" s="3">
        <f t="shared" si="260"/>
        <v>0.98599999999999999</v>
      </c>
      <c r="I1787" s="4">
        <v>0.7</v>
      </c>
      <c r="J1787" s="4">
        <v>0.28599999999999998</v>
      </c>
      <c r="K1787" s="4">
        <v>0</v>
      </c>
      <c r="L1787" s="1">
        <v>53</v>
      </c>
      <c r="M1787" s="1">
        <v>53</v>
      </c>
      <c r="N1787" s="1">
        <v>53</v>
      </c>
      <c r="O1787" s="1">
        <v>51</v>
      </c>
      <c r="P1787" s="1">
        <v>52</v>
      </c>
      <c r="Q1787" s="1">
        <v>53</v>
      </c>
      <c r="R1787" s="4">
        <v>0.63600000000000001</v>
      </c>
      <c r="S1787" s="4">
        <v>0.06</v>
      </c>
      <c r="T1787" s="4">
        <v>9.9000000000000005E-2</v>
      </c>
      <c r="U1787" s="4">
        <f t="shared" si="261"/>
        <v>3.7735849056603774</v>
      </c>
      <c r="V1787" s="4">
        <f t="shared" si="262"/>
        <v>1.8867924528301887</v>
      </c>
      <c r="W1787" s="4">
        <f t="shared" si="263"/>
        <v>0</v>
      </c>
    </row>
    <row r="1788" spans="1:23" x14ac:dyDescent="0.3">
      <c r="A1788" s="1">
        <f t="shared" si="257"/>
        <v>0</v>
      </c>
      <c r="B1788" s="1" t="s">
        <v>12</v>
      </c>
      <c r="C1788" s="1">
        <v>0.6</v>
      </c>
      <c r="D1788" s="1">
        <v>3</v>
      </c>
      <c r="E1788" s="1">
        <f t="shared" si="258"/>
        <v>447</v>
      </c>
      <c r="F1788" s="1">
        <v>1</v>
      </c>
      <c r="G1788" s="4">
        <f t="shared" si="259"/>
        <v>0</v>
      </c>
      <c r="H1788" s="3">
        <f t="shared" si="260"/>
        <v>0.996</v>
      </c>
      <c r="I1788" s="4">
        <v>0.70599999999999996</v>
      </c>
      <c r="J1788" s="4">
        <v>0.28999999999999998</v>
      </c>
      <c r="K1788" s="4">
        <v>0</v>
      </c>
      <c r="L1788" s="1">
        <v>53</v>
      </c>
      <c r="M1788" s="1">
        <v>53</v>
      </c>
      <c r="N1788" s="1">
        <v>53</v>
      </c>
      <c r="O1788" s="1">
        <v>51</v>
      </c>
      <c r="P1788" s="1">
        <v>52</v>
      </c>
      <c r="Q1788" s="1">
        <v>53</v>
      </c>
      <c r="R1788" s="4">
        <v>0.70099999999999996</v>
      </c>
      <c r="S1788" s="4">
        <v>0.06</v>
      </c>
      <c r="T1788" s="4">
        <v>0.10100000000000001</v>
      </c>
      <c r="U1788" s="4">
        <f t="shared" si="261"/>
        <v>3.7735849056603774</v>
      </c>
      <c r="V1788" s="4">
        <f t="shared" si="262"/>
        <v>1.8867924528301887</v>
      </c>
      <c r="W1788" s="4">
        <f t="shared" si="263"/>
        <v>0</v>
      </c>
    </row>
    <row r="1789" spans="1:23" x14ac:dyDescent="0.3">
      <c r="A1789" s="1">
        <f t="shared" si="257"/>
        <v>0</v>
      </c>
      <c r="B1789" s="1" t="s">
        <v>12</v>
      </c>
      <c r="C1789" s="1">
        <v>0.6</v>
      </c>
      <c r="D1789" s="1">
        <v>4</v>
      </c>
      <c r="E1789" s="1">
        <f t="shared" si="258"/>
        <v>447</v>
      </c>
      <c r="F1789" s="1">
        <v>1</v>
      </c>
      <c r="G1789" s="4">
        <f t="shared" si="259"/>
        <v>0</v>
      </c>
      <c r="H1789" s="3">
        <f t="shared" si="260"/>
        <v>1.0529999999999999</v>
      </c>
      <c r="I1789" s="4">
        <v>0.77600000000000002</v>
      </c>
      <c r="J1789" s="4">
        <v>0.27700000000000002</v>
      </c>
      <c r="K1789" s="4">
        <v>0</v>
      </c>
      <c r="L1789" s="1">
        <v>53</v>
      </c>
      <c r="M1789" s="1">
        <v>53</v>
      </c>
      <c r="N1789" s="1">
        <v>53</v>
      </c>
      <c r="O1789" s="1">
        <v>51</v>
      </c>
      <c r="P1789" s="1">
        <v>52</v>
      </c>
      <c r="Q1789" s="1">
        <v>53</v>
      </c>
      <c r="R1789" s="4">
        <v>0.59</v>
      </c>
      <c r="S1789" s="4">
        <v>0.06</v>
      </c>
      <c r="T1789" s="4">
        <v>0.1</v>
      </c>
      <c r="U1789" s="4">
        <f t="shared" si="261"/>
        <v>3.7735849056603774</v>
      </c>
      <c r="V1789" s="4">
        <f t="shared" si="262"/>
        <v>1.8867924528301887</v>
      </c>
      <c r="W1789" s="4">
        <f t="shared" si="263"/>
        <v>0</v>
      </c>
    </row>
    <row r="1790" spans="1:23" x14ac:dyDescent="0.3">
      <c r="A1790" s="1">
        <f t="shared" si="257"/>
        <v>0</v>
      </c>
      <c r="B1790" s="1" t="s">
        <v>12</v>
      </c>
      <c r="C1790" s="1">
        <v>0.6</v>
      </c>
      <c r="D1790" s="1">
        <v>1</v>
      </c>
      <c r="E1790" s="1">
        <f t="shared" si="258"/>
        <v>448</v>
      </c>
      <c r="F1790" s="1">
        <v>1</v>
      </c>
      <c r="G1790" s="4">
        <f t="shared" si="259"/>
        <v>0</v>
      </c>
      <c r="H1790" s="3">
        <f t="shared" si="260"/>
        <v>0.84899999999999998</v>
      </c>
      <c r="I1790" s="4">
        <v>0.61</v>
      </c>
      <c r="J1790" s="4">
        <v>0.23899999999999999</v>
      </c>
      <c r="K1790" s="4">
        <v>0</v>
      </c>
      <c r="L1790" s="1">
        <v>55</v>
      </c>
      <c r="M1790" s="1">
        <v>55</v>
      </c>
      <c r="N1790" s="1">
        <v>55</v>
      </c>
      <c r="O1790" s="1">
        <v>53</v>
      </c>
      <c r="P1790" s="1">
        <v>54</v>
      </c>
      <c r="Q1790" s="1">
        <v>55</v>
      </c>
      <c r="R1790" s="4">
        <v>0.59899999999999998</v>
      </c>
      <c r="S1790" s="4">
        <v>0.10100000000000001</v>
      </c>
      <c r="T1790" s="4">
        <v>9.0999999999999998E-2</v>
      </c>
      <c r="U1790" s="4">
        <f t="shared" si="261"/>
        <v>3.6363636363636362</v>
      </c>
      <c r="V1790" s="4">
        <f t="shared" si="262"/>
        <v>1.8181818181818181</v>
      </c>
      <c r="W1790" s="4">
        <f t="shared" si="263"/>
        <v>0</v>
      </c>
    </row>
    <row r="1791" spans="1:23" x14ac:dyDescent="0.3">
      <c r="A1791" s="1">
        <f t="shared" si="257"/>
        <v>0</v>
      </c>
      <c r="B1791" s="1" t="s">
        <v>12</v>
      </c>
      <c r="C1791" s="1">
        <v>0.6</v>
      </c>
      <c r="D1791" s="1">
        <v>2</v>
      </c>
      <c r="E1791" s="1">
        <f t="shared" si="258"/>
        <v>448</v>
      </c>
      <c r="F1791" s="1">
        <v>1</v>
      </c>
      <c r="G1791" s="4">
        <f t="shared" si="259"/>
        <v>0</v>
      </c>
      <c r="H1791" s="3">
        <f t="shared" si="260"/>
        <v>0.93799999999999994</v>
      </c>
      <c r="I1791" s="4">
        <v>0.69399999999999995</v>
      </c>
      <c r="J1791" s="4">
        <v>0.24399999999999999</v>
      </c>
      <c r="K1791" s="4">
        <v>0</v>
      </c>
      <c r="L1791" s="1">
        <v>55</v>
      </c>
      <c r="M1791" s="1">
        <v>55</v>
      </c>
      <c r="N1791" s="1">
        <v>55</v>
      </c>
      <c r="O1791" s="1">
        <v>53</v>
      </c>
      <c r="P1791" s="1">
        <v>54</v>
      </c>
      <c r="Q1791" s="1">
        <v>55</v>
      </c>
      <c r="R1791" s="4">
        <v>0.49299999999999999</v>
      </c>
      <c r="S1791" s="4">
        <v>0.10100000000000001</v>
      </c>
      <c r="T1791" s="4">
        <v>9.1999999999999998E-2</v>
      </c>
      <c r="U1791" s="4">
        <f t="shared" si="261"/>
        <v>3.6363636363636362</v>
      </c>
      <c r="V1791" s="4">
        <f t="shared" si="262"/>
        <v>1.8181818181818181</v>
      </c>
      <c r="W1791" s="4">
        <f t="shared" si="263"/>
        <v>0</v>
      </c>
    </row>
    <row r="1792" spans="1:23" x14ac:dyDescent="0.3">
      <c r="A1792" s="1">
        <f t="shared" si="257"/>
        <v>0</v>
      </c>
      <c r="B1792" s="1" t="s">
        <v>12</v>
      </c>
      <c r="C1792" s="1">
        <v>0.6</v>
      </c>
      <c r="D1792" s="1">
        <v>3</v>
      </c>
      <c r="E1792" s="1">
        <f t="shared" si="258"/>
        <v>448</v>
      </c>
      <c r="F1792" s="1">
        <v>1</v>
      </c>
      <c r="G1792" s="4">
        <f t="shared" si="259"/>
        <v>0</v>
      </c>
      <c r="H1792" s="3">
        <f t="shared" si="260"/>
        <v>0.95599999999999996</v>
      </c>
      <c r="I1792" s="4">
        <v>0.71899999999999997</v>
      </c>
      <c r="J1792" s="4">
        <v>0.23699999999999999</v>
      </c>
      <c r="K1792" s="4">
        <v>0</v>
      </c>
      <c r="L1792" s="1">
        <v>55</v>
      </c>
      <c r="M1792" s="1">
        <v>55</v>
      </c>
      <c r="N1792" s="1">
        <v>55</v>
      </c>
      <c r="O1792" s="1">
        <v>53</v>
      </c>
      <c r="P1792" s="1">
        <v>54</v>
      </c>
      <c r="Q1792" s="1">
        <v>55</v>
      </c>
      <c r="R1792" s="4">
        <v>0.56200000000000006</v>
      </c>
      <c r="S1792" s="4">
        <v>0.10100000000000001</v>
      </c>
      <c r="T1792" s="4">
        <v>9.0999999999999998E-2</v>
      </c>
      <c r="U1792" s="4">
        <f t="shared" si="261"/>
        <v>3.6363636363636362</v>
      </c>
      <c r="V1792" s="4">
        <f t="shared" si="262"/>
        <v>1.8181818181818181</v>
      </c>
      <c r="W1792" s="4">
        <f t="shared" si="263"/>
        <v>0</v>
      </c>
    </row>
    <row r="1793" spans="1:38" x14ac:dyDescent="0.3">
      <c r="A1793" s="1">
        <f t="shared" si="257"/>
        <v>0</v>
      </c>
      <c r="B1793" s="1" t="s">
        <v>12</v>
      </c>
      <c r="C1793" s="1">
        <v>0.6</v>
      </c>
      <c r="D1793" s="1">
        <v>4</v>
      </c>
      <c r="E1793" s="1">
        <f t="shared" si="258"/>
        <v>448</v>
      </c>
      <c r="F1793" s="1">
        <v>1</v>
      </c>
      <c r="G1793" s="4">
        <f t="shared" si="259"/>
        <v>0</v>
      </c>
      <c r="H1793" s="3">
        <f t="shared" si="260"/>
        <v>1.0459999999999998</v>
      </c>
      <c r="I1793" s="4">
        <v>0.80199999999999994</v>
      </c>
      <c r="J1793" s="4">
        <v>0.24399999999999999</v>
      </c>
      <c r="K1793" s="4">
        <v>0</v>
      </c>
      <c r="L1793" s="1">
        <v>55</v>
      </c>
      <c r="M1793" s="1">
        <v>55</v>
      </c>
      <c r="N1793" s="1">
        <v>55</v>
      </c>
      <c r="O1793" s="1">
        <v>53</v>
      </c>
      <c r="P1793" s="1">
        <v>54</v>
      </c>
      <c r="Q1793" s="1">
        <v>55</v>
      </c>
      <c r="R1793" s="4">
        <v>0.77800000000000002</v>
      </c>
      <c r="S1793" s="4">
        <v>0.10100000000000001</v>
      </c>
      <c r="T1793" s="4">
        <v>9.0999999999999998E-2</v>
      </c>
      <c r="U1793" s="4">
        <f t="shared" si="261"/>
        <v>3.6363636363636362</v>
      </c>
      <c r="V1793" s="4">
        <f t="shared" si="262"/>
        <v>1.8181818181818181</v>
      </c>
      <c r="W1793" s="4">
        <f t="shared" si="263"/>
        <v>0</v>
      </c>
    </row>
    <row r="1794" spans="1:38" x14ac:dyDescent="0.3">
      <c r="A1794" s="1">
        <f t="shared" ref="A1794:A1857" si="264">IF(MOD(E1794,25)=0,1,0)</f>
        <v>0</v>
      </c>
      <c r="B1794" s="1" t="s">
        <v>12</v>
      </c>
      <c r="C1794" s="1">
        <v>0.6</v>
      </c>
      <c r="D1794" s="1">
        <v>1</v>
      </c>
      <c r="E1794" s="1">
        <f t="shared" si="258"/>
        <v>449</v>
      </c>
      <c r="F1794" s="1">
        <v>0</v>
      </c>
      <c r="G1794" s="4">
        <f t="shared" si="259"/>
        <v>3.7735849056603774</v>
      </c>
      <c r="H1794" s="3">
        <f t="shared" si="260"/>
        <v>2.4489999999999998</v>
      </c>
      <c r="I1794" s="4">
        <v>0.65500000000000003</v>
      </c>
      <c r="J1794" s="4">
        <v>0.26600000000000001</v>
      </c>
      <c r="K1794" s="4">
        <v>1.528</v>
      </c>
      <c r="L1794" s="1">
        <v>53</v>
      </c>
      <c r="M1794" s="1">
        <v>55</v>
      </c>
      <c r="N1794" s="1">
        <v>55</v>
      </c>
      <c r="O1794" s="1">
        <v>51</v>
      </c>
      <c r="P1794" s="1">
        <v>52</v>
      </c>
      <c r="Q1794" s="1">
        <v>53</v>
      </c>
      <c r="R1794" s="4">
        <v>0.56200000000000006</v>
      </c>
      <c r="S1794" s="4">
        <v>5.8999999999999997E-2</v>
      </c>
      <c r="T1794" s="4">
        <v>0.105</v>
      </c>
      <c r="U1794" s="4" t="str">
        <f t="shared" si="261"/>
        <v>0</v>
      </c>
      <c r="V1794" s="4" t="str">
        <f t="shared" si="262"/>
        <v>0</v>
      </c>
      <c r="W1794" s="4" t="str">
        <f t="shared" si="263"/>
        <v>0</v>
      </c>
    </row>
    <row r="1795" spans="1:38" x14ac:dyDescent="0.3">
      <c r="A1795" s="1">
        <f t="shared" si="264"/>
        <v>0</v>
      </c>
      <c r="B1795" s="1" t="s">
        <v>12</v>
      </c>
      <c r="C1795" s="1">
        <v>0.6</v>
      </c>
      <c r="D1795" s="1">
        <v>2</v>
      </c>
      <c r="E1795" s="1">
        <f t="shared" ref="E1795:E1858" si="265">_xlfn.CEILING.MATH((ROW(E1795)-1)/4)</f>
        <v>449</v>
      </c>
      <c r="F1795" s="1">
        <v>0</v>
      </c>
      <c r="G1795" s="4">
        <f t="shared" ref="G1795:G1858" si="266">(M1795-L1795)/L1795*100</f>
        <v>3.7735849056603774</v>
      </c>
      <c r="H1795" s="3">
        <f t="shared" ref="H1795:H1858" si="267">I1795+K1795+J1795</f>
        <v>2.4300000000000002</v>
      </c>
      <c r="I1795" s="4">
        <v>0.76</v>
      </c>
      <c r="J1795" s="4">
        <v>0.251</v>
      </c>
      <c r="K1795" s="4">
        <v>1.419</v>
      </c>
      <c r="L1795" s="1">
        <v>53</v>
      </c>
      <c r="M1795" s="1">
        <v>55</v>
      </c>
      <c r="N1795" s="1">
        <v>55</v>
      </c>
      <c r="O1795" s="1">
        <v>51</v>
      </c>
      <c r="P1795" s="1">
        <v>52</v>
      </c>
      <c r="Q1795" s="1">
        <v>53</v>
      </c>
      <c r="R1795" s="4">
        <v>0.71499999999999997</v>
      </c>
      <c r="S1795" s="4">
        <v>5.8999999999999997E-2</v>
      </c>
      <c r="T1795" s="4">
        <v>0.104</v>
      </c>
      <c r="U1795" s="4" t="str">
        <f t="shared" ref="U1795:U1858" si="268">IF(F1795=1,(M1795-O1795)/M1795*100,"0")</f>
        <v>0</v>
      </c>
      <c r="V1795" s="4" t="str">
        <f t="shared" ref="V1795:V1858" si="269">IF(F1795=1,(M1795-P1795)/M1795*100,"0")</f>
        <v>0</v>
      </c>
      <c r="W1795" s="4" t="str">
        <f t="shared" ref="W1795:W1858" si="270">IF(F1795=1,(M1795-Q1795)/M1795*100,"0")</f>
        <v>0</v>
      </c>
    </row>
    <row r="1796" spans="1:38" x14ac:dyDescent="0.3">
      <c r="A1796" s="1">
        <f t="shared" si="264"/>
        <v>0</v>
      </c>
      <c r="B1796" s="1" t="s">
        <v>12</v>
      </c>
      <c r="C1796" s="1">
        <v>0.6</v>
      </c>
      <c r="D1796" s="1">
        <v>3</v>
      </c>
      <c r="E1796" s="1">
        <f t="shared" si="265"/>
        <v>449</v>
      </c>
      <c r="F1796" s="1">
        <v>0</v>
      </c>
      <c r="G1796" s="4">
        <f t="shared" si="266"/>
        <v>3.7735849056603774</v>
      </c>
      <c r="H1796" s="3">
        <f t="shared" si="267"/>
        <v>2.4270000000000005</v>
      </c>
      <c r="I1796" s="4">
        <v>0.82899999999999996</v>
      </c>
      <c r="J1796" s="4">
        <v>0.27200000000000002</v>
      </c>
      <c r="K1796" s="4">
        <v>1.3260000000000001</v>
      </c>
      <c r="L1796" s="1">
        <v>53</v>
      </c>
      <c r="M1796" s="1">
        <v>55</v>
      </c>
      <c r="N1796" s="1">
        <v>55</v>
      </c>
      <c r="O1796" s="1">
        <v>51</v>
      </c>
      <c r="P1796" s="1">
        <v>52</v>
      </c>
      <c r="Q1796" s="1">
        <v>53</v>
      </c>
      <c r="R1796" s="4">
        <v>0.72199999999999998</v>
      </c>
      <c r="S1796" s="4">
        <v>5.8999999999999997E-2</v>
      </c>
      <c r="T1796" s="4">
        <v>0.104</v>
      </c>
      <c r="U1796" s="4" t="str">
        <f t="shared" si="268"/>
        <v>0</v>
      </c>
      <c r="V1796" s="4" t="str">
        <f t="shared" si="269"/>
        <v>0</v>
      </c>
      <c r="W1796" s="4" t="str">
        <f t="shared" si="270"/>
        <v>0</v>
      </c>
    </row>
    <row r="1797" spans="1:38" x14ac:dyDescent="0.3">
      <c r="A1797" s="1">
        <f t="shared" si="264"/>
        <v>0</v>
      </c>
      <c r="B1797" s="1" t="s">
        <v>12</v>
      </c>
      <c r="C1797" s="1">
        <v>0.6</v>
      </c>
      <c r="D1797" s="1">
        <v>4</v>
      </c>
      <c r="E1797" s="1">
        <f t="shared" si="265"/>
        <v>449</v>
      </c>
      <c r="F1797" s="1">
        <v>0</v>
      </c>
      <c r="G1797" s="4">
        <f t="shared" si="266"/>
        <v>3.7735849056603774</v>
      </c>
      <c r="H1797" s="3">
        <f t="shared" si="267"/>
        <v>2.2789999999999999</v>
      </c>
      <c r="I1797" s="4">
        <v>0.89100000000000001</v>
      </c>
      <c r="J1797" s="4">
        <v>0.26900000000000002</v>
      </c>
      <c r="K1797" s="4">
        <v>1.119</v>
      </c>
      <c r="L1797" s="1">
        <v>53</v>
      </c>
      <c r="M1797" s="1">
        <v>55</v>
      </c>
      <c r="N1797" s="1">
        <v>55</v>
      </c>
      <c r="O1797" s="1">
        <v>51</v>
      </c>
      <c r="P1797" s="1">
        <v>52</v>
      </c>
      <c r="Q1797" s="1">
        <v>53</v>
      </c>
      <c r="R1797" s="4">
        <v>0.89300000000000002</v>
      </c>
      <c r="S1797" s="4">
        <v>5.8999999999999997E-2</v>
      </c>
      <c r="T1797" s="4">
        <v>0.105</v>
      </c>
      <c r="U1797" s="4" t="str">
        <f t="shared" si="268"/>
        <v>0</v>
      </c>
      <c r="V1797" s="4" t="str">
        <f t="shared" si="269"/>
        <v>0</v>
      </c>
      <c r="W1797" s="4" t="str">
        <f t="shared" si="270"/>
        <v>0</v>
      </c>
    </row>
    <row r="1798" spans="1:38" x14ac:dyDescent="0.3">
      <c r="A1798" s="1">
        <f t="shared" si="264"/>
        <v>1</v>
      </c>
      <c r="B1798" s="1" t="s">
        <v>12</v>
      </c>
      <c r="C1798" s="1">
        <v>0.6</v>
      </c>
      <c r="D1798" s="1">
        <v>1</v>
      </c>
      <c r="E1798" s="1">
        <f t="shared" si="265"/>
        <v>450</v>
      </c>
      <c r="F1798" s="1">
        <v>1</v>
      </c>
      <c r="G1798" s="4">
        <f t="shared" si="266"/>
        <v>0</v>
      </c>
      <c r="H1798" s="3">
        <f t="shared" si="267"/>
        <v>0.876</v>
      </c>
      <c r="I1798" s="4">
        <v>0.60199999999999998</v>
      </c>
      <c r="J1798" s="4">
        <v>0.27400000000000002</v>
      </c>
      <c r="K1798" s="4">
        <v>0</v>
      </c>
      <c r="L1798" s="1">
        <v>53</v>
      </c>
      <c r="M1798" s="1">
        <v>53</v>
      </c>
      <c r="N1798" s="1">
        <v>53</v>
      </c>
      <c r="O1798" s="1">
        <v>51</v>
      </c>
      <c r="P1798" s="1">
        <v>52</v>
      </c>
      <c r="Q1798" s="1">
        <v>53</v>
      </c>
      <c r="R1798" s="4">
        <v>0.53</v>
      </c>
      <c r="S1798" s="4">
        <v>0.127</v>
      </c>
      <c r="T1798" s="4">
        <v>0.10100000000000001</v>
      </c>
      <c r="U1798" s="4">
        <f t="shared" si="268"/>
        <v>3.7735849056603774</v>
      </c>
      <c r="V1798" s="4">
        <f t="shared" si="269"/>
        <v>1.8867924528301887</v>
      </c>
      <c r="W1798" s="4">
        <f t="shared" si="270"/>
        <v>0</v>
      </c>
      <c r="AA1798" s="1">
        <f>SUMPRODUCT((MOD(ROW(F1702:F1801),4)=2)*F1702:F1801)</f>
        <v>13</v>
      </c>
      <c r="AB1798" s="3">
        <f>SUMPRODUCT((MOD(ROW(G1702:G1801),4)=2)*G1702:G1801)/25</f>
        <v>1.1891640650958273</v>
      </c>
      <c r="AC1798" s="3">
        <f t="shared" ref="AC1798:AF1798" si="271">SUMPRODUCT((MOD(ROW(H1702:H1801),4)=2)*H1702:H1801)/25</f>
        <v>1.4972399999999999</v>
      </c>
      <c r="AD1798" s="3">
        <f t="shared" si="271"/>
        <v>0.62719999999999998</v>
      </c>
      <c r="AE1798" s="3">
        <f t="shared" si="271"/>
        <v>0.27415999999999996</v>
      </c>
      <c r="AF1798" s="3">
        <f t="shared" si="271"/>
        <v>0.59588000000000008</v>
      </c>
      <c r="AG1798" s="3">
        <f>SUMPRODUCT((MOD(ROW(R1702:R1801),4)=2)*R1702:R1801)/25</f>
        <v>0.56199999999999994</v>
      </c>
      <c r="AH1798" s="3">
        <f>SUMPRODUCT((MOD(ROW(S1702:S1801),4)=2)*S1702:S1801)/25</f>
        <v>8.0799999999999983E-2</v>
      </c>
      <c r="AI1798" s="3">
        <f>SUMPRODUCT((MOD(ROW(T1702:T1801),4)=2)*T1702:T1801)/25</f>
        <v>9.6280000000000032E-2</v>
      </c>
      <c r="AJ1798" s="3">
        <f>IF(AA1798&gt;0, SUMPRODUCT((MOD(ROW(U1702:U1801),4)=2)*U1702:U1801)/AA1798,"-")</f>
        <v>5.409201195293571</v>
      </c>
      <c r="AK1798" s="3">
        <f>IF(AA1798&gt;0, SUMPRODUCT((MOD(ROW(V1702:V1801),4)=2)*V1702:V1801)/AA1798,"-")</f>
        <v>3.2872120196033796</v>
      </c>
      <c r="AL1798" s="3">
        <f>IF(AA1798&gt;0,SUMPRODUCT((MOD(ROW(W1702:W1801),4)=2)*W1702:W1801)/AA1798,"-")</f>
        <v>0</v>
      </c>
    </row>
    <row r="1799" spans="1:38" x14ac:dyDescent="0.3">
      <c r="A1799" s="1">
        <f t="shared" si="264"/>
        <v>1</v>
      </c>
      <c r="B1799" s="1" t="s">
        <v>12</v>
      </c>
      <c r="C1799" s="1">
        <v>0.6</v>
      </c>
      <c r="D1799" s="1">
        <v>2</v>
      </c>
      <c r="E1799" s="1">
        <f t="shared" si="265"/>
        <v>450</v>
      </c>
      <c r="F1799" s="1">
        <v>1</v>
      </c>
      <c r="G1799" s="4">
        <f t="shared" si="266"/>
        <v>0</v>
      </c>
      <c r="H1799" s="3">
        <f t="shared" si="267"/>
        <v>0.96699999999999997</v>
      </c>
      <c r="I1799" s="4">
        <v>0.70099999999999996</v>
      </c>
      <c r="J1799" s="4">
        <v>0.26600000000000001</v>
      </c>
      <c r="K1799" s="4">
        <v>0</v>
      </c>
      <c r="L1799" s="1">
        <v>53</v>
      </c>
      <c r="M1799" s="1">
        <v>53</v>
      </c>
      <c r="N1799" s="1">
        <v>53</v>
      </c>
      <c r="O1799" s="1">
        <v>51</v>
      </c>
      <c r="P1799" s="1">
        <v>52</v>
      </c>
      <c r="Q1799" s="1">
        <v>53</v>
      </c>
      <c r="R1799" s="4">
        <v>0.66700000000000004</v>
      </c>
      <c r="S1799" s="4">
        <v>0.127</v>
      </c>
      <c r="T1799" s="4">
        <v>0.1</v>
      </c>
      <c r="U1799" s="4">
        <f t="shared" si="268"/>
        <v>3.7735849056603774</v>
      </c>
      <c r="V1799" s="4">
        <f t="shared" si="269"/>
        <v>1.8867924528301887</v>
      </c>
      <c r="W1799" s="4">
        <f t="shared" si="270"/>
        <v>0</v>
      </c>
      <c r="AA1799" s="1">
        <f>SUMPRODUCT((MOD(ROW(F1702:F1801),4)=3)*F1702:F1801)</f>
        <v>13</v>
      </c>
      <c r="AB1799" s="3">
        <f>SUMPRODUCT((MOD(ROW(G1702:G1801),4)=3)*G1702:G1801)/25</f>
        <v>1.1891640650958273</v>
      </c>
      <c r="AC1799" s="3">
        <f t="shared" ref="AC1799:AF1799" si="272">SUMPRODUCT((MOD(ROW(H1702:H1801),4)=3)*H1702:H1801)/25</f>
        <v>1.5714399999999999</v>
      </c>
      <c r="AD1799" s="3">
        <f t="shared" si="272"/>
        <v>0.7198</v>
      </c>
      <c r="AE1799" s="3">
        <f t="shared" si="272"/>
        <v>0.26999999999999996</v>
      </c>
      <c r="AF1799" s="3">
        <f t="shared" si="272"/>
        <v>0.58164000000000005</v>
      </c>
      <c r="AG1799" s="3">
        <f>SUMPRODUCT((MOD(ROW(R1702:R1801),4)=3)*R1702:R1801)/25</f>
        <v>0.6446400000000001</v>
      </c>
      <c r="AH1799" s="3">
        <f>SUMPRODUCT((MOD(ROW(S1702:S1801),4)=3)*S1702:S1801)/25</f>
        <v>8.0799999999999983E-2</v>
      </c>
      <c r="AI1799" s="3">
        <f>SUMPRODUCT((MOD(ROW(T1702:T1801),4)=3)*T1702:T1801)/25</f>
        <v>9.5760000000000026E-2</v>
      </c>
      <c r="AJ1799" s="3">
        <f>IF(AA1799&gt;0,SUMPRODUCT((MOD(ROW(U1702:U1801),4)=3)*U1702:U1801)/AA1799,"-")</f>
        <v>5.409201195293571</v>
      </c>
      <c r="AK1799" s="3">
        <f>IF(AA1799&gt;0,SUMPRODUCT((MOD(ROW(V1702:V1801),4)=3)*V1702:V1801)/AA1799,"-")</f>
        <v>3.2872120196033796</v>
      </c>
      <c r="AL1799" s="3">
        <f>IF(AA1799&gt;0,SUMPRODUCT((MOD(ROW(W1702:W1801),4)=3)*W1702:W1801)/AA1799,"-")</f>
        <v>0</v>
      </c>
    </row>
    <row r="1800" spans="1:38" x14ac:dyDescent="0.3">
      <c r="A1800" s="1">
        <f t="shared" si="264"/>
        <v>1</v>
      </c>
      <c r="B1800" s="1" t="s">
        <v>12</v>
      </c>
      <c r="C1800" s="1">
        <v>0.6</v>
      </c>
      <c r="D1800" s="1">
        <v>3</v>
      </c>
      <c r="E1800" s="1">
        <f t="shared" si="265"/>
        <v>450</v>
      </c>
      <c r="F1800" s="1">
        <v>1</v>
      </c>
      <c r="G1800" s="4">
        <f t="shared" si="266"/>
        <v>0</v>
      </c>
      <c r="H1800" s="3">
        <f t="shared" si="267"/>
        <v>1.0129999999999999</v>
      </c>
      <c r="I1800" s="4">
        <v>0.74299999999999999</v>
      </c>
      <c r="J1800" s="4">
        <v>0.27</v>
      </c>
      <c r="K1800" s="4">
        <v>0</v>
      </c>
      <c r="L1800" s="1">
        <v>53</v>
      </c>
      <c r="M1800" s="1">
        <v>53</v>
      </c>
      <c r="N1800" s="1">
        <v>53</v>
      </c>
      <c r="O1800" s="1">
        <v>51</v>
      </c>
      <c r="P1800" s="1">
        <v>52</v>
      </c>
      <c r="Q1800" s="1">
        <v>53</v>
      </c>
      <c r="R1800" s="4">
        <v>0.70599999999999996</v>
      </c>
      <c r="S1800" s="4">
        <v>0.127</v>
      </c>
      <c r="T1800" s="4">
        <v>0.1</v>
      </c>
      <c r="U1800" s="4">
        <f t="shared" si="268"/>
        <v>3.7735849056603774</v>
      </c>
      <c r="V1800" s="4">
        <f t="shared" si="269"/>
        <v>1.8867924528301887</v>
      </c>
      <c r="W1800" s="4">
        <f t="shared" si="270"/>
        <v>0</v>
      </c>
      <c r="AA1800" s="1">
        <f>SUMPRODUCT((MOD(ROW(F1702:F1801),4)=0)*F1702:F1801)</f>
        <v>13</v>
      </c>
      <c r="AB1800" s="3">
        <f>SUMPRODUCT((MOD(ROW(G1702:G1801),4)=0)*G1702:G1801)/25</f>
        <v>1.1891640650958273</v>
      </c>
      <c r="AC1800" s="3">
        <f t="shared" ref="AC1800:AF1800" si="273">SUMPRODUCT((MOD(ROW(H1702:H1801),4)=0)*H1702:H1801)/25</f>
        <v>1.6049200000000001</v>
      </c>
      <c r="AD1800" s="3">
        <f t="shared" si="273"/>
        <v>0.76780000000000004</v>
      </c>
      <c r="AE1800" s="3">
        <f t="shared" si="273"/>
        <v>0.27480000000000004</v>
      </c>
      <c r="AF1800" s="3">
        <f t="shared" si="273"/>
        <v>0.56232000000000004</v>
      </c>
      <c r="AG1800" s="3">
        <f>SUMPRODUCT((MOD(ROW(R1702:R1801),4)=0)*R1702:R1801)/25</f>
        <v>0.69619999999999971</v>
      </c>
      <c r="AH1800" s="3">
        <f>SUMPRODUCT((MOD(ROW(S1702:S1801),4)=0)*S1702:S1801)/25</f>
        <v>8.0799999999999983E-2</v>
      </c>
      <c r="AI1800" s="3">
        <f>SUMPRODUCT((MOD(ROW(T1702:T1801),4)=0)*T1702:T1801)/25</f>
        <v>9.6080000000000026E-2</v>
      </c>
      <c r="AJ1800" s="3">
        <f>IF(AA1800&gt;0,SUMPRODUCT((MOD(ROW(U1702:U1801),4)=0)*U1702:U1801)/AA1800,"-")</f>
        <v>5.409201195293571</v>
      </c>
      <c r="AK1800" s="3">
        <f>IF(AA1800&gt;0,SUMPRODUCT((MOD(ROW(V1702:V1801),4)=0)*V1702:V1801)/AA1800,"-")</f>
        <v>3.2872120196033796</v>
      </c>
      <c r="AL1800" s="3">
        <f>IF(AA1800&gt;0,SUMPRODUCT((MOD(ROW(W1702:W1801),4)=0)*W1702:W1801)/AA1800,"-")</f>
        <v>0</v>
      </c>
    </row>
    <row r="1801" spans="1:38" x14ac:dyDescent="0.3">
      <c r="A1801" s="1">
        <f t="shared" si="264"/>
        <v>1</v>
      </c>
      <c r="B1801" s="1" t="s">
        <v>12</v>
      </c>
      <c r="C1801" s="1">
        <v>0.6</v>
      </c>
      <c r="D1801" s="1">
        <v>4</v>
      </c>
      <c r="E1801" s="1">
        <f t="shared" si="265"/>
        <v>450</v>
      </c>
      <c r="F1801" s="1">
        <v>1</v>
      </c>
      <c r="G1801" s="4">
        <f t="shared" si="266"/>
        <v>0</v>
      </c>
      <c r="H1801" s="3">
        <f t="shared" si="267"/>
        <v>1.1339999999999999</v>
      </c>
      <c r="I1801" s="4">
        <v>0.85899999999999999</v>
      </c>
      <c r="J1801" s="4">
        <v>0.27500000000000002</v>
      </c>
      <c r="K1801" s="4">
        <v>0</v>
      </c>
      <c r="L1801" s="1">
        <v>53</v>
      </c>
      <c r="M1801" s="1">
        <v>53</v>
      </c>
      <c r="N1801" s="1">
        <v>53</v>
      </c>
      <c r="O1801" s="1">
        <v>51</v>
      </c>
      <c r="P1801" s="1">
        <v>52</v>
      </c>
      <c r="Q1801" s="1">
        <v>53</v>
      </c>
      <c r="R1801" s="4">
        <v>0.73</v>
      </c>
      <c r="S1801" s="4">
        <v>0.127</v>
      </c>
      <c r="T1801" s="4">
        <v>0.10199999999999999</v>
      </c>
      <c r="U1801" s="4">
        <f t="shared" si="268"/>
        <v>3.7735849056603774</v>
      </c>
      <c r="V1801" s="4">
        <f t="shared" si="269"/>
        <v>1.8867924528301887</v>
      </c>
      <c r="W1801" s="4">
        <f t="shared" si="270"/>
        <v>0</v>
      </c>
      <c r="AA1801" s="1">
        <f>SUMPRODUCT((MOD(ROW(F1702:F1801),4)=1)*F1702:F1801)</f>
        <v>13</v>
      </c>
      <c r="AB1801" s="3">
        <f>SUMPRODUCT((MOD(ROW(G1702:G1801),4)=1)*G1702:G1801)/25</f>
        <v>1.1891640650958273</v>
      </c>
      <c r="AC1801" s="3">
        <f t="shared" ref="AC1801:AF1801" si="274">SUMPRODUCT((MOD(ROW(H1702:H1801),4)=1)*H1702:H1801)/25</f>
        <v>1.6795999999999998</v>
      </c>
      <c r="AD1801" s="3">
        <f t="shared" si="274"/>
        <v>0.84236000000000022</v>
      </c>
      <c r="AE1801" s="3">
        <f t="shared" si="274"/>
        <v>0.27796000000000004</v>
      </c>
      <c r="AF1801" s="3">
        <f t="shared" si="274"/>
        <v>0.55928</v>
      </c>
      <c r="AG1801" s="3">
        <f>SUMPRODUCT((MOD(ROW(R1702:R1801),4)=1)*R1702:R1801)/25</f>
        <v>0.7956399999999999</v>
      </c>
      <c r="AH1801" s="3">
        <f>SUMPRODUCT((MOD(ROW(S1702:S1801),4)=1)*S1702:S1801)/25</f>
        <v>8.0799999999999983E-2</v>
      </c>
      <c r="AI1801" s="3">
        <f>SUMPRODUCT((MOD(ROW(T1702:T1801),4)=1)*T1702:T1801)/25</f>
        <v>9.6560000000000007E-2</v>
      </c>
      <c r="AJ1801" s="3">
        <f>IF(AA1801&gt;0,SUMPRODUCT((MOD(ROW(U1702:U1801),4)=1)*U1702:U1801)/AA1801,"-")</f>
        <v>5.409201195293571</v>
      </c>
      <c r="AK1801" s="3">
        <f>IF(AA1801&gt;0, SUMPRODUCT((MOD(ROW(V1702:V1801),4)=1)*V1702:V1801)/AA1801,"-")</f>
        <v>3.2872120196033796</v>
      </c>
      <c r="AL1801" s="3">
        <f>IF(AA1801&gt;0,SUMPRODUCT((MOD(ROW(W1702:W1801),4)=1)*W1702:W1801)/AA1801,"-")</f>
        <v>0</v>
      </c>
    </row>
    <row r="1802" spans="1:38" x14ac:dyDescent="0.3">
      <c r="A1802" s="1">
        <f t="shared" si="264"/>
        <v>0</v>
      </c>
      <c r="B1802" s="1" t="s">
        <v>13</v>
      </c>
      <c r="C1802" s="1">
        <v>0.9</v>
      </c>
      <c r="D1802" s="1">
        <v>1</v>
      </c>
      <c r="E1802" s="1">
        <f t="shared" si="265"/>
        <v>451</v>
      </c>
      <c r="F1802" s="1">
        <v>1</v>
      </c>
      <c r="G1802" s="4">
        <f t="shared" si="266"/>
        <v>0</v>
      </c>
      <c r="H1802" s="3">
        <f t="shared" si="267"/>
        <v>0.33699999999999997</v>
      </c>
      <c r="I1802" s="4">
        <v>0.33499999999999996</v>
      </c>
      <c r="J1802" s="4">
        <v>2E-3</v>
      </c>
      <c r="K1802" s="4">
        <v>0</v>
      </c>
      <c r="L1802" s="1">
        <v>37</v>
      </c>
      <c r="M1802" s="1">
        <v>37</v>
      </c>
      <c r="N1802" s="1">
        <v>37</v>
      </c>
      <c r="O1802" s="1">
        <v>25</v>
      </c>
      <c r="P1802" s="1">
        <v>36</v>
      </c>
      <c r="Q1802" s="1">
        <v>33</v>
      </c>
      <c r="R1802" s="4">
        <v>0.13</v>
      </c>
      <c r="S1802" s="4">
        <v>0.16800000000000001</v>
      </c>
      <c r="T1802" s="4">
        <v>0.17199999999999999</v>
      </c>
      <c r="U1802" s="4">
        <f t="shared" si="268"/>
        <v>32.432432432432435</v>
      </c>
      <c r="V1802" s="4">
        <f t="shared" si="269"/>
        <v>2.7027027027027026</v>
      </c>
      <c r="W1802" s="4">
        <f t="shared" si="270"/>
        <v>10.810810810810811</v>
      </c>
    </row>
    <row r="1803" spans="1:38" x14ac:dyDescent="0.3">
      <c r="A1803" s="1">
        <f t="shared" si="264"/>
        <v>0</v>
      </c>
      <c r="B1803" s="1" t="s">
        <v>13</v>
      </c>
      <c r="C1803" s="1">
        <v>0.9</v>
      </c>
      <c r="D1803" s="1">
        <v>2</v>
      </c>
      <c r="E1803" s="1">
        <f t="shared" si="265"/>
        <v>451</v>
      </c>
      <c r="F1803" s="1">
        <v>1</v>
      </c>
      <c r="G1803" s="4">
        <f t="shared" si="266"/>
        <v>0</v>
      </c>
      <c r="H1803" s="3">
        <f t="shared" si="267"/>
        <v>0.35299999999999998</v>
      </c>
      <c r="I1803" s="4">
        <v>0.34799999999999998</v>
      </c>
      <c r="J1803" s="4">
        <v>5.0000000000000001E-3</v>
      </c>
      <c r="K1803" s="4">
        <v>0</v>
      </c>
      <c r="L1803" s="1">
        <v>37</v>
      </c>
      <c r="M1803" s="1">
        <v>37</v>
      </c>
      <c r="N1803" s="1">
        <v>37</v>
      </c>
      <c r="O1803" s="1">
        <v>25</v>
      </c>
      <c r="P1803" s="1">
        <v>36</v>
      </c>
      <c r="Q1803" s="1">
        <v>33</v>
      </c>
      <c r="R1803" s="4">
        <v>0.2</v>
      </c>
      <c r="S1803" s="4">
        <v>0.16800000000000001</v>
      </c>
      <c r="T1803" s="4">
        <v>0.17199999999999999</v>
      </c>
      <c r="U1803" s="4">
        <f t="shared" si="268"/>
        <v>32.432432432432435</v>
      </c>
      <c r="V1803" s="4">
        <f t="shared" si="269"/>
        <v>2.7027027027027026</v>
      </c>
      <c r="W1803" s="4">
        <f t="shared" si="270"/>
        <v>10.810810810810811</v>
      </c>
    </row>
    <row r="1804" spans="1:38" x14ac:dyDescent="0.3">
      <c r="A1804" s="1">
        <f t="shared" si="264"/>
        <v>0</v>
      </c>
      <c r="B1804" s="1" t="s">
        <v>13</v>
      </c>
      <c r="C1804" s="1">
        <v>0.9</v>
      </c>
      <c r="D1804" s="1">
        <v>3</v>
      </c>
      <c r="E1804" s="1">
        <f t="shared" si="265"/>
        <v>451</v>
      </c>
      <c r="F1804" s="1">
        <v>1</v>
      </c>
      <c r="G1804" s="4">
        <f t="shared" si="266"/>
        <v>0</v>
      </c>
      <c r="H1804" s="3">
        <f t="shared" si="267"/>
        <v>0.35499999999999998</v>
      </c>
      <c r="I1804" s="4">
        <v>0.35299999999999998</v>
      </c>
      <c r="J1804" s="4">
        <v>2E-3</v>
      </c>
      <c r="K1804" s="4">
        <v>0</v>
      </c>
      <c r="L1804" s="1">
        <v>37</v>
      </c>
      <c r="M1804" s="1">
        <v>37</v>
      </c>
      <c r="N1804" s="1">
        <v>37</v>
      </c>
      <c r="O1804" s="1">
        <v>25</v>
      </c>
      <c r="P1804" s="1">
        <v>36</v>
      </c>
      <c r="Q1804" s="1">
        <v>33</v>
      </c>
      <c r="R1804" s="4">
        <v>0.21099999999999999</v>
      </c>
      <c r="S1804" s="4">
        <v>0.16800000000000001</v>
      </c>
      <c r="T1804" s="4">
        <v>0.17299999999999999</v>
      </c>
      <c r="U1804" s="4">
        <f t="shared" si="268"/>
        <v>32.432432432432435</v>
      </c>
      <c r="V1804" s="4">
        <f t="shared" si="269"/>
        <v>2.7027027027027026</v>
      </c>
      <c r="W1804" s="4">
        <f t="shared" si="270"/>
        <v>10.810810810810811</v>
      </c>
    </row>
    <row r="1805" spans="1:38" x14ac:dyDescent="0.3">
      <c r="A1805" s="1">
        <f t="shared" si="264"/>
        <v>0</v>
      </c>
      <c r="B1805" s="1" t="s">
        <v>13</v>
      </c>
      <c r="C1805" s="1">
        <v>0.9</v>
      </c>
      <c r="D1805" s="1">
        <v>4</v>
      </c>
      <c r="E1805" s="1">
        <f t="shared" si="265"/>
        <v>451</v>
      </c>
      <c r="F1805" s="1">
        <v>1</v>
      </c>
      <c r="G1805" s="4">
        <f t="shared" si="266"/>
        <v>0</v>
      </c>
      <c r="H1805" s="3">
        <f t="shared" si="267"/>
        <v>0.378</v>
      </c>
      <c r="I1805" s="4">
        <v>0.377</v>
      </c>
      <c r="J1805" s="4">
        <v>1E-3</v>
      </c>
      <c r="K1805" s="4">
        <v>0</v>
      </c>
      <c r="L1805" s="1">
        <v>37</v>
      </c>
      <c r="M1805" s="1">
        <v>37</v>
      </c>
      <c r="N1805" s="1">
        <v>37</v>
      </c>
      <c r="O1805" s="1">
        <v>25</v>
      </c>
      <c r="P1805" s="1">
        <v>36</v>
      </c>
      <c r="Q1805" s="1">
        <v>33</v>
      </c>
      <c r="R1805" s="4">
        <v>0.19900000000000001</v>
      </c>
      <c r="S1805" s="4">
        <v>0.16800000000000001</v>
      </c>
      <c r="T1805" s="4">
        <v>0.16700000000000001</v>
      </c>
      <c r="U1805" s="4">
        <f t="shared" si="268"/>
        <v>32.432432432432435</v>
      </c>
      <c r="V1805" s="4">
        <f t="shared" si="269"/>
        <v>2.7027027027027026</v>
      </c>
      <c r="W1805" s="4">
        <f t="shared" si="270"/>
        <v>10.810810810810811</v>
      </c>
    </row>
    <row r="1806" spans="1:38" x14ac:dyDescent="0.3">
      <c r="A1806" s="1">
        <f t="shared" si="264"/>
        <v>0</v>
      </c>
      <c r="B1806" s="1" t="s">
        <v>13</v>
      </c>
      <c r="C1806" s="1">
        <v>0.9</v>
      </c>
      <c r="D1806" s="1">
        <v>1</v>
      </c>
      <c r="E1806" s="1">
        <f t="shared" si="265"/>
        <v>452</v>
      </c>
      <c r="F1806" s="1">
        <v>1</v>
      </c>
      <c r="G1806" s="4">
        <f t="shared" si="266"/>
        <v>0</v>
      </c>
      <c r="H1806" s="3">
        <f t="shared" si="267"/>
        <v>0.33699999999999997</v>
      </c>
      <c r="I1806" s="4">
        <v>0.32799999999999996</v>
      </c>
      <c r="J1806" s="4">
        <v>8.9999999999999993E-3</v>
      </c>
      <c r="K1806" s="4">
        <v>0</v>
      </c>
      <c r="L1806" s="1">
        <v>33</v>
      </c>
      <c r="M1806" s="1">
        <v>33</v>
      </c>
      <c r="N1806" s="1">
        <v>33</v>
      </c>
      <c r="O1806" s="1">
        <v>22</v>
      </c>
      <c r="P1806" s="1">
        <v>32</v>
      </c>
      <c r="Q1806" s="1">
        <v>32</v>
      </c>
      <c r="R1806" s="4">
        <v>0.16900000000000001</v>
      </c>
      <c r="S1806" s="4">
        <v>0.17699999999999999</v>
      </c>
      <c r="T1806" s="4">
        <v>0.17899999999999999</v>
      </c>
      <c r="U1806" s="4">
        <f t="shared" si="268"/>
        <v>33.333333333333329</v>
      </c>
      <c r="V1806" s="4">
        <f t="shared" si="269"/>
        <v>3.0303030303030303</v>
      </c>
      <c r="W1806" s="4">
        <f t="shared" si="270"/>
        <v>3.0303030303030303</v>
      </c>
    </row>
    <row r="1807" spans="1:38" x14ac:dyDescent="0.3">
      <c r="A1807" s="1">
        <f t="shared" si="264"/>
        <v>0</v>
      </c>
      <c r="B1807" s="1" t="s">
        <v>13</v>
      </c>
      <c r="C1807" s="1">
        <v>0.9</v>
      </c>
      <c r="D1807" s="1">
        <v>2</v>
      </c>
      <c r="E1807" s="1">
        <f t="shared" si="265"/>
        <v>452</v>
      </c>
      <c r="F1807" s="1">
        <v>1</v>
      </c>
      <c r="G1807" s="4">
        <f t="shared" si="266"/>
        <v>0</v>
      </c>
      <c r="H1807" s="3">
        <f t="shared" si="267"/>
        <v>0.33799999999999997</v>
      </c>
      <c r="I1807" s="4">
        <v>0.33299999999999996</v>
      </c>
      <c r="J1807" s="4">
        <v>5.0000000000000001E-3</v>
      </c>
      <c r="K1807" s="4">
        <v>0</v>
      </c>
      <c r="L1807" s="1">
        <v>33</v>
      </c>
      <c r="M1807" s="1">
        <v>33</v>
      </c>
      <c r="N1807" s="1">
        <v>33</v>
      </c>
      <c r="O1807" s="1">
        <v>23</v>
      </c>
      <c r="P1807" s="1">
        <v>32</v>
      </c>
      <c r="Q1807" s="1">
        <v>32</v>
      </c>
      <c r="R1807" s="4">
        <v>0.129</v>
      </c>
      <c r="S1807" s="4">
        <v>0.17699999999999999</v>
      </c>
      <c r="T1807" s="4">
        <v>0.18</v>
      </c>
      <c r="U1807" s="4">
        <f t="shared" si="268"/>
        <v>30.303030303030305</v>
      </c>
      <c r="V1807" s="4">
        <f t="shared" si="269"/>
        <v>3.0303030303030303</v>
      </c>
      <c r="W1807" s="4">
        <f t="shared" si="270"/>
        <v>3.0303030303030303</v>
      </c>
    </row>
    <row r="1808" spans="1:38" x14ac:dyDescent="0.3">
      <c r="A1808" s="1">
        <f t="shared" si="264"/>
        <v>0</v>
      </c>
      <c r="B1808" s="1" t="s">
        <v>13</v>
      </c>
      <c r="C1808" s="1">
        <v>0.9</v>
      </c>
      <c r="D1808" s="1">
        <v>3</v>
      </c>
      <c r="E1808" s="1">
        <f t="shared" si="265"/>
        <v>452</v>
      </c>
      <c r="F1808" s="1">
        <v>1</v>
      </c>
      <c r="G1808" s="4">
        <f t="shared" si="266"/>
        <v>0</v>
      </c>
      <c r="H1808" s="3">
        <f t="shared" si="267"/>
        <v>0.44199999999999995</v>
      </c>
      <c r="I1808" s="4">
        <v>0.43199999999999994</v>
      </c>
      <c r="J1808" s="4">
        <v>0.01</v>
      </c>
      <c r="K1808" s="4">
        <v>0</v>
      </c>
      <c r="L1808" s="1">
        <v>34</v>
      </c>
      <c r="M1808" s="1">
        <v>34</v>
      </c>
      <c r="N1808" s="1">
        <v>34</v>
      </c>
      <c r="O1808" s="1">
        <v>22</v>
      </c>
      <c r="P1808" s="1">
        <v>32</v>
      </c>
      <c r="Q1808" s="1">
        <v>32</v>
      </c>
      <c r="R1808" s="4">
        <v>0.28299999999999997</v>
      </c>
      <c r="S1808" s="4">
        <v>0.17699999999999999</v>
      </c>
      <c r="T1808" s="4">
        <v>0.18099999999999999</v>
      </c>
      <c r="U1808" s="4">
        <f t="shared" si="268"/>
        <v>35.294117647058826</v>
      </c>
      <c r="V1808" s="4">
        <f t="shared" si="269"/>
        <v>5.8823529411764701</v>
      </c>
      <c r="W1808" s="4">
        <f t="shared" si="270"/>
        <v>5.8823529411764701</v>
      </c>
    </row>
    <row r="1809" spans="1:23" x14ac:dyDescent="0.3">
      <c r="A1809" s="1">
        <f t="shared" si="264"/>
        <v>0</v>
      </c>
      <c r="B1809" s="1" t="s">
        <v>13</v>
      </c>
      <c r="C1809" s="1">
        <v>0.9</v>
      </c>
      <c r="D1809" s="1">
        <v>4</v>
      </c>
      <c r="E1809" s="1">
        <f t="shared" si="265"/>
        <v>452</v>
      </c>
      <c r="F1809" s="1">
        <v>1</v>
      </c>
      <c r="G1809" s="4">
        <f t="shared" si="266"/>
        <v>0</v>
      </c>
      <c r="H1809" s="3">
        <f t="shared" si="267"/>
        <v>0.37599999999999989</v>
      </c>
      <c r="I1809" s="4">
        <v>0.36799999999999988</v>
      </c>
      <c r="J1809" s="4">
        <v>8.0000000000000002E-3</v>
      </c>
      <c r="K1809" s="4">
        <v>0</v>
      </c>
      <c r="L1809" s="1">
        <v>33</v>
      </c>
      <c r="M1809" s="1">
        <v>33</v>
      </c>
      <c r="N1809" s="1">
        <v>33</v>
      </c>
      <c r="O1809" s="1">
        <v>23</v>
      </c>
      <c r="P1809" s="1">
        <v>32</v>
      </c>
      <c r="Q1809" s="1">
        <v>32</v>
      </c>
      <c r="R1809" s="4">
        <v>0.14799999999999999</v>
      </c>
      <c r="S1809" s="4">
        <v>0.17699999999999999</v>
      </c>
      <c r="T1809" s="4">
        <v>0.17899999999999999</v>
      </c>
      <c r="U1809" s="4">
        <f t="shared" si="268"/>
        <v>30.303030303030305</v>
      </c>
      <c r="V1809" s="4">
        <f t="shared" si="269"/>
        <v>3.0303030303030303</v>
      </c>
      <c r="W1809" s="4">
        <f t="shared" si="270"/>
        <v>3.0303030303030303</v>
      </c>
    </row>
    <row r="1810" spans="1:23" x14ac:dyDescent="0.3">
      <c r="A1810" s="1">
        <f t="shared" si="264"/>
        <v>0</v>
      </c>
      <c r="B1810" s="1" t="s">
        <v>13</v>
      </c>
      <c r="C1810" s="1">
        <v>0.9</v>
      </c>
      <c r="D1810" s="1">
        <v>1</v>
      </c>
      <c r="E1810" s="1">
        <f t="shared" si="265"/>
        <v>453</v>
      </c>
      <c r="F1810" s="1">
        <v>1</v>
      </c>
      <c r="G1810" s="4">
        <f t="shared" si="266"/>
        <v>0</v>
      </c>
      <c r="H1810" s="3">
        <f t="shared" si="267"/>
        <v>0.25600000000000001</v>
      </c>
      <c r="I1810" s="4">
        <v>0.255</v>
      </c>
      <c r="J1810" s="4">
        <v>1E-3</v>
      </c>
      <c r="K1810" s="4">
        <v>0</v>
      </c>
      <c r="L1810" s="1">
        <v>33</v>
      </c>
      <c r="M1810" s="1">
        <v>33</v>
      </c>
      <c r="N1810" s="1">
        <v>33</v>
      </c>
      <c r="O1810" s="1">
        <v>31</v>
      </c>
      <c r="P1810" s="1">
        <v>33</v>
      </c>
      <c r="Q1810" s="1">
        <v>33</v>
      </c>
      <c r="R1810" s="4">
        <v>0.121</v>
      </c>
      <c r="S1810" s="4">
        <v>0.19</v>
      </c>
      <c r="T1810" s="4">
        <v>0.17599999999999999</v>
      </c>
      <c r="U1810" s="4">
        <f t="shared" si="268"/>
        <v>6.0606060606060606</v>
      </c>
      <c r="V1810" s="4">
        <f t="shared" si="269"/>
        <v>0</v>
      </c>
      <c r="W1810" s="4">
        <f t="shared" si="270"/>
        <v>0</v>
      </c>
    </row>
    <row r="1811" spans="1:23" x14ac:dyDescent="0.3">
      <c r="A1811" s="1">
        <f t="shared" si="264"/>
        <v>0</v>
      </c>
      <c r="B1811" s="1" t="s">
        <v>13</v>
      </c>
      <c r="C1811" s="1">
        <v>0.9</v>
      </c>
      <c r="D1811" s="1">
        <v>2</v>
      </c>
      <c r="E1811" s="1">
        <f t="shared" si="265"/>
        <v>453</v>
      </c>
      <c r="F1811" s="1">
        <v>1</v>
      </c>
      <c r="G1811" s="4">
        <f t="shared" si="266"/>
        <v>0</v>
      </c>
      <c r="H1811" s="3">
        <f t="shared" si="267"/>
        <v>0.28599999999999998</v>
      </c>
      <c r="I1811" s="4">
        <v>0.28599999999999998</v>
      </c>
      <c r="J1811" s="4">
        <v>0</v>
      </c>
      <c r="K1811" s="4">
        <v>0</v>
      </c>
      <c r="L1811" s="1">
        <v>33</v>
      </c>
      <c r="M1811" s="1">
        <v>33</v>
      </c>
      <c r="N1811" s="1">
        <v>33</v>
      </c>
      <c r="O1811" s="1">
        <v>31</v>
      </c>
      <c r="P1811" s="1">
        <v>33</v>
      </c>
      <c r="Q1811" s="1">
        <v>33</v>
      </c>
      <c r="R1811" s="4">
        <v>7.6999999999999999E-2</v>
      </c>
      <c r="S1811" s="4">
        <v>0.19</v>
      </c>
      <c r="T1811" s="4">
        <v>0.17599999999999999</v>
      </c>
      <c r="U1811" s="4">
        <f t="shared" si="268"/>
        <v>6.0606060606060606</v>
      </c>
      <c r="V1811" s="4">
        <f t="shared" si="269"/>
        <v>0</v>
      </c>
      <c r="W1811" s="4">
        <f t="shared" si="270"/>
        <v>0</v>
      </c>
    </row>
    <row r="1812" spans="1:23" x14ac:dyDescent="0.3">
      <c r="A1812" s="1">
        <f t="shared" si="264"/>
        <v>0</v>
      </c>
      <c r="B1812" s="1" t="s">
        <v>13</v>
      </c>
      <c r="C1812" s="1">
        <v>0.9</v>
      </c>
      <c r="D1812" s="1">
        <v>3</v>
      </c>
      <c r="E1812" s="1">
        <f t="shared" si="265"/>
        <v>453</v>
      </c>
      <c r="F1812" s="1">
        <v>1</v>
      </c>
      <c r="G1812" s="4">
        <f t="shared" si="266"/>
        <v>0</v>
      </c>
      <c r="H1812" s="3">
        <f t="shared" si="267"/>
        <v>0.28200000000000003</v>
      </c>
      <c r="I1812" s="4">
        <v>0.28100000000000003</v>
      </c>
      <c r="J1812" s="4">
        <v>1E-3</v>
      </c>
      <c r="K1812" s="4">
        <v>0</v>
      </c>
      <c r="L1812" s="1">
        <v>33</v>
      </c>
      <c r="M1812" s="1">
        <v>33</v>
      </c>
      <c r="N1812" s="1">
        <v>33</v>
      </c>
      <c r="O1812" s="1">
        <v>31</v>
      </c>
      <c r="P1812" s="1">
        <v>33</v>
      </c>
      <c r="Q1812" s="1">
        <v>33</v>
      </c>
      <c r="R1812" s="4">
        <v>0.105</v>
      </c>
      <c r="S1812" s="4">
        <v>0.19</v>
      </c>
      <c r="T1812" s="4">
        <v>0.17799999999999999</v>
      </c>
      <c r="U1812" s="4">
        <f t="shared" si="268"/>
        <v>6.0606060606060606</v>
      </c>
      <c r="V1812" s="4">
        <f t="shared" si="269"/>
        <v>0</v>
      </c>
      <c r="W1812" s="4">
        <f t="shared" si="270"/>
        <v>0</v>
      </c>
    </row>
    <row r="1813" spans="1:23" x14ac:dyDescent="0.3">
      <c r="A1813" s="1">
        <f t="shared" si="264"/>
        <v>0</v>
      </c>
      <c r="B1813" s="1" t="s">
        <v>13</v>
      </c>
      <c r="C1813" s="1">
        <v>0.9</v>
      </c>
      <c r="D1813" s="1">
        <v>4</v>
      </c>
      <c r="E1813" s="1">
        <f t="shared" si="265"/>
        <v>453</v>
      </c>
      <c r="F1813" s="1">
        <v>1</v>
      </c>
      <c r="G1813" s="4">
        <f t="shared" si="266"/>
        <v>0</v>
      </c>
      <c r="H1813" s="3">
        <f t="shared" si="267"/>
        <v>0.29699999999999999</v>
      </c>
      <c r="I1813" s="4">
        <v>0.29599999999999999</v>
      </c>
      <c r="J1813" s="4">
        <v>1E-3</v>
      </c>
      <c r="K1813" s="4">
        <v>0</v>
      </c>
      <c r="L1813" s="1">
        <v>33</v>
      </c>
      <c r="M1813" s="1">
        <v>33</v>
      </c>
      <c r="N1813" s="1">
        <v>33</v>
      </c>
      <c r="O1813" s="1">
        <v>32</v>
      </c>
      <c r="P1813" s="1">
        <v>33</v>
      </c>
      <c r="Q1813" s="1">
        <v>33</v>
      </c>
      <c r="R1813" s="4">
        <v>0.126</v>
      </c>
      <c r="S1813" s="4">
        <v>0.19</v>
      </c>
      <c r="T1813" s="4">
        <v>0.17499999999999999</v>
      </c>
      <c r="U1813" s="4">
        <f t="shared" si="268"/>
        <v>3.0303030303030303</v>
      </c>
      <c r="V1813" s="4">
        <f t="shared" si="269"/>
        <v>0</v>
      </c>
      <c r="W1813" s="4">
        <f t="shared" si="270"/>
        <v>0</v>
      </c>
    </row>
    <row r="1814" spans="1:23" x14ac:dyDescent="0.3">
      <c r="A1814" s="1">
        <f t="shared" si="264"/>
        <v>0</v>
      </c>
      <c r="B1814" s="1" t="s">
        <v>13</v>
      </c>
      <c r="C1814" s="1">
        <v>0.9</v>
      </c>
      <c r="D1814" s="1">
        <v>1</v>
      </c>
      <c r="E1814" s="1">
        <f t="shared" si="265"/>
        <v>454</v>
      </c>
      <c r="F1814" s="1">
        <v>1</v>
      </c>
      <c r="G1814" s="4">
        <f t="shared" si="266"/>
        <v>0</v>
      </c>
      <c r="H1814" s="3">
        <f t="shared" si="267"/>
        <v>0.31699999999999995</v>
      </c>
      <c r="I1814" s="4">
        <v>0.31599999999999995</v>
      </c>
      <c r="J1814" s="4">
        <v>1E-3</v>
      </c>
      <c r="K1814" s="4">
        <v>0</v>
      </c>
      <c r="L1814" s="1">
        <v>34</v>
      </c>
      <c r="M1814" s="1">
        <v>34</v>
      </c>
      <c r="N1814" s="1">
        <v>34</v>
      </c>
      <c r="O1814" s="1">
        <v>23</v>
      </c>
      <c r="P1814" s="1">
        <v>33</v>
      </c>
      <c r="Q1814" s="1">
        <v>32</v>
      </c>
      <c r="R1814" s="4">
        <v>0.108</v>
      </c>
      <c r="S1814" s="4">
        <v>0.115</v>
      </c>
      <c r="T1814" s="4">
        <v>0.16700000000000001</v>
      </c>
      <c r="U1814" s="4">
        <f t="shared" si="268"/>
        <v>32.352941176470587</v>
      </c>
      <c r="V1814" s="4">
        <f t="shared" si="269"/>
        <v>2.9411764705882351</v>
      </c>
      <c r="W1814" s="4">
        <f t="shared" si="270"/>
        <v>5.8823529411764701</v>
      </c>
    </row>
    <row r="1815" spans="1:23" x14ac:dyDescent="0.3">
      <c r="A1815" s="1">
        <f t="shared" si="264"/>
        <v>0</v>
      </c>
      <c r="B1815" s="1" t="s">
        <v>13</v>
      </c>
      <c r="C1815" s="1">
        <v>0.9</v>
      </c>
      <c r="D1815" s="1">
        <v>2</v>
      </c>
      <c r="E1815" s="1">
        <f t="shared" si="265"/>
        <v>454</v>
      </c>
      <c r="F1815" s="1">
        <v>1</v>
      </c>
      <c r="G1815" s="4">
        <f t="shared" si="266"/>
        <v>0</v>
      </c>
      <c r="H1815" s="3">
        <f t="shared" si="267"/>
        <v>0.31099999999999994</v>
      </c>
      <c r="I1815" s="4">
        <v>0.30899999999999994</v>
      </c>
      <c r="J1815" s="4">
        <v>2E-3</v>
      </c>
      <c r="K1815" s="4">
        <v>0</v>
      </c>
      <c r="L1815" s="1">
        <v>34</v>
      </c>
      <c r="M1815" s="1">
        <v>34</v>
      </c>
      <c r="N1815" s="1">
        <v>34</v>
      </c>
      <c r="O1815" s="1">
        <v>23</v>
      </c>
      <c r="P1815" s="1">
        <v>33</v>
      </c>
      <c r="Q1815" s="1">
        <v>32</v>
      </c>
      <c r="R1815" s="4">
        <v>0.13500000000000001</v>
      </c>
      <c r="S1815" s="4">
        <v>0.115</v>
      </c>
      <c r="T1815" s="4">
        <v>0.161</v>
      </c>
      <c r="U1815" s="4">
        <f t="shared" si="268"/>
        <v>32.352941176470587</v>
      </c>
      <c r="V1815" s="4">
        <f t="shared" si="269"/>
        <v>2.9411764705882351</v>
      </c>
      <c r="W1815" s="4">
        <f t="shared" si="270"/>
        <v>5.8823529411764701</v>
      </c>
    </row>
    <row r="1816" spans="1:23" x14ac:dyDescent="0.3">
      <c r="A1816" s="1">
        <f t="shared" si="264"/>
        <v>0</v>
      </c>
      <c r="B1816" s="1" t="s">
        <v>13</v>
      </c>
      <c r="C1816" s="1">
        <v>0.9</v>
      </c>
      <c r="D1816" s="1">
        <v>3</v>
      </c>
      <c r="E1816" s="1">
        <f t="shared" si="265"/>
        <v>454</v>
      </c>
      <c r="F1816" s="1">
        <v>1</v>
      </c>
      <c r="G1816" s="4">
        <f t="shared" si="266"/>
        <v>0</v>
      </c>
      <c r="H1816" s="3">
        <f t="shared" si="267"/>
        <v>0.32599999999999996</v>
      </c>
      <c r="I1816" s="4">
        <v>0.32499999999999996</v>
      </c>
      <c r="J1816" s="4">
        <v>1E-3</v>
      </c>
      <c r="K1816" s="4">
        <v>0</v>
      </c>
      <c r="L1816" s="1">
        <v>34</v>
      </c>
      <c r="M1816" s="1">
        <v>34</v>
      </c>
      <c r="N1816" s="1">
        <v>34</v>
      </c>
      <c r="O1816" s="1">
        <v>23</v>
      </c>
      <c r="P1816" s="1">
        <v>33</v>
      </c>
      <c r="Q1816" s="1">
        <v>32</v>
      </c>
      <c r="R1816" s="4">
        <v>0.18099999999999999</v>
      </c>
      <c r="S1816" s="4">
        <v>0.115</v>
      </c>
      <c r="T1816" s="4">
        <v>0.16600000000000001</v>
      </c>
      <c r="U1816" s="4">
        <f t="shared" si="268"/>
        <v>32.352941176470587</v>
      </c>
      <c r="V1816" s="4">
        <f t="shared" si="269"/>
        <v>2.9411764705882351</v>
      </c>
      <c r="W1816" s="4">
        <f t="shared" si="270"/>
        <v>5.8823529411764701</v>
      </c>
    </row>
    <row r="1817" spans="1:23" x14ac:dyDescent="0.3">
      <c r="A1817" s="1">
        <f t="shared" si="264"/>
        <v>0</v>
      </c>
      <c r="B1817" s="1" t="s">
        <v>13</v>
      </c>
      <c r="C1817" s="1">
        <v>0.9</v>
      </c>
      <c r="D1817" s="1">
        <v>4</v>
      </c>
      <c r="E1817" s="1">
        <f t="shared" si="265"/>
        <v>454</v>
      </c>
      <c r="F1817" s="1">
        <v>1</v>
      </c>
      <c r="G1817" s="4">
        <f t="shared" si="266"/>
        <v>0</v>
      </c>
      <c r="H1817" s="3">
        <f t="shared" si="267"/>
        <v>0.33299999999999996</v>
      </c>
      <c r="I1817" s="4">
        <v>0.33099999999999996</v>
      </c>
      <c r="J1817" s="4">
        <v>2E-3</v>
      </c>
      <c r="K1817" s="4">
        <v>0</v>
      </c>
      <c r="L1817" s="1">
        <v>34</v>
      </c>
      <c r="M1817" s="1">
        <v>34</v>
      </c>
      <c r="N1817" s="1">
        <v>34</v>
      </c>
      <c r="O1817" s="1">
        <v>23</v>
      </c>
      <c r="P1817" s="1">
        <v>33</v>
      </c>
      <c r="Q1817" s="1">
        <v>32</v>
      </c>
      <c r="R1817" s="4">
        <v>0.159</v>
      </c>
      <c r="S1817" s="4">
        <v>0.115</v>
      </c>
      <c r="T1817" s="4">
        <v>0.16200000000000001</v>
      </c>
      <c r="U1817" s="4">
        <f t="shared" si="268"/>
        <v>32.352941176470587</v>
      </c>
      <c r="V1817" s="4">
        <f t="shared" si="269"/>
        <v>2.9411764705882351</v>
      </c>
      <c r="W1817" s="4">
        <f t="shared" si="270"/>
        <v>5.8823529411764701</v>
      </c>
    </row>
    <row r="1818" spans="1:23" x14ac:dyDescent="0.3">
      <c r="A1818" s="1">
        <f t="shared" si="264"/>
        <v>0</v>
      </c>
      <c r="B1818" s="1" t="s">
        <v>13</v>
      </c>
      <c r="C1818" s="1">
        <v>0.9</v>
      </c>
      <c r="D1818" s="1">
        <v>1</v>
      </c>
      <c r="E1818" s="1">
        <f t="shared" si="265"/>
        <v>455</v>
      </c>
      <c r="F1818" s="1">
        <v>1</v>
      </c>
      <c r="G1818" s="4">
        <f t="shared" si="266"/>
        <v>0</v>
      </c>
      <c r="H1818" s="3">
        <f t="shared" si="267"/>
        <v>0.38200000000000001</v>
      </c>
      <c r="I1818" s="4">
        <v>0.38200000000000001</v>
      </c>
      <c r="J1818" s="4">
        <v>0</v>
      </c>
      <c r="K1818" s="4">
        <v>0</v>
      </c>
      <c r="L1818" s="1">
        <v>36</v>
      </c>
      <c r="M1818" s="1">
        <v>36</v>
      </c>
      <c r="N1818" s="1">
        <v>36</v>
      </c>
      <c r="O1818" s="1">
        <v>23</v>
      </c>
      <c r="P1818" s="1">
        <v>35</v>
      </c>
      <c r="Q1818" s="1">
        <v>33</v>
      </c>
      <c r="R1818" s="4">
        <v>0.251</v>
      </c>
      <c r="S1818" s="4">
        <v>0.185</v>
      </c>
      <c r="T1818" s="4">
        <v>0.16800000000000001</v>
      </c>
      <c r="U1818" s="4">
        <f t="shared" si="268"/>
        <v>36.111111111111107</v>
      </c>
      <c r="V1818" s="4">
        <f t="shared" si="269"/>
        <v>2.7777777777777777</v>
      </c>
      <c r="W1818" s="4">
        <f t="shared" si="270"/>
        <v>8.3333333333333321</v>
      </c>
    </row>
    <row r="1819" spans="1:23" x14ac:dyDescent="0.3">
      <c r="A1819" s="1">
        <f t="shared" si="264"/>
        <v>0</v>
      </c>
      <c r="B1819" s="1" t="s">
        <v>13</v>
      </c>
      <c r="C1819" s="1">
        <v>0.9</v>
      </c>
      <c r="D1819" s="1">
        <v>2</v>
      </c>
      <c r="E1819" s="1">
        <f t="shared" si="265"/>
        <v>455</v>
      </c>
      <c r="F1819" s="1">
        <v>1</v>
      </c>
      <c r="G1819" s="4">
        <f t="shared" si="266"/>
        <v>0</v>
      </c>
      <c r="H1819" s="3">
        <f t="shared" si="267"/>
        <v>0.40500000000000003</v>
      </c>
      <c r="I1819" s="4">
        <v>0.40400000000000003</v>
      </c>
      <c r="J1819" s="4">
        <v>1E-3</v>
      </c>
      <c r="K1819" s="4">
        <v>0</v>
      </c>
      <c r="L1819" s="1">
        <v>36</v>
      </c>
      <c r="M1819" s="1">
        <v>36</v>
      </c>
      <c r="N1819" s="1">
        <v>36</v>
      </c>
      <c r="O1819" s="1">
        <v>23</v>
      </c>
      <c r="P1819" s="1">
        <v>35</v>
      </c>
      <c r="Q1819" s="1">
        <v>33</v>
      </c>
      <c r="R1819" s="4">
        <v>0.27400000000000002</v>
      </c>
      <c r="S1819" s="4">
        <v>0.185</v>
      </c>
      <c r="T1819" s="4">
        <v>0.17</v>
      </c>
      <c r="U1819" s="4">
        <f t="shared" si="268"/>
        <v>36.111111111111107</v>
      </c>
      <c r="V1819" s="4">
        <f t="shared" si="269"/>
        <v>2.7777777777777777</v>
      </c>
      <c r="W1819" s="4">
        <f t="shared" si="270"/>
        <v>8.3333333333333321</v>
      </c>
    </row>
    <row r="1820" spans="1:23" x14ac:dyDescent="0.3">
      <c r="A1820" s="1">
        <f t="shared" si="264"/>
        <v>0</v>
      </c>
      <c r="B1820" s="1" t="s">
        <v>13</v>
      </c>
      <c r="C1820" s="1">
        <v>0.9</v>
      </c>
      <c r="D1820" s="1">
        <v>3</v>
      </c>
      <c r="E1820" s="1">
        <f t="shared" si="265"/>
        <v>455</v>
      </c>
      <c r="F1820" s="1">
        <v>1</v>
      </c>
      <c r="G1820" s="4">
        <f t="shared" si="266"/>
        <v>0</v>
      </c>
      <c r="H1820" s="3">
        <f t="shared" si="267"/>
        <v>0.42600000000000005</v>
      </c>
      <c r="I1820" s="4">
        <v>0.42500000000000004</v>
      </c>
      <c r="J1820" s="4">
        <v>1E-3</v>
      </c>
      <c r="K1820" s="4">
        <v>0</v>
      </c>
      <c r="L1820" s="1">
        <v>36</v>
      </c>
      <c r="M1820" s="1">
        <v>36</v>
      </c>
      <c r="N1820" s="1">
        <v>36</v>
      </c>
      <c r="O1820" s="1">
        <v>23</v>
      </c>
      <c r="P1820" s="1">
        <v>35</v>
      </c>
      <c r="Q1820" s="1">
        <v>33</v>
      </c>
      <c r="R1820" s="4">
        <v>0.29399999999999998</v>
      </c>
      <c r="S1820" s="4">
        <v>0.185</v>
      </c>
      <c r="T1820" s="4">
        <v>0.16900000000000001</v>
      </c>
      <c r="U1820" s="4">
        <f t="shared" si="268"/>
        <v>36.111111111111107</v>
      </c>
      <c r="V1820" s="4">
        <f t="shared" si="269"/>
        <v>2.7777777777777777</v>
      </c>
      <c r="W1820" s="4">
        <f t="shared" si="270"/>
        <v>8.3333333333333321</v>
      </c>
    </row>
    <row r="1821" spans="1:23" x14ac:dyDescent="0.3">
      <c r="A1821" s="1">
        <f t="shared" si="264"/>
        <v>0</v>
      </c>
      <c r="B1821" s="1" t="s">
        <v>13</v>
      </c>
      <c r="C1821" s="1">
        <v>0.9</v>
      </c>
      <c r="D1821" s="1">
        <v>4</v>
      </c>
      <c r="E1821" s="1">
        <f t="shared" si="265"/>
        <v>455</v>
      </c>
      <c r="F1821" s="1">
        <v>1</v>
      </c>
      <c r="G1821" s="4">
        <f t="shared" si="266"/>
        <v>0</v>
      </c>
      <c r="H1821" s="3">
        <f t="shared" si="267"/>
        <v>0.46199999999999997</v>
      </c>
      <c r="I1821" s="4">
        <v>0.46099999999999997</v>
      </c>
      <c r="J1821" s="4">
        <v>1E-3</v>
      </c>
      <c r="K1821" s="4">
        <v>0</v>
      </c>
      <c r="L1821" s="1">
        <v>36</v>
      </c>
      <c r="M1821" s="1">
        <v>36</v>
      </c>
      <c r="N1821" s="1">
        <v>36</v>
      </c>
      <c r="O1821" s="1">
        <v>23</v>
      </c>
      <c r="P1821" s="1">
        <v>35</v>
      </c>
      <c r="Q1821" s="1">
        <v>33</v>
      </c>
      <c r="R1821" s="4">
        <v>0.34499999999999997</v>
      </c>
      <c r="S1821" s="4">
        <v>0.185</v>
      </c>
      <c r="T1821" s="4">
        <v>0.16900000000000001</v>
      </c>
      <c r="U1821" s="4">
        <f t="shared" si="268"/>
        <v>36.111111111111107</v>
      </c>
      <c r="V1821" s="4">
        <f t="shared" si="269"/>
        <v>2.7777777777777777</v>
      </c>
      <c r="W1821" s="4">
        <f t="shared" si="270"/>
        <v>8.3333333333333321</v>
      </c>
    </row>
    <row r="1822" spans="1:23" x14ac:dyDescent="0.3">
      <c r="A1822" s="1">
        <f t="shared" si="264"/>
        <v>0</v>
      </c>
      <c r="B1822" s="1" t="s">
        <v>13</v>
      </c>
      <c r="C1822" s="1">
        <v>0.9</v>
      </c>
      <c r="D1822" s="1">
        <v>1</v>
      </c>
      <c r="E1822" s="1">
        <f t="shared" si="265"/>
        <v>456</v>
      </c>
      <c r="F1822" s="1">
        <v>1</v>
      </c>
      <c r="G1822" s="4">
        <f t="shared" si="266"/>
        <v>0</v>
      </c>
      <c r="H1822" s="3">
        <f t="shared" si="267"/>
        <v>0.31200000000000006</v>
      </c>
      <c r="I1822" s="4">
        <v>0.30900000000000005</v>
      </c>
      <c r="J1822" s="4">
        <v>3.0000000000000001E-3</v>
      </c>
      <c r="K1822" s="4">
        <v>0</v>
      </c>
      <c r="L1822" s="1">
        <v>35</v>
      </c>
      <c r="M1822" s="1">
        <v>35</v>
      </c>
      <c r="N1822" s="1">
        <v>35</v>
      </c>
      <c r="O1822" s="1">
        <v>26</v>
      </c>
      <c r="P1822" s="1">
        <v>35</v>
      </c>
      <c r="Q1822" s="1">
        <v>33</v>
      </c>
      <c r="R1822" s="4">
        <v>0.11600000000000001</v>
      </c>
      <c r="S1822" s="4">
        <v>0.13600000000000001</v>
      </c>
      <c r="T1822" s="4">
        <v>0.16700000000000001</v>
      </c>
      <c r="U1822" s="4">
        <f t="shared" si="268"/>
        <v>25.714285714285712</v>
      </c>
      <c r="V1822" s="4">
        <f t="shared" si="269"/>
        <v>0</v>
      </c>
      <c r="W1822" s="4">
        <f t="shared" si="270"/>
        <v>5.7142857142857144</v>
      </c>
    </row>
    <row r="1823" spans="1:23" x14ac:dyDescent="0.3">
      <c r="A1823" s="1">
        <f t="shared" si="264"/>
        <v>0</v>
      </c>
      <c r="B1823" s="1" t="s">
        <v>13</v>
      </c>
      <c r="C1823" s="1">
        <v>0.9</v>
      </c>
      <c r="D1823" s="1">
        <v>2</v>
      </c>
      <c r="E1823" s="1">
        <f t="shared" si="265"/>
        <v>456</v>
      </c>
      <c r="F1823" s="1">
        <v>1</v>
      </c>
      <c r="G1823" s="4">
        <f t="shared" si="266"/>
        <v>0</v>
      </c>
      <c r="H1823" s="3">
        <f t="shared" si="267"/>
        <v>0.30800000000000005</v>
      </c>
      <c r="I1823" s="4">
        <v>0.30500000000000005</v>
      </c>
      <c r="J1823" s="4">
        <v>3.0000000000000001E-3</v>
      </c>
      <c r="K1823" s="4">
        <v>0</v>
      </c>
      <c r="L1823" s="1">
        <v>35</v>
      </c>
      <c r="M1823" s="1">
        <v>35</v>
      </c>
      <c r="N1823" s="1">
        <v>35</v>
      </c>
      <c r="O1823" s="1">
        <v>26</v>
      </c>
      <c r="P1823" s="1">
        <v>35</v>
      </c>
      <c r="Q1823" s="1">
        <v>33</v>
      </c>
      <c r="R1823" s="4">
        <v>0.112</v>
      </c>
      <c r="S1823" s="4">
        <v>0.13600000000000001</v>
      </c>
      <c r="T1823" s="4">
        <v>0.16600000000000001</v>
      </c>
      <c r="U1823" s="4">
        <f t="shared" si="268"/>
        <v>25.714285714285712</v>
      </c>
      <c r="V1823" s="4">
        <f t="shared" si="269"/>
        <v>0</v>
      </c>
      <c r="W1823" s="4">
        <f t="shared" si="270"/>
        <v>5.7142857142857144</v>
      </c>
    </row>
    <row r="1824" spans="1:23" x14ac:dyDescent="0.3">
      <c r="A1824" s="1">
        <f t="shared" si="264"/>
        <v>0</v>
      </c>
      <c r="B1824" s="1" t="s">
        <v>13</v>
      </c>
      <c r="C1824" s="1">
        <v>0.9</v>
      </c>
      <c r="D1824" s="1">
        <v>3</v>
      </c>
      <c r="E1824" s="1">
        <f t="shared" si="265"/>
        <v>456</v>
      </c>
      <c r="F1824" s="1">
        <v>1</v>
      </c>
      <c r="G1824" s="4">
        <f t="shared" si="266"/>
        <v>0</v>
      </c>
      <c r="H1824" s="3">
        <f t="shared" si="267"/>
        <v>0.40700000000000003</v>
      </c>
      <c r="I1824" s="4">
        <v>0.40500000000000003</v>
      </c>
      <c r="J1824" s="4">
        <v>2E-3</v>
      </c>
      <c r="K1824" s="4">
        <v>0</v>
      </c>
      <c r="L1824" s="1">
        <v>36</v>
      </c>
      <c r="M1824" s="1">
        <v>36</v>
      </c>
      <c r="N1824" s="1">
        <v>36</v>
      </c>
      <c r="O1824" s="1">
        <v>25</v>
      </c>
      <c r="P1824" s="1">
        <v>35</v>
      </c>
      <c r="Q1824" s="1">
        <v>34</v>
      </c>
      <c r="R1824" s="4">
        <v>0.23799999999999999</v>
      </c>
      <c r="S1824" s="4">
        <v>0.13600000000000001</v>
      </c>
      <c r="T1824" s="4">
        <v>0.16800000000000001</v>
      </c>
      <c r="U1824" s="4">
        <f t="shared" si="268"/>
        <v>30.555555555555557</v>
      </c>
      <c r="V1824" s="4">
        <f t="shared" si="269"/>
        <v>2.7777777777777777</v>
      </c>
      <c r="W1824" s="4">
        <f t="shared" si="270"/>
        <v>5.5555555555555554</v>
      </c>
    </row>
    <row r="1825" spans="1:23" x14ac:dyDescent="0.3">
      <c r="A1825" s="1">
        <f t="shared" si="264"/>
        <v>0</v>
      </c>
      <c r="B1825" s="1" t="s">
        <v>13</v>
      </c>
      <c r="C1825" s="1">
        <v>0.9</v>
      </c>
      <c r="D1825" s="1">
        <v>4</v>
      </c>
      <c r="E1825" s="1">
        <f t="shared" si="265"/>
        <v>456</v>
      </c>
      <c r="F1825" s="1">
        <v>1</v>
      </c>
      <c r="G1825" s="4">
        <f t="shared" si="266"/>
        <v>0</v>
      </c>
      <c r="H1825" s="3">
        <f t="shared" si="267"/>
        <v>0.32299999999999995</v>
      </c>
      <c r="I1825" s="4">
        <v>0.31999999999999995</v>
      </c>
      <c r="J1825" s="4">
        <v>3.0000000000000001E-3</v>
      </c>
      <c r="K1825" s="4">
        <v>0</v>
      </c>
      <c r="L1825" s="1">
        <v>35</v>
      </c>
      <c r="M1825" s="1">
        <v>35</v>
      </c>
      <c r="N1825" s="1">
        <v>35</v>
      </c>
      <c r="O1825" s="1">
        <v>26</v>
      </c>
      <c r="P1825" s="1">
        <v>35</v>
      </c>
      <c r="Q1825" s="1">
        <v>33</v>
      </c>
      <c r="R1825" s="4">
        <v>0.17899999999999999</v>
      </c>
      <c r="S1825" s="4">
        <v>0.13600000000000001</v>
      </c>
      <c r="T1825" s="4">
        <v>0.16700000000000001</v>
      </c>
      <c r="U1825" s="4">
        <f t="shared" si="268"/>
        <v>25.714285714285712</v>
      </c>
      <c r="V1825" s="4">
        <f t="shared" si="269"/>
        <v>0</v>
      </c>
      <c r="W1825" s="4">
        <f t="shared" si="270"/>
        <v>5.7142857142857144</v>
      </c>
    </row>
    <row r="1826" spans="1:23" x14ac:dyDescent="0.3">
      <c r="A1826" s="1">
        <f t="shared" si="264"/>
        <v>0</v>
      </c>
      <c r="B1826" s="1" t="s">
        <v>13</v>
      </c>
      <c r="C1826" s="1">
        <v>0.9</v>
      </c>
      <c r="D1826" s="1">
        <v>1</v>
      </c>
      <c r="E1826" s="1">
        <f t="shared" si="265"/>
        <v>457</v>
      </c>
      <c r="F1826" s="1">
        <v>1</v>
      </c>
      <c r="G1826" s="4">
        <f t="shared" si="266"/>
        <v>0</v>
      </c>
      <c r="H1826" s="3">
        <f t="shared" si="267"/>
        <v>0.26600000000000001</v>
      </c>
      <c r="I1826" s="4">
        <v>0.26500000000000001</v>
      </c>
      <c r="J1826" s="4">
        <v>1E-3</v>
      </c>
      <c r="K1826" s="4">
        <v>0</v>
      </c>
      <c r="L1826" s="1">
        <v>34</v>
      </c>
      <c r="M1826" s="1">
        <v>34</v>
      </c>
      <c r="N1826" s="1">
        <v>34</v>
      </c>
      <c r="O1826" s="1">
        <v>30</v>
      </c>
      <c r="P1826" s="1">
        <v>34</v>
      </c>
      <c r="Q1826" s="1">
        <v>33</v>
      </c>
      <c r="R1826" s="4">
        <v>7.3999999999999996E-2</v>
      </c>
      <c r="S1826" s="4">
        <v>0.104</v>
      </c>
      <c r="T1826" s="4">
        <v>0.161</v>
      </c>
      <c r="U1826" s="4">
        <f t="shared" si="268"/>
        <v>11.76470588235294</v>
      </c>
      <c r="V1826" s="4">
        <f t="shared" si="269"/>
        <v>0</v>
      </c>
      <c r="W1826" s="4">
        <f t="shared" si="270"/>
        <v>2.9411764705882351</v>
      </c>
    </row>
    <row r="1827" spans="1:23" x14ac:dyDescent="0.3">
      <c r="A1827" s="1">
        <f t="shared" si="264"/>
        <v>0</v>
      </c>
      <c r="B1827" s="1" t="s">
        <v>13</v>
      </c>
      <c r="C1827" s="1">
        <v>0.9</v>
      </c>
      <c r="D1827" s="1">
        <v>2</v>
      </c>
      <c r="E1827" s="1">
        <f t="shared" si="265"/>
        <v>457</v>
      </c>
      <c r="F1827" s="1">
        <v>1</v>
      </c>
      <c r="G1827" s="4">
        <f t="shared" si="266"/>
        <v>0</v>
      </c>
      <c r="H1827" s="3">
        <f t="shared" si="267"/>
        <v>0.28100000000000003</v>
      </c>
      <c r="I1827" s="4">
        <v>0.28000000000000003</v>
      </c>
      <c r="J1827" s="4">
        <v>1E-3</v>
      </c>
      <c r="K1827" s="4">
        <v>0</v>
      </c>
      <c r="L1827" s="1">
        <v>34</v>
      </c>
      <c r="M1827" s="1">
        <v>34</v>
      </c>
      <c r="N1827" s="1">
        <v>34</v>
      </c>
      <c r="O1827" s="1">
        <v>30</v>
      </c>
      <c r="P1827" s="1">
        <v>34</v>
      </c>
      <c r="Q1827" s="1">
        <v>33</v>
      </c>
      <c r="R1827" s="4">
        <v>0.13600000000000001</v>
      </c>
      <c r="S1827" s="4">
        <v>0.104</v>
      </c>
      <c r="T1827" s="4">
        <v>0.16200000000000001</v>
      </c>
      <c r="U1827" s="4">
        <f t="shared" si="268"/>
        <v>11.76470588235294</v>
      </c>
      <c r="V1827" s="4">
        <f t="shared" si="269"/>
        <v>0</v>
      </c>
      <c r="W1827" s="4">
        <f t="shared" si="270"/>
        <v>2.9411764705882351</v>
      </c>
    </row>
    <row r="1828" spans="1:23" x14ac:dyDescent="0.3">
      <c r="A1828" s="1">
        <f t="shared" si="264"/>
        <v>0</v>
      </c>
      <c r="B1828" s="1" t="s">
        <v>13</v>
      </c>
      <c r="C1828" s="1">
        <v>0.9</v>
      </c>
      <c r="D1828" s="1">
        <v>3</v>
      </c>
      <c r="E1828" s="1">
        <f t="shared" si="265"/>
        <v>457</v>
      </c>
      <c r="F1828" s="1">
        <v>1</v>
      </c>
      <c r="G1828" s="4">
        <f t="shared" si="266"/>
        <v>0</v>
      </c>
      <c r="H1828" s="3">
        <f t="shared" si="267"/>
        <v>0.27800000000000002</v>
      </c>
      <c r="I1828" s="4">
        <v>0.27800000000000002</v>
      </c>
      <c r="J1828" s="4">
        <v>0</v>
      </c>
      <c r="K1828" s="4">
        <v>0</v>
      </c>
      <c r="L1828" s="1">
        <v>34</v>
      </c>
      <c r="M1828" s="1">
        <v>34</v>
      </c>
      <c r="N1828" s="1">
        <v>34</v>
      </c>
      <c r="O1828" s="1">
        <v>30</v>
      </c>
      <c r="P1828" s="1">
        <v>34</v>
      </c>
      <c r="Q1828" s="1">
        <v>33</v>
      </c>
      <c r="R1828" s="4">
        <v>0.13600000000000001</v>
      </c>
      <c r="S1828" s="4">
        <v>0.104</v>
      </c>
      <c r="T1828" s="4">
        <v>0.161</v>
      </c>
      <c r="U1828" s="4">
        <f t="shared" si="268"/>
        <v>11.76470588235294</v>
      </c>
      <c r="V1828" s="4">
        <f t="shared" si="269"/>
        <v>0</v>
      </c>
      <c r="W1828" s="4">
        <f t="shared" si="270"/>
        <v>2.9411764705882351</v>
      </c>
    </row>
    <row r="1829" spans="1:23" x14ac:dyDescent="0.3">
      <c r="A1829" s="1">
        <f t="shared" si="264"/>
        <v>0</v>
      </c>
      <c r="B1829" s="1" t="s">
        <v>13</v>
      </c>
      <c r="C1829" s="1">
        <v>0.9</v>
      </c>
      <c r="D1829" s="1">
        <v>4</v>
      </c>
      <c r="E1829" s="1">
        <f t="shared" si="265"/>
        <v>457</v>
      </c>
      <c r="F1829" s="1">
        <v>1</v>
      </c>
      <c r="G1829" s="4">
        <f t="shared" si="266"/>
        <v>0</v>
      </c>
      <c r="H1829" s="3">
        <f t="shared" si="267"/>
        <v>0.36299999999999999</v>
      </c>
      <c r="I1829" s="4">
        <v>0.36199999999999999</v>
      </c>
      <c r="J1829" s="4">
        <v>1E-3</v>
      </c>
      <c r="K1829" s="4">
        <v>0</v>
      </c>
      <c r="L1829" s="1">
        <v>35</v>
      </c>
      <c r="M1829" s="1">
        <v>35</v>
      </c>
      <c r="N1829" s="1">
        <v>35</v>
      </c>
      <c r="O1829" s="1">
        <v>24</v>
      </c>
      <c r="P1829" s="1">
        <v>34</v>
      </c>
      <c r="Q1829" s="1">
        <v>32</v>
      </c>
      <c r="R1829" s="4">
        <v>0.20699999999999999</v>
      </c>
      <c r="S1829" s="4">
        <v>0.104</v>
      </c>
      <c r="T1829" s="4">
        <v>0.16400000000000001</v>
      </c>
      <c r="U1829" s="4">
        <f t="shared" si="268"/>
        <v>31.428571428571427</v>
      </c>
      <c r="V1829" s="4">
        <f t="shared" si="269"/>
        <v>2.8571428571428572</v>
      </c>
      <c r="W1829" s="4">
        <f t="shared" si="270"/>
        <v>8.5714285714285712</v>
      </c>
    </row>
    <row r="1830" spans="1:23" x14ac:dyDescent="0.3">
      <c r="A1830" s="1">
        <f t="shared" si="264"/>
        <v>0</v>
      </c>
      <c r="B1830" s="1" t="s">
        <v>13</v>
      </c>
      <c r="C1830" s="1">
        <v>0.9</v>
      </c>
      <c r="D1830" s="1">
        <v>1</v>
      </c>
      <c r="E1830" s="1">
        <f t="shared" si="265"/>
        <v>458</v>
      </c>
      <c r="F1830" s="1">
        <v>1</v>
      </c>
      <c r="G1830" s="4">
        <f t="shared" si="266"/>
        <v>0</v>
      </c>
      <c r="H1830" s="3">
        <f t="shared" si="267"/>
        <v>0.31800000000000006</v>
      </c>
      <c r="I1830" s="4">
        <v>0.31800000000000006</v>
      </c>
      <c r="J1830" s="4">
        <v>0</v>
      </c>
      <c r="K1830" s="4">
        <v>0</v>
      </c>
      <c r="L1830" s="1">
        <v>34</v>
      </c>
      <c r="M1830" s="1">
        <v>34</v>
      </c>
      <c r="N1830" s="1">
        <v>34</v>
      </c>
      <c r="O1830" s="1">
        <v>24</v>
      </c>
      <c r="P1830" s="1">
        <v>34</v>
      </c>
      <c r="Q1830" s="1">
        <v>32</v>
      </c>
      <c r="R1830" s="4">
        <v>0.20100000000000001</v>
      </c>
      <c r="S1830" s="4">
        <v>0.129</v>
      </c>
      <c r="T1830" s="4">
        <v>0.14299999999999999</v>
      </c>
      <c r="U1830" s="4">
        <f t="shared" si="268"/>
        <v>29.411764705882355</v>
      </c>
      <c r="V1830" s="4">
        <f t="shared" si="269"/>
        <v>0</v>
      </c>
      <c r="W1830" s="4">
        <f t="shared" si="270"/>
        <v>5.8823529411764701</v>
      </c>
    </row>
    <row r="1831" spans="1:23" x14ac:dyDescent="0.3">
      <c r="A1831" s="1">
        <f t="shared" si="264"/>
        <v>0</v>
      </c>
      <c r="B1831" s="1" t="s">
        <v>13</v>
      </c>
      <c r="C1831" s="1">
        <v>0.9</v>
      </c>
      <c r="D1831" s="1">
        <v>2</v>
      </c>
      <c r="E1831" s="1">
        <f t="shared" si="265"/>
        <v>458</v>
      </c>
      <c r="F1831" s="1">
        <v>1</v>
      </c>
      <c r="G1831" s="4">
        <f t="shared" si="266"/>
        <v>0</v>
      </c>
      <c r="H1831" s="3">
        <f t="shared" si="267"/>
        <v>0.32999999999999996</v>
      </c>
      <c r="I1831" s="4">
        <v>0.32899999999999996</v>
      </c>
      <c r="J1831" s="4">
        <v>1E-3</v>
      </c>
      <c r="K1831" s="4">
        <v>0</v>
      </c>
      <c r="L1831" s="1">
        <v>34</v>
      </c>
      <c r="M1831" s="1">
        <v>34</v>
      </c>
      <c r="N1831" s="1">
        <v>34</v>
      </c>
      <c r="O1831" s="1">
        <v>24</v>
      </c>
      <c r="P1831" s="1">
        <v>34</v>
      </c>
      <c r="Q1831" s="1">
        <v>32</v>
      </c>
      <c r="R1831" s="4">
        <v>0.188</v>
      </c>
      <c r="S1831" s="4">
        <v>0.129</v>
      </c>
      <c r="T1831" s="4">
        <v>0.14299999999999999</v>
      </c>
      <c r="U1831" s="4">
        <f t="shared" si="268"/>
        <v>29.411764705882355</v>
      </c>
      <c r="V1831" s="4">
        <f t="shared" si="269"/>
        <v>0</v>
      </c>
      <c r="W1831" s="4">
        <f t="shared" si="270"/>
        <v>5.8823529411764701</v>
      </c>
    </row>
    <row r="1832" spans="1:23" x14ac:dyDescent="0.3">
      <c r="A1832" s="1">
        <f t="shared" si="264"/>
        <v>0</v>
      </c>
      <c r="B1832" s="1" t="s">
        <v>13</v>
      </c>
      <c r="C1832" s="1">
        <v>0.9</v>
      </c>
      <c r="D1832" s="1">
        <v>3</v>
      </c>
      <c r="E1832" s="1">
        <f t="shared" si="265"/>
        <v>458</v>
      </c>
      <c r="F1832" s="1">
        <v>1</v>
      </c>
      <c r="G1832" s="4">
        <f t="shared" si="266"/>
        <v>0</v>
      </c>
      <c r="H1832" s="3">
        <f t="shared" si="267"/>
        <v>0.35099999999999998</v>
      </c>
      <c r="I1832" s="4">
        <v>0.35</v>
      </c>
      <c r="J1832" s="4">
        <v>1E-3</v>
      </c>
      <c r="K1832" s="4">
        <v>0</v>
      </c>
      <c r="L1832" s="1">
        <v>34</v>
      </c>
      <c r="M1832" s="1">
        <v>34</v>
      </c>
      <c r="N1832" s="1">
        <v>34</v>
      </c>
      <c r="O1832" s="1">
        <v>25</v>
      </c>
      <c r="P1832" s="1">
        <v>34</v>
      </c>
      <c r="Q1832" s="1">
        <v>32</v>
      </c>
      <c r="R1832" s="4">
        <v>0.161</v>
      </c>
      <c r="S1832" s="4">
        <v>0.129</v>
      </c>
      <c r="T1832" s="4">
        <v>0.14299999999999999</v>
      </c>
      <c r="U1832" s="4">
        <f t="shared" si="268"/>
        <v>26.47058823529412</v>
      </c>
      <c r="V1832" s="4">
        <f t="shared" si="269"/>
        <v>0</v>
      </c>
      <c r="W1832" s="4">
        <f t="shared" si="270"/>
        <v>5.8823529411764701</v>
      </c>
    </row>
    <row r="1833" spans="1:23" x14ac:dyDescent="0.3">
      <c r="A1833" s="1">
        <f t="shared" si="264"/>
        <v>0</v>
      </c>
      <c r="B1833" s="1" t="s">
        <v>13</v>
      </c>
      <c r="C1833" s="1">
        <v>0.9</v>
      </c>
      <c r="D1833" s="1">
        <v>4</v>
      </c>
      <c r="E1833" s="1">
        <f t="shared" si="265"/>
        <v>458</v>
      </c>
      <c r="F1833" s="1">
        <v>1</v>
      </c>
      <c r="G1833" s="4">
        <f t="shared" si="266"/>
        <v>0</v>
      </c>
      <c r="H1833" s="3">
        <f t="shared" si="267"/>
        <v>0.38300000000000001</v>
      </c>
      <c r="I1833" s="4">
        <v>0.38200000000000001</v>
      </c>
      <c r="J1833" s="4">
        <v>1E-3</v>
      </c>
      <c r="K1833" s="4">
        <v>0</v>
      </c>
      <c r="L1833" s="1">
        <v>34</v>
      </c>
      <c r="M1833" s="1">
        <v>34</v>
      </c>
      <c r="N1833" s="1">
        <v>34</v>
      </c>
      <c r="O1833" s="1">
        <v>24</v>
      </c>
      <c r="P1833" s="1">
        <v>34</v>
      </c>
      <c r="Q1833" s="1">
        <v>32</v>
      </c>
      <c r="R1833" s="4">
        <v>0.187</v>
      </c>
      <c r="S1833" s="4">
        <v>0.129</v>
      </c>
      <c r="T1833" s="4">
        <v>0.14299999999999999</v>
      </c>
      <c r="U1833" s="4">
        <f t="shared" si="268"/>
        <v>29.411764705882355</v>
      </c>
      <c r="V1833" s="4">
        <f t="shared" si="269"/>
        <v>0</v>
      </c>
      <c r="W1833" s="4">
        <f t="shared" si="270"/>
        <v>5.8823529411764701</v>
      </c>
    </row>
    <row r="1834" spans="1:23" x14ac:dyDescent="0.3">
      <c r="A1834" s="1">
        <f t="shared" si="264"/>
        <v>0</v>
      </c>
      <c r="B1834" s="1" t="s">
        <v>13</v>
      </c>
      <c r="C1834" s="1">
        <v>0.9</v>
      </c>
      <c r="D1834" s="1">
        <v>1</v>
      </c>
      <c r="E1834" s="1">
        <f t="shared" si="265"/>
        <v>459</v>
      </c>
      <c r="F1834" s="1">
        <v>1</v>
      </c>
      <c r="G1834" s="4">
        <f t="shared" si="266"/>
        <v>0</v>
      </c>
      <c r="H1834" s="3">
        <f t="shared" si="267"/>
        <v>0.31899999999999995</v>
      </c>
      <c r="I1834" s="4">
        <v>0.31799999999999995</v>
      </c>
      <c r="J1834" s="4">
        <v>1E-3</v>
      </c>
      <c r="K1834" s="4">
        <v>0</v>
      </c>
      <c r="L1834" s="1">
        <v>31</v>
      </c>
      <c r="M1834" s="1">
        <v>31</v>
      </c>
      <c r="N1834" s="1">
        <v>31</v>
      </c>
      <c r="O1834" s="1">
        <v>22</v>
      </c>
      <c r="P1834" s="1">
        <v>31</v>
      </c>
      <c r="Q1834" s="1">
        <v>31</v>
      </c>
      <c r="R1834" s="4">
        <v>0.17499999999999999</v>
      </c>
      <c r="S1834" s="4">
        <v>0.123</v>
      </c>
      <c r="T1834" s="4">
        <v>0.16600000000000001</v>
      </c>
      <c r="U1834" s="4">
        <f t="shared" si="268"/>
        <v>29.032258064516132</v>
      </c>
      <c r="V1834" s="4">
        <f t="shared" si="269"/>
        <v>0</v>
      </c>
      <c r="W1834" s="4">
        <f t="shared" si="270"/>
        <v>0</v>
      </c>
    </row>
    <row r="1835" spans="1:23" x14ac:dyDescent="0.3">
      <c r="A1835" s="1">
        <f t="shared" si="264"/>
        <v>0</v>
      </c>
      <c r="B1835" s="1" t="s">
        <v>13</v>
      </c>
      <c r="C1835" s="1">
        <v>0.9</v>
      </c>
      <c r="D1835" s="1">
        <v>2</v>
      </c>
      <c r="E1835" s="1">
        <f t="shared" si="265"/>
        <v>459</v>
      </c>
      <c r="F1835" s="1">
        <v>1</v>
      </c>
      <c r="G1835" s="4">
        <f t="shared" si="266"/>
        <v>0</v>
      </c>
      <c r="H1835" s="3">
        <f t="shared" si="267"/>
        <v>0.33199999999999996</v>
      </c>
      <c r="I1835" s="4">
        <v>0.33099999999999996</v>
      </c>
      <c r="J1835" s="4">
        <v>1E-3</v>
      </c>
      <c r="K1835" s="4">
        <v>0</v>
      </c>
      <c r="L1835" s="1">
        <v>31</v>
      </c>
      <c r="M1835" s="1">
        <v>31</v>
      </c>
      <c r="N1835" s="1">
        <v>31</v>
      </c>
      <c r="O1835" s="1">
        <v>22</v>
      </c>
      <c r="P1835" s="1">
        <v>31</v>
      </c>
      <c r="Q1835" s="1">
        <v>31</v>
      </c>
      <c r="R1835" s="4">
        <v>0.187</v>
      </c>
      <c r="S1835" s="4">
        <v>0.123</v>
      </c>
      <c r="T1835" s="4">
        <v>0.16400000000000001</v>
      </c>
      <c r="U1835" s="4">
        <f t="shared" si="268"/>
        <v>29.032258064516132</v>
      </c>
      <c r="V1835" s="4">
        <f t="shared" si="269"/>
        <v>0</v>
      </c>
      <c r="W1835" s="4">
        <f t="shared" si="270"/>
        <v>0</v>
      </c>
    </row>
    <row r="1836" spans="1:23" x14ac:dyDescent="0.3">
      <c r="A1836" s="1">
        <f t="shared" si="264"/>
        <v>0</v>
      </c>
      <c r="B1836" s="1" t="s">
        <v>13</v>
      </c>
      <c r="C1836" s="1">
        <v>0.9</v>
      </c>
      <c r="D1836" s="1">
        <v>3</v>
      </c>
      <c r="E1836" s="1">
        <f t="shared" si="265"/>
        <v>459</v>
      </c>
      <c r="F1836" s="1">
        <v>1</v>
      </c>
      <c r="G1836" s="4">
        <f t="shared" si="266"/>
        <v>0</v>
      </c>
      <c r="H1836" s="3">
        <f t="shared" si="267"/>
        <v>0.34599999999999997</v>
      </c>
      <c r="I1836" s="4">
        <v>0.34499999999999997</v>
      </c>
      <c r="J1836" s="4">
        <v>1E-3</v>
      </c>
      <c r="K1836" s="4">
        <v>0</v>
      </c>
      <c r="L1836" s="1">
        <v>31</v>
      </c>
      <c r="M1836" s="1">
        <v>31</v>
      </c>
      <c r="N1836" s="1">
        <v>31</v>
      </c>
      <c r="O1836" s="1">
        <v>23</v>
      </c>
      <c r="P1836" s="1">
        <v>31</v>
      </c>
      <c r="Q1836" s="1">
        <v>31</v>
      </c>
      <c r="R1836" s="4">
        <v>0.13200000000000001</v>
      </c>
      <c r="S1836" s="4">
        <v>0.123</v>
      </c>
      <c r="T1836" s="4">
        <v>0.16800000000000001</v>
      </c>
      <c r="U1836" s="4">
        <f t="shared" si="268"/>
        <v>25.806451612903224</v>
      </c>
      <c r="V1836" s="4">
        <f t="shared" si="269"/>
        <v>0</v>
      </c>
      <c r="W1836" s="4">
        <f t="shared" si="270"/>
        <v>0</v>
      </c>
    </row>
    <row r="1837" spans="1:23" x14ac:dyDescent="0.3">
      <c r="A1837" s="1">
        <f t="shared" si="264"/>
        <v>0</v>
      </c>
      <c r="B1837" s="1" t="s">
        <v>13</v>
      </c>
      <c r="C1837" s="1">
        <v>0.9</v>
      </c>
      <c r="D1837" s="1">
        <v>4</v>
      </c>
      <c r="E1837" s="1">
        <f t="shared" si="265"/>
        <v>459</v>
      </c>
      <c r="F1837" s="1">
        <v>1</v>
      </c>
      <c r="G1837" s="4">
        <f t="shared" si="266"/>
        <v>0</v>
      </c>
      <c r="H1837" s="3">
        <f t="shared" si="267"/>
        <v>0.36499999999999999</v>
      </c>
      <c r="I1837" s="4">
        <v>0.36399999999999999</v>
      </c>
      <c r="J1837" s="4">
        <v>1E-3</v>
      </c>
      <c r="K1837" s="4">
        <v>0</v>
      </c>
      <c r="L1837" s="1">
        <v>31</v>
      </c>
      <c r="M1837" s="1">
        <v>31</v>
      </c>
      <c r="N1837" s="1">
        <v>31</v>
      </c>
      <c r="O1837" s="1">
        <v>22</v>
      </c>
      <c r="P1837" s="1">
        <v>31</v>
      </c>
      <c r="Q1837" s="1">
        <v>31</v>
      </c>
      <c r="R1837" s="4">
        <v>0.20799999999999999</v>
      </c>
      <c r="S1837" s="4">
        <v>0.123</v>
      </c>
      <c r="T1837" s="4">
        <v>0.16600000000000001</v>
      </c>
      <c r="U1837" s="4">
        <f t="shared" si="268"/>
        <v>29.032258064516132</v>
      </c>
      <c r="V1837" s="4">
        <f t="shared" si="269"/>
        <v>0</v>
      </c>
      <c r="W1837" s="4">
        <f t="shared" si="270"/>
        <v>0</v>
      </c>
    </row>
    <row r="1838" spans="1:23" x14ac:dyDescent="0.3">
      <c r="A1838" s="1">
        <f t="shared" si="264"/>
        <v>0</v>
      </c>
      <c r="B1838" s="1" t="s">
        <v>13</v>
      </c>
      <c r="C1838" s="1">
        <v>0.9</v>
      </c>
      <c r="D1838" s="1">
        <v>1</v>
      </c>
      <c r="E1838" s="1">
        <f t="shared" si="265"/>
        <v>460</v>
      </c>
      <c r="F1838" s="1">
        <v>1</v>
      </c>
      <c r="G1838" s="4">
        <f t="shared" si="266"/>
        <v>0</v>
      </c>
      <c r="H1838" s="3">
        <f t="shared" si="267"/>
        <v>0.32099999999999995</v>
      </c>
      <c r="I1838" s="4">
        <v>0.31999999999999995</v>
      </c>
      <c r="J1838" s="4">
        <v>1E-3</v>
      </c>
      <c r="K1838" s="4">
        <v>0</v>
      </c>
      <c r="L1838" s="1">
        <v>32</v>
      </c>
      <c r="M1838" s="1">
        <v>32</v>
      </c>
      <c r="N1838" s="1">
        <v>32</v>
      </c>
      <c r="O1838" s="1">
        <v>23</v>
      </c>
      <c r="P1838" s="1">
        <v>32</v>
      </c>
      <c r="Q1838" s="1">
        <v>31</v>
      </c>
      <c r="R1838" s="4">
        <v>0.17499999999999999</v>
      </c>
      <c r="S1838" s="4">
        <v>0.191</v>
      </c>
      <c r="T1838" s="4">
        <v>0.17399999999999999</v>
      </c>
      <c r="U1838" s="4">
        <f t="shared" si="268"/>
        <v>28.125</v>
      </c>
      <c r="V1838" s="4">
        <f t="shared" si="269"/>
        <v>0</v>
      </c>
      <c r="W1838" s="4">
        <f t="shared" si="270"/>
        <v>3.125</v>
      </c>
    </row>
    <row r="1839" spans="1:23" x14ac:dyDescent="0.3">
      <c r="A1839" s="1">
        <f t="shared" si="264"/>
        <v>0</v>
      </c>
      <c r="B1839" s="1" t="s">
        <v>13</v>
      </c>
      <c r="C1839" s="1">
        <v>0.9</v>
      </c>
      <c r="D1839" s="1">
        <v>2</v>
      </c>
      <c r="E1839" s="1">
        <f t="shared" si="265"/>
        <v>460</v>
      </c>
      <c r="F1839" s="1">
        <v>1</v>
      </c>
      <c r="G1839" s="4">
        <f t="shared" si="266"/>
        <v>0</v>
      </c>
      <c r="H1839" s="3">
        <f t="shared" si="267"/>
        <v>0.33899999999999997</v>
      </c>
      <c r="I1839" s="4">
        <v>0.33799999999999997</v>
      </c>
      <c r="J1839" s="4">
        <v>1E-3</v>
      </c>
      <c r="K1839" s="4">
        <v>0</v>
      </c>
      <c r="L1839" s="1">
        <v>32</v>
      </c>
      <c r="M1839" s="1">
        <v>32</v>
      </c>
      <c r="N1839" s="1">
        <v>32</v>
      </c>
      <c r="O1839" s="1">
        <v>23</v>
      </c>
      <c r="P1839" s="1">
        <v>32</v>
      </c>
      <c r="Q1839" s="1">
        <v>31</v>
      </c>
      <c r="R1839" s="4">
        <v>0.11799999999999999</v>
      </c>
      <c r="S1839" s="4">
        <v>0.191</v>
      </c>
      <c r="T1839" s="4">
        <v>0.17499999999999999</v>
      </c>
      <c r="U1839" s="4">
        <f t="shared" si="268"/>
        <v>28.125</v>
      </c>
      <c r="V1839" s="4">
        <f t="shared" si="269"/>
        <v>0</v>
      </c>
      <c r="W1839" s="4">
        <f t="shared" si="270"/>
        <v>3.125</v>
      </c>
    </row>
    <row r="1840" spans="1:23" x14ac:dyDescent="0.3">
      <c r="A1840" s="1">
        <f t="shared" si="264"/>
        <v>0</v>
      </c>
      <c r="B1840" s="1" t="s">
        <v>13</v>
      </c>
      <c r="C1840" s="1">
        <v>0.9</v>
      </c>
      <c r="D1840" s="1">
        <v>3</v>
      </c>
      <c r="E1840" s="1">
        <f t="shared" si="265"/>
        <v>460</v>
      </c>
      <c r="F1840" s="1">
        <v>1</v>
      </c>
      <c r="G1840" s="4">
        <f t="shared" si="266"/>
        <v>0</v>
      </c>
      <c r="H1840" s="3">
        <f t="shared" si="267"/>
        <v>0.33499999999999996</v>
      </c>
      <c r="I1840" s="4">
        <v>0.33399999999999996</v>
      </c>
      <c r="J1840" s="4">
        <v>1E-3</v>
      </c>
      <c r="K1840" s="4">
        <v>0</v>
      </c>
      <c r="L1840" s="1">
        <v>32</v>
      </c>
      <c r="M1840" s="1">
        <v>32</v>
      </c>
      <c r="N1840" s="1">
        <v>32</v>
      </c>
      <c r="O1840" s="1">
        <v>23</v>
      </c>
      <c r="P1840" s="1">
        <v>32</v>
      </c>
      <c r="Q1840" s="1">
        <v>31</v>
      </c>
      <c r="R1840" s="4">
        <v>0.14599999999999999</v>
      </c>
      <c r="S1840" s="4">
        <v>0.191</v>
      </c>
      <c r="T1840" s="4">
        <v>0.17199999999999999</v>
      </c>
      <c r="U1840" s="4">
        <f t="shared" si="268"/>
        <v>28.125</v>
      </c>
      <c r="V1840" s="4">
        <f t="shared" si="269"/>
        <v>0</v>
      </c>
      <c r="W1840" s="4">
        <f t="shared" si="270"/>
        <v>3.125</v>
      </c>
    </row>
    <row r="1841" spans="1:23" x14ac:dyDescent="0.3">
      <c r="A1841" s="1">
        <f t="shared" si="264"/>
        <v>0</v>
      </c>
      <c r="B1841" s="1" t="s">
        <v>13</v>
      </c>
      <c r="C1841" s="1">
        <v>0.9</v>
      </c>
      <c r="D1841" s="1">
        <v>4</v>
      </c>
      <c r="E1841" s="1">
        <f t="shared" si="265"/>
        <v>460</v>
      </c>
      <c r="F1841" s="1">
        <v>1</v>
      </c>
      <c r="G1841" s="4">
        <f t="shared" si="266"/>
        <v>0</v>
      </c>
      <c r="H1841" s="3">
        <f t="shared" si="267"/>
        <v>0.35899999999999999</v>
      </c>
      <c r="I1841" s="4">
        <v>0.35799999999999998</v>
      </c>
      <c r="J1841" s="4">
        <v>1E-3</v>
      </c>
      <c r="K1841" s="4">
        <v>0</v>
      </c>
      <c r="L1841" s="1">
        <v>32</v>
      </c>
      <c r="M1841" s="1">
        <v>32</v>
      </c>
      <c r="N1841" s="1">
        <v>32</v>
      </c>
      <c r="O1841" s="1">
        <v>23</v>
      </c>
      <c r="P1841" s="1">
        <v>32</v>
      </c>
      <c r="Q1841" s="1">
        <v>31</v>
      </c>
      <c r="R1841" s="4">
        <v>0.20300000000000001</v>
      </c>
      <c r="S1841" s="4">
        <v>0.191</v>
      </c>
      <c r="T1841" s="4">
        <v>0.17299999999999999</v>
      </c>
      <c r="U1841" s="4">
        <f t="shared" si="268"/>
        <v>28.125</v>
      </c>
      <c r="V1841" s="4">
        <f t="shared" si="269"/>
        <v>0</v>
      </c>
      <c r="W1841" s="4">
        <f t="shared" si="270"/>
        <v>3.125</v>
      </c>
    </row>
    <row r="1842" spans="1:23" x14ac:dyDescent="0.3">
      <c r="A1842" s="1">
        <f t="shared" si="264"/>
        <v>0</v>
      </c>
      <c r="B1842" s="1" t="s">
        <v>13</v>
      </c>
      <c r="C1842" s="1">
        <v>0.9</v>
      </c>
      <c r="D1842" s="1">
        <v>1</v>
      </c>
      <c r="E1842" s="1">
        <f t="shared" si="265"/>
        <v>461</v>
      </c>
      <c r="F1842" s="1">
        <v>1</v>
      </c>
      <c r="G1842" s="4">
        <f t="shared" si="266"/>
        <v>0</v>
      </c>
      <c r="H1842" s="3">
        <f t="shared" si="267"/>
        <v>0.29300000000000004</v>
      </c>
      <c r="I1842" s="4">
        <v>0.29200000000000004</v>
      </c>
      <c r="J1842" s="4">
        <v>1E-3</v>
      </c>
      <c r="K1842" s="4">
        <v>0</v>
      </c>
      <c r="L1842" s="1">
        <v>32</v>
      </c>
      <c r="M1842" s="1">
        <v>32</v>
      </c>
      <c r="N1842" s="1">
        <v>32</v>
      </c>
      <c r="O1842" s="1">
        <v>23</v>
      </c>
      <c r="P1842" s="1">
        <v>32</v>
      </c>
      <c r="Q1842" s="1">
        <v>31</v>
      </c>
      <c r="R1842" s="4">
        <v>0.16400000000000001</v>
      </c>
      <c r="S1842" s="4">
        <v>0.182</v>
      </c>
      <c r="T1842" s="4">
        <v>0.156</v>
      </c>
      <c r="U1842" s="4">
        <f t="shared" si="268"/>
        <v>28.125</v>
      </c>
      <c r="V1842" s="4">
        <f t="shared" si="269"/>
        <v>0</v>
      </c>
      <c r="W1842" s="4">
        <f t="shared" si="270"/>
        <v>3.125</v>
      </c>
    </row>
    <row r="1843" spans="1:23" x14ac:dyDescent="0.3">
      <c r="A1843" s="1">
        <f t="shared" si="264"/>
        <v>0</v>
      </c>
      <c r="B1843" s="1" t="s">
        <v>13</v>
      </c>
      <c r="C1843" s="1">
        <v>0.9</v>
      </c>
      <c r="D1843" s="1">
        <v>2</v>
      </c>
      <c r="E1843" s="1">
        <f t="shared" si="265"/>
        <v>461</v>
      </c>
      <c r="F1843" s="1">
        <v>1</v>
      </c>
      <c r="G1843" s="4">
        <f t="shared" si="266"/>
        <v>0</v>
      </c>
      <c r="H1843" s="3">
        <f t="shared" si="267"/>
        <v>0.31999999999999995</v>
      </c>
      <c r="I1843" s="4">
        <v>0.31899999999999995</v>
      </c>
      <c r="J1843" s="4">
        <v>1E-3</v>
      </c>
      <c r="K1843" s="4">
        <v>0</v>
      </c>
      <c r="L1843" s="1">
        <v>32</v>
      </c>
      <c r="M1843" s="1">
        <v>32</v>
      </c>
      <c r="N1843" s="1">
        <v>32</v>
      </c>
      <c r="O1843" s="1">
        <v>23</v>
      </c>
      <c r="P1843" s="1">
        <v>32</v>
      </c>
      <c r="Q1843" s="1">
        <v>31</v>
      </c>
      <c r="R1843" s="4">
        <v>0.189</v>
      </c>
      <c r="S1843" s="4">
        <v>0.182</v>
      </c>
      <c r="T1843" s="4">
        <v>0.16300000000000001</v>
      </c>
      <c r="U1843" s="4">
        <f t="shared" si="268"/>
        <v>28.125</v>
      </c>
      <c r="V1843" s="4">
        <f t="shared" si="269"/>
        <v>0</v>
      </c>
      <c r="W1843" s="4">
        <f t="shared" si="270"/>
        <v>3.125</v>
      </c>
    </row>
    <row r="1844" spans="1:23" x14ac:dyDescent="0.3">
      <c r="A1844" s="1">
        <f t="shared" si="264"/>
        <v>0</v>
      </c>
      <c r="B1844" s="1" t="s">
        <v>13</v>
      </c>
      <c r="C1844" s="1">
        <v>0.9</v>
      </c>
      <c r="D1844" s="1">
        <v>3</v>
      </c>
      <c r="E1844" s="1">
        <f t="shared" si="265"/>
        <v>461</v>
      </c>
      <c r="F1844" s="1">
        <v>1</v>
      </c>
      <c r="G1844" s="4">
        <f t="shared" si="266"/>
        <v>0</v>
      </c>
      <c r="H1844" s="3">
        <f t="shared" si="267"/>
        <v>0.33499999999999996</v>
      </c>
      <c r="I1844" s="4">
        <v>0.33499999999999996</v>
      </c>
      <c r="J1844" s="4">
        <v>0</v>
      </c>
      <c r="K1844" s="4">
        <v>0</v>
      </c>
      <c r="L1844" s="1">
        <v>32</v>
      </c>
      <c r="M1844" s="1">
        <v>32</v>
      </c>
      <c r="N1844" s="1">
        <v>32</v>
      </c>
      <c r="O1844" s="1">
        <v>23</v>
      </c>
      <c r="P1844" s="1">
        <v>32</v>
      </c>
      <c r="Q1844" s="1">
        <v>31</v>
      </c>
      <c r="R1844" s="4">
        <v>0.155</v>
      </c>
      <c r="S1844" s="4">
        <v>0.182</v>
      </c>
      <c r="T1844" s="4">
        <v>0.158</v>
      </c>
      <c r="U1844" s="4">
        <f t="shared" si="268"/>
        <v>28.125</v>
      </c>
      <c r="V1844" s="4">
        <f t="shared" si="269"/>
        <v>0</v>
      </c>
      <c r="W1844" s="4">
        <f t="shared" si="270"/>
        <v>3.125</v>
      </c>
    </row>
    <row r="1845" spans="1:23" x14ac:dyDescent="0.3">
      <c r="A1845" s="1">
        <f t="shared" si="264"/>
        <v>0</v>
      </c>
      <c r="B1845" s="1" t="s">
        <v>13</v>
      </c>
      <c r="C1845" s="1">
        <v>0.9</v>
      </c>
      <c r="D1845" s="1">
        <v>4</v>
      </c>
      <c r="E1845" s="1">
        <f t="shared" si="265"/>
        <v>461</v>
      </c>
      <c r="F1845" s="1">
        <v>1</v>
      </c>
      <c r="G1845" s="4">
        <f t="shared" si="266"/>
        <v>0</v>
      </c>
      <c r="H1845" s="3">
        <f t="shared" si="267"/>
        <v>0.33999999999999997</v>
      </c>
      <c r="I1845" s="4">
        <v>0.33999999999999997</v>
      </c>
      <c r="J1845" s="4">
        <v>0</v>
      </c>
      <c r="K1845" s="4">
        <v>0</v>
      </c>
      <c r="L1845" s="1">
        <v>32</v>
      </c>
      <c r="M1845" s="1">
        <v>32</v>
      </c>
      <c r="N1845" s="1">
        <v>32</v>
      </c>
      <c r="O1845" s="1">
        <v>23</v>
      </c>
      <c r="P1845" s="1">
        <v>32</v>
      </c>
      <c r="Q1845" s="1">
        <v>31</v>
      </c>
      <c r="R1845" s="4">
        <v>0.155</v>
      </c>
      <c r="S1845" s="4">
        <v>0.182</v>
      </c>
      <c r="T1845" s="4">
        <v>0.159</v>
      </c>
      <c r="U1845" s="4">
        <f t="shared" si="268"/>
        <v>28.125</v>
      </c>
      <c r="V1845" s="4">
        <f t="shared" si="269"/>
        <v>0</v>
      </c>
      <c r="W1845" s="4">
        <f t="shared" si="270"/>
        <v>3.125</v>
      </c>
    </row>
    <row r="1846" spans="1:23" x14ac:dyDescent="0.3">
      <c r="A1846" s="1">
        <f t="shared" si="264"/>
        <v>0</v>
      </c>
      <c r="B1846" s="1" t="s">
        <v>13</v>
      </c>
      <c r="C1846" s="1">
        <v>0.9</v>
      </c>
      <c r="D1846" s="1">
        <v>1</v>
      </c>
      <c r="E1846" s="1">
        <f t="shared" si="265"/>
        <v>462</v>
      </c>
      <c r="F1846" s="1">
        <v>1</v>
      </c>
      <c r="G1846" s="4">
        <f t="shared" si="266"/>
        <v>0</v>
      </c>
      <c r="H1846" s="3">
        <f t="shared" si="267"/>
        <v>0.33199999999999996</v>
      </c>
      <c r="I1846" s="4">
        <v>0.33099999999999996</v>
      </c>
      <c r="J1846" s="4">
        <v>1E-3</v>
      </c>
      <c r="K1846" s="4">
        <v>0</v>
      </c>
      <c r="L1846" s="1">
        <v>34</v>
      </c>
      <c r="M1846" s="1">
        <v>34</v>
      </c>
      <c r="N1846" s="1">
        <v>34</v>
      </c>
      <c r="O1846" s="1">
        <v>22</v>
      </c>
      <c r="P1846" s="1">
        <v>33</v>
      </c>
      <c r="Q1846" s="1">
        <v>32</v>
      </c>
      <c r="R1846" s="4">
        <v>0.16400000000000001</v>
      </c>
      <c r="S1846" s="4">
        <v>0.157</v>
      </c>
      <c r="T1846" s="4">
        <v>0.17299999999999999</v>
      </c>
      <c r="U1846" s="4">
        <f t="shared" si="268"/>
        <v>35.294117647058826</v>
      </c>
      <c r="V1846" s="4">
        <f t="shared" si="269"/>
        <v>2.9411764705882351</v>
      </c>
      <c r="W1846" s="4">
        <f t="shared" si="270"/>
        <v>5.8823529411764701</v>
      </c>
    </row>
    <row r="1847" spans="1:23" x14ac:dyDescent="0.3">
      <c r="A1847" s="1">
        <f t="shared" si="264"/>
        <v>0</v>
      </c>
      <c r="B1847" s="1" t="s">
        <v>13</v>
      </c>
      <c r="C1847" s="1">
        <v>0.9</v>
      </c>
      <c r="D1847" s="1">
        <v>2</v>
      </c>
      <c r="E1847" s="1">
        <f t="shared" si="265"/>
        <v>462</v>
      </c>
      <c r="F1847" s="1">
        <v>1</v>
      </c>
      <c r="G1847" s="4">
        <f t="shared" si="266"/>
        <v>0</v>
      </c>
      <c r="H1847" s="3">
        <f t="shared" si="267"/>
        <v>0.32799999999999996</v>
      </c>
      <c r="I1847" s="4">
        <v>0.32699999999999996</v>
      </c>
      <c r="J1847" s="4">
        <v>1E-3</v>
      </c>
      <c r="K1847" s="4">
        <v>0</v>
      </c>
      <c r="L1847" s="1">
        <v>34</v>
      </c>
      <c r="M1847" s="1">
        <v>34</v>
      </c>
      <c r="N1847" s="1">
        <v>34</v>
      </c>
      <c r="O1847" s="1">
        <v>22</v>
      </c>
      <c r="P1847" s="1">
        <v>33</v>
      </c>
      <c r="Q1847" s="1">
        <v>32</v>
      </c>
      <c r="R1847" s="4">
        <v>0.13500000000000001</v>
      </c>
      <c r="S1847" s="4">
        <v>0.157</v>
      </c>
      <c r="T1847" s="4">
        <v>0.17199999999999999</v>
      </c>
      <c r="U1847" s="4">
        <f t="shared" si="268"/>
        <v>35.294117647058826</v>
      </c>
      <c r="V1847" s="4">
        <f t="shared" si="269"/>
        <v>2.9411764705882351</v>
      </c>
      <c r="W1847" s="4">
        <f t="shared" si="270"/>
        <v>5.8823529411764701</v>
      </c>
    </row>
    <row r="1848" spans="1:23" x14ac:dyDescent="0.3">
      <c r="A1848" s="1">
        <f t="shared" si="264"/>
        <v>0</v>
      </c>
      <c r="B1848" s="1" t="s">
        <v>13</v>
      </c>
      <c r="C1848" s="1">
        <v>0.9</v>
      </c>
      <c r="D1848" s="1">
        <v>3</v>
      </c>
      <c r="E1848" s="1">
        <f t="shared" si="265"/>
        <v>462</v>
      </c>
      <c r="F1848" s="1">
        <v>1</v>
      </c>
      <c r="G1848" s="4">
        <f t="shared" si="266"/>
        <v>0</v>
      </c>
      <c r="H1848" s="3">
        <f t="shared" si="267"/>
        <v>0.35099999999999987</v>
      </c>
      <c r="I1848" s="4">
        <v>0.34999999999999987</v>
      </c>
      <c r="J1848" s="4">
        <v>1E-3</v>
      </c>
      <c r="K1848" s="4">
        <v>0</v>
      </c>
      <c r="L1848" s="1">
        <v>34</v>
      </c>
      <c r="M1848" s="1">
        <v>34</v>
      </c>
      <c r="N1848" s="1">
        <v>34</v>
      </c>
      <c r="O1848" s="1">
        <v>22</v>
      </c>
      <c r="P1848" s="1">
        <v>33</v>
      </c>
      <c r="Q1848" s="1">
        <v>32</v>
      </c>
      <c r="R1848" s="4">
        <v>0.20899999999999999</v>
      </c>
      <c r="S1848" s="4">
        <v>0.157</v>
      </c>
      <c r="T1848" s="4">
        <v>0.17199999999999999</v>
      </c>
      <c r="U1848" s="4">
        <f t="shared" si="268"/>
        <v>35.294117647058826</v>
      </c>
      <c r="V1848" s="4">
        <f t="shared" si="269"/>
        <v>2.9411764705882351</v>
      </c>
      <c r="W1848" s="4">
        <f t="shared" si="270"/>
        <v>5.8823529411764701</v>
      </c>
    </row>
    <row r="1849" spans="1:23" x14ac:dyDescent="0.3">
      <c r="A1849" s="1">
        <f t="shared" si="264"/>
        <v>0</v>
      </c>
      <c r="B1849" s="1" t="s">
        <v>13</v>
      </c>
      <c r="C1849" s="1">
        <v>0.9</v>
      </c>
      <c r="D1849" s="1">
        <v>4</v>
      </c>
      <c r="E1849" s="1">
        <f t="shared" si="265"/>
        <v>462</v>
      </c>
      <c r="F1849" s="1">
        <v>1</v>
      </c>
      <c r="G1849" s="4">
        <f t="shared" si="266"/>
        <v>0</v>
      </c>
      <c r="H1849" s="3">
        <f t="shared" si="267"/>
        <v>0.36499999999999999</v>
      </c>
      <c r="I1849" s="4">
        <v>0.36299999999999999</v>
      </c>
      <c r="J1849" s="4">
        <v>2E-3</v>
      </c>
      <c r="K1849" s="4">
        <v>0</v>
      </c>
      <c r="L1849" s="1">
        <v>34</v>
      </c>
      <c r="M1849" s="1">
        <v>34</v>
      </c>
      <c r="N1849" s="1">
        <v>34</v>
      </c>
      <c r="O1849" s="1">
        <v>22</v>
      </c>
      <c r="P1849" s="1">
        <v>33</v>
      </c>
      <c r="Q1849" s="1">
        <v>33</v>
      </c>
      <c r="R1849" s="4">
        <v>0.219</v>
      </c>
      <c r="S1849" s="4">
        <v>0.157</v>
      </c>
      <c r="T1849" s="4">
        <v>0.16900000000000001</v>
      </c>
      <c r="U1849" s="4">
        <f t="shared" si="268"/>
        <v>35.294117647058826</v>
      </c>
      <c r="V1849" s="4">
        <f t="shared" si="269"/>
        <v>2.9411764705882351</v>
      </c>
      <c r="W1849" s="4">
        <f t="shared" si="270"/>
        <v>2.9411764705882351</v>
      </c>
    </row>
    <row r="1850" spans="1:23" x14ac:dyDescent="0.3">
      <c r="A1850" s="1">
        <f t="shared" si="264"/>
        <v>0</v>
      </c>
      <c r="B1850" s="1" t="s">
        <v>13</v>
      </c>
      <c r="C1850" s="1">
        <v>0.9</v>
      </c>
      <c r="D1850" s="1">
        <v>1</v>
      </c>
      <c r="E1850" s="1">
        <f t="shared" si="265"/>
        <v>463</v>
      </c>
      <c r="F1850" s="1">
        <v>0</v>
      </c>
      <c r="G1850" s="4">
        <f t="shared" si="266"/>
        <v>2.9411764705882351</v>
      </c>
      <c r="H1850" s="3">
        <f t="shared" si="267"/>
        <v>1.7069999999999999</v>
      </c>
      <c r="I1850" s="4">
        <v>0.34599999999999997</v>
      </c>
      <c r="J1850" s="4">
        <v>1.2999999999999999E-2</v>
      </c>
      <c r="K1850" s="4">
        <v>1.3480000000000001</v>
      </c>
      <c r="L1850" s="1">
        <v>34</v>
      </c>
      <c r="M1850" s="1">
        <v>35</v>
      </c>
      <c r="N1850" s="1">
        <v>35</v>
      </c>
      <c r="O1850" s="1">
        <v>25</v>
      </c>
      <c r="P1850" s="1">
        <v>34</v>
      </c>
      <c r="Q1850" s="1">
        <v>33</v>
      </c>
      <c r="R1850" s="4">
        <v>0.151</v>
      </c>
      <c r="S1850" s="4">
        <v>0.109</v>
      </c>
      <c r="T1850" s="4">
        <v>0.17899999999999999</v>
      </c>
      <c r="U1850" s="4" t="str">
        <f t="shared" si="268"/>
        <v>0</v>
      </c>
      <c r="V1850" s="4" t="str">
        <f t="shared" si="269"/>
        <v>0</v>
      </c>
      <c r="W1850" s="4" t="str">
        <f t="shared" si="270"/>
        <v>0</v>
      </c>
    </row>
    <row r="1851" spans="1:23" x14ac:dyDescent="0.3">
      <c r="A1851" s="1">
        <f t="shared" si="264"/>
        <v>0</v>
      </c>
      <c r="B1851" s="1" t="s">
        <v>13</v>
      </c>
      <c r="C1851" s="1">
        <v>0.9</v>
      </c>
      <c r="D1851" s="1">
        <v>2</v>
      </c>
      <c r="E1851" s="1">
        <f t="shared" si="265"/>
        <v>463</v>
      </c>
      <c r="F1851" s="1">
        <v>0</v>
      </c>
      <c r="G1851" s="4">
        <f t="shared" si="266"/>
        <v>2.9411764705882351</v>
      </c>
      <c r="H1851" s="3">
        <f t="shared" si="267"/>
        <v>1.623</v>
      </c>
      <c r="I1851" s="4">
        <v>0.34899999999999998</v>
      </c>
      <c r="J1851" s="4">
        <v>1.2E-2</v>
      </c>
      <c r="K1851" s="4">
        <v>1.262</v>
      </c>
      <c r="L1851" s="1">
        <v>34</v>
      </c>
      <c r="M1851" s="1">
        <v>35</v>
      </c>
      <c r="N1851" s="1">
        <v>35</v>
      </c>
      <c r="O1851" s="1">
        <v>25</v>
      </c>
      <c r="P1851" s="1">
        <v>34</v>
      </c>
      <c r="Q1851" s="1">
        <v>33</v>
      </c>
      <c r="R1851" s="4">
        <v>0.21</v>
      </c>
      <c r="S1851" s="4">
        <v>0.109</v>
      </c>
      <c r="T1851" s="4">
        <v>0.18</v>
      </c>
      <c r="U1851" s="4" t="str">
        <f t="shared" si="268"/>
        <v>0</v>
      </c>
      <c r="V1851" s="4" t="str">
        <f t="shared" si="269"/>
        <v>0</v>
      </c>
      <c r="W1851" s="4" t="str">
        <f t="shared" si="270"/>
        <v>0</v>
      </c>
    </row>
    <row r="1852" spans="1:23" x14ac:dyDescent="0.3">
      <c r="A1852" s="1">
        <f t="shared" si="264"/>
        <v>0</v>
      </c>
      <c r="B1852" s="1" t="s">
        <v>13</v>
      </c>
      <c r="C1852" s="1">
        <v>0.9</v>
      </c>
      <c r="D1852" s="1">
        <v>3</v>
      </c>
      <c r="E1852" s="1">
        <f t="shared" si="265"/>
        <v>463</v>
      </c>
      <c r="F1852" s="1">
        <v>0</v>
      </c>
      <c r="G1852" s="4">
        <f t="shared" si="266"/>
        <v>2.9411764705882351</v>
      </c>
      <c r="H1852" s="3">
        <f t="shared" si="267"/>
        <v>2.3539999999999996</v>
      </c>
      <c r="I1852" s="4">
        <v>0.379</v>
      </c>
      <c r="J1852" s="4">
        <v>8.9999999999999993E-3</v>
      </c>
      <c r="K1852" s="4">
        <v>1.966</v>
      </c>
      <c r="L1852" s="1">
        <v>34</v>
      </c>
      <c r="M1852" s="1">
        <v>35</v>
      </c>
      <c r="N1852" s="1">
        <v>35</v>
      </c>
      <c r="O1852" s="1">
        <v>25</v>
      </c>
      <c r="P1852" s="1">
        <v>34</v>
      </c>
      <c r="Q1852" s="1">
        <v>33</v>
      </c>
      <c r="R1852" s="4">
        <v>0.22900000000000001</v>
      </c>
      <c r="S1852" s="4">
        <v>0.109</v>
      </c>
      <c r="T1852" s="4">
        <v>0.18</v>
      </c>
      <c r="U1852" s="4" t="str">
        <f t="shared" si="268"/>
        <v>0</v>
      </c>
      <c r="V1852" s="4" t="str">
        <f t="shared" si="269"/>
        <v>0</v>
      </c>
      <c r="W1852" s="4" t="str">
        <f t="shared" si="270"/>
        <v>0</v>
      </c>
    </row>
    <row r="1853" spans="1:23" x14ac:dyDescent="0.3">
      <c r="A1853" s="1">
        <f t="shared" si="264"/>
        <v>0</v>
      </c>
      <c r="B1853" s="1" t="s">
        <v>13</v>
      </c>
      <c r="C1853" s="1">
        <v>0.9</v>
      </c>
      <c r="D1853" s="1">
        <v>4</v>
      </c>
      <c r="E1853" s="1">
        <f t="shared" si="265"/>
        <v>463</v>
      </c>
      <c r="F1853" s="1">
        <v>1</v>
      </c>
      <c r="G1853" s="4">
        <f t="shared" si="266"/>
        <v>0</v>
      </c>
      <c r="H1853" s="3">
        <f t="shared" si="267"/>
        <v>2.36</v>
      </c>
      <c r="I1853" s="4">
        <v>0.3859999999999999</v>
      </c>
      <c r="J1853" s="4">
        <v>8.0000000000000002E-3</v>
      </c>
      <c r="K1853" s="4">
        <v>1.966</v>
      </c>
      <c r="L1853" s="1">
        <v>35</v>
      </c>
      <c r="M1853" s="1">
        <v>35</v>
      </c>
      <c r="N1853" s="1">
        <v>35</v>
      </c>
      <c r="O1853" s="1">
        <v>25</v>
      </c>
      <c r="P1853" s="1">
        <v>34</v>
      </c>
      <c r="Q1853" s="1">
        <v>33</v>
      </c>
      <c r="R1853" s="4">
        <v>0.16600000000000001</v>
      </c>
      <c r="S1853" s="4">
        <v>0.109</v>
      </c>
      <c r="T1853" s="4">
        <v>0.17899999999999999</v>
      </c>
      <c r="U1853" s="4">
        <f t="shared" si="268"/>
        <v>28.571428571428569</v>
      </c>
      <c r="V1853" s="4">
        <f t="shared" si="269"/>
        <v>2.8571428571428572</v>
      </c>
      <c r="W1853" s="4">
        <f t="shared" si="270"/>
        <v>5.7142857142857144</v>
      </c>
    </row>
    <row r="1854" spans="1:23" x14ac:dyDescent="0.3">
      <c r="A1854" s="1">
        <f t="shared" si="264"/>
        <v>0</v>
      </c>
      <c r="B1854" s="1" t="s">
        <v>13</v>
      </c>
      <c r="C1854" s="1">
        <v>0.9</v>
      </c>
      <c r="D1854" s="1">
        <v>1</v>
      </c>
      <c r="E1854" s="1">
        <f t="shared" si="265"/>
        <v>464</v>
      </c>
      <c r="F1854" s="1">
        <v>1</v>
      </c>
      <c r="G1854" s="4">
        <f t="shared" si="266"/>
        <v>0</v>
      </c>
      <c r="H1854" s="3">
        <f t="shared" si="267"/>
        <v>0.29000000000000004</v>
      </c>
      <c r="I1854" s="4">
        <v>0.28900000000000003</v>
      </c>
      <c r="J1854" s="4">
        <v>1E-3</v>
      </c>
      <c r="K1854" s="4">
        <v>0</v>
      </c>
      <c r="L1854" s="1">
        <v>34</v>
      </c>
      <c r="M1854" s="1">
        <v>34</v>
      </c>
      <c r="N1854" s="1">
        <v>34</v>
      </c>
      <c r="O1854" s="1">
        <v>31</v>
      </c>
      <c r="P1854" s="1">
        <v>34</v>
      </c>
      <c r="Q1854" s="1">
        <v>33</v>
      </c>
      <c r="R1854" s="4">
        <v>0.08</v>
      </c>
      <c r="S1854" s="4">
        <v>0.11600000000000001</v>
      </c>
      <c r="T1854" s="4">
        <v>0.17599999999999999</v>
      </c>
      <c r="U1854" s="4">
        <f t="shared" si="268"/>
        <v>8.8235294117647065</v>
      </c>
      <c r="V1854" s="4">
        <f t="shared" si="269"/>
        <v>0</v>
      </c>
      <c r="W1854" s="4">
        <f t="shared" si="270"/>
        <v>2.9411764705882351</v>
      </c>
    </row>
    <row r="1855" spans="1:23" x14ac:dyDescent="0.3">
      <c r="A1855" s="1">
        <f t="shared" si="264"/>
        <v>0</v>
      </c>
      <c r="B1855" s="1" t="s">
        <v>13</v>
      </c>
      <c r="C1855" s="1">
        <v>0.9</v>
      </c>
      <c r="D1855" s="1">
        <v>2</v>
      </c>
      <c r="E1855" s="1">
        <f t="shared" si="265"/>
        <v>464</v>
      </c>
      <c r="F1855" s="1">
        <v>1</v>
      </c>
      <c r="G1855" s="4">
        <f t="shared" si="266"/>
        <v>0</v>
      </c>
      <c r="H1855" s="3">
        <f t="shared" si="267"/>
        <v>0.28700000000000003</v>
      </c>
      <c r="I1855" s="4">
        <v>0.28600000000000003</v>
      </c>
      <c r="J1855" s="4">
        <v>1E-3</v>
      </c>
      <c r="K1855" s="4">
        <v>0</v>
      </c>
      <c r="L1855" s="1">
        <v>34</v>
      </c>
      <c r="M1855" s="1">
        <v>34</v>
      </c>
      <c r="N1855" s="1">
        <v>34</v>
      </c>
      <c r="O1855" s="1">
        <v>31</v>
      </c>
      <c r="P1855" s="1">
        <v>34</v>
      </c>
      <c r="Q1855" s="1">
        <v>33</v>
      </c>
      <c r="R1855" s="4">
        <v>0.106</v>
      </c>
      <c r="S1855" s="4">
        <v>0.11600000000000001</v>
      </c>
      <c r="T1855" s="4">
        <v>0.17599999999999999</v>
      </c>
      <c r="U1855" s="4">
        <f t="shared" si="268"/>
        <v>8.8235294117647065</v>
      </c>
      <c r="V1855" s="4">
        <f t="shared" si="269"/>
        <v>0</v>
      </c>
      <c r="W1855" s="4">
        <f t="shared" si="270"/>
        <v>2.9411764705882351</v>
      </c>
    </row>
    <row r="1856" spans="1:23" x14ac:dyDescent="0.3">
      <c r="A1856" s="1">
        <f t="shared" si="264"/>
        <v>0</v>
      </c>
      <c r="B1856" s="1" t="s">
        <v>13</v>
      </c>
      <c r="C1856" s="1">
        <v>0.9</v>
      </c>
      <c r="D1856" s="1">
        <v>3</v>
      </c>
      <c r="E1856" s="1">
        <f t="shared" si="265"/>
        <v>464</v>
      </c>
      <c r="F1856" s="1">
        <v>1</v>
      </c>
      <c r="G1856" s="4">
        <f t="shared" si="266"/>
        <v>0</v>
      </c>
      <c r="H1856" s="3">
        <f t="shared" si="267"/>
        <v>0.30100000000000005</v>
      </c>
      <c r="I1856" s="4">
        <v>0.30000000000000004</v>
      </c>
      <c r="J1856" s="4">
        <v>1E-3</v>
      </c>
      <c r="K1856" s="4">
        <v>0</v>
      </c>
      <c r="L1856" s="1">
        <v>34</v>
      </c>
      <c r="M1856" s="1">
        <v>34</v>
      </c>
      <c r="N1856" s="1">
        <v>34</v>
      </c>
      <c r="O1856" s="1">
        <v>31</v>
      </c>
      <c r="P1856" s="1">
        <v>34</v>
      </c>
      <c r="Q1856" s="1">
        <v>33</v>
      </c>
      <c r="R1856" s="4">
        <v>0.09</v>
      </c>
      <c r="S1856" s="4">
        <v>0.11600000000000001</v>
      </c>
      <c r="T1856" s="4">
        <v>0.17599999999999999</v>
      </c>
      <c r="U1856" s="4">
        <f t="shared" si="268"/>
        <v>8.8235294117647065</v>
      </c>
      <c r="V1856" s="4">
        <f t="shared" si="269"/>
        <v>0</v>
      </c>
      <c r="W1856" s="4">
        <f t="shared" si="270"/>
        <v>2.9411764705882351</v>
      </c>
    </row>
    <row r="1857" spans="1:23" x14ac:dyDescent="0.3">
      <c r="A1857" s="1">
        <f t="shared" si="264"/>
        <v>0</v>
      </c>
      <c r="B1857" s="1" t="s">
        <v>13</v>
      </c>
      <c r="C1857" s="1">
        <v>0.9</v>
      </c>
      <c r="D1857" s="1">
        <v>4</v>
      </c>
      <c r="E1857" s="1">
        <f t="shared" si="265"/>
        <v>464</v>
      </c>
      <c r="F1857" s="1">
        <v>1</v>
      </c>
      <c r="G1857" s="4">
        <f t="shared" si="266"/>
        <v>0</v>
      </c>
      <c r="H1857" s="3">
        <f t="shared" si="267"/>
        <v>0.30500000000000005</v>
      </c>
      <c r="I1857" s="4">
        <v>0.30400000000000005</v>
      </c>
      <c r="J1857" s="4">
        <v>1E-3</v>
      </c>
      <c r="K1857" s="4">
        <v>0</v>
      </c>
      <c r="L1857" s="1">
        <v>34</v>
      </c>
      <c r="M1857" s="1">
        <v>34</v>
      </c>
      <c r="N1857" s="1">
        <v>34</v>
      </c>
      <c r="O1857" s="1">
        <v>32</v>
      </c>
      <c r="P1857" s="1">
        <v>34</v>
      </c>
      <c r="Q1857" s="1">
        <v>33</v>
      </c>
      <c r="R1857" s="4">
        <v>0.13300000000000001</v>
      </c>
      <c r="S1857" s="4">
        <v>0.11600000000000001</v>
      </c>
      <c r="T1857" s="4">
        <v>0.17399999999999999</v>
      </c>
      <c r="U1857" s="4">
        <f t="shared" si="268"/>
        <v>5.8823529411764701</v>
      </c>
      <c r="V1857" s="4">
        <f t="shared" si="269"/>
        <v>0</v>
      </c>
      <c r="W1857" s="4">
        <f t="shared" si="270"/>
        <v>2.9411764705882351</v>
      </c>
    </row>
    <row r="1858" spans="1:23" x14ac:dyDescent="0.3">
      <c r="A1858" s="1">
        <f t="shared" ref="A1858:A1921" si="275">IF(MOD(E1858,25)=0,1,0)</f>
        <v>0</v>
      </c>
      <c r="B1858" s="1" t="s">
        <v>13</v>
      </c>
      <c r="C1858" s="1">
        <v>0.9</v>
      </c>
      <c r="D1858" s="1">
        <v>1</v>
      </c>
      <c r="E1858" s="1">
        <f t="shared" si="265"/>
        <v>465</v>
      </c>
      <c r="F1858" s="1">
        <v>1</v>
      </c>
      <c r="G1858" s="4">
        <f t="shared" si="266"/>
        <v>0</v>
      </c>
      <c r="H1858" s="3">
        <f t="shared" si="267"/>
        <v>0.28000000000000003</v>
      </c>
      <c r="I1858" s="4">
        <v>0.27900000000000003</v>
      </c>
      <c r="J1858" s="4">
        <v>1E-3</v>
      </c>
      <c r="K1858" s="4">
        <v>0</v>
      </c>
      <c r="L1858" s="1">
        <v>32</v>
      </c>
      <c r="M1858" s="1">
        <v>32</v>
      </c>
      <c r="N1858" s="1">
        <v>32</v>
      </c>
      <c r="O1858" s="1">
        <v>30</v>
      </c>
      <c r="P1858" s="1">
        <v>32</v>
      </c>
      <c r="Q1858" s="1">
        <v>31</v>
      </c>
      <c r="R1858" s="4">
        <v>8.4000000000000005E-2</v>
      </c>
      <c r="S1858" s="4">
        <v>0.14499999999999999</v>
      </c>
      <c r="T1858" s="4">
        <v>0.17799999999999999</v>
      </c>
      <c r="U1858" s="4">
        <f t="shared" si="268"/>
        <v>6.25</v>
      </c>
      <c r="V1858" s="4">
        <f t="shared" si="269"/>
        <v>0</v>
      </c>
      <c r="W1858" s="4">
        <f t="shared" si="270"/>
        <v>3.125</v>
      </c>
    </row>
    <row r="1859" spans="1:23" x14ac:dyDescent="0.3">
      <c r="A1859" s="1">
        <f t="shared" si="275"/>
        <v>0</v>
      </c>
      <c r="B1859" s="1" t="s">
        <v>13</v>
      </c>
      <c r="C1859" s="1">
        <v>0.9</v>
      </c>
      <c r="D1859" s="1">
        <v>2</v>
      </c>
      <c r="E1859" s="1">
        <f t="shared" ref="E1859:E1922" si="276">_xlfn.CEILING.MATH((ROW(E1859)-1)/4)</f>
        <v>465</v>
      </c>
      <c r="F1859" s="1">
        <v>1</v>
      </c>
      <c r="G1859" s="4">
        <f t="shared" ref="G1859:G1922" si="277">(M1859-L1859)/L1859*100</f>
        <v>0</v>
      </c>
      <c r="H1859" s="3">
        <f t="shared" ref="H1859:H1922" si="278">I1859+K1859+J1859</f>
        <v>0.27700000000000002</v>
      </c>
      <c r="I1859" s="4">
        <v>0.27600000000000002</v>
      </c>
      <c r="J1859" s="4">
        <v>1E-3</v>
      </c>
      <c r="K1859" s="4">
        <v>0</v>
      </c>
      <c r="L1859" s="1">
        <v>32</v>
      </c>
      <c r="M1859" s="1">
        <v>32</v>
      </c>
      <c r="N1859" s="1">
        <v>32</v>
      </c>
      <c r="O1859" s="1">
        <v>30</v>
      </c>
      <c r="P1859" s="1">
        <v>32</v>
      </c>
      <c r="Q1859" s="1">
        <v>31</v>
      </c>
      <c r="R1859" s="4">
        <v>7.5999999999999998E-2</v>
      </c>
      <c r="S1859" s="4">
        <v>0.14499999999999999</v>
      </c>
      <c r="T1859" s="4">
        <v>0.17799999999999999</v>
      </c>
      <c r="U1859" s="4">
        <f t="shared" ref="U1859:U1922" si="279">IF(F1859=1,(M1859-O1859)/M1859*100,"0")</f>
        <v>6.25</v>
      </c>
      <c r="V1859" s="4">
        <f t="shared" ref="V1859:V1922" si="280">IF(F1859=1,(M1859-P1859)/M1859*100,"0")</f>
        <v>0</v>
      </c>
      <c r="W1859" s="4">
        <f t="shared" ref="W1859:W1922" si="281">IF(F1859=1,(M1859-Q1859)/M1859*100,"0")</f>
        <v>3.125</v>
      </c>
    </row>
    <row r="1860" spans="1:23" x14ac:dyDescent="0.3">
      <c r="A1860" s="1">
        <f t="shared" si="275"/>
        <v>0</v>
      </c>
      <c r="B1860" s="1" t="s">
        <v>13</v>
      </c>
      <c r="C1860" s="1">
        <v>0.9</v>
      </c>
      <c r="D1860" s="1">
        <v>3</v>
      </c>
      <c r="E1860" s="1">
        <f t="shared" si="276"/>
        <v>465</v>
      </c>
      <c r="F1860" s="1">
        <v>1</v>
      </c>
      <c r="G1860" s="4">
        <f t="shared" si="277"/>
        <v>0</v>
      </c>
      <c r="H1860" s="3">
        <f t="shared" si="278"/>
        <v>0.29299999999999998</v>
      </c>
      <c r="I1860" s="4">
        <v>0.29199999999999998</v>
      </c>
      <c r="J1860" s="4">
        <v>1E-3</v>
      </c>
      <c r="K1860" s="4">
        <v>0</v>
      </c>
      <c r="L1860" s="1">
        <v>32</v>
      </c>
      <c r="M1860" s="1">
        <v>32</v>
      </c>
      <c r="N1860" s="1">
        <v>32</v>
      </c>
      <c r="O1860" s="1">
        <v>30</v>
      </c>
      <c r="P1860" s="1">
        <v>32</v>
      </c>
      <c r="Q1860" s="1">
        <v>31</v>
      </c>
      <c r="R1860" s="4">
        <v>0.13400000000000001</v>
      </c>
      <c r="S1860" s="4">
        <v>0.14499999999999999</v>
      </c>
      <c r="T1860" s="4">
        <v>0.17799999999999999</v>
      </c>
      <c r="U1860" s="4">
        <f t="shared" si="279"/>
        <v>6.25</v>
      </c>
      <c r="V1860" s="4">
        <f t="shared" si="280"/>
        <v>0</v>
      </c>
      <c r="W1860" s="4">
        <f t="shared" si="281"/>
        <v>3.125</v>
      </c>
    </row>
    <row r="1861" spans="1:23" x14ac:dyDescent="0.3">
      <c r="A1861" s="1">
        <f t="shared" si="275"/>
        <v>0</v>
      </c>
      <c r="B1861" s="1" t="s">
        <v>13</v>
      </c>
      <c r="C1861" s="1">
        <v>0.9</v>
      </c>
      <c r="D1861" s="1">
        <v>4</v>
      </c>
      <c r="E1861" s="1">
        <f t="shared" si="276"/>
        <v>465</v>
      </c>
      <c r="F1861" s="1">
        <v>1</v>
      </c>
      <c r="G1861" s="4">
        <f t="shared" si="277"/>
        <v>0</v>
      </c>
      <c r="H1861" s="3">
        <f t="shared" si="278"/>
        <v>0.47699999999999992</v>
      </c>
      <c r="I1861" s="4">
        <v>0.47599999999999992</v>
      </c>
      <c r="J1861" s="4">
        <v>1E-3</v>
      </c>
      <c r="K1861" s="4">
        <v>0</v>
      </c>
      <c r="L1861" s="1">
        <v>34</v>
      </c>
      <c r="M1861" s="1">
        <v>34</v>
      </c>
      <c r="N1861" s="1">
        <v>34</v>
      </c>
      <c r="O1861" s="1">
        <v>22</v>
      </c>
      <c r="P1861" s="1">
        <v>32</v>
      </c>
      <c r="Q1861" s="1">
        <v>32</v>
      </c>
      <c r="R1861" s="4">
        <v>0.255</v>
      </c>
      <c r="S1861" s="4">
        <v>0.14499999999999999</v>
      </c>
      <c r="T1861" s="4">
        <v>0.18</v>
      </c>
      <c r="U1861" s="4">
        <f t="shared" si="279"/>
        <v>35.294117647058826</v>
      </c>
      <c r="V1861" s="4">
        <f t="shared" si="280"/>
        <v>5.8823529411764701</v>
      </c>
      <c r="W1861" s="4">
        <f t="shared" si="281"/>
        <v>5.8823529411764701</v>
      </c>
    </row>
    <row r="1862" spans="1:23" x14ac:dyDescent="0.3">
      <c r="A1862" s="1">
        <f t="shared" si="275"/>
        <v>0</v>
      </c>
      <c r="B1862" s="1" t="s">
        <v>13</v>
      </c>
      <c r="C1862" s="1">
        <v>0.9</v>
      </c>
      <c r="D1862" s="1">
        <v>1</v>
      </c>
      <c r="E1862" s="1">
        <f t="shared" si="276"/>
        <v>466</v>
      </c>
      <c r="F1862" s="1">
        <v>1</v>
      </c>
      <c r="G1862" s="4">
        <f t="shared" si="277"/>
        <v>0</v>
      </c>
      <c r="H1862" s="3">
        <f t="shared" si="278"/>
        <v>0.36099999999999999</v>
      </c>
      <c r="I1862" s="4">
        <v>0.35899999999999999</v>
      </c>
      <c r="J1862" s="4">
        <v>2E-3</v>
      </c>
      <c r="K1862" s="4">
        <v>0</v>
      </c>
      <c r="L1862" s="1">
        <v>35</v>
      </c>
      <c r="M1862" s="1">
        <v>35</v>
      </c>
      <c r="N1862" s="1">
        <v>35</v>
      </c>
      <c r="O1862" s="1">
        <v>25</v>
      </c>
      <c r="P1862" s="1">
        <v>34</v>
      </c>
      <c r="Q1862" s="1">
        <v>33</v>
      </c>
      <c r="R1862" s="4">
        <v>0.21299999999999999</v>
      </c>
      <c r="S1862" s="4">
        <v>0.16700000000000001</v>
      </c>
      <c r="T1862" s="4">
        <v>0.16900000000000001</v>
      </c>
      <c r="U1862" s="4">
        <f t="shared" si="279"/>
        <v>28.571428571428569</v>
      </c>
      <c r="V1862" s="4">
        <f t="shared" si="280"/>
        <v>2.8571428571428572</v>
      </c>
      <c r="W1862" s="4">
        <f t="shared" si="281"/>
        <v>5.7142857142857144</v>
      </c>
    </row>
    <row r="1863" spans="1:23" x14ac:dyDescent="0.3">
      <c r="A1863" s="1">
        <f t="shared" si="275"/>
        <v>0</v>
      </c>
      <c r="B1863" s="1" t="s">
        <v>13</v>
      </c>
      <c r="C1863" s="1">
        <v>0.9</v>
      </c>
      <c r="D1863" s="1">
        <v>2</v>
      </c>
      <c r="E1863" s="1">
        <f t="shared" si="276"/>
        <v>466</v>
      </c>
      <c r="F1863" s="1">
        <v>1</v>
      </c>
      <c r="G1863" s="4">
        <f t="shared" si="277"/>
        <v>0</v>
      </c>
      <c r="H1863" s="3">
        <f t="shared" si="278"/>
        <v>0.373</v>
      </c>
      <c r="I1863" s="4">
        <v>0.37</v>
      </c>
      <c r="J1863" s="4">
        <v>3.0000000000000001E-3</v>
      </c>
      <c r="K1863" s="4">
        <v>0</v>
      </c>
      <c r="L1863" s="1">
        <v>35</v>
      </c>
      <c r="M1863" s="1">
        <v>35</v>
      </c>
      <c r="N1863" s="1">
        <v>35</v>
      </c>
      <c r="O1863" s="1">
        <v>25</v>
      </c>
      <c r="P1863" s="1">
        <v>34</v>
      </c>
      <c r="Q1863" s="1">
        <v>33</v>
      </c>
      <c r="R1863" s="4">
        <v>0.159</v>
      </c>
      <c r="S1863" s="4">
        <v>0.16700000000000001</v>
      </c>
      <c r="T1863" s="4">
        <v>0.16600000000000001</v>
      </c>
      <c r="U1863" s="4">
        <f t="shared" si="279"/>
        <v>28.571428571428569</v>
      </c>
      <c r="V1863" s="4">
        <f t="shared" si="280"/>
        <v>2.8571428571428572</v>
      </c>
      <c r="W1863" s="4">
        <f t="shared" si="281"/>
        <v>5.7142857142857144</v>
      </c>
    </row>
    <row r="1864" spans="1:23" x14ac:dyDescent="0.3">
      <c r="A1864" s="1">
        <f t="shared" si="275"/>
        <v>0</v>
      </c>
      <c r="B1864" s="1" t="s">
        <v>13</v>
      </c>
      <c r="C1864" s="1">
        <v>0.9</v>
      </c>
      <c r="D1864" s="1">
        <v>3</v>
      </c>
      <c r="E1864" s="1">
        <f t="shared" si="276"/>
        <v>466</v>
      </c>
      <c r="F1864" s="1">
        <v>1</v>
      </c>
      <c r="G1864" s="4">
        <f t="shared" si="277"/>
        <v>0</v>
      </c>
      <c r="H1864" s="3">
        <f t="shared" si="278"/>
        <v>0.39300000000000002</v>
      </c>
      <c r="I1864" s="4">
        <v>0.39200000000000002</v>
      </c>
      <c r="J1864" s="4">
        <v>1E-3</v>
      </c>
      <c r="K1864" s="4">
        <v>0</v>
      </c>
      <c r="L1864" s="1">
        <v>35</v>
      </c>
      <c r="M1864" s="1">
        <v>35</v>
      </c>
      <c r="N1864" s="1">
        <v>35</v>
      </c>
      <c r="O1864" s="1">
        <v>25</v>
      </c>
      <c r="P1864" s="1">
        <v>34</v>
      </c>
      <c r="Q1864" s="1">
        <v>33</v>
      </c>
      <c r="R1864" s="4">
        <v>0.26400000000000001</v>
      </c>
      <c r="S1864" s="4">
        <v>0.16700000000000001</v>
      </c>
      <c r="T1864" s="4">
        <v>0.17100000000000001</v>
      </c>
      <c r="U1864" s="4">
        <f t="shared" si="279"/>
        <v>28.571428571428569</v>
      </c>
      <c r="V1864" s="4">
        <f t="shared" si="280"/>
        <v>2.8571428571428572</v>
      </c>
      <c r="W1864" s="4">
        <f t="shared" si="281"/>
        <v>5.7142857142857144</v>
      </c>
    </row>
    <row r="1865" spans="1:23" x14ac:dyDescent="0.3">
      <c r="A1865" s="1">
        <f t="shared" si="275"/>
        <v>0</v>
      </c>
      <c r="B1865" s="1" t="s">
        <v>13</v>
      </c>
      <c r="C1865" s="1">
        <v>0.9</v>
      </c>
      <c r="D1865" s="1">
        <v>4</v>
      </c>
      <c r="E1865" s="1">
        <f t="shared" si="276"/>
        <v>466</v>
      </c>
      <c r="F1865" s="1">
        <v>1</v>
      </c>
      <c r="G1865" s="4">
        <f t="shared" si="277"/>
        <v>0</v>
      </c>
      <c r="H1865" s="3">
        <f t="shared" si="278"/>
        <v>0.48699999999999999</v>
      </c>
      <c r="I1865" s="4">
        <v>0.48499999999999999</v>
      </c>
      <c r="J1865" s="4">
        <v>2E-3</v>
      </c>
      <c r="K1865" s="4">
        <v>0</v>
      </c>
      <c r="L1865" s="1">
        <v>36</v>
      </c>
      <c r="M1865" s="1">
        <v>36</v>
      </c>
      <c r="N1865" s="1">
        <v>36</v>
      </c>
      <c r="O1865" s="1">
        <v>25</v>
      </c>
      <c r="P1865" s="1">
        <v>34</v>
      </c>
      <c r="Q1865" s="1">
        <v>34</v>
      </c>
      <c r="R1865" s="4">
        <v>0.33</v>
      </c>
      <c r="S1865" s="4">
        <v>0.16700000000000001</v>
      </c>
      <c r="T1865" s="4">
        <v>0.16800000000000001</v>
      </c>
      <c r="U1865" s="4">
        <f t="shared" si="279"/>
        <v>30.555555555555557</v>
      </c>
      <c r="V1865" s="4">
        <f t="shared" si="280"/>
        <v>5.5555555555555554</v>
      </c>
      <c r="W1865" s="4">
        <f t="shared" si="281"/>
        <v>5.5555555555555554</v>
      </c>
    </row>
    <row r="1866" spans="1:23" x14ac:dyDescent="0.3">
      <c r="A1866" s="1">
        <f t="shared" si="275"/>
        <v>0</v>
      </c>
      <c r="B1866" s="1" t="s">
        <v>13</v>
      </c>
      <c r="C1866" s="1">
        <v>0.9</v>
      </c>
      <c r="D1866" s="1">
        <v>1</v>
      </c>
      <c r="E1866" s="1">
        <f t="shared" si="276"/>
        <v>467</v>
      </c>
      <c r="F1866" s="1">
        <v>1</v>
      </c>
      <c r="G1866" s="4">
        <f t="shared" si="277"/>
        <v>0</v>
      </c>
      <c r="H1866" s="3">
        <f t="shared" si="278"/>
        <v>0.28400000000000003</v>
      </c>
      <c r="I1866" s="4">
        <v>0.28400000000000003</v>
      </c>
      <c r="J1866" s="4">
        <v>0</v>
      </c>
      <c r="K1866" s="4">
        <v>0</v>
      </c>
      <c r="L1866" s="1">
        <v>31</v>
      </c>
      <c r="M1866" s="1">
        <v>31</v>
      </c>
      <c r="N1866" s="1">
        <v>31</v>
      </c>
      <c r="O1866" s="1">
        <v>30</v>
      </c>
      <c r="P1866" s="1">
        <v>31</v>
      </c>
      <c r="Q1866" s="1">
        <v>30</v>
      </c>
      <c r="R1866" s="4">
        <v>0.11</v>
      </c>
      <c r="S1866" s="4">
        <v>0.14399999999999999</v>
      </c>
      <c r="T1866" s="4">
        <v>0.185</v>
      </c>
      <c r="U1866" s="4">
        <f t="shared" si="279"/>
        <v>3.225806451612903</v>
      </c>
      <c r="V1866" s="4">
        <f t="shared" si="280"/>
        <v>0</v>
      </c>
      <c r="W1866" s="4">
        <f t="shared" si="281"/>
        <v>3.225806451612903</v>
      </c>
    </row>
    <row r="1867" spans="1:23" x14ac:dyDescent="0.3">
      <c r="A1867" s="1">
        <f t="shared" si="275"/>
        <v>0</v>
      </c>
      <c r="B1867" s="1" t="s">
        <v>13</v>
      </c>
      <c r="C1867" s="1">
        <v>0.9</v>
      </c>
      <c r="D1867" s="1">
        <v>2</v>
      </c>
      <c r="E1867" s="1">
        <f t="shared" si="276"/>
        <v>467</v>
      </c>
      <c r="F1867" s="1">
        <v>1</v>
      </c>
      <c r="G1867" s="4">
        <f t="shared" si="277"/>
        <v>0</v>
      </c>
      <c r="H1867" s="3">
        <f t="shared" si="278"/>
        <v>0.28800000000000003</v>
      </c>
      <c r="I1867" s="4">
        <v>0.28600000000000003</v>
      </c>
      <c r="J1867" s="4">
        <v>2E-3</v>
      </c>
      <c r="K1867" s="4">
        <v>0</v>
      </c>
      <c r="L1867" s="1">
        <v>31</v>
      </c>
      <c r="M1867" s="1">
        <v>31</v>
      </c>
      <c r="N1867" s="1">
        <v>31</v>
      </c>
      <c r="O1867" s="1">
        <v>30</v>
      </c>
      <c r="P1867" s="1">
        <v>31</v>
      </c>
      <c r="Q1867" s="1">
        <v>30</v>
      </c>
      <c r="R1867" s="4">
        <v>0.125</v>
      </c>
      <c r="S1867" s="4">
        <v>0.14399999999999999</v>
      </c>
      <c r="T1867" s="4">
        <v>0.184</v>
      </c>
      <c r="U1867" s="4">
        <f t="shared" si="279"/>
        <v>3.225806451612903</v>
      </c>
      <c r="V1867" s="4">
        <f t="shared" si="280"/>
        <v>0</v>
      </c>
      <c r="W1867" s="4">
        <f t="shared" si="281"/>
        <v>3.225806451612903</v>
      </c>
    </row>
    <row r="1868" spans="1:23" x14ac:dyDescent="0.3">
      <c r="A1868" s="1">
        <f t="shared" si="275"/>
        <v>0</v>
      </c>
      <c r="B1868" s="1" t="s">
        <v>13</v>
      </c>
      <c r="C1868" s="1">
        <v>0.9</v>
      </c>
      <c r="D1868" s="1">
        <v>3</v>
      </c>
      <c r="E1868" s="1">
        <f t="shared" si="276"/>
        <v>467</v>
      </c>
      <c r="F1868" s="1">
        <v>1</v>
      </c>
      <c r="G1868" s="4">
        <f t="shared" si="277"/>
        <v>0</v>
      </c>
      <c r="H1868" s="3">
        <f t="shared" si="278"/>
        <v>0.36200000000000004</v>
      </c>
      <c r="I1868" s="4">
        <v>0.36100000000000004</v>
      </c>
      <c r="J1868" s="4">
        <v>1E-3</v>
      </c>
      <c r="K1868" s="4">
        <v>0</v>
      </c>
      <c r="L1868" s="1">
        <v>32</v>
      </c>
      <c r="M1868" s="1">
        <v>32</v>
      </c>
      <c r="N1868" s="1">
        <v>32</v>
      </c>
      <c r="O1868" s="1">
        <v>21</v>
      </c>
      <c r="P1868" s="1">
        <v>31</v>
      </c>
      <c r="Q1868" s="1">
        <v>31</v>
      </c>
      <c r="R1868" s="4">
        <v>0.128</v>
      </c>
      <c r="S1868" s="4">
        <v>0.14399999999999999</v>
      </c>
      <c r="T1868" s="4">
        <v>0.188</v>
      </c>
      <c r="U1868" s="4">
        <f t="shared" si="279"/>
        <v>34.375</v>
      </c>
      <c r="V1868" s="4">
        <f t="shared" si="280"/>
        <v>3.125</v>
      </c>
      <c r="W1868" s="4">
        <f t="shared" si="281"/>
        <v>3.125</v>
      </c>
    </row>
    <row r="1869" spans="1:23" x14ac:dyDescent="0.3">
      <c r="A1869" s="1">
        <f t="shared" si="275"/>
        <v>0</v>
      </c>
      <c r="B1869" s="1" t="s">
        <v>13</v>
      </c>
      <c r="C1869" s="1">
        <v>0.9</v>
      </c>
      <c r="D1869" s="1">
        <v>4</v>
      </c>
      <c r="E1869" s="1">
        <f t="shared" si="276"/>
        <v>467</v>
      </c>
      <c r="F1869" s="1">
        <v>1</v>
      </c>
      <c r="G1869" s="4">
        <f t="shared" si="277"/>
        <v>0</v>
      </c>
      <c r="H1869" s="3">
        <f t="shared" si="278"/>
        <v>0.36099999999999993</v>
      </c>
      <c r="I1869" s="4">
        <v>0.35999999999999993</v>
      </c>
      <c r="J1869" s="4">
        <v>1E-3</v>
      </c>
      <c r="K1869" s="4">
        <v>0</v>
      </c>
      <c r="L1869" s="1">
        <v>32</v>
      </c>
      <c r="M1869" s="1">
        <v>32</v>
      </c>
      <c r="N1869" s="1">
        <v>32</v>
      </c>
      <c r="O1869" s="1">
        <v>21</v>
      </c>
      <c r="P1869" s="1">
        <v>31</v>
      </c>
      <c r="Q1869" s="1">
        <v>31</v>
      </c>
      <c r="R1869" s="4">
        <v>0.16400000000000001</v>
      </c>
      <c r="S1869" s="4">
        <v>0.14399999999999999</v>
      </c>
      <c r="T1869" s="4">
        <v>0.187</v>
      </c>
      <c r="U1869" s="4">
        <f t="shared" si="279"/>
        <v>34.375</v>
      </c>
      <c r="V1869" s="4">
        <f t="shared" si="280"/>
        <v>3.125</v>
      </c>
      <c r="W1869" s="4">
        <f t="shared" si="281"/>
        <v>3.125</v>
      </c>
    </row>
    <row r="1870" spans="1:23" x14ac:dyDescent="0.3">
      <c r="A1870" s="1">
        <f t="shared" si="275"/>
        <v>0</v>
      </c>
      <c r="B1870" s="1" t="s">
        <v>13</v>
      </c>
      <c r="C1870" s="1">
        <v>0.9</v>
      </c>
      <c r="D1870" s="1">
        <v>1</v>
      </c>
      <c r="E1870" s="1">
        <f t="shared" si="276"/>
        <v>468</v>
      </c>
      <c r="F1870" s="1">
        <v>1</v>
      </c>
      <c r="G1870" s="4">
        <f t="shared" si="277"/>
        <v>0</v>
      </c>
      <c r="H1870" s="3">
        <f t="shared" si="278"/>
        <v>0.32699999999999996</v>
      </c>
      <c r="I1870" s="4">
        <v>0.32599999999999996</v>
      </c>
      <c r="J1870" s="4">
        <v>1E-3</v>
      </c>
      <c r="K1870" s="4">
        <v>0</v>
      </c>
      <c r="L1870" s="1">
        <v>35</v>
      </c>
      <c r="M1870" s="1">
        <v>35</v>
      </c>
      <c r="N1870" s="1">
        <v>35</v>
      </c>
      <c r="O1870" s="1">
        <v>25</v>
      </c>
      <c r="P1870" s="1">
        <v>35</v>
      </c>
      <c r="Q1870" s="1">
        <v>33</v>
      </c>
      <c r="R1870" s="4">
        <v>0.12</v>
      </c>
      <c r="S1870" s="4">
        <v>0.105</v>
      </c>
      <c r="T1870" s="4">
        <v>0.16700000000000001</v>
      </c>
      <c r="U1870" s="4">
        <f t="shared" si="279"/>
        <v>28.571428571428569</v>
      </c>
      <c r="V1870" s="4">
        <f t="shared" si="280"/>
        <v>0</v>
      </c>
      <c r="W1870" s="4">
        <f t="shared" si="281"/>
        <v>5.7142857142857144</v>
      </c>
    </row>
    <row r="1871" spans="1:23" x14ac:dyDescent="0.3">
      <c r="A1871" s="1">
        <f t="shared" si="275"/>
        <v>0</v>
      </c>
      <c r="B1871" s="1" t="s">
        <v>13</v>
      </c>
      <c r="C1871" s="1">
        <v>0.9</v>
      </c>
      <c r="D1871" s="1">
        <v>2</v>
      </c>
      <c r="E1871" s="1">
        <f t="shared" si="276"/>
        <v>468</v>
      </c>
      <c r="F1871" s="1">
        <v>1</v>
      </c>
      <c r="G1871" s="4">
        <f t="shared" si="277"/>
        <v>0</v>
      </c>
      <c r="H1871" s="3">
        <f t="shared" si="278"/>
        <v>0.34499999999999997</v>
      </c>
      <c r="I1871" s="4">
        <v>0.34299999999999997</v>
      </c>
      <c r="J1871" s="4">
        <v>2E-3</v>
      </c>
      <c r="K1871" s="4">
        <v>0</v>
      </c>
      <c r="L1871" s="1">
        <v>35</v>
      </c>
      <c r="M1871" s="1">
        <v>35</v>
      </c>
      <c r="N1871" s="1">
        <v>35</v>
      </c>
      <c r="O1871" s="1">
        <v>25</v>
      </c>
      <c r="P1871" s="1">
        <v>35</v>
      </c>
      <c r="Q1871" s="1">
        <v>33</v>
      </c>
      <c r="R1871" s="4">
        <v>0.191</v>
      </c>
      <c r="S1871" s="4">
        <v>0.105</v>
      </c>
      <c r="T1871" s="4">
        <v>0.16600000000000001</v>
      </c>
      <c r="U1871" s="4">
        <f t="shared" si="279"/>
        <v>28.571428571428569</v>
      </c>
      <c r="V1871" s="4">
        <f t="shared" si="280"/>
        <v>0</v>
      </c>
      <c r="W1871" s="4">
        <f t="shared" si="281"/>
        <v>5.7142857142857144</v>
      </c>
    </row>
    <row r="1872" spans="1:23" x14ac:dyDescent="0.3">
      <c r="A1872" s="1">
        <f t="shared" si="275"/>
        <v>0</v>
      </c>
      <c r="B1872" s="1" t="s">
        <v>13</v>
      </c>
      <c r="C1872" s="1">
        <v>0.9</v>
      </c>
      <c r="D1872" s="1">
        <v>3</v>
      </c>
      <c r="E1872" s="1">
        <f t="shared" si="276"/>
        <v>468</v>
      </c>
      <c r="F1872" s="1">
        <v>1</v>
      </c>
      <c r="G1872" s="4">
        <f t="shared" si="277"/>
        <v>0</v>
      </c>
      <c r="H1872" s="3">
        <f t="shared" si="278"/>
        <v>0.36</v>
      </c>
      <c r="I1872" s="4">
        <v>0.35899999999999999</v>
      </c>
      <c r="J1872" s="4">
        <v>1E-3</v>
      </c>
      <c r="K1872" s="4">
        <v>0</v>
      </c>
      <c r="L1872" s="1">
        <v>35</v>
      </c>
      <c r="M1872" s="1">
        <v>35</v>
      </c>
      <c r="N1872" s="1">
        <v>35</v>
      </c>
      <c r="O1872" s="1">
        <v>25</v>
      </c>
      <c r="P1872" s="1">
        <v>35</v>
      </c>
      <c r="Q1872" s="1">
        <v>33</v>
      </c>
      <c r="R1872" s="4">
        <v>0.14099999999999999</v>
      </c>
      <c r="S1872" s="4">
        <v>0.105</v>
      </c>
      <c r="T1872" s="4">
        <v>0.17100000000000001</v>
      </c>
      <c r="U1872" s="4">
        <f t="shared" si="279"/>
        <v>28.571428571428569</v>
      </c>
      <c r="V1872" s="4">
        <f t="shared" si="280"/>
        <v>0</v>
      </c>
      <c r="W1872" s="4">
        <f t="shared" si="281"/>
        <v>5.7142857142857144</v>
      </c>
    </row>
    <row r="1873" spans="1:23" x14ac:dyDescent="0.3">
      <c r="A1873" s="1">
        <f t="shared" si="275"/>
        <v>0</v>
      </c>
      <c r="B1873" s="1" t="s">
        <v>13</v>
      </c>
      <c r="C1873" s="1">
        <v>0.9</v>
      </c>
      <c r="D1873" s="1">
        <v>4</v>
      </c>
      <c r="E1873" s="1">
        <f t="shared" si="276"/>
        <v>468</v>
      </c>
      <c r="F1873" s="1">
        <v>1</v>
      </c>
      <c r="G1873" s="4">
        <f t="shared" si="277"/>
        <v>0</v>
      </c>
      <c r="H1873" s="3">
        <f t="shared" si="278"/>
        <v>0.373</v>
      </c>
      <c r="I1873" s="4">
        <v>0.37</v>
      </c>
      <c r="J1873" s="4">
        <v>3.0000000000000001E-3</v>
      </c>
      <c r="K1873" s="4">
        <v>0</v>
      </c>
      <c r="L1873" s="1">
        <v>35</v>
      </c>
      <c r="M1873" s="1">
        <v>35</v>
      </c>
      <c r="N1873" s="1">
        <v>35</v>
      </c>
      <c r="O1873" s="1">
        <v>25</v>
      </c>
      <c r="P1873" s="1">
        <v>35</v>
      </c>
      <c r="Q1873" s="1">
        <v>33</v>
      </c>
      <c r="R1873" s="4">
        <v>0.157</v>
      </c>
      <c r="S1873" s="4">
        <v>0.105</v>
      </c>
      <c r="T1873" s="4">
        <v>0.16700000000000001</v>
      </c>
      <c r="U1873" s="4">
        <f t="shared" si="279"/>
        <v>28.571428571428569</v>
      </c>
      <c r="V1873" s="4">
        <f t="shared" si="280"/>
        <v>0</v>
      </c>
      <c r="W1873" s="4">
        <f t="shared" si="281"/>
        <v>5.7142857142857144</v>
      </c>
    </row>
    <row r="1874" spans="1:23" x14ac:dyDescent="0.3">
      <c r="A1874" s="1">
        <f t="shared" si="275"/>
        <v>0</v>
      </c>
      <c r="B1874" s="1" t="s">
        <v>13</v>
      </c>
      <c r="C1874" s="1">
        <v>0.9</v>
      </c>
      <c r="D1874" s="1">
        <v>1</v>
      </c>
      <c r="E1874" s="1">
        <f t="shared" si="276"/>
        <v>469</v>
      </c>
      <c r="F1874" s="1">
        <v>1</v>
      </c>
      <c r="G1874" s="4">
        <f t="shared" si="277"/>
        <v>0</v>
      </c>
      <c r="H1874" s="3">
        <f t="shared" si="278"/>
        <v>0.26400000000000001</v>
      </c>
      <c r="I1874" s="4">
        <v>0.26400000000000001</v>
      </c>
      <c r="J1874" s="4">
        <v>0</v>
      </c>
      <c r="K1874" s="4">
        <v>0</v>
      </c>
      <c r="L1874" s="1">
        <v>32</v>
      </c>
      <c r="M1874" s="1">
        <v>32</v>
      </c>
      <c r="N1874" s="1">
        <v>32</v>
      </c>
      <c r="O1874" s="1">
        <v>30</v>
      </c>
      <c r="P1874" s="1">
        <v>32</v>
      </c>
      <c r="Q1874" s="1">
        <v>31</v>
      </c>
      <c r="R1874" s="4">
        <v>9.0999999999999998E-2</v>
      </c>
      <c r="S1874" s="4">
        <v>0.114</v>
      </c>
      <c r="T1874" s="4">
        <v>0.16300000000000001</v>
      </c>
      <c r="U1874" s="4">
        <f t="shared" si="279"/>
        <v>6.25</v>
      </c>
      <c r="V1874" s="4">
        <f t="shared" si="280"/>
        <v>0</v>
      </c>
      <c r="W1874" s="4">
        <f t="shared" si="281"/>
        <v>3.125</v>
      </c>
    </row>
    <row r="1875" spans="1:23" x14ac:dyDescent="0.3">
      <c r="A1875" s="1">
        <f t="shared" si="275"/>
        <v>0</v>
      </c>
      <c r="B1875" s="1" t="s">
        <v>13</v>
      </c>
      <c r="C1875" s="1">
        <v>0.9</v>
      </c>
      <c r="D1875" s="1">
        <v>2</v>
      </c>
      <c r="E1875" s="1">
        <f t="shared" si="276"/>
        <v>469</v>
      </c>
      <c r="F1875" s="1">
        <v>1</v>
      </c>
      <c r="G1875" s="4">
        <f t="shared" si="277"/>
        <v>0</v>
      </c>
      <c r="H1875" s="3">
        <f t="shared" si="278"/>
        <v>0.27</v>
      </c>
      <c r="I1875" s="4">
        <v>0.27</v>
      </c>
      <c r="J1875" s="4">
        <v>0</v>
      </c>
      <c r="K1875" s="4">
        <v>0</v>
      </c>
      <c r="L1875" s="1">
        <v>32</v>
      </c>
      <c r="M1875" s="1">
        <v>32</v>
      </c>
      <c r="N1875" s="1">
        <v>32</v>
      </c>
      <c r="O1875" s="1">
        <v>30</v>
      </c>
      <c r="P1875" s="1">
        <v>32</v>
      </c>
      <c r="Q1875" s="1">
        <v>31</v>
      </c>
      <c r="R1875" s="4">
        <v>0.107</v>
      </c>
      <c r="S1875" s="4">
        <v>0.114</v>
      </c>
      <c r="T1875" s="4">
        <v>0.16400000000000001</v>
      </c>
      <c r="U1875" s="4">
        <f t="shared" si="279"/>
        <v>6.25</v>
      </c>
      <c r="V1875" s="4">
        <f t="shared" si="280"/>
        <v>0</v>
      </c>
      <c r="W1875" s="4">
        <f t="shared" si="281"/>
        <v>3.125</v>
      </c>
    </row>
    <row r="1876" spans="1:23" x14ac:dyDescent="0.3">
      <c r="A1876" s="1">
        <f t="shared" si="275"/>
        <v>0</v>
      </c>
      <c r="B1876" s="1" t="s">
        <v>13</v>
      </c>
      <c r="C1876" s="1">
        <v>0.9</v>
      </c>
      <c r="D1876" s="1">
        <v>3</v>
      </c>
      <c r="E1876" s="1">
        <f t="shared" si="276"/>
        <v>469</v>
      </c>
      <c r="F1876" s="1">
        <v>1</v>
      </c>
      <c r="G1876" s="4">
        <f t="shared" si="277"/>
        <v>0</v>
      </c>
      <c r="H1876" s="3">
        <f t="shared" si="278"/>
        <v>0.28100000000000003</v>
      </c>
      <c r="I1876" s="4">
        <v>0.28000000000000003</v>
      </c>
      <c r="J1876" s="4">
        <v>1E-3</v>
      </c>
      <c r="K1876" s="4">
        <v>0</v>
      </c>
      <c r="L1876" s="1">
        <v>32</v>
      </c>
      <c r="M1876" s="1">
        <v>32</v>
      </c>
      <c r="N1876" s="1">
        <v>32</v>
      </c>
      <c r="O1876" s="1">
        <v>30</v>
      </c>
      <c r="P1876" s="1">
        <v>32</v>
      </c>
      <c r="Q1876" s="1">
        <v>31</v>
      </c>
      <c r="R1876" s="4">
        <v>0.13800000000000001</v>
      </c>
      <c r="S1876" s="4">
        <v>0.114</v>
      </c>
      <c r="T1876" s="4">
        <v>0.16300000000000001</v>
      </c>
      <c r="U1876" s="4">
        <f t="shared" si="279"/>
        <v>6.25</v>
      </c>
      <c r="V1876" s="4">
        <f t="shared" si="280"/>
        <v>0</v>
      </c>
      <c r="W1876" s="4">
        <f t="shared" si="281"/>
        <v>3.125</v>
      </c>
    </row>
    <row r="1877" spans="1:23" x14ac:dyDescent="0.3">
      <c r="A1877" s="1">
        <f t="shared" si="275"/>
        <v>0</v>
      </c>
      <c r="B1877" s="1" t="s">
        <v>13</v>
      </c>
      <c r="C1877" s="1">
        <v>0.9</v>
      </c>
      <c r="D1877" s="1">
        <v>4</v>
      </c>
      <c r="E1877" s="1">
        <f t="shared" si="276"/>
        <v>469</v>
      </c>
      <c r="F1877" s="1">
        <v>1</v>
      </c>
      <c r="G1877" s="4">
        <f t="shared" si="277"/>
        <v>0</v>
      </c>
      <c r="H1877" s="3">
        <f t="shared" si="278"/>
        <v>0.27600000000000002</v>
      </c>
      <c r="I1877" s="4">
        <v>0.27600000000000002</v>
      </c>
      <c r="J1877" s="4">
        <v>0</v>
      </c>
      <c r="K1877" s="4">
        <v>0</v>
      </c>
      <c r="L1877" s="1">
        <v>32</v>
      </c>
      <c r="M1877" s="1">
        <v>32</v>
      </c>
      <c r="N1877" s="1">
        <v>32</v>
      </c>
      <c r="O1877" s="1">
        <v>30</v>
      </c>
      <c r="P1877" s="1">
        <v>32</v>
      </c>
      <c r="Q1877" s="1">
        <v>31</v>
      </c>
      <c r="R1877" s="4">
        <v>8.5000000000000006E-2</v>
      </c>
      <c r="S1877" s="4">
        <v>0.114</v>
      </c>
      <c r="T1877" s="4">
        <v>0.16500000000000001</v>
      </c>
      <c r="U1877" s="4">
        <f t="shared" si="279"/>
        <v>6.25</v>
      </c>
      <c r="V1877" s="4">
        <f t="shared" si="280"/>
        <v>0</v>
      </c>
      <c r="W1877" s="4">
        <f t="shared" si="281"/>
        <v>3.125</v>
      </c>
    </row>
    <row r="1878" spans="1:23" x14ac:dyDescent="0.3">
      <c r="A1878" s="1">
        <f t="shared" si="275"/>
        <v>0</v>
      </c>
      <c r="B1878" s="1" t="s">
        <v>13</v>
      </c>
      <c r="C1878" s="1">
        <v>0.9</v>
      </c>
      <c r="D1878" s="1">
        <v>1</v>
      </c>
      <c r="E1878" s="1">
        <f t="shared" si="276"/>
        <v>470</v>
      </c>
      <c r="F1878" s="1">
        <v>0</v>
      </c>
      <c r="G1878" s="4">
        <f t="shared" si="277"/>
        <v>2.8571428571428572</v>
      </c>
      <c r="H1878" s="3">
        <f t="shared" si="278"/>
        <v>1.673</v>
      </c>
      <c r="I1878" s="4">
        <v>0.32599999999999996</v>
      </c>
      <c r="J1878" s="4">
        <v>2.8000000000000001E-2</v>
      </c>
      <c r="K1878" s="4">
        <v>1.319</v>
      </c>
      <c r="L1878" s="1">
        <v>35</v>
      </c>
      <c r="M1878" s="1">
        <v>36</v>
      </c>
      <c r="N1878" s="1">
        <v>36</v>
      </c>
      <c r="O1878" s="1">
        <v>25</v>
      </c>
      <c r="P1878" s="1">
        <v>35</v>
      </c>
      <c r="Q1878" s="1">
        <v>34</v>
      </c>
      <c r="R1878" s="4">
        <v>0.123</v>
      </c>
      <c r="S1878" s="4">
        <v>0.10299999999999999</v>
      </c>
      <c r="T1878" s="4">
        <v>0.17799999999999999</v>
      </c>
      <c r="U1878" s="4" t="str">
        <f t="shared" si="279"/>
        <v>0</v>
      </c>
      <c r="V1878" s="4" t="str">
        <f t="shared" si="280"/>
        <v>0</v>
      </c>
      <c r="W1878" s="4" t="str">
        <f t="shared" si="281"/>
        <v>0</v>
      </c>
    </row>
    <row r="1879" spans="1:23" x14ac:dyDescent="0.3">
      <c r="A1879" s="1">
        <f t="shared" si="275"/>
        <v>0</v>
      </c>
      <c r="B1879" s="1" t="s">
        <v>13</v>
      </c>
      <c r="C1879" s="1">
        <v>0.9</v>
      </c>
      <c r="D1879" s="1">
        <v>2</v>
      </c>
      <c r="E1879" s="1">
        <f t="shared" si="276"/>
        <v>470</v>
      </c>
      <c r="F1879" s="1">
        <v>0</v>
      </c>
      <c r="G1879" s="4">
        <f t="shared" si="277"/>
        <v>2.8571428571428572</v>
      </c>
      <c r="H1879" s="3">
        <f t="shared" si="278"/>
        <v>1.722</v>
      </c>
      <c r="I1879" s="4">
        <v>0.35799999999999998</v>
      </c>
      <c r="J1879" s="4">
        <v>2.9000000000000001E-2</v>
      </c>
      <c r="K1879" s="4">
        <v>1.335</v>
      </c>
      <c r="L1879" s="1">
        <v>35</v>
      </c>
      <c r="M1879" s="1">
        <v>36</v>
      </c>
      <c r="N1879" s="1">
        <v>36</v>
      </c>
      <c r="O1879" s="1">
        <v>25</v>
      </c>
      <c r="P1879" s="1">
        <v>35</v>
      </c>
      <c r="Q1879" s="1">
        <v>34</v>
      </c>
      <c r="R1879" s="4">
        <v>0.19</v>
      </c>
      <c r="S1879" s="4">
        <v>0.10299999999999999</v>
      </c>
      <c r="T1879" s="4">
        <v>0.17399999999999999</v>
      </c>
      <c r="U1879" s="4" t="str">
        <f t="shared" si="279"/>
        <v>0</v>
      </c>
      <c r="V1879" s="4" t="str">
        <f t="shared" si="280"/>
        <v>0</v>
      </c>
      <c r="W1879" s="4" t="str">
        <f t="shared" si="281"/>
        <v>0</v>
      </c>
    </row>
    <row r="1880" spans="1:23" x14ac:dyDescent="0.3">
      <c r="A1880" s="1">
        <f t="shared" si="275"/>
        <v>0</v>
      </c>
      <c r="B1880" s="1" t="s">
        <v>13</v>
      </c>
      <c r="C1880" s="1">
        <v>0.9</v>
      </c>
      <c r="D1880" s="1">
        <v>3</v>
      </c>
      <c r="E1880" s="1">
        <f t="shared" si="276"/>
        <v>470</v>
      </c>
      <c r="F1880" s="1">
        <v>0</v>
      </c>
      <c r="G1880" s="4">
        <f t="shared" si="277"/>
        <v>5.7142857142857144</v>
      </c>
      <c r="H1880" s="3">
        <f t="shared" si="278"/>
        <v>2.4870000000000001</v>
      </c>
      <c r="I1880" s="4">
        <v>0.39899999999999991</v>
      </c>
      <c r="J1880" s="4">
        <v>2.7E-2</v>
      </c>
      <c r="K1880" s="4">
        <v>2.0609999999999999</v>
      </c>
      <c r="L1880" s="1">
        <v>35</v>
      </c>
      <c r="M1880" s="1">
        <v>37</v>
      </c>
      <c r="N1880" s="1">
        <v>37</v>
      </c>
      <c r="O1880" s="1">
        <v>24</v>
      </c>
      <c r="P1880" s="1">
        <v>35</v>
      </c>
      <c r="Q1880" s="1">
        <v>34</v>
      </c>
      <c r="R1880" s="4">
        <v>0.3</v>
      </c>
      <c r="S1880" s="4">
        <v>0.10299999999999999</v>
      </c>
      <c r="T1880" s="4">
        <v>0.17899999999999999</v>
      </c>
      <c r="U1880" s="4" t="str">
        <f t="shared" si="279"/>
        <v>0</v>
      </c>
      <c r="V1880" s="4" t="str">
        <f t="shared" si="280"/>
        <v>0</v>
      </c>
      <c r="W1880" s="4" t="str">
        <f t="shared" si="281"/>
        <v>0</v>
      </c>
    </row>
    <row r="1881" spans="1:23" x14ac:dyDescent="0.3">
      <c r="A1881" s="1">
        <f t="shared" si="275"/>
        <v>0</v>
      </c>
      <c r="B1881" s="1" t="s">
        <v>13</v>
      </c>
      <c r="C1881" s="1">
        <v>0.9</v>
      </c>
      <c r="D1881" s="1">
        <v>4</v>
      </c>
      <c r="E1881" s="1">
        <f t="shared" si="276"/>
        <v>470</v>
      </c>
      <c r="F1881" s="1">
        <v>0</v>
      </c>
      <c r="G1881" s="4">
        <f t="shared" si="277"/>
        <v>2.8571428571428572</v>
      </c>
      <c r="H1881" s="3">
        <f t="shared" si="278"/>
        <v>2.1059999999999999</v>
      </c>
      <c r="I1881" s="4">
        <v>0.38400000000000001</v>
      </c>
      <c r="J1881" s="4">
        <v>3.2000000000000001E-2</v>
      </c>
      <c r="K1881" s="4">
        <v>1.69</v>
      </c>
      <c r="L1881" s="1">
        <v>35</v>
      </c>
      <c r="M1881" s="1">
        <v>36</v>
      </c>
      <c r="N1881" s="1">
        <v>36</v>
      </c>
      <c r="O1881" s="1">
        <v>25</v>
      </c>
      <c r="P1881" s="1">
        <v>35</v>
      </c>
      <c r="Q1881" s="1">
        <v>34</v>
      </c>
      <c r="R1881" s="4">
        <v>0.22500000000000001</v>
      </c>
      <c r="S1881" s="4">
        <v>0.10299999999999999</v>
      </c>
      <c r="T1881" s="4">
        <v>0.17699999999999999</v>
      </c>
      <c r="U1881" s="4" t="str">
        <f t="shared" si="279"/>
        <v>0</v>
      </c>
      <c r="V1881" s="4" t="str">
        <f t="shared" si="280"/>
        <v>0</v>
      </c>
      <c r="W1881" s="4" t="str">
        <f t="shared" si="281"/>
        <v>0</v>
      </c>
    </row>
    <row r="1882" spans="1:23" x14ac:dyDescent="0.3">
      <c r="A1882" s="1">
        <f t="shared" si="275"/>
        <v>0</v>
      </c>
      <c r="B1882" s="1" t="s">
        <v>13</v>
      </c>
      <c r="C1882" s="1">
        <v>0.9</v>
      </c>
      <c r="D1882" s="1">
        <v>1</v>
      </c>
      <c r="E1882" s="1">
        <f t="shared" si="276"/>
        <v>471</v>
      </c>
      <c r="F1882" s="1">
        <v>1</v>
      </c>
      <c r="G1882" s="4">
        <f t="shared" si="277"/>
        <v>0</v>
      </c>
      <c r="H1882" s="3">
        <f t="shared" si="278"/>
        <v>0.33299999999999996</v>
      </c>
      <c r="I1882" s="4">
        <v>0.33199999999999996</v>
      </c>
      <c r="J1882" s="4">
        <v>1E-3</v>
      </c>
      <c r="K1882" s="4">
        <v>0</v>
      </c>
      <c r="L1882" s="1">
        <v>34</v>
      </c>
      <c r="M1882" s="1">
        <v>34</v>
      </c>
      <c r="N1882" s="1">
        <v>34</v>
      </c>
      <c r="O1882" s="1">
        <v>25</v>
      </c>
      <c r="P1882" s="1">
        <v>34</v>
      </c>
      <c r="Q1882" s="1">
        <v>33</v>
      </c>
      <c r="R1882" s="4">
        <v>0.158</v>
      </c>
      <c r="S1882" s="4">
        <v>0.123</v>
      </c>
      <c r="T1882" s="4">
        <v>0.16900000000000001</v>
      </c>
      <c r="U1882" s="4">
        <f t="shared" si="279"/>
        <v>26.47058823529412</v>
      </c>
      <c r="V1882" s="4">
        <f t="shared" si="280"/>
        <v>0</v>
      </c>
      <c r="W1882" s="4">
        <f t="shared" si="281"/>
        <v>2.9411764705882351</v>
      </c>
    </row>
    <row r="1883" spans="1:23" x14ac:dyDescent="0.3">
      <c r="A1883" s="1">
        <f t="shared" si="275"/>
        <v>0</v>
      </c>
      <c r="B1883" s="1" t="s">
        <v>13</v>
      </c>
      <c r="C1883" s="1">
        <v>0.9</v>
      </c>
      <c r="D1883" s="1">
        <v>2</v>
      </c>
      <c r="E1883" s="1">
        <f t="shared" si="276"/>
        <v>471</v>
      </c>
      <c r="F1883" s="1">
        <v>1</v>
      </c>
      <c r="G1883" s="4">
        <f t="shared" si="277"/>
        <v>0</v>
      </c>
      <c r="H1883" s="3">
        <f t="shared" si="278"/>
        <v>0.34599999999999997</v>
      </c>
      <c r="I1883" s="4">
        <v>0.34399999999999997</v>
      </c>
      <c r="J1883" s="4">
        <v>2E-3</v>
      </c>
      <c r="K1883" s="4">
        <v>0</v>
      </c>
      <c r="L1883" s="1">
        <v>34</v>
      </c>
      <c r="M1883" s="1">
        <v>34</v>
      </c>
      <c r="N1883" s="1">
        <v>34</v>
      </c>
      <c r="O1883" s="1">
        <v>25</v>
      </c>
      <c r="P1883" s="1">
        <v>34</v>
      </c>
      <c r="Q1883" s="1">
        <v>33</v>
      </c>
      <c r="R1883" s="4">
        <v>0.13</v>
      </c>
      <c r="S1883" s="4">
        <v>0.123</v>
      </c>
      <c r="T1883" s="4">
        <v>0.17</v>
      </c>
      <c r="U1883" s="4">
        <f t="shared" si="279"/>
        <v>26.47058823529412</v>
      </c>
      <c r="V1883" s="4">
        <f t="shared" si="280"/>
        <v>0</v>
      </c>
      <c r="W1883" s="4">
        <f t="shared" si="281"/>
        <v>2.9411764705882351</v>
      </c>
    </row>
    <row r="1884" spans="1:23" x14ac:dyDescent="0.3">
      <c r="A1884" s="1">
        <f t="shared" si="275"/>
        <v>0</v>
      </c>
      <c r="B1884" s="1" t="s">
        <v>13</v>
      </c>
      <c r="C1884" s="1">
        <v>0.9</v>
      </c>
      <c r="D1884" s="1">
        <v>3</v>
      </c>
      <c r="E1884" s="1">
        <f t="shared" si="276"/>
        <v>471</v>
      </c>
      <c r="F1884" s="1">
        <v>1</v>
      </c>
      <c r="G1884" s="4">
        <f t="shared" si="277"/>
        <v>0</v>
      </c>
      <c r="H1884" s="3">
        <f t="shared" si="278"/>
        <v>0.33599999999999997</v>
      </c>
      <c r="I1884" s="4">
        <v>0.33499999999999996</v>
      </c>
      <c r="J1884" s="4">
        <v>1E-3</v>
      </c>
      <c r="K1884" s="4">
        <v>0</v>
      </c>
      <c r="L1884" s="1">
        <v>34</v>
      </c>
      <c r="M1884" s="1">
        <v>34</v>
      </c>
      <c r="N1884" s="1">
        <v>34</v>
      </c>
      <c r="O1884" s="1">
        <v>25</v>
      </c>
      <c r="P1884" s="1">
        <v>34</v>
      </c>
      <c r="Q1884" s="1">
        <v>33</v>
      </c>
      <c r="R1884" s="4">
        <v>0.13</v>
      </c>
      <c r="S1884" s="4">
        <v>0.123</v>
      </c>
      <c r="T1884" s="4">
        <v>0.16900000000000001</v>
      </c>
      <c r="U1884" s="4">
        <f t="shared" si="279"/>
        <v>26.47058823529412</v>
      </c>
      <c r="V1884" s="4">
        <f t="shared" si="280"/>
        <v>0</v>
      </c>
      <c r="W1884" s="4">
        <f t="shared" si="281"/>
        <v>2.9411764705882351</v>
      </c>
    </row>
    <row r="1885" spans="1:23" x14ac:dyDescent="0.3">
      <c r="A1885" s="1">
        <f t="shared" si="275"/>
        <v>0</v>
      </c>
      <c r="B1885" s="1" t="s">
        <v>13</v>
      </c>
      <c r="C1885" s="1">
        <v>0.9</v>
      </c>
      <c r="D1885" s="1">
        <v>4</v>
      </c>
      <c r="E1885" s="1">
        <f t="shared" si="276"/>
        <v>471</v>
      </c>
      <c r="F1885" s="1">
        <v>1</v>
      </c>
      <c r="G1885" s="4">
        <f t="shared" si="277"/>
        <v>0</v>
      </c>
      <c r="H1885" s="3">
        <f t="shared" si="278"/>
        <v>0.45100000000000007</v>
      </c>
      <c r="I1885" s="4">
        <v>0.44900000000000007</v>
      </c>
      <c r="J1885" s="4">
        <v>2E-3</v>
      </c>
      <c r="K1885" s="4">
        <v>0</v>
      </c>
      <c r="L1885" s="1">
        <v>35</v>
      </c>
      <c r="M1885" s="1">
        <v>35</v>
      </c>
      <c r="N1885" s="1">
        <v>35</v>
      </c>
      <c r="O1885" s="1">
        <v>25</v>
      </c>
      <c r="P1885" s="1">
        <v>34</v>
      </c>
      <c r="Q1885" s="1">
        <v>34</v>
      </c>
      <c r="R1885" s="4">
        <v>0.22800000000000001</v>
      </c>
      <c r="S1885" s="4">
        <v>0.123</v>
      </c>
      <c r="T1885" s="4">
        <v>0.16600000000000001</v>
      </c>
      <c r="U1885" s="4">
        <f t="shared" si="279"/>
        <v>28.571428571428569</v>
      </c>
      <c r="V1885" s="4">
        <f t="shared" si="280"/>
        <v>2.8571428571428572</v>
      </c>
      <c r="W1885" s="4">
        <f t="shared" si="281"/>
        <v>2.8571428571428572</v>
      </c>
    </row>
    <row r="1886" spans="1:23" x14ac:dyDescent="0.3">
      <c r="A1886" s="1">
        <f t="shared" si="275"/>
        <v>0</v>
      </c>
      <c r="B1886" s="1" t="s">
        <v>13</v>
      </c>
      <c r="C1886" s="1">
        <v>0.9</v>
      </c>
      <c r="D1886" s="1">
        <v>1</v>
      </c>
      <c r="E1886" s="1">
        <f t="shared" si="276"/>
        <v>472</v>
      </c>
      <c r="F1886" s="1">
        <v>1</v>
      </c>
      <c r="G1886" s="4">
        <f t="shared" si="277"/>
        <v>0</v>
      </c>
      <c r="H1886" s="3">
        <f t="shared" si="278"/>
        <v>0.26500000000000001</v>
      </c>
      <c r="I1886" s="4">
        <v>0.26500000000000001</v>
      </c>
      <c r="J1886" s="4">
        <v>0</v>
      </c>
      <c r="K1886" s="4">
        <v>0</v>
      </c>
      <c r="L1886" s="1">
        <v>32</v>
      </c>
      <c r="M1886" s="1">
        <v>32</v>
      </c>
      <c r="N1886" s="1">
        <v>32</v>
      </c>
      <c r="O1886" s="1">
        <v>30</v>
      </c>
      <c r="P1886" s="1">
        <v>32</v>
      </c>
      <c r="Q1886" s="1">
        <v>31</v>
      </c>
      <c r="R1886" s="4">
        <v>0.114</v>
      </c>
      <c r="S1886" s="4">
        <v>0.113</v>
      </c>
      <c r="T1886" s="4">
        <v>0.16800000000000001</v>
      </c>
      <c r="U1886" s="4">
        <f t="shared" si="279"/>
        <v>6.25</v>
      </c>
      <c r="V1886" s="4">
        <f t="shared" si="280"/>
        <v>0</v>
      </c>
      <c r="W1886" s="4">
        <f t="shared" si="281"/>
        <v>3.125</v>
      </c>
    </row>
    <row r="1887" spans="1:23" x14ac:dyDescent="0.3">
      <c r="A1887" s="1">
        <f t="shared" si="275"/>
        <v>0</v>
      </c>
      <c r="B1887" s="1" t="s">
        <v>13</v>
      </c>
      <c r="C1887" s="1">
        <v>0.9</v>
      </c>
      <c r="D1887" s="1">
        <v>2</v>
      </c>
      <c r="E1887" s="1">
        <f t="shared" si="276"/>
        <v>472</v>
      </c>
      <c r="F1887" s="1">
        <v>1</v>
      </c>
      <c r="G1887" s="4">
        <f t="shared" si="277"/>
        <v>0</v>
      </c>
      <c r="H1887" s="3">
        <f t="shared" si="278"/>
        <v>0.27600000000000002</v>
      </c>
      <c r="I1887" s="4">
        <v>0.27600000000000002</v>
      </c>
      <c r="J1887" s="4">
        <v>0</v>
      </c>
      <c r="K1887" s="4">
        <v>0</v>
      </c>
      <c r="L1887" s="1">
        <v>32</v>
      </c>
      <c r="M1887" s="1">
        <v>32</v>
      </c>
      <c r="N1887" s="1">
        <v>32</v>
      </c>
      <c r="O1887" s="1">
        <v>30</v>
      </c>
      <c r="P1887" s="1">
        <v>32</v>
      </c>
      <c r="Q1887" s="1">
        <v>31</v>
      </c>
      <c r="R1887" s="4">
        <v>7.3999999999999996E-2</v>
      </c>
      <c r="S1887" s="4">
        <v>0.113</v>
      </c>
      <c r="T1887" s="4">
        <v>0.16600000000000001</v>
      </c>
      <c r="U1887" s="4">
        <f t="shared" si="279"/>
        <v>6.25</v>
      </c>
      <c r="V1887" s="4">
        <f t="shared" si="280"/>
        <v>0</v>
      </c>
      <c r="W1887" s="4">
        <f t="shared" si="281"/>
        <v>3.125</v>
      </c>
    </row>
    <row r="1888" spans="1:23" x14ac:dyDescent="0.3">
      <c r="A1888" s="1">
        <f t="shared" si="275"/>
        <v>0</v>
      </c>
      <c r="B1888" s="1" t="s">
        <v>13</v>
      </c>
      <c r="C1888" s="1">
        <v>0.9</v>
      </c>
      <c r="D1888" s="1">
        <v>3</v>
      </c>
      <c r="E1888" s="1">
        <f t="shared" si="276"/>
        <v>472</v>
      </c>
      <c r="F1888" s="1">
        <v>1</v>
      </c>
      <c r="G1888" s="4">
        <f t="shared" si="277"/>
        <v>0</v>
      </c>
      <c r="H1888" s="3">
        <f t="shared" si="278"/>
        <v>0.28600000000000003</v>
      </c>
      <c r="I1888" s="4">
        <v>0.28500000000000003</v>
      </c>
      <c r="J1888" s="4">
        <v>1E-3</v>
      </c>
      <c r="K1888" s="4">
        <v>0</v>
      </c>
      <c r="L1888" s="1">
        <v>32</v>
      </c>
      <c r="M1888" s="1">
        <v>32</v>
      </c>
      <c r="N1888" s="1">
        <v>32</v>
      </c>
      <c r="O1888" s="1">
        <v>30</v>
      </c>
      <c r="P1888" s="1">
        <v>32</v>
      </c>
      <c r="Q1888" s="1">
        <v>31</v>
      </c>
      <c r="R1888" s="4">
        <v>0.12</v>
      </c>
      <c r="S1888" s="4">
        <v>0.113</v>
      </c>
      <c r="T1888" s="4">
        <v>0.17199999999999999</v>
      </c>
      <c r="U1888" s="4">
        <f t="shared" si="279"/>
        <v>6.25</v>
      </c>
      <c r="V1888" s="4">
        <f t="shared" si="280"/>
        <v>0</v>
      </c>
      <c r="W1888" s="4">
        <f t="shared" si="281"/>
        <v>3.125</v>
      </c>
    </row>
    <row r="1889" spans="1:38" x14ac:dyDescent="0.3">
      <c r="A1889" s="1">
        <f t="shared" si="275"/>
        <v>0</v>
      </c>
      <c r="B1889" s="1" t="s">
        <v>13</v>
      </c>
      <c r="C1889" s="1">
        <v>0.9</v>
      </c>
      <c r="D1889" s="1">
        <v>4</v>
      </c>
      <c r="E1889" s="1">
        <f t="shared" si="276"/>
        <v>472</v>
      </c>
      <c r="F1889" s="1">
        <v>1</v>
      </c>
      <c r="G1889" s="4">
        <f t="shared" si="277"/>
        <v>0</v>
      </c>
      <c r="H1889" s="3">
        <f t="shared" si="278"/>
        <v>0.27500000000000002</v>
      </c>
      <c r="I1889" s="4">
        <v>0.27400000000000002</v>
      </c>
      <c r="J1889" s="4">
        <v>1E-3</v>
      </c>
      <c r="K1889" s="4">
        <v>0</v>
      </c>
      <c r="L1889" s="1">
        <v>32</v>
      </c>
      <c r="M1889" s="1">
        <v>32</v>
      </c>
      <c r="N1889" s="1">
        <v>32</v>
      </c>
      <c r="O1889" s="1">
        <v>30</v>
      </c>
      <c r="P1889" s="1">
        <v>32</v>
      </c>
      <c r="Q1889" s="1">
        <v>31</v>
      </c>
      <c r="R1889" s="4">
        <v>0.13200000000000001</v>
      </c>
      <c r="S1889" s="4">
        <v>0.113</v>
      </c>
      <c r="T1889" s="4">
        <v>0.16700000000000001</v>
      </c>
      <c r="U1889" s="4">
        <f t="shared" si="279"/>
        <v>6.25</v>
      </c>
      <c r="V1889" s="4">
        <f t="shared" si="280"/>
        <v>0</v>
      </c>
      <c r="W1889" s="4">
        <f t="shared" si="281"/>
        <v>3.125</v>
      </c>
    </row>
    <row r="1890" spans="1:38" x14ac:dyDescent="0.3">
      <c r="A1890" s="1">
        <f t="shared" si="275"/>
        <v>0</v>
      </c>
      <c r="B1890" s="1" t="s">
        <v>13</v>
      </c>
      <c r="C1890" s="1">
        <v>0.9</v>
      </c>
      <c r="D1890" s="1">
        <v>1</v>
      </c>
      <c r="E1890" s="1">
        <f t="shared" si="276"/>
        <v>473</v>
      </c>
      <c r="F1890" s="1">
        <v>1</v>
      </c>
      <c r="G1890" s="4">
        <f t="shared" si="277"/>
        <v>0</v>
      </c>
      <c r="H1890" s="3">
        <f t="shared" si="278"/>
        <v>0.35</v>
      </c>
      <c r="I1890" s="4">
        <v>0.34199999999999997</v>
      </c>
      <c r="J1890" s="4">
        <v>8.0000000000000002E-3</v>
      </c>
      <c r="K1890" s="4">
        <v>0</v>
      </c>
      <c r="L1890" s="1">
        <v>36</v>
      </c>
      <c r="M1890" s="1">
        <v>36</v>
      </c>
      <c r="N1890" s="1">
        <v>36</v>
      </c>
      <c r="O1890" s="1">
        <v>27</v>
      </c>
      <c r="P1890" s="1">
        <v>35</v>
      </c>
      <c r="Q1890" s="1">
        <v>34</v>
      </c>
      <c r="R1890" s="4">
        <v>0.14799999999999999</v>
      </c>
      <c r="S1890" s="4">
        <v>9.7000000000000003E-2</v>
      </c>
      <c r="T1890" s="4">
        <v>0.16</v>
      </c>
      <c r="U1890" s="4">
        <f t="shared" si="279"/>
        <v>25</v>
      </c>
      <c r="V1890" s="4">
        <f t="shared" si="280"/>
        <v>2.7777777777777777</v>
      </c>
      <c r="W1890" s="4">
        <f t="shared" si="281"/>
        <v>5.5555555555555554</v>
      </c>
    </row>
    <row r="1891" spans="1:38" x14ac:dyDescent="0.3">
      <c r="A1891" s="1">
        <f t="shared" si="275"/>
        <v>0</v>
      </c>
      <c r="B1891" s="1" t="s">
        <v>13</v>
      </c>
      <c r="C1891" s="1">
        <v>0.9</v>
      </c>
      <c r="D1891" s="1">
        <v>2</v>
      </c>
      <c r="E1891" s="1">
        <f t="shared" si="276"/>
        <v>473</v>
      </c>
      <c r="F1891" s="1">
        <v>1</v>
      </c>
      <c r="G1891" s="4">
        <f t="shared" si="277"/>
        <v>0</v>
      </c>
      <c r="H1891" s="3">
        <f t="shared" si="278"/>
        <v>0.38200000000000001</v>
      </c>
      <c r="I1891" s="4">
        <v>0.376</v>
      </c>
      <c r="J1891" s="4">
        <v>6.0000000000000001E-3</v>
      </c>
      <c r="K1891" s="4">
        <v>0</v>
      </c>
      <c r="L1891" s="1">
        <v>36</v>
      </c>
      <c r="M1891" s="1">
        <v>36</v>
      </c>
      <c r="N1891" s="1">
        <v>36</v>
      </c>
      <c r="O1891" s="1">
        <v>27</v>
      </c>
      <c r="P1891" s="1">
        <v>35</v>
      </c>
      <c r="Q1891" s="1">
        <v>34</v>
      </c>
      <c r="R1891" s="4">
        <v>0.17199999999999999</v>
      </c>
      <c r="S1891" s="4">
        <v>9.7000000000000003E-2</v>
      </c>
      <c r="T1891" s="4">
        <v>0.161</v>
      </c>
      <c r="U1891" s="4">
        <f t="shared" si="279"/>
        <v>25</v>
      </c>
      <c r="V1891" s="4">
        <f t="shared" si="280"/>
        <v>2.7777777777777777</v>
      </c>
      <c r="W1891" s="4">
        <f t="shared" si="281"/>
        <v>5.5555555555555554</v>
      </c>
    </row>
    <row r="1892" spans="1:38" x14ac:dyDescent="0.3">
      <c r="A1892" s="1">
        <f t="shared" si="275"/>
        <v>0</v>
      </c>
      <c r="B1892" s="1" t="s">
        <v>13</v>
      </c>
      <c r="C1892" s="1">
        <v>0.9</v>
      </c>
      <c r="D1892" s="1">
        <v>3</v>
      </c>
      <c r="E1892" s="1">
        <f t="shared" si="276"/>
        <v>473</v>
      </c>
      <c r="F1892" s="1">
        <v>1</v>
      </c>
      <c r="G1892" s="4">
        <f t="shared" si="277"/>
        <v>0</v>
      </c>
      <c r="H1892" s="3">
        <f t="shared" si="278"/>
        <v>0.40800000000000003</v>
      </c>
      <c r="I1892" s="4">
        <v>0.4</v>
      </c>
      <c r="J1892" s="4">
        <v>8.0000000000000002E-3</v>
      </c>
      <c r="K1892" s="4">
        <v>0</v>
      </c>
      <c r="L1892" s="1">
        <v>36</v>
      </c>
      <c r="M1892" s="1">
        <v>36</v>
      </c>
      <c r="N1892" s="1">
        <v>36</v>
      </c>
      <c r="O1892" s="1">
        <v>27</v>
      </c>
      <c r="P1892" s="1">
        <v>35</v>
      </c>
      <c r="Q1892" s="1">
        <v>34</v>
      </c>
      <c r="R1892" s="4">
        <v>0.26500000000000001</v>
      </c>
      <c r="S1892" s="4">
        <v>9.7000000000000003E-2</v>
      </c>
      <c r="T1892" s="4">
        <v>0.16200000000000001</v>
      </c>
      <c r="U1892" s="4">
        <f t="shared" si="279"/>
        <v>25</v>
      </c>
      <c r="V1892" s="4">
        <f t="shared" si="280"/>
        <v>2.7777777777777777</v>
      </c>
      <c r="W1892" s="4">
        <f t="shared" si="281"/>
        <v>5.5555555555555554</v>
      </c>
    </row>
    <row r="1893" spans="1:38" x14ac:dyDescent="0.3">
      <c r="A1893" s="1">
        <f t="shared" si="275"/>
        <v>0</v>
      </c>
      <c r="B1893" s="1" t="s">
        <v>13</v>
      </c>
      <c r="C1893" s="1">
        <v>0.9</v>
      </c>
      <c r="D1893" s="1">
        <v>4</v>
      </c>
      <c r="E1893" s="1">
        <f t="shared" si="276"/>
        <v>473</v>
      </c>
      <c r="F1893" s="1">
        <v>1</v>
      </c>
      <c r="G1893" s="4">
        <f t="shared" si="277"/>
        <v>0</v>
      </c>
      <c r="H1893" s="3">
        <f t="shared" si="278"/>
        <v>0.43200000000000005</v>
      </c>
      <c r="I1893" s="4">
        <v>0.42300000000000004</v>
      </c>
      <c r="J1893" s="4">
        <v>8.9999999999999993E-3</v>
      </c>
      <c r="K1893" s="4">
        <v>0</v>
      </c>
      <c r="L1893" s="1">
        <v>36</v>
      </c>
      <c r="M1893" s="1">
        <v>36</v>
      </c>
      <c r="N1893" s="1">
        <v>36</v>
      </c>
      <c r="O1893" s="1">
        <v>27</v>
      </c>
      <c r="P1893" s="1">
        <v>35</v>
      </c>
      <c r="Q1893" s="1">
        <v>34</v>
      </c>
      <c r="R1893" s="4">
        <v>0.26300000000000001</v>
      </c>
      <c r="S1893" s="4">
        <v>9.7000000000000003E-2</v>
      </c>
      <c r="T1893" s="4">
        <v>0.16200000000000001</v>
      </c>
      <c r="U1893" s="4">
        <f t="shared" si="279"/>
        <v>25</v>
      </c>
      <c r="V1893" s="4">
        <f t="shared" si="280"/>
        <v>2.7777777777777777</v>
      </c>
      <c r="W1893" s="4">
        <f t="shared" si="281"/>
        <v>5.5555555555555554</v>
      </c>
    </row>
    <row r="1894" spans="1:38" x14ac:dyDescent="0.3">
      <c r="A1894" s="1">
        <f t="shared" si="275"/>
        <v>0</v>
      </c>
      <c r="B1894" s="1" t="s">
        <v>13</v>
      </c>
      <c r="C1894" s="1">
        <v>0.9</v>
      </c>
      <c r="D1894" s="1">
        <v>1</v>
      </c>
      <c r="E1894" s="1">
        <f t="shared" si="276"/>
        <v>474</v>
      </c>
      <c r="F1894" s="1">
        <v>1</v>
      </c>
      <c r="G1894" s="4">
        <f t="shared" si="277"/>
        <v>0</v>
      </c>
      <c r="H1894" s="3">
        <f t="shared" si="278"/>
        <v>0.32599999999999996</v>
      </c>
      <c r="I1894" s="4">
        <v>0.32499999999999996</v>
      </c>
      <c r="J1894" s="4">
        <v>1E-3</v>
      </c>
      <c r="K1894" s="4">
        <v>0</v>
      </c>
      <c r="L1894" s="1">
        <v>32</v>
      </c>
      <c r="M1894" s="1">
        <v>32</v>
      </c>
      <c r="N1894" s="1">
        <v>32</v>
      </c>
      <c r="O1894" s="1">
        <v>22</v>
      </c>
      <c r="P1894" s="1">
        <v>32</v>
      </c>
      <c r="Q1894" s="1">
        <v>31</v>
      </c>
      <c r="R1894" s="4">
        <v>0.151</v>
      </c>
      <c r="S1894" s="4">
        <v>0.12</v>
      </c>
      <c r="T1894" s="4">
        <v>0.17699999999999999</v>
      </c>
      <c r="U1894" s="4">
        <f t="shared" si="279"/>
        <v>31.25</v>
      </c>
      <c r="V1894" s="4">
        <f t="shared" si="280"/>
        <v>0</v>
      </c>
      <c r="W1894" s="4">
        <f t="shared" si="281"/>
        <v>3.125</v>
      </c>
    </row>
    <row r="1895" spans="1:38" x14ac:dyDescent="0.3">
      <c r="A1895" s="1">
        <f t="shared" si="275"/>
        <v>0</v>
      </c>
      <c r="B1895" s="1" t="s">
        <v>13</v>
      </c>
      <c r="C1895" s="1">
        <v>0.9</v>
      </c>
      <c r="D1895" s="1">
        <v>2</v>
      </c>
      <c r="E1895" s="1">
        <f t="shared" si="276"/>
        <v>474</v>
      </c>
      <c r="F1895" s="1">
        <v>1</v>
      </c>
      <c r="G1895" s="4">
        <f t="shared" si="277"/>
        <v>0</v>
      </c>
      <c r="H1895" s="3">
        <f t="shared" si="278"/>
        <v>0.40599999999999992</v>
      </c>
      <c r="I1895" s="4">
        <v>0.40399999999999991</v>
      </c>
      <c r="J1895" s="4">
        <v>2E-3</v>
      </c>
      <c r="K1895" s="4">
        <v>0</v>
      </c>
      <c r="L1895" s="1">
        <v>33</v>
      </c>
      <c r="M1895" s="1">
        <v>33</v>
      </c>
      <c r="N1895" s="1">
        <v>33</v>
      </c>
      <c r="O1895" s="1">
        <v>22</v>
      </c>
      <c r="P1895" s="1">
        <v>32</v>
      </c>
      <c r="Q1895" s="1">
        <v>32</v>
      </c>
      <c r="R1895" s="4">
        <v>0.249</v>
      </c>
      <c r="S1895" s="4">
        <v>0.12</v>
      </c>
      <c r="T1895" s="4">
        <v>0.17599999999999999</v>
      </c>
      <c r="U1895" s="4">
        <f t="shared" si="279"/>
        <v>33.333333333333329</v>
      </c>
      <c r="V1895" s="4">
        <f t="shared" si="280"/>
        <v>3.0303030303030303</v>
      </c>
      <c r="W1895" s="4">
        <f t="shared" si="281"/>
        <v>3.0303030303030303</v>
      </c>
    </row>
    <row r="1896" spans="1:38" x14ac:dyDescent="0.3">
      <c r="A1896" s="1">
        <f t="shared" si="275"/>
        <v>0</v>
      </c>
      <c r="B1896" s="1" t="s">
        <v>13</v>
      </c>
      <c r="C1896" s="1">
        <v>0.9</v>
      </c>
      <c r="D1896" s="1">
        <v>3</v>
      </c>
      <c r="E1896" s="1">
        <f t="shared" si="276"/>
        <v>474</v>
      </c>
      <c r="F1896" s="1">
        <v>1</v>
      </c>
      <c r="G1896" s="4">
        <f t="shared" si="277"/>
        <v>0</v>
      </c>
      <c r="H1896" s="3">
        <f t="shared" si="278"/>
        <v>0.33799999999999986</v>
      </c>
      <c r="I1896" s="4">
        <v>0.33599999999999985</v>
      </c>
      <c r="J1896" s="4">
        <v>2E-3</v>
      </c>
      <c r="K1896" s="4">
        <v>0</v>
      </c>
      <c r="L1896" s="1">
        <v>32</v>
      </c>
      <c r="M1896" s="1">
        <v>32</v>
      </c>
      <c r="N1896" s="1">
        <v>32</v>
      </c>
      <c r="O1896" s="1">
        <v>22</v>
      </c>
      <c r="P1896" s="1">
        <v>32</v>
      </c>
      <c r="Q1896" s="1">
        <v>31</v>
      </c>
      <c r="R1896" s="4">
        <v>0.17</v>
      </c>
      <c r="S1896" s="4">
        <v>0.12</v>
      </c>
      <c r="T1896" s="4">
        <v>0.17699999999999999</v>
      </c>
      <c r="U1896" s="4">
        <f t="shared" si="279"/>
        <v>31.25</v>
      </c>
      <c r="V1896" s="4">
        <f t="shared" si="280"/>
        <v>0</v>
      </c>
      <c r="W1896" s="4">
        <f t="shared" si="281"/>
        <v>3.125</v>
      </c>
    </row>
    <row r="1897" spans="1:38" x14ac:dyDescent="0.3">
      <c r="A1897" s="1">
        <f t="shared" si="275"/>
        <v>0</v>
      </c>
      <c r="B1897" s="1" t="s">
        <v>13</v>
      </c>
      <c r="C1897" s="1">
        <v>0.9</v>
      </c>
      <c r="D1897" s="1">
        <v>4</v>
      </c>
      <c r="E1897" s="1">
        <f t="shared" si="276"/>
        <v>474</v>
      </c>
      <c r="F1897" s="1">
        <v>1</v>
      </c>
      <c r="G1897" s="4">
        <f t="shared" si="277"/>
        <v>0</v>
      </c>
      <c r="H1897" s="3">
        <f t="shared" si="278"/>
        <v>0.46599999999999997</v>
      </c>
      <c r="I1897" s="4">
        <v>0.46499999999999997</v>
      </c>
      <c r="J1897" s="4">
        <v>1E-3</v>
      </c>
      <c r="K1897" s="4">
        <v>0</v>
      </c>
      <c r="L1897" s="1">
        <v>33</v>
      </c>
      <c r="M1897" s="1">
        <v>33</v>
      </c>
      <c r="N1897" s="1">
        <v>33</v>
      </c>
      <c r="O1897" s="1">
        <v>22</v>
      </c>
      <c r="P1897" s="1">
        <v>32</v>
      </c>
      <c r="Q1897" s="1">
        <v>31</v>
      </c>
      <c r="R1897" s="4">
        <v>0.26800000000000002</v>
      </c>
      <c r="S1897" s="4">
        <v>0.12</v>
      </c>
      <c r="T1897" s="4">
        <v>0.18</v>
      </c>
      <c r="U1897" s="4">
        <f t="shared" si="279"/>
        <v>33.333333333333329</v>
      </c>
      <c r="V1897" s="4">
        <f t="shared" si="280"/>
        <v>3.0303030303030303</v>
      </c>
      <c r="W1897" s="4">
        <f t="shared" si="281"/>
        <v>6.0606060606060606</v>
      </c>
    </row>
    <row r="1898" spans="1:38" x14ac:dyDescent="0.3">
      <c r="A1898" s="1">
        <f t="shared" si="275"/>
        <v>1</v>
      </c>
      <c r="B1898" s="1" t="s">
        <v>13</v>
      </c>
      <c r="C1898" s="1">
        <v>0.9</v>
      </c>
      <c r="D1898" s="1">
        <v>1</v>
      </c>
      <c r="E1898" s="1">
        <f t="shared" si="276"/>
        <v>475</v>
      </c>
      <c r="F1898" s="1">
        <v>1</v>
      </c>
      <c r="G1898" s="4">
        <f t="shared" si="277"/>
        <v>0</v>
      </c>
      <c r="H1898" s="3">
        <f t="shared" si="278"/>
        <v>0.30999999999999994</v>
      </c>
      <c r="I1898" s="4">
        <v>0.30899999999999994</v>
      </c>
      <c r="J1898" s="4">
        <v>1E-3</v>
      </c>
      <c r="K1898" s="4">
        <v>0</v>
      </c>
      <c r="L1898" s="1">
        <v>33</v>
      </c>
      <c r="M1898" s="1">
        <v>33</v>
      </c>
      <c r="N1898" s="1">
        <v>33</v>
      </c>
      <c r="O1898" s="1">
        <v>23</v>
      </c>
      <c r="P1898" s="1">
        <v>32</v>
      </c>
      <c r="Q1898" s="1">
        <v>32</v>
      </c>
      <c r="R1898" s="4">
        <v>0.105</v>
      </c>
      <c r="S1898" s="4">
        <v>0.105</v>
      </c>
      <c r="T1898" s="4">
        <v>0.161</v>
      </c>
      <c r="U1898" s="4">
        <f t="shared" si="279"/>
        <v>30.303030303030305</v>
      </c>
      <c r="V1898" s="4">
        <f t="shared" si="280"/>
        <v>3.0303030303030303</v>
      </c>
      <c r="W1898" s="4">
        <f t="shared" si="281"/>
        <v>3.0303030303030303</v>
      </c>
      <c r="AA1898" s="1">
        <f>SUMPRODUCT((MOD(ROW(F1802:F1901),4)=2)*F1802:F1901)</f>
        <v>23</v>
      </c>
      <c r="AB1898" s="3">
        <f>SUMPRODUCT((MOD(ROW(G1802:G1901),4)=2)*G1802:G1901)/25</f>
        <v>0.23193277310924368</v>
      </c>
      <c r="AC1898" s="3">
        <f t="shared" ref="AC1898:AF1898" si="282">SUMPRODUCT((MOD(ROW(H1802:H1901),4)=2)*H1802:H1901)/25</f>
        <v>0.4224</v>
      </c>
      <c r="AD1898" s="3">
        <f t="shared" si="282"/>
        <v>0.31259999999999993</v>
      </c>
      <c r="AE1898" s="3">
        <f t="shared" si="282"/>
        <v>3.1200000000000004E-3</v>
      </c>
      <c r="AF1898" s="3">
        <f t="shared" si="282"/>
        <v>0.10668</v>
      </c>
      <c r="AG1898" s="3">
        <f>SUMPRODUCT((MOD(ROW(R1802:R1901),4)=2)*R1802:R1901)/25</f>
        <v>0.13983999999999999</v>
      </c>
      <c r="AH1898" s="3">
        <f>SUMPRODUCT((MOD(ROW(S1802:S1901),4)=2)*S1802:S1901)/25</f>
        <v>0.13671999999999998</v>
      </c>
      <c r="AI1898" s="3">
        <f>SUMPRODUCT((MOD(ROW(T1802:T1901),4)=2)*T1802:T1901)/25</f>
        <v>0.16927999999999999</v>
      </c>
      <c r="AJ1898" s="3">
        <f>IF(AA1898&gt;0, SUMPRODUCT((MOD(ROW(U1802:U1901),4)=2)*U1802:U1901)/AA1898,"-")</f>
        <v>22.987972507504725</v>
      </c>
      <c r="AK1898" s="3">
        <f>IF(AA1898&gt;0, SUMPRODUCT((MOD(ROW(V1802:V1901),4)=2)*V1802:V1901)/AA1898,"-")</f>
        <v>1.0025373963992892</v>
      </c>
      <c r="AL1898" s="3">
        <f>IF(AA1898&gt;0,SUMPRODUCT((MOD(ROW(W1802:W1901),4)=2)*W1802:W1901)/AA1898,"-")</f>
        <v>4.1891111995682566</v>
      </c>
    </row>
    <row r="1899" spans="1:38" x14ac:dyDescent="0.3">
      <c r="A1899" s="1">
        <f t="shared" si="275"/>
        <v>1</v>
      </c>
      <c r="B1899" s="1" t="s">
        <v>13</v>
      </c>
      <c r="C1899" s="1">
        <v>0.9</v>
      </c>
      <c r="D1899" s="1">
        <v>2</v>
      </c>
      <c r="E1899" s="1">
        <f t="shared" si="276"/>
        <v>475</v>
      </c>
      <c r="F1899" s="1">
        <v>1</v>
      </c>
      <c r="G1899" s="4">
        <f t="shared" si="277"/>
        <v>0</v>
      </c>
      <c r="H1899" s="3">
        <f t="shared" si="278"/>
        <v>0.31199999999999994</v>
      </c>
      <c r="I1899" s="4">
        <v>0.31199999999999994</v>
      </c>
      <c r="J1899" s="4">
        <v>0</v>
      </c>
      <c r="K1899" s="4">
        <v>0</v>
      </c>
      <c r="L1899" s="1">
        <v>33</v>
      </c>
      <c r="M1899" s="1">
        <v>33</v>
      </c>
      <c r="N1899" s="1">
        <v>33</v>
      </c>
      <c r="O1899" s="1">
        <v>23</v>
      </c>
      <c r="P1899" s="1">
        <v>32</v>
      </c>
      <c r="Q1899" s="1">
        <v>32</v>
      </c>
      <c r="R1899" s="4">
        <v>0.11600000000000001</v>
      </c>
      <c r="S1899" s="4">
        <v>0.105</v>
      </c>
      <c r="T1899" s="4">
        <v>0.16200000000000001</v>
      </c>
      <c r="U1899" s="4">
        <f t="shared" si="279"/>
        <v>30.303030303030305</v>
      </c>
      <c r="V1899" s="4">
        <f t="shared" si="280"/>
        <v>3.0303030303030303</v>
      </c>
      <c r="W1899" s="4">
        <f t="shared" si="281"/>
        <v>3.0303030303030303</v>
      </c>
      <c r="AA1899" s="1">
        <f>SUMPRODUCT((MOD(ROW(F1802:F1901),4)=3)*F1802:F1901)</f>
        <v>23</v>
      </c>
      <c r="AB1899" s="3">
        <f>SUMPRODUCT((MOD(ROW(G1802:G1901),4)=3)*G1802:G1901)/25</f>
        <v>0.23193277310924368</v>
      </c>
      <c r="AC1899" s="3">
        <f t="shared" ref="AC1899:AF1899" si="283">SUMPRODUCT((MOD(ROW(H1802:H1901),4)=3)*H1802:H1901)/25</f>
        <v>0.43351999999999996</v>
      </c>
      <c r="AD1899" s="3">
        <f t="shared" si="283"/>
        <v>0.32635999999999998</v>
      </c>
      <c r="AE1899" s="3">
        <f t="shared" si="283"/>
        <v>3.2800000000000008E-3</v>
      </c>
      <c r="AF1899" s="3">
        <f t="shared" si="283"/>
        <v>0.10388</v>
      </c>
      <c r="AG1899" s="3">
        <f>SUMPRODUCT((MOD(ROW(R1802:R1901),4)=3)*R1802:R1901)/25</f>
        <v>0.15140000000000001</v>
      </c>
      <c r="AH1899" s="3">
        <f>SUMPRODUCT((MOD(ROW(S1802:S1901),4)=3)*S1802:S1901)/25</f>
        <v>0.13671999999999998</v>
      </c>
      <c r="AI1899" s="3">
        <f>SUMPRODUCT((MOD(ROW(T1802:T1901),4)=3)*T1802:T1901)/25</f>
        <v>0.16908000000000001</v>
      </c>
      <c r="AJ1899" s="3">
        <f>IF(AA1899&gt;0,SUMPRODUCT((MOD(ROW(U1802:U1901),4)=3)*U1802:U1901)/AA1899,"-")</f>
        <v>22.9467999119843</v>
      </c>
      <c r="AK1899" s="3">
        <f>IF(AA1899&gt;0,SUMPRODUCT((MOD(ROW(V1802:V1901),4)=3)*V1802:V1901)/AA1899,"-")</f>
        <v>1.1342897020646383</v>
      </c>
      <c r="AL1899" s="3">
        <f>IF(AA1899&gt;0,SUMPRODUCT((MOD(ROW(W1802:W1901),4)=3)*W1802:W1901)/AA1899,"-")</f>
        <v>4.1849939400162146</v>
      </c>
    </row>
    <row r="1900" spans="1:38" x14ac:dyDescent="0.3">
      <c r="A1900" s="1">
        <f t="shared" si="275"/>
        <v>1</v>
      </c>
      <c r="B1900" s="1" t="s">
        <v>13</v>
      </c>
      <c r="C1900" s="1">
        <v>0.9</v>
      </c>
      <c r="D1900" s="1">
        <v>3</v>
      </c>
      <c r="E1900" s="1">
        <f t="shared" si="276"/>
        <v>475</v>
      </c>
      <c r="F1900" s="1">
        <v>1</v>
      </c>
      <c r="G1900" s="4">
        <f t="shared" si="277"/>
        <v>0</v>
      </c>
      <c r="H1900" s="3">
        <f t="shared" si="278"/>
        <v>0.33499999999999996</v>
      </c>
      <c r="I1900" s="4">
        <v>0.33499999999999996</v>
      </c>
      <c r="J1900" s="4">
        <v>0</v>
      </c>
      <c r="K1900" s="4">
        <v>0</v>
      </c>
      <c r="L1900" s="1">
        <v>33</v>
      </c>
      <c r="M1900" s="1">
        <v>33</v>
      </c>
      <c r="N1900" s="1">
        <v>33</v>
      </c>
      <c r="O1900" s="1">
        <v>23</v>
      </c>
      <c r="P1900" s="1">
        <v>32</v>
      </c>
      <c r="Q1900" s="1">
        <v>32</v>
      </c>
      <c r="R1900" s="4">
        <v>0.17499999999999999</v>
      </c>
      <c r="S1900" s="4">
        <v>0.105</v>
      </c>
      <c r="T1900" s="4">
        <v>0.16600000000000001</v>
      </c>
      <c r="U1900" s="4">
        <f t="shared" si="279"/>
        <v>30.303030303030305</v>
      </c>
      <c r="V1900" s="4">
        <f t="shared" si="280"/>
        <v>3.0303030303030303</v>
      </c>
      <c r="W1900" s="4">
        <f t="shared" si="281"/>
        <v>3.0303030303030303</v>
      </c>
      <c r="AA1900" s="1">
        <f>SUMPRODUCT((MOD(ROW(F1802:F1901),4)=0)*F1802:F1901)</f>
        <v>23</v>
      </c>
      <c r="AB1900" s="3">
        <f>SUMPRODUCT((MOD(ROW(G1802:G1901),4)=0)*G1802:G1901)/25</f>
        <v>0.34621848739495797</v>
      </c>
      <c r="AC1900" s="3">
        <f t="shared" ref="AC1900:AF1900" si="284">SUMPRODUCT((MOD(ROW(H1802:H1901),4)=0)*H1802:H1901)/25</f>
        <v>0.51071999999999984</v>
      </c>
      <c r="AD1900" s="3">
        <f t="shared" si="284"/>
        <v>0.34664</v>
      </c>
      <c r="AE1900" s="3">
        <f t="shared" si="284"/>
        <v>3.0000000000000005E-3</v>
      </c>
      <c r="AF1900" s="3">
        <f t="shared" si="284"/>
        <v>0.16108</v>
      </c>
      <c r="AG1900" s="3">
        <f>SUMPRODUCT((MOD(ROW(R1802:R1901),4)=0)*R1802:R1901)/25</f>
        <v>0.18139999999999998</v>
      </c>
      <c r="AH1900" s="3">
        <f>SUMPRODUCT((MOD(ROW(S1802:S1901),4)=0)*S1802:S1901)/25</f>
        <v>0.13671999999999998</v>
      </c>
      <c r="AI1900" s="3">
        <f>SUMPRODUCT((MOD(ROW(T1802:T1901),4)=0)*T1802:T1901)/25</f>
        <v>0.17044000000000001</v>
      </c>
      <c r="AJ1900" s="3">
        <f>IF(AA1900&gt;0,SUMPRODUCT((MOD(ROW(U1802:U1901),4)=0)*U1802:U1901)/AA1900,"-")</f>
        <v>24.36989706320826</v>
      </c>
      <c r="AK1900" s="3">
        <f>IF(AA1900&gt;0,SUMPRODUCT((MOD(ROW(V1802:V1901),4)=0)*V1802:V1901)/AA1900,"-")</f>
        <v>1.3831820785145594</v>
      </c>
      <c r="AL1900" s="3">
        <f>IF(AA1900&gt;0,SUMPRODUCT((MOD(ROW(W1802:W1901),4)=0)*W1802:W1901)/AA1900,"-")</f>
        <v>4.3018291691565347</v>
      </c>
    </row>
    <row r="1901" spans="1:38" x14ac:dyDescent="0.3">
      <c r="A1901" s="1">
        <f t="shared" si="275"/>
        <v>1</v>
      </c>
      <c r="B1901" s="1" t="s">
        <v>13</v>
      </c>
      <c r="C1901" s="1">
        <v>0.9</v>
      </c>
      <c r="D1901" s="1">
        <v>4</v>
      </c>
      <c r="E1901" s="1">
        <f t="shared" si="276"/>
        <v>475</v>
      </c>
      <c r="F1901" s="1">
        <v>1</v>
      </c>
      <c r="G1901" s="4">
        <f t="shared" si="277"/>
        <v>0</v>
      </c>
      <c r="H1901" s="3">
        <f t="shared" si="278"/>
        <v>0.34899999999999998</v>
      </c>
      <c r="I1901" s="4">
        <v>0.34799999999999998</v>
      </c>
      <c r="J1901" s="4">
        <v>1E-3</v>
      </c>
      <c r="K1901" s="4">
        <v>0</v>
      </c>
      <c r="L1901" s="1">
        <v>33</v>
      </c>
      <c r="M1901" s="1">
        <v>33</v>
      </c>
      <c r="N1901" s="1">
        <v>33</v>
      </c>
      <c r="O1901" s="1">
        <v>23</v>
      </c>
      <c r="P1901" s="1">
        <v>32</v>
      </c>
      <c r="Q1901" s="1">
        <v>32</v>
      </c>
      <c r="R1901" s="4">
        <v>0.19900000000000001</v>
      </c>
      <c r="S1901" s="4">
        <v>0.105</v>
      </c>
      <c r="T1901" s="4">
        <v>0.16300000000000001</v>
      </c>
      <c r="U1901" s="4">
        <f t="shared" si="279"/>
        <v>30.303030303030305</v>
      </c>
      <c r="V1901" s="4">
        <f t="shared" si="280"/>
        <v>3.0303030303030303</v>
      </c>
      <c r="W1901" s="4">
        <f t="shared" si="281"/>
        <v>3.0303030303030303</v>
      </c>
      <c r="AA1901" s="1">
        <f>SUMPRODUCT((MOD(ROW(F1802:F1901),4)=1)*F1802:F1901)</f>
        <v>24</v>
      </c>
      <c r="AB1901" s="3">
        <f>SUMPRODUCT((MOD(ROW(G1802:G1901),4)=1)*G1802:G1901)/25</f>
        <v>0.11428571428571428</v>
      </c>
      <c r="AC1901" s="3">
        <f t="shared" ref="AC1901:AF1901" si="285">SUMPRODUCT((MOD(ROW(H1802:H1901),4)=1)*H1802:H1901)/25</f>
        <v>0.52247999999999994</v>
      </c>
      <c r="AD1901" s="3">
        <f t="shared" si="285"/>
        <v>0.37288000000000004</v>
      </c>
      <c r="AE1901" s="3">
        <f t="shared" si="285"/>
        <v>3.3600000000000001E-3</v>
      </c>
      <c r="AF1901" s="3">
        <f t="shared" si="285"/>
        <v>0.14623999999999998</v>
      </c>
      <c r="AG1901" s="3">
        <f>SUMPRODUCT((MOD(ROW(R1802:R1901),4)=1)*R1802:R1901)/25</f>
        <v>0.19759999999999997</v>
      </c>
      <c r="AH1901" s="3">
        <f>SUMPRODUCT((MOD(ROW(S1802:S1901),4)=1)*S1802:S1901)/25</f>
        <v>0.13671999999999998</v>
      </c>
      <c r="AI1901" s="3">
        <f>SUMPRODUCT((MOD(ROW(T1802:T1901),4)=1)*T1802:T1901)/25</f>
        <v>0.16911999999999999</v>
      </c>
      <c r="AJ1901" s="3">
        <f>IF(AA1901&gt;0,SUMPRODUCT((MOD(ROW(U1802:U1901),4)=1)*U1802:U1901)/AA1901,"-")</f>
        <v>26.429937129504253</v>
      </c>
      <c r="AK1901" s="3">
        <f>IF(AA1901&gt;0, SUMPRODUCT((MOD(ROW(V1802:V1901),4)=1)*V1802:V1901)/AA1901,"-")</f>
        <v>1.9319107232710175</v>
      </c>
      <c r="AL1901" s="3">
        <f>IF(AA1901&gt;0,SUMPRODUCT((MOD(ROW(W1802:W1901),4)=1)*W1802:W1901)/AA1901,"-")</f>
        <v>4.5875961546917425</v>
      </c>
    </row>
    <row r="1902" spans="1:38" x14ac:dyDescent="0.3">
      <c r="A1902" s="1">
        <f t="shared" si="275"/>
        <v>0</v>
      </c>
      <c r="B1902" s="1" t="s">
        <v>11</v>
      </c>
      <c r="C1902" s="1">
        <v>0.9</v>
      </c>
      <c r="D1902" s="1">
        <v>1</v>
      </c>
      <c r="E1902" s="1">
        <f t="shared" si="276"/>
        <v>476</v>
      </c>
      <c r="F1902" s="1">
        <v>1</v>
      </c>
      <c r="G1902" s="4">
        <f t="shared" si="277"/>
        <v>0</v>
      </c>
      <c r="H1902" s="3">
        <f t="shared" si="278"/>
        <v>0.26200000000000001</v>
      </c>
      <c r="I1902" s="4">
        <v>0.26100000000000001</v>
      </c>
      <c r="J1902" s="4">
        <v>1E-3</v>
      </c>
      <c r="K1902" s="4">
        <v>0</v>
      </c>
      <c r="L1902" s="1">
        <v>29</v>
      </c>
      <c r="M1902" s="1">
        <v>29</v>
      </c>
      <c r="N1902" s="1">
        <v>29</v>
      </c>
      <c r="O1902" s="1">
        <v>29</v>
      </c>
      <c r="P1902" s="1">
        <v>29</v>
      </c>
      <c r="Q1902" s="1">
        <v>29</v>
      </c>
      <c r="R1902" s="4">
        <v>8.1000000000000003E-2</v>
      </c>
      <c r="S1902" s="4">
        <v>0.11899999999999999</v>
      </c>
      <c r="T1902" s="4">
        <v>0.17199999999999999</v>
      </c>
      <c r="U1902" s="4">
        <f t="shared" si="279"/>
        <v>0</v>
      </c>
      <c r="V1902" s="4">
        <f t="shared" si="280"/>
        <v>0</v>
      </c>
      <c r="W1902" s="4">
        <f t="shared" si="281"/>
        <v>0</v>
      </c>
    </row>
    <row r="1903" spans="1:38" x14ac:dyDescent="0.3">
      <c r="A1903" s="1">
        <f t="shared" si="275"/>
        <v>0</v>
      </c>
      <c r="B1903" s="1" t="s">
        <v>11</v>
      </c>
      <c r="C1903" s="1">
        <v>0.9</v>
      </c>
      <c r="D1903" s="1">
        <v>2</v>
      </c>
      <c r="E1903" s="1">
        <f t="shared" si="276"/>
        <v>476</v>
      </c>
      <c r="F1903" s="1">
        <v>1</v>
      </c>
      <c r="G1903" s="4">
        <f t="shared" si="277"/>
        <v>0</v>
      </c>
      <c r="H1903" s="3">
        <f t="shared" si="278"/>
        <v>0.26300000000000001</v>
      </c>
      <c r="I1903" s="4">
        <v>0.26300000000000001</v>
      </c>
      <c r="J1903" s="4">
        <v>0</v>
      </c>
      <c r="K1903" s="4">
        <v>0</v>
      </c>
      <c r="L1903" s="1">
        <v>29</v>
      </c>
      <c r="M1903" s="1">
        <v>29</v>
      </c>
      <c r="N1903" s="1">
        <v>29</v>
      </c>
      <c r="O1903" s="1">
        <v>29</v>
      </c>
      <c r="P1903" s="1">
        <v>29</v>
      </c>
      <c r="Q1903" s="1">
        <v>29</v>
      </c>
      <c r="R1903" s="4">
        <v>6.7000000000000004E-2</v>
      </c>
      <c r="S1903" s="4">
        <v>0.11899999999999999</v>
      </c>
      <c r="T1903" s="4">
        <v>0.17199999999999999</v>
      </c>
      <c r="U1903" s="4">
        <f t="shared" si="279"/>
        <v>0</v>
      </c>
      <c r="V1903" s="4">
        <f t="shared" si="280"/>
        <v>0</v>
      </c>
      <c r="W1903" s="4">
        <f t="shared" si="281"/>
        <v>0</v>
      </c>
    </row>
    <row r="1904" spans="1:38" x14ac:dyDescent="0.3">
      <c r="A1904" s="1">
        <f t="shared" si="275"/>
        <v>0</v>
      </c>
      <c r="B1904" s="1" t="s">
        <v>11</v>
      </c>
      <c r="C1904" s="1">
        <v>0.9</v>
      </c>
      <c r="D1904" s="1">
        <v>3</v>
      </c>
      <c r="E1904" s="1">
        <f t="shared" si="276"/>
        <v>476</v>
      </c>
      <c r="F1904" s="1">
        <v>1</v>
      </c>
      <c r="G1904" s="4">
        <f t="shared" si="277"/>
        <v>0</v>
      </c>
      <c r="H1904" s="3">
        <f t="shared" si="278"/>
        <v>0.27300000000000002</v>
      </c>
      <c r="I1904" s="4">
        <v>0.27300000000000002</v>
      </c>
      <c r="J1904" s="4">
        <v>0</v>
      </c>
      <c r="K1904" s="4">
        <v>0</v>
      </c>
      <c r="L1904" s="1">
        <v>29</v>
      </c>
      <c r="M1904" s="1">
        <v>29</v>
      </c>
      <c r="N1904" s="1">
        <v>29</v>
      </c>
      <c r="O1904" s="1">
        <v>29</v>
      </c>
      <c r="P1904" s="1">
        <v>29</v>
      </c>
      <c r="Q1904" s="1">
        <v>29</v>
      </c>
      <c r="R1904" s="4">
        <v>7.0000000000000007E-2</v>
      </c>
      <c r="S1904" s="4">
        <v>0.11899999999999999</v>
      </c>
      <c r="T1904" s="4">
        <v>0.17199999999999999</v>
      </c>
      <c r="U1904" s="4">
        <f t="shared" si="279"/>
        <v>0</v>
      </c>
      <c r="V1904" s="4">
        <f t="shared" si="280"/>
        <v>0</v>
      </c>
      <c r="W1904" s="4">
        <f t="shared" si="281"/>
        <v>0</v>
      </c>
    </row>
    <row r="1905" spans="1:23" x14ac:dyDescent="0.3">
      <c r="A1905" s="1">
        <f t="shared" si="275"/>
        <v>0</v>
      </c>
      <c r="B1905" s="1" t="s">
        <v>11</v>
      </c>
      <c r="C1905" s="1">
        <v>0.9</v>
      </c>
      <c r="D1905" s="1">
        <v>4</v>
      </c>
      <c r="E1905" s="1">
        <f t="shared" si="276"/>
        <v>476</v>
      </c>
      <c r="F1905" s="1">
        <v>1</v>
      </c>
      <c r="G1905" s="4">
        <f t="shared" si="277"/>
        <v>0</v>
      </c>
      <c r="H1905" s="3">
        <f t="shared" si="278"/>
        <v>0.26400000000000001</v>
      </c>
      <c r="I1905" s="4">
        <v>0.26400000000000001</v>
      </c>
      <c r="J1905" s="4">
        <v>0</v>
      </c>
      <c r="K1905" s="4">
        <v>0</v>
      </c>
      <c r="L1905" s="1">
        <v>29</v>
      </c>
      <c r="M1905" s="1">
        <v>29</v>
      </c>
      <c r="N1905" s="1">
        <v>29</v>
      </c>
      <c r="O1905" s="1">
        <v>29</v>
      </c>
      <c r="P1905" s="1">
        <v>29</v>
      </c>
      <c r="Q1905" s="1">
        <v>29</v>
      </c>
      <c r="R1905" s="4">
        <v>7.1999999999999995E-2</v>
      </c>
      <c r="S1905" s="4">
        <v>0.11899999999999999</v>
      </c>
      <c r="T1905" s="4">
        <v>0.17199999999999999</v>
      </c>
      <c r="U1905" s="4">
        <f t="shared" si="279"/>
        <v>0</v>
      </c>
      <c r="V1905" s="4">
        <f t="shared" si="280"/>
        <v>0</v>
      </c>
      <c r="W1905" s="4">
        <f t="shared" si="281"/>
        <v>0</v>
      </c>
    </row>
    <row r="1906" spans="1:23" x14ac:dyDescent="0.3">
      <c r="A1906" s="1">
        <f t="shared" si="275"/>
        <v>0</v>
      </c>
      <c r="B1906" s="1" t="s">
        <v>11</v>
      </c>
      <c r="C1906" s="1">
        <v>0.9</v>
      </c>
      <c r="D1906" s="1">
        <v>1</v>
      </c>
      <c r="E1906" s="1">
        <f t="shared" si="276"/>
        <v>477</v>
      </c>
      <c r="F1906" s="1">
        <v>1</v>
      </c>
      <c r="G1906" s="4">
        <f t="shared" si="277"/>
        <v>0</v>
      </c>
      <c r="H1906" s="3">
        <f t="shared" si="278"/>
        <v>0.27300000000000002</v>
      </c>
      <c r="I1906" s="4">
        <v>0.27300000000000002</v>
      </c>
      <c r="J1906" s="4">
        <v>0</v>
      </c>
      <c r="K1906" s="4">
        <v>0</v>
      </c>
      <c r="L1906" s="1">
        <v>29</v>
      </c>
      <c r="M1906" s="1">
        <v>29</v>
      </c>
      <c r="N1906" s="1">
        <v>29</v>
      </c>
      <c r="O1906" s="1">
        <v>29</v>
      </c>
      <c r="P1906" s="1">
        <v>29</v>
      </c>
      <c r="Q1906" s="1">
        <v>29</v>
      </c>
      <c r="R1906" s="4">
        <v>5.8999999999999997E-2</v>
      </c>
      <c r="S1906" s="4">
        <v>0.13400000000000001</v>
      </c>
      <c r="T1906" s="4">
        <v>0.193</v>
      </c>
      <c r="U1906" s="4">
        <f t="shared" si="279"/>
        <v>0</v>
      </c>
      <c r="V1906" s="4">
        <f t="shared" si="280"/>
        <v>0</v>
      </c>
      <c r="W1906" s="4">
        <f t="shared" si="281"/>
        <v>0</v>
      </c>
    </row>
    <row r="1907" spans="1:23" x14ac:dyDescent="0.3">
      <c r="A1907" s="1">
        <f t="shared" si="275"/>
        <v>0</v>
      </c>
      <c r="B1907" s="1" t="s">
        <v>11</v>
      </c>
      <c r="C1907" s="1">
        <v>0.9</v>
      </c>
      <c r="D1907" s="1">
        <v>2</v>
      </c>
      <c r="E1907" s="1">
        <f t="shared" si="276"/>
        <v>477</v>
      </c>
      <c r="F1907" s="1">
        <v>1</v>
      </c>
      <c r="G1907" s="4">
        <f t="shared" si="277"/>
        <v>0</v>
      </c>
      <c r="H1907" s="3">
        <f t="shared" si="278"/>
        <v>0.32100000000000001</v>
      </c>
      <c r="I1907" s="4">
        <v>0.32</v>
      </c>
      <c r="J1907" s="4">
        <v>1E-3</v>
      </c>
      <c r="K1907" s="4">
        <v>0</v>
      </c>
      <c r="L1907" s="1">
        <v>30</v>
      </c>
      <c r="M1907" s="1">
        <v>30</v>
      </c>
      <c r="N1907" s="1">
        <v>30</v>
      </c>
      <c r="O1907" s="1">
        <v>17</v>
      </c>
      <c r="P1907" s="1">
        <v>29</v>
      </c>
      <c r="Q1907" s="1">
        <v>29</v>
      </c>
      <c r="R1907" s="4">
        <v>0.126</v>
      </c>
      <c r="S1907" s="4">
        <v>0.13400000000000001</v>
      </c>
      <c r="T1907" s="4">
        <v>0.19600000000000001</v>
      </c>
      <c r="U1907" s="4">
        <f t="shared" si="279"/>
        <v>43.333333333333336</v>
      </c>
      <c r="V1907" s="4">
        <f t="shared" si="280"/>
        <v>3.3333333333333335</v>
      </c>
      <c r="W1907" s="4">
        <f t="shared" si="281"/>
        <v>3.3333333333333335</v>
      </c>
    </row>
    <row r="1908" spans="1:23" x14ac:dyDescent="0.3">
      <c r="A1908" s="1">
        <f t="shared" si="275"/>
        <v>0</v>
      </c>
      <c r="B1908" s="1" t="s">
        <v>11</v>
      </c>
      <c r="C1908" s="1">
        <v>0.9</v>
      </c>
      <c r="D1908" s="1">
        <v>3</v>
      </c>
      <c r="E1908" s="1">
        <f t="shared" si="276"/>
        <v>477</v>
      </c>
      <c r="F1908" s="1">
        <v>1</v>
      </c>
      <c r="G1908" s="4">
        <f t="shared" si="277"/>
        <v>0</v>
      </c>
      <c r="H1908" s="3">
        <f t="shared" si="278"/>
        <v>0.32400000000000001</v>
      </c>
      <c r="I1908" s="4">
        <v>0.32400000000000001</v>
      </c>
      <c r="J1908" s="4">
        <v>0</v>
      </c>
      <c r="K1908" s="4">
        <v>0</v>
      </c>
      <c r="L1908" s="1">
        <v>30</v>
      </c>
      <c r="M1908" s="1">
        <v>30</v>
      </c>
      <c r="N1908" s="1">
        <v>30</v>
      </c>
      <c r="O1908" s="1">
        <v>16</v>
      </c>
      <c r="P1908" s="1">
        <v>29</v>
      </c>
      <c r="Q1908" s="1">
        <v>30</v>
      </c>
      <c r="R1908" s="4">
        <v>0.10100000000000001</v>
      </c>
      <c r="S1908" s="4">
        <v>0.13400000000000001</v>
      </c>
      <c r="T1908" s="4">
        <v>0.19500000000000001</v>
      </c>
      <c r="U1908" s="4">
        <f t="shared" si="279"/>
        <v>46.666666666666664</v>
      </c>
      <c r="V1908" s="4">
        <f t="shared" si="280"/>
        <v>3.3333333333333335</v>
      </c>
      <c r="W1908" s="4">
        <f t="shared" si="281"/>
        <v>0</v>
      </c>
    </row>
    <row r="1909" spans="1:23" x14ac:dyDescent="0.3">
      <c r="A1909" s="1">
        <f t="shared" si="275"/>
        <v>0</v>
      </c>
      <c r="B1909" s="1" t="s">
        <v>11</v>
      </c>
      <c r="C1909" s="1">
        <v>0.9</v>
      </c>
      <c r="D1909" s="1">
        <v>4</v>
      </c>
      <c r="E1909" s="1">
        <f t="shared" si="276"/>
        <v>477</v>
      </c>
      <c r="F1909" s="1">
        <v>1</v>
      </c>
      <c r="G1909" s="4">
        <f t="shared" si="277"/>
        <v>0</v>
      </c>
      <c r="H1909" s="3">
        <f t="shared" si="278"/>
        <v>0.32900000000000001</v>
      </c>
      <c r="I1909" s="4">
        <v>0.32800000000000001</v>
      </c>
      <c r="J1909" s="4">
        <v>1E-3</v>
      </c>
      <c r="K1909" s="4">
        <v>0</v>
      </c>
      <c r="L1909" s="1">
        <v>30</v>
      </c>
      <c r="M1909" s="1">
        <v>30</v>
      </c>
      <c r="N1909" s="1">
        <v>30</v>
      </c>
      <c r="O1909" s="1">
        <v>18</v>
      </c>
      <c r="P1909" s="1">
        <v>29</v>
      </c>
      <c r="Q1909" s="1">
        <v>29</v>
      </c>
      <c r="R1909" s="4">
        <v>0.12</v>
      </c>
      <c r="S1909" s="4">
        <v>0.13400000000000001</v>
      </c>
      <c r="T1909" s="4">
        <v>0.19500000000000001</v>
      </c>
      <c r="U1909" s="4">
        <f t="shared" si="279"/>
        <v>40</v>
      </c>
      <c r="V1909" s="4">
        <f t="shared" si="280"/>
        <v>3.3333333333333335</v>
      </c>
      <c r="W1909" s="4">
        <f t="shared" si="281"/>
        <v>3.3333333333333335</v>
      </c>
    </row>
    <row r="1910" spans="1:23" x14ac:dyDescent="0.3">
      <c r="A1910" s="1">
        <f t="shared" si="275"/>
        <v>0</v>
      </c>
      <c r="B1910" s="1" t="s">
        <v>11</v>
      </c>
      <c r="C1910" s="1">
        <v>0.9</v>
      </c>
      <c r="D1910" s="1">
        <v>1</v>
      </c>
      <c r="E1910" s="1">
        <f t="shared" si="276"/>
        <v>478</v>
      </c>
      <c r="F1910" s="1">
        <v>1</v>
      </c>
      <c r="G1910" s="4">
        <f t="shared" si="277"/>
        <v>0</v>
      </c>
      <c r="H1910" s="3">
        <f t="shared" si="278"/>
        <v>0.26400000000000001</v>
      </c>
      <c r="I1910" s="4">
        <v>0.26400000000000001</v>
      </c>
      <c r="J1910" s="4">
        <v>0</v>
      </c>
      <c r="K1910" s="4">
        <v>0</v>
      </c>
      <c r="L1910" s="1">
        <v>29</v>
      </c>
      <c r="M1910" s="1">
        <v>29</v>
      </c>
      <c r="N1910" s="1">
        <v>29</v>
      </c>
      <c r="O1910" s="1">
        <v>29</v>
      </c>
      <c r="P1910" s="1">
        <v>29</v>
      </c>
      <c r="Q1910" s="1">
        <v>29</v>
      </c>
      <c r="R1910" s="4">
        <v>0.1</v>
      </c>
      <c r="S1910" s="4">
        <v>0.16</v>
      </c>
      <c r="T1910" s="4">
        <v>0.17699999999999999</v>
      </c>
      <c r="U1910" s="4">
        <f t="shared" si="279"/>
        <v>0</v>
      </c>
      <c r="V1910" s="4">
        <f t="shared" si="280"/>
        <v>0</v>
      </c>
      <c r="W1910" s="4">
        <f t="shared" si="281"/>
        <v>0</v>
      </c>
    </row>
    <row r="1911" spans="1:23" x14ac:dyDescent="0.3">
      <c r="A1911" s="1">
        <f t="shared" si="275"/>
        <v>0</v>
      </c>
      <c r="B1911" s="1" t="s">
        <v>11</v>
      </c>
      <c r="C1911" s="1">
        <v>0.9</v>
      </c>
      <c r="D1911" s="1">
        <v>2</v>
      </c>
      <c r="E1911" s="1">
        <f t="shared" si="276"/>
        <v>478</v>
      </c>
      <c r="F1911" s="1">
        <v>1</v>
      </c>
      <c r="G1911" s="4">
        <f t="shared" si="277"/>
        <v>0</v>
      </c>
      <c r="H1911" s="3">
        <f t="shared" si="278"/>
        <v>0.27400000000000002</v>
      </c>
      <c r="I1911" s="4">
        <v>0.27400000000000002</v>
      </c>
      <c r="J1911" s="4">
        <v>0</v>
      </c>
      <c r="K1911" s="4">
        <v>0</v>
      </c>
      <c r="L1911" s="1">
        <v>29</v>
      </c>
      <c r="M1911" s="1">
        <v>29</v>
      </c>
      <c r="N1911" s="1">
        <v>29</v>
      </c>
      <c r="O1911" s="1">
        <v>29</v>
      </c>
      <c r="P1911" s="1">
        <v>29</v>
      </c>
      <c r="Q1911" s="1">
        <v>29</v>
      </c>
      <c r="R1911" s="4">
        <v>8.8999999999999996E-2</v>
      </c>
      <c r="S1911" s="4">
        <v>0.16</v>
      </c>
      <c r="T1911" s="4">
        <v>0.17699999999999999</v>
      </c>
      <c r="U1911" s="4">
        <f t="shared" si="279"/>
        <v>0</v>
      </c>
      <c r="V1911" s="4">
        <f t="shared" si="280"/>
        <v>0</v>
      </c>
      <c r="W1911" s="4">
        <f t="shared" si="281"/>
        <v>0</v>
      </c>
    </row>
    <row r="1912" spans="1:23" x14ac:dyDescent="0.3">
      <c r="A1912" s="1">
        <f t="shared" si="275"/>
        <v>0</v>
      </c>
      <c r="B1912" s="1" t="s">
        <v>11</v>
      </c>
      <c r="C1912" s="1">
        <v>0.9</v>
      </c>
      <c r="D1912" s="1">
        <v>3</v>
      </c>
      <c r="E1912" s="1">
        <f t="shared" si="276"/>
        <v>478</v>
      </c>
      <c r="F1912" s="1">
        <v>1</v>
      </c>
      <c r="G1912" s="4">
        <f t="shared" si="277"/>
        <v>0</v>
      </c>
      <c r="H1912" s="3">
        <f t="shared" si="278"/>
        <v>0.312</v>
      </c>
      <c r="I1912" s="4">
        <v>0.312</v>
      </c>
      <c r="J1912" s="4">
        <v>0</v>
      </c>
      <c r="K1912" s="4">
        <v>0</v>
      </c>
      <c r="L1912" s="1">
        <v>30</v>
      </c>
      <c r="M1912" s="1">
        <v>30</v>
      </c>
      <c r="N1912" s="1">
        <v>30</v>
      </c>
      <c r="O1912" s="1">
        <v>17</v>
      </c>
      <c r="P1912" s="1">
        <v>29</v>
      </c>
      <c r="Q1912" s="1">
        <v>30</v>
      </c>
      <c r="R1912" s="4">
        <v>0.16300000000000001</v>
      </c>
      <c r="S1912" s="4">
        <v>0.16</v>
      </c>
      <c r="T1912" s="4">
        <v>0.17699999999999999</v>
      </c>
      <c r="U1912" s="4">
        <f t="shared" si="279"/>
        <v>43.333333333333336</v>
      </c>
      <c r="V1912" s="4">
        <f t="shared" si="280"/>
        <v>3.3333333333333335</v>
      </c>
      <c r="W1912" s="4">
        <f t="shared" si="281"/>
        <v>0</v>
      </c>
    </row>
    <row r="1913" spans="1:23" x14ac:dyDescent="0.3">
      <c r="A1913" s="1">
        <f t="shared" si="275"/>
        <v>0</v>
      </c>
      <c r="B1913" s="1" t="s">
        <v>11</v>
      </c>
      <c r="C1913" s="1">
        <v>0.9</v>
      </c>
      <c r="D1913" s="1">
        <v>4</v>
      </c>
      <c r="E1913" s="1">
        <f t="shared" si="276"/>
        <v>478</v>
      </c>
      <c r="F1913" s="1">
        <v>1</v>
      </c>
      <c r="G1913" s="4">
        <f t="shared" si="277"/>
        <v>0</v>
      </c>
      <c r="H1913" s="3">
        <f t="shared" si="278"/>
        <v>0.318</v>
      </c>
      <c r="I1913" s="4">
        <v>0.318</v>
      </c>
      <c r="J1913" s="4">
        <v>0</v>
      </c>
      <c r="K1913" s="4">
        <v>0</v>
      </c>
      <c r="L1913" s="1">
        <v>30</v>
      </c>
      <c r="M1913" s="1">
        <v>30</v>
      </c>
      <c r="N1913" s="1">
        <v>30</v>
      </c>
      <c r="O1913" s="1">
        <v>18</v>
      </c>
      <c r="P1913" s="1">
        <v>29</v>
      </c>
      <c r="Q1913" s="1">
        <v>29</v>
      </c>
      <c r="R1913" s="4">
        <v>0.124</v>
      </c>
      <c r="S1913" s="4">
        <v>0.16</v>
      </c>
      <c r="T1913" s="4">
        <v>0.18099999999999999</v>
      </c>
      <c r="U1913" s="4">
        <f t="shared" si="279"/>
        <v>40</v>
      </c>
      <c r="V1913" s="4">
        <f t="shared" si="280"/>
        <v>3.3333333333333335</v>
      </c>
      <c r="W1913" s="4">
        <f t="shared" si="281"/>
        <v>3.3333333333333335</v>
      </c>
    </row>
    <row r="1914" spans="1:23" x14ac:dyDescent="0.3">
      <c r="A1914" s="1">
        <f t="shared" si="275"/>
        <v>0</v>
      </c>
      <c r="B1914" s="1" t="s">
        <v>11</v>
      </c>
      <c r="C1914" s="1">
        <v>0.9</v>
      </c>
      <c r="D1914" s="1">
        <v>1</v>
      </c>
      <c r="E1914" s="1">
        <f t="shared" si="276"/>
        <v>479</v>
      </c>
      <c r="F1914" s="1">
        <v>1</v>
      </c>
      <c r="G1914" s="4">
        <f t="shared" si="277"/>
        <v>0</v>
      </c>
      <c r="H1914" s="3">
        <f t="shared" si="278"/>
        <v>0.27200000000000002</v>
      </c>
      <c r="I1914" s="4">
        <v>0.27200000000000002</v>
      </c>
      <c r="J1914" s="4">
        <v>0</v>
      </c>
      <c r="K1914" s="4">
        <v>0</v>
      </c>
      <c r="L1914" s="1">
        <v>29</v>
      </c>
      <c r="M1914" s="1">
        <v>29</v>
      </c>
      <c r="N1914" s="1">
        <v>29</v>
      </c>
      <c r="O1914" s="1">
        <v>29</v>
      </c>
      <c r="P1914" s="1">
        <v>29</v>
      </c>
      <c r="Q1914" s="1">
        <v>29</v>
      </c>
      <c r="R1914" s="4">
        <v>0.106</v>
      </c>
      <c r="S1914" s="4">
        <v>0.16300000000000001</v>
      </c>
      <c r="T1914" s="4">
        <v>0.182</v>
      </c>
      <c r="U1914" s="4">
        <f t="shared" si="279"/>
        <v>0</v>
      </c>
      <c r="V1914" s="4">
        <f t="shared" si="280"/>
        <v>0</v>
      </c>
      <c r="W1914" s="4">
        <f t="shared" si="281"/>
        <v>0</v>
      </c>
    </row>
    <row r="1915" spans="1:23" x14ac:dyDescent="0.3">
      <c r="A1915" s="1">
        <f t="shared" si="275"/>
        <v>0</v>
      </c>
      <c r="B1915" s="1" t="s">
        <v>11</v>
      </c>
      <c r="C1915" s="1">
        <v>0.9</v>
      </c>
      <c r="D1915" s="1">
        <v>2</v>
      </c>
      <c r="E1915" s="1">
        <f t="shared" si="276"/>
        <v>479</v>
      </c>
      <c r="F1915" s="1">
        <v>1</v>
      </c>
      <c r="G1915" s="4">
        <f t="shared" si="277"/>
        <v>0</v>
      </c>
      <c r="H1915" s="3">
        <f t="shared" si="278"/>
        <v>0.27600000000000002</v>
      </c>
      <c r="I1915" s="4">
        <v>0.27600000000000002</v>
      </c>
      <c r="J1915" s="4">
        <v>0</v>
      </c>
      <c r="K1915" s="4">
        <v>0</v>
      </c>
      <c r="L1915" s="1">
        <v>29</v>
      </c>
      <c r="M1915" s="1">
        <v>29</v>
      </c>
      <c r="N1915" s="1">
        <v>29</v>
      </c>
      <c r="O1915" s="1">
        <v>29</v>
      </c>
      <c r="P1915" s="1">
        <v>29</v>
      </c>
      <c r="Q1915" s="1">
        <v>29</v>
      </c>
      <c r="R1915" s="4">
        <v>0.107</v>
      </c>
      <c r="S1915" s="4">
        <v>0.16300000000000001</v>
      </c>
      <c r="T1915" s="4">
        <v>0.18099999999999999</v>
      </c>
      <c r="U1915" s="4">
        <f t="shared" si="279"/>
        <v>0</v>
      </c>
      <c r="V1915" s="4">
        <f t="shared" si="280"/>
        <v>0</v>
      </c>
      <c r="W1915" s="4">
        <f t="shared" si="281"/>
        <v>0</v>
      </c>
    </row>
    <row r="1916" spans="1:23" x14ac:dyDescent="0.3">
      <c r="A1916" s="1">
        <f t="shared" si="275"/>
        <v>0</v>
      </c>
      <c r="B1916" s="1" t="s">
        <v>11</v>
      </c>
      <c r="C1916" s="1">
        <v>0.9</v>
      </c>
      <c r="D1916" s="1">
        <v>3</v>
      </c>
      <c r="E1916" s="1">
        <f t="shared" si="276"/>
        <v>479</v>
      </c>
      <c r="F1916" s="1">
        <v>1</v>
      </c>
      <c r="G1916" s="4">
        <f t="shared" si="277"/>
        <v>0</v>
      </c>
      <c r="H1916" s="3">
        <f t="shared" si="278"/>
        <v>0.309</v>
      </c>
      <c r="I1916" s="4">
        <v>0.309</v>
      </c>
      <c r="J1916" s="4">
        <v>0</v>
      </c>
      <c r="K1916" s="4">
        <v>0</v>
      </c>
      <c r="L1916" s="1">
        <v>30</v>
      </c>
      <c r="M1916" s="1">
        <v>30</v>
      </c>
      <c r="N1916" s="1">
        <v>30</v>
      </c>
      <c r="O1916" s="1">
        <v>17</v>
      </c>
      <c r="P1916" s="1">
        <v>29</v>
      </c>
      <c r="Q1916" s="1">
        <v>30</v>
      </c>
      <c r="R1916" s="4">
        <v>0.16700000000000001</v>
      </c>
      <c r="S1916" s="4">
        <v>0.16300000000000001</v>
      </c>
      <c r="T1916" s="4">
        <v>0.182</v>
      </c>
      <c r="U1916" s="4">
        <f t="shared" si="279"/>
        <v>43.333333333333336</v>
      </c>
      <c r="V1916" s="4">
        <f t="shared" si="280"/>
        <v>3.3333333333333335</v>
      </c>
      <c r="W1916" s="4">
        <f t="shared" si="281"/>
        <v>0</v>
      </c>
    </row>
    <row r="1917" spans="1:23" x14ac:dyDescent="0.3">
      <c r="A1917" s="1">
        <f t="shared" si="275"/>
        <v>0</v>
      </c>
      <c r="B1917" s="1" t="s">
        <v>11</v>
      </c>
      <c r="C1917" s="1">
        <v>0.9</v>
      </c>
      <c r="D1917" s="1">
        <v>4</v>
      </c>
      <c r="E1917" s="1">
        <f t="shared" si="276"/>
        <v>479</v>
      </c>
      <c r="F1917" s="1">
        <v>1</v>
      </c>
      <c r="G1917" s="4">
        <f t="shared" si="277"/>
        <v>0</v>
      </c>
      <c r="H1917" s="3">
        <f t="shared" si="278"/>
        <v>0.32500000000000001</v>
      </c>
      <c r="I1917" s="4">
        <v>0.32500000000000001</v>
      </c>
      <c r="J1917" s="4">
        <v>0</v>
      </c>
      <c r="K1917" s="4">
        <v>0</v>
      </c>
      <c r="L1917" s="1">
        <v>30</v>
      </c>
      <c r="M1917" s="1">
        <v>30</v>
      </c>
      <c r="N1917" s="1">
        <v>30</v>
      </c>
      <c r="O1917" s="1">
        <v>17</v>
      </c>
      <c r="P1917" s="1">
        <v>29</v>
      </c>
      <c r="Q1917" s="1">
        <v>30</v>
      </c>
      <c r="R1917" s="4">
        <v>0.17699999999999999</v>
      </c>
      <c r="S1917" s="4">
        <v>0.16300000000000001</v>
      </c>
      <c r="T1917" s="4">
        <v>0.182</v>
      </c>
      <c r="U1917" s="4">
        <f t="shared" si="279"/>
        <v>43.333333333333336</v>
      </c>
      <c r="V1917" s="4">
        <f t="shared" si="280"/>
        <v>3.3333333333333335</v>
      </c>
      <c r="W1917" s="4">
        <f t="shared" si="281"/>
        <v>0</v>
      </c>
    </row>
    <row r="1918" spans="1:23" x14ac:dyDescent="0.3">
      <c r="A1918" s="1">
        <f t="shared" si="275"/>
        <v>0</v>
      </c>
      <c r="B1918" s="1" t="s">
        <v>11</v>
      </c>
      <c r="C1918" s="1">
        <v>0.9</v>
      </c>
      <c r="D1918" s="1">
        <v>1</v>
      </c>
      <c r="E1918" s="1">
        <f t="shared" si="276"/>
        <v>480</v>
      </c>
      <c r="F1918" s="1">
        <v>1</v>
      </c>
      <c r="G1918" s="4">
        <f t="shared" si="277"/>
        <v>0</v>
      </c>
      <c r="H1918" s="3">
        <f t="shared" si="278"/>
        <v>0.26</v>
      </c>
      <c r="I1918" s="4">
        <v>0.26</v>
      </c>
      <c r="J1918" s="4">
        <v>0</v>
      </c>
      <c r="K1918" s="4">
        <v>0</v>
      </c>
      <c r="L1918" s="1">
        <v>29</v>
      </c>
      <c r="M1918" s="1">
        <v>29</v>
      </c>
      <c r="N1918" s="1">
        <v>29</v>
      </c>
      <c r="O1918" s="1">
        <v>29</v>
      </c>
      <c r="P1918" s="1">
        <v>29</v>
      </c>
      <c r="Q1918" s="1">
        <v>29</v>
      </c>
      <c r="R1918" s="4">
        <v>9.4E-2</v>
      </c>
      <c r="S1918" s="4">
        <v>0.14399999999999999</v>
      </c>
      <c r="T1918" s="4">
        <v>0.182</v>
      </c>
      <c r="U1918" s="4">
        <f t="shared" si="279"/>
        <v>0</v>
      </c>
      <c r="V1918" s="4">
        <f t="shared" si="280"/>
        <v>0</v>
      </c>
      <c r="W1918" s="4">
        <f t="shared" si="281"/>
        <v>0</v>
      </c>
    </row>
    <row r="1919" spans="1:23" x14ac:dyDescent="0.3">
      <c r="A1919" s="1">
        <f t="shared" si="275"/>
        <v>0</v>
      </c>
      <c r="B1919" s="1" t="s">
        <v>11</v>
      </c>
      <c r="C1919" s="1">
        <v>0.9</v>
      </c>
      <c r="D1919" s="1">
        <v>2</v>
      </c>
      <c r="E1919" s="1">
        <f t="shared" si="276"/>
        <v>480</v>
      </c>
      <c r="F1919" s="1">
        <v>1</v>
      </c>
      <c r="G1919" s="4">
        <f t="shared" si="277"/>
        <v>0</v>
      </c>
      <c r="H1919" s="3">
        <f t="shared" si="278"/>
        <v>0.27400000000000002</v>
      </c>
      <c r="I1919" s="4">
        <v>0.27400000000000002</v>
      </c>
      <c r="J1919" s="4">
        <v>0</v>
      </c>
      <c r="K1919" s="4">
        <v>0</v>
      </c>
      <c r="L1919" s="1">
        <v>29</v>
      </c>
      <c r="M1919" s="1">
        <v>29</v>
      </c>
      <c r="N1919" s="1">
        <v>29</v>
      </c>
      <c r="O1919" s="1">
        <v>29</v>
      </c>
      <c r="P1919" s="1">
        <v>29</v>
      </c>
      <c r="Q1919" s="1">
        <v>29</v>
      </c>
      <c r="R1919" s="4">
        <v>6.2E-2</v>
      </c>
      <c r="S1919" s="4">
        <v>0.14399999999999999</v>
      </c>
      <c r="T1919" s="4">
        <v>0.182</v>
      </c>
      <c r="U1919" s="4">
        <f t="shared" si="279"/>
        <v>0</v>
      </c>
      <c r="V1919" s="4">
        <f t="shared" si="280"/>
        <v>0</v>
      </c>
      <c r="W1919" s="4">
        <f t="shared" si="281"/>
        <v>0</v>
      </c>
    </row>
    <row r="1920" spans="1:23" x14ac:dyDescent="0.3">
      <c r="A1920" s="1">
        <f t="shared" si="275"/>
        <v>0</v>
      </c>
      <c r="B1920" s="1" t="s">
        <v>11</v>
      </c>
      <c r="C1920" s="1">
        <v>0.9</v>
      </c>
      <c r="D1920" s="1">
        <v>3</v>
      </c>
      <c r="E1920" s="1">
        <f t="shared" si="276"/>
        <v>480</v>
      </c>
      <c r="F1920" s="1">
        <v>1</v>
      </c>
      <c r="G1920" s="4">
        <f t="shared" si="277"/>
        <v>0</v>
      </c>
      <c r="H1920" s="3">
        <f t="shared" si="278"/>
        <v>0.28000000000000003</v>
      </c>
      <c r="I1920" s="4">
        <v>0.28000000000000003</v>
      </c>
      <c r="J1920" s="4">
        <v>0</v>
      </c>
      <c r="K1920" s="4">
        <v>0</v>
      </c>
      <c r="L1920" s="1">
        <v>29</v>
      </c>
      <c r="M1920" s="1">
        <v>29</v>
      </c>
      <c r="N1920" s="1">
        <v>29</v>
      </c>
      <c r="O1920" s="1">
        <v>29</v>
      </c>
      <c r="P1920" s="1">
        <v>29</v>
      </c>
      <c r="Q1920" s="1">
        <v>29</v>
      </c>
      <c r="R1920" s="4">
        <v>9.2999999999999999E-2</v>
      </c>
      <c r="S1920" s="4">
        <v>0.14399999999999999</v>
      </c>
      <c r="T1920" s="4">
        <v>0.182</v>
      </c>
      <c r="U1920" s="4">
        <f t="shared" si="279"/>
        <v>0</v>
      </c>
      <c r="V1920" s="4">
        <f t="shared" si="280"/>
        <v>0</v>
      </c>
      <c r="W1920" s="4">
        <f t="shared" si="281"/>
        <v>0</v>
      </c>
    </row>
    <row r="1921" spans="1:23" x14ac:dyDescent="0.3">
      <c r="A1921" s="1">
        <f t="shared" si="275"/>
        <v>0</v>
      </c>
      <c r="B1921" s="1" t="s">
        <v>11</v>
      </c>
      <c r="C1921" s="1">
        <v>0.9</v>
      </c>
      <c r="D1921" s="1">
        <v>4</v>
      </c>
      <c r="E1921" s="1">
        <f t="shared" si="276"/>
        <v>480</v>
      </c>
      <c r="F1921" s="1">
        <v>1</v>
      </c>
      <c r="G1921" s="4">
        <f t="shared" si="277"/>
        <v>0</v>
      </c>
      <c r="H1921" s="3">
        <f t="shared" si="278"/>
        <v>0.32</v>
      </c>
      <c r="I1921" s="4">
        <v>0.32</v>
      </c>
      <c r="J1921" s="4">
        <v>0</v>
      </c>
      <c r="K1921" s="4">
        <v>0</v>
      </c>
      <c r="L1921" s="1">
        <v>30</v>
      </c>
      <c r="M1921" s="1">
        <v>30</v>
      </c>
      <c r="N1921" s="1">
        <v>30</v>
      </c>
      <c r="O1921" s="1">
        <v>18</v>
      </c>
      <c r="P1921" s="1">
        <v>29</v>
      </c>
      <c r="Q1921" s="1">
        <v>29</v>
      </c>
      <c r="R1921" s="4">
        <v>0.151</v>
      </c>
      <c r="S1921" s="4">
        <v>0.14399999999999999</v>
      </c>
      <c r="T1921" s="4">
        <v>0.188</v>
      </c>
      <c r="U1921" s="4">
        <f t="shared" si="279"/>
        <v>40</v>
      </c>
      <c r="V1921" s="4">
        <f t="shared" si="280"/>
        <v>3.3333333333333335</v>
      </c>
      <c r="W1921" s="4">
        <f t="shared" si="281"/>
        <v>3.3333333333333335</v>
      </c>
    </row>
    <row r="1922" spans="1:23" x14ac:dyDescent="0.3">
      <c r="A1922" s="1">
        <f t="shared" ref="A1922:A1985" si="286">IF(MOD(E1922,25)=0,1,0)</f>
        <v>0</v>
      </c>
      <c r="B1922" s="1" t="s">
        <v>11</v>
      </c>
      <c r="C1922" s="1">
        <v>0.9</v>
      </c>
      <c r="D1922" s="1">
        <v>1</v>
      </c>
      <c r="E1922" s="1">
        <f t="shared" si="276"/>
        <v>481</v>
      </c>
      <c r="F1922" s="1">
        <v>1</v>
      </c>
      <c r="G1922" s="4">
        <f t="shared" si="277"/>
        <v>0</v>
      </c>
      <c r="H1922" s="3">
        <f t="shared" si="278"/>
        <v>0.26500000000000001</v>
      </c>
      <c r="I1922" s="4">
        <v>0.26500000000000001</v>
      </c>
      <c r="J1922" s="4">
        <v>0</v>
      </c>
      <c r="K1922" s="4">
        <v>0</v>
      </c>
      <c r="L1922" s="1">
        <v>29</v>
      </c>
      <c r="M1922" s="1">
        <v>29</v>
      </c>
      <c r="N1922" s="1">
        <v>29</v>
      </c>
      <c r="O1922" s="1">
        <v>29</v>
      </c>
      <c r="P1922" s="1">
        <v>29</v>
      </c>
      <c r="Q1922" s="1">
        <v>29</v>
      </c>
      <c r="R1922" s="4">
        <v>6.2E-2</v>
      </c>
      <c r="S1922" s="4">
        <v>0.11600000000000001</v>
      </c>
      <c r="T1922" s="4">
        <v>0.17799999999999999</v>
      </c>
      <c r="U1922" s="4">
        <f t="shared" si="279"/>
        <v>0</v>
      </c>
      <c r="V1922" s="4">
        <f t="shared" si="280"/>
        <v>0</v>
      </c>
      <c r="W1922" s="4">
        <f t="shared" si="281"/>
        <v>0</v>
      </c>
    </row>
    <row r="1923" spans="1:23" x14ac:dyDescent="0.3">
      <c r="A1923" s="1">
        <f t="shared" si="286"/>
        <v>0</v>
      </c>
      <c r="B1923" s="1" t="s">
        <v>11</v>
      </c>
      <c r="C1923" s="1">
        <v>0.9</v>
      </c>
      <c r="D1923" s="1">
        <v>2</v>
      </c>
      <c r="E1923" s="1">
        <f t="shared" ref="E1923:E1986" si="287">_xlfn.CEILING.MATH((ROW(E1923)-1)/4)</f>
        <v>481</v>
      </c>
      <c r="F1923" s="1">
        <v>1</v>
      </c>
      <c r="G1923" s="4">
        <f t="shared" ref="G1923:G1986" si="288">(M1923-L1923)/L1923*100</f>
        <v>0</v>
      </c>
      <c r="H1923" s="3">
        <f t="shared" ref="H1923:H1986" si="289">I1923+K1923+J1923</f>
        <v>0.27700000000000002</v>
      </c>
      <c r="I1923" s="4">
        <v>0.27700000000000002</v>
      </c>
      <c r="J1923" s="4">
        <v>0</v>
      </c>
      <c r="K1923" s="4">
        <v>0</v>
      </c>
      <c r="L1923" s="1">
        <v>29</v>
      </c>
      <c r="M1923" s="1">
        <v>29</v>
      </c>
      <c r="N1923" s="1">
        <v>29</v>
      </c>
      <c r="O1923" s="1">
        <v>29</v>
      </c>
      <c r="P1923" s="1">
        <v>29</v>
      </c>
      <c r="Q1923" s="1">
        <v>29</v>
      </c>
      <c r="R1923" s="4">
        <v>6.8000000000000005E-2</v>
      </c>
      <c r="S1923" s="4">
        <v>0.11600000000000001</v>
      </c>
      <c r="T1923" s="4">
        <v>0.17899999999999999</v>
      </c>
      <c r="U1923" s="4">
        <f t="shared" ref="U1923:U1986" si="290">IF(F1923=1,(M1923-O1923)/M1923*100,"0")</f>
        <v>0</v>
      </c>
      <c r="V1923" s="4">
        <f t="shared" ref="V1923:V1986" si="291">IF(F1923=1,(M1923-P1923)/M1923*100,"0")</f>
        <v>0</v>
      </c>
      <c r="W1923" s="4">
        <f t="shared" ref="W1923:W1986" si="292">IF(F1923=1,(M1923-Q1923)/M1923*100,"0")</f>
        <v>0</v>
      </c>
    </row>
    <row r="1924" spans="1:23" x14ac:dyDescent="0.3">
      <c r="A1924" s="1">
        <f t="shared" si="286"/>
        <v>0</v>
      </c>
      <c r="B1924" s="1" t="s">
        <v>11</v>
      </c>
      <c r="C1924" s="1">
        <v>0.9</v>
      </c>
      <c r="D1924" s="1">
        <v>3</v>
      </c>
      <c r="E1924" s="1">
        <f t="shared" si="287"/>
        <v>481</v>
      </c>
      <c r="F1924" s="1">
        <v>1</v>
      </c>
      <c r="G1924" s="4">
        <f t="shared" si="288"/>
        <v>0</v>
      </c>
      <c r="H1924" s="3">
        <f t="shared" si="289"/>
        <v>0.27800000000000002</v>
      </c>
      <c r="I1924" s="4">
        <v>0.27700000000000002</v>
      </c>
      <c r="J1924" s="4">
        <v>1E-3</v>
      </c>
      <c r="K1924" s="4">
        <v>0</v>
      </c>
      <c r="L1924" s="1">
        <v>29</v>
      </c>
      <c r="M1924" s="1">
        <v>29</v>
      </c>
      <c r="N1924" s="1">
        <v>29</v>
      </c>
      <c r="O1924" s="1">
        <v>29</v>
      </c>
      <c r="P1924" s="1">
        <v>29</v>
      </c>
      <c r="Q1924" s="1">
        <v>29</v>
      </c>
      <c r="R1924" s="4">
        <v>6.9000000000000006E-2</v>
      </c>
      <c r="S1924" s="4">
        <v>0.11600000000000001</v>
      </c>
      <c r="T1924" s="4">
        <v>0.17899999999999999</v>
      </c>
      <c r="U1924" s="4">
        <f t="shared" si="290"/>
        <v>0</v>
      </c>
      <c r="V1924" s="4">
        <f t="shared" si="291"/>
        <v>0</v>
      </c>
      <c r="W1924" s="4">
        <f t="shared" si="292"/>
        <v>0</v>
      </c>
    </row>
    <row r="1925" spans="1:23" x14ac:dyDescent="0.3">
      <c r="A1925" s="1">
        <f t="shared" si="286"/>
        <v>0</v>
      </c>
      <c r="B1925" s="1" t="s">
        <v>11</v>
      </c>
      <c r="C1925" s="1">
        <v>0.9</v>
      </c>
      <c r="D1925" s="1">
        <v>4</v>
      </c>
      <c r="E1925" s="1">
        <f t="shared" si="287"/>
        <v>481</v>
      </c>
      <c r="F1925" s="1">
        <v>1</v>
      </c>
      <c r="G1925" s="4">
        <f t="shared" si="288"/>
        <v>0</v>
      </c>
      <c r="H1925" s="3">
        <f t="shared" si="289"/>
        <v>0.311</v>
      </c>
      <c r="I1925" s="4">
        <v>0.311</v>
      </c>
      <c r="J1925" s="4">
        <v>0</v>
      </c>
      <c r="K1925" s="4">
        <v>0</v>
      </c>
      <c r="L1925" s="1">
        <v>30</v>
      </c>
      <c r="M1925" s="1">
        <v>30</v>
      </c>
      <c r="N1925" s="1">
        <v>30</v>
      </c>
      <c r="O1925" s="1">
        <v>18</v>
      </c>
      <c r="P1925" s="1">
        <v>29</v>
      </c>
      <c r="Q1925" s="1">
        <v>29</v>
      </c>
      <c r="R1925" s="4">
        <v>0.11</v>
      </c>
      <c r="S1925" s="4">
        <v>0.11600000000000001</v>
      </c>
      <c r="T1925" s="4">
        <v>0.184</v>
      </c>
      <c r="U1925" s="4">
        <f t="shared" si="290"/>
        <v>40</v>
      </c>
      <c r="V1925" s="4">
        <f t="shared" si="291"/>
        <v>3.3333333333333335</v>
      </c>
      <c r="W1925" s="4">
        <f t="shared" si="292"/>
        <v>3.3333333333333335</v>
      </c>
    </row>
    <row r="1926" spans="1:23" x14ac:dyDescent="0.3">
      <c r="A1926" s="1">
        <f t="shared" si="286"/>
        <v>0</v>
      </c>
      <c r="B1926" s="1" t="s">
        <v>11</v>
      </c>
      <c r="C1926" s="1">
        <v>0.9</v>
      </c>
      <c r="D1926" s="1">
        <v>1</v>
      </c>
      <c r="E1926" s="1">
        <f t="shared" si="287"/>
        <v>482</v>
      </c>
      <c r="F1926" s="1">
        <v>1</v>
      </c>
      <c r="G1926" s="4">
        <f t="shared" si="288"/>
        <v>0</v>
      </c>
      <c r="H1926" s="3">
        <f t="shared" si="289"/>
        <v>0.26100000000000001</v>
      </c>
      <c r="I1926" s="4">
        <v>0.26100000000000001</v>
      </c>
      <c r="J1926" s="4">
        <v>0</v>
      </c>
      <c r="K1926" s="4">
        <v>0</v>
      </c>
      <c r="L1926" s="1">
        <v>29</v>
      </c>
      <c r="M1926" s="1">
        <v>29</v>
      </c>
      <c r="N1926" s="1">
        <v>29</v>
      </c>
      <c r="O1926" s="1">
        <v>29</v>
      </c>
      <c r="P1926" s="1">
        <v>29</v>
      </c>
      <c r="Q1926" s="1">
        <v>29</v>
      </c>
      <c r="R1926" s="4">
        <v>6.6000000000000003E-2</v>
      </c>
      <c r="S1926" s="4">
        <v>0.189</v>
      </c>
      <c r="T1926" s="4">
        <v>0.17199999999999999</v>
      </c>
      <c r="U1926" s="4">
        <f t="shared" si="290"/>
        <v>0</v>
      </c>
      <c r="V1926" s="4">
        <f t="shared" si="291"/>
        <v>0</v>
      </c>
      <c r="W1926" s="4">
        <f t="shared" si="292"/>
        <v>0</v>
      </c>
    </row>
    <row r="1927" spans="1:23" x14ac:dyDescent="0.3">
      <c r="A1927" s="1">
        <f t="shared" si="286"/>
        <v>0</v>
      </c>
      <c r="B1927" s="1" t="s">
        <v>11</v>
      </c>
      <c r="C1927" s="1">
        <v>0.9</v>
      </c>
      <c r="D1927" s="1">
        <v>2</v>
      </c>
      <c r="E1927" s="1">
        <f t="shared" si="287"/>
        <v>482</v>
      </c>
      <c r="F1927" s="1">
        <v>1</v>
      </c>
      <c r="G1927" s="4">
        <f t="shared" si="288"/>
        <v>0</v>
      </c>
      <c r="H1927" s="3">
        <f t="shared" si="289"/>
        <v>0.30199999999999994</v>
      </c>
      <c r="I1927" s="4">
        <v>0.30199999999999994</v>
      </c>
      <c r="J1927" s="4">
        <v>0</v>
      </c>
      <c r="K1927" s="4">
        <v>0</v>
      </c>
      <c r="L1927" s="1">
        <v>30</v>
      </c>
      <c r="M1927" s="1">
        <v>30</v>
      </c>
      <c r="N1927" s="1">
        <v>30</v>
      </c>
      <c r="O1927" s="1">
        <v>18</v>
      </c>
      <c r="P1927" s="1">
        <v>29</v>
      </c>
      <c r="Q1927" s="1">
        <v>29</v>
      </c>
      <c r="R1927" s="4">
        <v>0.14000000000000001</v>
      </c>
      <c r="S1927" s="4">
        <v>0.189</v>
      </c>
      <c r="T1927" s="4">
        <v>0.17399999999999999</v>
      </c>
      <c r="U1927" s="4">
        <f t="shared" si="290"/>
        <v>40</v>
      </c>
      <c r="V1927" s="4">
        <f t="shared" si="291"/>
        <v>3.3333333333333335</v>
      </c>
      <c r="W1927" s="4">
        <f t="shared" si="292"/>
        <v>3.3333333333333335</v>
      </c>
    </row>
    <row r="1928" spans="1:23" x14ac:dyDescent="0.3">
      <c r="A1928" s="1">
        <f t="shared" si="286"/>
        <v>0</v>
      </c>
      <c r="B1928" s="1" t="s">
        <v>11</v>
      </c>
      <c r="C1928" s="1">
        <v>0.9</v>
      </c>
      <c r="D1928" s="1">
        <v>3</v>
      </c>
      <c r="E1928" s="1">
        <f t="shared" si="287"/>
        <v>482</v>
      </c>
      <c r="F1928" s="1">
        <v>1</v>
      </c>
      <c r="G1928" s="4">
        <f t="shared" si="288"/>
        <v>0</v>
      </c>
      <c r="H1928" s="3">
        <f t="shared" si="289"/>
        <v>0.26900000000000002</v>
      </c>
      <c r="I1928" s="4">
        <v>0.26900000000000002</v>
      </c>
      <c r="J1928" s="4">
        <v>0</v>
      </c>
      <c r="K1928" s="4">
        <v>0</v>
      </c>
      <c r="L1928" s="1">
        <v>29</v>
      </c>
      <c r="M1928" s="1">
        <v>29</v>
      </c>
      <c r="N1928" s="1">
        <v>29</v>
      </c>
      <c r="O1928" s="1">
        <v>29</v>
      </c>
      <c r="P1928" s="1">
        <v>29</v>
      </c>
      <c r="Q1928" s="1">
        <v>29</v>
      </c>
      <c r="R1928" s="4">
        <v>6.9000000000000006E-2</v>
      </c>
      <c r="S1928" s="4">
        <v>0.189</v>
      </c>
      <c r="T1928" s="4">
        <v>0.17199999999999999</v>
      </c>
      <c r="U1928" s="4">
        <f t="shared" si="290"/>
        <v>0</v>
      </c>
      <c r="V1928" s="4">
        <f t="shared" si="291"/>
        <v>0</v>
      </c>
      <c r="W1928" s="4">
        <f t="shared" si="292"/>
        <v>0</v>
      </c>
    </row>
    <row r="1929" spans="1:23" x14ac:dyDescent="0.3">
      <c r="A1929" s="1">
        <f t="shared" si="286"/>
        <v>0</v>
      </c>
      <c r="B1929" s="1" t="s">
        <v>11</v>
      </c>
      <c r="C1929" s="1">
        <v>0.9</v>
      </c>
      <c r="D1929" s="1">
        <v>4</v>
      </c>
      <c r="E1929" s="1">
        <f t="shared" si="287"/>
        <v>482</v>
      </c>
      <c r="F1929" s="1">
        <v>1</v>
      </c>
      <c r="G1929" s="4">
        <f t="shared" si="288"/>
        <v>0</v>
      </c>
      <c r="H1929" s="3">
        <f t="shared" si="289"/>
        <v>0.27899999999999991</v>
      </c>
      <c r="I1929" s="4">
        <v>0.27899999999999991</v>
      </c>
      <c r="J1929" s="4">
        <v>0</v>
      </c>
      <c r="K1929" s="4">
        <v>0</v>
      </c>
      <c r="L1929" s="1">
        <v>29</v>
      </c>
      <c r="M1929" s="1">
        <v>29</v>
      </c>
      <c r="N1929" s="1">
        <v>29</v>
      </c>
      <c r="O1929" s="1">
        <v>29</v>
      </c>
      <c r="P1929" s="1">
        <v>29</v>
      </c>
      <c r="Q1929" s="1">
        <v>29</v>
      </c>
      <c r="R1929" s="4">
        <v>7.6999999999999999E-2</v>
      </c>
      <c r="S1929" s="4">
        <v>0.189</v>
      </c>
      <c r="T1929" s="4">
        <v>0.17199999999999999</v>
      </c>
      <c r="U1929" s="4">
        <f t="shared" si="290"/>
        <v>0</v>
      </c>
      <c r="V1929" s="4">
        <f t="shared" si="291"/>
        <v>0</v>
      </c>
      <c r="W1929" s="4">
        <f t="shared" si="292"/>
        <v>0</v>
      </c>
    </row>
    <row r="1930" spans="1:23" x14ac:dyDescent="0.3">
      <c r="A1930" s="1">
        <f t="shared" si="286"/>
        <v>0</v>
      </c>
      <c r="B1930" s="1" t="s">
        <v>11</v>
      </c>
      <c r="C1930" s="1">
        <v>0.9</v>
      </c>
      <c r="D1930" s="1">
        <v>1</v>
      </c>
      <c r="E1930" s="1">
        <f t="shared" si="287"/>
        <v>483</v>
      </c>
      <c r="F1930" s="1">
        <v>1</v>
      </c>
      <c r="G1930" s="4">
        <f t="shared" si="288"/>
        <v>0</v>
      </c>
      <c r="H1930" s="3">
        <f t="shared" si="289"/>
        <v>0.26700000000000002</v>
      </c>
      <c r="I1930" s="4">
        <v>0.26700000000000002</v>
      </c>
      <c r="J1930" s="4">
        <v>0</v>
      </c>
      <c r="K1930" s="4">
        <v>0</v>
      </c>
      <c r="L1930" s="1">
        <v>29</v>
      </c>
      <c r="M1930" s="1">
        <v>29</v>
      </c>
      <c r="N1930" s="1">
        <v>29</v>
      </c>
      <c r="O1930" s="1">
        <v>29</v>
      </c>
      <c r="P1930" s="1">
        <v>29</v>
      </c>
      <c r="Q1930" s="1">
        <v>29</v>
      </c>
      <c r="R1930" s="4">
        <v>0.10199999999999999</v>
      </c>
      <c r="S1930" s="4">
        <v>0.193</v>
      </c>
      <c r="T1930" s="4">
        <v>0.18</v>
      </c>
      <c r="U1930" s="4">
        <f t="shared" si="290"/>
        <v>0</v>
      </c>
      <c r="V1930" s="4">
        <f t="shared" si="291"/>
        <v>0</v>
      </c>
      <c r="W1930" s="4">
        <f t="shared" si="292"/>
        <v>0</v>
      </c>
    </row>
    <row r="1931" spans="1:23" x14ac:dyDescent="0.3">
      <c r="A1931" s="1">
        <f t="shared" si="286"/>
        <v>0</v>
      </c>
      <c r="B1931" s="1" t="s">
        <v>11</v>
      </c>
      <c r="C1931" s="1">
        <v>0.9</v>
      </c>
      <c r="D1931" s="1">
        <v>2</v>
      </c>
      <c r="E1931" s="1">
        <f t="shared" si="287"/>
        <v>483</v>
      </c>
      <c r="F1931" s="1">
        <v>1</v>
      </c>
      <c r="G1931" s="4">
        <f t="shared" si="288"/>
        <v>0</v>
      </c>
      <c r="H1931" s="3">
        <f t="shared" si="289"/>
        <v>0.30199999999999999</v>
      </c>
      <c r="I1931" s="4">
        <v>0.30199999999999999</v>
      </c>
      <c r="J1931" s="4">
        <v>0</v>
      </c>
      <c r="K1931" s="4">
        <v>0</v>
      </c>
      <c r="L1931" s="1">
        <v>30</v>
      </c>
      <c r="M1931" s="1">
        <v>30</v>
      </c>
      <c r="N1931" s="1">
        <v>30</v>
      </c>
      <c r="O1931" s="1">
        <v>17</v>
      </c>
      <c r="P1931" s="1">
        <v>29</v>
      </c>
      <c r="Q1931" s="1">
        <v>30</v>
      </c>
      <c r="R1931" s="4">
        <v>0.14699999999999999</v>
      </c>
      <c r="S1931" s="4">
        <v>0.193</v>
      </c>
      <c r="T1931" s="4">
        <v>0.186</v>
      </c>
      <c r="U1931" s="4">
        <f t="shared" si="290"/>
        <v>43.333333333333336</v>
      </c>
      <c r="V1931" s="4">
        <f t="shared" si="291"/>
        <v>3.3333333333333335</v>
      </c>
      <c r="W1931" s="4">
        <f t="shared" si="292"/>
        <v>0</v>
      </c>
    </row>
    <row r="1932" spans="1:23" x14ac:dyDescent="0.3">
      <c r="A1932" s="1">
        <f t="shared" si="286"/>
        <v>0</v>
      </c>
      <c r="B1932" s="1" t="s">
        <v>11</v>
      </c>
      <c r="C1932" s="1">
        <v>0.9</v>
      </c>
      <c r="D1932" s="1">
        <v>3</v>
      </c>
      <c r="E1932" s="1">
        <f t="shared" si="287"/>
        <v>483</v>
      </c>
      <c r="F1932" s="1">
        <v>1</v>
      </c>
      <c r="G1932" s="4">
        <f t="shared" si="288"/>
        <v>0</v>
      </c>
      <c r="H1932" s="3">
        <f t="shared" si="289"/>
        <v>0.312</v>
      </c>
      <c r="I1932" s="4">
        <v>0.312</v>
      </c>
      <c r="J1932" s="4">
        <v>0</v>
      </c>
      <c r="K1932" s="4">
        <v>0</v>
      </c>
      <c r="L1932" s="1">
        <v>30</v>
      </c>
      <c r="M1932" s="1">
        <v>30</v>
      </c>
      <c r="N1932" s="1">
        <v>30</v>
      </c>
      <c r="O1932" s="1">
        <v>17</v>
      </c>
      <c r="P1932" s="1">
        <v>29</v>
      </c>
      <c r="Q1932" s="1">
        <v>30</v>
      </c>
      <c r="R1932" s="4">
        <v>0.151</v>
      </c>
      <c r="S1932" s="4">
        <v>0.193</v>
      </c>
      <c r="T1932" s="4">
        <v>0.182</v>
      </c>
      <c r="U1932" s="4">
        <f t="shared" si="290"/>
        <v>43.333333333333336</v>
      </c>
      <c r="V1932" s="4">
        <f t="shared" si="291"/>
        <v>3.3333333333333335</v>
      </c>
      <c r="W1932" s="4">
        <f t="shared" si="292"/>
        <v>0</v>
      </c>
    </row>
    <row r="1933" spans="1:23" x14ac:dyDescent="0.3">
      <c r="A1933" s="1">
        <f t="shared" si="286"/>
        <v>0</v>
      </c>
      <c r="B1933" s="1" t="s">
        <v>11</v>
      </c>
      <c r="C1933" s="1">
        <v>0.9</v>
      </c>
      <c r="D1933" s="1">
        <v>4</v>
      </c>
      <c r="E1933" s="1">
        <f t="shared" si="287"/>
        <v>483</v>
      </c>
      <c r="F1933" s="1">
        <v>1</v>
      </c>
      <c r="G1933" s="4">
        <f t="shared" si="288"/>
        <v>0</v>
      </c>
      <c r="H1933" s="3">
        <f t="shared" si="289"/>
        <v>0.32100000000000001</v>
      </c>
      <c r="I1933" s="4">
        <v>0.32100000000000001</v>
      </c>
      <c r="J1933" s="4">
        <v>0</v>
      </c>
      <c r="K1933" s="4">
        <v>0</v>
      </c>
      <c r="L1933" s="1">
        <v>30</v>
      </c>
      <c r="M1933" s="1">
        <v>30</v>
      </c>
      <c r="N1933" s="1">
        <v>30</v>
      </c>
      <c r="O1933" s="1">
        <v>18</v>
      </c>
      <c r="P1933" s="1">
        <v>29</v>
      </c>
      <c r="Q1933" s="1">
        <v>29</v>
      </c>
      <c r="R1933" s="4">
        <v>0.13</v>
      </c>
      <c r="S1933" s="4">
        <v>0.193</v>
      </c>
      <c r="T1933" s="4">
        <v>0.183</v>
      </c>
      <c r="U1933" s="4">
        <f t="shared" si="290"/>
        <v>40</v>
      </c>
      <c r="V1933" s="4">
        <f t="shared" si="291"/>
        <v>3.3333333333333335</v>
      </c>
      <c r="W1933" s="4">
        <f t="shared" si="292"/>
        <v>3.3333333333333335</v>
      </c>
    </row>
    <row r="1934" spans="1:23" x14ac:dyDescent="0.3">
      <c r="A1934" s="1">
        <f t="shared" si="286"/>
        <v>0</v>
      </c>
      <c r="B1934" s="1" t="s">
        <v>11</v>
      </c>
      <c r="C1934" s="1">
        <v>0.9</v>
      </c>
      <c r="D1934" s="1">
        <v>1</v>
      </c>
      <c r="E1934" s="1">
        <f t="shared" si="287"/>
        <v>484</v>
      </c>
      <c r="F1934" s="1">
        <v>1</v>
      </c>
      <c r="G1934" s="4">
        <f t="shared" si="288"/>
        <v>0</v>
      </c>
      <c r="H1934" s="3">
        <f t="shared" si="289"/>
        <v>0.24800000000000003</v>
      </c>
      <c r="I1934" s="4">
        <v>0.24800000000000003</v>
      </c>
      <c r="J1934" s="4">
        <v>0</v>
      </c>
      <c r="K1934" s="4">
        <v>0</v>
      </c>
      <c r="L1934" s="1">
        <v>29</v>
      </c>
      <c r="M1934" s="1">
        <v>29</v>
      </c>
      <c r="N1934" s="1">
        <v>29</v>
      </c>
      <c r="O1934" s="1">
        <v>29</v>
      </c>
      <c r="P1934" s="1">
        <v>29</v>
      </c>
      <c r="Q1934" s="1">
        <v>29</v>
      </c>
      <c r="R1934" s="4">
        <v>5.8999999999999997E-2</v>
      </c>
      <c r="S1934" s="4">
        <v>0.11799999999999999</v>
      </c>
      <c r="T1934" s="4">
        <v>0.17</v>
      </c>
      <c r="U1934" s="4">
        <f t="shared" si="290"/>
        <v>0</v>
      </c>
      <c r="V1934" s="4">
        <f t="shared" si="291"/>
        <v>0</v>
      </c>
      <c r="W1934" s="4">
        <f t="shared" si="292"/>
        <v>0</v>
      </c>
    </row>
    <row r="1935" spans="1:23" x14ac:dyDescent="0.3">
      <c r="A1935" s="1">
        <f t="shared" si="286"/>
        <v>0</v>
      </c>
      <c r="B1935" s="1" t="s">
        <v>11</v>
      </c>
      <c r="C1935" s="1">
        <v>0.9</v>
      </c>
      <c r="D1935" s="1">
        <v>2</v>
      </c>
      <c r="E1935" s="1">
        <f t="shared" si="287"/>
        <v>484</v>
      </c>
      <c r="F1935" s="1">
        <v>1</v>
      </c>
      <c r="G1935" s="4">
        <f t="shared" si="288"/>
        <v>0</v>
      </c>
      <c r="H1935" s="3">
        <f t="shared" si="289"/>
        <v>0.26200000000000001</v>
      </c>
      <c r="I1935" s="4">
        <v>0.26200000000000001</v>
      </c>
      <c r="J1935" s="4">
        <v>0</v>
      </c>
      <c r="K1935" s="4">
        <v>0</v>
      </c>
      <c r="L1935" s="1">
        <v>29</v>
      </c>
      <c r="M1935" s="1">
        <v>29</v>
      </c>
      <c r="N1935" s="1">
        <v>29</v>
      </c>
      <c r="O1935" s="1">
        <v>29</v>
      </c>
      <c r="P1935" s="1">
        <v>29</v>
      </c>
      <c r="Q1935" s="1">
        <v>29</v>
      </c>
      <c r="R1935" s="4">
        <v>8.1000000000000003E-2</v>
      </c>
      <c r="S1935" s="4">
        <v>0.11799999999999999</v>
      </c>
      <c r="T1935" s="4">
        <v>0.17</v>
      </c>
      <c r="U1935" s="4">
        <f t="shared" si="290"/>
        <v>0</v>
      </c>
      <c r="V1935" s="4">
        <f t="shared" si="291"/>
        <v>0</v>
      </c>
      <c r="W1935" s="4">
        <f t="shared" si="292"/>
        <v>0</v>
      </c>
    </row>
    <row r="1936" spans="1:23" x14ac:dyDescent="0.3">
      <c r="A1936" s="1">
        <f t="shared" si="286"/>
        <v>0</v>
      </c>
      <c r="B1936" s="1" t="s">
        <v>11</v>
      </c>
      <c r="C1936" s="1">
        <v>0.9</v>
      </c>
      <c r="D1936" s="1">
        <v>3</v>
      </c>
      <c r="E1936" s="1">
        <f t="shared" si="287"/>
        <v>484</v>
      </c>
      <c r="F1936" s="1">
        <v>1</v>
      </c>
      <c r="G1936" s="4">
        <f t="shared" si="288"/>
        <v>0</v>
      </c>
      <c r="H1936" s="3">
        <f t="shared" si="289"/>
        <v>0.26900000000000002</v>
      </c>
      <c r="I1936" s="4">
        <v>0.26900000000000002</v>
      </c>
      <c r="J1936" s="4">
        <v>0</v>
      </c>
      <c r="K1936" s="4">
        <v>0</v>
      </c>
      <c r="L1936" s="1">
        <v>29</v>
      </c>
      <c r="M1936" s="1">
        <v>29</v>
      </c>
      <c r="N1936" s="1">
        <v>29</v>
      </c>
      <c r="O1936" s="1">
        <v>29</v>
      </c>
      <c r="P1936" s="1">
        <v>29</v>
      </c>
      <c r="Q1936" s="1">
        <v>29</v>
      </c>
      <c r="R1936" s="4">
        <v>6.8000000000000005E-2</v>
      </c>
      <c r="S1936" s="4">
        <v>0.11799999999999999</v>
      </c>
      <c r="T1936" s="4">
        <v>0.17100000000000001</v>
      </c>
      <c r="U1936" s="4">
        <f t="shared" si="290"/>
        <v>0</v>
      </c>
      <c r="V1936" s="4">
        <f t="shared" si="291"/>
        <v>0</v>
      </c>
      <c r="W1936" s="4">
        <f t="shared" si="292"/>
        <v>0</v>
      </c>
    </row>
    <row r="1937" spans="1:23" x14ac:dyDescent="0.3">
      <c r="A1937" s="1">
        <f t="shared" si="286"/>
        <v>0</v>
      </c>
      <c r="B1937" s="1" t="s">
        <v>11</v>
      </c>
      <c r="C1937" s="1">
        <v>0.9</v>
      </c>
      <c r="D1937" s="1">
        <v>4</v>
      </c>
      <c r="E1937" s="1">
        <f t="shared" si="287"/>
        <v>484</v>
      </c>
      <c r="F1937" s="1">
        <v>1</v>
      </c>
      <c r="G1937" s="4">
        <f t="shared" si="288"/>
        <v>0</v>
      </c>
      <c r="H1937" s="3">
        <f t="shared" si="289"/>
        <v>0.31799999999999995</v>
      </c>
      <c r="I1937" s="4">
        <v>0.31799999999999995</v>
      </c>
      <c r="J1937" s="4">
        <v>0</v>
      </c>
      <c r="K1937" s="4">
        <v>0</v>
      </c>
      <c r="L1937" s="1">
        <v>30</v>
      </c>
      <c r="M1937" s="1">
        <v>30</v>
      </c>
      <c r="N1937" s="1">
        <v>30</v>
      </c>
      <c r="O1937" s="1">
        <v>18</v>
      </c>
      <c r="P1937" s="1">
        <v>29</v>
      </c>
      <c r="Q1937" s="1">
        <v>29</v>
      </c>
      <c r="R1937" s="4">
        <v>0.109</v>
      </c>
      <c r="S1937" s="4">
        <v>0.11799999999999999</v>
      </c>
      <c r="T1937" s="4">
        <v>0.17299999999999999</v>
      </c>
      <c r="U1937" s="4">
        <f t="shared" si="290"/>
        <v>40</v>
      </c>
      <c r="V1937" s="4">
        <f t="shared" si="291"/>
        <v>3.3333333333333335</v>
      </c>
      <c r="W1937" s="4">
        <f t="shared" si="292"/>
        <v>3.3333333333333335</v>
      </c>
    </row>
    <row r="1938" spans="1:23" x14ac:dyDescent="0.3">
      <c r="A1938" s="1">
        <f t="shared" si="286"/>
        <v>0</v>
      </c>
      <c r="B1938" s="1" t="s">
        <v>11</v>
      </c>
      <c r="C1938" s="1">
        <v>0.9</v>
      </c>
      <c r="D1938" s="1">
        <v>1</v>
      </c>
      <c r="E1938" s="1">
        <f t="shared" si="287"/>
        <v>485</v>
      </c>
      <c r="F1938" s="1">
        <v>1</v>
      </c>
      <c r="G1938" s="4">
        <f t="shared" si="288"/>
        <v>0</v>
      </c>
      <c r="H1938" s="3">
        <f t="shared" si="289"/>
        <v>0.253</v>
      </c>
      <c r="I1938" s="4">
        <v>0.253</v>
      </c>
      <c r="J1938" s="4">
        <v>0</v>
      </c>
      <c r="K1938" s="4">
        <v>0</v>
      </c>
      <c r="L1938" s="1">
        <v>29</v>
      </c>
      <c r="M1938" s="1">
        <v>29</v>
      </c>
      <c r="N1938" s="1">
        <v>29</v>
      </c>
      <c r="O1938" s="1">
        <v>29</v>
      </c>
      <c r="P1938" s="1">
        <v>29</v>
      </c>
      <c r="Q1938" s="1">
        <v>29</v>
      </c>
      <c r="R1938" s="4">
        <v>0.1</v>
      </c>
      <c r="S1938" s="4">
        <v>0.183</v>
      </c>
      <c r="T1938" s="4">
        <v>0.16400000000000001</v>
      </c>
      <c r="U1938" s="4">
        <f t="shared" si="290"/>
        <v>0</v>
      </c>
      <c r="V1938" s="4">
        <f t="shared" si="291"/>
        <v>0</v>
      </c>
      <c r="W1938" s="4">
        <f t="shared" si="292"/>
        <v>0</v>
      </c>
    </row>
    <row r="1939" spans="1:23" x14ac:dyDescent="0.3">
      <c r="A1939" s="1">
        <f t="shared" si="286"/>
        <v>0</v>
      </c>
      <c r="B1939" s="1" t="s">
        <v>11</v>
      </c>
      <c r="C1939" s="1">
        <v>0.9</v>
      </c>
      <c r="D1939" s="1">
        <v>2</v>
      </c>
      <c r="E1939" s="1">
        <f t="shared" si="287"/>
        <v>485</v>
      </c>
      <c r="F1939" s="1">
        <v>1</v>
      </c>
      <c r="G1939" s="4">
        <f t="shared" si="288"/>
        <v>0</v>
      </c>
      <c r="H1939" s="3">
        <f t="shared" si="289"/>
        <v>0.26</v>
      </c>
      <c r="I1939" s="4">
        <v>0.25900000000000001</v>
      </c>
      <c r="J1939" s="4">
        <v>1E-3</v>
      </c>
      <c r="K1939" s="4">
        <v>0</v>
      </c>
      <c r="L1939" s="1">
        <v>29</v>
      </c>
      <c r="M1939" s="1">
        <v>29</v>
      </c>
      <c r="N1939" s="1">
        <v>29</v>
      </c>
      <c r="O1939" s="1">
        <v>29</v>
      </c>
      <c r="P1939" s="1">
        <v>29</v>
      </c>
      <c r="Q1939" s="1">
        <v>29</v>
      </c>
      <c r="R1939" s="4">
        <v>6.2E-2</v>
      </c>
      <c r="S1939" s="4">
        <v>0.183</v>
      </c>
      <c r="T1939" s="4">
        <v>0.16300000000000001</v>
      </c>
      <c r="U1939" s="4">
        <f t="shared" si="290"/>
        <v>0</v>
      </c>
      <c r="V1939" s="4">
        <f t="shared" si="291"/>
        <v>0</v>
      </c>
      <c r="W1939" s="4">
        <f t="shared" si="292"/>
        <v>0</v>
      </c>
    </row>
    <row r="1940" spans="1:23" x14ac:dyDescent="0.3">
      <c r="A1940" s="1">
        <f t="shared" si="286"/>
        <v>0</v>
      </c>
      <c r="B1940" s="1" t="s">
        <v>11</v>
      </c>
      <c r="C1940" s="1">
        <v>0.9</v>
      </c>
      <c r="D1940" s="1">
        <v>3</v>
      </c>
      <c r="E1940" s="1">
        <f t="shared" si="287"/>
        <v>485</v>
      </c>
      <c r="F1940" s="1">
        <v>1</v>
      </c>
      <c r="G1940" s="4">
        <f t="shared" si="288"/>
        <v>0</v>
      </c>
      <c r="H1940" s="3">
        <f t="shared" si="289"/>
        <v>0.26500000000000001</v>
      </c>
      <c r="I1940" s="4">
        <v>0.26500000000000001</v>
      </c>
      <c r="J1940" s="4">
        <v>0</v>
      </c>
      <c r="K1940" s="4">
        <v>0</v>
      </c>
      <c r="L1940" s="1">
        <v>29</v>
      </c>
      <c r="M1940" s="1">
        <v>29</v>
      </c>
      <c r="N1940" s="1">
        <v>29</v>
      </c>
      <c r="O1940" s="1">
        <v>29</v>
      </c>
      <c r="P1940" s="1">
        <v>29</v>
      </c>
      <c r="Q1940" s="1">
        <v>29</v>
      </c>
      <c r="R1940" s="4">
        <v>0.121</v>
      </c>
      <c r="S1940" s="4">
        <v>0.183</v>
      </c>
      <c r="T1940" s="4">
        <v>0.16400000000000001</v>
      </c>
      <c r="U1940" s="4">
        <f t="shared" si="290"/>
        <v>0</v>
      </c>
      <c r="V1940" s="4">
        <f t="shared" si="291"/>
        <v>0</v>
      </c>
      <c r="W1940" s="4">
        <f t="shared" si="292"/>
        <v>0</v>
      </c>
    </row>
    <row r="1941" spans="1:23" x14ac:dyDescent="0.3">
      <c r="A1941" s="1">
        <f t="shared" si="286"/>
        <v>0</v>
      </c>
      <c r="B1941" s="1" t="s">
        <v>11</v>
      </c>
      <c r="C1941" s="1">
        <v>0.9</v>
      </c>
      <c r="D1941" s="1">
        <v>4</v>
      </c>
      <c r="E1941" s="1">
        <f t="shared" si="287"/>
        <v>485</v>
      </c>
      <c r="F1941" s="1">
        <v>1</v>
      </c>
      <c r="G1941" s="4">
        <f t="shared" si="288"/>
        <v>0</v>
      </c>
      <c r="H1941" s="3">
        <f t="shared" si="289"/>
        <v>0.26900000000000002</v>
      </c>
      <c r="I1941" s="4">
        <v>0.26800000000000002</v>
      </c>
      <c r="J1941" s="4">
        <v>1E-3</v>
      </c>
      <c r="K1941" s="4">
        <v>0</v>
      </c>
      <c r="L1941" s="1">
        <v>29</v>
      </c>
      <c r="M1941" s="1">
        <v>29</v>
      </c>
      <c r="N1941" s="1">
        <v>29</v>
      </c>
      <c r="O1941" s="1">
        <v>29</v>
      </c>
      <c r="P1941" s="1">
        <v>29</v>
      </c>
      <c r="Q1941" s="1">
        <v>29</v>
      </c>
      <c r="R1941" s="4">
        <v>7.2999999999999995E-2</v>
      </c>
      <c r="S1941" s="4">
        <v>0.183</v>
      </c>
      <c r="T1941" s="4">
        <v>0.16500000000000001</v>
      </c>
      <c r="U1941" s="4">
        <f t="shared" si="290"/>
        <v>0</v>
      </c>
      <c r="V1941" s="4">
        <f t="shared" si="291"/>
        <v>0</v>
      </c>
      <c r="W1941" s="4">
        <f t="shared" si="292"/>
        <v>0</v>
      </c>
    </row>
    <row r="1942" spans="1:23" x14ac:dyDescent="0.3">
      <c r="A1942" s="1">
        <f t="shared" si="286"/>
        <v>0</v>
      </c>
      <c r="B1942" s="1" t="s">
        <v>11</v>
      </c>
      <c r="C1942" s="1">
        <v>0.9</v>
      </c>
      <c r="D1942" s="1">
        <v>1</v>
      </c>
      <c r="E1942" s="1">
        <f t="shared" si="287"/>
        <v>486</v>
      </c>
      <c r="F1942" s="1">
        <v>1</v>
      </c>
      <c r="G1942" s="4">
        <f t="shared" si="288"/>
        <v>0</v>
      </c>
      <c r="H1942" s="3">
        <f t="shared" si="289"/>
        <v>0.24800000000000003</v>
      </c>
      <c r="I1942" s="4">
        <v>0.24800000000000003</v>
      </c>
      <c r="J1942" s="4">
        <v>0</v>
      </c>
      <c r="K1942" s="4">
        <v>0</v>
      </c>
      <c r="L1942" s="1">
        <v>29</v>
      </c>
      <c r="M1942" s="1">
        <v>29</v>
      </c>
      <c r="N1942" s="1">
        <v>29</v>
      </c>
      <c r="O1942" s="1">
        <v>29</v>
      </c>
      <c r="P1942" s="1">
        <v>29</v>
      </c>
      <c r="Q1942" s="1">
        <v>29</v>
      </c>
      <c r="R1942" s="4">
        <v>5.7000000000000002E-2</v>
      </c>
      <c r="S1942" s="4">
        <v>0.17</v>
      </c>
      <c r="T1942" s="4">
        <v>0.161</v>
      </c>
      <c r="U1942" s="4">
        <f t="shared" si="290"/>
        <v>0</v>
      </c>
      <c r="V1942" s="4">
        <f t="shared" si="291"/>
        <v>0</v>
      </c>
      <c r="W1942" s="4">
        <f t="shared" si="292"/>
        <v>0</v>
      </c>
    </row>
    <row r="1943" spans="1:23" x14ac:dyDescent="0.3">
      <c r="A1943" s="1">
        <f t="shared" si="286"/>
        <v>0</v>
      </c>
      <c r="B1943" s="1" t="s">
        <v>11</v>
      </c>
      <c r="C1943" s="1">
        <v>0.9</v>
      </c>
      <c r="D1943" s="1">
        <v>2</v>
      </c>
      <c r="E1943" s="1">
        <f t="shared" si="287"/>
        <v>486</v>
      </c>
      <c r="F1943" s="1">
        <v>1</v>
      </c>
      <c r="G1943" s="4">
        <f t="shared" si="288"/>
        <v>0</v>
      </c>
      <c r="H1943" s="3">
        <f t="shared" si="289"/>
        <v>0.253</v>
      </c>
      <c r="I1943" s="4">
        <v>0.253</v>
      </c>
      <c r="J1943" s="4">
        <v>0</v>
      </c>
      <c r="K1943" s="4">
        <v>0</v>
      </c>
      <c r="L1943" s="1">
        <v>29</v>
      </c>
      <c r="M1943" s="1">
        <v>29</v>
      </c>
      <c r="N1943" s="1">
        <v>29</v>
      </c>
      <c r="O1943" s="1">
        <v>29</v>
      </c>
      <c r="P1943" s="1">
        <v>29</v>
      </c>
      <c r="Q1943" s="1">
        <v>29</v>
      </c>
      <c r="R1943" s="4">
        <v>6.4000000000000001E-2</v>
      </c>
      <c r="S1943" s="4">
        <v>0.17</v>
      </c>
      <c r="T1943" s="4">
        <v>0.16</v>
      </c>
      <c r="U1943" s="4">
        <f t="shared" si="290"/>
        <v>0</v>
      </c>
      <c r="V1943" s="4">
        <f t="shared" si="291"/>
        <v>0</v>
      </c>
      <c r="W1943" s="4">
        <f t="shared" si="292"/>
        <v>0</v>
      </c>
    </row>
    <row r="1944" spans="1:23" x14ac:dyDescent="0.3">
      <c r="A1944" s="1">
        <f t="shared" si="286"/>
        <v>0</v>
      </c>
      <c r="B1944" s="1" t="s">
        <v>11</v>
      </c>
      <c r="C1944" s="1">
        <v>0.9</v>
      </c>
      <c r="D1944" s="1">
        <v>3</v>
      </c>
      <c r="E1944" s="1">
        <f t="shared" si="287"/>
        <v>486</v>
      </c>
      <c r="F1944" s="1">
        <v>1</v>
      </c>
      <c r="G1944" s="4">
        <f t="shared" si="288"/>
        <v>0</v>
      </c>
      <c r="H1944" s="3">
        <f t="shared" si="289"/>
        <v>0.45999999999999996</v>
      </c>
      <c r="I1944" s="4">
        <v>0.45999999999999996</v>
      </c>
      <c r="J1944" s="4">
        <v>0</v>
      </c>
      <c r="K1944" s="4">
        <v>0</v>
      </c>
      <c r="L1944" s="1">
        <v>31</v>
      </c>
      <c r="M1944" s="1">
        <v>31</v>
      </c>
      <c r="N1944" s="1">
        <v>31</v>
      </c>
      <c r="O1944" s="1">
        <v>15</v>
      </c>
      <c r="P1944" s="1">
        <v>29</v>
      </c>
      <c r="Q1944" s="1">
        <v>30</v>
      </c>
      <c r="R1944" s="4">
        <v>0.224</v>
      </c>
      <c r="S1944" s="4">
        <v>0.17</v>
      </c>
      <c r="T1944" s="4">
        <v>0.16800000000000001</v>
      </c>
      <c r="U1944" s="4">
        <f t="shared" si="290"/>
        <v>51.612903225806448</v>
      </c>
      <c r="V1944" s="4">
        <f t="shared" si="291"/>
        <v>6.4516129032258061</v>
      </c>
      <c r="W1944" s="4">
        <f t="shared" si="292"/>
        <v>3.225806451612903</v>
      </c>
    </row>
    <row r="1945" spans="1:23" x14ac:dyDescent="0.3">
      <c r="A1945" s="1">
        <f t="shared" si="286"/>
        <v>0</v>
      </c>
      <c r="B1945" s="1" t="s">
        <v>11</v>
      </c>
      <c r="C1945" s="1">
        <v>0.9</v>
      </c>
      <c r="D1945" s="1">
        <v>4</v>
      </c>
      <c r="E1945" s="1">
        <f t="shared" si="287"/>
        <v>486</v>
      </c>
      <c r="F1945" s="1">
        <v>1</v>
      </c>
      <c r="G1945" s="4">
        <f t="shared" si="288"/>
        <v>0</v>
      </c>
      <c r="H1945" s="3">
        <f t="shared" si="289"/>
        <v>0.30900000000000005</v>
      </c>
      <c r="I1945" s="4">
        <v>0.30900000000000005</v>
      </c>
      <c r="J1945" s="4">
        <v>0</v>
      </c>
      <c r="K1945" s="4">
        <v>0</v>
      </c>
      <c r="L1945" s="1">
        <v>30</v>
      </c>
      <c r="M1945" s="1">
        <v>30</v>
      </c>
      <c r="N1945" s="1">
        <v>30</v>
      </c>
      <c r="O1945" s="1">
        <v>18</v>
      </c>
      <c r="P1945" s="1">
        <v>29</v>
      </c>
      <c r="Q1945" s="1">
        <v>30</v>
      </c>
      <c r="R1945" s="4">
        <v>0.13800000000000001</v>
      </c>
      <c r="S1945" s="4">
        <v>0.17</v>
      </c>
      <c r="T1945" s="4">
        <v>0.16700000000000001</v>
      </c>
      <c r="U1945" s="4">
        <f t="shared" si="290"/>
        <v>40</v>
      </c>
      <c r="V1945" s="4">
        <f t="shared" si="291"/>
        <v>3.3333333333333335</v>
      </c>
      <c r="W1945" s="4">
        <f t="shared" si="292"/>
        <v>0</v>
      </c>
    </row>
    <row r="1946" spans="1:23" x14ac:dyDescent="0.3">
      <c r="A1946" s="1">
        <f t="shared" si="286"/>
        <v>0</v>
      </c>
      <c r="B1946" s="1" t="s">
        <v>11</v>
      </c>
      <c r="C1946" s="1">
        <v>0.9</v>
      </c>
      <c r="D1946" s="1">
        <v>1</v>
      </c>
      <c r="E1946" s="1">
        <f t="shared" si="287"/>
        <v>487</v>
      </c>
      <c r="F1946" s="1">
        <v>1</v>
      </c>
      <c r="G1946" s="4">
        <f t="shared" si="288"/>
        <v>0</v>
      </c>
      <c r="H1946" s="3">
        <f t="shared" si="289"/>
        <v>0.26200000000000001</v>
      </c>
      <c r="I1946" s="4">
        <v>0.26200000000000001</v>
      </c>
      <c r="J1946" s="4">
        <v>0</v>
      </c>
      <c r="K1946" s="4">
        <v>0</v>
      </c>
      <c r="L1946" s="1">
        <v>29</v>
      </c>
      <c r="M1946" s="1">
        <v>29</v>
      </c>
      <c r="N1946" s="1">
        <v>29</v>
      </c>
      <c r="O1946" s="1">
        <v>29</v>
      </c>
      <c r="P1946" s="1">
        <v>29</v>
      </c>
      <c r="Q1946" s="1">
        <v>29</v>
      </c>
      <c r="R1946" s="4">
        <v>9.6000000000000002E-2</v>
      </c>
      <c r="S1946" s="4">
        <v>0.155</v>
      </c>
      <c r="T1946" s="4">
        <v>0.17799999999999999</v>
      </c>
      <c r="U1946" s="4">
        <f t="shared" si="290"/>
        <v>0</v>
      </c>
      <c r="V1946" s="4">
        <f t="shared" si="291"/>
        <v>0</v>
      </c>
      <c r="W1946" s="4">
        <f t="shared" si="292"/>
        <v>0</v>
      </c>
    </row>
    <row r="1947" spans="1:23" x14ac:dyDescent="0.3">
      <c r="A1947" s="1">
        <f t="shared" si="286"/>
        <v>0</v>
      </c>
      <c r="B1947" s="1" t="s">
        <v>11</v>
      </c>
      <c r="C1947" s="1">
        <v>0.9</v>
      </c>
      <c r="D1947" s="1">
        <v>2</v>
      </c>
      <c r="E1947" s="1">
        <f t="shared" si="287"/>
        <v>487</v>
      </c>
      <c r="F1947" s="1">
        <v>1</v>
      </c>
      <c r="G1947" s="4">
        <f t="shared" si="288"/>
        <v>0</v>
      </c>
      <c r="H1947" s="3">
        <f t="shared" si="289"/>
        <v>0.29799999999999999</v>
      </c>
      <c r="I1947" s="4">
        <v>0.29699999999999999</v>
      </c>
      <c r="J1947" s="4">
        <v>1E-3</v>
      </c>
      <c r="K1947" s="4">
        <v>0</v>
      </c>
      <c r="L1947" s="1">
        <v>30</v>
      </c>
      <c r="M1947" s="1">
        <v>30</v>
      </c>
      <c r="N1947" s="1">
        <v>30</v>
      </c>
      <c r="O1947" s="1">
        <v>18</v>
      </c>
      <c r="P1947" s="1">
        <v>29</v>
      </c>
      <c r="Q1947" s="1">
        <v>30</v>
      </c>
      <c r="R1947" s="4">
        <v>0.14899999999999999</v>
      </c>
      <c r="S1947" s="4">
        <v>0.155</v>
      </c>
      <c r="T1947" s="4">
        <v>0.17799999999999999</v>
      </c>
      <c r="U1947" s="4">
        <f t="shared" si="290"/>
        <v>40</v>
      </c>
      <c r="V1947" s="4">
        <f t="shared" si="291"/>
        <v>3.3333333333333335</v>
      </c>
      <c r="W1947" s="4">
        <f t="shared" si="292"/>
        <v>0</v>
      </c>
    </row>
    <row r="1948" spans="1:23" x14ac:dyDescent="0.3">
      <c r="A1948" s="1">
        <f t="shared" si="286"/>
        <v>0</v>
      </c>
      <c r="B1948" s="1" t="s">
        <v>11</v>
      </c>
      <c r="C1948" s="1">
        <v>0.9</v>
      </c>
      <c r="D1948" s="1">
        <v>3</v>
      </c>
      <c r="E1948" s="1">
        <f t="shared" si="287"/>
        <v>487</v>
      </c>
      <c r="F1948" s="1">
        <v>1</v>
      </c>
      <c r="G1948" s="4">
        <f t="shared" si="288"/>
        <v>0</v>
      </c>
      <c r="H1948" s="3">
        <f t="shared" si="289"/>
        <v>0.28100000000000003</v>
      </c>
      <c r="I1948" s="4">
        <v>0.28100000000000003</v>
      </c>
      <c r="J1948" s="4">
        <v>0</v>
      </c>
      <c r="K1948" s="4">
        <v>0</v>
      </c>
      <c r="L1948" s="1">
        <v>29</v>
      </c>
      <c r="M1948" s="1">
        <v>29</v>
      </c>
      <c r="N1948" s="1">
        <v>29</v>
      </c>
      <c r="O1948" s="1">
        <v>29</v>
      </c>
      <c r="P1948" s="1">
        <v>29</v>
      </c>
      <c r="Q1948" s="1">
        <v>29</v>
      </c>
      <c r="R1948" s="4">
        <v>6.9000000000000006E-2</v>
      </c>
      <c r="S1948" s="4">
        <v>0.155</v>
      </c>
      <c r="T1948" s="4">
        <v>0.17799999999999999</v>
      </c>
      <c r="U1948" s="4">
        <f t="shared" si="290"/>
        <v>0</v>
      </c>
      <c r="V1948" s="4">
        <f t="shared" si="291"/>
        <v>0</v>
      </c>
      <c r="W1948" s="4">
        <f t="shared" si="292"/>
        <v>0</v>
      </c>
    </row>
    <row r="1949" spans="1:23" x14ac:dyDescent="0.3">
      <c r="A1949" s="1">
        <f t="shared" si="286"/>
        <v>0</v>
      </c>
      <c r="B1949" s="1" t="s">
        <v>11</v>
      </c>
      <c r="C1949" s="1">
        <v>0.9</v>
      </c>
      <c r="D1949" s="1">
        <v>4</v>
      </c>
      <c r="E1949" s="1">
        <f t="shared" si="287"/>
        <v>487</v>
      </c>
      <c r="F1949" s="1">
        <v>1</v>
      </c>
      <c r="G1949" s="4">
        <f t="shared" si="288"/>
        <v>0</v>
      </c>
      <c r="H1949" s="3">
        <f t="shared" si="289"/>
        <v>0.27200000000000002</v>
      </c>
      <c r="I1949" s="4">
        <v>0.27200000000000002</v>
      </c>
      <c r="J1949" s="4">
        <v>0</v>
      </c>
      <c r="K1949" s="4">
        <v>0</v>
      </c>
      <c r="L1949" s="1">
        <v>29</v>
      </c>
      <c r="M1949" s="1">
        <v>29</v>
      </c>
      <c r="N1949" s="1">
        <v>29</v>
      </c>
      <c r="O1949" s="1">
        <v>29</v>
      </c>
      <c r="P1949" s="1">
        <v>29</v>
      </c>
      <c r="Q1949" s="1">
        <v>29</v>
      </c>
      <c r="R1949" s="4">
        <v>7.0000000000000007E-2</v>
      </c>
      <c r="S1949" s="4">
        <v>0.155</v>
      </c>
      <c r="T1949" s="4">
        <v>0.17799999999999999</v>
      </c>
      <c r="U1949" s="4">
        <f t="shared" si="290"/>
        <v>0</v>
      </c>
      <c r="V1949" s="4">
        <f t="shared" si="291"/>
        <v>0</v>
      </c>
      <c r="W1949" s="4">
        <f t="shared" si="292"/>
        <v>0</v>
      </c>
    </row>
    <row r="1950" spans="1:23" x14ac:dyDescent="0.3">
      <c r="A1950" s="1">
        <f t="shared" si="286"/>
        <v>0</v>
      </c>
      <c r="B1950" s="1" t="s">
        <v>11</v>
      </c>
      <c r="C1950" s="1">
        <v>0.9</v>
      </c>
      <c r="D1950" s="1">
        <v>1</v>
      </c>
      <c r="E1950" s="1">
        <f t="shared" si="287"/>
        <v>488</v>
      </c>
      <c r="F1950" s="1">
        <v>1</v>
      </c>
      <c r="G1950" s="4">
        <f t="shared" si="288"/>
        <v>0</v>
      </c>
      <c r="H1950" s="3">
        <f t="shared" si="289"/>
        <v>0.26200000000000001</v>
      </c>
      <c r="I1950" s="4">
        <v>0.26200000000000001</v>
      </c>
      <c r="J1950" s="4">
        <v>0</v>
      </c>
      <c r="K1950" s="4">
        <v>0</v>
      </c>
      <c r="L1950" s="1">
        <v>29</v>
      </c>
      <c r="M1950" s="1">
        <v>29</v>
      </c>
      <c r="N1950" s="1">
        <v>29</v>
      </c>
      <c r="O1950" s="1">
        <v>29</v>
      </c>
      <c r="P1950" s="1">
        <v>29</v>
      </c>
      <c r="Q1950" s="1">
        <v>29</v>
      </c>
      <c r="R1950" s="4">
        <v>6.4000000000000001E-2</v>
      </c>
      <c r="S1950" s="4">
        <v>0.19700000000000001</v>
      </c>
      <c r="T1950" s="4">
        <v>0.17199999999999999</v>
      </c>
      <c r="U1950" s="4">
        <f t="shared" si="290"/>
        <v>0</v>
      </c>
      <c r="V1950" s="4">
        <f t="shared" si="291"/>
        <v>0</v>
      </c>
      <c r="W1950" s="4">
        <f t="shared" si="292"/>
        <v>0</v>
      </c>
    </row>
    <row r="1951" spans="1:23" x14ac:dyDescent="0.3">
      <c r="A1951" s="1">
        <f t="shared" si="286"/>
        <v>0</v>
      </c>
      <c r="B1951" s="1" t="s">
        <v>11</v>
      </c>
      <c r="C1951" s="1">
        <v>0.9</v>
      </c>
      <c r="D1951" s="1">
        <v>2</v>
      </c>
      <c r="E1951" s="1">
        <f t="shared" si="287"/>
        <v>488</v>
      </c>
      <c r="F1951" s="1">
        <v>1</v>
      </c>
      <c r="G1951" s="4">
        <f t="shared" si="288"/>
        <v>0</v>
      </c>
      <c r="H1951" s="3">
        <f t="shared" si="289"/>
        <v>0.26700000000000002</v>
      </c>
      <c r="I1951" s="4">
        <v>0.26600000000000001</v>
      </c>
      <c r="J1951" s="4">
        <v>1E-3</v>
      </c>
      <c r="K1951" s="4">
        <v>0</v>
      </c>
      <c r="L1951" s="1">
        <v>29</v>
      </c>
      <c r="M1951" s="1">
        <v>29</v>
      </c>
      <c r="N1951" s="1">
        <v>29</v>
      </c>
      <c r="O1951" s="1">
        <v>29</v>
      </c>
      <c r="P1951" s="1">
        <v>29</v>
      </c>
      <c r="Q1951" s="1">
        <v>29</v>
      </c>
      <c r="R1951" s="4">
        <v>6.4000000000000001E-2</v>
      </c>
      <c r="S1951" s="4">
        <v>0.19700000000000001</v>
      </c>
      <c r="T1951" s="4">
        <v>0.17199999999999999</v>
      </c>
      <c r="U1951" s="4">
        <f t="shared" si="290"/>
        <v>0</v>
      </c>
      <c r="V1951" s="4">
        <f t="shared" si="291"/>
        <v>0</v>
      </c>
      <c r="W1951" s="4">
        <f t="shared" si="292"/>
        <v>0</v>
      </c>
    </row>
    <row r="1952" spans="1:23" x14ac:dyDescent="0.3">
      <c r="A1952" s="1">
        <f t="shared" si="286"/>
        <v>0</v>
      </c>
      <c r="B1952" s="1" t="s">
        <v>11</v>
      </c>
      <c r="C1952" s="1">
        <v>0.9</v>
      </c>
      <c r="D1952" s="1">
        <v>3</v>
      </c>
      <c r="E1952" s="1">
        <f t="shared" si="287"/>
        <v>488</v>
      </c>
      <c r="F1952" s="1">
        <v>1</v>
      </c>
      <c r="G1952" s="4">
        <f t="shared" si="288"/>
        <v>0</v>
      </c>
      <c r="H1952" s="3">
        <f t="shared" si="289"/>
        <v>0.31299999999999994</v>
      </c>
      <c r="I1952" s="4">
        <v>0.31299999999999994</v>
      </c>
      <c r="J1952" s="4">
        <v>0</v>
      </c>
      <c r="K1952" s="4">
        <v>0</v>
      </c>
      <c r="L1952" s="1">
        <v>30</v>
      </c>
      <c r="M1952" s="1">
        <v>30</v>
      </c>
      <c r="N1952" s="1">
        <v>30</v>
      </c>
      <c r="O1952" s="1">
        <v>17</v>
      </c>
      <c r="P1952" s="1">
        <v>29</v>
      </c>
      <c r="Q1952" s="1">
        <v>30</v>
      </c>
      <c r="R1952" s="4">
        <v>0.14699999999999999</v>
      </c>
      <c r="S1952" s="4">
        <v>0.19700000000000001</v>
      </c>
      <c r="T1952" s="4">
        <v>0.17399999999999999</v>
      </c>
      <c r="U1952" s="4">
        <f t="shared" si="290"/>
        <v>43.333333333333336</v>
      </c>
      <c r="V1952" s="4">
        <f t="shared" si="291"/>
        <v>3.3333333333333335</v>
      </c>
      <c r="W1952" s="4">
        <f t="shared" si="292"/>
        <v>0</v>
      </c>
    </row>
    <row r="1953" spans="1:23" x14ac:dyDescent="0.3">
      <c r="A1953" s="1">
        <f t="shared" si="286"/>
        <v>0</v>
      </c>
      <c r="B1953" s="1" t="s">
        <v>11</v>
      </c>
      <c r="C1953" s="1">
        <v>0.9</v>
      </c>
      <c r="D1953" s="1">
        <v>4</v>
      </c>
      <c r="E1953" s="1">
        <f t="shared" si="287"/>
        <v>488</v>
      </c>
      <c r="F1953" s="1">
        <v>1</v>
      </c>
      <c r="G1953" s="4">
        <f t="shared" si="288"/>
        <v>0</v>
      </c>
      <c r="H1953" s="3">
        <f t="shared" si="289"/>
        <v>0.27600000000000002</v>
      </c>
      <c r="I1953" s="4">
        <v>0.27600000000000002</v>
      </c>
      <c r="J1953" s="4">
        <v>0</v>
      </c>
      <c r="K1953" s="4">
        <v>0</v>
      </c>
      <c r="L1953" s="1">
        <v>29</v>
      </c>
      <c r="M1953" s="1">
        <v>29</v>
      </c>
      <c r="N1953" s="1">
        <v>29</v>
      </c>
      <c r="O1953" s="1">
        <v>29</v>
      </c>
      <c r="P1953" s="1">
        <v>29</v>
      </c>
      <c r="Q1953" s="1">
        <v>29</v>
      </c>
      <c r="R1953" s="4">
        <v>0.125</v>
      </c>
      <c r="S1953" s="4">
        <v>0.19700000000000001</v>
      </c>
      <c r="T1953" s="4">
        <v>0.17299999999999999</v>
      </c>
      <c r="U1953" s="4">
        <f t="shared" si="290"/>
        <v>0</v>
      </c>
      <c r="V1953" s="4">
        <f t="shared" si="291"/>
        <v>0</v>
      </c>
      <c r="W1953" s="4">
        <f t="shared" si="292"/>
        <v>0</v>
      </c>
    </row>
    <row r="1954" spans="1:23" x14ac:dyDescent="0.3">
      <c r="A1954" s="1">
        <f t="shared" si="286"/>
        <v>0</v>
      </c>
      <c r="B1954" s="1" t="s">
        <v>11</v>
      </c>
      <c r="C1954" s="1">
        <v>0.9</v>
      </c>
      <c r="D1954" s="1">
        <v>1</v>
      </c>
      <c r="E1954" s="1">
        <f t="shared" si="287"/>
        <v>489</v>
      </c>
      <c r="F1954" s="1">
        <v>1</v>
      </c>
      <c r="G1954" s="4">
        <f t="shared" si="288"/>
        <v>0</v>
      </c>
      <c r="H1954" s="3">
        <f t="shared" si="289"/>
        <v>0.27700000000000002</v>
      </c>
      <c r="I1954" s="4">
        <v>0.27700000000000002</v>
      </c>
      <c r="J1954" s="4">
        <v>0</v>
      </c>
      <c r="K1954" s="4">
        <v>0</v>
      </c>
      <c r="L1954" s="1">
        <v>29</v>
      </c>
      <c r="M1954" s="1">
        <v>29</v>
      </c>
      <c r="N1954" s="1">
        <v>29</v>
      </c>
      <c r="O1954" s="1">
        <v>29</v>
      </c>
      <c r="P1954" s="1">
        <v>29</v>
      </c>
      <c r="Q1954" s="1">
        <v>29</v>
      </c>
      <c r="R1954" s="4">
        <v>0.10299999999999999</v>
      </c>
      <c r="S1954" s="4">
        <v>0.20799999999999999</v>
      </c>
      <c r="T1954" s="4">
        <v>0.183</v>
      </c>
      <c r="U1954" s="4">
        <f t="shared" si="290"/>
        <v>0</v>
      </c>
      <c r="V1954" s="4">
        <f t="shared" si="291"/>
        <v>0</v>
      </c>
      <c r="W1954" s="4">
        <f t="shared" si="292"/>
        <v>0</v>
      </c>
    </row>
    <row r="1955" spans="1:23" x14ac:dyDescent="0.3">
      <c r="A1955" s="1">
        <f t="shared" si="286"/>
        <v>0</v>
      </c>
      <c r="B1955" s="1" t="s">
        <v>11</v>
      </c>
      <c r="C1955" s="1">
        <v>0.9</v>
      </c>
      <c r="D1955" s="1">
        <v>2</v>
      </c>
      <c r="E1955" s="1">
        <f t="shared" si="287"/>
        <v>489</v>
      </c>
      <c r="F1955" s="1">
        <v>1</v>
      </c>
      <c r="G1955" s="4">
        <f t="shared" si="288"/>
        <v>0</v>
      </c>
      <c r="H1955" s="3">
        <f t="shared" si="289"/>
        <v>0.26100000000000001</v>
      </c>
      <c r="I1955" s="4">
        <v>0.26100000000000001</v>
      </c>
      <c r="J1955" s="4">
        <v>0</v>
      </c>
      <c r="K1955" s="4">
        <v>0</v>
      </c>
      <c r="L1955" s="1">
        <v>29</v>
      </c>
      <c r="M1955" s="1">
        <v>29</v>
      </c>
      <c r="N1955" s="1">
        <v>29</v>
      </c>
      <c r="O1955" s="1">
        <v>29</v>
      </c>
      <c r="P1955" s="1">
        <v>29</v>
      </c>
      <c r="Q1955" s="1">
        <v>29</v>
      </c>
      <c r="R1955" s="4">
        <v>6.5000000000000002E-2</v>
      </c>
      <c r="S1955" s="4">
        <v>0.20799999999999999</v>
      </c>
      <c r="T1955" s="4">
        <v>0.185</v>
      </c>
      <c r="U1955" s="4">
        <f t="shared" si="290"/>
        <v>0</v>
      </c>
      <c r="V1955" s="4">
        <f t="shared" si="291"/>
        <v>0</v>
      </c>
      <c r="W1955" s="4">
        <f t="shared" si="292"/>
        <v>0</v>
      </c>
    </row>
    <row r="1956" spans="1:23" x14ac:dyDescent="0.3">
      <c r="A1956" s="1">
        <f t="shared" si="286"/>
        <v>0</v>
      </c>
      <c r="B1956" s="1" t="s">
        <v>11</v>
      </c>
      <c r="C1956" s="1">
        <v>0.9</v>
      </c>
      <c r="D1956" s="1">
        <v>3</v>
      </c>
      <c r="E1956" s="1">
        <f t="shared" si="287"/>
        <v>489</v>
      </c>
      <c r="F1956" s="1">
        <v>1</v>
      </c>
      <c r="G1956" s="4">
        <f t="shared" si="288"/>
        <v>0</v>
      </c>
      <c r="H1956" s="3">
        <f t="shared" si="289"/>
        <v>0.32500000000000001</v>
      </c>
      <c r="I1956" s="4">
        <v>0.32500000000000001</v>
      </c>
      <c r="J1956" s="4">
        <v>0</v>
      </c>
      <c r="K1956" s="4">
        <v>0</v>
      </c>
      <c r="L1956" s="1">
        <v>30</v>
      </c>
      <c r="M1956" s="1">
        <v>30</v>
      </c>
      <c r="N1956" s="1">
        <v>30</v>
      </c>
      <c r="O1956" s="1">
        <v>16</v>
      </c>
      <c r="P1956" s="1">
        <v>29</v>
      </c>
      <c r="Q1956" s="1">
        <v>30</v>
      </c>
      <c r="R1956" s="4">
        <v>0.121</v>
      </c>
      <c r="S1956" s="4">
        <v>0.20799999999999999</v>
      </c>
      <c r="T1956" s="4">
        <v>0.185</v>
      </c>
      <c r="U1956" s="4">
        <f t="shared" si="290"/>
        <v>46.666666666666664</v>
      </c>
      <c r="V1956" s="4">
        <f t="shared" si="291"/>
        <v>3.3333333333333335</v>
      </c>
      <c r="W1956" s="4">
        <f t="shared" si="292"/>
        <v>0</v>
      </c>
    </row>
    <row r="1957" spans="1:23" x14ac:dyDescent="0.3">
      <c r="A1957" s="1">
        <f t="shared" si="286"/>
        <v>0</v>
      </c>
      <c r="B1957" s="1" t="s">
        <v>11</v>
      </c>
      <c r="C1957" s="1">
        <v>0.9</v>
      </c>
      <c r="D1957" s="1">
        <v>4</v>
      </c>
      <c r="E1957" s="1">
        <f t="shared" si="287"/>
        <v>489</v>
      </c>
      <c r="F1957" s="1">
        <v>1</v>
      </c>
      <c r="G1957" s="4">
        <f t="shared" si="288"/>
        <v>0</v>
      </c>
      <c r="H1957" s="3">
        <f t="shared" si="289"/>
        <v>0.33500000000000002</v>
      </c>
      <c r="I1957" s="4">
        <v>0.33500000000000002</v>
      </c>
      <c r="J1957" s="4">
        <v>0</v>
      </c>
      <c r="K1957" s="4">
        <v>0</v>
      </c>
      <c r="L1957" s="1">
        <v>30</v>
      </c>
      <c r="M1957" s="1">
        <v>30</v>
      </c>
      <c r="N1957" s="1">
        <v>30</v>
      </c>
      <c r="O1957" s="1">
        <v>18</v>
      </c>
      <c r="P1957" s="1">
        <v>29</v>
      </c>
      <c r="Q1957" s="1">
        <v>29</v>
      </c>
      <c r="R1957" s="4">
        <v>0.16300000000000001</v>
      </c>
      <c r="S1957" s="4">
        <v>0.20799999999999999</v>
      </c>
      <c r="T1957" s="4">
        <v>0.187</v>
      </c>
      <c r="U1957" s="4">
        <f t="shared" si="290"/>
        <v>40</v>
      </c>
      <c r="V1957" s="4">
        <f t="shared" si="291"/>
        <v>3.3333333333333335</v>
      </c>
      <c r="W1957" s="4">
        <f t="shared" si="292"/>
        <v>3.3333333333333335</v>
      </c>
    </row>
    <row r="1958" spans="1:23" x14ac:dyDescent="0.3">
      <c r="A1958" s="1">
        <f t="shared" si="286"/>
        <v>0</v>
      </c>
      <c r="B1958" s="1" t="s">
        <v>11</v>
      </c>
      <c r="C1958" s="1">
        <v>0.9</v>
      </c>
      <c r="D1958" s="1">
        <v>1</v>
      </c>
      <c r="E1958" s="1">
        <f t="shared" si="287"/>
        <v>490</v>
      </c>
      <c r="F1958" s="1">
        <v>1</v>
      </c>
      <c r="G1958" s="4">
        <f t="shared" si="288"/>
        <v>0</v>
      </c>
      <c r="H1958" s="3">
        <f t="shared" si="289"/>
        <v>0.25900000000000001</v>
      </c>
      <c r="I1958" s="4">
        <v>0.25900000000000001</v>
      </c>
      <c r="J1958" s="4">
        <v>0</v>
      </c>
      <c r="K1958" s="4">
        <v>0</v>
      </c>
      <c r="L1958" s="1">
        <v>29</v>
      </c>
      <c r="M1958" s="1">
        <v>29</v>
      </c>
      <c r="N1958" s="1">
        <v>29</v>
      </c>
      <c r="O1958" s="1">
        <v>29</v>
      </c>
      <c r="P1958" s="1">
        <v>29</v>
      </c>
      <c r="Q1958" s="1">
        <v>29</v>
      </c>
      <c r="R1958" s="4">
        <v>0.10299999999999999</v>
      </c>
      <c r="S1958" s="4">
        <v>0.19900000000000001</v>
      </c>
      <c r="T1958" s="4">
        <v>0.17399999999999999</v>
      </c>
      <c r="U1958" s="4">
        <f t="shared" si="290"/>
        <v>0</v>
      </c>
      <c r="V1958" s="4">
        <f t="shared" si="291"/>
        <v>0</v>
      </c>
      <c r="W1958" s="4">
        <f t="shared" si="292"/>
        <v>0</v>
      </c>
    </row>
    <row r="1959" spans="1:23" x14ac:dyDescent="0.3">
      <c r="A1959" s="1">
        <f t="shared" si="286"/>
        <v>0</v>
      </c>
      <c r="B1959" s="1" t="s">
        <v>11</v>
      </c>
      <c r="C1959" s="1">
        <v>0.9</v>
      </c>
      <c r="D1959" s="1">
        <v>2</v>
      </c>
      <c r="E1959" s="1">
        <f t="shared" si="287"/>
        <v>490</v>
      </c>
      <c r="F1959" s="1">
        <v>1</v>
      </c>
      <c r="G1959" s="4">
        <f t="shared" si="288"/>
        <v>0</v>
      </c>
      <c r="H1959" s="3">
        <f t="shared" si="289"/>
        <v>0.29799999999999999</v>
      </c>
      <c r="I1959" s="4">
        <v>0.29699999999999999</v>
      </c>
      <c r="J1959" s="4">
        <v>1E-3</v>
      </c>
      <c r="K1959" s="4">
        <v>0</v>
      </c>
      <c r="L1959" s="1">
        <v>30</v>
      </c>
      <c r="M1959" s="1">
        <v>30</v>
      </c>
      <c r="N1959" s="1">
        <v>30</v>
      </c>
      <c r="O1959" s="1">
        <v>18</v>
      </c>
      <c r="P1959" s="1">
        <v>29</v>
      </c>
      <c r="Q1959" s="1">
        <v>29</v>
      </c>
      <c r="R1959" s="4">
        <v>9.1999999999999998E-2</v>
      </c>
      <c r="S1959" s="4">
        <v>0.19900000000000001</v>
      </c>
      <c r="T1959" s="4">
        <v>0.17699999999999999</v>
      </c>
      <c r="U1959" s="4">
        <f t="shared" si="290"/>
        <v>40</v>
      </c>
      <c r="V1959" s="4">
        <f t="shared" si="291"/>
        <v>3.3333333333333335</v>
      </c>
      <c r="W1959" s="4">
        <f t="shared" si="292"/>
        <v>3.3333333333333335</v>
      </c>
    </row>
    <row r="1960" spans="1:23" x14ac:dyDescent="0.3">
      <c r="A1960" s="1">
        <f t="shared" si="286"/>
        <v>0</v>
      </c>
      <c r="B1960" s="1" t="s">
        <v>11</v>
      </c>
      <c r="C1960" s="1">
        <v>0.9</v>
      </c>
      <c r="D1960" s="1">
        <v>3</v>
      </c>
      <c r="E1960" s="1">
        <f t="shared" si="287"/>
        <v>490</v>
      </c>
      <c r="F1960" s="1">
        <v>1</v>
      </c>
      <c r="G1960" s="4">
        <f t="shared" si="288"/>
        <v>0</v>
      </c>
      <c r="H1960" s="3">
        <f t="shared" si="289"/>
        <v>0.26900000000000002</v>
      </c>
      <c r="I1960" s="4">
        <v>0.26900000000000002</v>
      </c>
      <c r="J1960" s="4">
        <v>0</v>
      </c>
      <c r="K1960" s="4">
        <v>0</v>
      </c>
      <c r="L1960" s="1">
        <v>29</v>
      </c>
      <c r="M1960" s="1">
        <v>29</v>
      </c>
      <c r="N1960" s="1">
        <v>29</v>
      </c>
      <c r="O1960" s="1">
        <v>29</v>
      </c>
      <c r="P1960" s="1">
        <v>29</v>
      </c>
      <c r="Q1960" s="1">
        <v>29</v>
      </c>
      <c r="R1960" s="4">
        <v>6.9000000000000006E-2</v>
      </c>
      <c r="S1960" s="4">
        <v>0.19900000000000001</v>
      </c>
      <c r="T1960" s="4">
        <v>0.17399999999999999</v>
      </c>
      <c r="U1960" s="4">
        <f t="shared" si="290"/>
        <v>0</v>
      </c>
      <c r="V1960" s="4">
        <f t="shared" si="291"/>
        <v>0</v>
      </c>
      <c r="W1960" s="4">
        <f t="shared" si="292"/>
        <v>0</v>
      </c>
    </row>
    <row r="1961" spans="1:23" x14ac:dyDescent="0.3">
      <c r="A1961" s="1">
        <f t="shared" si="286"/>
        <v>0</v>
      </c>
      <c r="B1961" s="1" t="s">
        <v>11</v>
      </c>
      <c r="C1961" s="1">
        <v>0.9</v>
      </c>
      <c r="D1961" s="1">
        <v>4</v>
      </c>
      <c r="E1961" s="1">
        <f t="shared" si="287"/>
        <v>490</v>
      </c>
      <c r="F1961" s="1">
        <v>1</v>
      </c>
      <c r="G1961" s="4">
        <f t="shared" si="288"/>
        <v>0</v>
      </c>
      <c r="H1961" s="3">
        <f t="shared" si="289"/>
        <v>0.46400000000000002</v>
      </c>
      <c r="I1961" s="4">
        <v>0.46400000000000002</v>
      </c>
      <c r="J1961" s="4">
        <v>0</v>
      </c>
      <c r="K1961" s="4">
        <v>0</v>
      </c>
      <c r="L1961" s="1">
        <v>31</v>
      </c>
      <c r="M1961" s="1">
        <v>31</v>
      </c>
      <c r="N1961" s="1">
        <v>31</v>
      </c>
      <c r="O1961" s="1">
        <v>15</v>
      </c>
      <c r="P1961" s="1">
        <v>29</v>
      </c>
      <c r="Q1961" s="1">
        <v>30</v>
      </c>
      <c r="R1961" s="4">
        <v>0.222</v>
      </c>
      <c r="S1961" s="4">
        <v>0.19900000000000001</v>
      </c>
      <c r="T1961" s="4">
        <v>0.17699999999999999</v>
      </c>
      <c r="U1961" s="4">
        <f t="shared" si="290"/>
        <v>51.612903225806448</v>
      </c>
      <c r="V1961" s="4">
        <f t="shared" si="291"/>
        <v>6.4516129032258061</v>
      </c>
      <c r="W1961" s="4">
        <f t="shared" si="292"/>
        <v>3.225806451612903</v>
      </c>
    </row>
    <row r="1962" spans="1:23" x14ac:dyDescent="0.3">
      <c r="A1962" s="1">
        <f t="shared" si="286"/>
        <v>0</v>
      </c>
      <c r="B1962" s="1" t="s">
        <v>11</v>
      </c>
      <c r="C1962" s="1">
        <v>0.9</v>
      </c>
      <c r="D1962" s="1">
        <v>1</v>
      </c>
      <c r="E1962" s="1">
        <f t="shared" si="287"/>
        <v>491</v>
      </c>
      <c r="F1962" s="1">
        <v>1</v>
      </c>
      <c r="G1962" s="4">
        <f t="shared" si="288"/>
        <v>0</v>
      </c>
      <c r="H1962" s="3">
        <f t="shared" si="289"/>
        <v>0.24900000000000003</v>
      </c>
      <c r="I1962" s="4">
        <v>0.24900000000000003</v>
      </c>
      <c r="J1962" s="4">
        <v>0</v>
      </c>
      <c r="K1962" s="4">
        <v>0</v>
      </c>
      <c r="L1962" s="1">
        <v>29</v>
      </c>
      <c r="M1962" s="1">
        <v>29</v>
      </c>
      <c r="N1962" s="1">
        <v>29</v>
      </c>
      <c r="O1962" s="1">
        <v>29</v>
      </c>
      <c r="P1962" s="1">
        <v>29</v>
      </c>
      <c r="Q1962" s="1">
        <v>29</v>
      </c>
      <c r="R1962" s="4">
        <v>0.106</v>
      </c>
      <c r="S1962" s="4">
        <v>0.13500000000000001</v>
      </c>
      <c r="T1962" s="4">
        <v>0.159</v>
      </c>
      <c r="U1962" s="4">
        <f t="shared" si="290"/>
        <v>0</v>
      </c>
      <c r="V1962" s="4">
        <f t="shared" si="291"/>
        <v>0</v>
      </c>
      <c r="W1962" s="4">
        <f t="shared" si="292"/>
        <v>0</v>
      </c>
    </row>
    <row r="1963" spans="1:23" x14ac:dyDescent="0.3">
      <c r="A1963" s="1">
        <f t="shared" si="286"/>
        <v>0</v>
      </c>
      <c r="B1963" s="1" t="s">
        <v>11</v>
      </c>
      <c r="C1963" s="1">
        <v>0.9</v>
      </c>
      <c r="D1963" s="1">
        <v>2</v>
      </c>
      <c r="E1963" s="1">
        <f t="shared" si="287"/>
        <v>491</v>
      </c>
      <c r="F1963" s="1">
        <v>1</v>
      </c>
      <c r="G1963" s="4">
        <f t="shared" si="288"/>
        <v>0</v>
      </c>
      <c r="H1963" s="3">
        <f t="shared" si="289"/>
        <v>0.29000000000000004</v>
      </c>
      <c r="I1963" s="4">
        <v>0.29000000000000004</v>
      </c>
      <c r="J1963" s="4">
        <v>0</v>
      </c>
      <c r="K1963" s="4">
        <v>0</v>
      </c>
      <c r="L1963" s="1">
        <v>30</v>
      </c>
      <c r="M1963" s="1">
        <v>30</v>
      </c>
      <c r="N1963" s="1">
        <v>30</v>
      </c>
      <c r="O1963" s="1">
        <v>17</v>
      </c>
      <c r="P1963" s="1">
        <v>29</v>
      </c>
      <c r="Q1963" s="1">
        <v>29</v>
      </c>
      <c r="R1963" s="4">
        <v>0.13300000000000001</v>
      </c>
      <c r="S1963" s="4">
        <v>0.13500000000000001</v>
      </c>
      <c r="T1963" s="4">
        <v>0.16200000000000001</v>
      </c>
      <c r="U1963" s="4">
        <f t="shared" si="290"/>
        <v>43.333333333333336</v>
      </c>
      <c r="V1963" s="4">
        <f t="shared" si="291"/>
        <v>3.3333333333333335</v>
      </c>
      <c r="W1963" s="4">
        <f t="shared" si="292"/>
        <v>3.3333333333333335</v>
      </c>
    </row>
    <row r="1964" spans="1:23" x14ac:dyDescent="0.3">
      <c r="A1964" s="1">
        <f t="shared" si="286"/>
        <v>0</v>
      </c>
      <c r="B1964" s="1" t="s">
        <v>11</v>
      </c>
      <c r="C1964" s="1">
        <v>0.9</v>
      </c>
      <c r="D1964" s="1">
        <v>3</v>
      </c>
      <c r="E1964" s="1">
        <f t="shared" si="287"/>
        <v>491</v>
      </c>
      <c r="F1964" s="1">
        <v>1</v>
      </c>
      <c r="G1964" s="4">
        <f t="shared" si="288"/>
        <v>0</v>
      </c>
      <c r="H1964" s="3">
        <f t="shared" si="289"/>
        <v>0.30100000000000005</v>
      </c>
      <c r="I1964" s="4">
        <v>0.30100000000000005</v>
      </c>
      <c r="J1964" s="4">
        <v>0</v>
      </c>
      <c r="K1964" s="4">
        <v>0</v>
      </c>
      <c r="L1964" s="1">
        <v>30</v>
      </c>
      <c r="M1964" s="1">
        <v>30</v>
      </c>
      <c r="N1964" s="1">
        <v>30</v>
      </c>
      <c r="O1964" s="1">
        <v>17</v>
      </c>
      <c r="P1964" s="1">
        <v>29</v>
      </c>
      <c r="Q1964" s="1">
        <v>30</v>
      </c>
      <c r="R1964" s="4">
        <v>0.127</v>
      </c>
      <c r="S1964" s="4">
        <v>0.13500000000000001</v>
      </c>
      <c r="T1964" s="4">
        <v>0.16</v>
      </c>
      <c r="U1964" s="4">
        <f t="shared" si="290"/>
        <v>43.333333333333336</v>
      </c>
      <c r="V1964" s="4">
        <f t="shared" si="291"/>
        <v>3.3333333333333335</v>
      </c>
      <c r="W1964" s="4">
        <f t="shared" si="292"/>
        <v>0</v>
      </c>
    </row>
    <row r="1965" spans="1:23" x14ac:dyDescent="0.3">
      <c r="A1965" s="1">
        <f t="shared" si="286"/>
        <v>0</v>
      </c>
      <c r="B1965" s="1" t="s">
        <v>11</v>
      </c>
      <c r="C1965" s="1">
        <v>0.9</v>
      </c>
      <c r="D1965" s="1">
        <v>4</v>
      </c>
      <c r="E1965" s="1">
        <f t="shared" si="287"/>
        <v>491</v>
      </c>
      <c r="F1965" s="1">
        <v>1</v>
      </c>
      <c r="G1965" s="4">
        <f t="shared" si="288"/>
        <v>0</v>
      </c>
      <c r="H1965" s="3">
        <f t="shared" si="289"/>
        <v>0.25900000000000001</v>
      </c>
      <c r="I1965" s="4">
        <v>0.25900000000000001</v>
      </c>
      <c r="J1965" s="4">
        <v>0</v>
      </c>
      <c r="K1965" s="4">
        <v>0</v>
      </c>
      <c r="L1965" s="1">
        <v>29</v>
      </c>
      <c r="M1965" s="1">
        <v>29</v>
      </c>
      <c r="N1965" s="1">
        <v>29</v>
      </c>
      <c r="O1965" s="1">
        <v>29</v>
      </c>
      <c r="P1965" s="1">
        <v>29</v>
      </c>
      <c r="Q1965" s="1">
        <v>29</v>
      </c>
      <c r="R1965" s="4">
        <v>0.106</v>
      </c>
      <c r="S1965" s="4">
        <v>0.13500000000000001</v>
      </c>
      <c r="T1965" s="4">
        <v>0.159</v>
      </c>
      <c r="U1965" s="4">
        <f t="shared" si="290"/>
        <v>0</v>
      </c>
      <c r="V1965" s="4">
        <f t="shared" si="291"/>
        <v>0</v>
      </c>
      <c r="W1965" s="4">
        <f t="shared" si="292"/>
        <v>0</v>
      </c>
    </row>
    <row r="1966" spans="1:23" x14ac:dyDescent="0.3">
      <c r="A1966" s="1">
        <f t="shared" si="286"/>
        <v>0</v>
      </c>
      <c r="B1966" s="1" t="s">
        <v>11</v>
      </c>
      <c r="C1966" s="1">
        <v>0.9</v>
      </c>
      <c r="D1966" s="1">
        <v>1</v>
      </c>
      <c r="E1966" s="1">
        <f t="shared" si="287"/>
        <v>492</v>
      </c>
      <c r="F1966" s="1">
        <v>1</v>
      </c>
      <c r="G1966" s="4">
        <f t="shared" si="288"/>
        <v>0</v>
      </c>
      <c r="H1966" s="3">
        <f t="shared" si="289"/>
        <v>0.28000000000000003</v>
      </c>
      <c r="I1966" s="4">
        <v>0.27900000000000003</v>
      </c>
      <c r="J1966" s="4">
        <v>1E-3</v>
      </c>
      <c r="K1966" s="4">
        <v>0</v>
      </c>
      <c r="L1966" s="1">
        <v>29</v>
      </c>
      <c r="M1966" s="1">
        <v>29</v>
      </c>
      <c r="N1966" s="1">
        <v>29</v>
      </c>
      <c r="O1966" s="1">
        <v>29</v>
      </c>
      <c r="P1966" s="1">
        <v>29</v>
      </c>
      <c r="Q1966" s="1">
        <v>29</v>
      </c>
      <c r="R1966" s="4">
        <v>0.10100000000000001</v>
      </c>
      <c r="S1966" s="4">
        <v>0.17499999999999999</v>
      </c>
      <c r="T1966" s="4">
        <v>0.191</v>
      </c>
      <c r="U1966" s="4">
        <f t="shared" si="290"/>
        <v>0</v>
      </c>
      <c r="V1966" s="4">
        <f t="shared" si="291"/>
        <v>0</v>
      </c>
      <c r="W1966" s="4">
        <f t="shared" si="292"/>
        <v>0</v>
      </c>
    </row>
    <row r="1967" spans="1:23" x14ac:dyDescent="0.3">
      <c r="A1967" s="1">
        <f t="shared" si="286"/>
        <v>0</v>
      </c>
      <c r="B1967" s="1" t="s">
        <v>11</v>
      </c>
      <c r="C1967" s="1">
        <v>0.9</v>
      </c>
      <c r="D1967" s="1">
        <v>2</v>
      </c>
      <c r="E1967" s="1">
        <f t="shared" si="287"/>
        <v>492</v>
      </c>
      <c r="F1967" s="1">
        <v>1</v>
      </c>
      <c r="G1967" s="4">
        <f t="shared" si="288"/>
        <v>0</v>
      </c>
      <c r="H1967" s="3">
        <f t="shared" si="289"/>
        <v>0.33200000000000002</v>
      </c>
      <c r="I1967" s="4">
        <v>0.33200000000000002</v>
      </c>
      <c r="J1967" s="4">
        <v>0</v>
      </c>
      <c r="K1967" s="4">
        <v>0</v>
      </c>
      <c r="L1967" s="1">
        <v>30</v>
      </c>
      <c r="M1967" s="1">
        <v>30</v>
      </c>
      <c r="N1967" s="1">
        <v>30</v>
      </c>
      <c r="O1967" s="1">
        <v>17</v>
      </c>
      <c r="P1967" s="1">
        <v>29</v>
      </c>
      <c r="Q1967" s="1">
        <v>29</v>
      </c>
      <c r="R1967" s="4">
        <v>9.6000000000000002E-2</v>
      </c>
      <c r="S1967" s="4">
        <v>0.17499999999999999</v>
      </c>
      <c r="T1967" s="4">
        <v>0.19500000000000001</v>
      </c>
      <c r="U1967" s="4">
        <f t="shared" si="290"/>
        <v>43.333333333333336</v>
      </c>
      <c r="V1967" s="4">
        <f t="shared" si="291"/>
        <v>3.3333333333333335</v>
      </c>
      <c r="W1967" s="4">
        <f t="shared" si="292"/>
        <v>3.3333333333333335</v>
      </c>
    </row>
    <row r="1968" spans="1:23" x14ac:dyDescent="0.3">
      <c r="A1968" s="1">
        <f t="shared" si="286"/>
        <v>0</v>
      </c>
      <c r="B1968" s="1" t="s">
        <v>11</v>
      </c>
      <c r="C1968" s="1">
        <v>0.9</v>
      </c>
      <c r="D1968" s="1">
        <v>3</v>
      </c>
      <c r="E1968" s="1">
        <f t="shared" si="287"/>
        <v>492</v>
      </c>
      <c r="F1968" s="1">
        <v>1</v>
      </c>
      <c r="G1968" s="4">
        <f t="shared" si="288"/>
        <v>0</v>
      </c>
      <c r="H1968" s="3">
        <f t="shared" si="289"/>
        <v>0.33600000000000002</v>
      </c>
      <c r="I1968" s="4">
        <v>0.33600000000000002</v>
      </c>
      <c r="J1968" s="4">
        <v>0</v>
      </c>
      <c r="K1968" s="4">
        <v>0</v>
      </c>
      <c r="L1968" s="1">
        <v>30</v>
      </c>
      <c r="M1968" s="1">
        <v>30</v>
      </c>
      <c r="N1968" s="1">
        <v>30</v>
      </c>
      <c r="O1968" s="1">
        <v>17</v>
      </c>
      <c r="P1968" s="1">
        <v>29</v>
      </c>
      <c r="Q1968" s="1">
        <v>30</v>
      </c>
      <c r="R1968" s="4">
        <v>0.11899999999999999</v>
      </c>
      <c r="S1968" s="4">
        <v>0.17499999999999999</v>
      </c>
      <c r="T1968" s="4">
        <v>0.19700000000000001</v>
      </c>
      <c r="U1968" s="4">
        <f t="shared" si="290"/>
        <v>43.333333333333336</v>
      </c>
      <c r="V1968" s="4">
        <f t="shared" si="291"/>
        <v>3.3333333333333335</v>
      </c>
      <c r="W1968" s="4">
        <f t="shared" si="292"/>
        <v>0</v>
      </c>
    </row>
    <row r="1969" spans="1:23" x14ac:dyDescent="0.3">
      <c r="A1969" s="1">
        <f t="shared" si="286"/>
        <v>0</v>
      </c>
      <c r="B1969" s="1" t="s">
        <v>11</v>
      </c>
      <c r="C1969" s="1">
        <v>0.9</v>
      </c>
      <c r="D1969" s="1">
        <v>4</v>
      </c>
      <c r="E1969" s="1">
        <f t="shared" si="287"/>
        <v>492</v>
      </c>
      <c r="F1969" s="1">
        <v>1</v>
      </c>
      <c r="G1969" s="4">
        <f t="shared" si="288"/>
        <v>0</v>
      </c>
      <c r="H1969" s="3">
        <f t="shared" si="289"/>
        <v>0.29800000000000004</v>
      </c>
      <c r="I1969" s="4">
        <v>0.29800000000000004</v>
      </c>
      <c r="J1969" s="4">
        <v>0</v>
      </c>
      <c r="K1969" s="4">
        <v>0</v>
      </c>
      <c r="L1969" s="1">
        <v>29</v>
      </c>
      <c r="M1969" s="1">
        <v>29</v>
      </c>
      <c r="N1969" s="1">
        <v>29</v>
      </c>
      <c r="O1969" s="1">
        <v>29</v>
      </c>
      <c r="P1969" s="1">
        <v>29</v>
      </c>
      <c r="Q1969" s="1">
        <v>29</v>
      </c>
      <c r="R1969" s="4">
        <v>8.7999999999999995E-2</v>
      </c>
      <c r="S1969" s="4">
        <v>0.17499999999999999</v>
      </c>
      <c r="T1969" s="4">
        <v>0.192</v>
      </c>
      <c r="U1969" s="4">
        <f t="shared" si="290"/>
        <v>0</v>
      </c>
      <c r="V1969" s="4">
        <f t="shared" si="291"/>
        <v>0</v>
      </c>
      <c r="W1969" s="4">
        <f t="shared" si="292"/>
        <v>0</v>
      </c>
    </row>
    <row r="1970" spans="1:23" x14ac:dyDescent="0.3">
      <c r="A1970" s="1">
        <f t="shared" si="286"/>
        <v>0</v>
      </c>
      <c r="B1970" s="1" t="s">
        <v>11</v>
      </c>
      <c r="C1970" s="1">
        <v>0.9</v>
      </c>
      <c r="D1970" s="1">
        <v>1</v>
      </c>
      <c r="E1970" s="1">
        <f t="shared" si="287"/>
        <v>493</v>
      </c>
      <c r="F1970" s="1">
        <v>1</v>
      </c>
      <c r="G1970" s="4">
        <f t="shared" si="288"/>
        <v>0</v>
      </c>
      <c r="H1970" s="3">
        <f t="shared" si="289"/>
        <v>0.251</v>
      </c>
      <c r="I1970" s="4">
        <v>0.251</v>
      </c>
      <c r="J1970" s="4">
        <v>0</v>
      </c>
      <c r="K1970" s="4">
        <v>0</v>
      </c>
      <c r="L1970" s="1">
        <v>29</v>
      </c>
      <c r="M1970" s="1">
        <v>29</v>
      </c>
      <c r="N1970" s="1">
        <v>29</v>
      </c>
      <c r="O1970" s="1">
        <v>29</v>
      </c>
      <c r="P1970" s="1">
        <v>29</v>
      </c>
      <c r="Q1970" s="1">
        <v>29</v>
      </c>
      <c r="R1970" s="4">
        <v>9.7000000000000003E-2</v>
      </c>
      <c r="S1970" s="4">
        <v>0.183</v>
      </c>
      <c r="T1970" s="4">
        <v>0.17100000000000001</v>
      </c>
      <c r="U1970" s="4">
        <f t="shared" si="290"/>
        <v>0</v>
      </c>
      <c r="V1970" s="4">
        <f t="shared" si="291"/>
        <v>0</v>
      </c>
      <c r="W1970" s="4">
        <f t="shared" si="292"/>
        <v>0</v>
      </c>
    </row>
    <row r="1971" spans="1:23" x14ac:dyDescent="0.3">
      <c r="A1971" s="1">
        <f t="shared" si="286"/>
        <v>0</v>
      </c>
      <c r="B1971" s="1" t="s">
        <v>11</v>
      </c>
      <c r="C1971" s="1">
        <v>0.9</v>
      </c>
      <c r="D1971" s="1">
        <v>2</v>
      </c>
      <c r="E1971" s="1">
        <f t="shared" si="287"/>
        <v>493</v>
      </c>
      <c r="F1971" s="1">
        <v>1</v>
      </c>
      <c r="G1971" s="4">
        <f t="shared" si="288"/>
        <v>0</v>
      </c>
      <c r="H1971" s="3">
        <f t="shared" si="289"/>
        <v>0.26200000000000001</v>
      </c>
      <c r="I1971" s="4">
        <v>0.26200000000000001</v>
      </c>
      <c r="J1971" s="4">
        <v>0</v>
      </c>
      <c r="K1971" s="4">
        <v>0</v>
      </c>
      <c r="L1971" s="1">
        <v>29</v>
      </c>
      <c r="M1971" s="1">
        <v>29</v>
      </c>
      <c r="N1971" s="1">
        <v>29</v>
      </c>
      <c r="O1971" s="1">
        <v>29</v>
      </c>
      <c r="P1971" s="1">
        <v>29</v>
      </c>
      <c r="Q1971" s="1">
        <v>29</v>
      </c>
      <c r="R1971" s="4">
        <v>6.3E-2</v>
      </c>
      <c r="S1971" s="4">
        <v>0.183</v>
      </c>
      <c r="T1971" s="4">
        <v>0.17100000000000001</v>
      </c>
      <c r="U1971" s="4">
        <f t="shared" si="290"/>
        <v>0</v>
      </c>
      <c r="V1971" s="4">
        <f t="shared" si="291"/>
        <v>0</v>
      </c>
      <c r="W1971" s="4">
        <f t="shared" si="292"/>
        <v>0</v>
      </c>
    </row>
    <row r="1972" spans="1:23" x14ac:dyDescent="0.3">
      <c r="A1972" s="1">
        <f t="shared" si="286"/>
        <v>0</v>
      </c>
      <c r="B1972" s="1" t="s">
        <v>11</v>
      </c>
      <c r="C1972" s="1">
        <v>0.9</v>
      </c>
      <c r="D1972" s="1">
        <v>3</v>
      </c>
      <c r="E1972" s="1">
        <f t="shared" si="287"/>
        <v>493</v>
      </c>
      <c r="F1972" s="1">
        <v>1</v>
      </c>
      <c r="G1972" s="4">
        <f t="shared" si="288"/>
        <v>0</v>
      </c>
      <c r="H1972" s="3">
        <f t="shared" si="289"/>
        <v>0.26800000000000002</v>
      </c>
      <c r="I1972" s="4">
        <v>0.26800000000000002</v>
      </c>
      <c r="J1972" s="4">
        <v>0</v>
      </c>
      <c r="K1972" s="4">
        <v>0</v>
      </c>
      <c r="L1972" s="1">
        <v>29</v>
      </c>
      <c r="M1972" s="1">
        <v>29</v>
      </c>
      <c r="N1972" s="1">
        <v>29</v>
      </c>
      <c r="O1972" s="1">
        <v>29</v>
      </c>
      <c r="P1972" s="1">
        <v>29</v>
      </c>
      <c r="Q1972" s="1">
        <v>29</v>
      </c>
      <c r="R1972" s="4">
        <v>9.6000000000000002E-2</v>
      </c>
      <c r="S1972" s="4">
        <v>0.183</v>
      </c>
      <c r="T1972" s="4">
        <v>0.17100000000000001</v>
      </c>
      <c r="U1972" s="4">
        <f t="shared" si="290"/>
        <v>0</v>
      </c>
      <c r="V1972" s="4">
        <f t="shared" si="291"/>
        <v>0</v>
      </c>
      <c r="W1972" s="4">
        <f t="shared" si="292"/>
        <v>0</v>
      </c>
    </row>
    <row r="1973" spans="1:23" x14ac:dyDescent="0.3">
      <c r="A1973" s="1">
        <f t="shared" si="286"/>
        <v>0</v>
      </c>
      <c r="B1973" s="1" t="s">
        <v>11</v>
      </c>
      <c r="C1973" s="1">
        <v>0.9</v>
      </c>
      <c r="D1973" s="1">
        <v>4</v>
      </c>
      <c r="E1973" s="1">
        <f t="shared" si="287"/>
        <v>493</v>
      </c>
      <c r="F1973" s="1">
        <v>1</v>
      </c>
      <c r="G1973" s="4">
        <f t="shared" si="288"/>
        <v>0</v>
      </c>
      <c r="H1973" s="3">
        <f t="shared" si="289"/>
        <v>0.26600000000000001</v>
      </c>
      <c r="I1973" s="4">
        <v>0.26600000000000001</v>
      </c>
      <c r="J1973" s="4">
        <v>0</v>
      </c>
      <c r="K1973" s="4">
        <v>0</v>
      </c>
      <c r="L1973" s="1">
        <v>29</v>
      </c>
      <c r="M1973" s="1">
        <v>29</v>
      </c>
      <c r="N1973" s="1">
        <v>29</v>
      </c>
      <c r="O1973" s="1">
        <v>29</v>
      </c>
      <c r="P1973" s="1">
        <v>29</v>
      </c>
      <c r="Q1973" s="1">
        <v>29</v>
      </c>
      <c r="R1973" s="4">
        <v>0.11700000000000001</v>
      </c>
      <c r="S1973" s="4">
        <v>0.183</v>
      </c>
      <c r="T1973" s="4">
        <v>0.17100000000000001</v>
      </c>
      <c r="U1973" s="4">
        <f t="shared" si="290"/>
        <v>0</v>
      </c>
      <c r="V1973" s="4">
        <f t="shared" si="291"/>
        <v>0</v>
      </c>
      <c r="W1973" s="4">
        <f t="shared" si="292"/>
        <v>0</v>
      </c>
    </row>
    <row r="1974" spans="1:23" x14ac:dyDescent="0.3">
      <c r="A1974" s="1">
        <f t="shared" si="286"/>
        <v>0</v>
      </c>
      <c r="B1974" s="1" t="s">
        <v>11</v>
      </c>
      <c r="C1974" s="1">
        <v>0.9</v>
      </c>
      <c r="D1974" s="1">
        <v>1</v>
      </c>
      <c r="E1974" s="1">
        <f t="shared" si="287"/>
        <v>494</v>
      </c>
      <c r="F1974" s="1">
        <v>1</v>
      </c>
      <c r="G1974" s="4">
        <f t="shared" si="288"/>
        <v>0</v>
      </c>
      <c r="H1974" s="3">
        <f t="shared" si="289"/>
        <v>0.26800000000000002</v>
      </c>
      <c r="I1974" s="4">
        <v>0.26800000000000002</v>
      </c>
      <c r="J1974" s="4">
        <v>0</v>
      </c>
      <c r="K1974" s="4">
        <v>0</v>
      </c>
      <c r="L1974" s="1">
        <v>29</v>
      </c>
      <c r="M1974" s="1">
        <v>29</v>
      </c>
      <c r="N1974" s="1">
        <v>29</v>
      </c>
      <c r="O1974" s="1">
        <v>29</v>
      </c>
      <c r="P1974" s="1">
        <v>29</v>
      </c>
      <c r="Q1974" s="1">
        <v>29</v>
      </c>
      <c r="R1974" s="4">
        <v>0.106</v>
      </c>
      <c r="S1974" s="4">
        <v>0.122</v>
      </c>
      <c r="T1974" s="4">
        <v>0.187</v>
      </c>
      <c r="U1974" s="4">
        <f t="shared" si="290"/>
        <v>0</v>
      </c>
      <c r="V1974" s="4">
        <f t="shared" si="291"/>
        <v>0</v>
      </c>
      <c r="W1974" s="4">
        <f t="shared" si="292"/>
        <v>0</v>
      </c>
    </row>
    <row r="1975" spans="1:23" x14ac:dyDescent="0.3">
      <c r="A1975" s="1">
        <f t="shared" si="286"/>
        <v>0</v>
      </c>
      <c r="B1975" s="1" t="s">
        <v>11</v>
      </c>
      <c r="C1975" s="1">
        <v>0.9</v>
      </c>
      <c r="D1975" s="1">
        <v>2</v>
      </c>
      <c r="E1975" s="1">
        <f t="shared" si="287"/>
        <v>494</v>
      </c>
      <c r="F1975" s="1">
        <v>1</v>
      </c>
      <c r="G1975" s="4">
        <f t="shared" si="288"/>
        <v>0</v>
      </c>
      <c r="H1975" s="3">
        <f t="shared" si="289"/>
        <v>0.28000000000000003</v>
      </c>
      <c r="I1975" s="4">
        <v>0.28000000000000003</v>
      </c>
      <c r="J1975" s="4">
        <v>0</v>
      </c>
      <c r="K1975" s="4">
        <v>0</v>
      </c>
      <c r="L1975" s="1">
        <v>29</v>
      </c>
      <c r="M1975" s="1">
        <v>29</v>
      </c>
      <c r="N1975" s="1">
        <v>29</v>
      </c>
      <c r="O1975" s="1">
        <v>29</v>
      </c>
      <c r="P1975" s="1">
        <v>29</v>
      </c>
      <c r="Q1975" s="1">
        <v>29</v>
      </c>
      <c r="R1975" s="4">
        <v>0.104</v>
      </c>
      <c r="S1975" s="4">
        <v>0.122</v>
      </c>
      <c r="T1975" s="4">
        <v>0.187</v>
      </c>
      <c r="U1975" s="4">
        <f t="shared" si="290"/>
        <v>0</v>
      </c>
      <c r="V1975" s="4">
        <f t="shared" si="291"/>
        <v>0</v>
      </c>
      <c r="W1975" s="4">
        <f t="shared" si="292"/>
        <v>0</v>
      </c>
    </row>
    <row r="1976" spans="1:23" x14ac:dyDescent="0.3">
      <c r="A1976" s="1">
        <f t="shared" si="286"/>
        <v>0</v>
      </c>
      <c r="B1976" s="1" t="s">
        <v>11</v>
      </c>
      <c r="C1976" s="1">
        <v>0.9</v>
      </c>
      <c r="D1976" s="1">
        <v>3</v>
      </c>
      <c r="E1976" s="1">
        <f t="shared" si="287"/>
        <v>494</v>
      </c>
      <c r="F1976" s="1">
        <v>1</v>
      </c>
      <c r="G1976" s="4">
        <f t="shared" si="288"/>
        <v>0</v>
      </c>
      <c r="H1976" s="3">
        <f t="shared" si="289"/>
        <v>0.28900000000000003</v>
      </c>
      <c r="I1976" s="4">
        <v>0.28900000000000003</v>
      </c>
      <c r="J1976" s="4">
        <v>0</v>
      </c>
      <c r="K1976" s="4">
        <v>0</v>
      </c>
      <c r="L1976" s="1">
        <v>29</v>
      </c>
      <c r="M1976" s="1">
        <v>29</v>
      </c>
      <c r="N1976" s="1">
        <v>29</v>
      </c>
      <c r="O1976" s="1">
        <v>29</v>
      </c>
      <c r="P1976" s="1">
        <v>29</v>
      </c>
      <c r="Q1976" s="1">
        <v>29</v>
      </c>
      <c r="R1976" s="4">
        <v>9.0999999999999998E-2</v>
      </c>
      <c r="S1976" s="4">
        <v>0.122</v>
      </c>
      <c r="T1976" s="4">
        <v>0.186</v>
      </c>
      <c r="U1976" s="4">
        <f t="shared" si="290"/>
        <v>0</v>
      </c>
      <c r="V1976" s="4">
        <f t="shared" si="291"/>
        <v>0</v>
      </c>
      <c r="W1976" s="4">
        <f t="shared" si="292"/>
        <v>0</v>
      </c>
    </row>
    <row r="1977" spans="1:23" x14ac:dyDescent="0.3">
      <c r="A1977" s="1">
        <f t="shared" si="286"/>
        <v>0</v>
      </c>
      <c r="B1977" s="1" t="s">
        <v>11</v>
      </c>
      <c r="C1977" s="1">
        <v>0.9</v>
      </c>
      <c r="D1977" s="1">
        <v>4</v>
      </c>
      <c r="E1977" s="1">
        <f t="shared" si="287"/>
        <v>494</v>
      </c>
      <c r="F1977" s="1">
        <v>1</v>
      </c>
      <c r="G1977" s="4">
        <f t="shared" si="288"/>
        <v>0</v>
      </c>
      <c r="H1977" s="3">
        <f t="shared" si="289"/>
        <v>0.32800000000000001</v>
      </c>
      <c r="I1977" s="4">
        <v>0.32800000000000001</v>
      </c>
      <c r="J1977" s="4">
        <v>0</v>
      </c>
      <c r="K1977" s="4">
        <v>0</v>
      </c>
      <c r="L1977" s="1">
        <v>30</v>
      </c>
      <c r="M1977" s="1">
        <v>30</v>
      </c>
      <c r="N1977" s="1">
        <v>30</v>
      </c>
      <c r="O1977" s="1">
        <v>18</v>
      </c>
      <c r="P1977" s="1">
        <v>29</v>
      </c>
      <c r="Q1977" s="1">
        <v>29</v>
      </c>
      <c r="R1977" s="4">
        <v>0.16400000000000001</v>
      </c>
      <c r="S1977" s="4">
        <v>0.122</v>
      </c>
      <c r="T1977" s="4">
        <v>0.187</v>
      </c>
      <c r="U1977" s="4">
        <f t="shared" si="290"/>
        <v>40</v>
      </c>
      <c r="V1977" s="4">
        <f t="shared" si="291"/>
        <v>3.3333333333333335</v>
      </c>
      <c r="W1977" s="4">
        <f t="shared" si="292"/>
        <v>3.3333333333333335</v>
      </c>
    </row>
    <row r="1978" spans="1:23" x14ac:dyDescent="0.3">
      <c r="A1978" s="1">
        <f t="shared" si="286"/>
        <v>0</v>
      </c>
      <c r="B1978" s="1" t="s">
        <v>11</v>
      </c>
      <c r="C1978" s="1">
        <v>0.9</v>
      </c>
      <c r="D1978" s="1">
        <v>1</v>
      </c>
      <c r="E1978" s="1">
        <f t="shared" si="287"/>
        <v>495</v>
      </c>
      <c r="F1978" s="1">
        <v>1</v>
      </c>
      <c r="G1978" s="4">
        <f t="shared" si="288"/>
        <v>0</v>
      </c>
      <c r="H1978" s="3">
        <f t="shared" si="289"/>
        <v>0.27</v>
      </c>
      <c r="I1978" s="4">
        <v>0.27</v>
      </c>
      <c r="J1978" s="4">
        <v>0</v>
      </c>
      <c r="K1978" s="4">
        <v>0</v>
      </c>
      <c r="L1978" s="1">
        <v>29</v>
      </c>
      <c r="M1978" s="1">
        <v>29</v>
      </c>
      <c r="N1978" s="1">
        <v>29</v>
      </c>
      <c r="O1978" s="1">
        <v>29</v>
      </c>
      <c r="P1978" s="1">
        <v>29</v>
      </c>
      <c r="Q1978" s="1">
        <v>29</v>
      </c>
      <c r="R1978" s="4">
        <v>0.105</v>
      </c>
      <c r="S1978" s="4">
        <v>0.19400000000000001</v>
      </c>
      <c r="T1978" s="4">
        <v>0.18099999999999999</v>
      </c>
      <c r="U1978" s="4">
        <f t="shared" si="290"/>
        <v>0</v>
      </c>
      <c r="V1978" s="4">
        <f t="shared" si="291"/>
        <v>0</v>
      </c>
      <c r="W1978" s="4">
        <f t="shared" si="292"/>
        <v>0</v>
      </c>
    </row>
    <row r="1979" spans="1:23" x14ac:dyDescent="0.3">
      <c r="A1979" s="1">
        <f t="shared" si="286"/>
        <v>0</v>
      </c>
      <c r="B1979" s="1" t="s">
        <v>11</v>
      </c>
      <c r="C1979" s="1">
        <v>0.9</v>
      </c>
      <c r="D1979" s="1">
        <v>2</v>
      </c>
      <c r="E1979" s="1">
        <f t="shared" si="287"/>
        <v>495</v>
      </c>
      <c r="F1979" s="1">
        <v>1</v>
      </c>
      <c r="G1979" s="4">
        <f t="shared" si="288"/>
        <v>0</v>
      </c>
      <c r="H1979" s="3">
        <f t="shared" si="289"/>
        <v>0.27400000000000002</v>
      </c>
      <c r="I1979" s="4">
        <v>0.27300000000000002</v>
      </c>
      <c r="J1979" s="4">
        <v>1E-3</v>
      </c>
      <c r="K1979" s="4">
        <v>0</v>
      </c>
      <c r="L1979" s="1">
        <v>29</v>
      </c>
      <c r="M1979" s="1">
        <v>29</v>
      </c>
      <c r="N1979" s="1">
        <v>29</v>
      </c>
      <c r="O1979" s="1">
        <v>29</v>
      </c>
      <c r="P1979" s="1">
        <v>29</v>
      </c>
      <c r="Q1979" s="1">
        <v>29</v>
      </c>
      <c r="R1979" s="4">
        <v>0.109</v>
      </c>
      <c r="S1979" s="4">
        <v>0.19400000000000001</v>
      </c>
      <c r="T1979" s="4">
        <v>0.182</v>
      </c>
      <c r="U1979" s="4">
        <f t="shared" si="290"/>
        <v>0</v>
      </c>
      <c r="V1979" s="4">
        <f t="shared" si="291"/>
        <v>0</v>
      </c>
      <c r="W1979" s="4">
        <f t="shared" si="292"/>
        <v>0</v>
      </c>
    </row>
    <row r="1980" spans="1:23" x14ac:dyDescent="0.3">
      <c r="A1980" s="1">
        <f t="shared" si="286"/>
        <v>0</v>
      </c>
      <c r="B1980" s="1" t="s">
        <v>11</v>
      </c>
      <c r="C1980" s="1">
        <v>0.9</v>
      </c>
      <c r="D1980" s="1">
        <v>3</v>
      </c>
      <c r="E1980" s="1">
        <f t="shared" si="287"/>
        <v>495</v>
      </c>
      <c r="F1980" s="1">
        <v>1</v>
      </c>
      <c r="G1980" s="4">
        <f t="shared" si="288"/>
        <v>0</v>
      </c>
      <c r="H1980" s="3">
        <f t="shared" si="289"/>
        <v>0.32800000000000001</v>
      </c>
      <c r="I1980" s="4">
        <v>0.32800000000000001</v>
      </c>
      <c r="J1980" s="4">
        <v>0</v>
      </c>
      <c r="K1980" s="4">
        <v>0</v>
      </c>
      <c r="L1980" s="1">
        <v>30</v>
      </c>
      <c r="M1980" s="1">
        <v>30</v>
      </c>
      <c r="N1980" s="1">
        <v>30</v>
      </c>
      <c r="O1980" s="1">
        <v>16</v>
      </c>
      <c r="P1980" s="1">
        <v>29</v>
      </c>
      <c r="Q1980" s="1">
        <v>30</v>
      </c>
      <c r="R1980" s="4">
        <v>0.112</v>
      </c>
      <c r="S1980" s="4">
        <v>0.19400000000000001</v>
      </c>
      <c r="T1980" s="4">
        <v>0.184</v>
      </c>
      <c r="U1980" s="4">
        <f t="shared" si="290"/>
        <v>46.666666666666664</v>
      </c>
      <c r="V1980" s="4">
        <f t="shared" si="291"/>
        <v>3.3333333333333335</v>
      </c>
      <c r="W1980" s="4">
        <f t="shared" si="292"/>
        <v>0</v>
      </c>
    </row>
    <row r="1981" spans="1:23" x14ac:dyDescent="0.3">
      <c r="A1981" s="1">
        <f t="shared" si="286"/>
        <v>0</v>
      </c>
      <c r="B1981" s="1" t="s">
        <v>11</v>
      </c>
      <c r="C1981" s="1">
        <v>0.9</v>
      </c>
      <c r="D1981" s="1">
        <v>4</v>
      </c>
      <c r="E1981" s="1">
        <f t="shared" si="287"/>
        <v>495</v>
      </c>
      <c r="F1981" s="1">
        <v>1</v>
      </c>
      <c r="G1981" s="4">
        <f t="shared" si="288"/>
        <v>0</v>
      </c>
      <c r="H1981" s="3">
        <f t="shared" si="289"/>
        <v>0.28999999999999998</v>
      </c>
      <c r="I1981" s="4">
        <v>0.28999999999999998</v>
      </c>
      <c r="J1981" s="4">
        <v>0</v>
      </c>
      <c r="K1981" s="4">
        <v>0</v>
      </c>
      <c r="L1981" s="1">
        <v>29</v>
      </c>
      <c r="M1981" s="1">
        <v>29</v>
      </c>
      <c r="N1981" s="1">
        <v>29</v>
      </c>
      <c r="O1981" s="1">
        <v>29</v>
      </c>
      <c r="P1981" s="1">
        <v>29</v>
      </c>
      <c r="Q1981" s="1">
        <v>29</v>
      </c>
      <c r="R1981" s="4">
        <v>0.11899999999999999</v>
      </c>
      <c r="S1981" s="4">
        <v>0.19400000000000001</v>
      </c>
      <c r="T1981" s="4">
        <v>0.182</v>
      </c>
      <c r="U1981" s="4">
        <f t="shared" si="290"/>
        <v>0</v>
      </c>
      <c r="V1981" s="4">
        <f t="shared" si="291"/>
        <v>0</v>
      </c>
      <c r="W1981" s="4">
        <f t="shared" si="292"/>
        <v>0</v>
      </c>
    </row>
    <row r="1982" spans="1:23" x14ac:dyDescent="0.3">
      <c r="A1982" s="1">
        <f t="shared" si="286"/>
        <v>0</v>
      </c>
      <c r="B1982" s="1" t="s">
        <v>11</v>
      </c>
      <c r="C1982" s="1">
        <v>0.9</v>
      </c>
      <c r="D1982" s="1">
        <v>1</v>
      </c>
      <c r="E1982" s="1">
        <f t="shared" si="287"/>
        <v>496</v>
      </c>
      <c r="F1982" s="1">
        <v>1</v>
      </c>
      <c r="G1982" s="4">
        <f t="shared" si="288"/>
        <v>0</v>
      </c>
      <c r="H1982" s="3">
        <f t="shared" si="289"/>
        <v>0.27500000000000002</v>
      </c>
      <c r="I1982" s="4">
        <v>0.27500000000000002</v>
      </c>
      <c r="J1982" s="4">
        <v>0</v>
      </c>
      <c r="K1982" s="4">
        <v>0</v>
      </c>
      <c r="L1982" s="1">
        <v>29</v>
      </c>
      <c r="M1982" s="1">
        <v>29</v>
      </c>
      <c r="N1982" s="1">
        <v>29</v>
      </c>
      <c r="O1982" s="1">
        <v>29</v>
      </c>
      <c r="P1982" s="1">
        <v>29</v>
      </c>
      <c r="Q1982" s="1">
        <v>29</v>
      </c>
      <c r="R1982" s="4">
        <v>8.5999999999999993E-2</v>
      </c>
      <c r="S1982" s="4">
        <v>0.13900000000000001</v>
      </c>
      <c r="T1982" s="4">
        <v>0.183</v>
      </c>
      <c r="U1982" s="4">
        <f t="shared" si="290"/>
        <v>0</v>
      </c>
      <c r="V1982" s="4">
        <f t="shared" si="291"/>
        <v>0</v>
      </c>
      <c r="W1982" s="4">
        <f t="shared" si="292"/>
        <v>0</v>
      </c>
    </row>
    <row r="1983" spans="1:23" x14ac:dyDescent="0.3">
      <c r="A1983" s="1">
        <f t="shared" si="286"/>
        <v>0</v>
      </c>
      <c r="B1983" s="1" t="s">
        <v>11</v>
      </c>
      <c r="C1983" s="1">
        <v>0.9</v>
      </c>
      <c r="D1983" s="1">
        <v>2</v>
      </c>
      <c r="E1983" s="1">
        <f t="shared" si="287"/>
        <v>496</v>
      </c>
      <c r="F1983" s="1">
        <v>1</v>
      </c>
      <c r="G1983" s="4">
        <f t="shared" si="288"/>
        <v>0</v>
      </c>
      <c r="H1983" s="3">
        <f t="shared" si="289"/>
        <v>0.27700000000000002</v>
      </c>
      <c r="I1983" s="4">
        <v>0.27700000000000002</v>
      </c>
      <c r="J1983" s="4">
        <v>0</v>
      </c>
      <c r="K1983" s="4">
        <v>0</v>
      </c>
      <c r="L1983" s="1">
        <v>29</v>
      </c>
      <c r="M1983" s="1">
        <v>29</v>
      </c>
      <c r="N1983" s="1">
        <v>29</v>
      </c>
      <c r="O1983" s="1">
        <v>29</v>
      </c>
      <c r="P1983" s="1">
        <v>29</v>
      </c>
      <c r="Q1983" s="1">
        <v>29</v>
      </c>
      <c r="R1983" s="4">
        <v>8.6999999999999994E-2</v>
      </c>
      <c r="S1983" s="4">
        <v>0.13900000000000001</v>
      </c>
      <c r="T1983" s="4">
        <v>0.184</v>
      </c>
      <c r="U1983" s="4">
        <f t="shared" si="290"/>
        <v>0</v>
      </c>
      <c r="V1983" s="4">
        <f t="shared" si="291"/>
        <v>0</v>
      </c>
      <c r="W1983" s="4">
        <f t="shared" si="292"/>
        <v>0</v>
      </c>
    </row>
    <row r="1984" spans="1:23" x14ac:dyDescent="0.3">
      <c r="A1984" s="1">
        <f t="shared" si="286"/>
        <v>0</v>
      </c>
      <c r="B1984" s="1" t="s">
        <v>11</v>
      </c>
      <c r="C1984" s="1">
        <v>0.9</v>
      </c>
      <c r="D1984" s="1">
        <v>3</v>
      </c>
      <c r="E1984" s="1">
        <f t="shared" si="287"/>
        <v>496</v>
      </c>
      <c r="F1984" s="1">
        <v>1</v>
      </c>
      <c r="G1984" s="4">
        <f t="shared" si="288"/>
        <v>0</v>
      </c>
      <c r="H1984" s="3">
        <f t="shared" si="289"/>
        <v>0.28300000000000003</v>
      </c>
      <c r="I1984" s="4">
        <v>0.28300000000000003</v>
      </c>
      <c r="J1984" s="4">
        <v>0</v>
      </c>
      <c r="K1984" s="4">
        <v>0</v>
      </c>
      <c r="L1984" s="1">
        <v>29</v>
      </c>
      <c r="M1984" s="1">
        <v>29</v>
      </c>
      <c r="N1984" s="1">
        <v>29</v>
      </c>
      <c r="O1984" s="1">
        <v>29</v>
      </c>
      <c r="P1984" s="1">
        <v>29</v>
      </c>
      <c r="Q1984" s="1">
        <v>29</v>
      </c>
      <c r="R1984" s="4">
        <v>0.111</v>
      </c>
      <c r="S1984" s="4">
        <v>0.13900000000000001</v>
      </c>
      <c r="T1984" s="4">
        <v>0.184</v>
      </c>
      <c r="U1984" s="4">
        <f t="shared" si="290"/>
        <v>0</v>
      </c>
      <c r="V1984" s="4">
        <f t="shared" si="291"/>
        <v>0</v>
      </c>
      <c r="W1984" s="4">
        <f t="shared" si="292"/>
        <v>0</v>
      </c>
    </row>
    <row r="1985" spans="1:38" x14ac:dyDescent="0.3">
      <c r="A1985" s="1">
        <f t="shared" si="286"/>
        <v>0</v>
      </c>
      <c r="B1985" s="1" t="s">
        <v>11</v>
      </c>
      <c r="C1985" s="1">
        <v>0.9</v>
      </c>
      <c r="D1985" s="1">
        <v>4</v>
      </c>
      <c r="E1985" s="1">
        <f t="shared" si="287"/>
        <v>496</v>
      </c>
      <c r="F1985" s="1">
        <v>1</v>
      </c>
      <c r="G1985" s="4">
        <f t="shared" si="288"/>
        <v>0</v>
      </c>
      <c r="H1985" s="3">
        <f t="shared" si="289"/>
        <v>0.28700000000000003</v>
      </c>
      <c r="I1985" s="4">
        <v>0.28700000000000003</v>
      </c>
      <c r="J1985" s="4">
        <v>0</v>
      </c>
      <c r="K1985" s="4">
        <v>0</v>
      </c>
      <c r="L1985" s="1">
        <v>29</v>
      </c>
      <c r="M1985" s="1">
        <v>29</v>
      </c>
      <c r="N1985" s="1">
        <v>29</v>
      </c>
      <c r="O1985" s="1">
        <v>29</v>
      </c>
      <c r="P1985" s="1">
        <v>29</v>
      </c>
      <c r="Q1985" s="1">
        <v>29</v>
      </c>
      <c r="R1985" s="4">
        <v>0.123</v>
      </c>
      <c r="S1985" s="4">
        <v>0.13900000000000001</v>
      </c>
      <c r="T1985" s="4">
        <v>0.184</v>
      </c>
      <c r="U1985" s="4">
        <f t="shared" si="290"/>
        <v>0</v>
      </c>
      <c r="V1985" s="4">
        <f t="shared" si="291"/>
        <v>0</v>
      </c>
      <c r="W1985" s="4">
        <f t="shared" si="292"/>
        <v>0</v>
      </c>
    </row>
    <row r="1986" spans="1:38" x14ac:dyDescent="0.3">
      <c r="A1986" s="1">
        <f t="shared" ref="A1986:A2049" si="293">IF(MOD(E1986,25)=0,1,0)</f>
        <v>0</v>
      </c>
      <c r="B1986" s="1" t="s">
        <v>11</v>
      </c>
      <c r="C1986" s="1">
        <v>0.9</v>
      </c>
      <c r="D1986" s="1">
        <v>1</v>
      </c>
      <c r="E1986" s="1">
        <f t="shared" si="287"/>
        <v>497</v>
      </c>
      <c r="F1986" s="1">
        <v>1</v>
      </c>
      <c r="G1986" s="4">
        <f t="shared" si="288"/>
        <v>0</v>
      </c>
      <c r="H1986" s="3">
        <f t="shared" si="289"/>
        <v>0.254</v>
      </c>
      <c r="I1986" s="4">
        <v>0.254</v>
      </c>
      <c r="J1986" s="4">
        <v>0</v>
      </c>
      <c r="K1986" s="4">
        <v>0</v>
      </c>
      <c r="L1986" s="1">
        <v>29</v>
      </c>
      <c r="M1986" s="1">
        <v>29</v>
      </c>
      <c r="N1986" s="1">
        <v>29</v>
      </c>
      <c r="O1986" s="1">
        <v>29</v>
      </c>
      <c r="P1986" s="1">
        <v>29</v>
      </c>
      <c r="Q1986" s="1">
        <v>29</v>
      </c>
      <c r="R1986" s="4">
        <v>0.10299999999999999</v>
      </c>
      <c r="S1986" s="4">
        <v>0.187</v>
      </c>
      <c r="T1986" s="4">
        <v>0.159</v>
      </c>
      <c r="U1986" s="4">
        <f t="shared" si="290"/>
        <v>0</v>
      </c>
      <c r="V1986" s="4">
        <f t="shared" si="291"/>
        <v>0</v>
      </c>
      <c r="W1986" s="4">
        <f t="shared" si="292"/>
        <v>0</v>
      </c>
    </row>
    <row r="1987" spans="1:38" x14ac:dyDescent="0.3">
      <c r="A1987" s="1">
        <f t="shared" si="293"/>
        <v>0</v>
      </c>
      <c r="B1987" s="1" t="s">
        <v>11</v>
      </c>
      <c r="C1987" s="1">
        <v>0.9</v>
      </c>
      <c r="D1987" s="1">
        <v>2</v>
      </c>
      <c r="E1987" s="1">
        <f t="shared" ref="E1987:E2050" si="294">_xlfn.CEILING.MATH((ROW(E1987)-1)/4)</f>
        <v>497</v>
      </c>
      <c r="F1987" s="1">
        <v>1</v>
      </c>
      <c r="G1987" s="4">
        <f t="shared" ref="G1987:G2050" si="295">(M1987-L1987)/L1987*100</f>
        <v>0</v>
      </c>
      <c r="H1987" s="3">
        <f t="shared" ref="H1987:H2050" si="296">I1987+K1987+J1987</f>
        <v>0.253</v>
      </c>
      <c r="I1987" s="4">
        <v>0.253</v>
      </c>
      <c r="J1987" s="4">
        <v>0</v>
      </c>
      <c r="K1987" s="4">
        <v>0</v>
      </c>
      <c r="L1987" s="1">
        <v>29</v>
      </c>
      <c r="M1987" s="1">
        <v>29</v>
      </c>
      <c r="N1987" s="1">
        <v>29</v>
      </c>
      <c r="O1987" s="1">
        <v>29</v>
      </c>
      <c r="P1987" s="1">
        <v>29</v>
      </c>
      <c r="Q1987" s="1">
        <v>29</v>
      </c>
      <c r="R1987" s="4">
        <v>0.111</v>
      </c>
      <c r="S1987" s="4">
        <v>0.187</v>
      </c>
      <c r="T1987" s="4">
        <v>0.159</v>
      </c>
      <c r="U1987" s="4">
        <f t="shared" ref="U1987:U2050" si="297">IF(F1987=1,(M1987-O1987)/M1987*100,"0")</f>
        <v>0</v>
      </c>
      <c r="V1987" s="4">
        <f t="shared" ref="V1987:V2050" si="298">IF(F1987=1,(M1987-P1987)/M1987*100,"0")</f>
        <v>0</v>
      </c>
      <c r="W1987" s="4">
        <f t="shared" ref="W1987:W2050" si="299">IF(F1987=1,(M1987-Q1987)/M1987*100,"0")</f>
        <v>0</v>
      </c>
    </row>
    <row r="1988" spans="1:38" x14ac:dyDescent="0.3">
      <c r="A1988" s="1">
        <f t="shared" si="293"/>
        <v>0</v>
      </c>
      <c r="B1988" s="1" t="s">
        <v>11</v>
      </c>
      <c r="C1988" s="1">
        <v>0.9</v>
      </c>
      <c r="D1988" s="1">
        <v>3</v>
      </c>
      <c r="E1988" s="1">
        <f t="shared" si="294"/>
        <v>497</v>
      </c>
      <c r="F1988" s="1">
        <v>1</v>
      </c>
      <c r="G1988" s="4">
        <f t="shared" si="295"/>
        <v>0</v>
      </c>
      <c r="H1988" s="3">
        <f t="shared" si="296"/>
        <v>0.25700000000000001</v>
      </c>
      <c r="I1988" s="4">
        <v>0.25700000000000001</v>
      </c>
      <c r="J1988" s="4">
        <v>0</v>
      </c>
      <c r="K1988" s="4">
        <v>0</v>
      </c>
      <c r="L1988" s="1">
        <v>29</v>
      </c>
      <c r="M1988" s="1">
        <v>29</v>
      </c>
      <c r="N1988" s="1">
        <v>29</v>
      </c>
      <c r="O1988" s="1">
        <v>29</v>
      </c>
      <c r="P1988" s="1">
        <v>29</v>
      </c>
      <c r="Q1988" s="1">
        <v>29</v>
      </c>
      <c r="R1988" s="4">
        <v>0.108</v>
      </c>
      <c r="S1988" s="4">
        <v>0.187</v>
      </c>
      <c r="T1988" s="4">
        <v>0.159</v>
      </c>
      <c r="U1988" s="4">
        <f t="shared" si="297"/>
        <v>0</v>
      </c>
      <c r="V1988" s="4">
        <f t="shared" si="298"/>
        <v>0</v>
      </c>
      <c r="W1988" s="4">
        <f t="shared" si="299"/>
        <v>0</v>
      </c>
    </row>
    <row r="1989" spans="1:38" x14ac:dyDescent="0.3">
      <c r="A1989" s="1">
        <f t="shared" si="293"/>
        <v>0</v>
      </c>
      <c r="B1989" s="1" t="s">
        <v>11</v>
      </c>
      <c r="C1989" s="1">
        <v>0.9</v>
      </c>
      <c r="D1989" s="1">
        <v>4</v>
      </c>
      <c r="E1989" s="1">
        <f t="shared" si="294"/>
        <v>497</v>
      </c>
      <c r="F1989" s="1">
        <v>1</v>
      </c>
      <c r="G1989" s="4">
        <f t="shared" si="295"/>
        <v>0</v>
      </c>
      <c r="H1989" s="3">
        <f t="shared" si="296"/>
        <v>0.26200000000000001</v>
      </c>
      <c r="I1989" s="4">
        <v>0.26200000000000001</v>
      </c>
      <c r="J1989" s="4">
        <v>0</v>
      </c>
      <c r="K1989" s="4">
        <v>0</v>
      </c>
      <c r="L1989" s="1">
        <v>29</v>
      </c>
      <c r="M1989" s="1">
        <v>29</v>
      </c>
      <c r="N1989" s="1">
        <v>29</v>
      </c>
      <c r="O1989" s="1">
        <v>29</v>
      </c>
      <c r="P1989" s="1">
        <v>29</v>
      </c>
      <c r="Q1989" s="1">
        <v>29</v>
      </c>
      <c r="R1989" s="4">
        <v>0.114</v>
      </c>
      <c r="S1989" s="4">
        <v>0.187</v>
      </c>
      <c r="T1989" s="4">
        <v>0.159</v>
      </c>
      <c r="U1989" s="4">
        <f t="shared" si="297"/>
        <v>0</v>
      </c>
      <c r="V1989" s="4">
        <f t="shared" si="298"/>
        <v>0</v>
      </c>
      <c r="W1989" s="4">
        <f t="shared" si="299"/>
        <v>0</v>
      </c>
    </row>
    <row r="1990" spans="1:38" x14ac:dyDescent="0.3">
      <c r="A1990" s="1">
        <f t="shared" si="293"/>
        <v>0</v>
      </c>
      <c r="B1990" s="1" t="s">
        <v>11</v>
      </c>
      <c r="C1990" s="1">
        <v>0.9</v>
      </c>
      <c r="D1990" s="1">
        <v>1</v>
      </c>
      <c r="E1990" s="1">
        <f t="shared" si="294"/>
        <v>498</v>
      </c>
      <c r="F1990" s="1">
        <v>1</v>
      </c>
      <c r="G1990" s="4">
        <f t="shared" si="295"/>
        <v>0</v>
      </c>
      <c r="H1990" s="3">
        <f t="shared" si="296"/>
        <v>0.25900000000000001</v>
      </c>
      <c r="I1990" s="4">
        <v>0.25900000000000001</v>
      </c>
      <c r="J1990" s="4">
        <v>0</v>
      </c>
      <c r="K1990" s="4">
        <v>0</v>
      </c>
      <c r="L1990" s="1">
        <v>29</v>
      </c>
      <c r="M1990" s="1">
        <v>29</v>
      </c>
      <c r="N1990" s="1">
        <v>29</v>
      </c>
      <c r="O1990" s="1">
        <v>29</v>
      </c>
      <c r="P1990" s="1">
        <v>29</v>
      </c>
      <c r="Q1990" s="1">
        <v>29</v>
      </c>
      <c r="R1990" s="4">
        <v>8.3000000000000004E-2</v>
      </c>
      <c r="S1990" s="4">
        <v>0.17399999999999999</v>
      </c>
      <c r="T1990" s="4">
        <v>0.16900000000000001</v>
      </c>
      <c r="U1990" s="4">
        <f t="shared" si="297"/>
        <v>0</v>
      </c>
      <c r="V1990" s="4">
        <f t="shared" si="298"/>
        <v>0</v>
      </c>
      <c r="W1990" s="4">
        <f t="shared" si="299"/>
        <v>0</v>
      </c>
    </row>
    <row r="1991" spans="1:38" x14ac:dyDescent="0.3">
      <c r="A1991" s="1">
        <f t="shared" si="293"/>
        <v>0</v>
      </c>
      <c r="B1991" s="1" t="s">
        <v>11</v>
      </c>
      <c r="C1991" s="1">
        <v>0.9</v>
      </c>
      <c r="D1991" s="1">
        <v>2</v>
      </c>
      <c r="E1991" s="1">
        <f t="shared" si="294"/>
        <v>498</v>
      </c>
      <c r="F1991" s="1">
        <v>1</v>
      </c>
      <c r="G1991" s="4">
        <f t="shared" si="295"/>
        <v>0</v>
      </c>
      <c r="H1991" s="3">
        <f t="shared" si="296"/>
        <v>0.26400000000000001</v>
      </c>
      <c r="I1991" s="4">
        <v>0.26400000000000001</v>
      </c>
      <c r="J1991" s="4">
        <v>0</v>
      </c>
      <c r="K1991" s="4">
        <v>0</v>
      </c>
      <c r="L1991" s="1">
        <v>29</v>
      </c>
      <c r="M1991" s="1">
        <v>29</v>
      </c>
      <c r="N1991" s="1">
        <v>29</v>
      </c>
      <c r="O1991" s="1">
        <v>29</v>
      </c>
      <c r="P1991" s="1">
        <v>29</v>
      </c>
      <c r="Q1991" s="1">
        <v>29</v>
      </c>
      <c r="R1991" s="4">
        <v>7.0000000000000007E-2</v>
      </c>
      <c r="S1991" s="4">
        <v>0.17399999999999999</v>
      </c>
      <c r="T1991" s="4">
        <v>0.16800000000000001</v>
      </c>
      <c r="U1991" s="4">
        <f t="shared" si="297"/>
        <v>0</v>
      </c>
      <c r="V1991" s="4">
        <f t="shared" si="298"/>
        <v>0</v>
      </c>
      <c r="W1991" s="4">
        <f t="shared" si="299"/>
        <v>0</v>
      </c>
    </row>
    <row r="1992" spans="1:38" x14ac:dyDescent="0.3">
      <c r="A1992" s="1">
        <f t="shared" si="293"/>
        <v>0</v>
      </c>
      <c r="B1992" s="1" t="s">
        <v>11</v>
      </c>
      <c r="C1992" s="1">
        <v>0.9</v>
      </c>
      <c r="D1992" s="1">
        <v>3</v>
      </c>
      <c r="E1992" s="1">
        <f t="shared" si="294"/>
        <v>498</v>
      </c>
      <c r="F1992" s="1">
        <v>1</v>
      </c>
      <c r="G1992" s="4">
        <f t="shared" si="295"/>
        <v>0</v>
      </c>
      <c r="H1992" s="3">
        <f t="shared" si="296"/>
        <v>0.30599999999999994</v>
      </c>
      <c r="I1992" s="4">
        <v>0.30599999999999994</v>
      </c>
      <c r="J1992" s="4">
        <v>0</v>
      </c>
      <c r="K1992" s="4">
        <v>0</v>
      </c>
      <c r="L1992" s="1">
        <v>30</v>
      </c>
      <c r="M1992" s="1">
        <v>30</v>
      </c>
      <c r="N1992" s="1">
        <v>30</v>
      </c>
      <c r="O1992" s="1">
        <v>16</v>
      </c>
      <c r="P1992" s="1">
        <v>29</v>
      </c>
      <c r="Q1992" s="1">
        <v>30</v>
      </c>
      <c r="R1992" s="4">
        <v>0.105</v>
      </c>
      <c r="S1992" s="4">
        <v>0.17399999999999999</v>
      </c>
      <c r="T1992" s="4">
        <v>0.17</v>
      </c>
      <c r="U1992" s="4">
        <f t="shared" si="297"/>
        <v>46.666666666666664</v>
      </c>
      <c r="V1992" s="4">
        <f t="shared" si="298"/>
        <v>3.3333333333333335</v>
      </c>
      <c r="W1992" s="4">
        <f t="shared" si="299"/>
        <v>0</v>
      </c>
    </row>
    <row r="1993" spans="1:38" x14ac:dyDescent="0.3">
      <c r="A1993" s="1">
        <f t="shared" si="293"/>
        <v>0</v>
      </c>
      <c r="B1993" s="1" t="s">
        <v>11</v>
      </c>
      <c r="C1993" s="1">
        <v>0.9</v>
      </c>
      <c r="D1993" s="1">
        <v>4</v>
      </c>
      <c r="E1993" s="1">
        <f t="shared" si="294"/>
        <v>498</v>
      </c>
      <c r="F1993" s="1">
        <v>1</v>
      </c>
      <c r="G1993" s="4">
        <f t="shared" si="295"/>
        <v>0</v>
      </c>
      <c r="H1993" s="3">
        <f t="shared" si="296"/>
        <v>0.25600000000000001</v>
      </c>
      <c r="I1993" s="4">
        <v>0.255</v>
      </c>
      <c r="J1993" s="4">
        <v>1E-3</v>
      </c>
      <c r="K1993" s="4">
        <v>0</v>
      </c>
      <c r="L1993" s="1">
        <v>29</v>
      </c>
      <c r="M1993" s="1">
        <v>29</v>
      </c>
      <c r="N1993" s="1">
        <v>29</v>
      </c>
      <c r="O1993" s="1">
        <v>29</v>
      </c>
      <c r="P1993" s="1">
        <v>29</v>
      </c>
      <c r="Q1993" s="1">
        <v>29</v>
      </c>
      <c r="R1993" s="4">
        <v>7.4999999999999997E-2</v>
      </c>
      <c r="S1993" s="4">
        <v>0.17399999999999999</v>
      </c>
      <c r="T1993" s="4">
        <v>0.16900000000000001</v>
      </c>
      <c r="U1993" s="4">
        <f t="shared" si="297"/>
        <v>0</v>
      </c>
      <c r="V1993" s="4">
        <f t="shared" si="298"/>
        <v>0</v>
      </c>
      <c r="W1993" s="4">
        <f t="shared" si="299"/>
        <v>0</v>
      </c>
    </row>
    <row r="1994" spans="1:38" x14ac:dyDescent="0.3">
      <c r="A1994" s="1">
        <f t="shared" si="293"/>
        <v>0</v>
      </c>
      <c r="B1994" s="1" t="s">
        <v>11</v>
      </c>
      <c r="C1994" s="1">
        <v>0.9</v>
      </c>
      <c r="D1994" s="1">
        <v>1</v>
      </c>
      <c r="E1994" s="1">
        <f t="shared" si="294"/>
        <v>499</v>
      </c>
      <c r="F1994" s="1">
        <v>1</v>
      </c>
      <c r="G1994" s="4">
        <f t="shared" si="295"/>
        <v>0</v>
      </c>
      <c r="H1994" s="3">
        <f t="shared" si="296"/>
        <v>0.21799999999999997</v>
      </c>
      <c r="I1994" s="4">
        <v>0.21799999999999997</v>
      </c>
      <c r="J1994" s="4">
        <v>0</v>
      </c>
      <c r="K1994" s="4">
        <v>0</v>
      </c>
      <c r="L1994" s="1">
        <v>29</v>
      </c>
      <c r="M1994" s="1">
        <v>29</v>
      </c>
      <c r="N1994" s="1">
        <v>29</v>
      </c>
      <c r="O1994" s="1">
        <v>29</v>
      </c>
      <c r="P1994" s="1">
        <v>29</v>
      </c>
      <c r="Q1994" s="1">
        <v>29</v>
      </c>
      <c r="R1994" s="4">
        <v>0.109</v>
      </c>
      <c r="S1994" s="4">
        <v>0.17399999999999999</v>
      </c>
      <c r="T1994" s="4">
        <v>0.127</v>
      </c>
      <c r="U1994" s="4">
        <f t="shared" si="297"/>
        <v>0</v>
      </c>
      <c r="V1994" s="4">
        <f t="shared" si="298"/>
        <v>0</v>
      </c>
      <c r="W1994" s="4">
        <f t="shared" si="299"/>
        <v>0</v>
      </c>
    </row>
    <row r="1995" spans="1:38" x14ac:dyDescent="0.3">
      <c r="A1995" s="1">
        <f t="shared" si="293"/>
        <v>0</v>
      </c>
      <c r="B1995" s="1" t="s">
        <v>11</v>
      </c>
      <c r="C1995" s="1">
        <v>0.9</v>
      </c>
      <c r="D1995" s="1">
        <v>2</v>
      </c>
      <c r="E1995" s="1">
        <f t="shared" si="294"/>
        <v>499</v>
      </c>
      <c r="F1995" s="1">
        <v>1</v>
      </c>
      <c r="G1995" s="4">
        <f t="shared" si="295"/>
        <v>0</v>
      </c>
      <c r="H1995" s="3">
        <f t="shared" si="296"/>
        <v>0.22199999999999998</v>
      </c>
      <c r="I1995" s="4">
        <v>0.22199999999999998</v>
      </c>
      <c r="J1995" s="4">
        <v>0</v>
      </c>
      <c r="K1995" s="4">
        <v>0</v>
      </c>
      <c r="L1995" s="1">
        <v>29</v>
      </c>
      <c r="M1995" s="1">
        <v>29</v>
      </c>
      <c r="N1995" s="1">
        <v>29</v>
      </c>
      <c r="O1995" s="1">
        <v>29</v>
      </c>
      <c r="P1995" s="1">
        <v>29</v>
      </c>
      <c r="Q1995" s="1">
        <v>29</v>
      </c>
      <c r="R1995" s="4">
        <v>9.8000000000000004E-2</v>
      </c>
      <c r="S1995" s="4">
        <v>0.17399999999999999</v>
      </c>
      <c r="T1995" s="4">
        <v>0.126</v>
      </c>
      <c r="U1995" s="4">
        <f t="shared" si="297"/>
        <v>0</v>
      </c>
      <c r="V1995" s="4">
        <f t="shared" si="298"/>
        <v>0</v>
      </c>
      <c r="W1995" s="4">
        <f t="shared" si="299"/>
        <v>0</v>
      </c>
    </row>
    <row r="1996" spans="1:38" x14ac:dyDescent="0.3">
      <c r="A1996" s="1">
        <f t="shared" si="293"/>
        <v>0</v>
      </c>
      <c r="B1996" s="1" t="s">
        <v>11</v>
      </c>
      <c r="C1996" s="1">
        <v>0.9</v>
      </c>
      <c r="D1996" s="1">
        <v>3</v>
      </c>
      <c r="E1996" s="1">
        <f t="shared" si="294"/>
        <v>499</v>
      </c>
      <c r="F1996" s="1">
        <v>1</v>
      </c>
      <c r="G1996" s="4">
        <f t="shared" si="295"/>
        <v>0</v>
      </c>
      <c r="H1996" s="3">
        <f t="shared" si="296"/>
        <v>0.22699999999999998</v>
      </c>
      <c r="I1996" s="4">
        <v>0.22599999999999998</v>
      </c>
      <c r="J1996" s="4">
        <v>1E-3</v>
      </c>
      <c r="K1996" s="4">
        <v>0</v>
      </c>
      <c r="L1996" s="1">
        <v>29</v>
      </c>
      <c r="M1996" s="1">
        <v>29</v>
      </c>
      <c r="N1996" s="1">
        <v>29</v>
      </c>
      <c r="O1996" s="1">
        <v>29</v>
      </c>
      <c r="P1996" s="1">
        <v>29</v>
      </c>
      <c r="Q1996" s="1">
        <v>29</v>
      </c>
      <c r="R1996" s="4">
        <v>0.10299999999999999</v>
      </c>
      <c r="S1996" s="4">
        <v>0.17399999999999999</v>
      </c>
      <c r="T1996" s="4">
        <v>0.127</v>
      </c>
      <c r="U1996" s="4">
        <f t="shared" si="297"/>
        <v>0</v>
      </c>
      <c r="V1996" s="4">
        <f t="shared" si="298"/>
        <v>0</v>
      </c>
      <c r="W1996" s="4">
        <f t="shared" si="299"/>
        <v>0</v>
      </c>
    </row>
    <row r="1997" spans="1:38" x14ac:dyDescent="0.3">
      <c r="A1997" s="1">
        <f t="shared" si="293"/>
        <v>0</v>
      </c>
      <c r="B1997" s="1" t="s">
        <v>11</v>
      </c>
      <c r="C1997" s="1">
        <v>0.9</v>
      </c>
      <c r="D1997" s="1">
        <v>4</v>
      </c>
      <c r="E1997" s="1">
        <f t="shared" si="294"/>
        <v>499</v>
      </c>
      <c r="F1997" s="1">
        <v>1</v>
      </c>
      <c r="G1997" s="4">
        <f t="shared" si="295"/>
        <v>0</v>
      </c>
      <c r="H1997" s="3">
        <f t="shared" si="296"/>
        <v>0.26700000000000002</v>
      </c>
      <c r="I1997" s="4">
        <v>0.26700000000000002</v>
      </c>
      <c r="J1997" s="4">
        <v>0</v>
      </c>
      <c r="K1997" s="4">
        <v>0</v>
      </c>
      <c r="L1997" s="1">
        <v>30</v>
      </c>
      <c r="M1997" s="1">
        <v>30</v>
      </c>
      <c r="N1997" s="1">
        <v>30</v>
      </c>
      <c r="O1997" s="1">
        <v>19</v>
      </c>
      <c r="P1997" s="1">
        <v>29</v>
      </c>
      <c r="Q1997" s="1">
        <v>29</v>
      </c>
      <c r="R1997" s="4">
        <v>0.16600000000000001</v>
      </c>
      <c r="S1997" s="4">
        <v>0.17399999999999999</v>
      </c>
      <c r="T1997" s="4">
        <v>0.129</v>
      </c>
      <c r="U1997" s="4">
        <f t="shared" si="297"/>
        <v>36.666666666666664</v>
      </c>
      <c r="V1997" s="4">
        <f t="shared" si="298"/>
        <v>3.3333333333333335</v>
      </c>
      <c r="W1997" s="4">
        <f t="shared" si="299"/>
        <v>3.3333333333333335</v>
      </c>
    </row>
    <row r="1998" spans="1:38" x14ac:dyDescent="0.3">
      <c r="A1998" s="1">
        <f t="shared" si="293"/>
        <v>1</v>
      </c>
      <c r="B1998" s="1" t="s">
        <v>11</v>
      </c>
      <c r="C1998" s="1">
        <v>0.9</v>
      </c>
      <c r="D1998" s="1">
        <v>1</v>
      </c>
      <c r="E1998" s="1">
        <f t="shared" si="294"/>
        <v>500</v>
      </c>
      <c r="F1998" s="1">
        <v>1</v>
      </c>
      <c r="G1998" s="4">
        <f t="shared" si="295"/>
        <v>0</v>
      </c>
      <c r="H1998" s="3">
        <f t="shared" si="296"/>
        <v>0.25900000000000001</v>
      </c>
      <c r="I1998" s="4">
        <v>0.25900000000000001</v>
      </c>
      <c r="J1998" s="4">
        <v>0</v>
      </c>
      <c r="K1998" s="4">
        <v>0</v>
      </c>
      <c r="L1998" s="1">
        <v>29</v>
      </c>
      <c r="M1998" s="1">
        <v>29</v>
      </c>
      <c r="N1998" s="1">
        <v>29</v>
      </c>
      <c r="O1998" s="1">
        <v>29</v>
      </c>
      <c r="P1998" s="1">
        <v>29</v>
      </c>
      <c r="Q1998" s="1">
        <v>29</v>
      </c>
      <c r="R1998" s="4">
        <v>6.2E-2</v>
      </c>
      <c r="S1998" s="4">
        <v>0.11899999999999999</v>
      </c>
      <c r="T1998" s="4">
        <v>0.17399999999999999</v>
      </c>
      <c r="U1998" s="4">
        <f t="shared" si="297"/>
        <v>0</v>
      </c>
      <c r="V1998" s="4">
        <f t="shared" si="298"/>
        <v>0</v>
      </c>
      <c r="W1998" s="4">
        <f t="shared" si="299"/>
        <v>0</v>
      </c>
      <c r="AA1998" s="1">
        <f>SUMPRODUCT((MOD(ROW(F1902:F2001),4)=2)*F1902:F2001)</f>
        <v>25</v>
      </c>
      <c r="AB1998" s="3">
        <f>SUMPRODUCT((MOD(ROW(G1902:G2001),4)=2)*G1902:G2001)/25</f>
        <v>0</v>
      </c>
      <c r="AC1998" s="3">
        <f t="shared" ref="AC1998:AF1998" si="300">SUMPRODUCT((MOD(ROW(H1902:H2001),4)=2)*H1902:H2001)/25</f>
        <v>0.26064000000000009</v>
      </c>
      <c r="AD1998" s="3">
        <f t="shared" si="300"/>
        <v>0.26056000000000007</v>
      </c>
      <c r="AE1998" s="3">
        <f t="shared" si="300"/>
        <v>8.0000000000000007E-5</v>
      </c>
      <c r="AF1998" s="3">
        <f t="shared" si="300"/>
        <v>0</v>
      </c>
      <c r="AG1998" s="3">
        <f>SUMPRODUCT((MOD(ROW(R1902:R2001),4)=2)*R1902:R2001)/25</f>
        <v>8.8399999999999992E-2</v>
      </c>
      <c r="AH1998" s="3">
        <f>SUMPRODUCT((MOD(ROW(S1902:S2001),4)=2)*S1902:S2001)/25</f>
        <v>0.16200000000000001</v>
      </c>
      <c r="AI1998" s="3">
        <f>SUMPRODUCT((MOD(ROW(T1902:T2001),4)=2)*T1902:T2001)/25</f>
        <v>0.17355999999999994</v>
      </c>
      <c r="AJ1998" s="3">
        <f>IF(AA1998&gt;0, SUMPRODUCT((MOD(ROW(U1902:U2001),4)=2)*U1902:U2001)/AA1998,"-")</f>
        <v>0</v>
      </c>
      <c r="AK1998" s="3">
        <f>IF(AA1998&gt;0, SUMPRODUCT((MOD(ROW(V1902:V2001),4)=2)*V1902:V2001)/AA1998,"-")</f>
        <v>0</v>
      </c>
      <c r="AL1998" s="3">
        <f>IF(AA1998&gt;0,SUMPRODUCT((MOD(ROW(W1902:W2001),4)=2)*W1902:W2001)/AA1998,"-")</f>
        <v>0</v>
      </c>
    </row>
    <row r="1999" spans="1:38" x14ac:dyDescent="0.3">
      <c r="A1999" s="1">
        <f t="shared" si="293"/>
        <v>1</v>
      </c>
      <c r="B1999" s="1" t="s">
        <v>11</v>
      </c>
      <c r="C1999" s="1">
        <v>0.9</v>
      </c>
      <c r="D1999" s="1">
        <v>2</v>
      </c>
      <c r="E1999" s="1">
        <f t="shared" si="294"/>
        <v>500</v>
      </c>
      <c r="F1999" s="1">
        <v>1</v>
      </c>
      <c r="G1999" s="4">
        <f t="shared" si="295"/>
        <v>0</v>
      </c>
      <c r="H1999" s="3">
        <f t="shared" si="296"/>
        <v>0.26900000000000002</v>
      </c>
      <c r="I1999" s="4">
        <v>0.26900000000000002</v>
      </c>
      <c r="J1999" s="4">
        <v>0</v>
      </c>
      <c r="K1999" s="4">
        <v>0</v>
      </c>
      <c r="L1999" s="1">
        <v>29</v>
      </c>
      <c r="M1999" s="1">
        <v>29</v>
      </c>
      <c r="N1999" s="1">
        <v>29</v>
      </c>
      <c r="O1999" s="1">
        <v>29</v>
      </c>
      <c r="P1999" s="1">
        <v>29</v>
      </c>
      <c r="Q1999" s="1">
        <v>29</v>
      </c>
      <c r="R1999" s="4">
        <v>6.9000000000000006E-2</v>
      </c>
      <c r="S1999" s="4">
        <v>0.11899999999999999</v>
      </c>
      <c r="T1999" s="4">
        <v>0.17399999999999999</v>
      </c>
      <c r="U1999" s="4">
        <f t="shared" si="297"/>
        <v>0</v>
      </c>
      <c r="V1999" s="4">
        <f t="shared" si="298"/>
        <v>0</v>
      </c>
      <c r="W1999" s="4">
        <f t="shared" si="299"/>
        <v>0</v>
      </c>
      <c r="AA1999" s="1">
        <f>SUMPRODUCT((MOD(ROW(F1902:F2001),4)=3)*F1902:F2001)</f>
        <v>25</v>
      </c>
      <c r="AB1999" s="3">
        <f>SUMPRODUCT((MOD(ROW(G1902:G2001),4)=3)*G1902:G2001)/25</f>
        <v>0</v>
      </c>
      <c r="AC1999" s="3">
        <f t="shared" ref="AC1999:AF1999" si="301">SUMPRODUCT((MOD(ROW(H1902:H2001),4)=3)*H1902:H2001)/25</f>
        <v>0.27643999999999996</v>
      </c>
      <c r="AD1999" s="3">
        <f t="shared" si="301"/>
        <v>0.27620000000000006</v>
      </c>
      <c r="AE1999" s="3">
        <f t="shared" si="301"/>
        <v>2.4000000000000001E-4</v>
      </c>
      <c r="AF1999" s="3">
        <f t="shared" si="301"/>
        <v>0</v>
      </c>
      <c r="AG1999" s="3">
        <f>SUMPRODUCT((MOD(ROW(R1902:R2001),4)=3)*R1902:R2001)/25</f>
        <v>9.2920000000000003E-2</v>
      </c>
      <c r="AH1999" s="3">
        <f>SUMPRODUCT((MOD(ROW(S1902:S2001),4)=3)*S1902:S2001)/25</f>
        <v>0.16200000000000001</v>
      </c>
      <c r="AI1999" s="3">
        <f>SUMPRODUCT((MOD(ROW(T1902:T2001),4)=3)*T1902:T2001)/25</f>
        <v>0.1744</v>
      </c>
      <c r="AJ1999" s="3">
        <f>IF(AA1999&gt;0,SUMPRODUCT((MOD(ROW(U1902:U2001),4)=3)*U1902:U2001)/AA1999,"-")</f>
        <v>11.733333333333334</v>
      </c>
      <c r="AK1999" s="3">
        <f>IF(AA1999&gt;0,SUMPRODUCT((MOD(ROW(V1902:V2001),4)=3)*V1902:V2001)/AA1999,"-")</f>
        <v>0.93333333333333324</v>
      </c>
      <c r="AL1999" s="3">
        <f>IF(AA1999&gt;0,SUMPRODUCT((MOD(ROW(W1902:W2001),4)=3)*W1902:W2001)/AA1999,"-")</f>
        <v>0.66666666666666674</v>
      </c>
    </row>
    <row r="2000" spans="1:38" x14ac:dyDescent="0.3">
      <c r="A2000" s="1">
        <f t="shared" si="293"/>
        <v>1</v>
      </c>
      <c r="B2000" s="1" t="s">
        <v>11</v>
      </c>
      <c r="C2000" s="1">
        <v>0.9</v>
      </c>
      <c r="D2000" s="1">
        <v>3</v>
      </c>
      <c r="E2000" s="1">
        <f t="shared" si="294"/>
        <v>500</v>
      </c>
      <c r="F2000" s="1">
        <v>1</v>
      </c>
      <c r="G2000" s="4">
        <f t="shared" si="295"/>
        <v>0</v>
      </c>
      <c r="H2000" s="3">
        <f t="shared" si="296"/>
        <v>0.27100000000000002</v>
      </c>
      <c r="I2000" s="4">
        <v>0.27100000000000002</v>
      </c>
      <c r="J2000" s="4">
        <v>0</v>
      </c>
      <c r="K2000" s="4">
        <v>0</v>
      </c>
      <c r="L2000" s="1">
        <v>29</v>
      </c>
      <c r="M2000" s="1">
        <v>29</v>
      </c>
      <c r="N2000" s="1">
        <v>29</v>
      </c>
      <c r="O2000" s="1">
        <v>29</v>
      </c>
      <c r="P2000" s="1">
        <v>29</v>
      </c>
      <c r="Q2000" s="1">
        <v>29</v>
      </c>
      <c r="R2000" s="4">
        <v>6.7000000000000004E-2</v>
      </c>
      <c r="S2000" s="4">
        <v>0.11899999999999999</v>
      </c>
      <c r="T2000" s="4">
        <v>0.17399999999999999</v>
      </c>
      <c r="U2000" s="4">
        <f t="shared" si="297"/>
        <v>0</v>
      </c>
      <c r="V2000" s="4">
        <f t="shared" si="298"/>
        <v>0</v>
      </c>
      <c r="W2000" s="4">
        <f t="shared" si="299"/>
        <v>0</v>
      </c>
      <c r="AA2000" s="1">
        <f>SUMPRODUCT((MOD(ROW(F1902:F2001),4)=0)*F1902:F2001)</f>
        <v>25</v>
      </c>
      <c r="AB2000" s="3">
        <f>SUMPRODUCT((MOD(ROW(G1902:G2001),4)=0)*G1902:G2001)/25</f>
        <v>0</v>
      </c>
      <c r="AC2000" s="3">
        <f t="shared" ref="AC2000:AF2000" si="302">SUMPRODUCT((MOD(ROW(H1902:H2001),4)=0)*H1902:H2001)/25</f>
        <v>0.29620000000000002</v>
      </c>
      <c r="AD2000" s="3">
        <f t="shared" si="302"/>
        <v>0.29611999999999999</v>
      </c>
      <c r="AE2000" s="3">
        <f t="shared" si="302"/>
        <v>8.0000000000000007E-5</v>
      </c>
      <c r="AF2000" s="3">
        <f t="shared" si="302"/>
        <v>0</v>
      </c>
      <c r="AG2000" s="3">
        <f>SUMPRODUCT((MOD(ROW(R1902:R2001),4)=0)*R1902:R2001)/25</f>
        <v>0.10964000000000004</v>
      </c>
      <c r="AH2000" s="3">
        <f>SUMPRODUCT((MOD(ROW(S1902:S2001),4)=0)*S1902:S2001)/25</f>
        <v>0.16200000000000001</v>
      </c>
      <c r="AI2000" s="3">
        <f>SUMPRODUCT((MOD(ROW(T1902:T2001),4)=0)*T1902:T2001)/25</f>
        <v>0.17468</v>
      </c>
      <c r="AJ2000" s="3">
        <f>IF(AA2000&gt;0,SUMPRODUCT((MOD(ROW(U1902:U2001),4)=0)*U1902:U2001)/AA2000,"-")</f>
        <v>19.931182795698927</v>
      </c>
      <c r="AK2000" s="3">
        <f>IF(AA2000&gt;0,SUMPRODUCT((MOD(ROW(V1902:V2001),4)=0)*V1902:V2001)/AA2000,"-")</f>
        <v>1.5913978494623657</v>
      </c>
      <c r="AL2000" s="3">
        <f>IF(AA2000&gt;0,SUMPRODUCT((MOD(ROW(W1902:W2001),4)=0)*W1902:W2001)/AA2000,"-")</f>
        <v>0.12903225806451613</v>
      </c>
    </row>
    <row r="2001" spans="1:38" x14ac:dyDescent="0.3">
      <c r="A2001" s="1">
        <f t="shared" si="293"/>
        <v>1</v>
      </c>
      <c r="B2001" s="1" t="s">
        <v>11</v>
      </c>
      <c r="C2001" s="1">
        <v>0.9</v>
      </c>
      <c r="D2001" s="1">
        <v>4</v>
      </c>
      <c r="E2001" s="1">
        <f t="shared" si="294"/>
        <v>500</v>
      </c>
      <c r="F2001" s="1">
        <v>1</v>
      </c>
      <c r="G2001" s="4">
        <f t="shared" si="295"/>
        <v>0</v>
      </c>
      <c r="H2001" s="3">
        <f t="shared" si="296"/>
        <v>0.318</v>
      </c>
      <c r="I2001" s="4">
        <v>0.317</v>
      </c>
      <c r="J2001" s="4">
        <v>1E-3</v>
      </c>
      <c r="K2001" s="4">
        <v>0</v>
      </c>
      <c r="L2001" s="1">
        <v>30</v>
      </c>
      <c r="M2001" s="1">
        <v>30</v>
      </c>
      <c r="N2001" s="1">
        <v>30</v>
      </c>
      <c r="O2001" s="1">
        <v>18</v>
      </c>
      <c r="P2001" s="1">
        <v>29</v>
      </c>
      <c r="Q2001" s="1">
        <v>29</v>
      </c>
      <c r="R2001" s="4">
        <v>0.104</v>
      </c>
      <c r="S2001" s="4">
        <v>0.11899999999999999</v>
      </c>
      <c r="T2001" s="4">
        <v>0.17699999999999999</v>
      </c>
      <c r="U2001" s="4">
        <f t="shared" si="297"/>
        <v>40</v>
      </c>
      <c r="V2001" s="4">
        <f t="shared" si="298"/>
        <v>3.3333333333333335</v>
      </c>
      <c r="W2001" s="4">
        <f t="shared" si="299"/>
        <v>3.3333333333333335</v>
      </c>
      <c r="AA2001" s="1">
        <f>SUMPRODUCT((MOD(ROW(F1902:F2001),4)=1)*F1902:F2001)</f>
        <v>25</v>
      </c>
      <c r="AB2001" s="3">
        <f>SUMPRODUCT((MOD(ROW(G1902:G2001),4)=1)*G1902:G2001)/25</f>
        <v>0</v>
      </c>
      <c r="AC2001" s="3">
        <f t="shared" ref="AC2001:AF2001" si="303">SUMPRODUCT((MOD(ROW(H1902:H2001),4)=1)*H1902:H2001)/25</f>
        <v>0.30164000000000007</v>
      </c>
      <c r="AD2001" s="3">
        <f t="shared" si="303"/>
        <v>0.30148000000000008</v>
      </c>
      <c r="AE2001" s="3">
        <f t="shared" si="303"/>
        <v>1.6000000000000001E-4</v>
      </c>
      <c r="AF2001" s="3">
        <f t="shared" si="303"/>
        <v>0</v>
      </c>
      <c r="AG2001" s="3">
        <f>SUMPRODUCT((MOD(ROW(R1902:R2001),4)=1)*R1902:R2001)/25</f>
        <v>0.12148000000000002</v>
      </c>
      <c r="AH2001" s="3">
        <f>SUMPRODUCT((MOD(ROW(S1902:S2001),4)=1)*S1902:S2001)/25</f>
        <v>0.16200000000000001</v>
      </c>
      <c r="AI2001" s="3">
        <f>SUMPRODUCT((MOD(ROW(T1902:T2001),4)=1)*T1902:T2001)/25</f>
        <v>0.17543999999999996</v>
      </c>
      <c r="AJ2001" s="3">
        <f>IF(AA2001&gt;0,SUMPRODUCT((MOD(ROW(U1902:U2001),4)=1)*U1902:U2001)/AA2001,"-")</f>
        <v>21.264516129032263</v>
      </c>
      <c r="AK2001" s="3">
        <f>IF(AA2001&gt;0, SUMPRODUCT((MOD(ROW(V1902:V2001),4)=1)*V1902:V2001)/AA2001,"-")</f>
        <v>1.8580645161290323</v>
      </c>
      <c r="AL2001" s="3">
        <f>IF(AA2001&gt;0,SUMPRODUCT((MOD(ROW(W1902:W2001),4)=1)*W1902:W2001)/AA2001,"-")</f>
        <v>1.4623655913978495</v>
      </c>
    </row>
    <row r="2002" spans="1:38" x14ac:dyDescent="0.3">
      <c r="A2002" s="1">
        <f t="shared" si="293"/>
        <v>0</v>
      </c>
      <c r="B2002" s="1" t="s">
        <v>12</v>
      </c>
      <c r="C2002" s="1">
        <v>0.9</v>
      </c>
      <c r="D2002" s="1">
        <v>1</v>
      </c>
      <c r="E2002" s="1">
        <f t="shared" si="294"/>
        <v>501</v>
      </c>
      <c r="F2002" s="1">
        <v>1</v>
      </c>
      <c r="G2002" s="4">
        <f t="shared" si="295"/>
        <v>0</v>
      </c>
      <c r="H2002" s="3">
        <f t="shared" si="296"/>
        <v>0.54</v>
      </c>
      <c r="I2002" s="4">
        <v>0.52600000000000002</v>
      </c>
      <c r="J2002" s="4">
        <v>1.4E-2</v>
      </c>
      <c r="K2002" s="4">
        <v>0</v>
      </c>
      <c r="L2002" s="1">
        <v>69</v>
      </c>
      <c r="M2002" s="1">
        <v>69</v>
      </c>
      <c r="N2002" s="1">
        <v>69</v>
      </c>
      <c r="O2002" s="1">
        <v>54</v>
      </c>
      <c r="P2002" s="1">
        <v>63</v>
      </c>
      <c r="Q2002" s="1">
        <v>67</v>
      </c>
      <c r="R2002" s="4">
        <v>0.46</v>
      </c>
      <c r="S2002" s="4">
        <v>8.6999999999999994E-2</v>
      </c>
      <c r="T2002" s="4">
        <v>0.124</v>
      </c>
      <c r="U2002" s="4">
        <f t="shared" si="297"/>
        <v>21.739130434782609</v>
      </c>
      <c r="V2002" s="4">
        <f t="shared" si="298"/>
        <v>8.695652173913043</v>
      </c>
      <c r="W2002" s="4">
        <f t="shared" si="299"/>
        <v>2.8985507246376812</v>
      </c>
    </row>
    <row r="2003" spans="1:38" x14ac:dyDescent="0.3">
      <c r="A2003" s="1">
        <f t="shared" si="293"/>
        <v>0</v>
      </c>
      <c r="B2003" s="1" t="s">
        <v>12</v>
      </c>
      <c r="C2003" s="1">
        <v>0.9</v>
      </c>
      <c r="D2003" s="1">
        <v>2</v>
      </c>
      <c r="E2003" s="1">
        <f t="shared" si="294"/>
        <v>501</v>
      </c>
      <c r="F2003" s="1">
        <v>1</v>
      </c>
      <c r="G2003" s="4">
        <f t="shared" si="295"/>
        <v>0</v>
      </c>
      <c r="H2003" s="3">
        <f t="shared" si="296"/>
        <v>0.57700000000000007</v>
      </c>
      <c r="I2003" s="4">
        <v>0.56200000000000006</v>
      </c>
      <c r="J2003" s="4">
        <v>1.4999999999999999E-2</v>
      </c>
      <c r="K2003" s="4">
        <v>0</v>
      </c>
      <c r="L2003" s="1">
        <v>69</v>
      </c>
      <c r="M2003" s="1">
        <v>69</v>
      </c>
      <c r="N2003" s="1">
        <v>69</v>
      </c>
      <c r="O2003" s="1">
        <v>54</v>
      </c>
      <c r="P2003" s="1">
        <v>63</v>
      </c>
      <c r="Q2003" s="1">
        <v>67</v>
      </c>
      <c r="R2003" s="4">
        <v>0.51900000000000002</v>
      </c>
      <c r="S2003" s="4">
        <v>8.6999999999999994E-2</v>
      </c>
      <c r="T2003" s="4">
        <v>0.124</v>
      </c>
      <c r="U2003" s="4">
        <f t="shared" si="297"/>
        <v>21.739130434782609</v>
      </c>
      <c r="V2003" s="4">
        <f t="shared" si="298"/>
        <v>8.695652173913043</v>
      </c>
      <c r="W2003" s="4">
        <f t="shared" si="299"/>
        <v>2.8985507246376812</v>
      </c>
    </row>
    <row r="2004" spans="1:38" x14ac:dyDescent="0.3">
      <c r="A2004" s="1">
        <f t="shared" si="293"/>
        <v>0</v>
      </c>
      <c r="B2004" s="1" t="s">
        <v>12</v>
      </c>
      <c r="C2004" s="1">
        <v>0.9</v>
      </c>
      <c r="D2004" s="1">
        <v>3</v>
      </c>
      <c r="E2004" s="1">
        <f t="shared" si="294"/>
        <v>501</v>
      </c>
      <c r="F2004" s="1">
        <v>1</v>
      </c>
      <c r="G2004" s="4">
        <f t="shared" si="295"/>
        <v>0</v>
      </c>
      <c r="H2004" s="3">
        <f t="shared" si="296"/>
        <v>0.624</v>
      </c>
      <c r="I2004" s="4">
        <v>0.61499999999999999</v>
      </c>
      <c r="J2004" s="4">
        <v>8.9999999999999993E-3</v>
      </c>
      <c r="K2004" s="4">
        <v>0</v>
      </c>
      <c r="L2004" s="1">
        <v>69</v>
      </c>
      <c r="M2004" s="1">
        <v>69</v>
      </c>
      <c r="N2004" s="1">
        <v>69</v>
      </c>
      <c r="O2004" s="1">
        <v>54</v>
      </c>
      <c r="P2004" s="1">
        <v>63</v>
      </c>
      <c r="Q2004" s="1">
        <v>67</v>
      </c>
      <c r="R2004" s="4">
        <v>0.438</v>
      </c>
      <c r="S2004" s="4">
        <v>8.6999999999999994E-2</v>
      </c>
      <c r="T2004" s="4">
        <v>0.125</v>
      </c>
      <c r="U2004" s="4">
        <f t="shared" si="297"/>
        <v>21.739130434782609</v>
      </c>
      <c r="V2004" s="4">
        <f t="shared" si="298"/>
        <v>8.695652173913043</v>
      </c>
      <c r="W2004" s="4">
        <f t="shared" si="299"/>
        <v>2.8985507246376812</v>
      </c>
    </row>
    <row r="2005" spans="1:38" x14ac:dyDescent="0.3">
      <c r="A2005" s="1">
        <f t="shared" si="293"/>
        <v>0</v>
      </c>
      <c r="B2005" s="1" t="s">
        <v>12</v>
      </c>
      <c r="C2005" s="1">
        <v>0.9</v>
      </c>
      <c r="D2005" s="1">
        <v>4</v>
      </c>
      <c r="E2005" s="1">
        <f t="shared" si="294"/>
        <v>501</v>
      </c>
      <c r="F2005" s="1">
        <v>1</v>
      </c>
      <c r="G2005" s="4">
        <f t="shared" si="295"/>
        <v>0</v>
      </c>
      <c r="H2005" s="3">
        <f t="shared" si="296"/>
        <v>0.66200000000000003</v>
      </c>
      <c r="I2005" s="4">
        <v>0.64700000000000002</v>
      </c>
      <c r="J2005" s="4">
        <v>1.4999999999999999E-2</v>
      </c>
      <c r="K2005" s="4">
        <v>0</v>
      </c>
      <c r="L2005" s="1">
        <v>69</v>
      </c>
      <c r="M2005" s="1">
        <v>69</v>
      </c>
      <c r="N2005" s="1">
        <v>69</v>
      </c>
      <c r="O2005" s="1">
        <v>54</v>
      </c>
      <c r="P2005" s="1">
        <v>63</v>
      </c>
      <c r="Q2005" s="1">
        <v>67</v>
      </c>
      <c r="R2005" s="4">
        <v>0.58599999999999997</v>
      </c>
      <c r="S2005" s="4">
        <v>8.6999999999999994E-2</v>
      </c>
      <c r="T2005" s="4">
        <v>0.124</v>
      </c>
      <c r="U2005" s="4">
        <f t="shared" si="297"/>
        <v>21.739130434782609</v>
      </c>
      <c r="V2005" s="4">
        <f t="shared" si="298"/>
        <v>8.695652173913043</v>
      </c>
      <c r="W2005" s="4">
        <f t="shared" si="299"/>
        <v>2.8985507246376812</v>
      </c>
    </row>
    <row r="2006" spans="1:38" x14ac:dyDescent="0.3">
      <c r="A2006" s="1">
        <f t="shared" si="293"/>
        <v>0</v>
      </c>
      <c r="B2006" s="1" t="s">
        <v>12</v>
      </c>
      <c r="C2006" s="1">
        <v>0.9</v>
      </c>
      <c r="D2006" s="1">
        <v>1</v>
      </c>
      <c r="E2006" s="1">
        <f t="shared" si="294"/>
        <v>502</v>
      </c>
      <c r="F2006" s="1">
        <v>0</v>
      </c>
      <c r="G2006" s="4">
        <f t="shared" si="295"/>
        <v>1.4705882352941175</v>
      </c>
      <c r="H2006" s="3">
        <f t="shared" si="296"/>
        <v>1.8290000000000002</v>
      </c>
      <c r="I2006" s="4">
        <v>0.45600000000000007</v>
      </c>
      <c r="J2006" s="4">
        <v>2.9000000000000001E-2</v>
      </c>
      <c r="K2006" s="4">
        <v>1.3440000000000001</v>
      </c>
      <c r="L2006" s="1">
        <v>68</v>
      </c>
      <c r="M2006" s="1">
        <v>69</v>
      </c>
      <c r="N2006" s="1">
        <v>69</v>
      </c>
      <c r="O2006" s="1">
        <v>58</v>
      </c>
      <c r="P2006" s="1">
        <v>66</v>
      </c>
      <c r="Q2006" s="1">
        <v>68</v>
      </c>
      <c r="R2006" s="4">
        <v>0.38</v>
      </c>
      <c r="S2006" s="4">
        <v>8.5999999999999993E-2</v>
      </c>
      <c r="T2006" s="4">
        <v>0.115</v>
      </c>
      <c r="U2006" s="4" t="str">
        <f t="shared" si="297"/>
        <v>0</v>
      </c>
      <c r="V2006" s="4" t="str">
        <f t="shared" si="298"/>
        <v>0</v>
      </c>
      <c r="W2006" s="4" t="str">
        <f t="shared" si="299"/>
        <v>0</v>
      </c>
    </row>
    <row r="2007" spans="1:38" x14ac:dyDescent="0.3">
      <c r="A2007" s="1">
        <f t="shared" si="293"/>
        <v>0</v>
      </c>
      <c r="B2007" s="1" t="s">
        <v>12</v>
      </c>
      <c r="C2007" s="1">
        <v>0.9</v>
      </c>
      <c r="D2007" s="1">
        <v>2</v>
      </c>
      <c r="E2007" s="1">
        <f t="shared" si="294"/>
        <v>502</v>
      </c>
      <c r="F2007" s="1">
        <v>0</v>
      </c>
      <c r="G2007" s="4">
        <f t="shared" si="295"/>
        <v>1.4705882352941175</v>
      </c>
      <c r="H2007" s="3">
        <f t="shared" si="296"/>
        <v>1.9550000000000001</v>
      </c>
      <c r="I2007" s="4">
        <v>0.51200000000000001</v>
      </c>
      <c r="J2007" s="4">
        <v>3.5999999999999997E-2</v>
      </c>
      <c r="K2007" s="4">
        <v>1.407</v>
      </c>
      <c r="L2007" s="1">
        <v>68</v>
      </c>
      <c r="M2007" s="1">
        <v>69</v>
      </c>
      <c r="N2007" s="1">
        <v>69</v>
      </c>
      <c r="O2007" s="1">
        <v>58</v>
      </c>
      <c r="P2007" s="1">
        <v>66</v>
      </c>
      <c r="Q2007" s="1">
        <v>68</v>
      </c>
      <c r="R2007" s="4">
        <v>0.437</v>
      </c>
      <c r="S2007" s="4">
        <v>8.5999999999999993E-2</v>
      </c>
      <c r="T2007" s="4">
        <v>0.114</v>
      </c>
      <c r="U2007" s="4" t="str">
        <f t="shared" si="297"/>
        <v>0</v>
      </c>
      <c r="V2007" s="4" t="str">
        <f t="shared" si="298"/>
        <v>0</v>
      </c>
      <c r="W2007" s="4" t="str">
        <f t="shared" si="299"/>
        <v>0</v>
      </c>
    </row>
    <row r="2008" spans="1:38" x14ac:dyDescent="0.3">
      <c r="A2008" s="1">
        <f t="shared" si="293"/>
        <v>0</v>
      </c>
      <c r="B2008" s="1" t="s">
        <v>12</v>
      </c>
      <c r="C2008" s="1">
        <v>0.9</v>
      </c>
      <c r="D2008" s="1">
        <v>3</v>
      </c>
      <c r="E2008" s="1">
        <f t="shared" si="294"/>
        <v>502</v>
      </c>
      <c r="F2008" s="1">
        <v>0</v>
      </c>
      <c r="G2008" s="4">
        <f t="shared" si="295"/>
        <v>1.4705882352941175</v>
      </c>
      <c r="H2008" s="3">
        <f t="shared" si="296"/>
        <v>2.0590000000000002</v>
      </c>
      <c r="I2008" s="4">
        <v>0.54300000000000004</v>
      </c>
      <c r="J2008" s="4">
        <v>2.9000000000000001E-2</v>
      </c>
      <c r="K2008" s="4">
        <v>1.4870000000000001</v>
      </c>
      <c r="L2008" s="1">
        <v>68</v>
      </c>
      <c r="M2008" s="1">
        <v>69</v>
      </c>
      <c r="N2008" s="1">
        <v>69</v>
      </c>
      <c r="O2008" s="1">
        <v>58</v>
      </c>
      <c r="P2008" s="1">
        <v>66</v>
      </c>
      <c r="Q2008" s="1">
        <v>68</v>
      </c>
      <c r="R2008" s="4">
        <v>0.42799999999999999</v>
      </c>
      <c r="S2008" s="4">
        <v>8.5999999999999993E-2</v>
      </c>
      <c r="T2008" s="4">
        <v>0.11600000000000001</v>
      </c>
      <c r="U2008" s="4" t="str">
        <f t="shared" si="297"/>
        <v>0</v>
      </c>
      <c r="V2008" s="4" t="str">
        <f t="shared" si="298"/>
        <v>0</v>
      </c>
      <c r="W2008" s="4" t="str">
        <f t="shared" si="299"/>
        <v>0</v>
      </c>
    </row>
    <row r="2009" spans="1:38" x14ac:dyDescent="0.3">
      <c r="A2009" s="1">
        <f t="shared" si="293"/>
        <v>0</v>
      </c>
      <c r="B2009" s="1" t="s">
        <v>12</v>
      </c>
      <c r="C2009" s="1">
        <v>0.9</v>
      </c>
      <c r="D2009" s="1">
        <v>4</v>
      </c>
      <c r="E2009" s="1">
        <f t="shared" si="294"/>
        <v>502</v>
      </c>
      <c r="F2009" s="1">
        <v>0</v>
      </c>
      <c r="G2009" s="4">
        <f t="shared" si="295"/>
        <v>1.4705882352941175</v>
      </c>
      <c r="H2009" s="3">
        <f t="shared" si="296"/>
        <v>1.9530000000000001</v>
      </c>
      <c r="I2009" s="4">
        <v>0.57900000000000007</v>
      </c>
      <c r="J2009" s="4">
        <v>2.7E-2</v>
      </c>
      <c r="K2009" s="4">
        <v>1.347</v>
      </c>
      <c r="L2009" s="1">
        <v>68</v>
      </c>
      <c r="M2009" s="1">
        <v>69</v>
      </c>
      <c r="N2009" s="1">
        <v>69</v>
      </c>
      <c r="O2009" s="1">
        <v>58</v>
      </c>
      <c r="P2009" s="1">
        <v>66</v>
      </c>
      <c r="Q2009" s="1">
        <v>68</v>
      </c>
      <c r="R2009" s="4">
        <v>0.52900000000000003</v>
      </c>
      <c r="S2009" s="4">
        <v>8.5999999999999993E-2</v>
      </c>
      <c r="T2009" s="4">
        <v>0.114</v>
      </c>
      <c r="U2009" s="4" t="str">
        <f t="shared" si="297"/>
        <v>0</v>
      </c>
      <c r="V2009" s="4" t="str">
        <f t="shared" si="298"/>
        <v>0</v>
      </c>
      <c r="W2009" s="4" t="str">
        <f t="shared" si="299"/>
        <v>0</v>
      </c>
    </row>
    <row r="2010" spans="1:38" x14ac:dyDescent="0.3">
      <c r="A2010" s="1">
        <f t="shared" si="293"/>
        <v>0</v>
      </c>
      <c r="B2010" s="1" t="s">
        <v>12</v>
      </c>
      <c r="C2010" s="1">
        <v>0.9</v>
      </c>
      <c r="D2010" s="1">
        <v>1</v>
      </c>
      <c r="E2010" s="1">
        <f t="shared" si="294"/>
        <v>503</v>
      </c>
      <c r="F2010" s="1">
        <v>0</v>
      </c>
      <c r="G2010" s="4">
        <f t="shared" si="295"/>
        <v>1.6129032258064515</v>
      </c>
      <c r="H2010" s="3">
        <f t="shared" si="296"/>
        <v>1.736</v>
      </c>
      <c r="I2010" s="4">
        <v>0.40500000000000003</v>
      </c>
      <c r="J2010" s="4">
        <v>2.5999999999999999E-2</v>
      </c>
      <c r="K2010" s="4">
        <v>1.3049999999999999</v>
      </c>
      <c r="L2010" s="1">
        <v>62</v>
      </c>
      <c r="M2010" s="1">
        <v>63</v>
      </c>
      <c r="N2010" s="1">
        <v>63</v>
      </c>
      <c r="O2010" s="1">
        <v>53</v>
      </c>
      <c r="P2010" s="1">
        <v>60</v>
      </c>
      <c r="Q2010" s="1">
        <v>62</v>
      </c>
      <c r="R2010" s="4">
        <v>0.33400000000000002</v>
      </c>
      <c r="S2010" s="4">
        <v>0.13200000000000001</v>
      </c>
      <c r="T2010" s="4">
        <v>0.121</v>
      </c>
      <c r="U2010" s="4" t="str">
        <f t="shared" si="297"/>
        <v>0</v>
      </c>
      <c r="V2010" s="4" t="str">
        <f t="shared" si="298"/>
        <v>0</v>
      </c>
      <c r="W2010" s="4" t="str">
        <f t="shared" si="299"/>
        <v>0</v>
      </c>
    </row>
    <row r="2011" spans="1:38" x14ac:dyDescent="0.3">
      <c r="A2011" s="1">
        <f t="shared" si="293"/>
        <v>0</v>
      </c>
      <c r="B2011" s="1" t="s">
        <v>12</v>
      </c>
      <c r="C2011" s="1">
        <v>0.9</v>
      </c>
      <c r="D2011" s="1">
        <v>2</v>
      </c>
      <c r="E2011" s="1">
        <f t="shared" si="294"/>
        <v>503</v>
      </c>
      <c r="F2011" s="1">
        <v>0</v>
      </c>
      <c r="G2011" s="4">
        <f t="shared" si="295"/>
        <v>1.6129032258064515</v>
      </c>
      <c r="H2011" s="3">
        <f t="shared" si="296"/>
        <v>1.83</v>
      </c>
      <c r="I2011" s="4">
        <v>0.45299999999999996</v>
      </c>
      <c r="J2011" s="4">
        <v>2.4E-2</v>
      </c>
      <c r="K2011" s="4">
        <v>1.353</v>
      </c>
      <c r="L2011" s="1">
        <v>62</v>
      </c>
      <c r="M2011" s="1">
        <v>63</v>
      </c>
      <c r="N2011" s="1">
        <v>63</v>
      </c>
      <c r="O2011" s="1">
        <v>53</v>
      </c>
      <c r="P2011" s="1">
        <v>60</v>
      </c>
      <c r="Q2011" s="1">
        <v>62</v>
      </c>
      <c r="R2011" s="4">
        <v>0.33100000000000002</v>
      </c>
      <c r="S2011" s="4">
        <v>0.13200000000000001</v>
      </c>
      <c r="T2011" s="4">
        <v>0.121</v>
      </c>
      <c r="U2011" s="4" t="str">
        <f t="shared" si="297"/>
        <v>0</v>
      </c>
      <c r="V2011" s="4" t="str">
        <f t="shared" si="298"/>
        <v>0</v>
      </c>
      <c r="W2011" s="4" t="str">
        <f t="shared" si="299"/>
        <v>0</v>
      </c>
    </row>
    <row r="2012" spans="1:38" x14ac:dyDescent="0.3">
      <c r="A2012" s="1">
        <f t="shared" si="293"/>
        <v>0</v>
      </c>
      <c r="B2012" s="1" t="s">
        <v>12</v>
      </c>
      <c r="C2012" s="1">
        <v>0.9</v>
      </c>
      <c r="D2012" s="1">
        <v>3</v>
      </c>
      <c r="E2012" s="1">
        <f t="shared" si="294"/>
        <v>503</v>
      </c>
      <c r="F2012" s="1">
        <v>0</v>
      </c>
      <c r="G2012" s="4">
        <f t="shared" si="295"/>
        <v>1.6129032258064515</v>
      </c>
      <c r="H2012" s="3">
        <f t="shared" si="296"/>
        <v>1.712</v>
      </c>
      <c r="I2012" s="4">
        <v>0.51700000000000002</v>
      </c>
      <c r="J2012" s="4">
        <v>2.5999999999999999E-2</v>
      </c>
      <c r="K2012" s="4">
        <v>1.169</v>
      </c>
      <c r="L2012" s="1">
        <v>62</v>
      </c>
      <c r="M2012" s="1">
        <v>63</v>
      </c>
      <c r="N2012" s="1">
        <v>63</v>
      </c>
      <c r="O2012" s="1">
        <v>53</v>
      </c>
      <c r="P2012" s="1">
        <v>60</v>
      </c>
      <c r="Q2012" s="1">
        <v>62</v>
      </c>
      <c r="R2012" s="4">
        <v>0.44</v>
      </c>
      <c r="S2012" s="4">
        <v>0.13200000000000001</v>
      </c>
      <c r="T2012" s="4">
        <v>0.121</v>
      </c>
      <c r="U2012" s="4" t="str">
        <f t="shared" si="297"/>
        <v>0</v>
      </c>
      <c r="V2012" s="4" t="str">
        <f t="shared" si="298"/>
        <v>0</v>
      </c>
      <c r="W2012" s="4" t="str">
        <f t="shared" si="299"/>
        <v>0</v>
      </c>
    </row>
    <row r="2013" spans="1:38" x14ac:dyDescent="0.3">
      <c r="A2013" s="1">
        <f t="shared" si="293"/>
        <v>0</v>
      </c>
      <c r="B2013" s="1" t="s">
        <v>12</v>
      </c>
      <c r="C2013" s="1">
        <v>0.9</v>
      </c>
      <c r="D2013" s="1">
        <v>4</v>
      </c>
      <c r="E2013" s="1">
        <f t="shared" si="294"/>
        <v>503</v>
      </c>
      <c r="F2013" s="1">
        <v>0</v>
      </c>
      <c r="G2013" s="4">
        <f t="shared" si="295"/>
        <v>1.6129032258064515</v>
      </c>
      <c r="H2013" s="3">
        <f t="shared" si="296"/>
        <v>1.696</v>
      </c>
      <c r="I2013" s="4">
        <v>0.51400000000000001</v>
      </c>
      <c r="J2013" s="4">
        <v>2.5999999999999999E-2</v>
      </c>
      <c r="K2013" s="4">
        <v>1.1559999999999999</v>
      </c>
      <c r="L2013" s="1">
        <v>62</v>
      </c>
      <c r="M2013" s="1">
        <v>63</v>
      </c>
      <c r="N2013" s="1">
        <v>63</v>
      </c>
      <c r="O2013" s="1">
        <v>53</v>
      </c>
      <c r="P2013" s="1">
        <v>60</v>
      </c>
      <c r="Q2013" s="1">
        <v>62</v>
      </c>
      <c r="R2013" s="4">
        <v>0.46800000000000003</v>
      </c>
      <c r="S2013" s="4">
        <v>0.13200000000000001</v>
      </c>
      <c r="T2013" s="4">
        <v>0.12</v>
      </c>
      <c r="U2013" s="4" t="str">
        <f t="shared" si="297"/>
        <v>0</v>
      </c>
      <c r="V2013" s="4" t="str">
        <f t="shared" si="298"/>
        <v>0</v>
      </c>
      <c r="W2013" s="4" t="str">
        <f t="shared" si="299"/>
        <v>0</v>
      </c>
    </row>
    <row r="2014" spans="1:38" x14ac:dyDescent="0.3">
      <c r="A2014" s="1">
        <f t="shared" si="293"/>
        <v>0</v>
      </c>
      <c r="B2014" s="1" t="s">
        <v>12</v>
      </c>
      <c r="C2014" s="1">
        <v>0.9</v>
      </c>
      <c r="D2014" s="1">
        <v>1</v>
      </c>
      <c r="E2014" s="1">
        <f t="shared" si="294"/>
        <v>504</v>
      </c>
      <c r="F2014" s="1">
        <v>0</v>
      </c>
      <c r="G2014" s="4">
        <f t="shared" si="295"/>
        <v>3.125</v>
      </c>
      <c r="H2014" s="3">
        <f t="shared" si="296"/>
        <v>2.0430000000000001</v>
      </c>
      <c r="I2014" s="4">
        <v>0.42399999999999993</v>
      </c>
      <c r="J2014" s="4">
        <v>3.9E-2</v>
      </c>
      <c r="K2014" s="4">
        <v>1.58</v>
      </c>
      <c r="L2014" s="1">
        <v>64</v>
      </c>
      <c r="M2014" s="1">
        <v>66</v>
      </c>
      <c r="N2014" s="1">
        <v>66</v>
      </c>
      <c r="O2014" s="1">
        <v>51</v>
      </c>
      <c r="P2014" s="1">
        <v>63</v>
      </c>
      <c r="Q2014" s="1">
        <v>64</v>
      </c>
      <c r="R2014" s="4">
        <v>0.38800000000000001</v>
      </c>
      <c r="S2014" s="4">
        <v>9.8000000000000004E-2</v>
      </c>
      <c r="T2014" s="4">
        <v>0.124</v>
      </c>
      <c r="U2014" s="4" t="str">
        <f t="shared" si="297"/>
        <v>0</v>
      </c>
      <c r="V2014" s="4" t="str">
        <f t="shared" si="298"/>
        <v>0</v>
      </c>
      <c r="W2014" s="4" t="str">
        <f t="shared" si="299"/>
        <v>0</v>
      </c>
    </row>
    <row r="2015" spans="1:38" x14ac:dyDescent="0.3">
      <c r="A2015" s="1">
        <f t="shared" si="293"/>
        <v>0</v>
      </c>
      <c r="B2015" s="1" t="s">
        <v>12</v>
      </c>
      <c r="C2015" s="1">
        <v>0.9</v>
      </c>
      <c r="D2015" s="1">
        <v>2</v>
      </c>
      <c r="E2015" s="1">
        <f t="shared" si="294"/>
        <v>504</v>
      </c>
      <c r="F2015" s="1">
        <v>0</v>
      </c>
      <c r="G2015" s="4">
        <f t="shared" si="295"/>
        <v>3.125</v>
      </c>
      <c r="H2015" s="3">
        <f t="shared" si="296"/>
        <v>2.153</v>
      </c>
      <c r="I2015" s="4">
        <v>0.47</v>
      </c>
      <c r="J2015" s="4">
        <v>4.9000000000000002E-2</v>
      </c>
      <c r="K2015" s="4">
        <v>1.6339999999999999</v>
      </c>
      <c r="L2015" s="1">
        <v>64</v>
      </c>
      <c r="M2015" s="1">
        <v>66</v>
      </c>
      <c r="N2015" s="1">
        <v>66</v>
      </c>
      <c r="O2015" s="1">
        <v>51</v>
      </c>
      <c r="P2015" s="1">
        <v>63</v>
      </c>
      <c r="Q2015" s="1">
        <v>64</v>
      </c>
      <c r="R2015" s="4">
        <v>0.43</v>
      </c>
      <c r="S2015" s="4">
        <v>9.8000000000000004E-2</v>
      </c>
      <c r="T2015" s="4">
        <v>0.123</v>
      </c>
      <c r="U2015" s="4" t="str">
        <f t="shared" si="297"/>
        <v>0</v>
      </c>
      <c r="V2015" s="4" t="str">
        <f t="shared" si="298"/>
        <v>0</v>
      </c>
      <c r="W2015" s="4" t="str">
        <f t="shared" si="299"/>
        <v>0</v>
      </c>
    </row>
    <row r="2016" spans="1:38" x14ac:dyDescent="0.3">
      <c r="A2016" s="1">
        <f t="shared" si="293"/>
        <v>0</v>
      </c>
      <c r="B2016" s="1" t="s">
        <v>12</v>
      </c>
      <c r="C2016" s="1">
        <v>0.9</v>
      </c>
      <c r="D2016" s="1">
        <v>3</v>
      </c>
      <c r="E2016" s="1">
        <f t="shared" si="294"/>
        <v>504</v>
      </c>
      <c r="F2016" s="1">
        <v>0</v>
      </c>
      <c r="G2016" s="4">
        <f t="shared" si="295"/>
        <v>3.125</v>
      </c>
      <c r="H2016" s="3">
        <f t="shared" si="296"/>
        <v>2.1029999999999998</v>
      </c>
      <c r="I2016" s="4">
        <v>0.51800000000000002</v>
      </c>
      <c r="J2016" s="4">
        <v>4.8000000000000001E-2</v>
      </c>
      <c r="K2016" s="4">
        <v>1.5369999999999999</v>
      </c>
      <c r="L2016" s="1">
        <v>64</v>
      </c>
      <c r="M2016" s="1">
        <v>66</v>
      </c>
      <c r="N2016" s="1">
        <v>66</v>
      </c>
      <c r="O2016" s="1">
        <v>51</v>
      </c>
      <c r="P2016" s="1">
        <v>63</v>
      </c>
      <c r="Q2016" s="1">
        <v>64</v>
      </c>
      <c r="R2016" s="4">
        <v>0.40699999999999997</v>
      </c>
      <c r="S2016" s="4">
        <v>9.8000000000000004E-2</v>
      </c>
      <c r="T2016" s="4">
        <v>0.123</v>
      </c>
      <c r="U2016" s="4" t="str">
        <f t="shared" si="297"/>
        <v>0</v>
      </c>
      <c r="V2016" s="4" t="str">
        <f t="shared" si="298"/>
        <v>0</v>
      </c>
      <c r="W2016" s="4" t="str">
        <f t="shared" si="299"/>
        <v>0</v>
      </c>
    </row>
    <row r="2017" spans="1:23" x14ac:dyDescent="0.3">
      <c r="A2017" s="1">
        <f t="shared" si="293"/>
        <v>0</v>
      </c>
      <c r="B2017" s="1" t="s">
        <v>12</v>
      </c>
      <c r="C2017" s="1">
        <v>0.9</v>
      </c>
      <c r="D2017" s="1">
        <v>4</v>
      </c>
      <c r="E2017" s="1">
        <f t="shared" si="294"/>
        <v>504</v>
      </c>
      <c r="F2017" s="1">
        <v>0</v>
      </c>
      <c r="G2017" s="4">
        <f t="shared" si="295"/>
        <v>3.125</v>
      </c>
      <c r="H2017" s="3">
        <f t="shared" si="296"/>
        <v>1.9390000000000001</v>
      </c>
      <c r="I2017" s="4">
        <v>0.55700000000000005</v>
      </c>
      <c r="J2017" s="4">
        <v>4.8000000000000001E-2</v>
      </c>
      <c r="K2017" s="4">
        <v>1.3340000000000001</v>
      </c>
      <c r="L2017" s="1">
        <v>64</v>
      </c>
      <c r="M2017" s="1">
        <v>66</v>
      </c>
      <c r="N2017" s="1">
        <v>66</v>
      </c>
      <c r="O2017" s="1">
        <v>51</v>
      </c>
      <c r="P2017" s="1">
        <v>63</v>
      </c>
      <c r="Q2017" s="1">
        <v>64</v>
      </c>
      <c r="R2017" s="4">
        <v>0.40100000000000002</v>
      </c>
      <c r="S2017" s="4">
        <v>9.8000000000000004E-2</v>
      </c>
      <c r="T2017" s="4">
        <v>0.124</v>
      </c>
      <c r="U2017" s="4" t="str">
        <f t="shared" si="297"/>
        <v>0</v>
      </c>
      <c r="V2017" s="4" t="str">
        <f t="shared" si="298"/>
        <v>0</v>
      </c>
      <c r="W2017" s="4" t="str">
        <f t="shared" si="299"/>
        <v>0</v>
      </c>
    </row>
    <row r="2018" spans="1:23" x14ac:dyDescent="0.3">
      <c r="A2018" s="1">
        <f t="shared" si="293"/>
        <v>0</v>
      </c>
      <c r="B2018" s="1" t="s">
        <v>12</v>
      </c>
      <c r="C2018" s="1">
        <v>0.9</v>
      </c>
      <c r="D2018" s="1">
        <v>1</v>
      </c>
      <c r="E2018" s="1">
        <f t="shared" si="294"/>
        <v>505</v>
      </c>
      <c r="F2018" s="1">
        <v>0</v>
      </c>
      <c r="G2018" s="4">
        <f t="shared" si="295"/>
        <v>1.5625</v>
      </c>
      <c r="H2018" s="3">
        <f t="shared" si="296"/>
        <v>1.96</v>
      </c>
      <c r="I2018" s="4">
        <v>0.47799999999999998</v>
      </c>
      <c r="J2018" s="4">
        <v>3.2000000000000001E-2</v>
      </c>
      <c r="K2018" s="4">
        <v>1.45</v>
      </c>
      <c r="L2018" s="1">
        <v>64</v>
      </c>
      <c r="M2018" s="1">
        <v>65</v>
      </c>
      <c r="N2018" s="1">
        <v>65</v>
      </c>
      <c r="O2018" s="1">
        <v>51</v>
      </c>
      <c r="P2018" s="1">
        <v>62</v>
      </c>
      <c r="Q2018" s="1">
        <v>64</v>
      </c>
      <c r="R2018" s="4">
        <v>0.26700000000000002</v>
      </c>
      <c r="S2018" s="4">
        <v>0.08</v>
      </c>
      <c r="T2018" s="4">
        <v>0.127</v>
      </c>
      <c r="U2018" s="4" t="str">
        <f t="shared" si="297"/>
        <v>0</v>
      </c>
      <c r="V2018" s="4" t="str">
        <f t="shared" si="298"/>
        <v>0</v>
      </c>
      <c r="W2018" s="4" t="str">
        <f t="shared" si="299"/>
        <v>0</v>
      </c>
    </row>
    <row r="2019" spans="1:23" x14ac:dyDescent="0.3">
      <c r="A2019" s="1">
        <f t="shared" si="293"/>
        <v>0</v>
      </c>
      <c r="B2019" s="1" t="s">
        <v>12</v>
      </c>
      <c r="C2019" s="1">
        <v>0.9</v>
      </c>
      <c r="D2019" s="1">
        <v>2</v>
      </c>
      <c r="E2019" s="1">
        <f t="shared" si="294"/>
        <v>505</v>
      </c>
      <c r="F2019" s="1">
        <v>0</v>
      </c>
      <c r="G2019" s="4">
        <f t="shared" si="295"/>
        <v>1.5625</v>
      </c>
      <c r="H2019" s="3">
        <f t="shared" si="296"/>
        <v>1.7520000000000002</v>
      </c>
      <c r="I2019" s="4">
        <v>0.54100000000000004</v>
      </c>
      <c r="J2019" s="4">
        <v>3.2000000000000001E-2</v>
      </c>
      <c r="K2019" s="4">
        <v>1.179</v>
      </c>
      <c r="L2019" s="1">
        <v>64</v>
      </c>
      <c r="M2019" s="1">
        <v>65</v>
      </c>
      <c r="N2019" s="1">
        <v>65</v>
      </c>
      <c r="O2019" s="1">
        <v>51</v>
      </c>
      <c r="P2019" s="1">
        <v>62</v>
      </c>
      <c r="Q2019" s="1">
        <v>64</v>
      </c>
      <c r="R2019" s="4">
        <v>0.40899999999999997</v>
      </c>
      <c r="S2019" s="4">
        <v>0.08</v>
      </c>
      <c r="T2019" s="4">
        <v>0.128</v>
      </c>
      <c r="U2019" s="4" t="str">
        <f t="shared" si="297"/>
        <v>0</v>
      </c>
      <c r="V2019" s="4" t="str">
        <f t="shared" si="298"/>
        <v>0</v>
      </c>
      <c r="W2019" s="4" t="str">
        <f t="shared" si="299"/>
        <v>0</v>
      </c>
    </row>
    <row r="2020" spans="1:23" x14ac:dyDescent="0.3">
      <c r="A2020" s="1">
        <f t="shared" si="293"/>
        <v>0</v>
      </c>
      <c r="B2020" s="1" t="s">
        <v>12</v>
      </c>
      <c r="C2020" s="1">
        <v>0.9</v>
      </c>
      <c r="D2020" s="1">
        <v>3</v>
      </c>
      <c r="E2020" s="1">
        <f t="shared" si="294"/>
        <v>505</v>
      </c>
      <c r="F2020" s="1">
        <v>0</v>
      </c>
      <c r="G2020" s="4">
        <f t="shared" si="295"/>
        <v>1.5625</v>
      </c>
      <c r="H2020" s="3">
        <f t="shared" si="296"/>
        <v>1.9249999999999998</v>
      </c>
      <c r="I2020" s="4">
        <v>0.54999999999999993</v>
      </c>
      <c r="J2020" s="4">
        <v>3.2000000000000001E-2</v>
      </c>
      <c r="K2020" s="4">
        <v>1.343</v>
      </c>
      <c r="L2020" s="1">
        <v>64</v>
      </c>
      <c r="M2020" s="1">
        <v>65</v>
      </c>
      <c r="N2020" s="1">
        <v>65</v>
      </c>
      <c r="O2020" s="1">
        <v>51</v>
      </c>
      <c r="P2020" s="1">
        <v>62</v>
      </c>
      <c r="Q2020" s="1">
        <v>64</v>
      </c>
      <c r="R2020" s="4">
        <v>0.372</v>
      </c>
      <c r="S2020" s="4">
        <v>0.08</v>
      </c>
      <c r="T2020" s="4">
        <v>0.128</v>
      </c>
      <c r="U2020" s="4" t="str">
        <f t="shared" si="297"/>
        <v>0</v>
      </c>
      <c r="V2020" s="4" t="str">
        <f t="shared" si="298"/>
        <v>0</v>
      </c>
      <c r="W2020" s="4" t="str">
        <f t="shared" si="299"/>
        <v>0</v>
      </c>
    </row>
    <row r="2021" spans="1:23" x14ac:dyDescent="0.3">
      <c r="A2021" s="1">
        <f t="shared" si="293"/>
        <v>0</v>
      </c>
      <c r="B2021" s="1" t="s">
        <v>12</v>
      </c>
      <c r="C2021" s="1">
        <v>0.9</v>
      </c>
      <c r="D2021" s="1">
        <v>4</v>
      </c>
      <c r="E2021" s="1">
        <f t="shared" si="294"/>
        <v>505</v>
      </c>
      <c r="F2021" s="1">
        <v>0</v>
      </c>
      <c r="G2021" s="4">
        <f t="shared" si="295"/>
        <v>1.5625</v>
      </c>
      <c r="H2021" s="3">
        <f t="shared" si="296"/>
        <v>2.1259999999999999</v>
      </c>
      <c r="I2021" s="4">
        <v>0.60199999999999998</v>
      </c>
      <c r="J2021" s="4">
        <v>3.3000000000000002E-2</v>
      </c>
      <c r="K2021" s="4">
        <v>1.4910000000000001</v>
      </c>
      <c r="L2021" s="1">
        <v>64</v>
      </c>
      <c r="M2021" s="1">
        <v>65</v>
      </c>
      <c r="N2021" s="1">
        <v>65</v>
      </c>
      <c r="O2021" s="1">
        <v>51</v>
      </c>
      <c r="P2021" s="1">
        <v>62</v>
      </c>
      <c r="Q2021" s="1">
        <v>64</v>
      </c>
      <c r="R2021" s="4">
        <v>0.53500000000000003</v>
      </c>
      <c r="S2021" s="4">
        <v>0.08</v>
      </c>
      <c r="T2021" s="4">
        <v>0.128</v>
      </c>
      <c r="U2021" s="4" t="str">
        <f t="shared" si="297"/>
        <v>0</v>
      </c>
      <c r="V2021" s="4" t="str">
        <f t="shared" si="298"/>
        <v>0</v>
      </c>
      <c r="W2021" s="4" t="str">
        <f t="shared" si="299"/>
        <v>0</v>
      </c>
    </row>
    <row r="2022" spans="1:23" x14ac:dyDescent="0.3">
      <c r="A2022" s="1">
        <f t="shared" si="293"/>
        <v>0</v>
      </c>
      <c r="B2022" s="1" t="s">
        <v>12</v>
      </c>
      <c r="C2022" s="1">
        <v>0.9</v>
      </c>
      <c r="D2022" s="1">
        <v>1</v>
      </c>
      <c r="E2022" s="1">
        <f t="shared" si="294"/>
        <v>506</v>
      </c>
      <c r="F2022" s="1">
        <v>0</v>
      </c>
      <c r="G2022" s="4">
        <f t="shared" si="295"/>
        <v>5.0847457627118651</v>
      </c>
      <c r="H2022" s="3">
        <f t="shared" si="296"/>
        <v>1.762</v>
      </c>
      <c r="I2022" s="4">
        <v>0.43099999999999994</v>
      </c>
      <c r="J2022" s="4">
        <v>3.2000000000000001E-2</v>
      </c>
      <c r="K2022" s="4">
        <v>1.2989999999999999</v>
      </c>
      <c r="L2022" s="1">
        <v>59</v>
      </c>
      <c r="M2022" s="1">
        <v>62</v>
      </c>
      <c r="N2022" s="1">
        <v>62</v>
      </c>
      <c r="O2022" s="1">
        <v>51</v>
      </c>
      <c r="P2022" s="1">
        <v>58</v>
      </c>
      <c r="Q2022" s="1">
        <v>59</v>
      </c>
      <c r="R2022" s="4">
        <v>0.36899999999999999</v>
      </c>
      <c r="S2022" s="4">
        <v>0.08</v>
      </c>
      <c r="T2022" s="4">
        <v>0.125</v>
      </c>
      <c r="U2022" s="4" t="str">
        <f t="shared" si="297"/>
        <v>0</v>
      </c>
      <c r="V2022" s="4" t="str">
        <f t="shared" si="298"/>
        <v>0</v>
      </c>
      <c r="W2022" s="4" t="str">
        <f t="shared" si="299"/>
        <v>0</v>
      </c>
    </row>
    <row r="2023" spans="1:23" x14ac:dyDescent="0.3">
      <c r="A2023" s="1">
        <f t="shared" si="293"/>
        <v>0</v>
      </c>
      <c r="B2023" s="1" t="s">
        <v>12</v>
      </c>
      <c r="C2023" s="1">
        <v>0.9</v>
      </c>
      <c r="D2023" s="1">
        <v>2</v>
      </c>
      <c r="E2023" s="1">
        <f t="shared" si="294"/>
        <v>506</v>
      </c>
      <c r="F2023" s="1">
        <v>0</v>
      </c>
      <c r="G2023" s="4">
        <f t="shared" si="295"/>
        <v>5.0847457627118651</v>
      </c>
      <c r="H2023" s="3">
        <f t="shared" si="296"/>
        <v>1.6549999999999998</v>
      </c>
      <c r="I2023" s="4">
        <v>0.49399999999999999</v>
      </c>
      <c r="J2023" s="4">
        <v>3.1E-2</v>
      </c>
      <c r="K2023" s="4">
        <v>1.1299999999999999</v>
      </c>
      <c r="L2023" s="1">
        <v>59</v>
      </c>
      <c r="M2023" s="1">
        <v>62</v>
      </c>
      <c r="N2023" s="1">
        <v>62</v>
      </c>
      <c r="O2023" s="1">
        <v>51</v>
      </c>
      <c r="P2023" s="1">
        <v>58</v>
      </c>
      <c r="Q2023" s="1">
        <v>59</v>
      </c>
      <c r="R2023" s="4">
        <v>0.442</v>
      </c>
      <c r="S2023" s="4">
        <v>0.08</v>
      </c>
      <c r="T2023" s="4">
        <v>0.125</v>
      </c>
      <c r="U2023" s="4" t="str">
        <f t="shared" si="297"/>
        <v>0</v>
      </c>
      <c r="V2023" s="4" t="str">
        <f t="shared" si="298"/>
        <v>0</v>
      </c>
      <c r="W2023" s="4" t="str">
        <f t="shared" si="299"/>
        <v>0</v>
      </c>
    </row>
    <row r="2024" spans="1:23" x14ac:dyDescent="0.3">
      <c r="A2024" s="1">
        <f t="shared" si="293"/>
        <v>0</v>
      </c>
      <c r="B2024" s="1" t="s">
        <v>12</v>
      </c>
      <c r="C2024" s="1">
        <v>0.9</v>
      </c>
      <c r="D2024" s="1">
        <v>3</v>
      </c>
      <c r="E2024" s="1">
        <f t="shared" si="294"/>
        <v>506</v>
      </c>
      <c r="F2024" s="1">
        <v>0</v>
      </c>
      <c r="G2024" s="4">
        <f t="shared" si="295"/>
        <v>5.0847457627118651</v>
      </c>
      <c r="H2024" s="3">
        <f t="shared" si="296"/>
        <v>1.742</v>
      </c>
      <c r="I2024" s="4">
        <v>0.54199999999999993</v>
      </c>
      <c r="J2024" s="4">
        <v>3.2000000000000001E-2</v>
      </c>
      <c r="K2024" s="4">
        <v>1.1679999999999999</v>
      </c>
      <c r="L2024" s="1">
        <v>59</v>
      </c>
      <c r="M2024" s="1">
        <v>62</v>
      </c>
      <c r="N2024" s="1">
        <v>62</v>
      </c>
      <c r="O2024" s="1">
        <v>51</v>
      </c>
      <c r="P2024" s="1">
        <v>58</v>
      </c>
      <c r="Q2024" s="1">
        <v>59</v>
      </c>
      <c r="R2024" s="4">
        <v>0.48499999999999999</v>
      </c>
      <c r="S2024" s="4">
        <v>0.08</v>
      </c>
      <c r="T2024" s="4">
        <v>0.125</v>
      </c>
      <c r="U2024" s="4" t="str">
        <f t="shared" si="297"/>
        <v>0</v>
      </c>
      <c r="V2024" s="4" t="str">
        <f t="shared" si="298"/>
        <v>0</v>
      </c>
      <c r="W2024" s="4" t="str">
        <f t="shared" si="299"/>
        <v>0</v>
      </c>
    </row>
    <row r="2025" spans="1:23" x14ac:dyDescent="0.3">
      <c r="A2025" s="1">
        <f t="shared" si="293"/>
        <v>0</v>
      </c>
      <c r="B2025" s="1" t="s">
        <v>12</v>
      </c>
      <c r="C2025" s="1">
        <v>0.9</v>
      </c>
      <c r="D2025" s="1">
        <v>4</v>
      </c>
      <c r="E2025" s="1">
        <f t="shared" si="294"/>
        <v>506</v>
      </c>
      <c r="F2025" s="1">
        <v>0</v>
      </c>
      <c r="G2025" s="4">
        <f t="shared" si="295"/>
        <v>5.0847457627118651</v>
      </c>
      <c r="H2025" s="3">
        <f t="shared" si="296"/>
        <v>1.736</v>
      </c>
      <c r="I2025" s="4">
        <v>0.57799999999999996</v>
      </c>
      <c r="J2025" s="4">
        <v>3.1E-2</v>
      </c>
      <c r="K2025" s="4">
        <v>1.127</v>
      </c>
      <c r="L2025" s="1">
        <v>59</v>
      </c>
      <c r="M2025" s="1">
        <v>62</v>
      </c>
      <c r="N2025" s="1">
        <v>62</v>
      </c>
      <c r="O2025" s="1">
        <v>51</v>
      </c>
      <c r="P2025" s="1">
        <v>58</v>
      </c>
      <c r="Q2025" s="1">
        <v>59</v>
      </c>
      <c r="R2025" s="4">
        <v>0.54900000000000004</v>
      </c>
      <c r="S2025" s="4">
        <v>0.08</v>
      </c>
      <c r="T2025" s="4">
        <v>0.125</v>
      </c>
      <c r="U2025" s="4" t="str">
        <f t="shared" si="297"/>
        <v>0</v>
      </c>
      <c r="V2025" s="4" t="str">
        <f t="shared" si="298"/>
        <v>0</v>
      </c>
      <c r="W2025" s="4" t="str">
        <f t="shared" si="299"/>
        <v>0</v>
      </c>
    </row>
    <row r="2026" spans="1:23" x14ac:dyDescent="0.3">
      <c r="A2026" s="1">
        <f t="shared" si="293"/>
        <v>0</v>
      </c>
      <c r="B2026" s="1" t="s">
        <v>12</v>
      </c>
      <c r="C2026" s="1">
        <v>0.9</v>
      </c>
      <c r="D2026" s="1">
        <v>1</v>
      </c>
      <c r="E2026" s="1">
        <f t="shared" si="294"/>
        <v>507</v>
      </c>
      <c r="F2026" s="1">
        <v>0</v>
      </c>
      <c r="G2026" s="4">
        <f t="shared" si="295"/>
        <v>1.6666666666666667</v>
      </c>
      <c r="H2026" s="3">
        <f t="shared" si="296"/>
        <v>1.839</v>
      </c>
      <c r="I2026" s="4">
        <v>0.40200000000000002</v>
      </c>
      <c r="J2026" s="4">
        <v>4.1000000000000002E-2</v>
      </c>
      <c r="K2026" s="4">
        <v>1.3959999999999999</v>
      </c>
      <c r="L2026" s="1">
        <v>60</v>
      </c>
      <c r="M2026" s="1">
        <v>61</v>
      </c>
      <c r="N2026" s="1">
        <v>61</v>
      </c>
      <c r="O2026" s="1">
        <v>52</v>
      </c>
      <c r="P2026" s="1">
        <v>58</v>
      </c>
      <c r="Q2026" s="1">
        <v>60</v>
      </c>
      <c r="R2026" s="4">
        <v>0.32100000000000001</v>
      </c>
      <c r="S2026" s="4">
        <v>7.9000000000000001E-2</v>
      </c>
      <c r="T2026" s="4">
        <v>0.11799999999999999</v>
      </c>
      <c r="U2026" s="4" t="str">
        <f t="shared" si="297"/>
        <v>0</v>
      </c>
      <c r="V2026" s="4" t="str">
        <f t="shared" si="298"/>
        <v>0</v>
      </c>
      <c r="W2026" s="4" t="str">
        <f t="shared" si="299"/>
        <v>0</v>
      </c>
    </row>
    <row r="2027" spans="1:23" x14ac:dyDescent="0.3">
      <c r="A2027" s="1">
        <f t="shared" si="293"/>
        <v>0</v>
      </c>
      <c r="B2027" s="1" t="s">
        <v>12</v>
      </c>
      <c r="C2027" s="1">
        <v>0.9</v>
      </c>
      <c r="D2027" s="1">
        <v>2</v>
      </c>
      <c r="E2027" s="1">
        <f t="shared" si="294"/>
        <v>507</v>
      </c>
      <c r="F2027" s="1">
        <v>0</v>
      </c>
      <c r="G2027" s="4">
        <f t="shared" si="295"/>
        <v>1.6666666666666667</v>
      </c>
      <c r="H2027" s="3">
        <f t="shared" si="296"/>
        <v>1.6920000000000002</v>
      </c>
      <c r="I2027" s="4">
        <v>0.42600000000000005</v>
      </c>
      <c r="J2027" s="4">
        <v>4.1000000000000002E-2</v>
      </c>
      <c r="K2027" s="4">
        <v>1.2250000000000001</v>
      </c>
      <c r="L2027" s="1">
        <v>60</v>
      </c>
      <c r="M2027" s="1">
        <v>61</v>
      </c>
      <c r="N2027" s="1">
        <v>61</v>
      </c>
      <c r="O2027" s="1">
        <v>52</v>
      </c>
      <c r="P2027" s="1">
        <v>58</v>
      </c>
      <c r="Q2027" s="1">
        <v>60</v>
      </c>
      <c r="R2027" s="4">
        <v>0.317</v>
      </c>
      <c r="S2027" s="4">
        <v>7.9000000000000001E-2</v>
      </c>
      <c r="T2027" s="4">
        <v>0.11799999999999999</v>
      </c>
      <c r="U2027" s="4" t="str">
        <f t="shared" si="297"/>
        <v>0</v>
      </c>
      <c r="V2027" s="4" t="str">
        <f t="shared" si="298"/>
        <v>0</v>
      </c>
      <c r="W2027" s="4" t="str">
        <f t="shared" si="299"/>
        <v>0</v>
      </c>
    </row>
    <row r="2028" spans="1:23" x14ac:dyDescent="0.3">
      <c r="A2028" s="1">
        <f t="shared" si="293"/>
        <v>0</v>
      </c>
      <c r="B2028" s="1" t="s">
        <v>12</v>
      </c>
      <c r="C2028" s="1">
        <v>0.9</v>
      </c>
      <c r="D2028" s="1">
        <v>3</v>
      </c>
      <c r="E2028" s="1">
        <f t="shared" si="294"/>
        <v>507</v>
      </c>
      <c r="F2028" s="1">
        <v>0</v>
      </c>
      <c r="G2028" s="4">
        <f t="shared" si="295"/>
        <v>1.6666666666666667</v>
      </c>
      <c r="H2028" s="3">
        <f t="shared" si="296"/>
        <v>1.744</v>
      </c>
      <c r="I2028" s="4">
        <v>0.495</v>
      </c>
      <c r="J2028" s="4">
        <v>4.2000000000000003E-2</v>
      </c>
      <c r="K2028" s="4">
        <v>1.2070000000000001</v>
      </c>
      <c r="L2028" s="1">
        <v>60</v>
      </c>
      <c r="M2028" s="1">
        <v>61</v>
      </c>
      <c r="N2028" s="1">
        <v>61</v>
      </c>
      <c r="O2028" s="1">
        <v>52</v>
      </c>
      <c r="P2028" s="1">
        <v>58</v>
      </c>
      <c r="Q2028" s="1">
        <v>60</v>
      </c>
      <c r="R2028" s="4">
        <v>0.45</v>
      </c>
      <c r="S2028" s="4">
        <v>7.9000000000000001E-2</v>
      </c>
      <c r="T2028" s="4">
        <v>0.11799999999999999</v>
      </c>
      <c r="U2028" s="4" t="str">
        <f t="shared" si="297"/>
        <v>0</v>
      </c>
      <c r="V2028" s="4" t="str">
        <f t="shared" si="298"/>
        <v>0</v>
      </c>
      <c r="W2028" s="4" t="str">
        <f t="shared" si="299"/>
        <v>0</v>
      </c>
    </row>
    <row r="2029" spans="1:23" x14ac:dyDescent="0.3">
      <c r="A2029" s="1">
        <f t="shared" si="293"/>
        <v>0</v>
      </c>
      <c r="B2029" s="1" t="s">
        <v>12</v>
      </c>
      <c r="C2029" s="1">
        <v>0.9</v>
      </c>
      <c r="D2029" s="1">
        <v>4</v>
      </c>
      <c r="E2029" s="1">
        <f t="shared" si="294"/>
        <v>507</v>
      </c>
      <c r="F2029" s="1">
        <v>0</v>
      </c>
      <c r="G2029" s="4">
        <f t="shared" si="295"/>
        <v>1.6666666666666667</v>
      </c>
      <c r="H2029" s="3">
        <f t="shared" si="296"/>
        <v>1.8259999999999998</v>
      </c>
      <c r="I2029" s="4">
        <v>0.52800000000000002</v>
      </c>
      <c r="J2029" s="4">
        <v>4.2999999999999997E-2</v>
      </c>
      <c r="K2029" s="4">
        <v>1.2549999999999999</v>
      </c>
      <c r="L2029" s="1">
        <v>60</v>
      </c>
      <c r="M2029" s="1">
        <v>61</v>
      </c>
      <c r="N2029" s="1">
        <v>61</v>
      </c>
      <c r="O2029" s="1">
        <v>52</v>
      </c>
      <c r="P2029" s="1">
        <v>58</v>
      </c>
      <c r="Q2029" s="1">
        <v>60</v>
      </c>
      <c r="R2029" s="4">
        <v>0.47299999999999998</v>
      </c>
      <c r="S2029" s="4">
        <v>7.9000000000000001E-2</v>
      </c>
      <c r="T2029" s="4">
        <v>0.11799999999999999</v>
      </c>
      <c r="U2029" s="4" t="str">
        <f t="shared" si="297"/>
        <v>0</v>
      </c>
      <c r="V2029" s="4" t="str">
        <f t="shared" si="298"/>
        <v>0</v>
      </c>
      <c r="W2029" s="4" t="str">
        <f t="shared" si="299"/>
        <v>0</v>
      </c>
    </row>
    <row r="2030" spans="1:23" x14ac:dyDescent="0.3">
      <c r="A2030" s="1">
        <f t="shared" si="293"/>
        <v>0</v>
      </c>
      <c r="B2030" s="1" t="s">
        <v>12</v>
      </c>
      <c r="C2030" s="1">
        <v>0.9</v>
      </c>
      <c r="D2030" s="1">
        <v>1</v>
      </c>
      <c r="E2030" s="1">
        <f t="shared" si="294"/>
        <v>508</v>
      </c>
      <c r="F2030" s="1">
        <v>0</v>
      </c>
      <c r="G2030" s="4">
        <f t="shared" si="295"/>
        <v>1.639344262295082</v>
      </c>
      <c r="H2030" s="3">
        <f t="shared" si="296"/>
        <v>1.9200000000000002</v>
      </c>
      <c r="I2030" s="4">
        <v>0.43100000000000005</v>
      </c>
      <c r="J2030" s="4">
        <v>5.1999999999999998E-2</v>
      </c>
      <c r="K2030" s="4">
        <v>1.4370000000000001</v>
      </c>
      <c r="L2030" s="1">
        <v>61</v>
      </c>
      <c r="M2030" s="1">
        <v>62</v>
      </c>
      <c r="N2030" s="1">
        <v>62</v>
      </c>
      <c r="O2030" s="1">
        <v>51</v>
      </c>
      <c r="P2030" s="1">
        <v>59</v>
      </c>
      <c r="Q2030" s="1">
        <v>61</v>
      </c>
      <c r="R2030" s="4">
        <v>0.224</v>
      </c>
      <c r="S2030" s="4">
        <v>8.5000000000000006E-2</v>
      </c>
      <c r="T2030" s="4">
        <v>0.13</v>
      </c>
      <c r="U2030" s="4" t="str">
        <f t="shared" si="297"/>
        <v>0</v>
      </c>
      <c r="V2030" s="4" t="str">
        <f t="shared" si="298"/>
        <v>0</v>
      </c>
      <c r="W2030" s="4" t="str">
        <f t="shared" si="299"/>
        <v>0</v>
      </c>
    </row>
    <row r="2031" spans="1:23" x14ac:dyDescent="0.3">
      <c r="A2031" s="1">
        <f t="shared" si="293"/>
        <v>0</v>
      </c>
      <c r="B2031" s="1" t="s">
        <v>12</v>
      </c>
      <c r="C2031" s="1">
        <v>0.9</v>
      </c>
      <c r="D2031" s="1">
        <v>2</v>
      </c>
      <c r="E2031" s="1">
        <f t="shared" si="294"/>
        <v>508</v>
      </c>
      <c r="F2031" s="1">
        <v>0</v>
      </c>
      <c r="G2031" s="4">
        <f t="shared" si="295"/>
        <v>1.639344262295082</v>
      </c>
      <c r="H2031" s="3">
        <f t="shared" si="296"/>
        <v>1.8380000000000001</v>
      </c>
      <c r="I2031" s="4">
        <v>0.44700000000000006</v>
      </c>
      <c r="J2031" s="4">
        <v>5.0999999999999997E-2</v>
      </c>
      <c r="K2031" s="4">
        <v>1.34</v>
      </c>
      <c r="L2031" s="1">
        <v>61</v>
      </c>
      <c r="M2031" s="1">
        <v>62</v>
      </c>
      <c r="N2031" s="1">
        <v>62</v>
      </c>
      <c r="O2031" s="1">
        <v>51</v>
      </c>
      <c r="P2031" s="1">
        <v>59</v>
      </c>
      <c r="Q2031" s="1">
        <v>61</v>
      </c>
      <c r="R2031" s="4">
        <v>0.24299999999999999</v>
      </c>
      <c r="S2031" s="4">
        <v>8.5000000000000006E-2</v>
      </c>
      <c r="T2031" s="4">
        <v>0.13100000000000001</v>
      </c>
      <c r="U2031" s="4" t="str">
        <f t="shared" si="297"/>
        <v>0</v>
      </c>
      <c r="V2031" s="4" t="str">
        <f t="shared" si="298"/>
        <v>0</v>
      </c>
      <c r="W2031" s="4" t="str">
        <f t="shared" si="299"/>
        <v>0</v>
      </c>
    </row>
    <row r="2032" spans="1:23" x14ac:dyDescent="0.3">
      <c r="A2032" s="1">
        <f t="shared" si="293"/>
        <v>0</v>
      </c>
      <c r="B2032" s="1" t="s">
        <v>12</v>
      </c>
      <c r="C2032" s="1">
        <v>0.9</v>
      </c>
      <c r="D2032" s="1">
        <v>3</v>
      </c>
      <c r="E2032" s="1">
        <f t="shared" si="294"/>
        <v>508</v>
      </c>
      <c r="F2032" s="1">
        <v>0</v>
      </c>
      <c r="G2032" s="4">
        <f t="shared" si="295"/>
        <v>1.639344262295082</v>
      </c>
      <c r="H2032" s="3">
        <f t="shared" si="296"/>
        <v>1.7909999999999999</v>
      </c>
      <c r="I2032" s="4">
        <v>0.44799999999999995</v>
      </c>
      <c r="J2032" s="4">
        <v>5.5E-2</v>
      </c>
      <c r="K2032" s="4">
        <v>1.288</v>
      </c>
      <c r="L2032" s="1">
        <v>61</v>
      </c>
      <c r="M2032" s="1">
        <v>62</v>
      </c>
      <c r="N2032" s="1">
        <v>62</v>
      </c>
      <c r="O2032" s="1">
        <v>51</v>
      </c>
      <c r="P2032" s="1">
        <v>59</v>
      </c>
      <c r="Q2032" s="1">
        <v>61</v>
      </c>
      <c r="R2032" s="4">
        <v>0.33900000000000002</v>
      </c>
      <c r="S2032" s="4">
        <v>8.5000000000000006E-2</v>
      </c>
      <c r="T2032" s="4">
        <v>0.13</v>
      </c>
      <c r="U2032" s="4" t="str">
        <f t="shared" si="297"/>
        <v>0</v>
      </c>
      <c r="V2032" s="4" t="str">
        <f t="shared" si="298"/>
        <v>0</v>
      </c>
      <c r="W2032" s="4" t="str">
        <f t="shared" si="299"/>
        <v>0</v>
      </c>
    </row>
    <row r="2033" spans="1:23" x14ac:dyDescent="0.3">
      <c r="A2033" s="1">
        <f t="shared" si="293"/>
        <v>0</v>
      </c>
      <c r="B2033" s="1" t="s">
        <v>12</v>
      </c>
      <c r="C2033" s="1">
        <v>0.9</v>
      </c>
      <c r="D2033" s="1">
        <v>4</v>
      </c>
      <c r="E2033" s="1">
        <f t="shared" si="294"/>
        <v>508</v>
      </c>
      <c r="F2033" s="1">
        <v>0</v>
      </c>
      <c r="G2033" s="4">
        <f t="shared" si="295"/>
        <v>1.639344262295082</v>
      </c>
      <c r="H2033" s="3">
        <f t="shared" si="296"/>
        <v>1.843</v>
      </c>
      <c r="I2033" s="4">
        <v>0.52</v>
      </c>
      <c r="J2033" s="4">
        <v>5.3999999999999999E-2</v>
      </c>
      <c r="K2033" s="4">
        <v>1.2689999999999999</v>
      </c>
      <c r="L2033" s="1">
        <v>61</v>
      </c>
      <c r="M2033" s="1">
        <v>62</v>
      </c>
      <c r="N2033" s="1">
        <v>62</v>
      </c>
      <c r="O2033" s="1">
        <v>51</v>
      </c>
      <c r="P2033" s="1">
        <v>59</v>
      </c>
      <c r="Q2033" s="1">
        <v>61</v>
      </c>
      <c r="R2033" s="4">
        <v>0.434</v>
      </c>
      <c r="S2033" s="4">
        <v>8.5000000000000006E-2</v>
      </c>
      <c r="T2033" s="4">
        <v>0.13100000000000001</v>
      </c>
      <c r="U2033" s="4" t="str">
        <f t="shared" si="297"/>
        <v>0</v>
      </c>
      <c r="V2033" s="4" t="str">
        <f t="shared" si="298"/>
        <v>0</v>
      </c>
      <c r="W2033" s="4" t="str">
        <f t="shared" si="299"/>
        <v>0</v>
      </c>
    </row>
    <row r="2034" spans="1:23" x14ac:dyDescent="0.3">
      <c r="A2034" s="1">
        <f t="shared" si="293"/>
        <v>0</v>
      </c>
      <c r="B2034" s="1" t="s">
        <v>12</v>
      </c>
      <c r="C2034" s="1">
        <v>0.9</v>
      </c>
      <c r="D2034" s="1">
        <v>1</v>
      </c>
      <c r="E2034" s="1">
        <f t="shared" si="294"/>
        <v>509</v>
      </c>
      <c r="F2034" s="1">
        <v>0</v>
      </c>
      <c r="G2034" s="4">
        <f t="shared" si="295"/>
        <v>1.6949152542372881</v>
      </c>
      <c r="H2034" s="3">
        <f t="shared" si="296"/>
        <v>1.6389999999999998</v>
      </c>
      <c r="I2034" s="4">
        <v>0.41899999999999993</v>
      </c>
      <c r="J2034" s="4">
        <v>2.5000000000000001E-2</v>
      </c>
      <c r="K2034" s="4">
        <v>1.1950000000000001</v>
      </c>
      <c r="L2034" s="1">
        <v>59</v>
      </c>
      <c r="M2034" s="1">
        <v>60</v>
      </c>
      <c r="N2034" s="1">
        <v>60</v>
      </c>
      <c r="O2034" s="1">
        <v>52</v>
      </c>
      <c r="P2034" s="1">
        <v>58</v>
      </c>
      <c r="Q2034" s="1">
        <v>59</v>
      </c>
      <c r="R2034" s="4">
        <v>0.3</v>
      </c>
      <c r="S2034" s="4">
        <v>7.3999999999999996E-2</v>
      </c>
      <c r="T2034" s="4">
        <v>0.11799999999999999</v>
      </c>
      <c r="U2034" s="4" t="str">
        <f t="shared" si="297"/>
        <v>0</v>
      </c>
      <c r="V2034" s="4" t="str">
        <f t="shared" si="298"/>
        <v>0</v>
      </c>
      <c r="W2034" s="4" t="str">
        <f t="shared" si="299"/>
        <v>0</v>
      </c>
    </row>
    <row r="2035" spans="1:23" x14ac:dyDescent="0.3">
      <c r="A2035" s="1">
        <f t="shared" si="293"/>
        <v>0</v>
      </c>
      <c r="B2035" s="1" t="s">
        <v>12</v>
      </c>
      <c r="C2035" s="1">
        <v>0.9</v>
      </c>
      <c r="D2035" s="1">
        <v>2</v>
      </c>
      <c r="E2035" s="1">
        <f t="shared" si="294"/>
        <v>509</v>
      </c>
      <c r="F2035" s="1">
        <v>0</v>
      </c>
      <c r="G2035" s="4">
        <f t="shared" si="295"/>
        <v>1.6949152542372881</v>
      </c>
      <c r="H2035" s="3">
        <f t="shared" si="296"/>
        <v>1.8259999999999998</v>
      </c>
      <c r="I2035" s="4">
        <v>0.42899999999999994</v>
      </c>
      <c r="J2035" s="4">
        <v>1.7999999999999999E-2</v>
      </c>
      <c r="K2035" s="4">
        <v>1.379</v>
      </c>
      <c r="L2035" s="1">
        <v>59</v>
      </c>
      <c r="M2035" s="1">
        <v>60</v>
      </c>
      <c r="N2035" s="1">
        <v>60</v>
      </c>
      <c r="O2035" s="1">
        <v>52</v>
      </c>
      <c r="P2035" s="1">
        <v>58</v>
      </c>
      <c r="Q2035" s="1">
        <v>59</v>
      </c>
      <c r="R2035" s="4">
        <v>0.29599999999999999</v>
      </c>
      <c r="S2035" s="4">
        <v>7.3999999999999996E-2</v>
      </c>
      <c r="T2035" s="4">
        <v>0.12</v>
      </c>
      <c r="U2035" s="4" t="str">
        <f t="shared" si="297"/>
        <v>0</v>
      </c>
      <c r="V2035" s="4" t="str">
        <f t="shared" si="298"/>
        <v>0</v>
      </c>
      <c r="W2035" s="4" t="str">
        <f t="shared" si="299"/>
        <v>0</v>
      </c>
    </row>
    <row r="2036" spans="1:23" x14ac:dyDescent="0.3">
      <c r="A2036" s="1">
        <f t="shared" si="293"/>
        <v>0</v>
      </c>
      <c r="B2036" s="1" t="s">
        <v>12</v>
      </c>
      <c r="C2036" s="1">
        <v>0.9</v>
      </c>
      <c r="D2036" s="1">
        <v>3</v>
      </c>
      <c r="E2036" s="1">
        <f t="shared" si="294"/>
        <v>509</v>
      </c>
      <c r="F2036" s="1">
        <v>0</v>
      </c>
      <c r="G2036" s="4">
        <f t="shared" si="295"/>
        <v>1.6949152542372881</v>
      </c>
      <c r="H2036" s="3">
        <f t="shared" si="296"/>
        <v>1.6120000000000001</v>
      </c>
      <c r="I2036" s="4">
        <v>0.47299999999999998</v>
      </c>
      <c r="J2036" s="4">
        <v>2.5000000000000001E-2</v>
      </c>
      <c r="K2036" s="4">
        <v>1.1140000000000001</v>
      </c>
      <c r="L2036" s="1">
        <v>59</v>
      </c>
      <c r="M2036" s="1">
        <v>60</v>
      </c>
      <c r="N2036" s="1">
        <v>60</v>
      </c>
      <c r="O2036" s="1">
        <v>52</v>
      </c>
      <c r="P2036" s="1">
        <v>58</v>
      </c>
      <c r="Q2036" s="1">
        <v>59</v>
      </c>
      <c r="R2036" s="4">
        <v>0.36299999999999999</v>
      </c>
      <c r="S2036" s="4">
        <v>7.3999999999999996E-2</v>
      </c>
      <c r="T2036" s="4">
        <v>0.12</v>
      </c>
      <c r="U2036" s="4" t="str">
        <f t="shared" si="297"/>
        <v>0</v>
      </c>
      <c r="V2036" s="4" t="str">
        <f t="shared" si="298"/>
        <v>0</v>
      </c>
      <c r="W2036" s="4" t="str">
        <f t="shared" si="299"/>
        <v>0</v>
      </c>
    </row>
    <row r="2037" spans="1:23" x14ac:dyDescent="0.3">
      <c r="A2037" s="1">
        <f t="shared" si="293"/>
        <v>0</v>
      </c>
      <c r="B2037" s="1" t="s">
        <v>12</v>
      </c>
      <c r="C2037" s="1">
        <v>0.9</v>
      </c>
      <c r="D2037" s="1">
        <v>4</v>
      </c>
      <c r="E2037" s="1">
        <f t="shared" si="294"/>
        <v>509</v>
      </c>
      <c r="F2037" s="1">
        <v>0</v>
      </c>
      <c r="G2037" s="4">
        <f t="shared" si="295"/>
        <v>1.6949152542372881</v>
      </c>
      <c r="H2037" s="3">
        <f t="shared" si="296"/>
        <v>1.653</v>
      </c>
      <c r="I2037" s="4">
        <v>0.49299999999999999</v>
      </c>
      <c r="J2037" s="4">
        <v>2.4E-2</v>
      </c>
      <c r="K2037" s="4">
        <v>1.1359999999999999</v>
      </c>
      <c r="L2037" s="1">
        <v>59</v>
      </c>
      <c r="M2037" s="1">
        <v>60</v>
      </c>
      <c r="N2037" s="1">
        <v>60</v>
      </c>
      <c r="O2037" s="1">
        <v>52</v>
      </c>
      <c r="P2037" s="1">
        <v>58</v>
      </c>
      <c r="Q2037" s="1">
        <v>59</v>
      </c>
      <c r="R2037" s="4">
        <v>0.32800000000000001</v>
      </c>
      <c r="S2037" s="4">
        <v>7.3999999999999996E-2</v>
      </c>
      <c r="T2037" s="4">
        <v>0.11899999999999999</v>
      </c>
      <c r="U2037" s="4" t="str">
        <f t="shared" si="297"/>
        <v>0</v>
      </c>
      <c r="V2037" s="4" t="str">
        <f t="shared" si="298"/>
        <v>0</v>
      </c>
      <c r="W2037" s="4" t="str">
        <f t="shared" si="299"/>
        <v>0</v>
      </c>
    </row>
    <row r="2038" spans="1:23" x14ac:dyDescent="0.3">
      <c r="A2038" s="1">
        <f t="shared" si="293"/>
        <v>0</v>
      </c>
      <c r="B2038" s="1" t="s">
        <v>12</v>
      </c>
      <c r="C2038" s="1">
        <v>0.9</v>
      </c>
      <c r="D2038" s="1">
        <v>1</v>
      </c>
      <c r="E2038" s="1">
        <f t="shared" si="294"/>
        <v>510</v>
      </c>
      <c r="F2038" s="1">
        <v>1</v>
      </c>
      <c r="G2038" s="4">
        <f t="shared" si="295"/>
        <v>0</v>
      </c>
      <c r="H2038" s="3">
        <f t="shared" si="296"/>
        <v>0.49600000000000005</v>
      </c>
      <c r="I2038" s="4">
        <v>0.44400000000000006</v>
      </c>
      <c r="J2038" s="4">
        <v>5.1999999999999998E-2</v>
      </c>
      <c r="K2038" s="4">
        <v>0</v>
      </c>
      <c r="L2038" s="1">
        <v>62</v>
      </c>
      <c r="M2038" s="1">
        <v>62</v>
      </c>
      <c r="N2038" s="1">
        <v>62</v>
      </c>
      <c r="O2038" s="1">
        <v>50</v>
      </c>
      <c r="P2038" s="1">
        <v>59</v>
      </c>
      <c r="Q2038" s="1">
        <v>62</v>
      </c>
      <c r="R2038" s="4">
        <v>0.26</v>
      </c>
      <c r="S2038" s="4">
        <v>7.8E-2</v>
      </c>
      <c r="T2038" s="4">
        <v>0.13300000000000001</v>
      </c>
      <c r="U2038" s="4">
        <f t="shared" si="297"/>
        <v>19.35483870967742</v>
      </c>
      <c r="V2038" s="4">
        <f t="shared" si="298"/>
        <v>4.838709677419355</v>
      </c>
      <c r="W2038" s="4">
        <f t="shared" si="299"/>
        <v>0</v>
      </c>
    </row>
    <row r="2039" spans="1:23" x14ac:dyDescent="0.3">
      <c r="A2039" s="1">
        <f t="shared" si="293"/>
        <v>0</v>
      </c>
      <c r="B2039" s="1" t="s">
        <v>12</v>
      </c>
      <c r="C2039" s="1">
        <v>0.9</v>
      </c>
      <c r="D2039" s="1">
        <v>2</v>
      </c>
      <c r="E2039" s="1">
        <f t="shared" si="294"/>
        <v>510</v>
      </c>
      <c r="F2039" s="1">
        <v>1</v>
      </c>
      <c r="G2039" s="4">
        <f t="shared" si="295"/>
        <v>0</v>
      </c>
      <c r="H2039" s="3">
        <f t="shared" si="296"/>
        <v>0.49100000000000005</v>
      </c>
      <c r="I2039" s="4">
        <v>0.44200000000000006</v>
      </c>
      <c r="J2039" s="4">
        <v>4.9000000000000002E-2</v>
      </c>
      <c r="K2039" s="4">
        <v>0</v>
      </c>
      <c r="L2039" s="1">
        <v>62</v>
      </c>
      <c r="M2039" s="1">
        <v>62</v>
      </c>
      <c r="N2039" s="1">
        <v>62</v>
      </c>
      <c r="O2039" s="1">
        <v>50</v>
      </c>
      <c r="P2039" s="1">
        <v>59</v>
      </c>
      <c r="Q2039" s="1">
        <v>62</v>
      </c>
      <c r="R2039" s="4">
        <v>0.35199999999999998</v>
      </c>
      <c r="S2039" s="4">
        <v>7.8E-2</v>
      </c>
      <c r="T2039" s="4">
        <v>0.13300000000000001</v>
      </c>
      <c r="U2039" s="4">
        <f t="shared" si="297"/>
        <v>19.35483870967742</v>
      </c>
      <c r="V2039" s="4">
        <f t="shared" si="298"/>
        <v>4.838709677419355</v>
      </c>
      <c r="W2039" s="4">
        <f t="shared" si="299"/>
        <v>0</v>
      </c>
    </row>
    <row r="2040" spans="1:23" x14ac:dyDescent="0.3">
      <c r="A2040" s="1">
        <f t="shared" si="293"/>
        <v>0</v>
      </c>
      <c r="B2040" s="1" t="s">
        <v>12</v>
      </c>
      <c r="C2040" s="1">
        <v>0.9</v>
      </c>
      <c r="D2040" s="1">
        <v>3</v>
      </c>
      <c r="E2040" s="1">
        <f t="shared" si="294"/>
        <v>510</v>
      </c>
      <c r="F2040" s="1">
        <v>1</v>
      </c>
      <c r="G2040" s="4">
        <f t="shared" si="295"/>
        <v>0</v>
      </c>
      <c r="H2040" s="3">
        <f t="shared" si="296"/>
        <v>0.56200000000000006</v>
      </c>
      <c r="I2040" s="4">
        <v>0.51</v>
      </c>
      <c r="J2040" s="4">
        <v>5.1999999999999998E-2</v>
      </c>
      <c r="K2040" s="4">
        <v>0</v>
      </c>
      <c r="L2040" s="1">
        <v>62</v>
      </c>
      <c r="M2040" s="1">
        <v>62</v>
      </c>
      <c r="N2040" s="1">
        <v>62</v>
      </c>
      <c r="O2040" s="1">
        <v>50</v>
      </c>
      <c r="P2040" s="1">
        <v>59</v>
      </c>
      <c r="Q2040" s="1">
        <v>62</v>
      </c>
      <c r="R2040" s="4">
        <v>0.42099999999999999</v>
      </c>
      <c r="S2040" s="4">
        <v>7.8E-2</v>
      </c>
      <c r="T2040" s="4">
        <v>0.13300000000000001</v>
      </c>
      <c r="U2040" s="4">
        <f t="shared" si="297"/>
        <v>19.35483870967742</v>
      </c>
      <c r="V2040" s="4">
        <f t="shared" si="298"/>
        <v>4.838709677419355</v>
      </c>
      <c r="W2040" s="4">
        <f t="shared" si="299"/>
        <v>0</v>
      </c>
    </row>
    <row r="2041" spans="1:23" x14ac:dyDescent="0.3">
      <c r="A2041" s="1">
        <f t="shared" si="293"/>
        <v>0</v>
      </c>
      <c r="B2041" s="1" t="s">
        <v>12</v>
      </c>
      <c r="C2041" s="1">
        <v>0.9</v>
      </c>
      <c r="D2041" s="1">
        <v>4</v>
      </c>
      <c r="E2041" s="1">
        <f t="shared" si="294"/>
        <v>510</v>
      </c>
      <c r="F2041" s="1">
        <v>1</v>
      </c>
      <c r="G2041" s="4">
        <f t="shared" si="295"/>
        <v>0</v>
      </c>
      <c r="H2041" s="3">
        <f t="shared" si="296"/>
        <v>0.6110000000000001</v>
      </c>
      <c r="I2041" s="4">
        <v>0.55800000000000005</v>
      </c>
      <c r="J2041" s="4">
        <v>5.2999999999999999E-2</v>
      </c>
      <c r="K2041" s="4">
        <v>0</v>
      </c>
      <c r="L2041" s="1">
        <v>62</v>
      </c>
      <c r="M2041" s="1">
        <v>62</v>
      </c>
      <c r="N2041" s="1">
        <v>62</v>
      </c>
      <c r="O2041" s="1">
        <v>50</v>
      </c>
      <c r="P2041" s="1">
        <v>59</v>
      </c>
      <c r="Q2041" s="1">
        <v>62</v>
      </c>
      <c r="R2041" s="4">
        <v>0.502</v>
      </c>
      <c r="S2041" s="4">
        <v>7.8E-2</v>
      </c>
      <c r="T2041" s="4">
        <v>0.13400000000000001</v>
      </c>
      <c r="U2041" s="4">
        <f t="shared" si="297"/>
        <v>19.35483870967742</v>
      </c>
      <c r="V2041" s="4">
        <f t="shared" si="298"/>
        <v>4.838709677419355</v>
      </c>
      <c r="W2041" s="4">
        <f t="shared" si="299"/>
        <v>0</v>
      </c>
    </row>
    <row r="2042" spans="1:23" x14ac:dyDescent="0.3">
      <c r="A2042" s="1">
        <f t="shared" si="293"/>
        <v>0</v>
      </c>
      <c r="B2042" s="1" t="s">
        <v>12</v>
      </c>
      <c r="C2042" s="1">
        <v>0.9</v>
      </c>
      <c r="D2042" s="1">
        <v>1</v>
      </c>
      <c r="E2042" s="1">
        <f t="shared" si="294"/>
        <v>511</v>
      </c>
      <c r="F2042" s="1">
        <v>0</v>
      </c>
      <c r="G2042" s="4">
        <f t="shared" si="295"/>
        <v>1.5873015873015872</v>
      </c>
      <c r="H2042" s="3">
        <f t="shared" si="296"/>
        <v>1.9229999999999998</v>
      </c>
      <c r="I2042" s="4">
        <v>0.48799999999999999</v>
      </c>
      <c r="J2042" s="4">
        <v>3.1E-2</v>
      </c>
      <c r="K2042" s="4">
        <v>1.4039999999999999</v>
      </c>
      <c r="L2042" s="1">
        <v>63</v>
      </c>
      <c r="M2042" s="1">
        <v>64</v>
      </c>
      <c r="N2042" s="1">
        <v>64</v>
      </c>
      <c r="O2042" s="1">
        <v>54</v>
      </c>
      <c r="P2042" s="1">
        <v>60</v>
      </c>
      <c r="Q2042" s="1">
        <v>63</v>
      </c>
      <c r="R2042" s="4">
        <v>0.313</v>
      </c>
      <c r="S2042" s="4">
        <v>8.1000000000000003E-2</v>
      </c>
      <c r="T2042" s="4">
        <v>0.13100000000000001</v>
      </c>
      <c r="U2042" s="4" t="str">
        <f t="shared" si="297"/>
        <v>0</v>
      </c>
      <c r="V2042" s="4" t="str">
        <f t="shared" si="298"/>
        <v>0</v>
      </c>
      <c r="W2042" s="4" t="str">
        <f t="shared" si="299"/>
        <v>0</v>
      </c>
    </row>
    <row r="2043" spans="1:23" x14ac:dyDescent="0.3">
      <c r="A2043" s="1">
        <f t="shared" si="293"/>
        <v>0</v>
      </c>
      <c r="B2043" s="1" t="s">
        <v>12</v>
      </c>
      <c r="C2043" s="1">
        <v>0.9</v>
      </c>
      <c r="D2043" s="1">
        <v>2</v>
      </c>
      <c r="E2043" s="1">
        <f t="shared" si="294"/>
        <v>511</v>
      </c>
      <c r="F2043" s="1">
        <v>0</v>
      </c>
      <c r="G2043" s="4">
        <f t="shared" si="295"/>
        <v>1.5873015873015872</v>
      </c>
      <c r="H2043" s="3">
        <f t="shared" si="296"/>
        <v>2.097</v>
      </c>
      <c r="I2043" s="4">
        <v>0.53300000000000003</v>
      </c>
      <c r="J2043" s="4">
        <v>0.04</v>
      </c>
      <c r="K2043" s="4">
        <v>1.524</v>
      </c>
      <c r="L2043" s="1">
        <v>63</v>
      </c>
      <c r="M2043" s="1">
        <v>64</v>
      </c>
      <c r="N2043" s="1">
        <v>64</v>
      </c>
      <c r="O2043" s="1">
        <v>54</v>
      </c>
      <c r="P2043" s="1">
        <v>60</v>
      </c>
      <c r="Q2043" s="1">
        <v>63</v>
      </c>
      <c r="R2043" s="4">
        <v>0.432</v>
      </c>
      <c r="S2043" s="4">
        <v>8.1000000000000003E-2</v>
      </c>
      <c r="T2043" s="4">
        <v>0.13200000000000001</v>
      </c>
      <c r="U2043" s="4" t="str">
        <f t="shared" si="297"/>
        <v>0</v>
      </c>
      <c r="V2043" s="4" t="str">
        <f t="shared" si="298"/>
        <v>0</v>
      </c>
      <c r="W2043" s="4" t="str">
        <f t="shared" si="299"/>
        <v>0</v>
      </c>
    </row>
    <row r="2044" spans="1:23" x14ac:dyDescent="0.3">
      <c r="A2044" s="1">
        <f t="shared" si="293"/>
        <v>0</v>
      </c>
      <c r="B2044" s="1" t="s">
        <v>12</v>
      </c>
      <c r="C2044" s="1">
        <v>0.9</v>
      </c>
      <c r="D2044" s="1">
        <v>3</v>
      </c>
      <c r="E2044" s="1">
        <f t="shared" si="294"/>
        <v>511</v>
      </c>
      <c r="F2044" s="1">
        <v>0</v>
      </c>
      <c r="G2044" s="4">
        <f t="shared" si="295"/>
        <v>1.5873015873015872</v>
      </c>
      <c r="H2044" s="3">
        <f t="shared" si="296"/>
        <v>2.1129999999999995</v>
      </c>
      <c r="I2044" s="4">
        <v>0.57399999999999995</v>
      </c>
      <c r="J2044" s="4">
        <v>3.7999999999999999E-2</v>
      </c>
      <c r="K2044" s="4">
        <v>1.5009999999999999</v>
      </c>
      <c r="L2044" s="1">
        <v>63</v>
      </c>
      <c r="M2044" s="1">
        <v>64</v>
      </c>
      <c r="N2044" s="1">
        <v>64</v>
      </c>
      <c r="O2044" s="1">
        <v>54</v>
      </c>
      <c r="P2044" s="1">
        <v>60</v>
      </c>
      <c r="Q2044" s="1">
        <v>63</v>
      </c>
      <c r="R2044" s="4">
        <v>0.48499999999999999</v>
      </c>
      <c r="S2044" s="4">
        <v>8.1000000000000003E-2</v>
      </c>
      <c r="T2044" s="4">
        <v>0.13100000000000001</v>
      </c>
      <c r="U2044" s="4" t="str">
        <f t="shared" si="297"/>
        <v>0</v>
      </c>
      <c r="V2044" s="4" t="str">
        <f t="shared" si="298"/>
        <v>0</v>
      </c>
      <c r="W2044" s="4" t="str">
        <f t="shared" si="299"/>
        <v>0</v>
      </c>
    </row>
    <row r="2045" spans="1:23" x14ac:dyDescent="0.3">
      <c r="A2045" s="1">
        <f t="shared" si="293"/>
        <v>0</v>
      </c>
      <c r="B2045" s="1" t="s">
        <v>12</v>
      </c>
      <c r="C2045" s="1">
        <v>0.9</v>
      </c>
      <c r="D2045" s="1">
        <v>4</v>
      </c>
      <c r="E2045" s="1">
        <f t="shared" si="294"/>
        <v>511</v>
      </c>
      <c r="F2045" s="1">
        <v>0</v>
      </c>
      <c r="G2045" s="4">
        <f t="shared" si="295"/>
        <v>1.5873015873015872</v>
      </c>
      <c r="H2045" s="3">
        <f t="shared" si="296"/>
        <v>1.9870000000000001</v>
      </c>
      <c r="I2045" s="4">
        <v>0.629</v>
      </c>
      <c r="J2045" s="4">
        <v>0.04</v>
      </c>
      <c r="K2045" s="4">
        <v>1.3180000000000001</v>
      </c>
      <c r="L2045" s="1">
        <v>63</v>
      </c>
      <c r="M2045" s="1">
        <v>64</v>
      </c>
      <c r="N2045" s="1">
        <v>64</v>
      </c>
      <c r="O2045" s="1">
        <v>54</v>
      </c>
      <c r="P2045" s="1">
        <v>60</v>
      </c>
      <c r="Q2045" s="1">
        <v>63</v>
      </c>
      <c r="R2045" s="4">
        <v>0.51900000000000002</v>
      </c>
      <c r="S2045" s="4">
        <v>8.1000000000000003E-2</v>
      </c>
      <c r="T2045" s="4">
        <v>0.13200000000000001</v>
      </c>
      <c r="U2045" s="4" t="str">
        <f t="shared" si="297"/>
        <v>0</v>
      </c>
      <c r="V2045" s="4" t="str">
        <f t="shared" si="298"/>
        <v>0</v>
      </c>
      <c r="W2045" s="4" t="str">
        <f t="shared" si="299"/>
        <v>0</v>
      </c>
    </row>
    <row r="2046" spans="1:23" x14ac:dyDescent="0.3">
      <c r="A2046" s="1">
        <f t="shared" si="293"/>
        <v>0</v>
      </c>
      <c r="B2046" s="1" t="s">
        <v>12</v>
      </c>
      <c r="C2046" s="1">
        <v>0.9</v>
      </c>
      <c r="D2046" s="1">
        <v>1</v>
      </c>
      <c r="E2046" s="1">
        <f t="shared" si="294"/>
        <v>512</v>
      </c>
      <c r="F2046" s="1">
        <v>1</v>
      </c>
      <c r="G2046" s="4">
        <f t="shared" si="295"/>
        <v>0</v>
      </c>
      <c r="H2046" s="3">
        <f t="shared" si="296"/>
        <v>0.49399999999999999</v>
      </c>
      <c r="I2046" s="4">
        <v>0.46699999999999997</v>
      </c>
      <c r="J2046" s="4">
        <v>2.7E-2</v>
      </c>
      <c r="K2046" s="4">
        <v>0</v>
      </c>
      <c r="L2046" s="1">
        <v>67</v>
      </c>
      <c r="M2046" s="1">
        <v>67</v>
      </c>
      <c r="N2046" s="1">
        <v>67</v>
      </c>
      <c r="O2046" s="1">
        <v>57</v>
      </c>
      <c r="P2046" s="1">
        <v>63</v>
      </c>
      <c r="Q2046" s="1">
        <v>67</v>
      </c>
      <c r="R2046" s="4">
        <v>0.373</v>
      </c>
      <c r="S2046" s="4">
        <v>7.3999999999999996E-2</v>
      </c>
      <c r="T2046" s="4">
        <v>0.12</v>
      </c>
      <c r="U2046" s="4">
        <f t="shared" si="297"/>
        <v>14.925373134328357</v>
      </c>
      <c r="V2046" s="4">
        <f t="shared" si="298"/>
        <v>5.9701492537313428</v>
      </c>
      <c r="W2046" s="4">
        <f t="shared" si="299"/>
        <v>0</v>
      </c>
    </row>
    <row r="2047" spans="1:23" x14ac:dyDescent="0.3">
      <c r="A2047" s="1">
        <f t="shared" si="293"/>
        <v>0</v>
      </c>
      <c r="B2047" s="1" t="s">
        <v>12</v>
      </c>
      <c r="C2047" s="1">
        <v>0.9</v>
      </c>
      <c r="D2047" s="1">
        <v>2</v>
      </c>
      <c r="E2047" s="1">
        <f t="shared" si="294"/>
        <v>512</v>
      </c>
      <c r="F2047" s="1">
        <v>1</v>
      </c>
      <c r="G2047" s="4">
        <f t="shared" si="295"/>
        <v>0</v>
      </c>
      <c r="H2047" s="3">
        <f t="shared" si="296"/>
        <v>0.56700000000000006</v>
      </c>
      <c r="I2047" s="4">
        <v>0.53200000000000003</v>
      </c>
      <c r="J2047" s="4">
        <v>3.5000000000000003E-2</v>
      </c>
      <c r="K2047" s="4">
        <v>0</v>
      </c>
      <c r="L2047" s="1">
        <v>67</v>
      </c>
      <c r="M2047" s="1">
        <v>67</v>
      </c>
      <c r="N2047" s="1">
        <v>67</v>
      </c>
      <c r="O2047" s="1">
        <v>57</v>
      </c>
      <c r="P2047" s="1">
        <v>63</v>
      </c>
      <c r="Q2047" s="1">
        <v>67</v>
      </c>
      <c r="R2047" s="4">
        <v>0.42699999999999999</v>
      </c>
      <c r="S2047" s="4">
        <v>7.3999999999999996E-2</v>
      </c>
      <c r="T2047" s="4">
        <v>0.121</v>
      </c>
      <c r="U2047" s="4">
        <f t="shared" si="297"/>
        <v>14.925373134328357</v>
      </c>
      <c r="V2047" s="4">
        <f t="shared" si="298"/>
        <v>5.9701492537313428</v>
      </c>
      <c r="W2047" s="4">
        <f t="shared" si="299"/>
        <v>0</v>
      </c>
    </row>
    <row r="2048" spans="1:23" x14ac:dyDescent="0.3">
      <c r="A2048" s="1">
        <f t="shared" si="293"/>
        <v>0</v>
      </c>
      <c r="B2048" s="1" t="s">
        <v>12</v>
      </c>
      <c r="C2048" s="1">
        <v>0.9</v>
      </c>
      <c r="D2048" s="1">
        <v>3</v>
      </c>
      <c r="E2048" s="1">
        <f t="shared" si="294"/>
        <v>512</v>
      </c>
      <c r="F2048" s="1">
        <v>1</v>
      </c>
      <c r="G2048" s="4">
        <f t="shared" si="295"/>
        <v>0</v>
      </c>
      <c r="H2048" s="3">
        <f t="shared" si="296"/>
        <v>0.60400000000000009</v>
      </c>
      <c r="I2048" s="4">
        <v>0.57500000000000007</v>
      </c>
      <c r="J2048" s="4">
        <v>2.9000000000000001E-2</v>
      </c>
      <c r="K2048" s="4">
        <v>0</v>
      </c>
      <c r="L2048" s="1">
        <v>67</v>
      </c>
      <c r="M2048" s="1">
        <v>67</v>
      </c>
      <c r="N2048" s="1">
        <v>67</v>
      </c>
      <c r="O2048" s="1">
        <v>57</v>
      </c>
      <c r="P2048" s="1">
        <v>63</v>
      </c>
      <c r="Q2048" s="1">
        <v>67</v>
      </c>
      <c r="R2048" s="4">
        <v>0.495</v>
      </c>
      <c r="S2048" s="4">
        <v>7.3999999999999996E-2</v>
      </c>
      <c r="T2048" s="4">
        <v>0.12</v>
      </c>
      <c r="U2048" s="4">
        <f t="shared" si="297"/>
        <v>14.925373134328357</v>
      </c>
      <c r="V2048" s="4">
        <f t="shared" si="298"/>
        <v>5.9701492537313428</v>
      </c>
      <c r="W2048" s="4">
        <f t="shared" si="299"/>
        <v>0</v>
      </c>
    </row>
    <row r="2049" spans="1:23" x14ac:dyDescent="0.3">
      <c r="A2049" s="1">
        <f t="shared" si="293"/>
        <v>0</v>
      </c>
      <c r="B2049" s="1" t="s">
        <v>12</v>
      </c>
      <c r="C2049" s="1">
        <v>0.9</v>
      </c>
      <c r="D2049" s="1">
        <v>4</v>
      </c>
      <c r="E2049" s="1">
        <f t="shared" si="294"/>
        <v>512</v>
      </c>
      <c r="F2049" s="1">
        <v>1</v>
      </c>
      <c r="G2049" s="4">
        <f t="shared" si="295"/>
        <v>0</v>
      </c>
      <c r="H2049" s="3">
        <f t="shared" si="296"/>
        <v>0.63600000000000001</v>
      </c>
      <c r="I2049" s="4">
        <v>0.60199999999999998</v>
      </c>
      <c r="J2049" s="4">
        <v>3.4000000000000002E-2</v>
      </c>
      <c r="K2049" s="4">
        <v>0</v>
      </c>
      <c r="L2049" s="1">
        <v>67</v>
      </c>
      <c r="M2049" s="1">
        <v>67</v>
      </c>
      <c r="N2049" s="1">
        <v>67</v>
      </c>
      <c r="O2049" s="1">
        <v>57</v>
      </c>
      <c r="P2049" s="1">
        <v>63</v>
      </c>
      <c r="Q2049" s="1">
        <v>67</v>
      </c>
      <c r="R2049" s="4">
        <v>0.53800000000000003</v>
      </c>
      <c r="S2049" s="4">
        <v>7.3999999999999996E-2</v>
      </c>
      <c r="T2049" s="4">
        <v>0.12</v>
      </c>
      <c r="U2049" s="4">
        <f t="shared" si="297"/>
        <v>14.925373134328357</v>
      </c>
      <c r="V2049" s="4">
        <f t="shared" si="298"/>
        <v>5.9701492537313428</v>
      </c>
      <c r="W2049" s="4">
        <f t="shared" si="299"/>
        <v>0</v>
      </c>
    </row>
    <row r="2050" spans="1:23" x14ac:dyDescent="0.3">
      <c r="A2050" s="1">
        <f t="shared" ref="A2050:A2101" si="304">IF(MOD(E2050,25)=0,1,0)</f>
        <v>0</v>
      </c>
      <c r="B2050" s="1" t="s">
        <v>12</v>
      </c>
      <c r="C2050" s="1">
        <v>0.9</v>
      </c>
      <c r="D2050" s="1">
        <v>1</v>
      </c>
      <c r="E2050" s="1">
        <f t="shared" si="294"/>
        <v>513</v>
      </c>
      <c r="F2050" s="1">
        <v>0</v>
      </c>
      <c r="G2050" s="4">
        <f t="shared" si="295"/>
        <v>3.0769230769230771</v>
      </c>
      <c r="H2050" s="3">
        <f t="shared" si="296"/>
        <v>2.141</v>
      </c>
      <c r="I2050" s="4">
        <v>0.56100000000000005</v>
      </c>
      <c r="J2050" s="4">
        <v>3.4000000000000002E-2</v>
      </c>
      <c r="K2050" s="4">
        <v>1.546</v>
      </c>
      <c r="L2050" s="1">
        <v>65</v>
      </c>
      <c r="M2050" s="1">
        <v>67</v>
      </c>
      <c r="N2050" s="1">
        <v>67</v>
      </c>
      <c r="O2050" s="1">
        <v>53</v>
      </c>
      <c r="P2050" s="1">
        <v>61</v>
      </c>
      <c r="Q2050" s="1">
        <v>65</v>
      </c>
      <c r="R2050" s="4">
        <v>0.42799999999999999</v>
      </c>
      <c r="S2050" s="4">
        <v>0.13700000000000001</v>
      </c>
      <c r="T2050" s="4">
        <v>0.128</v>
      </c>
      <c r="U2050" s="4" t="str">
        <f t="shared" si="297"/>
        <v>0</v>
      </c>
      <c r="V2050" s="4" t="str">
        <f t="shared" si="298"/>
        <v>0</v>
      </c>
      <c r="W2050" s="4" t="str">
        <f t="shared" si="299"/>
        <v>0</v>
      </c>
    </row>
    <row r="2051" spans="1:23" x14ac:dyDescent="0.3">
      <c r="A2051" s="1">
        <f t="shared" si="304"/>
        <v>0</v>
      </c>
      <c r="B2051" s="1" t="s">
        <v>12</v>
      </c>
      <c r="C2051" s="1">
        <v>0.9</v>
      </c>
      <c r="D2051" s="1">
        <v>2</v>
      </c>
      <c r="E2051" s="1">
        <f t="shared" ref="E2051:E2101" si="305">_xlfn.CEILING.MATH((ROW(E2051)-1)/4)</f>
        <v>513</v>
      </c>
      <c r="F2051" s="1">
        <v>0</v>
      </c>
      <c r="G2051" s="4">
        <f t="shared" ref="G2051:G2101" si="306">(M2051-L2051)/L2051*100</f>
        <v>3.0769230769230771</v>
      </c>
      <c r="H2051" s="3">
        <f t="shared" ref="H2051:H2101" si="307">I2051+K2051+J2051</f>
        <v>2.1619999999999999</v>
      </c>
      <c r="I2051" s="4">
        <v>0.61</v>
      </c>
      <c r="J2051" s="4">
        <v>3.1E-2</v>
      </c>
      <c r="K2051" s="4">
        <v>1.5209999999999999</v>
      </c>
      <c r="L2051" s="1">
        <v>65</v>
      </c>
      <c r="M2051" s="1">
        <v>67</v>
      </c>
      <c r="N2051" s="1">
        <v>67</v>
      </c>
      <c r="O2051" s="1">
        <v>53</v>
      </c>
      <c r="P2051" s="1">
        <v>61</v>
      </c>
      <c r="Q2051" s="1">
        <v>65</v>
      </c>
      <c r="R2051" s="4">
        <v>0.496</v>
      </c>
      <c r="S2051" s="4">
        <v>0.13700000000000001</v>
      </c>
      <c r="T2051" s="4">
        <v>0.128</v>
      </c>
      <c r="U2051" s="4" t="str">
        <f t="shared" ref="U2051:U2101" si="308">IF(F2051=1,(M2051-O2051)/M2051*100,"0")</f>
        <v>0</v>
      </c>
      <c r="V2051" s="4" t="str">
        <f t="shared" ref="V2051:V2101" si="309">IF(F2051=1,(M2051-P2051)/M2051*100,"0")</f>
        <v>0</v>
      </c>
      <c r="W2051" s="4" t="str">
        <f t="shared" ref="W2051:W2101" si="310">IF(F2051=1,(M2051-Q2051)/M2051*100,"0")</f>
        <v>0</v>
      </c>
    </row>
    <row r="2052" spans="1:23" x14ac:dyDescent="0.3">
      <c r="A2052" s="1">
        <f t="shared" si="304"/>
        <v>0</v>
      </c>
      <c r="B2052" s="1" t="s">
        <v>12</v>
      </c>
      <c r="C2052" s="1">
        <v>0.9</v>
      </c>
      <c r="D2052" s="1">
        <v>3</v>
      </c>
      <c r="E2052" s="1">
        <f t="shared" si="305"/>
        <v>513</v>
      </c>
      <c r="F2052" s="1">
        <v>0</v>
      </c>
      <c r="G2052" s="4">
        <f t="shared" si="306"/>
        <v>3.0769230769230771</v>
      </c>
      <c r="H2052" s="3">
        <f t="shared" si="307"/>
        <v>1.653</v>
      </c>
      <c r="I2052" s="4">
        <v>0.628</v>
      </c>
      <c r="J2052" s="4">
        <v>3.3000000000000002E-2</v>
      </c>
      <c r="K2052" s="4">
        <v>0.99199999999999999</v>
      </c>
      <c r="L2052" s="1">
        <v>65</v>
      </c>
      <c r="M2052" s="1">
        <v>67</v>
      </c>
      <c r="N2052" s="1">
        <v>67</v>
      </c>
      <c r="O2052" s="1">
        <v>53</v>
      </c>
      <c r="P2052" s="1">
        <v>61</v>
      </c>
      <c r="Q2052" s="1">
        <v>65</v>
      </c>
      <c r="R2052" s="4">
        <v>0.56499999999999995</v>
      </c>
      <c r="S2052" s="4">
        <v>0.13700000000000001</v>
      </c>
      <c r="T2052" s="4">
        <v>0.128</v>
      </c>
      <c r="U2052" s="4" t="str">
        <f t="shared" si="308"/>
        <v>0</v>
      </c>
      <c r="V2052" s="4" t="str">
        <f t="shared" si="309"/>
        <v>0</v>
      </c>
      <c r="W2052" s="4" t="str">
        <f t="shared" si="310"/>
        <v>0</v>
      </c>
    </row>
    <row r="2053" spans="1:23" x14ac:dyDescent="0.3">
      <c r="A2053" s="1">
        <f t="shared" si="304"/>
        <v>0</v>
      </c>
      <c r="B2053" s="1" t="s">
        <v>12</v>
      </c>
      <c r="C2053" s="1">
        <v>0.9</v>
      </c>
      <c r="D2053" s="1">
        <v>4</v>
      </c>
      <c r="E2053" s="1">
        <f t="shared" si="305"/>
        <v>513</v>
      </c>
      <c r="F2053" s="1">
        <v>0</v>
      </c>
      <c r="G2053" s="4">
        <f t="shared" si="306"/>
        <v>3.0769230769230771</v>
      </c>
      <c r="H2053" s="3">
        <f t="shared" si="307"/>
        <v>2.2750000000000004</v>
      </c>
      <c r="I2053" s="4">
        <v>0.67200000000000004</v>
      </c>
      <c r="J2053" s="4">
        <v>3.5000000000000003E-2</v>
      </c>
      <c r="K2053" s="4">
        <v>1.5680000000000001</v>
      </c>
      <c r="L2053" s="1">
        <v>65</v>
      </c>
      <c r="M2053" s="1">
        <v>67</v>
      </c>
      <c r="N2053" s="1">
        <v>67</v>
      </c>
      <c r="O2053" s="1">
        <v>53</v>
      </c>
      <c r="P2053" s="1">
        <v>61</v>
      </c>
      <c r="Q2053" s="1">
        <v>65</v>
      </c>
      <c r="R2053" s="4">
        <v>0.58199999999999996</v>
      </c>
      <c r="S2053" s="4">
        <v>0.13700000000000001</v>
      </c>
      <c r="T2053" s="4">
        <v>0.128</v>
      </c>
      <c r="U2053" s="4" t="str">
        <f t="shared" si="308"/>
        <v>0</v>
      </c>
      <c r="V2053" s="4" t="str">
        <f t="shared" si="309"/>
        <v>0</v>
      </c>
      <c r="W2053" s="4" t="str">
        <f t="shared" si="310"/>
        <v>0</v>
      </c>
    </row>
    <row r="2054" spans="1:23" x14ac:dyDescent="0.3">
      <c r="A2054" s="1">
        <f t="shared" si="304"/>
        <v>0</v>
      </c>
      <c r="B2054" s="1" t="s">
        <v>12</v>
      </c>
      <c r="C2054" s="1">
        <v>0.9</v>
      </c>
      <c r="D2054" s="1">
        <v>1</v>
      </c>
      <c r="E2054" s="1">
        <f t="shared" si="305"/>
        <v>514</v>
      </c>
      <c r="F2054" s="1">
        <v>1</v>
      </c>
      <c r="G2054" s="4">
        <f t="shared" si="306"/>
        <v>0</v>
      </c>
      <c r="H2054" s="3">
        <f t="shared" si="307"/>
        <v>0.44</v>
      </c>
      <c r="I2054" s="4">
        <v>0.40300000000000002</v>
      </c>
      <c r="J2054" s="4">
        <v>3.6999999999999998E-2</v>
      </c>
      <c r="K2054" s="4">
        <v>0</v>
      </c>
      <c r="L2054" s="1">
        <v>62</v>
      </c>
      <c r="M2054" s="1">
        <v>62</v>
      </c>
      <c r="N2054" s="1">
        <v>62</v>
      </c>
      <c r="O2054" s="1">
        <v>51</v>
      </c>
      <c r="P2054" s="1">
        <v>60</v>
      </c>
      <c r="Q2054" s="1">
        <v>62</v>
      </c>
      <c r="R2054" s="4">
        <v>0.30399999999999999</v>
      </c>
      <c r="S2054" s="4">
        <v>0.113</v>
      </c>
      <c r="T2054" s="4">
        <v>0.123</v>
      </c>
      <c r="U2054" s="4">
        <f t="shared" si="308"/>
        <v>17.741935483870968</v>
      </c>
      <c r="V2054" s="4">
        <f t="shared" si="309"/>
        <v>3.225806451612903</v>
      </c>
      <c r="W2054" s="4">
        <f t="shared" si="310"/>
        <v>0</v>
      </c>
    </row>
    <row r="2055" spans="1:23" x14ac:dyDescent="0.3">
      <c r="A2055" s="1">
        <f t="shared" si="304"/>
        <v>0</v>
      </c>
      <c r="B2055" s="1" t="s">
        <v>12</v>
      </c>
      <c r="C2055" s="1">
        <v>0.9</v>
      </c>
      <c r="D2055" s="1">
        <v>2</v>
      </c>
      <c r="E2055" s="1">
        <f t="shared" si="305"/>
        <v>514</v>
      </c>
      <c r="F2055" s="1">
        <v>1</v>
      </c>
      <c r="G2055" s="4">
        <f t="shared" si="306"/>
        <v>0</v>
      </c>
      <c r="H2055" s="3">
        <f t="shared" si="307"/>
        <v>0.48099999999999993</v>
      </c>
      <c r="I2055" s="4">
        <v>0.44399999999999995</v>
      </c>
      <c r="J2055" s="4">
        <v>3.6999999999999998E-2</v>
      </c>
      <c r="K2055" s="4">
        <v>0</v>
      </c>
      <c r="L2055" s="1">
        <v>62</v>
      </c>
      <c r="M2055" s="1">
        <v>62</v>
      </c>
      <c r="N2055" s="1">
        <v>62</v>
      </c>
      <c r="O2055" s="1">
        <v>51</v>
      </c>
      <c r="P2055" s="1">
        <v>60</v>
      </c>
      <c r="Q2055" s="1">
        <v>62</v>
      </c>
      <c r="R2055" s="4">
        <v>0.36</v>
      </c>
      <c r="S2055" s="4">
        <v>0.113</v>
      </c>
      <c r="T2055" s="4">
        <v>0.123</v>
      </c>
      <c r="U2055" s="4">
        <f t="shared" si="308"/>
        <v>17.741935483870968</v>
      </c>
      <c r="V2055" s="4">
        <f t="shared" si="309"/>
        <v>3.225806451612903</v>
      </c>
      <c r="W2055" s="4">
        <f t="shared" si="310"/>
        <v>0</v>
      </c>
    </row>
    <row r="2056" spans="1:23" x14ac:dyDescent="0.3">
      <c r="A2056" s="1">
        <f t="shared" si="304"/>
        <v>0</v>
      </c>
      <c r="B2056" s="1" t="s">
        <v>12</v>
      </c>
      <c r="C2056" s="1">
        <v>0.9</v>
      </c>
      <c r="D2056" s="1">
        <v>3</v>
      </c>
      <c r="E2056" s="1">
        <f t="shared" si="305"/>
        <v>514</v>
      </c>
      <c r="F2056" s="1">
        <v>1</v>
      </c>
      <c r="G2056" s="4">
        <f t="shared" si="306"/>
        <v>0</v>
      </c>
      <c r="H2056" s="3">
        <f t="shared" si="307"/>
        <v>0.50900000000000001</v>
      </c>
      <c r="I2056" s="4">
        <v>0.47</v>
      </c>
      <c r="J2056" s="4">
        <v>3.9E-2</v>
      </c>
      <c r="K2056" s="4">
        <v>0</v>
      </c>
      <c r="L2056" s="1">
        <v>62</v>
      </c>
      <c r="M2056" s="1">
        <v>62</v>
      </c>
      <c r="N2056" s="1">
        <v>62</v>
      </c>
      <c r="O2056" s="1">
        <v>51</v>
      </c>
      <c r="P2056" s="1">
        <v>60</v>
      </c>
      <c r="Q2056" s="1">
        <v>62</v>
      </c>
      <c r="R2056" s="4">
        <v>0.38500000000000001</v>
      </c>
      <c r="S2056" s="4">
        <v>0.113</v>
      </c>
      <c r="T2056" s="4">
        <v>0.123</v>
      </c>
      <c r="U2056" s="4">
        <f t="shared" si="308"/>
        <v>17.741935483870968</v>
      </c>
      <c r="V2056" s="4">
        <f t="shared" si="309"/>
        <v>3.225806451612903</v>
      </c>
      <c r="W2056" s="4">
        <f t="shared" si="310"/>
        <v>0</v>
      </c>
    </row>
    <row r="2057" spans="1:23" x14ac:dyDescent="0.3">
      <c r="A2057" s="1">
        <f t="shared" si="304"/>
        <v>0</v>
      </c>
      <c r="B2057" s="1" t="s">
        <v>12</v>
      </c>
      <c r="C2057" s="1">
        <v>0.9</v>
      </c>
      <c r="D2057" s="1">
        <v>4</v>
      </c>
      <c r="E2057" s="1">
        <f t="shared" si="305"/>
        <v>514</v>
      </c>
      <c r="F2057" s="1">
        <v>1</v>
      </c>
      <c r="G2057" s="4">
        <f t="shared" si="306"/>
        <v>0</v>
      </c>
      <c r="H2057" s="3">
        <f t="shared" si="307"/>
        <v>0.52700000000000002</v>
      </c>
      <c r="I2057" s="4">
        <v>0.48799999999999999</v>
      </c>
      <c r="J2057" s="4">
        <v>3.9E-2</v>
      </c>
      <c r="K2057" s="4">
        <v>0</v>
      </c>
      <c r="L2057" s="1">
        <v>62</v>
      </c>
      <c r="M2057" s="1">
        <v>62</v>
      </c>
      <c r="N2057" s="1">
        <v>62</v>
      </c>
      <c r="O2057" s="1">
        <v>51</v>
      </c>
      <c r="P2057" s="1">
        <v>60</v>
      </c>
      <c r="Q2057" s="1">
        <v>62</v>
      </c>
      <c r="R2057" s="4">
        <v>0.376</v>
      </c>
      <c r="S2057" s="4">
        <v>0.113</v>
      </c>
      <c r="T2057" s="4">
        <v>0.123</v>
      </c>
      <c r="U2057" s="4">
        <f t="shared" si="308"/>
        <v>17.741935483870968</v>
      </c>
      <c r="V2057" s="4">
        <f t="shared" si="309"/>
        <v>3.225806451612903</v>
      </c>
      <c r="W2057" s="4">
        <f t="shared" si="310"/>
        <v>0</v>
      </c>
    </row>
    <row r="2058" spans="1:23" x14ac:dyDescent="0.3">
      <c r="A2058" s="1">
        <f t="shared" si="304"/>
        <v>0</v>
      </c>
      <c r="B2058" s="1" t="s">
        <v>12</v>
      </c>
      <c r="C2058" s="1">
        <v>0.9</v>
      </c>
      <c r="D2058" s="1">
        <v>1</v>
      </c>
      <c r="E2058" s="1">
        <f t="shared" si="305"/>
        <v>515</v>
      </c>
      <c r="F2058" s="1">
        <v>1</v>
      </c>
      <c r="G2058" s="4">
        <f t="shared" si="306"/>
        <v>0</v>
      </c>
      <c r="H2058" s="3">
        <f t="shared" si="307"/>
        <v>0.45400000000000001</v>
      </c>
      <c r="I2058" s="4">
        <v>0.41600000000000004</v>
      </c>
      <c r="J2058" s="4">
        <v>3.7999999999999999E-2</v>
      </c>
      <c r="K2058" s="4">
        <v>0</v>
      </c>
      <c r="L2058" s="1">
        <v>64</v>
      </c>
      <c r="M2058" s="1">
        <v>64</v>
      </c>
      <c r="N2058" s="1">
        <v>64</v>
      </c>
      <c r="O2058" s="1">
        <v>53</v>
      </c>
      <c r="P2058" s="1">
        <v>61</v>
      </c>
      <c r="Q2058" s="1">
        <v>63</v>
      </c>
      <c r="R2058" s="4">
        <v>0.35499999999999998</v>
      </c>
      <c r="S2058" s="4">
        <v>0.13300000000000001</v>
      </c>
      <c r="T2058" s="4">
        <v>0.10100000000000001</v>
      </c>
      <c r="U2058" s="4">
        <f t="shared" si="308"/>
        <v>17.1875</v>
      </c>
      <c r="V2058" s="4">
        <f t="shared" si="309"/>
        <v>4.6875</v>
      </c>
      <c r="W2058" s="4">
        <f t="shared" si="310"/>
        <v>1.5625</v>
      </c>
    </row>
    <row r="2059" spans="1:23" x14ac:dyDescent="0.3">
      <c r="A2059" s="1">
        <f t="shared" si="304"/>
        <v>0</v>
      </c>
      <c r="B2059" s="1" t="s">
        <v>12</v>
      </c>
      <c r="C2059" s="1">
        <v>0.9</v>
      </c>
      <c r="D2059" s="1">
        <v>2</v>
      </c>
      <c r="E2059" s="1">
        <f t="shared" si="305"/>
        <v>515</v>
      </c>
      <c r="F2059" s="1">
        <v>1</v>
      </c>
      <c r="G2059" s="4">
        <f t="shared" si="306"/>
        <v>0</v>
      </c>
      <c r="H2059" s="3">
        <f t="shared" si="307"/>
        <v>0.46600000000000008</v>
      </c>
      <c r="I2059" s="4">
        <v>0.43400000000000005</v>
      </c>
      <c r="J2059" s="4">
        <v>3.2000000000000001E-2</v>
      </c>
      <c r="K2059" s="4">
        <v>0</v>
      </c>
      <c r="L2059" s="1">
        <v>64</v>
      </c>
      <c r="M2059" s="1">
        <v>64</v>
      </c>
      <c r="N2059" s="1">
        <v>64</v>
      </c>
      <c r="O2059" s="1">
        <v>53</v>
      </c>
      <c r="P2059" s="1">
        <v>61</v>
      </c>
      <c r="Q2059" s="1">
        <v>63</v>
      </c>
      <c r="R2059" s="4">
        <v>0.39600000000000002</v>
      </c>
      <c r="S2059" s="4">
        <v>0.13300000000000001</v>
      </c>
      <c r="T2059" s="4">
        <v>0.10199999999999999</v>
      </c>
      <c r="U2059" s="4">
        <f t="shared" si="308"/>
        <v>17.1875</v>
      </c>
      <c r="V2059" s="4">
        <f t="shared" si="309"/>
        <v>4.6875</v>
      </c>
      <c r="W2059" s="4">
        <f t="shared" si="310"/>
        <v>1.5625</v>
      </c>
    </row>
    <row r="2060" spans="1:23" x14ac:dyDescent="0.3">
      <c r="A2060" s="1">
        <f t="shared" si="304"/>
        <v>0</v>
      </c>
      <c r="B2060" s="1" t="s">
        <v>12</v>
      </c>
      <c r="C2060" s="1">
        <v>0.9</v>
      </c>
      <c r="D2060" s="1">
        <v>3</v>
      </c>
      <c r="E2060" s="1">
        <f t="shared" si="305"/>
        <v>515</v>
      </c>
      <c r="F2060" s="1">
        <v>1</v>
      </c>
      <c r="G2060" s="4">
        <f t="shared" si="306"/>
        <v>0</v>
      </c>
      <c r="H2060" s="3">
        <f t="shared" si="307"/>
        <v>0.58100000000000007</v>
      </c>
      <c r="I2060" s="4">
        <v>0.54400000000000004</v>
      </c>
      <c r="J2060" s="4">
        <v>3.6999999999999998E-2</v>
      </c>
      <c r="K2060" s="4">
        <v>0</v>
      </c>
      <c r="L2060" s="1">
        <v>64</v>
      </c>
      <c r="M2060" s="1">
        <v>64</v>
      </c>
      <c r="N2060" s="1">
        <v>64</v>
      </c>
      <c r="O2060" s="1">
        <v>53</v>
      </c>
      <c r="P2060" s="1">
        <v>61</v>
      </c>
      <c r="Q2060" s="1">
        <v>63</v>
      </c>
      <c r="R2060" s="4">
        <v>0.39800000000000002</v>
      </c>
      <c r="S2060" s="4">
        <v>0.13300000000000001</v>
      </c>
      <c r="T2060" s="4">
        <v>0.10199999999999999</v>
      </c>
      <c r="U2060" s="4">
        <f t="shared" si="308"/>
        <v>17.1875</v>
      </c>
      <c r="V2060" s="4">
        <f t="shared" si="309"/>
        <v>4.6875</v>
      </c>
      <c r="W2060" s="4">
        <f t="shared" si="310"/>
        <v>1.5625</v>
      </c>
    </row>
    <row r="2061" spans="1:23" x14ac:dyDescent="0.3">
      <c r="A2061" s="1">
        <f t="shared" si="304"/>
        <v>0</v>
      </c>
      <c r="B2061" s="1" t="s">
        <v>12</v>
      </c>
      <c r="C2061" s="1">
        <v>0.9</v>
      </c>
      <c r="D2061" s="1">
        <v>4</v>
      </c>
      <c r="E2061" s="1">
        <f t="shared" si="305"/>
        <v>515</v>
      </c>
      <c r="F2061" s="1">
        <v>1</v>
      </c>
      <c r="G2061" s="4">
        <f t="shared" si="306"/>
        <v>0</v>
      </c>
      <c r="H2061" s="3">
        <f t="shared" si="307"/>
        <v>0.58500000000000008</v>
      </c>
      <c r="I2061" s="4">
        <v>0.54900000000000004</v>
      </c>
      <c r="J2061" s="4">
        <v>3.5999999999999997E-2</v>
      </c>
      <c r="K2061" s="4">
        <v>0</v>
      </c>
      <c r="L2061" s="1">
        <v>64</v>
      </c>
      <c r="M2061" s="1">
        <v>64</v>
      </c>
      <c r="N2061" s="1">
        <v>64</v>
      </c>
      <c r="O2061" s="1">
        <v>53</v>
      </c>
      <c r="P2061" s="1">
        <v>61</v>
      </c>
      <c r="Q2061" s="1">
        <v>63</v>
      </c>
      <c r="R2061" s="4">
        <v>0.45200000000000001</v>
      </c>
      <c r="S2061" s="4">
        <v>0.13300000000000001</v>
      </c>
      <c r="T2061" s="4">
        <v>0.10199999999999999</v>
      </c>
      <c r="U2061" s="4">
        <f t="shared" si="308"/>
        <v>17.1875</v>
      </c>
      <c r="V2061" s="4">
        <f t="shared" si="309"/>
        <v>4.6875</v>
      </c>
      <c r="W2061" s="4">
        <f t="shared" si="310"/>
        <v>1.5625</v>
      </c>
    </row>
    <row r="2062" spans="1:23" x14ac:dyDescent="0.3">
      <c r="A2062" s="1">
        <f t="shared" si="304"/>
        <v>0</v>
      </c>
      <c r="B2062" s="1" t="s">
        <v>12</v>
      </c>
      <c r="C2062" s="1">
        <v>0.9</v>
      </c>
      <c r="D2062" s="1">
        <v>1</v>
      </c>
      <c r="E2062" s="1">
        <f t="shared" si="305"/>
        <v>516</v>
      </c>
      <c r="F2062" s="1">
        <v>1</v>
      </c>
      <c r="G2062" s="4">
        <f t="shared" si="306"/>
        <v>0</v>
      </c>
      <c r="H2062" s="3">
        <f t="shared" si="307"/>
        <v>0.46199999999999997</v>
      </c>
      <c r="I2062" s="4">
        <v>0.45099999999999996</v>
      </c>
      <c r="J2062" s="4">
        <v>1.0999999999999999E-2</v>
      </c>
      <c r="K2062" s="4">
        <v>0</v>
      </c>
      <c r="L2062" s="1">
        <v>72</v>
      </c>
      <c r="M2062" s="1">
        <v>72</v>
      </c>
      <c r="N2062" s="1">
        <v>72</v>
      </c>
      <c r="O2062" s="1">
        <v>67</v>
      </c>
      <c r="P2062" s="1">
        <v>71</v>
      </c>
      <c r="Q2062" s="1">
        <v>72</v>
      </c>
      <c r="R2062" s="4">
        <v>0.41</v>
      </c>
      <c r="S2062" s="4">
        <v>0.10100000000000001</v>
      </c>
      <c r="T2062" s="4">
        <v>0.104</v>
      </c>
      <c r="U2062" s="4">
        <f t="shared" si="308"/>
        <v>6.9444444444444446</v>
      </c>
      <c r="V2062" s="4">
        <f t="shared" si="309"/>
        <v>1.3888888888888888</v>
      </c>
      <c r="W2062" s="4">
        <f t="shared" si="310"/>
        <v>0</v>
      </c>
    </row>
    <row r="2063" spans="1:23" x14ac:dyDescent="0.3">
      <c r="A2063" s="1">
        <f t="shared" si="304"/>
        <v>0</v>
      </c>
      <c r="B2063" s="1" t="s">
        <v>12</v>
      </c>
      <c r="C2063" s="1">
        <v>0.9</v>
      </c>
      <c r="D2063" s="1">
        <v>2</v>
      </c>
      <c r="E2063" s="1">
        <f t="shared" si="305"/>
        <v>516</v>
      </c>
      <c r="F2063" s="1">
        <v>1</v>
      </c>
      <c r="G2063" s="4">
        <f t="shared" si="306"/>
        <v>0</v>
      </c>
      <c r="H2063" s="3">
        <f t="shared" si="307"/>
        <v>0.53500000000000003</v>
      </c>
      <c r="I2063" s="4">
        <v>0.52300000000000002</v>
      </c>
      <c r="J2063" s="4">
        <v>1.2E-2</v>
      </c>
      <c r="K2063" s="4">
        <v>0</v>
      </c>
      <c r="L2063" s="1">
        <v>72</v>
      </c>
      <c r="M2063" s="1">
        <v>72</v>
      </c>
      <c r="N2063" s="1">
        <v>72</v>
      </c>
      <c r="O2063" s="1">
        <v>67</v>
      </c>
      <c r="P2063" s="1">
        <v>71</v>
      </c>
      <c r="Q2063" s="1">
        <v>72</v>
      </c>
      <c r="R2063" s="4">
        <v>0.47099999999999997</v>
      </c>
      <c r="S2063" s="4">
        <v>0.10100000000000001</v>
      </c>
      <c r="T2063" s="4">
        <v>0.105</v>
      </c>
      <c r="U2063" s="4">
        <f t="shared" si="308"/>
        <v>6.9444444444444446</v>
      </c>
      <c r="V2063" s="4">
        <f t="shared" si="309"/>
        <v>1.3888888888888888</v>
      </c>
      <c r="W2063" s="4">
        <f t="shared" si="310"/>
        <v>0</v>
      </c>
    </row>
    <row r="2064" spans="1:23" x14ac:dyDescent="0.3">
      <c r="A2064" s="1">
        <f t="shared" si="304"/>
        <v>0</v>
      </c>
      <c r="B2064" s="1" t="s">
        <v>12</v>
      </c>
      <c r="C2064" s="1">
        <v>0.9</v>
      </c>
      <c r="D2064" s="1">
        <v>3</v>
      </c>
      <c r="E2064" s="1">
        <f t="shared" si="305"/>
        <v>516</v>
      </c>
      <c r="F2064" s="1">
        <v>1</v>
      </c>
      <c r="G2064" s="4">
        <f t="shared" si="306"/>
        <v>0</v>
      </c>
      <c r="H2064" s="3">
        <f t="shared" si="307"/>
        <v>0.54600000000000004</v>
      </c>
      <c r="I2064" s="4">
        <v>0.53600000000000003</v>
      </c>
      <c r="J2064" s="4">
        <v>0.01</v>
      </c>
      <c r="K2064" s="4">
        <v>0</v>
      </c>
      <c r="L2064" s="1">
        <v>72</v>
      </c>
      <c r="M2064" s="1">
        <v>72</v>
      </c>
      <c r="N2064" s="1">
        <v>72</v>
      </c>
      <c r="O2064" s="1">
        <v>67</v>
      </c>
      <c r="P2064" s="1">
        <v>71</v>
      </c>
      <c r="Q2064" s="1">
        <v>72</v>
      </c>
      <c r="R2064" s="4">
        <v>0.44700000000000001</v>
      </c>
      <c r="S2064" s="4">
        <v>0.10100000000000001</v>
      </c>
      <c r="T2064" s="4">
        <v>0.106</v>
      </c>
      <c r="U2064" s="4">
        <f t="shared" si="308"/>
        <v>6.9444444444444446</v>
      </c>
      <c r="V2064" s="4">
        <f t="shared" si="309"/>
        <v>1.3888888888888888</v>
      </c>
      <c r="W2064" s="4">
        <f t="shared" si="310"/>
        <v>0</v>
      </c>
    </row>
    <row r="2065" spans="1:23" x14ac:dyDescent="0.3">
      <c r="A2065" s="1">
        <f t="shared" si="304"/>
        <v>0</v>
      </c>
      <c r="B2065" s="1" t="s">
        <v>12</v>
      </c>
      <c r="C2065" s="1">
        <v>0.9</v>
      </c>
      <c r="D2065" s="1">
        <v>4</v>
      </c>
      <c r="E2065" s="1">
        <f t="shared" si="305"/>
        <v>516</v>
      </c>
      <c r="F2065" s="1">
        <v>1</v>
      </c>
      <c r="G2065" s="4">
        <f t="shared" si="306"/>
        <v>0</v>
      </c>
      <c r="H2065" s="3">
        <f t="shared" si="307"/>
        <v>0.57200000000000006</v>
      </c>
      <c r="I2065" s="4">
        <v>0.56600000000000006</v>
      </c>
      <c r="J2065" s="4">
        <v>6.0000000000000001E-3</v>
      </c>
      <c r="K2065" s="4">
        <v>0</v>
      </c>
      <c r="L2065" s="1">
        <v>72</v>
      </c>
      <c r="M2065" s="1">
        <v>72</v>
      </c>
      <c r="N2065" s="1">
        <v>72</v>
      </c>
      <c r="O2065" s="1">
        <v>67</v>
      </c>
      <c r="P2065" s="1">
        <v>71</v>
      </c>
      <c r="Q2065" s="1">
        <v>72</v>
      </c>
      <c r="R2065" s="4">
        <v>0.38</v>
      </c>
      <c r="S2065" s="4">
        <v>0.10100000000000001</v>
      </c>
      <c r="T2065" s="4">
        <v>0.105</v>
      </c>
      <c r="U2065" s="4">
        <f t="shared" si="308"/>
        <v>6.9444444444444446</v>
      </c>
      <c r="V2065" s="4">
        <f t="shared" si="309"/>
        <v>1.3888888888888888</v>
      </c>
      <c r="W2065" s="4">
        <f t="shared" si="310"/>
        <v>0</v>
      </c>
    </row>
    <row r="2066" spans="1:23" x14ac:dyDescent="0.3">
      <c r="A2066" s="1">
        <f t="shared" si="304"/>
        <v>0</v>
      </c>
      <c r="B2066" s="1" t="s">
        <v>12</v>
      </c>
      <c r="C2066" s="1">
        <v>0.9</v>
      </c>
      <c r="D2066" s="1">
        <v>1</v>
      </c>
      <c r="E2066" s="1">
        <f t="shared" si="305"/>
        <v>517</v>
      </c>
      <c r="F2066" s="1">
        <v>1</v>
      </c>
      <c r="G2066" s="4">
        <f t="shared" si="306"/>
        <v>0</v>
      </c>
      <c r="H2066" s="3">
        <f t="shared" si="307"/>
        <v>0.47700000000000009</v>
      </c>
      <c r="I2066" s="4">
        <v>0.45200000000000007</v>
      </c>
      <c r="J2066" s="4">
        <v>2.5000000000000001E-2</v>
      </c>
      <c r="K2066" s="4">
        <v>0</v>
      </c>
      <c r="L2066" s="1">
        <v>65</v>
      </c>
      <c r="M2066" s="1">
        <v>65</v>
      </c>
      <c r="N2066" s="1">
        <v>65</v>
      </c>
      <c r="O2066" s="1">
        <v>53</v>
      </c>
      <c r="P2066" s="1">
        <v>62</v>
      </c>
      <c r="Q2066" s="1">
        <v>64</v>
      </c>
      <c r="R2066" s="4">
        <v>0.35899999999999999</v>
      </c>
      <c r="S2066" s="4">
        <v>0.105</v>
      </c>
      <c r="T2066" s="4">
        <v>0.129</v>
      </c>
      <c r="U2066" s="4">
        <f t="shared" si="308"/>
        <v>18.461538461538463</v>
      </c>
      <c r="V2066" s="4">
        <f t="shared" si="309"/>
        <v>4.6153846153846159</v>
      </c>
      <c r="W2066" s="4">
        <f t="shared" si="310"/>
        <v>1.5384615384615385</v>
      </c>
    </row>
    <row r="2067" spans="1:23" x14ac:dyDescent="0.3">
      <c r="A2067" s="1">
        <f t="shared" si="304"/>
        <v>0</v>
      </c>
      <c r="B2067" s="1" t="s">
        <v>12</v>
      </c>
      <c r="C2067" s="1">
        <v>0.9</v>
      </c>
      <c r="D2067" s="1">
        <v>2</v>
      </c>
      <c r="E2067" s="1">
        <f t="shared" si="305"/>
        <v>517</v>
      </c>
      <c r="F2067" s="1">
        <v>1</v>
      </c>
      <c r="G2067" s="4">
        <f t="shared" si="306"/>
        <v>0</v>
      </c>
      <c r="H2067" s="3">
        <f t="shared" si="307"/>
        <v>0.51600000000000001</v>
      </c>
      <c r="I2067" s="4">
        <v>0.48899999999999999</v>
      </c>
      <c r="J2067" s="4">
        <v>2.7E-2</v>
      </c>
      <c r="K2067" s="4">
        <v>0</v>
      </c>
      <c r="L2067" s="1">
        <v>65</v>
      </c>
      <c r="M2067" s="1">
        <v>65</v>
      </c>
      <c r="N2067" s="1">
        <v>65</v>
      </c>
      <c r="O2067" s="1">
        <v>53</v>
      </c>
      <c r="P2067" s="1">
        <v>62</v>
      </c>
      <c r="Q2067" s="1">
        <v>65</v>
      </c>
      <c r="R2067" s="4">
        <v>0.38500000000000001</v>
      </c>
      <c r="S2067" s="4">
        <v>0.105</v>
      </c>
      <c r="T2067" s="4">
        <v>0.13</v>
      </c>
      <c r="U2067" s="4">
        <f t="shared" si="308"/>
        <v>18.461538461538463</v>
      </c>
      <c r="V2067" s="4">
        <f t="shared" si="309"/>
        <v>4.6153846153846159</v>
      </c>
      <c r="W2067" s="4">
        <f t="shared" si="310"/>
        <v>0</v>
      </c>
    </row>
    <row r="2068" spans="1:23" x14ac:dyDescent="0.3">
      <c r="A2068" s="1">
        <f t="shared" si="304"/>
        <v>0</v>
      </c>
      <c r="B2068" s="1" t="s">
        <v>12</v>
      </c>
      <c r="C2068" s="1">
        <v>0.9</v>
      </c>
      <c r="D2068" s="1">
        <v>3</v>
      </c>
      <c r="E2068" s="1">
        <f t="shared" si="305"/>
        <v>517</v>
      </c>
      <c r="F2068" s="1">
        <v>1</v>
      </c>
      <c r="G2068" s="4">
        <f t="shared" si="306"/>
        <v>0</v>
      </c>
      <c r="H2068" s="3">
        <f t="shared" si="307"/>
        <v>0.56700000000000006</v>
      </c>
      <c r="I2068" s="4">
        <v>0.54100000000000004</v>
      </c>
      <c r="J2068" s="4">
        <v>2.5999999999999999E-2</v>
      </c>
      <c r="K2068" s="4">
        <v>0</v>
      </c>
      <c r="L2068" s="1">
        <v>65</v>
      </c>
      <c r="M2068" s="1">
        <v>65</v>
      </c>
      <c r="N2068" s="1">
        <v>65</v>
      </c>
      <c r="O2068" s="1">
        <v>53</v>
      </c>
      <c r="P2068" s="1">
        <v>62</v>
      </c>
      <c r="Q2068" s="1">
        <v>64</v>
      </c>
      <c r="R2068" s="4">
        <v>0.41099999999999998</v>
      </c>
      <c r="S2068" s="4">
        <v>0.105</v>
      </c>
      <c r="T2068" s="4">
        <v>0.129</v>
      </c>
      <c r="U2068" s="4">
        <f t="shared" si="308"/>
        <v>18.461538461538463</v>
      </c>
      <c r="V2068" s="4">
        <f t="shared" si="309"/>
        <v>4.6153846153846159</v>
      </c>
      <c r="W2068" s="4">
        <f t="shared" si="310"/>
        <v>1.5384615384615385</v>
      </c>
    </row>
    <row r="2069" spans="1:23" x14ac:dyDescent="0.3">
      <c r="A2069" s="1">
        <f t="shared" si="304"/>
        <v>0</v>
      </c>
      <c r="B2069" s="1" t="s">
        <v>12</v>
      </c>
      <c r="C2069" s="1">
        <v>0.9</v>
      </c>
      <c r="D2069" s="1">
        <v>4</v>
      </c>
      <c r="E2069" s="1">
        <f t="shared" si="305"/>
        <v>517</v>
      </c>
      <c r="F2069" s="1">
        <v>1</v>
      </c>
      <c r="G2069" s="4">
        <f t="shared" si="306"/>
        <v>0</v>
      </c>
      <c r="H2069" s="3">
        <f t="shared" si="307"/>
        <v>0.62100000000000011</v>
      </c>
      <c r="I2069" s="4">
        <v>0.59500000000000008</v>
      </c>
      <c r="J2069" s="4">
        <v>2.5999999999999999E-2</v>
      </c>
      <c r="K2069" s="4">
        <v>0</v>
      </c>
      <c r="L2069" s="1">
        <v>65</v>
      </c>
      <c r="M2069" s="1">
        <v>65</v>
      </c>
      <c r="N2069" s="1">
        <v>65</v>
      </c>
      <c r="O2069" s="1">
        <v>53</v>
      </c>
      <c r="P2069" s="1">
        <v>62</v>
      </c>
      <c r="Q2069" s="1">
        <v>64</v>
      </c>
      <c r="R2069" s="4">
        <v>0.51600000000000001</v>
      </c>
      <c r="S2069" s="4">
        <v>0.105</v>
      </c>
      <c r="T2069" s="4">
        <v>0.129</v>
      </c>
      <c r="U2069" s="4">
        <f t="shared" si="308"/>
        <v>18.461538461538463</v>
      </c>
      <c r="V2069" s="4">
        <f t="shared" si="309"/>
        <v>4.6153846153846159</v>
      </c>
      <c r="W2069" s="4">
        <f t="shared" si="310"/>
        <v>1.5384615384615385</v>
      </c>
    </row>
    <row r="2070" spans="1:23" x14ac:dyDescent="0.3">
      <c r="A2070" s="1">
        <f t="shared" si="304"/>
        <v>0</v>
      </c>
      <c r="B2070" s="1" t="s">
        <v>12</v>
      </c>
      <c r="C2070" s="1">
        <v>0.9</v>
      </c>
      <c r="D2070" s="1">
        <v>1</v>
      </c>
      <c r="E2070" s="1">
        <f t="shared" si="305"/>
        <v>518</v>
      </c>
      <c r="F2070" s="1">
        <v>1</v>
      </c>
      <c r="G2070" s="4">
        <f t="shared" si="306"/>
        <v>0</v>
      </c>
      <c r="H2070" s="3">
        <f t="shared" si="307"/>
        <v>0.53700000000000003</v>
      </c>
      <c r="I2070" s="4">
        <v>0.497</v>
      </c>
      <c r="J2070" s="4">
        <v>0.04</v>
      </c>
      <c r="K2070" s="4">
        <v>0</v>
      </c>
      <c r="L2070" s="1">
        <v>64</v>
      </c>
      <c r="M2070" s="1">
        <v>64</v>
      </c>
      <c r="N2070" s="1">
        <v>64</v>
      </c>
      <c r="O2070" s="1">
        <v>50</v>
      </c>
      <c r="P2070" s="1">
        <v>59</v>
      </c>
      <c r="Q2070" s="1">
        <v>61</v>
      </c>
      <c r="R2070" s="4">
        <v>0.28299999999999997</v>
      </c>
      <c r="S2070" s="4">
        <v>7.4999999999999997E-2</v>
      </c>
      <c r="T2070" s="4">
        <v>0.121</v>
      </c>
      <c r="U2070" s="4">
        <f t="shared" si="308"/>
        <v>21.875</v>
      </c>
      <c r="V2070" s="4">
        <f t="shared" si="309"/>
        <v>7.8125</v>
      </c>
      <c r="W2070" s="4">
        <f t="shared" si="310"/>
        <v>4.6875</v>
      </c>
    </row>
    <row r="2071" spans="1:23" x14ac:dyDescent="0.3">
      <c r="A2071" s="1">
        <f t="shared" si="304"/>
        <v>0</v>
      </c>
      <c r="B2071" s="1" t="s">
        <v>12</v>
      </c>
      <c r="C2071" s="1">
        <v>0.9</v>
      </c>
      <c r="D2071" s="1">
        <v>2</v>
      </c>
      <c r="E2071" s="1">
        <f t="shared" si="305"/>
        <v>518</v>
      </c>
      <c r="F2071" s="1">
        <v>1</v>
      </c>
      <c r="G2071" s="4">
        <f t="shared" si="306"/>
        <v>0</v>
      </c>
      <c r="H2071" s="3">
        <f t="shared" si="307"/>
        <v>0.60599999999999998</v>
      </c>
      <c r="I2071" s="4">
        <v>0.56599999999999995</v>
      </c>
      <c r="J2071" s="4">
        <v>0.04</v>
      </c>
      <c r="K2071" s="4">
        <v>0</v>
      </c>
      <c r="L2071" s="1">
        <v>64</v>
      </c>
      <c r="M2071" s="1">
        <v>64</v>
      </c>
      <c r="N2071" s="1">
        <v>64</v>
      </c>
      <c r="O2071" s="1">
        <v>50</v>
      </c>
      <c r="P2071" s="1">
        <v>59</v>
      </c>
      <c r="Q2071" s="1">
        <v>61</v>
      </c>
      <c r="R2071" s="4">
        <v>0.47599999999999998</v>
      </c>
      <c r="S2071" s="4">
        <v>7.4999999999999997E-2</v>
      </c>
      <c r="T2071" s="4">
        <v>0.12</v>
      </c>
      <c r="U2071" s="4">
        <f t="shared" si="308"/>
        <v>21.875</v>
      </c>
      <c r="V2071" s="4">
        <f t="shared" si="309"/>
        <v>7.8125</v>
      </c>
      <c r="W2071" s="4">
        <f t="shared" si="310"/>
        <v>4.6875</v>
      </c>
    </row>
    <row r="2072" spans="1:23" x14ac:dyDescent="0.3">
      <c r="A2072" s="1">
        <f t="shared" si="304"/>
        <v>0</v>
      </c>
      <c r="B2072" s="1" t="s">
        <v>12</v>
      </c>
      <c r="C2072" s="1">
        <v>0.9</v>
      </c>
      <c r="D2072" s="1">
        <v>3</v>
      </c>
      <c r="E2072" s="1">
        <f t="shared" si="305"/>
        <v>518</v>
      </c>
      <c r="F2072" s="1">
        <v>1</v>
      </c>
      <c r="G2072" s="4">
        <f t="shared" si="306"/>
        <v>0</v>
      </c>
      <c r="H2072" s="3">
        <f t="shared" si="307"/>
        <v>0.64300000000000002</v>
      </c>
      <c r="I2072" s="4">
        <v>0.60399999999999998</v>
      </c>
      <c r="J2072" s="4">
        <v>3.9E-2</v>
      </c>
      <c r="K2072" s="4">
        <v>0</v>
      </c>
      <c r="L2072" s="1">
        <v>64</v>
      </c>
      <c r="M2072" s="1">
        <v>64</v>
      </c>
      <c r="N2072" s="1">
        <v>64</v>
      </c>
      <c r="O2072" s="1">
        <v>50</v>
      </c>
      <c r="P2072" s="1">
        <v>59</v>
      </c>
      <c r="Q2072" s="1">
        <v>61</v>
      </c>
      <c r="R2072" s="4">
        <v>0.48899999999999999</v>
      </c>
      <c r="S2072" s="4">
        <v>7.4999999999999997E-2</v>
      </c>
      <c r="T2072" s="4">
        <v>0.121</v>
      </c>
      <c r="U2072" s="4">
        <f t="shared" si="308"/>
        <v>21.875</v>
      </c>
      <c r="V2072" s="4">
        <f t="shared" si="309"/>
        <v>7.8125</v>
      </c>
      <c r="W2072" s="4">
        <f t="shared" si="310"/>
        <v>4.6875</v>
      </c>
    </row>
    <row r="2073" spans="1:23" x14ac:dyDescent="0.3">
      <c r="A2073" s="1">
        <f t="shared" si="304"/>
        <v>0</v>
      </c>
      <c r="B2073" s="1" t="s">
        <v>12</v>
      </c>
      <c r="C2073" s="1">
        <v>0.9</v>
      </c>
      <c r="D2073" s="1">
        <v>4</v>
      </c>
      <c r="E2073" s="1">
        <f t="shared" si="305"/>
        <v>518</v>
      </c>
      <c r="F2073" s="1">
        <v>1</v>
      </c>
      <c r="G2073" s="4">
        <f t="shared" si="306"/>
        <v>0</v>
      </c>
      <c r="H2073" s="3">
        <f t="shared" si="307"/>
        <v>0.69600000000000006</v>
      </c>
      <c r="I2073" s="4">
        <v>0.65600000000000003</v>
      </c>
      <c r="J2073" s="4">
        <v>0.04</v>
      </c>
      <c r="K2073" s="4">
        <v>0</v>
      </c>
      <c r="L2073" s="1">
        <v>64</v>
      </c>
      <c r="M2073" s="1">
        <v>64</v>
      </c>
      <c r="N2073" s="1">
        <v>64</v>
      </c>
      <c r="O2073" s="1">
        <v>50</v>
      </c>
      <c r="P2073" s="1">
        <v>59</v>
      </c>
      <c r="Q2073" s="1">
        <v>61</v>
      </c>
      <c r="R2073" s="4">
        <v>0.59399999999999997</v>
      </c>
      <c r="S2073" s="4">
        <v>7.4999999999999997E-2</v>
      </c>
      <c r="T2073" s="4">
        <v>0.121</v>
      </c>
      <c r="U2073" s="4">
        <f t="shared" si="308"/>
        <v>21.875</v>
      </c>
      <c r="V2073" s="4">
        <f t="shared" si="309"/>
        <v>7.8125</v>
      </c>
      <c r="W2073" s="4">
        <f t="shared" si="310"/>
        <v>4.6875</v>
      </c>
    </row>
    <row r="2074" spans="1:23" x14ac:dyDescent="0.3">
      <c r="A2074" s="1">
        <f t="shared" si="304"/>
        <v>0</v>
      </c>
      <c r="B2074" s="1" t="s">
        <v>12</v>
      </c>
      <c r="C2074" s="1">
        <v>0.9</v>
      </c>
      <c r="D2074" s="1">
        <v>1</v>
      </c>
      <c r="E2074" s="1">
        <f t="shared" si="305"/>
        <v>519</v>
      </c>
      <c r="F2074" s="1">
        <v>1</v>
      </c>
      <c r="G2074" s="4">
        <f t="shared" si="306"/>
        <v>0</v>
      </c>
      <c r="H2074" s="3">
        <f t="shared" si="307"/>
        <v>0.505</v>
      </c>
      <c r="I2074" s="4">
        <v>0.47899999999999998</v>
      </c>
      <c r="J2074" s="4">
        <v>2.5999999999999999E-2</v>
      </c>
      <c r="K2074" s="4">
        <v>0</v>
      </c>
      <c r="L2074" s="1">
        <v>66</v>
      </c>
      <c r="M2074" s="1">
        <v>66</v>
      </c>
      <c r="N2074" s="1">
        <v>66</v>
      </c>
      <c r="O2074" s="1">
        <v>55</v>
      </c>
      <c r="P2074" s="1">
        <v>61</v>
      </c>
      <c r="Q2074" s="1">
        <v>66</v>
      </c>
      <c r="R2074" s="4">
        <v>0.39800000000000002</v>
      </c>
      <c r="S2074" s="4">
        <v>0.08</v>
      </c>
      <c r="T2074" s="4">
        <v>0.121</v>
      </c>
      <c r="U2074" s="4">
        <f t="shared" si="308"/>
        <v>16.666666666666664</v>
      </c>
      <c r="V2074" s="4">
        <f t="shared" si="309"/>
        <v>7.5757575757575761</v>
      </c>
      <c r="W2074" s="4">
        <f t="shared" si="310"/>
        <v>0</v>
      </c>
    </row>
    <row r="2075" spans="1:23" x14ac:dyDescent="0.3">
      <c r="A2075" s="1">
        <f t="shared" si="304"/>
        <v>0</v>
      </c>
      <c r="B2075" s="1" t="s">
        <v>12</v>
      </c>
      <c r="C2075" s="1">
        <v>0.9</v>
      </c>
      <c r="D2075" s="1">
        <v>2</v>
      </c>
      <c r="E2075" s="1">
        <f t="shared" si="305"/>
        <v>519</v>
      </c>
      <c r="F2075" s="1">
        <v>1</v>
      </c>
      <c r="G2075" s="4">
        <f t="shared" si="306"/>
        <v>0</v>
      </c>
      <c r="H2075" s="3">
        <f t="shared" si="307"/>
        <v>0.54300000000000004</v>
      </c>
      <c r="I2075" s="4">
        <v>0.51900000000000002</v>
      </c>
      <c r="J2075" s="4">
        <v>2.4E-2</v>
      </c>
      <c r="K2075" s="4">
        <v>0</v>
      </c>
      <c r="L2075" s="1">
        <v>66</v>
      </c>
      <c r="M2075" s="1">
        <v>66</v>
      </c>
      <c r="N2075" s="1">
        <v>66</v>
      </c>
      <c r="O2075" s="1">
        <v>55</v>
      </c>
      <c r="P2075" s="1">
        <v>61</v>
      </c>
      <c r="Q2075" s="1">
        <v>66</v>
      </c>
      <c r="R2075" s="4">
        <v>0.47399999999999998</v>
      </c>
      <c r="S2075" s="4">
        <v>0.08</v>
      </c>
      <c r="T2075" s="4">
        <v>0.121</v>
      </c>
      <c r="U2075" s="4">
        <f t="shared" si="308"/>
        <v>16.666666666666664</v>
      </c>
      <c r="V2075" s="4">
        <f t="shared" si="309"/>
        <v>7.5757575757575761</v>
      </c>
      <c r="W2075" s="4">
        <f t="shared" si="310"/>
        <v>0</v>
      </c>
    </row>
    <row r="2076" spans="1:23" x14ac:dyDescent="0.3">
      <c r="A2076" s="1">
        <f t="shared" si="304"/>
        <v>0</v>
      </c>
      <c r="B2076" s="1" t="s">
        <v>12</v>
      </c>
      <c r="C2076" s="1">
        <v>0.9</v>
      </c>
      <c r="D2076" s="1">
        <v>3</v>
      </c>
      <c r="E2076" s="1">
        <f t="shared" si="305"/>
        <v>519</v>
      </c>
      <c r="F2076" s="1">
        <v>1</v>
      </c>
      <c r="G2076" s="4">
        <f t="shared" si="306"/>
        <v>0</v>
      </c>
      <c r="H2076" s="3">
        <f t="shared" si="307"/>
        <v>0.59800000000000009</v>
      </c>
      <c r="I2076" s="4">
        <v>0.57100000000000006</v>
      </c>
      <c r="J2076" s="4">
        <v>2.7E-2</v>
      </c>
      <c r="K2076" s="4">
        <v>0</v>
      </c>
      <c r="L2076" s="1">
        <v>66</v>
      </c>
      <c r="M2076" s="1">
        <v>66</v>
      </c>
      <c r="N2076" s="1">
        <v>66</v>
      </c>
      <c r="O2076" s="1">
        <v>55</v>
      </c>
      <c r="P2076" s="1">
        <v>61</v>
      </c>
      <c r="Q2076" s="1">
        <v>66</v>
      </c>
      <c r="R2076" s="4">
        <v>0.48099999999999998</v>
      </c>
      <c r="S2076" s="4">
        <v>0.08</v>
      </c>
      <c r="T2076" s="4">
        <v>0.121</v>
      </c>
      <c r="U2076" s="4">
        <f t="shared" si="308"/>
        <v>16.666666666666664</v>
      </c>
      <c r="V2076" s="4">
        <f t="shared" si="309"/>
        <v>7.5757575757575761</v>
      </c>
      <c r="W2076" s="4">
        <f t="shared" si="310"/>
        <v>0</v>
      </c>
    </row>
    <row r="2077" spans="1:23" x14ac:dyDescent="0.3">
      <c r="A2077" s="1">
        <f t="shared" si="304"/>
        <v>0</v>
      </c>
      <c r="B2077" s="1" t="s">
        <v>12</v>
      </c>
      <c r="C2077" s="1">
        <v>0.9</v>
      </c>
      <c r="D2077" s="1">
        <v>4</v>
      </c>
      <c r="E2077" s="1">
        <f t="shared" si="305"/>
        <v>519</v>
      </c>
      <c r="F2077" s="1">
        <v>1</v>
      </c>
      <c r="G2077" s="4">
        <f t="shared" si="306"/>
        <v>0</v>
      </c>
      <c r="H2077" s="3">
        <f t="shared" si="307"/>
        <v>0.63600000000000001</v>
      </c>
      <c r="I2077" s="4">
        <v>0.60799999999999998</v>
      </c>
      <c r="J2077" s="4">
        <v>2.8000000000000001E-2</v>
      </c>
      <c r="K2077" s="4">
        <v>0</v>
      </c>
      <c r="L2077" s="1">
        <v>66</v>
      </c>
      <c r="M2077" s="1">
        <v>66</v>
      </c>
      <c r="N2077" s="1">
        <v>66</v>
      </c>
      <c r="O2077" s="1">
        <v>55</v>
      </c>
      <c r="P2077" s="1">
        <v>61</v>
      </c>
      <c r="Q2077" s="1">
        <v>66</v>
      </c>
      <c r="R2077" s="4">
        <v>0.45500000000000002</v>
      </c>
      <c r="S2077" s="4">
        <v>0.08</v>
      </c>
      <c r="T2077" s="4">
        <v>0.121</v>
      </c>
      <c r="U2077" s="4">
        <f t="shared" si="308"/>
        <v>16.666666666666664</v>
      </c>
      <c r="V2077" s="4">
        <f t="shared" si="309"/>
        <v>7.5757575757575761</v>
      </c>
      <c r="W2077" s="4">
        <f t="shared" si="310"/>
        <v>0</v>
      </c>
    </row>
    <row r="2078" spans="1:23" x14ac:dyDescent="0.3">
      <c r="A2078" s="1">
        <f t="shared" si="304"/>
        <v>0</v>
      </c>
      <c r="B2078" s="1" t="s">
        <v>12</v>
      </c>
      <c r="C2078" s="1">
        <v>0.9</v>
      </c>
      <c r="D2078" s="1">
        <v>1</v>
      </c>
      <c r="E2078" s="1">
        <f t="shared" si="305"/>
        <v>520</v>
      </c>
      <c r="F2078" s="1">
        <v>0</v>
      </c>
      <c r="G2078" s="4">
        <f t="shared" si="306"/>
        <v>1.5625</v>
      </c>
      <c r="H2078" s="3">
        <f t="shared" si="307"/>
        <v>2.0299999999999998</v>
      </c>
      <c r="I2078" s="4">
        <v>0.39400000000000002</v>
      </c>
      <c r="J2078" s="4">
        <v>2.5000000000000001E-2</v>
      </c>
      <c r="K2078" s="4">
        <v>1.611</v>
      </c>
      <c r="L2078" s="1">
        <v>64</v>
      </c>
      <c r="M2078" s="1">
        <v>65</v>
      </c>
      <c r="N2078" s="1">
        <v>65</v>
      </c>
      <c r="O2078" s="1">
        <v>50</v>
      </c>
      <c r="P2078" s="1">
        <v>62</v>
      </c>
      <c r="Q2078" s="1">
        <v>64</v>
      </c>
      <c r="R2078" s="4">
        <v>0.315</v>
      </c>
      <c r="S2078" s="4">
        <v>0.10100000000000001</v>
      </c>
      <c r="T2078" s="4">
        <v>0.11899999999999999</v>
      </c>
      <c r="U2078" s="4" t="str">
        <f t="shared" si="308"/>
        <v>0</v>
      </c>
      <c r="V2078" s="4" t="str">
        <f t="shared" si="309"/>
        <v>0</v>
      </c>
      <c r="W2078" s="4" t="str">
        <f t="shared" si="310"/>
        <v>0</v>
      </c>
    </row>
    <row r="2079" spans="1:23" x14ac:dyDescent="0.3">
      <c r="A2079" s="1">
        <f t="shared" si="304"/>
        <v>0</v>
      </c>
      <c r="B2079" s="1" t="s">
        <v>12</v>
      </c>
      <c r="C2079" s="1">
        <v>0.9</v>
      </c>
      <c r="D2079" s="1">
        <v>2</v>
      </c>
      <c r="E2079" s="1">
        <f t="shared" si="305"/>
        <v>520</v>
      </c>
      <c r="F2079" s="1">
        <v>0</v>
      </c>
      <c r="G2079" s="4">
        <f t="shared" si="306"/>
        <v>1.5625</v>
      </c>
      <c r="H2079" s="3">
        <f t="shared" si="307"/>
        <v>1.7330000000000001</v>
      </c>
      <c r="I2079" s="4">
        <v>0.45899999999999996</v>
      </c>
      <c r="J2079" s="4">
        <v>3.3000000000000002E-2</v>
      </c>
      <c r="K2079" s="4">
        <v>1.2410000000000001</v>
      </c>
      <c r="L2079" s="1">
        <v>64</v>
      </c>
      <c r="M2079" s="1">
        <v>65</v>
      </c>
      <c r="N2079" s="1">
        <v>65</v>
      </c>
      <c r="O2079" s="1">
        <v>50</v>
      </c>
      <c r="P2079" s="1">
        <v>62</v>
      </c>
      <c r="Q2079" s="1">
        <v>64</v>
      </c>
      <c r="R2079" s="4">
        <v>0.34100000000000003</v>
      </c>
      <c r="S2079" s="4">
        <v>0.10100000000000001</v>
      </c>
      <c r="T2079" s="4">
        <v>0.12</v>
      </c>
      <c r="U2079" s="4" t="str">
        <f t="shared" si="308"/>
        <v>0</v>
      </c>
      <c r="V2079" s="4" t="str">
        <f t="shared" si="309"/>
        <v>0</v>
      </c>
      <c r="W2079" s="4" t="str">
        <f t="shared" si="310"/>
        <v>0</v>
      </c>
    </row>
    <row r="2080" spans="1:23" x14ac:dyDescent="0.3">
      <c r="A2080" s="1">
        <f t="shared" si="304"/>
        <v>0</v>
      </c>
      <c r="B2080" s="1" t="s">
        <v>12</v>
      </c>
      <c r="C2080" s="1">
        <v>0.9</v>
      </c>
      <c r="D2080" s="1">
        <v>3</v>
      </c>
      <c r="E2080" s="1">
        <f t="shared" si="305"/>
        <v>520</v>
      </c>
      <c r="F2080" s="1">
        <v>0</v>
      </c>
      <c r="G2080" s="4">
        <f t="shared" si="306"/>
        <v>1.5625</v>
      </c>
      <c r="H2080" s="3">
        <f t="shared" si="307"/>
        <v>2.11</v>
      </c>
      <c r="I2080" s="4">
        <v>0.499</v>
      </c>
      <c r="J2080" s="4">
        <v>2.5000000000000001E-2</v>
      </c>
      <c r="K2080" s="4">
        <v>1.5860000000000001</v>
      </c>
      <c r="L2080" s="1">
        <v>64</v>
      </c>
      <c r="M2080" s="1">
        <v>65</v>
      </c>
      <c r="N2080" s="1">
        <v>65</v>
      </c>
      <c r="O2080" s="1">
        <v>50</v>
      </c>
      <c r="P2080" s="1">
        <v>62</v>
      </c>
      <c r="Q2080" s="1">
        <v>64</v>
      </c>
      <c r="R2080" s="4">
        <v>0.38200000000000001</v>
      </c>
      <c r="S2080" s="4">
        <v>0.10100000000000001</v>
      </c>
      <c r="T2080" s="4">
        <v>0.121</v>
      </c>
      <c r="U2080" s="4" t="str">
        <f t="shared" si="308"/>
        <v>0</v>
      </c>
      <c r="V2080" s="4" t="str">
        <f t="shared" si="309"/>
        <v>0</v>
      </c>
      <c r="W2080" s="4" t="str">
        <f t="shared" si="310"/>
        <v>0</v>
      </c>
    </row>
    <row r="2081" spans="1:23" x14ac:dyDescent="0.3">
      <c r="A2081" s="1">
        <f t="shared" si="304"/>
        <v>0</v>
      </c>
      <c r="B2081" s="1" t="s">
        <v>12</v>
      </c>
      <c r="C2081" s="1">
        <v>0.9</v>
      </c>
      <c r="D2081" s="1">
        <v>4</v>
      </c>
      <c r="E2081" s="1">
        <f t="shared" si="305"/>
        <v>520</v>
      </c>
      <c r="F2081" s="1">
        <v>0</v>
      </c>
      <c r="G2081" s="4">
        <f t="shared" si="306"/>
        <v>1.5625</v>
      </c>
      <c r="H2081" s="3">
        <f t="shared" si="307"/>
        <v>1.964</v>
      </c>
      <c r="I2081" s="4">
        <v>0.52</v>
      </c>
      <c r="J2081" s="4">
        <v>2.5999999999999999E-2</v>
      </c>
      <c r="K2081" s="4">
        <v>1.4179999999999999</v>
      </c>
      <c r="L2081" s="1">
        <v>64</v>
      </c>
      <c r="M2081" s="1">
        <v>65</v>
      </c>
      <c r="N2081" s="1">
        <v>65</v>
      </c>
      <c r="O2081" s="1">
        <v>50</v>
      </c>
      <c r="P2081" s="1">
        <v>62</v>
      </c>
      <c r="Q2081" s="1">
        <v>64</v>
      </c>
      <c r="R2081" s="4">
        <v>0.47099999999999997</v>
      </c>
      <c r="S2081" s="4">
        <v>0.10100000000000001</v>
      </c>
      <c r="T2081" s="4">
        <v>0.121</v>
      </c>
      <c r="U2081" s="4" t="str">
        <f t="shared" si="308"/>
        <v>0</v>
      </c>
      <c r="V2081" s="4" t="str">
        <f t="shared" si="309"/>
        <v>0</v>
      </c>
      <c r="W2081" s="4" t="str">
        <f t="shared" si="310"/>
        <v>0</v>
      </c>
    </row>
    <row r="2082" spans="1:23" x14ac:dyDescent="0.3">
      <c r="A2082" s="1">
        <f t="shared" si="304"/>
        <v>0</v>
      </c>
      <c r="B2082" s="1" t="s">
        <v>12</v>
      </c>
      <c r="C2082" s="1">
        <v>0.9</v>
      </c>
      <c r="D2082" s="1">
        <v>1</v>
      </c>
      <c r="E2082" s="1">
        <f t="shared" si="305"/>
        <v>521</v>
      </c>
      <c r="F2082" s="1">
        <v>1</v>
      </c>
      <c r="G2082" s="4">
        <f t="shared" si="306"/>
        <v>0</v>
      </c>
      <c r="H2082" s="3">
        <f t="shared" si="307"/>
        <v>0.55600000000000005</v>
      </c>
      <c r="I2082" s="4">
        <v>0.53600000000000003</v>
      </c>
      <c r="J2082" s="4">
        <v>0.02</v>
      </c>
      <c r="K2082" s="4">
        <v>0</v>
      </c>
      <c r="L2082" s="1">
        <v>74</v>
      </c>
      <c r="M2082" s="1">
        <v>74</v>
      </c>
      <c r="N2082" s="1">
        <v>74</v>
      </c>
      <c r="O2082" s="1">
        <v>63</v>
      </c>
      <c r="P2082" s="1">
        <v>69</v>
      </c>
      <c r="Q2082" s="1">
        <v>74</v>
      </c>
      <c r="R2082" s="4">
        <v>0.39900000000000002</v>
      </c>
      <c r="S2082" s="4">
        <v>7.2999999999999995E-2</v>
      </c>
      <c r="T2082" s="4">
        <v>0.107</v>
      </c>
      <c r="U2082" s="4">
        <f t="shared" si="308"/>
        <v>14.864864864864865</v>
      </c>
      <c r="V2082" s="4">
        <f t="shared" si="309"/>
        <v>6.756756756756757</v>
      </c>
      <c r="W2082" s="4">
        <f t="shared" si="310"/>
        <v>0</v>
      </c>
    </row>
    <row r="2083" spans="1:23" x14ac:dyDescent="0.3">
      <c r="A2083" s="1">
        <f t="shared" si="304"/>
        <v>0</v>
      </c>
      <c r="B2083" s="1" t="s">
        <v>12</v>
      </c>
      <c r="C2083" s="1">
        <v>0.9</v>
      </c>
      <c r="D2083" s="1">
        <v>2</v>
      </c>
      <c r="E2083" s="1">
        <f t="shared" si="305"/>
        <v>521</v>
      </c>
      <c r="F2083" s="1">
        <v>1</v>
      </c>
      <c r="G2083" s="4">
        <f t="shared" si="306"/>
        <v>0</v>
      </c>
      <c r="H2083" s="3">
        <f t="shared" si="307"/>
        <v>0.59200000000000008</v>
      </c>
      <c r="I2083" s="4">
        <v>0.57400000000000007</v>
      </c>
      <c r="J2083" s="4">
        <v>1.7999999999999999E-2</v>
      </c>
      <c r="K2083" s="4">
        <v>0</v>
      </c>
      <c r="L2083" s="1">
        <v>74</v>
      </c>
      <c r="M2083" s="1">
        <v>74</v>
      </c>
      <c r="N2083" s="1">
        <v>74</v>
      </c>
      <c r="O2083" s="1">
        <v>63</v>
      </c>
      <c r="P2083" s="1">
        <v>69</v>
      </c>
      <c r="Q2083" s="1">
        <v>74</v>
      </c>
      <c r="R2083" s="4">
        <v>0.504</v>
      </c>
      <c r="S2083" s="4">
        <v>7.2999999999999995E-2</v>
      </c>
      <c r="T2083" s="4">
        <v>0.108</v>
      </c>
      <c r="U2083" s="4">
        <f t="shared" si="308"/>
        <v>14.864864864864865</v>
      </c>
      <c r="V2083" s="4">
        <f t="shared" si="309"/>
        <v>6.756756756756757</v>
      </c>
      <c r="W2083" s="4">
        <f t="shared" si="310"/>
        <v>0</v>
      </c>
    </row>
    <row r="2084" spans="1:23" x14ac:dyDescent="0.3">
      <c r="A2084" s="1">
        <f t="shared" si="304"/>
        <v>0</v>
      </c>
      <c r="B2084" s="1" t="s">
        <v>12</v>
      </c>
      <c r="C2084" s="1">
        <v>0.9</v>
      </c>
      <c r="D2084" s="1">
        <v>3</v>
      </c>
      <c r="E2084" s="1">
        <f t="shared" si="305"/>
        <v>521</v>
      </c>
      <c r="F2084" s="1">
        <v>1</v>
      </c>
      <c r="G2084" s="4">
        <f t="shared" si="306"/>
        <v>0</v>
      </c>
      <c r="H2084" s="3">
        <f t="shared" si="307"/>
        <v>0.623</v>
      </c>
      <c r="I2084" s="4">
        <v>0.60399999999999998</v>
      </c>
      <c r="J2084" s="4">
        <v>1.9E-2</v>
      </c>
      <c r="K2084" s="4">
        <v>0</v>
      </c>
      <c r="L2084" s="1">
        <v>74</v>
      </c>
      <c r="M2084" s="1">
        <v>74</v>
      </c>
      <c r="N2084" s="1">
        <v>74</v>
      </c>
      <c r="O2084" s="1">
        <v>63</v>
      </c>
      <c r="P2084" s="1">
        <v>69</v>
      </c>
      <c r="Q2084" s="1">
        <v>74</v>
      </c>
      <c r="R2084" s="4">
        <v>0.45600000000000002</v>
      </c>
      <c r="S2084" s="4">
        <v>7.2999999999999995E-2</v>
      </c>
      <c r="T2084" s="4">
        <v>0.108</v>
      </c>
      <c r="U2084" s="4">
        <f t="shared" si="308"/>
        <v>14.864864864864865</v>
      </c>
      <c r="V2084" s="4">
        <f t="shared" si="309"/>
        <v>6.756756756756757</v>
      </c>
      <c r="W2084" s="4">
        <f t="shared" si="310"/>
        <v>0</v>
      </c>
    </row>
    <row r="2085" spans="1:23" x14ac:dyDescent="0.3">
      <c r="A2085" s="1">
        <f t="shared" si="304"/>
        <v>0</v>
      </c>
      <c r="B2085" s="1" t="s">
        <v>12</v>
      </c>
      <c r="C2085" s="1">
        <v>0.9</v>
      </c>
      <c r="D2085" s="1">
        <v>4</v>
      </c>
      <c r="E2085" s="1">
        <f t="shared" si="305"/>
        <v>521</v>
      </c>
      <c r="F2085" s="1">
        <v>1</v>
      </c>
      <c r="G2085" s="4">
        <f t="shared" si="306"/>
        <v>0</v>
      </c>
      <c r="H2085" s="3">
        <f t="shared" si="307"/>
        <v>0.63100000000000001</v>
      </c>
      <c r="I2085" s="4">
        <v>0.61099999999999999</v>
      </c>
      <c r="J2085" s="4">
        <v>0.02</v>
      </c>
      <c r="K2085" s="4">
        <v>0</v>
      </c>
      <c r="L2085" s="1">
        <v>74</v>
      </c>
      <c r="M2085" s="1">
        <v>74</v>
      </c>
      <c r="N2085" s="1">
        <v>74</v>
      </c>
      <c r="O2085" s="1">
        <v>63</v>
      </c>
      <c r="P2085" s="1">
        <v>69</v>
      </c>
      <c r="Q2085" s="1">
        <v>74</v>
      </c>
      <c r="R2085" s="4">
        <v>0.57699999999999996</v>
      </c>
      <c r="S2085" s="4">
        <v>7.2999999999999995E-2</v>
      </c>
      <c r="T2085" s="4">
        <v>0.108</v>
      </c>
      <c r="U2085" s="4">
        <f t="shared" si="308"/>
        <v>14.864864864864865</v>
      </c>
      <c r="V2085" s="4">
        <f t="shared" si="309"/>
        <v>6.756756756756757</v>
      </c>
      <c r="W2085" s="4">
        <f t="shared" si="310"/>
        <v>0</v>
      </c>
    </row>
    <row r="2086" spans="1:23" x14ac:dyDescent="0.3">
      <c r="A2086" s="1">
        <f t="shared" si="304"/>
        <v>0</v>
      </c>
      <c r="B2086" s="1" t="s">
        <v>12</v>
      </c>
      <c r="C2086" s="1">
        <v>0.9</v>
      </c>
      <c r="D2086" s="1">
        <v>1</v>
      </c>
      <c r="E2086" s="1">
        <f t="shared" si="305"/>
        <v>522</v>
      </c>
      <c r="F2086" s="1">
        <v>0</v>
      </c>
      <c r="G2086" s="4">
        <f t="shared" si="306"/>
        <v>1.5625</v>
      </c>
      <c r="H2086" s="3">
        <f t="shared" si="307"/>
        <v>2.645</v>
      </c>
      <c r="I2086" s="4">
        <v>0.47000000000000008</v>
      </c>
      <c r="J2086" s="4">
        <v>7.3999999999999996E-2</v>
      </c>
      <c r="K2086" s="4">
        <v>2.101</v>
      </c>
      <c r="L2086" s="1">
        <v>64</v>
      </c>
      <c r="M2086" s="1">
        <v>65</v>
      </c>
      <c r="N2086" s="1">
        <v>65</v>
      </c>
      <c r="O2086" s="1">
        <v>51</v>
      </c>
      <c r="P2086" s="1">
        <v>61</v>
      </c>
      <c r="Q2086" s="1">
        <v>64</v>
      </c>
      <c r="R2086" s="4">
        <v>0.36</v>
      </c>
      <c r="S2086" s="4">
        <v>0.128</v>
      </c>
      <c r="T2086" s="4">
        <v>0.127</v>
      </c>
      <c r="U2086" s="4" t="str">
        <f t="shared" si="308"/>
        <v>0</v>
      </c>
      <c r="V2086" s="4" t="str">
        <f t="shared" si="309"/>
        <v>0</v>
      </c>
      <c r="W2086" s="4" t="str">
        <f t="shared" si="310"/>
        <v>0</v>
      </c>
    </row>
    <row r="2087" spans="1:23" x14ac:dyDescent="0.3">
      <c r="A2087" s="1">
        <f t="shared" si="304"/>
        <v>0</v>
      </c>
      <c r="B2087" s="1" t="s">
        <v>12</v>
      </c>
      <c r="C2087" s="1">
        <v>0.9</v>
      </c>
      <c r="D2087" s="1">
        <v>2</v>
      </c>
      <c r="E2087" s="1">
        <f t="shared" si="305"/>
        <v>522</v>
      </c>
      <c r="F2087" s="1">
        <v>0</v>
      </c>
      <c r="G2087" s="4">
        <f t="shared" si="306"/>
        <v>1.5625</v>
      </c>
      <c r="H2087" s="3">
        <f t="shared" si="307"/>
        <v>2.2160000000000002</v>
      </c>
      <c r="I2087" s="4">
        <v>0.49299999999999999</v>
      </c>
      <c r="J2087" s="4">
        <v>8.6999999999999994E-2</v>
      </c>
      <c r="K2087" s="4">
        <v>1.6359999999999999</v>
      </c>
      <c r="L2087" s="1">
        <v>64</v>
      </c>
      <c r="M2087" s="1">
        <v>65</v>
      </c>
      <c r="N2087" s="1">
        <v>65</v>
      </c>
      <c r="O2087" s="1">
        <v>51</v>
      </c>
      <c r="P2087" s="1">
        <v>61</v>
      </c>
      <c r="Q2087" s="1">
        <v>64</v>
      </c>
      <c r="R2087" s="4">
        <v>0.42499999999999999</v>
      </c>
      <c r="S2087" s="4">
        <v>0.128</v>
      </c>
      <c r="T2087" s="4">
        <v>0.128</v>
      </c>
      <c r="U2087" s="4" t="str">
        <f t="shared" si="308"/>
        <v>0</v>
      </c>
      <c r="V2087" s="4" t="str">
        <f t="shared" si="309"/>
        <v>0</v>
      </c>
      <c r="W2087" s="4" t="str">
        <f t="shared" si="310"/>
        <v>0</v>
      </c>
    </row>
    <row r="2088" spans="1:23" x14ac:dyDescent="0.3">
      <c r="A2088" s="1">
        <f t="shared" si="304"/>
        <v>0</v>
      </c>
      <c r="B2088" s="1" t="s">
        <v>12</v>
      </c>
      <c r="C2088" s="1">
        <v>0.9</v>
      </c>
      <c r="D2088" s="1">
        <v>3</v>
      </c>
      <c r="E2088" s="1">
        <f t="shared" si="305"/>
        <v>522</v>
      </c>
      <c r="F2088" s="1">
        <v>0</v>
      </c>
      <c r="G2088" s="4">
        <f t="shared" si="306"/>
        <v>1.5625</v>
      </c>
      <c r="H2088" s="3">
        <f t="shared" si="307"/>
        <v>2.343</v>
      </c>
      <c r="I2088" s="4">
        <v>0.52900000000000003</v>
      </c>
      <c r="J2088" s="4">
        <v>7.1999999999999995E-2</v>
      </c>
      <c r="K2088" s="4">
        <v>1.742</v>
      </c>
      <c r="L2088" s="1">
        <v>64</v>
      </c>
      <c r="M2088" s="1">
        <v>65</v>
      </c>
      <c r="N2088" s="1">
        <v>65</v>
      </c>
      <c r="O2088" s="1">
        <v>51</v>
      </c>
      <c r="P2088" s="1">
        <v>61</v>
      </c>
      <c r="Q2088" s="1">
        <v>64</v>
      </c>
      <c r="R2088" s="4">
        <v>0.41699999999999998</v>
      </c>
      <c r="S2088" s="4">
        <v>0.128</v>
      </c>
      <c r="T2088" s="4">
        <v>0.127</v>
      </c>
      <c r="U2088" s="4" t="str">
        <f t="shared" si="308"/>
        <v>0</v>
      </c>
      <c r="V2088" s="4" t="str">
        <f t="shared" si="309"/>
        <v>0</v>
      </c>
      <c r="W2088" s="4" t="str">
        <f t="shared" si="310"/>
        <v>0</v>
      </c>
    </row>
    <row r="2089" spans="1:23" x14ac:dyDescent="0.3">
      <c r="A2089" s="1">
        <f t="shared" si="304"/>
        <v>0</v>
      </c>
      <c r="B2089" s="1" t="s">
        <v>12</v>
      </c>
      <c r="C2089" s="1">
        <v>0.9</v>
      </c>
      <c r="D2089" s="1">
        <v>4</v>
      </c>
      <c r="E2089" s="1">
        <f t="shared" si="305"/>
        <v>522</v>
      </c>
      <c r="F2089" s="1">
        <v>0</v>
      </c>
      <c r="G2089" s="4">
        <f t="shared" si="306"/>
        <v>1.5625</v>
      </c>
      <c r="H2089" s="3">
        <f t="shared" si="307"/>
        <v>2.1520000000000001</v>
      </c>
      <c r="I2089" s="4">
        <v>0.56899999999999995</v>
      </c>
      <c r="J2089" s="4">
        <v>7.6999999999999999E-2</v>
      </c>
      <c r="K2089" s="4">
        <v>1.506</v>
      </c>
      <c r="L2089" s="1">
        <v>64</v>
      </c>
      <c r="M2089" s="1">
        <v>65</v>
      </c>
      <c r="N2089" s="1">
        <v>65</v>
      </c>
      <c r="O2089" s="1">
        <v>51</v>
      </c>
      <c r="P2089" s="1">
        <v>61</v>
      </c>
      <c r="Q2089" s="1">
        <v>64</v>
      </c>
      <c r="R2089" s="4">
        <v>0.5</v>
      </c>
      <c r="S2089" s="4">
        <v>0.128</v>
      </c>
      <c r="T2089" s="4">
        <v>0.128</v>
      </c>
      <c r="U2089" s="4" t="str">
        <f t="shared" si="308"/>
        <v>0</v>
      </c>
      <c r="V2089" s="4" t="str">
        <f t="shared" si="309"/>
        <v>0</v>
      </c>
      <c r="W2089" s="4" t="str">
        <f t="shared" si="310"/>
        <v>0</v>
      </c>
    </row>
    <row r="2090" spans="1:23" x14ac:dyDescent="0.3">
      <c r="A2090" s="1">
        <f t="shared" si="304"/>
        <v>0</v>
      </c>
      <c r="B2090" s="1" t="s">
        <v>12</v>
      </c>
      <c r="C2090" s="1">
        <v>0.9</v>
      </c>
      <c r="D2090" s="1">
        <v>1</v>
      </c>
      <c r="E2090" s="1">
        <f t="shared" si="305"/>
        <v>523</v>
      </c>
      <c r="F2090" s="1">
        <v>1</v>
      </c>
      <c r="G2090" s="4">
        <f t="shared" si="306"/>
        <v>0</v>
      </c>
      <c r="H2090" s="3">
        <f t="shared" si="307"/>
        <v>0.54200000000000004</v>
      </c>
      <c r="I2090" s="4">
        <v>0.504</v>
      </c>
      <c r="J2090" s="4">
        <v>3.7999999999999999E-2</v>
      </c>
      <c r="K2090" s="4">
        <v>0</v>
      </c>
      <c r="L2090" s="1">
        <v>62</v>
      </c>
      <c r="M2090" s="1">
        <v>62</v>
      </c>
      <c r="N2090" s="1">
        <v>62</v>
      </c>
      <c r="O2090" s="1">
        <v>50</v>
      </c>
      <c r="P2090" s="1">
        <v>57</v>
      </c>
      <c r="Q2090" s="1">
        <v>60</v>
      </c>
      <c r="R2090" s="4">
        <v>0.434</v>
      </c>
      <c r="S2090" s="4">
        <v>9.4E-2</v>
      </c>
      <c r="T2090" s="4">
        <v>0.11799999999999999</v>
      </c>
      <c r="U2090" s="4">
        <f t="shared" si="308"/>
        <v>19.35483870967742</v>
      </c>
      <c r="V2090" s="4">
        <f t="shared" si="309"/>
        <v>8.064516129032258</v>
      </c>
      <c r="W2090" s="4">
        <f t="shared" si="310"/>
        <v>3.225806451612903</v>
      </c>
    </row>
    <row r="2091" spans="1:23" x14ac:dyDescent="0.3">
      <c r="A2091" s="1">
        <f t="shared" si="304"/>
        <v>0</v>
      </c>
      <c r="B2091" s="1" t="s">
        <v>12</v>
      </c>
      <c r="C2091" s="1">
        <v>0.9</v>
      </c>
      <c r="D2091" s="1">
        <v>2</v>
      </c>
      <c r="E2091" s="1">
        <f t="shared" si="305"/>
        <v>523</v>
      </c>
      <c r="F2091" s="1">
        <v>1</v>
      </c>
      <c r="G2091" s="4">
        <f t="shared" si="306"/>
        <v>3.3333333333333335</v>
      </c>
      <c r="H2091" s="3">
        <f t="shared" si="307"/>
        <v>1.9979999999999998</v>
      </c>
      <c r="I2091" s="4">
        <v>0.54900000000000004</v>
      </c>
      <c r="J2091" s="4">
        <v>5.7000000000000002E-2</v>
      </c>
      <c r="K2091" s="4">
        <v>1.3919999999999999</v>
      </c>
      <c r="L2091" s="1">
        <v>60</v>
      </c>
      <c r="M2091" s="1">
        <v>62</v>
      </c>
      <c r="N2091" s="1">
        <v>62</v>
      </c>
      <c r="O2091" s="1">
        <v>50</v>
      </c>
      <c r="P2091" s="1">
        <v>57</v>
      </c>
      <c r="Q2091" s="1">
        <v>60</v>
      </c>
      <c r="R2091" s="4">
        <v>0.33600000000000002</v>
      </c>
      <c r="S2091" s="4">
        <v>9.4E-2</v>
      </c>
      <c r="T2091" s="4">
        <v>0.11799999999999999</v>
      </c>
      <c r="U2091" s="4">
        <f t="shared" si="308"/>
        <v>19.35483870967742</v>
      </c>
      <c r="V2091" s="4">
        <f t="shared" si="309"/>
        <v>8.064516129032258</v>
      </c>
      <c r="W2091" s="4">
        <f t="shared" si="310"/>
        <v>3.225806451612903</v>
      </c>
    </row>
    <row r="2092" spans="1:23" x14ac:dyDescent="0.3">
      <c r="A2092" s="1">
        <f t="shared" si="304"/>
        <v>0</v>
      </c>
      <c r="B2092" s="1" t="s">
        <v>12</v>
      </c>
      <c r="C2092" s="1">
        <v>0.9</v>
      </c>
      <c r="D2092" s="1">
        <v>3</v>
      </c>
      <c r="E2092" s="1">
        <f t="shared" si="305"/>
        <v>523</v>
      </c>
      <c r="F2092" s="1">
        <v>1</v>
      </c>
      <c r="G2092" s="4">
        <f t="shared" si="306"/>
        <v>0</v>
      </c>
      <c r="H2092" s="3">
        <f t="shared" si="307"/>
        <v>2.0019999999999998</v>
      </c>
      <c r="I2092" s="4">
        <v>0.58000000000000007</v>
      </c>
      <c r="J2092" s="4">
        <v>0.03</v>
      </c>
      <c r="K2092" s="4">
        <v>1.3919999999999999</v>
      </c>
      <c r="L2092" s="1">
        <v>62</v>
      </c>
      <c r="M2092" s="1">
        <v>62</v>
      </c>
      <c r="N2092" s="1">
        <v>62</v>
      </c>
      <c r="O2092" s="1">
        <v>50</v>
      </c>
      <c r="P2092" s="1">
        <v>57</v>
      </c>
      <c r="Q2092" s="1">
        <v>60</v>
      </c>
      <c r="R2092" s="4">
        <v>0.52100000000000002</v>
      </c>
      <c r="S2092" s="4">
        <v>9.4E-2</v>
      </c>
      <c r="T2092" s="4">
        <v>0.11700000000000001</v>
      </c>
      <c r="U2092" s="4">
        <f t="shared" si="308"/>
        <v>19.35483870967742</v>
      </c>
      <c r="V2092" s="4">
        <f t="shared" si="309"/>
        <v>8.064516129032258</v>
      </c>
      <c r="W2092" s="4">
        <f t="shared" si="310"/>
        <v>3.225806451612903</v>
      </c>
    </row>
    <row r="2093" spans="1:23" x14ac:dyDescent="0.3">
      <c r="A2093" s="1">
        <f t="shared" si="304"/>
        <v>0</v>
      </c>
      <c r="B2093" s="1" t="s">
        <v>12</v>
      </c>
      <c r="C2093" s="1">
        <v>0.9</v>
      </c>
      <c r="D2093" s="1">
        <v>4</v>
      </c>
      <c r="E2093" s="1">
        <f t="shared" si="305"/>
        <v>523</v>
      </c>
      <c r="F2093" s="1">
        <v>1</v>
      </c>
      <c r="G2093" s="4">
        <f t="shared" si="306"/>
        <v>0</v>
      </c>
      <c r="H2093" s="3">
        <f t="shared" si="307"/>
        <v>2.0449999999999999</v>
      </c>
      <c r="I2093" s="4">
        <v>0.61199999999999999</v>
      </c>
      <c r="J2093" s="4">
        <v>4.1000000000000002E-2</v>
      </c>
      <c r="K2093" s="4">
        <v>1.3919999999999999</v>
      </c>
      <c r="L2093" s="1">
        <v>62</v>
      </c>
      <c r="M2093" s="1">
        <v>62</v>
      </c>
      <c r="N2093" s="1">
        <v>62</v>
      </c>
      <c r="O2093" s="1">
        <v>50</v>
      </c>
      <c r="P2093" s="1">
        <v>57</v>
      </c>
      <c r="Q2093" s="1">
        <v>60</v>
      </c>
      <c r="R2093" s="4">
        <v>0.46500000000000002</v>
      </c>
      <c r="S2093" s="4">
        <v>9.4E-2</v>
      </c>
      <c r="T2093" s="4">
        <v>0.11799999999999999</v>
      </c>
      <c r="U2093" s="4">
        <f t="shared" si="308"/>
        <v>19.35483870967742</v>
      </c>
      <c r="V2093" s="4">
        <f t="shared" si="309"/>
        <v>8.064516129032258</v>
      </c>
      <c r="W2093" s="4">
        <f t="shared" si="310"/>
        <v>3.225806451612903</v>
      </c>
    </row>
    <row r="2094" spans="1:23" x14ac:dyDescent="0.3">
      <c r="A2094" s="1">
        <f t="shared" si="304"/>
        <v>0</v>
      </c>
      <c r="B2094" s="1" t="s">
        <v>12</v>
      </c>
      <c r="C2094" s="1">
        <v>0.9</v>
      </c>
      <c r="D2094" s="1">
        <v>1</v>
      </c>
      <c r="E2094" s="1">
        <f t="shared" si="305"/>
        <v>524</v>
      </c>
      <c r="F2094" s="1">
        <v>0</v>
      </c>
      <c r="G2094" s="4">
        <f t="shared" si="306"/>
        <v>3.1746031746031744</v>
      </c>
      <c r="H2094" s="3">
        <f t="shared" si="307"/>
        <v>2.0219999999999998</v>
      </c>
      <c r="I2094" s="4">
        <v>0.42500000000000004</v>
      </c>
      <c r="J2094" s="4">
        <v>2.5999999999999999E-2</v>
      </c>
      <c r="K2094" s="4">
        <v>1.571</v>
      </c>
      <c r="L2094" s="1">
        <v>63</v>
      </c>
      <c r="M2094" s="1">
        <v>65</v>
      </c>
      <c r="N2094" s="1">
        <v>65</v>
      </c>
      <c r="O2094" s="1">
        <v>51</v>
      </c>
      <c r="P2094" s="1">
        <v>62</v>
      </c>
      <c r="Q2094" s="1">
        <v>63</v>
      </c>
      <c r="R2094" s="4">
        <v>0.35399999999999998</v>
      </c>
      <c r="S2094" s="4">
        <v>8.5000000000000006E-2</v>
      </c>
      <c r="T2094" s="4">
        <v>0.11600000000000001</v>
      </c>
      <c r="U2094" s="4" t="str">
        <f t="shared" si="308"/>
        <v>0</v>
      </c>
      <c r="V2094" s="4" t="str">
        <f t="shared" si="309"/>
        <v>0</v>
      </c>
      <c r="W2094" s="4" t="str">
        <f t="shared" si="310"/>
        <v>0</v>
      </c>
    </row>
    <row r="2095" spans="1:23" x14ac:dyDescent="0.3">
      <c r="A2095" s="1">
        <f t="shared" si="304"/>
        <v>0</v>
      </c>
      <c r="B2095" s="1" t="s">
        <v>12</v>
      </c>
      <c r="C2095" s="1">
        <v>0.9</v>
      </c>
      <c r="D2095" s="1">
        <v>2</v>
      </c>
      <c r="E2095" s="1">
        <f t="shared" si="305"/>
        <v>524</v>
      </c>
      <c r="F2095" s="1">
        <v>0</v>
      </c>
      <c r="G2095" s="4">
        <f t="shared" si="306"/>
        <v>3.1746031746031744</v>
      </c>
      <c r="H2095" s="3">
        <f t="shared" si="307"/>
        <v>2.113</v>
      </c>
      <c r="I2095" s="4">
        <v>0.47399999999999998</v>
      </c>
      <c r="J2095" s="4">
        <v>2.5000000000000001E-2</v>
      </c>
      <c r="K2095" s="4">
        <v>1.6140000000000001</v>
      </c>
      <c r="L2095" s="1">
        <v>63</v>
      </c>
      <c r="M2095" s="1">
        <v>65</v>
      </c>
      <c r="N2095" s="1">
        <v>65</v>
      </c>
      <c r="O2095" s="1">
        <v>51</v>
      </c>
      <c r="P2095" s="1">
        <v>62</v>
      </c>
      <c r="Q2095" s="1">
        <v>63</v>
      </c>
      <c r="R2095" s="4">
        <v>0.36399999999999999</v>
      </c>
      <c r="S2095" s="4">
        <v>8.5000000000000006E-2</v>
      </c>
      <c r="T2095" s="4">
        <v>0.11600000000000001</v>
      </c>
      <c r="U2095" s="4" t="str">
        <f t="shared" si="308"/>
        <v>0</v>
      </c>
      <c r="V2095" s="4" t="str">
        <f t="shared" si="309"/>
        <v>0</v>
      </c>
      <c r="W2095" s="4" t="str">
        <f t="shared" si="310"/>
        <v>0</v>
      </c>
    </row>
    <row r="2096" spans="1:23" x14ac:dyDescent="0.3">
      <c r="A2096" s="1">
        <f t="shared" si="304"/>
        <v>0</v>
      </c>
      <c r="B2096" s="1" t="s">
        <v>12</v>
      </c>
      <c r="C2096" s="1">
        <v>0.9</v>
      </c>
      <c r="D2096" s="1">
        <v>3</v>
      </c>
      <c r="E2096" s="1">
        <f t="shared" si="305"/>
        <v>524</v>
      </c>
      <c r="F2096" s="1">
        <v>0</v>
      </c>
      <c r="G2096" s="4">
        <f t="shared" si="306"/>
        <v>3.1746031746031744</v>
      </c>
      <c r="H2096" s="3">
        <f t="shared" si="307"/>
        <v>2.23</v>
      </c>
      <c r="I2096" s="4">
        <v>0.47699999999999998</v>
      </c>
      <c r="J2096" s="4">
        <v>1.7000000000000001E-2</v>
      </c>
      <c r="K2096" s="4">
        <v>1.736</v>
      </c>
      <c r="L2096" s="1">
        <v>63</v>
      </c>
      <c r="M2096" s="1">
        <v>65</v>
      </c>
      <c r="N2096" s="1">
        <v>65</v>
      </c>
      <c r="O2096" s="1">
        <v>51</v>
      </c>
      <c r="P2096" s="1">
        <v>62</v>
      </c>
      <c r="Q2096" s="1">
        <v>63</v>
      </c>
      <c r="R2096" s="4">
        <v>0.41099999999999998</v>
      </c>
      <c r="S2096" s="4">
        <v>8.5000000000000006E-2</v>
      </c>
      <c r="T2096" s="4">
        <v>0.115</v>
      </c>
      <c r="U2096" s="4" t="str">
        <f t="shared" si="308"/>
        <v>0</v>
      </c>
      <c r="V2096" s="4" t="str">
        <f t="shared" si="309"/>
        <v>0</v>
      </c>
      <c r="W2096" s="4" t="str">
        <f t="shared" si="310"/>
        <v>0</v>
      </c>
    </row>
    <row r="2097" spans="1:38" x14ac:dyDescent="0.3">
      <c r="A2097" s="1">
        <f t="shared" si="304"/>
        <v>0</v>
      </c>
      <c r="B2097" s="1" t="s">
        <v>12</v>
      </c>
      <c r="C2097" s="1">
        <v>0.9</v>
      </c>
      <c r="D2097" s="1">
        <v>4</v>
      </c>
      <c r="E2097" s="1">
        <f t="shared" si="305"/>
        <v>524</v>
      </c>
      <c r="F2097" s="1">
        <v>0</v>
      </c>
      <c r="G2097" s="4">
        <f t="shared" si="306"/>
        <v>3.125</v>
      </c>
      <c r="H2097" s="3">
        <f t="shared" si="307"/>
        <v>1.9649999999999999</v>
      </c>
      <c r="I2097" s="4">
        <v>0.56100000000000005</v>
      </c>
      <c r="J2097" s="4">
        <v>2.8000000000000001E-2</v>
      </c>
      <c r="K2097" s="4">
        <v>1.3759999999999999</v>
      </c>
      <c r="L2097" s="1">
        <v>64</v>
      </c>
      <c r="M2097" s="1">
        <v>66</v>
      </c>
      <c r="N2097" s="1">
        <v>66</v>
      </c>
      <c r="O2097" s="1">
        <v>51</v>
      </c>
      <c r="P2097" s="1">
        <v>62</v>
      </c>
      <c r="Q2097" s="1">
        <v>64</v>
      </c>
      <c r="R2097" s="4">
        <v>0.51900000000000002</v>
      </c>
      <c r="S2097" s="4">
        <v>8.5000000000000006E-2</v>
      </c>
      <c r="T2097" s="4">
        <v>0.115</v>
      </c>
      <c r="U2097" s="4" t="str">
        <f t="shared" si="308"/>
        <v>0</v>
      </c>
      <c r="V2097" s="4" t="str">
        <f t="shared" si="309"/>
        <v>0</v>
      </c>
      <c r="W2097" s="4" t="str">
        <f t="shared" si="310"/>
        <v>0</v>
      </c>
    </row>
    <row r="2098" spans="1:38" x14ac:dyDescent="0.3">
      <c r="A2098" s="1">
        <f t="shared" si="304"/>
        <v>1</v>
      </c>
      <c r="B2098" s="1" t="s">
        <v>12</v>
      </c>
      <c r="C2098" s="1">
        <v>0.9</v>
      </c>
      <c r="D2098" s="1">
        <v>1</v>
      </c>
      <c r="E2098" s="1">
        <f t="shared" si="305"/>
        <v>525</v>
      </c>
      <c r="F2098" s="1">
        <v>0</v>
      </c>
      <c r="G2098" s="4">
        <f t="shared" si="306"/>
        <v>3.125</v>
      </c>
      <c r="H2098" s="3">
        <f t="shared" si="307"/>
        <v>2.1469999999999998</v>
      </c>
      <c r="I2098" s="4">
        <v>0.48</v>
      </c>
      <c r="J2098" s="4">
        <v>2.3E-2</v>
      </c>
      <c r="K2098" s="4">
        <v>1.6439999999999999</v>
      </c>
      <c r="L2098" s="1">
        <v>64</v>
      </c>
      <c r="M2098" s="1">
        <v>66</v>
      </c>
      <c r="N2098" s="1">
        <v>66</v>
      </c>
      <c r="O2098" s="1">
        <v>51</v>
      </c>
      <c r="P2098" s="1">
        <v>61</v>
      </c>
      <c r="Q2098" s="1">
        <v>64</v>
      </c>
      <c r="R2098" s="4">
        <v>0.38600000000000001</v>
      </c>
      <c r="S2098" s="4">
        <v>7.6999999999999999E-2</v>
      </c>
      <c r="T2098" s="4">
        <v>0.11600000000000001</v>
      </c>
      <c r="U2098" s="4" t="str">
        <f t="shared" si="308"/>
        <v>0</v>
      </c>
      <c r="V2098" s="4" t="str">
        <f t="shared" si="309"/>
        <v>0</v>
      </c>
      <c r="W2098" s="4" t="str">
        <f t="shared" si="310"/>
        <v>0</v>
      </c>
      <c r="AA2098" s="1">
        <f>SUMPRODUCT((MOD(ROW(F2002:F2101),4)=2)*F2002:F2101)</f>
        <v>11</v>
      </c>
      <c r="AB2098" s="3">
        <f>SUMPRODUCT((MOD(ROW(G2002:G2101),4)=2)*G2002:G2101)/25</f>
        <v>1.2778196498335723</v>
      </c>
      <c r="AC2098" s="3">
        <f t="shared" ref="AC2098:AF2098" si="311">SUMPRODUCT((MOD(ROW(H2002:H2101),4)=2)*H2002:H2101)/25</f>
        <v>1.3255600000000001</v>
      </c>
      <c r="AD2098" s="3">
        <f t="shared" si="311"/>
        <v>0.45756000000000002</v>
      </c>
      <c r="AE2098" s="3">
        <f t="shared" si="311"/>
        <v>3.2680000000000008E-2</v>
      </c>
      <c r="AF2098" s="3">
        <f t="shared" si="311"/>
        <v>0.83531999999999995</v>
      </c>
      <c r="AG2098" s="3">
        <f>SUMPRODUCT((MOD(ROW(R2002:R2101),4)=2)*R2002:R2101)/25</f>
        <v>0.35095999999999994</v>
      </c>
      <c r="AH2098" s="3">
        <f>SUMPRODUCT((MOD(ROW(S2002:S2101),4)=2)*S2002:S2101)/25</f>
        <v>9.3439999999999981E-2</v>
      </c>
      <c r="AI2098" s="3">
        <f>SUMPRODUCT((MOD(ROW(T2002:T2101),4)=2)*T2002:T2101)/25</f>
        <v>0.12063999999999998</v>
      </c>
      <c r="AJ2098" s="3">
        <f>IF(AA2098&gt;0, SUMPRODUCT((MOD(ROW(U2002:U2101),4)=2)*U2002:U2101)/AA2098,"-")</f>
        <v>17.192375537259199</v>
      </c>
      <c r="AK2098" s="3">
        <f>IF(AA2098&gt;0, SUMPRODUCT((MOD(ROW(V2002:V2101),4)=2)*V2002:V2101)/AA2098,"-")</f>
        <v>5.7846928656815217</v>
      </c>
      <c r="AL2098" s="3">
        <f>IF(AA2098&gt;0,SUMPRODUCT((MOD(ROW(W2002:W2101),4)=2)*W2002:W2101)/AA2098,"-")</f>
        <v>1.2648017013374657</v>
      </c>
    </row>
    <row r="2099" spans="1:38" x14ac:dyDescent="0.3">
      <c r="A2099" s="1">
        <f t="shared" si="304"/>
        <v>1</v>
      </c>
      <c r="B2099" s="1" t="s">
        <v>12</v>
      </c>
      <c r="C2099" s="1">
        <v>0.9</v>
      </c>
      <c r="D2099" s="1">
        <v>2</v>
      </c>
      <c r="E2099" s="1">
        <f t="shared" si="305"/>
        <v>525</v>
      </c>
      <c r="F2099" s="1">
        <v>0</v>
      </c>
      <c r="G2099" s="4">
        <f t="shared" si="306"/>
        <v>3.125</v>
      </c>
      <c r="H2099" s="3">
        <f t="shared" si="307"/>
        <v>2.1709999999999998</v>
      </c>
      <c r="I2099" s="4">
        <v>0.54200000000000004</v>
      </c>
      <c r="J2099" s="4">
        <v>2.5000000000000001E-2</v>
      </c>
      <c r="K2099" s="4">
        <v>1.6040000000000001</v>
      </c>
      <c r="L2099" s="1">
        <v>64</v>
      </c>
      <c r="M2099" s="1">
        <v>66</v>
      </c>
      <c r="N2099" s="1">
        <v>66</v>
      </c>
      <c r="O2099" s="1">
        <v>51</v>
      </c>
      <c r="P2099" s="1">
        <v>61</v>
      </c>
      <c r="Q2099" s="1">
        <v>64</v>
      </c>
      <c r="R2099" s="4">
        <v>0.439</v>
      </c>
      <c r="S2099" s="4">
        <v>7.6999999999999999E-2</v>
      </c>
      <c r="T2099" s="4">
        <v>0.11600000000000001</v>
      </c>
      <c r="U2099" s="4" t="str">
        <f t="shared" si="308"/>
        <v>0</v>
      </c>
      <c r="V2099" s="4" t="str">
        <f t="shared" si="309"/>
        <v>0</v>
      </c>
      <c r="W2099" s="4" t="str">
        <f t="shared" si="310"/>
        <v>0</v>
      </c>
      <c r="AA2099" s="1">
        <f>SUMPRODUCT((MOD(ROW(F2002:F2101),4)=3)*F2002:F2101)</f>
        <v>11</v>
      </c>
      <c r="AB2099" s="3">
        <f>SUMPRODUCT((MOD(ROW(G2002:G2101),4)=3)*G2002:G2101)/25</f>
        <v>1.4111529831669056</v>
      </c>
      <c r="AC2099" s="3">
        <f t="shared" ref="AC2099:AF2099" si="312">SUMPRODUCT((MOD(ROW(H2002:H2101),4)=3)*H2002:H2101)/25</f>
        <v>1.3826000000000003</v>
      </c>
      <c r="AD2099" s="3">
        <f t="shared" si="312"/>
        <v>0.50068000000000001</v>
      </c>
      <c r="AE2099" s="3">
        <f t="shared" si="312"/>
        <v>3.4760000000000006E-2</v>
      </c>
      <c r="AF2099" s="3">
        <f t="shared" si="312"/>
        <v>0.84715999999999991</v>
      </c>
      <c r="AG2099" s="3">
        <f>SUMPRODUCT((MOD(ROW(R2002:R2101),4)=3)*R2002:R2101)/25</f>
        <v>0.40408000000000011</v>
      </c>
      <c r="AH2099" s="3">
        <f>SUMPRODUCT((MOD(ROW(S2002:S2101),4)=3)*S2002:S2101)/25</f>
        <v>9.3439999999999981E-2</v>
      </c>
      <c r="AI2099" s="3">
        <f>SUMPRODUCT((MOD(ROW(T2002:T2101),4)=3)*T2002:T2101)/25</f>
        <v>0.12100000000000004</v>
      </c>
      <c r="AJ2099" s="3">
        <f>IF(AA2099&gt;0,SUMPRODUCT((MOD(ROW(U2002:U2101),4)=3)*U2002:U2101)/AA2099,"-")</f>
        <v>17.192375537259199</v>
      </c>
      <c r="AK2099" s="3">
        <f>IF(AA2099&gt;0,SUMPRODUCT((MOD(ROW(V2002:V2101),4)=3)*V2002:V2101)/AA2099,"-")</f>
        <v>5.7846928656815217</v>
      </c>
      <c r="AL2099" s="3">
        <f>IF(AA2099&gt;0,SUMPRODUCT((MOD(ROW(W2002:W2101),4)=3)*W2002:W2101)/AA2099,"-")</f>
        <v>1.1249415614773257</v>
      </c>
    </row>
    <row r="2100" spans="1:38" x14ac:dyDescent="0.3">
      <c r="A2100" s="1">
        <f t="shared" si="304"/>
        <v>1</v>
      </c>
      <c r="B2100" s="1" t="s">
        <v>12</v>
      </c>
      <c r="C2100" s="1">
        <v>0.9</v>
      </c>
      <c r="D2100" s="1">
        <v>3</v>
      </c>
      <c r="E2100" s="1">
        <f t="shared" si="305"/>
        <v>525</v>
      </c>
      <c r="F2100" s="1">
        <v>0</v>
      </c>
      <c r="G2100" s="4">
        <f t="shared" si="306"/>
        <v>3.125</v>
      </c>
      <c r="H2100" s="3">
        <f t="shared" si="307"/>
        <v>2.2890000000000001</v>
      </c>
      <c r="I2100" s="4">
        <v>0.58000000000000007</v>
      </c>
      <c r="J2100" s="4">
        <v>2.4E-2</v>
      </c>
      <c r="K2100" s="4">
        <v>1.6850000000000001</v>
      </c>
      <c r="L2100" s="1">
        <v>64</v>
      </c>
      <c r="M2100" s="1">
        <v>66</v>
      </c>
      <c r="N2100" s="1">
        <v>66</v>
      </c>
      <c r="O2100" s="1">
        <v>51</v>
      </c>
      <c r="P2100" s="1">
        <v>61</v>
      </c>
      <c r="Q2100" s="1">
        <v>64</v>
      </c>
      <c r="R2100" s="4">
        <v>0.50600000000000001</v>
      </c>
      <c r="S2100" s="4">
        <v>7.6999999999999999E-2</v>
      </c>
      <c r="T2100" s="4">
        <v>0.11700000000000001</v>
      </c>
      <c r="U2100" s="4" t="str">
        <f t="shared" si="308"/>
        <v>0</v>
      </c>
      <c r="V2100" s="4" t="str">
        <f t="shared" si="309"/>
        <v>0</v>
      </c>
      <c r="W2100" s="4" t="str">
        <f t="shared" si="310"/>
        <v>0</v>
      </c>
      <c r="AA2100" s="1">
        <f>SUMPRODUCT((MOD(ROW(F2002:F2101),4)=0)*F2002:F2101)</f>
        <v>11</v>
      </c>
      <c r="AB2100" s="3">
        <f>SUMPRODUCT((MOD(ROW(G2002:G2101),4)=0)*G2002:G2101)/25</f>
        <v>1.2778196498335723</v>
      </c>
      <c r="AC2100" s="3">
        <f t="shared" ref="AC2100:AF2100" si="313">SUMPRODUCT((MOD(ROW(H2002:H2101),4)=0)*H2002:H2101)/25</f>
        <v>1.4113999999999998</v>
      </c>
      <c r="AD2100" s="3">
        <f t="shared" si="313"/>
        <v>0.54091999999999996</v>
      </c>
      <c r="AE2100" s="3">
        <f t="shared" si="313"/>
        <v>3.2600000000000004E-2</v>
      </c>
      <c r="AF2100" s="3">
        <f t="shared" si="313"/>
        <v>0.83787999999999996</v>
      </c>
      <c r="AG2100" s="3">
        <f>SUMPRODUCT((MOD(ROW(R2002:R2101),4)=0)*R2002:R2101)/25</f>
        <v>0.43967999999999996</v>
      </c>
      <c r="AH2100" s="3">
        <f>SUMPRODUCT((MOD(ROW(S2002:S2101),4)=0)*S2002:S2101)/25</f>
        <v>9.3439999999999981E-2</v>
      </c>
      <c r="AI2100" s="3">
        <f>SUMPRODUCT((MOD(ROW(T2002:T2101),4)=0)*T2002:T2101)/25</f>
        <v>0.12100000000000001</v>
      </c>
      <c r="AJ2100" s="3">
        <f>IF(AA2100&gt;0,SUMPRODUCT((MOD(ROW(U2002:U2101),4)=0)*U2002:U2101)/AA2100,"-")</f>
        <v>17.192375537259199</v>
      </c>
      <c r="AK2100" s="3">
        <f>IF(AA2100&gt;0,SUMPRODUCT((MOD(ROW(V2002:V2101),4)=0)*V2002:V2101)/AA2100,"-")</f>
        <v>5.7846928656815217</v>
      </c>
      <c r="AL2100" s="3">
        <f>IF(AA2100&gt;0,SUMPRODUCT((MOD(ROW(W2002:W2101),4)=0)*W2002:W2101)/AA2100,"-")</f>
        <v>1.2648017013374657</v>
      </c>
    </row>
    <row r="2101" spans="1:38" x14ac:dyDescent="0.3">
      <c r="A2101" s="1">
        <f t="shared" si="304"/>
        <v>1</v>
      </c>
      <c r="B2101" s="1" t="s">
        <v>12</v>
      </c>
      <c r="C2101" s="1">
        <v>0.9</v>
      </c>
      <c r="D2101" s="1">
        <v>4</v>
      </c>
      <c r="E2101" s="1">
        <f t="shared" si="305"/>
        <v>525</v>
      </c>
      <c r="F2101" s="1">
        <v>0</v>
      </c>
      <c r="G2101" s="4">
        <f t="shared" si="306"/>
        <v>3.125</v>
      </c>
      <c r="H2101" s="3">
        <f t="shared" si="307"/>
        <v>1.84</v>
      </c>
      <c r="I2101" s="4">
        <v>0.621</v>
      </c>
      <c r="J2101" s="4">
        <v>2.4E-2</v>
      </c>
      <c r="K2101" s="4">
        <v>1.1950000000000001</v>
      </c>
      <c r="L2101" s="1">
        <v>64</v>
      </c>
      <c r="M2101" s="1">
        <v>66</v>
      </c>
      <c r="N2101" s="1">
        <v>66</v>
      </c>
      <c r="O2101" s="1">
        <v>51</v>
      </c>
      <c r="P2101" s="1">
        <v>61</v>
      </c>
      <c r="Q2101" s="1">
        <v>64</v>
      </c>
      <c r="R2101" s="4">
        <v>0.55100000000000005</v>
      </c>
      <c r="S2101" s="4">
        <v>7.6999999999999999E-2</v>
      </c>
      <c r="T2101" s="4">
        <v>0.11600000000000001</v>
      </c>
      <c r="U2101" s="4" t="str">
        <f t="shared" si="308"/>
        <v>0</v>
      </c>
      <c r="V2101" s="4" t="str">
        <f t="shared" si="309"/>
        <v>0</v>
      </c>
      <c r="W2101" s="4" t="str">
        <f t="shared" si="310"/>
        <v>0</v>
      </c>
      <c r="AA2101" s="1">
        <f>SUMPRODUCT((MOD(ROW(F2002:F2101),4)=1)*F2002:F2101)</f>
        <v>11</v>
      </c>
      <c r="AB2101" s="3">
        <f>SUMPRODUCT((MOD(ROW(G2002:G2101),4)=1)*G2002:G2101)/25</f>
        <v>1.2758355228494453</v>
      </c>
      <c r="AC2101" s="3">
        <f t="shared" ref="AC2101:AF2101" si="314">SUMPRODUCT((MOD(ROW(H2002:H2101),4)=1)*H2002:H2101)/25</f>
        <v>1.4070800000000003</v>
      </c>
      <c r="AD2101" s="3">
        <f t="shared" si="314"/>
        <v>0.57740000000000014</v>
      </c>
      <c r="AE2101" s="3">
        <f t="shared" si="314"/>
        <v>3.416000000000001E-2</v>
      </c>
      <c r="AF2101" s="3">
        <f t="shared" si="314"/>
        <v>0.79551999999999989</v>
      </c>
      <c r="AG2101" s="3">
        <f>SUMPRODUCT((MOD(ROW(R2002:R2101),4)=1)*R2002:R2101)/25</f>
        <v>0.49199999999999994</v>
      </c>
      <c r="AH2101" s="3">
        <f>SUMPRODUCT((MOD(ROW(S2002:S2101),4)=1)*S2002:S2101)/25</f>
        <v>9.3439999999999981E-2</v>
      </c>
      <c r="AI2101" s="3">
        <f>SUMPRODUCT((MOD(ROW(T2002:T2101),4)=1)*T2002:T2101)/25</f>
        <v>0.12096000000000004</v>
      </c>
      <c r="AJ2101" s="3">
        <f>IF(AA2101&gt;0,SUMPRODUCT((MOD(ROW(U2002:U2101),4)=1)*U2002:U2101)/AA2101,"-")</f>
        <v>17.192375537259199</v>
      </c>
      <c r="AK2101" s="3">
        <f>IF(AA2101&gt;0, SUMPRODUCT((MOD(ROW(V2002:V2101),4)=1)*V2002:V2101)/AA2101,"-")</f>
        <v>5.7846928656815217</v>
      </c>
      <c r="AL2101" s="3">
        <f>IF(AA2101&gt;0,SUMPRODUCT((MOD(ROW(W2002:W2101),4)=1)*W2002:W2101)/AA2101,"-")</f>
        <v>1.2648017013374657</v>
      </c>
    </row>
  </sheetData>
  <autoFilter ref="A1:W2101" xr:uid="{5C54299F-FECA-4E4D-8D3E-F1C59AD6E7E1}"/>
  <phoneticPr fontId="1" type="noConversion"/>
  <pageMargins left="0.7" right="0.7" top="0.75" bottom="0.75" header="0.3" footer="0.3"/>
  <ignoredErrors>
    <ignoredError sqref="AA98:AI210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73836-B697-435A-AAA0-4F845D9D0557}">
  <dimension ref="A1:AL2101"/>
  <sheetViews>
    <sheetView workbookViewId="0">
      <selection activeCell="K1" sqref="K1:K1048576"/>
    </sheetView>
  </sheetViews>
  <sheetFormatPr defaultRowHeight="14" x14ac:dyDescent="0.3"/>
  <cols>
    <col min="1" max="1" width="2.1640625" style="1" bestFit="1" customWidth="1"/>
    <col min="2" max="2" width="3.75" style="1" bestFit="1" customWidth="1"/>
    <col min="3" max="3" width="4.1640625" style="1" bestFit="1" customWidth="1"/>
    <col min="4" max="4" width="11.83203125" style="1" bestFit="1" customWidth="1"/>
    <col min="5" max="5" width="8.33203125" style="1" bestFit="1" customWidth="1"/>
    <col min="6" max="6" width="3.9140625" style="1" bestFit="1" customWidth="1"/>
    <col min="7" max="7" width="6.1640625" style="4" bestFit="1" customWidth="1"/>
    <col min="8" max="9" width="7.08203125" style="4" bestFit="1" customWidth="1"/>
    <col min="10" max="10" width="16.6640625" style="4" bestFit="1" customWidth="1"/>
    <col min="11" max="11" width="8.08203125" style="4" bestFit="1" customWidth="1"/>
    <col min="12" max="13" width="4.1640625" style="1" bestFit="1" customWidth="1"/>
    <col min="14" max="14" width="12.33203125" style="1" bestFit="1" customWidth="1"/>
    <col min="15" max="15" width="5.83203125" style="1" bestFit="1" customWidth="1"/>
    <col min="16" max="16" width="10.5" style="1" bestFit="1" customWidth="1"/>
    <col min="17" max="17" width="6.6640625" style="1" bestFit="1" customWidth="1"/>
    <col min="18" max="19" width="6.4140625" style="4" bestFit="1" customWidth="1"/>
    <col min="20" max="20" width="7.08203125" style="4" bestFit="1" customWidth="1"/>
    <col min="21" max="21" width="6.08203125" style="4" bestFit="1" customWidth="1"/>
    <col min="22" max="23" width="6" style="4" bestFit="1" customWidth="1"/>
    <col min="24" max="16384" width="8.6640625" style="1"/>
  </cols>
  <sheetData>
    <row r="1" spans="1:38" x14ac:dyDescent="0.3">
      <c r="B1" s="1" t="s">
        <v>1</v>
      </c>
      <c r="C1" s="1" t="s">
        <v>2</v>
      </c>
      <c r="D1" s="1" t="s">
        <v>3</v>
      </c>
      <c r="E1" s="1" t="s">
        <v>0</v>
      </c>
      <c r="F1" s="1" t="s">
        <v>6</v>
      </c>
      <c r="G1" s="4" t="s">
        <v>14</v>
      </c>
      <c r="H1" s="4" t="s">
        <v>7</v>
      </c>
      <c r="I1" s="4" t="s">
        <v>18</v>
      </c>
      <c r="J1" s="4" t="s">
        <v>26</v>
      </c>
      <c r="K1" s="4" t="s">
        <v>25</v>
      </c>
      <c r="L1" s="1" t="s">
        <v>4</v>
      </c>
      <c r="M1" s="1" t="s">
        <v>5</v>
      </c>
      <c r="N1" s="1" t="s">
        <v>27</v>
      </c>
      <c r="O1" s="1" t="s">
        <v>8</v>
      </c>
      <c r="P1" s="1" t="s">
        <v>9</v>
      </c>
      <c r="Q1" s="1" t="s">
        <v>10</v>
      </c>
      <c r="R1" s="4" t="s">
        <v>22</v>
      </c>
      <c r="S1" s="4" t="s">
        <v>23</v>
      </c>
      <c r="T1" s="4" t="s">
        <v>24</v>
      </c>
      <c r="U1" s="4" t="s">
        <v>19</v>
      </c>
      <c r="V1" s="4" t="s">
        <v>20</v>
      </c>
      <c r="W1" s="4" t="s">
        <v>21</v>
      </c>
      <c r="AA1" s="10" t="s">
        <v>6</v>
      </c>
      <c r="AB1" s="10" t="s">
        <v>49</v>
      </c>
      <c r="AC1" s="6" t="s">
        <v>7</v>
      </c>
      <c r="AD1" s="6" t="s">
        <v>15</v>
      </c>
      <c r="AE1" s="6" t="s">
        <v>16</v>
      </c>
      <c r="AF1" s="6" t="s">
        <v>17</v>
      </c>
      <c r="AG1" s="10" t="s">
        <v>54</v>
      </c>
      <c r="AH1" s="10" t="s">
        <v>55</v>
      </c>
      <c r="AI1" s="10" t="s">
        <v>56</v>
      </c>
      <c r="AJ1" s="6" t="s">
        <v>57</v>
      </c>
      <c r="AK1" s="6" t="s">
        <v>58</v>
      </c>
      <c r="AL1" s="6" t="s">
        <v>59</v>
      </c>
    </row>
    <row r="2" spans="1:38" x14ac:dyDescent="0.3">
      <c r="A2" s="1">
        <f t="shared" ref="A2:A65" si="0">IF(MOD(E2,25)=0,1,0)</f>
        <v>0</v>
      </c>
      <c r="B2" s="1" t="s">
        <v>13</v>
      </c>
      <c r="C2" s="1">
        <v>0.2</v>
      </c>
      <c r="D2" s="1">
        <v>1</v>
      </c>
      <c r="E2" s="1">
        <f>_xlfn.CEILING.MATH((ROW(E2)-1)/4)</f>
        <v>1</v>
      </c>
      <c r="F2" s="1">
        <v>1</v>
      </c>
      <c r="G2" s="4">
        <f>(M2-L2)/L2*100</f>
        <v>0</v>
      </c>
      <c r="H2" s="3">
        <f>I2+K2+J2</f>
        <v>14.071</v>
      </c>
      <c r="I2" s="4">
        <v>3.964</v>
      </c>
      <c r="J2" s="4">
        <v>10.106999999999999</v>
      </c>
      <c r="K2" s="4">
        <v>0</v>
      </c>
      <c r="L2" s="1">
        <v>52</v>
      </c>
      <c r="M2" s="1">
        <v>52</v>
      </c>
      <c r="N2" s="1">
        <v>52</v>
      </c>
      <c r="O2" s="1">
        <v>52</v>
      </c>
      <c r="P2" s="1">
        <v>52</v>
      </c>
      <c r="Q2" s="1">
        <v>52</v>
      </c>
      <c r="R2" s="4">
        <v>5.8000000000000003E-2</v>
      </c>
      <c r="S2" s="4">
        <v>0.83299999999999996</v>
      </c>
      <c r="T2" s="4">
        <v>3.8559999999999999</v>
      </c>
      <c r="U2" s="4">
        <f>IF(F2=1,(M2-O2)/M2*100,"0")</f>
        <v>0</v>
      </c>
      <c r="V2" s="4">
        <f>IF(F2=1,(M2-P2)/M2*100,"0")</f>
        <v>0</v>
      </c>
      <c r="W2" s="4">
        <f>IF(F2=1,(M2-Q2)/M2*100,"0")</f>
        <v>0</v>
      </c>
    </row>
    <row r="3" spans="1:38" x14ac:dyDescent="0.3">
      <c r="A3" s="1">
        <f t="shared" si="0"/>
        <v>0</v>
      </c>
      <c r="B3" s="1" t="s">
        <v>13</v>
      </c>
      <c r="C3" s="1">
        <v>0.2</v>
      </c>
      <c r="D3" s="1">
        <v>2</v>
      </c>
      <c r="E3" s="1">
        <f t="shared" ref="E3:E66" si="1">_xlfn.CEILING.MATH((ROW(E3)-1)/4)</f>
        <v>1</v>
      </c>
      <c r="F3" s="1">
        <v>1</v>
      </c>
      <c r="G3" s="4">
        <f t="shared" ref="G3:G66" si="2">(M3-L3)/L3*100</f>
        <v>0</v>
      </c>
      <c r="H3" s="3">
        <f t="shared" ref="H3:H66" si="3">I3+K3+J3</f>
        <v>13.766</v>
      </c>
      <c r="I3" s="4">
        <v>4.2799999999999994</v>
      </c>
      <c r="J3" s="4">
        <v>9.4860000000000007</v>
      </c>
      <c r="K3" s="4">
        <v>0</v>
      </c>
      <c r="L3" s="1">
        <v>52</v>
      </c>
      <c r="M3" s="1">
        <v>52</v>
      </c>
      <c r="N3" s="1">
        <v>52</v>
      </c>
      <c r="O3" s="1">
        <v>52</v>
      </c>
      <c r="P3" s="1">
        <v>52</v>
      </c>
      <c r="Q3" s="1">
        <v>52</v>
      </c>
      <c r="R3" s="4">
        <v>0.159</v>
      </c>
      <c r="S3" s="4">
        <v>0.83299999999999996</v>
      </c>
      <c r="T3" s="4">
        <v>4.0709999999999997</v>
      </c>
      <c r="U3" s="4">
        <f t="shared" ref="U3:U66" si="4">IF(F3=1,(M3-O3)/M3*100,"0")</f>
        <v>0</v>
      </c>
      <c r="V3" s="4">
        <f t="shared" ref="V3:V66" si="5">IF(F3=1,(M3-P3)/M3*100,"0")</f>
        <v>0</v>
      </c>
      <c r="W3" s="4">
        <f t="shared" ref="W3:W66" si="6">IF(F3=1,(M3-Q3)/M3*100,"0")</f>
        <v>0</v>
      </c>
    </row>
    <row r="4" spans="1:38" x14ac:dyDescent="0.3">
      <c r="A4" s="1">
        <f t="shared" si="0"/>
        <v>0</v>
      </c>
      <c r="B4" s="1" t="s">
        <v>13</v>
      </c>
      <c r="C4" s="1">
        <v>0.2</v>
      </c>
      <c r="D4" s="1">
        <v>3</v>
      </c>
      <c r="E4" s="1">
        <f t="shared" si="1"/>
        <v>1</v>
      </c>
      <c r="F4" s="1">
        <v>1</v>
      </c>
      <c r="G4" s="4">
        <f t="shared" si="2"/>
        <v>0</v>
      </c>
      <c r="H4" s="3">
        <f t="shared" si="3"/>
        <v>19.157</v>
      </c>
      <c r="I4" s="4">
        <v>4.9819999999999993</v>
      </c>
      <c r="J4" s="4">
        <v>14.175000000000001</v>
      </c>
      <c r="K4" s="4">
        <v>0</v>
      </c>
      <c r="L4" s="1">
        <v>52</v>
      </c>
      <c r="M4" s="1">
        <v>52</v>
      </c>
      <c r="N4" s="1">
        <v>52</v>
      </c>
      <c r="O4" s="1">
        <v>52</v>
      </c>
      <c r="P4" s="1">
        <v>52</v>
      </c>
      <c r="Q4" s="1">
        <v>52</v>
      </c>
      <c r="R4" s="4">
        <v>0.24099999999999999</v>
      </c>
      <c r="S4" s="4">
        <v>0.83299999999999996</v>
      </c>
      <c r="T4" s="4">
        <v>4.6909999999999998</v>
      </c>
      <c r="U4" s="4">
        <f t="shared" si="4"/>
        <v>0</v>
      </c>
      <c r="V4" s="4">
        <f t="shared" si="5"/>
        <v>0</v>
      </c>
      <c r="W4" s="4">
        <f t="shared" si="6"/>
        <v>0</v>
      </c>
    </row>
    <row r="5" spans="1:38" x14ac:dyDescent="0.3">
      <c r="A5" s="1">
        <f t="shared" si="0"/>
        <v>0</v>
      </c>
      <c r="B5" s="1" t="s">
        <v>13</v>
      </c>
      <c r="C5" s="1">
        <v>0.2</v>
      </c>
      <c r="D5" s="1">
        <v>4</v>
      </c>
      <c r="E5" s="1">
        <f t="shared" si="1"/>
        <v>1</v>
      </c>
      <c r="F5" s="1">
        <v>1</v>
      </c>
      <c r="G5" s="4">
        <f t="shared" si="2"/>
        <v>0</v>
      </c>
      <c r="H5" s="3">
        <f t="shared" si="3"/>
        <v>19.073999999999998</v>
      </c>
      <c r="I5" s="4">
        <v>4.6660000000000004</v>
      </c>
      <c r="J5" s="4">
        <v>14.407999999999999</v>
      </c>
      <c r="K5" s="4">
        <v>0</v>
      </c>
      <c r="L5" s="1">
        <v>52</v>
      </c>
      <c r="M5" s="1">
        <v>52</v>
      </c>
      <c r="N5" s="1">
        <v>52</v>
      </c>
      <c r="O5" s="1">
        <v>52</v>
      </c>
      <c r="P5" s="1">
        <v>52</v>
      </c>
      <c r="Q5" s="1">
        <v>52</v>
      </c>
      <c r="R5" s="4">
        <v>0.27200000000000002</v>
      </c>
      <c r="S5" s="4">
        <v>0.83299999999999996</v>
      </c>
      <c r="T5" s="4">
        <v>4.3440000000000003</v>
      </c>
      <c r="U5" s="4">
        <f t="shared" si="4"/>
        <v>0</v>
      </c>
      <c r="V5" s="4">
        <f t="shared" si="5"/>
        <v>0</v>
      </c>
      <c r="W5" s="4">
        <f t="shared" si="6"/>
        <v>0</v>
      </c>
    </row>
    <row r="6" spans="1:38" x14ac:dyDescent="0.3">
      <c r="A6" s="1">
        <f t="shared" si="0"/>
        <v>0</v>
      </c>
      <c r="B6" s="1" t="s">
        <v>13</v>
      </c>
      <c r="C6" s="1">
        <v>0.2</v>
      </c>
      <c r="D6" s="1">
        <v>1</v>
      </c>
      <c r="E6" s="1">
        <f>_xlfn.CEILING.MATH((ROW(E6)-1)/4)</f>
        <v>2</v>
      </c>
      <c r="F6" s="1">
        <v>1</v>
      </c>
      <c r="G6" s="4">
        <f t="shared" si="2"/>
        <v>0</v>
      </c>
      <c r="H6" s="3">
        <f t="shared" si="3"/>
        <v>18.567</v>
      </c>
      <c r="I6" s="4">
        <v>4.2590000000000003</v>
      </c>
      <c r="J6" s="4">
        <v>14.308</v>
      </c>
      <c r="K6" s="4">
        <v>0</v>
      </c>
      <c r="L6" s="1">
        <v>56</v>
      </c>
      <c r="M6" s="1">
        <v>56</v>
      </c>
      <c r="N6" s="1">
        <v>56</v>
      </c>
      <c r="O6" s="1">
        <v>55</v>
      </c>
      <c r="P6" s="1">
        <v>56</v>
      </c>
      <c r="Q6" s="1">
        <v>55</v>
      </c>
      <c r="R6" s="4">
        <v>8.7999999999999995E-2</v>
      </c>
      <c r="S6" s="4">
        <v>0.97199999999999998</v>
      </c>
      <c r="T6" s="4">
        <v>4.1209999999999996</v>
      </c>
      <c r="U6" s="4">
        <f t="shared" si="4"/>
        <v>1.7857142857142856</v>
      </c>
      <c r="V6" s="4">
        <f t="shared" si="5"/>
        <v>0</v>
      </c>
      <c r="W6" s="4">
        <f t="shared" si="6"/>
        <v>1.7857142857142856</v>
      </c>
    </row>
    <row r="7" spans="1:38" x14ac:dyDescent="0.3">
      <c r="A7" s="1">
        <f t="shared" si="0"/>
        <v>0</v>
      </c>
      <c r="B7" s="1" t="s">
        <v>13</v>
      </c>
      <c r="C7" s="1">
        <v>0.2</v>
      </c>
      <c r="D7" s="1">
        <v>2</v>
      </c>
      <c r="E7" s="1">
        <f t="shared" si="1"/>
        <v>2</v>
      </c>
      <c r="F7" s="1">
        <v>1</v>
      </c>
      <c r="G7" s="4">
        <f t="shared" si="2"/>
        <v>0</v>
      </c>
      <c r="H7" s="3">
        <f t="shared" si="3"/>
        <v>15.979000000000001</v>
      </c>
      <c r="I7" s="4">
        <v>5.0220000000000002</v>
      </c>
      <c r="J7" s="4">
        <v>10.957000000000001</v>
      </c>
      <c r="K7" s="4">
        <v>0</v>
      </c>
      <c r="L7" s="1">
        <v>56</v>
      </c>
      <c r="M7" s="1">
        <v>56</v>
      </c>
      <c r="N7" s="1">
        <v>56</v>
      </c>
      <c r="O7" s="1">
        <v>55</v>
      </c>
      <c r="P7" s="1">
        <v>56</v>
      </c>
      <c r="Q7" s="1">
        <v>55</v>
      </c>
      <c r="R7" s="4">
        <v>0.23799999999999999</v>
      </c>
      <c r="S7" s="4">
        <v>0.97199999999999998</v>
      </c>
      <c r="T7" s="4">
        <v>4.734</v>
      </c>
      <c r="U7" s="4">
        <f t="shared" si="4"/>
        <v>1.7857142857142856</v>
      </c>
      <c r="V7" s="4">
        <f t="shared" si="5"/>
        <v>0</v>
      </c>
      <c r="W7" s="4">
        <f t="shared" si="6"/>
        <v>1.7857142857142856</v>
      </c>
    </row>
    <row r="8" spans="1:38" x14ac:dyDescent="0.3">
      <c r="A8" s="1">
        <f t="shared" si="0"/>
        <v>0</v>
      </c>
      <c r="B8" s="1" t="s">
        <v>13</v>
      </c>
      <c r="C8" s="1">
        <v>0.2</v>
      </c>
      <c r="D8" s="1">
        <v>3</v>
      </c>
      <c r="E8" s="1">
        <f t="shared" si="1"/>
        <v>2</v>
      </c>
      <c r="F8" s="1">
        <v>1</v>
      </c>
      <c r="G8" s="4">
        <f t="shared" si="2"/>
        <v>0</v>
      </c>
      <c r="H8" s="3">
        <f t="shared" si="3"/>
        <v>17.399999999999999</v>
      </c>
      <c r="I8" s="4">
        <v>5.0469999999999997</v>
      </c>
      <c r="J8" s="4">
        <v>12.353</v>
      </c>
      <c r="K8" s="4">
        <v>0</v>
      </c>
      <c r="L8" s="1">
        <v>56</v>
      </c>
      <c r="M8" s="1">
        <v>56</v>
      </c>
      <c r="N8" s="1">
        <v>56</v>
      </c>
      <c r="O8" s="1">
        <v>55</v>
      </c>
      <c r="P8" s="1">
        <v>56</v>
      </c>
      <c r="Q8" s="1">
        <v>55</v>
      </c>
      <c r="R8" s="4">
        <v>0.313</v>
      </c>
      <c r="S8" s="4">
        <v>0.97199999999999998</v>
      </c>
      <c r="T8" s="4">
        <v>4.6840000000000002</v>
      </c>
      <c r="U8" s="4">
        <f t="shared" si="4"/>
        <v>1.7857142857142856</v>
      </c>
      <c r="V8" s="4">
        <f t="shared" si="5"/>
        <v>0</v>
      </c>
      <c r="W8" s="4">
        <f t="shared" si="6"/>
        <v>1.7857142857142856</v>
      </c>
    </row>
    <row r="9" spans="1:38" x14ac:dyDescent="0.3">
      <c r="A9" s="1">
        <f t="shared" si="0"/>
        <v>0</v>
      </c>
      <c r="B9" s="1" t="s">
        <v>13</v>
      </c>
      <c r="C9" s="1">
        <v>0.2</v>
      </c>
      <c r="D9" s="1">
        <v>4</v>
      </c>
      <c r="E9" s="1">
        <f t="shared" si="1"/>
        <v>2</v>
      </c>
      <c r="F9" s="1">
        <v>1</v>
      </c>
      <c r="G9" s="4">
        <f t="shared" si="2"/>
        <v>0</v>
      </c>
      <c r="H9" s="3">
        <f t="shared" si="3"/>
        <v>21.503</v>
      </c>
      <c r="I9" s="4">
        <v>4.9079999999999995</v>
      </c>
      <c r="J9" s="4">
        <v>16.594999999999999</v>
      </c>
      <c r="K9" s="4">
        <v>0</v>
      </c>
      <c r="L9" s="1">
        <v>56</v>
      </c>
      <c r="M9" s="1">
        <v>56</v>
      </c>
      <c r="N9" s="1">
        <v>56</v>
      </c>
      <c r="O9" s="1">
        <v>55</v>
      </c>
      <c r="P9" s="1">
        <v>56</v>
      </c>
      <c r="Q9" s="1">
        <v>55</v>
      </c>
      <c r="R9" s="4">
        <v>0.33100000000000002</v>
      </c>
      <c r="S9" s="4">
        <v>0.97199999999999998</v>
      </c>
      <c r="T9" s="4">
        <v>4.5270000000000001</v>
      </c>
      <c r="U9" s="4">
        <f t="shared" si="4"/>
        <v>1.7857142857142856</v>
      </c>
      <c r="V9" s="4">
        <f t="shared" si="5"/>
        <v>0</v>
      </c>
      <c r="W9" s="4">
        <f t="shared" si="6"/>
        <v>1.7857142857142856</v>
      </c>
    </row>
    <row r="10" spans="1:38" x14ac:dyDescent="0.3">
      <c r="A10" s="1">
        <f t="shared" si="0"/>
        <v>0</v>
      </c>
      <c r="B10" s="1" t="s">
        <v>13</v>
      </c>
      <c r="C10" s="1">
        <v>0.2</v>
      </c>
      <c r="D10" s="1">
        <v>1</v>
      </c>
      <c r="E10" s="1">
        <f t="shared" si="1"/>
        <v>3</v>
      </c>
      <c r="F10" s="1">
        <v>1</v>
      </c>
      <c r="G10" s="4">
        <f t="shared" si="2"/>
        <v>0</v>
      </c>
      <c r="H10" s="3">
        <f t="shared" si="3"/>
        <v>20.373000000000001</v>
      </c>
      <c r="I10" s="4">
        <v>4.5090000000000003</v>
      </c>
      <c r="J10" s="4">
        <v>15.864000000000001</v>
      </c>
      <c r="K10" s="4">
        <v>0</v>
      </c>
      <c r="L10" s="1">
        <v>55</v>
      </c>
      <c r="M10" s="1">
        <v>55</v>
      </c>
      <c r="N10" s="1">
        <v>55</v>
      </c>
      <c r="O10" s="1">
        <v>55</v>
      </c>
      <c r="P10" s="1">
        <v>55</v>
      </c>
      <c r="Q10" s="1">
        <v>55</v>
      </c>
      <c r="R10" s="4">
        <v>0.09</v>
      </c>
      <c r="S10" s="4">
        <v>1.2090000000000001</v>
      </c>
      <c r="T10" s="4">
        <v>4.3469999999999995</v>
      </c>
      <c r="U10" s="4">
        <f t="shared" si="4"/>
        <v>0</v>
      </c>
      <c r="V10" s="4">
        <f t="shared" si="5"/>
        <v>0</v>
      </c>
      <c r="W10" s="4">
        <f t="shared" si="6"/>
        <v>0</v>
      </c>
    </row>
    <row r="11" spans="1:38" x14ac:dyDescent="0.3">
      <c r="A11" s="1">
        <f t="shared" si="0"/>
        <v>0</v>
      </c>
      <c r="B11" s="1" t="s">
        <v>13</v>
      </c>
      <c r="C11" s="1">
        <v>0.2</v>
      </c>
      <c r="D11" s="1">
        <v>2</v>
      </c>
      <c r="E11" s="1">
        <f t="shared" si="1"/>
        <v>3</v>
      </c>
      <c r="F11" s="1">
        <v>1</v>
      </c>
      <c r="G11" s="4">
        <f t="shared" si="2"/>
        <v>0</v>
      </c>
      <c r="H11" s="3">
        <f t="shared" si="3"/>
        <v>15.780000000000001</v>
      </c>
      <c r="I11" s="4">
        <v>5.2839999999999998</v>
      </c>
      <c r="J11" s="4">
        <v>10.496</v>
      </c>
      <c r="K11" s="4">
        <v>0</v>
      </c>
      <c r="L11" s="1">
        <v>55</v>
      </c>
      <c r="M11" s="1">
        <v>55</v>
      </c>
      <c r="N11" s="1">
        <v>55</v>
      </c>
      <c r="O11" s="1">
        <v>55</v>
      </c>
      <c r="P11" s="1">
        <v>55</v>
      </c>
      <c r="Q11" s="1">
        <v>55</v>
      </c>
      <c r="R11" s="4">
        <v>0.17399999999999999</v>
      </c>
      <c r="S11" s="4">
        <v>1.2090000000000001</v>
      </c>
      <c r="T11" s="4">
        <v>5.0380000000000003</v>
      </c>
      <c r="U11" s="4">
        <f t="shared" si="4"/>
        <v>0</v>
      </c>
      <c r="V11" s="4">
        <f t="shared" si="5"/>
        <v>0</v>
      </c>
      <c r="W11" s="4">
        <f t="shared" si="6"/>
        <v>0</v>
      </c>
    </row>
    <row r="12" spans="1:38" x14ac:dyDescent="0.3">
      <c r="A12" s="1">
        <f t="shared" si="0"/>
        <v>0</v>
      </c>
      <c r="B12" s="1" t="s">
        <v>13</v>
      </c>
      <c r="C12" s="1">
        <v>0.2</v>
      </c>
      <c r="D12" s="1">
        <v>3</v>
      </c>
      <c r="E12" s="1">
        <f t="shared" si="1"/>
        <v>3</v>
      </c>
      <c r="F12" s="1">
        <v>1</v>
      </c>
      <c r="G12" s="4">
        <f t="shared" si="2"/>
        <v>0</v>
      </c>
      <c r="H12" s="3">
        <f t="shared" si="3"/>
        <v>16.725999999999999</v>
      </c>
      <c r="I12" s="4">
        <v>5.0529999999999999</v>
      </c>
      <c r="J12" s="4">
        <v>11.673</v>
      </c>
      <c r="K12" s="4">
        <v>0</v>
      </c>
      <c r="L12" s="1">
        <v>55</v>
      </c>
      <c r="M12" s="1">
        <v>55</v>
      </c>
      <c r="N12" s="1">
        <v>55</v>
      </c>
      <c r="O12" s="1">
        <v>55</v>
      </c>
      <c r="P12" s="1">
        <v>55</v>
      </c>
      <c r="Q12" s="1">
        <v>55</v>
      </c>
      <c r="R12" s="4">
        <v>0.20200000000000001</v>
      </c>
      <c r="S12" s="4">
        <v>1.2090000000000001</v>
      </c>
      <c r="T12" s="4">
        <v>4.7789999999999999</v>
      </c>
      <c r="U12" s="4">
        <f t="shared" si="4"/>
        <v>0</v>
      </c>
      <c r="V12" s="4">
        <f t="shared" si="5"/>
        <v>0</v>
      </c>
      <c r="W12" s="4">
        <f t="shared" si="6"/>
        <v>0</v>
      </c>
    </row>
    <row r="13" spans="1:38" x14ac:dyDescent="0.3">
      <c r="A13" s="1">
        <f t="shared" si="0"/>
        <v>0</v>
      </c>
      <c r="B13" s="1" t="s">
        <v>13</v>
      </c>
      <c r="C13" s="1">
        <v>0.2</v>
      </c>
      <c r="D13" s="1">
        <v>4</v>
      </c>
      <c r="E13" s="1">
        <f t="shared" si="1"/>
        <v>3</v>
      </c>
      <c r="F13" s="1">
        <v>1</v>
      </c>
      <c r="G13" s="4">
        <f t="shared" si="2"/>
        <v>0</v>
      </c>
      <c r="H13" s="3">
        <f t="shared" si="3"/>
        <v>22.32</v>
      </c>
      <c r="I13" s="4">
        <v>4.8040000000000003</v>
      </c>
      <c r="J13" s="4">
        <v>17.515999999999998</v>
      </c>
      <c r="K13" s="4">
        <v>0</v>
      </c>
      <c r="L13" s="1">
        <v>55</v>
      </c>
      <c r="M13" s="1">
        <v>55</v>
      </c>
      <c r="N13" s="1">
        <v>55</v>
      </c>
      <c r="O13" s="1">
        <v>55</v>
      </c>
      <c r="P13" s="1">
        <v>55</v>
      </c>
      <c r="Q13" s="1">
        <v>55</v>
      </c>
      <c r="R13" s="4">
        <v>0.189</v>
      </c>
      <c r="S13" s="4">
        <v>1.2090000000000001</v>
      </c>
      <c r="T13" s="4">
        <v>4.5430000000000001</v>
      </c>
      <c r="U13" s="4">
        <f t="shared" si="4"/>
        <v>0</v>
      </c>
      <c r="V13" s="4">
        <f t="shared" si="5"/>
        <v>0</v>
      </c>
      <c r="W13" s="4">
        <f t="shared" si="6"/>
        <v>0</v>
      </c>
    </row>
    <row r="14" spans="1:38" x14ac:dyDescent="0.3">
      <c r="A14" s="1">
        <f t="shared" si="0"/>
        <v>0</v>
      </c>
      <c r="B14" s="1" t="s">
        <v>13</v>
      </c>
      <c r="C14" s="1">
        <v>0.2</v>
      </c>
      <c r="D14" s="1">
        <v>1</v>
      </c>
      <c r="E14" s="1">
        <f t="shared" si="1"/>
        <v>4</v>
      </c>
      <c r="F14" s="1">
        <v>1</v>
      </c>
      <c r="G14" s="4">
        <f t="shared" si="2"/>
        <v>0</v>
      </c>
      <c r="H14" s="3">
        <f t="shared" si="3"/>
        <v>20.442999999999998</v>
      </c>
      <c r="I14" s="4">
        <v>5.9359999999999999</v>
      </c>
      <c r="J14" s="4">
        <v>14.507</v>
      </c>
      <c r="K14" s="4">
        <v>0</v>
      </c>
      <c r="L14" s="1">
        <v>55</v>
      </c>
      <c r="M14" s="1">
        <v>55</v>
      </c>
      <c r="N14" s="1">
        <v>55</v>
      </c>
      <c r="O14" s="1">
        <v>54</v>
      </c>
      <c r="P14" s="1">
        <v>55</v>
      </c>
      <c r="Q14" s="1">
        <v>54</v>
      </c>
      <c r="R14" s="4">
        <v>9.8000000000000004E-2</v>
      </c>
      <c r="S14" s="4">
        <v>1.5940000000000001</v>
      </c>
      <c r="T14" s="4">
        <v>5.7569999999999997</v>
      </c>
      <c r="U14" s="4">
        <f t="shared" si="4"/>
        <v>1.8181818181818181</v>
      </c>
      <c r="V14" s="4">
        <f t="shared" si="5"/>
        <v>0</v>
      </c>
      <c r="W14" s="4">
        <f t="shared" si="6"/>
        <v>1.8181818181818181</v>
      </c>
    </row>
    <row r="15" spans="1:38" x14ac:dyDescent="0.3">
      <c r="A15" s="1">
        <f t="shared" si="0"/>
        <v>0</v>
      </c>
      <c r="B15" s="1" t="s">
        <v>13</v>
      </c>
      <c r="C15" s="1">
        <v>0.2</v>
      </c>
      <c r="D15" s="1">
        <v>2</v>
      </c>
      <c r="E15" s="1">
        <f t="shared" si="1"/>
        <v>4</v>
      </c>
      <c r="F15" s="1">
        <v>1</v>
      </c>
      <c r="G15" s="4">
        <f t="shared" si="2"/>
        <v>0</v>
      </c>
      <c r="H15" s="3">
        <f t="shared" si="3"/>
        <v>15.737</v>
      </c>
      <c r="I15" s="4">
        <v>5.6720000000000006</v>
      </c>
      <c r="J15" s="4">
        <v>10.065</v>
      </c>
      <c r="K15" s="4">
        <v>0</v>
      </c>
      <c r="L15" s="1">
        <v>55</v>
      </c>
      <c r="M15" s="1">
        <v>55</v>
      </c>
      <c r="N15" s="1">
        <v>55</v>
      </c>
      <c r="O15" s="1">
        <v>54</v>
      </c>
      <c r="P15" s="1">
        <v>55</v>
      </c>
      <c r="Q15" s="1">
        <v>54</v>
      </c>
      <c r="R15" s="4">
        <v>0.221</v>
      </c>
      <c r="S15" s="4">
        <v>1.5940000000000001</v>
      </c>
      <c r="T15" s="4">
        <v>5.37</v>
      </c>
      <c r="U15" s="4">
        <f t="shared" si="4"/>
        <v>1.8181818181818181</v>
      </c>
      <c r="V15" s="4">
        <f t="shared" si="5"/>
        <v>0</v>
      </c>
      <c r="W15" s="4">
        <f t="shared" si="6"/>
        <v>1.8181818181818181</v>
      </c>
    </row>
    <row r="16" spans="1:38" x14ac:dyDescent="0.3">
      <c r="A16" s="1">
        <f t="shared" si="0"/>
        <v>0</v>
      </c>
      <c r="B16" s="1" t="s">
        <v>13</v>
      </c>
      <c r="C16" s="1">
        <v>0.2</v>
      </c>
      <c r="D16" s="1">
        <v>3</v>
      </c>
      <c r="E16" s="1">
        <f t="shared" si="1"/>
        <v>4</v>
      </c>
      <c r="F16" s="1">
        <v>1</v>
      </c>
      <c r="G16" s="4">
        <f t="shared" si="2"/>
        <v>0</v>
      </c>
      <c r="H16" s="3">
        <f t="shared" si="3"/>
        <v>21.902000000000001</v>
      </c>
      <c r="I16" s="4">
        <v>6.57</v>
      </c>
      <c r="J16" s="4">
        <v>15.332000000000001</v>
      </c>
      <c r="K16" s="4">
        <v>0</v>
      </c>
      <c r="L16" s="1">
        <v>55</v>
      </c>
      <c r="M16" s="1">
        <v>55</v>
      </c>
      <c r="N16" s="1">
        <v>55</v>
      </c>
      <c r="O16" s="1">
        <v>54</v>
      </c>
      <c r="P16" s="1">
        <v>55</v>
      </c>
      <c r="Q16" s="1">
        <v>54</v>
      </c>
      <c r="R16" s="4">
        <v>0.218</v>
      </c>
      <c r="S16" s="4">
        <v>1.5940000000000001</v>
      </c>
      <c r="T16" s="4">
        <v>6.2709999999999999</v>
      </c>
      <c r="U16" s="4">
        <f t="shared" si="4"/>
        <v>1.8181818181818181</v>
      </c>
      <c r="V16" s="4">
        <f t="shared" si="5"/>
        <v>0</v>
      </c>
      <c r="W16" s="4">
        <f t="shared" si="6"/>
        <v>1.8181818181818181</v>
      </c>
    </row>
    <row r="17" spans="1:23" x14ac:dyDescent="0.3">
      <c r="A17" s="1">
        <f t="shared" si="0"/>
        <v>0</v>
      </c>
      <c r="B17" s="1" t="s">
        <v>13</v>
      </c>
      <c r="C17" s="1">
        <v>0.2</v>
      </c>
      <c r="D17" s="1">
        <v>4</v>
      </c>
      <c r="E17" s="1">
        <f t="shared" si="1"/>
        <v>4</v>
      </c>
      <c r="F17" s="1">
        <v>1</v>
      </c>
      <c r="G17" s="4">
        <f t="shared" si="2"/>
        <v>0</v>
      </c>
      <c r="H17" s="3">
        <f t="shared" si="3"/>
        <v>21.306999999999999</v>
      </c>
      <c r="I17" s="4">
        <v>5.702</v>
      </c>
      <c r="J17" s="4">
        <v>15.604999999999999</v>
      </c>
      <c r="K17" s="4">
        <v>0</v>
      </c>
      <c r="L17" s="1">
        <v>55</v>
      </c>
      <c r="M17" s="1">
        <v>55</v>
      </c>
      <c r="N17" s="1">
        <v>55</v>
      </c>
      <c r="O17" s="1">
        <v>54</v>
      </c>
      <c r="P17" s="1">
        <v>55</v>
      </c>
      <c r="Q17" s="1">
        <v>54</v>
      </c>
      <c r="R17" s="4">
        <v>0.27200000000000002</v>
      </c>
      <c r="S17" s="4">
        <v>1.5940000000000001</v>
      </c>
      <c r="T17" s="4">
        <v>5.3490000000000002</v>
      </c>
      <c r="U17" s="4">
        <f t="shared" si="4"/>
        <v>1.8181818181818181</v>
      </c>
      <c r="V17" s="4">
        <f t="shared" si="5"/>
        <v>0</v>
      </c>
      <c r="W17" s="4">
        <f t="shared" si="6"/>
        <v>1.8181818181818181</v>
      </c>
    </row>
    <row r="18" spans="1:23" x14ac:dyDescent="0.3">
      <c r="A18" s="1">
        <f t="shared" si="0"/>
        <v>0</v>
      </c>
      <c r="B18" s="1" t="s">
        <v>13</v>
      </c>
      <c r="C18" s="1">
        <v>0.2</v>
      </c>
      <c r="D18" s="1">
        <v>1</v>
      </c>
      <c r="E18" s="1">
        <f t="shared" si="1"/>
        <v>5</v>
      </c>
      <c r="F18" s="1">
        <v>1</v>
      </c>
      <c r="G18" s="4">
        <f t="shared" si="2"/>
        <v>0</v>
      </c>
      <c r="H18" s="3">
        <f t="shared" si="3"/>
        <v>22.526</v>
      </c>
      <c r="I18" s="4">
        <v>6.5180000000000007</v>
      </c>
      <c r="J18" s="4">
        <v>16.007999999999999</v>
      </c>
      <c r="K18" s="4">
        <v>0</v>
      </c>
      <c r="L18" s="1">
        <v>53</v>
      </c>
      <c r="M18" s="1">
        <v>53</v>
      </c>
      <c r="N18" s="1">
        <v>53</v>
      </c>
      <c r="O18" s="1">
        <v>53</v>
      </c>
      <c r="P18" s="1">
        <v>53</v>
      </c>
      <c r="Q18" s="1">
        <v>53</v>
      </c>
      <c r="R18" s="4">
        <v>0.1</v>
      </c>
      <c r="S18" s="4">
        <v>1.571</v>
      </c>
      <c r="T18" s="4">
        <v>6.3310000000000004</v>
      </c>
      <c r="U18" s="4">
        <f t="shared" si="4"/>
        <v>0</v>
      </c>
      <c r="V18" s="4">
        <f t="shared" si="5"/>
        <v>0</v>
      </c>
      <c r="W18" s="4">
        <f t="shared" si="6"/>
        <v>0</v>
      </c>
    </row>
    <row r="19" spans="1:23" x14ac:dyDescent="0.3">
      <c r="A19" s="1">
        <f t="shared" si="0"/>
        <v>0</v>
      </c>
      <c r="B19" s="1" t="s">
        <v>13</v>
      </c>
      <c r="C19" s="1">
        <v>0.2</v>
      </c>
      <c r="D19" s="1">
        <v>2</v>
      </c>
      <c r="E19" s="1">
        <f t="shared" si="1"/>
        <v>5</v>
      </c>
      <c r="F19" s="1">
        <v>1</v>
      </c>
      <c r="G19" s="4">
        <f t="shared" si="2"/>
        <v>0</v>
      </c>
      <c r="H19" s="3">
        <f t="shared" si="3"/>
        <v>15.79</v>
      </c>
      <c r="I19" s="4">
        <v>6.8689999999999998</v>
      </c>
      <c r="J19" s="4">
        <v>8.9209999999999994</v>
      </c>
      <c r="K19" s="4">
        <v>0</v>
      </c>
      <c r="L19" s="1">
        <v>53</v>
      </c>
      <c r="M19" s="1">
        <v>53</v>
      </c>
      <c r="N19" s="1">
        <v>53</v>
      </c>
      <c r="O19" s="1">
        <v>53</v>
      </c>
      <c r="P19" s="1">
        <v>53</v>
      </c>
      <c r="Q19" s="1">
        <v>53</v>
      </c>
      <c r="R19" s="4">
        <v>0.248</v>
      </c>
      <c r="S19" s="4">
        <v>1.571</v>
      </c>
      <c r="T19" s="4">
        <v>6.5339999999999998</v>
      </c>
      <c r="U19" s="4">
        <f t="shared" si="4"/>
        <v>0</v>
      </c>
      <c r="V19" s="4">
        <f t="shared" si="5"/>
        <v>0</v>
      </c>
      <c r="W19" s="4">
        <f t="shared" si="6"/>
        <v>0</v>
      </c>
    </row>
    <row r="20" spans="1:23" x14ac:dyDescent="0.3">
      <c r="A20" s="1">
        <f t="shared" si="0"/>
        <v>0</v>
      </c>
      <c r="B20" s="1" t="s">
        <v>13</v>
      </c>
      <c r="C20" s="1">
        <v>0.2</v>
      </c>
      <c r="D20" s="1">
        <v>3</v>
      </c>
      <c r="E20" s="1">
        <f t="shared" si="1"/>
        <v>5</v>
      </c>
      <c r="F20" s="1">
        <v>1</v>
      </c>
      <c r="G20" s="4">
        <f t="shared" si="2"/>
        <v>0</v>
      </c>
      <c r="H20" s="3">
        <f t="shared" si="3"/>
        <v>20.747</v>
      </c>
      <c r="I20" s="4">
        <v>6.5379999999999994</v>
      </c>
      <c r="J20" s="4">
        <v>14.209</v>
      </c>
      <c r="K20" s="4">
        <v>0</v>
      </c>
      <c r="L20" s="1">
        <v>53</v>
      </c>
      <c r="M20" s="1">
        <v>53</v>
      </c>
      <c r="N20" s="1">
        <v>53</v>
      </c>
      <c r="O20" s="1">
        <v>53</v>
      </c>
      <c r="P20" s="1">
        <v>53</v>
      </c>
      <c r="Q20" s="1">
        <v>53</v>
      </c>
      <c r="R20" s="4">
        <v>0.27400000000000002</v>
      </c>
      <c r="S20" s="4">
        <v>1.571</v>
      </c>
      <c r="T20" s="4">
        <v>6.1769999999999996</v>
      </c>
      <c r="U20" s="4">
        <f t="shared" si="4"/>
        <v>0</v>
      </c>
      <c r="V20" s="4">
        <f t="shared" si="5"/>
        <v>0</v>
      </c>
      <c r="W20" s="4">
        <f t="shared" si="6"/>
        <v>0</v>
      </c>
    </row>
    <row r="21" spans="1:23" x14ac:dyDescent="0.3">
      <c r="A21" s="1">
        <f t="shared" si="0"/>
        <v>0</v>
      </c>
      <c r="B21" s="1" t="s">
        <v>13</v>
      </c>
      <c r="C21" s="1">
        <v>0.2</v>
      </c>
      <c r="D21" s="1">
        <v>4</v>
      </c>
      <c r="E21" s="1">
        <f t="shared" si="1"/>
        <v>5</v>
      </c>
      <c r="F21" s="1">
        <v>1</v>
      </c>
      <c r="G21" s="4">
        <f t="shared" si="2"/>
        <v>0</v>
      </c>
      <c r="H21" s="3">
        <f t="shared" si="3"/>
        <v>23.024999999999999</v>
      </c>
      <c r="I21" s="4">
        <v>6.52</v>
      </c>
      <c r="J21" s="4">
        <v>16.504999999999999</v>
      </c>
      <c r="K21" s="4">
        <v>0</v>
      </c>
      <c r="L21" s="1">
        <v>53</v>
      </c>
      <c r="M21" s="1">
        <v>53</v>
      </c>
      <c r="N21" s="1">
        <v>53</v>
      </c>
      <c r="O21" s="1">
        <v>53</v>
      </c>
      <c r="P21" s="1">
        <v>53</v>
      </c>
      <c r="Q21" s="1">
        <v>53</v>
      </c>
      <c r="R21" s="4">
        <v>0.28499999999999998</v>
      </c>
      <c r="S21" s="4">
        <v>1.571</v>
      </c>
      <c r="T21" s="4">
        <v>6.1479999999999997</v>
      </c>
      <c r="U21" s="4">
        <f t="shared" si="4"/>
        <v>0</v>
      </c>
      <c r="V21" s="4">
        <f t="shared" si="5"/>
        <v>0</v>
      </c>
      <c r="W21" s="4">
        <f t="shared" si="6"/>
        <v>0</v>
      </c>
    </row>
    <row r="22" spans="1:23" x14ac:dyDescent="0.3">
      <c r="A22" s="1">
        <f t="shared" si="0"/>
        <v>0</v>
      </c>
      <c r="B22" s="1" t="s">
        <v>13</v>
      </c>
      <c r="C22" s="1">
        <v>0.2</v>
      </c>
      <c r="D22" s="1">
        <v>1</v>
      </c>
      <c r="E22" s="1">
        <f t="shared" si="1"/>
        <v>6</v>
      </c>
      <c r="F22" s="1">
        <v>1</v>
      </c>
      <c r="G22" s="4">
        <f t="shared" si="2"/>
        <v>0</v>
      </c>
      <c r="H22" s="3">
        <f t="shared" si="3"/>
        <v>20.978999999999999</v>
      </c>
      <c r="I22" s="4">
        <v>6.2569999999999997</v>
      </c>
      <c r="J22" s="4">
        <v>14.722</v>
      </c>
      <c r="K22" s="4">
        <v>0</v>
      </c>
      <c r="L22" s="1">
        <v>54</v>
      </c>
      <c r="M22" s="1">
        <v>54</v>
      </c>
      <c r="N22" s="1">
        <v>54</v>
      </c>
      <c r="O22" s="1">
        <v>54</v>
      </c>
      <c r="P22" s="1">
        <v>54</v>
      </c>
      <c r="Q22" s="1">
        <v>54</v>
      </c>
      <c r="R22" s="4">
        <v>0.09</v>
      </c>
      <c r="S22" s="4">
        <v>1.639</v>
      </c>
      <c r="T22" s="4">
        <v>6.0909999999999993</v>
      </c>
      <c r="U22" s="4">
        <f t="shared" si="4"/>
        <v>0</v>
      </c>
      <c r="V22" s="4">
        <f t="shared" si="5"/>
        <v>0</v>
      </c>
      <c r="W22" s="4">
        <f t="shared" si="6"/>
        <v>0</v>
      </c>
    </row>
    <row r="23" spans="1:23" x14ac:dyDescent="0.3">
      <c r="A23" s="1">
        <f t="shared" si="0"/>
        <v>0</v>
      </c>
      <c r="B23" s="1" t="s">
        <v>13</v>
      </c>
      <c r="C23" s="1">
        <v>0.2</v>
      </c>
      <c r="D23" s="1">
        <v>2</v>
      </c>
      <c r="E23" s="1">
        <f t="shared" si="1"/>
        <v>6</v>
      </c>
      <c r="F23" s="1">
        <v>1</v>
      </c>
      <c r="G23" s="4">
        <f t="shared" si="2"/>
        <v>0</v>
      </c>
      <c r="H23" s="3">
        <f t="shared" si="3"/>
        <v>18.419</v>
      </c>
      <c r="I23" s="4">
        <v>6.8179999999999996</v>
      </c>
      <c r="J23" s="4">
        <v>11.601000000000001</v>
      </c>
      <c r="K23" s="4">
        <v>0</v>
      </c>
      <c r="L23" s="1">
        <v>54</v>
      </c>
      <c r="M23" s="1">
        <v>54</v>
      </c>
      <c r="N23" s="1">
        <v>54</v>
      </c>
      <c r="O23" s="1">
        <v>54</v>
      </c>
      <c r="P23" s="1">
        <v>54</v>
      </c>
      <c r="Q23" s="1">
        <v>54</v>
      </c>
      <c r="R23" s="4">
        <v>0.224</v>
      </c>
      <c r="S23" s="4">
        <v>1.639</v>
      </c>
      <c r="T23" s="4">
        <v>6.5179999999999998</v>
      </c>
      <c r="U23" s="4">
        <f t="shared" si="4"/>
        <v>0</v>
      </c>
      <c r="V23" s="4">
        <f t="shared" si="5"/>
        <v>0</v>
      </c>
      <c r="W23" s="4">
        <f t="shared" si="6"/>
        <v>0</v>
      </c>
    </row>
    <row r="24" spans="1:23" x14ac:dyDescent="0.3">
      <c r="A24" s="1">
        <f t="shared" si="0"/>
        <v>0</v>
      </c>
      <c r="B24" s="1" t="s">
        <v>13</v>
      </c>
      <c r="C24" s="1">
        <v>0.2</v>
      </c>
      <c r="D24" s="1">
        <v>3</v>
      </c>
      <c r="E24" s="1">
        <f t="shared" si="1"/>
        <v>6</v>
      </c>
      <c r="F24" s="1">
        <v>1</v>
      </c>
      <c r="G24" s="4">
        <f t="shared" si="2"/>
        <v>0</v>
      </c>
      <c r="H24" s="3">
        <f t="shared" si="3"/>
        <v>17.939</v>
      </c>
      <c r="I24" s="4">
        <v>5.2709999999999999</v>
      </c>
      <c r="J24" s="4">
        <v>12.667999999999999</v>
      </c>
      <c r="K24" s="4">
        <v>0</v>
      </c>
      <c r="L24" s="1">
        <v>54</v>
      </c>
      <c r="M24" s="1">
        <v>54</v>
      </c>
      <c r="N24" s="1">
        <v>54</v>
      </c>
      <c r="O24" s="1">
        <v>54</v>
      </c>
      <c r="P24" s="1">
        <v>54</v>
      </c>
      <c r="Q24" s="1">
        <v>54</v>
      </c>
      <c r="R24" s="4">
        <v>0.20699999999999999</v>
      </c>
      <c r="S24" s="4">
        <v>1.639</v>
      </c>
      <c r="T24" s="4">
        <v>4.9879999999999995</v>
      </c>
      <c r="U24" s="4">
        <f t="shared" si="4"/>
        <v>0</v>
      </c>
      <c r="V24" s="4">
        <f t="shared" si="5"/>
        <v>0</v>
      </c>
      <c r="W24" s="4">
        <f t="shared" si="6"/>
        <v>0</v>
      </c>
    </row>
    <row r="25" spans="1:23" x14ac:dyDescent="0.3">
      <c r="A25" s="1">
        <f t="shared" si="0"/>
        <v>0</v>
      </c>
      <c r="B25" s="1" t="s">
        <v>13</v>
      </c>
      <c r="C25" s="1">
        <v>0.2</v>
      </c>
      <c r="D25" s="1">
        <v>4</v>
      </c>
      <c r="E25" s="1">
        <f t="shared" si="1"/>
        <v>6</v>
      </c>
      <c r="F25" s="1">
        <v>1</v>
      </c>
      <c r="G25" s="4">
        <f t="shared" si="2"/>
        <v>0</v>
      </c>
      <c r="H25" s="3">
        <f t="shared" si="3"/>
        <v>18.286999999999999</v>
      </c>
      <c r="I25" s="4">
        <v>6.0180000000000007</v>
      </c>
      <c r="J25" s="4">
        <v>12.269</v>
      </c>
      <c r="K25" s="4">
        <v>0</v>
      </c>
      <c r="L25" s="1">
        <v>54</v>
      </c>
      <c r="M25" s="1">
        <v>54</v>
      </c>
      <c r="N25" s="1">
        <v>54</v>
      </c>
      <c r="O25" s="1">
        <v>54</v>
      </c>
      <c r="P25" s="1">
        <v>54</v>
      </c>
      <c r="Q25" s="1">
        <v>54</v>
      </c>
      <c r="R25" s="4">
        <v>0.317</v>
      </c>
      <c r="S25" s="4">
        <v>1.639</v>
      </c>
      <c r="T25" s="4">
        <v>5.625</v>
      </c>
      <c r="U25" s="4">
        <f t="shared" si="4"/>
        <v>0</v>
      </c>
      <c r="V25" s="4">
        <f t="shared" si="5"/>
        <v>0</v>
      </c>
      <c r="W25" s="4">
        <f t="shared" si="6"/>
        <v>0</v>
      </c>
    </row>
    <row r="26" spans="1:23" x14ac:dyDescent="0.3">
      <c r="A26" s="1">
        <f t="shared" si="0"/>
        <v>0</v>
      </c>
      <c r="B26" s="1" t="s">
        <v>13</v>
      </c>
      <c r="C26" s="1">
        <v>0.2</v>
      </c>
      <c r="D26" s="1">
        <v>1</v>
      </c>
      <c r="E26" s="1">
        <f t="shared" si="1"/>
        <v>7</v>
      </c>
      <c r="F26" s="1">
        <v>0</v>
      </c>
      <c r="G26" s="4">
        <f t="shared" si="2"/>
        <v>1.9607843137254901</v>
      </c>
      <c r="H26" s="3">
        <f t="shared" si="3"/>
        <v>22.127000000000002</v>
      </c>
      <c r="I26" s="4">
        <v>5.9610000000000003</v>
      </c>
      <c r="J26" s="4">
        <v>9.9730000000000008</v>
      </c>
      <c r="K26" s="4">
        <v>6.1929999999999996</v>
      </c>
      <c r="L26" s="1">
        <v>51</v>
      </c>
      <c r="M26" s="1">
        <v>52</v>
      </c>
      <c r="N26" s="1">
        <v>52</v>
      </c>
      <c r="O26" s="1">
        <v>51</v>
      </c>
      <c r="P26" s="1">
        <v>51</v>
      </c>
      <c r="Q26" s="1">
        <v>51</v>
      </c>
      <c r="R26" s="4">
        <v>0.05</v>
      </c>
      <c r="S26" s="4">
        <v>1.6180000000000001</v>
      </c>
      <c r="T26" s="4">
        <v>5.8410000000000002</v>
      </c>
      <c r="U26" s="4" t="str">
        <f t="shared" si="4"/>
        <v>0</v>
      </c>
      <c r="V26" s="4" t="str">
        <f t="shared" si="5"/>
        <v>0</v>
      </c>
      <c r="W26" s="4" t="str">
        <f t="shared" si="6"/>
        <v>0</v>
      </c>
    </row>
    <row r="27" spans="1:23" x14ac:dyDescent="0.3">
      <c r="A27" s="1">
        <f t="shared" si="0"/>
        <v>0</v>
      </c>
      <c r="B27" s="1" t="s">
        <v>13</v>
      </c>
      <c r="C27" s="1">
        <v>0.2</v>
      </c>
      <c r="D27" s="1">
        <v>2</v>
      </c>
      <c r="E27" s="1">
        <f t="shared" si="1"/>
        <v>7</v>
      </c>
      <c r="F27" s="1">
        <v>0</v>
      </c>
      <c r="G27" s="4">
        <f t="shared" si="2"/>
        <v>1.9607843137254901</v>
      </c>
      <c r="H27" s="3">
        <f t="shared" si="3"/>
        <v>30.561</v>
      </c>
      <c r="I27" s="4">
        <v>8.2859999999999996</v>
      </c>
      <c r="J27" s="4">
        <v>12.108000000000001</v>
      </c>
      <c r="K27" s="4">
        <v>10.167</v>
      </c>
      <c r="L27" s="1">
        <v>51</v>
      </c>
      <c r="M27" s="1">
        <v>52</v>
      </c>
      <c r="N27" s="1">
        <v>52</v>
      </c>
      <c r="O27" s="1">
        <v>51</v>
      </c>
      <c r="P27" s="1">
        <v>51</v>
      </c>
      <c r="Q27" s="1">
        <v>51</v>
      </c>
      <c r="R27" s="4">
        <v>0.22700000000000001</v>
      </c>
      <c r="S27" s="4">
        <v>1.6180000000000001</v>
      </c>
      <c r="T27" s="4">
        <v>7.9889999999999999</v>
      </c>
      <c r="U27" s="4" t="str">
        <f t="shared" si="4"/>
        <v>0</v>
      </c>
      <c r="V27" s="4" t="str">
        <f t="shared" si="5"/>
        <v>0</v>
      </c>
      <c r="W27" s="4" t="str">
        <f t="shared" si="6"/>
        <v>0</v>
      </c>
    </row>
    <row r="28" spans="1:23" x14ac:dyDescent="0.3">
      <c r="A28" s="1">
        <f t="shared" si="0"/>
        <v>0</v>
      </c>
      <c r="B28" s="1" t="s">
        <v>13</v>
      </c>
      <c r="C28" s="1">
        <v>0.2</v>
      </c>
      <c r="D28" s="1">
        <v>3</v>
      </c>
      <c r="E28" s="1">
        <f t="shared" si="1"/>
        <v>7</v>
      </c>
      <c r="F28" s="1">
        <v>0</v>
      </c>
      <c r="G28" s="4">
        <f t="shared" si="2"/>
        <v>1.9607843137254901</v>
      </c>
      <c r="H28" s="3">
        <f t="shared" si="3"/>
        <v>34.375</v>
      </c>
      <c r="I28" s="4">
        <v>8.4369999999999994</v>
      </c>
      <c r="J28" s="4">
        <v>16.129000000000001</v>
      </c>
      <c r="K28" s="4">
        <v>9.8089999999999993</v>
      </c>
      <c r="L28" s="1">
        <v>51</v>
      </c>
      <c r="M28" s="1">
        <v>52</v>
      </c>
      <c r="N28" s="1">
        <v>52</v>
      </c>
      <c r="O28" s="1">
        <v>51</v>
      </c>
      <c r="P28" s="1">
        <v>51</v>
      </c>
      <c r="Q28" s="1">
        <v>51</v>
      </c>
      <c r="R28" s="4">
        <v>0.20200000000000001</v>
      </c>
      <c r="S28" s="4">
        <v>1.6180000000000001</v>
      </c>
      <c r="T28" s="4">
        <v>8.1649999999999991</v>
      </c>
      <c r="U28" s="4" t="str">
        <f t="shared" si="4"/>
        <v>0</v>
      </c>
      <c r="V28" s="4" t="str">
        <f t="shared" si="5"/>
        <v>0</v>
      </c>
      <c r="W28" s="4" t="str">
        <f t="shared" si="6"/>
        <v>0</v>
      </c>
    </row>
    <row r="29" spans="1:23" x14ac:dyDescent="0.3">
      <c r="A29" s="1">
        <f t="shared" si="0"/>
        <v>0</v>
      </c>
      <c r="B29" s="1" t="s">
        <v>13</v>
      </c>
      <c r="C29" s="1">
        <v>0.2</v>
      </c>
      <c r="D29" s="1">
        <v>4</v>
      </c>
      <c r="E29" s="1">
        <f t="shared" si="1"/>
        <v>7</v>
      </c>
      <c r="F29" s="1">
        <v>0</v>
      </c>
      <c r="G29" s="4">
        <f t="shared" si="2"/>
        <v>1.9607843137254901</v>
      </c>
      <c r="H29" s="3">
        <f t="shared" si="3"/>
        <v>31.487000000000002</v>
      </c>
      <c r="I29" s="4">
        <v>7.98</v>
      </c>
      <c r="J29" s="4">
        <v>15.417999999999999</v>
      </c>
      <c r="K29" s="4">
        <v>8.0890000000000004</v>
      </c>
      <c r="L29" s="1">
        <v>51</v>
      </c>
      <c r="M29" s="1">
        <v>52</v>
      </c>
      <c r="N29" s="1">
        <v>52</v>
      </c>
      <c r="O29" s="1">
        <v>51</v>
      </c>
      <c r="P29" s="1">
        <v>51</v>
      </c>
      <c r="Q29" s="1">
        <v>51</v>
      </c>
      <c r="R29" s="4">
        <v>0.17100000000000001</v>
      </c>
      <c r="S29" s="4">
        <v>1.6180000000000001</v>
      </c>
      <c r="T29" s="4">
        <v>7.7389999999999999</v>
      </c>
      <c r="U29" s="4" t="str">
        <f t="shared" si="4"/>
        <v>0</v>
      </c>
      <c r="V29" s="4" t="str">
        <f t="shared" si="5"/>
        <v>0</v>
      </c>
      <c r="W29" s="4" t="str">
        <f t="shared" si="6"/>
        <v>0</v>
      </c>
    </row>
    <row r="30" spans="1:23" x14ac:dyDescent="0.3">
      <c r="A30" s="1">
        <f t="shared" si="0"/>
        <v>0</v>
      </c>
      <c r="B30" s="1" t="s">
        <v>13</v>
      </c>
      <c r="C30" s="1">
        <v>0.2</v>
      </c>
      <c r="D30" s="1">
        <v>1</v>
      </c>
      <c r="E30" s="1">
        <f t="shared" si="1"/>
        <v>8</v>
      </c>
      <c r="F30" s="1">
        <v>1</v>
      </c>
      <c r="G30" s="4">
        <f t="shared" si="2"/>
        <v>0</v>
      </c>
      <c r="H30" s="3">
        <f t="shared" si="3"/>
        <v>23.189999999999998</v>
      </c>
      <c r="I30" s="4">
        <v>6.7670000000000003</v>
      </c>
      <c r="J30" s="4">
        <v>16.422999999999998</v>
      </c>
      <c r="K30" s="4">
        <v>0</v>
      </c>
      <c r="L30" s="1">
        <v>53</v>
      </c>
      <c r="M30" s="1">
        <v>53</v>
      </c>
      <c r="N30" s="1">
        <v>53</v>
      </c>
      <c r="O30" s="1">
        <v>53</v>
      </c>
      <c r="P30" s="1">
        <v>53</v>
      </c>
      <c r="Q30" s="1">
        <v>53</v>
      </c>
      <c r="R30" s="4">
        <v>7.8E-2</v>
      </c>
      <c r="S30" s="4">
        <v>1.5529999999999999</v>
      </c>
      <c r="T30" s="4">
        <v>6.6180000000000003</v>
      </c>
      <c r="U30" s="4">
        <f t="shared" si="4"/>
        <v>0</v>
      </c>
      <c r="V30" s="4">
        <f t="shared" si="5"/>
        <v>0</v>
      </c>
      <c r="W30" s="4">
        <f t="shared" si="6"/>
        <v>0</v>
      </c>
    </row>
    <row r="31" spans="1:23" x14ac:dyDescent="0.3">
      <c r="A31" s="1">
        <f t="shared" si="0"/>
        <v>0</v>
      </c>
      <c r="B31" s="1" t="s">
        <v>13</v>
      </c>
      <c r="C31" s="1">
        <v>0.2</v>
      </c>
      <c r="D31" s="1">
        <v>2</v>
      </c>
      <c r="E31" s="1">
        <f t="shared" si="1"/>
        <v>8</v>
      </c>
      <c r="F31" s="1">
        <v>1</v>
      </c>
      <c r="G31" s="4">
        <f t="shared" si="2"/>
        <v>0</v>
      </c>
      <c r="H31" s="3">
        <f t="shared" si="3"/>
        <v>21.448</v>
      </c>
      <c r="I31" s="4">
        <v>7.4590000000000005</v>
      </c>
      <c r="J31" s="4">
        <v>13.989000000000001</v>
      </c>
      <c r="K31" s="4">
        <v>0</v>
      </c>
      <c r="L31" s="1">
        <v>53</v>
      </c>
      <c r="M31" s="1">
        <v>53</v>
      </c>
      <c r="N31" s="1">
        <v>53</v>
      </c>
      <c r="O31" s="1">
        <v>53</v>
      </c>
      <c r="P31" s="1">
        <v>53</v>
      </c>
      <c r="Q31" s="1">
        <v>53</v>
      </c>
      <c r="R31" s="4">
        <v>0.16</v>
      </c>
      <c r="S31" s="4">
        <v>1.5529999999999999</v>
      </c>
      <c r="T31" s="4">
        <v>7.2280000000000006</v>
      </c>
      <c r="U31" s="4">
        <f t="shared" si="4"/>
        <v>0</v>
      </c>
      <c r="V31" s="4">
        <f t="shared" si="5"/>
        <v>0</v>
      </c>
      <c r="W31" s="4">
        <f t="shared" si="6"/>
        <v>0</v>
      </c>
    </row>
    <row r="32" spans="1:23" x14ac:dyDescent="0.3">
      <c r="A32" s="1">
        <f t="shared" si="0"/>
        <v>0</v>
      </c>
      <c r="B32" s="1" t="s">
        <v>13</v>
      </c>
      <c r="C32" s="1">
        <v>0.2</v>
      </c>
      <c r="D32" s="1">
        <v>3</v>
      </c>
      <c r="E32" s="1">
        <f t="shared" si="1"/>
        <v>8</v>
      </c>
      <c r="F32" s="1">
        <v>1</v>
      </c>
      <c r="G32" s="4">
        <f t="shared" si="2"/>
        <v>0</v>
      </c>
      <c r="H32" s="3">
        <f t="shared" si="3"/>
        <v>22.101999999999997</v>
      </c>
      <c r="I32" s="4">
        <v>7.1549999999999994</v>
      </c>
      <c r="J32" s="4">
        <v>14.946999999999999</v>
      </c>
      <c r="K32" s="4">
        <v>0</v>
      </c>
      <c r="L32" s="1">
        <v>53</v>
      </c>
      <c r="M32" s="1">
        <v>53</v>
      </c>
      <c r="N32" s="1">
        <v>53</v>
      </c>
      <c r="O32" s="1">
        <v>53</v>
      </c>
      <c r="P32" s="1">
        <v>53</v>
      </c>
      <c r="Q32" s="1">
        <v>53</v>
      </c>
      <c r="R32" s="4">
        <v>0.27300000000000002</v>
      </c>
      <c r="S32" s="4">
        <v>1.5529999999999999</v>
      </c>
      <c r="T32" s="4">
        <v>6.8109999999999999</v>
      </c>
      <c r="U32" s="4">
        <f t="shared" si="4"/>
        <v>0</v>
      </c>
      <c r="V32" s="4">
        <f t="shared" si="5"/>
        <v>0</v>
      </c>
      <c r="W32" s="4">
        <f t="shared" si="6"/>
        <v>0</v>
      </c>
    </row>
    <row r="33" spans="1:23" x14ac:dyDescent="0.3">
      <c r="A33" s="1">
        <f t="shared" si="0"/>
        <v>0</v>
      </c>
      <c r="B33" s="1" t="s">
        <v>13</v>
      </c>
      <c r="C33" s="1">
        <v>0.2</v>
      </c>
      <c r="D33" s="1">
        <v>4</v>
      </c>
      <c r="E33" s="1">
        <f t="shared" si="1"/>
        <v>8</v>
      </c>
      <c r="F33" s="1">
        <v>1</v>
      </c>
      <c r="G33" s="4">
        <f t="shared" si="2"/>
        <v>0</v>
      </c>
      <c r="H33" s="3">
        <f t="shared" si="3"/>
        <v>22.826000000000001</v>
      </c>
      <c r="I33" s="4">
        <v>7.1440000000000001</v>
      </c>
      <c r="J33" s="4">
        <v>15.682</v>
      </c>
      <c r="K33" s="4">
        <v>0</v>
      </c>
      <c r="L33" s="1">
        <v>53</v>
      </c>
      <c r="M33" s="1">
        <v>53</v>
      </c>
      <c r="N33" s="1">
        <v>53</v>
      </c>
      <c r="O33" s="1">
        <v>53</v>
      </c>
      <c r="P33" s="1">
        <v>53</v>
      </c>
      <c r="Q33" s="1">
        <v>53</v>
      </c>
      <c r="R33" s="4">
        <v>0.22700000000000001</v>
      </c>
      <c r="S33" s="4">
        <v>1.5529999999999999</v>
      </c>
      <c r="T33" s="4">
        <v>6.8460000000000001</v>
      </c>
      <c r="U33" s="4">
        <f t="shared" si="4"/>
        <v>0</v>
      </c>
      <c r="V33" s="4">
        <f t="shared" si="5"/>
        <v>0</v>
      </c>
      <c r="W33" s="4">
        <f t="shared" si="6"/>
        <v>0</v>
      </c>
    </row>
    <row r="34" spans="1:23" x14ac:dyDescent="0.3">
      <c r="A34" s="1">
        <f t="shared" si="0"/>
        <v>0</v>
      </c>
      <c r="B34" s="1" t="s">
        <v>13</v>
      </c>
      <c r="C34" s="1">
        <v>0.2</v>
      </c>
      <c r="D34" s="1">
        <v>1</v>
      </c>
      <c r="E34" s="1">
        <f t="shared" si="1"/>
        <v>9</v>
      </c>
      <c r="F34" s="1">
        <v>1</v>
      </c>
      <c r="G34" s="4">
        <f t="shared" si="2"/>
        <v>0</v>
      </c>
      <c r="H34" s="3">
        <f t="shared" si="3"/>
        <v>21.883000000000003</v>
      </c>
      <c r="I34" s="4">
        <v>7.8230000000000004</v>
      </c>
      <c r="J34" s="4">
        <v>14.06</v>
      </c>
      <c r="K34" s="4">
        <v>0</v>
      </c>
      <c r="L34" s="1">
        <v>51</v>
      </c>
      <c r="M34" s="1">
        <v>51</v>
      </c>
      <c r="N34" s="1">
        <v>51</v>
      </c>
      <c r="O34" s="1">
        <v>51</v>
      </c>
      <c r="P34" s="1">
        <v>51</v>
      </c>
      <c r="Q34" s="1">
        <v>51</v>
      </c>
      <c r="R34" s="4">
        <v>0.08</v>
      </c>
      <c r="S34" s="4">
        <v>1.724</v>
      </c>
      <c r="T34" s="4">
        <v>7.657</v>
      </c>
      <c r="U34" s="4">
        <f t="shared" si="4"/>
        <v>0</v>
      </c>
      <c r="V34" s="4">
        <f t="shared" si="5"/>
        <v>0</v>
      </c>
      <c r="W34" s="4">
        <f t="shared" si="6"/>
        <v>0</v>
      </c>
    </row>
    <row r="35" spans="1:23" x14ac:dyDescent="0.3">
      <c r="A35" s="1">
        <f t="shared" si="0"/>
        <v>0</v>
      </c>
      <c r="B35" s="1" t="s">
        <v>13</v>
      </c>
      <c r="C35" s="1">
        <v>0.2</v>
      </c>
      <c r="D35" s="1">
        <v>2</v>
      </c>
      <c r="E35" s="1">
        <f t="shared" si="1"/>
        <v>9</v>
      </c>
      <c r="F35" s="1">
        <v>1</v>
      </c>
      <c r="G35" s="4">
        <f t="shared" si="2"/>
        <v>0</v>
      </c>
      <c r="H35" s="3">
        <f t="shared" si="3"/>
        <v>20.623999999999999</v>
      </c>
      <c r="I35" s="4">
        <v>9.3509999999999991</v>
      </c>
      <c r="J35" s="4">
        <v>11.273</v>
      </c>
      <c r="K35" s="4">
        <v>0</v>
      </c>
      <c r="L35" s="1">
        <v>51</v>
      </c>
      <c r="M35" s="1">
        <v>51</v>
      </c>
      <c r="N35" s="1">
        <v>51</v>
      </c>
      <c r="O35" s="1">
        <v>51</v>
      </c>
      <c r="P35" s="1">
        <v>51</v>
      </c>
      <c r="Q35" s="1">
        <v>51</v>
      </c>
      <c r="R35" s="4">
        <v>0.16800000000000001</v>
      </c>
      <c r="S35" s="4">
        <v>1.724</v>
      </c>
      <c r="T35" s="4">
        <v>9.0969999999999995</v>
      </c>
      <c r="U35" s="4">
        <f t="shared" si="4"/>
        <v>0</v>
      </c>
      <c r="V35" s="4">
        <f t="shared" si="5"/>
        <v>0</v>
      </c>
      <c r="W35" s="4">
        <f t="shared" si="6"/>
        <v>0</v>
      </c>
    </row>
    <row r="36" spans="1:23" x14ac:dyDescent="0.3">
      <c r="A36" s="1">
        <f t="shared" si="0"/>
        <v>0</v>
      </c>
      <c r="B36" s="1" t="s">
        <v>13</v>
      </c>
      <c r="C36" s="1">
        <v>0.2</v>
      </c>
      <c r="D36" s="1">
        <v>3</v>
      </c>
      <c r="E36" s="1">
        <f t="shared" si="1"/>
        <v>9</v>
      </c>
      <c r="F36" s="1">
        <v>1</v>
      </c>
      <c r="G36" s="4">
        <f t="shared" si="2"/>
        <v>0</v>
      </c>
      <c r="H36" s="3">
        <f t="shared" si="3"/>
        <v>21.573</v>
      </c>
      <c r="I36" s="4">
        <v>8.6909999999999989</v>
      </c>
      <c r="J36" s="4">
        <v>12.882</v>
      </c>
      <c r="K36" s="4">
        <v>0</v>
      </c>
      <c r="L36" s="1">
        <v>51</v>
      </c>
      <c r="M36" s="1">
        <v>51</v>
      </c>
      <c r="N36" s="1">
        <v>51</v>
      </c>
      <c r="O36" s="1">
        <v>51</v>
      </c>
      <c r="P36" s="1">
        <v>51</v>
      </c>
      <c r="Q36" s="1">
        <v>51</v>
      </c>
      <c r="R36" s="4">
        <v>0.14799999999999999</v>
      </c>
      <c r="S36" s="4">
        <v>1.724</v>
      </c>
      <c r="T36" s="4">
        <v>8.4570000000000007</v>
      </c>
      <c r="U36" s="4">
        <f t="shared" si="4"/>
        <v>0</v>
      </c>
      <c r="V36" s="4">
        <f t="shared" si="5"/>
        <v>0</v>
      </c>
      <c r="W36" s="4">
        <f t="shared" si="6"/>
        <v>0</v>
      </c>
    </row>
    <row r="37" spans="1:23" x14ac:dyDescent="0.3">
      <c r="A37" s="1">
        <f t="shared" si="0"/>
        <v>0</v>
      </c>
      <c r="B37" s="1" t="s">
        <v>13</v>
      </c>
      <c r="C37" s="1">
        <v>0.2</v>
      </c>
      <c r="D37" s="1">
        <v>4</v>
      </c>
      <c r="E37" s="1">
        <f t="shared" si="1"/>
        <v>9</v>
      </c>
      <c r="F37" s="1">
        <v>1</v>
      </c>
      <c r="G37" s="4">
        <f t="shared" si="2"/>
        <v>0</v>
      </c>
      <c r="H37" s="3">
        <f t="shared" si="3"/>
        <v>20.716999999999999</v>
      </c>
      <c r="I37" s="4">
        <v>7.9009999999999998</v>
      </c>
      <c r="J37" s="4">
        <v>12.816000000000001</v>
      </c>
      <c r="K37" s="4">
        <v>0</v>
      </c>
      <c r="L37" s="1">
        <v>51</v>
      </c>
      <c r="M37" s="1">
        <v>51</v>
      </c>
      <c r="N37" s="1">
        <v>51</v>
      </c>
      <c r="O37" s="1">
        <v>51</v>
      </c>
      <c r="P37" s="1">
        <v>51</v>
      </c>
      <c r="Q37" s="1">
        <v>51</v>
      </c>
      <c r="R37" s="4">
        <v>0.193</v>
      </c>
      <c r="S37" s="4">
        <v>1.724</v>
      </c>
      <c r="T37" s="4">
        <v>7.6219999999999999</v>
      </c>
      <c r="U37" s="4">
        <f t="shared" si="4"/>
        <v>0</v>
      </c>
      <c r="V37" s="4">
        <f t="shared" si="5"/>
        <v>0</v>
      </c>
      <c r="W37" s="4">
        <f t="shared" si="6"/>
        <v>0</v>
      </c>
    </row>
    <row r="38" spans="1:23" x14ac:dyDescent="0.3">
      <c r="A38" s="1">
        <f t="shared" si="0"/>
        <v>0</v>
      </c>
      <c r="B38" s="1" t="s">
        <v>13</v>
      </c>
      <c r="C38" s="1">
        <v>0.2</v>
      </c>
      <c r="D38" s="1">
        <v>1</v>
      </c>
      <c r="E38" s="1">
        <f t="shared" si="1"/>
        <v>10</v>
      </c>
      <c r="F38" s="1">
        <v>1</v>
      </c>
      <c r="G38" s="4">
        <f t="shared" si="2"/>
        <v>0</v>
      </c>
      <c r="H38" s="3">
        <f t="shared" si="3"/>
        <v>21.356999999999999</v>
      </c>
      <c r="I38" s="4">
        <v>6.7919999999999998</v>
      </c>
      <c r="J38" s="4">
        <v>14.565</v>
      </c>
      <c r="K38" s="4">
        <v>0</v>
      </c>
      <c r="L38" s="1">
        <v>50</v>
      </c>
      <c r="M38" s="1">
        <v>50</v>
      </c>
      <c r="N38" s="1">
        <v>50</v>
      </c>
      <c r="O38" s="1">
        <v>50</v>
      </c>
      <c r="P38" s="1">
        <v>50</v>
      </c>
      <c r="Q38" s="1">
        <v>50</v>
      </c>
      <c r="R38" s="4">
        <v>8.3000000000000004E-2</v>
      </c>
      <c r="S38" s="4">
        <v>1.429</v>
      </c>
      <c r="T38" s="4">
        <v>6.625</v>
      </c>
      <c r="U38" s="4">
        <f t="shared" si="4"/>
        <v>0</v>
      </c>
      <c r="V38" s="4">
        <f t="shared" si="5"/>
        <v>0</v>
      </c>
      <c r="W38" s="4">
        <f t="shared" si="6"/>
        <v>0</v>
      </c>
    </row>
    <row r="39" spans="1:23" x14ac:dyDescent="0.3">
      <c r="A39" s="1">
        <f t="shared" si="0"/>
        <v>0</v>
      </c>
      <c r="B39" s="1" t="s">
        <v>13</v>
      </c>
      <c r="C39" s="1">
        <v>0.2</v>
      </c>
      <c r="D39" s="1">
        <v>2</v>
      </c>
      <c r="E39" s="1">
        <f t="shared" si="1"/>
        <v>10</v>
      </c>
      <c r="F39" s="1">
        <v>1</v>
      </c>
      <c r="G39" s="4">
        <f t="shared" si="2"/>
        <v>0</v>
      </c>
      <c r="H39" s="3">
        <f t="shared" si="3"/>
        <v>18.574999999999999</v>
      </c>
      <c r="I39" s="4">
        <v>7.0369999999999999</v>
      </c>
      <c r="J39" s="4">
        <v>11.538</v>
      </c>
      <c r="K39" s="4">
        <v>0</v>
      </c>
      <c r="L39" s="1">
        <v>50</v>
      </c>
      <c r="M39" s="1">
        <v>50</v>
      </c>
      <c r="N39" s="1">
        <v>50</v>
      </c>
      <c r="O39" s="1">
        <v>50</v>
      </c>
      <c r="P39" s="1">
        <v>50</v>
      </c>
      <c r="Q39" s="1">
        <v>50</v>
      </c>
      <c r="R39" s="4">
        <v>0.19</v>
      </c>
      <c r="S39" s="4">
        <v>1.429</v>
      </c>
      <c r="T39" s="4">
        <v>6.7629999999999999</v>
      </c>
      <c r="U39" s="4">
        <f t="shared" si="4"/>
        <v>0</v>
      </c>
      <c r="V39" s="4">
        <f t="shared" si="5"/>
        <v>0</v>
      </c>
      <c r="W39" s="4">
        <f t="shared" si="6"/>
        <v>0</v>
      </c>
    </row>
    <row r="40" spans="1:23" x14ac:dyDescent="0.3">
      <c r="A40" s="1">
        <f t="shared" si="0"/>
        <v>0</v>
      </c>
      <c r="B40" s="1" t="s">
        <v>13</v>
      </c>
      <c r="C40" s="1">
        <v>0.2</v>
      </c>
      <c r="D40" s="1">
        <v>3</v>
      </c>
      <c r="E40" s="1">
        <f t="shared" si="1"/>
        <v>10</v>
      </c>
      <c r="F40" s="1">
        <v>1</v>
      </c>
      <c r="G40" s="4">
        <f t="shared" si="2"/>
        <v>0</v>
      </c>
      <c r="H40" s="3">
        <f t="shared" si="3"/>
        <v>18.177</v>
      </c>
      <c r="I40" s="4">
        <v>6.9540000000000006</v>
      </c>
      <c r="J40" s="4">
        <v>11.223000000000001</v>
      </c>
      <c r="K40" s="4">
        <v>0</v>
      </c>
      <c r="L40" s="1">
        <v>50</v>
      </c>
      <c r="M40" s="1">
        <v>50</v>
      </c>
      <c r="N40" s="1">
        <v>50</v>
      </c>
      <c r="O40" s="1">
        <v>50</v>
      </c>
      <c r="P40" s="1">
        <v>50</v>
      </c>
      <c r="Q40" s="1">
        <v>50</v>
      </c>
      <c r="R40" s="4">
        <v>0.192</v>
      </c>
      <c r="S40" s="4">
        <v>1.429</v>
      </c>
      <c r="T40" s="4">
        <v>6.6779999999999999</v>
      </c>
      <c r="U40" s="4">
        <f t="shared" si="4"/>
        <v>0</v>
      </c>
      <c r="V40" s="4">
        <f t="shared" si="5"/>
        <v>0</v>
      </c>
      <c r="W40" s="4">
        <f t="shared" si="6"/>
        <v>0</v>
      </c>
    </row>
    <row r="41" spans="1:23" x14ac:dyDescent="0.3">
      <c r="A41" s="1">
        <f t="shared" si="0"/>
        <v>0</v>
      </c>
      <c r="B41" s="1" t="s">
        <v>13</v>
      </c>
      <c r="C41" s="1">
        <v>0.2</v>
      </c>
      <c r="D41" s="1">
        <v>4</v>
      </c>
      <c r="E41" s="1">
        <f t="shared" si="1"/>
        <v>10</v>
      </c>
      <c r="F41" s="1">
        <v>1</v>
      </c>
      <c r="G41" s="4">
        <f t="shared" si="2"/>
        <v>0</v>
      </c>
      <c r="H41" s="3">
        <f t="shared" si="3"/>
        <v>20.289000000000001</v>
      </c>
      <c r="I41" s="4">
        <v>7.6420000000000003</v>
      </c>
      <c r="J41" s="4">
        <v>12.647</v>
      </c>
      <c r="K41" s="4">
        <v>0</v>
      </c>
      <c r="L41" s="1">
        <v>50</v>
      </c>
      <c r="M41" s="1">
        <v>50</v>
      </c>
      <c r="N41" s="1">
        <v>50</v>
      </c>
      <c r="O41" s="1">
        <v>50</v>
      </c>
      <c r="P41" s="1">
        <v>50</v>
      </c>
      <c r="Q41" s="1">
        <v>50</v>
      </c>
      <c r="R41" s="4">
        <v>0.28999999999999998</v>
      </c>
      <c r="S41" s="4">
        <v>1.429</v>
      </c>
      <c r="T41" s="4">
        <v>7.2679999999999998</v>
      </c>
      <c r="U41" s="4">
        <f t="shared" si="4"/>
        <v>0</v>
      </c>
      <c r="V41" s="4">
        <f t="shared" si="5"/>
        <v>0</v>
      </c>
      <c r="W41" s="4">
        <f t="shared" si="6"/>
        <v>0</v>
      </c>
    </row>
    <row r="42" spans="1:23" x14ac:dyDescent="0.3">
      <c r="A42" s="1">
        <f t="shared" si="0"/>
        <v>0</v>
      </c>
      <c r="B42" s="1" t="s">
        <v>13</v>
      </c>
      <c r="C42" s="1">
        <v>0.2</v>
      </c>
      <c r="D42" s="1">
        <v>1</v>
      </c>
      <c r="E42" s="1">
        <f t="shared" si="1"/>
        <v>11</v>
      </c>
      <c r="F42" s="1">
        <v>1</v>
      </c>
      <c r="G42" s="4">
        <f t="shared" si="2"/>
        <v>0</v>
      </c>
      <c r="H42" s="3">
        <f t="shared" si="3"/>
        <v>18.250999999999998</v>
      </c>
      <c r="I42" s="4">
        <v>6.0739999999999998</v>
      </c>
      <c r="J42" s="4">
        <v>12.177</v>
      </c>
      <c r="K42" s="4">
        <v>0</v>
      </c>
      <c r="L42" s="1">
        <v>55</v>
      </c>
      <c r="M42" s="1">
        <v>55</v>
      </c>
      <c r="N42" s="1">
        <v>55</v>
      </c>
      <c r="O42" s="1">
        <v>55</v>
      </c>
      <c r="P42" s="1">
        <v>55</v>
      </c>
      <c r="Q42" s="1">
        <v>55</v>
      </c>
      <c r="R42" s="4">
        <v>9.5000000000000001E-2</v>
      </c>
      <c r="S42" s="4">
        <v>1.8440000000000001</v>
      </c>
      <c r="T42" s="4">
        <v>5.8859999999999992</v>
      </c>
      <c r="U42" s="4">
        <f t="shared" si="4"/>
        <v>0</v>
      </c>
      <c r="V42" s="4">
        <f t="shared" si="5"/>
        <v>0</v>
      </c>
      <c r="W42" s="4">
        <f t="shared" si="6"/>
        <v>0</v>
      </c>
    </row>
    <row r="43" spans="1:23" x14ac:dyDescent="0.3">
      <c r="A43" s="1">
        <f t="shared" si="0"/>
        <v>0</v>
      </c>
      <c r="B43" s="1" t="s">
        <v>13</v>
      </c>
      <c r="C43" s="1">
        <v>0.2</v>
      </c>
      <c r="D43" s="1">
        <v>2</v>
      </c>
      <c r="E43" s="1">
        <f t="shared" si="1"/>
        <v>11</v>
      </c>
      <c r="F43" s="1">
        <v>1</v>
      </c>
      <c r="G43" s="4">
        <f t="shared" si="2"/>
        <v>0</v>
      </c>
      <c r="H43" s="3">
        <f t="shared" si="3"/>
        <v>15.895999999999999</v>
      </c>
      <c r="I43" s="4">
        <v>6.2509999999999994</v>
      </c>
      <c r="J43" s="4">
        <v>9.6449999999999996</v>
      </c>
      <c r="K43" s="4">
        <v>0</v>
      </c>
      <c r="L43" s="1">
        <v>55</v>
      </c>
      <c r="M43" s="1">
        <v>55</v>
      </c>
      <c r="N43" s="1">
        <v>55</v>
      </c>
      <c r="O43" s="1">
        <v>55</v>
      </c>
      <c r="P43" s="1">
        <v>55</v>
      </c>
      <c r="Q43" s="1">
        <v>55</v>
      </c>
      <c r="R43" s="4">
        <v>0.27700000000000002</v>
      </c>
      <c r="S43" s="4">
        <v>1.8440000000000001</v>
      </c>
      <c r="T43" s="4">
        <v>5.8810000000000002</v>
      </c>
      <c r="U43" s="4">
        <f t="shared" si="4"/>
        <v>0</v>
      </c>
      <c r="V43" s="4">
        <f t="shared" si="5"/>
        <v>0</v>
      </c>
      <c r="W43" s="4">
        <f t="shared" si="6"/>
        <v>0</v>
      </c>
    </row>
    <row r="44" spans="1:23" x14ac:dyDescent="0.3">
      <c r="A44" s="1">
        <f t="shared" si="0"/>
        <v>0</v>
      </c>
      <c r="B44" s="1" t="s">
        <v>13</v>
      </c>
      <c r="C44" s="1">
        <v>0.2</v>
      </c>
      <c r="D44" s="1">
        <v>3</v>
      </c>
      <c r="E44" s="1">
        <f t="shared" si="1"/>
        <v>11</v>
      </c>
      <c r="F44" s="1">
        <v>1</v>
      </c>
      <c r="G44" s="4">
        <f t="shared" si="2"/>
        <v>0</v>
      </c>
      <c r="H44" s="3">
        <f t="shared" si="3"/>
        <v>17.933</v>
      </c>
      <c r="I44" s="4">
        <v>6.2640000000000011</v>
      </c>
      <c r="J44" s="4">
        <v>11.669</v>
      </c>
      <c r="K44" s="4">
        <v>0</v>
      </c>
      <c r="L44" s="1">
        <v>55</v>
      </c>
      <c r="M44" s="1">
        <v>55</v>
      </c>
      <c r="N44" s="1">
        <v>55</v>
      </c>
      <c r="O44" s="1">
        <v>55</v>
      </c>
      <c r="P44" s="1">
        <v>55</v>
      </c>
      <c r="Q44" s="1">
        <v>55</v>
      </c>
      <c r="R44" s="4">
        <v>0.307</v>
      </c>
      <c r="S44" s="4">
        <v>1.8440000000000001</v>
      </c>
      <c r="T44" s="4">
        <v>5.8640000000000008</v>
      </c>
      <c r="U44" s="4">
        <f t="shared" si="4"/>
        <v>0</v>
      </c>
      <c r="V44" s="4">
        <f t="shared" si="5"/>
        <v>0</v>
      </c>
      <c r="W44" s="4">
        <f t="shared" si="6"/>
        <v>0</v>
      </c>
    </row>
    <row r="45" spans="1:23" x14ac:dyDescent="0.3">
      <c r="A45" s="1">
        <f t="shared" si="0"/>
        <v>0</v>
      </c>
      <c r="B45" s="1" t="s">
        <v>13</v>
      </c>
      <c r="C45" s="1">
        <v>0.2</v>
      </c>
      <c r="D45" s="1">
        <v>4</v>
      </c>
      <c r="E45" s="1">
        <f t="shared" si="1"/>
        <v>11</v>
      </c>
      <c r="F45" s="1">
        <v>1</v>
      </c>
      <c r="G45" s="4">
        <f t="shared" si="2"/>
        <v>0</v>
      </c>
      <c r="H45" s="3">
        <f t="shared" si="3"/>
        <v>18.428000000000001</v>
      </c>
      <c r="I45" s="4">
        <v>6.6040000000000001</v>
      </c>
      <c r="J45" s="4">
        <v>11.824</v>
      </c>
      <c r="K45" s="4">
        <v>0</v>
      </c>
      <c r="L45" s="1">
        <v>55</v>
      </c>
      <c r="M45" s="1">
        <v>55</v>
      </c>
      <c r="N45" s="1">
        <v>55</v>
      </c>
      <c r="O45" s="1">
        <v>55</v>
      </c>
      <c r="P45" s="1">
        <v>55</v>
      </c>
      <c r="Q45" s="1">
        <v>55</v>
      </c>
      <c r="R45" s="4">
        <v>0.27100000000000002</v>
      </c>
      <c r="S45" s="4">
        <v>1.8440000000000001</v>
      </c>
      <c r="T45" s="4">
        <v>6.24</v>
      </c>
      <c r="U45" s="4">
        <f t="shared" si="4"/>
        <v>0</v>
      </c>
      <c r="V45" s="4">
        <f t="shared" si="5"/>
        <v>0</v>
      </c>
      <c r="W45" s="4">
        <f t="shared" si="6"/>
        <v>0</v>
      </c>
    </row>
    <row r="46" spans="1:23" x14ac:dyDescent="0.3">
      <c r="A46" s="1">
        <f t="shared" si="0"/>
        <v>0</v>
      </c>
      <c r="B46" s="1" t="s">
        <v>13</v>
      </c>
      <c r="C46" s="1">
        <v>0.2</v>
      </c>
      <c r="D46" s="1">
        <v>1</v>
      </c>
      <c r="E46" s="1">
        <f t="shared" si="1"/>
        <v>12</v>
      </c>
      <c r="F46" s="1">
        <v>1</v>
      </c>
      <c r="G46" s="4">
        <f t="shared" si="2"/>
        <v>0</v>
      </c>
      <c r="H46" s="3">
        <f t="shared" si="3"/>
        <v>26.020000000000003</v>
      </c>
      <c r="I46" s="4">
        <v>6.8940000000000001</v>
      </c>
      <c r="J46" s="4">
        <v>19.126000000000001</v>
      </c>
      <c r="K46" s="4">
        <v>0</v>
      </c>
      <c r="L46" s="1">
        <v>52</v>
      </c>
      <c r="M46" s="1">
        <v>52</v>
      </c>
      <c r="N46" s="1">
        <v>52</v>
      </c>
      <c r="O46" s="1">
        <v>52</v>
      </c>
      <c r="P46" s="1">
        <v>52</v>
      </c>
      <c r="Q46" s="1">
        <v>52</v>
      </c>
      <c r="R46" s="4">
        <v>8.5000000000000006E-2</v>
      </c>
      <c r="S46" s="4">
        <v>1.5249999999999999</v>
      </c>
      <c r="T46" s="4">
        <v>6.7210000000000001</v>
      </c>
      <c r="U46" s="4">
        <f t="shared" si="4"/>
        <v>0</v>
      </c>
      <c r="V46" s="4">
        <f t="shared" si="5"/>
        <v>0</v>
      </c>
      <c r="W46" s="4">
        <f t="shared" si="6"/>
        <v>0</v>
      </c>
    </row>
    <row r="47" spans="1:23" x14ac:dyDescent="0.3">
      <c r="A47" s="1">
        <f t="shared" si="0"/>
        <v>0</v>
      </c>
      <c r="B47" s="1" t="s">
        <v>13</v>
      </c>
      <c r="C47" s="1">
        <v>0.2</v>
      </c>
      <c r="D47" s="1">
        <v>2</v>
      </c>
      <c r="E47" s="1">
        <f t="shared" si="1"/>
        <v>12</v>
      </c>
      <c r="F47" s="1">
        <v>1</v>
      </c>
      <c r="G47" s="4">
        <f t="shared" si="2"/>
        <v>0</v>
      </c>
      <c r="H47" s="3">
        <f t="shared" si="3"/>
        <v>19.321000000000002</v>
      </c>
      <c r="I47" s="4">
        <v>7.6139999999999999</v>
      </c>
      <c r="J47" s="4">
        <v>11.707000000000001</v>
      </c>
      <c r="K47" s="4">
        <v>0</v>
      </c>
      <c r="L47" s="1">
        <v>52</v>
      </c>
      <c r="M47" s="1">
        <v>52</v>
      </c>
      <c r="N47" s="1">
        <v>52</v>
      </c>
      <c r="O47" s="1">
        <v>52</v>
      </c>
      <c r="P47" s="1">
        <v>52</v>
      </c>
      <c r="Q47" s="1">
        <v>52</v>
      </c>
      <c r="R47" s="4">
        <v>0.23300000000000001</v>
      </c>
      <c r="S47" s="4">
        <v>1.5249999999999999</v>
      </c>
      <c r="T47" s="4">
        <v>7.2930000000000001</v>
      </c>
      <c r="U47" s="4">
        <f t="shared" si="4"/>
        <v>0</v>
      </c>
      <c r="V47" s="4">
        <f t="shared" si="5"/>
        <v>0</v>
      </c>
      <c r="W47" s="4">
        <f t="shared" si="6"/>
        <v>0</v>
      </c>
    </row>
    <row r="48" spans="1:23" x14ac:dyDescent="0.3">
      <c r="A48" s="1">
        <f t="shared" si="0"/>
        <v>0</v>
      </c>
      <c r="B48" s="1" t="s">
        <v>13</v>
      </c>
      <c r="C48" s="1">
        <v>0.2</v>
      </c>
      <c r="D48" s="1">
        <v>3</v>
      </c>
      <c r="E48" s="1">
        <f t="shared" si="1"/>
        <v>12</v>
      </c>
      <c r="F48" s="1">
        <v>1</v>
      </c>
      <c r="G48" s="4">
        <f t="shared" si="2"/>
        <v>0</v>
      </c>
      <c r="H48" s="3">
        <f t="shared" si="3"/>
        <v>24.14</v>
      </c>
      <c r="I48" s="4">
        <v>6.5789999999999997</v>
      </c>
      <c r="J48" s="4">
        <v>16.143000000000001</v>
      </c>
      <c r="K48" s="4">
        <v>1.4179999999999999</v>
      </c>
      <c r="L48" s="1">
        <v>52</v>
      </c>
      <c r="M48" s="1">
        <v>52</v>
      </c>
      <c r="N48" s="1">
        <v>53</v>
      </c>
      <c r="O48" s="1">
        <v>52</v>
      </c>
      <c r="P48" s="1">
        <v>52</v>
      </c>
      <c r="Q48" s="1">
        <v>52</v>
      </c>
      <c r="R48" s="4">
        <v>0.27</v>
      </c>
      <c r="S48" s="4">
        <v>1.5249999999999999</v>
      </c>
      <c r="T48" s="4">
        <v>6.2210000000000001</v>
      </c>
      <c r="U48" s="4">
        <f t="shared" si="4"/>
        <v>0</v>
      </c>
      <c r="V48" s="4">
        <f t="shared" si="5"/>
        <v>0</v>
      </c>
      <c r="W48" s="4">
        <f t="shared" si="6"/>
        <v>0</v>
      </c>
    </row>
    <row r="49" spans="1:23" x14ac:dyDescent="0.3">
      <c r="A49" s="1">
        <f t="shared" si="0"/>
        <v>0</v>
      </c>
      <c r="B49" s="1" t="s">
        <v>13</v>
      </c>
      <c r="C49" s="1">
        <v>0.2</v>
      </c>
      <c r="D49" s="1">
        <v>4</v>
      </c>
      <c r="E49" s="1">
        <f t="shared" si="1"/>
        <v>12</v>
      </c>
      <c r="F49" s="1">
        <v>1</v>
      </c>
      <c r="G49" s="4">
        <f t="shared" si="2"/>
        <v>0</v>
      </c>
      <c r="H49" s="3">
        <f t="shared" si="3"/>
        <v>27.61</v>
      </c>
      <c r="I49" s="4">
        <v>7.5790000000000006</v>
      </c>
      <c r="J49" s="4">
        <v>18.613</v>
      </c>
      <c r="K49" s="4">
        <v>1.4179999999999999</v>
      </c>
      <c r="L49" s="1">
        <v>52</v>
      </c>
      <c r="M49" s="1">
        <v>52</v>
      </c>
      <c r="N49" s="1">
        <v>52</v>
      </c>
      <c r="O49" s="1">
        <v>52</v>
      </c>
      <c r="P49" s="1">
        <v>52</v>
      </c>
      <c r="Q49" s="1">
        <v>52</v>
      </c>
      <c r="R49" s="4">
        <v>0.26600000000000001</v>
      </c>
      <c r="S49" s="4">
        <v>1.5249999999999999</v>
      </c>
      <c r="T49" s="4">
        <v>7.2250000000000005</v>
      </c>
      <c r="U49" s="4">
        <f t="shared" si="4"/>
        <v>0</v>
      </c>
      <c r="V49" s="4">
        <f t="shared" si="5"/>
        <v>0</v>
      </c>
      <c r="W49" s="4">
        <f t="shared" si="6"/>
        <v>0</v>
      </c>
    </row>
    <row r="50" spans="1:23" x14ac:dyDescent="0.3">
      <c r="A50" s="1">
        <f t="shared" si="0"/>
        <v>0</v>
      </c>
      <c r="B50" s="1" t="s">
        <v>13</v>
      </c>
      <c r="C50" s="1">
        <v>0.2</v>
      </c>
      <c r="D50" s="1">
        <v>1</v>
      </c>
      <c r="E50" s="1">
        <f t="shared" si="1"/>
        <v>13</v>
      </c>
      <c r="F50" s="1">
        <v>1</v>
      </c>
      <c r="G50" s="4">
        <f t="shared" si="2"/>
        <v>0</v>
      </c>
      <c r="H50" s="3">
        <f t="shared" si="3"/>
        <v>20.535</v>
      </c>
      <c r="I50" s="4">
        <v>6.4510000000000005</v>
      </c>
      <c r="J50" s="4">
        <v>14.084</v>
      </c>
      <c r="K50" s="4">
        <v>0</v>
      </c>
      <c r="L50" s="1">
        <v>55</v>
      </c>
      <c r="M50" s="1">
        <v>55</v>
      </c>
      <c r="N50" s="1">
        <v>55</v>
      </c>
      <c r="O50" s="1">
        <v>55</v>
      </c>
      <c r="P50" s="1">
        <v>55</v>
      </c>
      <c r="Q50" s="1">
        <v>55</v>
      </c>
      <c r="R50" s="4">
        <v>5.5E-2</v>
      </c>
      <c r="S50" s="4">
        <v>1.31</v>
      </c>
      <c r="T50" s="4">
        <v>6.3210000000000006</v>
      </c>
      <c r="U50" s="4">
        <f t="shared" si="4"/>
        <v>0</v>
      </c>
      <c r="V50" s="4">
        <f t="shared" si="5"/>
        <v>0</v>
      </c>
      <c r="W50" s="4">
        <f t="shared" si="6"/>
        <v>0</v>
      </c>
    </row>
    <row r="51" spans="1:23" x14ac:dyDescent="0.3">
      <c r="A51" s="1">
        <f t="shared" si="0"/>
        <v>0</v>
      </c>
      <c r="B51" s="1" t="s">
        <v>13</v>
      </c>
      <c r="C51" s="1">
        <v>0.2</v>
      </c>
      <c r="D51" s="1">
        <v>2</v>
      </c>
      <c r="E51" s="1">
        <f t="shared" si="1"/>
        <v>13</v>
      </c>
      <c r="F51" s="1">
        <v>1</v>
      </c>
      <c r="G51" s="4">
        <f t="shared" si="2"/>
        <v>0</v>
      </c>
      <c r="H51" s="3">
        <f t="shared" si="3"/>
        <v>16.812000000000001</v>
      </c>
      <c r="I51" s="4">
        <v>6.1879999999999997</v>
      </c>
      <c r="J51" s="4">
        <v>10.624000000000001</v>
      </c>
      <c r="K51" s="4">
        <v>0</v>
      </c>
      <c r="L51" s="1">
        <v>55</v>
      </c>
      <c r="M51" s="1">
        <v>55</v>
      </c>
      <c r="N51" s="1">
        <v>55</v>
      </c>
      <c r="O51" s="1">
        <v>55</v>
      </c>
      <c r="P51" s="1">
        <v>55</v>
      </c>
      <c r="Q51" s="1">
        <v>55</v>
      </c>
      <c r="R51" s="4">
        <v>0.19800000000000001</v>
      </c>
      <c r="S51" s="4">
        <v>1.31</v>
      </c>
      <c r="T51" s="4">
        <v>5.915</v>
      </c>
      <c r="U51" s="4">
        <f t="shared" si="4"/>
        <v>0</v>
      </c>
      <c r="V51" s="4">
        <f t="shared" si="5"/>
        <v>0</v>
      </c>
      <c r="W51" s="4">
        <f t="shared" si="6"/>
        <v>0</v>
      </c>
    </row>
    <row r="52" spans="1:23" x14ac:dyDescent="0.3">
      <c r="A52" s="1">
        <f t="shared" si="0"/>
        <v>0</v>
      </c>
      <c r="B52" s="1" t="s">
        <v>13</v>
      </c>
      <c r="C52" s="1">
        <v>0.2</v>
      </c>
      <c r="D52" s="1">
        <v>3</v>
      </c>
      <c r="E52" s="1">
        <f t="shared" si="1"/>
        <v>13</v>
      </c>
      <c r="F52" s="1">
        <v>1</v>
      </c>
      <c r="G52" s="4">
        <f t="shared" si="2"/>
        <v>0</v>
      </c>
      <c r="H52" s="3">
        <f t="shared" si="3"/>
        <v>19.343</v>
      </c>
      <c r="I52" s="4">
        <v>6.5430000000000001</v>
      </c>
      <c r="J52" s="4">
        <v>12.8</v>
      </c>
      <c r="K52" s="4">
        <v>0</v>
      </c>
      <c r="L52" s="1">
        <v>55</v>
      </c>
      <c r="M52" s="1">
        <v>55</v>
      </c>
      <c r="N52" s="1">
        <v>55</v>
      </c>
      <c r="O52" s="1">
        <v>55</v>
      </c>
      <c r="P52" s="1">
        <v>55</v>
      </c>
      <c r="Q52" s="1">
        <v>55</v>
      </c>
      <c r="R52" s="4">
        <v>0.188</v>
      </c>
      <c r="S52" s="4">
        <v>1.31</v>
      </c>
      <c r="T52" s="4">
        <v>6.28</v>
      </c>
      <c r="U52" s="4">
        <f t="shared" si="4"/>
        <v>0</v>
      </c>
      <c r="V52" s="4">
        <f t="shared" si="5"/>
        <v>0</v>
      </c>
      <c r="W52" s="4">
        <f t="shared" si="6"/>
        <v>0</v>
      </c>
    </row>
    <row r="53" spans="1:23" x14ac:dyDescent="0.3">
      <c r="A53" s="1">
        <f t="shared" si="0"/>
        <v>0</v>
      </c>
      <c r="B53" s="1" t="s">
        <v>13</v>
      </c>
      <c r="C53" s="1">
        <v>0.2</v>
      </c>
      <c r="D53" s="1">
        <v>4</v>
      </c>
      <c r="E53" s="1">
        <f t="shared" si="1"/>
        <v>13</v>
      </c>
      <c r="F53" s="1">
        <v>1</v>
      </c>
      <c r="G53" s="4">
        <f t="shared" si="2"/>
        <v>0</v>
      </c>
      <c r="H53" s="3">
        <f t="shared" si="3"/>
        <v>20.062000000000001</v>
      </c>
      <c r="I53" s="4">
        <v>7.19</v>
      </c>
      <c r="J53" s="4">
        <v>12.872</v>
      </c>
      <c r="K53" s="4">
        <v>0</v>
      </c>
      <c r="L53" s="1">
        <v>55</v>
      </c>
      <c r="M53" s="1">
        <v>55</v>
      </c>
      <c r="N53" s="1">
        <v>55</v>
      </c>
      <c r="O53" s="1">
        <v>55</v>
      </c>
      <c r="P53" s="1">
        <v>55</v>
      </c>
      <c r="Q53" s="1">
        <v>55</v>
      </c>
      <c r="R53" s="4">
        <v>0.27300000000000002</v>
      </c>
      <c r="S53" s="4">
        <v>1.31</v>
      </c>
      <c r="T53" s="4">
        <v>6.8420000000000005</v>
      </c>
      <c r="U53" s="4">
        <f t="shared" si="4"/>
        <v>0</v>
      </c>
      <c r="V53" s="4">
        <f t="shared" si="5"/>
        <v>0</v>
      </c>
      <c r="W53" s="4">
        <f t="shared" si="6"/>
        <v>0</v>
      </c>
    </row>
    <row r="54" spans="1:23" x14ac:dyDescent="0.3">
      <c r="A54" s="1">
        <f t="shared" si="0"/>
        <v>0</v>
      </c>
      <c r="B54" s="1" t="s">
        <v>13</v>
      </c>
      <c r="C54" s="1">
        <v>0.2</v>
      </c>
      <c r="D54" s="1">
        <v>1</v>
      </c>
      <c r="E54" s="1">
        <f t="shared" si="1"/>
        <v>14</v>
      </c>
      <c r="F54" s="1">
        <v>1</v>
      </c>
      <c r="G54" s="4">
        <f t="shared" si="2"/>
        <v>0</v>
      </c>
      <c r="H54" s="3">
        <f t="shared" si="3"/>
        <v>24.158000000000001</v>
      </c>
      <c r="I54" s="4">
        <v>5.6639999999999997</v>
      </c>
      <c r="J54" s="4">
        <v>18.494</v>
      </c>
      <c r="K54" s="4">
        <v>0</v>
      </c>
      <c r="L54" s="1">
        <v>57</v>
      </c>
      <c r="M54" s="1">
        <v>57</v>
      </c>
      <c r="N54" s="1">
        <v>57</v>
      </c>
      <c r="O54" s="1">
        <v>57</v>
      </c>
      <c r="P54" s="1">
        <v>57</v>
      </c>
      <c r="Q54" s="1">
        <v>57</v>
      </c>
      <c r="R54" s="4">
        <v>0.114</v>
      </c>
      <c r="S54" s="4">
        <v>1.54</v>
      </c>
      <c r="T54" s="4">
        <v>5.4659999999999993</v>
      </c>
      <c r="U54" s="4">
        <f t="shared" si="4"/>
        <v>0</v>
      </c>
      <c r="V54" s="4">
        <f t="shared" si="5"/>
        <v>0</v>
      </c>
      <c r="W54" s="4">
        <f t="shared" si="6"/>
        <v>0</v>
      </c>
    </row>
    <row r="55" spans="1:23" x14ac:dyDescent="0.3">
      <c r="A55" s="1">
        <f t="shared" si="0"/>
        <v>0</v>
      </c>
      <c r="B55" s="1" t="s">
        <v>13</v>
      </c>
      <c r="C55" s="1">
        <v>0.2</v>
      </c>
      <c r="D55" s="1">
        <v>2</v>
      </c>
      <c r="E55" s="1">
        <f t="shared" si="1"/>
        <v>14</v>
      </c>
      <c r="F55" s="1">
        <v>1</v>
      </c>
      <c r="G55" s="4">
        <f t="shared" si="2"/>
        <v>0</v>
      </c>
      <c r="H55" s="3">
        <f t="shared" si="3"/>
        <v>17.701999999999998</v>
      </c>
      <c r="I55" s="4">
        <v>5.3559999999999999</v>
      </c>
      <c r="J55" s="4">
        <v>12.346</v>
      </c>
      <c r="K55" s="4">
        <v>0</v>
      </c>
      <c r="L55" s="1">
        <v>57</v>
      </c>
      <c r="M55" s="1">
        <v>57</v>
      </c>
      <c r="N55" s="1">
        <v>57</v>
      </c>
      <c r="O55" s="1">
        <v>57</v>
      </c>
      <c r="P55" s="1">
        <v>57</v>
      </c>
      <c r="Q55" s="1">
        <v>57</v>
      </c>
      <c r="R55" s="4">
        <v>0.19800000000000001</v>
      </c>
      <c r="S55" s="4">
        <v>1.54</v>
      </c>
      <c r="T55" s="4">
        <v>5.0739999999999998</v>
      </c>
      <c r="U55" s="4">
        <f t="shared" si="4"/>
        <v>0</v>
      </c>
      <c r="V55" s="4">
        <f t="shared" si="5"/>
        <v>0</v>
      </c>
      <c r="W55" s="4">
        <f t="shared" si="6"/>
        <v>0</v>
      </c>
    </row>
    <row r="56" spans="1:23" x14ac:dyDescent="0.3">
      <c r="A56" s="1">
        <f t="shared" si="0"/>
        <v>0</v>
      </c>
      <c r="B56" s="1" t="s">
        <v>13</v>
      </c>
      <c r="C56" s="1">
        <v>0.2</v>
      </c>
      <c r="D56" s="1">
        <v>3</v>
      </c>
      <c r="E56" s="1">
        <f t="shared" si="1"/>
        <v>14</v>
      </c>
      <c r="F56" s="1">
        <v>1</v>
      </c>
      <c r="G56" s="4">
        <f t="shared" si="2"/>
        <v>0</v>
      </c>
      <c r="H56" s="3">
        <f t="shared" si="3"/>
        <v>21.143000000000001</v>
      </c>
      <c r="I56" s="4">
        <v>6.1349999999999998</v>
      </c>
      <c r="J56" s="4">
        <v>15.007999999999999</v>
      </c>
      <c r="K56" s="4">
        <v>0</v>
      </c>
      <c r="L56" s="1">
        <v>57</v>
      </c>
      <c r="M56" s="1">
        <v>57</v>
      </c>
      <c r="N56" s="1">
        <v>57</v>
      </c>
      <c r="O56" s="1">
        <v>57</v>
      </c>
      <c r="P56" s="1">
        <v>57</v>
      </c>
      <c r="Q56" s="1">
        <v>57</v>
      </c>
      <c r="R56" s="4">
        <v>0.34699999999999998</v>
      </c>
      <c r="S56" s="4">
        <v>1.54</v>
      </c>
      <c r="T56" s="4">
        <v>5.7040000000000006</v>
      </c>
      <c r="U56" s="4">
        <f t="shared" si="4"/>
        <v>0</v>
      </c>
      <c r="V56" s="4">
        <f t="shared" si="5"/>
        <v>0</v>
      </c>
      <c r="W56" s="4">
        <f t="shared" si="6"/>
        <v>0</v>
      </c>
    </row>
    <row r="57" spans="1:23" x14ac:dyDescent="0.3">
      <c r="A57" s="1">
        <f t="shared" si="0"/>
        <v>0</v>
      </c>
      <c r="B57" s="1" t="s">
        <v>13</v>
      </c>
      <c r="C57" s="1">
        <v>0.2</v>
      </c>
      <c r="D57" s="1">
        <v>4</v>
      </c>
      <c r="E57" s="1">
        <f t="shared" si="1"/>
        <v>14</v>
      </c>
      <c r="F57" s="1">
        <v>1</v>
      </c>
      <c r="G57" s="4">
        <f t="shared" si="2"/>
        <v>0</v>
      </c>
      <c r="H57" s="3">
        <f t="shared" si="3"/>
        <v>21.841000000000001</v>
      </c>
      <c r="I57" s="4">
        <v>5.7729999999999997</v>
      </c>
      <c r="J57" s="4">
        <v>16.068000000000001</v>
      </c>
      <c r="K57" s="4">
        <v>0</v>
      </c>
      <c r="L57" s="1">
        <v>57</v>
      </c>
      <c r="M57" s="1">
        <v>57</v>
      </c>
      <c r="N57" s="1">
        <v>57</v>
      </c>
      <c r="O57" s="1">
        <v>57</v>
      </c>
      <c r="P57" s="1">
        <v>57</v>
      </c>
      <c r="Q57" s="1">
        <v>57</v>
      </c>
      <c r="R57" s="4">
        <v>0.27</v>
      </c>
      <c r="S57" s="4">
        <v>1.54</v>
      </c>
      <c r="T57" s="4">
        <v>5.4190000000000005</v>
      </c>
      <c r="U57" s="4">
        <f t="shared" si="4"/>
        <v>0</v>
      </c>
      <c r="V57" s="4">
        <f t="shared" si="5"/>
        <v>0</v>
      </c>
      <c r="W57" s="4">
        <f t="shared" si="6"/>
        <v>0</v>
      </c>
    </row>
    <row r="58" spans="1:23" x14ac:dyDescent="0.3">
      <c r="A58" s="1">
        <f t="shared" si="0"/>
        <v>0</v>
      </c>
      <c r="B58" s="1" t="s">
        <v>13</v>
      </c>
      <c r="C58" s="1">
        <v>0.2</v>
      </c>
      <c r="D58" s="1">
        <v>1</v>
      </c>
      <c r="E58" s="1">
        <f t="shared" si="1"/>
        <v>15</v>
      </c>
      <c r="F58" s="1">
        <v>1</v>
      </c>
      <c r="G58" s="4">
        <f t="shared" si="2"/>
        <v>0</v>
      </c>
      <c r="H58" s="3">
        <f t="shared" si="3"/>
        <v>19.231999999999999</v>
      </c>
      <c r="I58" s="4">
        <v>6.3140000000000001</v>
      </c>
      <c r="J58" s="4">
        <v>12.917999999999999</v>
      </c>
      <c r="K58" s="4">
        <v>0</v>
      </c>
      <c r="L58" s="1">
        <v>56</v>
      </c>
      <c r="M58" s="1">
        <v>56</v>
      </c>
      <c r="N58" s="1">
        <v>56</v>
      </c>
      <c r="O58" s="1">
        <v>56</v>
      </c>
      <c r="P58" s="1">
        <v>56</v>
      </c>
      <c r="Q58" s="1">
        <v>56</v>
      </c>
      <c r="R58" s="4">
        <v>0.122</v>
      </c>
      <c r="S58" s="4">
        <v>1.665</v>
      </c>
      <c r="T58" s="4">
        <v>6.1080000000000005</v>
      </c>
      <c r="U58" s="4">
        <f t="shared" si="4"/>
        <v>0</v>
      </c>
      <c r="V58" s="4">
        <f t="shared" si="5"/>
        <v>0</v>
      </c>
      <c r="W58" s="4">
        <f t="shared" si="6"/>
        <v>0</v>
      </c>
    </row>
    <row r="59" spans="1:23" x14ac:dyDescent="0.3">
      <c r="A59" s="1">
        <f t="shared" si="0"/>
        <v>0</v>
      </c>
      <c r="B59" s="1" t="s">
        <v>13</v>
      </c>
      <c r="C59" s="1">
        <v>0.2</v>
      </c>
      <c r="D59" s="1">
        <v>2</v>
      </c>
      <c r="E59" s="1">
        <f t="shared" si="1"/>
        <v>15</v>
      </c>
      <c r="F59" s="1">
        <v>1</v>
      </c>
      <c r="G59" s="4">
        <f t="shared" si="2"/>
        <v>0</v>
      </c>
      <c r="H59" s="3">
        <f t="shared" si="3"/>
        <v>17.673000000000002</v>
      </c>
      <c r="I59" s="4">
        <v>6.5190000000000001</v>
      </c>
      <c r="J59" s="4">
        <v>11.154</v>
      </c>
      <c r="K59" s="4">
        <v>0</v>
      </c>
      <c r="L59" s="1">
        <v>56</v>
      </c>
      <c r="M59" s="1">
        <v>56</v>
      </c>
      <c r="N59" s="1">
        <v>56</v>
      </c>
      <c r="O59" s="1">
        <v>56</v>
      </c>
      <c r="P59" s="1">
        <v>56</v>
      </c>
      <c r="Q59" s="1">
        <v>56</v>
      </c>
      <c r="R59" s="4">
        <v>0.314</v>
      </c>
      <c r="S59" s="4">
        <v>1.665</v>
      </c>
      <c r="T59" s="4">
        <v>6.1210000000000004</v>
      </c>
      <c r="U59" s="4">
        <f t="shared" si="4"/>
        <v>0</v>
      </c>
      <c r="V59" s="4">
        <f t="shared" si="5"/>
        <v>0</v>
      </c>
      <c r="W59" s="4">
        <f t="shared" si="6"/>
        <v>0</v>
      </c>
    </row>
    <row r="60" spans="1:23" x14ac:dyDescent="0.3">
      <c r="A60" s="1">
        <f t="shared" si="0"/>
        <v>0</v>
      </c>
      <c r="B60" s="1" t="s">
        <v>13</v>
      </c>
      <c r="C60" s="1">
        <v>0.2</v>
      </c>
      <c r="D60" s="1">
        <v>3</v>
      </c>
      <c r="E60" s="1">
        <f t="shared" si="1"/>
        <v>15</v>
      </c>
      <c r="F60" s="1">
        <v>0</v>
      </c>
      <c r="G60" s="4">
        <f t="shared" si="2"/>
        <v>1.7857142857142856</v>
      </c>
      <c r="H60" s="3">
        <f t="shared" si="3"/>
        <v>29.157000000000004</v>
      </c>
      <c r="I60" s="4">
        <v>6.4300000000000006</v>
      </c>
      <c r="J60" s="4">
        <v>13.38</v>
      </c>
      <c r="K60" s="4">
        <v>9.3469999999999995</v>
      </c>
      <c r="L60" s="1">
        <v>56</v>
      </c>
      <c r="M60" s="1">
        <v>57</v>
      </c>
      <c r="N60" s="1">
        <v>57</v>
      </c>
      <c r="O60" s="1">
        <v>56</v>
      </c>
      <c r="P60" s="1">
        <v>56</v>
      </c>
      <c r="Q60" s="1">
        <v>56</v>
      </c>
      <c r="R60" s="4">
        <v>0.216</v>
      </c>
      <c r="S60" s="4">
        <v>1.665</v>
      </c>
      <c r="T60" s="4">
        <v>6.1300000000000008</v>
      </c>
      <c r="U60" s="4" t="str">
        <f t="shared" si="4"/>
        <v>0</v>
      </c>
      <c r="V60" s="4" t="str">
        <f t="shared" si="5"/>
        <v>0</v>
      </c>
      <c r="W60" s="4" t="str">
        <f t="shared" si="6"/>
        <v>0</v>
      </c>
    </row>
    <row r="61" spans="1:23" x14ac:dyDescent="0.3">
      <c r="A61" s="1">
        <f t="shared" si="0"/>
        <v>0</v>
      </c>
      <c r="B61" s="1" t="s">
        <v>13</v>
      </c>
      <c r="C61" s="1">
        <v>0.2</v>
      </c>
      <c r="D61" s="1">
        <v>4</v>
      </c>
      <c r="E61" s="1">
        <f t="shared" si="1"/>
        <v>15</v>
      </c>
      <c r="F61" s="1">
        <v>1</v>
      </c>
      <c r="G61" s="4">
        <f t="shared" si="2"/>
        <v>0</v>
      </c>
      <c r="H61" s="3">
        <f t="shared" si="3"/>
        <v>28.478000000000002</v>
      </c>
      <c r="I61" s="4">
        <v>6.468</v>
      </c>
      <c r="J61" s="4">
        <v>12.663</v>
      </c>
      <c r="K61" s="4">
        <v>9.3469999999999995</v>
      </c>
      <c r="L61" s="1">
        <v>56</v>
      </c>
      <c r="M61" s="1">
        <v>56</v>
      </c>
      <c r="N61" s="1">
        <v>56</v>
      </c>
      <c r="O61" s="1">
        <v>56</v>
      </c>
      <c r="P61" s="1">
        <v>56</v>
      </c>
      <c r="Q61" s="1">
        <v>56</v>
      </c>
      <c r="R61" s="4">
        <v>0.45400000000000001</v>
      </c>
      <c r="S61" s="4">
        <v>1.665</v>
      </c>
      <c r="T61" s="4">
        <v>5.93</v>
      </c>
      <c r="U61" s="4">
        <f t="shared" si="4"/>
        <v>0</v>
      </c>
      <c r="V61" s="4">
        <f t="shared" si="5"/>
        <v>0</v>
      </c>
      <c r="W61" s="4">
        <f t="shared" si="6"/>
        <v>0</v>
      </c>
    </row>
    <row r="62" spans="1:23" x14ac:dyDescent="0.3">
      <c r="A62" s="1">
        <f t="shared" si="0"/>
        <v>0</v>
      </c>
      <c r="B62" s="1" t="s">
        <v>13</v>
      </c>
      <c r="C62" s="1">
        <v>0.2</v>
      </c>
      <c r="D62" s="1">
        <v>1</v>
      </c>
      <c r="E62" s="1">
        <f t="shared" si="1"/>
        <v>16</v>
      </c>
      <c r="F62" s="1">
        <v>1</v>
      </c>
      <c r="G62" s="4">
        <f t="shared" si="2"/>
        <v>0</v>
      </c>
      <c r="H62" s="3">
        <f t="shared" si="3"/>
        <v>22.731000000000002</v>
      </c>
      <c r="I62" s="4">
        <v>6.0250000000000004</v>
      </c>
      <c r="J62" s="4">
        <v>16.706</v>
      </c>
      <c r="K62" s="4">
        <v>0</v>
      </c>
      <c r="L62" s="1">
        <v>53</v>
      </c>
      <c r="M62" s="1">
        <v>53</v>
      </c>
      <c r="N62" s="1">
        <v>53</v>
      </c>
      <c r="O62" s="1">
        <v>53</v>
      </c>
      <c r="P62" s="1">
        <v>53</v>
      </c>
      <c r="Q62" s="1">
        <v>53</v>
      </c>
      <c r="R62" s="4">
        <v>8.5999999999999993E-2</v>
      </c>
      <c r="S62" s="4">
        <v>1.5589999999999999</v>
      </c>
      <c r="T62" s="4">
        <v>5.8769999999999998</v>
      </c>
      <c r="U62" s="4">
        <f t="shared" si="4"/>
        <v>0</v>
      </c>
      <c r="V62" s="4">
        <f t="shared" si="5"/>
        <v>0</v>
      </c>
      <c r="W62" s="4">
        <f t="shared" si="6"/>
        <v>0</v>
      </c>
    </row>
    <row r="63" spans="1:23" x14ac:dyDescent="0.3">
      <c r="A63" s="1">
        <f t="shared" si="0"/>
        <v>0</v>
      </c>
      <c r="B63" s="1" t="s">
        <v>13</v>
      </c>
      <c r="C63" s="1">
        <v>0.2</v>
      </c>
      <c r="D63" s="1">
        <v>2</v>
      </c>
      <c r="E63" s="1">
        <f t="shared" si="1"/>
        <v>16</v>
      </c>
      <c r="F63" s="1">
        <v>1</v>
      </c>
      <c r="G63" s="4">
        <f t="shared" si="2"/>
        <v>0</v>
      </c>
      <c r="H63" s="3">
        <f t="shared" si="3"/>
        <v>17.538</v>
      </c>
      <c r="I63" s="4">
        <v>6.4189999999999996</v>
      </c>
      <c r="J63" s="4">
        <v>11.119</v>
      </c>
      <c r="K63" s="4">
        <v>0</v>
      </c>
      <c r="L63" s="1">
        <v>53</v>
      </c>
      <c r="M63" s="1">
        <v>53</v>
      </c>
      <c r="N63" s="1">
        <v>53</v>
      </c>
      <c r="O63" s="1">
        <v>53</v>
      </c>
      <c r="P63" s="1">
        <v>53</v>
      </c>
      <c r="Q63" s="1">
        <v>53</v>
      </c>
      <c r="R63" s="4">
        <v>0.188</v>
      </c>
      <c r="S63" s="4">
        <v>1.5589999999999999</v>
      </c>
      <c r="T63" s="4">
        <v>6.1689999999999996</v>
      </c>
      <c r="U63" s="4">
        <f t="shared" si="4"/>
        <v>0</v>
      </c>
      <c r="V63" s="4">
        <f t="shared" si="5"/>
        <v>0</v>
      </c>
      <c r="W63" s="4">
        <f t="shared" si="6"/>
        <v>0</v>
      </c>
    </row>
    <row r="64" spans="1:23" x14ac:dyDescent="0.3">
      <c r="A64" s="1">
        <f t="shared" si="0"/>
        <v>0</v>
      </c>
      <c r="B64" s="1" t="s">
        <v>13</v>
      </c>
      <c r="C64" s="1">
        <v>0.2</v>
      </c>
      <c r="D64" s="1">
        <v>3</v>
      </c>
      <c r="E64" s="1">
        <f t="shared" si="1"/>
        <v>16</v>
      </c>
      <c r="F64" s="1">
        <v>1</v>
      </c>
      <c r="G64" s="4">
        <f t="shared" si="2"/>
        <v>0</v>
      </c>
      <c r="H64" s="3">
        <f t="shared" si="3"/>
        <v>20.631999999999998</v>
      </c>
      <c r="I64" s="4">
        <v>6.24</v>
      </c>
      <c r="J64" s="4">
        <v>14.391999999999999</v>
      </c>
      <c r="K64" s="4">
        <v>0</v>
      </c>
      <c r="L64" s="1">
        <v>53</v>
      </c>
      <c r="M64" s="1">
        <v>53</v>
      </c>
      <c r="N64" s="1">
        <v>53</v>
      </c>
      <c r="O64" s="1">
        <v>53</v>
      </c>
      <c r="P64" s="1">
        <v>53</v>
      </c>
      <c r="Q64" s="1">
        <v>53</v>
      </c>
      <c r="R64" s="4">
        <v>0.251</v>
      </c>
      <c r="S64" s="4">
        <v>1.5589999999999999</v>
      </c>
      <c r="T64" s="4">
        <v>5.9269999999999996</v>
      </c>
      <c r="U64" s="4">
        <f t="shared" si="4"/>
        <v>0</v>
      </c>
      <c r="V64" s="4">
        <f t="shared" si="5"/>
        <v>0</v>
      </c>
      <c r="W64" s="4">
        <f t="shared" si="6"/>
        <v>0</v>
      </c>
    </row>
    <row r="65" spans="1:23" x14ac:dyDescent="0.3">
      <c r="A65" s="1">
        <f t="shared" si="0"/>
        <v>0</v>
      </c>
      <c r="B65" s="1" t="s">
        <v>13</v>
      </c>
      <c r="C65" s="1">
        <v>0.2</v>
      </c>
      <c r="D65" s="1">
        <v>4</v>
      </c>
      <c r="E65" s="1">
        <f t="shared" si="1"/>
        <v>16</v>
      </c>
      <c r="F65" s="1">
        <v>1</v>
      </c>
      <c r="G65" s="4">
        <f t="shared" si="2"/>
        <v>0</v>
      </c>
      <c r="H65" s="3">
        <f t="shared" si="3"/>
        <v>24.343</v>
      </c>
      <c r="I65" s="4">
        <v>6.1479999999999997</v>
      </c>
      <c r="J65" s="4">
        <v>18.195</v>
      </c>
      <c r="K65" s="4">
        <v>0</v>
      </c>
      <c r="L65" s="1">
        <v>53</v>
      </c>
      <c r="M65" s="1">
        <v>53</v>
      </c>
      <c r="N65" s="1">
        <v>53</v>
      </c>
      <c r="O65" s="1">
        <v>53</v>
      </c>
      <c r="P65" s="1">
        <v>53</v>
      </c>
      <c r="Q65" s="1">
        <v>53</v>
      </c>
      <c r="R65" s="4">
        <v>0.36399999999999999</v>
      </c>
      <c r="S65" s="4">
        <v>1.5589999999999999</v>
      </c>
      <c r="T65" s="4">
        <v>5.7219999999999995</v>
      </c>
      <c r="U65" s="4">
        <f t="shared" si="4"/>
        <v>0</v>
      </c>
      <c r="V65" s="4">
        <f t="shared" si="5"/>
        <v>0</v>
      </c>
      <c r="W65" s="4">
        <f t="shared" si="6"/>
        <v>0</v>
      </c>
    </row>
    <row r="66" spans="1:23" x14ac:dyDescent="0.3">
      <c r="A66" s="1">
        <f t="shared" ref="A66:A129" si="7">IF(MOD(E66,25)=0,1,0)</f>
        <v>0</v>
      </c>
      <c r="B66" s="1" t="s">
        <v>13</v>
      </c>
      <c r="C66" s="1">
        <v>0.2</v>
      </c>
      <c r="D66" s="1">
        <v>1</v>
      </c>
      <c r="E66" s="1">
        <f t="shared" si="1"/>
        <v>17</v>
      </c>
      <c r="F66" s="1">
        <v>1</v>
      </c>
      <c r="G66" s="4">
        <f t="shared" si="2"/>
        <v>0</v>
      </c>
      <c r="H66" s="3">
        <f t="shared" si="3"/>
        <v>21.887</v>
      </c>
      <c r="I66" s="4">
        <v>8.9580000000000002</v>
      </c>
      <c r="J66" s="4">
        <v>12.929</v>
      </c>
      <c r="K66" s="4">
        <v>0</v>
      </c>
      <c r="L66" s="1">
        <v>51</v>
      </c>
      <c r="M66" s="1">
        <v>51</v>
      </c>
      <c r="N66" s="1">
        <v>51</v>
      </c>
      <c r="O66" s="1">
        <v>51</v>
      </c>
      <c r="P66" s="1">
        <v>51</v>
      </c>
      <c r="Q66" s="1">
        <v>51</v>
      </c>
      <c r="R66" s="4">
        <v>8.5000000000000006E-2</v>
      </c>
      <c r="S66" s="4">
        <v>1.5920000000000001</v>
      </c>
      <c r="T66" s="4">
        <v>8.7889999999999997</v>
      </c>
      <c r="U66" s="4">
        <f t="shared" si="4"/>
        <v>0</v>
      </c>
      <c r="V66" s="4">
        <f t="shared" si="5"/>
        <v>0</v>
      </c>
      <c r="W66" s="4">
        <f t="shared" si="6"/>
        <v>0</v>
      </c>
    </row>
    <row r="67" spans="1:23" x14ac:dyDescent="0.3">
      <c r="A67" s="1">
        <f t="shared" si="7"/>
        <v>0</v>
      </c>
      <c r="B67" s="1" t="s">
        <v>13</v>
      </c>
      <c r="C67" s="1">
        <v>0.2</v>
      </c>
      <c r="D67" s="1">
        <v>2</v>
      </c>
      <c r="E67" s="1">
        <f t="shared" ref="E67:E130" si="8">_xlfn.CEILING.MATH((ROW(E67)-1)/4)</f>
        <v>17</v>
      </c>
      <c r="F67" s="1">
        <v>1</v>
      </c>
      <c r="G67" s="4">
        <f t="shared" ref="G67:G130" si="9">(M67-L67)/L67*100</f>
        <v>0</v>
      </c>
      <c r="H67" s="3">
        <f t="shared" ref="H67:H130" si="10">I67+K67+J67</f>
        <v>18.840000000000003</v>
      </c>
      <c r="I67" s="4">
        <v>8.088000000000001</v>
      </c>
      <c r="J67" s="4">
        <v>10.752000000000001</v>
      </c>
      <c r="K67" s="4">
        <v>0</v>
      </c>
      <c r="L67" s="1">
        <v>51</v>
      </c>
      <c r="M67" s="1">
        <v>51</v>
      </c>
      <c r="N67" s="1">
        <v>51</v>
      </c>
      <c r="O67" s="1">
        <v>51</v>
      </c>
      <c r="P67" s="1">
        <v>51</v>
      </c>
      <c r="Q67" s="1">
        <v>51</v>
      </c>
      <c r="R67" s="4">
        <v>0.129</v>
      </c>
      <c r="S67" s="4">
        <v>1.5920000000000001</v>
      </c>
      <c r="T67" s="4">
        <v>7.875</v>
      </c>
      <c r="U67" s="4">
        <f t="shared" ref="U67:U130" si="11">IF(F67=1,(M67-O67)/M67*100,"0")</f>
        <v>0</v>
      </c>
      <c r="V67" s="4">
        <f t="shared" ref="V67:V130" si="12">IF(F67=1,(M67-P67)/M67*100,"0")</f>
        <v>0</v>
      </c>
      <c r="W67" s="4">
        <f t="shared" ref="W67:W130" si="13">IF(F67=1,(M67-Q67)/M67*100,"0")</f>
        <v>0</v>
      </c>
    </row>
    <row r="68" spans="1:23" x14ac:dyDescent="0.3">
      <c r="A68" s="1">
        <f t="shared" si="7"/>
        <v>0</v>
      </c>
      <c r="B68" s="1" t="s">
        <v>13</v>
      </c>
      <c r="C68" s="1">
        <v>0.2</v>
      </c>
      <c r="D68" s="1">
        <v>3</v>
      </c>
      <c r="E68" s="1">
        <f t="shared" si="8"/>
        <v>17</v>
      </c>
      <c r="F68" s="1">
        <v>1</v>
      </c>
      <c r="G68" s="4">
        <f t="shared" si="9"/>
        <v>0</v>
      </c>
      <c r="H68" s="3">
        <f t="shared" si="10"/>
        <v>19.45</v>
      </c>
      <c r="I68" s="4">
        <v>7.9179999999999993</v>
      </c>
      <c r="J68" s="4">
        <v>11.532</v>
      </c>
      <c r="K68" s="4">
        <v>0</v>
      </c>
      <c r="L68" s="1">
        <v>51</v>
      </c>
      <c r="M68" s="1">
        <v>51</v>
      </c>
      <c r="N68" s="1">
        <v>51</v>
      </c>
      <c r="O68" s="1">
        <v>51</v>
      </c>
      <c r="P68" s="1">
        <v>51</v>
      </c>
      <c r="Q68" s="1">
        <v>51</v>
      </c>
      <c r="R68" s="4">
        <v>0.20200000000000001</v>
      </c>
      <c r="S68" s="4">
        <v>1.5920000000000001</v>
      </c>
      <c r="T68" s="4">
        <v>7.6319999999999997</v>
      </c>
      <c r="U68" s="4">
        <f t="shared" si="11"/>
        <v>0</v>
      </c>
      <c r="V68" s="4">
        <f t="shared" si="12"/>
        <v>0</v>
      </c>
      <c r="W68" s="4">
        <f t="shared" si="13"/>
        <v>0</v>
      </c>
    </row>
    <row r="69" spans="1:23" x14ac:dyDescent="0.3">
      <c r="A69" s="1">
        <f t="shared" si="7"/>
        <v>0</v>
      </c>
      <c r="B69" s="1" t="s">
        <v>13</v>
      </c>
      <c r="C69" s="1">
        <v>0.2</v>
      </c>
      <c r="D69" s="1">
        <v>4</v>
      </c>
      <c r="E69" s="1">
        <f t="shared" si="8"/>
        <v>17</v>
      </c>
      <c r="F69" s="1">
        <v>1</v>
      </c>
      <c r="G69" s="4">
        <f t="shared" si="9"/>
        <v>0</v>
      </c>
      <c r="H69" s="3">
        <f t="shared" si="10"/>
        <v>20.779000000000003</v>
      </c>
      <c r="I69" s="4">
        <v>8.0300000000000011</v>
      </c>
      <c r="J69" s="4">
        <v>12.749000000000001</v>
      </c>
      <c r="K69" s="4">
        <v>0</v>
      </c>
      <c r="L69" s="1">
        <v>51</v>
      </c>
      <c r="M69" s="1">
        <v>51</v>
      </c>
      <c r="N69" s="1">
        <v>51</v>
      </c>
      <c r="O69" s="1">
        <v>51</v>
      </c>
      <c r="P69" s="1">
        <v>51</v>
      </c>
      <c r="Q69" s="1">
        <v>51</v>
      </c>
      <c r="R69" s="4">
        <v>0.23</v>
      </c>
      <c r="S69" s="4">
        <v>1.5920000000000001</v>
      </c>
      <c r="T69" s="4">
        <v>7.7160000000000002</v>
      </c>
      <c r="U69" s="4">
        <f t="shared" si="11"/>
        <v>0</v>
      </c>
      <c r="V69" s="4">
        <f t="shared" si="12"/>
        <v>0</v>
      </c>
      <c r="W69" s="4">
        <f t="shared" si="13"/>
        <v>0</v>
      </c>
    </row>
    <row r="70" spans="1:23" x14ac:dyDescent="0.3">
      <c r="A70" s="1">
        <f t="shared" si="7"/>
        <v>0</v>
      </c>
      <c r="B70" s="1" t="s">
        <v>13</v>
      </c>
      <c r="C70" s="1">
        <v>0.2</v>
      </c>
      <c r="D70" s="1">
        <v>1</v>
      </c>
      <c r="E70" s="1">
        <f t="shared" si="8"/>
        <v>18</v>
      </c>
      <c r="F70" s="1">
        <v>1</v>
      </c>
      <c r="G70" s="4">
        <f t="shared" si="9"/>
        <v>0</v>
      </c>
      <c r="H70" s="3">
        <f t="shared" si="10"/>
        <v>21.255000000000003</v>
      </c>
      <c r="I70" s="4">
        <v>6.798</v>
      </c>
      <c r="J70" s="4">
        <v>14.457000000000001</v>
      </c>
      <c r="K70" s="4">
        <v>0</v>
      </c>
      <c r="L70" s="1">
        <v>53</v>
      </c>
      <c r="M70" s="1">
        <v>53</v>
      </c>
      <c r="N70" s="1">
        <v>53</v>
      </c>
      <c r="O70" s="1">
        <v>53</v>
      </c>
      <c r="P70" s="1">
        <v>53</v>
      </c>
      <c r="Q70" s="1">
        <v>53</v>
      </c>
      <c r="R70" s="4">
        <v>8.6999999999999994E-2</v>
      </c>
      <c r="S70" s="4">
        <v>1.7370000000000001</v>
      </c>
      <c r="T70" s="4">
        <v>6.625</v>
      </c>
      <c r="U70" s="4">
        <f t="shared" si="11"/>
        <v>0</v>
      </c>
      <c r="V70" s="4">
        <f t="shared" si="12"/>
        <v>0</v>
      </c>
      <c r="W70" s="4">
        <f t="shared" si="13"/>
        <v>0</v>
      </c>
    </row>
    <row r="71" spans="1:23" x14ac:dyDescent="0.3">
      <c r="A71" s="1">
        <f t="shared" si="7"/>
        <v>0</v>
      </c>
      <c r="B71" s="1" t="s">
        <v>13</v>
      </c>
      <c r="C71" s="1">
        <v>0.2</v>
      </c>
      <c r="D71" s="1">
        <v>2</v>
      </c>
      <c r="E71" s="1">
        <f t="shared" si="8"/>
        <v>18</v>
      </c>
      <c r="F71" s="1">
        <v>1</v>
      </c>
      <c r="G71" s="4">
        <f t="shared" si="9"/>
        <v>0</v>
      </c>
      <c r="H71" s="3">
        <f t="shared" si="10"/>
        <v>18.304000000000002</v>
      </c>
      <c r="I71" s="4">
        <v>7.9399999999999995</v>
      </c>
      <c r="J71" s="4">
        <v>10.364000000000001</v>
      </c>
      <c r="K71" s="4">
        <v>0</v>
      </c>
      <c r="L71" s="1">
        <v>53</v>
      </c>
      <c r="M71" s="1">
        <v>53</v>
      </c>
      <c r="N71" s="1">
        <v>53</v>
      </c>
      <c r="O71" s="1">
        <v>53</v>
      </c>
      <c r="P71" s="1">
        <v>53</v>
      </c>
      <c r="Q71" s="1">
        <v>53</v>
      </c>
      <c r="R71" s="4">
        <v>0.23</v>
      </c>
      <c r="S71" s="4">
        <v>1.7370000000000001</v>
      </c>
      <c r="T71" s="4">
        <v>7.6239999999999997</v>
      </c>
      <c r="U71" s="4">
        <f t="shared" si="11"/>
        <v>0</v>
      </c>
      <c r="V71" s="4">
        <f t="shared" si="12"/>
        <v>0</v>
      </c>
      <c r="W71" s="4">
        <f t="shared" si="13"/>
        <v>0</v>
      </c>
    </row>
    <row r="72" spans="1:23" x14ac:dyDescent="0.3">
      <c r="A72" s="1">
        <f t="shared" si="7"/>
        <v>0</v>
      </c>
      <c r="B72" s="1" t="s">
        <v>13</v>
      </c>
      <c r="C72" s="1">
        <v>0.2</v>
      </c>
      <c r="D72" s="1">
        <v>3</v>
      </c>
      <c r="E72" s="1">
        <f t="shared" si="8"/>
        <v>18</v>
      </c>
      <c r="F72" s="1">
        <v>1</v>
      </c>
      <c r="G72" s="4">
        <f t="shared" si="9"/>
        <v>0</v>
      </c>
      <c r="H72" s="3">
        <f t="shared" si="10"/>
        <v>21.16</v>
      </c>
      <c r="I72" s="4">
        <v>7.2279999999999998</v>
      </c>
      <c r="J72" s="4">
        <v>13.932</v>
      </c>
      <c r="K72" s="4">
        <v>0</v>
      </c>
      <c r="L72" s="1">
        <v>53</v>
      </c>
      <c r="M72" s="1">
        <v>53</v>
      </c>
      <c r="N72" s="1">
        <v>53</v>
      </c>
      <c r="O72" s="1">
        <v>53</v>
      </c>
      <c r="P72" s="1">
        <v>53</v>
      </c>
      <c r="Q72" s="1">
        <v>53</v>
      </c>
      <c r="R72" s="4">
        <v>0.247</v>
      </c>
      <c r="S72" s="4">
        <v>1.7370000000000001</v>
      </c>
      <c r="T72" s="4">
        <v>6.8949999999999996</v>
      </c>
      <c r="U72" s="4">
        <f t="shared" si="11"/>
        <v>0</v>
      </c>
      <c r="V72" s="4">
        <f t="shared" si="12"/>
        <v>0</v>
      </c>
      <c r="W72" s="4">
        <f t="shared" si="13"/>
        <v>0</v>
      </c>
    </row>
    <row r="73" spans="1:23" x14ac:dyDescent="0.3">
      <c r="A73" s="1">
        <f t="shared" si="7"/>
        <v>0</v>
      </c>
      <c r="B73" s="1" t="s">
        <v>13</v>
      </c>
      <c r="C73" s="1">
        <v>0.2</v>
      </c>
      <c r="D73" s="1">
        <v>4</v>
      </c>
      <c r="E73" s="1">
        <f t="shared" si="8"/>
        <v>18</v>
      </c>
      <c r="F73" s="1">
        <v>1</v>
      </c>
      <c r="G73" s="4">
        <f t="shared" si="9"/>
        <v>0</v>
      </c>
      <c r="H73" s="3">
        <f t="shared" si="10"/>
        <v>23.061999999999998</v>
      </c>
      <c r="I73" s="4">
        <v>7.3079999999999998</v>
      </c>
      <c r="J73" s="4">
        <v>15.754</v>
      </c>
      <c r="K73" s="4">
        <v>0</v>
      </c>
      <c r="L73" s="1">
        <v>53</v>
      </c>
      <c r="M73" s="1">
        <v>53</v>
      </c>
      <c r="N73" s="1">
        <v>53</v>
      </c>
      <c r="O73" s="1">
        <v>53</v>
      </c>
      <c r="P73" s="1">
        <v>53</v>
      </c>
      <c r="Q73" s="1">
        <v>53</v>
      </c>
      <c r="R73" s="4">
        <v>0.20499999999999999</v>
      </c>
      <c r="S73" s="4">
        <v>1.7370000000000001</v>
      </c>
      <c r="T73" s="4">
        <v>7.0169999999999995</v>
      </c>
      <c r="U73" s="4">
        <f t="shared" si="11"/>
        <v>0</v>
      </c>
      <c r="V73" s="4">
        <f t="shared" si="12"/>
        <v>0</v>
      </c>
      <c r="W73" s="4">
        <f t="shared" si="13"/>
        <v>0</v>
      </c>
    </row>
    <row r="74" spans="1:23" x14ac:dyDescent="0.3">
      <c r="A74" s="1">
        <f t="shared" si="7"/>
        <v>0</v>
      </c>
      <c r="B74" s="1" t="s">
        <v>13</v>
      </c>
      <c r="C74" s="1">
        <v>0.2</v>
      </c>
      <c r="D74" s="1">
        <v>1</v>
      </c>
      <c r="E74" s="1">
        <f t="shared" si="8"/>
        <v>19</v>
      </c>
      <c r="F74" s="1">
        <v>1</v>
      </c>
      <c r="G74" s="4">
        <f t="shared" si="9"/>
        <v>0</v>
      </c>
      <c r="H74" s="3">
        <f t="shared" si="10"/>
        <v>20.920999999999999</v>
      </c>
      <c r="I74" s="4">
        <v>7.6360000000000001</v>
      </c>
      <c r="J74" s="4">
        <v>13.285</v>
      </c>
      <c r="K74" s="4">
        <v>0</v>
      </c>
      <c r="L74" s="1">
        <v>52</v>
      </c>
      <c r="M74" s="1">
        <v>52</v>
      </c>
      <c r="N74" s="1">
        <v>52</v>
      </c>
      <c r="O74" s="1">
        <v>51</v>
      </c>
      <c r="P74" s="1">
        <v>52</v>
      </c>
      <c r="Q74" s="1">
        <v>52</v>
      </c>
      <c r="R74" s="4">
        <v>8.8999999999999996E-2</v>
      </c>
      <c r="S74" s="4">
        <v>1.472</v>
      </c>
      <c r="T74" s="4">
        <v>7.4670000000000005</v>
      </c>
      <c r="U74" s="4">
        <f t="shared" si="11"/>
        <v>1.9230769230769231</v>
      </c>
      <c r="V74" s="4">
        <f t="shared" si="12"/>
        <v>0</v>
      </c>
      <c r="W74" s="4">
        <f t="shared" si="13"/>
        <v>0</v>
      </c>
    </row>
    <row r="75" spans="1:23" x14ac:dyDescent="0.3">
      <c r="A75" s="1">
        <f t="shared" si="7"/>
        <v>0</v>
      </c>
      <c r="B75" s="1" t="s">
        <v>13</v>
      </c>
      <c r="C75" s="1">
        <v>0.2</v>
      </c>
      <c r="D75" s="1">
        <v>2</v>
      </c>
      <c r="E75" s="1">
        <f t="shared" si="8"/>
        <v>19</v>
      </c>
      <c r="F75" s="1">
        <v>1</v>
      </c>
      <c r="G75" s="4">
        <f t="shared" si="9"/>
        <v>0</v>
      </c>
      <c r="H75" s="3">
        <f t="shared" si="10"/>
        <v>15.555999999999999</v>
      </c>
      <c r="I75" s="4">
        <v>6.218</v>
      </c>
      <c r="J75" s="4">
        <v>9.3379999999999992</v>
      </c>
      <c r="K75" s="4">
        <v>0</v>
      </c>
      <c r="L75" s="1">
        <v>52</v>
      </c>
      <c r="M75" s="1">
        <v>52</v>
      </c>
      <c r="N75" s="1">
        <v>52</v>
      </c>
      <c r="O75" s="1">
        <v>51</v>
      </c>
      <c r="P75" s="1">
        <v>52</v>
      </c>
      <c r="Q75" s="1">
        <v>52</v>
      </c>
      <c r="R75" s="4">
        <v>0.17</v>
      </c>
      <c r="S75" s="4">
        <v>1.472</v>
      </c>
      <c r="T75" s="4">
        <v>5.968</v>
      </c>
      <c r="U75" s="4">
        <f t="shared" si="11"/>
        <v>1.9230769230769231</v>
      </c>
      <c r="V75" s="4">
        <f t="shared" si="12"/>
        <v>0</v>
      </c>
      <c r="W75" s="4">
        <f t="shared" si="13"/>
        <v>0</v>
      </c>
    </row>
    <row r="76" spans="1:23" x14ac:dyDescent="0.3">
      <c r="A76" s="1">
        <f t="shared" si="7"/>
        <v>0</v>
      </c>
      <c r="B76" s="1" t="s">
        <v>13</v>
      </c>
      <c r="C76" s="1">
        <v>0.2</v>
      </c>
      <c r="D76" s="1">
        <v>3</v>
      </c>
      <c r="E76" s="1">
        <f t="shared" si="8"/>
        <v>19</v>
      </c>
      <c r="F76" s="1">
        <v>1</v>
      </c>
      <c r="G76" s="4">
        <f t="shared" si="9"/>
        <v>0</v>
      </c>
      <c r="H76" s="3">
        <f t="shared" si="10"/>
        <v>17.097999999999999</v>
      </c>
      <c r="I76" s="4">
        <v>7.06</v>
      </c>
      <c r="J76" s="4">
        <v>10.038</v>
      </c>
      <c r="K76" s="4">
        <v>0</v>
      </c>
      <c r="L76" s="1">
        <v>52</v>
      </c>
      <c r="M76" s="1">
        <v>52</v>
      </c>
      <c r="N76" s="1">
        <v>52</v>
      </c>
      <c r="O76" s="1">
        <v>51</v>
      </c>
      <c r="P76" s="1">
        <v>52</v>
      </c>
      <c r="Q76" s="1">
        <v>52</v>
      </c>
      <c r="R76" s="4">
        <v>0.17100000000000001</v>
      </c>
      <c r="S76" s="4">
        <v>1.472</v>
      </c>
      <c r="T76" s="4">
        <v>6.8089999999999993</v>
      </c>
      <c r="U76" s="4">
        <f t="shared" si="11"/>
        <v>1.9230769230769231</v>
      </c>
      <c r="V76" s="4">
        <f t="shared" si="12"/>
        <v>0</v>
      </c>
      <c r="W76" s="4">
        <f t="shared" si="13"/>
        <v>0</v>
      </c>
    </row>
    <row r="77" spans="1:23" x14ac:dyDescent="0.3">
      <c r="A77" s="1">
        <f t="shared" si="7"/>
        <v>0</v>
      </c>
      <c r="B77" s="1" t="s">
        <v>13</v>
      </c>
      <c r="C77" s="1">
        <v>0.2</v>
      </c>
      <c r="D77" s="1">
        <v>4</v>
      </c>
      <c r="E77" s="1">
        <f t="shared" si="8"/>
        <v>19</v>
      </c>
      <c r="F77" s="1">
        <v>1</v>
      </c>
      <c r="G77" s="4">
        <f t="shared" si="9"/>
        <v>0</v>
      </c>
      <c r="H77" s="3">
        <f t="shared" si="10"/>
        <v>23.181000000000001</v>
      </c>
      <c r="I77" s="4">
        <v>6.9510000000000005</v>
      </c>
      <c r="J77" s="4">
        <v>16.23</v>
      </c>
      <c r="K77" s="4">
        <v>0</v>
      </c>
      <c r="L77" s="1">
        <v>52</v>
      </c>
      <c r="M77" s="1">
        <v>52</v>
      </c>
      <c r="N77" s="1">
        <v>52</v>
      </c>
      <c r="O77" s="1">
        <v>51</v>
      </c>
      <c r="P77" s="1">
        <v>52</v>
      </c>
      <c r="Q77" s="1">
        <v>52</v>
      </c>
      <c r="R77" s="4">
        <v>0.253</v>
      </c>
      <c r="S77" s="4">
        <v>1.472</v>
      </c>
      <c r="T77" s="4">
        <v>6.6180000000000003</v>
      </c>
      <c r="U77" s="4">
        <f t="shared" si="11"/>
        <v>1.9230769230769231</v>
      </c>
      <c r="V77" s="4">
        <f t="shared" si="12"/>
        <v>0</v>
      </c>
      <c r="W77" s="4">
        <f t="shared" si="13"/>
        <v>0</v>
      </c>
    </row>
    <row r="78" spans="1:23" x14ac:dyDescent="0.3">
      <c r="A78" s="1">
        <f t="shared" si="7"/>
        <v>0</v>
      </c>
      <c r="B78" s="1" t="s">
        <v>13</v>
      </c>
      <c r="C78" s="1">
        <v>0.2</v>
      </c>
      <c r="D78" s="1">
        <v>1</v>
      </c>
      <c r="E78" s="1">
        <f t="shared" si="8"/>
        <v>20</v>
      </c>
      <c r="F78" s="1">
        <v>1</v>
      </c>
      <c r="G78" s="4">
        <f t="shared" si="9"/>
        <v>0</v>
      </c>
      <c r="H78" s="3">
        <f t="shared" si="10"/>
        <v>19.084</v>
      </c>
      <c r="I78" s="4">
        <v>6.47</v>
      </c>
      <c r="J78" s="4">
        <v>12.614000000000001</v>
      </c>
      <c r="K78" s="4">
        <v>0</v>
      </c>
      <c r="L78" s="1">
        <v>49</v>
      </c>
      <c r="M78" s="1">
        <v>49</v>
      </c>
      <c r="N78" s="1">
        <v>49</v>
      </c>
      <c r="O78" s="1">
        <v>49</v>
      </c>
      <c r="P78" s="1">
        <v>49</v>
      </c>
      <c r="Q78" s="1">
        <v>49</v>
      </c>
      <c r="R78" s="4">
        <v>9.2999999999999999E-2</v>
      </c>
      <c r="S78" s="4">
        <v>1.3480000000000001</v>
      </c>
      <c r="T78" s="4">
        <v>6.3109999999999999</v>
      </c>
      <c r="U78" s="4">
        <f t="shared" si="11"/>
        <v>0</v>
      </c>
      <c r="V78" s="4">
        <f t="shared" si="12"/>
        <v>0</v>
      </c>
      <c r="W78" s="4">
        <f t="shared" si="13"/>
        <v>0</v>
      </c>
    </row>
    <row r="79" spans="1:23" x14ac:dyDescent="0.3">
      <c r="A79" s="1">
        <f t="shared" si="7"/>
        <v>0</v>
      </c>
      <c r="B79" s="1" t="s">
        <v>13</v>
      </c>
      <c r="C79" s="1">
        <v>0.2</v>
      </c>
      <c r="D79" s="1">
        <v>2</v>
      </c>
      <c r="E79" s="1">
        <f t="shared" si="8"/>
        <v>20</v>
      </c>
      <c r="F79" s="1">
        <v>1</v>
      </c>
      <c r="G79" s="4">
        <f t="shared" si="9"/>
        <v>0</v>
      </c>
      <c r="H79" s="3">
        <f t="shared" si="10"/>
        <v>15.843</v>
      </c>
      <c r="I79" s="4">
        <v>6.9</v>
      </c>
      <c r="J79" s="4">
        <v>8.9429999999999996</v>
      </c>
      <c r="K79" s="4">
        <v>0</v>
      </c>
      <c r="L79" s="1">
        <v>49</v>
      </c>
      <c r="M79" s="1">
        <v>49</v>
      </c>
      <c r="N79" s="1">
        <v>49</v>
      </c>
      <c r="O79" s="1">
        <v>49</v>
      </c>
      <c r="P79" s="1">
        <v>49</v>
      </c>
      <c r="Q79" s="1">
        <v>49</v>
      </c>
      <c r="R79" s="4">
        <v>0.12</v>
      </c>
      <c r="S79" s="4">
        <v>1.3480000000000001</v>
      </c>
      <c r="T79" s="4">
        <v>6.7140000000000004</v>
      </c>
      <c r="U79" s="4">
        <f t="shared" si="11"/>
        <v>0</v>
      </c>
      <c r="V79" s="4">
        <f t="shared" si="12"/>
        <v>0</v>
      </c>
      <c r="W79" s="4">
        <f t="shared" si="13"/>
        <v>0</v>
      </c>
    </row>
    <row r="80" spans="1:23" x14ac:dyDescent="0.3">
      <c r="A80" s="1">
        <f t="shared" si="7"/>
        <v>0</v>
      </c>
      <c r="B80" s="1" t="s">
        <v>13</v>
      </c>
      <c r="C80" s="1">
        <v>0.2</v>
      </c>
      <c r="D80" s="1">
        <v>3</v>
      </c>
      <c r="E80" s="1">
        <f t="shared" si="8"/>
        <v>20</v>
      </c>
      <c r="F80" s="1">
        <v>1</v>
      </c>
      <c r="G80" s="4">
        <f t="shared" si="9"/>
        <v>0</v>
      </c>
      <c r="H80" s="3">
        <f t="shared" si="10"/>
        <v>17.683</v>
      </c>
      <c r="I80" s="4">
        <v>6.8109999999999999</v>
      </c>
      <c r="J80" s="4">
        <v>10.872</v>
      </c>
      <c r="K80" s="4">
        <v>0</v>
      </c>
      <c r="L80" s="1">
        <v>49</v>
      </c>
      <c r="M80" s="1">
        <v>49</v>
      </c>
      <c r="N80" s="1">
        <v>49</v>
      </c>
      <c r="O80" s="1">
        <v>49</v>
      </c>
      <c r="P80" s="1">
        <v>49</v>
      </c>
      <c r="Q80" s="1">
        <v>49</v>
      </c>
      <c r="R80" s="4">
        <v>0.14699999999999999</v>
      </c>
      <c r="S80" s="4">
        <v>1.3480000000000001</v>
      </c>
      <c r="T80" s="4">
        <v>6.5979999999999999</v>
      </c>
      <c r="U80" s="4">
        <f t="shared" si="11"/>
        <v>0</v>
      </c>
      <c r="V80" s="4">
        <f t="shared" si="12"/>
        <v>0</v>
      </c>
      <c r="W80" s="4">
        <f t="shared" si="13"/>
        <v>0</v>
      </c>
    </row>
    <row r="81" spans="1:23" x14ac:dyDescent="0.3">
      <c r="A81" s="1">
        <f t="shared" si="7"/>
        <v>0</v>
      </c>
      <c r="B81" s="1" t="s">
        <v>13</v>
      </c>
      <c r="C81" s="1">
        <v>0.2</v>
      </c>
      <c r="D81" s="1">
        <v>4</v>
      </c>
      <c r="E81" s="1">
        <f t="shared" si="8"/>
        <v>20</v>
      </c>
      <c r="F81" s="1">
        <v>1</v>
      </c>
      <c r="G81" s="4">
        <f t="shared" si="9"/>
        <v>0</v>
      </c>
      <c r="H81" s="3">
        <f t="shared" si="10"/>
        <v>18.928000000000001</v>
      </c>
      <c r="I81" s="4">
        <v>6.3390000000000004</v>
      </c>
      <c r="J81" s="4">
        <v>12.589</v>
      </c>
      <c r="K81" s="4">
        <v>0</v>
      </c>
      <c r="L81" s="1">
        <v>49</v>
      </c>
      <c r="M81" s="1">
        <v>49</v>
      </c>
      <c r="N81" s="1">
        <v>49</v>
      </c>
      <c r="O81" s="1">
        <v>49</v>
      </c>
      <c r="P81" s="1">
        <v>49</v>
      </c>
      <c r="Q81" s="1">
        <v>49</v>
      </c>
      <c r="R81" s="4">
        <v>0.251</v>
      </c>
      <c r="S81" s="4">
        <v>1.3480000000000001</v>
      </c>
      <c r="T81" s="4">
        <v>6.0220000000000002</v>
      </c>
      <c r="U81" s="4">
        <f t="shared" si="11"/>
        <v>0</v>
      </c>
      <c r="V81" s="4">
        <f t="shared" si="12"/>
        <v>0</v>
      </c>
      <c r="W81" s="4">
        <f t="shared" si="13"/>
        <v>0</v>
      </c>
    </row>
    <row r="82" spans="1:23" x14ac:dyDescent="0.3">
      <c r="A82" s="1">
        <f t="shared" si="7"/>
        <v>0</v>
      </c>
      <c r="B82" s="1" t="s">
        <v>13</v>
      </c>
      <c r="C82" s="1">
        <v>0.2</v>
      </c>
      <c r="D82" s="1">
        <v>1</v>
      </c>
      <c r="E82" s="1">
        <f t="shared" si="8"/>
        <v>21</v>
      </c>
      <c r="F82" s="1">
        <v>1</v>
      </c>
      <c r="G82" s="4">
        <f t="shared" si="9"/>
        <v>0</v>
      </c>
      <c r="H82" s="3">
        <f t="shared" si="10"/>
        <v>26.292999999999999</v>
      </c>
      <c r="I82" s="4">
        <v>6.0439999999999996</v>
      </c>
      <c r="J82" s="4">
        <v>20.248999999999999</v>
      </c>
      <c r="K82" s="4">
        <v>0</v>
      </c>
      <c r="L82" s="1">
        <v>54</v>
      </c>
      <c r="M82" s="1">
        <v>54</v>
      </c>
      <c r="N82" s="1">
        <v>54</v>
      </c>
      <c r="O82" s="1">
        <v>54</v>
      </c>
      <c r="P82" s="1">
        <v>54</v>
      </c>
      <c r="Q82" s="1">
        <v>54</v>
      </c>
      <c r="R82" s="4">
        <v>8.6999999999999994E-2</v>
      </c>
      <c r="S82" s="4">
        <v>1.423</v>
      </c>
      <c r="T82" s="4">
        <v>5.89</v>
      </c>
      <c r="U82" s="4">
        <f t="shared" si="11"/>
        <v>0</v>
      </c>
      <c r="V82" s="4">
        <f t="shared" si="12"/>
        <v>0</v>
      </c>
      <c r="W82" s="4">
        <f t="shared" si="13"/>
        <v>0</v>
      </c>
    </row>
    <row r="83" spans="1:23" x14ac:dyDescent="0.3">
      <c r="A83" s="1">
        <f t="shared" si="7"/>
        <v>0</v>
      </c>
      <c r="B83" s="1" t="s">
        <v>13</v>
      </c>
      <c r="C83" s="1">
        <v>0.2</v>
      </c>
      <c r="D83" s="1">
        <v>2</v>
      </c>
      <c r="E83" s="1">
        <f t="shared" si="8"/>
        <v>21</v>
      </c>
      <c r="F83" s="1">
        <v>1</v>
      </c>
      <c r="G83" s="4">
        <f t="shared" si="9"/>
        <v>0</v>
      </c>
      <c r="H83" s="3">
        <f t="shared" si="10"/>
        <v>17.53</v>
      </c>
      <c r="I83" s="4">
        <v>6.3629999999999995</v>
      </c>
      <c r="J83" s="4">
        <v>11.167</v>
      </c>
      <c r="K83" s="4">
        <v>0</v>
      </c>
      <c r="L83" s="1">
        <v>54</v>
      </c>
      <c r="M83" s="1">
        <v>54</v>
      </c>
      <c r="N83" s="1">
        <v>54</v>
      </c>
      <c r="O83" s="1">
        <v>54</v>
      </c>
      <c r="P83" s="1">
        <v>54</v>
      </c>
      <c r="Q83" s="1">
        <v>54</v>
      </c>
      <c r="R83" s="4">
        <v>0.23799999999999999</v>
      </c>
      <c r="S83" s="4">
        <v>1.423</v>
      </c>
      <c r="T83" s="4">
        <v>6.0579999999999998</v>
      </c>
      <c r="U83" s="4">
        <f t="shared" si="11"/>
        <v>0</v>
      </c>
      <c r="V83" s="4">
        <f t="shared" si="12"/>
        <v>0</v>
      </c>
      <c r="W83" s="4">
        <f t="shared" si="13"/>
        <v>0</v>
      </c>
    </row>
    <row r="84" spans="1:23" x14ac:dyDescent="0.3">
      <c r="A84" s="1">
        <f t="shared" si="7"/>
        <v>0</v>
      </c>
      <c r="B84" s="1" t="s">
        <v>13</v>
      </c>
      <c r="C84" s="1">
        <v>0.2</v>
      </c>
      <c r="D84" s="1">
        <v>3</v>
      </c>
      <c r="E84" s="1">
        <f t="shared" si="8"/>
        <v>21</v>
      </c>
      <c r="F84" s="1">
        <v>1</v>
      </c>
      <c r="G84" s="4">
        <f t="shared" si="9"/>
        <v>0</v>
      </c>
      <c r="H84" s="3">
        <f t="shared" si="10"/>
        <v>21.506999999999998</v>
      </c>
      <c r="I84" s="4">
        <v>6.048</v>
      </c>
      <c r="J84" s="4">
        <v>15.459</v>
      </c>
      <c r="K84" s="4">
        <v>0</v>
      </c>
      <c r="L84" s="1">
        <v>54</v>
      </c>
      <c r="M84" s="1">
        <v>54</v>
      </c>
      <c r="N84" s="1">
        <v>54</v>
      </c>
      <c r="O84" s="1">
        <v>54</v>
      </c>
      <c r="P84" s="1">
        <v>54</v>
      </c>
      <c r="Q84" s="1">
        <v>54</v>
      </c>
      <c r="R84" s="4">
        <v>0.215</v>
      </c>
      <c r="S84" s="4">
        <v>1.423</v>
      </c>
      <c r="T84" s="4">
        <v>5.766</v>
      </c>
      <c r="U84" s="4">
        <f t="shared" si="11"/>
        <v>0</v>
      </c>
      <c r="V84" s="4">
        <f t="shared" si="12"/>
        <v>0</v>
      </c>
      <c r="W84" s="4">
        <f t="shared" si="13"/>
        <v>0</v>
      </c>
    </row>
    <row r="85" spans="1:23" x14ac:dyDescent="0.3">
      <c r="A85" s="1">
        <f t="shared" si="7"/>
        <v>0</v>
      </c>
      <c r="B85" s="1" t="s">
        <v>13</v>
      </c>
      <c r="C85" s="1">
        <v>0.2</v>
      </c>
      <c r="D85" s="1">
        <v>4</v>
      </c>
      <c r="E85" s="1">
        <f t="shared" si="8"/>
        <v>21</v>
      </c>
      <c r="F85" s="1">
        <v>1</v>
      </c>
      <c r="G85" s="4">
        <f t="shared" si="9"/>
        <v>0</v>
      </c>
      <c r="H85" s="3">
        <f t="shared" si="10"/>
        <v>23.279</v>
      </c>
      <c r="I85" s="4">
        <v>6.3709999999999996</v>
      </c>
      <c r="J85" s="4">
        <v>16.908000000000001</v>
      </c>
      <c r="K85" s="4">
        <v>0</v>
      </c>
      <c r="L85" s="1">
        <v>54</v>
      </c>
      <c r="M85" s="1">
        <v>54</v>
      </c>
      <c r="N85" s="1">
        <v>54</v>
      </c>
      <c r="O85" s="1">
        <v>54</v>
      </c>
      <c r="P85" s="1">
        <v>54</v>
      </c>
      <c r="Q85" s="1">
        <v>54</v>
      </c>
      <c r="R85" s="4">
        <v>0.186</v>
      </c>
      <c r="S85" s="4">
        <v>1.423</v>
      </c>
      <c r="T85" s="4">
        <v>6.1179999999999994</v>
      </c>
      <c r="U85" s="4">
        <f t="shared" si="11"/>
        <v>0</v>
      </c>
      <c r="V85" s="4">
        <f t="shared" si="12"/>
        <v>0</v>
      </c>
      <c r="W85" s="4">
        <f t="shared" si="13"/>
        <v>0</v>
      </c>
    </row>
    <row r="86" spans="1:23" x14ac:dyDescent="0.3">
      <c r="A86" s="1">
        <f t="shared" si="7"/>
        <v>0</v>
      </c>
      <c r="B86" s="1" t="s">
        <v>13</v>
      </c>
      <c r="C86" s="1">
        <v>0.2</v>
      </c>
      <c r="D86" s="1">
        <v>1</v>
      </c>
      <c r="E86" s="1">
        <f t="shared" si="8"/>
        <v>22</v>
      </c>
      <c r="F86" s="1">
        <v>1</v>
      </c>
      <c r="G86" s="4">
        <f t="shared" si="9"/>
        <v>0</v>
      </c>
      <c r="H86" s="3">
        <f t="shared" si="10"/>
        <v>22.023</v>
      </c>
      <c r="I86" s="4">
        <v>7.141</v>
      </c>
      <c r="J86" s="4">
        <v>14.882</v>
      </c>
      <c r="K86" s="4">
        <v>0</v>
      </c>
      <c r="L86" s="1">
        <v>52</v>
      </c>
      <c r="M86" s="1">
        <v>52</v>
      </c>
      <c r="N86" s="1">
        <v>52</v>
      </c>
      <c r="O86" s="1">
        <v>50</v>
      </c>
      <c r="P86" s="1">
        <v>52</v>
      </c>
      <c r="Q86" s="1">
        <v>51</v>
      </c>
      <c r="R86" s="4">
        <v>6.6000000000000003E-2</v>
      </c>
      <c r="S86" s="4">
        <v>1.542</v>
      </c>
      <c r="T86" s="4">
        <v>6.9969999999999999</v>
      </c>
      <c r="U86" s="4">
        <f t="shared" si="11"/>
        <v>3.8461538461538463</v>
      </c>
      <c r="V86" s="4">
        <f t="shared" si="12"/>
        <v>0</v>
      </c>
      <c r="W86" s="4">
        <f t="shared" si="13"/>
        <v>1.9230769230769231</v>
      </c>
    </row>
    <row r="87" spans="1:23" x14ac:dyDescent="0.3">
      <c r="A87" s="1">
        <f t="shared" si="7"/>
        <v>0</v>
      </c>
      <c r="B87" s="1" t="s">
        <v>13</v>
      </c>
      <c r="C87" s="1">
        <v>0.2</v>
      </c>
      <c r="D87" s="1">
        <v>2</v>
      </c>
      <c r="E87" s="1">
        <f t="shared" si="8"/>
        <v>22</v>
      </c>
      <c r="F87" s="1">
        <v>1</v>
      </c>
      <c r="G87" s="4">
        <f t="shared" si="9"/>
        <v>0</v>
      </c>
      <c r="H87" s="3">
        <f t="shared" si="10"/>
        <v>21.030999999999999</v>
      </c>
      <c r="I87" s="4">
        <v>7.6280000000000001</v>
      </c>
      <c r="J87" s="4">
        <v>13.403</v>
      </c>
      <c r="K87" s="4">
        <v>0</v>
      </c>
      <c r="L87" s="1">
        <v>52</v>
      </c>
      <c r="M87" s="1">
        <v>52</v>
      </c>
      <c r="N87" s="1">
        <v>52</v>
      </c>
      <c r="O87" s="1">
        <v>50</v>
      </c>
      <c r="P87" s="1">
        <v>52</v>
      </c>
      <c r="Q87" s="1">
        <v>51</v>
      </c>
      <c r="R87" s="4">
        <v>0.224</v>
      </c>
      <c r="S87" s="4">
        <v>1.542</v>
      </c>
      <c r="T87" s="4">
        <v>7.3260000000000005</v>
      </c>
      <c r="U87" s="4">
        <f t="shared" si="11"/>
        <v>3.8461538461538463</v>
      </c>
      <c r="V87" s="4">
        <f t="shared" si="12"/>
        <v>0</v>
      </c>
      <c r="W87" s="4">
        <f t="shared" si="13"/>
        <v>1.9230769230769231</v>
      </c>
    </row>
    <row r="88" spans="1:23" x14ac:dyDescent="0.3">
      <c r="A88" s="1">
        <f t="shared" si="7"/>
        <v>0</v>
      </c>
      <c r="B88" s="1" t="s">
        <v>13</v>
      </c>
      <c r="C88" s="1">
        <v>0.2</v>
      </c>
      <c r="D88" s="1">
        <v>3</v>
      </c>
      <c r="E88" s="1">
        <f t="shared" si="8"/>
        <v>22</v>
      </c>
      <c r="F88" s="1">
        <v>1</v>
      </c>
      <c r="G88" s="4">
        <f t="shared" si="9"/>
        <v>0</v>
      </c>
      <c r="H88" s="3">
        <f t="shared" si="10"/>
        <v>20.372999999999998</v>
      </c>
      <c r="I88" s="4">
        <v>7.3609999999999998</v>
      </c>
      <c r="J88" s="4">
        <v>13.011999999999999</v>
      </c>
      <c r="K88" s="4">
        <v>0</v>
      </c>
      <c r="L88" s="1">
        <v>52</v>
      </c>
      <c r="M88" s="1">
        <v>52</v>
      </c>
      <c r="N88" s="1">
        <v>52</v>
      </c>
      <c r="O88" s="1">
        <v>50</v>
      </c>
      <c r="P88" s="1">
        <v>52</v>
      </c>
      <c r="Q88" s="1">
        <v>51</v>
      </c>
      <c r="R88" s="4">
        <v>0.24</v>
      </c>
      <c r="S88" s="4">
        <v>1.542</v>
      </c>
      <c r="T88" s="4">
        <v>7.0429999999999993</v>
      </c>
      <c r="U88" s="4">
        <f t="shared" si="11"/>
        <v>3.8461538461538463</v>
      </c>
      <c r="V88" s="4">
        <f t="shared" si="12"/>
        <v>0</v>
      </c>
      <c r="W88" s="4">
        <f t="shared" si="13"/>
        <v>1.9230769230769231</v>
      </c>
    </row>
    <row r="89" spans="1:23" x14ac:dyDescent="0.3">
      <c r="A89" s="1">
        <f t="shared" si="7"/>
        <v>0</v>
      </c>
      <c r="B89" s="1" t="s">
        <v>13</v>
      </c>
      <c r="C89" s="1">
        <v>0.2</v>
      </c>
      <c r="D89" s="1">
        <v>4</v>
      </c>
      <c r="E89" s="1">
        <f t="shared" si="8"/>
        <v>22</v>
      </c>
      <c r="F89" s="1">
        <v>1</v>
      </c>
      <c r="G89" s="4">
        <f t="shared" si="9"/>
        <v>0</v>
      </c>
      <c r="H89" s="3">
        <f t="shared" si="10"/>
        <v>22.320999999999998</v>
      </c>
      <c r="I89" s="4">
        <v>8.3879999999999999</v>
      </c>
      <c r="J89" s="4">
        <v>13.933</v>
      </c>
      <c r="K89" s="4">
        <v>0</v>
      </c>
      <c r="L89" s="1">
        <v>52</v>
      </c>
      <c r="M89" s="1">
        <v>52</v>
      </c>
      <c r="N89" s="1">
        <v>52</v>
      </c>
      <c r="O89" s="1">
        <v>50</v>
      </c>
      <c r="P89" s="1">
        <v>52</v>
      </c>
      <c r="Q89" s="1">
        <v>51</v>
      </c>
      <c r="R89" s="4">
        <v>0.34499999999999997</v>
      </c>
      <c r="S89" s="4">
        <v>1.542</v>
      </c>
      <c r="T89" s="4">
        <v>7.9649999999999999</v>
      </c>
      <c r="U89" s="4">
        <f t="shared" si="11"/>
        <v>3.8461538461538463</v>
      </c>
      <c r="V89" s="4">
        <f t="shared" si="12"/>
        <v>0</v>
      </c>
      <c r="W89" s="4">
        <f t="shared" si="13"/>
        <v>1.9230769230769231</v>
      </c>
    </row>
    <row r="90" spans="1:23" x14ac:dyDescent="0.3">
      <c r="A90" s="1">
        <f t="shared" si="7"/>
        <v>0</v>
      </c>
      <c r="B90" s="1" t="s">
        <v>13</v>
      </c>
      <c r="C90" s="1">
        <v>0.2</v>
      </c>
      <c r="D90" s="1">
        <v>1</v>
      </c>
      <c r="E90" s="1">
        <f t="shared" si="8"/>
        <v>23</v>
      </c>
      <c r="F90" s="1">
        <v>1</v>
      </c>
      <c r="G90" s="4">
        <f t="shared" si="9"/>
        <v>0</v>
      </c>
      <c r="H90" s="3">
        <f t="shared" si="10"/>
        <v>20.513000000000002</v>
      </c>
      <c r="I90" s="4">
        <v>6.7730000000000006</v>
      </c>
      <c r="J90" s="4">
        <v>13.74</v>
      </c>
      <c r="K90" s="4">
        <v>0</v>
      </c>
      <c r="L90" s="1">
        <v>51</v>
      </c>
      <c r="M90" s="1">
        <v>51</v>
      </c>
      <c r="N90" s="1">
        <v>51</v>
      </c>
      <c r="O90" s="1">
        <v>51</v>
      </c>
      <c r="P90" s="1">
        <v>51</v>
      </c>
      <c r="Q90" s="1">
        <v>51</v>
      </c>
      <c r="R90" s="4">
        <v>8.3000000000000004E-2</v>
      </c>
      <c r="S90" s="4">
        <v>1.298</v>
      </c>
      <c r="T90" s="4">
        <v>6.625</v>
      </c>
      <c r="U90" s="4">
        <f t="shared" si="11"/>
        <v>0</v>
      </c>
      <c r="V90" s="4">
        <f t="shared" si="12"/>
        <v>0</v>
      </c>
      <c r="W90" s="4">
        <f t="shared" si="13"/>
        <v>0</v>
      </c>
    </row>
    <row r="91" spans="1:23" x14ac:dyDescent="0.3">
      <c r="A91" s="1">
        <f t="shared" si="7"/>
        <v>0</v>
      </c>
      <c r="B91" s="1" t="s">
        <v>13</v>
      </c>
      <c r="C91" s="1">
        <v>0.2</v>
      </c>
      <c r="D91" s="1">
        <v>2</v>
      </c>
      <c r="E91" s="1">
        <f t="shared" si="8"/>
        <v>23</v>
      </c>
      <c r="F91" s="1">
        <v>1</v>
      </c>
      <c r="G91" s="4">
        <f t="shared" si="9"/>
        <v>0</v>
      </c>
      <c r="H91" s="3">
        <f t="shared" si="10"/>
        <v>19.385999999999999</v>
      </c>
      <c r="I91" s="4">
        <v>7.484</v>
      </c>
      <c r="J91" s="4">
        <v>11.901999999999999</v>
      </c>
      <c r="K91" s="4">
        <v>0</v>
      </c>
      <c r="L91" s="1">
        <v>51</v>
      </c>
      <c r="M91" s="1">
        <v>51</v>
      </c>
      <c r="N91" s="1">
        <v>51</v>
      </c>
      <c r="O91" s="1">
        <v>51</v>
      </c>
      <c r="P91" s="1">
        <v>51</v>
      </c>
      <c r="Q91" s="1">
        <v>51</v>
      </c>
      <c r="R91" s="4">
        <v>0.20300000000000001</v>
      </c>
      <c r="S91" s="4">
        <v>1.298</v>
      </c>
      <c r="T91" s="4">
        <v>7.2159999999999993</v>
      </c>
      <c r="U91" s="4">
        <f t="shared" si="11"/>
        <v>0</v>
      </c>
      <c r="V91" s="4">
        <f t="shared" si="12"/>
        <v>0</v>
      </c>
      <c r="W91" s="4">
        <f t="shared" si="13"/>
        <v>0</v>
      </c>
    </row>
    <row r="92" spans="1:23" x14ac:dyDescent="0.3">
      <c r="A92" s="1">
        <f t="shared" si="7"/>
        <v>0</v>
      </c>
      <c r="B92" s="1" t="s">
        <v>13</v>
      </c>
      <c r="C92" s="1">
        <v>0.2</v>
      </c>
      <c r="D92" s="1">
        <v>3</v>
      </c>
      <c r="E92" s="1">
        <f t="shared" si="8"/>
        <v>23</v>
      </c>
      <c r="F92" s="1">
        <v>1</v>
      </c>
      <c r="G92" s="4">
        <f t="shared" si="9"/>
        <v>0</v>
      </c>
      <c r="H92" s="3">
        <f t="shared" si="10"/>
        <v>19.920000000000002</v>
      </c>
      <c r="I92" s="4">
        <v>7.7360000000000007</v>
      </c>
      <c r="J92" s="4">
        <v>12.183999999999999</v>
      </c>
      <c r="K92" s="4">
        <v>0</v>
      </c>
      <c r="L92" s="1">
        <v>51</v>
      </c>
      <c r="M92" s="1">
        <v>51</v>
      </c>
      <c r="N92" s="1">
        <v>51</v>
      </c>
      <c r="O92" s="1">
        <v>51</v>
      </c>
      <c r="P92" s="1">
        <v>51</v>
      </c>
      <c r="Q92" s="1">
        <v>51</v>
      </c>
      <c r="R92" s="4">
        <v>0.26200000000000001</v>
      </c>
      <c r="S92" s="4">
        <v>1.298</v>
      </c>
      <c r="T92" s="4">
        <v>7.4090000000000007</v>
      </c>
      <c r="U92" s="4">
        <f t="shared" si="11"/>
        <v>0</v>
      </c>
      <c r="V92" s="4">
        <f t="shared" si="12"/>
        <v>0</v>
      </c>
      <c r="W92" s="4">
        <f t="shared" si="13"/>
        <v>0</v>
      </c>
    </row>
    <row r="93" spans="1:23" x14ac:dyDescent="0.3">
      <c r="A93" s="1">
        <f t="shared" si="7"/>
        <v>0</v>
      </c>
      <c r="B93" s="1" t="s">
        <v>13</v>
      </c>
      <c r="C93" s="1">
        <v>0.2</v>
      </c>
      <c r="D93" s="1">
        <v>4</v>
      </c>
      <c r="E93" s="1">
        <f t="shared" si="8"/>
        <v>23</v>
      </c>
      <c r="F93" s="1">
        <v>1</v>
      </c>
      <c r="G93" s="4">
        <f t="shared" si="9"/>
        <v>0</v>
      </c>
      <c r="H93" s="3">
        <f t="shared" si="10"/>
        <v>20.871000000000002</v>
      </c>
      <c r="I93" s="4">
        <v>7.6940000000000008</v>
      </c>
      <c r="J93" s="4">
        <v>13.177</v>
      </c>
      <c r="K93" s="4">
        <v>0</v>
      </c>
      <c r="L93" s="1">
        <v>51</v>
      </c>
      <c r="M93" s="1">
        <v>51</v>
      </c>
      <c r="N93" s="1">
        <v>51</v>
      </c>
      <c r="O93" s="1">
        <v>51</v>
      </c>
      <c r="P93" s="1">
        <v>51</v>
      </c>
      <c r="Q93" s="1">
        <v>51</v>
      </c>
      <c r="R93" s="4">
        <v>0.222</v>
      </c>
      <c r="S93" s="4">
        <v>1.298</v>
      </c>
      <c r="T93" s="4">
        <v>7.407</v>
      </c>
      <c r="U93" s="4">
        <f t="shared" si="11"/>
        <v>0</v>
      </c>
      <c r="V93" s="4">
        <f t="shared" si="12"/>
        <v>0</v>
      </c>
      <c r="W93" s="4">
        <f t="shared" si="13"/>
        <v>0</v>
      </c>
    </row>
    <row r="94" spans="1:23" x14ac:dyDescent="0.3">
      <c r="A94" s="1">
        <f t="shared" si="7"/>
        <v>0</v>
      </c>
      <c r="B94" s="1" t="s">
        <v>13</v>
      </c>
      <c r="C94" s="1">
        <v>0.2</v>
      </c>
      <c r="D94" s="1">
        <v>1</v>
      </c>
      <c r="E94" s="1">
        <f t="shared" si="8"/>
        <v>24</v>
      </c>
      <c r="F94" s="1">
        <v>1</v>
      </c>
      <c r="G94" s="4">
        <f t="shared" si="9"/>
        <v>0</v>
      </c>
      <c r="H94" s="3">
        <f t="shared" si="10"/>
        <v>25.901</v>
      </c>
      <c r="I94" s="4">
        <v>5.1619999999999999</v>
      </c>
      <c r="J94" s="4">
        <v>20.739000000000001</v>
      </c>
      <c r="K94" s="4">
        <v>0</v>
      </c>
      <c r="L94" s="1">
        <v>53</v>
      </c>
      <c r="M94" s="1">
        <v>53</v>
      </c>
      <c r="N94" s="1">
        <v>53</v>
      </c>
      <c r="O94" s="1">
        <v>53</v>
      </c>
      <c r="P94" s="1">
        <v>53</v>
      </c>
      <c r="Q94" s="1">
        <v>53</v>
      </c>
      <c r="R94" s="4">
        <v>8.7999999999999995E-2</v>
      </c>
      <c r="S94" s="4">
        <v>1.623</v>
      </c>
      <c r="T94" s="4">
        <v>4.9969999999999999</v>
      </c>
      <c r="U94" s="4">
        <f t="shared" si="11"/>
        <v>0</v>
      </c>
      <c r="V94" s="4">
        <f t="shared" si="12"/>
        <v>0</v>
      </c>
      <c r="W94" s="4">
        <f t="shared" si="13"/>
        <v>0</v>
      </c>
    </row>
    <row r="95" spans="1:23" x14ac:dyDescent="0.3">
      <c r="A95" s="1">
        <f t="shared" si="7"/>
        <v>0</v>
      </c>
      <c r="B95" s="1" t="s">
        <v>13</v>
      </c>
      <c r="C95" s="1">
        <v>0.2</v>
      </c>
      <c r="D95" s="1">
        <v>2</v>
      </c>
      <c r="E95" s="1">
        <f t="shared" si="8"/>
        <v>24</v>
      </c>
      <c r="F95" s="1">
        <v>1</v>
      </c>
      <c r="G95" s="4">
        <f t="shared" si="9"/>
        <v>0</v>
      </c>
      <c r="H95" s="3">
        <f t="shared" si="10"/>
        <v>21.352</v>
      </c>
      <c r="I95" s="4">
        <v>5.7059999999999995</v>
      </c>
      <c r="J95" s="4">
        <v>15.646000000000001</v>
      </c>
      <c r="K95" s="4">
        <v>0</v>
      </c>
      <c r="L95" s="1">
        <v>53</v>
      </c>
      <c r="M95" s="1">
        <v>53</v>
      </c>
      <c r="N95" s="1">
        <v>53</v>
      </c>
      <c r="O95" s="1">
        <v>53</v>
      </c>
      <c r="P95" s="1">
        <v>53</v>
      </c>
      <c r="Q95" s="1">
        <v>53</v>
      </c>
      <c r="R95" s="4">
        <v>0.245</v>
      </c>
      <c r="S95" s="4">
        <v>1.623</v>
      </c>
      <c r="T95" s="4">
        <v>5.3840000000000003</v>
      </c>
      <c r="U95" s="4">
        <f t="shared" si="11"/>
        <v>0</v>
      </c>
      <c r="V95" s="4">
        <f t="shared" si="12"/>
        <v>0</v>
      </c>
      <c r="W95" s="4">
        <f t="shared" si="13"/>
        <v>0</v>
      </c>
    </row>
    <row r="96" spans="1:23" x14ac:dyDescent="0.3">
      <c r="A96" s="1">
        <f t="shared" si="7"/>
        <v>0</v>
      </c>
      <c r="B96" s="1" t="s">
        <v>13</v>
      </c>
      <c r="C96" s="1">
        <v>0.2</v>
      </c>
      <c r="D96" s="1">
        <v>3</v>
      </c>
      <c r="E96" s="1">
        <f t="shared" si="8"/>
        <v>24</v>
      </c>
      <c r="F96" s="1">
        <v>1</v>
      </c>
      <c r="G96" s="4">
        <f t="shared" si="9"/>
        <v>0</v>
      </c>
      <c r="H96" s="3">
        <f t="shared" si="10"/>
        <v>21.263999999999999</v>
      </c>
      <c r="I96" s="4">
        <v>5.7229999999999999</v>
      </c>
      <c r="J96" s="4">
        <v>15.541</v>
      </c>
      <c r="K96" s="4">
        <v>0</v>
      </c>
      <c r="L96" s="1">
        <v>53</v>
      </c>
      <c r="M96" s="1">
        <v>53</v>
      </c>
      <c r="N96" s="1">
        <v>53</v>
      </c>
      <c r="O96" s="1">
        <v>53</v>
      </c>
      <c r="P96" s="1">
        <v>53</v>
      </c>
      <c r="Q96" s="1">
        <v>53</v>
      </c>
      <c r="R96" s="4">
        <v>0.27</v>
      </c>
      <c r="S96" s="4">
        <v>1.623</v>
      </c>
      <c r="T96" s="4">
        <v>5.3760000000000003</v>
      </c>
      <c r="U96" s="4">
        <f t="shared" si="11"/>
        <v>0</v>
      </c>
      <c r="V96" s="4">
        <f t="shared" si="12"/>
        <v>0</v>
      </c>
      <c r="W96" s="4">
        <f t="shared" si="13"/>
        <v>0</v>
      </c>
    </row>
    <row r="97" spans="1:38" x14ac:dyDescent="0.3">
      <c r="A97" s="1">
        <f t="shared" si="7"/>
        <v>0</v>
      </c>
      <c r="B97" s="1" t="s">
        <v>13</v>
      </c>
      <c r="C97" s="1">
        <v>0.2</v>
      </c>
      <c r="D97" s="1">
        <v>4</v>
      </c>
      <c r="E97" s="1">
        <f t="shared" si="8"/>
        <v>24</v>
      </c>
      <c r="F97" s="1">
        <v>1</v>
      </c>
      <c r="G97" s="4">
        <f t="shared" si="9"/>
        <v>0</v>
      </c>
      <c r="H97" s="3">
        <f t="shared" si="10"/>
        <v>25.727</v>
      </c>
      <c r="I97" s="4">
        <v>5.5659999999999998</v>
      </c>
      <c r="J97" s="4">
        <v>20.161000000000001</v>
      </c>
      <c r="K97" s="4">
        <v>0</v>
      </c>
      <c r="L97" s="1">
        <v>53</v>
      </c>
      <c r="M97" s="1">
        <v>53</v>
      </c>
      <c r="N97" s="1">
        <v>53</v>
      </c>
      <c r="O97" s="1">
        <v>53</v>
      </c>
      <c r="P97" s="1">
        <v>53</v>
      </c>
      <c r="Q97" s="1">
        <v>53</v>
      </c>
      <c r="R97" s="4">
        <v>0.30099999999999999</v>
      </c>
      <c r="S97" s="4">
        <v>1.623</v>
      </c>
      <c r="T97" s="4">
        <v>5.1879999999999997</v>
      </c>
      <c r="U97" s="4">
        <f t="shared" si="11"/>
        <v>0</v>
      </c>
      <c r="V97" s="4">
        <f t="shared" si="12"/>
        <v>0</v>
      </c>
      <c r="W97" s="4">
        <f t="shared" si="13"/>
        <v>0</v>
      </c>
    </row>
    <row r="98" spans="1:38" x14ac:dyDescent="0.3">
      <c r="A98" s="1">
        <f t="shared" si="7"/>
        <v>1</v>
      </c>
      <c r="B98" s="1" t="s">
        <v>13</v>
      </c>
      <c r="C98" s="1">
        <v>0.2</v>
      </c>
      <c r="D98" s="1">
        <v>1</v>
      </c>
      <c r="E98" s="1">
        <f t="shared" si="8"/>
        <v>25</v>
      </c>
      <c r="F98" s="1">
        <v>1</v>
      </c>
      <c r="G98" s="4">
        <f t="shared" si="9"/>
        <v>0</v>
      </c>
      <c r="H98" s="3">
        <f t="shared" si="10"/>
        <v>22.155000000000001</v>
      </c>
      <c r="I98" s="4">
        <v>6.4320000000000004</v>
      </c>
      <c r="J98" s="4">
        <v>15.723000000000001</v>
      </c>
      <c r="K98" s="4">
        <v>0</v>
      </c>
      <c r="L98" s="1">
        <v>53</v>
      </c>
      <c r="M98" s="1">
        <v>53</v>
      </c>
      <c r="N98" s="1">
        <v>53</v>
      </c>
      <c r="O98" s="1">
        <v>53</v>
      </c>
      <c r="P98" s="1">
        <v>53</v>
      </c>
      <c r="Q98" s="1">
        <v>53</v>
      </c>
      <c r="R98" s="4">
        <v>8.5000000000000006E-2</v>
      </c>
      <c r="S98" s="4">
        <v>1.516</v>
      </c>
      <c r="T98" s="4">
        <v>6.282</v>
      </c>
      <c r="U98" s="4">
        <f t="shared" si="11"/>
        <v>0</v>
      </c>
      <c r="V98" s="4">
        <f t="shared" si="12"/>
        <v>0</v>
      </c>
      <c r="W98" s="4">
        <f t="shared" si="13"/>
        <v>0</v>
      </c>
      <c r="AA98" s="1">
        <f>SUMPRODUCT((MOD(ROW(F2:F101),4)=2)*F2:F101)</f>
        <v>24</v>
      </c>
      <c r="AB98" s="3">
        <f>SUMPRODUCT((MOD(ROW(G2:G101),4)=2)*G2:G101)/25</f>
        <v>7.8431372549019607E-2</v>
      </c>
      <c r="AC98" s="3">
        <f t="shared" ref="AC98:AF98" si="14">SUMPRODUCT((MOD(ROW(H2:H101),4)=2)*H2:H101)/25</f>
        <v>21.458999999999996</v>
      </c>
      <c r="AD98" s="3">
        <f t="shared" si="14"/>
        <v>6.3048800000000007</v>
      </c>
      <c r="AE98" s="3">
        <f t="shared" si="14"/>
        <v>14.906400000000001</v>
      </c>
      <c r="AF98" s="3">
        <f t="shared" si="14"/>
        <v>0.24772</v>
      </c>
      <c r="AG98" s="3">
        <f>SUMPRODUCT((MOD(ROW(R2:R101),4)=2)*R2:R101)/25</f>
        <v>8.539999999999999E-2</v>
      </c>
      <c r="AH98" s="3">
        <f>SUMPRODUCT((MOD(ROW(S2:S101),4)=2)*S2:S101)/25</f>
        <v>1.4854399999999999</v>
      </c>
      <c r="AI98" s="3">
        <f>SUMPRODUCT((MOD(ROW(T2:T101),4)=2)*T2:T101)/25</f>
        <v>6.1442400000000008</v>
      </c>
      <c r="AJ98" s="3">
        <f>IF(AA98&gt;0, SUMPRODUCT((MOD(ROW(U2:U101),4)=2)*U2:U101)/AA98,"-")</f>
        <v>0.39054695304695303</v>
      </c>
      <c r="AK98" s="3">
        <f>IF(AA98&gt;0, SUMPRODUCT((MOD(ROW(V2:V101),4)=2)*V2:V101)/AA98,"-")</f>
        <v>0</v>
      </c>
      <c r="AL98" s="3">
        <f>IF(AA98&gt;0,SUMPRODUCT((MOD(ROW(W2:W101),4)=2)*W2:W101)/AA98,"-")</f>
        <v>0.23029054279054281</v>
      </c>
    </row>
    <row r="99" spans="1:38" x14ac:dyDescent="0.3">
      <c r="A99" s="1">
        <f t="shared" si="7"/>
        <v>1</v>
      </c>
      <c r="B99" s="1" t="s">
        <v>13</v>
      </c>
      <c r="C99" s="1">
        <v>0.2</v>
      </c>
      <c r="D99" s="1">
        <v>2</v>
      </c>
      <c r="E99" s="1">
        <f t="shared" si="8"/>
        <v>25</v>
      </c>
      <c r="F99" s="1">
        <v>0</v>
      </c>
      <c r="G99" s="4">
        <f t="shared" si="9"/>
        <v>1.8867924528301887</v>
      </c>
      <c r="H99" s="3">
        <f t="shared" si="10"/>
        <v>34.832999999999998</v>
      </c>
      <c r="I99" s="4">
        <v>6.0960000000000001</v>
      </c>
      <c r="J99" s="4">
        <v>18.533999999999999</v>
      </c>
      <c r="K99" s="4">
        <v>10.202999999999999</v>
      </c>
      <c r="L99" s="1">
        <v>53</v>
      </c>
      <c r="M99" s="1">
        <v>54</v>
      </c>
      <c r="N99" s="1">
        <v>54</v>
      </c>
      <c r="O99" s="1">
        <v>53</v>
      </c>
      <c r="P99" s="1">
        <v>53</v>
      </c>
      <c r="Q99" s="1">
        <v>53</v>
      </c>
      <c r="R99" s="4">
        <v>0.25900000000000001</v>
      </c>
      <c r="S99" s="4">
        <v>1.516</v>
      </c>
      <c r="T99" s="4">
        <v>5.7720000000000002</v>
      </c>
      <c r="U99" s="4" t="str">
        <f t="shared" si="11"/>
        <v>0</v>
      </c>
      <c r="V99" s="4" t="str">
        <f t="shared" si="12"/>
        <v>0</v>
      </c>
      <c r="W99" s="4" t="str">
        <f t="shared" si="13"/>
        <v>0</v>
      </c>
      <c r="AA99" s="1">
        <f>SUMPRODUCT((MOD(ROW(F2:F101),4)=3)*F2:F101)</f>
        <v>23</v>
      </c>
      <c r="AB99" s="3">
        <f>SUMPRODUCT((MOD(ROW(G2:G101),4)=3)*G2:G101)/25</f>
        <v>0.15390307066222714</v>
      </c>
      <c r="AC99" s="3">
        <f t="shared" ref="AC99:AF99" si="15">SUMPRODUCT((MOD(ROW(H2:H101),4)=3)*H2:H101)/25</f>
        <v>18.971839999999997</v>
      </c>
      <c r="AD99" s="3">
        <f t="shared" si="15"/>
        <v>6.6739200000000007</v>
      </c>
      <c r="AE99" s="3">
        <f t="shared" si="15"/>
        <v>11.48312</v>
      </c>
      <c r="AF99" s="3">
        <f t="shared" si="15"/>
        <v>0.81479999999999986</v>
      </c>
      <c r="AG99" s="3">
        <f>SUMPRODUCT((MOD(ROW(R2:R101),4)=3)*R2:R101)/25</f>
        <v>0.20940000000000006</v>
      </c>
      <c r="AH99" s="3">
        <f>SUMPRODUCT((MOD(ROW(S2:S101),4)=3)*S2:S101)/25</f>
        <v>1.4854399999999999</v>
      </c>
      <c r="AI99" s="3">
        <f>SUMPRODUCT((MOD(ROW(T2:T101),4)=3)*T2:T101)/25</f>
        <v>6.3892799999999985</v>
      </c>
      <c r="AJ99" s="3">
        <f>IF(AA99&gt;0,SUMPRODUCT((MOD(ROW(U2:U101),4)=3)*U2:U101)/AA99,"-")</f>
        <v>0.40752725535334233</v>
      </c>
      <c r="AK99" s="3">
        <f>IF(AA99&gt;0,SUMPRODUCT((MOD(ROW(V2:V101),4)=3)*V2:V101)/AA99,"-")</f>
        <v>0</v>
      </c>
      <c r="AL99" s="3">
        <f>IF(AA99&gt;0,SUMPRODUCT((MOD(ROW(W2:W101),4)=3)*W2:W101)/AA99,"-")</f>
        <v>0.2403031750857838</v>
      </c>
    </row>
    <row r="100" spans="1:38" x14ac:dyDescent="0.3">
      <c r="A100" s="1">
        <f t="shared" si="7"/>
        <v>1</v>
      </c>
      <c r="B100" s="1" t="s">
        <v>13</v>
      </c>
      <c r="C100" s="1">
        <v>0.2</v>
      </c>
      <c r="D100" s="1">
        <v>3</v>
      </c>
      <c r="E100" s="1">
        <f t="shared" si="8"/>
        <v>25</v>
      </c>
      <c r="F100" s="1">
        <v>0</v>
      </c>
      <c r="G100" s="4">
        <f t="shared" si="9"/>
        <v>1.8867924528301887</v>
      </c>
      <c r="H100" s="3">
        <f t="shared" si="10"/>
        <v>30.812999999999999</v>
      </c>
      <c r="I100" s="4">
        <v>5.8049999999999997</v>
      </c>
      <c r="J100" s="4">
        <v>14.587</v>
      </c>
      <c r="K100" s="4">
        <v>10.420999999999999</v>
      </c>
      <c r="L100" s="1">
        <v>53</v>
      </c>
      <c r="M100" s="1">
        <v>54</v>
      </c>
      <c r="N100" s="1">
        <v>54</v>
      </c>
      <c r="O100" s="1">
        <v>53</v>
      </c>
      <c r="P100" s="1">
        <v>53</v>
      </c>
      <c r="Q100" s="1">
        <v>53</v>
      </c>
      <c r="R100" s="4">
        <v>0.32400000000000001</v>
      </c>
      <c r="S100" s="4">
        <v>1.516</v>
      </c>
      <c r="T100" s="4">
        <v>5.4160000000000004</v>
      </c>
      <c r="U100" s="4" t="str">
        <f t="shared" si="11"/>
        <v>0</v>
      </c>
      <c r="V100" s="4" t="str">
        <f t="shared" si="12"/>
        <v>0</v>
      </c>
      <c r="W100" s="4" t="str">
        <f t="shared" si="13"/>
        <v>0</v>
      </c>
      <c r="AA100" s="1">
        <f>SUMPRODUCT((MOD(ROW(F2:F101),4)=0)*F2:F101)</f>
        <v>22</v>
      </c>
      <c r="AB100" s="3">
        <f>SUMPRODUCT((MOD(ROW(G2:G101),4)=0)*G2:G101)/25</f>
        <v>0.22533164209079856</v>
      </c>
      <c r="AC100" s="3">
        <f t="shared" ref="AC100:AF100" si="16">SUMPRODUCT((MOD(ROW(H2:H101),4)=0)*H2:H101)/25</f>
        <v>21.268560000000001</v>
      </c>
      <c r="AD100" s="3">
        <f t="shared" si="16"/>
        <v>6.5831600000000003</v>
      </c>
      <c r="AE100" s="3">
        <f t="shared" si="16"/>
        <v>13.445600000000002</v>
      </c>
      <c r="AF100" s="3">
        <f t="shared" si="16"/>
        <v>1.2397999999999998</v>
      </c>
      <c r="AG100" s="3">
        <f>SUMPRODUCT((MOD(ROW(R2:R101),4)=0)*R2:R101)/25</f>
        <v>0.23708000000000007</v>
      </c>
      <c r="AH100" s="3">
        <f>SUMPRODUCT((MOD(ROW(S2:S101),4)=0)*S2:S101)/25</f>
        <v>1.4854399999999999</v>
      </c>
      <c r="AI100" s="3">
        <f>SUMPRODUCT((MOD(ROW(T2:T101),4)=0)*T2:T101)/25</f>
        <v>6.2708399999999997</v>
      </c>
      <c r="AJ100" s="3">
        <f>IF(AA100&gt;0,SUMPRODUCT((MOD(ROW(U2:U101),4)=0)*U2:U101)/AA100,"-")</f>
        <v>0.42605122150576696</v>
      </c>
      <c r="AK100" s="3">
        <f>IF(AA100&gt;0,SUMPRODUCT((MOD(ROW(V2:V101),4)=0)*V2:V101)/AA100,"-")</f>
        <v>0</v>
      </c>
      <c r="AL100" s="3">
        <f>IF(AA100&gt;0,SUMPRODUCT((MOD(ROW(W2:W101),4)=0)*W2:W101)/AA100,"-")</f>
        <v>0.25122604668059217</v>
      </c>
    </row>
    <row r="101" spans="1:38" x14ac:dyDescent="0.3">
      <c r="A101" s="1">
        <f t="shared" si="7"/>
        <v>1</v>
      </c>
      <c r="B101" s="1" t="s">
        <v>13</v>
      </c>
      <c r="C101" s="1">
        <v>0.2</v>
      </c>
      <c r="D101" s="1">
        <v>4</v>
      </c>
      <c r="E101" s="1">
        <f t="shared" si="8"/>
        <v>25</v>
      </c>
      <c r="F101" s="1">
        <v>1</v>
      </c>
      <c r="G101" s="4">
        <f t="shared" si="9"/>
        <v>0</v>
      </c>
      <c r="H101" s="3">
        <f t="shared" si="10"/>
        <v>30.244</v>
      </c>
      <c r="I101" s="4">
        <v>6.3780000000000001</v>
      </c>
      <c r="J101" s="4">
        <v>13.445</v>
      </c>
      <c r="K101" s="4">
        <v>10.420999999999999</v>
      </c>
      <c r="L101" s="1">
        <v>53</v>
      </c>
      <c r="M101" s="1">
        <v>53</v>
      </c>
      <c r="N101" s="1">
        <v>53</v>
      </c>
      <c r="O101" s="1">
        <v>53</v>
      </c>
      <c r="P101" s="1">
        <v>53</v>
      </c>
      <c r="Q101" s="1">
        <v>53</v>
      </c>
      <c r="R101" s="4">
        <v>0.27900000000000003</v>
      </c>
      <c r="S101" s="4">
        <v>1.516</v>
      </c>
      <c r="T101" s="4">
        <v>6.0340000000000007</v>
      </c>
      <c r="U101" s="4">
        <f t="shared" si="11"/>
        <v>0</v>
      </c>
      <c r="V101" s="4">
        <f t="shared" si="12"/>
        <v>0</v>
      </c>
      <c r="W101" s="4">
        <f t="shared" si="13"/>
        <v>0</v>
      </c>
      <c r="AA101" s="1">
        <f>SUMPRODUCT((MOD(ROW(F2:F101),4)=1)*F2:F101)</f>
        <v>24</v>
      </c>
      <c r="AB101" s="3">
        <f>SUMPRODUCT((MOD(ROW(G2:G101),4)=1)*G2:G101)/25</f>
        <v>7.8431372549019607E-2</v>
      </c>
      <c r="AC101" s="3">
        <f t="shared" ref="AC101:AF101" si="17">SUMPRODUCT((MOD(ROW(H2:H101),4)=1)*H2:H101)/25</f>
        <v>22.79956</v>
      </c>
      <c r="AD101" s="3">
        <f t="shared" si="17"/>
        <v>6.6428799999999999</v>
      </c>
      <c r="AE101" s="3">
        <f t="shared" si="17"/>
        <v>14.985680000000002</v>
      </c>
      <c r="AF101" s="3">
        <f t="shared" si="17"/>
        <v>1.171</v>
      </c>
      <c r="AG101" s="3">
        <f>SUMPRODUCT((MOD(ROW(R2:R101),4)=1)*R2:R101)/25</f>
        <v>0.26868000000000003</v>
      </c>
      <c r="AH101" s="3">
        <f>SUMPRODUCT((MOD(ROW(S2:S101),4)=1)*S2:S101)/25</f>
        <v>1.4854399999999999</v>
      </c>
      <c r="AI101" s="3">
        <f>SUMPRODUCT((MOD(ROW(T2:T101),4)=1)*T2:T101)/25</f>
        <v>6.2989599999999983</v>
      </c>
      <c r="AJ101" s="3">
        <f>IF(AA101&gt;0,SUMPRODUCT((MOD(ROW(U2:U101),4)=1)*U2:U101)/AA101,"-")</f>
        <v>0.39054695304695303</v>
      </c>
      <c r="AK101" s="3">
        <f>IF(AA101&gt;0, SUMPRODUCT((MOD(ROW(V2:V101),4)=1)*V2:V101)/AA101,"-")</f>
        <v>0</v>
      </c>
      <c r="AL101" s="3">
        <f>IF(AA101&gt;0,SUMPRODUCT((MOD(ROW(W2:W101),4)=1)*W2:W101)/AA101,"-")</f>
        <v>0.23029054279054281</v>
      </c>
    </row>
    <row r="102" spans="1:38" x14ac:dyDescent="0.3">
      <c r="A102" s="1">
        <f t="shared" si="7"/>
        <v>0</v>
      </c>
      <c r="B102" s="1" t="s">
        <v>11</v>
      </c>
      <c r="C102" s="1">
        <v>0.2</v>
      </c>
      <c r="D102" s="1">
        <v>1</v>
      </c>
      <c r="E102" s="1">
        <f t="shared" si="8"/>
        <v>26</v>
      </c>
      <c r="F102" s="1">
        <v>1</v>
      </c>
      <c r="G102" s="4">
        <f t="shared" si="9"/>
        <v>0</v>
      </c>
      <c r="H102" s="3">
        <f t="shared" si="10"/>
        <v>18.047000000000001</v>
      </c>
      <c r="I102" s="4">
        <v>5.298</v>
      </c>
      <c r="J102" s="4">
        <v>12.749000000000001</v>
      </c>
      <c r="K102" s="4">
        <v>0</v>
      </c>
      <c r="L102" s="1">
        <v>53</v>
      </c>
      <c r="M102" s="1">
        <v>53</v>
      </c>
      <c r="N102" s="1">
        <v>53</v>
      </c>
      <c r="O102" s="1">
        <v>53</v>
      </c>
      <c r="P102" s="1">
        <v>53</v>
      </c>
      <c r="Q102" s="1">
        <v>53</v>
      </c>
      <c r="R102" s="4">
        <v>9.0999999999999998E-2</v>
      </c>
      <c r="S102" s="4">
        <v>1.24</v>
      </c>
      <c r="T102" s="4">
        <v>5.1459999999999999</v>
      </c>
      <c r="U102" s="4">
        <f t="shared" si="11"/>
        <v>0</v>
      </c>
      <c r="V102" s="4">
        <f t="shared" si="12"/>
        <v>0</v>
      </c>
      <c r="W102" s="4">
        <f t="shared" si="13"/>
        <v>0</v>
      </c>
    </row>
    <row r="103" spans="1:38" x14ac:dyDescent="0.3">
      <c r="A103" s="1">
        <f t="shared" si="7"/>
        <v>0</v>
      </c>
      <c r="B103" s="1" t="s">
        <v>11</v>
      </c>
      <c r="C103" s="1">
        <v>0.2</v>
      </c>
      <c r="D103" s="1">
        <v>2</v>
      </c>
      <c r="E103" s="1">
        <f t="shared" si="8"/>
        <v>26</v>
      </c>
      <c r="F103" s="1">
        <v>1</v>
      </c>
      <c r="G103" s="4">
        <f t="shared" si="9"/>
        <v>0</v>
      </c>
      <c r="H103" s="3">
        <f t="shared" si="10"/>
        <v>19.803999999999998</v>
      </c>
      <c r="I103" s="4">
        <v>5.7319999999999993</v>
      </c>
      <c r="J103" s="4">
        <v>14.071999999999999</v>
      </c>
      <c r="K103" s="4">
        <v>0</v>
      </c>
      <c r="L103" s="1">
        <v>53</v>
      </c>
      <c r="M103" s="1">
        <v>53</v>
      </c>
      <c r="N103" s="1">
        <v>53</v>
      </c>
      <c r="O103" s="1">
        <v>53</v>
      </c>
      <c r="P103" s="1">
        <v>53</v>
      </c>
      <c r="Q103" s="1">
        <v>53</v>
      </c>
      <c r="R103" s="4">
        <v>0.17899999999999999</v>
      </c>
      <c r="S103" s="4">
        <v>1.24</v>
      </c>
      <c r="T103" s="4">
        <v>5.492</v>
      </c>
      <c r="U103" s="4">
        <f t="shared" si="11"/>
        <v>0</v>
      </c>
      <c r="V103" s="4">
        <f t="shared" si="12"/>
        <v>0</v>
      </c>
      <c r="W103" s="4">
        <f t="shared" si="13"/>
        <v>0</v>
      </c>
    </row>
    <row r="104" spans="1:38" x14ac:dyDescent="0.3">
      <c r="A104" s="1">
        <f t="shared" si="7"/>
        <v>0</v>
      </c>
      <c r="B104" s="1" t="s">
        <v>11</v>
      </c>
      <c r="C104" s="1">
        <v>0.2</v>
      </c>
      <c r="D104" s="1">
        <v>3</v>
      </c>
      <c r="E104" s="1">
        <f t="shared" si="8"/>
        <v>26</v>
      </c>
      <c r="F104" s="1">
        <v>1</v>
      </c>
      <c r="G104" s="4">
        <f t="shared" si="9"/>
        <v>0</v>
      </c>
      <c r="H104" s="3">
        <f t="shared" si="10"/>
        <v>18.023</v>
      </c>
      <c r="I104" s="4">
        <v>6.6440000000000001</v>
      </c>
      <c r="J104" s="4">
        <v>11.379</v>
      </c>
      <c r="K104" s="4">
        <v>0</v>
      </c>
      <c r="L104" s="1">
        <v>53</v>
      </c>
      <c r="M104" s="1">
        <v>53</v>
      </c>
      <c r="N104" s="1">
        <v>53</v>
      </c>
      <c r="O104" s="1">
        <v>53</v>
      </c>
      <c r="P104" s="1">
        <v>53</v>
      </c>
      <c r="Q104" s="1">
        <v>53</v>
      </c>
      <c r="R104" s="4">
        <v>0.22500000000000001</v>
      </c>
      <c r="S104" s="4">
        <v>1.24</v>
      </c>
      <c r="T104" s="4">
        <v>6.3580000000000005</v>
      </c>
      <c r="U104" s="4">
        <f t="shared" si="11"/>
        <v>0</v>
      </c>
      <c r="V104" s="4">
        <f t="shared" si="12"/>
        <v>0</v>
      </c>
      <c r="W104" s="4">
        <f t="shared" si="13"/>
        <v>0</v>
      </c>
    </row>
    <row r="105" spans="1:38" x14ac:dyDescent="0.3">
      <c r="A105" s="1">
        <f t="shared" si="7"/>
        <v>0</v>
      </c>
      <c r="B105" s="1" t="s">
        <v>11</v>
      </c>
      <c r="C105" s="1">
        <v>0.2</v>
      </c>
      <c r="D105" s="1">
        <v>4</v>
      </c>
      <c r="E105" s="1">
        <f t="shared" si="8"/>
        <v>26</v>
      </c>
      <c r="F105" s="1">
        <v>1</v>
      </c>
      <c r="G105" s="4">
        <f t="shared" si="9"/>
        <v>0</v>
      </c>
      <c r="H105" s="3">
        <f t="shared" si="10"/>
        <v>19.75</v>
      </c>
      <c r="I105" s="4">
        <v>5.8550000000000004</v>
      </c>
      <c r="J105" s="4">
        <v>13.895</v>
      </c>
      <c r="K105" s="4">
        <v>0</v>
      </c>
      <c r="L105" s="1">
        <v>53</v>
      </c>
      <c r="M105" s="1">
        <v>53</v>
      </c>
      <c r="N105" s="1">
        <v>53</v>
      </c>
      <c r="O105" s="1">
        <v>53</v>
      </c>
      <c r="P105" s="1">
        <v>53</v>
      </c>
      <c r="Q105" s="1">
        <v>53</v>
      </c>
      <c r="R105" s="4">
        <v>0.28399999999999997</v>
      </c>
      <c r="S105" s="4">
        <v>1.24</v>
      </c>
      <c r="T105" s="4">
        <v>5.5100000000000007</v>
      </c>
      <c r="U105" s="4">
        <f t="shared" si="11"/>
        <v>0</v>
      </c>
      <c r="V105" s="4">
        <f t="shared" si="12"/>
        <v>0</v>
      </c>
      <c r="W105" s="4">
        <f t="shared" si="13"/>
        <v>0</v>
      </c>
    </row>
    <row r="106" spans="1:38" x14ac:dyDescent="0.3">
      <c r="A106" s="1">
        <f t="shared" si="7"/>
        <v>0</v>
      </c>
      <c r="B106" s="1" t="s">
        <v>11</v>
      </c>
      <c r="C106" s="1">
        <v>0.2</v>
      </c>
      <c r="D106" s="1">
        <v>1</v>
      </c>
      <c r="E106" s="1">
        <f t="shared" si="8"/>
        <v>27</v>
      </c>
      <c r="F106" s="1">
        <v>1</v>
      </c>
      <c r="G106" s="4">
        <f t="shared" si="9"/>
        <v>0</v>
      </c>
      <c r="H106" s="3">
        <f t="shared" si="10"/>
        <v>21.1</v>
      </c>
      <c r="I106" s="4">
        <v>5.4249999999999998</v>
      </c>
      <c r="J106" s="4">
        <v>15.675000000000001</v>
      </c>
      <c r="K106" s="4">
        <v>0</v>
      </c>
      <c r="L106" s="1">
        <v>56</v>
      </c>
      <c r="M106" s="1">
        <v>56</v>
      </c>
      <c r="N106" s="1">
        <v>56</v>
      </c>
      <c r="O106" s="1">
        <v>56</v>
      </c>
      <c r="P106" s="1">
        <v>56</v>
      </c>
      <c r="Q106" s="1">
        <v>56</v>
      </c>
      <c r="R106" s="4">
        <v>9.7000000000000003E-2</v>
      </c>
      <c r="S106" s="4">
        <v>1.48</v>
      </c>
      <c r="T106" s="4">
        <v>5.2560000000000002</v>
      </c>
      <c r="U106" s="4">
        <f t="shared" si="11"/>
        <v>0</v>
      </c>
      <c r="V106" s="4">
        <f t="shared" si="12"/>
        <v>0</v>
      </c>
      <c r="W106" s="4">
        <f t="shared" si="13"/>
        <v>0</v>
      </c>
    </row>
    <row r="107" spans="1:38" x14ac:dyDescent="0.3">
      <c r="A107" s="1">
        <f t="shared" si="7"/>
        <v>0</v>
      </c>
      <c r="B107" s="1" t="s">
        <v>11</v>
      </c>
      <c r="C107" s="1">
        <v>0.2</v>
      </c>
      <c r="D107" s="1">
        <v>2</v>
      </c>
      <c r="E107" s="1">
        <f t="shared" si="8"/>
        <v>27</v>
      </c>
      <c r="F107" s="1">
        <v>1</v>
      </c>
      <c r="G107" s="4">
        <f t="shared" si="9"/>
        <v>0</v>
      </c>
      <c r="H107" s="3">
        <f t="shared" si="10"/>
        <v>21.924999999999997</v>
      </c>
      <c r="I107" s="4">
        <v>5.7509999999999994</v>
      </c>
      <c r="J107" s="4">
        <v>16.173999999999999</v>
      </c>
      <c r="K107" s="4">
        <v>0</v>
      </c>
      <c r="L107" s="1">
        <v>56</v>
      </c>
      <c r="M107" s="1">
        <v>56</v>
      </c>
      <c r="N107" s="1">
        <v>56</v>
      </c>
      <c r="O107" s="1">
        <v>56</v>
      </c>
      <c r="P107" s="1">
        <v>56</v>
      </c>
      <c r="Q107" s="1">
        <v>56</v>
      </c>
      <c r="R107" s="4">
        <v>0.251</v>
      </c>
      <c r="S107" s="4">
        <v>1.48</v>
      </c>
      <c r="T107" s="4">
        <v>5.427999999999999</v>
      </c>
      <c r="U107" s="4">
        <f t="shared" si="11"/>
        <v>0</v>
      </c>
      <c r="V107" s="4">
        <f t="shared" si="12"/>
        <v>0</v>
      </c>
      <c r="W107" s="4">
        <f t="shared" si="13"/>
        <v>0</v>
      </c>
    </row>
    <row r="108" spans="1:38" x14ac:dyDescent="0.3">
      <c r="A108" s="1">
        <f t="shared" si="7"/>
        <v>0</v>
      </c>
      <c r="B108" s="1" t="s">
        <v>11</v>
      </c>
      <c r="C108" s="1">
        <v>0.2</v>
      </c>
      <c r="D108" s="1">
        <v>3</v>
      </c>
      <c r="E108" s="1">
        <f t="shared" si="8"/>
        <v>27</v>
      </c>
      <c r="F108" s="1">
        <v>1</v>
      </c>
      <c r="G108" s="4">
        <f t="shared" si="9"/>
        <v>0</v>
      </c>
      <c r="H108" s="3">
        <f t="shared" si="10"/>
        <v>22.545999999999999</v>
      </c>
      <c r="I108" s="4">
        <v>5.91</v>
      </c>
      <c r="J108" s="4">
        <v>16.635999999999999</v>
      </c>
      <c r="K108" s="4">
        <v>0</v>
      </c>
      <c r="L108" s="1">
        <v>56</v>
      </c>
      <c r="M108" s="1">
        <v>56</v>
      </c>
      <c r="N108" s="1">
        <v>56</v>
      </c>
      <c r="O108" s="1">
        <v>56</v>
      </c>
      <c r="P108" s="1">
        <v>56</v>
      </c>
      <c r="Q108" s="1">
        <v>56</v>
      </c>
      <c r="R108" s="4">
        <v>0.311</v>
      </c>
      <c r="S108" s="4">
        <v>1.48</v>
      </c>
      <c r="T108" s="4">
        <v>5.5269999999999992</v>
      </c>
      <c r="U108" s="4">
        <f t="shared" si="11"/>
        <v>0</v>
      </c>
      <c r="V108" s="4">
        <f t="shared" si="12"/>
        <v>0</v>
      </c>
      <c r="W108" s="4">
        <f t="shared" si="13"/>
        <v>0</v>
      </c>
    </row>
    <row r="109" spans="1:38" x14ac:dyDescent="0.3">
      <c r="A109" s="1">
        <f t="shared" si="7"/>
        <v>0</v>
      </c>
      <c r="B109" s="1" t="s">
        <v>11</v>
      </c>
      <c r="C109" s="1">
        <v>0.2</v>
      </c>
      <c r="D109" s="1">
        <v>4</v>
      </c>
      <c r="E109" s="1">
        <f t="shared" si="8"/>
        <v>27</v>
      </c>
      <c r="F109" s="1">
        <v>1</v>
      </c>
      <c r="G109" s="4">
        <f t="shared" si="9"/>
        <v>0</v>
      </c>
      <c r="H109" s="3">
        <f t="shared" si="10"/>
        <v>20.923999999999999</v>
      </c>
      <c r="I109" s="4">
        <v>5.7589999999999995</v>
      </c>
      <c r="J109" s="4">
        <v>15.164999999999999</v>
      </c>
      <c r="K109" s="4">
        <v>0</v>
      </c>
      <c r="L109" s="1">
        <v>56</v>
      </c>
      <c r="M109" s="1">
        <v>56</v>
      </c>
      <c r="N109" s="1">
        <v>56</v>
      </c>
      <c r="O109" s="1">
        <v>56</v>
      </c>
      <c r="P109" s="1">
        <v>56</v>
      </c>
      <c r="Q109" s="1">
        <v>56</v>
      </c>
      <c r="R109" s="4">
        <v>0.25600000000000001</v>
      </c>
      <c r="S109" s="4">
        <v>1.48</v>
      </c>
      <c r="T109" s="4">
        <v>5.4309999999999992</v>
      </c>
      <c r="U109" s="4">
        <f t="shared" si="11"/>
        <v>0</v>
      </c>
      <c r="V109" s="4">
        <f t="shared" si="12"/>
        <v>0</v>
      </c>
      <c r="W109" s="4">
        <f t="shared" si="13"/>
        <v>0</v>
      </c>
    </row>
    <row r="110" spans="1:38" x14ac:dyDescent="0.3">
      <c r="A110" s="1">
        <f t="shared" si="7"/>
        <v>0</v>
      </c>
      <c r="B110" s="1" t="s">
        <v>11</v>
      </c>
      <c r="C110" s="1">
        <v>0.2</v>
      </c>
      <c r="D110" s="1">
        <v>1</v>
      </c>
      <c r="E110" s="1">
        <f t="shared" si="8"/>
        <v>28</v>
      </c>
      <c r="F110" s="1">
        <v>1</v>
      </c>
      <c r="G110" s="4">
        <f t="shared" si="9"/>
        <v>0</v>
      </c>
      <c r="H110" s="3">
        <f t="shared" si="10"/>
        <v>26.384</v>
      </c>
      <c r="I110" s="4">
        <v>7.7370000000000001</v>
      </c>
      <c r="J110" s="4">
        <v>18.646999999999998</v>
      </c>
      <c r="K110" s="4">
        <v>0</v>
      </c>
      <c r="L110" s="1">
        <v>51</v>
      </c>
      <c r="M110" s="1">
        <v>51</v>
      </c>
      <c r="N110" s="1">
        <v>51</v>
      </c>
      <c r="O110" s="1">
        <v>51</v>
      </c>
      <c r="P110" s="1">
        <v>51</v>
      </c>
      <c r="Q110" s="1">
        <v>51</v>
      </c>
      <c r="R110" s="4">
        <v>0.10199999999999999</v>
      </c>
      <c r="S110" s="4">
        <v>1.77</v>
      </c>
      <c r="T110" s="4">
        <v>7.5520000000000005</v>
      </c>
      <c r="U110" s="4">
        <f t="shared" si="11"/>
        <v>0</v>
      </c>
      <c r="V110" s="4">
        <f t="shared" si="12"/>
        <v>0</v>
      </c>
      <c r="W110" s="4">
        <f t="shared" si="13"/>
        <v>0</v>
      </c>
    </row>
    <row r="111" spans="1:38" x14ac:dyDescent="0.3">
      <c r="A111" s="1">
        <f t="shared" si="7"/>
        <v>0</v>
      </c>
      <c r="B111" s="1" t="s">
        <v>11</v>
      </c>
      <c r="C111" s="1">
        <v>0.2</v>
      </c>
      <c r="D111" s="1">
        <v>2</v>
      </c>
      <c r="E111" s="1">
        <f t="shared" si="8"/>
        <v>28</v>
      </c>
      <c r="F111" s="1">
        <v>1</v>
      </c>
      <c r="G111" s="4">
        <f t="shared" si="9"/>
        <v>0</v>
      </c>
      <c r="H111" s="3">
        <f t="shared" si="10"/>
        <v>19.672000000000001</v>
      </c>
      <c r="I111" s="4">
        <v>8.91</v>
      </c>
      <c r="J111" s="4">
        <v>10.762</v>
      </c>
      <c r="K111" s="4">
        <v>0</v>
      </c>
      <c r="L111" s="1">
        <v>51</v>
      </c>
      <c r="M111" s="1">
        <v>51</v>
      </c>
      <c r="N111" s="1">
        <v>51</v>
      </c>
      <c r="O111" s="1">
        <v>51</v>
      </c>
      <c r="P111" s="1">
        <v>51</v>
      </c>
      <c r="Q111" s="1">
        <v>51</v>
      </c>
      <c r="R111" s="4">
        <v>0.23899999999999999</v>
      </c>
      <c r="S111" s="4">
        <v>1.77</v>
      </c>
      <c r="T111" s="4">
        <v>8.5879999999999992</v>
      </c>
      <c r="U111" s="4">
        <f t="shared" si="11"/>
        <v>0</v>
      </c>
      <c r="V111" s="4">
        <f t="shared" si="12"/>
        <v>0</v>
      </c>
      <c r="W111" s="4">
        <f t="shared" si="13"/>
        <v>0</v>
      </c>
    </row>
    <row r="112" spans="1:38" x14ac:dyDescent="0.3">
      <c r="A112" s="1">
        <f t="shared" si="7"/>
        <v>0</v>
      </c>
      <c r="B112" s="1" t="s">
        <v>11</v>
      </c>
      <c r="C112" s="1">
        <v>0.2</v>
      </c>
      <c r="D112" s="1">
        <v>3</v>
      </c>
      <c r="E112" s="1">
        <f t="shared" si="8"/>
        <v>28</v>
      </c>
      <c r="F112" s="1">
        <v>1</v>
      </c>
      <c r="G112" s="4">
        <f t="shared" si="9"/>
        <v>0</v>
      </c>
      <c r="H112" s="3">
        <f t="shared" si="10"/>
        <v>21.559000000000001</v>
      </c>
      <c r="I112" s="4">
        <v>8.1660000000000004</v>
      </c>
      <c r="J112" s="4">
        <v>13.393000000000001</v>
      </c>
      <c r="K112" s="4">
        <v>0</v>
      </c>
      <c r="L112" s="1">
        <v>51</v>
      </c>
      <c r="M112" s="1">
        <v>51</v>
      </c>
      <c r="N112" s="1">
        <v>51</v>
      </c>
      <c r="O112" s="1">
        <v>51</v>
      </c>
      <c r="P112" s="1">
        <v>51</v>
      </c>
      <c r="Q112" s="1">
        <v>51</v>
      </c>
      <c r="R112" s="4">
        <v>0.21099999999999999</v>
      </c>
      <c r="S112" s="4">
        <v>1.77</v>
      </c>
      <c r="T112" s="4">
        <v>7.8719999999999999</v>
      </c>
      <c r="U112" s="4">
        <f t="shared" si="11"/>
        <v>0</v>
      </c>
      <c r="V112" s="4">
        <f t="shared" si="12"/>
        <v>0</v>
      </c>
      <c r="W112" s="4">
        <f t="shared" si="13"/>
        <v>0</v>
      </c>
    </row>
    <row r="113" spans="1:23" x14ac:dyDescent="0.3">
      <c r="A113" s="1">
        <f t="shared" si="7"/>
        <v>0</v>
      </c>
      <c r="B113" s="1" t="s">
        <v>11</v>
      </c>
      <c r="C113" s="1">
        <v>0.2</v>
      </c>
      <c r="D113" s="1">
        <v>4</v>
      </c>
      <c r="E113" s="1">
        <f t="shared" si="8"/>
        <v>28</v>
      </c>
      <c r="F113" s="1">
        <v>1</v>
      </c>
      <c r="G113" s="4">
        <f t="shared" si="9"/>
        <v>0</v>
      </c>
      <c r="H113" s="3">
        <f t="shared" si="10"/>
        <v>24.32</v>
      </c>
      <c r="I113" s="4">
        <v>8.1440000000000001</v>
      </c>
      <c r="J113" s="4">
        <v>16.175999999999998</v>
      </c>
      <c r="K113" s="4">
        <v>0</v>
      </c>
      <c r="L113" s="1">
        <v>51</v>
      </c>
      <c r="M113" s="1">
        <v>51</v>
      </c>
      <c r="N113" s="1">
        <v>51</v>
      </c>
      <c r="O113" s="1">
        <v>51</v>
      </c>
      <c r="P113" s="1">
        <v>51</v>
      </c>
      <c r="Q113" s="1">
        <v>51</v>
      </c>
      <c r="R113" s="4">
        <v>0.20899999999999999</v>
      </c>
      <c r="S113" s="4">
        <v>1.77</v>
      </c>
      <c r="T113" s="4">
        <v>7.8520000000000003</v>
      </c>
      <c r="U113" s="4">
        <f t="shared" si="11"/>
        <v>0</v>
      </c>
      <c r="V113" s="4">
        <f t="shared" si="12"/>
        <v>0</v>
      </c>
      <c r="W113" s="4">
        <f t="shared" si="13"/>
        <v>0</v>
      </c>
    </row>
    <row r="114" spans="1:23" x14ac:dyDescent="0.3">
      <c r="A114" s="1">
        <f t="shared" si="7"/>
        <v>0</v>
      </c>
      <c r="B114" s="1" t="s">
        <v>11</v>
      </c>
      <c r="C114" s="1">
        <v>0.2</v>
      </c>
      <c r="D114" s="1">
        <v>1</v>
      </c>
      <c r="E114" s="1">
        <f t="shared" si="8"/>
        <v>29</v>
      </c>
      <c r="F114" s="1">
        <v>1</v>
      </c>
      <c r="G114" s="4">
        <f t="shared" si="9"/>
        <v>0</v>
      </c>
      <c r="H114" s="3">
        <f t="shared" si="10"/>
        <v>20.765999999999998</v>
      </c>
      <c r="I114" s="4">
        <v>5.91</v>
      </c>
      <c r="J114" s="4">
        <v>14.856</v>
      </c>
      <c r="K114" s="4">
        <v>0</v>
      </c>
      <c r="L114" s="1">
        <v>52</v>
      </c>
      <c r="M114" s="1">
        <v>52</v>
      </c>
      <c r="N114" s="1">
        <v>52</v>
      </c>
      <c r="O114" s="1">
        <v>52</v>
      </c>
      <c r="P114" s="1">
        <v>52</v>
      </c>
      <c r="Q114" s="1">
        <v>52</v>
      </c>
      <c r="R114" s="4">
        <v>7.2999999999999995E-2</v>
      </c>
      <c r="S114" s="4">
        <v>1.5780000000000001</v>
      </c>
      <c r="T114" s="4">
        <v>5.7610000000000001</v>
      </c>
      <c r="U114" s="4">
        <f t="shared" si="11"/>
        <v>0</v>
      </c>
      <c r="V114" s="4">
        <f t="shared" si="12"/>
        <v>0</v>
      </c>
      <c r="W114" s="4">
        <f t="shared" si="13"/>
        <v>0</v>
      </c>
    </row>
    <row r="115" spans="1:23" x14ac:dyDescent="0.3">
      <c r="A115" s="1">
        <f t="shared" si="7"/>
        <v>0</v>
      </c>
      <c r="B115" s="1" t="s">
        <v>11</v>
      </c>
      <c r="C115" s="1">
        <v>0.2</v>
      </c>
      <c r="D115" s="1">
        <v>2</v>
      </c>
      <c r="E115" s="1">
        <f t="shared" si="8"/>
        <v>29</v>
      </c>
      <c r="F115" s="1">
        <v>1</v>
      </c>
      <c r="G115" s="4">
        <f t="shared" si="9"/>
        <v>0</v>
      </c>
      <c r="H115" s="3">
        <f t="shared" si="10"/>
        <v>19.652999999999999</v>
      </c>
      <c r="I115" s="4">
        <v>6.3930000000000007</v>
      </c>
      <c r="J115" s="4">
        <v>13.26</v>
      </c>
      <c r="K115" s="4">
        <v>0</v>
      </c>
      <c r="L115" s="1">
        <v>52</v>
      </c>
      <c r="M115" s="1">
        <v>52</v>
      </c>
      <c r="N115" s="1">
        <v>52</v>
      </c>
      <c r="O115" s="1">
        <v>52</v>
      </c>
      <c r="P115" s="1">
        <v>52</v>
      </c>
      <c r="Q115" s="1">
        <v>52</v>
      </c>
      <c r="R115" s="4">
        <v>0.21</v>
      </c>
      <c r="S115" s="4">
        <v>1.5780000000000001</v>
      </c>
      <c r="T115" s="4">
        <v>6.1070000000000002</v>
      </c>
      <c r="U115" s="4">
        <f t="shared" si="11"/>
        <v>0</v>
      </c>
      <c r="V115" s="4">
        <f t="shared" si="12"/>
        <v>0</v>
      </c>
      <c r="W115" s="4">
        <f t="shared" si="13"/>
        <v>0</v>
      </c>
    </row>
    <row r="116" spans="1:23" x14ac:dyDescent="0.3">
      <c r="A116" s="1">
        <f t="shared" si="7"/>
        <v>0</v>
      </c>
      <c r="B116" s="1" t="s">
        <v>11</v>
      </c>
      <c r="C116" s="1">
        <v>0.2</v>
      </c>
      <c r="D116" s="1">
        <v>3</v>
      </c>
      <c r="E116" s="1">
        <f t="shared" si="8"/>
        <v>29</v>
      </c>
      <c r="F116" s="1">
        <v>1</v>
      </c>
      <c r="G116" s="4">
        <f t="shared" si="9"/>
        <v>0</v>
      </c>
      <c r="H116" s="3">
        <f t="shared" si="10"/>
        <v>20.32</v>
      </c>
      <c r="I116" s="4">
        <v>6.9390000000000001</v>
      </c>
      <c r="J116" s="4">
        <v>13.381</v>
      </c>
      <c r="K116" s="4">
        <v>0</v>
      </c>
      <c r="L116" s="1">
        <v>52</v>
      </c>
      <c r="M116" s="1">
        <v>52</v>
      </c>
      <c r="N116" s="1">
        <v>52</v>
      </c>
      <c r="O116" s="1">
        <v>52</v>
      </c>
      <c r="P116" s="1">
        <v>52</v>
      </c>
      <c r="Q116" s="1">
        <v>52</v>
      </c>
      <c r="R116" s="4">
        <v>0.217</v>
      </c>
      <c r="S116" s="4">
        <v>1.5780000000000001</v>
      </c>
      <c r="T116" s="4">
        <v>6.6459999999999999</v>
      </c>
      <c r="U116" s="4">
        <f t="shared" si="11"/>
        <v>0</v>
      </c>
      <c r="V116" s="4">
        <f t="shared" si="12"/>
        <v>0</v>
      </c>
      <c r="W116" s="4">
        <f t="shared" si="13"/>
        <v>0</v>
      </c>
    </row>
    <row r="117" spans="1:23" x14ac:dyDescent="0.3">
      <c r="A117" s="1">
        <f t="shared" si="7"/>
        <v>0</v>
      </c>
      <c r="B117" s="1" t="s">
        <v>11</v>
      </c>
      <c r="C117" s="1">
        <v>0.2</v>
      </c>
      <c r="D117" s="1">
        <v>4</v>
      </c>
      <c r="E117" s="1">
        <f t="shared" si="8"/>
        <v>29</v>
      </c>
      <c r="F117" s="1">
        <v>1</v>
      </c>
      <c r="G117" s="4">
        <f t="shared" si="9"/>
        <v>0</v>
      </c>
      <c r="H117" s="3">
        <f t="shared" si="10"/>
        <v>19.320999999999998</v>
      </c>
      <c r="I117" s="4">
        <v>6.3149999999999995</v>
      </c>
      <c r="J117" s="4">
        <v>13.006</v>
      </c>
      <c r="K117" s="4">
        <v>0</v>
      </c>
      <c r="L117" s="1">
        <v>52</v>
      </c>
      <c r="M117" s="1">
        <v>52</v>
      </c>
      <c r="N117" s="1">
        <v>52</v>
      </c>
      <c r="O117" s="1">
        <v>52</v>
      </c>
      <c r="P117" s="1">
        <v>52</v>
      </c>
      <c r="Q117" s="1">
        <v>52</v>
      </c>
      <c r="R117" s="4">
        <v>0.28299999999999997</v>
      </c>
      <c r="S117" s="4">
        <v>1.5780000000000001</v>
      </c>
      <c r="T117" s="4">
        <v>5.9559999999999995</v>
      </c>
      <c r="U117" s="4">
        <f t="shared" si="11"/>
        <v>0</v>
      </c>
      <c r="V117" s="4">
        <f t="shared" si="12"/>
        <v>0</v>
      </c>
      <c r="W117" s="4">
        <f t="shared" si="13"/>
        <v>0</v>
      </c>
    </row>
    <row r="118" spans="1:23" x14ac:dyDescent="0.3">
      <c r="A118" s="1">
        <f t="shared" si="7"/>
        <v>0</v>
      </c>
      <c r="B118" s="1" t="s">
        <v>11</v>
      </c>
      <c r="C118" s="1">
        <v>0.2</v>
      </c>
      <c r="D118" s="1">
        <v>1</v>
      </c>
      <c r="E118" s="1">
        <f t="shared" si="8"/>
        <v>30</v>
      </c>
      <c r="F118" s="1">
        <v>1</v>
      </c>
      <c r="G118" s="4">
        <f t="shared" si="9"/>
        <v>0</v>
      </c>
      <c r="H118" s="3">
        <f t="shared" si="10"/>
        <v>24.282</v>
      </c>
      <c r="I118" s="4">
        <v>5.8550000000000004</v>
      </c>
      <c r="J118" s="4">
        <v>18.427</v>
      </c>
      <c r="K118" s="4">
        <v>0</v>
      </c>
      <c r="L118" s="1">
        <v>55</v>
      </c>
      <c r="M118" s="1">
        <v>55</v>
      </c>
      <c r="N118" s="1">
        <v>55</v>
      </c>
      <c r="O118" s="1">
        <v>55</v>
      </c>
      <c r="P118" s="1">
        <v>55</v>
      </c>
      <c r="Q118" s="1">
        <v>55</v>
      </c>
      <c r="R118" s="4">
        <v>8.5000000000000006E-2</v>
      </c>
      <c r="S118" s="4">
        <v>1.631</v>
      </c>
      <c r="T118" s="4">
        <v>5.6880000000000006</v>
      </c>
      <c r="U118" s="4">
        <f t="shared" si="11"/>
        <v>0</v>
      </c>
      <c r="V118" s="4">
        <f t="shared" si="12"/>
        <v>0</v>
      </c>
      <c r="W118" s="4">
        <f t="shared" si="13"/>
        <v>0</v>
      </c>
    </row>
    <row r="119" spans="1:23" x14ac:dyDescent="0.3">
      <c r="A119" s="1">
        <f t="shared" si="7"/>
        <v>0</v>
      </c>
      <c r="B119" s="1" t="s">
        <v>11</v>
      </c>
      <c r="C119" s="1">
        <v>0.2</v>
      </c>
      <c r="D119" s="1">
        <v>2</v>
      </c>
      <c r="E119" s="1">
        <f t="shared" si="8"/>
        <v>30</v>
      </c>
      <c r="F119" s="1">
        <v>1</v>
      </c>
      <c r="G119" s="4">
        <f t="shared" si="9"/>
        <v>0</v>
      </c>
      <c r="H119" s="3">
        <f t="shared" si="10"/>
        <v>20.445</v>
      </c>
      <c r="I119" s="4">
        <v>5.8369999999999997</v>
      </c>
      <c r="J119" s="4">
        <v>14.608000000000001</v>
      </c>
      <c r="K119" s="4">
        <v>0</v>
      </c>
      <c r="L119" s="1">
        <v>55</v>
      </c>
      <c r="M119" s="1">
        <v>55</v>
      </c>
      <c r="N119" s="1">
        <v>55</v>
      </c>
      <c r="O119" s="1">
        <v>55</v>
      </c>
      <c r="P119" s="1">
        <v>55</v>
      </c>
      <c r="Q119" s="1">
        <v>55</v>
      </c>
      <c r="R119" s="4">
        <v>0.152</v>
      </c>
      <c r="S119" s="4">
        <v>1.631</v>
      </c>
      <c r="T119" s="4">
        <v>5.6029999999999998</v>
      </c>
      <c r="U119" s="4">
        <f t="shared" si="11"/>
        <v>0</v>
      </c>
      <c r="V119" s="4">
        <f t="shared" si="12"/>
        <v>0</v>
      </c>
      <c r="W119" s="4">
        <f t="shared" si="13"/>
        <v>0</v>
      </c>
    </row>
    <row r="120" spans="1:23" x14ac:dyDescent="0.3">
      <c r="A120" s="1">
        <f t="shared" si="7"/>
        <v>0</v>
      </c>
      <c r="B120" s="1" t="s">
        <v>11</v>
      </c>
      <c r="C120" s="1">
        <v>0.2</v>
      </c>
      <c r="D120" s="1">
        <v>3</v>
      </c>
      <c r="E120" s="1">
        <f t="shared" si="8"/>
        <v>30</v>
      </c>
      <c r="F120" s="1">
        <v>1</v>
      </c>
      <c r="G120" s="4">
        <f t="shared" si="9"/>
        <v>0</v>
      </c>
      <c r="H120" s="3">
        <f t="shared" si="10"/>
        <v>22.423999999999999</v>
      </c>
      <c r="I120" s="4">
        <v>6.05</v>
      </c>
      <c r="J120" s="4">
        <v>16.373999999999999</v>
      </c>
      <c r="K120" s="4">
        <v>0</v>
      </c>
      <c r="L120" s="1">
        <v>55</v>
      </c>
      <c r="M120" s="1">
        <v>55</v>
      </c>
      <c r="N120" s="1">
        <v>55</v>
      </c>
      <c r="O120" s="1">
        <v>55</v>
      </c>
      <c r="P120" s="1">
        <v>55</v>
      </c>
      <c r="Q120" s="1">
        <v>55</v>
      </c>
      <c r="R120" s="4">
        <v>0.25700000000000001</v>
      </c>
      <c r="S120" s="4">
        <v>1.631</v>
      </c>
      <c r="T120" s="4">
        <v>5.7110000000000003</v>
      </c>
      <c r="U120" s="4">
        <f t="shared" si="11"/>
        <v>0</v>
      </c>
      <c r="V120" s="4">
        <f t="shared" si="12"/>
        <v>0</v>
      </c>
      <c r="W120" s="4">
        <f t="shared" si="13"/>
        <v>0</v>
      </c>
    </row>
    <row r="121" spans="1:23" x14ac:dyDescent="0.3">
      <c r="A121" s="1">
        <f t="shared" si="7"/>
        <v>0</v>
      </c>
      <c r="B121" s="1" t="s">
        <v>11</v>
      </c>
      <c r="C121" s="1">
        <v>0.2</v>
      </c>
      <c r="D121" s="1">
        <v>4</v>
      </c>
      <c r="E121" s="1">
        <f t="shared" si="8"/>
        <v>30</v>
      </c>
      <c r="F121" s="1">
        <v>1</v>
      </c>
      <c r="G121" s="4">
        <f t="shared" si="9"/>
        <v>0</v>
      </c>
      <c r="H121" s="3">
        <f t="shared" si="10"/>
        <v>23.798999999999999</v>
      </c>
      <c r="I121" s="4">
        <v>5.7590000000000003</v>
      </c>
      <c r="J121" s="4">
        <v>18.04</v>
      </c>
      <c r="K121" s="4">
        <v>0</v>
      </c>
      <c r="L121" s="1">
        <v>55</v>
      </c>
      <c r="M121" s="1">
        <v>55</v>
      </c>
      <c r="N121" s="1">
        <v>55</v>
      </c>
      <c r="O121" s="1">
        <v>55</v>
      </c>
      <c r="P121" s="1">
        <v>55</v>
      </c>
      <c r="Q121" s="1">
        <v>55</v>
      </c>
      <c r="R121" s="4">
        <v>0.29799999999999999</v>
      </c>
      <c r="S121" s="4">
        <v>1.631</v>
      </c>
      <c r="T121" s="4">
        <v>5.3789999999999996</v>
      </c>
      <c r="U121" s="4">
        <f t="shared" si="11"/>
        <v>0</v>
      </c>
      <c r="V121" s="4">
        <f t="shared" si="12"/>
        <v>0</v>
      </c>
      <c r="W121" s="4">
        <f t="shared" si="13"/>
        <v>0</v>
      </c>
    </row>
    <row r="122" spans="1:23" x14ac:dyDescent="0.3">
      <c r="A122" s="1">
        <f t="shared" si="7"/>
        <v>0</v>
      </c>
      <c r="B122" s="1" t="s">
        <v>11</v>
      </c>
      <c r="C122" s="1">
        <v>0.2</v>
      </c>
      <c r="D122" s="1">
        <v>1</v>
      </c>
      <c r="E122" s="1">
        <f t="shared" si="8"/>
        <v>31</v>
      </c>
      <c r="F122" s="1">
        <v>1</v>
      </c>
      <c r="G122" s="4">
        <f t="shared" si="9"/>
        <v>0</v>
      </c>
      <c r="H122" s="3">
        <f t="shared" si="10"/>
        <v>20.597000000000001</v>
      </c>
      <c r="I122" s="4">
        <v>6.891</v>
      </c>
      <c r="J122" s="4">
        <v>13.706</v>
      </c>
      <c r="K122" s="4">
        <v>0</v>
      </c>
      <c r="L122" s="1">
        <v>54</v>
      </c>
      <c r="M122" s="1">
        <v>54</v>
      </c>
      <c r="N122" s="1">
        <v>54</v>
      </c>
      <c r="O122" s="1">
        <v>53</v>
      </c>
      <c r="P122" s="1">
        <v>54</v>
      </c>
      <c r="Q122" s="1">
        <v>53</v>
      </c>
      <c r="R122" s="4">
        <v>0.09</v>
      </c>
      <c r="S122" s="4">
        <v>1.4159999999999999</v>
      </c>
      <c r="T122" s="4">
        <v>6.7270000000000003</v>
      </c>
      <c r="U122" s="4">
        <f t="shared" si="11"/>
        <v>1.8518518518518516</v>
      </c>
      <c r="V122" s="4">
        <f t="shared" si="12"/>
        <v>0</v>
      </c>
      <c r="W122" s="4">
        <f t="shared" si="13"/>
        <v>1.8518518518518516</v>
      </c>
    </row>
    <row r="123" spans="1:23" x14ac:dyDescent="0.3">
      <c r="A123" s="1">
        <f t="shared" si="7"/>
        <v>0</v>
      </c>
      <c r="B123" s="1" t="s">
        <v>11</v>
      </c>
      <c r="C123" s="1">
        <v>0.2</v>
      </c>
      <c r="D123" s="1">
        <v>2</v>
      </c>
      <c r="E123" s="1">
        <f t="shared" si="8"/>
        <v>31</v>
      </c>
      <c r="F123" s="1">
        <v>1</v>
      </c>
      <c r="G123" s="4">
        <f t="shared" si="9"/>
        <v>0</v>
      </c>
      <c r="H123" s="3">
        <f t="shared" si="10"/>
        <v>18.303000000000001</v>
      </c>
      <c r="I123" s="4">
        <v>7.4240000000000004</v>
      </c>
      <c r="J123" s="4">
        <v>10.879</v>
      </c>
      <c r="K123" s="4">
        <v>0</v>
      </c>
      <c r="L123" s="1">
        <v>54</v>
      </c>
      <c r="M123" s="1">
        <v>54</v>
      </c>
      <c r="N123" s="1">
        <v>54</v>
      </c>
      <c r="O123" s="1">
        <v>53</v>
      </c>
      <c r="P123" s="1">
        <v>54</v>
      </c>
      <c r="Q123" s="1">
        <v>53</v>
      </c>
      <c r="R123" s="4">
        <v>0.193</v>
      </c>
      <c r="S123" s="4">
        <v>1.4159999999999999</v>
      </c>
      <c r="T123" s="4">
        <v>7.157</v>
      </c>
      <c r="U123" s="4">
        <f t="shared" si="11"/>
        <v>1.8518518518518516</v>
      </c>
      <c r="V123" s="4">
        <f t="shared" si="12"/>
        <v>0</v>
      </c>
      <c r="W123" s="4">
        <f t="shared" si="13"/>
        <v>1.8518518518518516</v>
      </c>
    </row>
    <row r="124" spans="1:23" x14ac:dyDescent="0.3">
      <c r="A124" s="1">
        <f t="shared" si="7"/>
        <v>0</v>
      </c>
      <c r="B124" s="1" t="s">
        <v>11</v>
      </c>
      <c r="C124" s="1">
        <v>0.2</v>
      </c>
      <c r="D124" s="1">
        <v>3</v>
      </c>
      <c r="E124" s="1">
        <f t="shared" si="8"/>
        <v>31</v>
      </c>
      <c r="F124" s="1">
        <v>1</v>
      </c>
      <c r="G124" s="4">
        <f t="shared" si="9"/>
        <v>0</v>
      </c>
      <c r="H124" s="3">
        <f t="shared" si="10"/>
        <v>21.082000000000001</v>
      </c>
      <c r="I124" s="4">
        <v>7.6360000000000001</v>
      </c>
      <c r="J124" s="4">
        <v>13.446</v>
      </c>
      <c r="K124" s="4">
        <v>0</v>
      </c>
      <c r="L124" s="1">
        <v>54</v>
      </c>
      <c r="M124" s="1">
        <v>54</v>
      </c>
      <c r="N124" s="1">
        <v>54</v>
      </c>
      <c r="O124" s="1">
        <v>53</v>
      </c>
      <c r="P124" s="1">
        <v>54</v>
      </c>
      <c r="Q124" s="1">
        <v>53</v>
      </c>
      <c r="R124" s="4">
        <v>0.20399999999999999</v>
      </c>
      <c r="S124" s="4">
        <v>1.4159999999999999</v>
      </c>
      <c r="T124" s="4">
        <v>7.3580000000000005</v>
      </c>
      <c r="U124" s="4">
        <f t="shared" si="11"/>
        <v>1.8518518518518516</v>
      </c>
      <c r="V124" s="4">
        <f t="shared" si="12"/>
        <v>0</v>
      </c>
      <c r="W124" s="4">
        <f t="shared" si="13"/>
        <v>1.8518518518518516</v>
      </c>
    </row>
    <row r="125" spans="1:23" x14ac:dyDescent="0.3">
      <c r="A125" s="1">
        <f t="shared" si="7"/>
        <v>0</v>
      </c>
      <c r="B125" s="1" t="s">
        <v>11</v>
      </c>
      <c r="C125" s="1">
        <v>0.2</v>
      </c>
      <c r="D125" s="1">
        <v>4</v>
      </c>
      <c r="E125" s="1">
        <f t="shared" si="8"/>
        <v>31</v>
      </c>
      <c r="F125" s="1">
        <v>1</v>
      </c>
      <c r="G125" s="4">
        <f t="shared" si="9"/>
        <v>0</v>
      </c>
      <c r="H125" s="3">
        <f t="shared" si="10"/>
        <v>19.141999999999999</v>
      </c>
      <c r="I125" s="4">
        <v>7.2050000000000001</v>
      </c>
      <c r="J125" s="4">
        <v>11.936999999999999</v>
      </c>
      <c r="K125" s="4">
        <v>0</v>
      </c>
      <c r="L125" s="1">
        <v>54</v>
      </c>
      <c r="M125" s="1">
        <v>54</v>
      </c>
      <c r="N125" s="1">
        <v>54</v>
      </c>
      <c r="O125" s="1">
        <v>53</v>
      </c>
      <c r="P125" s="1">
        <v>54</v>
      </c>
      <c r="Q125" s="1">
        <v>53</v>
      </c>
      <c r="R125" s="4">
        <v>0.20699999999999999</v>
      </c>
      <c r="S125" s="4">
        <v>1.4159999999999999</v>
      </c>
      <c r="T125" s="4">
        <v>6.9239999999999995</v>
      </c>
      <c r="U125" s="4">
        <f t="shared" si="11"/>
        <v>1.8518518518518516</v>
      </c>
      <c r="V125" s="4">
        <f t="shared" si="12"/>
        <v>0</v>
      </c>
      <c r="W125" s="4">
        <f t="shared" si="13"/>
        <v>1.8518518518518516</v>
      </c>
    </row>
    <row r="126" spans="1:23" x14ac:dyDescent="0.3">
      <c r="A126" s="1">
        <f t="shared" si="7"/>
        <v>0</v>
      </c>
      <c r="B126" s="1" t="s">
        <v>11</v>
      </c>
      <c r="C126" s="1">
        <v>0.2</v>
      </c>
      <c r="D126" s="1">
        <v>1</v>
      </c>
      <c r="E126" s="1">
        <f t="shared" si="8"/>
        <v>32</v>
      </c>
      <c r="F126" s="1">
        <v>1</v>
      </c>
      <c r="G126" s="4">
        <f t="shared" si="9"/>
        <v>0</v>
      </c>
      <c r="H126" s="3">
        <f t="shared" si="10"/>
        <v>25.307000000000002</v>
      </c>
      <c r="I126" s="4">
        <v>7.0280000000000005</v>
      </c>
      <c r="J126" s="4">
        <v>18.279</v>
      </c>
      <c r="K126" s="4">
        <v>0</v>
      </c>
      <c r="L126" s="1">
        <v>51</v>
      </c>
      <c r="M126" s="1">
        <v>51</v>
      </c>
      <c r="N126" s="1">
        <v>51</v>
      </c>
      <c r="O126" s="1">
        <v>51</v>
      </c>
      <c r="P126" s="1">
        <v>51</v>
      </c>
      <c r="Q126" s="1">
        <v>51</v>
      </c>
      <c r="R126" s="4">
        <v>6.6000000000000003E-2</v>
      </c>
      <c r="S126" s="4">
        <v>1.704</v>
      </c>
      <c r="T126" s="4">
        <v>6.8810000000000002</v>
      </c>
      <c r="U126" s="4">
        <f t="shared" si="11"/>
        <v>0</v>
      </c>
      <c r="V126" s="4">
        <f t="shared" si="12"/>
        <v>0</v>
      </c>
      <c r="W126" s="4">
        <f t="shared" si="13"/>
        <v>0</v>
      </c>
    </row>
    <row r="127" spans="1:23" x14ac:dyDescent="0.3">
      <c r="A127" s="1">
        <f t="shared" si="7"/>
        <v>0</v>
      </c>
      <c r="B127" s="1" t="s">
        <v>11</v>
      </c>
      <c r="C127" s="1">
        <v>0.2</v>
      </c>
      <c r="D127" s="1">
        <v>2</v>
      </c>
      <c r="E127" s="1">
        <f t="shared" si="8"/>
        <v>32</v>
      </c>
      <c r="F127" s="1">
        <v>1</v>
      </c>
      <c r="G127" s="4">
        <f t="shared" si="9"/>
        <v>0</v>
      </c>
      <c r="H127" s="3">
        <f t="shared" si="10"/>
        <v>19.515999999999998</v>
      </c>
      <c r="I127" s="4">
        <v>7.0119999999999996</v>
      </c>
      <c r="J127" s="4">
        <v>12.504</v>
      </c>
      <c r="K127" s="4">
        <v>0</v>
      </c>
      <c r="L127" s="1">
        <v>51</v>
      </c>
      <c r="M127" s="1">
        <v>51</v>
      </c>
      <c r="N127" s="1">
        <v>51</v>
      </c>
      <c r="O127" s="1">
        <v>51</v>
      </c>
      <c r="P127" s="1">
        <v>51</v>
      </c>
      <c r="Q127" s="1">
        <v>51</v>
      </c>
      <c r="R127" s="4">
        <v>0.16200000000000001</v>
      </c>
      <c r="S127" s="4">
        <v>1.704</v>
      </c>
      <c r="T127" s="4">
        <v>6.7690000000000001</v>
      </c>
      <c r="U127" s="4">
        <f t="shared" si="11"/>
        <v>0</v>
      </c>
      <c r="V127" s="4">
        <f t="shared" si="12"/>
        <v>0</v>
      </c>
      <c r="W127" s="4">
        <f t="shared" si="13"/>
        <v>0</v>
      </c>
    </row>
    <row r="128" spans="1:23" x14ac:dyDescent="0.3">
      <c r="A128" s="1">
        <f t="shared" si="7"/>
        <v>0</v>
      </c>
      <c r="B128" s="1" t="s">
        <v>11</v>
      </c>
      <c r="C128" s="1">
        <v>0.2</v>
      </c>
      <c r="D128" s="1">
        <v>3</v>
      </c>
      <c r="E128" s="1">
        <f t="shared" si="8"/>
        <v>32</v>
      </c>
      <c r="F128" s="1">
        <v>1</v>
      </c>
      <c r="G128" s="4">
        <f t="shared" si="9"/>
        <v>0</v>
      </c>
      <c r="H128" s="3">
        <f t="shared" si="10"/>
        <v>23.326000000000001</v>
      </c>
      <c r="I128" s="4">
        <v>7.6230000000000002</v>
      </c>
      <c r="J128" s="4">
        <v>15.702999999999999</v>
      </c>
      <c r="K128" s="4">
        <v>0</v>
      </c>
      <c r="L128" s="1">
        <v>51</v>
      </c>
      <c r="M128" s="1">
        <v>51</v>
      </c>
      <c r="N128" s="1">
        <v>51</v>
      </c>
      <c r="O128" s="1">
        <v>51</v>
      </c>
      <c r="P128" s="1">
        <v>51</v>
      </c>
      <c r="Q128" s="1">
        <v>51</v>
      </c>
      <c r="R128" s="4">
        <v>0.23799999999999999</v>
      </c>
      <c r="S128" s="4">
        <v>1.704</v>
      </c>
      <c r="T128" s="4">
        <v>7.3040000000000003</v>
      </c>
      <c r="U128" s="4">
        <f t="shared" si="11"/>
        <v>0</v>
      </c>
      <c r="V128" s="4">
        <f t="shared" si="12"/>
        <v>0</v>
      </c>
      <c r="W128" s="4">
        <f t="shared" si="13"/>
        <v>0</v>
      </c>
    </row>
    <row r="129" spans="1:23" x14ac:dyDescent="0.3">
      <c r="A129" s="1">
        <f t="shared" si="7"/>
        <v>0</v>
      </c>
      <c r="B129" s="1" t="s">
        <v>11</v>
      </c>
      <c r="C129" s="1">
        <v>0.2</v>
      </c>
      <c r="D129" s="1">
        <v>4</v>
      </c>
      <c r="E129" s="1">
        <f t="shared" si="8"/>
        <v>32</v>
      </c>
      <c r="F129" s="1">
        <v>1</v>
      </c>
      <c r="G129" s="4">
        <f t="shared" si="9"/>
        <v>0</v>
      </c>
      <c r="H129" s="3">
        <f t="shared" si="10"/>
        <v>23.650999999999996</v>
      </c>
      <c r="I129" s="4">
        <v>7.0679999999999996</v>
      </c>
      <c r="J129" s="4">
        <v>16.582999999999998</v>
      </c>
      <c r="K129" s="4">
        <v>0</v>
      </c>
      <c r="L129" s="1">
        <v>51</v>
      </c>
      <c r="M129" s="1">
        <v>51</v>
      </c>
      <c r="N129" s="1">
        <v>51</v>
      </c>
      <c r="O129" s="1">
        <v>51</v>
      </c>
      <c r="P129" s="1">
        <v>51</v>
      </c>
      <c r="Q129" s="1">
        <v>51</v>
      </c>
      <c r="R129" s="4">
        <v>0.27200000000000002</v>
      </c>
      <c r="S129" s="4">
        <v>1.704</v>
      </c>
      <c r="T129" s="4">
        <v>6.7149999999999999</v>
      </c>
      <c r="U129" s="4">
        <f t="shared" si="11"/>
        <v>0</v>
      </c>
      <c r="V129" s="4">
        <f t="shared" si="12"/>
        <v>0</v>
      </c>
      <c r="W129" s="4">
        <f t="shared" si="13"/>
        <v>0</v>
      </c>
    </row>
    <row r="130" spans="1:23" x14ac:dyDescent="0.3">
      <c r="A130" s="1">
        <f t="shared" ref="A130:A193" si="18">IF(MOD(E130,25)=0,1,0)</f>
        <v>0</v>
      </c>
      <c r="B130" s="1" t="s">
        <v>11</v>
      </c>
      <c r="C130" s="1">
        <v>0.2</v>
      </c>
      <c r="D130" s="1">
        <v>1</v>
      </c>
      <c r="E130" s="1">
        <f t="shared" si="8"/>
        <v>33</v>
      </c>
      <c r="F130" s="1">
        <v>1</v>
      </c>
      <c r="G130" s="4">
        <f t="shared" si="9"/>
        <v>0</v>
      </c>
      <c r="H130" s="3">
        <f t="shared" si="10"/>
        <v>20.846999999999998</v>
      </c>
      <c r="I130" s="4">
        <v>6.3839999999999995</v>
      </c>
      <c r="J130" s="4">
        <v>14.462999999999999</v>
      </c>
      <c r="K130" s="4">
        <v>0</v>
      </c>
      <c r="L130" s="1">
        <v>55</v>
      </c>
      <c r="M130" s="1">
        <v>55</v>
      </c>
      <c r="N130" s="1">
        <v>55</v>
      </c>
      <c r="O130" s="1">
        <v>55</v>
      </c>
      <c r="P130" s="1">
        <v>55</v>
      </c>
      <c r="Q130" s="1">
        <v>55</v>
      </c>
      <c r="R130" s="4">
        <v>8.8999999999999996E-2</v>
      </c>
      <c r="S130" s="4">
        <v>1.5029999999999999</v>
      </c>
      <c r="T130" s="4">
        <v>6.2139999999999995</v>
      </c>
      <c r="U130" s="4">
        <f t="shared" si="11"/>
        <v>0</v>
      </c>
      <c r="V130" s="4">
        <f t="shared" si="12"/>
        <v>0</v>
      </c>
      <c r="W130" s="4">
        <f t="shared" si="13"/>
        <v>0</v>
      </c>
    </row>
    <row r="131" spans="1:23" x14ac:dyDescent="0.3">
      <c r="A131" s="1">
        <f t="shared" si="18"/>
        <v>0</v>
      </c>
      <c r="B131" s="1" t="s">
        <v>11</v>
      </c>
      <c r="C131" s="1">
        <v>0.2</v>
      </c>
      <c r="D131" s="1">
        <v>2</v>
      </c>
      <c r="E131" s="1">
        <f t="shared" ref="E131:E194" si="19">_xlfn.CEILING.MATH((ROW(E131)-1)/4)</f>
        <v>33</v>
      </c>
      <c r="F131" s="1">
        <v>1</v>
      </c>
      <c r="G131" s="4">
        <f t="shared" ref="G131:G194" si="20">(M131-L131)/L131*100</f>
        <v>0</v>
      </c>
      <c r="H131" s="3">
        <f t="shared" ref="H131:H194" si="21">I131+K131+J131</f>
        <v>17.433</v>
      </c>
      <c r="I131" s="4">
        <v>6.5880000000000001</v>
      </c>
      <c r="J131" s="4">
        <v>10.845000000000001</v>
      </c>
      <c r="K131" s="4">
        <v>0</v>
      </c>
      <c r="L131" s="1">
        <v>55</v>
      </c>
      <c r="M131" s="1">
        <v>55</v>
      </c>
      <c r="N131" s="1">
        <v>55</v>
      </c>
      <c r="O131" s="1">
        <v>55</v>
      </c>
      <c r="P131" s="1">
        <v>55</v>
      </c>
      <c r="Q131" s="1">
        <v>55</v>
      </c>
      <c r="R131" s="4">
        <v>0.255</v>
      </c>
      <c r="S131" s="4">
        <v>1.5029999999999999</v>
      </c>
      <c r="T131" s="4">
        <v>6.2519999999999998</v>
      </c>
      <c r="U131" s="4">
        <f t="shared" ref="U131:U194" si="22">IF(F131=1,(M131-O131)/M131*100,"0")</f>
        <v>0</v>
      </c>
      <c r="V131" s="4">
        <f t="shared" ref="V131:V194" si="23">IF(F131=1,(M131-P131)/M131*100,"0")</f>
        <v>0</v>
      </c>
      <c r="W131" s="4">
        <f t="shared" ref="W131:W194" si="24">IF(F131=1,(M131-Q131)/M131*100,"0")</f>
        <v>0</v>
      </c>
    </row>
    <row r="132" spans="1:23" x14ac:dyDescent="0.3">
      <c r="A132" s="1">
        <f t="shared" si="18"/>
        <v>0</v>
      </c>
      <c r="B132" s="1" t="s">
        <v>11</v>
      </c>
      <c r="C132" s="1">
        <v>0.2</v>
      </c>
      <c r="D132" s="1">
        <v>3</v>
      </c>
      <c r="E132" s="1">
        <f t="shared" si="19"/>
        <v>33</v>
      </c>
      <c r="F132" s="1">
        <v>1</v>
      </c>
      <c r="G132" s="4">
        <f t="shared" si="20"/>
        <v>0</v>
      </c>
      <c r="H132" s="3">
        <f t="shared" si="21"/>
        <v>18.880000000000003</v>
      </c>
      <c r="I132" s="4">
        <v>7.1980000000000004</v>
      </c>
      <c r="J132" s="4">
        <v>11.682</v>
      </c>
      <c r="K132" s="4">
        <v>0</v>
      </c>
      <c r="L132" s="1">
        <v>55</v>
      </c>
      <c r="M132" s="1">
        <v>55</v>
      </c>
      <c r="N132" s="1">
        <v>55</v>
      </c>
      <c r="O132" s="1">
        <v>55</v>
      </c>
      <c r="P132" s="1">
        <v>55</v>
      </c>
      <c r="Q132" s="1">
        <v>55</v>
      </c>
      <c r="R132" s="4">
        <v>0.23200000000000001</v>
      </c>
      <c r="S132" s="4">
        <v>1.5029999999999999</v>
      </c>
      <c r="T132" s="4">
        <v>6.8849999999999998</v>
      </c>
      <c r="U132" s="4">
        <f t="shared" si="22"/>
        <v>0</v>
      </c>
      <c r="V132" s="4">
        <f t="shared" si="23"/>
        <v>0</v>
      </c>
      <c r="W132" s="4">
        <f t="shared" si="24"/>
        <v>0</v>
      </c>
    </row>
    <row r="133" spans="1:23" x14ac:dyDescent="0.3">
      <c r="A133" s="1">
        <f t="shared" si="18"/>
        <v>0</v>
      </c>
      <c r="B133" s="1" t="s">
        <v>11</v>
      </c>
      <c r="C133" s="1">
        <v>0.2</v>
      </c>
      <c r="D133" s="1">
        <v>4</v>
      </c>
      <c r="E133" s="1">
        <f t="shared" si="19"/>
        <v>33</v>
      </c>
      <c r="F133" s="1">
        <v>1</v>
      </c>
      <c r="G133" s="4">
        <f t="shared" si="20"/>
        <v>0</v>
      </c>
      <c r="H133" s="3">
        <f t="shared" si="21"/>
        <v>19.399000000000001</v>
      </c>
      <c r="I133" s="4">
        <v>6.4779999999999998</v>
      </c>
      <c r="J133" s="4">
        <v>12.920999999999999</v>
      </c>
      <c r="K133" s="4">
        <v>0</v>
      </c>
      <c r="L133" s="1">
        <v>55</v>
      </c>
      <c r="M133" s="1">
        <v>55</v>
      </c>
      <c r="N133" s="1">
        <v>55</v>
      </c>
      <c r="O133" s="1">
        <v>55</v>
      </c>
      <c r="P133" s="1">
        <v>55</v>
      </c>
      <c r="Q133" s="1">
        <v>55</v>
      </c>
      <c r="R133" s="4">
        <v>0.24199999999999999</v>
      </c>
      <c r="S133" s="4">
        <v>1.5029999999999999</v>
      </c>
      <c r="T133" s="4">
        <v>6.1549999999999994</v>
      </c>
      <c r="U133" s="4">
        <f t="shared" si="22"/>
        <v>0</v>
      </c>
      <c r="V133" s="4">
        <f t="shared" si="23"/>
        <v>0</v>
      </c>
      <c r="W133" s="4">
        <f t="shared" si="24"/>
        <v>0</v>
      </c>
    </row>
    <row r="134" spans="1:23" x14ac:dyDescent="0.3">
      <c r="A134" s="1">
        <f t="shared" si="18"/>
        <v>0</v>
      </c>
      <c r="B134" s="1" t="s">
        <v>11</v>
      </c>
      <c r="C134" s="1">
        <v>0.2</v>
      </c>
      <c r="D134" s="1">
        <v>1</v>
      </c>
      <c r="E134" s="1">
        <f t="shared" si="19"/>
        <v>34</v>
      </c>
      <c r="F134" s="1">
        <v>1</v>
      </c>
      <c r="G134" s="4">
        <f t="shared" si="20"/>
        <v>0</v>
      </c>
      <c r="H134" s="3">
        <f t="shared" si="21"/>
        <v>22.277000000000001</v>
      </c>
      <c r="I134" s="4">
        <v>6.1030000000000006</v>
      </c>
      <c r="J134" s="4">
        <v>16.173999999999999</v>
      </c>
      <c r="K134" s="4">
        <v>0</v>
      </c>
      <c r="L134" s="1">
        <v>52</v>
      </c>
      <c r="M134" s="1">
        <v>52</v>
      </c>
      <c r="N134" s="1">
        <v>52</v>
      </c>
      <c r="O134" s="1">
        <v>52</v>
      </c>
      <c r="P134" s="1">
        <v>52</v>
      </c>
      <c r="Q134" s="1">
        <v>52</v>
      </c>
      <c r="R134" s="4">
        <v>7.0000000000000007E-2</v>
      </c>
      <c r="S134" s="4">
        <v>1.58</v>
      </c>
      <c r="T134" s="4">
        <v>5.9550000000000001</v>
      </c>
      <c r="U134" s="4">
        <f t="shared" si="22"/>
        <v>0</v>
      </c>
      <c r="V134" s="4">
        <f t="shared" si="23"/>
        <v>0</v>
      </c>
      <c r="W134" s="4">
        <f t="shared" si="24"/>
        <v>0</v>
      </c>
    </row>
    <row r="135" spans="1:23" x14ac:dyDescent="0.3">
      <c r="A135" s="1">
        <f t="shared" si="18"/>
        <v>0</v>
      </c>
      <c r="B135" s="1" t="s">
        <v>11</v>
      </c>
      <c r="C135" s="1">
        <v>0.2</v>
      </c>
      <c r="D135" s="1">
        <v>2</v>
      </c>
      <c r="E135" s="1">
        <f t="shared" si="19"/>
        <v>34</v>
      </c>
      <c r="F135" s="1">
        <v>1</v>
      </c>
      <c r="G135" s="4">
        <f t="shared" si="20"/>
        <v>0</v>
      </c>
      <c r="H135" s="3">
        <f t="shared" si="21"/>
        <v>19.884</v>
      </c>
      <c r="I135" s="4">
        <v>6.8260000000000005</v>
      </c>
      <c r="J135" s="4">
        <v>13.058</v>
      </c>
      <c r="K135" s="4">
        <v>0</v>
      </c>
      <c r="L135" s="1">
        <v>52</v>
      </c>
      <c r="M135" s="1">
        <v>52</v>
      </c>
      <c r="N135" s="1">
        <v>52</v>
      </c>
      <c r="O135" s="1">
        <v>52</v>
      </c>
      <c r="P135" s="1">
        <v>52</v>
      </c>
      <c r="Q135" s="1">
        <v>52</v>
      </c>
      <c r="R135" s="4">
        <v>0.13700000000000001</v>
      </c>
      <c r="S135" s="4">
        <v>1.58</v>
      </c>
      <c r="T135" s="4">
        <v>6.6109999999999998</v>
      </c>
      <c r="U135" s="4">
        <f t="shared" si="22"/>
        <v>0</v>
      </c>
      <c r="V135" s="4">
        <f t="shared" si="23"/>
        <v>0</v>
      </c>
      <c r="W135" s="4">
        <f t="shared" si="24"/>
        <v>0</v>
      </c>
    </row>
    <row r="136" spans="1:23" x14ac:dyDescent="0.3">
      <c r="A136" s="1">
        <f t="shared" si="18"/>
        <v>0</v>
      </c>
      <c r="B136" s="1" t="s">
        <v>11</v>
      </c>
      <c r="C136" s="1">
        <v>0.2</v>
      </c>
      <c r="D136" s="1">
        <v>3</v>
      </c>
      <c r="E136" s="1">
        <f t="shared" si="19"/>
        <v>34</v>
      </c>
      <c r="F136" s="1">
        <v>1</v>
      </c>
      <c r="G136" s="4">
        <f t="shared" si="20"/>
        <v>0</v>
      </c>
      <c r="H136" s="3">
        <f t="shared" si="21"/>
        <v>18</v>
      </c>
      <c r="I136" s="4">
        <v>6.593</v>
      </c>
      <c r="J136" s="4">
        <v>11.407</v>
      </c>
      <c r="K136" s="4">
        <v>0</v>
      </c>
      <c r="L136" s="1">
        <v>52</v>
      </c>
      <c r="M136" s="1">
        <v>52</v>
      </c>
      <c r="N136" s="1">
        <v>52</v>
      </c>
      <c r="O136" s="1">
        <v>52</v>
      </c>
      <c r="P136" s="1">
        <v>52</v>
      </c>
      <c r="Q136" s="1">
        <v>52</v>
      </c>
      <c r="R136" s="4">
        <v>0.22</v>
      </c>
      <c r="S136" s="4">
        <v>1.58</v>
      </c>
      <c r="T136" s="4">
        <v>6.2949999999999999</v>
      </c>
      <c r="U136" s="4">
        <f t="shared" si="22"/>
        <v>0</v>
      </c>
      <c r="V136" s="4">
        <f t="shared" si="23"/>
        <v>0</v>
      </c>
      <c r="W136" s="4">
        <f t="shared" si="24"/>
        <v>0</v>
      </c>
    </row>
    <row r="137" spans="1:23" x14ac:dyDescent="0.3">
      <c r="A137" s="1">
        <f t="shared" si="18"/>
        <v>0</v>
      </c>
      <c r="B137" s="1" t="s">
        <v>11</v>
      </c>
      <c r="C137" s="1">
        <v>0.2</v>
      </c>
      <c r="D137" s="1">
        <v>4</v>
      </c>
      <c r="E137" s="1">
        <f t="shared" si="19"/>
        <v>34</v>
      </c>
      <c r="F137" s="1">
        <v>1</v>
      </c>
      <c r="G137" s="4">
        <f t="shared" si="20"/>
        <v>0</v>
      </c>
      <c r="H137" s="3">
        <f t="shared" si="21"/>
        <v>18.770000000000003</v>
      </c>
      <c r="I137" s="4">
        <v>6.3580000000000005</v>
      </c>
      <c r="J137" s="4">
        <v>12.412000000000001</v>
      </c>
      <c r="K137" s="4">
        <v>0</v>
      </c>
      <c r="L137" s="1">
        <v>52</v>
      </c>
      <c r="M137" s="1">
        <v>52</v>
      </c>
      <c r="N137" s="1">
        <v>52</v>
      </c>
      <c r="O137" s="1">
        <v>52</v>
      </c>
      <c r="P137" s="1">
        <v>52</v>
      </c>
      <c r="Q137" s="1">
        <v>52</v>
      </c>
      <c r="R137" s="4">
        <v>0.249</v>
      </c>
      <c r="S137" s="4">
        <v>1.58</v>
      </c>
      <c r="T137" s="4">
        <v>6.0309999999999997</v>
      </c>
      <c r="U137" s="4">
        <f t="shared" si="22"/>
        <v>0</v>
      </c>
      <c r="V137" s="4">
        <f t="shared" si="23"/>
        <v>0</v>
      </c>
      <c r="W137" s="4">
        <f t="shared" si="24"/>
        <v>0</v>
      </c>
    </row>
    <row r="138" spans="1:23" x14ac:dyDescent="0.3">
      <c r="A138" s="1">
        <f t="shared" si="18"/>
        <v>0</v>
      </c>
      <c r="B138" s="1" t="s">
        <v>11</v>
      </c>
      <c r="C138" s="1">
        <v>0.2</v>
      </c>
      <c r="D138" s="1">
        <v>1</v>
      </c>
      <c r="E138" s="1">
        <f t="shared" si="19"/>
        <v>35</v>
      </c>
      <c r="F138" s="1">
        <v>1</v>
      </c>
      <c r="G138" s="4">
        <f t="shared" si="20"/>
        <v>0</v>
      </c>
      <c r="H138" s="3">
        <f t="shared" si="21"/>
        <v>22.145</v>
      </c>
      <c r="I138" s="4">
        <v>6.734</v>
      </c>
      <c r="J138" s="4">
        <v>15.411</v>
      </c>
      <c r="K138" s="4">
        <v>0</v>
      </c>
      <c r="L138" s="1">
        <v>51</v>
      </c>
      <c r="M138" s="1">
        <v>51</v>
      </c>
      <c r="N138" s="1">
        <v>51</v>
      </c>
      <c r="O138" s="1">
        <v>51</v>
      </c>
      <c r="P138" s="1">
        <v>51</v>
      </c>
      <c r="Q138" s="1">
        <v>51</v>
      </c>
      <c r="R138" s="4">
        <v>7.0999999999999994E-2</v>
      </c>
      <c r="S138" s="4">
        <v>1.4730000000000001</v>
      </c>
      <c r="T138" s="4">
        <v>6.5870000000000006</v>
      </c>
      <c r="U138" s="4">
        <f t="shared" si="22"/>
        <v>0</v>
      </c>
      <c r="V138" s="4">
        <f t="shared" si="23"/>
        <v>0</v>
      </c>
      <c r="W138" s="4">
        <f t="shared" si="24"/>
        <v>0</v>
      </c>
    </row>
    <row r="139" spans="1:23" x14ac:dyDescent="0.3">
      <c r="A139" s="1">
        <f t="shared" si="18"/>
        <v>0</v>
      </c>
      <c r="B139" s="1" t="s">
        <v>11</v>
      </c>
      <c r="C139" s="1">
        <v>0.2</v>
      </c>
      <c r="D139" s="1">
        <v>2</v>
      </c>
      <c r="E139" s="1">
        <f t="shared" si="19"/>
        <v>35</v>
      </c>
      <c r="F139" s="1">
        <v>1</v>
      </c>
      <c r="G139" s="4">
        <f t="shared" si="20"/>
        <v>0</v>
      </c>
      <c r="H139" s="3">
        <f t="shared" si="21"/>
        <v>18.670000000000002</v>
      </c>
      <c r="I139" s="4">
        <v>7.5670000000000002</v>
      </c>
      <c r="J139" s="4">
        <v>11.103</v>
      </c>
      <c r="K139" s="4">
        <v>0</v>
      </c>
      <c r="L139" s="1">
        <v>51</v>
      </c>
      <c r="M139" s="1">
        <v>51</v>
      </c>
      <c r="N139" s="1">
        <v>51</v>
      </c>
      <c r="O139" s="1">
        <v>51</v>
      </c>
      <c r="P139" s="1">
        <v>51</v>
      </c>
      <c r="Q139" s="1">
        <v>51</v>
      </c>
      <c r="R139" s="4">
        <v>0.217</v>
      </c>
      <c r="S139" s="4">
        <v>1.4730000000000001</v>
      </c>
      <c r="T139" s="4">
        <v>7.274</v>
      </c>
      <c r="U139" s="4">
        <f t="shared" si="22"/>
        <v>0</v>
      </c>
      <c r="V139" s="4">
        <f t="shared" si="23"/>
        <v>0</v>
      </c>
      <c r="W139" s="4">
        <f t="shared" si="24"/>
        <v>0</v>
      </c>
    </row>
    <row r="140" spans="1:23" x14ac:dyDescent="0.3">
      <c r="A140" s="1">
        <f t="shared" si="18"/>
        <v>0</v>
      </c>
      <c r="B140" s="1" t="s">
        <v>11</v>
      </c>
      <c r="C140" s="1">
        <v>0.2</v>
      </c>
      <c r="D140" s="1">
        <v>3</v>
      </c>
      <c r="E140" s="1">
        <f t="shared" si="19"/>
        <v>35</v>
      </c>
      <c r="F140" s="1">
        <v>1</v>
      </c>
      <c r="G140" s="4">
        <f t="shared" si="20"/>
        <v>0</v>
      </c>
      <c r="H140" s="3">
        <f t="shared" si="21"/>
        <v>19.829999999999998</v>
      </c>
      <c r="I140" s="4">
        <v>6.35</v>
      </c>
      <c r="J140" s="4">
        <v>13.48</v>
      </c>
      <c r="K140" s="4">
        <v>0</v>
      </c>
      <c r="L140" s="1">
        <v>51</v>
      </c>
      <c r="M140" s="1">
        <v>51</v>
      </c>
      <c r="N140" s="1">
        <v>51</v>
      </c>
      <c r="O140" s="1">
        <v>51</v>
      </c>
      <c r="P140" s="1">
        <v>51</v>
      </c>
      <c r="Q140" s="1">
        <v>51</v>
      </c>
      <c r="R140" s="4">
        <v>0.255</v>
      </c>
      <c r="S140" s="4">
        <v>1.4730000000000001</v>
      </c>
      <c r="T140" s="4">
        <v>6.0190000000000001</v>
      </c>
      <c r="U140" s="4">
        <f t="shared" si="22"/>
        <v>0</v>
      </c>
      <c r="V140" s="4">
        <f t="shared" si="23"/>
        <v>0</v>
      </c>
      <c r="W140" s="4">
        <f t="shared" si="24"/>
        <v>0</v>
      </c>
    </row>
    <row r="141" spans="1:23" x14ac:dyDescent="0.3">
      <c r="A141" s="1">
        <f t="shared" si="18"/>
        <v>0</v>
      </c>
      <c r="B141" s="1" t="s">
        <v>11</v>
      </c>
      <c r="C141" s="1">
        <v>0.2</v>
      </c>
      <c r="D141" s="1">
        <v>4</v>
      </c>
      <c r="E141" s="1">
        <f t="shared" si="19"/>
        <v>35</v>
      </c>
      <c r="F141" s="1">
        <v>1</v>
      </c>
      <c r="G141" s="4">
        <f t="shared" si="20"/>
        <v>0</v>
      </c>
      <c r="H141" s="3">
        <f t="shared" si="21"/>
        <v>19.494</v>
      </c>
      <c r="I141" s="4">
        <v>6.3540000000000001</v>
      </c>
      <c r="J141" s="4">
        <v>13.14</v>
      </c>
      <c r="K141" s="4">
        <v>0</v>
      </c>
      <c r="L141" s="1">
        <v>51</v>
      </c>
      <c r="M141" s="1">
        <v>51</v>
      </c>
      <c r="N141" s="1">
        <v>51</v>
      </c>
      <c r="O141" s="1">
        <v>51</v>
      </c>
      <c r="P141" s="1">
        <v>51</v>
      </c>
      <c r="Q141" s="1">
        <v>51</v>
      </c>
      <c r="R141" s="4">
        <v>0.245</v>
      </c>
      <c r="S141" s="4">
        <v>1.4730000000000001</v>
      </c>
      <c r="T141" s="4">
        <v>6.0330000000000004</v>
      </c>
      <c r="U141" s="4">
        <f t="shared" si="22"/>
        <v>0</v>
      </c>
      <c r="V141" s="4">
        <f t="shared" si="23"/>
        <v>0</v>
      </c>
      <c r="W141" s="4">
        <f t="shared" si="24"/>
        <v>0</v>
      </c>
    </row>
    <row r="142" spans="1:23" x14ac:dyDescent="0.3">
      <c r="A142" s="1">
        <f t="shared" si="18"/>
        <v>0</v>
      </c>
      <c r="B142" s="1" t="s">
        <v>11</v>
      </c>
      <c r="C142" s="1">
        <v>0.2</v>
      </c>
      <c r="D142" s="1">
        <v>1</v>
      </c>
      <c r="E142" s="1">
        <f t="shared" si="19"/>
        <v>36</v>
      </c>
      <c r="F142" s="1">
        <v>1</v>
      </c>
      <c r="G142" s="4">
        <f t="shared" si="20"/>
        <v>0</v>
      </c>
      <c r="H142" s="3">
        <f t="shared" si="21"/>
        <v>20.765999999999998</v>
      </c>
      <c r="I142" s="4">
        <v>5.8260000000000005</v>
      </c>
      <c r="J142" s="4">
        <v>14.94</v>
      </c>
      <c r="K142" s="4">
        <v>0</v>
      </c>
      <c r="L142" s="1">
        <v>55</v>
      </c>
      <c r="M142" s="1">
        <v>55</v>
      </c>
      <c r="N142" s="1">
        <v>55</v>
      </c>
      <c r="O142" s="1">
        <v>55</v>
      </c>
      <c r="P142" s="1">
        <v>55</v>
      </c>
      <c r="Q142" s="1">
        <v>55</v>
      </c>
      <c r="R142" s="4">
        <v>9.6000000000000002E-2</v>
      </c>
      <c r="S142" s="4">
        <v>1.5680000000000001</v>
      </c>
      <c r="T142" s="4">
        <v>5.649</v>
      </c>
      <c r="U142" s="4">
        <f t="shared" si="22"/>
        <v>0</v>
      </c>
      <c r="V142" s="4">
        <f t="shared" si="23"/>
        <v>0</v>
      </c>
      <c r="W142" s="4">
        <f t="shared" si="24"/>
        <v>0</v>
      </c>
    </row>
    <row r="143" spans="1:23" x14ac:dyDescent="0.3">
      <c r="A143" s="1">
        <f t="shared" si="18"/>
        <v>0</v>
      </c>
      <c r="B143" s="1" t="s">
        <v>11</v>
      </c>
      <c r="C143" s="1">
        <v>0.2</v>
      </c>
      <c r="D143" s="1">
        <v>2</v>
      </c>
      <c r="E143" s="1">
        <f t="shared" si="19"/>
        <v>36</v>
      </c>
      <c r="F143" s="1">
        <v>1</v>
      </c>
      <c r="G143" s="4">
        <f t="shared" si="20"/>
        <v>0</v>
      </c>
      <c r="H143" s="3">
        <f t="shared" si="21"/>
        <v>17.474</v>
      </c>
      <c r="I143" s="4">
        <v>6.5149999999999997</v>
      </c>
      <c r="J143" s="4">
        <v>10.959</v>
      </c>
      <c r="K143" s="4">
        <v>0</v>
      </c>
      <c r="L143" s="1">
        <v>55</v>
      </c>
      <c r="M143" s="1">
        <v>55</v>
      </c>
      <c r="N143" s="1">
        <v>55</v>
      </c>
      <c r="O143" s="1">
        <v>55</v>
      </c>
      <c r="P143" s="1">
        <v>55</v>
      </c>
      <c r="Q143" s="1">
        <v>55</v>
      </c>
      <c r="R143" s="4">
        <v>0.20300000000000001</v>
      </c>
      <c r="S143" s="4">
        <v>1.5680000000000001</v>
      </c>
      <c r="T143" s="4">
        <v>6.2309999999999999</v>
      </c>
      <c r="U143" s="4">
        <f t="shared" si="22"/>
        <v>0</v>
      </c>
      <c r="V143" s="4">
        <f t="shared" si="23"/>
        <v>0</v>
      </c>
      <c r="W143" s="4">
        <f t="shared" si="24"/>
        <v>0</v>
      </c>
    </row>
    <row r="144" spans="1:23" x14ac:dyDescent="0.3">
      <c r="A144" s="1">
        <f t="shared" si="18"/>
        <v>0</v>
      </c>
      <c r="B144" s="1" t="s">
        <v>11</v>
      </c>
      <c r="C144" s="1">
        <v>0.2</v>
      </c>
      <c r="D144" s="1">
        <v>3</v>
      </c>
      <c r="E144" s="1">
        <f t="shared" si="19"/>
        <v>36</v>
      </c>
      <c r="F144" s="1">
        <v>1</v>
      </c>
      <c r="G144" s="4">
        <f t="shared" si="20"/>
        <v>0</v>
      </c>
      <c r="H144" s="3">
        <f t="shared" si="21"/>
        <v>21.216999999999999</v>
      </c>
      <c r="I144" s="4">
        <v>6.2320000000000002</v>
      </c>
      <c r="J144" s="4">
        <v>14.984999999999999</v>
      </c>
      <c r="K144" s="4">
        <v>0</v>
      </c>
      <c r="L144" s="1">
        <v>55</v>
      </c>
      <c r="M144" s="1">
        <v>55</v>
      </c>
      <c r="N144" s="1">
        <v>55</v>
      </c>
      <c r="O144" s="1">
        <v>55</v>
      </c>
      <c r="P144" s="1">
        <v>55</v>
      </c>
      <c r="Q144" s="1">
        <v>55</v>
      </c>
      <c r="R144" s="4">
        <v>0.34399999999999997</v>
      </c>
      <c r="S144" s="4">
        <v>1.5680000000000001</v>
      </c>
      <c r="T144" s="4">
        <v>5.8070000000000004</v>
      </c>
      <c r="U144" s="4">
        <f t="shared" si="22"/>
        <v>0</v>
      </c>
      <c r="V144" s="4">
        <f t="shared" si="23"/>
        <v>0</v>
      </c>
      <c r="W144" s="4">
        <f t="shared" si="24"/>
        <v>0</v>
      </c>
    </row>
    <row r="145" spans="1:23" x14ac:dyDescent="0.3">
      <c r="A145" s="1">
        <f t="shared" si="18"/>
        <v>0</v>
      </c>
      <c r="B145" s="1" t="s">
        <v>11</v>
      </c>
      <c r="C145" s="1">
        <v>0.2</v>
      </c>
      <c r="D145" s="1">
        <v>4</v>
      </c>
      <c r="E145" s="1">
        <f t="shared" si="19"/>
        <v>36</v>
      </c>
      <c r="F145" s="1">
        <v>1</v>
      </c>
      <c r="G145" s="4">
        <f t="shared" si="20"/>
        <v>0</v>
      </c>
      <c r="H145" s="3">
        <f t="shared" si="21"/>
        <v>20.084</v>
      </c>
      <c r="I145" s="4">
        <v>6.0359999999999996</v>
      </c>
      <c r="J145" s="4">
        <v>14.048</v>
      </c>
      <c r="K145" s="4">
        <v>0</v>
      </c>
      <c r="L145" s="1">
        <v>55</v>
      </c>
      <c r="M145" s="1">
        <v>55</v>
      </c>
      <c r="N145" s="1">
        <v>55</v>
      </c>
      <c r="O145" s="1">
        <v>55</v>
      </c>
      <c r="P145" s="1">
        <v>55</v>
      </c>
      <c r="Q145" s="1">
        <v>55</v>
      </c>
      <c r="R145" s="4">
        <v>0.33300000000000002</v>
      </c>
      <c r="S145" s="4">
        <v>1.5680000000000001</v>
      </c>
      <c r="T145" s="4">
        <v>5.6219999999999999</v>
      </c>
      <c r="U145" s="4">
        <f t="shared" si="22"/>
        <v>0</v>
      </c>
      <c r="V145" s="4">
        <f t="shared" si="23"/>
        <v>0</v>
      </c>
      <c r="W145" s="4">
        <f t="shared" si="24"/>
        <v>0</v>
      </c>
    </row>
    <row r="146" spans="1:23" x14ac:dyDescent="0.3">
      <c r="A146" s="1">
        <f t="shared" si="18"/>
        <v>0</v>
      </c>
      <c r="B146" s="1" t="s">
        <v>11</v>
      </c>
      <c r="C146" s="1">
        <v>0.2</v>
      </c>
      <c r="D146" s="1">
        <v>1</v>
      </c>
      <c r="E146" s="1">
        <f t="shared" si="19"/>
        <v>37</v>
      </c>
      <c r="F146" s="1">
        <v>1</v>
      </c>
      <c r="G146" s="4">
        <f t="shared" si="20"/>
        <v>0</v>
      </c>
      <c r="H146" s="3">
        <f t="shared" si="21"/>
        <v>19.893999999999998</v>
      </c>
      <c r="I146" s="4">
        <v>5.92</v>
      </c>
      <c r="J146" s="4">
        <v>13.974</v>
      </c>
      <c r="K146" s="4">
        <v>0</v>
      </c>
      <c r="L146" s="1">
        <v>55</v>
      </c>
      <c r="M146" s="1">
        <v>55</v>
      </c>
      <c r="N146" s="1">
        <v>55</v>
      </c>
      <c r="O146" s="1">
        <v>53</v>
      </c>
      <c r="P146" s="1">
        <v>55</v>
      </c>
      <c r="Q146" s="1">
        <v>53</v>
      </c>
      <c r="R146" s="4">
        <v>8.5999999999999993E-2</v>
      </c>
      <c r="S146" s="4">
        <v>1.3580000000000001</v>
      </c>
      <c r="T146" s="4">
        <v>5.7679999999999998</v>
      </c>
      <c r="U146" s="4">
        <f t="shared" si="22"/>
        <v>3.6363636363636362</v>
      </c>
      <c r="V146" s="4">
        <f t="shared" si="23"/>
        <v>0</v>
      </c>
      <c r="W146" s="4">
        <f t="shared" si="24"/>
        <v>3.6363636363636362</v>
      </c>
    </row>
    <row r="147" spans="1:23" x14ac:dyDescent="0.3">
      <c r="A147" s="1">
        <f t="shared" si="18"/>
        <v>0</v>
      </c>
      <c r="B147" s="1" t="s">
        <v>11</v>
      </c>
      <c r="C147" s="1">
        <v>0.2</v>
      </c>
      <c r="D147" s="1">
        <v>2</v>
      </c>
      <c r="E147" s="1">
        <f t="shared" si="19"/>
        <v>37</v>
      </c>
      <c r="F147" s="1">
        <v>1</v>
      </c>
      <c r="G147" s="4">
        <f t="shared" si="20"/>
        <v>0</v>
      </c>
      <c r="H147" s="3">
        <f t="shared" si="21"/>
        <v>17.611000000000001</v>
      </c>
      <c r="I147" s="4">
        <v>6.7949999999999999</v>
      </c>
      <c r="J147" s="4">
        <v>10.816000000000001</v>
      </c>
      <c r="K147" s="4">
        <v>0</v>
      </c>
      <c r="L147" s="1">
        <v>55</v>
      </c>
      <c r="M147" s="1">
        <v>55</v>
      </c>
      <c r="N147" s="1">
        <v>55</v>
      </c>
      <c r="O147" s="1">
        <v>53</v>
      </c>
      <c r="P147" s="1">
        <v>55</v>
      </c>
      <c r="Q147" s="1">
        <v>53</v>
      </c>
      <c r="R147" s="4">
        <v>0.25700000000000001</v>
      </c>
      <c r="S147" s="4">
        <v>1.3580000000000001</v>
      </c>
      <c r="T147" s="4">
        <v>6.4719999999999995</v>
      </c>
      <c r="U147" s="4">
        <f t="shared" si="22"/>
        <v>3.6363636363636362</v>
      </c>
      <c r="V147" s="4">
        <f t="shared" si="23"/>
        <v>0</v>
      </c>
      <c r="W147" s="4">
        <f t="shared" si="24"/>
        <v>3.6363636363636362</v>
      </c>
    </row>
    <row r="148" spans="1:23" x14ac:dyDescent="0.3">
      <c r="A148" s="1">
        <f t="shared" si="18"/>
        <v>0</v>
      </c>
      <c r="B148" s="1" t="s">
        <v>11</v>
      </c>
      <c r="C148" s="1">
        <v>0.2</v>
      </c>
      <c r="D148" s="1">
        <v>3</v>
      </c>
      <c r="E148" s="1">
        <f t="shared" si="19"/>
        <v>37</v>
      </c>
      <c r="F148" s="1">
        <v>1</v>
      </c>
      <c r="G148" s="4">
        <f t="shared" si="20"/>
        <v>0</v>
      </c>
      <c r="H148" s="3">
        <f t="shared" si="21"/>
        <v>18.805</v>
      </c>
      <c r="I148" s="4">
        <v>6.0020000000000007</v>
      </c>
      <c r="J148" s="4">
        <v>12.803000000000001</v>
      </c>
      <c r="K148" s="4">
        <v>0</v>
      </c>
      <c r="L148" s="1">
        <v>55</v>
      </c>
      <c r="M148" s="1">
        <v>55</v>
      </c>
      <c r="N148" s="1">
        <v>55</v>
      </c>
      <c r="O148" s="1">
        <v>53</v>
      </c>
      <c r="P148" s="1">
        <v>55</v>
      </c>
      <c r="Q148" s="1">
        <v>53</v>
      </c>
      <c r="R148" s="4">
        <v>0.25</v>
      </c>
      <c r="S148" s="4">
        <v>1.3580000000000001</v>
      </c>
      <c r="T148" s="4">
        <v>5.6859999999999999</v>
      </c>
      <c r="U148" s="4">
        <f t="shared" si="22"/>
        <v>3.6363636363636362</v>
      </c>
      <c r="V148" s="4">
        <f t="shared" si="23"/>
        <v>0</v>
      </c>
      <c r="W148" s="4">
        <f t="shared" si="24"/>
        <v>3.6363636363636362</v>
      </c>
    </row>
    <row r="149" spans="1:23" x14ac:dyDescent="0.3">
      <c r="A149" s="1">
        <f t="shared" si="18"/>
        <v>0</v>
      </c>
      <c r="B149" s="1" t="s">
        <v>11</v>
      </c>
      <c r="C149" s="1">
        <v>0.2</v>
      </c>
      <c r="D149" s="1">
        <v>4</v>
      </c>
      <c r="E149" s="1">
        <f t="shared" si="19"/>
        <v>37</v>
      </c>
      <c r="F149" s="1">
        <v>1</v>
      </c>
      <c r="G149" s="4">
        <f t="shared" si="20"/>
        <v>0</v>
      </c>
      <c r="H149" s="3">
        <f t="shared" si="21"/>
        <v>21.045999999999999</v>
      </c>
      <c r="I149" s="4">
        <v>5.8979999999999997</v>
      </c>
      <c r="J149" s="4">
        <v>15.148</v>
      </c>
      <c r="K149" s="4">
        <v>0</v>
      </c>
      <c r="L149" s="1">
        <v>55</v>
      </c>
      <c r="M149" s="1">
        <v>55</v>
      </c>
      <c r="N149" s="1">
        <v>55</v>
      </c>
      <c r="O149" s="1">
        <v>53</v>
      </c>
      <c r="P149" s="1">
        <v>55</v>
      </c>
      <c r="Q149" s="1">
        <v>53</v>
      </c>
      <c r="R149" s="4">
        <v>0.247</v>
      </c>
      <c r="S149" s="4">
        <v>1.3580000000000001</v>
      </c>
      <c r="T149" s="4">
        <v>5.585</v>
      </c>
      <c r="U149" s="4">
        <f t="shared" si="22"/>
        <v>3.6363636363636362</v>
      </c>
      <c r="V149" s="4">
        <f t="shared" si="23"/>
        <v>0</v>
      </c>
      <c r="W149" s="4">
        <f t="shared" si="24"/>
        <v>3.6363636363636362</v>
      </c>
    </row>
    <row r="150" spans="1:23" x14ac:dyDescent="0.3">
      <c r="A150" s="1">
        <f t="shared" si="18"/>
        <v>0</v>
      </c>
      <c r="B150" s="1" t="s">
        <v>11</v>
      </c>
      <c r="C150" s="1">
        <v>0.2</v>
      </c>
      <c r="D150" s="1">
        <v>1</v>
      </c>
      <c r="E150" s="1">
        <f t="shared" si="19"/>
        <v>38</v>
      </c>
      <c r="F150" s="1">
        <v>1</v>
      </c>
      <c r="G150" s="4">
        <f t="shared" si="20"/>
        <v>0</v>
      </c>
      <c r="H150" s="3">
        <f t="shared" si="21"/>
        <v>24.740000000000002</v>
      </c>
      <c r="I150" s="4">
        <v>6.077</v>
      </c>
      <c r="J150" s="4">
        <v>18.663</v>
      </c>
      <c r="K150" s="4">
        <v>0</v>
      </c>
      <c r="L150" s="1">
        <v>55</v>
      </c>
      <c r="M150" s="1">
        <v>55</v>
      </c>
      <c r="N150" s="1">
        <v>55</v>
      </c>
      <c r="O150" s="1">
        <v>55</v>
      </c>
      <c r="P150" s="1">
        <v>55</v>
      </c>
      <c r="Q150" s="1">
        <v>55</v>
      </c>
      <c r="R150" s="4">
        <v>9.5000000000000001E-2</v>
      </c>
      <c r="S150" s="4">
        <v>1.452</v>
      </c>
      <c r="T150" s="4">
        <v>5.9169999999999998</v>
      </c>
      <c r="U150" s="4">
        <f t="shared" si="22"/>
        <v>0</v>
      </c>
      <c r="V150" s="4">
        <f t="shared" si="23"/>
        <v>0</v>
      </c>
      <c r="W150" s="4">
        <f t="shared" si="24"/>
        <v>0</v>
      </c>
    </row>
    <row r="151" spans="1:23" x14ac:dyDescent="0.3">
      <c r="A151" s="1">
        <f t="shared" si="18"/>
        <v>0</v>
      </c>
      <c r="B151" s="1" t="s">
        <v>11</v>
      </c>
      <c r="C151" s="1">
        <v>0.2</v>
      </c>
      <c r="D151" s="1">
        <v>2</v>
      </c>
      <c r="E151" s="1">
        <f t="shared" si="19"/>
        <v>38</v>
      </c>
      <c r="F151" s="1">
        <v>1</v>
      </c>
      <c r="G151" s="4">
        <f t="shared" si="20"/>
        <v>0</v>
      </c>
      <c r="H151" s="3">
        <f t="shared" si="21"/>
        <v>19.798999999999999</v>
      </c>
      <c r="I151" s="4">
        <v>6.1009999999999991</v>
      </c>
      <c r="J151" s="4">
        <v>13.698</v>
      </c>
      <c r="K151" s="4">
        <v>0</v>
      </c>
      <c r="L151" s="1">
        <v>55</v>
      </c>
      <c r="M151" s="1">
        <v>55</v>
      </c>
      <c r="N151" s="1">
        <v>55</v>
      </c>
      <c r="O151" s="1">
        <v>55</v>
      </c>
      <c r="P151" s="1">
        <v>55</v>
      </c>
      <c r="Q151" s="1">
        <v>55</v>
      </c>
      <c r="R151" s="4">
        <v>0.222</v>
      </c>
      <c r="S151" s="4">
        <v>1.452</v>
      </c>
      <c r="T151" s="4">
        <v>5.8140000000000001</v>
      </c>
      <c r="U151" s="4">
        <f t="shared" si="22"/>
        <v>0</v>
      </c>
      <c r="V151" s="4">
        <f t="shared" si="23"/>
        <v>0</v>
      </c>
      <c r="W151" s="4">
        <f t="shared" si="24"/>
        <v>0</v>
      </c>
    </row>
    <row r="152" spans="1:23" x14ac:dyDescent="0.3">
      <c r="A152" s="1">
        <f t="shared" si="18"/>
        <v>0</v>
      </c>
      <c r="B152" s="1" t="s">
        <v>11</v>
      </c>
      <c r="C152" s="1">
        <v>0.2</v>
      </c>
      <c r="D152" s="1">
        <v>3</v>
      </c>
      <c r="E152" s="1">
        <f t="shared" si="19"/>
        <v>38</v>
      </c>
      <c r="F152" s="1">
        <v>1</v>
      </c>
      <c r="G152" s="4">
        <f t="shared" si="20"/>
        <v>0</v>
      </c>
      <c r="H152" s="3">
        <f t="shared" si="21"/>
        <v>20.603000000000002</v>
      </c>
      <c r="I152" s="4">
        <v>6.093</v>
      </c>
      <c r="J152" s="4">
        <v>14.51</v>
      </c>
      <c r="K152" s="4">
        <v>0</v>
      </c>
      <c r="L152" s="1">
        <v>55</v>
      </c>
      <c r="M152" s="1">
        <v>55</v>
      </c>
      <c r="N152" s="1">
        <v>55</v>
      </c>
      <c r="O152" s="1">
        <v>55</v>
      </c>
      <c r="P152" s="1">
        <v>55</v>
      </c>
      <c r="Q152" s="1">
        <v>55</v>
      </c>
      <c r="R152" s="4">
        <v>0.28000000000000003</v>
      </c>
      <c r="S152" s="4">
        <v>1.452</v>
      </c>
      <c r="T152" s="4">
        <v>5.7479999999999993</v>
      </c>
      <c r="U152" s="4">
        <f t="shared" si="22"/>
        <v>0</v>
      </c>
      <c r="V152" s="4">
        <f t="shared" si="23"/>
        <v>0</v>
      </c>
      <c r="W152" s="4">
        <f t="shared" si="24"/>
        <v>0</v>
      </c>
    </row>
    <row r="153" spans="1:23" x14ac:dyDescent="0.3">
      <c r="A153" s="1">
        <f t="shared" si="18"/>
        <v>0</v>
      </c>
      <c r="B153" s="1" t="s">
        <v>11</v>
      </c>
      <c r="C153" s="1">
        <v>0.2</v>
      </c>
      <c r="D153" s="1">
        <v>4</v>
      </c>
      <c r="E153" s="1">
        <f t="shared" si="19"/>
        <v>38</v>
      </c>
      <c r="F153" s="1">
        <v>1</v>
      </c>
      <c r="G153" s="4">
        <f t="shared" si="20"/>
        <v>0</v>
      </c>
      <c r="H153" s="3">
        <f t="shared" si="21"/>
        <v>21.716999999999999</v>
      </c>
      <c r="I153" s="4">
        <v>6.0280000000000005</v>
      </c>
      <c r="J153" s="4">
        <v>15.689</v>
      </c>
      <c r="K153" s="4">
        <v>0</v>
      </c>
      <c r="L153" s="1">
        <v>55</v>
      </c>
      <c r="M153" s="1">
        <v>55</v>
      </c>
      <c r="N153" s="1">
        <v>55</v>
      </c>
      <c r="O153" s="1">
        <v>55</v>
      </c>
      <c r="P153" s="1">
        <v>55</v>
      </c>
      <c r="Q153" s="1">
        <v>55</v>
      </c>
      <c r="R153" s="4">
        <v>0.25700000000000001</v>
      </c>
      <c r="S153" s="4">
        <v>1.452</v>
      </c>
      <c r="T153" s="4">
        <v>5.7059999999999995</v>
      </c>
      <c r="U153" s="4">
        <f t="shared" si="22"/>
        <v>0</v>
      </c>
      <c r="V153" s="4">
        <f t="shared" si="23"/>
        <v>0</v>
      </c>
      <c r="W153" s="4">
        <f t="shared" si="24"/>
        <v>0</v>
      </c>
    </row>
    <row r="154" spans="1:23" x14ac:dyDescent="0.3">
      <c r="A154" s="1">
        <f t="shared" si="18"/>
        <v>0</v>
      </c>
      <c r="B154" s="1" t="s">
        <v>11</v>
      </c>
      <c r="C154" s="1">
        <v>0.2</v>
      </c>
      <c r="D154" s="1">
        <v>1</v>
      </c>
      <c r="E154" s="1">
        <f t="shared" si="19"/>
        <v>39</v>
      </c>
      <c r="F154" s="1">
        <v>1</v>
      </c>
      <c r="G154" s="4">
        <f t="shared" si="20"/>
        <v>0</v>
      </c>
      <c r="H154" s="3">
        <f t="shared" si="21"/>
        <v>20.924999999999997</v>
      </c>
      <c r="I154" s="4">
        <v>5.3149999999999995</v>
      </c>
      <c r="J154" s="4">
        <v>15.61</v>
      </c>
      <c r="K154" s="4">
        <v>0</v>
      </c>
      <c r="L154" s="1">
        <v>54</v>
      </c>
      <c r="M154" s="1">
        <v>54</v>
      </c>
      <c r="N154" s="1">
        <v>54</v>
      </c>
      <c r="O154" s="1">
        <v>54</v>
      </c>
      <c r="P154" s="1">
        <v>54</v>
      </c>
      <c r="Q154" s="1">
        <v>54</v>
      </c>
      <c r="R154" s="4">
        <v>0.122</v>
      </c>
      <c r="S154" s="4">
        <v>1.2589999999999999</v>
      </c>
      <c r="T154" s="4">
        <v>5.13</v>
      </c>
      <c r="U154" s="4">
        <f t="shared" si="22"/>
        <v>0</v>
      </c>
      <c r="V154" s="4">
        <f t="shared" si="23"/>
        <v>0</v>
      </c>
      <c r="W154" s="4">
        <f t="shared" si="24"/>
        <v>0</v>
      </c>
    </row>
    <row r="155" spans="1:23" x14ac:dyDescent="0.3">
      <c r="A155" s="1">
        <f t="shared" si="18"/>
        <v>0</v>
      </c>
      <c r="B155" s="1" t="s">
        <v>11</v>
      </c>
      <c r="C155" s="1">
        <v>0.2</v>
      </c>
      <c r="D155" s="1">
        <v>2</v>
      </c>
      <c r="E155" s="1">
        <f t="shared" si="19"/>
        <v>39</v>
      </c>
      <c r="F155" s="1">
        <v>1</v>
      </c>
      <c r="G155" s="4">
        <f t="shared" si="20"/>
        <v>0</v>
      </c>
      <c r="H155" s="3">
        <f t="shared" si="21"/>
        <v>16.68</v>
      </c>
      <c r="I155" s="4">
        <v>6.1010000000000009</v>
      </c>
      <c r="J155" s="4">
        <v>10.579000000000001</v>
      </c>
      <c r="K155" s="4">
        <v>0</v>
      </c>
      <c r="L155" s="1">
        <v>54</v>
      </c>
      <c r="M155" s="1">
        <v>54</v>
      </c>
      <c r="N155" s="1">
        <v>54</v>
      </c>
      <c r="O155" s="1">
        <v>54</v>
      </c>
      <c r="P155" s="1">
        <v>54</v>
      </c>
      <c r="Q155" s="1">
        <v>54</v>
      </c>
      <c r="R155" s="4">
        <v>0.26900000000000002</v>
      </c>
      <c r="S155" s="4">
        <v>1.2589999999999999</v>
      </c>
      <c r="T155" s="4">
        <v>5.7690000000000001</v>
      </c>
      <c r="U155" s="4">
        <f t="shared" si="22"/>
        <v>0</v>
      </c>
      <c r="V155" s="4">
        <f t="shared" si="23"/>
        <v>0</v>
      </c>
      <c r="W155" s="4">
        <f t="shared" si="24"/>
        <v>0</v>
      </c>
    </row>
    <row r="156" spans="1:23" x14ac:dyDescent="0.3">
      <c r="A156" s="1">
        <f t="shared" si="18"/>
        <v>0</v>
      </c>
      <c r="B156" s="1" t="s">
        <v>11</v>
      </c>
      <c r="C156" s="1">
        <v>0.2</v>
      </c>
      <c r="D156" s="1">
        <v>3</v>
      </c>
      <c r="E156" s="1">
        <f t="shared" si="19"/>
        <v>39</v>
      </c>
      <c r="F156" s="1">
        <v>1</v>
      </c>
      <c r="G156" s="4">
        <f t="shared" si="20"/>
        <v>0</v>
      </c>
      <c r="H156" s="3">
        <f t="shared" si="21"/>
        <v>17.856000000000002</v>
      </c>
      <c r="I156" s="4">
        <v>5.5289999999999999</v>
      </c>
      <c r="J156" s="4">
        <v>12.327</v>
      </c>
      <c r="K156" s="4">
        <v>0</v>
      </c>
      <c r="L156" s="1">
        <v>54</v>
      </c>
      <c r="M156" s="1">
        <v>54</v>
      </c>
      <c r="N156" s="1">
        <v>54</v>
      </c>
      <c r="O156" s="1">
        <v>54</v>
      </c>
      <c r="P156" s="1">
        <v>54</v>
      </c>
      <c r="Q156" s="1">
        <v>54</v>
      </c>
      <c r="R156" s="4">
        <v>0.22500000000000001</v>
      </c>
      <c r="S156" s="4">
        <v>1.2589999999999999</v>
      </c>
      <c r="T156" s="4">
        <v>5.2409999999999997</v>
      </c>
      <c r="U156" s="4">
        <f t="shared" si="22"/>
        <v>0</v>
      </c>
      <c r="V156" s="4">
        <f t="shared" si="23"/>
        <v>0</v>
      </c>
      <c r="W156" s="4">
        <f t="shared" si="24"/>
        <v>0</v>
      </c>
    </row>
    <row r="157" spans="1:23" x14ac:dyDescent="0.3">
      <c r="A157" s="1">
        <f t="shared" si="18"/>
        <v>0</v>
      </c>
      <c r="B157" s="1" t="s">
        <v>11</v>
      </c>
      <c r="C157" s="1">
        <v>0.2</v>
      </c>
      <c r="D157" s="1">
        <v>4</v>
      </c>
      <c r="E157" s="1">
        <f t="shared" si="19"/>
        <v>39</v>
      </c>
      <c r="F157" s="1">
        <v>1</v>
      </c>
      <c r="G157" s="4">
        <f t="shared" si="20"/>
        <v>0</v>
      </c>
      <c r="H157" s="3">
        <f t="shared" si="21"/>
        <v>21.87</v>
      </c>
      <c r="I157" s="4">
        <v>6.4160000000000004</v>
      </c>
      <c r="J157" s="4">
        <v>15.454000000000001</v>
      </c>
      <c r="K157" s="4">
        <v>0</v>
      </c>
      <c r="L157" s="1">
        <v>54</v>
      </c>
      <c r="M157" s="1">
        <v>54</v>
      </c>
      <c r="N157" s="1">
        <v>54</v>
      </c>
      <c r="O157" s="1">
        <v>54</v>
      </c>
      <c r="P157" s="1">
        <v>54</v>
      </c>
      <c r="Q157" s="1">
        <v>54</v>
      </c>
      <c r="R157" s="4">
        <v>0.34300000000000003</v>
      </c>
      <c r="S157" s="4">
        <v>1.2589999999999999</v>
      </c>
      <c r="T157" s="4">
        <v>6.01</v>
      </c>
      <c r="U157" s="4">
        <f t="shared" si="22"/>
        <v>0</v>
      </c>
      <c r="V157" s="4">
        <f t="shared" si="23"/>
        <v>0</v>
      </c>
      <c r="W157" s="4">
        <f t="shared" si="24"/>
        <v>0</v>
      </c>
    </row>
    <row r="158" spans="1:23" x14ac:dyDescent="0.3">
      <c r="A158" s="1">
        <f t="shared" si="18"/>
        <v>0</v>
      </c>
      <c r="B158" s="1" t="s">
        <v>11</v>
      </c>
      <c r="C158" s="1">
        <v>0.2</v>
      </c>
      <c r="D158" s="1">
        <v>1</v>
      </c>
      <c r="E158" s="1">
        <f t="shared" si="19"/>
        <v>40</v>
      </c>
      <c r="F158" s="1">
        <v>1</v>
      </c>
      <c r="G158" s="4">
        <f t="shared" si="20"/>
        <v>0</v>
      </c>
      <c r="H158" s="3">
        <f t="shared" si="21"/>
        <v>21.044</v>
      </c>
      <c r="I158" s="4">
        <v>6.38</v>
      </c>
      <c r="J158" s="4">
        <v>14.664</v>
      </c>
      <c r="K158" s="4">
        <v>0</v>
      </c>
      <c r="L158" s="1">
        <v>54</v>
      </c>
      <c r="M158" s="1">
        <v>54</v>
      </c>
      <c r="N158" s="1">
        <v>54</v>
      </c>
      <c r="O158" s="1">
        <v>54</v>
      </c>
      <c r="P158" s="1">
        <v>54</v>
      </c>
      <c r="Q158" s="1">
        <v>54</v>
      </c>
      <c r="R158" s="4">
        <v>0.10199999999999999</v>
      </c>
      <c r="S158" s="4">
        <v>1.6910000000000001</v>
      </c>
      <c r="T158" s="4">
        <v>6.1890000000000001</v>
      </c>
      <c r="U158" s="4">
        <f t="shared" si="22"/>
        <v>0</v>
      </c>
      <c r="V158" s="4">
        <f t="shared" si="23"/>
        <v>0</v>
      </c>
      <c r="W158" s="4">
        <f t="shared" si="24"/>
        <v>0</v>
      </c>
    </row>
    <row r="159" spans="1:23" x14ac:dyDescent="0.3">
      <c r="A159" s="1">
        <f t="shared" si="18"/>
        <v>0</v>
      </c>
      <c r="B159" s="1" t="s">
        <v>11</v>
      </c>
      <c r="C159" s="1">
        <v>0.2</v>
      </c>
      <c r="D159" s="1">
        <v>2</v>
      </c>
      <c r="E159" s="1">
        <f t="shared" si="19"/>
        <v>40</v>
      </c>
      <c r="F159" s="1">
        <v>1</v>
      </c>
      <c r="G159" s="4">
        <f t="shared" si="20"/>
        <v>0</v>
      </c>
      <c r="H159" s="3">
        <f t="shared" si="21"/>
        <v>16.902000000000001</v>
      </c>
      <c r="I159" s="4">
        <v>6.157</v>
      </c>
      <c r="J159" s="4">
        <v>10.744999999999999</v>
      </c>
      <c r="K159" s="4">
        <v>0</v>
      </c>
      <c r="L159" s="1">
        <v>54</v>
      </c>
      <c r="M159" s="1">
        <v>54</v>
      </c>
      <c r="N159" s="1">
        <v>54</v>
      </c>
      <c r="O159" s="1">
        <v>54</v>
      </c>
      <c r="P159" s="1">
        <v>54</v>
      </c>
      <c r="Q159" s="1">
        <v>54</v>
      </c>
      <c r="R159" s="4">
        <v>0.251</v>
      </c>
      <c r="S159" s="4">
        <v>1.6910000000000001</v>
      </c>
      <c r="T159" s="4">
        <v>5.8170000000000002</v>
      </c>
      <c r="U159" s="4">
        <f t="shared" si="22"/>
        <v>0</v>
      </c>
      <c r="V159" s="4">
        <f t="shared" si="23"/>
        <v>0</v>
      </c>
      <c r="W159" s="4">
        <f t="shared" si="24"/>
        <v>0</v>
      </c>
    </row>
    <row r="160" spans="1:23" x14ac:dyDescent="0.3">
      <c r="A160" s="1">
        <f t="shared" si="18"/>
        <v>0</v>
      </c>
      <c r="B160" s="1" t="s">
        <v>11</v>
      </c>
      <c r="C160" s="1">
        <v>0.2</v>
      </c>
      <c r="D160" s="1">
        <v>3</v>
      </c>
      <c r="E160" s="1">
        <f t="shared" si="19"/>
        <v>40</v>
      </c>
      <c r="F160" s="1">
        <v>1</v>
      </c>
      <c r="G160" s="4">
        <f t="shared" si="20"/>
        <v>0</v>
      </c>
      <c r="H160" s="3">
        <f t="shared" si="21"/>
        <v>17.173999999999999</v>
      </c>
      <c r="I160" s="4">
        <v>6.6319999999999997</v>
      </c>
      <c r="J160" s="4">
        <v>10.542</v>
      </c>
      <c r="K160" s="4">
        <v>0</v>
      </c>
      <c r="L160" s="1">
        <v>54</v>
      </c>
      <c r="M160" s="1">
        <v>54</v>
      </c>
      <c r="N160" s="1">
        <v>54</v>
      </c>
      <c r="O160" s="1">
        <v>54</v>
      </c>
      <c r="P160" s="1">
        <v>54</v>
      </c>
      <c r="Q160" s="1">
        <v>54</v>
      </c>
      <c r="R160" s="4">
        <v>0.224</v>
      </c>
      <c r="S160" s="4">
        <v>1.6910000000000001</v>
      </c>
      <c r="T160" s="4">
        <v>6.319</v>
      </c>
      <c r="U160" s="4">
        <f t="shared" si="22"/>
        <v>0</v>
      </c>
      <c r="V160" s="4">
        <f t="shared" si="23"/>
        <v>0</v>
      </c>
      <c r="W160" s="4">
        <f t="shared" si="24"/>
        <v>0</v>
      </c>
    </row>
    <row r="161" spans="1:23" x14ac:dyDescent="0.3">
      <c r="A161" s="1">
        <f t="shared" si="18"/>
        <v>0</v>
      </c>
      <c r="B161" s="1" t="s">
        <v>11</v>
      </c>
      <c r="C161" s="1">
        <v>0.2</v>
      </c>
      <c r="D161" s="1">
        <v>4</v>
      </c>
      <c r="E161" s="1">
        <f t="shared" si="19"/>
        <v>40</v>
      </c>
      <c r="F161" s="1">
        <v>1</v>
      </c>
      <c r="G161" s="4">
        <f t="shared" si="20"/>
        <v>0</v>
      </c>
      <c r="H161" s="3">
        <f t="shared" si="21"/>
        <v>19.765999999999998</v>
      </c>
      <c r="I161" s="4">
        <v>6.8029999999999999</v>
      </c>
      <c r="J161" s="4">
        <v>12.962999999999999</v>
      </c>
      <c r="K161" s="4">
        <v>0</v>
      </c>
      <c r="L161" s="1">
        <v>54</v>
      </c>
      <c r="M161" s="1">
        <v>54</v>
      </c>
      <c r="N161" s="1">
        <v>54</v>
      </c>
      <c r="O161" s="1">
        <v>54</v>
      </c>
      <c r="P161" s="1">
        <v>54</v>
      </c>
      <c r="Q161" s="1">
        <v>54</v>
      </c>
      <c r="R161" s="4">
        <v>0.315</v>
      </c>
      <c r="S161" s="4">
        <v>1.6910000000000001</v>
      </c>
      <c r="T161" s="4">
        <v>6.399</v>
      </c>
      <c r="U161" s="4">
        <f t="shared" si="22"/>
        <v>0</v>
      </c>
      <c r="V161" s="4">
        <f t="shared" si="23"/>
        <v>0</v>
      </c>
      <c r="W161" s="4">
        <f t="shared" si="24"/>
        <v>0</v>
      </c>
    </row>
    <row r="162" spans="1:23" x14ac:dyDescent="0.3">
      <c r="A162" s="1">
        <f t="shared" si="18"/>
        <v>0</v>
      </c>
      <c r="B162" s="1" t="s">
        <v>11</v>
      </c>
      <c r="C162" s="1">
        <v>0.2</v>
      </c>
      <c r="D162" s="1">
        <v>1</v>
      </c>
      <c r="E162" s="1">
        <f t="shared" si="19"/>
        <v>41</v>
      </c>
      <c r="F162" s="1">
        <v>1</v>
      </c>
      <c r="G162" s="4">
        <f t="shared" si="20"/>
        <v>0</v>
      </c>
      <c r="H162" s="3">
        <f t="shared" si="21"/>
        <v>19.865000000000002</v>
      </c>
      <c r="I162" s="4">
        <v>8.0860000000000003</v>
      </c>
      <c r="J162" s="4">
        <v>11.779</v>
      </c>
      <c r="K162" s="4">
        <v>0</v>
      </c>
      <c r="L162" s="1">
        <v>50</v>
      </c>
      <c r="M162" s="1">
        <v>50</v>
      </c>
      <c r="N162" s="1">
        <v>50</v>
      </c>
      <c r="O162" s="1">
        <v>50</v>
      </c>
      <c r="P162" s="1">
        <v>50</v>
      </c>
      <c r="Q162" s="1">
        <v>50</v>
      </c>
      <c r="R162" s="4">
        <v>9.4E-2</v>
      </c>
      <c r="S162" s="4">
        <v>1.58</v>
      </c>
      <c r="T162" s="4">
        <v>7.9089999999999998</v>
      </c>
      <c r="U162" s="4">
        <f t="shared" si="22"/>
        <v>0</v>
      </c>
      <c r="V162" s="4">
        <f t="shared" si="23"/>
        <v>0</v>
      </c>
      <c r="W162" s="4">
        <f t="shared" si="24"/>
        <v>0</v>
      </c>
    </row>
    <row r="163" spans="1:23" x14ac:dyDescent="0.3">
      <c r="A163" s="1">
        <f t="shared" si="18"/>
        <v>0</v>
      </c>
      <c r="B163" s="1" t="s">
        <v>11</v>
      </c>
      <c r="C163" s="1">
        <v>0.2</v>
      </c>
      <c r="D163" s="1">
        <v>2</v>
      </c>
      <c r="E163" s="1">
        <f t="shared" si="19"/>
        <v>41</v>
      </c>
      <c r="F163" s="1">
        <v>1</v>
      </c>
      <c r="G163" s="4">
        <f t="shared" si="20"/>
        <v>0</v>
      </c>
      <c r="H163" s="3">
        <f t="shared" si="21"/>
        <v>17.373000000000001</v>
      </c>
      <c r="I163" s="4">
        <v>8.2010000000000005</v>
      </c>
      <c r="J163" s="4">
        <v>9.1720000000000006</v>
      </c>
      <c r="K163" s="4">
        <v>0</v>
      </c>
      <c r="L163" s="1">
        <v>50</v>
      </c>
      <c r="M163" s="1">
        <v>50</v>
      </c>
      <c r="N163" s="1">
        <v>50</v>
      </c>
      <c r="O163" s="1">
        <v>50</v>
      </c>
      <c r="P163" s="1">
        <v>50</v>
      </c>
      <c r="Q163" s="1">
        <v>50</v>
      </c>
      <c r="R163" s="4">
        <v>0.23799999999999999</v>
      </c>
      <c r="S163" s="4">
        <v>1.58</v>
      </c>
      <c r="T163" s="4">
        <v>7.88</v>
      </c>
      <c r="U163" s="4">
        <f t="shared" si="22"/>
        <v>0</v>
      </c>
      <c r="V163" s="4">
        <f t="shared" si="23"/>
        <v>0</v>
      </c>
      <c r="W163" s="4">
        <f t="shared" si="24"/>
        <v>0</v>
      </c>
    </row>
    <row r="164" spans="1:23" x14ac:dyDescent="0.3">
      <c r="A164" s="1">
        <f t="shared" si="18"/>
        <v>0</v>
      </c>
      <c r="B164" s="1" t="s">
        <v>11</v>
      </c>
      <c r="C164" s="1">
        <v>0.2</v>
      </c>
      <c r="D164" s="1">
        <v>3</v>
      </c>
      <c r="E164" s="1">
        <f t="shared" si="19"/>
        <v>41</v>
      </c>
      <c r="F164" s="1">
        <v>1</v>
      </c>
      <c r="G164" s="4">
        <f t="shared" si="20"/>
        <v>0</v>
      </c>
      <c r="H164" s="3">
        <f t="shared" si="21"/>
        <v>19.103000000000002</v>
      </c>
      <c r="I164" s="4">
        <v>8.0180000000000007</v>
      </c>
      <c r="J164" s="4">
        <v>11.085000000000001</v>
      </c>
      <c r="K164" s="4">
        <v>0</v>
      </c>
      <c r="L164" s="1">
        <v>50</v>
      </c>
      <c r="M164" s="1">
        <v>50</v>
      </c>
      <c r="N164" s="1">
        <v>50</v>
      </c>
      <c r="O164" s="1">
        <v>50</v>
      </c>
      <c r="P164" s="1">
        <v>50</v>
      </c>
      <c r="Q164" s="1">
        <v>50</v>
      </c>
      <c r="R164" s="4">
        <v>0.188</v>
      </c>
      <c r="S164" s="4">
        <v>1.58</v>
      </c>
      <c r="T164" s="4">
        <v>7.7469999999999999</v>
      </c>
      <c r="U164" s="4">
        <f t="shared" si="22"/>
        <v>0</v>
      </c>
      <c r="V164" s="4">
        <f t="shared" si="23"/>
        <v>0</v>
      </c>
      <c r="W164" s="4">
        <f t="shared" si="24"/>
        <v>0</v>
      </c>
    </row>
    <row r="165" spans="1:23" x14ac:dyDescent="0.3">
      <c r="A165" s="1">
        <f t="shared" si="18"/>
        <v>0</v>
      </c>
      <c r="B165" s="1" t="s">
        <v>11</v>
      </c>
      <c r="C165" s="1">
        <v>0.2</v>
      </c>
      <c r="D165" s="1">
        <v>4</v>
      </c>
      <c r="E165" s="1">
        <f t="shared" si="19"/>
        <v>41</v>
      </c>
      <c r="F165" s="1">
        <v>1</v>
      </c>
      <c r="G165" s="4">
        <f t="shared" si="20"/>
        <v>0</v>
      </c>
      <c r="H165" s="3">
        <f t="shared" si="21"/>
        <v>22.260999999999999</v>
      </c>
      <c r="I165" s="4">
        <v>8.3159999999999989</v>
      </c>
      <c r="J165" s="4">
        <v>13.945</v>
      </c>
      <c r="K165" s="4">
        <v>0</v>
      </c>
      <c r="L165" s="1">
        <v>50</v>
      </c>
      <c r="M165" s="1">
        <v>50</v>
      </c>
      <c r="N165" s="1">
        <v>50</v>
      </c>
      <c r="O165" s="1">
        <v>50</v>
      </c>
      <c r="P165" s="1">
        <v>50</v>
      </c>
      <c r="Q165" s="1">
        <v>50</v>
      </c>
      <c r="R165" s="4">
        <v>0.23200000000000001</v>
      </c>
      <c r="S165" s="4">
        <v>1.58</v>
      </c>
      <c r="T165" s="4">
        <v>8.0009999999999994</v>
      </c>
      <c r="U165" s="4">
        <f t="shared" si="22"/>
        <v>0</v>
      </c>
      <c r="V165" s="4">
        <f t="shared" si="23"/>
        <v>0</v>
      </c>
      <c r="W165" s="4">
        <f t="shared" si="24"/>
        <v>0</v>
      </c>
    </row>
    <row r="166" spans="1:23" x14ac:dyDescent="0.3">
      <c r="A166" s="1">
        <f t="shared" si="18"/>
        <v>0</v>
      </c>
      <c r="B166" s="1" t="s">
        <v>11</v>
      </c>
      <c r="C166" s="1">
        <v>0.2</v>
      </c>
      <c r="D166" s="1">
        <v>1</v>
      </c>
      <c r="E166" s="1">
        <f t="shared" si="19"/>
        <v>42</v>
      </c>
      <c r="F166" s="1">
        <v>1</v>
      </c>
      <c r="G166" s="4">
        <f t="shared" si="20"/>
        <v>0</v>
      </c>
      <c r="H166" s="3">
        <f t="shared" si="21"/>
        <v>19.696999999999999</v>
      </c>
      <c r="I166" s="4">
        <v>6.2239999999999993</v>
      </c>
      <c r="J166" s="4">
        <v>13.473000000000001</v>
      </c>
      <c r="K166" s="4">
        <v>0</v>
      </c>
      <c r="L166" s="1">
        <v>50</v>
      </c>
      <c r="M166" s="1">
        <v>50</v>
      </c>
      <c r="N166" s="1">
        <v>50</v>
      </c>
      <c r="O166" s="1">
        <v>50</v>
      </c>
      <c r="P166" s="1">
        <v>50</v>
      </c>
      <c r="Q166" s="1">
        <v>50</v>
      </c>
      <c r="R166" s="4">
        <v>9.0999999999999998E-2</v>
      </c>
      <c r="S166" s="4">
        <v>1.323</v>
      </c>
      <c r="T166" s="4">
        <v>6.0689999999999991</v>
      </c>
      <c r="U166" s="4">
        <f t="shared" si="22"/>
        <v>0</v>
      </c>
      <c r="V166" s="4">
        <f t="shared" si="23"/>
        <v>0</v>
      </c>
      <c r="W166" s="4">
        <f t="shared" si="24"/>
        <v>0</v>
      </c>
    </row>
    <row r="167" spans="1:23" x14ac:dyDescent="0.3">
      <c r="A167" s="1">
        <f t="shared" si="18"/>
        <v>0</v>
      </c>
      <c r="B167" s="1" t="s">
        <v>11</v>
      </c>
      <c r="C167" s="1">
        <v>0.2</v>
      </c>
      <c r="D167" s="1">
        <v>2</v>
      </c>
      <c r="E167" s="1">
        <f t="shared" si="19"/>
        <v>42</v>
      </c>
      <c r="F167" s="1">
        <v>1</v>
      </c>
      <c r="G167" s="4">
        <f t="shared" si="20"/>
        <v>0</v>
      </c>
      <c r="H167" s="3">
        <f t="shared" si="21"/>
        <v>15.753</v>
      </c>
      <c r="I167" s="4">
        <v>7.1</v>
      </c>
      <c r="J167" s="4">
        <v>8.6530000000000005</v>
      </c>
      <c r="K167" s="4">
        <v>0</v>
      </c>
      <c r="L167" s="1">
        <v>50</v>
      </c>
      <c r="M167" s="1">
        <v>50</v>
      </c>
      <c r="N167" s="1">
        <v>50</v>
      </c>
      <c r="O167" s="1">
        <v>50</v>
      </c>
      <c r="P167" s="1">
        <v>50</v>
      </c>
      <c r="Q167" s="1">
        <v>50</v>
      </c>
      <c r="R167" s="4">
        <v>0.255</v>
      </c>
      <c r="S167" s="4">
        <v>1.323</v>
      </c>
      <c r="T167" s="4">
        <v>6.7810000000000006</v>
      </c>
      <c r="U167" s="4">
        <f t="shared" si="22"/>
        <v>0</v>
      </c>
      <c r="V167" s="4">
        <f t="shared" si="23"/>
        <v>0</v>
      </c>
      <c r="W167" s="4">
        <f t="shared" si="24"/>
        <v>0</v>
      </c>
    </row>
    <row r="168" spans="1:23" x14ac:dyDescent="0.3">
      <c r="A168" s="1">
        <f t="shared" si="18"/>
        <v>0</v>
      </c>
      <c r="B168" s="1" t="s">
        <v>11</v>
      </c>
      <c r="C168" s="1">
        <v>0.2</v>
      </c>
      <c r="D168" s="1">
        <v>3</v>
      </c>
      <c r="E168" s="1">
        <f t="shared" si="19"/>
        <v>42</v>
      </c>
      <c r="F168" s="1">
        <v>1</v>
      </c>
      <c r="G168" s="4">
        <f t="shared" si="20"/>
        <v>0</v>
      </c>
      <c r="H168" s="3">
        <f t="shared" si="21"/>
        <v>19.253</v>
      </c>
      <c r="I168" s="4">
        <v>6.6189999999999998</v>
      </c>
      <c r="J168" s="4">
        <v>12.634</v>
      </c>
      <c r="K168" s="4">
        <v>0</v>
      </c>
      <c r="L168" s="1">
        <v>50</v>
      </c>
      <c r="M168" s="1">
        <v>50</v>
      </c>
      <c r="N168" s="1">
        <v>50</v>
      </c>
      <c r="O168" s="1">
        <v>50</v>
      </c>
      <c r="P168" s="1">
        <v>50</v>
      </c>
      <c r="Q168" s="1">
        <v>50</v>
      </c>
      <c r="R168" s="4">
        <v>0.22</v>
      </c>
      <c r="S168" s="4">
        <v>1.323</v>
      </c>
      <c r="T168" s="4">
        <v>6.3349999999999991</v>
      </c>
      <c r="U168" s="4">
        <f t="shared" si="22"/>
        <v>0</v>
      </c>
      <c r="V168" s="4">
        <f t="shared" si="23"/>
        <v>0</v>
      </c>
      <c r="W168" s="4">
        <f t="shared" si="24"/>
        <v>0</v>
      </c>
    </row>
    <row r="169" spans="1:23" x14ac:dyDescent="0.3">
      <c r="A169" s="1">
        <f t="shared" si="18"/>
        <v>0</v>
      </c>
      <c r="B169" s="1" t="s">
        <v>11</v>
      </c>
      <c r="C169" s="1">
        <v>0.2</v>
      </c>
      <c r="D169" s="1">
        <v>4</v>
      </c>
      <c r="E169" s="1">
        <f t="shared" si="19"/>
        <v>42</v>
      </c>
      <c r="F169" s="1">
        <v>1</v>
      </c>
      <c r="G169" s="4">
        <f t="shared" si="20"/>
        <v>0</v>
      </c>
      <c r="H169" s="3">
        <f t="shared" si="21"/>
        <v>18.445999999999998</v>
      </c>
      <c r="I169" s="4">
        <v>6.6120000000000001</v>
      </c>
      <c r="J169" s="4">
        <v>11.834</v>
      </c>
      <c r="K169" s="4">
        <v>0</v>
      </c>
      <c r="L169" s="1">
        <v>50</v>
      </c>
      <c r="M169" s="1">
        <v>50</v>
      </c>
      <c r="N169" s="1">
        <v>50</v>
      </c>
      <c r="O169" s="1">
        <v>50</v>
      </c>
      <c r="P169" s="1">
        <v>50</v>
      </c>
      <c r="Q169" s="1">
        <v>50</v>
      </c>
      <c r="R169" s="4">
        <v>0.151</v>
      </c>
      <c r="S169" s="4">
        <v>1.323</v>
      </c>
      <c r="T169" s="4">
        <v>6.3970000000000002</v>
      </c>
      <c r="U169" s="4">
        <f t="shared" si="22"/>
        <v>0</v>
      </c>
      <c r="V169" s="4">
        <f t="shared" si="23"/>
        <v>0</v>
      </c>
      <c r="W169" s="4">
        <f t="shared" si="24"/>
        <v>0</v>
      </c>
    </row>
    <row r="170" spans="1:23" x14ac:dyDescent="0.3">
      <c r="A170" s="1">
        <f t="shared" si="18"/>
        <v>0</v>
      </c>
      <c r="B170" s="1" t="s">
        <v>11</v>
      </c>
      <c r="C170" s="1">
        <v>0.2</v>
      </c>
      <c r="D170" s="1">
        <v>1</v>
      </c>
      <c r="E170" s="1">
        <f t="shared" si="19"/>
        <v>43</v>
      </c>
      <c r="F170" s="1">
        <v>1</v>
      </c>
      <c r="G170" s="4">
        <f t="shared" si="20"/>
        <v>0</v>
      </c>
      <c r="H170" s="3">
        <f t="shared" si="21"/>
        <v>24.425000000000001</v>
      </c>
      <c r="I170" s="4">
        <v>5.7389999999999999</v>
      </c>
      <c r="J170" s="4">
        <v>18.686</v>
      </c>
      <c r="K170" s="4">
        <v>0</v>
      </c>
      <c r="L170" s="1">
        <v>53</v>
      </c>
      <c r="M170" s="1">
        <v>53</v>
      </c>
      <c r="N170" s="1">
        <v>53</v>
      </c>
      <c r="O170" s="1">
        <v>53</v>
      </c>
      <c r="P170" s="1">
        <v>53</v>
      </c>
      <c r="Q170" s="1">
        <v>53</v>
      </c>
      <c r="R170" s="4">
        <v>8.4000000000000005E-2</v>
      </c>
      <c r="S170" s="4">
        <v>1.427</v>
      </c>
      <c r="T170" s="4">
        <v>5.5809999999999995</v>
      </c>
      <c r="U170" s="4">
        <f t="shared" si="22"/>
        <v>0</v>
      </c>
      <c r="V170" s="4">
        <f t="shared" si="23"/>
        <v>0</v>
      </c>
      <c r="W170" s="4">
        <f t="shared" si="24"/>
        <v>0</v>
      </c>
    </row>
    <row r="171" spans="1:23" x14ac:dyDescent="0.3">
      <c r="A171" s="1">
        <f t="shared" si="18"/>
        <v>0</v>
      </c>
      <c r="B171" s="1" t="s">
        <v>11</v>
      </c>
      <c r="C171" s="1">
        <v>0.2</v>
      </c>
      <c r="D171" s="1">
        <v>2</v>
      </c>
      <c r="E171" s="1">
        <f t="shared" si="19"/>
        <v>43</v>
      </c>
      <c r="F171" s="1">
        <v>1</v>
      </c>
      <c r="G171" s="4">
        <f t="shared" si="20"/>
        <v>0</v>
      </c>
      <c r="H171" s="3">
        <f t="shared" si="21"/>
        <v>20.216999999999999</v>
      </c>
      <c r="I171" s="4">
        <v>5.99</v>
      </c>
      <c r="J171" s="4">
        <v>14.227</v>
      </c>
      <c r="K171" s="4">
        <v>0</v>
      </c>
      <c r="L171" s="1">
        <v>53</v>
      </c>
      <c r="M171" s="1">
        <v>53</v>
      </c>
      <c r="N171" s="1">
        <v>53</v>
      </c>
      <c r="O171" s="1">
        <v>53</v>
      </c>
      <c r="P171" s="1">
        <v>53</v>
      </c>
      <c r="Q171" s="1">
        <v>53</v>
      </c>
      <c r="R171" s="4">
        <v>0.25600000000000001</v>
      </c>
      <c r="S171" s="4">
        <v>1.427</v>
      </c>
      <c r="T171" s="4">
        <v>5.66</v>
      </c>
      <c r="U171" s="4">
        <f t="shared" si="22"/>
        <v>0</v>
      </c>
      <c r="V171" s="4">
        <f t="shared" si="23"/>
        <v>0</v>
      </c>
      <c r="W171" s="4">
        <f t="shared" si="24"/>
        <v>0</v>
      </c>
    </row>
    <row r="172" spans="1:23" x14ac:dyDescent="0.3">
      <c r="A172" s="1">
        <f t="shared" si="18"/>
        <v>0</v>
      </c>
      <c r="B172" s="1" t="s">
        <v>11</v>
      </c>
      <c r="C172" s="1">
        <v>0.2</v>
      </c>
      <c r="D172" s="1">
        <v>3</v>
      </c>
      <c r="E172" s="1">
        <f t="shared" si="19"/>
        <v>43</v>
      </c>
      <c r="F172" s="1">
        <v>1</v>
      </c>
      <c r="G172" s="4">
        <f t="shared" si="20"/>
        <v>0</v>
      </c>
      <c r="H172" s="3">
        <f t="shared" si="21"/>
        <v>27.698</v>
      </c>
      <c r="I172" s="4">
        <v>8.923</v>
      </c>
      <c r="J172" s="4">
        <v>18.774999999999999</v>
      </c>
      <c r="K172" s="4">
        <v>0</v>
      </c>
      <c r="L172" s="1">
        <v>53</v>
      </c>
      <c r="M172" s="1">
        <v>53</v>
      </c>
      <c r="N172" s="1">
        <v>53</v>
      </c>
      <c r="O172" s="1">
        <v>53</v>
      </c>
      <c r="P172" s="1">
        <v>53</v>
      </c>
      <c r="Q172" s="1">
        <v>53</v>
      </c>
      <c r="R172" s="4">
        <v>0.313</v>
      </c>
      <c r="S172" s="4">
        <v>1.427</v>
      </c>
      <c r="T172" s="4">
        <v>8.5359999999999996</v>
      </c>
      <c r="U172" s="4">
        <f t="shared" si="22"/>
        <v>0</v>
      </c>
      <c r="V172" s="4">
        <f t="shared" si="23"/>
        <v>0</v>
      </c>
      <c r="W172" s="4">
        <f t="shared" si="24"/>
        <v>0</v>
      </c>
    </row>
    <row r="173" spans="1:23" x14ac:dyDescent="0.3">
      <c r="A173" s="1">
        <f t="shared" si="18"/>
        <v>0</v>
      </c>
      <c r="B173" s="1" t="s">
        <v>11</v>
      </c>
      <c r="C173" s="1">
        <v>0.2</v>
      </c>
      <c r="D173" s="1">
        <v>4</v>
      </c>
      <c r="E173" s="1">
        <f t="shared" si="19"/>
        <v>43</v>
      </c>
      <c r="F173" s="1">
        <v>1</v>
      </c>
      <c r="G173" s="4">
        <f t="shared" si="20"/>
        <v>0</v>
      </c>
      <c r="H173" s="3">
        <f t="shared" si="21"/>
        <v>24.046000000000003</v>
      </c>
      <c r="I173" s="4">
        <v>5.8180000000000005</v>
      </c>
      <c r="J173" s="4">
        <v>18.228000000000002</v>
      </c>
      <c r="K173" s="4">
        <v>0</v>
      </c>
      <c r="L173" s="1">
        <v>53</v>
      </c>
      <c r="M173" s="1">
        <v>53</v>
      </c>
      <c r="N173" s="1">
        <v>53</v>
      </c>
      <c r="O173" s="1">
        <v>53</v>
      </c>
      <c r="P173" s="1">
        <v>53</v>
      </c>
      <c r="Q173" s="1">
        <v>53</v>
      </c>
      <c r="R173" s="4">
        <v>0.193</v>
      </c>
      <c r="S173" s="4">
        <v>1.427</v>
      </c>
      <c r="T173" s="4">
        <v>5.5510000000000002</v>
      </c>
      <c r="U173" s="4">
        <f t="shared" si="22"/>
        <v>0</v>
      </c>
      <c r="V173" s="4">
        <f t="shared" si="23"/>
        <v>0</v>
      </c>
      <c r="W173" s="4">
        <f t="shared" si="24"/>
        <v>0</v>
      </c>
    </row>
    <row r="174" spans="1:23" x14ac:dyDescent="0.3">
      <c r="A174" s="1">
        <f t="shared" si="18"/>
        <v>0</v>
      </c>
      <c r="B174" s="1" t="s">
        <v>11</v>
      </c>
      <c r="C174" s="1">
        <v>0.2</v>
      </c>
      <c r="D174" s="1">
        <v>1</v>
      </c>
      <c r="E174" s="1">
        <f t="shared" si="19"/>
        <v>44</v>
      </c>
      <c r="F174" s="1">
        <v>1</v>
      </c>
      <c r="G174" s="4">
        <f t="shared" si="20"/>
        <v>0</v>
      </c>
      <c r="H174" s="3">
        <f t="shared" si="21"/>
        <v>22.617999999999999</v>
      </c>
      <c r="I174" s="4">
        <v>5.3140000000000001</v>
      </c>
      <c r="J174" s="4">
        <v>17.303999999999998</v>
      </c>
      <c r="K174" s="4">
        <v>0</v>
      </c>
      <c r="L174" s="1">
        <v>55</v>
      </c>
      <c r="M174" s="1">
        <v>55</v>
      </c>
      <c r="N174" s="1">
        <v>55</v>
      </c>
      <c r="O174" s="1">
        <v>55</v>
      </c>
      <c r="P174" s="1">
        <v>55</v>
      </c>
      <c r="Q174" s="1">
        <v>55</v>
      </c>
      <c r="R174" s="4">
        <v>9.0999999999999998E-2</v>
      </c>
      <c r="S174" s="4">
        <v>1.599</v>
      </c>
      <c r="T174" s="4">
        <v>5.1420000000000003</v>
      </c>
      <c r="U174" s="4">
        <f t="shared" si="22"/>
        <v>0</v>
      </c>
      <c r="V174" s="4">
        <f t="shared" si="23"/>
        <v>0</v>
      </c>
      <c r="W174" s="4">
        <f t="shared" si="24"/>
        <v>0</v>
      </c>
    </row>
    <row r="175" spans="1:23" x14ac:dyDescent="0.3">
      <c r="A175" s="1">
        <f t="shared" si="18"/>
        <v>0</v>
      </c>
      <c r="B175" s="1" t="s">
        <v>11</v>
      </c>
      <c r="C175" s="1">
        <v>0.2</v>
      </c>
      <c r="D175" s="1">
        <v>2</v>
      </c>
      <c r="E175" s="1">
        <f t="shared" si="19"/>
        <v>44</v>
      </c>
      <c r="F175" s="1">
        <v>1</v>
      </c>
      <c r="G175" s="4">
        <f t="shared" si="20"/>
        <v>0</v>
      </c>
      <c r="H175" s="3">
        <f t="shared" si="21"/>
        <v>19.384</v>
      </c>
      <c r="I175" s="4">
        <v>6.7709999999999999</v>
      </c>
      <c r="J175" s="4">
        <v>12.613</v>
      </c>
      <c r="K175" s="4">
        <v>0</v>
      </c>
      <c r="L175" s="1">
        <v>55</v>
      </c>
      <c r="M175" s="1">
        <v>55</v>
      </c>
      <c r="N175" s="1">
        <v>55</v>
      </c>
      <c r="O175" s="1">
        <v>55</v>
      </c>
      <c r="P175" s="1">
        <v>55</v>
      </c>
      <c r="Q175" s="1">
        <v>55</v>
      </c>
      <c r="R175" s="4">
        <v>0.222</v>
      </c>
      <c r="S175" s="4">
        <v>1.599</v>
      </c>
      <c r="T175" s="4">
        <v>6.468</v>
      </c>
      <c r="U175" s="4">
        <f t="shared" si="22"/>
        <v>0</v>
      </c>
      <c r="V175" s="4">
        <f t="shared" si="23"/>
        <v>0</v>
      </c>
      <c r="W175" s="4">
        <f t="shared" si="24"/>
        <v>0</v>
      </c>
    </row>
    <row r="176" spans="1:23" x14ac:dyDescent="0.3">
      <c r="A176" s="1">
        <f t="shared" si="18"/>
        <v>0</v>
      </c>
      <c r="B176" s="1" t="s">
        <v>11</v>
      </c>
      <c r="C176" s="1">
        <v>0.2</v>
      </c>
      <c r="D176" s="1">
        <v>3</v>
      </c>
      <c r="E176" s="1">
        <f t="shared" si="19"/>
        <v>44</v>
      </c>
      <c r="F176" s="1">
        <v>1</v>
      </c>
      <c r="G176" s="4">
        <f t="shared" si="20"/>
        <v>0</v>
      </c>
      <c r="H176" s="3">
        <f t="shared" si="21"/>
        <v>20.501000000000001</v>
      </c>
      <c r="I176" s="4">
        <v>5.9349999999999996</v>
      </c>
      <c r="J176" s="4">
        <v>14.566000000000001</v>
      </c>
      <c r="K176" s="4">
        <v>0</v>
      </c>
      <c r="L176" s="1">
        <v>55</v>
      </c>
      <c r="M176" s="1">
        <v>55</v>
      </c>
      <c r="N176" s="1">
        <v>55</v>
      </c>
      <c r="O176" s="1">
        <v>55</v>
      </c>
      <c r="P176" s="1">
        <v>55</v>
      </c>
      <c r="Q176" s="1">
        <v>55</v>
      </c>
      <c r="R176" s="4">
        <v>0.158</v>
      </c>
      <c r="S176" s="4">
        <v>1.599</v>
      </c>
      <c r="T176" s="4">
        <v>5.6959999999999997</v>
      </c>
      <c r="U176" s="4">
        <f t="shared" si="22"/>
        <v>0</v>
      </c>
      <c r="V176" s="4">
        <f t="shared" si="23"/>
        <v>0</v>
      </c>
      <c r="W176" s="4">
        <f t="shared" si="24"/>
        <v>0</v>
      </c>
    </row>
    <row r="177" spans="1:23" x14ac:dyDescent="0.3">
      <c r="A177" s="1">
        <f t="shared" si="18"/>
        <v>0</v>
      </c>
      <c r="B177" s="1" t="s">
        <v>11</v>
      </c>
      <c r="C177" s="1">
        <v>0.2</v>
      </c>
      <c r="D177" s="1">
        <v>4</v>
      </c>
      <c r="E177" s="1">
        <f t="shared" si="19"/>
        <v>44</v>
      </c>
      <c r="F177" s="1">
        <v>1</v>
      </c>
      <c r="G177" s="4">
        <f t="shared" si="20"/>
        <v>0</v>
      </c>
      <c r="H177" s="3">
        <f t="shared" si="21"/>
        <v>23.014000000000003</v>
      </c>
      <c r="I177" s="4">
        <v>6.49</v>
      </c>
      <c r="J177" s="4">
        <v>16.524000000000001</v>
      </c>
      <c r="K177" s="4">
        <v>0</v>
      </c>
      <c r="L177" s="1">
        <v>55</v>
      </c>
      <c r="M177" s="1">
        <v>55</v>
      </c>
      <c r="N177" s="1">
        <v>55</v>
      </c>
      <c r="O177" s="1">
        <v>55</v>
      </c>
      <c r="P177" s="1">
        <v>55</v>
      </c>
      <c r="Q177" s="1">
        <v>55</v>
      </c>
      <c r="R177" s="4">
        <v>0.248</v>
      </c>
      <c r="S177" s="4">
        <v>1.599</v>
      </c>
      <c r="T177" s="4">
        <v>6.1609999999999996</v>
      </c>
      <c r="U177" s="4">
        <f t="shared" si="22"/>
        <v>0</v>
      </c>
      <c r="V177" s="4">
        <f t="shared" si="23"/>
        <v>0</v>
      </c>
      <c r="W177" s="4">
        <f t="shared" si="24"/>
        <v>0</v>
      </c>
    </row>
    <row r="178" spans="1:23" x14ac:dyDescent="0.3">
      <c r="A178" s="1">
        <f t="shared" si="18"/>
        <v>0</v>
      </c>
      <c r="B178" s="1" t="s">
        <v>11</v>
      </c>
      <c r="C178" s="1">
        <v>0.2</v>
      </c>
      <c r="D178" s="1">
        <v>1</v>
      </c>
      <c r="E178" s="1">
        <f t="shared" si="19"/>
        <v>45</v>
      </c>
      <c r="F178" s="1">
        <v>1</v>
      </c>
      <c r="G178" s="4">
        <f t="shared" si="20"/>
        <v>0</v>
      </c>
      <c r="H178" s="3">
        <f t="shared" si="21"/>
        <v>24.176000000000002</v>
      </c>
      <c r="I178" s="4">
        <v>8.0950000000000006</v>
      </c>
      <c r="J178" s="4">
        <v>16.081</v>
      </c>
      <c r="K178" s="4">
        <v>0</v>
      </c>
      <c r="L178" s="1">
        <v>55</v>
      </c>
      <c r="M178" s="1">
        <v>55</v>
      </c>
      <c r="N178" s="1">
        <v>55</v>
      </c>
      <c r="O178" s="1">
        <v>55</v>
      </c>
      <c r="P178" s="1">
        <v>55</v>
      </c>
      <c r="Q178" s="1">
        <v>55</v>
      </c>
      <c r="R178" s="4">
        <v>8.7999999999999995E-2</v>
      </c>
      <c r="S178" s="4">
        <v>1.7809999999999999</v>
      </c>
      <c r="T178" s="4">
        <v>7.9219999999999997</v>
      </c>
      <c r="U178" s="4">
        <f t="shared" si="22"/>
        <v>0</v>
      </c>
      <c r="V178" s="4">
        <f t="shared" si="23"/>
        <v>0</v>
      </c>
      <c r="W178" s="4">
        <f t="shared" si="24"/>
        <v>0</v>
      </c>
    </row>
    <row r="179" spans="1:23" x14ac:dyDescent="0.3">
      <c r="A179" s="1">
        <f t="shared" si="18"/>
        <v>0</v>
      </c>
      <c r="B179" s="1" t="s">
        <v>11</v>
      </c>
      <c r="C179" s="1">
        <v>0.2</v>
      </c>
      <c r="D179" s="1">
        <v>2</v>
      </c>
      <c r="E179" s="1">
        <f t="shared" si="19"/>
        <v>45</v>
      </c>
      <c r="F179" s="1">
        <v>1</v>
      </c>
      <c r="G179" s="4">
        <f t="shared" si="20"/>
        <v>0</v>
      </c>
      <c r="H179" s="3">
        <f t="shared" si="21"/>
        <v>20.021999999999998</v>
      </c>
      <c r="I179" s="4">
        <v>7.7809999999999997</v>
      </c>
      <c r="J179" s="4">
        <v>12.241</v>
      </c>
      <c r="K179" s="4">
        <v>0</v>
      </c>
      <c r="L179" s="1">
        <v>55</v>
      </c>
      <c r="M179" s="1">
        <v>55</v>
      </c>
      <c r="N179" s="1">
        <v>55</v>
      </c>
      <c r="O179" s="1">
        <v>55</v>
      </c>
      <c r="P179" s="1">
        <v>55</v>
      </c>
      <c r="Q179" s="1">
        <v>55</v>
      </c>
      <c r="R179" s="4">
        <v>0.221</v>
      </c>
      <c r="S179" s="4">
        <v>1.7809999999999999</v>
      </c>
      <c r="T179" s="4">
        <v>7.4749999999999996</v>
      </c>
      <c r="U179" s="4">
        <f t="shared" si="22"/>
        <v>0</v>
      </c>
      <c r="V179" s="4">
        <f t="shared" si="23"/>
        <v>0</v>
      </c>
      <c r="W179" s="4">
        <f t="shared" si="24"/>
        <v>0</v>
      </c>
    </row>
    <row r="180" spans="1:23" x14ac:dyDescent="0.3">
      <c r="A180" s="1">
        <f t="shared" si="18"/>
        <v>0</v>
      </c>
      <c r="B180" s="1" t="s">
        <v>11</v>
      </c>
      <c r="C180" s="1">
        <v>0.2</v>
      </c>
      <c r="D180" s="1">
        <v>3</v>
      </c>
      <c r="E180" s="1">
        <f t="shared" si="19"/>
        <v>45</v>
      </c>
      <c r="F180" s="1">
        <v>1</v>
      </c>
      <c r="G180" s="4">
        <f t="shared" si="20"/>
        <v>0</v>
      </c>
      <c r="H180" s="3">
        <f t="shared" si="21"/>
        <v>21.41</v>
      </c>
      <c r="I180" s="4">
        <v>7.335</v>
      </c>
      <c r="J180" s="4">
        <v>14.074999999999999</v>
      </c>
      <c r="K180" s="4">
        <v>0</v>
      </c>
      <c r="L180" s="1">
        <v>55</v>
      </c>
      <c r="M180" s="1">
        <v>55</v>
      </c>
      <c r="N180" s="1">
        <v>55</v>
      </c>
      <c r="O180" s="1">
        <v>55</v>
      </c>
      <c r="P180" s="1">
        <v>55</v>
      </c>
      <c r="Q180" s="1">
        <v>55</v>
      </c>
      <c r="R180" s="4">
        <v>0.187</v>
      </c>
      <c r="S180" s="4">
        <v>1.7809999999999999</v>
      </c>
      <c r="T180" s="4">
        <v>7.0629999999999997</v>
      </c>
      <c r="U180" s="4">
        <f t="shared" si="22"/>
        <v>0</v>
      </c>
      <c r="V180" s="4">
        <f t="shared" si="23"/>
        <v>0</v>
      </c>
      <c r="W180" s="4">
        <f t="shared" si="24"/>
        <v>0</v>
      </c>
    </row>
    <row r="181" spans="1:23" x14ac:dyDescent="0.3">
      <c r="A181" s="1">
        <f t="shared" si="18"/>
        <v>0</v>
      </c>
      <c r="B181" s="1" t="s">
        <v>11</v>
      </c>
      <c r="C181" s="1">
        <v>0.2</v>
      </c>
      <c r="D181" s="1">
        <v>4</v>
      </c>
      <c r="E181" s="1">
        <f t="shared" si="19"/>
        <v>45</v>
      </c>
      <c r="F181" s="1">
        <v>1</v>
      </c>
      <c r="G181" s="4">
        <f t="shared" si="20"/>
        <v>0</v>
      </c>
      <c r="H181" s="3">
        <f t="shared" si="21"/>
        <v>21.866999999999997</v>
      </c>
      <c r="I181" s="4">
        <v>7.27</v>
      </c>
      <c r="J181" s="4">
        <v>14.597</v>
      </c>
      <c r="K181" s="4">
        <v>0</v>
      </c>
      <c r="L181" s="1">
        <v>55</v>
      </c>
      <c r="M181" s="1">
        <v>55</v>
      </c>
      <c r="N181" s="1">
        <v>55</v>
      </c>
      <c r="O181" s="1">
        <v>55</v>
      </c>
      <c r="P181" s="1">
        <v>55</v>
      </c>
      <c r="Q181" s="1">
        <v>55</v>
      </c>
      <c r="R181" s="4">
        <v>0.21299999999999999</v>
      </c>
      <c r="S181" s="4">
        <v>1.7809999999999999</v>
      </c>
      <c r="T181" s="4">
        <v>6.9719999999999995</v>
      </c>
      <c r="U181" s="4">
        <f t="shared" si="22"/>
        <v>0</v>
      </c>
      <c r="V181" s="4">
        <f t="shared" si="23"/>
        <v>0</v>
      </c>
      <c r="W181" s="4">
        <f t="shared" si="24"/>
        <v>0</v>
      </c>
    </row>
    <row r="182" spans="1:23" x14ac:dyDescent="0.3">
      <c r="A182" s="1">
        <f t="shared" si="18"/>
        <v>0</v>
      </c>
      <c r="B182" s="1" t="s">
        <v>11</v>
      </c>
      <c r="C182" s="1">
        <v>0.2</v>
      </c>
      <c r="D182" s="1">
        <v>1</v>
      </c>
      <c r="E182" s="1">
        <f t="shared" si="19"/>
        <v>46</v>
      </c>
      <c r="F182" s="1">
        <v>1</v>
      </c>
      <c r="G182" s="4">
        <f t="shared" si="20"/>
        <v>0</v>
      </c>
      <c r="H182" s="3">
        <f t="shared" si="21"/>
        <v>17.683</v>
      </c>
      <c r="I182" s="4">
        <v>5.1849999999999996</v>
      </c>
      <c r="J182" s="4">
        <v>12.497999999999999</v>
      </c>
      <c r="K182" s="4">
        <v>0</v>
      </c>
      <c r="L182" s="1">
        <v>57</v>
      </c>
      <c r="M182" s="1">
        <v>57</v>
      </c>
      <c r="N182" s="1">
        <v>57</v>
      </c>
      <c r="O182" s="1">
        <v>57</v>
      </c>
      <c r="P182" s="1">
        <v>57</v>
      </c>
      <c r="Q182" s="1">
        <v>57</v>
      </c>
      <c r="R182" s="4">
        <v>8.6999999999999994E-2</v>
      </c>
      <c r="S182" s="4">
        <v>1.5880000000000001</v>
      </c>
      <c r="T182" s="4">
        <v>5.008</v>
      </c>
      <c r="U182" s="4">
        <f t="shared" si="22"/>
        <v>0</v>
      </c>
      <c r="V182" s="4">
        <f t="shared" si="23"/>
        <v>0</v>
      </c>
      <c r="W182" s="4">
        <f t="shared" si="24"/>
        <v>0</v>
      </c>
    </row>
    <row r="183" spans="1:23" x14ac:dyDescent="0.3">
      <c r="A183" s="1">
        <f t="shared" si="18"/>
        <v>0</v>
      </c>
      <c r="B183" s="1" t="s">
        <v>11</v>
      </c>
      <c r="C183" s="1">
        <v>0.2</v>
      </c>
      <c r="D183" s="1">
        <v>2</v>
      </c>
      <c r="E183" s="1">
        <f t="shared" si="19"/>
        <v>46</v>
      </c>
      <c r="F183" s="1">
        <v>1</v>
      </c>
      <c r="G183" s="4">
        <f t="shared" si="20"/>
        <v>0</v>
      </c>
      <c r="H183" s="3">
        <f t="shared" si="21"/>
        <v>16.503</v>
      </c>
      <c r="I183" s="4">
        <v>5.9459999999999997</v>
      </c>
      <c r="J183" s="4">
        <v>10.557</v>
      </c>
      <c r="K183" s="4">
        <v>0</v>
      </c>
      <c r="L183" s="1">
        <v>57</v>
      </c>
      <c r="M183" s="1">
        <v>57</v>
      </c>
      <c r="N183" s="1">
        <v>57</v>
      </c>
      <c r="O183" s="1">
        <v>57</v>
      </c>
      <c r="P183" s="1">
        <v>57</v>
      </c>
      <c r="Q183" s="1">
        <v>57</v>
      </c>
      <c r="R183" s="4">
        <v>0.252</v>
      </c>
      <c r="S183" s="4">
        <v>1.5880000000000001</v>
      </c>
      <c r="T183" s="4">
        <v>5.6040000000000001</v>
      </c>
      <c r="U183" s="4">
        <f t="shared" si="22"/>
        <v>0</v>
      </c>
      <c r="V183" s="4">
        <f t="shared" si="23"/>
        <v>0</v>
      </c>
      <c r="W183" s="4">
        <f t="shared" si="24"/>
        <v>0</v>
      </c>
    </row>
    <row r="184" spans="1:23" x14ac:dyDescent="0.3">
      <c r="A184" s="1">
        <f t="shared" si="18"/>
        <v>0</v>
      </c>
      <c r="B184" s="1" t="s">
        <v>11</v>
      </c>
      <c r="C184" s="1">
        <v>0.2</v>
      </c>
      <c r="D184" s="1">
        <v>3</v>
      </c>
      <c r="E184" s="1">
        <f t="shared" si="19"/>
        <v>46</v>
      </c>
      <c r="F184" s="1">
        <v>1</v>
      </c>
      <c r="G184" s="4">
        <f t="shared" si="20"/>
        <v>0</v>
      </c>
      <c r="H184" s="3">
        <f t="shared" si="21"/>
        <v>17.179000000000002</v>
      </c>
      <c r="I184" s="4">
        <v>6.07</v>
      </c>
      <c r="J184" s="4">
        <v>11.109</v>
      </c>
      <c r="K184" s="4">
        <v>0</v>
      </c>
      <c r="L184" s="1">
        <v>57</v>
      </c>
      <c r="M184" s="1">
        <v>57</v>
      </c>
      <c r="N184" s="1">
        <v>57</v>
      </c>
      <c r="O184" s="1">
        <v>57</v>
      </c>
      <c r="P184" s="1">
        <v>57</v>
      </c>
      <c r="Q184" s="1">
        <v>57</v>
      </c>
      <c r="R184" s="4">
        <v>0.28799999999999998</v>
      </c>
      <c r="S184" s="4">
        <v>1.5880000000000001</v>
      </c>
      <c r="T184" s="4">
        <v>5.6920000000000002</v>
      </c>
      <c r="U184" s="4">
        <f t="shared" si="22"/>
        <v>0</v>
      </c>
      <c r="V184" s="4">
        <f t="shared" si="23"/>
        <v>0</v>
      </c>
      <c r="W184" s="4">
        <f t="shared" si="24"/>
        <v>0</v>
      </c>
    </row>
    <row r="185" spans="1:23" x14ac:dyDescent="0.3">
      <c r="A185" s="1">
        <f t="shared" si="18"/>
        <v>0</v>
      </c>
      <c r="B185" s="1" t="s">
        <v>11</v>
      </c>
      <c r="C185" s="1">
        <v>0.2</v>
      </c>
      <c r="D185" s="1">
        <v>4</v>
      </c>
      <c r="E185" s="1">
        <f t="shared" si="19"/>
        <v>46</v>
      </c>
      <c r="F185" s="1">
        <v>1</v>
      </c>
      <c r="G185" s="4">
        <f t="shared" si="20"/>
        <v>0</v>
      </c>
      <c r="H185" s="3">
        <f t="shared" si="21"/>
        <v>17.75</v>
      </c>
      <c r="I185" s="4">
        <v>5.5229999999999997</v>
      </c>
      <c r="J185" s="4">
        <v>12.227</v>
      </c>
      <c r="K185" s="4">
        <v>0</v>
      </c>
      <c r="L185" s="1">
        <v>57</v>
      </c>
      <c r="M185" s="1">
        <v>57</v>
      </c>
      <c r="N185" s="1">
        <v>57</v>
      </c>
      <c r="O185" s="1">
        <v>57</v>
      </c>
      <c r="P185" s="1">
        <v>57</v>
      </c>
      <c r="Q185" s="1">
        <v>57</v>
      </c>
      <c r="R185" s="4">
        <v>0.28399999999999997</v>
      </c>
      <c r="S185" s="4">
        <v>1.5880000000000001</v>
      </c>
      <c r="T185" s="4">
        <v>5.149</v>
      </c>
      <c r="U185" s="4">
        <f t="shared" si="22"/>
        <v>0</v>
      </c>
      <c r="V185" s="4">
        <f t="shared" si="23"/>
        <v>0</v>
      </c>
      <c r="W185" s="4">
        <f t="shared" si="24"/>
        <v>0</v>
      </c>
    </row>
    <row r="186" spans="1:23" x14ac:dyDescent="0.3">
      <c r="A186" s="1">
        <f t="shared" si="18"/>
        <v>0</v>
      </c>
      <c r="B186" s="1" t="s">
        <v>11</v>
      </c>
      <c r="C186" s="1">
        <v>0.2</v>
      </c>
      <c r="D186" s="1">
        <v>1</v>
      </c>
      <c r="E186" s="1">
        <f t="shared" si="19"/>
        <v>47</v>
      </c>
      <c r="F186" s="1">
        <v>1</v>
      </c>
      <c r="G186" s="4">
        <f t="shared" si="20"/>
        <v>0</v>
      </c>
      <c r="H186" s="3">
        <f t="shared" si="21"/>
        <v>22.563000000000002</v>
      </c>
      <c r="I186" s="4">
        <v>6.843</v>
      </c>
      <c r="J186" s="4">
        <v>15.72</v>
      </c>
      <c r="K186" s="4">
        <v>0</v>
      </c>
      <c r="L186" s="1">
        <v>54</v>
      </c>
      <c r="M186" s="1">
        <v>54</v>
      </c>
      <c r="N186" s="1">
        <v>54</v>
      </c>
      <c r="O186" s="1">
        <v>54</v>
      </c>
      <c r="P186" s="1">
        <v>54</v>
      </c>
      <c r="Q186" s="1">
        <v>54</v>
      </c>
      <c r="R186" s="4">
        <v>7.6999999999999999E-2</v>
      </c>
      <c r="S186" s="4">
        <v>1.6319999999999999</v>
      </c>
      <c r="T186" s="4">
        <v>6.6780000000000008</v>
      </c>
      <c r="U186" s="4">
        <f t="shared" si="22"/>
        <v>0</v>
      </c>
      <c r="V186" s="4">
        <f t="shared" si="23"/>
        <v>0</v>
      </c>
      <c r="W186" s="4">
        <f t="shared" si="24"/>
        <v>0</v>
      </c>
    </row>
    <row r="187" spans="1:23" x14ac:dyDescent="0.3">
      <c r="A187" s="1">
        <f t="shared" si="18"/>
        <v>0</v>
      </c>
      <c r="B187" s="1" t="s">
        <v>11</v>
      </c>
      <c r="C187" s="1">
        <v>0.2</v>
      </c>
      <c r="D187" s="1">
        <v>2</v>
      </c>
      <c r="E187" s="1">
        <f t="shared" si="19"/>
        <v>47</v>
      </c>
      <c r="F187" s="1">
        <v>1</v>
      </c>
      <c r="G187" s="4">
        <f t="shared" si="20"/>
        <v>0</v>
      </c>
      <c r="H187" s="3">
        <f t="shared" si="21"/>
        <v>19.884999999999998</v>
      </c>
      <c r="I187" s="4">
        <v>6.8580000000000005</v>
      </c>
      <c r="J187" s="4">
        <v>13.026999999999999</v>
      </c>
      <c r="K187" s="4">
        <v>0</v>
      </c>
      <c r="L187" s="1">
        <v>54</v>
      </c>
      <c r="M187" s="1">
        <v>54</v>
      </c>
      <c r="N187" s="1">
        <v>54</v>
      </c>
      <c r="O187" s="1">
        <v>54</v>
      </c>
      <c r="P187" s="1">
        <v>54</v>
      </c>
      <c r="Q187" s="1">
        <v>54</v>
      </c>
      <c r="R187" s="4">
        <v>0.28399999999999997</v>
      </c>
      <c r="S187" s="4">
        <v>1.6319999999999999</v>
      </c>
      <c r="T187" s="4">
        <v>6.4860000000000007</v>
      </c>
      <c r="U187" s="4">
        <f t="shared" si="22"/>
        <v>0</v>
      </c>
      <c r="V187" s="4">
        <f t="shared" si="23"/>
        <v>0</v>
      </c>
      <c r="W187" s="4">
        <f t="shared" si="24"/>
        <v>0</v>
      </c>
    </row>
    <row r="188" spans="1:23" x14ac:dyDescent="0.3">
      <c r="A188" s="1">
        <f t="shared" si="18"/>
        <v>0</v>
      </c>
      <c r="B188" s="1" t="s">
        <v>11</v>
      </c>
      <c r="C188" s="1">
        <v>0.2</v>
      </c>
      <c r="D188" s="1">
        <v>3</v>
      </c>
      <c r="E188" s="1">
        <f t="shared" si="19"/>
        <v>47</v>
      </c>
      <c r="F188" s="1">
        <v>1</v>
      </c>
      <c r="G188" s="4">
        <f t="shared" si="20"/>
        <v>0</v>
      </c>
      <c r="H188" s="3">
        <f t="shared" si="21"/>
        <v>19.738</v>
      </c>
      <c r="I188" s="4">
        <v>6.3259999999999996</v>
      </c>
      <c r="J188" s="4">
        <v>13.412000000000001</v>
      </c>
      <c r="K188" s="4">
        <v>0</v>
      </c>
      <c r="L188" s="1">
        <v>54</v>
      </c>
      <c r="M188" s="1">
        <v>54</v>
      </c>
      <c r="N188" s="1">
        <v>54</v>
      </c>
      <c r="O188" s="1">
        <v>54</v>
      </c>
      <c r="P188" s="1">
        <v>54</v>
      </c>
      <c r="Q188" s="1">
        <v>54</v>
      </c>
      <c r="R188" s="4">
        <v>0.29899999999999999</v>
      </c>
      <c r="S188" s="4">
        <v>1.6319999999999999</v>
      </c>
      <c r="T188" s="4">
        <v>5.9390000000000001</v>
      </c>
      <c r="U188" s="4">
        <f t="shared" si="22"/>
        <v>0</v>
      </c>
      <c r="V188" s="4">
        <f t="shared" si="23"/>
        <v>0</v>
      </c>
      <c r="W188" s="4">
        <f t="shared" si="24"/>
        <v>0</v>
      </c>
    </row>
    <row r="189" spans="1:23" x14ac:dyDescent="0.3">
      <c r="A189" s="1">
        <f t="shared" si="18"/>
        <v>0</v>
      </c>
      <c r="B189" s="1" t="s">
        <v>11</v>
      </c>
      <c r="C189" s="1">
        <v>0.2</v>
      </c>
      <c r="D189" s="1">
        <v>4</v>
      </c>
      <c r="E189" s="1">
        <f t="shared" si="19"/>
        <v>47</v>
      </c>
      <c r="F189" s="1">
        <v>1</v>
      </c>
      <c r="G189" s="4">
        <f t="shared" si="20"/>
        <v>0</v>
      </c>
      <c r="H189" s="3">
        <f t="shared" si="21"/>
        <v>21.58</v>
      </c>
      <c r="I189" s="4">
        <v>6.9309999999999992</v>
      </c>
      <c r="J189" s="4">
        <v>14.648999999999999</v>
      </c>
      <c r="K189" s="4">
        <v>0</v>
      </c>
      <c r="L189" s="1">
        <v>54</v>
      </c>
      <c r="M189" s="1">
        <v>54</v>
      </c>
      <c r="N189" s="1">
        <v>54</v>
      </c>
      <c r="O189" s="1">
        <v>54</v>
      </c>
      <c r="P189" s="1">
        <v>54</v>
      </c>
      <c r="Q189" s="1">
        <v>54</v>
      </c>
      <c r="R189" s="4">
        <v>0.36399999999999999</v>
      </c>
      <c r="S189" s="4">
        <v>1.6319999999999999</v>
      </c>
      <c r="T189" s="4">
        <v>6.4789999999999992</v>
      </c>
      <c r="U189" s="4">
        <f t="shared" si="22"/>
        <v>0</v>
      </c>
      <c r="V189" s="4">
        <f t="shared" si="23"/>
        <v>0</v>
      </c>
      <c r="W189" s="4">
        <f t="shared" si="24"/>
        <v>0</v>
      </c>
    </row>
    <row r="190" spans="1:23" x14ac:dyDescent="0.3">
      <c r="A190" s="1">
        <f t="shared" si="18"/>
        <v>0</v>
      </c>
      <c r="B190" s="1" t="s">
        <v>11</v>
      </c>
      <c r="C190" s="1">
        <v>0.2</v>
      </c>
      <c r="D190" s="1">
        <v>1</v>
      </c>
      <c r="E190" s="1">
        <f t="shared" si="19"/>
        <v>48</v>
      </c>
      <c r="F190" s="1">
        <v>1</v>
      </c>
      <c r="G190" s="4">
        <f t="shared" si="20"/>
        <v>0</v>
      </c>
      <c r="H190" s="3">
        <f t="shared" si="21"/>
        <v>23.402999999999999</v>
      </c>
      <c r="I190" s="4">
        <v>6.5190000000000001</v>
      </c>
      <c r="J190" s="4">
        <v>16.884</v>
      </c>
      <c r="K190" s="4">
        <v>0</v>
      </c>
      <c r="L190" s="1">
        <v>53</v>
      </c>
      <c r="M190" s="1">
        <v>53</v>
      </c>
      <c r="N190" s="1">
        <v>53</v>
      </c>
      <c r="O190" s="1">
        <v>53</v>
      </c>
      <c r="P190" s="1">
        <v>53</v>
      </c>
      <c r="Q190" s="1">
        <v>53</v>
      </c>
      <c r="R190" s="4">
        <v>9.7000000000000003E-2</v>
      </c>
      <c r="S190" s="4">
        <v>1.498</v>
      </c>
      <c r="T190" s="4">
        <v>6.3440000000000003</v>
      </c>
      <c r="U190" s="4">
        <f t="shared" si="22"/>
        <v>0</v>
      </c>
      <c r="V190" s="4">
        <f t="shared" si="23"/>
        <v>0</v>
      </c>
      <c r="W190" s="4">
        <f t="shared" si="24"/>
        <v>0</v>
      </c>
    </row>
    <row r="191" spans="1:23" x14ac:dyDescent="0.3">
      <c r="A191" s="1">
        <f t="shared" si="18"/>
        <v>0</v>
      </c>
      <c r="B191" s="1" t="s">
        <v>11</v>
      </c>
      <c r="C191" s="1">
        <v>0.2</v>
      </c>
      <c r="D191" s="1">
        <v>2</v>
      </c>
      <c r="E191" s="1">
        <f t="shared" si="19"/>
        <v>48</v>
      </c>
      <c r="F191" s="1">
        <v>1</v>
      </c>
      <c r="G191" s="4">
        <f t="shared" si="20"/>
        <v>0</v>
      </c>
      <c r="H191" s="3">
        <f t="shared" si="21"/>
        <v>16.838000000000001</v>
      </c>
      <c r="I191" s="4">
        <v>6.1749999999999998</v>
      </c>
      <c r="J191" s="4">
        <v>10.663</v>
      </c>
      <c r="K191" s="4">
        <v>0</v>
      </c>
      <c r="L191" s="1">
        <v>53</v>
      </c>
      <c r="M191" s="1">
        <v>53</v>
      </c>
      <c r="N191" s="1">
        <v>53</v>
      </c>
      <c r="O191" s="1">
        <v>53</v>
      </c>
      <c r="P191" s="1">
        <v>53</v>
      </c>
      <c r="Q191" s="1">
        <v>53</v>
      </c>
      <c r="R191" s="4">
        <v>0.14000000000000001</v>
      </c>
      <c r="S191" s="4">
        <v>1.498</v>
      </c>
      <c r="T191" s="4">
        <v>5.9569999999999999</v>
      </c>
      <c r="U191" s="4">
        <f t="shared" si="22"/>
        <v>0</v>
      </c>
      <c r="V191" s="4">
        <f t="shared" si="23"/>
        <v>0</v>
      </c>
      <c r="W191" s="4">
        <f t="shared" si="24"/>
        <v>0</v>
      </c>
    </row>
    <row r="192" spans="1:23" x14ac:dyDescent="0.3">
      <c r="A192" s="1">
        <f t="shared" si="18"/>
        <v>0</v>
      </c>
      <c r="B192" s="1" t="s">
        <v>11</v>
      </c>
      <c r="C192" s="1">
        <v>0.2</v>
      </c>
      <c r="D192" s="1">
        <v>3</v>
      </c>
      <c r="E192" s="1">
        <f t="shared" si="19"/>
        <v>48</v>
      </c>
      <c r="F192" s="1">
        <v>1</v>
      </c>
      <c r="G192" s="4">
        <f t="shared" si="20"/>
        <v>0</v>
      </c>
      <c r="H192" s="3">
        <f t="shared" si="21"/>
        <v>18.202999999999999</v>
      </c>
      <c r="I192" s="4">
        <v>6.5380000000000003</v>
      </c>
      <c r="J192" s="4">
        <v>11.664999999999999</v>
      </c>
      <c r="K192" s="4">
        <v>0</v>
      </c>
      <c r="L192" s="1">
        <v>53</v>
      </c>
      <c r="M192" s="1">
        <v>53</v>
      </c>
      <c r="N192" s="1">
        <v>53</v>
      </c>
      <c r="O192" s="1">
        <v>53</v>
      </c>
      <c r="P192" s="1">
        <v>53</v>
      </c>
      <c r="Q192" s="1">
        <v>53</v>
      </c>
      <c r="R192" s="4">
        <v>0.29599999999999999</v>
      </c>
      <c r="S192" s="4">
        <v>1.498</v>
      </c>
      <c r="T192" s="4">
        <v>6.1639999999999997</v>
      </c>
      <c r="U192" s="4">
        <f t="shared" si="22"/>
        <v>0</v>
      </c>
      <c r="V192" s="4">
        <f t="shared" si="23"/>
        <v>0</v>
      </c>
      <c r="W192" s="4">
        <f t="shared" si="24"/>
        <v>0</v>
      </c>
    </row>
    <row r="193" spans="1:38" x14ac:dyDescent="0.3">
      <c r="A193" s="1">
        <f t="shared" si="18"/>
        <v>0</v>
      </c>
      <c r="B193" s="1" t="s">
        <v>11</v>
      </c>
      <c r="C193" s="1">
        <v>0.2</v>
      </c>
      <c r="D193" s="1">
        <v>4</v>
      </c>
      <c r="E193" s="1">
        <f t="shared" si="19"/>
        <v>48</v>
      </c>
      <c r="F193" s="1">
        <v>1</v>
      </c>
      <c r="G193" s="4">
        <f t="shared" si="20"/>
        <v>0</v>
      </c>
      <c r="H193" s="3">
        <f t="shared" si="21"/>
        <v>24.31</v>
      </c>
      <c r="I193" s="4">
        <v>6.2410000000000005</v>
      </c>
      <c r="J193" s="4">
        <v>18.068999999999999</v>
      </c>
      <c r="K193" s="4">
        <v>0</v>
      </c>
      <c r="L193" s="1">
        <v>53</v>
      </c>
      <c r="M193" s="1">
        <v>53</v>
      </c>
      <c r="N193" s="1">
        <v>53</v>
      </c>
      <c r="O193" s="1">
        <v>53</v>
      </c>
      <c r="P193" s="1">
        <v>53</v>
      </c>
      <c r="Q193" s="1">
        <v>53</v>
      </c>
      <c r="R193" s="4">
        <v>0.22600000000000001</v>
      </c>
      <c r="S193" s="4">
        <v>1.498</v>
      </c>
      <c r="T193" s="4">
        <v>5.9370000000000003</v>
      </c>
      <c r="U193" s="4">
        <f t="shared" si="22"/>
        <v>0</v>
      </c>
      <c r="V193" s="4">
        <f t="shared" si="23"/>
        <v>0</v>
      </c>
      <c r="W193" s="4">
        <f t="shared" si="24"/>
        <v>0</v>
      </c>
    </row>
    <row r="194" spans="1:38" x14ac:dyDescent="0.3">
      <c r="A194" s="1">
        <f t="shared" ref="A194:A257" si="25">IF(MOD(E194,25)=0,1,0)</f>
        <v>0</v>
      </c>
      <c r="B194" s="1" t="s">
        <v>11</v>
      </c>
      <c r="C194" s="1">
        <v>0.2</v>
      </c>
      <c r="D194" s="1">
        <v>1</v>
      </c>
      <c r="E194" s="1">
        <f t="shared" si="19"/>
        <v>49</v>
      </c>
      <c r="F194" s="1">
        <v>1</v>
      </c>
      <c r="G194" s="4">
        <f t="shared" si="20"/>
        <v>0</v>
      </c>
      <c r="H194" s="3">
        <f t="shared" si="21"/>
        <v>24.256</v>
      </c>
      <c r="I194" s="4">
        <v>6.3759999999999994</v>
      </c>
      <c r="J194" s="4">
        <v>17.88</v>
      </c>
      <c r="K194" s="4">
        <v>0</v>
      </c>
      <c r="L194" s="1">
        <v>52</v>
      </c>
      <c r="M194" s="1">
        <v>52</v>
      </c>
      <c r="N194" s="1">
        <v>52</v>
      </c>
      <c r="O194" s="1">
        <v>51</v>
      </c>
      <c r="P194" s="1">
        <v>52</v>
      </c>
      <c r="Q194" s="1">
        <v>51</v>
      </c>
      <c r="R194" s="4">
        <v>6.7000000000000004E-2</v>
      </c>
      <c r="S194" s="4">
        <v>1.56</v>
      </c>
      <c r="T194" s="4">
        <v>6.2299999999999995</v>
      </c>
      <c r="U194" s="4">
        <f t="shared" si="22"/>
        <v>1.9230769230769231</v>
      </c>
      <c r="V194" s="4">
        <f t="shared" si="23"/>
        <v>0</v>
      </c>
      <c r="W194" s="4">
        <f t="shared" si="24"/>
        <v>1.9230769230769231</v>
      </c>
    </row>
    <row r="195" spans="1:38" x14ac:dyDescent="0.3">
      <c r="A195" s="1">
        <f t="shared" si="25"/>
        <v>0</v>
      </c>
      <c r="B195" s="1" t="s">
        <v>11</v>
      </c>
      <c r="C195" s="1">
        <v>0.2</v>
      </c>
      <c r="D195" s="1">
        <v>2</v>
      </c>
      <c r="E195" s="1">
        <f t="shared" ref="E195:E258" si="26">_xlfn.CEILING.MATH((ROW(E195)-1)/4)</f>
        <v>49</v>
      </c>
      <c r="F195" s="1">
        <v>1</v>
      </c>
      <c r="G195" s="4">
        <f t="shared" ref="G195:G258" si="27">(M195-L195)/L195*100</f>
        <v>0</v>
      </c>
      <c r="H195" s="3">
        <f t="shared" ref="H195:H258" si="28">I195+K195+J195</f>
        <v>19.385999999999999</v>
      </c>
      <c r="I195" s="4">
        <v>7.72</v>
      </c>
      <c r="J195" s="4">
        <v>11.666</v>
      </c>
      <c r="K195" s="4">
        <v>0</v>
      </c>
      <c r="L195" s="1">
        <v>52</v>
      </c>
      <c r="M195" s="1">
        <v>52</v>
      </c>
      <c r="N195" s="1">
        <v>52</v>
      </c>
      <c r="O195" s="1">
        <v>51</v>
      </c>
      <c r="P195" s="1">
        <v>52</v>
      </c>
      <c r="Q195" s="1">
        <v>51</v>
      </c>
      <c r="R195" s="4">
        <v>0.25900000000000001</v>
      </c>
      <c r="S195" s="4">
        <v>1.56</v>
      </c>
      <c r="T195" s="4">
        <v>7.3819999999999997</v>
      </c>
      <c r="U195" s="4">
        <f t="shared" ref="U195:U258" si="29">IF(F195=1,(M195-O195)/M195*100,"0")</f>
        <v>1.9230769230769231</v>
      </c>
      <c r="V195" s="4">
        <f t="shared" ref="V195:V258" si="30">IF(F195=1,(M195-P195)/M195*100,"0")</f>
        <v>0</v>
      </c>
      <c r="W195" s="4">
        <f t="shared" ref="W195:W258" si="31">IF(F195=1,(M195-Q195)/M195*100,"0")</f>
        <v>1.9230769230769231</v>
      </c>
    </row>
    <row r="196" spans="1:38" x14ac:dyDescent="0.3">
      <c r="A196" s="1">
        <f t="shared" si="25"/>
        <v>0</v>
      </c>
      <c r="B196" s="1" t="s">
        <v>11</v>
      </c>
      <c r="C196" s="1">
        <v>0.2</v>
      </c>
      <c r="D196" s="1">
        <v>3</v>
      </c>
      <c r="E196" s="1">
        <f t="shared" si="26"/>
        <v>49</v>
      </c>
      <c r="F196" s="1">
        <v>1</v>
      </c>
      <c r="G196" s="4">
        <f t="shared" si="27"/>
        <v>0</v>
      </c>
      <c r="H196" s="3">
        <f t="shared" si="28"/>
        <v>22.151</v>
      </c>
      <c r="I196" s="4">
        <v>7.7680000000000007</v>
      </c>
      <c r="J196" s="4">
        <v>14.382999999999999</v>
      </c>
      <c r="K196" s="4">
        <v>0</v>
      </c>
      <c r="L196" s="1">
        <v>52</v>
      </c>
      <c r="M196" s="1">
        <v>52</v>
      </c>
      <c r="N196" s="1">
        <v>52</v>
      </c>
      <c r="O196" s="1">
        <v>51</v>
      </c>
      <c r="P196" s="1">
        <v>52</v>
      </c>
      <c r="Q196" s="1">
        <v>51</v>
      </c>
      <c r="R196" s="4">
        <v>0.23400000000000001</v>
      </c>
      <c r="S196" s="4">
        <v>1.56</v>
      </c>
      <c r="T196" s="4">
        <v>7.4550000000000001</v>
      </c>
      <c r="U196" s="4">
        <f t="shared" si="29"/>
        <v>1.9230769230769231</v>
      </c>
      <c r="V196" s="4">
        <f t="shared" si="30"/>
        <v>0</v>
      </c>
      <c r="W196" s="4">
        <f t="shared" si="31"/>
        <v>1.9230769230769231</v>
      </c>
    </row>
    <row r="197" spans="1:38" x14ac:dyDescent="0.3">
      <c r="A197" s="1">
        <f t="shared" si="25"/>
        <v>0</v>
      </c>
      <c r="B197" s="1" t="s">
        <v>11</v>
      </c>
      <c r="C197" s="1">
        <v>0.2</v>
      </c>
      <c r="D197" s="1">
        <v>4</v>
      </c>
      <c r="E197" s="1">
        <f t="shared" si="26"/>
        <v>49</v>
      </c>
      <c r="F197" s="1">
        <v>1</v>
      </c>
      <c r="G197" s="4">
        <f t="shared" si="27"/>
        <v>0</v>
      </c>
      <c r="H197" s="3">
        <f t="shared" si="28"/>
        <v>24.463999999999999</v>
      </c>
      <c r="I197" s="4">
        <v>7.4489999999999998</v>
      </c>
      <c r="J197" s="4">
        <v>17.015000000000001</v>
      </c>
      <c r="K197" s="4">
        <v>0</v>
      </c>
      <c r="L197" s="1">
        <v>52</v>
      </c>
      <c r="M197" s="1">
        <v>52</v>
      </c>
      <c r="N197" s="1">
        <v>52</v>
      </c>
      <c r="O197" s="1">
        <v>51</v>
      </c>
      <c r="P197" s="1">
        <v>52</v>
      </c>
      <c r="Q197" s="1">
        <v>51</v>
      </c>
      <c r="R197" s="4">
        <v>0.20100000000000001</v>
      </c>
      <c r="S197" s="4">
        <v>1.56</v>
      </c>
      <c r="T197" s="4">
        <v>7.1689999999999996</v>
      </c>
      <c r="U197" s="4">
        <f t="shared" si="29"/>
        <v>1.9230769230769231</v>
      </c>
      <c r="V197" s="4">
        <f t="shared" si="30"/>
        <v>0</v>
      </c>
      <c r="W197" s="4">
        <f t="shared" si="31"/>
        <v>1.9230769230769231</v>
      </c>
    </row>
    <row r="198" spans="1:38" x14ac:dyDescent="0.3">
      <c r="A198" s="1">
        <f t="shared" si="25"/>
        <v>1</v>
      </c>
      <c r="B198" s="1" t="s">
        <v>11</v>
      </c>
      <c r="C198" s="1">
        <v>0.2</v>
      </c>
      <c r="D198" s="1">
        <v>1</v>
      </c>
      <c r="E198" s="1">
        <f t="shared" si="26"/>
        <v>50</v>
      </c>
      <c r="F198" s="1">
        <v>1</v>
      </c>
      <c r="G198" s="4">
        <f t="shared" si="27"/>
        <v>0</v>
      </c>
      <c r="H198" s="3">
        <f t="shared" si="28"/>
        <v>20.808</v>
      </c>
      <c r="I198" s="4">
        <v>5.915</v>
      </c>
      <c r="J198" s="4">
        <v>14.893000000000001</v>
      </c>
      <c r="K198" s="4">
        <v>0</v>
      </c>
      <c r="L198" s="1">
        <v>55</v>
      </c>
      <c r="M198" s="1">
        <v>55</v>
      </c>
      <c r="N198" s="1">
        <v>55</v>
      </c>
      <c r="O198" s="1">
        <v>55</v>
      </c>
      <c r="P198" s="1">
        <v>55</v>
      </c>
      <c r="Q198" s="1">
        <v>55</v>
      </c>
      <c r="R198" s="4">
        <v>8.6999999999999994E-2</v>
      </c>
      <c r="S198" s="4">
        <v>1.548</v>
      </c>
      <c r="T198" s="4">
        <v>5.7460000000000004</v>
      </c>
      <c r="U198" s="4">
        <f t="shared" si="29"/>
        <v>0</v>
      </c>
      <c r="V198" s="4">
        <f t="shared" si="30"/>
        <v>0</v>
      </c>
      <c r="W198" s="4">
        <f t="shared" si="31"/>
        <v>0</v>
      </c>
      <c r="AA198" s="1">
        <f>SUMPRODUCT((MOD(ROW(F102:F201),4)=2)*F102:F201)</f>
        <v>25</v>
      </c>
      <c r="AB198" s="3">
        <f>SUMPRODUCT((MOD(ROW(G102:G201),4)=2)*G102:G201)/25</f>
        <v>0</v>
      </c>
      <c r="AC198" s="3">
        <f t="shared" ref="AC198:AF198" si="32">SUMPRODUCT((MOD(ROW(H102:H201),4)=2)*H102:H201)/25</f>
        <v>21.944600000000001</v>
      </c>
      <c r="AD198" s="3">
        <f t="shared" si="32"/>
        <v>6.2871600000000001</v>
      </c>
      <c r="AE198" s="3">
        <f t="shared" si="32"/>
        <v>15.657440000000001</v>
      </c>
      <c r="AF198" s="3">
        <f t="shared" si="32"/>
        <v>0</v>
      </c>
      <c r="AG198" s="3">
        <f>SUMPRODUCT((MOD(ROW(R102:R201),4)=2)*R102:R201)/25</f>
        <v>8.792000000000004E-2</v>
      </c>
      <c r="AH198" s="3">
        <f>SUMPRODUCT((MOD(ROW(S102:S201),4)=2)*S102:S201)/25</f>
        <v>1.5295599999999998</v>
      </c>
      <c r="AI198" s="3">
        <f>SUMPRODUCT((MOD(ROW(T102:T201),4)=2)*T102:T201)/25</f>
        <v>6.1219599999999987</v>
      </c>
      <c r="AJ198" s="3">
        <f>IF(AA198&gt;0, SUMPRODUCT((MOD(ROW(U102:U201),4)=2)*U102:U201)/AA198,"-")</f>
        <v>0.29645169645169644</v>
      </c>
      <c r="AK198" s="3">
        <f>IF(AA198&gt;0, SUMPRODUCT((MOD(ROW(V102:V201),4)=2)*V102:V201)/AA198,"-")</f>
        <v>0</v>
      </c>
      <c r="AL198" s="3">
        <f>IF(AA198&gt;0,SUMPRODUCT((MOD(ROW(W102:W201),4)=2)*W102:W201)/AA198,"-")</f>
        <v>0.29645169645169644</v>
      </c>
    </row>
    <row r="199" spans="1:38" x14ac:dyDescent="0.3">
      <c r="A199" s="1">
        <f t="shared" si="25"/>
        <v>1</v>
      </c>
      <c r="B199" s="1" t="s">
        <v>11</v>
      </c>
      <c r="C199" s="1">
        <v>0.2</v>
      </c>
      <c r="D199" s="1">
        <v>2</v>
      </c>
      <c r="E199" s="1">
        <f t="shared" si="26"/>
        <v>50</v>
      </c>
      <c r="F199" s="1">
        <v>1</v>
      </c>
      <c r="G199" s="4">
        <f t="shared" si="27"/>
        <v>0</v>
      </c>
      <c r="H199" s="3">
        <f t="shared" si="28"/>
        <v>19.818999999999999</v>
      </c>
      <c r="I199" s="4">
        <v>5.6450000000000005</v>
      </c>
      <c r="J199" s="4">
        <v>14.173999999999999</v>
      </c>
      <c r="K199" s="4">
        <v>0</v>
      </c>
      <c r="L199" s="1">
        <v>55</v>
      </c>
      <c r="M199" s="1">
        <v>55</v>
      </c>
      <c r="N199" s="1">
        <v>55</v>
      </c>
      <c r="O199" s="1">
        <v>55</v>
      </c>
      <c r="P199" s="1">
        <v>55</v>
      </c>
      <c r="Q199" s="1">
        <v>55</v>
      </c>
      <c r="R199" s="4">
        <v>0.24</v>
      </c>
      <c r="S199" s="4">
        <v>1.548</v>
      </c>
      <c r="T199" s="4">
        <v>5.3230000000000004</v>
      </c>
      <c r="U199" s="4">
        <f t="shared" si="29"/>
        <v>0</v>
      </c>
      <c r="V199" s="4">
        <f t="shared" si="30"/>
        <v>0</v>
      </c>
      <c r="W199" s="4">
        <f t="shared" si="31"/>
        <v>0</v>
      </c>
      <c r="AA199" s="1">
        <f>SUMPRODUCT((MOD(ROW(F102:F201),4)=3)*F102:F201)</f>
        <v>25</v>
      </c>
      <c r="AB199" s="3">
        <f>SUMPRODUCT((MOD(ROW(G102:G201),4)=3)*G102:G201)/25</f>
        <v>0</v>
      </c>
      <c r="AC199" s="3">
        <f t="shared" ref="AC199:AF199" si="33">SUMPRODUCT((MOD(ROW(H102:H201),4)=3)*H102:H201)/25</f>
        <v>18.758039999999998</v>
      </c>
      <c r="AD199" s="3">
        <f t="shared" si="33"/>
        <v>6.7158400000000009</v>
      </c>
      <c r="AE199" s="3">
        <f t="shared" si="33"/>
        <v>12.042200000000001</v>
      </c>
      <c r="AF199" s="3">
        <f t="shared" si="33"/>
        <v>0</v>
      </c>
      <c r="AG199" s="3">
        <f>SUMPRODUCT((MOD(ROW(R102:R201),4)=3)*R102:R201)/25</f>
        <v>0.22256000000000001</v>
      </c>
      <c r="AH199" s="3">
        <f>SUMPRODUCT((MOD(ROW(S102:S201),4)=3)*S102:S201)/25</f>
        <v>1.5295599999999998</v>
      </c>
      <c r="AI199" s="3">
        <f>SUMPRODUCT((MOD(ROW(T102:T201),4)=3)*T102:T201)/25</f>
        <v>6.4160000000000004</v>
      </c>
      <c r="AJ199" s="3">
        <f>IF(AA199&gt;0,SUMPRODUCT((MOD(ROW(U102:U201),4)=3)*U102:U201)/AA199,"-")</f>
        <v>0.29645169645169644</v>
      </c>
      <c r="AK199" s="3">
        <f>IF(AA199&gt;0,SUMPRODUCT((MOD(ROW(V102:V201),4)=3)*V102:V201)/AA199,"-")</f>
        <v>0</v>
      </c>
      <c r="AL199" s="3">
        <f>IF(AA199&gt;0,SUMPRODUCT((MOD(ROW(W102:W201),4)=3)*W102:W201)/AA199,"-")</f>
        <v>0.29645169645169644</v>
      </c>
    </row>
    <row r="200" spans="1:38" x14ac:dyDescent="0.3">
      <c r="A200" s="1">
        <f t="shared" si="25"/>
        <v>1</v>
      </c>
      <c r="B200" s="1" t="s">
        <v>11</v>
      </c>
      <c r="C200" s="1">
        <v>0.2</v>
      </c>
      <c r="D200" s="1">
        <v>3</v>
      </c>
      <c r="E200" s="1">
        <f t="shared" si="26"/>
        <v>50</v>
      </c>
      <c r="F200" s="1">
        <v>1</v>
      </c>
      <c r="G200" s="4">
        <f t="shared" si="27"/>
        <v>0</v>
      </c>
      <c r="H200" s="3">
        <f t="shared" si="28"/>
        <v>17.015000000000001</v>
      </c>
      <c r="I200" s="4">
        <v>5.4879999999999995</v>
      </c>
      <c r="J200" s="4">
        <v>11.526999999999999</v>
      </c>
      <c r="K200" s="4">
        <v>0</v>
      </c>
      <c r="L200" s="1">
        <v>55</v>
      </c>
      <c r="M200" s="1">
        <v>55</v>
      </c>
      <c r="N200" s="1">
        <v>55</v>
      </c>
      <c r="O200" s="1">
        <v>55</v>
      </c>
      <c r="P200" s="1">
        <v>55</v>
      </c>
      <c r="Q200" s="1">
        <v>55</v>
      </c>
      <c r="R200" s="4">
        <v>0.14000000000000001</v>
      </c>
      <c r="S200" s="4">
        <v>1.548</v>
      </c>
      <c r="T200" s="4">
        <v>5.266</v>
      </c>
      <c r="U200" s="4">
        <f t="shared" si="29"/>
        <v>0</v>
      </c>
      <c r="V200" s="4">
        <f t="shared" si="30"/>
        <v>0</v>
      </c>
      <c r="W200" s="4">
        <f t="shared" si="31"/>
        <v>0</v>
      </c>
      <c r="AA200" s="1">
        <f>SUMPRODUCT((MOD(ROW(F102:F201),4)=0)*F102:F201)</f>
        <v>25</v>
      </c>
      <c r="AB200" s="3">
        <f>SUMPRODUCT((MOD(ROW(G102:G201),4)=0)*G102:G201)/25</f>
        <v>0</v>
      </c>
      <c r="AC200" s="3">
        <f t="shared" ref="AC200:AF200" si="34">SUMPRODUCT((MOD(ROW(H102:H201),4)=0)*H102:H201)/25</f>
        <v>20.155839999999998</v>
      </c>
      <c r="AD200" s="3">
        <f t="shared" si="34"/>
        <v>6.7446799999999998</v>
      </c>
      <c r="AE200" s="3">
        <f t="shared" si="34"/>
        <v>13.411159999999997</v>
      </c>
      <c r="AF200" s="3">
        <f t="shared" si="34"/>
        <v>0</v>
      </c>
      <c r="AG200" s="3">
        <f>SUMPRODUCT((MOD(ROW(R102:R201),4)=0)*R102:R201)/25</f>
        <v>0.24064000000000005</v>
      </c>
      <c r="AH200" s="3">
        <f>SUMPRODUCT((MOD(ROW(S102:S201),4)=0)*S102:S201)/25</f>
        <v>1.5295599999999998</v>
      </c>
      <c r="AI200" s="3">
        <f>SUMPRODUCT((MOD(ROW(T102:T201),4)=0)*T102:T201)/25</f>
        <v>6.4267599999999989</v>
      </c>
      <c r="AJ200" s="3">
        <f>IF(AA200&gt;0,SUMPRODUCT((MOD(ROW(U102:U201),4)=0)*U102:U201)/AA200,"-")</f>
        <v>0.29645169645169644</v>
      </c>
      <c r="AK200" s="3">
        <f>IF(AA200&gt;0,SUMPRODUCT((MOD(ROW(V102:V201),4)=0)*V102:V201)/AA200,"-")</f>
        <v>0</v>
      </c>
      <c r="AL200" s="3">
        <f>IF(AA200&gt;0,SUMPRODUCT((MOD(ROW(W102:W201),4)=0)*W102:W201)/AA200,"-")</f>
        <v>0.29645169645169644</v>
      </c>
    </row>
    <row r="201" spans="1:38" x14ac:dyDescent="0.3">
      <c r="A201" s="1">
        <f t="shared" si="25"/>
        <v>1</v>
      </c>
      <c r="B201" s="1" t="s">
        <v>11</v>
      </c>
      <c r="C201" s="1">
        <v>0.2</v>
      </c>
      <c r="D201" s="1">
        <v>4</v>
      </c>
      <c r="E201" s="1">
        <f t="shared" si="26"/>
        <v>50</v>
      </c>
      <c r="F201" s="1">
        <v>1</v>
      </c>
      <c r="G201" s="4">
        <f t="shared" si="27"/>
        <v>0</v>
      </c>
      <c r="H201" s="3">
        <f t="shared" si="28"/>
        <v>19.317</v>
      </c>
      <c r="I201" s="4">
        <v>5.6210000000000004</v>
      </c>
      <c r="J201" s="4">
        <v>13.696</v>
      </c>
      <c r="K201" s="4">
        <v>0</v>
      </c>
      <c r="L201" s="1">
        <v>55</v>
      </c>
      <c r="M201" s="1">
        <v>55</v>
      </c>
      <c r="N201" s="1">
        <v>55</v>
      </c>
      <c r="O201" s="1">
        <v>55</v>
      </c>
      <c r="P201" s="1">
        <v>55</v>
      </c>
      <c r="Q201" s="1">
        <v>55</v>
      </c>
      <c r="R201" s="4">
        <v>0.27900000000000003</v>
      </c>
      <c r="S201" s="4">
        <v>1.548</v>
      </c>
      <c r="T201" s="4">
        <v>5.26</v>
      </c>
      <c r="U201" s="4">
        <f t="shared" si="29"/>
        <v>0</v>
      </c>
      <c r="V201" s="4">
        <f t="shared" si="30"/>
        <v>0</v>
      </c>
      <c r="W201" s="4">
        <f t="shared" si="31"/>
        <v>0</v>
      </c>
      <c r="AA201" s="1">
        <f>SUMPRODUCT((MOD(ROW(F102:F201),4)=1)*F102:F201)</f>
        <v>25</v>
      </c>
      <c r="AB201" s="3">
        <f>SUMPRODUCT((MOD(ROW(G102:G201),4)=1)*G102:G201)/25</f>
        <v>0</v>
      </c>
      <c r="AC201" s="3">
        <f t="shared" ref="AC201:AF201" si="35">SUMPRODUCT((MOD(ROW(H102:H201),4)=1)*H102:H201)/25</f>
        <v>21.204319999999999</v>
      </c>
      <c r="AD201" s="3">
        <f t="shared" si="35"/>
        <v>6.5098800000000017</v>
      </c>
      <c r="AE201" s="3">
        <f t="shared" si="35"/>
        <v>14.694439999999997</v>
      </c>
      <c r="AF201" s="3">
        <f t="shared" si="35"/>
        <v>0</v>
      </c>
      <c r="AG201" s="3">
        <f>SUMPRODUCT((MOD(ROW(R102:R201),4)=1)*R102:R201)/25</f>
        <v>0.25724000000000002</v>
      </c>
      <c r="AH201" s="3">
        <f>SUMPRODUCT((MOD(ROW(S102:S201),4)=1)*S102:S201)/25</f>
        <v>1.5295599999999998</v>
      </c>
      <c r="AI201" s="3">
        <f>SUMPRODUCT((MOD(ROW(T102:T201),4)=1)*T102:T201)/25</f>
        <v>6.1753600000000013</v>
      </c>
      <c r="AJ201" s="3">
        <f>IF(AA201&gt;0,SUMPRODUCT((MOD(ROW(U102:U201),4)=1)*U102:U201)/AA201,"-")</f>
        <v>0.29645169645169644</v>
      </c>
      <c r="AK201" s="3">
        <f>IF(AA201&gt;0, SUMPRODUCT((MOD(ROW(V102:V201),4)=1)*V102:V201)/AA201,"-")</f>
        <v>0</v>
      </c>
      <c r="AL201" s="3">
        <f>IF(AA201&gt;0,SUMPRODUCT((MOD(ROW(W102:W201),4)=1)*W102:W201)/AA201,"-")</f>
        <v>0.29645169645169644</v>
      </c>
    </row>
    <row r="202" spans="1:38" x14ac:dyDescent="0.3">
      <c r="A202" s="1">
        <f t="shared" si="25"/>
        <v>0</v>
      </c>
      <c r="B202" s="1" t="s">
        <v>12</v>
      </c>
      <c r="C202" s="1">
        <v>0.2</v>
      </c>
      <c r="D202" s="1">
        <v>1</v>
      </c>
      <c r="E202" s="1">
        <f t="shared" si="26"/>
        <v>51</v>
      </c>
      <c r="F202" s="1">
        <v>0</v>
      </c>
      <c r="G202" s="4">
        <f t="shared" si="27"/>
        <v>0.64102564102564097</v>
      </c>
      <c r="H202" s="3">
        <f t="shared" si="28"/>
        <v>17.856000000000002</v>
      </c>
      <c r="I202" s="4">
        <v>2.8359999999999999</v>
      </c>
      <c r="J202" s="4">
        <v>3.9729999999999999</v>
      </c>
      <c r="K202" s="4">
        <v>11.047000000000001</v>
      </c>
      <c r="L202" s="1">
        <v>156</v>
      </c>
      <c r="M202" s="1">
        <v>157</v>
      </c>
      <c r="N202" s="1">
        <v>162</v>
      </c>
      <c r="O202" s="1">
        <v>152</v>
      </c>
      <c r="P202" s="1">
        <v>154</v>
      </c>
      <c r="Q202" s="1">
        <v>156</v>
      </c>
      <c r="R202" s="4">
        <v>0.85</v>
      </c>
      <c r="S202" s="4">
        <v>1.6259999999999999</v>
      </c>
      <c r="T202" s="4">
        <v>1.85</v>
      </c>
      <c r="U202" s="4" t="str">
        <f t="shared" si="29"/>
        <v>0</v>
      </c>
      <c r="V202" s="4" t="str">
        <f t="shared" si="30"/>
        <v>0</v>
      </c>
      <c r="W202" s="4" t="str">
        <f t="shared" si="31"/>
        <v>0</v>
      </c>
    </row>
    <row r="203" spans="1:38" x14ac:dyDescent="0.3">
      <c r="A203" s="1">
        <f t="shared" si="25"/>
        <v>0</v>
      </c>
      <c r="B203" s="1" t="s">
        <v>12</v>
      </c>
      <c r="C203" s="1">
        <v>0.2</v>
      </c>
      <c r="D203" s="1">
        <v>2</v>
      </c>
      <c r="E203" s="1">
        <f t="shared" si="26"/>
        <v>51</v>
      </c>
      <c r="F203" s="1">
        <v>0</v>
      </c>
      <c r="G203" s="4">
        <f t="shared" si="27"/>
        <v>0.64102564102564097</v>
      </c>
      <c r="H203" s="3">
        <f t="shared" si="28"/>
        <v>18.434000000000001</v>
      </c>
      <c r="I203" s="4">
        <v>3.2600000000000002</v>
      </c>
      <c r="J203" s="4">
        <v>3.1560000000000001</v>
      </c>
      <c r="K203" s="4">
        <v>12.018000000000001</v>
      </c>
      <c r="L203" s="1">
        <v>156</v>
      </c>
      <c r="M203" s="1">
        <v>157</v>
      </c>
      <c r="N203" s="1">
        <v>162</v>
      </c>
      <c r="O203" s="1">
        <v>152</v>
      </c>
      <c r="P203" s="1">
        <v>154</v>
      </c>
      <c r="Q203" s="1">
        <v>156</v>
      </c>
      <c r="R203" s="4">
        <v>1.2969999999999999</v>
      </c>
      <c r="S203" s="4">
        <v>1.6259999999999999</v>
      </c>
      <c r="T203" s="4">
        <v>1.827</v>
      </c>
      <c r="U203" s="4" t="str">
        <f t="shared" si="29"/>
        <v>0</v>
      </c>
      <c r="V203" s="4" t="str">
        <f t="shared" si="30"/>
        <v>0</v>
      </c>
      <c r="W203" s="4" t="str">
        <f t="shared" si="31"/>
        <v>0</v>
      </c>
    </row>
    <row r="204" spans="1:38" x14ac:dyDescent="0.3">
      <c r="A204" s="1">
        <f t="shared" si="25"/>
        <v>0</v>
      </c>
      <c r="B204" s="1" t="s">
        <v>12</v>
      </c>
      <c r="C204" s="1">
        <v>0.2</v>
      </c>
      <c r="D204" s="1">
        <v>3</v>
      </c>
      <c r="E204" s="1">
        <f t="shared" si="26"/>
        <v>51</v>
      </c>
      <c r="F204" s="1">
        <v>0</v>
      </c>
      <c r="G204" s="4">
        <f t="shared" si="27"/>
        <v>1.2820512820512819</v>
      </c>
      <c r="H204" s="3">
        <f t="shared" si="28"/>
        <v>18.489999999999998</v>
      </c>
      <c r="I204" s="4">
        <v>3.004</v>
      </c>
      <c r="J204" s="4">
        <v>3.5779999999999998</v>
      </c>
      <c r="K204" s="4">
        <v>11.907999999999999</v>
      </c>
      <c r="L204" s="1">
        <v>156</v>
      </c>
      <c r="M204" s="1">
        <v>158</v>
      </c>
      <c r="N204" s="1">
        <v>161</v>
      </c>
      <c r="O204" s="1">
        <v>152</v>
      </c>
      <c r="P204" s="1">
        <v>154</v>
      </c>
      <c r="Q204" s="1">
        <v>156</v>
      </c>
      <c r="R204" s="4">
        <v>1.0680000000000001</v>
      </c>
      <c r="S204" s="4">
        <v>1.6259999999999999</v>
      </c>
      <c r="T204" s="4">
        <v>1.8</v>
      </c>
      <c r="U204" s="4" t="str">
        <f t="shared" si="29"/>
        <v>0</v>
      </c>
      <c r="V204" s="4" t="str">
        <f t="shared" si="30"/>
        <v>0</v>
      </c>
      <c r="W204" s="4" t="str">
        <f t="shared" si="31"/>
        <v>0</v>
      </c>
    </row>
    <row r="205" spans="1:38" x14ac:dyDescent="0.3">
      <c r="A205" s="1">
        <f t="shared" si="25"/>
        <v>0</v>
      </c>
      <c r="B205" s="1" t="s">
        <v>12</v>
      </c>
      <c r="C205" s="1">
        <v>0.2</v>
      </c>
      <c r="D205" s="1">
        <v>4</v>
      </c>
      <c r="E205" s="1">
        <f t="shared" si="26"/>
        <v>51</v>
      </c>
      <c r="F205" s="1">
        <v>0</v>
      </c>
      <c r="G205" s="4">
        <f t="shared" si="27"/>
        <v>0.64102564102564097</v>
      </c>
      <c r="H205" s="3">
        <f t="shared" si="28"/>
        <v>17.439</v>
      </c>
      <c r="I205" s="4">
        <v>3.036</v>
      </c>
      <c r="J205" s="4">
        <v>2.9239999999999999</v>
      </c>
      <c r="K205" s="4">
        <v>11.478999999999999</v>
      </c>
      <c r="L205" s="1">
        <v>156</v>
      </c>
      <c r="M205" s="1">
        <v>157</v>
      </c>
      <c r="N205" s="1">
        <v>160</v>
      </c>
      <c r="O205" s="1">
        <v>152</v>
      </c>
      <c r="P205" s="1">
        <v>154</v>
      </c>
      <c r="Q205" s="1">
        <v>156</v>
      </c>
      <c r="R205" s="4">
        <v>1.0740000000000001</v>
      </c>
      <c r="S205" s="4">
        <v>1.6259999999999999</v>
      </c>
      <c r="T205" s="4">
        <v>1.8260000000000001</v>
      </c>
      <c r="U205" s="4" t="str">
        <f t="shared" si="29"/>
        <v>0</v>
      </c>
      <c r="V205" s="4" t="str">
        <f t="shared" si="30"/>
        <v>0</v>
      </c>
      <c r="W205" s="4" t="str">
        <f t="shared" si="31"/>
        <v>0</v>
      </c>
    </row>
    <row r="206" spans="1:38" x14ac:dyDescent="0.3">
      <c r="A206" s="1">
        <f t="shared" si="25"/>
        <v>0</v>
      </c>
      <c r="B206" s="1" t="s">
        <v>12</v>
      </c>
      <c r="C206" s="1">
        <v>0.2</v>
      </c>
      <c r="D206" s="1">
        <v>1</v>
      </c>
      <c r="E206" s="1">
        <f t="shared" si="26"/>
        <v>52</v>
      </c>
      <c r="F206" s="1">
        <v>1</v>
      </c>
      <c r="G206" s="4">
        <f t="shared" si="27"/>
        <v>0</v>
      </c>
      <c r="H206" s="3">
        <f t="shared" si="28"/>
        <v>9.2899999999999991</v>
      </c>
      <c r="I206" s="4">
        <v>2.613</v>
      </c>
      <c r="J206" s="4">
        <v>4.266</v>
      </c>
      <c r="K206" s="4">
        <v>2.411</v>
      </c>
      <c r="L206" s="1">
        <v>150</v>
      </c>
      <c r="M206" s="1">
        <v>150</v>
      </c>
      <c r="N206" s="1">
        <v>159</v>
      </c>
      <c r="O206" s="1">
        <v>148</v>
      </c>
      <c r="P206" s="1">
        <v>148</v>
      </c>
      <c r="Q206" s="1">
        <v>150</v>
      </c>
      <c r="R206" s="4">
        <v>0.85199999999999998</v>
      </c>
      <c r="S206" s="4">
        <v>1.393</v>
      </c>
      <c r="T206" s="4">
        <v>1.65</v>
      </c>
      <c r="U206" s="4">
        <f t="shared" si="29"/>
        <v>1.3333333333333335</v>
      </c>
      <c r="V206" s="4">
        <f t="shared" si="30"/>
        <v>1.3333333333333335</v>
      </c>
      <c r="W206" s="4">
        <f t="shared" si="31"/>
        <v>0</v>
      </c>
    </row>
    <row r="207" spans="1:38" x14ac:dyDescent="0.3">
      <c r="A207" s="1">
        <f t="shared" si="25"/>
        <v>0</v>
      </c>
      <c r="B207" s="1" t="s">
        <v>12</v>
      </c>
      <c r="C207" s="1">
        <v>0.2</v>
      </c>
      <c r="D207" s="1">
        <v>2</v>
      </c>
      <c r="E207" s="1">
        <f t="shared" si="26"/>
        <v>52</v>
      </c>
      <c r="F207" s="1">
        <v>1</v>
      </c>
      <c r="G207" s="4">
        <f t="shared" si="27"/>
        <v>0</v>
      </c>
      <c r="H207" s="3">
        <f t="shared" si="28"/>
        <v>12.27</v>
      </c>
      <c r="I207" s="4">
        <v>3.1509999999999998</v>
      </c>
      <c r="J207" s="4">
        <v>3.9119999999999999</v>
      </c>
      <c r="K207" s="4">
        <v>5.2069999999999999</v>
      </c>
      <c r="L207" s="1">
        <v>150</v>
      </c>
      <c r="M207" s="1">
        <v>150</v>
      </c>
      <c r="N207" s="1">
        <v>159</v>
      </c>
      <c r="O207" s="1">
        <v>148</v>
      </c>
      <c r="P207" s="1">
        <v>148</v>
      </c>
      <c r="Q207" s="1">
        <v>150</v>
      </c>
      <c r="R207" s="4">
        <v>1.4870000000000001</v>
      </c>
      <c r="S207" s="4">
        <v>1.393</v>
      </c>
      <c r="T207" s="4">
        <v>1.5529999999999999</v>
      </c>
      <c r="U207" s="4">
        <f t="shared" si="29"/>
        <v>1.3333333333333335</v>
      </c>
      <c r="V207" s="4">
        <f t="shared" si="30"/>
        <v>1.3333333333333335</v>
      </c>
      <c r="W207" s="4">
        <f t="shared" si="31"/>
        <v>0</v>
      </c>
    </row>
    <row r="208" spans="1:38" x14ac:dyDescent="0.3">
      <c r="A208" s="1">
        <f t="shared" si="25"/>
        <v>0</v>
      </c>
      <c r="B208" s="1" t="s">
        <v>12</v>
      </c>
      <c r="C208" s="1">
        <v>0.2</v>
      </c>
      <c r="D208" s="1">
        <v>3</v>
      </c>
      <c r="E208" s="1">
        <f t="shared" si="26"/>
        <v>52</v>
      </c>
      <c r="F208" s="1">
        <v>1</v>
      </c>
      <c r="G208" s="4">
        <f t="shared" si="27"/>
        <v>0</v>
      </c>
      <c r="H208" s="3">
        <f t="shared" si="28"/>
        <v>14.204999999999998</v>
      </c>
      <c r="I208" s="4">
        <v>3.1849999999999996</v>
      </c>
      <c r="J208" s="4">
        <v>4.4379999999999997</v>
      </c>
      <c r="K208" s="4">
        <v>6.5819999999999999</v>
      </c>
      <c r="L208" s="1">
        <v>150</v>
      </c>
      <c r="M208" s="1">
        <v>150</v>
      </c>
      <c r="N208" s="1">
        <v>159</v>
      </c>
      <c r="O208" s="1">
        <v>148</v>
      </c>
      <c r="P208" s="1">
        <v>148</v>
      </c>
      <c r="Q208" s="1">
        <v>150</v>
      </c>
      <c r="R208" s="4">
        <v>1.5</v>
      </c>
      <c r="S208" s="4">
        <v>1.393</v>
      </c>
      <c r="T208" s="4">
        <v>1.5740000000000001</v>
      </c>
      <c r="U208" s="4">
        <f t="shared" si="29"/>
        <v>1.3333333333333335</v>
      </c>
      <c r="V208" s="4">
        <f t="shared" si="30"/>
        <v>1.3333333333333335</v>
      </c>
      <c r="W208" s="4">
        <f t="shared" si="31"/>
        <v>0</v>
      </c>
    </row>
    <row r="209" spans="1:23" x14ac:dyDescent="0.3">
      <c r="A209" s="1">
        <f t="shared" si="25"/>
        <v>0</v>
      </c>
      <c r="B209" s="1" t="s">
        <v>12</v>
      </c>
      <c r="C209" s="1">
        <v>0.2</v>
      </c>
      <c r="D209" s="1">
        <v>4</v>
      </c>
      <c r="E209" s="1">
        <f t="shared" si="26"/>
        <v>52</v>
      </c>
      <c r="F209" s="1">
        <v>1</v>
      </c>
      <c r="G209" s="4">
        <f t="shared" si="27"/>
        <v>0</v>
      </c>
      <c r="H209" s="3">
        <f t="shared" si="28"/>
        <v>10.923</v>
      </c>
      <c r="I209" s="4">
        <v>2.6549999999999998</v>
      </c>
      <c r="J209" s="4">
        <v>3.6760000000000002</v>
      </c>
      <c r="K209" s="4">
        <v>4.5919999999999996</v>
      </c>
      <c r="L209" s="1">
        <v>150</v>
      </c>
      <c r="M209" s="1">
        <v>150</v>
      </c>
      <c r="N209" s="1">
        <v>158</v>
      </c>
      <c r="O209" s="1">
        <v>148</v>
      </c>
      <c r="P209" s="1">
        <v>148</v>
      </c>
      <c r="Q209" s="1">
        <v>150</v>
      </c>
      <c r="R209" s="4">
        <v>0.84199999999999997</v>
      </c>
      <c r="S209" s="4">
        <v>1.393</v>
      </c>
      <c r="T209" s="4">
        <v>1.702</v>
      </c>
      <c r="U209" s="4">
        <f t="shared" si="29"/>
        <v>1.3333333333333335</v>
      </c>
      <c r="V209" s="4">
        <f t="shared" si="30"/>
        <v>1.3333333333333335</v>
      </c>
      <c r="W209" s="4">
        <f t="shared" si="31"/>
        <v>0</v>
      </c>
    </row>
    <row r="210" spans="1:23" x14ac:dyDescent="0.3">
      <c r="A210" s="1">
        <f t="shared" si="25"/>
        <v>0</v>
      </c>
      <c r="B210" s="1" t="s">
        <v>12</v>
      </c>
      <c r="C210" s="1">
        <v>0.2</v>
      </c>
      <c r="D210" s="1">
        <v>1</v>
      </c>
      <c r="E210" s="1">
        <f t="shared" si="26"/>
        <v>53</v>
      </c>
      <c r="F210" s="1">
        <v>0</v>
      </c>
      <c r="G210" s="4">
        <f t="shared" si="27"/>
        <v>0.66666666666666674</v>
      </c>
      <c r="H210" s="3">
        <f t="shared" si="28"/>
        <v>20.353000000000002</v>
      </c>
      <c r="I210" s="4">
        <v>2.335</v>
      </c>
      <c r="J210" s="4">
        <v>3.1429999999999998</v>
      </c>
      <c r="K210" s="4">
        <v>14.875</v>
      </c>
      <c r="L210" s="1">
        <v>150</v>
      </c>
      <c r="M210" s="1">
        <v>151</v>
      </c>
      <c r="N210" s="1">
        <v>154</v>
      </c>
      <c r="O210" s="1">
        <v>148</v>
      </c>
      <c r="P210" s="1">
        <v>149</v>
      </c>
      <c r="Q210" s="1">
        <v>150</v>
      </c>
      <c r="R210" s="4">
        <v>0.71599999999999997</v>
      </c>
      <c r="S210" s="4">
        <v>1.2569999999999999</v>
      </c>
      <c r="T210" s="4">
        <v>1.448</v>
      </c>
      <c r="U210" s="4" t="str">
        <f t="shared" si="29"/>
        <v>0</v>
      </c>
      <c r="V210" s="4" t="str">
        <f t="shared" si="30"/>
        <v>0</v>
      </c>
      <c r="W210" s="4" t="str">
        <f t="shared" si="31"/>
        <v>0</v>
      </c>
    </row>
    <row r="211" spans="1:23" x14ac:dyDescent="0.3">
      <c r="A211" s="1">
        <f t="shared" si="25"/>
        <v>0</v>
      </c>
      <c r="B211" s="1" t="s">
        <v>12</v>
      </c>
      <c r="C211" s="1">
        <v>0.2</v>
      </c>
      <c r="D211" s="1">
        <v>2</v>
      </c>
      <c r="E211" s="1">
        <f t="shared" si="26"/>
        <v>53</v>
      </c>
      <c r="F211" s="1">
        <v>0</v>
      </c>
      <c r="G211" s="4">
        <f t="shared" si="27"/>
        <v>0.66666666666666674</v>
      </c>
      <c r="H211" s="3">
        <f t="shared" si="28"/>
        <v>19.283999999999999</v>
      </c>
      <c r="I211" s="4">
        <v>2.76</v>
      </c>
      <c r="J211" s="4">
        <v>2.766</v>
      </c>
      <c r="K211" s="4">
        <v>13.757999999999999</v>
      </c>
      <c r="L211" s="1">
        <v>150</v>
      </c>
      <c r="M211" s="1">
        <v>151</v>
      </c>
      <c r="N211" s="1">
        <v>155</v>
      </c>
      <c r="O211" s="1">
        <v>148</v>
      </c>
      <c r="P211" s="1">
        <v>149</v>
      </c>
      <c r="Q211" s="1">
        <v>150</v>
      </c>
      <c r="R211" s="4">
        <v>1.216</v>
      </c>
      <c r="S211" s="4">
        <v>1.2569999999999999</v>
      </c>
      <c r="T211" s="4">
        <v>1.373</v>
      </c>
      <c r="U211" s="4" t="str">
        <f t="shared" si="29"/>
        <v>0</v>
      </c>
      <c r="V211" s="4" t="str">
        <f t="shared" si="30"/>
        <v>0</v>
      </c>
      <c r="W211" s="4" t="str">
        <f t="shared" si="31"/>
        <v>0</v>
      </c>
    </row>
    <row r="212" spans="1:23" x14ac:dyDescent="0.3">
      <c r="A212" s="1">
        <f t="shared" si="25"/>
        <v>0</v>
      </c>
      <c r="B212" s="1" t="s">
        <v>12</v>
      </c>
      <c r="C212" s="1">
        <v>0.2</v>
      </c>
      <c r="D212" s="1">
        <v>3</v>
      </c>
      <c r="E212" s="1">
        <f t="shared" si="26"/>
        <v>53</v>
      </c>
      <c r="F212" s="1">
        <v>0</v>
      </c>
      <c r="G212" s="4">
        <f t="shared" si="27"/>
        <v>0.66666666666666674</v>
      </c>
      <c r="H212" s="3">
        <f t="shared" si="28"/>
        <v>20.344999999999999</v>
      </c>
      <c r="I212" s="4">
        <v>2.8659999999999997</v>
      </c>
      <c r="J212" s="4">
        <v>3.077</v>
      </c>
      <c r="K212" s="4">
        <v>14.401999999999999</v>
      </c>
      <c r="L212" s="1">
        <v>150</v>
      </c>
      <c r="M212" s="1">
        <v>151</v>
      </c>
      <c r="N212" s="1">
        <v>154</v>
      </c>
      <c r="O212" s="1">
        <v>148</v>
      </c>
      <c r="P212" s="1">
        <v>149</v>
      </c>
      <c r="Q212" s="1">
        <v>150</v>
      </c>
      <c r="R212" s="4">
        <v>1.3049999999999999</v>
      </c>
      <c r="S212" s="4">
        <v>1.2569999999999999</v>
      </c>
      <c r="T212" s="4">
        <v>1.3900000000000001</v>
      </c>
      <c r="U212" s="4" t="str">
        <f t="shared" si="29"/>
        <v>0</v>
      </c>
      <c r="V212" s="4" t="str">
        <f t="shared" si="30"/>
        <v>0</v>
      </c>
      <c r="W212" s="4" t="str">
        <f t="shared" si="31"/>
        <v>0</v>
      </c>
    </row>
    <row r="213" spans="1:23" x14ac:dyDescent="0.3">
      <c r="A213" s="1">
        <f t="shared" si="25"/>
        <v>0</v>
      </c>
      <c r="B213" s="1" t="s">
        <v>12</v>
      </c>
      <c r="C213" s="1">
        <v>0.2</v>
      </c>
      <c r="D213" s="1">
        <v>4</v>
      </c>
      <c r="E213" s="1">
        <f t="shared" si="26"/>
        <v>53</v>
      </c>
      <c r="F213" s="1">
        <v>0</v>
      </c>
      <c r="G213" s="4">
        <f t="shared" si="27"/>
        <v>0.66666666666666674</v>
      </c>
      <c r="H213" s="3">
        <f t="shared" si="28"/>
        <v>20.988999999999997</v>
      </c>
      <c r="I213" s="4">
        <v>3.1209999999999996</v>
      </c>
      <c r="J213" s="4">
        <v>3.0129999999999999</v>
      </c>
      <c r="K213" s="4">
        <v>14.855</v>
      </c>
      <c r="L213" s="1">
        <v>150</v>
      </c>
      <c r="M213" s="1">
        <v>151</v>
      </c>
      <c r="N213" s="1">
        <v>154</v>
      </c>
      <c r="O213" s="1">
        <v>148</v>
      </c>
      <c r="P213" s="1">
        <v>149</v>
      </c>
      <c r="Q213" s="1">
        <v>150</v>
      </c>
      <c r="R213" s="4">
        <v>1.5880000000000001</v>
      </c>
      <c r="S213" s="4">
        <v>1.2569999999999999</v>
      </c>
      <c r="T213" s="4">
        <v>1.3620000000000001</v>
      </c>
      <c r="U213" s="4" t="str">
        <f t="shared" si="29"/>
        <v>0</v>
      </c>
      <c r="V213" s="4" t="str">
        <f t="shared" si="30"/>
        <v>0</v>
      </c>
      <c r="W213" s="4" t="str">
        <f t="shared" si="31"/>
        <v>0</v>
      </c>
    </row>
    <row r="214" spans="1:23" x14ac:dyDescent="0.3">
      <c r="A214" s="1">
        <f t="shared" si="25"/>
        <v>0</v>
      </c>
      <c r="B214" s="1" t="s">
        <v>12</v>
      </c>
      <c r="C214" s="1">
        <v>0.2</v>
      </c>
      <c r="D214" s="1">
        <v>1</v>
      </c>
      <c r="E214" s="1">
        <f t="shared" si="26"/>
        <v>54</v>
      </c>
      <c r="F214" s="1">
        <v>0</v>
      </c>
      <c r="G214" s="4">
        <f t="shared" si="27"/>
        <v>0.66225165562913912</v>
      </c>
      <c r="H214" s="3">
        <f t="shared" si="28"/>
        <v>21.966999999999999</v>
      </c>
      <c r="I214" s="4">
        <v>2.1150000000000002</v>
      </c>
      <c r="J214" s="4">
        <v>5.83</v>
      </c>
      <c r="K214" s="4">
        <v>14.022</v>
      </c>
      <c r="L214" s="1">
        <v>151</v>
      </c>
      <c r="M214" s="1">
        <v>152</v>
      </c>
      <c r="N214" s="1">
        <v>155</v>
      </c>
      <c r="O214" s="1">
        <v>148</v>
      </c>
      <c r="P214" s="1">
        <v>149</v>
      </c>
      <c r="Q214" s="1">
        <v>151</v>
      </c>
      <c r="R214" s="4">
        <v>0.49</v>
      </c>
      <c r="S214" s="4">
        <v>1.33</v>
      </c>
      <c r="T214" s="4">
        <v>1.5109999999999999</v>
      </c>
      <c r="U214" s="4" t="str">
        <f t="shared" si="29"/>
        <v>0</v>
      </c>
      <c r="V214" s="4" t="str">
        <f t="shared" si="30"/>
        <v>0</v>
      </c>
      <c r="W214" s="4" t="str">
        <f t="shared" si="31"/>
        <v>0</v>
      </c>
    </row>
    <row r="215" spans="1:23" x14ac:dyDescent="0.3">
      <c r="A215" s="1">
        <f t="shared" si="25"/>
        <v>0</v>
      </c>
      <c r="B215" s="1" t="s">
        <v>12</v>
      </c>
      <c r="C215" s="1">
        <v>0.2</v>
      </c>
      <c r="D215" s="1">
        <v>2</v>
      </c>
      <c r="E215" s="1">
        <f t="shared" si="26"/>
        <v>54</v>
      </c>
      <c r="F215" s="1">
        <v>0</v>
      </c>
      <c r="G215" s="4">
        <f t="shared" si="27"/>
        <v>0.66225165562913912</v>
      </c>
      <c r="H215" s="3">
        <f t="shared" si="28"/>
        <v>22.404999999999998</v>
      </c>
      <c r="I215" s="4">
        <v>2.8420000000000001</v>
      </c>
      <c r="J215" s="4">
        <v>5.9880000000000004</v>
      </c>
      <c r="K215" s="4">
        <v>13.574999999999999</v>
      </c>
      <c r="L215" s="1">
        <v>151</v>
      </c>
      <c r="M215" s="1">
        <v>152</v>
      </c>
      <c r="N215" s="1">
        <v>156</v>
      </c>
      <c r="O215" s="1">
        <v>148</v>
      </c>
      <c r="P215" s="1">
        <v>149</v>
      </c>
      <c r="Q215" s="1">
        <v>151</v>
      </c>
      <c r="R215" s="4">
        <v>1.218</v>
      </c>
      <c r="S215" s="4">
        <v>1.33</v>
      </c>
      <c r="T215" s="4">
        <v>1.51</v>
      </c>
      <c r="U215" s="4" t="str">
        <f t="shared" si="29"/>
        <v>0</v>
      </c>
      <c r="V215" s="4" t="str">
        <f t="shared" si="30"/>
        <v>0</v>
      </c>
      <c r="W215" s="4" t="str">
        <f t="shared" si="31"/>
        <v>0</v>
      </c>
    </row>
    <row r="216" spans="1:23" x14ac:dyDescent="0.3">
      <c r="A216" s="1">
        <f t="shared" si="25"/>
        <v>0</v>
      </c>
      <c r="B216" s="1" t="s">
        <v>12</v>
      </c>
      <c r="C216" s="1">
        <v>0.2</v>
      </c>
      <c r="D216" s="1">
        <v>3</v>
      </c>
      <c r="E216" s="1">
        <f t="shared" si="26"/>
        <v>54</v>
      </c>
      <c r="F216" s="1">
        <v>0</v>
      </c>
      <c r="G216" s="4">
        <f t="shared" si="27"/>
        <v>0.66225165562913912</v>
      </c>
      <c r="H216" s="3">
        <f t="shared" si="28"/>
        <v>22.141999999999999</v>
      </c>
      <c r="I216" s="4">
        <v>2.859</v>
      </c>
      <c r="J216" s="4">
        <v>5.23</v>
      </c>
      <c r="K216" s="4">
        <v>14.053000000000001</v>
      </c>
      <c r="L216" s="1">
        <v>151</v>
      </c>
      <c r="M216" s="1">
        <v>152</v>
      </c>
      <c r="N216" s="1">
        <v>156</v>
      </c>
      <c r="O216" s="1">
        <v>148</v>
      </c>
      <c r="P216" s="1">
        <v>149</v>
      </c>
      <c r="Q216" s="1">
        <v>151</v>
      </c>
      <c r="R216" s="4">
        <v>1.2709999999999999</v>
      </c>
      <c r="S216" s="4">
        <v>1.33</v>
      </c>
      <c r="T216" s="4">
        <v>1.474</v>
      </c>
      <c r="U216" s="4" t="str">
        <f t="shared" si="29"/>
        <v>0</v>
      </c>
      <c r="V216" s="4" t="str">
        <f t="shared" si="30"/>
        <v>0</v>
      </c>
      <c r="W216" s="4" t="str">
        <f t="shared" si="31"/>
        <v>0</v>
      </c>
    </row>
    <row r="217" spans="1:23" x14ac:dyDescent="0.3">
      <c r="A217" s="1">
        <f t="shared" si="25"/>
        <v>0</v>
      </c>
      <c r="B217" s="1" t="s">
        <v>12</v>
      </c>
      <c r="C217" s="1">
        <v>0.2</v>
      </c>
      <c r="D217" s="1">
        <v>4</v>
      </c>
      <c r="E217" s="1">
        <f t="shared" si="26"/>
        <v>54</v>
      </c>
      <c r="F217" s="1">
        <v>0</v>
      </c>
      <c r="G217" s="4">
        <f t="shared" si="27"/>
        <v>0.66225165562913912</v>
      </c>
      <c r="H217" s="3">
        <f t="shared" si="28"/>
        <v>23.882000000000001</v>
      </c>
      <c r="I217" s="4">
        <v>2.6919999999999997</v>
      </c>
      <c r="J217" s="4">
        <v>3.948</v>
      </c>
      <c r="K217" s="4">
        <v>17.242000000000001</v>
      </c>
      <c r="L217" s="1">
        <v>151</v>
      </c>
      <c r="M217" s="1">
        <v>152</v>
      </c>
      <c r="N217" s="1">
        <v>157</v>
      </c>
      <c r="O217" s="1">
        <v>148</v>
      </c>
      <c r="P217" s="1">
        <v>149</v>
      </c>
      <c r="Q217" s="1">
        <v>151</v>
      </c>
      <c r="R217" s="4">
        <v>1.1719999999999999</v>
      </c>
      <c r="S217" s="4">
        <v>1.33</v>
      </c>
      <c r="T217" s="4">
        <v>1.4059999999999999</v>
      </c>
      <c r="U217" s="4" t="str">
        <f t="shared" si="29"/>
        <v>0</v>
      </c>
      <c r="V217" s="4" t="str">
        <f t="shared" si="30"/>
        <v>0</v>
      </c>
      <c r="W217" s="4" t="str">
        <f t="shared" si="31"/>
        <v>0</v>
      </c>
    </row>
    <row r="218" spans="1:23" x14ac:dyDescent="0.3">
      <c r="A218" s="1">
        <f t="shared" si="25"/>
        <v>0</v>
      </c>
      <c r="B218" s="1" t="s">
        <v>12</v>
      </c>
      <c r="C218" s="1">
        <v>0.2</v>
      </c>
      <c r="D218" s="1">
        <v>1</v>
      </c>
      <c r="E218" s="1">
        <f t="shared" si="26"/>
        <v>55</v>
      </c>
      <c r="F218" s="1">
        <v>0</v>
      </c>
      <c r="G218" s="4">
        <f t="shared" si="27"/>
        <v>0.63694267515923575</v>
      </c>
      <c r="H218" s="3">
        <f t="shared" si="28"/>
        <v>16.497</v>
      </c>
      <c r="I218" s="4">
        <v>2.4430000000000001</v>
      </c>
      <c r="J218" s="4">
        <v>3.9729999999999999</v>
      </c>
      <c r="K218" s="4">
        <v>10.081</v>
      </c>
      <c r="L218" s="1">
        <v>157</v>
      </c>
      <c r="M218" s="1">
        <v>158</v>
      </c>
      <c r="N218" s="1">
        <v>166</v>
      </c>
      <c r="O218" s="1">
        <v>152</v>
      </c>
      <c r="P218" s="1">
        <v>157</v>
      </c>
      <c r="Q218" s="1">
        <v>157</v>
      </c>
      <c r="R218" s="4">
        <v>0.89100000000000001</v>
      </c>
      <c r="S218" s="4">
        <v>1.3320000000000001</v>
      </c>
      <c r="T218" s="4">
        <v>1.4430000000000001</v>
      </c>
      <c r="U218" s="4" t="str">
        <f t="shared" si="29"/>
        <v>0</v>
      </c>
      <c r="V218" s="4" t="str">
        <f t="shared" si="30"/>
        <v>0</v>
      </c>
      <c r="W218" s="4" t="str">
        <f t="shared" si="31"/>
        <v>0</v>
      </c>
    </row>
    <row r="219" spans="1:23" x14ac:dyDescent="0.3">
      <c r="A219" s="1">
        <f t="shared" si="25"/>
        <v>0</v>
      </c>
      <c r="B219" s="1" t="s">
        <v>12</v>
      </c>
      <c r="C219" s="1">
        <v>0.2</v>
      </c>
      <c r="D219" s="1">
        <v>2</v>
      </c>
      <c r="E219" s="1">
        <f t="shared" si="26"/>
        <v>55</v>
      </c>
      <c r="F219" s="1">
        <v>0</v>
      </c>
      <c r="G219" s="4">
        <f t="shared" si="27"/>
        <v>0.63694267515923575</v>
      </c>
      <c r="H219" s="3">
        <f t="shared" si="28"/>
        <v>17.578000000000003</v>
      </c>
      <c r="I219" s="4">
        <v>2.8890000000000002</v>
      </c>
      <c r="J219" s="4">
        <v>4.2480000000000002</v>
      </c>
      <c r="K219" s="4">
        <v>10.441000000000001</v>
      </c>
      <c r="L219" s="1">
        <v>157</v>
      </c>
      <c r="M219" s="1">
        <v>158</v>
      </c>
      <c r="N219" s="1">
        <v>166</v>
      </c>
      <c r="O219" s="1">
        <v>152</v>
      </c>
      <c r="P219" s="1">
        <v>157</v>
      </c>
      <c r="Q219" s="1">
        <v>157</v>
      </c>
      <c r="R219" s="4">
        <v>1.429</v>
      </c>
      <c r="S219" s="4">
        <v>1.3320000000000001</v>
      </c>
      <c r="T219" s="4">
        <v>1.351</v>
      </c>
      <c r="U219" s="4" t="str">
        <f t="shared" si="29"/>
        <v>0</v>
      </c>
      <c r="V219" s="4" t="str">
        <f t="shared" si="30"/>
        <v>0</v>
      </c>
      <c r="W219" s="4" t="str">
        <f t="shared" si="31"/>
        <v>0</v>
      </c>
    </row>
    <row r="220" spans="1:23" x14ac:dyDescent="0.3">
      <c r="A220" s="1">
        <f t="shared" si="25"/>
        <v>0</v>
      </c>
      <c r="B220" s="1" t="s">
        <v>12</v>
      </c>
      <c r="C220" s="1">
        <v>0.2</v>
      </c>
      <c r="D220" s="1">
        <v>3</v>
      </c>
      <c r="E220" s="1">
        <f t="shared" si="26"/>
        <v>55</v>
      </c>
      <c r="F220" s="1">
        <v>0</v>
      </c>
      <c r="G220" s="4">
        <f t="shared" si="27"/>
        <v>0.63694267515923575</v>
      </c>
      <c r="H220" s="3">
        <f t="shared" si="28"/>
        <v>17.399999999999999</v>
      </c>
      <c r="I220" s="4">
        <v>2.657</v>
      </c>
      <c r="J220" s="4">
        <v>4.3860000000000001</v>
      </c>
      <c r="K220" s="4">
        <v>10.356999999999999</v>
      </c>
      <c r="L220" s="1">
        <v>157</v>
      </c>
      <c r="M220" s="1">
        <v>158</v>
      </c>
      <c r="N220" s="1">
        <v>166</v>
      </c>
      <c r="O220" s="1">
        <v>152</v>
      </c>
      <c r="P220" s="1">
        <v>157</v>
      </c>
      <c r="Q220" s="1">
        <v>157</v>
      </c>
      <c r="R220" s="4">
        <v>1.1519999999999999</v>
      </c>
      <c r="S220" s="4">
        <v>1.3320000000000001</v>
      </c>
      <c r="T220" s="4">
        <v>1.3960000000000001</v>
      </c>
      <c r="U220" s="4" t="str">
        <f t="shared" si="29"/>
        <v>0</v>
      </c>
      <c r="V220" s="4" t="str">
        <f t="shared" si="30"/>
        <v>0</v>
      </c>
      <c r="W220" s="4" t="str">
        <f t="shared" si="31"/>
        <v>0</v>
      </c>
    </row>
    <row r="221" spans="1:23" x14ac:dyDescent="0.3">
      <c r="A221" s="1">
        <f t="shared" si="25"/>
        <v>0</v>
      </c>
      <c r="B221" s="1" t="s">
        <v>12</v>
      </c>
      <c r="C221" s="1">
        <v>0.2</v>
      </c>
      <c r="D221" s="1">
        <v>4</v>
      </c>
      <c r="E221" s="1">
        <f t="shared" si="26"/>
        <v>55</v>
      </c>
      <c r="F221" s="1">
        <v>1</v>
      </c>
      <c r="G221" s="4">
        <f t="shared" si="27"/>
        <v>0</v>
      </c>
      <c r="H221" s="3">
        <f t="shared" si="28"/>
        <v>9.35</v>
      </c>
      <c r="I221" s="4">
        <v>2.6859999999999999</v>
      </c>
      <c r="J221" s="4">
        <v>4.4329999999999998</v>
      </c>
      <c r="K221" s="4">
        <v>2.2309999999999999</v>
      </c>
      <c r="L221" s="1">
        <v>157</v>
      </c>
      <c r="M221" s="1">
        <v>157</v>
      </c>
      <c r="N221" s="1">
        <v>166</v>
      </c>
      <c r="O221" s="1">
        <v>152</v>
      </c>
      <c r="P221" s="1">
        <v>157</v>
      </c>
      <c r="Q221" s="1">
        <v>157</v>
      </c>
      <c r="R221" s="4">
        <v>1.21</v>
      </c>
      <c r="S221" s="4">
        <v>1.3320000000000001</v>
      </c>
      <c r="T221" s="4">
        <v>1.367</v>
      </c>
      <c r="U221" s="4">
        <f t="shared" si="29"/>
        <v>3.1847133757961785</v>
      </c>
      <c r="V221" s="4">
        <f t="shared" si="30"/>
        <v>0</v>
      </c>
      <c r="W221" s="4">
        <f t="shared" si="31"/>
        <v>0</v>
      </c>
    </row>
    <row r="222" spans="1:23" x14ac:dyDescent="0.3">
      <c r="A222" s="1">
        <f t="shared" si="25"/>
        <v>0</v>
      </c>
      <c r="B222" s="1" t="s">
        <v>12</v>
      </c>
      <c r="C222" s="1">
        <v>0.2</v>
      </c>
      <c r="D222" s="1">
        <v>1</v>
      </c>
      <c r="E222" s="1">
        <f t="shared" si="26"/>
        <v>56</v>
      </c>
      <c r="F222" s="1">
        <v>0</v>
      </c>
      <c r="G222" s="4">
        <f t="shared" si="27"/>
        <v>0.61349693251533743</v>
      </c>
      <c r="H222" s="3">
        <f t="shared" si="28"/>
        <v>15.879000000000001</v>
      </c>
      <c r="I222" s="4">
        <v>2.2230000000000003</v>
      </c>
      <c r="J222" s="4">
        <v>3.653</v>
      </c>
      <c r="K222" s="4">
        <v>10.003</v>
      </c>
      <c r="L222" s="1">
        <v>163</v>
      </c>
      <c r="M222" s="1">
        <v>164</v>
      </c>
      <c r="N222" s="1">
        <v>167</v>
      </c>
      <c r="O222" s="1">
        <v>151</v>
      </c>
      <c r="P222" s="1">
        <v>163</v>
      </c>
      <c r="Q222" s="1">
        <v>163</v>
      </c>
      <c r="R222" s="4">
        <v>0.73699999999999999</v>
      </c>
      <c r="S222" s="4">
        <v>1.3260000000000001</v>
      </c>
      <c r="T222" s="4">
        <v>1.3419999999999999</v>
      </c>
      <c r="U222" s="4" t="str">
        <f t="shared" si="29"/>
        <v>0</v>
      </c>
      <c r="V222" s="4" t="str">
        <f t="shared" si="30"/>
        <v>0</v>
      </c>
      <c r="W222" s="4" t="str">
        <f t="shared" si="31"/>
        <v>0</v>
      </c>
    </row>
    <row r="223" spans="1:23" x14ac:dyDescent="0.3">
      <c r="A223" s="1">
        <f t="shared" si="25"/>
        <v>0</v>
      </c>
      <c r="B223" s="1" t="s">
        <v>12</v>
      </c>
      <c r="C223" s="1">
        <v>0.2</v>
      </c>
      <c r="D223" s="1">
        <v>2</v>
      </c>
      <c r="E223" s="1">
        <f t="shared" si="26"/>
        <v>56</v>
      </c>
      <c r="F223" s="1">
        <v>0</v>
      </c>
      <c r="G223" s="4">
        <f t="shared" si="27"/>
        <v>0.61349693251533743</v>
      </c>
      <c r="H223" s="3">
        <f t="shared" si="28"/>
        <v>16.367999999999999</v>
      </c>
      <c r="I223" s="4">
        <v>2.7970000000000002</v>
      </c>
      <c r="J223" s="4">
        <v>3.8839999999999999</v>
      </c>
      <c r="K223" s="4">
        <v>9.6869999999999994</v>
      </c>
      <c r="L223" s="1">
        <v>163</v>
      </c>
      <c r="M223" s="1">
        <v>164</v>
      </c>
      <c r="N223" s="1">
        <v>167</v>
      </c>
      <c r="O223" s="1">
        <v>151</v>
      </c>
      <c r="P223" s="1">
        <v>163</v>
      </c>
      <c r="Q223" s="1">
        <v>163</v>
      </c>
      <c r="R223" s="4">
        <v>1.3380000000000001</v>
      </c>
      <c r="S223" s="4">
        <v>1.3260000000000001</v>
      </c>
      <c r="T223" s="4">
        <v>1.3149999999999999</v>
      </c>
      <c r="U223" s="4" t="str">
        <f t="shared" si="29"/>
        <v>0</v>
      </c>
      <c r="V223" s="4" t="str">
        <f t="shared" si="30"/>
        <v>0</v>
      </c>
      <c r="W223" s="4" t="str">
        <f t="shared" si="31"/>
        <v>0</v>
      </c>
    </row>
    <row r="224" spans="1:23" x14ac:dyDescent="0.3">
      <c r="A224" s="1">
        <f t="shared" si="25"/>
        <v>0</v>
      </c>
      <c r="B224" s="1" t="s">
        <v>12</v>
      </c>
      <c r="C224" s="1">
        <v>0.2</v>
      </c>
      <c r="D224" s="1">
        <v>3</v>
      </c>
      <c r="E224" s="1">
        <f t="shared" si="26"/>
        <v>56</v>
      </c>
      <c r="F224" s="1">
        <v>0</v>
      </c>
      <c r="G224" s="4">
        <f t="shared" si="27"/>
        <v>0.61349693251533743</v>
      </c>
      <c r="H224" s="3">
        <f t="shared" si="28"/>
        <v>16.965999999999998</v>
      </c>
      <c r="I224" s="4">
        <v>2.8209999999999997</v>
      </c>
      <c r="J224" s="4">
        <v>3.7879999999999998</v>
      </c>
      <c r="K224" s="4">
        <v>10.356999999999999</v>
      </c>
      <c r="L224" s="1">
        <v>163</v>
      </c>
      <c r="M224" s="1">
        <v>164</v>
      </c>
      <c r="N224" s="1">
        <v>166</v>
      </c>
      <c r="O224" s="1">
        <v>151</v>
      </c>
      <c r="P224" s="1">
        <v>163</v>
      </c>
      <c r="Q224" s="1">
        <v>163</v>
      </c>
      <c r="R224" s="4">
        <v>1.365</v>
      </c>
      <c r="S224" s="4">
        <v>1.3260000000000001</v>
      </c>
      <c r="T224" s="4">
        <v>1.3119999999999998</v>
      </c>
      <c r="U224" s="4" t="str">
        <f t="shared" si="29"/>
        <v>0</v>
      </c>
      <c r="V224" s="4" t="str">
        <f t="shared" si="30"/>
        <v>0</v>
      </c>
      <c r="W224" s="4" t="str">
        <f t="shared" si="31"/>
        <v>0</v>
      </c>
    </row>
    <row r="225" spans="1:23" x14ac:dyDescent="0.3">
      <c r="A225" s="1">
        <f t="shared" si="25"/>
        <v>0</v>
      </c>
      <c r="B225" s="1" t="s">
        <v>12</v>
      </c>
      <c r="C225" s="1">
        <v>0.2</v>
      </c>
      <c r="D225" s="1">
        <v>4</v>
      </c>
      <c r="E225" s="1">
        <f t="shared" si="26"/>
        <v>56</v>
      </c>
      <c r="F225" s="1">
        <v>0</v>
      </c>
      <c r="G225" s="4">
        <f t="shared" si="27"/>
        <v>0.61349693251533743</v>
      </c>
      <c r="H225" s="3">
        <f t="shared" si="28"/>
        <v>16.68</v>
      </c>
      <c r="I225" s="4">
        <v>3.1240000000000001</v>
      </c>
      <c r="J225" s="4">
        <v>3.5739999999999998</v>
      </c>
      <c r="K225" s="4">
        <v>9.9819999999999993</v>
      </c>
      <c r="L225" s="1">
        <v>163</v>
      </c>
      <c r="M225" s="1">
        <v>164</v>
      </c>
      <c r="N225" s="1">
        <v>167</v>
      </c>
      <c r="O225" s="1">
        <v>151</v>
      </c>
      <c r="P225" s="1">
        <v>163</v>
      </c>
      <c r="Q225" s="1">
        <v>163</v>
      </c>
      <c r="R225" s="4">
        <v>1.704</v>
      </c>
      <c r="S225" s="4">
        <v>1.3260000000000001</v>
      </c>
      <c r="T225" s="4">
        <v>1.276</v>
      </c>
      <c r="U225" s="4" t="str">
        <f t="shared" si="29"/>
        <v>0</v>
      </c>
      <c r="V225" s="4" t="str">
        <f t="shared" si="30"/>
        <v>0</v>
      </c>
      <c r="W225" s="4" t="str">
        <f t="shared" si="31"/>
        <v>0</v>
      </c>
    </row>
    <row r="226" spans="1:23" x14ac:dyDescent="0.3">
      <c r="A226" s="1">
        <f t="shared" si="25"/>
        <v>0</v>
      </c>
      <c r="B226" s="1" t="s">
        <v>12</v>
      </c>
      <c r="C226" s="1">
        <v>0.2</v>
      </c>
      <c r="D226" s="1">
        <v>1</v>
      </c>
      <c r="E226" s="1">
        <f t="shared" si="26"/>
        <v>57</v>
      </c>
      <c r="F226" s="1">
        <v>0</v>
      </c>
      <c r="G226" s="4">
        <f t="shared" si="27"/>
        <v>1.3422818791946309</v>
      </c>
      <c r="H226" s="3">
        <f t="shared" si="28"/>
        <v>22.453999999999997</v>
      </c>
      <c r="I226" s="4">
        <v>2.0339999999999998</v>
      </c>
      <c r="J226" s="4">
        <v>4.1070000000000002</v>
      </c>
      <c r="K226" s="4">
        <v>16.312999999999999</v>
      </c>
      <c r="L226" s="1">
        <v>149</v>
      </c>
      <c r="M226" s="1">
        <v>151</v>
      </c>
      <c r="N226" s="1">
        <v>156</v>
      </c>
      <c r="O226" s="1">
        <v>147</v>
      </c>
      <c r="P226" s="1">
        <v>148</v>
      </c>
      <c r="Q226" s="1">
        <v>149</v>
      </c>
      <c r="R226" s="4">
        <v>0.58699999999999997</v>
      </c>
      <c r="S226" s="4">
        <v>1.2529999999999999</v>
      </c>
      <c r="T226" s="4">
        <v>1.3120000000000001</v>
      </c>
      <c r="U226" s="4" t="str">
        <f t="shared" si="29"/>
        <v>0</v>
      </c>
      <c r="V226" s="4" t="str">
        <f t="shared" si="30"/>
        <v>0</v>
      </c>
      <c r="W226" s="4" t="str">
        <f t="shared" si="31"/>
        <v>0</v>
      </c>
    </row>
    <row r="227" spans="1:23" x14ac:dyDescent="0.3">
      <c r="A227" s="1">
        <f t="shared" si="25"/>
        <v>0</v>
      </c>
      <c r="B227" s="1" t="s">
        <v>12</v>
      </c>
      <c r="C227" s="1">
        <v>0.2</v>
      </c>
      <c r="D227" s="1">
        <v>2</v>
      </c>
      <c r="E227" s="1">
        <f t="shared" si="26"/>
        <v>57</v>
      </c>
      <c r="F227" s="1">
        <v>0</v>
      </c>
      <c r="G227" s="4">
        <f t="shared" si="27"/>
        <v>1.3422818791946309</v>
      </c>
      <c r="H227" s="3">
        <f t="shared" si="28"/>
        <v>24.864000000000001</v>
      </c>
      <c r="I227" s="4">
        <v>2.6520000000000001</v>
      </c>
      <c r="J227" s="4">
        <v>4.7380000000000004</v>
      </c>
      <c r="K227" s="4">
        <v>17.474</v>
      </c>
      <c r="L227" s="1">
        <v>149</v>
      </c>
      <c r="M227" s="1">
        <v>151</v>
      </c>
      <c r="N227" s="1">
        <v>157</v>
      </c>
      <c r="O227" s="1">
        <v>147</v>
      </c>
      <c r="P227" s="1">
        <v>148</v>
      </c>
      <c r="Q227" s="1">
        <v>149</v>
      </c>
      <c r="R227" s="4">
        <v>1.2290000000000001</v>
      </c>
      <c r="S227" s="4">
        <v>1.2529999999999999</v>
      </c>
      <c r="T227" s="4">
        <v>1.288</v>
      </c>
      <c r="U227" s="4" t="str">
        <f t="shared" si="29"/>
        <v>0</v>
      </c>
      <c r="V227" s="4" t="str">
        <f t="shared" si="30"/>
        <v>0</v>
      </c>
      <c r="W227" s="4" t="str">
        <f t="shared" si="31"/>
        <v>0</v>
      </c>
    </row>
    <row r="228" spans="1:23" x14ac:dyDescent="0.3">
      <c r="A228" s="1">
        <f t="shared" si="25"/>
        <v>0</v>
      </c>
      <c r="B228" s="1" t="s">
        <v>12</v>
      </c>
      <c r="C228" s="1">
        <v>0.2</v>
      </c>
      <c r="D228" s="1">
        <v>3</v>
      </c>
      <c r="E228" s="1">
        <f t="shared" si="26"/>
        <v>57</v>
      </c>
      <c r="F228" s="1">
        <v>0</v>
      </c>
      <c r="G228" s="4">
        <f t="shared" si="27"/>
        <v>1.3422818791946309</v>
      </c>
      <c r="H228" s="3">
        <f t="shared" si="28"/>
        <v>21.977</v>
      </c>
      <c r="I228" s="4">
        <v>2.7149999999999999</v>
      </c>
      <c r="J228" s="4">
        <v>4.1429999999999998</v>
      </c>
      <c r="K228" s="4">
        <v>15.119</v>
      </c>
      <c r="L228" s="1">
        <v>149</v>
      </c>
      <c r="M228" s="1">
        <v>151</v>
      </c>
      <c r="N228" s="1">
        <v>156</v>
      </c>
      <c r="O228" s="1">
        <v>147</v>
      </c>
      <c r="P228" s="1">
        <v>148</v>
      </c>
      <c r="Q228" s="1">
        <v>149</v>
      </c>
      <c r="R228" s="4">
        <v>1.1599999999999999</v>
      </c>
      <c r="S228" s="4">
        <v>1.2529999999999999</v>
      </c>
      <c r="T228" s="4">
        <v>1.4200000000000002</v>
      </c>
      <c r="U228" s="4" t="str">
        <f t="shared" si="29"/>
        <v>0</v>
      </c>
      <c r="V228" s="4" t="str">
        <f t="shared" si="30"/>
        <v>0</v>
      </c>
      <c r="W228" s="4" t="str">
        <f t="shared" si="31"/>
        <v>0</v>
      </c>
    </row>
    <row r="229" spans="1:23" x14ac:dyDescent="0.3">
      <c r="A229" s="1">
        <f t="shared" si="25"/>
        <v>0</v>
      </c>
      <c r="B229" s="1" t="s">
        <v>12</v>
      </c>
      <c r="C229" s="1">
        <v>0.2</v>
      </c>
      <c r="D229" s="1">
        <v>4</v>
      </c>
      <c r="E229" s="1">
        <f t="shared" si="26"/>
        <v>57</v>
      </c>
      <c r="F229" s="1">
        <v>0</v>
      </c>
      <c r="G229" s="4">
        <f t="shared" si="27"/>
        <v>1.3422818791946309</v>
      </c>
      <c r="H229" s="3">
        <f t="shared" si="28"/>
        <v>21.707000000000001</v>
      </c>
      <c r="I229" s="4">
        <v>2.367</v>
      </c>
      <c r="J229" s="4">
        <v>4.093</v>
      </c>
      <c r="K229" s="4">
        <v>15.247</v>
      </c>
      <c r="L229" s="1">
        <v>149</v>
      </c>
      <c r="M229" s="1">
        <v>151</v>
      </c>
      <c r="N229" s="1">
        <v>157</v>
      </c>
      <c r="O229" s="1">
        <v>147</v>
      </c>
      <c r="P229" s="1">
        <v>148</v>
      </c>
      <c r="Q229" s="1">
        <v>149</v>
      </c>
      <c r="R229" s="4">
        <v>0.876</v>
      </c>
      <c r="S229" s="4">
        <v>1.2529999999999999</v>
      </c>
      <c r="T229" s="4">
        <v>1.3560000000000001</v>
      </c>
      <c r="U229" s="4" t="str">
        <f t="shared" si="29"/>
        <v>0</v>
      </c>
      <c r="V229" s="4" t="str">
        <f t="shared" si="30"/>
        <v>0</v>
      </c>
      <c r="W229" s="4" t="str">
        <f t="shared" si="31"/>
        <v>0</v>
      </c>
    </row>
    <row r="230" spans="1:23" x14ac:dyDescent="0.3">
      <c r="A230" s="1">
        <f t="shared" si="25"/>
        <v>0</v>
      </c>
      <c r="B230" s="1" t="s">
        <v>12</v>
      </c>
      <c r="C230" s="1">
        <v>0.2</v>
      </c>
      <c r="D230" s="1">
        <v>1</v>
      </c>
      <c r="E230" s="1">
        <f t="shared" si="26"/>
        <v>58</v>
      </c>
      <c r="F230" s="1">
        <v>0</v>
      </c>
      <c r="G230" s="4">
        <f t="shared" si="27"/>
        <v>0.61349693251533743</v>
      </c>
      <c r="H230" s="3">
        <f t="shared" si="28"/>
        <v>16.082999999999998</v>
      </c>
      <c r="I230" s="4">
        <v>2.504</v>
      </c>
      <c r="J230" s="4">
        <v>3.2080000000000002</v>
      </c>
      <c r="K230" s="4">
        <v>10.371</v>
      </c>
      <c r="L230" s="1">
        <v>163</v>
      </c>
      <c r="M230" s="1">
        <v>164</v>
      </c>
      <c r="N230" s="1">
        <v>169</v>
      </c>
      <c r="O230" s="1">
        <v>152</v>
      </c>
      <c r="P230" s="1">
        <v>163</v>
      </c>
      <c r="Q230" s="1">
        <v>163</v>
      </c>
      <c r="R230" s="4">
        <v>0.93100000000000005</v>
      </c>
      <c r="S230" s="4">
        <v>1.423</v>
      </c>
      <c r="T230" s="4">
        <v>1.466</v>
      </c>
      <c r="U230" s="4" t="str">
        <f t="shared" si="29"/>
        <v>0</v>
      </c>
      <c r="V230" s="4" t="str">
        <f t="shared" si="30"/>
        <v>0</v>
      </c>
      <c r="W230" s="4" t="str">
        <f t="shared" si="31"/>
        <v>0</v>
      </c>
    </row>
    <row r="231" spans="1:23" x14ac:dyDescent="0.3">
      <c r="A231" s="1">
        <f t="shared" si="25"/>
        <v>0</v>
      </c>
      <c r="B231" s="1" t="s">
        <v>12</v>
      </c>
      <c r="C231" s="1">
        <v>0.2</v>
      </c>
      <c r="D231" s="1">
        <v>2</v>
      </c>
      <c r="E231" s="1">
        <f t="shared" si="26"/>
        <v>58</v>
      </c>
      <c r="F231" s="1">
        <v>0</v>
      </c>
      <c r="G231" s="4">
        <f t="shared" si="27"/>
        <v>0.61349693251533743</v>
      </c>
      <c r="H231" s="3">
        <f t="shared" si="28"/>
        <v>17.687999999999999</v>
      </c>
      <c r="I231" s="4">
        <v>3.2890000000000001</v>
      </c>
      <c r="J231" s="4">
        <v>3.5470000000000002</v>
      </c>
      <c r="K231" s="4">
        <v>10.852</v>
      </c>
      <c r="L231" s="1">
        <v>163</v>
      </c>
      <c r="M231" s="1">
        <v>164</v>
      </c>
      <c r="N231" s="1">
        <v>168</v>
      </c>
      <c r="O231" s="1">
        <v>152</v>
      </c>
      <c r="P231" s="1">
        <v>163</v>
      </c>
      <c r="Q231" s="1">
        <v>163</v>
      </c>
      <c r="R231" s="4">
        <v>1.621</v>
      </c>
      <c r="S231" s="4">
        <v>1.423</v>
      </c>
      <c r="T231" s="4">
        <v>1.5609999999999999</v>
      </c>
      <c r="U231" s="4" t="str">
        <f t="shared" si="29"/>
        <v>0</v>
      </c>
      <c r="V231" s="4" t="str">
        <f t="shared" si="30"/>
        <v>0</v>
      </c>
      <c r="W231" s="4" t="str">
        <f t="shared" si="31"/>
        <v>0</v>
      </c>
    </row>
    <row r="232" spans="1:23" x14ac:dyDescent="0.3">
      <c r="A232" s="1">
        <f t="shared" si="25"/>
        <v>0</v>
      </c>
      <c r="B232" s="1" t="s">
        <v>12</v>
      </c>
      <c r="C232" s="1">
        <v>0.2</v>
      </c>
      <c r="D232" s="1">
        <v>3</v>
      </c>
      <c r="E232" s="1">
        <f t="shared" si="26"/>
        <v>58</v>
      </c>
      <c r="F232" s="1">
        <v>0</v>
      </c>
      <c r="G232" s="4">
        <f t="shared" si="27"/>
        <v>0.61349693251533743</v>
      </c>
      <c r="H232" s="3">
        <f t="shared" si="28"/>
        <v>16.936999999999998</v>
      </c>
      <c r="I232" s="4">
        <v>3.0430000000000001</v>
      </c>
      <c r="J232" s="4">
        <v>3.403</v>
      </c>
      <c r="K232" s="4">
        <v>10.491</v>
      </c>
      <c r="L232" s="1">
        <v>163</v>
      </c>
      <c r="M232" s="1">
        <v>164</v>
      </c>
      <c r="N232" s="1">
        <v>169</v>
      </c>
      <c r="O232" s="1">
        <v>152</v>
      </c>
      <c r="P232" s="1">
        <v>163</v>
      </c>
      <c r="Q232" s="1">
        <v>163</v>
      </c>
      <c r="R232" s="4">
        <v>1.464</v>
      </c>
      <c r="S232" s="4">
        <v>1.423</v>
      </c>
      <c r="T232" s="4">
        <v>1.472</v>
      </c>
      <c r="U232" s="4" t="str">
        <f t="shared" si="29"/>
        <v>0</v>
      </c>
      <c r="V232" s="4" t="str">
        <f t="shared" si="30"/>
        <v>0</v>
      </c>
      <c r="W232" s="4" t="str">
        <f t="shared" si="31"/>
        <v>0</v>
      </c>
    </row>
    <row r="233" spans="1:23" x14ac:dyDescent="0.3">
      <c r="A233" s="1">
        <f t="shared" si="25"/>
        <v>0</v>
      </c>
      <c r="B233" s="1" t="s">
        <v>12</v>
      </c>
      <c r="C233" s="1">
        <v>0.2</v>
      </c>
      <c r="D233" s="1">
        <v>4</v>
      </c>
      <c r="E233" s="1">
        <f t="shared" si="26"/>
        <v>58</v>
      </c>
      <c r="F233" s="1">
        <v>0</v>
      </c>
      <c r="G233" s="4">
        <f t="shared" si="27"/>
        <v>0.61349693251533743</v>
      </c>
      <c r="H233" s="3">
        <f t="shared" si="28"/>
        <v>16.545999999999999</v>
      </c>
      <c r="I233" s="4">
        <v>3.0900000000000003</v>
      </c>
      <c r="J233" s="4">
        <v>2.9860000000000002</v>
      </c>
      <c r="K233" s="4">
        <v>10.47</v>
      </c>
      <c r="L233" s="1">
        <v>163</v>
      </c>
      <c r="M233" s="1">
        <v>164</v>
      </c>
      <c r="N233" s="1">
        <v>169</v>
      </c>
      <c r="O233" s="1">
        <v>152</v>
      </c>
      <c r="P233" s="1">
        <v>163</v>
      </c>
      <c r="Q233" s="1">
        <v>163</v>
      </c>
      <c r="R233" s="4">
        <v>1.4850000000000001</v>
      </c>
      <c r="S233" s="4">
        <v>1.423</v>
      </c>
      <c r="T233" s="4">
        <v>1.498</v>
      </c>
      <c r="U233" s="4" t="str">
        <f t="shared" si="29"/>
        <v>0</v>
      </c>
      <c r="V233" s="4" t="str">
        <f t="shared" si="30"/>
        <v>0</v>
      </c>
      <c r="W233" s="4" t="str">
        <f t="shared" si="31"/>
        <v>0</v>
      </c>
    </row>
    <row r="234" spans="1:23" x14ac:dyDescent="0.3">
      <c r="A234" s="1">
        <f t="shared" si="25"/>
        <v>0</v>
      </c>
      <c r="B234" s="1" t="s">
        <v>12</v>
      </c>
      <c r="C234" s="1">
        <v>0.2</v>
      </c>
      <c r="D234" s="1">
        <v>1</v>
      </c>
      <c r="E234" s="1">
        <f t="shared" si="26"/>
        <v>59</v>
      </c>
      <c r="F234" s="1">
        <v>0</v>
      </c>
      <c r="G234" s="4">
        <f t="shared" si="27"/>
        <v>1.1764705882352942</v>
      </c>
      <c r="H234" s="3">
        <f t="shared" si="28"/>
        <v>18.021000000000001</v>
      </c>
      <c r="I234" s="4">
        <v>3.1749999999999998</v>
      </c>
      <c r="J234" s="4">
        <v>4.0869999999999997</v>
      </c>
      <c r="K234" s="4">
        <v>10.759</v>
      </c>
      <c r="L234" s="1">
        <v>170</v>
      </c>
      <c r="M234" s="1">
        <v>172</v>
      </c>
      <c r="N234" s="1">
        <v>173</v>
      </c>
      <c r="O234" s="1">
        <v>155</v>
      </c>
      <c r="P234" s="1">
        <v>169</v>
      </c>
      <c r="Q234" s="1">
        <v>170</v>
      </c>
      <c r="R234" s="4">
        <v>1.3220000000000001</v>
      </c>
      <c r="S234" s="4">
        <v>1.595</v>
      </c>
      <c r="T234" s="4">
        <v>1.704</v>
      </c>
      <c r="U234" s="4" t="str">
        <f t="shared" si="29"/>
        <v>0</v>
      </c>
      <c r="V234" s="4" t="str">
        <f t="shared" si="30"/>
        <v>0</v>
      </c>
      <c r="W234" s="4" t="str">
        <f t="shared" si="31"/>
        <v>0</v>
      </c>
    </row>
    <row r="235" spans="1:23" x14ac:dyDescent="0.3">
      <c r="A235" s="1">
        <f t="shared" si="25"/>
        <v>0</v>
      </c>
      <c r="B235" s="1" t="s">
        <v>12</v>
      </c>
      <c r="C235" s="1">
        <v>0.2</v>
      </c>
      <c r="D235" s="1">
        <v>2</v>
      </c>
      <c r="E235" s="1">
        <f t="shared" si="26"/>
        <v>59</v>
      </c>
      <c r="F235" s="1">
        <v>0</v>
      </c>
      <c r="G235" s="4">
        <f t="shared" si="27"/>
        <v>0.58823529411764708</v>
      </c>
      <c r="H235" s="3">
        <f t="shared" si="28"/>
        <v>20.7</v>
      </c>
      <c r="I235" s="4">
        <v>3.3649999999999998</v>
      </c>
      <c r="J235" s="4">
        <v>5.7679999999999998</v>
      </c>
      <c r="K235" s="4">
        <v>11.567</v>
      </c>
      <c r="L235" s="1">
        <v>170</v>
      </c>
      <c r="M235" s="1">
        <v>171</v>
      </c>
      <c r="N235" s="1">
        <v>173</v>
      </c>
      <c r="O235" s="1">
        <v>155</v>
      </c>
      <c r="P235" s="1">
        <v>169</v>
      </c>
      <c r="Q235" s="1">
        <v>170</v>
      </c>
      <c r="R235" s="4">
        <v>1.343</v>
      </c>
      <c r="S235" s="4">
        <v>1.595</v>
      </c>
      <c r="T235" s="4">
        <v>1.873</v>
      </c>
      <c r="U235" s="4" t="str">
        <f t="shared" si="29"/>
        <v>0</v>
      </c>
      <c r="V235" s="4" t="str">
        <f t="shared" si="30"/>
        <v>0</v>
      </c>
      <c r="W235" s="4" t="str">
        <f t="shared" si="31"/>
        <v>0</v>
      </c>
    </row>
    <row r="236" spans="1:23" x14ac:dyDescent="0.3">
      <c r="A236" s="1">
        <f t="shared" si="25"/>
        <v>0</v>
      </c>
      <c r="B236" s="1" t="s">
        <v>12</v>
      </c>
      <c r="C236" s="1">
        <v>0.2</v>
      </c>
      <c r="D236" s="1">
        <v>3</v>
      </c>
      <c r="E236" s="1">
        <f t="shared" si="26"/>
        <v>59</v>
      </c>
      <c r="F236" s="1">
        <v>0</v>
      </c>
      <c r="G236" s="4">
        <f t="shared" si="27"/>
        <v>0.58823529411764708</v>
      </c>
      <c r="H236" s="3">
        <f t="shared" si="28"/>
        <v>18.594999999999999</v>
      </c>
      <c r="I236" s="4">
        <v>3.669</v>
      </c>
      <c r="J236" s="4">
        <v>4.0350000000000001</v>
      </c>
      <c r="K236" s="4">
        <v>10.891</v>
      </c>
      <c r="L236" s="1">
        <v>170</v>
      </c>
      <c r="M236" s="1">
        <v>171</v>
      </c>
      <c r="N236" s="1">
        <v>173</v>
      </c>
      <c r="O236" s="1">
        <v>155</v>
      </c>
      <c r="P236" s="1">
        <v>169</v>
      </c>
      <c r="Q236" s="1">
        <v>170</v>
      </c>
      <c r="R236" s="4">
        <v>1.579</v>
      </c>
      <c r="S236" s="4">
        <v>1.595</v>
      </c>
      <c r="T236" s="4">
        <v>1.9409999999999998</v>
      </c>
      <c r="U236" s="4" t="str">
        <f t="shared" si="29"/>
        <v>0</v>
      </c>
      <c r="V236" s="4" t="str">
        <f t="shared" si="30"/>
        <v>0</v>
      </c>
      <c r="W236" s="4" t="str">
        <f t="shared" si="31"/>
        <v>0</v>
      </c>
    </row>
    <row r="237" spans="1:23" x14ac:dyDescent="0.3">
      <c r="A237" s="1">
        <f t="shared" si="25"/>
        <v>0</v>
      </c>
      <c r="B237" s="1" t="s">
        <v>12</v>
      </c>
      <c r="C237" s="1">
        <v>0.2</v>
      </c>
      <c r="D237" s="1">
        <v>4</v>
      </c>
      <c r="E237" s="1">
        <f t="shared" si="26"/>
        <v>59</v>
      </c>
      <c r="F237" s="1">
        <v>0</v>
      </c>
      <c r="G237" s="4">
        <f t="shared" si="27"/>
        <v>1.1764705882352942</v>
      </c>
      <c r="H237" s="3">
        <f t="shared" si="28"/>
        <v>18.718</v>
      </c>
      <c r="I237" s="4">
        <v>3.82</v>
      </c>
      <c r="J237" s="4">
        <v>4.0309999999999997</v>
      </c>
      <c r="K237" s="4">
        <v>10.867000000000001</v>
      </c>
      <c r="L237" s="1">
        <v>170</v>
      </c>
      <c r="M237" s="1">
        <v>172</v>
      </c>
      <c r="N237" s="1">
        <v>173</v>
      </c>
      <c r="O237" s="1">
        <v>155</v>
      </c>
      <c r="P237" s="1">
        <v>169</v>
      </c>
      <c r="Q237" s="1">
        <v>170</v>
      </c>
      <c r="R237" s="4">
        <v>1.764</v>
      </c>
      <c r="S237" s="4">
        <v>1.595</v>
      </c>
      <c r="T237" s="4">
        <v>1.907</v>
      </c>
      <c r="U237" s="4" t="str">
        <f t="shared" si="29"/>
        <v>0</v>
      </c>
      <c r="V237" s="4" t="str">
        <f t="shared" si="30"/>
        <v>0</v>
      </c>
      <c r="W237" s="4" t="str">
        <f t="shared" si="31"/>
        <v>0</v>
      </c>
    </row>
    <row r="238" spans="1:23" x14ac:dyDescent="0.3">
      <c r="A238" s="1">
        <f t="shared" si="25"/>
        <v>0</v>
      </c>
      <c r="B238" s="1" t="s">
        <v>12</v>
      </c>
      <c r="C238" s="1">
        <v>0.2</v>
      </c>
      <c r="D238" s="1">
        <v>1</v>
      </c>
      <c r="E238" s="1">
        <f t="shared" si="26"/>
        <v>60</v>
      </c>
      <c r="F238" s="1">
        <v>0</v>
      </c>
      <c r="G238" s="4">
        <f t="shared" si="27"/>
        <v>0.625</v>
      </c>
      <c r="H238" s="3">
        <f t="shared" si="28"/>
        <v>17.035</v>
      </c>
      <c r="I238" s="4">
        <v>2.5090000000000003</v>
      </c>
      <c r="J238" s="4">
        <v>4.6079999999999997</v>
      </c>
      <c r="K238" s="4">
        <v>9.9179999999999993</v>
      </c>
      <c r="L238" s="1">
        <v>160</v>
      </c>
      <c r="M238" s="1">
        <v>161</v>
      </c>
      <c r="N238" s="1">
        <v>167</v>
      </c>
      <c r="O238" s="1">
        <v>153</v>
      </c>
      <c r="P238" s="1">
        <v>159</v>
      </c>
      <c r="Q238" s="1">
        <v>160</v>
      </c>
      <c r="R238" s="4">
        <v>0.88100000000000001</v>
      </c>
      <c r="S238" s="4">
        <v>1.3620000000000001</v>
      </c>
      <c r="T238" s="4">
        <v>1.512</v>
      </c>
      <c r="U238" s="4" t="str">
        <f t="shared" si="29"/>
        <v>0</v>
      </c>
      <c r="V238" s="4" t="str">
        <f t="shared" si="30"/>
        <v>0</v>
      </c>
      <c r="W238" s="4" t="str">
        <f t="shared" si="31"/>
        <v>0</v>
      </c>
    </row>
    <row r="239" spans="1:23" x14ac:dyDescent="0.3">
      <c r="A239" s="1">
        <f t="shared" si="25"/>
        <v>0</v>
      </c>
      <c r="B239" s="1" t="s">
        <v>12</v>
      </c>
      <c r="C239" s="1">
        <v>0.2</v>
      </c>
      <c r="D239" s="1">
        <v>2</v>
      </c>
      <c r="E239" s="1">
        <f t="shared" si="26"/>
        <v>60</v>
      </c>
      <c r="F239" s="1">
        <v>0</v>
      </c>
      <c r="G239" s="4">
        <f t="shared" si="27"/>
        <v>0.625</v>
      </c>
      <c r="H239" s="3">
        <f t="shared" si="28"/>
        <v>18.257999999999999</v>
      </c>
      <c r="I239" s="4">
        <v>3.1350000000000002</v>
      </c>
      <c r="J239" s="4">
        <v>4.7759999999999998</v>
      </c>
      <c r="K239" s="4">
        <v>10.347</v>
      </c>
      <c r="L239" s="1">
        <v>160</v>
      </c>
      <c r="M239" s="1">
        <v>161</v>
      </c>
      <c r="N239" s="1">
        <v>168</v>
      </c>
      <c r="O239" s="1">
        <v>153</v>
      </c>
      <c r="P239" s="1">
        <v>159</v>
      </c>
      <c r="Q239" s="1">
        <v>160</v>
      </c>
      <c r="R239" s="4">
        <v>1.488</v>
      </c>
      <c r="S239" s="4">
        <v>1.3620000000000001</v>
      </c>
      <c r="T239" s="4">
        <v>1.5309999999999999</v>
      </c>
      <c r="U239" s="4" t="str">
        <f t="shared" si="29"/>
        <v>0</v>
      </c>
      <c r="V239" s="4" t="str">
        <f t="shared" si="30"/>
        <v>0</v>
      </c>
      <c r="W239" s="4" t="str">
        <f t="shared" si="31"/>
        <v>0</v>
      </c>
    </row>
    <row r="240" spans="1:23" x14ac:dyDescent="0.3">
      <c r="A240" s="1">
        <f t="shared" si="25"/>
        <v>0</v>
      </c>
      <c r="B240" s="1" t="s">
        <v>12</v>
      </c>
      <c r="C240" s="1">
        <v>0.2</v>
      </c>
      <c r="D240" s="1">
        <v>3</v>
      </c>
      <c r="E240" s="1">
        <f t="shared" si="26"/>
        <v>60</v>
      </c>
      <c r="F240" s="1">
        <v>0</v>
      </c>
      <c r="G240" s="4">
        <f t="shared" si="27"/>
        <v>0.625</v>
      </c>
      <c r="H240" s="3">
        <f t="shared" si="28"/>
        <v>16.797000000000001</v>
      </c>
      <c r="I240" s="4">
        <v>2.5710000000000002</v>
      </c>
      <c r="J240" s="4">
        <v>4.0659999999999998</v>
      </c>
      <c r="K240" s="4">
        <v>10.16</v>
      </c>
      <c r="L240" s="1">
        <v>160</v>
      </c>
      <c r="M240" s="1">
        <v>161</v>
      </c>
      <c r="N240" s="1">
        <v>168</v>
      </c>
      <c r="O240" s="1">
        <v>153</v>
      </c>
      <c r="P240" s="1">
        <v>159</v>
      </c>
      <c r="Q240" s="1">
        <v>160</v>
      </c>
      <c r="R240" s="4">
        <v>0.96299999999999997</v>
      </c>
      <c r="S240" s="4">
        <v>1.3620000000000001</v>
      </c>
      <c r="T240" s="4">
        <v>1.492</v>
      </c>
      <c r="U240" s="4" t="str">
        <f t="shared" si="29"/>
        <v>0</v>
      </c>
      <c r="V240" s="4" t="str">
        <f t="shared" si="30"/>
        <v>0</v>
      </c>
      <c r="W240" s="4" t="str">
        <f t="shared" si="31"/>
        <v>0</v>
      </c>
    </row>
    <row r="241" spans="1:23" x14ac:dyDescent="0.3">
      <c r="A241" s="1">
        <f t="shared" si="25"/>
        <v>0</v>
      </c>
      <c r="B241" s="1" t="s">
        <v>12</v>
      </c>
      <c r="C241" s="1">
        <v>0.2</v>
      </c>
      <c r="D241" s="1">
        <v>4</v>
      </c>
      <c r="E241" s="1">
        <f t="shared" si="26"/>
        <v>60</v>
      </c>
      <c r="F241" s="1">
        <v>0</v>
      </c>
      <c r="G241" s="4">
        <f t="shared" si="27"/>
        <v>0.625</v>
      </c>
      <c r="H241" s="3">
        <f t="shared" si="28"/>
        <v>17.673999999999999</v>
      </c>
      <c r="I241" s="4">
        <v>3.6380000000000003</v>
      </c>
      <c r="J241" s="4">
        <v>4.4189999999999996</v>
      </c>
      <c r="K241" s="4">
        <v>9.6170000000000009</v>
      </c>
      <c r="L241" s="1">
        <v>160</v>
      </c>
      <c r="M241" s="1">
        <v>161</v>
      </c>
      <c r="N241" s="1">
        <v>167</v>
      </c>
      <c r="O241" s="1">
        <v>153</v>
      </c>
      <c r="P241" s="1">
        <v>159</v>
      </c>
      <c r="Q241" s="1">
        <v>160</v>
      </c>
      <c r="R241" s="4">
        <v>2.0390000000000001</v>
      </c>
      <c r="S241" s="4">
        <v>1.3620000000000001</v>
      </c>
      <c r="T241" s="4">
        <v>1.4830000000000001</v>
      </c>
      <c r="U241" s="4" t="str">
        <f t="shared" si="29"/>
        <v>0</v>
      </c>
      <c r="V241" s="4" t="str">
        <f t="shared" si="30"/>
        <v>0</v>
      </c>
      <c r="W241" s="4" t="str">
        <f t="shared" si="31"/>
        <v>0</v>
      </c>
    </row>
    <row r="242" spans="1:23" x14ac:dyDescent="0.3">
      <c r="A242" s="1">
        <f t="shared" si="25"/>
        <v>0</v>
      </c>
      <c r="B242" s="1" t="s">
        <v>12</v>
      </c>
      <c r="C242" s="1">
        <v>0.2</v>
      </c>
      <c r="D242" s="1">
        <v>1</v>
      </c>
      <c r="E242" s="1">
        <f t="shared" si="26"/>
        <v>61</v>
      </c>
      <c r="F242" s="1">
        <v>1</v>
      </c>
      <c r="G242" s="4">
        <f t="shared" si="27"/>
        <v>0</v>
      </c>
      <c r="H242" s="3">
        <f t="shared" si="28"/>
        <v>7.3439999999999994</v>
      </c>
      <c r="I242" s="4">
        <v>3.0739999999999998</v>
      </c>
      <c r="J242" s="4">
        <v>2.7010000000000001</v>
      </c>
      <c r="K242" s="4">
        <v>1.569</v>
      </c>
      <c r="L242" s="1">
        <v>163</v>
      </c>
      <c r="M242" s="1">
        <v>163</v>
      </c>
      <c r="N242" s="1">
        <v>168</v>
      </c>
      <c r="O242" s="1">
        <v>153</v>
      </c>
      <c r="P242" s="1">
        <v>163</v>
      </c>
      <c r="Q242" s="1">
        <v>163</v>
      </c>
      <c r="R242" s="4">
        <v>1.456</v>
      </c>
      <c r="S242" s="4">
        <v>1.452</v>
      </c>
      <c r="T242" s="4">
        <v>1.484</v>
      </c>
      <c r="U242" s="4">
        <f t="shared" si="29"/>
        <v>6.1349693251533743</v>
      </c>
      <c r="V242" s="4">
        <f t="shared" si="30"/>
        <v>0</v>
      </c>
      <c r="W242" s="4">
        <f t="shared" si="31"/>
        <v>0</v>
      </c>
    </row>
    <row r="243" spans="1:23" x14ac:dyDescent="0.3">
      <c r="A243" s="1">
        <f t="shared" si="25"/>
        <v>0</v>
      </c>
      <c r="B243" s="1" t="s">
        <v>12</v>
      </c>
      <c r="C243" s="1">
        <v>0.2</v>
      </c>
      <c r="D243" s="1">
        <v>2</v>
      </c>
      <c r="E243" s="1">
        <f t="shared" si="26"/>
        <v>61</v>
      </c>
      <c r="F243" s="1">
        <v>1</v>
      </c>
      <c r="G243" s="4">
        <f t="shared" si="27"/>
        <v>0</v>
      </c>
      <c r="H243" s="3">
        <f t="shared" si="28"/>
        <v>9.847999999999999</v>
      </c>
      <c r="I243" s="4">
        <v>2.911</v>
      </c>
      <c r="J243" s="4">
        <v>2.8340000000000001</v>
      </c>
      <c r="K243" s="4">
        <v>4.1029999999999998</v>
      </c>
      <c r="L243" s="1">
        <v>163</v>
      </c>
      <c r="M243" s="1">
        <v>163</v>
      </c>
      <c r="N243" s="1">
        <v>167</v>
      </c>
      <c r="O243" s="1">
        <v>153</v>
      </c>
      <c r="P243" s="1">
        <v>163</v>
      </c>
      <c r="Q243" s="1">
        <v>163</v>
      </c>
      <c r="R243" s="4">
        <v>1.304</v>
      </c>
      <c r="S243" s="4">
        <v>1.452</v>
      </c>
      <c r="T243" s="4">
        <v>1.4730000000000001</v>
      </c>
      <c r="U243" s="4">
        <f t="shared" si="29"/>
        <v>6.1349693251533743</v>
      </c>
      <c r="V243" s="4">
        <f t="shared" si="30"/>
        <v>0</v>
      </c>
      <c r="W243" s="4">
        <f t="shared" si="31"/>
        <v>0</v>
      </c>
    </row>
    <row r="244" spans="1:23" x14ac:dyDescent="0.3">
      <c r="A244" s="1">
        <f t="shared" si="25"/>
        <v>0</v>
      </c>
      <c r="B244" s="1" t="s">
        <v>12</v>
      </c>
      <c r="C244" s="1">
        <v>0.2</v>
      </c>
      <c r="D244" s="1">
        <v>3</v>
      </c>
      <c r="E244" s="1">
        <f t="shared" si="26"/>
        <v>61</v>
      </c>
      <c r="F244" s="1">
        <v>1</v>
      </c>
      <c r="G244" s="4">
        <f t="shared" si="27"/>
        <v>0</v>
      </c>
      <c r="H244" s="3">
        <f t="shared" si="28"/>
        <v>7.5289999999999999</v>
      </c>
      <c r="I244" s="4">
        <v>2.9579999999999997</v>
      </c>
      <c r="J244" s="4">
        <v>2.3119999999999998</v>
      </c>
      <c r="K244" s="4">
        <v>2.2589999999999999</v>
      </c>
      <c r="L244" s="1">
        <v>163</v>
      </c>
      <c r="M244" s="1">
        <v>163</v>
      </c>
      <c r="N244" s="1">
        <v>168</v>
      </c>
      <c r="O244" s="1">
        <v>153</v>
      </c>
      <c r="P244" s="1">
        <v>163</v>
      </c>
      <c r="Q244" s="1">
        <v>163</v>
      </c>
      <c r="R244" s="4">
        <v>1.3819999999999999</v>
      </c>
      <c r="S244" s="4">
        <v>1.452</v>
      </c>
      <c r="T244" s="4">
        <v>1.4420000000000002</v>
      </c>
      <c r="U244" s="4">
        <f t="shared" si="29"/>
        <v>6.1349693251533743</v>
      </c>
      <c r="V244" s="4">
        <f t="shared" si="30"/>
        <v>0</v>
      </c>
      <c r="W244" s="4">
        <f t="shared" si="31"/>
        <v>0</v>
      </c>
    </row>
    <row r="245" spans="1:23" x14ac:dyDescent="0.3">
      <c r="A245" s="1">
        <f t="shared" si="25"/>
        <v>0</v>
      </c>
      <c r="B245" s="1" t="s">
        <v>12</v>
      </c>
      <c r="C245" s="1">
        <v>0.2</v>
      </c>
      <c r="D245" s="1">
        <v>4</v>
      </c>
      <c r="E245" s="1">
        <f t="shared" si="26"/>
        <v>61</v>
      </c>
      <c r="F245" s="1">
        <v>1</v>
      </c>
      <c r="G245" s="4">
        <f t="shared" si="27"/>
        <v>0</v>
      </c>
      <c r="H245" s="3">
        <f t="shared" si="28"/>
        <v>7.74</v>
      </c>
      <c r="I245" s="4">
        <v>3.4430000000000001</v>
      </c>
      <c r="J245" s="4">
        <v>2.2789999999999999</v>
      </c>
      <c r="K245" s="4">
        <v>2.0179999999999998</v>
      </c>
      <c r="L245" s="1">
        <v>163</v>
      </c>
      <c r="M245" s="1">
        <v>163</v>
      </c>
      <c r="N245" s="1">
        <v>170</v>
      </c>
      <c r="O245" s="1">
        <v>153</v>
      </c>
      <c r="P245" s="1">
        <v>163</v>
      </c>
      <c r="Q245" s="1">
        <v>163</v>
      </c>
      <c r="R245" s="4">
        <v>1.8839999999999999</v>
      </c>
      <c r="S245" s="4">
        <v>1.452</v>
      </c>
      <c r="T245" s="4">
        <v>1.425</v>
      </c>
      <c r="U245" s="4">
        <f t="shared" si="29"/>
        <v>6.1349693251533743</v>
      </c>
      <c r="V245" s="4">
        <f t="shared" si="30"/>
        <v>0</v>
      </c>
      <c r="W245" s="4">
        <f t="shared" si="31"/>
        <v>0</v>
      </c>
    </row>
    <row r="246" spans="1:23" x14ac:dyDescent="0.3">
      <c r="A246" s="1">
        <f t="shared" si="25"/>
        <v>0</v>
      </c>
      <c r="B246" s="1" t="s">
        <v>12</v>
      </c>
      <c r="C246" s="1">
        <v>0.2</v>
      </c>
      <c r="D246" s="1">
        <v>1</v>
      </c>
      <c r="E246" s="1">
        <f t="shared" si="26"/>
        <v>62</v>
      </c>
      <c r="F246" s="1">
        <v>1</v>
      </c>
      <c r="G246" s="4">
        <f t="shared" si="27"/>
        <v>0</v>
      </c>
      <c r="H246" s="3">
        <f t="shared" si="28"/>
        <v>9.238999999999999</v>
      </c>
      <c r="I246" s="4">
        <v>2.7949999999999999</v>
      </c>
      <c r="J246" s="4">
        <v>3.6930000000000001</v>
      </c>
      <c r="K246" s="4">
        <v>2.7509999999999999</v>
      </c>
      <c r="L246" s="1">
        <v>151</v>
      </c>
      <c r="M246" s="1">
        <v>151</v>
      </c>
      <c r="N246" s="1">
        <v>155</v>
      </c>
      <c r="O246" s="1">
        <v>148</v>
      </c>
      <c r="P246" s="1">
        <v>149</v>
      </c>
      <c r="Q246" s="1">
        <v>151</v>
      </c>
      <c r="R246" s="4">
        <v>1.2509999999999999</v>
      </c>
      <c r="S246" s="4">
        <v>1.288</v>
      </c>
      <c r="T246" s="4">
        <v>1.4</v>
      </c>
      <c r="U246" s="4">
        <f t="shared" si="29"/>
        <v>1.9867549668874174</v>
      </c>
      <c r="V246" s="4">
        <f t="shared" si="30"/>
        <v>1.3245033112582782</v>
      </c>
      <c r="W246" s="4">
        <f t="shared" si="31"/>
        <v>0</v>
      </c>
    </row>
    <row r="247" spans="1:23" x14ac:dyDescent="0.3">
      <c r="A247" s="1">
        <f t="shared" si="25"/>
        <v>0</v>
      </c>
      <c r="B247" s="1" t="s">
        <v>12</v>
      </c>
      <c r="C247" s="1">
        <v>0.2</v>
      </c>
      <c r="D247" s="1">
        <v>2</v>
      </c>
      <c r="E247" s="1">
        <f t="shared" si="26"/>
        <v>62</v>
      </c>
      <c r="F247" s="1">
        <v>0</v>
      </c>
      <c r="G247" s="4">
        <f t="shared" si="27"/>
        <v>0.66225165562913912</v>
      </c>
      <c r="H247" s="3">
        <f t="shared" si="28"/>
        <v>22.472999999999999</v>
      </c>
      <c r="I247" s="4">
        <v>3.2359999999999998</v>
      </c>
      <c r="J247" s="4">
        <v>4.234</v>
      </c>
      <c r="K247" s="4">
        <v>15.003</v>
      </c>
      <c r="L247" s="1">
        <v>151</v>
      </c>
      <c r="M247" s="1">
        <v>152</v>
      </c>
      <c r="N247" s="1">
        <v>154</v>
      </c>
      <c r="O247" s="1">
        <v>148</v>
      </c>
      <c r="P247" s="1">
        <v>149</v>
      </c>
      <c r="Q247" s="1">
        <v>151</v>
      </c>
      <c r="R247" s="4">
        <v>1.7729999999999999</v>
      </c>
      <c r="S247" s="4">
        <v>1.288</v>
      </c>
      <c r="T247" s="4">
        <v>1.319</v>
      </c>
      <c r="U247" s="4" t="str">
        <f t="shared" si="29"/>
        <v>0</v>
      </c>
      <c r="V247" s="4" t="str">
        <f t="shared" si="30"/>
        <v>0</v>
      </c>
      <c r="W247" s="4" t="str">
        <f t="shared" si="31"/>
        <v>0</v>
      </c>
    </row>
    <row r="248" spans="1:23" x14ac:dyDescent="0.3">
      <c r="A248" s="1">
        <f t="shared" si="25"/>
        <v>0</v>
      </c>
      <c r="B248" s="1" t="s">
        <v>12</v>
      </c>
      <c r="C248" s="1">
        <v>0.2</v>
      </c>
      <c r="D248" s="1">
        <v>3</v>
      </c>
      <c r="E248" s="1">
        <f t="shared" si="26"/>
        <v>62</v>
      </c>
      <c r="F248" s="1">
        <v>0</v>
      </c>
      <c r="G248" s="4">
        <f t="shared" si="27"/>
        <v>0.66225165562913912</v>
      </c>
      <c r="H248" s="3">
        <f t="shared" si="28"/>
        <v>23.211999999999996</v>
      </c>
      <c r="I248" s="4">
        <v>2.9420000000000002</v>
      </c>
      <c r="J248" s="4">
        <v>5.2080000000000002</v>
      </c>
      <c r="K248" s="4">
        <v>15.061999999999999</v>
      </c>
      <c r="L248" s="1">
        <v>151</v>
      </c>
      <c r="M248" s="1">
        <v>152</v>
      </c>
      <c r="N248" s="1">
        <v>153</v>
      </c>
      <c r="O248" s="1">
        <v>148</v>
      </c>
      <c r="P248" s="1">
        <v>149</v>
      </c>
      <c r="Q248" s="1">
        <v>151</v>
      </c>
      <c r="R248" s="4">
        <v>1.5469999999999999</v>
      </c>
      <c r="S248" s="4">
        <v>1.288</v>
      </c>
      <c r="T248" s="4">
        <v>1.2509999999999999</v>
      </c>
      <c r="U248" s="4" t="str">
        <f t="shared" si="29"/>
        <v>0</v>
      </c>
      <c r="V248" s="4" t="str">
        <f t="shared" si="30"/>
        <v>0</v>
      </c>
      <c r="W248" s="4" t="str">
        <f t="shared" si="31"/>
        <v>0</v>
      </c>
    </row>
    <row r="249" spans="1:23" x14ac:dyDescent="0.3">
      <c r="A249" s="1">
        <f t="shared" si="25"/>
        <v>0</v>
      </c>
      <c r="B249" s="1" t="s">
        <v>12</v>
      </c>
      <c r="C249" s="1">
        <v>0.2</v>
      </c>
      <c r="D249" s="1">
        <v>4</v>
      </c>
      <c r="E249" s="1">
        <f t="shared" si="26"/>
        <v>62</v>
      </c>
      <c r="F249" s="1">
        <v>0</v>
      </c>
      <c r="G249" s="4">
        <f t="shared" si="27"/>
        <v>0.66225165562913912</v>
      </c>
      <c r="H249" s="3">
        <f t="shared" si="28"/>
        <v>20.871000000000002</v>
      </c>
      <c r="I249" s="4">
        <v>2.5409999999999999</v>
      </c>
      <c r="J249" s="4">
        <v>4.1230000000000002</v>
      </c>
      <c r="K249" s="4">
        <v>14.207000000000001</v>
      </c>
      <c r="L249" s="1">
        <v>151</v>
      </c>
      <c r="M249" s="1">
        <v>152</v>
      </c>
      <c r="N249" s="1">
        <v>154</v>
      </c>
      <c r="O249" s="1">
        <v>148</v>
      </c>
      <c r="P249" s="1">
        <v>149</v>
      </c>
      <c r="Q249" s="1">
        <v>151</v>
      </c>
      <c r="R249" s="4">
        <v>1.0429999999999999</v>
      </c>
      <c r="S249" s="4">
        <v>1.288</v>
      </c>
      <c r="T249" s="4">
        <v>1.3539999999999999</v>
      </c>
      <c r="U249" s="4" t="str">
        <f t="shared" si="29"/>
        <v>0</v>
      </c>
      <c r="V249" s="4" t="str">
        <f t="shared" si="30"/>
        <v>0</v>
      </c>
      <c r="W249" s="4" t="str">
        <f t="shared" si="31"/>
        <v>0</v>
      </c>
    </row>
    <row r="250" spans="1:23" x14ac:dyDescent="0.3">
      <c r="A250" s="1">
        <f t="shared" si="25"/>
        <v>0</v>
      </c>
      <c r="B250" s="1" t="s">
        <v>12</v>
      </c>
      <c r="C250" s="1">
        <v>0.2</v>
      </c>
      <c r="D250" s="1">
        <v>1</v>
      </c>
      <c r="E250" s="1">
        <f t="shared" si="26"/>
        <v>63</v>
      </c>
      <c r="F250" s="1">
        <v>0</v>
      </c>
      <c r="G250" s="4">
        <f t="shared" si="27"/>
        <v>0.61349693251533743</v>
      </c>
      <c r="H250" s="3">
        <f t="shared" si="28"/>
        <v>15.556000000000001</v>
      </c>
      <c r="I250" s="4">
        <v>2.4549999999999996</v>
      </c>
      <c r="J250" s="4">
        <v>3.4470000000000001</v>
      </c>
      <c r="K250" s="4">
        <v>9.6539999999999999</v>
      </c>
      <c r="L250" s="1">
        <v>163</v>
      </c>
      <c r="M250" s="1">
        <v>164</v>
      </c>
      <c r="N250" s="1">
        <v>170</v>
      </c>
      <c r="O250" s="1">
        <v>153</v>
      </c>
      <c r="P250" s="1">
        <v>162</v>
      </c>
      <c r="Q250" s="1">
        <v>163</v>
      </c>
      <c r="R250" s="4">
        <v>1.095</v>
      </c>
      <c r="S250" s="4">
        <v>1.194</v>
      </c>
      <c r="T250" s="4">
        <v>1.232</v>
      </c>
      <c r="U250" s="4" t="str">
        <f t="shared" si="29"/>
        <v>0</v>
      </c>
      <c r="V250" s="4" t="str">
        <f t="shared" si="30"/>
        <v>0</v>
      </c>
      <c r="W250" s="4" t="str">
        <f t="shared" si="31"/>
        <v>0</v>
      </c>
    </row>
    <row r="251" spans="1:23" x14ac:dyDescent="0.3">
      <c r="A251" s="1">
        <f t="shared" si="25"/>
        <v>0</v>
      </c>
      <c r="B251" s="1" t="s">
        <v>12</v>
      </c>
      <c r="C251" s="1">
        <v>0.2</v>
      </c>
      <c r="D251" s="1">
        <v>2</v>
      </c>
      <c r="E251" s="1">
        <f t="shared" si="26"/>
        <v>63</v>
      </c>
      <c r="F251" s="1">
        <v>0</v>
      </c>
      <c r="G251" s="4">
        <f t="shared" si="27"/>
        <v>0.61349693251533743</v>
      </c>
      <c r="H251" s="3">
        <f t="shared" si="28"/>
        <v>15.508000000000003</v>
      </c>
      <c r="I251" s="4">
        <v>2.3030000000000004</v>
      </c>
      <c r="J251" s="4">
        <v>3.1040000000000001</v>
      </c>
      <c r="K251" s="4">
        <v>10.101000000000001</v>
      </c>
      <c r="L251" s="1">
        <v>163</v>
      </c>
      <c r="M251" s="1">
        <v>164</v>
      </c>
      <c r="N251" s="1">
        <v>169</v>
      </c>
      <c r="O251" s="1">
        <v>153</v>
      </c>
      <c r="P251" s="1">
        <v>162</v>
      </c>
      <c r="Q251" s="1">
        <v>163</v>
      </c>
      <c r="R251" s="4">
        <v>0.92900000000000005</v>
      </c>
      <c r="S251" s="4">
        <v>1.194</v>
      </c>
      <c r="T251" s="4">
        <v>1.246</v>
      </c>
      <c r="U251" s="4" t="str">
        <f t="shared" si="29"/>
        <v>0</v>
      </c>
      <c r="V251" s="4" t="str">
        <f t="shared" si="30"/>
        <v>0</v>
      </c>
      <c r="W251" s="4" t="str">
        <f t="shared" si="31"/>
        <v>0</v>
      </c>
    </row>
    <row r="252" spans="1:23" x14ac:dyDescent="0.3">
      <c r="A252" s="1">
        <f t="shared" si="25"/>
        <v>0</v>
      </c>
      <c r="B252" s="1" t="s">
        <v>12</v>
      </c>
      <c r="C252" s="1">
        <v>0.2</v>
      </c>
      <c r="D252" s="1">
        <v>3</v>
      </c>
      <c r="E252" s="1">
        <f t="shared" si="26"/>
        <v>63</v>
      </c>
      <c r="F252" s="1">
        <v>0</v>
      </c>
      <c r="G252" s="4">
        <f t="shared" si="27"/>
        <v>0.61349693251533743</v>
      </c>
      <c r="H252" s="3">
        <f t="shared" si="28"/>
        <v>16.460999999999999</v>
      </c>
      <c r="I252" s="4">
        <v>3.468</v>
      </c>
      <c r="J252" s="4">
        <v>3.4369999999999998</v>
      </c>
      <c r="K252" s="4">
        <v>9.5559999999999992</v>
      </c>
      <c r="L252" s="1">
        <v>163</v>
      </c>
      <c r="M252" s="1">
        <v>164</v>
      </c>
      <c r="N252" s="1">
        <v>170</v>
      </c>
      <c r="O252" s="1">
        <v>153</v>
      </c>
      <c r="P252" s="1">
        <v>162</v>
      </c>
      <c r="Q252" s="1">
        <v>163</v>
      </c>
      <c r="R252" s="4">
        <v>2.0830000000000002</v>
      </c>
      <c r="S252" s="4">
        <v>1.194</v>
      </c>
      <c r="T252" s="4">
        <v>1.2570000000000001</v>
      </c>
      <c r="U252" s="4" t="str">
        <f t="shared" si="29"/>
        <v>0</v>
      </c>
      <c r="V252" s="4" t="str">
        <f t="shared" si="30"/>
        <v>0</v>
      </c>
      <c r="W252" s="4" t="str">
        <f t="shared" si="31"/>
        <v>0</v>
      </c>
    </row>
    <row r="253" spans="1:23" x14ac:dyDescent="0.3">
      <c r="A253" s="1">
        <f t="shared" si="25"/>
        <v>0</v>
      </c>
      <c r="B253" s="1" t="s">
        <v>12</v>
      </c>
      <c r="C253" s="1">
        <v>0.2</v>
      </c>
      <c r="D253" s="1">
        <v>4</v>
      </c>
      <c r="E253" s="1">
        <f t="shared" si="26"/>
        <v>63</v>
      </c>
      <c r="F253" s="1">
        <v>0</v>
      </c>
      <c r="G253" s="4">
        <f t="shared" si="27"/>
        <v>0.61349693251533743</v>
      </c>
      <c r="H253" s="3">
        <f t="shared" si="28"/>
        <v>17.157</v>
      </c>
      <c r="I253" s="4">
        <v>3.2399999999999998</v>
      </c>
      <c r="J253" s="4">
        <v>3.4750000000000001</v>
      </c>
      <c r="K253" s="4">
        <v>10.442</v>
      </c>
      <c r="L253" s="1">
        <v>163</v>
      </c>
      <c r="M253" s="1">
        <v>164</v>
      </c>
      <c r="N253" s="1">
        <v>169</v>
      </c>
      <c r="O253" s="1">
        <v>153</v>
      </c>
      <c r="P253" s="1">
        <v>162</v>
      </c>
      <c r="Q253" s="1">
        <v>163</v>
      </c>
      <c r="R253" s="4">
        <v>1.867</v>
      </c>
      <c r="S253" s="4">
        <v>1.194</v>
      </c>
      <c r="T253" s="4">
        <v>1.2450000000000001</v>
      </c>
      <c r="U253" s="4" t="str">
        <f t="shared" si="29"/>
        <v>0</v>
      </c>
      <c r="V253" s="4" t="str">
        <f t="shared" si="30"/>
        <v>0</v>
      </c>
      <c r="W253" s="4" t="str">
        <f t="shared" si="31"/>
        <v>0</v>
      </c>
    </row>
    <row r="254" spans="1:23" x14ac:dyDescent="0.3">
      <c r="A254" s="1">
        <f t="shared" si="25"/>
        <v>0</v>
      </c>
      <c r="B254" s="1" t="s">
        <v>12</v>
      </c>
      <c r="C254" s="1">
        <v>0.2</v>
      </c>
      <c r="D254" s="1">
        <v>1</v>
      </c>
      <c r="E254" s="1">
        <f t="shared" si="26"/>
        <v>64</v>
      </c>
      <c r="F254" s="1">
        <v>0</v>
      </c>
      <c r="G254" s="4">
        <f t="shared" si="27"/>
        <v>0.61349693251533743</v>
      </c>
      <c r="H254" s="3">
        <f t="shared" si="28"/>
        <v>16.499000000000002</v>
      </c>
      <c r="I254" s="4">
        <v>2.2730000000000001</v>
      </c>
      <c r="J254" s="4">
        <v>4.3680000000000003</v>
      </c>
      <c r="K254" s="4">
        <v>9.8580000000000005</v>
      </c>
      <c r="L254" s="1">
        <v>163</v>
      </c>
      <c r="M254" s="1">
        <v>164</v>
      </c>
      <c r="N254" s="1">
        <v>167</v>
      </c>
      <c r="O254" s="1">
        <v>154</v>
      </c>
      <c r="P254" s="1">
        <v>162</v>
      </c>
      <c r="Q254" s="1">
        <v>163</v>
      </c>
      <c r="R254" s="4">
        <v>0.69899999999999995</v>
      </c>
      <c r="S254" s="4">
        <v>1.4450000000000001</v>
      </c>
      <c r="T254" s="4">
        <v>1.4370000000000001</v>
      </c>
      <c r="U254" s="4" t="str">
        <f t="shared" si="29"/>
        <v>0</v>
      </c>
      <c r="V254" s="4" t="str">
        <f t="shared" si="30"/>
        <v>0</v>
      </c>
      <c r="W254" s="4" t="str">
        <f t="shared" si="31"/>
        <v>0</v>
      </c>
    </row>
    <row r="255" spans="1:23" x14ac:dyDescent="0.3">
      <c r="A255" s="1">
        <f t="shared" si="25"/>
        <v>0</v>
      </c>
      <c r="B255" s="1" t="s">
        <v>12</v>
      </c>
      <c r="C255" s="1">
        <v>0.2</v>
      </c>
      <c r="D255" s="1">
        <v>2</v>
      </c>
      <c r="E255" s="1">
        <f t="shared" si="26"/>
        <v>64</v>
      </c>
      <c r="F255" s="1">
        <v>0</v>
      </c>
      <c r="G255" s="4">
        <f t="shared" si="27"/>
        <v>0.61349693251533743</v>
      </c>
      <c r="H255" s="3">
        <f t="shared" si="28"/>
        <v>16.637</v>
      </c>
      <c r="I255" s="4">
        <v>2.7349999999999999</v>
      </c>
      <c r="J255" s="4">
        <v>3.4750000000000001</v>
      </c>
      <c r="K255" s="4">
        <v>10.427</v>
      </c>
      <c r="L255" s="1">
        <v>163</v>
      </c>
      <c r="M255" s="1">
        <v>164</v>
      </c>
      <c r="N255" s="1">
        <v>167</v>
      </c>
      <c r="O255" s="1">
        <v>154</v>
      </c>
      <c r="P255" s="1">
        <v>162</v>
      </c>
      <c r="Q255" s="1">
        <v>163</v>
      </c>
      <c r="R255" s="4">
        <v>1.127</v>
      </c>
      <c r="S255" s="4">
        <v>1.4450000000000001</v>
      </c>
      <c r="T255" s="4">
        <v>1.4710000000000001</v>
      </c>
      <c r="U255" s="4" t="str">
        <f t="shared" si="29"/>
        <v>0</v>
      </c>
      <c r="V255" s="4" t="str">
        <f t="shared" si="30"/>
        <v>0</v>
      </c>
      <c r="W255" s="4" t="str">
        <f t="shared" si="31"/>
        <v>0</v>
      </c>
    </row>
    <row r="256" spans="1:23" x14ac:dyDescent="0.3">
      <c r="A256" s="1">
        <f t="shared" si="25"/>
        <v>0</v>
      </c>
      <c r="B256" s="1" t="s">
        <v>12</v>
      </c>
      <c r="C256" s="1">
        <v>0.2</v>
      </c>
      <c r="D256" s="1">
        <v>3</v>
      </c>
      <c r="E256" s="1">
        <f t="shared" si="26"/>
        <v>64</v>
      </c>
      <c r="F256" s="1">
        <v>0</v>
      </c>
      <c r="G256" s="4">
        <f t="shared" si="27"/>
        <v>0.61349693251533743</v>
      </c>
      <c r="H256" s="3">
        <f t="shared" si="28"/>
        <v>16.992000000000001</v>
      </c>
      <c r="I256" s="4">
        <v>3.2469999999999999</v>
      </c>
      <c r="J256" s="4">
        <v>3.3759999999999999</v>
      </c>
      <c r="K256" s="4">
        <v>10.369</v>
      </c>
      <c r="L256" s="1">
        <v>163</v>
      </c>
      <c r="M256" s="1">
        <v>164</v>
      </c>
      <c r="N256" s="1">
        <v>168</v>
      </c>
      <c r="O256" s="1">
        <v>154</v>
      </c>
      <c r="P256" s="1">
        <v>162</v>
      </c>
      <c r="Q256" s="1">
        <v>163</v>
      </c>
      <c r="R256" s="4">
        <v>1.619</v>
      </c>
      <c r="S256" s="4">
        <v>1.4450000000000001</v>
      </c>
      <c r="T256" s="4">
        <v>1.4910000000000001</v>
      </c>
      <c r="U256" s="4" t="str">
        <f t="shared" si="29"/>
        <v>0</v>
      </c>
      <c r="V256" s="4" t="str">
        <f t="shared" si="30"/>
        <v>0</v>
      </c>
      <c r="W256" s="4" t="str">
        <f t="shared" si="31"/>
        <v>0</v>
      </c>
    </row>
    <row r="257" spans="1:23" x14ac:dyDescent="0.3">
      <c r="A257" s="1">
        <f t="shared" si="25"/>
        <v>0</v>
      </c>
      <c r="B257" s="1" t="s">
        <v>12</v>
      </c>
      <c r="C257" s="1">
        <v>0.2</v>
      </c>
      <c r="D257" s="1">
        <v>4</v>
      </c>
      <c r="E257" s="1">
        <f t="shared" si="26"/>
        <v>64</v>
      </c>
      <c r="F257" s="1">
        <v>0</v>
      </c>
      <c r="G257" s="4">
        <f t="shared" si="27"/>
        <v>0.61349693251533743</v>
      </c>
      <c r="H257" s="3">
        <f t="shared" si="28"/>
        <v>16.96</v>
      </c>
      <c r="I257" s="4">
        <v>2.8039999999999998</v>
      </c>
      <c r="J257" s="4">
        <v>3.7490000000000001</v>
      </c>
      <c r="K257" s="4">
        <v>10.407</v>
      </c>
      <c r="L257" s="1">
        <v>163</v>
      </c>
      <c r="M257" s="1">
        <v>164</v>
      </c>
      <c r="N257" s="1">
        <v>168</v>
      </c>
      <c r="O257" s="1">
        <v>154</v>
      </c>
      <c r="P257" s="1">
        <v>162</v>
      </c>
      <c r="Q257" s="1">
        <v>163</v>
      </c>
      <c r="R257" s="4">
        <v>1.2649999999999999</v>
      </c>
      <c r="S257" s="4">
        <v>1.4450000000000001</v>
      </c>
      <c r="T257" s="4">
        <v>1.4020000000000001</v>
      </c>
      <c r="U257" s="4" t="str">
        <f t="shared" si="29"/>
        <v>0</v>
      </c>
      <c r="V257" s="4" t="str">
        <f t="shared" si="30"/>
        <v>0</v>
      </c>
      <c r="W257" s="4" t="str">
        <f t="shared" si="31"/>
        <v>0</v>
      </c>
    </row>
    <row r="258" spans="1:23" x14ac:dyDescent="0.3">
      <c r="A258" s="1">
        <f t="shared" ref="A258:A321" si="36">IF(MOD(E258,25)=0,1,0)</f>
        <v>0</v>
      </c>
      <c r="B258" s="1" t="s">
        <v>12</v>
      </c>
      <c r="C258" s="1">
        <v>0.2</v>
      </c>
      <c r="D258" s="1">
        <v>1</v>
      </c>
      <c r="E258" s="1">
        <f t="shared" si="26"/>
        <v>65</v>
      </c>
      <c r="F258" s="1">
        <v>0</v>
      </c>
      <c r="G258" s="4">
        <f t="shared" si="27"/>
        <v>1.2658227848101267</v>
      </c>
      <c r="H258" s="3">
        <f t="shared" si="28"/>
        <v>16.190999999999999</v>
      </c>
      <c r="I258" s="4">
        <v>2.68</v>
      </c>
      <c r="J258" s="4">
        <v>2.8029999999999999</v>
      </c>
      <c r="K258" s="4">
        <v>10.708</v>
      </c>
      <c r="L258" s="1">
        <v>158</v>
      </c>
      <c r="M258" s="1">
        <v>160</v>
      </c>
      <c r="N258" s="1">
        <v>165</v>
      </c>
      <c r="O258" s="1">
        <v>152</v>
      </c>
      <c r="P258" s="1">
        <v>158</v>
      </c>
      <c r="Q258" s="1">
        <v>158</v>
      </c>
      <c r="R258" s="4">
        <v>1.1319999999999999</v>
      </c>
      <c r="S258" s="4">
        <v>1.3580000000000001</v>
      </c>
      <c r="T258" s="4">
        <v>1.4059999999999999</v>
      </c>
      <c r="U258" s="4" t="str">
        <f t="shared" si="29"/>
        <v>0</v>
      </c>
      <c r="V258" s="4" t="str">
        <f t="shared" si="30"/>
        <v>0</v>
      </c>
      <c r="W258" s="4" t="str">
        <f t="shared" si="31"/>
        <v>0</v>
      </c>
    </row>
    <row r="259" spans="1:23" x14ac:dyDescent="0.3">
      <c r="A259" s="1">
        <f t="shared" si="36"/>
        <v>0</v>
      </c>
      <c r="B259" s="1" t="s">
        <v>12</v>
      </c>
      <c r="C259" s="1">
        <v>0.2</v>
      </c>
      <c r="D259" s="1">
        <v>2</v>
      </c>
      <c r="E259" s="1">
        <f t="shared" ref="E259:E322" si="37">_xlfn.CEILING.MATH((ROW(E259)-1)/4)</f>
        <v>65</v>
      </c>
      <c r="F259" s="1">
        <v>0</v>
      </c>
      <c r="G259" s="4">
        <f t="shared" ref="G259:G322" si="38">(M259-L259)/L259*100</f>
        <v>1.89873417721519</v>
      </c>
      <c r="H259" s="3">
        <f t="shared" ref="H259:H322" si="39">I259+K259+J259</f>
        <v>16.733999999999998</v>
      </c>
      <c r="I259" s="4">
        <v>2.7120000000000002</v>
      </c>
      <c r="J259" s="4">
        <v>3.0209999999999999</v>
      </c>
      <c r="K259" s="4">
        <v>11.000999999999999</v>
      </c>
      <c r="L259" s="1">
        <v>158</v>
      </c>
      <c r="M259" s="1">
        <v>161</v>
      </c>
      <c r="N259" s="1">
        <v>163</v>
      </c>
      <c r="O259" s="1">
        <v>152</v>
      </c>
      <c r="P259" s="1">
        <v>158</v>
      </c>
      <c r="Q259" s="1">
        <v>158</v>
      </c>
      <c r="R259" s="4">
        <v>1.1559999999999999</v>
      </c>
      <c r="S259" s="4">
        <v>1.3580000000000001</v>
      </c>
      <c r="T259" s="4">
        <v>1.4139999999999999</v>
      </c>
      <c r="U259" s="4" t="str">
        <f t="shared" ref="U259:U322" si="40">IF(F259=1,(M259-O259)/M259*100,"0")</f>
        <v>0</v>
      </c>
      <c r="V259" s="4" t="str">
        <f t="shared" ref="V259:V322" si="41">IF(F259=1,(M259-P259)/M259*100,"0")</f>
        <v>0</v>
      </c>
      <c r="W259" s="4" t="str">
        <f t="shared" ref="W259:W322" si="42">IF(F259=1,(M259-Q259)/M259*100,"0")</f>
        <v>0</v>
      </c>
    </row>
    <row r="260" spans="1:23" x14ac:dyDescent="0.3">
      <c r="A260" s="1">
        <f t="shared" si="36"/>
        <v>0</v>
      </c>
      <c r="B260" s="1" t="s">
        <v>12</v>
      </c>
      <c r="C260" s="1">
        <v>0.2</v>
      </c>
      <c r="D260" s="1">
        <v>3</v>
      </c>
      <c r="E260" s="1">
        <f t="shared" si="37"/>
        <v>65</v>
      </c>
      <c r="F260" s="1">
        <v>0</v>
      </c>
      <c r="G260" s="4">
        <f t="shared" si="38"/>
        <v>2.5316455696202533</v>
      </c>
      <c r="H260" s="3">
        <f t="shared" si="39"/>
        <v>16.468</v>
      </c>
      <c r="I260" s="4">
        <v>2.9170000000000003</v>
      </c>
      <c r="J260" s="4">
        <v>2.9359999999999999</v>
      </c>
      <c r="K260" s="4">
        <v>10.615</v>
      </c>
      <c r="L260" s="1">
        <v>158</v>
      </c>
      <c r="M260" s="1">
        <v>162</v>
      </c>
      <c r="N260" s="1">
        <v>166</v>
      </c>
      <c r="O260" s="1">
        <v>152</v>
      </c>
      <c r="P260" s="1">
        <v>158</v>
      </c>
      <c r="Q260" s="1">
        <v>158</v>
      </c>
      <c r="R260" s="4">
        <v>1.347</v>
      </c>
      <c r="S260" s="4">
        <v>1.3580000000000001</v>
      </c>
      <c r="T260" s="4">
        <v>1.4279999999999999</v>
      </c>
      <c r="U260" s="4" t="str">
        <f t="shared" si="40"/>
        <v>0</v>
      </c>
      <c r="V260" s="4" t="str">
        <f t="shared" si="41"/>
        <v>0</v>
      </c>
      <c r="W260" s="4" t="str">
        <f t="shared" si="42"/>
        <v>0</v>
      </c>
    </row>
    <row r="261" spans="1:23" x14ac:dyDescent="0.3">
      <c r="A261" s="1">
        <f t="shared" si="36"/>
        <v>0</v>
      </c>
      <c r="B261" s="1" t="s">
        <v>12</v>
      </c>
      <c r="C261" s="1">
        <v>0.2</v>
      </c>
      <c r="D261" s="1">
        <v>4</v>
      </c>
      <c r="E261" s="1">
        <f t="shared" si="37"/>
        <v>65</v>
      </c>
      <c r="F261" s="1">
        <v>0</v>
      </c>
      <c r="G261" s="4">
        <f t="shared" si="38"/>
        <v>2.5316455696202533</v>
      </c>
      <c r="H261" s="3">
        <f t="shared" si="39"/>
        <v>15.723000000000001</v>
      </c>
      <c r="I261" s="4">
        <v>3.0209999999999999</v>
      </c>
      <c r="J261" s="4">
        <v>2.7919999999999998</v>
      </c>
      <c r="K261" s="4">
        <v>9.91</v>
      </c>
      <c r="L261" s="1">
        <v>158</v>
      </c>
      <c r="M261" s="1">
        <v>162</v>
      </c>
      <c r="N261" s="1">
        <v>164</v>
      </c>
      <c r="O261" s="1">
        <v>152</v>
      </c>
      <c r="P261" s="1">
        <v>158</v>
      </c>
      <c r="Q261" s="1">
        <v>158</v>
      </c>
      <c r="R261" s="4">
        <v>1.411</v>
      </c>
      <c r="S261" s="4">
        <v>1.3580000000000001</v>
      </c>
      <c r="T261" s="4">
        <v>1.468</v>
      </c>
      <c r="U261" s="4" t="str">
        <f t="shared" si="40"/>
        <v>0</v>
      </c>
      <c r="V261" s="4" t="str">
        <f t="shared" si="41"/>
        <v>0</v>
      </c>
      <c r="W261" s="4" t="str">
        <f t="shared" si="42"/>
        <v>0</v>
      </c>
    </row>
    <row r="262" spans="1:23" x14ac:dyDescent="0.3">
      <c r="A262" s="1">
        <f t="shared" si="36"/>
        <v>0</v>
      </c>
      <c r="B262" s="1" t="s">
        <v>12</v>
      </c>
      <c r="C262" s="1">
        <v>0.2</v>
      </c>
      <c r="D262" s="1">
        <v>1</v>
      </c>
      <c r="E262" s="1">
        <f t="shared" si="37"/>
        <v>66</v>
      </c>
      <c r="F262" s="1">
        <v>0</v>
      </c>
      <c r="G262" s="4">
        <f t="shared" si="38"/>
        <v>0.63694267515923575</v>
      </c>
      <c r="H262" s="3">
        <f t="shared" si="39"/>
        <v>20.27</v>
      </c>
      <c r="I262" s="4">
        <v>2.9530000000000003</v>
      </c>
      <c r="J262" s="4">
        <v>3.149</v>
      </c>
      <c r="K262" s="4">
        <v>14.167999999999999</v>
      </c>
      <c r="L262" s="1">
        <v>157</v>
      </c>
      <c r="M262" s="1">
        <v>158</v>
      </c>
      <c r="N262" s="1">
        <v>161</v>
      </c>
      <c r="O262" s="1">
        <v>152</v>
      </c>
      <c r="P262" s="1">
        <v>156</v>
      </c>
      <c r="Q262" s="1">
        <v>157</v>
      </c>
      <c r="R262" s="4">
        <v>1.1739999999999999</v>
      </c>
      <c r="S262" s="4">
        <v>1.494</v>
      </c>
      <c r="T262" s="4">
        <v>1.6669999999999998</v>
      </c>
      <c r="U262" s="4" t="str">
        <f t="shared" si="40"/>
        <v>0</v>
      </c>
      <c r="V262" s="4" t="str">
        <f t="shared" si="41"/>
        <v>0</v>
      </c>
      <c r="W262" s="4" t="str">
        <f t="shared" si="42"/>
        <v>0</v>
      </c>
    </row>
    <row r="263" spans="1:23" x14ac:dyDescent="0.3">
      <c r="A263" s="1">
        <f t="shared" si="36"/>
        <v>0</v>
      </c>
      <c r="B263" s="1" t="s">
        <v>12</v>
      </c>
      <c r="C263" s="1">
        <v>0.2</v>
      </c>
      <c r="D263" s="1">
        <v>2</v>
      </c>
      <c r="E263" s="1">
        <f t="shared" si="37"/>
        <v>66</v>
      </c>
      <c r="F263" s="1">
        <v>0</v>
      </c>
      <c r="G263" s="4">
        <f t="shared" si="38"/>
        <v>0.63694267515923575</v>
      </c>
      <c r="H263" s="3">
        <f t="shared" si="39"/>
        <v>20.783000000000001</v>
      </c>
      <c r="I263" s="4">
        <v>3.5880000000000001</v>
      </c>
      <c r="J263" s="4">
        <v>2.2309999999999999</v>
      </c>
      <c r="K263" s="4">
        <v>14.964</v>
      </c>
      <c r="L263" s="1">
        <v>157</v>
      </c>
      <c r="M263" s="1">
        <v>158</v>
      </c>
      <c r="N263" s="1">
        <v>161</v>
      </c>
      <c r="O263" s="1">
        <v>152</v>
      </c>
      <c r="P263" s="1">
        <v>156</v>
      </c>
      <c r="Q263" s="1">
        <v>157</v>
      </c>
      <c r="R263" s="4">
        <v>1.897</v>
      </c>
      <c r="S263" s="4">
        <v>1.494</v>
      </c>
      <c r="T263" s="4">
        <v>1.579</v>
      </c>
      <c r="U263" s="4" t="str">
        <f t="shared" si="40"/>
        <v>0</v>
      </c>
      <c r="V263" s="4" t="str">
        <f t="shared" si="41"/>
        <v>0</v>
      </c>
      <c r="W263" s="4" t="str">
        <f t="shared" si="42"/>
        <v>0</v>
      </c>
    </row>
    <row r="264" spans="1:23" x14ac:dyDescent="0.3">
      <c r="A264" s="1">
        <f t="shared" si="36"/>
        <v>0</v>
      </c>
      <c r="B264" s="1" t="s">
        <v>12</v>
      </c>
      <c r="C264" s="1">
        <v>0.2</v>
      </c>
      <c r="D264" s="1">
        <v>3</v>
      </c>
      <c r="E264" s="1">
        <f t="shared" si="37"/>
        <v>66</v>
      </c>
      <c r="F264" s="1">
        <v>0</v>
      </c>
      <c r="G264" s="4">
        <f t="shared" si="38"/>
        <v>0.63694267515923575</v>
      </c>
      <c r="H264" s="3">
        <f t="shared" si="39"/>
        <v>17.585000000000001</v>
      </c>
      <c r="I264" s="4">
        <v>2.9620000000000002</v>
      </c>
      <c r="J264" s="4">
        <v>2.952</v>
      </c>
      <c r="K264" s="4">
        <v>11.670999999999999</v>
      </c>
      <c r="L264" s="1">
        <v>157</v>
      </c>
      <c r="M264" s="1">
        <v>158</v>
      </c>
      <c r="N264" s="1">
        <v>160</v>
      </c>
      <c r="O264" s="1">
        <v>152</v>
      </c>
      <c r="P264" s="1">
        <v>156</v>
      </c>
      <c r="Q264" s="1">
        <v>157</v>
      </c>
      <c r="R264" s="4">
        <v>1.0569999999999999</v>
      </c>
      <c r="S264" s="4">
        <v>1.494</v>
      </c>
      <c r="T264" s="4">
        <v>1.7929999999999999</v>
      </c>
      <c r="U264" s="4" t="str">
        <f t="shared" si="40"/>
        <v>0</v>
      </c>
      <c r="V264" s="4" t="str">
        <f t="shared" si="41"/>
        <v>0</v>
      </c>
      <c r="W264" s="4" t="str">
        <f t="shared" si="42"/>
        <v>0</v>
      </c>
    </row>
    <row r="265" spans="1:23" x14ac:dyDescent="0.3">
      <c r="A265" s="1">
        <f t="shared" si="36"/>
        <v>0</v>
      </c>
      <c r="B265" s="1" t="s">
        <v>12</v>
      </c>
      <c r="C265" s="1">
        <v>0.2</v>
      </c>
      <c r="D265" s="1">
        <v>4</v>
      </c>
      <c r="E265" s="1">
        <f t="shared" si="37"/>
        <v>66</v>
      </c>
      <c r="F265" s="1">
        <v>0</v>
      </c>
      <c r="G265" s="4">
        <f t="shared" si="38"/>
        <v>1.2738853503184715</v>
      </c>
      <c r="H265" s="3">
        <f t="shared" si="39"/>
        <v>21.137</v>
      </c>
      <c r="I265" s="4">
        <v>3.2219999999999995</v>
      </c>
      <c r="J265" s="4">
        <v>3.0939999999999999</v>
      </c>
      <c r="K265" s="4">
        <v>14.821</v>
      </c>
      <c r="L265" s="1">
        <v>157</v>
      </c>
      <c r="M265" s="1">
        <v>159</v>
      </c>
      <c r="N265" s="1">
        <v>161</v>
      </c>
      <c r="O265" s="1">
        <v>152</v>
      </c>
      <c r="P265" s="1">
        <v>156</v>
      </c>
      <c r="Q265" s="1">
        <v>157</v>
      </c>
      <c r="R265" s="4">
        <v>1.351</v>
      </c>
      <c r="S265" s="4">
        <v>1.494</v>
      </c>
      <c r="T265" s="4">
        <v>1.7589999999999999</v>
      </c>
      <c r="U265" s="4" t="str">
        <f t="shared" si="40"/>
        <v>0</v>
      </c>
      <c r="V265" s="4" t="str">
        <f t="shared" si="41"/>
        <v>0</v>
      </c>
      <c r="W265" s="4" t="str">
        <f t="shared" si="42"/>
        <v>0</v>
      </c>
    </row>
    <row r="266" spans="1:23" x14ac:dyDescent="0.3">
      <c r="A266" s="1">
        <f t="shared" si="36"/>
        <v>0</v>
      </c>
      <c r="B266" s="1" t="s">
        <v>12</v>
      </c>
      <c r="C266" s="1">
        <v>0.2</v>
      </c>
      <c r="D266" s="1">
        <v>1</v>
      </c>
      <c r="E266" s="1">
        <f t="shared" si="37"/>
        <v>67</v>
      </c>
      <c r="F266" s="1">
        <v>0</v>
      </c>
      <c r="G266" s="4">
        <f t="shared" si="38"/>
        <v>0.62893081761006298</v>
      </c>
      <c r="H266" s="3">
        <f t="shared" si="39"/>
        <v>18.451000000000001</v>
      </c>
      <c r="I266" s="4">
        <v>2.4790000000000001</v>
      </c>
      <c r="J266" s="4">
        <v>2.9449999999999998</v>
      </c>
      <c r="K266" s="4">
        <v>13.026999999999999</v>
      </c>
      <c r="L266" s="1">
        <v>159</v>
      </c>
      <c r="M266" s="1">
        <v>160</v>
      </c>
      <c r="N266" s="1">
        <v>164</v>
      </c>
      <c r="O266" s="1">
        <v>152</v>
      </c>
      <c r="P266" s="1">
        <v>158</v>
      </c>
      <c r="Q266" s="1">
        <v>159</v>
      </c>
      <c r="R266" s="4">
        <v>0.89100000000000001</v>
      </c>
      <c r="S266" s="4">
        <v>1.27</v>
      </c>
      <c r="T266" s="4">
        <v>1.4490000000000001</v>
      </c>
      <c r="U266" s="4" t="str">
        <f t="shared" si="40"/>
        <v>0</v>
      </c>
      <c r="V266" s="4" t="str">
        <f t="shared" si="41"/>
        <v>0</v>
      </c>
      <c r="W266" s="4" t="str">
        <f t="shared" si="42"/>
        <v>0</v>
      </c>
    </row>
    <row r="267" spans="1:23" x14ac:dyDescent="0.3">
      <c r="A267" s="1">
        <f t="shared" si="36"/>
        <v>0</v>
      </c>
      <c r="B267" s="1" t="s">
        <v>12</v>
      </c>
      <c r="C267" s="1">
        <v>0.2</v>
      </c>
      <c r="D267" s="1">
        <v>2</v>
      </c>
      <c r="E267" s="1">
        <f t="shared" si="37"/>
        <v>67</v>
      </c>
      <c r="F267" s="1">
        <v>0</v>
      </c>
      <c r="G267" s="4">
        <f t="shared" si="38"/>
        <v>0.62893081761006298</v>
      </c>
      <c r="H267" s="3">
        <f t="shared" si="39"/>
        <v>18.125</v>
      </c>
      <c r="I267" s="4">
        <v>2.5829999999999997</v>
      </c>
      <c r="J267" s="4">
        <v>2.6560000000000001</v>
      </c>
      <c r="K267" s="4">
        <v>12.885999999999999</v>
      </c>
      <c r="L267" s="1">
        <v>159</v>
      </c>
      <c r="M267" s="1">
        <v>160</v>
      </c>
      <c r="N267" s="1">
        <v>165</v>
      </c>
      <c r="O267" s="1">
        <v>152</v>
      </c>
      <c r="P267" s="1">
        <v>158</v>
      </c>
      <c r="Q267" s="1">
        <v>159</v>
      </c>
      <c r="R267" s="4">
        <v>1.0209999999999999</v>
      </c>
      <c r="S267" s="4">
        <v>1.27</v>
      </c>
      <c r="T267" s="4">
        <v>1.423</v>
      </c>
      <c r="U267" s="4" t="str">
        <f t="shared" si="40"/>
        <v>0</v>
      </c>
      <c r="V267" s="4" t="str">
        <f t="shared" si="41"/>
        <v>0</v>
      </c>
      <c r="W267" s="4" t="str">
        <f t="shared" si="42"/>
        <v>0</v>
      </c>
    </row>
    <row r="268" spans="1:23" x14ac:dyDescent="0.3">
      <c r="A268" s="1">
        <f t="shared" si="36"/>
        <v>0</v>
      </c>
      <c r="B268" s="1" t="s">
        <v>12</v>
      </c>
      <c r="C268" s="1">
        <v>0.2</v>
      </c>
      <c r="D268" s="1">
        <v>3</v>
      </c>
      <c r="E268" s="1">
        <f t="shared" si="37"/>
        <v>67</v>
      </c>
      <c r="F268" s="1">
        <v>0</v>
      </c>
      <c r="G268" s="4">
        <f t="shared" si="38"/>
        <v>0.62893081761006298</v>
      </c>
      <c r="H268" s="3">
        <f t="shared" si="39"/>
        <v>22.096</v>
      </c>
      <c r="I268" s="4">
        <v>2.9490000000000003</v>
      </c>
      <c r="J268" s="4">
        <v>4.056</v>
      </c>
      <c r="K268" s="4">
        <v>15.090999999999999</v>
      </c>
      <c r="L268" s="1">
        <v>159</v>
      </c>
      <c r="M268" s="1">
        <v>160</v>
      </c>
      <c r="N268" s="1">
        <v>164</v>
      </c>
      <c r="O268" s="1">
        <v>152</v>
      </c>
      <c r="P268" s="1">
        <v>158</v>
      </c>
      <c r="Q268" s="1">
        <v>159</v>
      </c>
      <c r="R268" s="4">
        <v>1.462</v>
      </c>
      <c r="S268" s="4">
        <v>1.27</v>
      </c>
      <c r="T268" s="4">
        <v>1.3480000000000001</v>
      </c>
      <c r="U268" s="4" t="str">
        <f t="shared" si="40"/>
        <v>0</v>
      </c>
      <c r="V268" s="4" t="str">
        <f t="shared" si="41"/>
        <v>0</v>
      </c>
      <c r="W268" s="4" t="str">
        <f t="shared" si="42"/>
        <v>0</v>
      </c>
    </row>
    <row r="269" spans="1:23" x14ac:dyDescent="0.3">
      <c r="A269" s="1">
        <f t="shared" si="36"/>
        <v>0</v>
      </c>
      <c r="B269" s="1" t="s">
        <v>12</v>
      </c>
      <c r="C269" s="1">
        <v>0.2</v>
      </c>
      <c r="D269" s="1">
        <v>4</v>
      </c>
      <c r="E269" s="1">
        <f t="shared" si="37"/>
        <v>67</v>
      </c>
      <c r="F269" s="1">
        <v>0</v>
      </c>
      <c r="G269" s="4">
        <f t="shared" si="38"/>
        <v>0.62893081761006298</v>
      </c>
      <c r="H269" s="3">
        <f t="shared" si="39"/>
        <v>20.323</v>
      </c>
      <c r="I269" s="4">
        <v>3.5310000000000001</v>
      </c>
      <c r="J269" s="4">
        <v>2.89</v>
      </c>
      <c r="K269" s="4">
        <v>13.901999999999999</v>
      </c>
      <c r="L269" s="1">
        <v>159</v>
      </c>
      <c r="M269" s="1">
        <v>160</v>
      </c>
      <c r="N269" s="1">
        <v>166</v>
      </c>
      <c r="O269" s="1">
        <v>152</v>
      </c>
      <c r="P269" s="1">
        <v>158</v>
      </c>
      <c r="Q269" s="1">
        <v>159</v>
      </c>
      <c r="R269" s="4">
        <v>1.9510000000000001</v>
      </c>
      <c r="S269" s="4">
        <v>1.27</v>
      </c>
      <c r="T269" s="4">
        <v>1.4410000000000001</v>
      </c>
      <c r="U269" s="4" t="str">
        <f t="shared" si="40"/>
        <v>0</v>
      </c>
      <c r="V269" s="4" t="str">
        <f t="shared" si="41"/>
        <v>0</v>
      </c>
      <c r="W269" s="4" t="str">
        <f t="shared" si="42"/>
        <v>0</v>
      </c>
    </row>
    <row r="270" spans="1:23" x14ac:dyDescent="0.3">
      <c r="A270" s="1">
        <f t="shared" si="36"/>
        <v>0</v>
      </c>
      <c r="B270" s="1" t="s">
        <v>12</v>
      </c>
      <c r="C270" s="1">
        <v>0.2</v>
      </c>
      <c r="D270" s="1">
        <v>1</v>
      </c>
      <c r="E270" s="1">
        <f t="shared" si="37"/>
        <v>68</v>
      </c>
      <c r="F270" s="1">
        <v>1</v>
      </c>
      <c r="G270" s="4">
        <f t="shared" si="38"/>
        <v>0</v>
      </c>
      <c r="H270" s="3">
        <f t="shared" si="39"/>
        <v>18.948999999999998</v>
      </c>
      <c r="I270" s="4">
        <v>2.5489999999999999</v>
      </c>
      <c r="J270" s="4">
        <v>3.5139999999999998</v>
      </c>
      <c r="K270" s="4">
        <v>12.885999999999999</v>
      </c>
      <c r="L270" s="1">
        <v>153</v>
      </c>
      <c r="M270" s="1">
        <v>153</v>
      </c>
      <c r="N270" s="1">
        <v>157</v>
      </c>
      <c r="O270" s="1">
        <v>149</v>
      </c>
      <c r="P270" s="1">
        <v>151</v>
      </c>
      <c r="Q270" s="1">
        <v>153</v>
      </c>
      <c r="R270" s="4">
        <v>1.008</v>
      </c>
      <c r="S270" s="4">
        <v>1.43</v>
      </c>
      <c r="T270" s="4">
        <v>1.405</v>
      </c>
      <c r="U270" s="4">
        <f t="shared" si="40"/>
        <v>2.6143790849673203</v>
      </c>
      <c r="V270" s="4">
        <f t="shared" si="41"/>
        <v>1.3071895424836601</v>
      </c>
      <c r="W270" s="4">
        <f t="shared" si="42"/>
        <v>0</v>
      </c>
    </row>
    <row r="271" spans="1:23" x14ac:dyDescent="0.3">
      <c r="A271" s="1">
        <f t="shared" si="36"/>
        <v>0</v>
      </c>
      <c r="B271" s="1" t="s">
        <v>12</v>
      </c>
      <c r="C271" s="1">
        <v>0.2</v>
      </c>
      <c r="D271" s="1">
        <v>2</v>
      </c>
      <c r="E271" s="1">
        <f t="shared" si="37"/>
        <v>68</v>
      </c>
      <c r="F271" s="1">
        <v>1</v>
      </c>
      <c r="G271" s="4">
        <f t="shared" si="38"/>
        <v>0</v>
      </c>
      <c r="H271" s="3">
        <f t="shared" si="39"/>
        <v>11.396999999999998</v>
      </c>
      <c r="I271" s="4">
        <v>2.6419999999999999</v>
      </c>
      <c r="J271" s="4">
        <v>3.585</v>
      </c>
      <c r="K271" s="4">
        <v>5.17</v>
      </c>
      <c r="L271" s="1">
        <v>153</v>
      </c>
      <c r="M271" s="1">
        <v>153</v>
      </c>
      <c r="N271" s="1">
        <v>157</v>
      </c>
      <c r="O271" s="1">
        <v>149</v>
      </c>
      <c r="P271" s="1">
        <v>151</v>
      </c>
      <c r="Q271" s="1">
        <v>153</v>
      </c>
      <c r="R271" s="4">
        <v>1.0740000000000001</v>
      </c>
      <c r="S271" s="4">
        <v>1.43</v>
      </c>
      <c r="T271" s="4">
        <v>1.4319999999999999</v>
      </c>
      <c r="U271" s="4">
        <f t="shared" si="40"/>
        <v>2.6143790849673203</v>
      </c>
      <c r="V271" s="4">
        <f t="shared" si="41"/>
        <v>1.3071895424836601</v>
      </c>
      <c r="W271" s="4">
        <f t="shared" si="42"/>
        <v>0</v>
      </c>
    </row>
    <row r="272" spans="1:23" x14ac:dyDescent="0.3">
      <c r="A272" s="1">
        <f t="shared" si="36"/>
        <v>0</v>
      </c>
      <c r="B272" s="1" t="s">
        <v>12</v>
      </c>
      <c r="C272" s="1">
        <v>0.2</v>
      </c>
      <c r="D272" s="1">
        <v>3</v>
      </c>
      <c r="E272" s="1">
        <f t="shared" si="37"/>
        <v>68</v>
      </c>
      <c r="F272" s="1">
        <v>0</v>
      </c>
      <c r="G272" s="4">
        <f t="shared" si="38"/>
        <v>0.65359477124183007</v>
      </c>
      <c r="H272" s="3">
        <f t="shared" si="39"/>
        <v>18.622999999999998</v>
      </c>
      <c r="I272" s="4">
        <v>2.488</v>
      </c>
      <c r="J272" s="4">
        <v>3.7469999999999999</v>
      </c>
      <c r="K272" s="4">
        <v>12.388</v>
      </c>
      <c r="L272" s="1">
        <v>153</v>
      </c>
      <c r="M272" s="1">
        <v>154</v>
      </c>
      <c r="N272" s="1">
        <v>156</v>
      </c>
      <c r="O272" s="1">
        <v>149</v>
      </c>
      <c r="P272" s="1">
        <v>151</v>
      </c>
      <c r="Q272" s="1">
        <v>153</v>
      </c>
      <c r="R272" s="4">
        <v>0.873</v>
      </c>
      <c r="S272" s="4">
        <v>1.43</v>
      </c>
      <c r="T272" s="4">
        <v>1.4790000000000001</v>
      </c>
      <c r="U272" s="4" t="str">
        <f t="shared" si="40"/>
        <v>0</v>
      </c>
      <c r="V272" s="4" t="str">
        <f t="shared" si="41"/>
        <v>0</v>
      </c>
      <c r="W272" s="4" t="str">
        <f t="shared" si="42"/>
        <v>0</v>
      </c>
    </row>
    <row r="273" spans="1:23" x14ac:dyDescent="0.3">
      <c r="A273" s="1">
        <f t="shared" si="36"/>
        <v>0</v>
      </c>
      <c r="B273" s="1" t="s">
        <v>12</v>
      </c>
      <c r="C273" s="1">
        <v>0.2</v>
      </c>
      <c r="D273" s="1">
        <v>4</v>
      </c>
      <c r="E273" s="1">
        <f t="shared" si="37"/>
        <v>68</v>
      </c>
      <c r="F273" s="1">
        <v>0</v>
      </c>
      <c r="G273" s="4">
        <f t="shared" si="38"/>
        <v>0.65359477124183007</v>
      </c>
      <c r="H273" s="3">
        <f t="shared" si="39"/>
        <v>19.733000000000001</v>
      </c>
      <c r="I273" s="4">
        <v>2.8620000000000001</v>
      </c>
      <c r="J273" s="4">
        <v>3.3340000000000001</v>
      </c>
      <c r="K273" s="4">
        <v>13.537000000000001</v>
      </c>
      <c r="L273" s="1">
        <v>153</v>
      </c>
      <c r="M273" s="1">
        <v>154</v>
      </c>
      <c r="N273" s="1">
        <v>156</v>
      </c>
      <c r="O273" s="1">
        <v>149</v>
      </c>
      <c r="P273" s="1">
        <v>151</v>
      </c>
      <c r="Q273" s="1">
        <v>153</v>
      </c>
      <c r="R273" s="4">
        <v>1.1930000000000001</v>
      </c>
      <c r="S273" s="4">
        <v>1.43</v>
      </c>
      <c r="T273" s="4">
        <v>1.5329999999999999</v>
      </c>
      <c r="U273" s="4" t="str">
        <f t="shared" si="40"/>
        <v>0</v>
      </c>
      <c r="V273" s="4" t="str">
        <f t="shared" si="41"/>
        <v>0</v>
      </c>
      <c r="W273" s="4" t="str">
        <f t="shared" si="42"/>
        <v>0</v>
      </c>
    </row>
    <row r="274" spans="1:23" x14ac:dyDescent="0.3">
      <c r="A274" s="1">
        <f t="shared" si="36"/>
        <v>0</v>
      </c>
      <c r="B274" s="1" t="s">
        <v>12</v>
      </c>
      <c r="C274" s="1">
        <v>0.2</v>
      </c>
      <c r="D274" s="1">
        <v>1</v>
      </c>
      <c r="E274" s="1">
        <f t="shared" si="37"/>
        <v>69</v>
      </c>
      <c r="F274" s="1">
        <v>1</v>
      </c>
      <c r="G274" s="4">
        <f t="shared" si="38"/>
        <v>0</v>
      </c>
      <c r="H274" s="3">
        <f t="shared" si="39"/>
        <v>8.5679999999999996</v>
      </c>
      <c r="I274" s="4">
        <v>2.8620000000000001</v>
      </c>
      <c r="J274" s="4">
        <v>3.964</v>
      </c>
      <c r="K274" s="4">
        <v>1.742</v>
      </c>
      <c r="L274" s="1">
        <v>160</v>
      </c>
      <c r="M274" s="1">
        <v>160</v>
      </c>
      <c r="N274" s="1">
        <v>167</v>
      </c>
      <c r="O274" s="1">
        <v>150</v>
      </c>
      <c r="P274" s="1">
        <v>160</v>
      </c>
      <c r="Q274" s="1">
        <v>160</v>
      </c>
      <c r="R274" s="4">
        <v>1.0760000000000001</v>
      </c>
      <c r="S274" s="4">
        <v>1.5760000000000001</v>
      </c>
      <c r="T274" s="4">
        <v>1.6679999999999999</v>
      </c>
      <c r="U274" s="4">
        <f t="shared" si="40"/>
        <v>6.25</v>
      </c>
      <c r="V274" s="4">
        <f t="shared" si="41"/>
        <v>0</v>
      </c>
      <c r="W274" s="4">
        <f t="shared" si="42"/>
        <v>0</v>
      </c>
    </row>
    <row r="275" spans="1:23" x14ac:dyDescent="0.3">
      <c r="A275" s="1">
        <f t="shared" si="36"/>
        <v>0</v>
      </c>
      <c r="B275" s="1" t="s">
        <v>12</v>
      </c>
      <c r="C275" s="1">
        <v>0.2</v>
      </c>
      <c r="D275" s="1">
        <v>2</v>
      </c>
      <c r="E275" s="1">
        <f t="shared" si="37"/>
        <v>69</v>
      </c>
      <c r="F275" s="1">
        <v>1</v>
      </c>
      <c r="G275" s="4">
        <f t="shared" si="38"/>
        <v>0</v>
      </c>
      <c r="H275" s="3">
        <f t="shared" si="39"/>
        <v>9.1409999999999982</v>
      </c>
      <c r="I275" s="4">
        <v>2.9550000000000001</v>
      </c>
      <c r="J275" s="4">
        <v>4.1689999999999996</v>
      </c>
      <c r="K275" s="4">
        <v>2.0169999999999999</v>
      </c>
      <c r="L275" s="1">
        <v>160</v>
      </c>
      <c r="M275" s="1">
        <v>160</v>
      </c>
      <c r="N275" s="1">
        <v>165</v>
      </c>
      <c r="O275" s="1">
        <v>150</v>
      </c>
      <c r="P275" s="1">
        <v>160</v>
      </c>
      <c r="Q275" s="1">
        <v>160</v>
      </c>
      <c r="R275" s="4">
        <v>1.1950000000000001</v>
      </c>
      <c r="S275" s="4">
        <v>1.5760000000000001</v>
      </c>
      <c r="T275" s="4">
        <v>1.6419999999999999</v>
      </c>
      <c r="U275" s="4">
        <f t="shared" si="40"/>
        <v>6.25</v>
      </c>
      <c r="V275" s="4">
        <f t="shared" si="41"/>
        <v>0</v>
      </c>
      <c r="W275" s="4">
        <f t="shared" si="42"/>
        <v>0</v>
      </c>
    </row>
    <row r="276" spans="1:23" x14ac:dyDescent="0.3">
      <c r="A276" s="1">
        <f t="shared" si="36"/>
        <v>0</v>
      </c>
      <c r="B276" s="1" t="s">
        <v>12</v>
      </c>
      <c r="C276" s="1">
        <v>0.2</v>
      </c>
      <c r="D276" s="1">
        <v>3</v>
      </c>
      <c r="E276" s="1">
        <f t="shared" si="37"/>
        <v>69</v>
      </c>
      <c r="F276" s="1">
        <v>1</v>
      </c>
      <c r="G276" s="4">
        <f t="shared" si="38"/>
        <v>0</v>
      </c>
      <c r="H276" s="3">
        <f t="shared" si="39"/>
        <v>9.02</v>
      </c>
      <c r="I276" s="4">
        <v>2.8919999999999999</v>
      </c>
      <c r="J276" s="4">
        <v>4.1589999999999998</v>
      </c>
      <c r="K276" s="4">
        <v>1.9690000000000001</v>
      </c>
      <c r="L276" s="1">
        <v>160</v>
      </c>
      <c r="M276" s="1">
        <v>160</v>
      </c>
      <c r="N276" s="1">
        <v>167</v>
      </c>
      <c r="O276" s="1">
        <v>150</v>
      </c>
      <c r="P276" s="1">
        <v>160</v>
      </c>
      <c r="Q276" s="1">
        <v>160</v>
      </c>
      <c r="R276" s="4">
        <v>1.198</v>
      </c>
      <c r="S276" s="4">
        <v>1.5760000000000001</v>
      </c>
      <c r="T276" s="4">
        <v>1.5760000000000001</v>
      </c>
      <c r="U276" s="4">
        <f t="shared" si="40"/>
        <v>6.25</v>
      </c>
      <c r="V276" s="4">
        <f t="shared" si="41"/>
        <v>0</v>
      </c>
      <c r="W276" s="4">
        <f t="shared" si="42"/>
        <v>0</v>
      </c>
    </row>
    <row r="277" spans="1:23" x14ac:dyDescent="0.3">
      <c r="A277" s="1">
        <f t="shared" si="36"/>
        <v>0</v>
      </c>
      <c r="B277" s="1" t="s">
        <v>12</v>
      </c>
      <c r="C277" s="1">
        <v>0.2</v>
      </c>
      <c r="D277" s="1">
        <v>4</v>
      </c>
      <c r="E277" s="1">
        <f t="shared" si="37"/>
        <v>69</v>
      </c>
      <c r="F277" s="1">
        <v>1</v>
      </c>
      <c r="G277" s="4">
        <f t="shared" si="38"/>
        <v>0</v>
      </c>
      <c r="H277" s="3">
        <f t="shared" si="39"/>
        <v>9.2530000000000001</v>
      </c>
      <c r="I277" s="4">
        <v>3.2010000000000001</v>
      </c>
      <c r="J277" s="4">
        <v>3.9780000000000002</v>
      </c>
      <c r="K277" s="4">
        <v>2.0739999999999998</v>
      </c>
      <c r="L277" s="1">
        <v>160</v>
      </c>
      <c r="M277" s="1">
        <v>160</v>
      </c>
      <c r="N277" s="1">
        <v>167</v>
      </c>
      <c r="O277" s="1">
        <v>150</v>
      </c>
      <c r="P277" s="1">
        <v>160</v>
      </c>
      <c r="Q277" s="1">
        <v>160</v>
      </c>
      <c r="R277" s="4">
        <v>1.421</v>
      </c>
      <c r="S277" s="4">
        <v>1.5760000000000001</v>
      </c>
      <c r="T277" s="4">
        <v>1.6619999999999999</v>
      </c>
      <c r="U277" s="4">
        <f t="shared" si="40"/>
        <v>6.25</v>
      </c>
      <c r="V277" s="4">
        <f t="shared" si="41"/>
        <v>0</v>
      </c>
      <c r="W277" s="4">
        <f t="shared" si="42"/>
        <v>0</v>
      </c>
    </row>
    <row r="278" spans="1:23" x14ac:dyDescent="0.3">
      <c r="A278" s="1">
        <f t="shared" si="36"/>
        <v>0</v>
      </c>
      <c r="B278" s="1" t="s">
        <v>12</v>
      </c>
      <c r="C278" s="1">
        <v>0.2</v>
      </c>
      <c r="D278" s="1">
        <v>1</v>
      </c>
      <c r="E278" s="1">
        <f t="shared" si="37"/>
        <v>70</v>
      </c>
      <c r="F278" s="1">
        <v>1</v>
      </c>
      <c r="G278" s="4">
        <f t="shared" si="38"/>
        <v>0</v>
      </c>
      <c r="H278" s="3">
        <f t="shared" si="39"/>
        <v>9.6859999999999999</v>
      </c>
      <c r="I278" s="4">
        <v>2.343</v>
      </c>
      <c r="J278" s="4">
        <v>3.9350000000000001</v>
      </c>
      <c r="K278" s="4">
        <v>3.4079999999999999</v>
      </c>
      <c r="L278" s="1">
        <v>150</v>
      </c>
      <c r="M278" s="1">
        <v>150</v>
      </c>
      <c r="N278" s="1">
        <v>154</v>
      </c>
      <c r="O278" s="1">
        <v>147</v>
      </c>
      <c r="P278" s="1">
        <v>148</v>
      </c>
      <c r="Q278" s="1">
        <v>150</v>
      </c>
      <c r="R278" s="4">
        <v>0.73699999999999999</v>
      </c>
      <c r="S278" s="4">
        <v>1.494</v>
      </c>
      <c r="T278" s="4">
        <v>1.4580000000000002</v>
      </c>
      <c r="U278" s="4">
        <f t="shared" si="40"/>
        <v>2</v>
      </c>
      <c r="V278" s="4">
        <f t="shared" si="41"/>
        <v>1.3333333333333335</v>
      </c>
      <c r="W278" s="4">
        <f t="shared" si="42"/>
        <v>0</v>
      </c>
    </row>
    <row r="279" spans="1:23" x14ac:dyDescent="0.3">
      <c r="A279" s="1">
        <f t="shared" si="36"/>
        <v>0</v>
      </c>
      <c r="B279" s="1" t="s">
        <v>12</v>
      </c>
      <c r="C279" s="1">
        <v>0.2</v>
      </c>
      <c r="D279" s="1">
        <v>2</v>
      </c>
      <c r="E279" s="1">
        <f t="shared" si="37"/>
        <v>70</v>
      </c>
      <c r="F279" s="1">
        <v>1</v>
      </c>
      <c r="G279" s="4">
        <f t="shared" si="38"/>
        <v>0</v>
      </c>
      <c r="H279" s="3">
        <f t="shared" si="39"/>
        <v>9.7540000000000013</v>
      </c>
      <c r="I279" s="4">
        <v>2.6820000000000004</v>
      </c>
      <c r="J279" s="4">
        <v>3.9119999999999999</v>
      </c>
      <c r="K279" s="4">
        <v>3.16</v>
      </c>
      <c r="L279" s="1">
        <v>150</v>
      </c>
      <c r="M279" s="1">
        <v>150</v>
      </c>
      <c r="N279" s="1">
        <v>153</v>
      </c>
      <c r="O279" s="1">
        <v>147</v>
      </c>
      <c r="P279" s="1">
        <v>148</v>
      </c>
      <c r="Q279" s="1">
        <v>150</v>
      </c>
      <c r="R279" s="4">
        <v>1.0569999999999999</v>
      </c>
      <c r="S279" s="4">
        <v>1.494</v>
      </c>
      <c r="T279" s="4">
        <v>1.4770000000000001</v>
      </c>
      <c r="U279" s="4">
        <f t="shared" si="40"/>
        <v>2</v>
      </c>
      <c r="V279" s="4">
        <f t="shared" si="41"/>
        <v>1.3333333333333335</v>
      </c>
      <c r="W279" s="4">
        <f t="shared" si="42"/>
        <v>0</v>
      </c>
    </row>
    <row r="280" spans="1:23" x14ac:dyDescent="0.3">
      <c r="A280" s="1">
        <f t="shared" si="36"/>
        <v>0</v>
      </c>
      <c r="B280" s="1" t="s">
        <v>12</v>
      </c>
      <c r="C280" s="1">
        <v>0.2</v>
      </c>
      <c r="D280" s="1">
        <v>3</v>
      </c>
      <c r="E280" s="1">
        <f t="shared" si="37"/>
        <v>70</v>
      </c>
      <c r="F280" s="1">
        <v>1</v>
      </c>
      <c r="G280" s="4">
        <f t="shared" si="38"/>
        <v>0</v>
      </c>
      <c r="H280" s="3">
        <f t="shared" si="39"/>
        <v>9.07</v>
      </c>
      <c r="I280" s="4">
        <v>2.7620000000000005</v>
      </c>
      <c r="J280" s="4">
        <v>3.7709999999999999</v>
      </c>
      <c r="K280" s="4">
        <v>2.5369999999999999</v>
      </c>
      <c r="L280" s="1">
        <v>150</v>
      </c>
      <c r="M280" s="1">
        <v>150</v>
      </c>
      <c r="N280" s="1">
        <v>155</v>
      </c>
      <c r="O280" s="1">
        <v>147</v>
      </c>
      <c r="P280" s="1">
        <v>148</v>
      </c>
      <c r="Q280" s="1">
        <v>150</v>
      </c>
      <c r="R280" s="4">
        <v>1.1160000000000001</v>
      </c>
      <c r="S280" s="4">
        <v>1.494</v>
      </c>
      <c r="T280" s="4">
        <v>1.498</v>
      </c>
      <c r="U280" s="4">
        <f t="shared" si="40"/>
        <v>2</v>
      </c>
      <c r="V280" s="4">
        <f t="shared" si="41"/>
        <v>1.3333333333333335</v>
      </c>
      <c r="W280" s="4">
        <f t="shared" si="42"/>
        <v>0</v>
      </c>
    </row>
    <row r="281" spans="1:23" x14ac:dyDescent="0.3">
      <c r="A281" s="1">
        <f t="shared" si="36"/>
        <v>0</v>
      </c>
      <c r="B281" s="1" t="s">
        <v>12</v>
      </c>
      <c r="C281" s="1">
        <v>0.2</v>
      </c>
      <c r="D281" s="1">
        <v>4</v>
      </c>
      <c r="E281" s="1">
        <f t="shared" si="37"/>
        <v>70</v>
      </c>
      <c r="F281" s="1">
        <v>1</v>
      </c>
      <c r="G281" s="4">
        <f t="shared" si="38"/>
        <v>0</v>
      </c>
      <c r="H281" s="3">
        <f t="shared" si="39"/>
        <v>12.885000000000002</v>
      </c>
      <c r="I281" s="4">
        <v>2.8679999999999999</v>
      </c>
      <c r="J281" s="4">
        <v>4.165</v>
      </c>
      <c r="K281" s="4">
        <v>5.8520000000000003</v>
      </c>
      <c r="L281" s="1">
        <v>150</v>
      </c>
      <c r="M281" s="1">
        <v>150</v>
      </c>
      <c r="N281" s="1">
        <v>154</v>
      </c>
      <c r="O281" s="1">
        <v>147</v>
      </c>
      <c r="P281" s="1">
        <v>148</v>
      </c>
      <c r="Q281" s="1">
        <v>150</v>
      </c>
      <c r="R281" s="4">
        <v>1.3009999999999999</v>
      </c>
      <c r="S281" s="4">
        <v>1.494</v>
      </c>
      <c r="T281" s="4">
        <v>1.419</v>
      </c>
      <c r="U281" s="4">
        <f t="shared" si="40"/>
        <v>2</v>
      </c>
      <c r="V281" s="4">
        <f t="shared" si="41"/>
        <v>1.3333333333333335</v>
      </c>
      <c r="W281" s="4">
        <f t="shared" si="42"/>
        <v>0</v>
      </c>
    </row>
    <row r="282" spans="1:23" x14ac:dyDescent="0.3">
      <c r="A282" s="1">
        <f t="shared" si="36"/>
        <v>0</v>
      </c>
      <c r="B282" s="1" t="s">
        <v>12</v>
      </c>
      <c r="C282" s="1">
        <v>0.2</v>
      </c>
      <c r="D282" s="1">
        <v>1</v>
      </c>
      <c r="E282" s="1">
        <f t="shared" si="37"/>
        <v>71</v>
      </c>
      <c r="F282" s="1">
        <v>0</v>
      </c>
      <c r="G282" s="4">
        <f t="shared" si="38"/>
        <v>0.6578947368421052</v>
      </c>
      <c r="H282" s="3">
        <f t="shared" si="39"/>
        <v>18.997</v>
      </c>
      <c r="I282" s="4">
        <v>2.1310000000000002</v>
      </c>
      <c r="J282" s="4">
        <v>2.923</v>
      </c>
      <c r="K282" s="4">
        <v>13.943</v>
      </c>
      <c r="L282" s="1">
        <v>152</v>
      </c>
      <c r="M282" s="1">
        <v>153</v>
      </c>
      <c r="N282" s="1">
        <v>157</v>
      </c>
      <c r="O282" s="1">
        <v>149</v>
      </c>
      <c r="P282" s="1">
        <v>152</v>
      </c>
      <c r="Q282" s="1">
        <v>152</v>
      </c>
      <c r="R282" s="4">
        <v>0.89100000000000001</v>
      </c>
      <c r="S282" s="4">
        <v>1.05</v>
      </c>
      <c r="T282" s="4">
        <v>1.1260000000000001</v>
      </c>
      <c r="U282" s="4" t="str">
        <f t="shared" si="40"/>
        <v>0</v>
      </c>
      <c r="V282" s="4" t="str">
        <f t="shared" si="41"/>
        <v>0</v>
      </c>
      <c r="W282" s="4" t="str">
        <f t="shared" si="42"/>
        <v>0</v>
      </c>
    </row>
    <row r="283" spans="1:23" x14ac:dyDescent="0.3">
      <c r="A283" s="1">
        <f t="shared" si="36"/>
        <v>0</v>
      </c>
      <c r="B283" s="1" t="s">
        <v>12</v>
      </c>
      <c r="C283" s="1">
        <v>0.2</v>
      </c>
      <c r="D283" s="1">
        <v>2</v>
      </c>
      <c r="E283" s="1">
        <f t="shared" si="37"/>
        <v>71</v>
      </c>
      <c r="F283" s="1">
        <v>1</v>
      </c>
      <c r="G283" s="4">
        <f t="shared" si="38"/>
        <v>0</v>
      </c>
      <c r="H283" s="3">
        <f t="shared" si="39"/>
        <v>20.876000000000001</v>
      </c>
      <c r="I283" s="4">
        <v>2.5609999999999999</v>
      </c>
      <c r="J283" s="4">
        <v>3.145</v>
      </c>
      <c r="K283" s="4">
        <v>15.17</v>
      </c>
      <c r="L283" s="1">
        <v>153</v>
      </c>
      <c r="M283" s="1">
        <v>153</v>
      </c>
      <c r="N283" s="1">
        <v>155</v>
      </c>
      <c r="O283" s="1">
        <v>149</v>
      </c>
      <c r="P283" s="1">
        <v>152</v>
      </c>
      <c r="Q283" s="1">
        <v>153</v>
      </c>
      <c r="R283" s="4">
        <v>1.3009999999999999</v>
      </c>
      <c r="S283" s="4">
        <v>1.05</v>
      </c>
      <c r="T283" s="4">
        <v>1.1460000000000001</v>
      </c>
      <c r="U283" s="4">
        <f t="shared" si="40"/>
        <v>2.6143790849673203</v>
      </c>
      <c r="V283" s="4">
        <f t="shared" si="41"/>
        <v>0.65359477124183007</v>
      </c>
      <c r="W283" s="4">
        <f t="shared" si="42"/>
        <v>0</v>
      </c>
    </row>
    <row r="284" spans="1:23" x14ac:dyDescent="0.3">
      <c r="A284" s="1">
        <f t="shared" si="36"/>
        <v>0</v>
      </c>
      <c r="B284" s="1" t="s">
        <v>12</v>
      </c>
      <c r="C284" s="1">
        <v>0.2</v>
      </c>
      <c r="D284" s="1">
        <v>3</v>
      </c>
      <c r="E284" s="1">
        <f t="shared" si="37"/>
        <v>71</v>
      </c>
      <c r="F284" s="1">
        <v>0</v>
      </c>
      <c r="G284" s="4">
        <f t="shared" si="38"/>
        <v>1.3157894736842104</v>
      </c>
      <c r="H284" s="3">
        <f t="shared" si="39"/>
        <v>18.887999999999998</v>
      </c>
      <c r="I284" s="4">
        <v>2.4809999999999999</v>
      </c>
      <c r="J284" s="4">
        <v>3.0209999999999999</v>
      </c>
      <c r="K284" s="4">
        <v>13.385999999999999</v>
      </c>
      <c r="L284" s="1">
        <v>152</v>
      </c>
      <c r="M284" s="1">
        <v>154</v>
      </c>
      <c r="N284" s="1">
        <v>158</v>
      </c>
      <c r="O284" s="1">
        <v>149</v>
      </c>
      <c r="P284" s="1">
        <v>152</v>
      </c>
      <c r="Q284" s="1">
        <v>152</v>
      </c>
      <c r="R284" s="4">
        <v>1.143</v>
      </c>
      <c r="S284" s="4">
        <v>1.05</v>
      </c>
      <c r="T284" s="4">
        <v>1.224</v>
      </c>
      <c r="U284" s="4" t="str">
        <f t="shared" si="40"/>
        <v>0</v>
      </c>
      <c r="V284" s="4" t="str">
        <f t="shared" si="41"/>
        <v>0</v>
      </c>
      <c r="W284" s="4" t="str">
        <f t="shared" si="42"/>
        <v>0</v>
      </c>
    </row>
    <row r="285" spans="1:23" x14ac:dyDescent="0.3">
      <c r="A285" s="1">
        <f t="shared" si="36"/>
        <v>0</v>
      </c>
      <c r="B285" s="1" t="s">
        <v>12</v>
      </c>
      <c r="C285" s="1">
        <v>0.2</v>
      </c>
      <c r="D285" s="1">
        <v>4</v>
      </c>
      <c r="E285" s="1">
        <f t="shared" si="37"/>
        <v>71</v>
      </c>
      <c r="F285" s="1">
        <v>0</v>
      </c>
      <c r="G285" s="4">
        <f t="shared" si="38"/>
        <v>0.6578947368421052</v>
      </c>
      <c r="H285" s="3">
        <f t="shared" si="39"/>
        <v>21.526</v>
      </c>
      <c r="I285" s="4">
        <v>2.9780000000000002</v>
      </c>
      <c r="J285" s="4">
        <v>3.3769999999999998</v>
      </c>
      <c r="K285" s="4">
        <v>15.170999999999999</v>
      </c>
      <c r="L285" s="1">
        <v>152</v>
      </c>
      <c r="M285" s="1">
        <v>153</v>
      </c>
      <c r="N285" s="1">
        <v>156</v>
      </c>
      <c r="O285" s="1">
        <v>149</v>
      </c>
      <c r="P285" s="1">
        <v>152</v>
      </c>
      <c r="Q285" s="1">
        <v>152</v>
      </c>
      <c r="R285" s="4">
        <v>1.792</v>
      </c>
      <c r="S285" s="4">
        <v>1.05</v>
      </c>
      <c r="T285" s="4">
        <v>1.0720000000000001</v>
      </c>
      <c r="U285" s="4" t="str">
        <f t="shared" si="40"/>
        <v>0</v>
      </c>
      <c r="V285" s="4" t="str">
        <f t="shared" si="41"/>
        <v>0</v>
      </c>
      <c r="W285" s="4" t="str">
        <f t="shared" si="42"/>
        <v>0</v>
      </c>
    </row>
    <row r="286" spans="1:23" x14ac:dyDescent="0.3">
      <c r="A286" s="1">
        <f t="shared" si="36"/>
        <v>0</v>
      </c>
      <c r="B286" s="1" t="s">
        <v>12</v>
      </c>
      <c r="C286" s="1">
        <v>0.2</v>
      </c>
      <c r="D286" s="1">
        <v>1</v>
      </c>
      <c r="E286" s="1">
        <f t="shared" si="37"/>
        <v>72</v>
      </c>
      <c r="F286" s="1">
        <v>0</v>
      </c>
      <c r="G286" s="4">
        <f t="shared" si="38"/>
        <v>0.63291139240506333</v>
      </c>
      <c r="H286" s="3">
        <f t="shared" si="39"/>
        <v>19.994</v>
      </c>
      <c r="I286" s="4">
        <v>1.7529999999999999</v>
      </c>
      <c r="J286" s="4">
        <v>4.8239999999999998</v>
      </c>
      <c r="K286" s="4">
        <v>13.417</v>
      </c>
      <c r="L286" s="1">
        <v>158</v>
      </c>
      <c r="M286" s="1">
        <v>159</v>
      </c>
      <c r="N286" s="1">
        <v>160</v>
      </c>
      <c r="O286" s="1">
        <v>149</v>
      </c>
      <c r="P286" s="1">
        <v>157</v>
      </c>
      <c r="Q286" s="1">
        <v>158</v>
      </c>
      <c r="R286" s="4">
        <v>0.628</v>
      </c>
      <c r="S286" s="4">
        <v>1.038</v>
      </c>
      <c r="T286" s="4">
        <v>1.0249999999999999</v>
      </c>
      <c r="U286" s="4" t="str">
        <f t="shared" si="40"/>
        <v>0</v>
      </c>
      <c r="V286" s="4" t="str">
        <f t="shared" si="41"/>
        <v>0</v>
      </c>
      <c r="W286" s="4" t="str">
        <f t="shared" si="42"/>
        <v>0</v>
      </c>
    </row>
    <row r="287" spans="1:23" x14ac:dyDescent="0.3">
      <c r="A287" s="1">
        <f t="shared" si="36"/>
        <v>0</v>
      </c>
      <c r="B287" s="1" t="s">
        <v>12</v>
      </c>
      <c r="C287" s="1">
        <v>0.2</v>
      </c>
      <c r="D287" s="1">
        <v>2</v>
      </c>
      <c r="E287" s="1">
        <f t="shared" si="37"/>
        <v>72</v>
      </c>
      <c r="F287" s="1">
        <v>0</v>
      </c>
      <c r="G287" s="4">
        <f t="shared" si="38"/>
        <v>0.63291139240506333</v>
      </c>
      <c r="H287" s="3">
        <f t="shared" si="39"/>
        <v>22.728999999999999</v>
      </c>
      <c r="I287" s="4">
        <v>2.577</v>
      </c>
      <c r="J287" s="4">
        <v>5.2750000000000004</v>
      </c>
      <c r="K287" s="4">
        <v>14.877000000000001</v>
      </c>
      <c r="L287" s="1">
        <v>158</v>
      </c>
      <c r="M287" s="1">
        <v>159</v>
      </c>
      <c r="N287" s="1">
        <v>159</v>
      </c>
      <c r="O287" s="1">
        <v>149</v>
      </c>
      <c r="P287" s="1">
        <v>157</v>
      </c>
      <c r="Q287" s="1">
        <v>158</v>
      </c>
      <c r="R287" s="4">
        <v>1.448</v>
      </c>
      <c r="S287" s="4">
        <v>1.038</v>
      </c>
      <c r="T287" s="4">
        <v>1.0289999999999999</v>
      </c>
      <c r="U287" s="4" t="str">
        <f t="shared" si="40"/>
        <v>0</v>
      </c>
      <c r="V287" s="4" t="str">
        <f t="shared" si="41"/>
        <v>0</v>
      </c>
      <c r="W287" s="4" t="str">
        <f t="shared" si="42"/>
        <v>0</v>
      </c>
    </row>
    <row r="288" spans="1:23" x14ac:dyDescent="0.3">
      <c r="A288" s="1">
        <f t="shared" si="36"/>
        <v>0</v>
      </c>
      <c r="B288" s="1" t="s">
        <v>12</v>
      </c>
      <c r="C288" s="1">
        <v>0.2</v>
      </c>
      <c r="D288" s="1">
        <v>3</v>
      </c>
      <c r="E288" s="1">
        <f t="shared" si="37"/>
        <v>72</v>
      </c>
      <c r="F288" s="1">
        <v>0</v>
      </c>
      <c r="G288" s="4">
        <f t="shared" si="38"/>
        <v>0.63291139240506333</v>
      </c>
      <c r="H288" s="3">
        <f t="shared" si="39"/>
        <v>22.748000000000001</v>
      </c>
      <c r="I288" s="4">
        <v>2.7519999999999998</v>
      </c>
      <c r="J288" s="4">
        <v>6.0759999999999996</v>
      </c>
      <c r="K288" s="4">
        <v>13.92</v>
      </c>
      <c r="L288" s="1">
        <v>158</v>
      </c>
      <c r="M288" s="1">
        <v>159</v>
      </c>
      <c r="N288" s="1">
        <v>160</v>
      </c>
      <c r="O288" s="1">
        <v>149</v>
      </c>
      <c r="P288" s="1">
        <v>157</v>
      </c>
      <c r="Q288" s="1">
        <v>158</v>
      </c>
      <c r="R288" s="4">
        <v>1.581</v>
      </c>
      <c r="S288" s="4">
        <v>1.038</v>
      </c>
      <c r="T288" s="4">
        <v>1.071</v>
      </c>
      <c r="U288" s="4" t="str">
        <f t="shared" si="40"/>
        <v>0</v>
      </c>
      <c r="V288" s="4" t="str">
        <f t="shared" si="41"/>
        <v>0</v>
      </c>
      <c r="W288" s="4" t="str">
        <f t="shared" si="42"/>
        <v>0</v>
      </c>
    </row>
    <row r="289" spans="1:38" x14ac:dyDescent="0.3">
      <c r="A289" s="1">
        <f t="shared" si="36"/>
        <v>0</v>
      </c>
      <c r="B289" s="1" t="s">
        <v>12</v>
      </c>
      <c r="C289" s="1">
        <v>0.2</v>
      </c>
      <c r="D289" s="1">
        <v>4</v>
      </c>
      <c r="E289" s="1">
        <f t="shared" si="37"/>
        <v>72</v>
      </c>
      <c r="F289" s="1">
        <v>0</v>
      </c>
      <c r="G289" s="4">
        <f t="shared" si="38"/>
        <v>0.63291139240506333</v>
      </c>
      <c r="H289" s="3">
        <f t="shared" si="39"/>
        <v>22.181000000000001</v>
      </c>
      <c r="I289" s="4">
        <v>2.5590000000000002</v>
      </c>
      <c r="J289" s="4">
        <v>5.61</v>
      </c>
      <c r="K289" s="4">
        <v>14.012</v>
      </c>
      <c r="L289" s="1">
        <v>158</v>
      </c>
      <c r="M289" s="1">
        <v>159</v>
      </c>
      <c r="N289" s="1">
        <v>160</v>
      </c>
      <c r="O289" s="1">
        <v>149</v>
      </c>
      <c r="P289" s="1">
        <v>157</v>
      </c>
      <c r="Q289" s="1">
        <v>158</v>
      </c>
      <c r="R289" s="4">
        <v>1.381</v>
      </c>
      <c r="S289" s="4">
        <v>1.038</v>
      </c>
      <c r="T289" s="4">
        <v>1.0779999999999998</v>
      </c>
      <c r="U289" s="4" t="str">
        <f t="shared" si="40"/>
        <v>0</v>
      </c>
      <c r="V289" s="4" t="str">
        <f t="shared" si="41"/>
        <v>0</v>
      </c>
      <c r="W289" s="4" t="str">
        <f t="shared" si="42"/>
        <v>0</v>
      </c>
    </row>
    <row r="290" spans="1:38" x14ac:dyDescent="0.3">
      <c r="A290" s="1">
        <f t="shared" si="36"/>
        <v>0</v>
      </c>
      <c r="B290" s="1" t="s">
        <v>12</v>
      </c>
      <c r="C290" s="1">
        <v>0.2</v>
      </c>
      <c r="D290" s="1">
        <v>1</v>
      </c>
      <c r="E290" s="1">
        <f t="shared" si="37"/>
        <v>73</v>
      </c>
      <c r="F290" s="1">
        <v>0</v>
      </c>
      <c r="G290" s="4">
        <f t="shared" si="38"/>
        <v>0.64102564102564097</v>
      </c>
      <c r="H290" s="3">
        <f t="shared" si="39"/>
        <v>14.771000000000001</v>
      </c>
      <c r="I290" s="4">
        <v>2.5419999999999998</v>
      </c>
      <c r="J290" s="4">
        <v>2.919</v>
      </c>
      <c r="K290" s="4">
        <v>9.31</v>
      </c>
      <c r="L290" s="1">
        <v>156</v>
      </c>
      <c r="M290" s="1">
        <v>157</v>
      </c>
      <c r="N290" s="1">
        <v>162</v>
      </c>
      <c r="O290" s="1">
        <v>151</v>
      </c>
      <c r="P290" s="1">
        <v>156</v>
      </c>
      <c r="Q290" s="1">
        <v>156</v>
      </c>
      <c r="R290" s="4">
        <v>0.89600000000000002</v>
      </c>
      <c r="S290" s="4">
        <v>1.4019999999999999</v>
      </c>
      <c r="T290" s="4">
        <v>1.5109999999999999</v>
      </c>
      <c r="U290" s="4" t="str">
        <f t="shared" si="40"/>
        <v>0</v>
      </c>
      <c r="V290" s="4" t="str">
        <f t="shared" si="41"/>
        <v>0</v>
      </c>
      <c r="W290" s="4" t="str">
        <f t="shared" si="42"/>
        <v>0</v>
      </c>
    </row>
    <row r="291" spans="1:38" x14ac:dyDescent="0.3">
      <c r="A291" s="1">
        <f t="shared" si="36"/>
        <v>0</v>
      </c>
      <c r="B291" s="1" t="s">
        <v>12</v>
      </c>
      <c r="C291" s="1">
        <v>0.2</v>
      </c>
      <c r="D291" s="1">
        <v>2</v>
      </c>
      <c r="E291" s="1">
        <f t="shared" si="37"/>
        <v>73</v>
      </c>
      <c r="F291" s="1">
        <v>0</v>
      </c>
      <c r="G291" s="4">
        <f t="shared" si="38"/>
        <v>0.64102564102564097</v>
      </c>
      <c r="H291" s="3">
        <f t="shared" si="39"/>
        <v>16.655000000000001</v>
      </c>
      <c r="I291" s="4">
        <v>2.8459999999999996</v>
      </c>
      <c r="J291" s="4">
        <v>2.8140000000000001</v>
      </c>
      <c r="K291" s="4">
        <v>10.994999999999999</v>
      </c>
      <c r="L291" s="1">
        <v>156</v>
      </c>
      <c r="M291" s="1">
        <v>157</v>
      </c>
      <c r="N291" s="1">
        <v>163</v>
      </c>
      <c r="O291" s="1">
        <v>151</v>
      </c>
      <c r="P291" s="1">
        <v>156</v>
      </c>
      <c r="Q291" s="1">
        <v>156</v>
      </c>
      <c r="R291" s="4">
        <v>1.254</v>
      </c>
      <c r="S291" s="4">
        <v>1.4019999999999999</v>
      </c>
      <c r="T291" s="4">
        <v>1.4569999999999999</v>
      </c>
      <c r="U291" s="4" t="str">
        <f t="shared" si="40"/>
        <v>0</v>
      </c>
      <c r="V291" s="4" t="str">
        <f t="shared" si="41"/>
        <v>0</v>
      </c>
      <c r="W291" s="4" t="str">
        <f t="shared" si="42"/>
        <v>0</v>
      </c>
    </row>
    <row r="292" spans="1:38" x14ac:dyDescent="0.3">
      <c r="A292" s="1">
        <f t="shared" si="36"/>
        <v>0</v>
      </c>
      <c r="B292" s="1" t="s">
        <v>12</v>
      </c>
      <c r="C292" s="1">
        <v>0.2</v>
      </c>
      <c r="D292" s="1">
        <v>3</v>
      </c>
      <c r="E292" s="1">
        <f t="shared" si="37"/>
        <v>73</v>
      </c>
      <c r="F292" s="1">
        <v>0</v>
      </c>
      <c r="G292" s="4">
        <f t="shared" si="38"/>
        <v>0.64102564102564097</v>
      </c>
      <c r="H292" s="3">
        <f t="shared" si="39"/>
        <v>14.47</v>
      </c>
      <c r="I292" s="4">
        <v>2.8489999999999998</v>
      </c>
      <c r="J292" s="4">
        <v>2.536</v>
      </c>
      <c r="K292" s="4">
        <v>9.0850000000000009</v>
      </c>
      <c r="L292" s="1">
        <v>156</v>
      </c>
      <c r="M292" s="1">
        <v>157</v>
      </c>
      <c r="N292" s="1">
        <v>162</v>
      </c>
      <c r="O292" s="1">
        <v>151</v>
      </c>
      <c r="P292" s="1">
        <v>156</v>
      </c>
      <c r="Q292" s="1">
        <v>156</v>
      </c>
      <c r="R292" s="4">
        <v>1.2589999999999999</v>
      </c>
      <c r="S292" s="4">
        <v>1.4019999999999999</v>
      </c>
      <c r="T292" s="4">
        <v>1.4549999999999998</v>
      </c>
      <c r="U292" s="4" t="str">
        <f t="shared" si="40"/>
        <v>0</v>
      </c>
      <c r="V292" s="4" t="str">
        <f t="shared" si="41"/>
        <v>0</v>
      </c>
      <c r="W292" s="4" t="str">
        <f t="shared" si="42"/>
        <v>0</v>
      </c>
    </row>
    <row r="293" spans="1:38" x14ac:dyDescent="0.3">
      <c r="A293" s="1">
        <f t="shared" si="36"/>
        <v>0</v>
      </c>
      <c r="B293" s="1" t="s">
        <v>12</v>
      </c>
      <c r="C293" s="1">
        <v>0.2</v>
      </c>
      <c r="D293" s="1">
        <v>4</v>
      </c>
      <c r="E293" s="1">
        <f t="shared" si="37"/>
        <v>73</v>
      </c>
      <c r="F293" s="1">
        <v>0</v>
      </c>
      <c r="G293" s="4">
        <f t="shared" si="38"/>
        <v>0.64102564102564097</v>
      </c>
      <c r="H293" s="3">
        <f t="shared" si="39"/>
        <v>15.089</v>
      </c>
      <c r="I293" s="4">
        <v>2.8370000000000002</v>
      </c>
      <c r="J293" s="4">
        <v>2.66</v>
      </c>
      <c r="K293" s="4">
        <v>9.5920000000000005</v>
      </c>
      <c r="L293" s="1">
        <v>156</v>
      </c>
      <c r="M293" s="1">
        <v>157</v>
      </c>
      <c r="N293" s="1">
        <v>162</v>
      </c>
      <c r="O293" s="1">
        <v>151</v>
      </c>
      <c r="P293" s="1">
        <v>156</v>
      </c>
      <c r="Q293" s="1">
        <v>156</v>
      </c>
      <c r="R293" s="4">
        <v>1.282</v>
      </c>
      <c r="S293" s="4">
        <v>1.4019999999999999</v>
      </c>
      <c r="T293" s="4">
        <v>1.42</v>
      </c>
      <c r="U293" s="4" t="str">
        <f t="shared" si="40"/>
        <v>0</v>
      </c>
      <c r="V293" s="4" t="str">
        <f t="shared" si="41"/>
        <v>0</v>
      </c>
      <c r="W293" s="4" t="str">
        <f t="shared" si="42"/>
        <v>0</v>
      </c>
    </row>
    <row r="294" spans="1:38" x14ac:dyDescent="0.3">
      <c r="A294" s="1">
        <f t="shared" si="36"/>
        <v>0</v>
      </c>
      <c r="B294" s="1" t="s">
        <v>12</v>
      </c>
      <c r="C294" s="1">
        <v>0.2</v>
      </c>
      <c r="D294" s="1">
        <v>1</v>
      </c>
      <c r="E294" s="1">
        <f t="shared" si="37"/>
        <v>74</v>
      </c>
      <c r="F294" s="1">
        <v>1</v>
      </c>
      <c r="G294" s="4">
        <f t="shared" si="38"/>
        <v>0</v>
      </c>
      <c r="H294" s="3">
        <f t="shared" si="39"/>
        <v>9.0250000000000004</v>
      </c>
      <c r="I294" s="4">
        <v>2.0190000000000001</v>
      </c>
      <c r="J294" s="4">
        <v>4.077</v>
      </c>
      <c r="K294" s="4">
        <v>2.9289999999999998</v>
      </c>
      <c r="L294" s="1">
        <v>151</v>
      </c>
      <c r="M294" s="1">
        <v>151</v>
      </c>
      <c r="N294" s="1">
        <v>156</v>
      </c>
      <c r="O294" s="1">
        <v>147</v>
      </c>
      <c r="P294" s="1">
        <v>149</v>
      </c>
      <c r="Q294" s="1">
        <v>151</v>
      </c>
      <c r="R294" s="4">
        <v>0.6</v>
      </c>
      <c r="S294" s="4">
        <v>1.2629999999999999</v>
      </c>
      <c r="T294" s="4">
        <v>1.2909999999999999</v>
      </c>
      <c r="U294" s="4">
        <f t="shared" si="40"/>
        <v>2.6490066225165565</v>
      </c>
      <c r="V294" s="4">
        <f t="shared" si="41"/>
        <v>1.3245033112582782</v>
      </c>
      <c r="W294" s="4">
        <f t="shared" si="42"/>
        <v>0</v>
      </c>
    </row>
    <row r="295" spans="1:38" x14ac:dyDescent="0.3">
      <c r="A295" s="1">
        <f t="shared" si="36"/>
        <v>0</v>
      </c>
      <c r="B295" s="1" t="s">
        <v>12</v>
      </c>
      <c r="C295" s="1">
        <v>0.2</v>
      </c>
      <c r="D295" s="1">
        <v>2</v>
      </c>
      <c r="E295" s="1">
        <f t="shared" si="37"/>
        <v>74</v>
      </c>
      <c r="F295" s="1">
        <v>1</v>
      </c>
      <c r="G295" s="4">
        <f t="shared" si="38"/>
        <v>0</v>
      </c>
      <c r="H295" s="3">
        <f t="shared" si="39"/>
        <v>9.6479999999999997</v>
      </c>
      <c r="I295" s="4">
        <v>2.6869999999999998</v>
      </c>
      <c r="J295" s="4">
        <v>4.234</v>
      </c>
      <c r="K295" s="4">
        <v>2.7269999999999999</v>
      </c>
      <c r="L295" s="1">
        <v>151</v>
      </c>
      <c r="M295" s="1">
        <v>151</v>
      </c>
      <c r="N295" s="1">
        <v>156</v>
      </c>
      <c r="O295" s="1">
        <v>147</v>
      </c>
      <c r="P295" s="1">
        <v>149</v>
      </c>
      <c r="Q295" s="1">
        <v>151</v>
      </c>
      <c r="R295" s="4">
        <v>1.2709999999999999</v>
      </c>
      <c r="S295" s="4">
        <v>1.2629999999999999</v>
      </c>
      <c r="T295" s="4">
        <v>1.288</v>
      </c>
      <c r="U295" s="4">
        <f t="shared" si="40"/>
        <v>2.6490066225165565</v>
      </c>
      <c r="V295" s="4">
        <f t="shared" si="41"/>
        <v>1.3245033112582782</v>
      </c>
      <c r="W295" s="4">
        <f t="shared" si="42"/>
        <v>0</v>
      </c>
    </row>
    <row r="296" spans="1:38" x14ac:dyDescent="0.3">
      <c r="A296" s="1">
        <f t="shared" si="36"/>
        <v>0</v>
      </c>
      <c r="B296" s="1" t="s">
        <v>12</v>
      </c>
      <c r="C296" s="1">
        <v>0.2</v>
      </c>
      <c r="D296" s="1">
        <v>3</v>
      </c>
      <c r="E296" s="1">
        <f t="shared" si="37"/>
        <v>74</v>
      </c>
      <c r="F296" s="1">
        <v>1</v>
      </c>
      <c r="G296" s="4">
        <f t="shared" si="38"/>
        <v>0</v>
      </c>
      <c r="H296" s="3">
        <f t="shared" si="39"/>
        <v>11.44</v>
      </c>
      <c r="I296" s="4">
        <v>2.3420000000000001</v>
      </c>
      <c r="J296" s="4">
        <v>3.3879999999999999</v>
      </c>
      <c r="K296" s="4">
        <v>5.71</v>
      </c>
      <c r="L296" s="1">
        <v>151</v>
      </c>
      <c r="M296" s="1">
        <v>151</v>
      </c>
      <c r="N296" s="1">
        <v>155</v>
      </c>
      <c r="O296" s="1">
        <v>147</v>
      </c>
      <c r="P296" s="1">
        <v>149</v>
      </c>
      <c r="Q296" s="1">
        <v>151</v>
      </c>
      <c r="R296" s="4">
        <v>0.95899999999999996</v>
      </c>
      <c r="S296" s="4">
        <v>1.2629999999999999</v>
      </c>
      <c r="T296" s="4">
        <v>1.2549999999999999</v>
      </c>
      <c r="U296" s="4">
        <f t="shared" si="40"/>
        <v>2.6490066225165565</v>
      </c>
      <c r="V296" s="4">
        <f t="shared" si="41"/>
        <v>1.3245033112582782</v>
      </c>
      <c r="W296" s="4">
        <f t="shared" si="42"/>
        <v>0</v>
      </c>
    </row>
    <row r="297" spans="1:38" x14ac:dyDescent="0.3">
      <c r="A297" s="1">
        <f t="shared" si="36"/>
        <v>0</v>
      </c>
      <c r="B297" s="1" t="s">
        <v>12</v>
      </c>
      <c r="C297" s="1">
        <v>0.2</v>
      </c>
      <c r="D297" s="1">
        <v>4</v>
      </c>
      <c r="E297" s="1">
        <f t="shared" si="37"/>
        <v>74</v>
      </c>
      <c r="F297" s="1">
        <v>1</v>
      </c>
      <c r="G297" s="4">
        <f t="shared" si="38"/>
        <v>0</v>
      </c>
      <c r="H297" s="3">
        <f t="shared" si="39"/>
        <v>9.5960000000000001</v>
      </c>
      <c r="I297" s="4">
        <v>2.5379999999999998</v>
      </c>
      <c r="J297" s="4">
        <v>4.0330000000000004</v>
      </c>
      <c r="K297" s="4">
        <v>3.0249999999999999</v>
      </c>
      <c r="L297" s="1">
        <v>151</v>
      </c>
      <c r="M297" s="1">
        <v>151</v>
      </c>
      <c r="N297" s="1">
        <v>156</v>
      </c>
      <c r="O297" s="1">
        <v>147</v>
      </c>
      <c r="P297" s="1">
        <v>149</v>
      </c>
      <c r="Q297" s="1">
        <v>151</v>
      </c>
      <c r="R297" s="4">
        <v>1.1579999999999999</v>
      </c>
      <c r="S297" s="4">
        <v>1.2629999999999999</v>
      </c>
      <c r="T297" s="4">
        <v>1.252</v>
      </c>
      <c r="U297" s="4">
        <f t="shared" si="40"/>
        <v>2.6490066225165565</v>
      </c>
      <c r="V297" s="4">
        <f t="shared" si="41"/>
        <v>1.3245033112582782</v>
      </c>
      <c r="W297" s="4">
        <f t="shared" si="42"/>
        <v>0</v>
      </c>
    </row>
    <row r="298" spans="1:38" x14ac:dyDescent="0.3">
      <c r="A298" s="1">
        <f t="shared" si="36"/>
        <v>1</v>
      </c>
      <c r="B298" s="1" t="s">
        <v>12</v>
      </c>
      <c r="C298" s="1">
        <v>0.2</v>
      </c>
      <c r="D298" s="1">
        <v>1</v>
      </c>
      <c r="E298" s="1">
        <f t="shared" si="37"/>
        <v>75</v>
      </c>
      <c r="F298" s="1">
        <v>0</v>
      </c>
      <c r="G298" s="4">
        <f t="shared" si="38"/>
        <v>0.66225165562913912</v>
      </c>
      <c r="H298" s="3">
        <f t="shared" si="39"/>
        <v>17.064</v>
      </c>
      <c r="I298" s="4">
        <v>1.9419999999999997</v>
      </c>
      <c r="J298" s="4">
        <v>3.0030000000000001</v>
      </c>
      <c r="K298" s="4">
        <v>12.119</v>
      </c>
      <c r="L298" s="1">
        <v>151</v>
      </c>
      <c r="M298" s="1">
        <v>152</v>
      </c>
      <c r="N298" s="1">
        <v>154</v>
      </c>
      <c r="O298" s="1">
        <v>148</v>
      </c>
      <c r="P298" s="1">
        <v>149</v>
      </c>
      <c r="Q298" s="1">
        <v>151</v>
      </c>
      <c r="R298" s="4">
        <v>0.495</v>
      </c>
      <c r="S298" s="4">
        <v>1.3049999999999999</v>
      </c>
      <c r="T298" s="4">
        <v>1.355</v>
      </c>
      <c r="U298" s="4" t="str">
        <f t="shared" si="40"/>
        <v>0</v>
      </c>
      <c r="V298" s="4" t="str">
        <f t="shared" si="41"/>
        <v>0</v>
      </c>
      <c r="W298" s="4" t="str">
        <f t="shared" si="42"/>
        <v>0</v>
      </c>
      <c r="AA298" s="1">
        <f>SUMPRODUCT((MOD(ROW(F202:F301),4)=2)*F202:F301)</f>
        <v>7</v>
      </c>
      <c r="AB298" s="3">
        <f>SUMPRODUCT((MOD(ROW(G202:G301),4)=2)*G202:G301)/25</f>
        <v>0.53321626157813329</v>
      </c>
      <c r="AC298" s="3">
        <f t="shared" ref="AC298:AF298" si="43">SUMPRODUCT((MOD(ROW(H202:H301),4)=2)*H202:H301)/25</f>
        <v>15.841560000000005</v>
      </c>
      <c r="AD298" s="3">
        <f t="shared" si="43"/>
        <v>2.4654800000000008</v>
      </c>
      <c r="AE298" s="3">
        <f t="shared" si="43"/>
        <v>3.7245199999999996</v>
      </c>
      <c r="AF298" s="3">
        <f t="shared" si="43"/>
        <v>9.6515599999999981</v>
      </c>
      <c r="AG298" s="3">
        <f>SUMPRODUCT((MOD(ROW(R202:R301),4)=2)*R202:R301)/25</f>
        <v>0.8914399999999999</v>
      </c>
      <c r="AH298" s="3">
        <f>SUMPRODUCT((MOD(ROW(S202:S301),4)=2)*S202:S301)/25</f>
        <v>1.3582400000000001</v>
      </c>
      <c r="AI298" s="3">
        <f>SUMPRODUCT((MOD(ROW(T202:T301),4)=2)*T202:T301)/25</f>
        <v>1.4460799999999998</v>
      </c>
      <c r="AJ298" s="3">
        <f>IF(AA298&gt;0, SUMPRODUCT((MOD(ROW(U202:U301),4)=2)*U202:U301)/AA298,"-")</f>
        <v>3.2812061904082861</v>
      </c>
      <c r="AK298" s="3">
        <f>IF(AA298&gt;0, SUMPRODUCT((MOD(ROW(V202:V301),4)=2)*V202:V301)/AA298,"-")</f>
        <v>0.94612326166669747</v>
      </c>
      <c r="AL298" s="3">
        <f>IF(AA298&gt;0,SUMPRODUCT((MOD(ROW(W202:W301),4)=2)*W202:W301)/AA298,"-")</f>
        <v>0</v>
      </c>
    </row>
    <row r="299" spans="1:38" x14ac:dyDescent="0.3">
      <c r="A299" s="1">
        <f t="shared" si="36"/>
        <v>1</v>
      </c>
      <c r="B299" s="1" t="s">
        <v>12</v>
      </c>
      <c r="C299" s="1">
        <v>0.2</v>
      </c>
      <c r="D299" s="1">
        <v>2</v>
      </c>
      <c r="E299" s="1">
        <f t="shared" si="37"/>
        <v>75</v>
      </c>
      <c r="F299" s="1">
        <v>0</v>
      </c>
      <c r="G299" s="4">
        <f t="shared" si="38"/>
        <v>0.66225165562913912</v>
      </c>
      <c r="H299" s="3">
        <f t="shared" si="39"/>
        <v>21.721</v>
      </c>
      <c r="I299" s="4">
        <v>2.6470000000000002</v>
      </c>
      <c r="J299" s="4">
        <v>4.1539999999999999</v>
      </c>
      <c r="K299" s="4">
        <v>14.92</v>
      </c>
      <c r="L299" s="1">
        <v>151</v>
      </c>
      <c r="M299" s="1">
        <v>152</v>
      </c>
      <c r="N299" s="1">
        <v>154</v>
      </c>
      <c r="O299" s="1">
        <v>148</v>
      </c>
      <c r="P299" s="1">
        <v>149</v>
      </c>
      <c r="Q299" s="1">
        <v>151</v>
      </c>
      <c r="R299" s="4">
        <v>1.1930000000000001</v>
      </c>
      <c r="S299" s="4">
        <v>1.3049999999999999</v>
      </c>
      <c r="T299" s="4">
        <v>1.3620000000000001</v>
      </c>
      <c r="U299" s="4" t="str">
        <f t="shared" si="40"/>
        <v>0</v>
      </c>
      <c r="V299" s="4" t="str">
        <f t="shared" si="41"/>
        <v>0</v>
      </c>
      <c r="W299" s="4" t="str">
        <f t="shared" si="42"/>
        <v>0</v>
      </c>
      <c r="AA299" s="1">
        <f>SUMPRODUCT((MOD(ROW(F202:F301),4)=3)*F202:F301)</f>
        <v>7</v>
      </c>
      <c r="AB299" s="3">
        <f>SUMPRODUCT((MOD(ROW(G202:G301),4)=3)*G202:G301)/25</f>
        <v>0.53517758226111123</v>
      </c>
      <c r="AC299" s="3">
        <f t="shared" ref="AC299:AF299" si="44">SUMPRODUCT((MOD(ROW(H202:H301),4)=3)*H202:H301)/25</f>
        <v>17.195120000000003</v>
      </c>
      <c r="AD299" s="3">
        <f t="shared" si="44"/>
        <v>2.8722000000000003</v>
      </c>
      <c r="AE299" s="3">
        <f t="shared" si="44"/>
        <v>3.8250399999999996</v>
      </c>
      <c r="AF299" s="3">
        <f t="shared" si="44"/>
        <v>10.497879999999999</v>
      </c>
      <c r="AG299" s="3">
        <f>SUMPRODUCT((MOD(ROW(R202:R301),4)=3)*R202:R301)/25</f>
        <v>1.3066399999999998</v>
      </c>
      <c r="AH299" s="3">
        <f>SUMPRODUCT((MOD(ROW(S202:S301),4)=3)*S202:S301)/25</f>
        <v>1.3582400000000001</v>
      </c>
      <c r="AI299" s="3">
        <f>SUMPRODUCT((MOD(ROW(T202:T301),4)=3)*T202:T301)/25</f>
        <v>1.4376</v>
      </c>
      <c r="AJ299" s="3">
        <f>IF(AA299&gt;0,SUMPRODUCT((MOD(ROW(U202:U301),4)=3)*U202:U301)/AA299,"-")</f>
        <v>3.3708667787054152</v>
      </c>
      <c r="AK299" s="3">
        <f>IF(AA299&gt;0,SUMPRODUCT((MOD(ROW(V202:V301),4)=3)*V202:V301)/AA299,"-")</f>
        <v>0.85027918452149087</v>
      </c>
      <c r="AL299" s="3">
        <f>IF(AA299&gt;0,SUMPRODUCT((MOD(ROW(W202:W301),4)=3)*W202:W301)/AA299,"-")</f>
        <v>0</v>
      </c>
    </row>
    <row r="300" spans="1:38" x14ac:dyDescent="0.3">
      <c r="A300" s="1">
        <f t="shared" si="36"/>
        <v>1</v>
      </c>
      <c r="B300" s="1" t="s">
        <v>12</v>
      </c>
      <c r="C300" s="1">
        <v>0.2</v>
      </c>
      <c r="D300" s="1">
        <v>3</v>
      </c>
      <c r="E300" s="1">
        <f t="shared" si="37"/>
        <v>75</v>
      </c>
      <c r="F300" s="1">
        <v>0</v>
      </c>
      <c r="G300" s="4">
        <f t="shared" si="38"/>
        <v>0.66225165562913912</v>
      </c>
      <c r="H300" s="3">
        <f t="shared" si="39"/>
        <v>21.170999999999999</v>
      </c>
      <c r="I300" s="4">
        <v>2.7770000000000001</v>
      </c>
      <c r="J300" s="4">
        <v>4.3940000000000001</v>
      </c>
      <c r="K300" s="4">
        <v>14</v>
      </c>
      <c r="L300" s="1">
        <v>151</v>
      </c>
      <c r="M300" s="1">
        <v>152</v>
      </c>
      <c r="N300" s="1">
        <v>155</v>
      </c>
      <c r="O300" s="1">
        <v>148</v>
      </c>
      <c r="P300" s="1">
        <v>149</v>
      </c>
      <c r="Q300" s="1">
        <v>151</v>
      </c>
      <c r="R300" s="4">
        <v>1.337</v>
      </c>
      <c r="S300" s="4">
        <v>1.3049999999999999</v>
      </c>
      <c r="T300" s="4">
        <v>1.3480000000000001</v>
      </c>
      <c r="U300" s="4" t="str">
        <f t="shared" si="40"/>
        <v>0</v>
      </c>
      <c r="V300" s="4" t="str">
        <f t="shared" si="41"/>
        <v>0</v>
      </c>
      <c r="W300" s="4" t="str">
        <f t="shared" si="42"/>
        <v>0</v>
      </c>
      <c r="AA300" s="1">
        <f>SUMPRODUCT((MOD(ROW(F202:F301),4)=0)*F202:F301)</f>
        <v>5</v>
      </c>
      <c r="AB300" s="3">
        <f>SUMPRODUCT((MOD(ROW(G202:G301),4)=0)*G202:G301)/25</f>
        <v>0.66491043339538092</v>
      </c>
      <c r="AC300" s="3">
        <f t="shared" ref="AC300:AF300" si="45">SUMPRODUCT((MOD(ROW(H202:H301),4)=0)*H202:H301)/25</f>
        <v>17.185079999999996</v>
      </c>
      <c r="AD300" s="3">
        <f t="shared" si="45"/>
        <v>2.8870400000000003</v>
      </c>
      <c r="AE300" s="3">
        <f t="shared" si="45"/>
        <v>3.8205200000000001</v>
      </c>
      <c r="AF300" s="3">
        <f t="shared" si="45"/>
        <v>10.47752</v>
      </c>
      <c r="AG300" s="3">
        <f>SUMPRODUCT((MOD(ROW(R202:R301),4)=0)*R202:R301)/25</f>
        <v>1.3115999999999999</v>
      </c>
      <c r="AH300" s="3">
        <f>SUMPRODUCT((MOD(ROW(S202:S301),4)=0)*S202:S301)/25</f>
        <v>1.3582400000000001</v>
      </c>
      <c r="AI300" s="3">
        <f>SUMPRODUCT((MOD(ROW(T202:T301),4)=0)*T202:T301)/25</f>
        <v>1.4474800000000001</v>
      </c>
      <c r="AJ300" s="3">
        <f>IF(AA300&gt;0,SUMPRODUCT((MOD(ROW(U202:U301),4)=0)*U202:U301)/AA300,"-")</f>
        <v>3.6734618562006531</v>
      </c>
      <c r="AK300" s="3">
        <f>IF(AA300&gt;0,SUMPRODUCT((MOD(ROW(V202:V301),4)=0)*V202:V301)/AA300,"-")</f>
        <v>0.79823399558498909</v>
      </c>
      <c r="AL300" s="3">
        <f>IF(AA300&gt;0,SUMPRODUCT((MOD(ROW(W202:W301),4)=0)*W202:W301)/AA300,"-")</f>
        <v>0</v>
      </c>
    </row>
    <row r="301" spans="1:38" x14ac:dyDescent="0.3">
      <c r="A301" s="1">
        <f t="shared" si="36"/>
        <v>1</v>
      </c>
      <c r="B301" s="1" t="s">
        <v>12</v>
      </c>
      <c r="C301" s="1">
        <v>0.2</v>
      </c>
      <c r="D301" s="1">
        <v>4</v>
      </c>
      <c r="E301" s="1">
        <f t="shared" si="37"/>
        <v>75</v>
      </c>
      <c r="F301" s="1">
        <v>0</v>
      </c>
      <c r="G301" s="4">
        <f t="shared" si="38"/>
        <v>0.66225165562913912</v>
      </c>
      <c r="H301" s="3">
        <f t="shared" si="39"/>
        <v>19.183999999999997</v>
      </c>
      <c r="I301" s="4">
        <v>2.4969999999999999</v>
      </c>
      <c r="J301" s="4">
        <v>3.0459999999999998</v>
      </c>
      <c r="K301" s="4">
        <v>13.641</v>
      </c>
      <c r="L301" s="1">
        <v>151</v>
      </c>
      <c r="M301" s="1">
        <v>152</v>
      </c>
      <c r="N301" s="1">
        <v>155</v>
      </c>
      <c r="O301" s="1">
        <v>148</v>
      </c>
      <c r="P301" s="1">
        <v>149</v>
      </c>
      <c r="Q301" s="1">
        <v>151</v>
      </c>
      <c r="R301" s="4">
        <v>1.038</v>
      </c>
      <c r="S301" s="4">
        <v>1.3049999999999999</v>
      </c>
      <c r="T301" s="4">
        <v>1.367</v>
      </c>
      <c r="U301" s="4" t="str">
        <f t="shared" si="40"/>
        <v>0</v>
      </c>
      <c r="V301" s="4" t="str">
        <f t="shared" si="41"/>
        <v>0</v>
      </c>
      <c r="W301" s="4" t="str">
        <f t="shared" si="42"/>
        <v>0</v>
      </c>
      <c r="AA301" s="1">
        <f>SUMPRODUCT((MOD(ROW(F202:F301),4)=1)*F202:F301)</f>
        <v>6</v>
      </c>
      <c r="AB301" s="3">
        <f>SUMPRODUCT((MOD(ROW(G202:G301),4)=1)*G202:G301)/25</f>
        <v>0.6364830300453771</v>
      </c>
      <c r="AC301" s="3">
        <f t="shared" ref="AC301:AF301" si="46">SUMPRODUCT((MOD(ROW(H202:H301),4)=1)*H202:H301)/25</f>
        <v>16.930639999999997</v>
      </c>
      <c r="AD301" s="3">
        <f t="shared" si="46"/>
        <v>2.9748400000000004</v>
      </c>
      <c r="AE301" s="3">
        <f t="shared" si="46"/>
        <v>3.5880799999999997</v>
      </c>
      <c r="AF301" s="3">
        <f t="shared" si="46"/>
        <v>10.367720000000002</v>
      </c>
      <c r="AG301" s="3">
        <f>SUMPRODUCT((MOD(ROW(R202:R301),4)=1)*R202:R301)/25</f>
        <v>1.40368</v>
      </c>
      <c r="AH301" s="3">
        <f>SUMPRODUCT((MOD(ROW(S202:S301),4)=1)*S202:S301)/25</f>
        <v>1.3582400000000001</v>
      </c>
      <c r="AI301" s="3">
        <f>SUMPRODUCT((MOD(ROW(T202:T301),4)=1)*T202:T301)/25</f>
        <v>1.4432000000000003</v>
      </c>
      <c r="AJ301" s="3">
        <f>IF(AA301&gt;0,SUMPRODUCT((MOD(ROW(U202:U301),4)=1)*U202:U301)/AA301,"-")</f>
        <v>3.59200377613324</v>
      </c>
      <c r="AK301" s="3">
        <f>IF(AA301&gt;0, SUMPRODUCT((MOD(ROW(V202:V301),4)=1)*V202:V301)/AA301,"-")</f>
        <v>0.66519499632082424</v>
      </c>
      <c r="AL301" s="3">
        <f>IF(AA301&gt;0,SUMPRODUCT((MOD(ROW(W202:W301),4)=1)*W202:W301)/AA301,"-")</f>
        <v>0</v>
      </c>
    </row>
    <row r="302" spans="1:38" x14ac:dyDescent="0.3">
      <c r="A302" s="1">
        <f t="shared" si="36"/>
        <v>0</v>
      </c>
      <c r="B302" s="1" t="s">
        <v>13</v>
      </c>
      <c r="C302" s="1">
        <v>0.6</v>
      </c>
      <c r="D302" s="1">
        <v>1</v>
      </c>
      <c r="E302" s="1">
        <f t="shared" si="37"/>
        <v>76</v>
      </c>
      <c r="F302" s="1">
        <v>1</v>
      </c>
      <c r="G302" s="4">
        <f t="shared" si="38"/>
        <v>0</v>
      </c>
      <c r="H302" s="3">
        <f t="shared" si="39"/>
        <v>17.908000000000001</v>
      </c>
      <c r="I302" s="4">
        <v>8.2809999999999988</v>
      </c>
      <c r="J302" s="4">
        <v>9.6270000000000007</v>
      </c>
      <c r="K302" s="4">
        <v>0</v>
      </c>
      <c r="L302" s="1">
        <v>56</v>
      </c>
      <c r="M302" s="1">
        <v>56</v>
      </c>
      <c r="N302" s="1">
        <v>56</v>
      </c>
      <c r="O302" s="1">
        <v>55</v>
      </c>
      <c r="P302" s="1">
        <v>56</v>
      </c>
      <c r="Q302" s="1">
        <v>55</v>
      </c>
      <c r="R302" s="4">
        <v>8.3000000000000004E-2</v>
      </c>
      <c r="S302" s="4">
        <v>4.2809999999999997</v>
      </c>
      <c r="T302" s="4">
        <v>8.1460000000000008</v>
      </c>
      <c r="U302" s="4">
        <f t="shared" si="40"/>
        <v>1.7857142857142856</v>
      </c>
      <c r="V302" s="4">
        <f t="shared" si="41"/>
        <v>0</v>
      </c>
      <c r="W302" s="4">
        <f t="shared" si="42"/>
        <v>1.7857142857142856</v>
      </c>
    </row>
    <row r="303" spans="1:38" x14ac:dyDescent="0.3">
      <c r="A303" s="1">
        <f t="shared" si="36"/>
        <v>0</v>
      </c>
      <c r="B303" s="1" t="s">
        <v>13</v>
      </c>
      <c r="C303" s="1">
        <v>0.6</v>
      </c>
      <c r="D303" s="1">
        <v>2</v>
      </c>
      <c r="E303" s="1">
        <f t="shared" si="37"/>
        <v>76</v>
      </c>
      <c r="F303" s="1">
        <v>1</v>
      </c>
      <c r="G303" s="4">
        <f t="shared" si="38"/>
        <v>0</v>
      </c>
      <c r="H303" s="3">
        <f t="shared" si="39"/>
        <v>15.645999999999997</v>
      </c>
      <c r="I303" s="4">
        <v>8.1789999999999985</v>
      </c>
      <c r="J303" s="4">
        <v>7.4669999999999996</v>
      </c>
      <c r="K303" s="4">
        <v>0</v>
      </c>
      <c r="L303" s="1">
        <v>56</v>
      </c>
      <c r="M303" s="1">
        <v>56</v>
      </c>
      <c r="N303" s="1">
        <v>56</v>
      </c>
      <c r="O303" s="1">
        <v>55</v>
      </c>
      <c r="P303" s="1">
        <v>56</v>
      </c>
      <c r="Q303" s="1">
        <v>55</v>
      </c>
      <c r="R303" s="4">
        <v>0.14599999999999999</v>
      </c>
      <c r="S303" s="4">
        <v>4.2809999999999997</v>
      </c>
      <c r="T303" s="4">
        <v>7.9809999999999999</v>
      </c>
      <c r="U303" s="4">
        <f t="shared" si="40"/>
        <v>1.7857142857142856</v>
      </c>
      <c r="V303" s="4">
        <f t="shared" si="41"/>
        <v>0</v>
      </c>
      <c r="W303" s="4">
        <f t="shared" si="42"/>
        <v>1.7857142857142856</v>
      </c>
    </row>
    <row r="304" spans="1:38" x14ac:dyDescent="0.3">
      <c r="A304" s="1">
        <f t="shared" si="36"/>
        <v>0</v>
      </c>
      <c r="B304" s="1" t="s">
        <v>13</v>
      </c>
      <c r="C304" s="1">
        <v>0.6</v>
      </c>
      <c r="D304" s="1">
        <v>3</v>
      </c>
      <c r="E304" s="1">
        <f t="shared" si="37"/>
        <v>76</v>
      </c>
      <c r="F304" s="1">
        <v>1</v>
      </c>
      <c r="G304" s="4">
        <f t="shared" si="38"/>
        <v>0</v>
      </c>
      <c r="H304" s="3">
        <f t="shared" si="39"/>
        <v>16.337</v>
      </c>
      <c r="I304" s="4">
        <v>8.35</v>
      </c>
      <c r="J304" s="4">
        <v>7.9870000000000001</v>
      </c>
      <c r="K304" s="4">
        <v>0</v>
      </c>
      <c r="L304" s="1">
        <v>56</v>
      </c>
      <c r="M304" s="1">
        <v>56</v>
      </c>
      <c r="N304" s="1">
        <v>56</v>
      </c>
      <c r="O304" s="1">
        <v>55</v>
      </c>
      <c r="P304" s="1">
        <v>56</v>
      </c>
      <c r="Q304" s="1">
        <v>55</v>
      </c>
      <c r="R304" s="4">
        <v>0.21099999999999999</v>
      </c>
      <c r="S304" s="4">
        <v>4.2809999999999997</v>
      </c>
      <c r="T304" s="4">
        <v>8.0869999999999997</v>
      </c>
      <c r="U304" s="4">
        <f t="shared" si="40"/>
        <v>1.7857142857142856</v>
      </c>
      <c r="V304" s="4">
        <f t="shared" si="41"/>
        <v>0</v>
      </c>
      <c r="W304" s="4">
        <f t="shared" si="42"/>
        <v>1.7857142857142856</v>
      </c>
    </row>
    <row r="305" spans="1:23" x14ac:dyDescent="0.3">
      <c r="A305" s="1">
        <f t="shared" si="36"/>
        <v>0</v>
      </c>
      <c r="B305" s="1" t="s">
        <v>13</v>
      </c>
      <c r="C305" s="1">
        <v>0.6</v>
      </c>
      <c r="D305" s="1">
        <v>4</v>
      </c>
      <c r="E305" s="1">
        <f t="shared" si="37"/>
        <v>76</v>
      </c>
      <c r="F305" s="1">
        <v>1</v>
      </c>
      <c r="G305" s="4">
        <f t="shared" si="38"/>
        <v>0</v>
      </c>
      <c r="H305" s="3">
        <f t="shared" si="39"/>
        <v>17.731999999999999</v>
      </c>
      <c r="I305" s="4">
        <v>8.1639999999999997</v>
      </c>
      <c r="J305" s="4">
        <v>9.5679999999999996</v>
      </c>
      <c r="K305" s="4">
        <v>0</v>
      </c>
      <c r="L305" s="1">
        <v>56</v>
      </c>
      <c r="M305" s="1">
        <v>56</v>
      </c>
      <c r="N305" s="1">
        <v>56</v>
      </c>
      <c r="O305" s="1">
        <v>55</v>
      </c>
      <c r="P305" s="1">
        <v>56</v>
      </c>
      <c r="Q305" s="1">
        <v>55</v>
      </c>
      <c r="R305" s="4">
        <v>0.16900000000000001</v>
      </c>
      <c r="S305" s="4">
        <v>4.2809999999999997</v>
      </c>
      <c r="T305" s="4">
        <v>7.9429999999999996</v>
      </c>
      <c r="U305" s="4">
        <f t="shared" si="40"/>
        <v>1.7857142857142856</v>
      </c>
      <c r="V305" s="4">
        <f t="shared" si="41"/>
        <v>0</v>
      </c>
      <c r="W305" s="4">
        <f t="shared" si="42"/>
        <v>1.7857142857142856</v>
      </c>
    </row>
    <row r="306" spans="1:23" x14ac:dyDescent="0.3">
      <c r="A306" s="1">
        <f t="shared" si="36"/>
        <v>0</v>
      </c>
      <c r="B306" s="1" t="s">
        <v>13</v>
      </c>
      <c r="C306" s="1">
        <v>0.6</v>
      </c>
      <c r="D306" s="1">
        <v>1</v>
      </c>
      <c r="E306" s="1">
        <f t="shared" si="37"/>
        <v>77</v>
      </c>
      <c r="F306" s="1">
        <v>1</v>
      </c>
      <c r="G306" s="4">
        <f t="shared" si="38"/>
        <v>0</v>
      </c>
      <c r="H306" s="3">
        <f t="shared" si="39"/>
        <v>19.743000000000002</v>
      </c>
      <c r="I306" s="4">
        <v>8.4350000000000005</v>
      </c>
      <c r="J306" s="4">
        <v>11.308</v>
      </c>
      <c r="K306" s="4">
        <v>0</v>
      </c>
      <c r="L306" s="1">
        <v>53</v>
      </c>
      <c r="M306" s="1">
        <v>53</v>
      </c>
      <c r="N306" s="1">
        <v>53</v>
      </c>
      <c r="O306" s="1">
        <v>52</v>
      </c>
      <c r="P306" s="1">
        <v>53</v>
      </c>
      <c r="Q306" s="1">
        <v>52</v>
      </c>
      <c r="R306" s="4">
        <v>0.13400000000000001</v>
      </c>
      <c r="S306" s="4">
        <v>3.9809999999999999</v>
      </c>
      <c r="T306" s="4">
        <v>8.2420000000000009</v>
      </c>
      <c r="U306" s="4">
        <f t="shared" si="40"/>
        <v>1.8867924528301887</v>
      </c>
      <c r="V306" s="4">
        <f t="shared" si="41"/>
        <v>0</v>
      </c>
      <c r="W306" s="4">
        <f t="shared" si="42"/>
        <v>1.8867924528301887</v>
      </c>
    </row>
    <row r="307" spans="1:23" x14ac:dyDescent="0.3">
      <c r="A307" s="1">
        <f t="shared" si="36"/>
        <v>0</v>
      </c>
      <c r="B307" s="1" t="s">
        <v>13</v>
      </c>
      <c r="C307" s="1">
        <v>0.6</v>
      </c>
      <c r="D307" s="1">
        <v>2</v>
      </c>
      <c r="E307" s="1">
        <f t="shared" si="37"/>
        <v>77</v>
      </c>
      <c r="F307" s="1">
        <v>1</v>
      </c>
      <c r="G307" s="4">
        <f t="shared" si="38"/>
        <v>0</v>
      </c>
      <c r="H307" s="3">
        <f t="shared" si="39"/>
        <v>17.131</v>
      </c>
      <c r="I307" s="4">
        <v>9.129999999999999</v>
      </c>
      <c r="J307" s="4">
        <v>8.0009999999999994</v>
      </c>
      <c r="K307" s="4">
        <v>0</v>
      </c>
      <c r="L307" s="1">
        <v>53</v>
      </c>
      <c r="M307" s="1">
        <v>53</v>
      </c>
      <c r="N307" s="1">
        <v>53</v>
      </c>
      <c r="O307" s="1">
        <v>52</v>
      </c>
      <c r="P307" s="1">
        <v>53</v>
      </c>
      <c r="Q307" s="1">
        <v>52</v>
      </c>
      <c r="R307" s="4">
        <v>0.17</v>
      </c>
      <c r="S307" s="4">
        <v>3.9809999999999999</v>
      </c>
      <c r="T307" s="4">
        <v>8.9009999999999998</v>
      </c>
      <c r="U307" s="4">
        <f t="shared" si="40"/>
        <v>1.8867924528301887</v>
      </c>
      <c r="V307" s="4">
        <f t="shared" si="41"/>
        <v>0</v>
      </c>
      <c r="W307" s="4">
        <f t="shared" si="42"/>
        <v>1.8867924528301887</v>
      </c>
    </row>
    <row r="308" spans="1:23" x14ac:dyDescent="0.3">
      <c r="A308" s="1">
        <f t="shared" si="36"/>
        <v>0</v>
      </c>
      <c r="B308" s="1" t="s">
        <v>13</v>
      </c>
      <c r="C308" s="1">
        <v>0.6</v>
      </c>
      <c r="D308" s="1">
        <v>3</v>
      </c>
      <c r="E308" s="1">
        <f t="shared" si="37"/>
        <v>77</v>
      </c>
      <c r="F308" s="1">
        <v>1</v>
      </c>
      <c r="G308" s="4">
        <f t="shared" si="38"/>
        <v>0</v>
      </c>
      <c r="H308" s="3">
        <f t="shared" si="39"/>
        <v>18.812999999999999</v>
      </c>
      <c r="I308" s="4">
        <v>8.9909999999999997</v>
      </c>
      <c r="J308" s="4">
        <v>9.8219999999999992</v>
      </c>
      <c r="K308" s="4">
        <v>0</v>
      </c>
      <c r="L308" s="1">
        <v>53</v>
      </c>
      <c r="M308" s="1">
        <v>53</v>
      </c>
      <c r="N308" s="1">
        <v>53</v>
      </c>
      <c r="O308" s="1">
        <v>52</v>
      </c>
      <c r="P308" s="1">
        <v>53</v>
      </c>
      <c r="Q308" s="1">
        <v>52</v>
      </c>
      <c r="R308" s="4">
        <v>0.185</v>
      </c>
      <c r="S308" s="4">
        <v>3.9809999999999999</v>
      </c>
      <c r="T308" s="4">
        <v>8.7469999999999999</v>
      </c>
      <c r="U308" s="4">
        <f t="shared" si="40"/>
        <v>1.8867924528301887</v>
      </c>
      <c r="V308" s="4">
        <f t="shared" si="41"/>
        <v>0</v>
      </c>
      <c r="W308" s="4">
        <f t="shared" si="42"/>
        <v>1.8867924528301887</v>
      </c>
    </row>
    <row r="309" spans="1:23" x14ac:dyDescent="0.3">
      <c r="A309" s="1">
        <f t="shared" si="36"/>
        <v>0</v>
      </c>
      <c r="B309" s="1" t="s">
        <v>13</v>
      </c>
      <c r="C309" s="1">
        <v>0.6</v>
      </c>
      <c r="D309" s="1">
        <v>4</v>
      </c>
      <c r="E309" s="1">
        <f t="shared" si="37"/>
        <v>77</v>
      </c>
      <c r="F309" s="1">
        <v>1</v>
      </c>
      <c r="G309" s="4">
        <f t="shared" si="38"/>
        <v>0</v>
      </c>
      <c r="H309" s="3">
        <f t="shared" si="39"/>
        <v>19.988</v>
      </c>
      <c r="I309" s="4">
        <v>8.8989999999999991</v>
      </c>
      <c r="J309" s="4">
        <v>11.089</v>
      </c>
      <c r="K309" s="4">
        <v>0</v>
      </c>
      <c r="L309" s="1">
        <v>53</v>
      </c>
      <c r="M309" s="1">
        <v>53</v>
      </c>
      <c r="N309" s="1">
        <v>53</v>
      </c>
      <c r="O309" s="1">
        <v>52</v>
      </c>
      <c r="P309" s="1">
        <v>53</v>
      </c>
      <c r="Q309" s="1">
        <v>52</v>
      </c>
      <c r="R309" s="4">
        <v>0.28899999999999998</v>
      </c>
      <c r="S309" s="4">
        <v>3.9809999999999999</v>
      </c>
      <c r="T309" s="4">
        <v>8.5510000000000002</v>
      </c>
      <c r="U309" s="4">
        <f t="shared" si="40"/>
        <v>1.8867924528301887</v>
      </c>
      <c r="V309" s="4">
        <f t="shared" si="41"/>
        <v>0</v>
      </c>
      <c r="W309" s="4">
        <f t="shared" si="42"/>
        <v>1.8867924528301887</v>
      </c>
    </row>
    <row r="310" spans="1:23" x14ac:dyDescent="0.3">
      <c r="A310" s="1">
        <f t="shared" si="36"/>
        <v>0</v>
      </c>
      <c r="B310" s="1" t="s">
        <v>13</v>
      </c>
      <c r="C310" s="1">
        <v>0.6</v>
      </c>
      <c r="D310" s="1">
        <v>1</v>
      </c>
      <c r="E310" s="1">
        <f t="shared" si="37"/>
        <v>78</v>
      </c>
      <c r="F310" s="1">
        <v>1</v>
      </c>
      <c r="G310" s="4">
        <f t="shared" si="38"/>
        <v>0</v>
      </c>
      <c r="H310" s="3">
        <f t="shared" si="39"/>
        <v>20.865000000000002</v>
      </c>
      <c r="I310" s="4">
        <v>8.6189999999999998</v>
      </c>
      <c r="J310" s="4">
        <v>12.246</v>
      </c>
      <c r="K310" s="4">
        <v>0</v>
      </c>
      <c r="L310" s="1">
        <v>51</v>
      </c>
      <c r="M310" s="1">
        <v>51</v>
      </c>
      <c r="N310" s="1">
        <v>51</v>
      </c>
      <c r="O310" s="1">
        <v>51</v>
      </c>
      <c r="P310" s="1">
        <v>51</v>
      </c>
      <c r="Q310" s="1">
        <v>51</v>
      </c>
      <c r="R310" s="4">
        <v>7.5999999999999998E-2</v>
      </c>
      <c r="S310" s="4">
        <v>4.3220000000000001</v>
      </c>
      <c r="T310" s="4">
        <v>8.4920000000000009</v>
      </c>
      <c r="U310" s="4">
        <f t="shared" si="40"/>
        <v>0</v>
      </c>
      <c r="V310" s="4">
        <f t="shared" si="41"/>
        <v>0</v>
      </c>
      <c r="W310" s="4">
        <f t="shared" si="42"/>
        <v>0</v>
      </c>
    </row>
    <row r="311" spans="1:23" x14ac:dyDescent="0.3">
      <c r="A311" s="1">
        <f t="shared" si="36"/>
        <v>0</v>
      </c>
      <c r="B311" s="1" t="s">
        <v>13</v>
      </c>
      <c r="C311" s="1">
        <v>0.6</v>
      </c>
      <c r="D311" s="1">
        <v>2</v>
      </c>
      <c r="E311" s="1">
        <f t="shared" si="37"/>
        <v>78</v>
      </c>
      <c r="F311" s="1">
        <v>0</v>
      </c>
      <c r="G311" s="4">
        <f t="shared" si="38"/>
        <v>1.9607843137254901</v>
      </c>
      <c r="H311" s="3">
        <f t="shared" si="39"/>
        <v>27.728000000000002</v>
      </c>
      <c r="I311" s="4">
        <v>9.2109999999999985</v>
      </c>
      <c r="J311" s="4">
        <v>9.9290000000000003</v>
      </c>
      <c r="K311" s="4">
        <v>8.5879999999999992</v>
      </c>
      <c r="L311" s="1">
        <v>51</v>
      </c>
      <c r="M311" s="1">
        <v>52</v>
      </c>
      <c r="N311" s="1">
        <v>52</v>
      </c>
      <c r="O311" s="1">
        <v>51</v>
      </c>
      <c r="P311" s="1">
        <v>51</v>
      </c>
      <c r="Q311" s="1">
        <v>51</v>
      </c>
      <c r="R311" s="4">
        <v>0.26</v>
      </c>
      <c r="S311" s="4">
        <v>4.3220000000000001</v>
      </c>
      <c r="T311" s="4">
        <v>8.8999999999999986</v>
      </c>
      <c r="U311" s="4" t="str">
        <f t="shared" si="40"/>
        <v>0</v>
      </c>
      <c r="V311" s="4" t="str">
        <f t="shared" si="41"/>
        <v>0</v>
      </c>
      <c r="W311" s="4" t="str">
        <f t="shared" si="42"/>
        <v>0</v>
      </c>
    </row>
    <row r="312" spans="1:23" x14ac:dyDescent="0.3">
      <c r="A312" s="1">
        <f t="shared" si="36"/>
        <v>0</v>
      </c>
      <c r="B312" s="1" t="s">
        <v>13</v>
      </c>
      <c r="C312" s="1">
        <v>0.6</v>
      </c>
      <c r="D312" s="1">
        <v>3</v>
      </c>
      <c r="E312" s="1">
        <f t="shared" si="37"/>
        <v>78</v>
      </c>
      <c r="F312" s="1">
        <v>0</v>
      </c>
      <c r="G312" s="4">
        <f t="shared" si="38"/>
        <v>1.9607843137254901</v>
      </c>
      <c r="H312" s="3">
        <f t="shared" si="39"/>
        <v>30.884</v>
      </c>
      <c r="I312" s="4">
        <v>9.2460000000000004</v>
      </c>
      <c r="J312" s="4">
        <v>11.52</v>
      </c>
      <c r="K312" s="4">
        <v>10.118</v>
      </c>
      <c r="L312" s="1">
        <v>51</v>
      </c>
      <c r="M312" s="1">
        <v>52</v>
      </c>
      <c r="N312" s="1">
        <v>52</v>
      </c>
      <c r="O312" s="1">
        <v>51</v>
      </c>
      <c r="P312" s="1">
        <v>51</v>
      </c>
      <c r="Q312" s="1">
        <v>51</v>
      </c>
      <c r="R312" s="4">
        <v>0.182</v>
      </c>
      <c r="S312" s="4">
        <v>4.3220000000000001</v>
      </c>
      <c r="T312" s="4">
        <v>9.0129999999999999</v>
      </c>
      <c r="U312" s="4" t="str">
        <f t="shared" si="40"/>
        <v>0</v>
      </c>
      <c r="V312" s="4" t="str">
        <f t="shared" si="41"/>
        <v>0</v>
      </c>
      <c r="W312" s="4" t="str">
        <f t="shared" si="42"/>
        <v>0</v>
      </c>
    </row>
    <row r="313" spans="1:23" x14ac:dyDescent="0.3">
      <c r="A313" s="1">
        <f t="shared" si="36"/>
        <v>0</v>
      </c>
      <c r="B313" s="1" t="s">
        <v>13</v>
      </c>
      <c r="C313" s="1">
        <v>0.6</v>
      </c>
      <c r="D313" s="1">
        <v>4</v>
      </c>
      <c r="E313" s="1">
        <f t="shared" si="37"/>
        <v>78</v>
      </c>
      <c r="F313" s="1">
        <v>1</v>
      </c>
      <c r="G313" s="4">
        <f t="shared" si="38"/>
        <v>0</v>
      </c>
      <c r="H313" s="3">
        <f t="shared" si="39"/>
        <v>23.887999999999998</v>
      </c>
      <c r="I313" s="4">
        <v>8.9089999999999989</v>
      </c>
      <c r="J313" s="4">
        <v>11.82</v>
      </c>
      <c r="K313" s="4">
        <v>3.1589999999999998</v>
      </c>
      <c r="L313" s="1">
        <v>51</v>
      </c>
      <c r="M313" s="1">
        <v>51</v>
      </c>
      <c r="N313" s="1">
        <v>52</v>
      </c>
      <c r="O313" s="1">
        <v>51</v>
      </c>
      <c r="P313" s="1">
        <v>51</v>
      </c>
      <c r="Q313" s="1">
        <v>51</v>
      </c>
      <c r="R313" s="4">
        <v>0.25</v>
      </c>
      <c r="S313" s="4">
        <v>4.3220000000000001</v>
      </c>
      <c r="T313" s="4">
        <v>8.6080000000000005</v>
      </c>
      <c r="U313" s="4">
        <f t="shared" si="40"/>
        <v>0</v>
      </c>
      <c r="V313" s="4">
        <f t="shared" si="41"/>
        <v>0</v>
      </c>
      <c r="W313" s="4">
        <f t="shared" si="42"/>
        <v>0</v>
      </c>
    </row>
    <row r="314" spans="1:23" x14ac:dyDescent="0.3">
      <c r="A314" s="1">
        <f t="shared" si="36"/>
        <v>0</v>
      </c>
      <c r="B314" s="1" t="s">
        <v>13</v>
      </c>
      <c r="C314" s="1">
        <v>0.6</v>
      </c>
      <c r="D314" s="1">
        <v>1</v>
      </c>
      <c r="E314" s="1">
        <f t="shared" si="37"/>
        <v>79</v>
      </c>
      <c r="F314" s="1">
        <v>1</v>
      </c>
      <c r="G314" s="4">
        <f t="shared" si="38"/>
        <v>0</v>
      </c>
      <c r="H314" s="3">
        <f t="shared" si="39"/>
        <v>18.597000000000001</v>
      </c>
      <c r="I314" s="4">
        <v>8.4920000000000009</v>
      </c>
      <c r="J314" s="4">
        <v>10.105</v>
      </c>
      <c r="K314" s="4">
        <v>0</v>
      </c>
      <c r="L314" s="1">
        <v>52</v>
      </c>
      <c r="M314" s="1">
        <v>52</v>
      </c>
      <c r="N314" s="1">
        <v>52</v>
      </c>
      <c r="O314" s="1">
        <v>51</v>
      </c>
      <c r="P314" s="1">
        <v>52</v>
      </c>
      <c r="Q314" s="1">
        <v>51</v>
      </c>
      <c r="R314" s="4">
        <v>0.09</v>
      </c>
      <c r="S314" s="4">
        <v>4.2910000000000004</v>
      </c>
      <c r="T314" s="4">
        <v>8.3509999999999991</v>
      </c>
      <c r="U314" s="4">
        <f t="shared" si="40"/>
        <v>1.9230769230769231</v>
      </c>
      <c r="V314" s="4">
        <f t="shared" si="41"/>
        <v>0</v>
      </c>
      <c r="W314" s="4">
        <f t="shared" si="42"/>
        <v>1.9230769230769231</v>
      </c>
    </row>
    <row r="315" spans="1:23" x14ac:dyDescent="0.3">
      <c r="A315" s="1">
        <f t="shared" si="36"/>
        <v>0</v>
      </c>
      <c r="B315" s="1" t="s">
        <v>13</v>
      </c>
      <c r="C315" s="1">
        <v>0.6</v>
      </c>
      <c r="D315" s="1">
        <v>2</v>
      </c>
      <c r="E315" s="1">
        <f t="shared" si="37"/>
        <v>79</v>
      </c>
      <c r="F315" s="1">
        <v>0</v>
      </c>
      <c r="G315" s="4">
        <f t="shared" si="38"/>
        <v>1.9230769230769231</v>
      </c>
      <c r="H315" s="3">
        <f t="shared" si="39"/>
        <v>24.105999999999998</v>
      </c>
      <c r="I315" s="4">
        <v>8.6479999999999997</v>
      </c>
      <c r="J315" s="4">
        <v>6.0380000000000003</v>
      </c>
      <c r="K315" s="4">
        <v>9.42</v>
      </c>
      <c r="L315" s="1">
        <v>52</v>
      </c>
      <c r="M315" s="1">
        <v>53</v>
      </c>
      <c r="N315" s="1">
        <v>53</v>
      </c>
      <c r="O315" s="1">
        <v>51</v>
      </c>
      <c r="P315" s="1">
        <v>52</v>
      </c>
      <c r="Q315" s="1">
        <v>51</v>
      </c>
      <c r="R315" s="4">
        <v>0.16600000000000001</v>
      </c>
      <c r="S315" s="4">
        <v>4.2910000000000004</v>
      </c>
      <c r="T315" s="4">
        <v>8.4310000000000009</v>
      </c>
      <c r="U315" s="4" t="str">
        <f t="shared" si="40"/>
        <v>0</v>
      </c>
      <c r="V315" s="4" t="str">
        <f t="shared" si="41"/>
        <v>0</v>
      </c>
      <c r="W315" s="4" t="str">
        <f t="shared" si="42"/>
        <v>0</v>
      </c>
    </row>
    <row r="316" spans="1:23" x14ac:dyDescent="0.3">
      <c r="A316" s="1">
        <f t="shared" si="36"/>
        <v>0</v>
      </c>
      <c r="B316" s="1" t="s">
        <v>13</v>
      </c>
      <c r="C316" s="1">
        <v>0.6</v>
      </c>
      <c r="D316" s="1">
        <v>3</v>
      </c>
      <c r="E316" s="1">
        <f t="shared" si="37"/>
        <v>79</v>
      </c>
      <c r="F316" s="1">
        <v>1</v>
      </c>
      <c r="G316" s="4">
        <f t="shared" si="38"/>
        <v>0</v>
      </c>
      <c r="H316" s="3">
        <f t="shared" si="39"/>
        <v>24.756</v>
      </c>
      <c r="I316" s="4">
        <v>8.6440000000000001</v>
      </c>
      <c r="J316" s="4">
        <v>6.6920000000000002</v>
      </c>
      <c r="K316" s="4">
        <v>9.42</v>
      </c>
      <c r="L316" s="1">
        <v>52</v>
      </c>
      <c r="M316" s="1">
        <v>52</v>
      </c>
      <c r="N316" s="1">
        <v>52</v>
      </c>
      <c r="O316" s="1">
        <v>51</v>
      </c>
      <c r="P316" s="1">
        <v>52</v>
      </c>
      <c r="Q316" s="1">
        <v>51</v>
      </c>
      <c r="R316" s="4">
        <v>0.184</v>
      </c>
      <c r="S316" s="4">
        <v>4.2910000000000004</v>
      </c>
      <c r="T316" s="4">
        <v>8.4089999999999989</v>
      </c>
      <c r="U316" s="4">
        <f t="shared" si="40"/>
        <v>1.9230769230769231</v>
      </c>
      <c r="V316" s="4">
        <f t="shared" si="41"/>
        <v>0</v>
      </c>
      <c r="W316" s="4">
        <f t="shared" si="42"/>
        <v>1.9230769230769231</v>
      </c>
    </row>
    <row r="317" spans="1:23" x14ac:dyDescent="0.3">
      <c r="A317" s="1">
        <f t="shared" si="36"/>
        <v>0</v>
      </c>
      <c r="B317" s="1" t="s">
        <v>13</v>
      </c>
      <c r="C317" s="1">
        <v>0.6</v>
      </c>
      <c r="D317" s="1">
        <v>4</v>
      </c>
      <c r="E317" s="1">
        <f t="shared" si="37"/>
        <v>79</v>
      </c>
      <c r="F317" s="1">
        <v>1</v>
      </c>
      <c r="G317" s="4">
        <f t="shared" si="38"/>
        <v>0</v>
      </c>
      <c r="H317" s="3">
        <f t="shared" si="39"/>
        <v>26.381</v>
      </c>
      <c r="I317" s="4">
        <v>8.9320000000000004</v>
      </c>
      <c r="J317" s="4">
        <v>8.0289999999999999</v>
      </c>
      <c r="K317" s="4">
        <v>9.42</v>
      </c>
      <c r="L317" s="1">
        <v>52</v>
      </c>
      <c r="M317" s="1">
        <v>52</v>
      </c>
      <c r="N317" s="1">
        <v>52</v>
      </c>
      <c r="O317" s="1">
        <v>51</v>
      </c>
      <c r="P317" s="1">
        <v>52</v>
      </c>
      <c r="Q317" s="1">
        <v>51</v>
      </c>
      <c r="R317" s="4">
        <v>0.23300000000000001</v>
      </c>
      <c r="S317" s="4">
        <v>4.2910000000000004</v>
      </c>
      <c r="T317" s="4">
        <v>8.6479999999999997</v>
      </c>
      <c r="U317" s="4">
        <f t="shared" si="40"/>
        <v>1.9230769230769231</v>
      </c>
      <c r="V317" s="4">
        <f t="shared" si="41"/>
        <v>0</v>
      </c>
      <c r="W317" s="4">
        <f t="shared" si="42"/>
        <v>1.9230769230769231</v>
      </c>
    </row>
    <row r="318" spans="1:23" x14ac:dyDescent="0.3">
      <c r="A318" s="1">
        <f t="shared" si="36"/>
        <v>0</v>
      </c>
      <c r="B318" s="1" t="s">
        <v>13</v>
      </c>
      <c r="C318" s="1">
        <v>0.6</v>
      </c>
      <c r="D318" s="1">
        <v>1</v>
      </c>
      <c r="E318" s="1">
        <f t="shared" si="37"/>
        <v>80</v>
      </c>
      <c r="F318" s="1">
        <v>1</v>
      </c>
      <c r="G318" s="4">
        <f t="shared" si="38"/>
        <v>0</v>
      </c>
      <c r="H318" s="3">
        <f t="shared" si="39"/>
        <v>18.297000000000001</v>
      </c>
      <c r="I318" s="4">
        <v>9.7160000000000011</v>
      </c>
      <c r="J318" s="4">
        <v>8.5809999999999995</v>
      </c>
      <c r="K318" s="4">
        <v>0</v>
      </c>
      <c r="L318" s="1">
        <v>50</v>
      </c>
      <c r="M318" s="1">
        <v>50</v>
      </c>
      <c r="N318" s="1">
        <v>50</v>
      </c>
      <c r="O318" s="1">
        <v>49</v>
      </c>
      <c r="P318" s="1">
        <v>50</v>
      </c>
      <c r="Q318" s="1">
        <v>49</v>
      </c>
      <c r="R318" s="4">
        <v>9.5000000000000001E-2</v>
      </c>
      <c r="S318" s="4">
        <v>4.3490000000000002</v>
      </c>
      <c r="T318" s="4">
        <v>9.5739999999999998</v>
      </c>
      <c r="U318" s="4">
        <f t="shared" si="40"/>
        <v>2</v>
      </c>
      <c r="V318" s="4">
        <f t="shared" si="41"/>
        <v>0</v>
      </c>
      <c r="W318" s="4">
        <f t="shared" si="42"/>
        <v>2</v>
      </c>
    </row>
    <row r="319" spans="1:23" x14ac:dyDescent="0.3">
      <c r="A319" s="1">
        <f t="shared" si="36"/>
        <v>0</v>
      </c>
      <c r="B319" s="1" t="s">
        <v>13</v>
      </c>
      <c r="C319" s="1">
        <v>0.6</v>
      </c>
      <c r="D319" s="1">
        <v>2</v>
      </c>
      <c r="E319" s="1">
        <f t="shared" si="37"/>
        <v>80</v>
      </c>
      <c r="F319" s="1">
        <v>0</v>
      </c>
      <c r="G319" s="4">
        <f t="shared" si="38"/>
        <v>2</v>
      </c>
      <c r="H319" s="3">
        <f t="shared" si="39"/>
        <v>24.074000000000002</v>
      </c>
      <c r="I319" s="4">
        <v>10.166</v>
      </c>
      <c r="J319" s="4">
        <v>5.9020000000000001</v>
      </c>
      <c r="K319" s="4">
        <v>8.0060000000000002</v>
      </c>
      <c r="L319" s="1">
        <v>50</v>
      </c>
      <c r="M319" s="1">
        <v>51</v>
      </c>
      <c r="N319" s="1">
        <v>51</v>
      </c>
      <c r="O319" s="1">
        <v>49</v>
      </c>
      <c r="P319" s="1">
        <v>50</v>
      </c>
      <c r="Q319" s="1">
        <v>49</v>
      </c>
      <c r="R319" s="4">
        <v>0.129</v>
      </c>
      <c r="S319" s="4">
        <v>4.3490000000000002</v>
      </c>
      <c r="T319" s="4">
        <v>9.9899999999999984</v>
      </c>
      <c r="U319" s="4" t="str">
        <f t="shared" si="40"/>
        <v>0</v>
      </c>
      <c r="V319" s="4" t="str">
        <f t="shared" si="41"/>
        <v>0</v>
      </c>
      <c r="W319" s="4" t="str">
        <f t="shared" si="42"/>
        <v>0</v>
      </c>
    </row>
    <row r="320" spans="1:23" x14ac:dyDescent="0.3">
      <c r="A320" s="1">
        <f t="shared" si="36"/>
        <v>0</v>
      </c>
      <c r="B320" s="1" t="s">
        <v>13</v>
      </c>
      <c r="C320" s="1">
        <v>0.6</v>
      </c>
      <c r="D320" s="1">
        <v>3</v>
      </c>
      <c r="E320" s="1">
        <f t="shared" si="37"/>
        <v>80</v>
      </c>
      <c r="F320" s="1">
        <v>1</v>
      </c>
      <c r="G320" s="4">
        <f t="shared" si="38"/>
        <v>0</v>
      </c>
      <c r="H320" s="3">
        <f t="shared" si="39"/>
        <v>25.181999999999999</v>
      </c>
      <c r="I320" s="4">
        <v>10.522</v>
      </c>
      <c r="J320" s="4">
        <v>6.6539999999999999</v>
      </c>
      <c r="K320" s="4">
        <v>8.0060000000000002</v>
      </c>
      <c r="L320" s="1">
        <v>50</v>
      </c>
      <c r="M320" s="1">
        <v>50</v>
      </c>
      <c r="N320" s="1">
        <v>50</v>
      </c>
      <c r="O320" s="1">
        <v>49</v>
      </c>
      <c r="P320" s="1">
        <v>50</v>
      </c>
      <c r="Q320" s="1">
        <v>49</v>
      </c>
      <c r="R320" s="4">
        <v>0.16</v>
      </c>
      <c r="S320" s="4">
        <v>4.3490000000000002</v>
      </c>
      <c r="T320" s="4">
        <v>10.315</v>
      </c>
      <c r="U320" s="4">
        <f t="shared" si="40"/>
        <v>2</v>
      </c>
      <c r="V320" s="4">
        <f t="shared" si="41"/>
        <v>0</v>
      </c>
      <c r="W320" s="4">
        <f t="shared" si="42"/>
        <v>2</v>
      </c>
    </row>
    <row r="321" spans="1:23" x14ac:dyDescent="0.3">
      <c r="A321" s="1">
        <f t="shared" si="36"/>
        <v>0</v>
      </c>
      <c r="B321" s="1" t="s">
        <v>13</v>
      </c>
      <c r="C321" s="1">
        <v>0.6</v>
      </c>
      <c r="D321" s="1">
        <v>4</v>
      </c>
      <c r="E321" s="1">
        <f t="shared" si="37"/>
        <v>80</v>
      </c>
      <c r="F321" s="1">
        <v>1</v>
      </c>
      <c r="G321" s="4">
        <f t="shared" si="38"/>
        <v>0</v>
      </c>
      <c r="H321" s="3">
        <f t="shared" si="39"/>
        <v>25.669</v>
      </c>
      <c r="I321" s="4">
        <v>10.114000000000001</v>
      </c>
      <c r="J321" s="4">
        <v>7.5490000000000004</v>
      </c>
      <c r="K321" s="4">
        <v>8.0060000000000002</v>
      </c>
      <c r="L321" s="1">
        <v>50</v>
      </c>
      <c r="M321" s="1">
        <v>50</v>
      </c>
      <c r="N321" s="1">
        <v>50</v>
      </c>
      <c r="O321" s="1">
        <v>49</v>
      </c>
      <c r="P321" s="1">
        <v>50</v>
      </c>
      <c r="Q321" s="1">
        <v>49</v>
      </c>
      <c r="R321" s="4">
        <v>0.16900000000000001</v>
      </c>
      <c r="S321" s="4">
        <v>4.3490000000000002</v>
      </c>
      <c r="T321" s="4">
        <v>9.8979999999999997</v>
      </c>
      <c r="U321" s="4">
        <f t="shared" si="40"/>
        <v>2</v>
      </c>
      <c r="V321" s="4">
        <f t="shared" si="41"/>
        <v>0</v>
      </c>
      <c r="W321" s="4">
        <f t="shared" si="42"/>
        <v>2</v>
      </c>
    </row>
    <row r="322" spans="1:23" x14ac:dyDescent="0.3">
      <c r="A322" s="1">
        <f t="shared" ref="A322:A385" si="47">IF(MOD(E322,25)=0,1,0)</f>
        <v>0</v>
      </c>
      <c r="B322" s="1" t="s">
        <v>13</v>
      </c>
      <c r="C322" s="1">
        <v>0.6</v>
      </c>
      <c r="D322" s="1">
        <v>1</v>
      </c>
      <c r="E322" s="1">
        <f t="shared" si="37"/>
        <v>81</v>
      </c>
      <c r="F322" s="1">
        <v>1</v>
      </c>
      <c r="G322" s="4">
        <f t="shared" si="38"/>
        <v>0</v>
      </c>
      <c r="H322" s="3">
        <f t="shared" si="39"/>
        <v>14.364000000000001</v>
      </c>
      <c r="I322" s="4">
        <v>7.1509999999999998</v>
      </c>
      <c r="J322" s="4">
        <v>7.2130000000000001</v>
      </c>
      <c r="K322" s="4">
        <v>0</v>
      </c>
      <c r="L322" s="1">
        <v>56</v>
      </c>
      <c r="M322" s="1">
        <v>56</v>
      </c>
      <c r="N322" s="1">
        <v>56</v>
      </c>
      <c r="O322" s="1">
        <v>55</v>
      </c>
      <c r="P322" s="1">
        <v>56</v>
      </c>
      <c r="Q322" s="1">
        <v>55</v>
      </c>
      <c r="R322" s="4">
        <v>6.3E-2</v>
      </c>
      <c r="S322" s="4">
        <v>4.1020000000000003</v>
      </c>
      <c r="T322" s="4">
        <v>7.0489999999999995</v>
      </c>
      <c r="U322" s="4">
        <f t="shared" si="40"/>
        <v>1.7857142857142856</v>
      </c>
      <c r="V322" s="4">
        <f t="shared" si="41"/>
        <v>0</v>
      </c>
      <c r="W322" s="4">
        <f t="shared" si="42"/>
        <v>1.7857142857142856</v>
      </c>
    </row>
    <row r="323" spans="1:23" x14ac:dyDescent="0.3">
      <c r="A323" s="1">
        <f t="shared" si="47"/>
        <v>0</v>
      </c>
      <c r="B323" s="1" t="s">
        <v>13</v>
      </c>
      <c r="C323" s="1">
        <v>0.6</v>
      </c>
      <c r="D323" s="1">
        <v>2</v>
      </c>
      <c r="E323" s="1">
        <f t="shared" ref="E323:E386" si="48">_xlfn.CEILING.MATH((ROW(E323)-1)/4)</f>
        <v>81</v>
      </c>
      <c r="F323" s="1">
        <v>1</v>
      </c>
      <c r="G323" s="4">
        <f t="shared" ref="G323:G386" si="49">(M323-L323)/L323*100</f>
        <v>0</v>
      </c>
      <c r="H323" s="3">
        <f t="shared" ref="H323:H386" si="50">I323+K323+J323</f>
        <v>13.545</v>
      </c>
      <c r="I323" s="4">
        <v>7.5060000000000002</v>
      </c>
      <c r="J323" s="4">
        <v>6.0389999999999997</v>
      </c>
      <c r="K323" s="4">
        <v>0</v>
      </c>
      <c r="L323" s="1">
        <v>56</v>
      </c>
      <c r="M323" s="1">
        <v>56</v>
      </c>
      <c r="N323" s="1">
        <v>56</v>
      </c>
      <c r="O323" s="1">
        <v>55</v>
      </c>
      <c r="P323" s="1">
        <v>56</v>
      </c>
      <c r="Q323" s="1">
        <v>55</v>
      </c>
      <c r="R323" s="4">
        <v>0.14000000000000001</v>
      </c>
      <c r="S323" s="4">
        <v>4.1020000000000003</v>
      </c>
      <c r="T323" s="4">
        <v>7.327</v>
      </c>
      <c r="U323" s="4">
        <f t="shared" ref="U323:U386" si="51">IF(F323=1,(M323-O323)/M323*100,"0")</f>
        <v>1.7857142857142856</v>
      </c>
      <c r="V323" s="4">
        <f t="shared" ref="V323:V386" si="52">IF(F323=1,(M323-P323)/M323*100,"0")</f>
        <v>0</v>
      </c>
      <c r="W323" s="4">
        <f t="shared" ref="W323:W386" si="53">IF(F323=1,(M323-Q323)/M323*100,"0")</f>
        <v>1.7857142857142856</v>
      </c>
    </row>
    <row r="324" spans="1:23" x14ac:dyDescent="0.3">
      <c r="A324" s="1">
        <f t="shared" si="47"/>
        <v>0</v>
      </c>
      <c r="B324" s="1" t="s">
        <v>13</v>
      </c>
      <c r="C324" s="1">
        <v>0.6</v>
      </c>
      <c r="D324" s="1">
        <v>3</v>
      </c>
      <c r="E324" s="1">
        <f t="shared" si="48"/>
        <v>81</v>
      </c>
      <c r="F324" s="1">
        <v>1</v>
      </c>
      <c r="G324" s="4">
        <f t="shared" si="49"/>
        <v>0</v>
      </c>
      <c r="H324" s="3">
        <f t="shared" si="50"/>
        <v>14.510000000000002</v>
      </c>
      <c r="I324" s="4">
        <v>7.8870000000000005</v>
      </c>
      <c r="J324" s="4">
        <v>6.6230000000000002</v>
      </c>
      <c r="K324" s="4">
        <v>0</v>
      </c>
      <c r="L324" s="1">
        <v>56</v>
      </c>
      <c r="M324" s="1">
        <v>56</v>
      </c>
      <c r="N324" s="1">
        <v>56</v>
      </c>
      <c r="O324" s="1">
        <v>55</v>
      </c>
      <c r="P324" s="1">
        <v>56</v>
      </c>
      <c r="Q324" s="1">
        <v>55</v>
      </c>
      <c r="R324" s="4">
        <v>0.16300000000000001</v>
      </c>
      <c r="S324" s="4">
        <v>4.1020000000000003</v>
      </c>
      <c r="T324" s="4">
        <v>7.6849999999999996</v>
      </c>
      <c r="U324" s="4">
        <f t="shared" si="51"/>
        <v>1.7857142857142856</v>
      </c>
      <c r="V324" s="4">
        <f t="shared" si="52"/>
        <v>0</v>
      </c>
      <c r="W324" s="4">
        <f t="shared" si="53"/>
        <v>1.7857142857142856</v>
      </c>
    </row>
    <row r="325" spans="1:23" x14ac:dyDescent="0.3">
      <c r="A325" s="1">
        <f t="shared" si="47"/>
        <v>0</v>
      </c>
      <c r="B325" s="1" t="s">
        <v>13</v>
      </c>
      <c r="C325" s="1">
        <v>0.6</v>
      </c>
      <c r="D325" s="1">
        <v>4</v>
      </c>
      <c r="E325" s="1">
        <f t="shared" si="48"/>
        <v>81</v>
      </c>
      <c r="F325" s="1">
        <v>1</v>
      </c>
      <c r="G325" s="4">
        <f t="shared" si="49"/>
        <v>0</v>
      </c>
      <c r="H325" s="3">
        <f t="shared" si="50"/>
        <v>14.024999999999999</v>
      </c>
      <c r="I325" s="4">
        <v>7.7389999999999999</v>
      </c>
      <c r="J325" s="4">
        <v>6.2859999999999996</v>
      </c>
      <c r="K325" s="4">
        <v>0</v>
      </c>
      <c r="L325" s="1">
        <v>56</v>
      </c>
      <c r="M325" s="1">
        <v>56</v>
      </c>
      <c r="N325" s="1">
        <v>56</v>
      </c>
      <c r="O325" s="1">
        <v>55</v>
      </c>
      <c r="P325" s="1">
        <v>56</v>
      </c>
      <c r="Q325" s="1">
        <v>55</v>
      </c>
      <c r="R325" s="4">
        <v>0.23300000000000001</v>
      </c>
      <c r="S325" s="4">
        <v>4.1020000000000003</v>
      </c>
      <c r="T325" s="4">
        <v>7.4669999999999996</v>
      </c>
      <c r="U325" s="4">
        <f t="shared" si="51"/>
        <v>1.7857142857142856</v>
      </c>
      <c r="V325" s="4">
        <f t="shared" si="52"/>
        <v>0</v>
      </c>
      <c r="W325" s="4">
        <f t="shared" si="53"/>
        <v>1.7857142857142856</v>
      </c>
    </row>
    <row r="326" spans="1:23" x14ac:dyDescent="0.3">
      <c r="A326" s="1">
        <f t="shared" si="47"/>
        <v>0</v>
      </c>
      <c r="B326" s="1" t="s">
        <v>13</v>
      </c>
      <c r="C326" s="1">
        <v>0.6</v>
      </c>
      <c r="D326" s="1">
        <v>1</v>
      </c>
      <c r="E326" s="1">
        <f t="shared" si="48"/>
        <v>82</v>
      </c>
      <c r="F326" s="1">
        <v>1</v>
      </c>
      <c r="G326" s="4">
        <f t="shared" si="49"/>
        <v>0</v>
      </c>
      <c r="H326" s="3">
        <f t="shared" si="50"/>
        <v>15.631</v>
      </c>
      <c r="I326" s="4">
        <v>8.0940000000000012</v>
      </c>
      <c r="J326" s="4">
        <v>7.5369999999999999</v>
      </c>
      <c r="K326" s="4">
        <v>0</v>
      </c>
      <c r="L326" s="1">
        <v>56</v>
      </c>
      <c r="M326" s="1">
        <v>56</v>
      </c>
      <c r="N326" s="1">
        <v>56</v>
      </c>
      <c r="O326" s="1">
        <v>55</v>
      </c>
      <c r="P326" s="1">
        <v>56</v>
      </c>
      <c r="Q326" s="1">
        <v>55</v>
      </c>
      <c r="R326" s="4">
        <v>8.8999999999999996E-2</v>
      </c>
      <c r="S326" s="4">
        <v>3.7970000000000002</v>
      </c>
      <c r="T326" s="4">
        <v>7.9540000000000006</v>
      </c>
      <c r="U326" s="4">
        <f t="shared" si="51"/>
        <v>1.7857142857142856</v>
      </c>
      <c r="V326" s="4">
        <f t="shared" si="52"/>
        <v>0</v>
      </c>
      <c r="W326" s="4">
        <f t="shared" si="53"/>
        <v>1.7857142857142856</v>
      </c>
    </row>
    <row r="327" spans="1:23" x14ac:dyDescent="0.3">
      <c r="A327" s="1">
        <f t="shared" si="47"/>
        <v>0</v>
      </c>
      <c r="B327" s="1" t="s">
        <v>13</v>
      </c>
      <c r="C327" s="1">
        <v>0.6</v>
      </c>
      <c r="D327" s="1">
        <v>2</v>
      </c>
      <c r="E327" s="1">
        <f t="shared" si="48"/>
        <v>82</v>
      </c>
      <c r="F327" s="1">
        <v>1</v>
      </c>
      <c r="G327" s="4">
        <f t="shared" si="49"/>
        <v>0</v>
      </c>
      <c r="H327" s="3">
        <f t="shared" si="50"/>
        <v>13.127000000000002</v>
      </c>
      <c r="I327" s="4">
        <v>8.0100000000000016</v>
      </c>
      <c r="J327" s="4">
        <v>5.117</v>
      </c>
      <c r="K327" s="4">
        <v>0</v>
      </c>
      <c r="L327" s="1">
        <v>56</v>
      </c>
      <c r="M327" s="1">
        <v>56</v>
      </c>
      <c r="N327" s="1">
        <v>56</v>
      </c>
      <c r="O327" s="1">
        <v>55</v>
      </c>
      <c r="P327" s="1">
        <v>56</v>
      </c>
      <c r="Q327" s="1">
        <v>55</v>
      </c>
      <c r="R327" s="4">
        <v>0.108</v>
      </c>
      <c r="S327" s="4">
        <v>3.7970000000000002</v>
      </c>
      <c r="T327" s="4">
        <v>7.8510000000000009</v>
      </c>
      <c r="U327" s="4">
        <f t="shared" si="51"/>
        <v>1.7857142857142856</v>
      </c>
      <c r="V327" s="4">
        <f t="shared" si="52"/>
        <v>0</v>
      </c>
      <c r="W327" s="4">
        <f t="shared" si="53"/>
        <v>1.7857142857142856</v>
      </c>
    </row>
    <row r="328" spans="1:23" x14ac:dyDescent="0.3">
      <c r="A328" s="1">
        <f t="shared" si="47"/>
        <v>0</v>
      </c>
      <c r="B328" s="1" t="s">
        <v>13</v>
      </c>
      <c r="C328" s="1">
        <v>0.6</v>
      </c>
      <c r="D328" s="1">
        <v>3</v>
      </c>
      <c r="E328" s="1">
        <f t="shared" si="48"/>
        <v>82</v>
      </c>
      <c r="F328" s="1">
        <v>1</v>
      </c>
      <c r="G328" s="4">
        <f t="shared" si="49"/>
        <v>0</v>
      </c>
      <c r="H328" s="3">
        <f t="shared" si="50"/>
        <v>14.893999999999998</v>
      </c>
      <c r="I328" s="4">
        <v>7.8669999999999991</v>
      </c>
      <c r="J328" s="4">
        <v>7.0270000000000001</v>
      </c>
      <c r="K328" s="4">
        <v>0</v>
      </c>
      <c r="L328" s="1">
        <v>56</v>
      </c>
      <c r="M328" s="1">
        <v>56</v>
      </c>
      <c r="N328" s="1">
        <v>56</v>
      </c>
      <c r="O328" s="1">
        <v>55</v>
      </c>
      <c r="P328" s="1">
        <v>56</v>
      </c>
      <c r="Q328" s="1">
        <v>55</v>
      </c>
      <c r="R328" s="4">
        <v>0.24199999999999999</v>
      </c>
      <c r="S328" s="4">
        <v>3.7970000000000002</v>
      </c>
      <c r="T328" s="4">
        <v>7.5739999999999998</v>
      </c>
      <c r="U328" s="4">
        <f t="shared" si="51"/>
        <v>1.7857142857142856</v>
      </c>
      <c r="V328" s="4">
        <f t="shared" si="52"/>
        <v>0</v>
      </c>
      <c r="W328" s="4">
        <f t="shared" si="53"/>
        <v>1.7857142857142856</v>
      </c>
    </row>
    <row r="329" spans="1:23" x14ac:dyDescent="0.3">
      <c r="A329" s="1">
        <f t="shared" si="47"/>
        <v>0</v>
      </c>
      <c r="B329" s="1" t="s">
        <v>13</v>
      </c>
      <c r="C329" s="1">
        <v>0.6</v>
      </c>
      <c r="D329" s="1">
        <v>4</v>
      </c>
      <c r="E329" s="1">
        <f t="shared" si="48"/>
        <v>82</v>
      </c>
      <c r="F329" s="1">
        <v>1</v>
      </c>
      <c r="G329" s="4">
        <f t="shared" si="49"/>
        <v>0</v>
      </c>
      <c r="H329" s="3">
        <f t="shared" si="50"/>
        <v>15.138999999999999</v>
      </c>
      <c r="I329" s="4">
        <v>7.8680000000000003</v>
      </c>
      <c r="J329" s="4">
        <v>7.2709999999999999</v>
      </c>
      <c r="K329" s="4">
        <v>0</v>
      </c>
      <c r="L329" s="1">
        <v>56</v>
      </c>
      <c r="M329" s="1">
        <v>56</v>
      </c>
      <c r="N329" s="1">
        <v>56</v>
      </c>
      <c r="O329" s="1">
        <v>55</v>
      </c>
      <c r="P329" s="1">
        <v>56</v>
      </c>
      <c r="Q329" s="1">
        <v>55</v>
      </c>
      <c r="R329" s="4">
        <v>0.13100000000000001</v>
      </c>
      <c r="S329" s="4">
        <v>3.7970000000000002</v>
      </c>
      <c r="T329" s="4">
        <v>7.6859999999999999</v>
      </c>
      <c r="U329" s="4">
        <f t="shared" si="51"/>
        <v>1.7857142857142856</v>
      </c>
      <c r="V329" s="4">
        <f t="shared" si="52"/>
        <v>0</v>
      </c>
      <c r="W329" s="4">
        <f t="shared" si="53"/>
        <v>1.7857142857142856</v>
      </c>
    </row>
    <row r="330" spans="1:23" x14ac:dyDescent="0.3">
      <c r="A330" s="1">
        <f t="shared" si="47"/>
        <v>0</v>
      </c>
      <c r="B330" s="1" t="s">
        <v>13</v>
      </c>
      <c r="C330" s="1">
        <v>0.6</v>
      </c>
      <c r="D330" s="1">
        <v>1</v>
      </c>
      <c r="E330" s="1">
        <f t="shared" si="48"/>
        <v>83</v>
      </c>
      <c r="F330" s="1">
        <v>1</v>
      </c>
      <c r="G330" s="4">
        <f t="shared" si="49"/>
        <v>0</v>
      </c>
      <c r="H330" s="3">
        <f t="shared" si="50"/>
        <v>20.652999999999999</v>
      </c>
      <c r="I330" s="4">
        <v>8.2690000000000001</v>
      </c>
      <c r="J330" s="4">
        <v>12.384</v>
      </c>
      <c r="K330" s="4">
        <v>0</v>
      </c>
      <c r="L330" s="1">
        <v>55</v>
      </c>
      <c r="M330" s="1">
        <v>55</v>
      </c>
      <c r="N330" s="1">
        <v>55</v>
      </c>
      <c r="O330" s="1">
        <v>55</v>
      </c>
      <c r="P330" s="1">
        <v>55</v>
      </c>
      <c r="Q330" s="1">
        <v>55</v>
      </c>
      <c r="R330" s="4">
        <v>9.7000000000000003E-2</v>
      </c>
      <c r="S330" s="4">
        <v>4.101</v>
      </c>
      <c r="T330" s="4">
        <v>8.1120000000000001</v>
      </c>
      <c r="U330" s="4">
        <f t="shared" si="51"/>
        <v>0</v>
      </c>
      <c r="V330" s="4">
        <f t="shared" si="52"/>
        <v>0</v>
      </c>
      <c r="W330" s="4">
        <f t="shared" si="53"/>
        <v>0</v>
      </c>
    </row>
    <row r="331" spans="1:23" x14ac:dyDescent="0.3">
      <c r="A331" s="1">
        <f t="shared" si="47"/>
        <v>0</v>
      </c>
      <c r="B331" s="1" t="s">
        <v>13</v>
      </c>
      <c r="C331" s="1">
        <v>0.6</v>
      </c>
      <c r="D331" s="1">
        <v>2</v>
      </c>
      <c r="E331" s="1">
        <f t="shared" si="48"/>
        <v>83</v>
      </c>
      <c r="F331" s="1">
        <v>1</v>
      </c>
      <c r="G331" s="4">
        <f t="shared" si="49"/>
        <v>0</v>
      </c>
      <c r="H331" s="3">
        <f t="shared" si="50"/>
        <v>16.451999999999998</v>
      </c>
      <c r="I331" s="4">
        <v>8.2720000000000002</v>
      </c>
      <c r="J331" s="4">
        <v>8.18</v>
      </c>
      <c r="K331" s="4">
        <v>0</v>
      </c>
      <c r="L331" s="1">
        <v>55</v>
      </c>
      <c r="M331" s="1">
        <v>55</v>
      </c>
      <c r="N331" s="1">
        <v>55</v>
      </c>
      <c r="O331" s="1">
        <v>55</v>
      </c>
      <c r="P331" s="1">
        <v>55</v>
      </c>
      <c r="Q331" s="1">
        <v>55</v>
      </c>
      <c r="R331" s="4">
        <v>0.17599999999999999</v>
      </c>
      <c r="S331" s="4">
        <v>4.101</v>
      </c>
      <c r="T331" s="4">
        <v>8.0360000000000014</v>
      </c>
      <c r="U331" s="4">
        <f t="shared" si="51"/>
        <v>0</v>
      </c>
      <c r="V331" s="4">
        <f t="shared" si="52"/>
        <v>0</v>
      </c>
      <c r="W331" s="4">
        <f t="shared" si="53"/>
        <v>0</v>
      </c>
    </row>
    <row r="332" spans="1:23" x14ac:dyDescent="0.3">
      <c r="A332" s="1">
        <f t="shared" si="47"/>
        <v>0</v>
      </c>
      <c r="B332" s="1" t="s">
        <v>13</v>
      </c>
      <c r="C332" s="1">
        <v>0.6</v>
      </c>
      <c r="D332" s="1">
        <v>3</v>
      </c>
      <c r="E332" s="1">
        <f t="shared" si="48"/>
        <v>83</v>
      </c>
      <c r="F332" s="1">
        <v>1</v>
      </c>
      <c r="G332" s="4">
        <f t="shared" si="49"/>
        <v>0</v>
      </c>
      <c r="H332" s="3">
        <f t="shared" si="50"/>
        <v>17.917000000000002</v>
      </c>
      <c r="I332" s="4">
        <v>8.620000000000001</v>
      </c>
      <c r="J332" s="4">
        <v>9.2970000000000006</v>
      </c>
      <c r="K332" s="4">
        <v>0</v>
      </c>
      <c r="L332" s="1">
        <v>55</v>
      </c>
      <c r="M332" s="1">
        <v>55</v>
      </c>
      <c r="N332" s="1">
        <v>55</v>
      </c>
      <c r="O332" s="1">
        <v>55</v>
      </c>
      <c r="P332" s="1">
        <v>55</v>
      </c>
      <c r="Q332" s="1">
        <v>55</v>
      </c>
      <c r="R332" s="4">
        <v>0.23699999999999999</v>
      </c>
      <c r="S332" s="4">
        <v>4.101</v>
      </c>
      <c r="T332" s="4">
        <v>8.3230000000000004</v>
      </c>
      <c r="U332" s="4">
        <f t="shared" si="51"/>
        <v>0</v>
      </c>
      <c r="V332" s="4">
        <f t="shared" si="52"/>
        <v>0</v>
      </c>
      <c r="W332" s="4">
        <f t="shared" si="53"/>
        <v>0</v>
      </c>
    </row>
    <row r="333" spans="1:23" x14ac:dyDescent="0.3">
      <c r="A333" s="1">
        <f t="shared" si="47"/>
        <v>0</v>
      </c>
      <c r="B333" s="1" t="s">
        <v>13</v>
      </c>
      <c r="C333" s="1">
        <v>0.6</v>
      </c>
      <c r="D333" s="1">
        <v>4</v>
      </c>
      <c r="E333" s="1">
        <f t="shared" si="48"/>
        <v>83</v>
      </c>
      <c r="F333" s="1">
        <v>1</v>
      </c>
      <c r="G333" s="4">
        <f t="shared" si="49"/>
        <v>0</v>
      </c>
      <c r="H333" s="3">
        <f t="shared" si="50"/>
        <v>17.46</v>
      </c>
      <c r="I333" s="4">
        <v>8.4720000000000013</v>
      </c>
      <c r="J333" s="4">
        <v>8.9879999999999995</v>
      </c>
      <c r="K333" s="4">
        <v>0</v>
      </c>
      <c r="L333" s="1">
        <v>55</v>
      </c>
      <c r="M333" s="1">
        <v>55</v>
      </c>
      <c r="N333" s="1">
        <v>55</v>
      </c>
      <c r="O333" s="1">
        <v>55</v>
      </c>
      <c r="P333" s="1">
        <v>55</v>
      </c>
      <c r="Q333" s="1">
        <v>55</v>
      </c>
      <c r="R333" s="4">
        <v>0.23799999999999999</v>
      </c>
      <c r="S333" s="4">
        <v>4.101</v>
      </c>
      <c r="T333" s="4">
        <v>8.1739999999999995</v>
      </c>
      <c r="U333" s="4">
        <f t="shared" si="51"/>
        <v>0</v>
      </c>
      <c r="V333" s="4">
        <f t="shared" si="52"/>
        <v>0</v>
      </c>
      <c r="W333" s="4">
        <f t="shared" si="53"/>
        <v>0</v>
      </c>
    </row>
    <row r="334" spans="1:23" x14ac:dyDescent="0.3">
      <c r="A334" s="1">
        <f t="shared" si="47"/>
        <v>0</v>
      </c>
      <c r="B334" s="1" t="s">
        <v>13</v>
      </c>
      <c r="C334" s="1">
        <v>0.6</v>
      </c>
      <c r="D334" s="1">
        <v>1</v>
      </c>
      <c r="E334" s="1">
        <f t="shared" si="48"/>
        <v>84</v>
      </c>
      <c r="F334" s="1">
        <v>1</v>
      </c>
      <c r="G334" s="4">
        <f t="shared" si="49"/>
        <v>0</v>
      </c>
      <c r="H334" s="3">
        <f t="shared" si="50"/>
        <v>16.124000000000002</v>
      </c>
      <c r="I334" s="4">
        <v>7.6820000000000004</v>
      </c>
      <c r="J334" s="4">
        <v>8.4420000000000002</v>
      </c>
      <c r="K334" s="4">
        <v>0</v>
      </c>
      <c r="L334" s="1">
        <v>55</v>
      </c>
      <c r="M334" s="1">
        <v>55</v>
      </c>
      <c r="N334" s="1">
        <v>55</v>
      </c>
      <c r="O334" s="1">
        <v>54</v>
      </c>
      <c r="P334" s="1">
        <v>55</v>
      </c>
      <c r="Q334" s="1">
        <v>54</v>
      </c>
      <c r="R334" s="4">
        <v>7.2999999999999995E-2</v>
      </c>
      <c r="S334" s="4">
        <v>3.65</v>
      </c>
      <c r="T334" s="4">
        <v>7.5630000000000006</v>
      </c>
      <c r="U334" s="4">
        <f t="shared" si="51"/>
        <v>1.8181818181818181</v>
      </c>
      <c r="V334" s="4">
        <f t="shared" si="52"/>
        <v>0</v>
      </c>
      <c r="W334" s="4">
        <f t="shared" si="53"/>
        <v>1.8181818181818181</v>
      </c>
    </row>
    <row r="335" spans="1:23" x14ac:dyDescent="0.3">
      <c r="A335" s="1">
        <f t="shared" si="47"/>
        <v>0</v>
      </c>
      <c r="B335" s="1" t="s">
        <v>13</v>
      </c>
      <c r="C335" s="1">
        <v>0.6</v>
      </c>
      <c r="D335" s="1">
        <v>2</v>
      </c>
      <c r="E335" s="1">
        <f t="shared" si="48"/>
        <v>84</v>
      </c>
      <c r="F335" s="1">
        <v>1</v>
      </c>
      <c r="G335" s="4">
        <f t="shared" si="49"/>
        <v>0</v>
      </c>
      <c r="H335" s="3">
        <f t="shared" si="50"/>
        <v>14.111000000000001</v>
      </c>
      <c r="I335" s="4">
        <v>8.0069999999999997</v>
      </c>
      <c r="J335" s="4">
        <v>6.1040000000000001</v>
      </c>
      <c r="K335" s="4">
        <v>0</v>
      </c>
      <c r="L335" s="1">
        <v>55</v>
      </c>
      <c r="M335" s="1">
        <v>55</v>
      </c>
      <c r="N335" s="1">
        <v>55</v>
      </c>
      <c r="O335" s="1">
        <v>54</v>
      </c>
      <c r="P335" s="1">
        <v>55</v>
      </c>
      <c r="Q335" s="1">
        <v>54</v>
      </c>
      <c r="R335" s="4">
        <v>0.13600000000000001</v>
      </c>
      <c r="S335" s="4">
        <v>3.65</v>
      </c>
      <c r="T335" s="4">
        <v>7.8250000000000002</v>
      </c>
      <c r="U335" s="4">
        <f t="shared" si="51"/>
        <v>1.8181818181818181</v>
      </c>
      <c r="V335" s="4">
        <f t="shared" si="52"/>
        <v>0</v>
      </c>
      <c r="W335" s="4">
        <f t="shared" si="53"/>
        <v>1.8181818181818181</v>
      </c>
    </row>
    <row r="336" spans="1:23" x14ac:dyDescent="0.3">
      <c r="A336" s="1">
        <f t="shared" si="47"/>
        <v>0</v>
      </c>
      <c r="B336" s="1" t="s">
        <v>13</v>
      </c>
      <c r="C336" s="1">
        <v>0.6</v>
      </c>
      <c r="D336" s="1">
        <v>3</v>
      </c>
      <c r="E336" s="1">
        <f t="shared" si="48"/>
        <v>84</v>
      </c>
      <c r="F336" s="1">
        <v>1</v>
      </c>
      <c r="G336" s="4">
        <f t="shared" si="49"/>
        <v>0</v>
      </c>
      <c r="H336" s="3">
        <f t="shared" si="50"/>
        <v>15.312000000000001</v>
      </c>
      <c r="I336" s="4">
        <v>7.859</v>
      </c>
      <c r="J336" s="4">
        <v>7.4530000000000003</v>
      </c>
      <c r="K336" s="4">
        <v>0</v>
      </c>
      <c r="L336" s="1">
        <v>55</v>
      </c>
      <c r="M336" s="1">
        <v>55</v>
      </c>
      <c r="N336" s="1">
        <v>55</v>
      </c>
      <c r="O336" s="1">
        <v>54</v>
      </c>
      <c r="P336" s="1">
        <v>55</v>
      </c>
      <c r="Q336" s="1">
        <v>54</v>
      </c>
      <c r="R336" s="4">
        <v>0.22500000000000001</v>
      </c>
      <c r="S336" s="4">
        <v>3.65</v>
      </c>
      <c r="T336" s="4">
        <v>7.5880000000000001</v>
      </c>
      <c r="U336" s="4">
        <f t="shared" si="51"/>
        <v>1.8181818181818181</v>
      </c>
      <c r="V336" s="4">
        <f t="shared" si="52"/>
        <v>0</v>
      </c>
      <c r="W336" s="4">
        <f t="shared" si="53"/>
        <v>1.8181818181818181</v>
      </c>
    </row>
    <row r="337" spans="1:23" x14ac:dyDescent="0.3">
      <c r="A337" s="1">
        <f t="shared" si="47"/>
        <v>0</v>
      </c>
      <c r="B337" s="1" t="s">
        <v>13</v>
      </c>
      <c r="C337" s="1">
        <v>0.6</v>
      </c>
      <c r="D337" s="1">
        <v>4</v>
      </c>
      <c r="E337" s="1">
        <f t="shared" si="48"/>
        <v>84</v>
      </c>
      <c r="F337" s="1">
        <v>1</v>
      </c>
      <c r="G337" s="4">
        <f t="shared" si="49"/>
        <v>0</v>
      </c>
      <c r="H337" s="3">
        <f t="shared" si="50"/>
        <v>16.016999999999999</v>
      </c>
      <c r="I337" s="4">
        <v>7.7389999999999999</v>
      </c>
      <c r="J337" s="4">
        <v>8.2780000000000005</v>
      </c>
      <c r="K337" s="4">
        <v>0</v>
      </c>
      <c r="L337" s="1">
        <v>55</v>
      </c>
      <c r="M337" s="1">
        <v>55</v>
      </c>
      <c r="N337" s="1">
        <v>55</v>
      </c>
      <c r="O337" s="1">
        <v>54</v>
      </c>
      <c r="P337" s="1">
        <v>55</v>
      </c>
      <c r="Q337" s="1">
        <v>54</v>
      </c>
      <c r="R337" s="4">
        <v>0.155</v>
      </c>
      <c r="S337" s="4">
        <v>3.65</v>
      </c>
      <c r="T337" s="4">
        <v>7.5380000000000003</v>
      </c>
      <c r="U337" s="4">
        <f t="shared" si="51"/>
        <v>1.8181818181818181</v>
      </c>
      <c r="V337" s="4">
        <f t="shared" si="52"/>
        <v>0</v>
      </c>
      <c r="W337" s="4">
        <f t="shared" si="53"/>
        <v>1.8181818181818181</v>
      </c>
    </row>
    <row r="338" spans="1:23" x14ac:dyDescent="0.3">
      <c r="A338" s="1">
        <f t="shared" si="47"/>
        <v>0</v>
      </c>
      <c r="B338" s="1" t="s">
        <v>13</v>
      </c>
      <c r="C338" s="1">
        <v>0.6</v>
      </c>
      <c r="D338" s="1">
        <v>1</v>
      </c>
      <c r="E338" s="1">
        <f t="shared" si="48"/>
        <v>85</v>
      </c>
      <c r="F338" s="1">
        <v>1</v>
      </c>
      <c r="G338" s="4">
        <f t="shared" si="49"/>
        <v>0</v>
      </c>
      <c r="H338" s="3">
        <f t="shared" si="50"/>
        <v>21.664000000000001</v>
      </c>
      <c r="I338" s="4">
        <v>8.5520000000000014</v>
      </c>
      <c r="J338" s="4">
        <v>13.112</v>
      </c>
      <c r="K338" s="4">
        <v>0</v>
      </c>
      <c r="L338" s="1">
        <v>53</v>
      </c>
      <c r="M338" s="1">
        <v>53</v>
      </c>
      <c r="N338" s="1">
        <v>53</v>
      </c>
      <c r="O338" s="1">
        <v>53</v>
      </c>
      <c r="P338" s="1">
        <v>53</v>
      </c>
      <c r="Q338" s="1">
        <v>53</v>
      </c>
      <c r="R338" s="4">
        <v>9.7000000000000003E-2</v>
      </c>
      <c r="S338" s="4">
        <v>4.4610000000000003</v>
      </c>
      <c r="T338" s="4">
        <v>8.3970000000000002</v>
      </c>
      <c r="U338" s="4">
        <f t="shared" si="51"/>
        <v>0</v>
      </c>
      <c r="V338" s="4">
        <f t="shared" si="52"/>
        <v>0</v>
      </c>
      <c r="W338" s="4">
        <f t="shared" si="53"/>
        <v>0</v>
      </c>
    </row>
    <row r="339" spans="1:23" x14ac:dyDescent="0.3">
      <c r="A339" s="1">
        <f t="shared" si="47"/>
        <v>0</v>
      </c>
      <c r="B339" s="1" t="s">
        <v>13</v>
      </c>
      <c r="C339" s="1">
        <v>0.6</v>
      </c>
      <c r="D339" s="1">
        <v>2</v>
      </c>
      <c r="E339" s="1">
        <f t="shared" si="48"/>
        <v>85</v>
      </c>
      <c r="F339" s="1">
        <v>1</v>
      </c>
      <c r="G339" s="4">
        <f t="shared" si="49"/>
        <v>0</v>
      </c>
      <c r="H339" s="3">
        <f t="shared" si="50"/>
        <v>18.684000000000001</v>
      </c>
      <c r="I339" s="4">
        <v>8.8930000000000007</v>
      </c>
      <c r="J339" s="4">
        <v>9.7910000000000004</v>
      </c>
      <c r="K339" s="4">
        <v>0</v>
      </c>
      <c r="L339" s="1">
        <v>53</v>
      </c>
      <c r="M339" s="1">
        <v>53</v>
      </c>
      <c r="N339" s="1">
        <v>53</v>
      </c>
      <c r="O339" s="1">
        <v>53</v>
      </c>
      <c r="P339" s="1">
        <v>53</v>
      </c>
      <c r="Q339" s="1">
        <v>53</v>
      </c>
      <c r="R339" s="4">
        <v>0.16300000000000001</v>
      </c>
      <c r="S339" s="4">
        <v>4.4610000000000003</v>
      </c>
      <c r="T339" s="4">
        <v>8.6720000000000006</v>
      </c>
      <c r="U339" s="4">
        <f t="shared" si="51"/>
        <v>0</v>
      </c>
      <c r="V339" s="4">
        <f t="shared" si="52"/>
        <v>0</v>
      </c>
      <c r="W339" s="4">
        <f t="shared" si="53"/>
        <v>0</v>
      </c>
    </row>
    <row r="340" spans="1:23" x14ac:dyDescent="0.3">
      <c r="A340" s="1">
        <f t="shared" si="47"/>
        <v>0</v>
      </c>
      <c r="B340" s="1" t="s">
        <v>13</v>
      </c>
      <c r="C340" s="1">
        <v>0.6</v>
      </c>
      <c r="D340" s="1">
        <v>3</v>
      </c>
      <c r="E340" s="1">
        <f t="shared" si="48"/>
        <v>85</v>
      </c>
      <c r="F340" s="1">
        <v>1</v>
      </c>
      <c r="G340" s="4">
        <f t="shared" si="49"/>
        <v>0</v>
      </c>
      <c r="H340" s="3">
        <f t="shared" si="50"/>
        <v>19.274999999999999</v>
      </c>
      <c r="I340" s="4">
        <v>9.1920000000000002</v>
      </c>
      <c r="J340" s="4">
        <v>10.083</v>
      </c>
      <c r="K340" s="4">
        <v>0</v>
      </c>
      <c r="L340" s="1">
        <v>53</v>
      </c>
      <c r="M340" s="1">
        <v>53</v>
      </c>
      <c r="N340" s="1">
        <v>53</v>
      </c>
      <c r="O340" s="1">
        <v>53</v>
      </c>
      <c r="P340" s="1">
        <v>53</v>
      </c>
      <c r="Q340" s="1">
        <v>53</v>
      </c>
      <c r="R340" s="4">
        <v>0.159</v>
      </c>
      <c r="S340" s="4">
        <v>4.4610000000000003</v>
      </c>
      <c r="T340" s="4">
        <v>8.9749999999999996</v>
      </c>
      <c r="U340" s="4">
        <f t="shared" si="51"/>
        <v>0</v>
      </c>
      <c r="V340" s="4">
        <f t="shared" si="52"/>
        <v>0</v>
      </c>
      <c r="W340" s="4">
        <f t="shared" si="53"/>
        <v>0</v>
      </c>
    </row>
    <row r="341" spans="1:23" x14ac:dyDescent="0.3">
      <c r="A341" s="1">
        <f t="shared" si="47"/>
        <v>0</v>
      </c>
      <c r="B341" s="1" t="s">
        <v>13</v>
      </c>
      <c r="C341" s="1">
        <v>0.6</v>
      </c>
      <c r="D341" s="1">
        <v>4</v>
      </c>
      <c r="E341" s="1">
        <f t="shared" si="48"/>
        <v>85</v>
      </c>
      <c r="F341" s="1">
        <v>1</v>
      </c>
      <c r="G341" s="4">
        <f t="shared" si="49"/>
        <v>0</v>
      </c>
      <c r="H341" s="3">
        <f t="shared" si="50"/>
        <v>20.268999999999998</v>
      </c>
      <c r="I341" s="4">
        <v>8.7970000000000006</v>
      </c>
      <c r="J341" s="4">
        <v>11.472</v>
      </c>
      <c r="K341" s="4">
        <v>0</v>
      </c>
      <c r="L341" s="1">
        <v>53</v>
      </c>
      <c r="M341" s="1">
        <v>53</v>
      </c>
      <c r="N341" s="1">
        <v>53</v>
      </c>
      <c r="O341" s="1">
        <v>53</v>
      </c>
      <c r="P341" s="1">
        <v>53</v>
      </c>
      <c r="Q341" s="1">
        <v>53</v>
      </c>
      <c r="R341" s="4">
        <v>0.153</v>
      </c>
      <c r="S341" s="4">
        <v>4.4610000000000003</v>
      </c>
      <c r="T341" s="4">
        <v>8.5859999999999985</v>
      </c>
      <c r="U341" s="4">
        <f t="shared" si="51"/>
        <v>0</v>
      </c>
      <c r="V341" s="4">
        <f t="shared" si="52"/>
        <v>0</v>
      </c>
      <c r="W341" s="4">
        <f t="shared" si="53"/>
        <v>0</v>
      </c>
    </row>
    <row r="342" spans="1:23" x14ac:dyDescent="0.3">
      <c r="A342" s="1">
        <f t="shared" si="47"/>
        <v>0</v>
      </c>
      <c r="B342" s="1" t="s">
        <v>13</v>
      </c>
      <c r="C342" s="1">
        <v>0.6</v>
      </c>
      <c r="D342" s="1">
        <v>1</v>
      </c>
      <c r="E342" s="1">
        <f t="shared" si="48"/>
        <v>86</v>
      </c>
      <c r="F342" s="1">
        <v>0</v>
      </c>
      <c r="G342" s="4">
        <f t="shared" si="49"/>
        <v>1.9607843137254901</v>
      </c>
      <c r="H342" s="3">
        <f t="shared" si="50"/>
        <v>24.937999999999999</v>
      </c>
      <c r="I342" s="4">
        <v>8.641</v>
      </c>
      <c r="J342" s="4">
        <v>8.1159999999999997</v>
      </c>
      <c r="K342" s="4">
        <v>8.1809999999999992</v>
      </c>
      <c r="L342" s="1">
        <v>51</v>
      </c>
      <c r="M342" s="1">
        <v>52</v>
      </c>
      <c r="N342" s="1">
        <v>52</v>
      </c>
      <c r="O342" s="1">
        <v>51</v>
      </c>
      <c r="P342" s="1">
        <v>51</v>
      </c>
      <c r="Q342" s="1">
        <v>51</v>
      </c>
      <c r="R342" s="4">
        <v>7.1999999999999995E-2</v>
      </c>
      <c r="S342" s="4">
        <v>3.8029999999999999</v>
      </c>
      <c r="T342" s="4">
        <v>8.5139999999999993</v>
      </c>
      <c r="U342" s="4" t="str">
        <f t="shared" si="51"/>
        <v>0</v>
      </c>
      <c r="V342" s="4" t="str">
        <f t="shared" si="52"/>
        <v>0</v>
      </c>
      <c r="W342" s="4" t="str">
        <f t="shared" si="53"/>
        <v>0</v>
      </c>
    </row>
    <row r="343" spans="1:23" x14ac:dyDescent="0.3">
      <c r="A343" s="1">
        <f t="shared" si="47"/>
        <v>0</v>
      </c>
      <c r="B343" s="1" t="s">
        <v>13</v>
      </c>
      <c r="C343" s="1">
        <v>0.6</v>
      </c>
      <c r="D343" s="1">
        <v>2</v>
      </c>
      <c r="E343" s="1">
        <f t="shared" si="48"/>
        <v>86</v>
      </c>
      <c r="F343" s="1">
        <v>0</v>
      </c>
      <c r="G343" s="4">
        <f t="shared" si="49"/>
        <v>1.9607843137254901</v>
      </c>
      <c r="H343" s="3">
        <f t="shared" si="50"/>
        <v>25.332999999999998</v>
      </c>
      <c r="I343" s="4">
        <v>9.0990000000000002</v>
      </c>
      <c r="J343" s="4">
        <v>6.7039999999999997</v>
      </c>
      <c r="K343" s="4">
        <v>9.5299999999999994</v>
      </c>
      <c r="L343" s="1">
        <v>51</v>
      </c>
      <c r="M343" s="1">
        <v>52</v>
      </c>
      <c r="N343" s="1">
        <v>52</v>
      </c>
      <c r="O343" s="1">
        <v>51</v>
      </c>
      <c r="P343" s="1">
        <v>51</v>
      </c>
      <c r="Q343" s="1">
        <v>51</v>
      </c>
      <c r="R343" s="4">
        <v>0.108</v>
      </c>
      <c r="S343" s="4">
        <v>3.8029999999999999</v>
      </c>
      <c r="T343" s="4">
        <v>8.9359999999999999</v>
      </c>
      <c r="U343" s="4" t="str">
        <f t="shared" si="51"/>
        <v>0</v>
      </c>
      <c r="V343" s="4" t="str">
        <f t="shared" si="52"/>
        <v>0</v>
      </c>
      <c r="W343" s="4" t="str">
        <f t="shared" si="53"/>
        <v>0</v>
      </c>
    </row>
    <row r="344" spans="1:23" x14ac:dyDescent="0.3">
      <c r="A344" s="1">
        <f t="shared" si="47"/>
        <v>0</v>
      </c>
      <c r="B344" s="1" t="s">
        <v>13</v>
      </c>
      <c r="C344" s="1">
        <v>0.6</v>
      </c>
      <c r="D344" s="1">
        <v>3</v>
      </c>
      <c r="E344" s="1">
        <f t="shared" si="48"/>
        <v>86</v>
      </c>
      <c r="F344" s="1">
        <v>0</v>
      </c>
      <c r="G344" s="4">
        <f t="shared" si="49"/>
        <v>1.9607843137254901</v>
      </c>
      <c r="H344" s="3">
        <f t="shared" si="50"/>
        <v>25.154999999999998</v>
      </c>
      <c r="I344" s="4">
        <v>8.5619999999999994</v>
      </c>
      <c r="J344" s="4">
        <v>7.282</v>
      </c>
      <c r="K344" s="4">
        <v>9.3109999999999999</v>
      </c>
      <c r="L344" s="1">
        <v>51</v>
      </c>
      <c r="M344" s="1">
        <v>52</v>
      </c>
      <c r="N344" s="1">
        <v>52</v>
      </c>
      <c r="O344" s="1">
        <v>51</v>
      </c>
      <c r="P344" s="1">
        <v>51</v>
      </c>
      <c r="Q344" s="1">
        <v>51</v>
      </c>
      <c r="R344" s="4">
        <v>0.09</v>
      </c>
      <c r="S344" s="4">
        <v>3.8029999999999999</v>
      </c>
      <c r="T344" s="4">
        <v>8.4169999999999998</v>
      </c>
      <c r="U344" s="4" t="str">
        <f t="shared" si="51"/>
        <v>0</v>
      </c>
      <c r="V344" s="4" t="str">
        <f t="shared" si="52"/>
        <v>0</v>
      </c>
      <c r="W344" s="4" t="str">
        <f t="shared" si="53"/>
        <v>0</v>
      </c>
    </row>
    <row r="345" spans="1:23" x14ac:dyDescent="0.3">
      <c r="A345" s="1">
        <f t="shared" si="47"/>
        <v>0</v>
      </c>
      <c r="B345" s="1" t="s">
        <v>13</v>
      </c>
      <c r="C345" s="1">
        <v>0.6</v>
      </c>
      <c r="D345" s="1">
        <v>4</v>
      </c>
      <c r="E345" s="1">
        <f t="shared" si="48"/>
        <v>86</v>
      </c>
      <c r="F345" s="1">
        <v>0</v>
      </c>
      <c r="G345" s="4">
        <f t="shared" si="49"/>
        <v>1.9607843137254901</v>
      </c>
      <c r="H345" s="3">
        <f t="shared" si="50"/>
        <v>24.158999999999999</v>
      </c>
      <c r="I345" s="4">
        <v>8.8209999999999997</v>
      </c>
      <c r="J345" s="4">
        <v>6.6390000000000002</v>
      </c>
      <c r="K345" s="4">
        <v>8.6989999999999998</v>
      </c>
      <c r="L345" s="1">
        <v>51</v>
      </c>
      <c r="M345" s="1">
        <v>52</v>
      </c>
      <c r="N345" s="1">
        <v>52</v>
      </c>
      <c r="O345" s="1">
        <v>51</v>
      </c>
      <c r="P345" s="1">
        <v>51</v>
      </c>
      <c r="Q345" s="1">
        <v>51</v>
      </c>
      <c r="R345" s="4">
        <v>0.191</v>
      </c>
      <c r="S345" s="4">
        <v>3.8029999999999999</v>
      </c>
      <c r="T345" s="4">
        <v>8.5749999999999993</v>
      </c>
      <c r="U345" s="4" t="str">
        <f t="shared" si="51"/>
        <v>0</v>
      </c>
      <c r="V345" s="4" t="str">
        <f t="shared" si="52"/>
        <v>0</v>
      </c>
      <c r="W345" s="4" t="str">
        <f t="shared" si="53"/>
        <v>0</v>
      </c>
    </row>
    <row r="346" spans="1:23" x14ac:dyDescent="0.3">
      <c r="A346" s="1">
        <f t="shared" si="47"/>
        <v>0</v>
      </c>
      <c r="B346" s="1" t="s">
        <v>13</v>
      </c>
      <c r="C346" s="1">
        <v>0.6</v>
      </c>
      <c r="D346" s="1">
        <v>1</v>
      </c>
      <c r="E346" s="1">
        <f t="shared" si="48"/>
        <v>87</v>
      </c>
      <c r="F346" s="1">
        <v>1</v>
      </c>
      <c r="G346" s="4">
        <f t="shared" si="49"/>
        <v>0</v>
      </c>
      <c r="H346" s="3">
        <f t="shared" si="50"/>
        <v>17.115000000000002</v>
      </c>
      <c r="I346" s="4">
        <v>7.9980000000000002</v>
      </c>
      <c r="J346" s="4">
        <v>9.1170000000000009</v>
      </c>
      <c r="K346" s="4">
        <v>0</v>
      </c>
      <c r="L346" s="1">
        <v>54</v>
      </c>
      <c r="M346" s="1">
        <v>54</v>
      </c>
      <c r="N346" s="1">
        <v>54</v>
      </c>
      <c r="O346" s="1">
        <v>53</v>
      </c>
      <c r="P346" s="1">
        <v>54</v>
      </c>
      <c r="Q346" s="1">
        <v>54</v>
      </c>
      <c r="R346" s="4">
        <v>8.5999999999999993E-2</v>
      </c>
      <c r="S346" s="4">
        <v>4.1269999999999998</v>
      </c>
      <c r="T346" s="4">
        <v>7.8490000000000002</v>
      </c>
      <c r="U346" s="4">
        <f t="shared" si="51"/>
        <v>1.8518518518518516</v>
      </c>
      <c r="V346" s="4">
        <f t="shared" si="52"/>
        <v>0</v>
      </c>
      <c r="W346" s="4">
        <f t="shared" si="53"/>
        <v>0</v>
      </c>
    </row>
    <row r="347" spans="1:23" x14ac:dyDescent="0.3">
      <c r="A347" s="1">
        <f t="shared" si="47"/>
        <v>0</v>
      </c>
      <c r="B347" s="1" t="s">
        <v>13</v>
      </c>
      <c r="C347" s="1">
        <v>0.6</v>
      </c>
      <c r="D347" s="1">
        <v>2</v>
      </c>
      <c r="E347" s="1">
        <f t="shared" si="48"/>
        <v>87</v>
      </c>
      <c r="F347" s="1">
        <v>1</v>
      </c>
      <c r="G347" s="4">
        <f t="shared" si="49"/>
        <v>0</v>
      </c>
      <c r="H347" s="3">
        <f t="shared" si="50"/>
        <v>15.78</v>
      </c>
      <c r="I347" s="4">
        <v>8.4909999999999997</v>
      </c>
      <c r="J347" s="4">
        <v>7.2889999999999997</v>
      </c>
      <c r="K347" s="4">
        <v>0</v>
      </c>
      <c r="L347" s="1">
        <v>54</v>
      </c>
      <c r="M347" s="1">
        <v>54</v>
      </c>
      <c r="N347" s="1">
        <v>54</v>
      </c>
      <c r="O347" s="1">
        <v>53</v>
      </c>
      <c r="P347" s="1">
        <v>54</v>
      </c>
      <c r="Q347" s="1">
        <v>54</v>
      </c>
      <c r="R347" s="4">
        <v>0.153</v>
      </c>
      <c r="S347" s="4">
        <v>4.1269999999999998</v>
      </c>
      <c r="T347" s="4">
        <v>8.2750000000000004</v>
      </c>
      <c r="U347" s="4">
        <f t="shared" si="51"/>
        <v>1.8518518518518516</v>
      </c>
      <c r="V347" s="4">
        <f t="shared" si="52"/>
        <v>0</v>
      </c>
      <c r="W347" s="4">
        <f t="shared" si="53"/>
        <v>0</v>
      </c>
    </row>
    <row r="348" spans="1:23" x14ac:dyDescent="0.3">
      <c r="A348" s="1">
        <f t="shared" si="47"/>
        <v>0</v>
      </c>
      <c r="B348" s="1" t="s">
        <v>13</v>
      </c>
      <c r="C348" s="1">
        <v>0.6</v>
      </c>
      <c r="D348" s="1">
        <v>3</v>
      </c>
      <c r="E348" s="1">
        <f t="shared" si="48"/>
        <v>87</v>
      </c>
      <c r="F348" s="1">
        <v>1</v>
      </c>
      <c r="G348" s="4">
        <f t="shared" si="49"/>
        <v>0</v>
      </c>
      <c r="H348" s="3">
        <f t="shared" si="50"/>
        <v>16.934000000000001</v>
      </c>
      <c r="I348" s="4">
        <v>8.6460000000000008</v>
      </c>
      <c r="J348" s="4">
        <v>8.2880000000000003</v>
      </c>
      <c r="K348" s="4">
        <v>0</v>
      </c>
      <c r="L348" s="1">
        <v>54</v>
      </c>
      <c r="M348" s="1">
        <v>54</v>
      </c>
      <c r="N348" s="1">
        <v>54</v>
      </c>
      <c r="O348" s="1">
        <v>53</v>
      </c>
      <c r="P348" s="1">
        <v>54</v>
      </c>
      <c r="Q348" s="1">
        <v>54</v>
      </c>
      <c r="R348" s="4">
        <v>0.17100000000000001</v>
      </c>
      <c r="S348" s="4">
        <v>4.1269999999999998</v>
      </c>
      <c r="T348" s="4">
        <v>8.411999999999999</v>
      </c>
      <c r="U348" s="4">
        <f t="shared" si="51"/>
        <v>1.8518518518518516</v>
      </c>
      <c r="V348" s="4">
        <f t="shared" si="52"/>
        <v>0</v>
      </c>
      <c r="W348" s="4">
        <f t="shared" si="53"/>
        <v>0</v>
      </c>
    </row>
    <row r="349" spans="1:23" x14ac:dyDescent="0.3">
      <c r="A349" s="1">
        <f t="shared" si="47"/>
        <v>0</v>
      </c>
      <c r="B349" s="1" t="s">
        <v>13</v>
      </c>
      <c r="C349" s="1">
        <v>0.6</v>
      </c>
      <c r="D349" s="1">
        <v>4</v>
      </c>
      <c r="E349" s="1">
        <f t="shared" si="48"/>
        <v>87</v>
      </c>
      <c r="F349" s="1">
        <v>1</v>
      </c>
      <c r="G349" s="4">
        <f t="shared" si="49"/>
        <v>0</v>
      </c>
      <c r="H349" s="3">
        <f t="shared" si="50"/>
        <v>16.243000000000002</v>
      </c>
      <c r="I349" s="4">
        <v>8.4450000000000003</v>
      </c>
      <c r="J349" s="4">
        <v>7.798</v>
      </c>
      <c r="K349" s="4">
        <v>0</v>
      </c>
      <c r="L349" s="1">
        <v>54</v>
      </c>
      <c r="M349" s="1">
        <v>54</v>
      </c>
      <c r="N349" s="1">
        <v>54</v>
      </c>
      <c r="O349" s="1">
        <v>53</v>
      </c>
      <c r="P349" s="1">
        <v>54</v>
      </c>
      <c r="Q349" s="1">
        <v>54</v>
      </c>
      <c r="R349" s="4">
        <v>0.22</v>
      </c>
      <c r="S349" s="4">
        <v>4.1269999999999998</v>
      </c>
      <c r="T349" s="4">
        <v>8.161999999999999</v>
      </c>
      <c r="U349" s="4">
        <f t="shared" si="51"/>
        <v>1.8518518518518516</v>
      </c>
      <c r="V349" s="4">
        <f t="shared" si="52"/>
        <v>0</v>
      </c>
      <c r="W349" s="4">
        <f t="shared" si="53"/>
        <v>0</v>
      </c>
    </row>
    <row r="350" spans="1:23" x14ac:dyDescent="0.3">
      <c r="A350" s="1">
        <f t="shared" si="47"/>
        <v>0</v>
      </c>
      <c r="B350" s="1" t="s">
        <v>13</v>
      </c>
      <c r="C350" s="1">
        <v>0.6</v>
      </c>
      <c r="D350" s="1">
        <v>1</v>
      </c>
      <c r="E350" s="1">
        <f t="shared" si="48"/>
        <v>88</v>
      </c>
      <c r="F350" s="1">
        <v>1</v>
      </c>
      <c r="G350" s="4">
        <f t="shared" si="49"/>
        <v>0</v>
      </c>
      <c r="H350" s="3">
        <f t="shared" si="50"/>
        <v>20.133000000000003</v>
      </c>
      <c r="I350" s="4">
        <v>10.162000000000001</v>
      </c>
      <c r="J350" s="4">
        <v>9.9710000000000001</v>
      </c>
      <c r="K350" s="4">
        <v>0</v>
      </c>
      <c r="L350" s="1">
        <v>52</v>
      </c>
      <c r="M350" s="1">
        <v>52</v>
      </c>
      <c r="N350" s="1">
        <v>52</v>
      </c>
      <c r="O350" s="1">
        <v>49</v>
      </c>
      <c r="P350" s="1">
        <v>52</v>
      </c>
      <c r="Q350" s="1">
        <v>50</v>
      </c>
      <c r="R350" s="4">
        <v>0.11</v>
      </c>
      <c r="S350" s="4">
        <v>4.0540000000000003</v>
      </c>
      <c r="T350" s="4">
        <v>9.9930000000000003</v>
      </c>
      <c r="U350" s="4">
        <f t="shared" si="51"/>
        <v>5.7692307692307692</v>
      </c>
      <c r="V350" s="4">
        <f t="shared" si="52"/>
        <v>0</v>
      </c>
      <c r="W350" s="4">
        <f t="shared" si="53"/>
        <v>3.8461538461538463</v>
      </c>
    </row>
    <row r="351" spans="1:23" x14ac:dyDescent="0.3">
      <c r="A351" s="1">
        <f t="shared" si="47"/>
        <v>0</v>
      </c>
      <c r="B351" s="1" t="s">
        <v>13</v>
      </c>
      <c r="C351" s="1">
        <v>0.6</v>
      </c>
      <c r="D351" s="1">
        <v>2</v>
      </c>
      <c r="E351" s="1">
        <f t="shared" si="48"/>
        <v>88</v>
      </c>
      <c r="F351" s="1">
        <v>1</v>
      </c>
      <c r="G351" s="4">
        <f t="shared" si="49"/>
        <v>0</v>
      </c>
      <c r="H351" s="3">
        <f t="shared" si="50"/>
        <v>18.390999999999998</v>
      </c>
      <c r="I351" s="4">
        <v>10.815999999999999</v>
      </c>
      <c r="J351" s="4">
        <v>7.5750000000000002</v>
      </c>
      <c r="K351" s="4">
        <v>0</v>
      </c>
      <c r="L351" s="1">
        <v>52</v>
      </c>
      <c r="M351" s="1">
        <v>52</v>
      </c>
      <c r="N351" s="1">
        <v>52</v>
      </c>
      <c r="O351" s="1">
        <v>49</v>
      </c>
      <c r="P351" s="1">
        <v>52</v>
      </c>
      <c r="Q351" s="1">
        <v>50</v>
      </c>
      <c r="R351" s="4">
        <v>0.18</v>
      </c>
      <c r="S351" s="4">
        <v>4.0540000000000003</v>
      </c>
      <c r="T351" s="4">
        <v>10.577</v>
      </c>
      <c r="U351" s="4">
        <f t="shared" si="51"/>
        <v>5.7692307692307692</v>
      </c>
      <c r="V351" s="4">
        <f t="shared" si="52"/>
        <v>0</v>
      </c>
      <c r="W351" s="4">
        <f t="shared" si="53"/>
        <v>3.8461538461538463</v>
      </c>
    </row>
    <row r="352" spans="1:23" x14ac:dyDescent="0.3">
      <c r="A352" s="1">
        <f t="shared" si="47"/>
        <v>0</v>
      </c>
      <c r="B352" s="1" t="s">
        <v>13</v>
      </c>
      <c r="C352" s="1">
        <v>0.6</v>
      </c>
      <c r="D352" s="1">
        <v>3</v>
      </c>
      <c r="E352" s="1">
        <f t="shared" si="48"/>
        <v>88</v>
      </c>
      <c r="F352" s="1">
        <v>1</v>
      </c>
      <c r="G352" s="4">
        <f t="shared" si="49"/>
        <v>0</v>
      </c>
      <c r="H352" s="3">
        <f t="shared" si="50"/>
        <v>17.776</v>
      </c>
      <c r="I352" s="4">
        <v>11.259</v>
      </c>
      <c r="J352" s="4">
        <v>6.5170000000000003</v>
      </c>
      <c r="K352" s="4">
        <v>0</v>
      </c>
      <c r="L352" s="1">
        <v>52</v>
      </c>
      <c r="M352" s="1">
        <v>52</v>
      </c>
      <c r="N352" s="1">
        <v>52</v>
      </c>
      <c r="O352" s="1">
        <v>49</v>
      </c>
      <c r="P352" s="1">
        <v>52</v>
      </c>
      <c r="Q352" s="1">
        <v>50</v>
      </c>
      <c r="R352" s="4">
        <v>0.20100000000000001</v>
      </c>
      <c r="S352" s="4">
        <v>4.0540000000000003</v>
      </c>
      <c r="T352" s="4">
        <v>10.998999999999999</v>
      </c>
      <c r="U352" s="4">
        <f t="shared" si="51"/>
        <v>5.7692307692307692</v>
      </c>
      <c r="V352" s="4">
        <f t="shared" si="52"/>
        <v>0</v>
      </c>
      <c r="W352" s="4">
        <f t="shared" si="53"/>
        <v>3.8461538461538463</v>
      </c>
    </row>
    <row r="353" spans="1:23" x14ac:dyDescent="0.3">
      <c r="A353" s="1">
        <f t="shared" si="47"/>
        <v>0</v>
      </c>
      <c r="B353" s="1" t="s">
        <v>13</v>
      </c>
      <c r="C353" s="1">
        <v>0.6</v>
      </c>
      <c r="D353" s="1">
        <v>4</v>
      </c>
      <c r="E353" s="1">
        <f t="shared" si="48"/>
        <v>88</v>
      </c>
      <c r="F353" s="1">
        <v>1</v>
      </c>
      <c r="G353" s="4">
        <f t="shared" si="49"/>
        <v>0</v>
      </c>
      <c r="H353" s="3">
        <f t="shared" si="50"/>
        <v>19.032</v>
      </c>
      <c r="I353" s="4">
        <v>9.4619999999999997</v>
      </c>
      <c r="J353" s="4">
        <v>9.57</v>
      </c>
      <c r="K353" s="4">
        <v>0</v>
      </c>
      <c r="L353" s="1">
        <v>52</v>
      </c>
      <c r="M353" s="1">
        <v>52</v>
      </c>
      <c r="N353" s="1">
        <v>52</v>
      </c>
      <c r="O353" s="1">
        <v>49</v>
      </c>
      <c r="P353" s="1">
        <v>52</v>
      </c>
      <c r="Q353" s="1">
        <v>50</v>
      </c>
      <c r="R353" s="4">
        <v>0.17</v>
      </c>
      <c r="S353" s="4">
        <v>4.0540000000000003</v>
      </c>
      <c r="T353" s="4">
        <v>9.2330000000000005</v>
      </c>
      <c r="U353" s="4">
        <f t="shared" si="51"/>
        <v>5.7692307692307692</v>
      </c>
      <c r="V353" s="4">
        <f t="shared" si="52"/>
        <v>0</v>
      </c>
      <c r="W353" s="4">
        <f t="shared" si="53"/>
        <v>3.8461538461538463</v>
      </c>
    </row>
    <row r="354" spans="1:23" x14ac:dyDescent="0.3">
      <c r="A354" s="1">
        <f t="shared" si="47"/>
        <v>0</v>
      </c>
      <c r="B354" s="1" t="s">
        <v>13</v>
      </c>
      <c r="C354" s="1">
        <v>0.6</v>
      </c>
      <c r="D354" s="1">
        <v>1</v>
      </c>
      <c r="E354" s="1">
        <f t="shared" si="48"/>
        <v>89</v>
      </c>
      <c r="F354" s="1">
        <v>1</v>
      </c>
      <c r="G354" s="4">
        <f t="shared" si="49"/>
        <v>0</v>
      </c>
      <c r="H354" s="3">
        <f t="shared" si="50"/>
        <v>16.419999999999998</v>
      </c>
      <c r="I354" s="4">
        <v>8.8859999999999992</v>
      </c>
      <c r="J354" s="4">
        <v>7.5339999999999998</v>
      </c>
      <c r="K354" s="4">
        <v>0</v>
      </c>
      <c r="L354" s="1">
        <v>53</v>
      </c>
      <c r="M354" s="1">
        <v>53</v>
      </c>
      <c r="N354" s="1">
        <v>53</v>
      </c>
      <c r="O354" s="1">
        <v>52</v>
      </c>
      <c r="P354" s="1">
        <v>53</v>
      </c>
      <c r="Q354" s="1">
        <v>53</v>
      </c>
      <c r="R354" s="4">
        <v>9.5000000000000001E-2</v>
      </c>
      <c r="S354" s="4">
        <v>3.85</v>
      </c>
      <c r="T354" s="4">
        <v>8.7349999999999994</v>
      </c>
      <c r="U354" s="4">
        <f t="shared" si="51"/>
        <v>1.8867924528301887</v>
      </c>
      <c r="V354" s="4">
        <f t="shared" si="52"/>
        <v>0</v>
      </c>
      <c r="W354" s="4">
        <f t="shared" si="53"/>
        <v>0</v>
      </c>
    </row>
    <row r="355" spans="1:23" x14ac:dyDescent="0.3">
      <c r="A355" s="1">
        <f t="shared" si="47"/>
        <v>0</v>
      </c>
      <c r="B355" s="1" t="s">
        <v>13</v>
      </c>
      <c r="C355" s="1">
        <v>0.6</v>
      </c>
      <c r="D355" s="1">
        <v>2</v>
      </c>
      <c r="E355" s="1">
        <f t="shared" si="48"/>
        <v>89</v>
      </c>
      <c r="F355" s="1">
        <v>0</v>
      </c>
      <c r="G355" s="4">
        <f t="shared" si="49"/>
        <v>1.8867924528301887</v>
      </c>
      <c r="H355" s="3">
        <f t="shared" si="50"/>
        <v>25.000999999999998</v>
      </c>
      <c r="I355" s="4">
        <v>8.4949999999999992</v>
      </c>
      <c r="J355" s="4">
        <v>6.4850000000000003</v>
      </c>
      <c r="K355" s="4">
        <v>10.021000000000001</v>
      </c>
      <c r="L355" s="1">
        <v>53</v>
      </c>
      <c r="M355" s="1">
        <v>54</v>
      </c>
      <c r="N355" s="1">
        <v>54</v>
      </c>
      <c r="O355" s="1">
        <v>52</v>
      </c>
      <c r="P355" s="1">
        <v>53</v>
      </c>
      <c r="Q355" s="1">
        <v>53</v>
      </c>
      <c r="R355" s="4">
        <v>0.14599999999999999</v>
      </c>
      <c r="S355" s="4">
        <v>3.85</v>
      </c>
      <c r="T355" s="4">
        <v>8.2929999999999993</v>
      </c>
      <c r="U355" s="4" t="str">
        <f t="shared" si="51"/>
        <v>0</v>
      </c>
      <c r="V355" s="4" t="str">
        <f t="shared" si="52"/>
        <v>0</v>
      </c>
      <c r="W355" s="4" t="str">
        <f t="shared" si="53"/>
        <v>0</v>
      </c>
    </row>
    <row r="356" spans="1:23" x14ac:dyDescent="0.3">
      <c r="A356" s="1">
        <f t="shared" si="47"/>
        <v>0</v>
      </c>
      <c r="B356" s="1" t="s">
        <v>13</v>
      </c>
      <c r="C356" s="1">
        <v>0.6</v>
      </c>
      <c r="D356" s="1">
        <v>3</v>
      </c>
      <c r="E356" s="1">
        <f t="shared" si="48"/>
        <v>89</v>
      </c>
      <c r="F356" s="1">
        <v>1</v>
      </c>
      <c r="G356" s="4">
        <f t="shared" si="49"/>
        <v>0</v>
      </c>
      <c r="H356" s="3">
        <f t="shared" si="50"/>
        <v>25.195</v>
      </c>
      <c r="I356" s="4">
        <v>9.2140000000000004</v>
      </c>
      <c r="J356" s="4">
        <v>5.96</v>
      </c>
      <c r="K356" s="4">
        <v>10.021000000000001</v>
      </c>
      <c r="L356" s="1">
        <v>53</v>
      </c>
      <c r="M356" s="1">
        <v>53</v>
      </c>
      <c r="N356" s="1">
        <v>53</v>
      </c>
      <c r="O356" s="1">
        <v>52</v>
      </c>
      <c r="P356" s="1">
        <v>53</v>
      </c>
      <c r="Q356" s="1">
        <v>53</v>
      </c>
      <c r="R356" s="4">
        <v>0.14399999999999999</v>
      </c>
      <c r="S356" s="4">
        <v>3.85</v>
      </c>
      <c r="T356" s="4">
        <v>9.0139999999999993</v>
      </c>
      <c r="U356" s="4">
        <f t="shared" si="51"/>
        <v>1.8867924528301887</v>
      </c>
      <c r="V356" s="4">
        <f t="shared" si="52"/>
        <v>0</v>
      </c>
      <c r="W356" s="4">
        <f t="shared" si="53"/>
        <v>0</v>
      </c>
    </row>
    <row r="357" spans="1:23" x14ac:dyDescent="0.3">
      <c r="A357" s="1">
        <f t="shared" si="47"/>
        <v>0</v>
      </c>
      <c r="B357" s="1" t="s">
        <v>13</v>
      </c>
      <c r="C357" s="1">
        <v>0.6</v>
      </c>
      <c r="D357" s="1">
        <v>4</v>
      </c>
      <c r="E357" s="1">
        <f t="shared" si="48"/>
        <v>89</v>
      </c>
      <c r="F357" s="1">
        <v>1</v>
      </c>
      <c r="G357" s="4">
        <f t="shared" si="49"/>
        <v>0</v>
      </c>
      <c r="H357" s="3">
        <f t="shared" si="50"/>
        <v>25.663</v>
      </c>
      <c r="I357" s="4">
        <v>8.7959999999999994</v>
      </c>
      <c r="J357" s="4">
        <v>6.8460000000000001</v>
      </c>
      <c r="K357" s="4">
        <v>10.021000000000001</v>
      </c>
      <c r="L357" s="1">
        <v>53</v>
      </c>
      <c r="M357" s="1">
        <v>53</v>
      </c>
      <c r="N357" s="1">
        <v>53</v>
      </c>
      <c r="O357" s="1">
        <v>52</v>
      </c>
      <c r="P357" s="1">
        <v>53</v>
      </c>
      <c r="Q357" s="1">
        <v>53</v>
      </c>
      <c r="R357" s="4">
        <v>0.18099999999999999</v>
      </c>
      <c r="S357" s="4">
        <v>3.85</v>
      </c>
      <c r="T357" s="4">
        <v>8.5589999999999993</v>
      </c>
      <c r="U357" s="4">
        <f t="shared" si="51"/>
        <v>1.8867924528301887</v>
      </c>
      <c r="V357" s="4">
        <f t="shared" si="52"/>
        <v>0</v>
      </c>
      <c r="W357" s="4">
        <f t="shared" si="53"/>
        <v>0</v>
      </c>
    </row>
    <row r="358" spans="1:23" x14ac:dyDescent="0.3">
      <c r="A358" s="1">
        <f t="shared" si="47"/>
        <v>0</v>
      </c>
      <c r="B358" s="1" t="s">
        <v>13</v>
      </c>
      <c r="C358" s="1">
        <v>0.6</v>
      </c>
      <c r="D358" s="1">
        <v>1</v>
      </c>
      <c r="E358" s="1">
        <f t="shared" si="48"/>
        <v>90</v>
      </c>
      <c r="F358" s="1">
        <v>1</v>
      </c>
      <c r="G358" s="4">
        <f t="shared" si="49"/>
        <v>0</v>
      </c>
      <c r="H358" s="3">
        <f t="shared" si="50"/>
        <v>17.477</v>
      </c>
      <c r="I358" s="4">
        <v>8.1370000000000005</v>
      </c>
      <c r="J358" s="4">
        <v>9.34</v>
      </c>
      <c r="K358" s="4">
        <v>0</v>
      </c>
      <c r="L358" s="1">
        <v>55</v>
      </c>
      <c r="M358" s="1">
        <v>55</v>
      </c>
      <c r="N358" s="1">
        <v>55</v>
      </c>
      <c r="O358" s="1">
        <v>54</v>
      </c>
      <c r="P358" s="1">
        <v>55</v>
      </c>
      <c r="Q358" s="1">
        <v>54</v>
      </c>
      <c r="R358" s="4">
        <v>7.0999999999999994E-2</v>
      </c>
      <c r="S358" s="4">
        <v>3.7639999999999998</v>
      </c>
      <c r="T358" s="4">
        <v>8.0169999999999995</v>
      </c>
      <c r="U358" s="4">
        <f t="shared" si="51"/>
        <v>1.8181818181818181</v>
      </c>
      <c r="V358" s="4">
        <f t="shared" si="52"/>
        <v>0</v>
      </c>
      <c r="W358" s="4">
        <f t="shared" si="53"/>
        <v>1.8181818181818181</v>
      </c>
    </row>
    <row r="359" spans="1:23" x14ac:dyDescent="0.3">
      <c r="A359" s="1">
        <f t="shared" si="47"/>
        <v>0</v>
      </c>
      <c r="B359" s="1" t="s">
        <v>13</v>
      </c>
      <c r="C359" s="1">
        <v>0.6</v>
      </c>
      <c r="D359" s="1">
        <v>2</v>
      </c>
      <c r="E359" s="1">
        <f t="shared" si="48"/>
        <v>90</v>
      </c>
      <c r="F359" s="1">
        <v>1</v>
      </c>
      <c r="G359" s="4">
        <f t="shared" si="49"/>
        <v>0</v>
      </c>
      <c r="H359" s="3">
        <f t="shared" si="50"/>
        <v>16.798000000000002</v>
      </c>
      <c r="I359" s="4">
        <v>8.7740000000000009</v>
      </c>
      <c r="J359" s="4">
        <v>8.0239999999999991</v>
      </c>
      <c r="K359" s="4">
        <v>0</v>
      </c>
      <c r="L359" s="1">
        <v>55</v>
      </c>
      <c r="M359" s="1">
        <v>55</v>
      </c>
      <c r="N359" s="1">
        <v>55</v>
      </c>
      <c r="O359" s="1">
        <v>54</v>
      </c>
      <c r="P359" s="1">
        <v>55</v>
      </c>
      <c r="Q359" s="1">
        <v>54</v>
      </c>
      <c r="R359" s="4">
        <v>0.17399999999999999</v>
      </c>
      <c r="S359" s="4">
        <v>3.7639999999999998</v>
      </c>
      <c r="T359" s="4">
        <v>8.5510000000000002</v>
      </c>
      <c r="U359" s="4">
        <f t="shared" si="51"/>
        <v>1.8181818181818181</v>
      </c>
      <c r="V359" s="4">
        <f t="shared" si="52"/>
        <v>0</v>
      </c>
      <c r="W359" s="4">
        <f t="shared" si="53"/>
        <v>1.8181818181818181</v>
      </c>
    </row>
    <row r="360" spans="1:23" x14ac:dyDescent="0.3">
      <c r="A360" s="1">
        <f t="shared" si="47"/>
        <v>0</v>
      </c>
      <c r="B360" s="1" t="s">
        <v>13</v>
      </c>
      <c r="C360" s="1">
        <v>0.6</v>
      </c>
      <c r="D360" s="1">
        <v>3</v>
      </c>
      <c r="E360" s="1">
        <f t="shared" si="48"/>
        <v>90</v>
      </c>
      <c r="F360" s="1">
        <v>1</v>
      </c>
      <c r="G360" s="4">
        <f t="shared" si="49"/>
        <v>0</v>
      </c>
      <c r="H360" s="3">
        <f t="shared" si="50"/>
        <v>16.168999999999997</v>
      </c>
      <c r="I360" s="4">
        <v>8.5539999999999985</v>
      </c>
      <c r="J360" s="4">
        <v>7.6150000000000002</v>
      </c>
      <c r="K360" s="4">
        <v>0</v>
      </c>
      <c r="L360" s="1">
        <v>55</v>
      </c>
      <c r="M360" s="1">
        <v>55</v>
      </c>
      <c r="N360" s="1">
        <v>55</v>
      </c>
      <c r="O360" s="1">
        <v>54</v>
      </c>
      <c r="P360" s="1">
        <v>55</v>
      </c>
      <c r="Q360" s="1">
        <v>54</v>
      </c>
      <c r="R360" s="4">
        <v>0.126</v>
      </c>
      <c r="S360" s="4">
        <v>3.7639999999999998</v>
      </c>
      <c r="T360" s="4">
        <v>8.3789999999999996</v>
      </c>
      <c r="U360" s="4">
        <f t="shared" si="51"/>
        <v>1.8181818181818181</v>
      </c>
      <c r="V360" s="4">
        <f t="shared" si="52"/>
        <v>0</v>
      </c>
      <c r="W360" s="4">
        <f t="shared" si="53"/>
        <v>1.8181818181818181</v>
      </c>
    </row>
    <row r="361" spans="1:23" x14ac:dyDescent="0.3">
      <c r="A361" s="1">
        <f t="shared" si="47"/>
        <v>0</v>
      </c>
      <c r="B361" s="1" t="s">
        <v>13</v>
      </c>
      <c r="C361" s="1">
        <v>0.6</v>
      </c>
      <c r="D361" s="1">
        <v>4</v>
      </c>
      <c r="E361" s="1">
        <f t="shared" si="48"/>
        <v>90</v>
      </c>
      <c r="F361" s="1">
        <v>1</v>
      </c>
      <c r="G361" s="4">
        <f t="shared" si="49"/>
        <v>0</v>
      </c>
      <c r="H361" s="3">
        <f t="shared" si="50"/>
        <v>17.61</v>
      </c>
      <c r="I361" s="4">
        <v>8.6869999999999994</v>
      </c>
      <c r="J361" s="4">
        <v>8.923</v>
      </c>
      <c r="K361" s="4">
        <v>0</v>
      </c>
      <c r="L361" s="1">
        <v>55</v>
      </c>
      <c r="M361" s="1">
        <v>55</v>
      </c>
      <c r="N361" s="1">
        <v>55</v>
      </c>
      <c r="O361" s="1">
        <v>54</v>
      </c>
      <c r="P361" s="1">
        <v>55</v>
      </c>
      <c r="Q361" s="1">
        <v>54</v>
      </c>
      <c r="R361" s="4">
        <v>0.21099999999999999</v>
      </c>
      <c r="S361" s="4">
        <v>3.7639999999999998</v>
      </c>
      <c r="T361" s="4">
        <v>8.4269999999999996</v>
      </c>
      <c r="U361" s="4">
        <f t="shared" si="51"/>
        <v>1.8181818181818181</v>
      </c>
      <c r="V361" s="4">
        <f t="shared" si="52"/>
        <v>0</v>
      </c>
      <c r="W361" s="4">
        <f t="shared" si="53"/>
        <v>1.8181818181818181</v>
      </c>
    </row>
    <row r="362" spans="1:23" x14ac:dyDescent="0.3">
      <c r="A362" s="1">
        <f t="shared" si="47"/>
        <v>0</v>
      </c>
      <c r="B362" s="1" t="s">
        <v>13</v>
      </c>
      <c r="C362" s="1">
        <v>0.6</v>
      </c>
      <c r="D362" s="1">
        <v>1</v>
      </c>
      <c r="E362" s="1">
        <f t="shared" si="48"/>
        <v>91</v>
      </c>
      <c r="F362" s="1">
        <v>1</v>
      </c>
      <c r="G362" s="4">
        <f t="shared" si="49"/>
        <v>0</v>
      </c>
      <c r="H362" s="3">
        <f t="shared" si="50"/>
        <v>14.622000000000002</v>
      </c>
      <c r="I362" s="4">
        <v>8.2020000000000017</v>
      </c>
      <c r="J362" s="4">
        <v>6.42</v>
      </c>
      <c r="K362" s="4">
        <v>0</v>
      </c>
      <c r="L362" s="1">
        <v>51</v>
      </c>
      <c r="M362" s="1">
        <v>51</v>
      </c>
      <c r="N362" s="1">
        <v>51</v>
      </c>
      <c r="O362" s="1">
        <v>51</v>
      </c>
      <c r="P362" s="1">
        <v>51</v>
      </c>
      <c r="Q362" s="1">
        <v>51</v>
      </c>
      <c r="R362" s="4">
        <v>0.09</v>
      </c>
      <c r="S362" s="4">
        <v>3.9620000000000002</v>
      </c>
      <c r="T362" s="4">
        <v>8.0640000000000001</v>
      </c>
      <c r="U362" s="4">
        <f t="shared" si="51"/>
        <v>0</v>
      </c>
      <c r="V362" s="4">
        <f t="shared" si="52"/>
        <v>0</v>
      </c>
      <c r="W362" s="4">
        <f t="shared" si="53"/>
        <v>0</v>
      </c>
    </row>
    <row r="363" spans="1:23" x14ac:dyDescent="0.3">
      <c r="A363" s="1">
        <f t="shared" si="47"/>
        <v>0</v>
      </c>
      <c r="B363" s="1" t="s">
        <v>13</v>
      </c>
      <c r="C363" s="1">
        <v>0.6</v>
      </c>
      <c r="D363" s="1">
        <v>2</v>
      </c>
      <c r="E363" s="1">
        <f t="shared" si="48"/>
        <v>91</v>
      </c>
      <c r="F363" s="1">
        <v>0</v>
      </c>
      <c r="G363" s="4">
        <f t="shared" si="49"/>
        <v>1.9607843137254901</v>
      </c>
      <c r="H363" s="3">
        <f t="shared" si="50"/>
        <v>23.709</v>
      </c>
      <c r="I363" s="4">
        <v>8.9130000000000003</v>
      </c>
      <c r="J363" s="4">
        <v>4.8730000000000002</v>
      </c>
      <c r="K363" s="4">
        <v>9.923</v>
      </c>
      <c r="L363" s="1">
        <v>51</v>
      </c>
      <c r="M363" s="1">
        <v>52</v>
      </c>
      <c r="N363" s="1">
        <v>52</v>
      </c>
      <c r="O363" s="1">
        <v>51</v>
      </c>
      <c r="P363" s="1">
        <v>51</v>
      </c>
      <c r="Q363" s="1">
        <v>51</v>
      </c>
      <c r="R363" s="4">
        <v>0.17100000000000001</v>
      </c>
      <c r="S363" s="4">
        <v>3.9620000000000002</v>
      </c>
      <c r="T363" s="4">
        <v>8.6940000000000008</v>
      </c>
      <c r="U363" s="4" t="str">
        <f t="shared" si="51"/>
        <v>0</v>
      </c>
      <c r="V363" s="4" t="str">
        <f t="shared" si="52"/>
        <v>0</v>
      </c>
      <c r="W363" s="4" t="str">
        <f t="shared" si="53"/>
        <v>0</v>
      </c>
    </row>
    <row r="364" spans="1:23" x14ac:dyDescent="0.3">
      <c r="A364" s="1">
        <f t="shared" si="47"/>
        <v>0</v>
      </c>
      <c r="B364" s="1" t="s">
        <v>13</v>
      </c>
      <c r="C364" s="1">
        <v>0.6</v>
      </c>
      <c r="D364" s="1">
        <v>3</v>
      </c>
      <c r="E364" s="1">
        <f t="shared" si="48"/>
        <v>91</v>
      </c>
      <c r="F364" s="1">
        <v>0</v>
      </c>
      <c r="G364" s="4">
        <f t="shared" si="49"/>
        <v>1.9607843137254901</v>
      </c>
      <c r="H364" s="3">
        <f t="shared" si="50"/>
        <v>24.198999999999998</v>
      </c>
      <c r="I364" s="4">
        <v>8.472999999999999</v>
      </c>
      <c r="J364" s="4">
        <v>6.0220000000000002</v>
      </c>
      <c r="K364" s="4">
        <v>9.7040000000000006</v>
      </c>
      <c r="L364" s="1">
        <v>51</v>
      </c>
      <c r="M364" s="1">
        <v>52</v>
      </c>
      <c r="N364" s="1">
        <v>52</v>
      </c>
      <c r="O364" s="1">
        <v>51</v>
      </c>
      <c r="P364" s="1">
        <v>51</v>
      </c>
      <c r="Q364" s="1">
        <v>51</v>
      </c>
      <c r="R364" s="4">
        <v>0.20499999999999999</v>
      </c>
      <c r="S364" s="4">
        <v>3.9620000000000002</v>
      </c>
      <c r="T364" s="4">
        <v>8.2200000000000006</v>
      </c>
      <c r="U364" s="4" t="str">
        <f t="shared" si="51"/>
        <v>0</v>
      </c>
      <c r="V364" s="4" t="str">
        <f t="shared" si="52"/>
        <v>0</v>
      </c>
      <c r="W364" s="4" t="str">
        <f t="shared" si="53"/>
        <v>0</v>
      </c>
    </row>
    <row r="365" spans="1:23" x14ac:dyDescent="0.3">
      <c r="A365" s="1">
        <f t="shared" si="47"/>
        <v>0</v>
      </c>
      <c r="B365" s="1" t="s">
        <v>13</v>
      </c>
      <c r="C365" s="1">
        <v>0.6</v>
      </c>
      <c r="D365" s="1">
        <v>4</v>
      </c>
      <c r="E365" s="1">
        <f t="shared" si="48"/>
        <v>91</v>
      </c>
      <c r="F365" s="1">
        <v>1</v>
      </c>
      <c r="G365" s="4">
        <f t="shared" si="49"/>
        <v>0</v>
      </c>
      <c r="H365" s="3">
        <f t="shared" si="50"/>
        <v>24.545000000000002</v>
      </c>
      <c r="I365" s="4">
        <v>8.4920000000000009</v>
      </c>
      <c r="J365" s="4">
        <v>6.3490000000000002</v>
      </c>
      <c r="K365" s="4">
        <v>9.7040000000000006</v>
      </c>
      <c r="L365" s="1">
        <v>51</v>
      </c>
      <c r="M365" s="1">
        <v>51</v>
      </c>
      <c r="N365" s="1">
        <v>51</v>
      </c>
      <c r="O365" s="1">
        <v>51</v>
      </c>
      <c r="P365" s="1">
        <v>51</v>
      </c>
      <c r="Q365" s="1">
        <v>51</v>
      </c>
      <c r="R365" s="4">
        <v>0.19400000000000001</v>
      </c>
      <c r="S365" s="4">
        <v>3.9620000000000002</v>
      </c>
      <c r="T365" s="4">
        <v>8.25</v>
      </c>
      <c r="U365" s="4">
        <f t="shared" si="51"/>
        <v>0</v>
      </c>
      <c r="V365" s="4">
        <f t="shared" si="52"/>
        <v>0</v>
      </c>
      <c r="W365" s="4">
        <f t="shared" si="53"/>
        <v>0</v>
      </c>
    </row>
    <row r="366" spans="1:23" x14ac:dyDescent="0.3">
      <c r="A366" s="1">
        <f t="shared" si="47"/>
        <v>0</v>
      </c>
      <c r="B366" s="1" t="s">
        <v>13</v>
      </c>
      <c r="C366" s="1">
        <v>0.6</v>
      </c>
      <c r="D366" s="1">
        <v>1</v>
      </c>
      <c r="E366" s="1">
        <f t="shared" si="48"/>
        <v>92</v>
      </c>
      <c r="F366" s="1">
        <v>1</v>
      </c>
      <c r="G366" s="4">
        <f t="shared" si="49"/>
        <v>0</v>
      </c>
      <c r="H366" s="3">
        <f t="shared" si="50"/>
        <v>18.456</v>
      </c>
      <c r="I366" s="4">
        <v>7.5089999999999995</v>
      </c>
      <c r="J366" s="4">
        <v>10.946999999999999</v>
      </c>
      <c r="K366" s="4">
        <v>0</v>
      </c>
      <c r="L366" s="1">
        <v>56</v>
      </c>
      <c r="M366" s="1">
        <v>56</v>
      </c>
      <c r="N366" s="1">
        <v>56</v>
      </c>
      <c r="O366" s="1">
        <v>56</v>
      </c>
      <c r="P366" s="1">
        <v>56</v>
      </c>
      <c r="Q366" s="1">
        <v>56</v>
      </c>
      <c r="R366" s="4">
        <v>6.2E-2</v>
      </c>
      <c r="S366" s="4">
        <v>3.8119999999999998</v>
      </c>
      <c r="T366" s="4">
        <v>7.3859999999999992</v>
      </c>
      <c r="U366" s="4">
        <f t="shared" si="51"/>
        <v>0</v>
      </c>
      <c r="V366" s="4">
        <f t="shared" si="52"/>
        <v>0</v>
      </c>
      <c r="W366" s="4">
        <f t="shared" si="53"/>
        <v>0</v>
      </c>
    </row>
    <row r="367" spans="1:23" x14ac:dyDescent="0.3">
      <c r="A367" s="1">
        <f t="shared" si="47"/>
        <v>0</v>
      </c>
      <c r="B367" s="1" t="s">
        <v>13</v>
      </c>
      <c r="C367" s="1">
        <v>0.6</v>
      </c>
      <c r="D367" s="1">
        <v>2</v>
      </c>
      <c r="E367" s="1">
        <f t="shared" si="48"/>
        <v>92</v>
      </c>
      <c r="F367" s="1">
        <v>1</v>
      </c>
      <c r="G367" s="4">
        <f t="shared" si="49"/>
        <v>0</v>
      </c>
      <c r="H367" s="3">
        <f t="shared" si="50"/>
        <v>16.158999999999999</v>
      </c>
      <c r="I367" s="4">
        <v>7.238999999999999</v>
      </c>
      <c r="J367" s="4">
        <v>8.92</v>
      </c>
      <c r="K367" s="4">
        <v>0</v>
      </c>
      <c r="L367" s="1">
        <v>56</v>
      </c>
      <c r="M367" s="1">
        <v>56</v>
      </c>
      <c r="N367" s="1">
        <v>56</v>
      </c>
      <c r="O367" s="1">
        <v>56</v>
      </c>
      <c r="P367" s="1">
        <v>56</v>
      </c>
      <c r="Q367" s="1">
        <v>56</v>
      </c>
      <c r="R367" s="4">
        <v>0.20799999999999999</v>
      </c>
      <c r="S367" s="4">
        <v>3.8119999999999998</v>
      </c>
      <c r="T367" s="4">
        <v>6.97</v>
      </c>
      <c r="U367" s="4">
        <f t="shared" si="51"/>
        <v>0</v>
      </c>
      <c r="V367" s="4">
        <f t="shared" si="52"/>
        <v>0</v>
      </c>
      <c r="W367" s="4">
        <f t="shared" si="53"/>
        <v>0</v>
      </c>
    </row>
    <row r="368" spans="1:23" x14ac:dyDescent="0.3">
      <c r="A368" s="1">
        <f t="shared" si="47"/>
        <v>0</v>
      </c>
      <c r="B368" s="1" t="s">
        <v>13</v>
      </c>
      <c r="C368" s="1">
        <v>0.6</v>
      </c>
      <c r="D368" s="1">
        <v>3</v>
      </c>
      <c r="E368" s="1">
        <f t="shared" si="48"/>
        <v>92</v>
      </c>
      <c r="F368" s="1">
        <v>1</v>
      </c>
      <c r="G368" s="4">
        <f t="shared" si="49"/>
        <v>0</v>
      </c>
      <c r="H368" s="3">
        <f t="shared" si="50"/>
        <v>16.234999999999999</v>
      </c>
      <c r="I368" s="4">
        <v>7.9409999999999998</v>
      </c>
      <c r="J368" s="4">
        <v>8.2940000000000005</v>
      </c>
      <c r="K368" s="4">
        <v>0</v>
      </c>
      <c r="L368" s="1">
        <v>56</v>
      </c>
      <c r="M368" s="1">
        <v>56</v>
      </c>
      <c r="N368" s="1">
        <v>56</v>
      </c>
      <c r="O368" s="1">
        <v>56</v>
      </c>
      <c r="P368" s="1">
        <v>56</v>
      </c>
      <c r="Q368" s="1">
        <v>56</v>
      </c>
      <c r="R368" s="4">
        <v>0.13300000000000001</v>
      </c>
      <c r="S368" s="4">
        <v>3.8119999999999998</v>
      </c>
      <c r="T368" s="4">
        <v>7.7469999999999999</v>
      </c>
      <c r="U368" s="4">
        <f t="shared" si="51"/>
        <v>0</v>
      </c>
      <c r="V368" s="4">
        <f t="shared" si="52"/>
        <v>0</v>
      </c>
      <c r="W368" s="4">
        <f t="shared" si="53"/>
        <v>0</v>
      </c>
    </row>
    <row r="369" spans="1:23" x14ac:dyDescent="0.3">
      <c r="A369" s="1">
        <f t="shared" si="47"/>
        <v>0</v>
      </c>
      <c r="B369" s="1" t="s">
        <v>13</v>
      </c>
      <c r="C369" s="1">
        <v>0.6</v>
      </c>
      <c r="D369" s="1">
        <v>4</v>
      </c>
      <c r="E369" s="1">
        <f t="shared" si="48"/>
        <v>92</v>
      </c>
      <c r="F369" s="1">
        <v>1</v>
      </c>
      <c r="G369" s="4">
        <f t="shared" si="49"/>
        <v>0</v>
      </c>
      <c r="H369" s="3">
        <f t="shared" si="50"/>
        <v>17.742000000000001</v>
      </c>
      <c r="I369" s="4">
        <v>7.7329999999999997</v>
      </c>
      <c r="J369" s="4">
        <v>10.009</v>
      </c>
      <c r="K369" s="4">
        <v>0</v>
      </c>
      <c r="L369" s="1">
        <v>56</v>
      </c>
      <c r="M369" s="1">
        <v>56</v>
      </c>
      <c r="N369" s="1">
        <v>56</v>
      </c>
      <c r="O369" s="1">
        <v>56</v>
      </c>
      <c r="P369" s="1">
        <v>56</v>
      </c>
      <c r="Q369" s="1">
        <v>56</v>
      </c>
      <c r="R369" s="4">
        <v>0.221</v>
      </c>
      <c r="S369" s="4">
        <v>3.8119999999999998</v>
      </c>
      <c r="T369" s="4">
        <v>7.4510000000000005</v>
      </c>
      <c r="U369" s="4">
        <f t="shared" si="51"/>
        <v>0</v>
      </c>
      <c r="V369" s="4">
        <f t="shared" si="52"/>
        <v>0</v>
      </c>
      <c r="W369" s="4">
        <f t="shared" si="53"/>
        <v>0</v>
      </c>
    </row>
    <row r="370" spans="1:23" x14ac:dyDescent="0.3">
      <c r="A370" s="1">
        <f t="shared" si="47"/>
        <v>0</v>
      </c>
      <c r="B370" s="1" t="s">
        <v>13</v>
      </c>
      <c r="C370" s="1">
        <v>0.6</v>
      </c>
      <c r="D370" s="1">
        <v>1</v>
      </c>
      <c r="E370" s="1">
        <f t="shared" si="48"/>
        <v>93</v>
      </c>
      <c r="F370" s="1">
        <v>1</v>
      </c>
      <c r="G370" s="4">
        <f t="shared" si="49"/>
        <v>0</v>
      </c>
      <c r="H370" s="3">
        <f t="shared" si="50"/>
        <v>16.292000000000002</v>
      </c>
      <c r="I370" s="4">
        <v>8.2439999999999998</v>
      </c>
      <c r="J370" s="4">
        <v>8.048</v>
      </c>
      <c r="K370" s="4">
        <v>0</v>
      </c>
      <c r="L370" s="1">
        <v>53</v>
      </c>
      <c r="M370" s="1">
        <v>53</v>
      </c>
      <c r="N370" s="1">
        <v>53</v>
      </c>
      <c r="O370" s="1">
        <v>53</v>
      </c>
      <c r="P370" s="1">
        <v>53</v>
      </c>
      <c r="Q370" s="1">
        <v>53</v>
      </c>
      <c r="R370" s="4">
        <v>8.8999999999999996E-2</v>
      </c>
      <c r="S370" s="4">
        <v>3.56</v>
      </c>
      <c r="T370" s="4">
        <v>8.1129999999999995</v>
      </c>
      <c r="U370" s="4">
        <f t="shared" si="51"/>
        <v>0</v>
      </c>
      <c r="V370" s="4">
        <f t="shared" si="52"/>
        <v>0</v>
      </c>
      <c r="W370" s="4">
        <f t="shared" si="53"/>
        <v>0</v>
      </c>
    </row>
    <row r="371" spans="1:23" x14ac:dyDescent="0.3">
      <c r="A371" s="1">
        <f t="shared" si="47"/>
        <v>0</v>
      </c>
      <c r="B371" s="1" t="s">
        <v>13</v>
      </c>
      <c r="C371" s="1">
        <v>0.6</v>
      </c>
      <c r="D371" s="1">
        <v>2</v>
      </c>
      <c r="E371" s="1">
        <f t="shared" si="48"/>
        <v>93</v>
      </c>
      <c r="F371" s="1">
        <v>1</v>
      </c>
      <c r="G371" s="4">
        <f t="shared" si="49"/>
        <v>0</v>
      </c>
      <c r="H371" s="3">
        <f t="shared" si="50"/>
        <v>14.568000000000001</v>
      </c>
      <c r="I371" s="4">
        <v>8.0060000000000002</v>
      </c>
      <c r="J371" s="4">
        <v>6.5620000000000003</v>
      </c>
      <c r="K371" s="4">
        <v>0</v>
      </c>
      <c r="L371" s="1">
        <v>53</v>
      </c>
      <c r="M371" s="1">
        <v>53</v>
      </c>
      <c r="N371" s="1">
        <v>53</v>
      </c>
      <c r="O371" s="1">
        <v>53</v>
      </c>
      <c r="P371" s="1">
        <v>53</v>
      </c>
      <c r="Q371" s="1">
        <v>53</v>
      </c>
      <c r="R371" s="4">
        <v>0.188</v>
      </c>
      <c r="S371" s="4">
        <v>3.56</v>
      </c>
      <c r="T371" s="4">
        <v>7.7759999999999998</v>
      </c>
      <c r="U371" s="4">
        <f t="shared" si="51"/>
        <v>0</v>
      </c>
      <c r="V371" s="4">
        <f t="shared" si="52"/>
        <v>0</v>
      </c>
      <c r="W371" s="4">
        <f t="shared" si="53"/>
        <v>0</v>
      </c>
    </row>
    <row r="372" spans="1:23" x14ac:dyDescent="0.3">
      <c r="A372" s="1">
        <f t="shared" si="47"/>
        <v>0</v>
      </c>
      <c r="B372" s="1" t="s">
        <v>13</v>
      </c>
      <c r="C372" s="1">
        <v>0.6</v>
      </c>
      <c r="D372" s="1">
        <v>3</v>
      </c>
      <c r="E372" s="1">
        <f t="shared" si="48"/>
        <v>93</v>
      </c>
      <c r="F372" s="1">
        <v>1</v>
      </c>
      <c r="G372" s="4">
        <f t="shared" si="49"/>
        <v>0</v>
      </c>
      <c r="H372" s="3">
        <f t="shared" si="50"/>
        <v>15.062000000000001</v>
      </c>
      <c r="I372" s="4">
        <v>7.9590000000000005</v>
      </c>
      <c r="J372" s="4">
        <v>7.1029999999999998</v>
      </c>
      <c r="K372" s="4">
        <v>0</v>
      </c>
      <c r="L372" s="1">
        <v>53</v>
      </c>
      <c r="M372" s="1">
        <v>53</v>
      </c>
      <c r="N372" s="1">
        <v>53</v>
      </c>
      <c r="O372" s="1">
        <v>53</v>
      </c>
      <c r="P372" s="1">
        <v>53</v>
      </c>
      <c r="Q372" s="1">
        <v>53</v>
      </c>
      <c r="R372" s="4">
        <v>0.153</v>
      </c>
      <c r="S372" s="4">
        <v>3.56</v>
      </c>
      <c r="T372" s="4">
        <v>7.7640000000000002</v>
      </c>
      <c r="U372" s="4">
        <f t="shared" si="51"/>
        <v>0</v>
      </c>
      <c r="V372" s="4">
        <f t="shared" si="52"/>
        <v>0</v>
      </c>
      <c r="W372" s="4">
        <f t="shared" si="53"/>
        <v>0</v>
      </c>
    </row>
    <row r="373" spans="1:23" x14ac:dyDescent="0.3">
      <c r="A373" s="1">
        <f t="shared" si="47"/>
        <v>0</v>
      </c>
      <c r="B373" s="1" t="s">
        <v>13</v>
      </c>
      <c r="C373" s="1">
        <v>0.6</v>
      </c>
      <c r="D373" s="1">
        <v>4</v>
      </c>
      <c r="E373" s="1">
        <f t="shared" si="48"/>
        <v>93</v>
      </c>
      <c r="F373" s="1">
        <v>1</v>
      </c>
      <c r="G373" s="4">
        <f t="shared" si="49"/>
        <v>0</v>
      </c>
      <c r="H373" s="3">
        <f t="shared" si="50"/>
        <v>16.592999999999996</v>
      </c>
      <c r="I373" s="4">
        <v>8.1239999999999988</v>
      </c>
      <c r="J373" s="4">
        <v>8.4689999999999994</v>
      </c>
      <c r="K373" s="4">
        <v>0</v>
      </c>
      <c r="L373" s="1">
        <v>53</v>
      </c>
      <c r="M373" s="1">
        <v>53</v>
      </c>
      <c r="N373" s="1">
        <v>53</v>
      </c>
      <c r="O373" s="1">
        <v>53</v>
      </c>
      <c r="P373" s="1">
        <v>53</v>
      </c>
      <c r="Q373" s="1">
        <v>53</v>
      </c>
      <c r="R373" s="4">
        <v>0.158</v>
      </c>
      <c r="S373" s="4">
        <v>3.56</v>
      </c>
      <c r="T373" s="4">
        <v>7.9239999999999995</v>
      </c>
      <c r="U373" s="4">
        <f t="shared" si="51"/>
        <v>0</v>
      </c>
      <c r="V373" s="4">
        <f t="shared" si="52"/>
        <v>0</v>
      </c>
      <c r="W373" s="4">
        <f t="shared" si="53"/>
        <v>0</v>
      </c>
    </row>
    <row r="374" spans="1:23" x14ac:dyDescent="0.3">
      <c r="A374" s="1">
        <f t="shared" si="47"/>
        <v>0</v>
      </c>
      <c r="B374" s="1" t="s">
        <v>13</v>
      </c>
      <c r="C374" s="1">
        <v>0.6</v>
      </c>
      <c r="D374" s="1">
        <v>1</v>
      </c>
      <c r="E374" s="1">
        <f t="shared" si="48"/>
        <v>94</v>
      </c>
      <c r="F374" s="1">
        <v>1</v>
      </c>
      <c r="G374" s="4">
        <f t="shared" si="49"/>
        <v>0</v>
      </c>
      <c r="H374" s="3">
        <f t="shared" si="50"/>
        <v>17.094999999999999</v>
      </c>
      <c r="I374" s="4">
        <v>8.2160000000000011</v>
      </c>
      <c r="J374" s="4">
        <v>8.8789999999999996</v>
      </c>
      <c r="K374" s="4">
        <v>0</v>
      </c>
      <c r="L374" s="1">
        <v>53</v>
      </c>
      <c r="M374" s="1">
        <v>53</v>
      </c>
      <c r="N374" s="1">
        <v>53</v>
      </c>
      <c r="O374" s="1">
        <v>52</v>
      </c>
      <c r="P374" s="1">
        <v>53</v>
      </c>
      <c r="Q374" s="1">
        <v>52</v>
      </c>
      <c r="R374" s="4">
        <v>0.08</v>
      </c>
      <c r="S374" s="4">
        <v>3.734</v>
      </c>
      <c r="T374" s="4">
        <v>8.0910000000000011</v>
      </c>
      <c r="U374" s="4">
        <f t="shared" si="51"/>
        <v>1.8867924528301887</v>
      </c>
      <c r="V374" s="4">
        <f t="shared" si="52"/>
        <v>0</v>
      </c>
      <c r="W374" s="4">
        <f t="shared" si="53"/>
        <v>1.8867924528301887</v>
      </c>
    </row>
    <row r="375" spans="1:23" x14ac:dyDescent="0.3">
      <c r="A375" s="1">
        <f t="shared" si="47"/>
        <v>0</v>
      </c>
      <c r="B375" s="1" t="s">
        <v>13</v>
      </c>
      <c r="C375" s="1">
        <v>0.6</v>
      </c>
      <c r="D375" s="1">
        <v>2</v>
      </c>
      <c r="E375" s="1">
        <f t="shared" si="48"/>
        <v>94</v>
      </c>
      <c r="F375" s="1">
        <v>1</v>
      </c>
      <c r="G375" s="4">
        <f t="shared" si="49"/>
        <v>0</v>
      </c>
      <c r="H375" s="3">
        <f t="shared" si="50"/>
        <v>14.794</v>
      </c>
      <c r="I375" s="4">
        <v>8.0590000000000011</v>
      </c>
      <c r="J375" s="4">
        <v>6.7350000000000003</v>
      </c>
      <c r="K375" s="4">
        <v>0</v>
      </c>
      <c r="L375" s="1">
        <v>53</v>
      </c>
      <c r="M375" s="1">
        <v>53</v>
      </c>
      <c r="N375" s="1">
        <v>53</v>
      </c>
      <c r="O375" s="1">
        <v>52</v>
      </c>
      <c r="P375" s="1">
        <v>53</v>
      </c>
      <c r="Q375" s="1">
        <v>52</v>
      </c>
      <c r="R375" s="4">
        <v>0.16200000000000001</v>
      </c>
      <c r="S375" s="4">
        <v>3.734</v>
      </c>
      <c r="T375" s="4">
        <v>7.8520000000000003</v>
      </c>
      <c r="U375" s="4">
        <f t="shared" si="51"/>
        <v>1.8867924528301887</v>
      </c>
      <c r="V375" s="4">
        <f t="shared" si="52"/>
        <v>0</v>
      </c>
      <c r="W375" s="4">
        <f t="shared" si="53"/>
        <v>1.8867924528301887</v>
      </c>
    </row>
    <row r="376" spans="1:23" x14ac:dyDescent="0.3">
      <c r="A376" s="1">
        <f t="shared" si="47"/>
        <v>0</v>
      </c>
      <c r="B376" s="1" t="s">
        <v>13</v>
      </c>
      <c r="C376" s="1">
        <v>0.6</v>
      </c>
      <c r="D376" s="1">
        <v>3</v>
      </c>
      <c r="E376" s="1">
        <f t="shared" si="48"/>
        <v>94</v>
      </c>
      <c r="F376" s="1">
        <v>1</v>
      </c>
      <c r="G376" s="4">
        <f t="shared" si="49"/>
        <v>0</v>
      </c>
      <c r="H376" s="3">
        <f t="shared" si="50"/>
        <v>15.857000000000001</v>
      </c>
      <c r="I376" s="4">
        <v>8.3960000000000008</v>
      </c>
      <c r="J376" s="4">
        <v>7.4610000000000003</v>
      </c>
      <c r="K376" s="4">
        <v>0</v>
      </c>
      <c r="L376" s="1">
        <v>53</v>
      </c>
      <c r="M376" s="1">
        <v>53</v>
      </c>
      <c r="N376" s="1">
        <v>53</v>
      </c>
      <c r="O376" s="1">
        <v>52</v>
      </c>
      <c r="P376" s="1">
        <v>53</v>
      </c>
      <c r="Q376" s="1">
        <v>52</v>
      </c>
      <c r="R376" s="4">
        <v>0.22900000000000001</v>
      </c>
      <c r="S376" s="4">
        <v>3.734</v>
      </c>
      <c r="T376" s="4">
        <v>8.1219999999999999</v>
      </c>
      <c r="U376" s="4">
        <f t="shared" si="51"/>
        <v>1.8867924528301887</v>
      </c>
      <c r="V376" s="4">
        <f t="shared" si="52"/>
        <v>0</v>
      </c>
      <c r="W376" s="4">
        <f t="shared" si="53"/>
        <v>1.8867924528301887</v>
      </c>
    </row>
    <row r="377" spans="1:23" x14ac:dyDescent="0.3">
      <c r="A377" s="1">
        <f t="shared" si="47"/>
        <v>0</v>
      </c>
      <c r="B377" s="1" t="s">
        <v>13</v>
      </c>
      <c r="C377" s="1">
        <v>0.6</v>
      </c>
      <c r="D377" s="1">
        <v>4</v>
      </c>
      <c r="E377" s="1">
        <f t="shared" si="48"/>
        <v>94</v>
      </c>
      <c r="F377" s="1">
        <v>1</v>
      </c>
      <c r="G377" s="4">
        <f t="shared" si="49"/>
        <v>0</v>
      </c>
      <c r="H377" s="3">
        <f t="shared" si="50"/>
        <v>18.061999999999998</v>
      </c>
      <c r="I377" s="4">
        <v>8.5129999999999999</v>
      </c>
      <c r="J377" s="4">
        <v>9.5489999999999995</v>
      </c>
      <c r="K377" s="4">
        <v>0</v>
      </c>
      <c r="L377" s="1">
        <v>53</v>
      </c>
      <c r="M377" s="1">
        <v>53</v>
      </c>
      <c r="N377" s="1">
        <v>53</v>
      </c>
      <c r="O377" s="1">
        <v>52</v>
      </c>
      <c r="P377" s="1">
        <v>53</v>
      </c>
      <c r="Q377" s="1">
        <v>52</v>
      </c>
      <c r="R377" s="4">
        <v>0.17299999999999999</v>
      </c>
      <c r="S377" s="4">
        <v>3.734</v>
      </c>
      <c r="T377" s="4">
        <v>8.2949999999999999</v>
      </c>
      <c r="U377" s="4">
        <f t="shared" si="51"/>
        <v>1.8867924528301887</v>
      </c>
      <c r="V377" s="4">
        <f t="shared" si="52"/>
        <v>0</v>
      </c>
      <c r="W377" s="4">
        <f t="shared" si="53"/>
        <v>1.8867924528301887</v>
      </c>
    </row>
    <row r="378" spans="1:23" x14ac:dyDescent="0.3">
      <c r="A378" s="1">
        <f t="shared" si="47"/>
        <v>0</v>
      </c>
      <c r="B378" s="1" t="s">
        <v>13</v>
      </c>
      <c r="C378" s="1">
        <v>0.6</v>
      </c>
      <c r="D378" s="1">
        <v>1</v>
      </c>
      <c r="E378" s="1">
        <f t="shared" si="48"/>
        <v>95</v>
      </c>
      <c r="F378" s="1">
        <v>0</v>
      </c>
      <c r="G378" s="4">
        <f t="shared" si="49"/>
        <v>1.8518518518518516</v>
      </c>
      <c r="H378" s="3">
        <f t="shared" si="50"/>
        <v>31.541</v>
      </c>
      <c r="I378" s="4">
        <v>8.1240000000000006</v>
      </c>
      <c r="J378" s="4">
        <v>15.77</v>
      </c>
      <c r="K378" s="4">
        <v>7.6470000000000002</v>
      </c>
      <c r="L378" s="1">
        <v>54</v>
      </c>
      <c r="M378" s="1">
        <v>55</v>
      </c>
      <c r="N378" s="1">
        <v>55</v>
      </c>
      <c r="O378" s="1">
        <v>54</v>
      </c>
      <c r="P378" s="1">
        <v>54</v>
      </c>
      <c r="Q378" s="1">
        <v>54</v>
      </c>
      <c r="R378" s="4">
        <v>5.3999999999999999E-2</v>
      </c>
      <c r="S378" s="4">
        <v>4.0289999999999999</v>
      </c>
      <c r="T378" s="4">
        <v>8.0129999999999999</v>
      </c>
      <c r="U378" s="4" t="str">
        <f t="shared" si="51"/>
        <v>0</v>
      </c>
      <c r="V378" s="4" t="str">
        <f t="shared" si="52"/>
        <v>0</v>
      </c>
      <c r="W378" s="4" t="str">
        <f t="shared" si="53"/>
        <v>0</v>
      </c>
    </row>
    <row r="379" spans="1:23" x14ac:dyDescent="0.3">
      <c r="A379" s="1">
        <f t="shared" si="47"/>
        <v>0</v>
      </c>
      <c r="B379" s="1" t="s">
        <v>13</v>
      </c>
      <c r="C379" s="1">
        <v>0.6</v>
      </c>
      <c r="D379" s="1">
        <v>2</v>
      </c>
      <c r="E379" s="1">
        <f t="shared" si="48"/>
        <v>95</v>
      </c>
      <c r="F379" s="1">
        <v>0</v>
      </c>
      <c r="G379" s="4">
        <f t="shared" si="49"/>
        <v>1.8518518518518516</v>
      </c>
      <c r="H379" s="3">
        <f t="shared" si="50"/>
        <v>31.271000000000001</v>
      </c>
      <c r="I379" s="4">
        <v>8.657</v>
      </c>
      <c r="J379" s="4">
        <v>11.491</v>
      </c>
      <c r="K379" s="4">
        <v>11.122999999999999</v>
      </c>
      <c r="L379" s="1">
        <v>54</v>
      </c>
      <c r="M379" s="1">
        <v>55</v>
      </c>
      <c r="N379" s="1">
        <v>55</v>
      </c>
      <c r="O379" s="1">
        <v>54</v>
      </c>
      <c r="P379" s="1">
        <v>54</v>
      </c>
      <c r="Q379" s="1">
        <v>54</v>
      </c>
      <c r="R379" s="4">
        <v>0.19500000000000001</v>
      </c>
      <c r="S379" s="4">
        <v>4.0289999999999999</v>
      </c>
      <c r="T379" s="4">
        <v>8.4049999999999994</v>
      </c>
      <c r="U379" s="4" t="str">
        <f t="shared" si="51"/>
        <v>0</v>
      </c>
      <c r="V379" s="4" t="str">
        <f t="shared" si="52"/>
        <v>0</v>
      </c>
      <c r="W379" s="4" t="str">
        <f t="shared" si="53"/>
        <v>0</v>
      </c>
    </row>
    <row r="380" spans="1:23" x14ac:dyDescent="0.3">
      <c r="A380" s="1">
        <f t="shared" si="47"/>
        <v>0</v>
      </c>
      <c r="B380" s="1" t="s">
        <v>13</v>
      </c>
      <c r="C380" s="1">
        <v>0.6</v>
      </c>
      <c r="D380" s="1">
        <v>3</v>
      </c>
      <c r="E380" s="1">
        <f t="shared" si="48"/>
        <v>95</v>
      </c>
      <c r="F380" s="1">
        <v>0</v>
      </c>
      <c r="G380" s="4">
        <f t="shared" si="49"/>
        <v>1.8518518518518516</v>
      </c>
      <c r="H380" s="3">
        <f t="shared" si="50"/>
        <v>29.497</v>
      </c>
      <c r="I380" s="4">
        <v>8.7349999999999994</v>
      </c>
      <c r="J380" s="4">
        <v>12.319000000000001</v>
      </c>
      <c r="K380" s="4">
        <v>8.4429999999999996</v>
      </c>
      <c r="L380" s="1">
        <v>54</v>
      </c>
      <c r="M380" s="1">
        <v>55</v>
      </c>
      <c r="N380" s="1">
        <v>55</v>
      </c>
      <c r="O380" s="1">
        <v>54</v>
      </c>
      <c r="P380" s="1">
        <v>54</v>
      </c>
      <c r="Q380" s="1">
        <v>54</v>
      </c>
      <c r="R380" s="4">
        <v>0.14399999999999999</v>
      </c>
      <c r="S380" s="4">
        <v>4.0289999999999999</v>
      </c>
      <c r="T380" s="4">
        <v>8.5340000000000007</v>
      </c>
      <c r="U380" s="4" t="str">
        <f t="shared" si="51"/>
        <v>0</v>
      </c>
      <c r="V380" s="4" t="str">
        <f t="shared" si="52"/>
        <v>0</v>
      </c>
      <c r="W380" s="4" t="str">
        <f t="shared" si="53"/>
        <v>0</v>
      </c>
    </row>
    <row r="381" spans="1:23" x14ac:dyDescent="0.3">
      <c r="A381" s="1">
        <f t="shared" si="47"/>
        <v>0</v>
      </c>
      <c r="B381" s="1" t="s">
        <v>13</v>
      </c>
      <c r="C381" s="1">
        <v>0.6</v>
      </c>
      <c r="D381" s="1">
        <v>4</v>
      </c>
      <c r="E381" s="1">
        <f t="shared" si="48"/>
        <v>95</v>
      </c>
      <c r="F381" s="1">
        <v>0</v>
      </c>
      <c r="G381" s="4">
        <f t="shared" si="49"/>
        <v>1.8518518518518516</v>
      </c>
      <c r="H381" s="3">
        <f t="shared" si="50"/>
        <v>31.883000000000003</v>
      </c>
      <c r="I381" s="4">
        <v>8.4320000000000004</v>
      </c>
      <c r="J381" s="4">
        <v>13.648999999999999</v>
      </c>
      <c r="K381" s="4">
        <v>9.8019999999999996</v>
      </c>
      <c r="L381" s="1">
        <v>54</v>
      </c>
      <c r="M381" s="1">
        <v>55</v>
      </c>
      <c r="N381" s="1">
        <v>55</v>
      </c>
      <c r="O381" s="1">
        <v>54</v>
      </c>
      <c r="P381" s="1">
        <v>54</v>
      </c>
      <c r="Q381" s="1">
        <v>54</v>
      </c>
      <c r="R381" s="4">
        <v>0.26200000000000001</v>
      </c>
      <c r="S381" s="4">
        <v>4.0289999999999999</v>
      </c>
      <c r="T381" s="4">
        <v>8.1129999999999995</v>
      </c>
      <c r="U381" s="4" t="str">
        <f t="shared" si="51"/>
        <v>0</v>
      </c>
      <c r="V381" s="4" t="str">
        <f t="shared" si="52"/>
        <v>0</v>
      </c>
      <c r="W381" s="4" t="str">
        <f t="shared" si="53"/>
        <v>0</v>
      </c>
    </row>
    <row r="382" spans="1:23" x14ac:dyDescent="0.3">
      <c r="A382" s="1">
        <f t="shared" si="47"/>
        <v>0</v>
      </c>
      <c r="B382" s="1" t="s">
        <v>13</v>
      </c>
      <c r="C382" s="1">
        <v>0.6</v>
      </c>
      <c r="D382" s="1">
        <v>1</v>
      </c>
      <c r="E382" s="1">
        <f t="shared" si="48"/>
        <v>96</v>
      </c>
      <c r="F382" s="1">
        <v>1</v>
      </c>
      <c r="G382" s="4">
        <f t="shared" si="49"/>
        <v>0</v>
      </c>
      <c r="H382" s="3">
        <f t="shared" si="50"/>
        <v>16.356000000000002</v>
      </c>
      <c r="I382" s="4">
        <v>9.2780000000000005</v>
      </c>
      <c r="J382" s="4">
        <v>7.0780000000000003</v>
      </c>
      <c r="K382" s="4">
        <v>0</v>
      </c>
      <c r="L382" s="1">
        <v>52</v>
      </c>
      <c r="M382" s="1">
        <v>52</v>
      </c>
      <c r="N382" s="1">
        <v>52</v>
      </c>
      <c r="O382" s="1">
        <v>51</v>
      </c>
      <c r="P382" s="1">
        <v>52</v>
      </c>
      <c r="Q382" s="1">
        <v>51</v>
      </c>
      <c r="R382" s="4">
        <v>8.8999999999999996E-2</v>
      </c>
      <c r="S382" s="4">
        <v>3.7120000000000002</v>
      </c>
      <c r="T382" s="4">
        <v>9.14</v>
      </c>
      <c r="U382" s="4">
        <f t="shared" si="51"/>
        <v>1.9230769230769231</v>
      </c>
      <c r="V382" s="4">
        <f t="shared" si="52"/>
        <v>0</v>
      </c>
      <c r="W382" s="4">
        <f t="shared" si="53"/>
        <v>1.9230769230769231</v>
      </c>
    </row>
    <row r="383" spans="1:23" x14ac:dyDescent="0.3">
      <c r="A383" s="1">
        <f t="shared" si="47"/>
        <v>0</v>
      </c>
      <c r="B383" s="1" t="s">
        <v>13</v>
      </c>
      <c r="C383" s="1">
        <v>0.6</v>
      </c>
      <c r="D383" s="1">
        <v>2</v>
      </c>
      <c r="E383" s="1">
        <f t="shared" si="48"/>
        <v>96</v>
      </c>
      <c r="F383" s="1">
        <v>1</v>
      </c>
      <c r="G383" s="4">
        <f t="shared" si="49"/>
        <v>0</v>
      </c>
      <c r="H383" s="3">
        <f t="shared" si="50"/>
        <v>15.07</v>
      </c>
      <c r="I383" s="4">
        <v>9.3000000000000007</v>
      </c>
      <c r="J383" s="4">
        <v>5.77</v>
      </c>
      <c r="K383" s="4">
        <v>0</v>
      </c>
      <c r="L383" s="1">
        <v>52</v>
      </c>
      <c r="M383" s="1">
        <v>52</v>
      </c>
      <c r="N383" s="1">
        <v>52</v>
      </c>
      <c r="O383" s="1">
        <v>51</v>
      </c>
      <c r="P383" s="1">
        <v>52</v>
      </c>
      <c r="Q383" s="1">
        <v>51</v>
      </c>
      <c r="R383" s="4">
        <v>0.13800000000000001</v>
      </c>
      <c r="S383" s="4">
        <v>3.7120000000000002</v>
      </c>
      <c r="T383" s="4">
        <v>9.1129999999999995</v>
      </c>
      <c r="U383" s="4">
        <f t="shared" si="51"/>
        <v>1.9230769230769231</v>
      </c>
      <c r="V383" s="4">
        <f t="shared" si="52"/>
        <v>0</v>
      </c>
      <c r="W383" s="4">
        <f t="shared" si="53"/>
        <v>1.9230769230769231</v>
      </c>
    </row>
    <row r="384" spans="1:23" x14ac:dyDescent="0.3">
      <c r="A384" s="1">
        <f t="shared" si="47"/>
        <v>0</v>
      </c>
      <c r="B384" s="1" t="s">
        <v>13</v>
      </c>
      <c r="C384" s="1">
        <v>0.6</v>
      </c>
      <c r="D384" s="1">
        <v>3</v>
      </c>
      <c r="E384" s="1">
        <f t="shared" si="48"/>
        <v>96</v>
      </c>
      <c r="F384" s="1">
        <v>1</v>
      </c>
      <c r="G384" s="4">
        <f t="shared" si="49"/>
        <v>0</v>
      </c>
      <c r="H384" s="3">
        <f t="shared" si="50"/>
        <v>15.690000000000001</v>
      </c>
      <c r="I384" s="4">
        <v>9.5120000000000005</v>
      </c>
      <c r="J384" s="4">
        <v>6.1779999999999999</v>
      </c>
      <c r="K384" s="4">
        <v>0</v>
      </c>
      <c r="L384" s="1">
        <v>52</v>
      </c>
      <c r="M384" s="1">
        <v>52</v>
      </c>
      <c r="N384" s="1">
        <v>52</v>
      </c>
      <c r="O384" s="1">
        <v>51</v>
      </c>
      <c r="P384" s="1">
        <v>52</v>
      </c>
      <c r="Q384" s="1">
        <v>51</v>
      </c>
      <c r="R384" s="4">
        <v>0.21</v>
      </c>
      <c r="S384" s="4">
        <v>3.7120000000000002</v>
      </c>
      <c r="T384" s="4">
        <v>9.2530000000000001</v>
      </c>
      <c r="U384" s="4">
        <f t="shared" si="51"/>
        <v>1.9230769230769231</v>
      </c>
      <c r="V384" s="4">
        <f t="shared" si="52"/>
        <v>0</v>
      </c>
      <c r="W384" s="4">
        <f t="shared" si="53"/>
        <v>1.9230769230769231</v>
      </c>
    </row>
    <row r="385" spans="1:38" x14ac:dyDescent="0.3">
      <c r="A385" s="1">
        <f t="shared" si="47"/>
        <v>0</v>
      </c>
      <c r="B385" s="1" t="s">
        <v>13</v>
      </c>
      <c r="C385" s="1">
        <v>0.6</v>
      </c>
      <c r="D385" s="1">
        <v>4</v>
      </c>
      <c r="E385" s="1">
        <f t="shared" si="48"/>
        <v>96</v>
      </c>
      <c r="F385" s="1">
        <v>1</v>
      </c>
      <c r="G385" s="4">
        <f t="shared" si="49"/>
        <v>0</v>
      </c>
      <c r="H385" s="3">
        <f t="shared" si="50"/>
        <v>16.879000000000001</v>
      </c>
      <c r="I385" s="4">
        <v>9.229000000000001</v>
      </c>
      <c r="J385" s="4">
        <v>7.65</v>
      </c>
      <c r="K385" s="4">
        <v>0</v>
      </c>
      <c r="L385" s="1">
        <v>52</v>
      </c>
      <c r="M385" s="1">
        <v>52</v>
      </c>
      <c r="N385" s="1">
        <v>52</v>
      </c>
      <c r="O385" s="1">
        <v>51</v>
      </c>
      <c r="P385" s="1">
        <v>52</v>
      </c>
      <c r="Q385" s="1">
        <v>51</v>
      </c>
      <c r="R385" s="4">
        <v>0.107</v>
      </c>
      <c r="S385" s="4">
        <v>3.7120000000000002</v>
      </c>
      <c r="T385" s="4">
        <v>9.0730000000000004</v>
      </c>
      <c r="U385" s="4">
        <f t="shared" si="51"/>
        <v>1.9230769230769231</v>
      </c>
      <c r="V385" s="4">
        <f t="shared" si="52"/>
        <v>0</v>
      </c>
      <c r="W385" s="4">
        <f t="shared" si="53"/>
        <v>1.9230769230769231</v>
      </c>
    </row>
    <row r="386" spans="1:38" x14ac:dyDescent="0.3">
      <c r="A386" s="1">
        <f t="shared" ref="A386:A449" si="54">IF(MOD(E386,25)=0,1,0)</f>
        <v>0</v>
      </c>
      <c r="B386" s="1" t="s">
        <v>13</v>
      </c>
      <c r="C386" s="1">
        <v>0.6</v>
      </c>
      <c r="D386" s="1">
        <v>1</v>
      </c>
      <c r="E386" s="1">
        <f t="shared" si="48"/>
        <v>97</v>
      </c>
      <c r="F386" s="1">
        <v>1</v>
      </c>
      <c r="G386" s="4">
        <f t="shared" si="49"/>
        <v>0</v>
      </c>
      <c r="H386" s="3">
        <f t="shared" si="50"/>
        <v>16.060000000000002</v>
      </c>
      <c r="I386" s="4">
        <v>8.2370000000000001</v>
      </c>
      <c r="J386" s="4">
        <v>7.8230000000000004</v>
      </c>
      <c r="K386" s="4">
        <v>0</v>
      </c>
      <c r="L386" s="1">
        <v>54</v>
      </c>
      <c r="M386" s="1">
        <v>54</v>
      </c>
      <c r="N386" s="1">
        <v>54</v>
      </c>
      <c r="O386" s="1">
        <v>54</v>
      </c>
      <c r="P386" s="1">
        <v>54</v>
      </c>
      <c r="Q386" s="1">
        <v>54</v>
      </c>
      <c r="R386" s="4">
        <v>8.7999999999999995E-2</v>
      </c>
      <c r="S386" s="4">
        <v>4.3570000000000002</v>
      </c>
      <c r="T386" s="4">
        <v>8.0830000000000002</v>
      </c>
      <c r="U386" s="4">
        <f t="shared" si="51"/>
        <v>0</v>
      </c>
      <c r="V386" s="4">
        <f t="shared" si="52"/>
        <v>0</v>
      </c>
      <c r="W386" s="4">
        <f t="shared" si="53"/>
        <v>0</v>
      </c>
    </row>
    <row r="387" spans="1:38" x14ac:dyDescent="0.3">
      <c r="A387" s="1">
        <f t="shared" si="54"/>
        <v>0</v>
      </c>
      <c r="B387" s="1" t="s">
        <v>13</v>
      </c>
      <c r="C387" s="1">
        <v>0.6</v>
      </c>
      <c r="D387" s="1">
        <v>2</v>
      </c>
      <c r="E387" s="1">
        <f t="shared" ref="E387:E450" si="55">_xlfn.CEILING.MATH((ROW(E387)-1)/4)</f>
        <v>97</v>
      </c>
      <c r="F387" s="1">
        <v>0</v>
      </c>
      <c r="G387" s="4">
        <f t="shared" ref="G387:G450" si="56">(M387-L387)/L387*100</f>
        <v>1.8518518518518516</v>
      </c>
      <c r="H387" s="3">
        <f t="shared" ref="H387:H450" si="57">I387+K387+J387</f>
        <v>23.949000000000002</v>
      </c>
      <c r="I387" s="4">
        <v>8.3150000000000013</v>
      </c>
      <c r="J387" s="4">
        <v>6.3550000000000004</v>
      </c>
      <c r="K387" s="4">
        <v>9.2789999999999999</v>
      </c>
      <c r="L387" s="1">
        <v>54</v>
      </c>
      <c r="M387" s="1">
        <v>55</v>
      </c>
      <c r="N387" s="1">
        <v>55</v>
      </c>
      <c r="O387" s="1">
        <v>54</v>
      </c>
      <c r="P387" s="1">
        <v>54</v>
      </c>
      <c r="Q387" s="1">
        <v>54</v>
      </c>
      <c r="R387" s="4">
        <v>0.158</v>
      </c>
      <c r="S387" s="4">
        <v>4.3570000000000002</v>
      </c>
      <c r="T387" s="4">
        <v>8.0910000000000011</v>
      </c>
      <c r="U387" s="4" t="str">
        <f t="shared" ref="U387:U450" si="58">IF(F387=1,(M387-O387)/M387*100,"0")</f>
        <v>0</v>
      </c>
      <c r="V387" s="4" t="str">
        <f t="shared" ref="V387:V450" si="59">IF(F387=1,(M387-P387)/M387*100,"0")</f>
        <v>0</v>
      </c>
      <c r="W387" s="4" t="str">
        <f t="shared" ref="W387:W450" si="60">IF(F387=1,(M387-Q387)/M387*100,"0")</f>
        <v>0</v>
      </c>
    </row>
    <row r="388" spans="1:38" x14ac:dyDescent="0.3">
      <c r="A388" s="1">
        <f t="shared" si="54"/>
        <v>0</v>
      </c>
      <c r="B388" s="1" t="s">
        <v>13</v>
      </c>
      <c r="C388" s="1">
        <v>0.6</v>
      </c>
      <c r="D388" s="1">
        <v>3</v>
      </c>
      <c r="E388" s="1">
        <f t="shared" si="55"/>
        <v>97</v>
      </c>
      <c r="F388" s="1">
        <v>1</v>
      </c>
      <c r="G388" s="4">
        <f t="shared" si="56"/>
        <v>0</v>
      </c>
      <c r="H388" s="3">
        <f t="shared" si="57"/>
        <v>23.605</v>
      </c>
      <c r="I388" s="4">
        <v>8.8640000000000008</v>
      </c>
      <c r="J388" s="4">
        <v>5.4619999999999997</v>
      </c>
      <c r="K388" s="4">
        <v>9.2789999999999999</v>
      </c>
      <c r="L388" s="1">
        <v>54</v>
      </c>
      <c r="M388" s="1">
        <v>54</v>
      </c>
      <c r="N388" s="1">
        <v>54</v>
      </c>
      <c r="O388" s="1">
        <v>54</v>
      </c>
      <c r="P388" s="1">
        <v>54</v>
      </c>
      <c r="Q388" s="1">
        <v>54</v>
      </c>
      <c r="R388" s="4">
        <v>0.15</v>
      </c>
      <c r="S388" s="4">
        <v>4.3570000000000002</v>
      </c>
      <c r="T388" s="4">
        <v>8.6479999999999997</v>
      </c>
      <c r="U388" s="4">
        <f t="shared" si="58"/>
        <v>0</v>
      </c>
      <c r="V388" s="4">
        <f t="shared" si="59"/>
        <v>0</v>
      </c>
      <c r="W388" s="4">
        <f t="shared" si="60"/>
        <v>0</v>
      </c>
    </row>
    <row r="389" spans="1:38" x14ac:dyDescent="0.3">
      <c r="A389" s="1">
        <f t="shared" si="54"/>
        <v>0</v>
      </c>
      <c r="B389" s="1" t="s">
        <v>13</v>
      </c>
      <c r="C389" s="1">
        <v>0.6</v>
      </c>
      <c r="D389" s="1">
        <v>4</v>
      </c>
      <c r="E389" s="1">
        <f t="shared" si="55"/>
        <v>97</v>
      </c>
      <c r="F389" s="1">
        <v>1</v>
      </c>
      <c r="G389" s="4">
        <f t="shared" si="56"/>
        <v>0</v>
      </c>
      <c r="H389" s="3">
        <f t="shared" si="57"/>
        <v>23.733000000000001</v>
      </c>
      <c r="I389" s="4">
        <v>8.33</v>
      </c>
      <c r="J389" s="4">
        <v>6.1239999999999997</v>
      </c>
      <c r="K389" s="4">
        <v>9.2789999999999999</v>
      </c>
      <c r="L389" s="1">
        <v>54</v>
      </c>
      <c r="M389" s="1">
        <v>54</v>
      </c>
      <c r="N389" s="1">
        <v>54</v>
      </c>
      <c r="O389" s="1">
        <v>54</v>
      </c>
      <c r="P389" s="1">
        <v>54</v>
      </c>
      <c r="Q389" s="1">
        <v>54</v>
      </c>
      <c r="R389" s="4">
        <v>0.17499999999999999</v>
      </c>
      <c r="S389" s="4">
        <v>4.3570000000000002</v>
      </c>
      <c r="T389" s="4">
        <v>8.0890000000000004</v>
      </c>
      <c r="U389" s="4">
        <f t="shared" si="58"/>
        <v>0</v>
      </c>
      <c r="V389" s="4">
        <f t="shared" si="59"/>
        <v>0</v>
      </c>
      <c r="W389" s="4">
        <f t="shared" si="60"/>
        <v>0</v>
      </c>
    </row>
    <row r="390" spans="1:38" x14ac:dyDescent="0.3">
      <c r="A390" s="1">
        <f t="shared" si="54"/>
        <v>0</v>
      </c>
      <c r="B390" s="1" t="s">
        <v>13</v>
      </c>
      <c r="C390" s="1">
        <v>0.6</v>
      </c>
      <c r="D390" s="1">
        <v>1</v>
      </c>
      <c r="E390" s="1">
        <f t="shared" si="55"/>
        <v>98</v>
      </c>
      <c r="F390" s="1">
        <v>1</v>
      </c>
      <c r="G390" s="4">
        <f t="shared" si="56"/>
        <v>0</v>
      </c>
      <c r="H390" s="3">
        <f t="shared" si="57"/>
        <v>16.484000000000002</v>
      </c>
      <c r="I390" s="4">
        <v>7.625</v>
      </c>
      <c r="J390" s="4">
        <v>8.859</v>
      </c>
      <c r="K390" s="4">
        <v>0</v>
      </c>
      <c r="L390" s="1">
        <v>55</v>
      </c>
      <c r="M390" s="1">
        <v>55</v>
      </c>
      <c r="N390" s="1">
        <v>55</v>
      </c>
      <c r="O390" s="1">
        <v>54</v>
      </c>
      <c r="P390" s="1">
        <v>55</v>
      </c>
      <c r="Q390" s="1">
        <v>54</v>
      </c>
      <c r="R390" s="4">
        <v>6.5000000000000002E-2</v>
      </c>
      <c r="S390" s="4">
        <v>3.7959999999999998</v>
      </c>
      <c r="T390" s="4">
        <v>7.5120000000000005</v>
      </c>
      <c r="U390" s="4">
        <f t="shared" si="58"/>
        <v>1.8181818181818181</v>
      </c>
      <c r="V390" s="4">
        <f t="shared" si="59"/>
        <v>0</v>
      </c>
      <c r="W390" s="4">
        <f t="shared" si="60"/>
        <v>1.8181818181818181</v>
      </c>
    </row>
    <row r="391" spans="1:38" x14ac:dyDescent="0.3">
      <c r="A391" s="1">
        <f t="shared" si="54"/>
        <v>0</v>
      </c>
      <c r="B391" s="1" t="s">
        <v>13</v>
      </c>
      <c r="C391" s="1">
        <v>0.6</v>
      </c>
      <c r="D391" s="1">
        <v>2</v>
      </c>
      <c r="E391" s="1">
        <f t="shared" si="55"/>
        <v>98</v>
      </c>
      <c r="F391" s="1">
        <v>1</v>
      </c>
      <c r="G391" s="4">
        <f t="shared" si="56"/>
        <v>0</v>
      </c>
      <c r="H391" s="3">
        <f t="shared" si="57"/>
        <v>15.016999999999999</v>
      </c>
      <c r="I391" s="4">
        <v>8.379999999999999</v>
      </c>
      <c r="J391" s="4">
        <v>6.6369999999999996</v>
      </c>
      <c r="K391" s="4">
        <v>0</v>
      </c>
      <c r="L391" s="1">
        <v>55</v>
      </c>
      <c r="M391" s="1">
        <v>55</v>
      </c>
      <c r="N391" s="1">
        <v>55</v>
      </c>
      <c r="O391" s="1">
        <v>54</v>
      </c>
      <c r="P391" s="1">
        <v>55</v>
      </c>
      <c r="Q391" s="1">
        <v>54</v>
      </c>
      <c r="R391" s="4">
        <v>0.20100000000000001</v>
      </c>
      <c r="S391" s="4">
        <v>3.7959999999999998</v>
      </c>
      <c r="T391" s="4">
        <v>8.1310000000000002</v>
      </c>
      <c r="U391" s="4">
        <f t="shared" si="58"/>
        <v>1.8181818181818181</v>
      </c>
      <c r="V391" s="4">
        <f t="shared" si="59"/>
        <v>0</v>
      </c>
      <c r="W391" s="4">
        <f t="shared" si="60"/>
        <v>1.8181818181818181</v>
      </c>
    </row>
    <row r="392" spans="1:38" x14ac:dyDescent="0.3">
      <c r="A392" s="1">
        <f t="shared" si="54"/>
        <v>0</v>
      </c>
      <c r="B392" s="1" t="s">
        <v>13</v>
      </c>
      <c r="C392" s="1">
        <v>0.6</v>
      </c>
      <c r="D392" s="1">
        <v>3</v>
      </c>
      <c r="E392" s="1">
        <f t="shared" si="55"/>
        <v>98</v>
      </c>
      <c r="F392" s="1">
        <v>1</v>
      </c>
      <c r="G392" s="4">
        <f t="shared" si="56"/>
        <v>0</v>
      </c>
      <c r="H392" s="3">
        <f t="shared" si="57"/>
        <v>15.553000000000001</v>
      </c>
      <c r="I392" s="4">
        <v>7.758</v>
      </c>
      <c r="J392" s="4">
        <v>7.7949999999999999</v>
      </c>
      <c r="K392" s="4">
        <v>0</v>
      </c>
      <c r="L392" s="1">
        <v>55</v>
      </c>
      <c r="M392" s="1">
        <v>55</v>
      </c>
      <c r="N392" s="1">
        <v>55</v>
      </c>
      <c r="O392" s="1">
        <v>54</v>
      </c>
      <c r="P392" s="1">
        <v>55</v>
      </c>
      <c r="Q392" s="1">
        <v>54</v>
      </c>
      <c r="R392" s="4">
        <v>0.14399999999999999</v>
      </c>
      <c r="S392" s="4">
        <v>3.7959999999999998</v>
      </c>
      <c r="T392" s="4">
        <v>7.5660000000000007</v>
      </c>
      <c r="U392" s="4">
        <f t="shared" si="58"/>
        <v>1.8181818181818181</v>
      </c>
      <c r="V392" s="4">
        <f t="shared" si="59"/>
        <v>0</v>
      </c>
      <c r="W392" s="4">
        <f t="shared" si="60"/>
        <v>1.8181818181818181</v>
      </c>
    </row>
    <row r="393" spans="1:38" x14ac:dyDescent="0.3">
      <c r="A393" s="1">
        <f t="shared" si="54"/>
        <v>0</v>
      </c>
      <c r="B393" s="1" t="s">
        <v>13</v>
      </c>
      <c r="C393" s="1">
        <v>0.6</v>
      </c>
      <c r="D393" s="1">
        <v>4</v>
      </c>
      <c r="E393" s="1">
        <f t="shared" si="55"/>
        <v>98</v>
      </c>
      <c r="F393" s="1">
        <v>1</v>
      </c>
      <c r="G393" s="4">
        <f t="shared" si="56"/>
        <v>0</v>
      </c>
      <c r="H393" s="3">
        <f t="shared" si="57"/>
        <v>15.527999999999999</v>
      </c>
      <c r="I393" s="4">
        <v>7.5489999999999995</v>
      </c>
      <c r="J393" s="4">
        <v>7.9790000000000001</v>
      </c>
      <c r="K393" s="4">
        <v>0</v>
      </c>
      <c r="L393" s="1">
        <v>55</v>
      </c>
      <c r="M393" s="1">
        <v>55</v>
      </c>
      <c r="N393" s="1">
        <v>55</v>
      </c>
      <c r="O393" s="1">
        <v>54</v>
      </c>
      <c r="P393" s="1">
        <v>55</v>
      </c>
      <c r="Q393" s="1">
        <v>54</v>
      </c>
      <c r="R393" s="4">
        <v>0.14000000000000001</v>
      </c>
      <c r="S393" s="4">
        <v>3.7959999999999998</v>
      </c>
      <c r="T393" s="4">
        <v>7.3610000000000007</v>
      </c>
      <c r="U393" s="4">
        <f t="shared" si="58"/>
        <v>1.8181818181818181</v>
      </c>
      <c r="V393" s="4">
        <f t="shared" si="59"/>
        <v>0</v>
      </c>
      <c r="W393" s="4">
        <f t="shared" si="60"/>
        <v>1.8181818181818181</v>
      </c>
    </row>
    <row r="394" spans="1:38" x14ac:dyDescent="0.3">
      <c r="A394" s="1">
        <f t="shared" si="54"/>
        <v>0</v>
      </c>
      <c r="B394" s="1" t="s">
        <v>13</v>
      </c>
      <c r="C394" s="1">
        <v>0.6</v>
      </c>
      <c r="D394" s="1">
        <v>1</v>
      </c>
      <c r="E394" s="1">
        <f t="shared" si="55"/>
        <v>99</v>
      </c>
      <c r="F394" s="1">
        <v>1</v>
      </c>
      <c r="G394" s="4">
        <f t="shared" si="56"/>
        <v>0</v>
      </c>
      <c r="H394" s="3">
        <f t="shared" si="57"/>
        <v>16.273</v>
      </c>
      <c r="I394" s="4">
        <v>8.0670000000000002</v>
      </c>
      <c r="J394" s="4">
        <v>8.2059999999999995</v>
      </c>
      <c r="K394" s="4">
        <v>0</v>
      </c>
      <c r="L394" s="1">
        <v>54</v>
      </c>
      <c r="M394" s="1">
        <v>54</v>
      </c>
      <c r="N394" s="1">
        <v>54</v>
      </c>
      <c r="O394" s="1">
        <v>53</v>
      </c>
      <c r="P394" s="1">
        <v>54</v>
      </c>
      <c r="Q394" s="1">
        <v>53</v>
      </c>
      <c r="R394" s="4">
        <v>0.13500000000000001</v>
      </c>
      <c r="S394" s="4">
        <v>3.6539999999999999</v>
      </c>
      <c r="T394" s="4">
        <v>7.89</v>
      </c>
      <c r="U394" s="4">
        <f t="shared" si="58"/>
        <v>1.8518518518518516</v>
      </c>
      <c r="V394" s="4">
        <f t="shared" si="59"/>
        <v>0</v>
      </c>
      <c r="W394" s="4">
        <f t="shared" si="60"/>
        <v>1.8518518518518516</v>
      </c>
    </row>
    <row r="395" spans="1:38" x14ac:dyDescent="0.3">
      <c r="A395" s="1">
        <f t="shared" si="54"/>
        <v>0</v>
      </c>
      <c r="B395" s="1" t="s">
        <v>13</v>
      </c>
      <c r="C395" s="1">
        <v>0.6</v>
      </c>
      <c r="D395" s="1">
        <v>2</v>
      </c>
      <c r="E395" s="1">
        <f t="shared" si="55"/>
        <v>99</v>
      </c>
      <c r="F395" s="1">
        <v>1</v>
      </c>
      <c r="G395" s="4">
        <f t="shared" si="56"/>
        <v>0</v>
      </c>
      <c r="H395" s="3">
        <f t="shared" si="57"/>
        <v>15.757999999999999</v>
      </c>
      <c r="I395" s="4">
        <v>8.536999999999999</v>
      </c>
      <c r="J395" s="4">
        <v>7.2210000000000001</v>
      </c>
      <c r="K395" s="4">
        <v>0</v>
      </c>
      <c r="L395" s="1">
        <v>54</v>
      </c>
      <c r="M395" s="1">
        <v>54</v>
      </c>
      <c r="N395" s="1">
        <v>54</v>
      </c>
      <c r="O395" s="1">
        <v>53</v>
      </c>
      <c r="P395" s="1">
        <v>54</v>
      </c>
      <c r="Q395" s="1">
        <v>53</v>
      </c>
      <c r="R395" s="4">
        <v>0.222</v>
      </c>
      <c r="S395" s="4">
        <v>3.6539999999999999</v>
      </c>
      <c r="T395" s="4">
        <v>8.2729999999999997</v>
      </c>
      <c r="U395" s="4">
        <f t="shared" si="58"/>
        <v>1.8518518518518516</v>
      </c>
      <c r="V395" s="4">
        <f t="shared" si="59"/>
        <v>0</v>
      </c>
      <c r="W395" s="4">
        <f t="shared" si="60"/>
        <v>1.8518518518518516</v>
      </c>
    </row>
    <row r="396" spans="1:38" x14ac:dyDescent="0.3">
      <c r="A396" s="1">
        <f t="shared" si="54"/>
        <v>0</v>
      </c>
      <c r="B396" s="1" t="s">
        <v>13</v>
      </c>
      <c r="C396" s="1">
        <v>0.6</v>
      </c>
      <c r="D396" s="1">
        <v>3</v>
      </c>
      <c r="E396" s="1">
        <f t="shared" si="55"/>
        <v>99</v>
      </c>
      <c r="F396" s="1">
        <v>1</v>
      </c>
      <c r="G396" s="4">
        <f t="shared" si="56"/>
        <v>0</v>
      </c>
      <c r="H396" s="3">
        <f t="shared" si="57"/>
        <v>16.195</v>
      </c>
      <c r="I396" s="4">
        <v>7.7829999999999995</v>
      </c>
      <c r="J396" s="4">
        <v>8.4120000000000008</v>
      </c>
      <c r="K396" s="4">
        <v>0</v>
      </c>
      <c r="L396" s="1">
        <v>54</v>
      </c>
      <c r="M396" s="1">
        <v>54</v>
      </c>
      <c r="N396" s="1">
        <v>54</v>
      </c>
      <c r="O396" s="1">
        <v>53</v>
      </c>
      <c r="P396" s="1">
        <v>54</v>
      </c>
      <c r="Q396" s="1">
        <v>53</v>
      </c>
      <c r="R396" s="4">
        <v>0.246</v>
      </c>
      <c r="S396" s="4">
        <v>3.6539999999999999</v>
      </c>
      <c r="T396" s="4">
        <v>7.4950000000000001</v>
      </c>
      <c r="U396" s="4">
        <f t="shared" si="58"/>
        <v>1.8518518518518516</v>
      </c>
      <c r="V396" s="4">
        <f t="shared" si="59"/>
        <v>0</v>
      </c>
      <c r="W396" s="4">
        <f t="shared" si="60"/>
        <v>1.8518518518518516</v>
      </c>
    </row>
    <row r="397" spans="1:38" x14ac:dyDescent="0.3">
      <c r="A397" s="1">
        <f t="shared" si="54"/>
        <v>0</v>
      </c>
      <c r="B397" s="1" t="s">
        <v>13</v>
      </c>
      <c r="C397" s="1">
        <v>0.6</v>
      </c>
      <c r="D397" s="1">
        <v>4</v>
      </c>
      <c r="E397" s="1">
        <f t="shared" si="55"/>
        <v>99</v>
      </c>
      <c r="F397" s="1">
        <v>1</v>
      </c>
      <c r="G397" s="4">
        <f t="shared" si="56"/>
        <v>0</v>
      </c>
      <c r="H397" s="3">
        <f t="shared" si="57"/>
        <v>16.768000000000001</v>
      </c>
      <c r="I397" s="4">
        <v>7.8869999999999996</v>
      </c>
      <c r="J397" s="4">
        <v>8.8810000000000002</v>
      </c>
      <c r="K397" s="4">
        <v>0</v>
      </c>
      <c r="L397" s="1">
        <v>54</v>
      </c>
      <c r="M397" s="1">
        <v>54</v>
      </c>
      <c r="N397" s="1">
        <v>54</v>
      </c>
      <c r="O397" s="1">
        <v>53</v>
      </c>
      <c r="P397" s="1">
        <v>54</v>
      </c>
      <c r="Q397" s="1">
        <v>53</v>
      </c>
      <c r="R397" s="4">
        <v>0.23599999999999999</v>
      </c>
      <c r="S397" s="4">
        <v>3.6539999999999999</v>
      </c>
      <c r="T397" s="4">
        <v>7.609</v>
      </c>
      <c r="U397" s="4">
        <f t="shared" si="58"/>
        <v>1.8518518518518516</v>
      </c>
      <c r="V397" s="4">
        <f t="shared" si="59"/>
        <v>0</v>
      </c>
      <c r="W397" s="4">
        <f t="shared" si="60"/>
        <v>1.8518518518518516</v>
      </c>
    </row>
    <row r="398" spans="1:38" x14ac:dyDescent="0.3">
      <c r="A398" s="1">
        <f t="shared" si="54"/>
        <v>1</v>
      </c>
      <c r="B398" s="1" t="s">
        <v>13</v>
      </c>
      <c r="C398" s="1">
        <v>0.6</v>
      </c>
      <c r="D398" s="1">
        <v>1</v>
      </c>
      <c r="E398" s="1">
        <f t="shared" si="55"/>
        <v>100</v>
      </c>
      <c r="F398" s="1">
        <v>1</v>
      </c>
      <c r="G398" s="4">
        <f t="shared" si="56"/>
        <v>0</v>
      </c>
      <c r="H398" s="3">
        <f t="shared" si="57"/>
        <v>17.268999999999998</v>
      </c>
      <c r="I398" s="4">
        <v>8.3659999999999997</v>
      </c>
      <c r="J398" s="4">
        <v>8.9030000000000005</v>
      </c>
      <c r="K398" s="4">
        <v>0</v>
      </c>
      <c r="L398" s="1">
        <v>55</v>
      </c>
      <c r="M398" s="1">
        <v>55</v>
      </c>
      <c r="N398" s="1">
        <v>55</v>
      </c>
      <c r="O398" s="1">
        <v>54</v>
      </c>
      <c r="P398" s="1">
        <v>55</v>
      </c>
      <c r="Q398" s="1">
        <v>54</v>
      </c>
      <c r="R398" s="4">
        <v>9.4E-2</v>
      </c>
      <c r="S398" s="4">
        <v>4.2380000000000004</v>
      </c>
      <c r="T398" s="4">
        <v>8.2160000000000011</v>
      </c>
      <c r="U398" s="4">
        <f t="shared" si="58"/>
        <v>1.8181818181818181</v>
      </c>
      <c r="V398" s="4">
        <f t="shared" si="59"/>
        <v>0</v>
      </c>
      <c r="W398" s="4">
        <f t="shared" si="60"/>
        <v>1.8181818181818181</v>
      </c>
      <c r="AA398" s="1">
        <f>SUMPRODUCT((MOD(ROW(F302:F401),4)=2)*F302:F401)</f>
        <v>23</v>
      </c>
      <c r="AB398" s="3">
        <f>SUMPRODUCT((MOD(ROW(G302:G401),4)=2)*G302:G401)/25</f>
        <v>0.15250544662309365</v>
      </c>
      <c r="AC398" s="3">
        <f t="shared" ref="AC398:AF398" si="61">SUMPRODUCT((MOD(ROW(H302:H401),4)=2)*H302:H401)/25</f>
        <v>18.41508</v>
      </c>
      <c r="AD398" s="3">
        <f t="shared" si="61"/>
        <v>8.3593200000000003</v>
      </c>
      <c r="AE398" s="3">
        <f t="shared" si="61"/>
        <v>9.4226399999999995</v>
      </c>
      <c r="AF398" s="3">
        <f t="shared" si="61"/>
        <v>0.63312000000000002</v>
      </c>
      <c r="AG398" s="3">
        <f>SUMPRODUCT((MOD(ROW(R302:R401),4)=2)*R302:R401)/25</f>
        <v>8.7080000000000005E-2</v>
      </c>
      <c r="AH398" s="3">
        <f>SUMPRODUCT((MOD(ROW(S302:S401),4)=2)*S302:S401)/25</f>
        <v>3.9914800000000001</v>
      </c>
      <c r="AI398" s="3">
        <f>SUMPRODUCT((MOD(ROW(T302:T401),4)=2)*T302:T401)/25</f>
        <v>8.2198399999999996</v>
      </c>
      <c r="AJ398" s="3">
        <f>IF(AA398&gt;0, SUMPRODUCT((MOD(ROW(U302:U401),4)=2)*U302:U401)/AA398,"-")</f>
        <v>1.4612754698890873</v>
      </c>
      <c r="AK398" s="3">
        <f>IF(AA398&gt;0, SUMPRODUCT((MOD(ROW(V302:V401),4)=2)*V302:V401)/AA398,"-")</f>
        <v>0</v>
      </c>
      <c r="AL398" s="3">
        <f>IF(AA398&gt;0,SUMPRODUCT((MOD(ROW(W302:W401),4)=2)*W302:W401)/AA398,"-")</f>
        <v>1.2151136773778279</v>
      </c>
    </row>
    <row r="399" spans="1:38" x14ac:dyDescent="0.3">
      <c r="A399" s="1">
        <f t="shared" si="54"/>
        <v>1</v>
      </c>
      <c r="B399" s="1" t="s">
        <v>13</v>
      </c>
      <c r="C399" s="1">
        <v>0.6</v>
      </c>
      <c r="D399" s="1">
        <v>2</v>
      </c>
      <c r="E399" s="1">
        <f t="shared" si="55"/>
        <v>100</v>
      </c>
      <c r="F399" s="1">
        <v>1</v>
      </c>
      <c r="G399" s="4">
        <f t="shared" si="56"/>
        <v>0</v>
      </c>
      <c r="H399" s="3">
        <f t="shared" si="57"/>
        <v>17.975000000000001</v>
      </c>
      <c r="I399" s="4">
        <v>8.511000000000001</v>
      </c>
      <c r="J399" s="4">
        <v>9.4640000000000004</v>
      </c>
      <c r="K399" s="4">
        <v>0</v>
      </c>
      <c r="L399" s="1">
        <v>55</v>
      </c>
      <c r="M399" s="1">
        <v>55</v>
      </c>
      <c r="N399" s="1">
        <v>55</v>
      </c>
      <c r="O399" s="1">
        <v>54</v>
      </c>
      <c r="P399" s="1">
        <v>55</v>
      </c>
      <c r="Q399" s="1">
        <v>54</v>
      </c>
      <c r="R399" s="4">
        <v>0.13100000000000001</v>
      </c>
      <c r="S399" s="4">
        <v>4.2380000000000004</v>
      </c>
      <c r="T399" s="4">
        <v>8.3240000000000016</v>
      </c>
      <c r="U399" s="4">
        <f t="shared" si="58"/>
        <v>1.8181818181818181</v>
      </c>
      <c r="V399" s="4">
        <f t="shared" si="59"/>
        <v>0</v>
      </c>
      <c r="W399" s="4">
        <f t="shared" si="60"/>
        <v>1.8181818181818181</v>
      </c>
      <c r="AA399" s="1">
        <f>SUMPRODUCT((MOD(ROW(F302:F401),4)=3)*F302:F401)</f>
        <v>17</v>
      </c>
      <c r="AB399" s="3">
        <f>SUMPRODUCT((MOD(ROW(G302:G401),4)=3)*G302:G401)/25</f>
        <v>0.61583704083149149</v>
      </c>
      <c r="AC399" s="3">
        <f t="shared" ref="AC399:AF399" si="62">SUMPRODUCT((MOD(ROW(H302:H401),4)=3)*H302:H401)/25</f>
        <v>18.967079999999999</v>
      </c>
      <c r="AD399" s="3">
        <f t="shared" si="62"/>
        <v>8.6245600000000007</v>
      </c>
      <c r="AE399" s="3">
        <f t="shared" si="62"/>
        <v>7.3069199999999999</v>
      </c>
      <c r="AF399" s="3">
        <f t="shared" si="62"/>
        <v>3.0356000000000001</v>
      </c>
      <c r="AG399" s="3">
        <f>SUMPRODUCT((MOD(ROW(R302:R401),4)=3)*R302:R401)/25</f>
        <v>0.16515999999999997</v>
      </c>
      <c r="AH399" s="3">
        <f>SUMPRODUCT((MOD(ROW(S302:S401),4)=3)*S302:S401)/25</f>
        <v>3.9914800000000001</v>
      </c>
      <c r="AI399" s="3">
        <f>SUMPRODUCT((MOD(ROW(T302:T401),4)=3)*T302:T401)/25</f>
        <v>8.407</v>
      </c>
      <c r="AJ399" s="3">
        <f>IF(AA399&gt;0,SUMPRODUCT((MOD(ROW(U302:U401),4)=3)*U302:U401)/AA399,"-")</f>
        <v>1.6352627312671704</v>
      </c>
      <c r="AK399" s="3">
        <f>IF(AA399&gt;0,SUMPRODUCT((MOD(ROW(V302:V401),4)=3)*V302:V401)/AA399,"-")</f>
        <v>0</v>
      </c>
      <c r="AL399" s="3">
        <f>IF(AA399&gt;0,SUMPRODUCT((MOD(ROW(W302:W401),4)=3)*W302:W401)/AA399,"-")</f>
        <v>1.4132080974478307</v>
      </c>
    </row>
    <row r="400" spans="1:38" x14ac:dyDescent="0.3">
      <c r="A400" s="1">
        <f t="shared" si="54"/>
        <v>1</v>
      </c>
      <c r="B400" s="1" t="s">
        <v>13</v>
      </c>
      <c r="C400" s="1">
        <v>0.6</v>
      </c>
      <c r="D400" s="1">
        <v>3</v>
      </c>
      <c r="E400" s="1">
        <f t="shared" si="55"/>
        <v>100</v>
      </c>
      <c r="F400" s="1">
        <v>1</v>
      </c>
      <c r="G400" s="4">
        <f t="shared" si="56"/>
        <v>0</v>
      </c>
      <c r="H400" s="3">
        <f t="shared" si="57"/>
        <v>16.284000000000002</v>
      </c>
      <c r="I400" s="4">
        <v>8.6640000000000015</v>
      </c>
      <c r="J400" s="4">
        <v>7.62</v>
      </c>
      <c r="K400" s="4">
        <v>0</v>
      </c>
      <c r="L400" s="1">
        <v>55</v>
      </c>
      <c r="M400" s="1">
        <v>55</v>
      </c>
      <c r="N400" s="1">
        <v>55</v>
      </c>
      <c r="O400" s="1">
        <v>54</v>
      </c>
      <c r="P400" s="1">
        <v>55</v>
      </c>
      <c r="Q400" s="1">
        <v>54</v>
      </c>
      <c r="R400" s="4">
        <v>0.188</v>
      </c>
      <c r="S400" s="4">
        <v>4.2380000000000004</v>
      </c>
      <c r="T400" s="4">
        <v>8.4200000000000017</v>
      </c>
      <c r="U400" s="4">
        <f t="shared" si="58"/>
        <v>1.8181818181818181</v>
      </c>
      <c r="V400" s="4">
        <f t="shared" si="59"/>
        <v>0</v>
      </c>
      <c r="W400" s="4">
        <f t="shared" si="60"/>
        <v>1.8181818181818181</v>
      </c>
      <c r="AA400" s="1">
        <f>SUMPRODUCT((MOD(ROW(F302:F401),4)=0)*F302:F401)</f>
        <v>21</v>
      </c>
      <c r="AB400" s="3">
        <f>SUMPRODUCT((MOD(ROW(G302:G401),4)=0)*G302:G401)/25</f>
        <v>0.30936819172113289</v>
      </c>
      <c r="AC400" s="3">
        <f t="shared" ref="AC400:AF400" si="63">SUMPRODUCT((MOD(ROW(H302:H401),4)=0)*H302:H401)/25</f>
        <v>19.491440000000001</v>
      </c>
      <c r="AD400" s="3">
        <f t="shared" si="63"/>
        <v>8.6999199999999988</v>
      </c>
      <c r="AE400" s="3">
        <f t="shared" si="63"/>
        <v>7.8194399999999993</v>
      </c>
      <c r="AF400" s="3">
        <f t="shared" si="63"/>
        <v>2.9720800000000001</v>
      </c>
      <c r="AG400" s="3">
        <f>SUMPRODUCT((MOD(ROW(R302:R401),4)=0)*R302:R401)/25</f>
        <v>0.17927999999999999</v>
      </c>
      <c r="AH400" s="3">
        <f>SUMPRODUCT((MOD(ROW(S302:S401),4)=0)*S302:S401)/25</f>
        <v>3.9914800000000001</v>
      </c>
      <c r="AI400" s="3">
        <f>SUMPRODUCT((MOD(ROW(T302:T401),4)=0)*T302:T401)/25</f>
        <v>8.4682400000000015</v>
      </c>
      <c r="AJ400" s="3">
        <f>IF(AA400&gt;0,SUMPRODUCT((MOD(ROW(U302:U401),4)=0)*U302:U401)/AA400,"-")</f>
        <v>1.6004445622594765</v>
      </c>
      <c r="AK400" s="3">
        <f>IF(AA400&gt;0,SUMPRODUCT((MOD(ROW(V302:V401),4)=0)*V302:V401)/AA400,"-")</f>
        <v>0</v>
      </c>
      <c r="AL400" s="3">
        <f>IF(AA400&gt;0,SUMPRODUCT((MOD(ROW(W302:W401),4)=0)*W302:W401)/AA400,"-")</f>
        <v>1.3308387895090497</v>
      </c>
    </row>
    <row r="401" spans="1:38" x14ac:dyDescent="0.3">
      <c r="A401" s="1">
        <f t="shared" si="54"/>
        <v>1</v>
      </c>
      <c r="B401" s="1" t="s">
        <v>13</v>
      </c>
      <c r="C401" s="1">
        <v>0.6</v>
      </c>
      <c r="D401" s="1">
        <v>4</v>
      </c>
      <c r="E401" s="1">
        <f t="shared" si="55"/>
        <v>100</v>
      </c>
      <c r="F401" s="1">
        <v>1</v>
      </c>
      <c r="G401" s="4">
        <f t="shared" si="56"/>
        <v>0</v>
      </c>
      <c r="H401" s="3">
        <f t="shared" si="57"/>
        <v>16.75</v>
      </c>
      <c r="I401" s="4">
        <v>8.68</v>
      </c>
      <c r="J401" s="4">
        <v>8.07</v>
      </c>
      <c r="K401" s="4">
        <v>0</v>
      </c>
      <c r="L401" s="1">
        <v>55</v>
      </c>
      <c r="M401" s="1">
        <v>55</v>
      </c>
      <c r="N401" s="1">
        <v>55</v>
      </c>
      <c r="O401" s="1">
        <v>54</v>
      </c>
      <c r="P401" s="1">
        <v>55</v>
      </c>
      <c r="Q401" s="1">
        <v>54</v>
      </c>
      <c r="R401" s="4">
        <v>0.21</v>
      </c>
      <c r="S401" s="4">
        <v>4.2380000000000004</v>
      </c>
      <c r="T401" s="4">
        <v>8.4140000000000015</v>
      </c>
      <c r="U401" s="4">
        <f t="shared" si="58"/>
        <v>1.8181818181818181</v>
      </c>
      <c r="V401" s="4">
        <f t="shared" si="59"/>
        <v>0</v>
      </c>
      <c r="W401" s="4">
        <f t="shared" si="60"/>
        <v>1.8181818181818181</v>
      </c>
      <c r="AA401" s="1">
        <f>SUMPRODUCT((MOD(ROW(F302:F401),4)=1)*F302:F401)</f>
        <v>23</v>
      </c>
      <c r="AB401" s="3">
        <f>SUMPRODUCT((MOD(ROW(G302:G401),4)=1)*G302:G401)/25</f>
        <v>0.15250544662309365</v>
      </c>
      <c r="AC401" s="3">
        <f t="shared" ref="AC401:AF401" si="64">SUMPRODUCT((MOD(ROW(H302:H401),4)=1)*H302:H401)/25</f>
        <v>19.910320000000006</v>
      </c>
      <c r="AD401" s="3">
        <f t="shared" si="64"/>
        <v>8.5125200000000021</v>
      </c>
      <c r="AE401" s="3">
        <f t="shared" si="64"/>
        <v>8.674199999999999</v>
      </c>
      <c r="AF401" s="3">
        <f t="shared" si="64"/>
        <v>2.7236000000000002</v>
      </c>
      <c r="AG401" s="3">
        <f>SUMPRODUCT((MOD(ROW(R302:R401),4)=1)*R302:R401)/25</f>
        <v>0.19475999999999996</v>
      </c>
      <c r="AH401" s="3">
        <f>SUMPRODUCT((MOD(ROW(S302:S401),4)=1)*S302:S401)/25</f>
        <v>3.9914800000000001</v>
      </c>
      <c r="AI401" s="3">
        <f>SUMPRODUCT((MOD(ROW(T302:T401),4)=1)*T302:T401)/25</f>
        <v>8.2653599999999976</v>
      </c>
      <c r="AJ401" s="3">
        <f>IF(AA401&gt;0,SUMPRODUCT((MOD(ROW(U302:U401),4)=1)*U302:U401)/AA401,"-")</f>
        <v>1.4612754698890873</v>
      </c>
      <c r="AK401" s="3">
        <f>IF(AA401&gt;0, SUMPRODUCT((MOD(ROW(V302:V401),4)=1)*V302:V401)/AA401,"-")</f>
        <v>0</v>
      </c>
      <c r="AL401" s="3">
        <f>IF(AA401&gt;0,SUMPRODUCT((MOD(ROW(W302:W401),4)=1)*W302:W401)/AA401,"-")</f>
        <v>1.2151136773778279</v>
      </c>
    </row>
    <row r="402" spans="1:38" x14ac:dyDescent="0.3">
      <c r="A402" s="1">
        <f t="shared" si="54"/>
        <v>0</v>
      </c>
      <c r="B402" s="1" t="s">
        <v>11</v>
      </c>
      <c r="C402" s="1">
        <v>0.6</v>
      </c>
      <c r="D402" s="1">
        <v>1</v>
      </c>
      <c r="E402" s="1">
        <f t="shared" si="55"/>
        <v>101</v>
      </c>
      <c r="F402" s="1">
        <v>1</v>
      </c>
      <c r="G402" s="4">
        <f t="shared" si="56"/>
        <v>0</v>
      </c>
      <c r="H402" s="3">
        <f t="shared" si="57"/>
        <v>16.999000000000002</v>
      </c>
      <c r="I402" s="4">
        <v>8.3470000000000013</v>
      </c>
      <c r="J402" s="4">
        <v>8.6519999999999992</v>
      </c>
      <c r="K402" s="4">
        <v>0</v>
      </c>
      <c r="L402" s="1">
        <v>56</v>
      </c>
      <c r="M402" s="1">
        <v>56</v>
      </c>
      <c r="N402" s="1">
        <v>56</v>
      </c>
      <c r="O402" s="1">
        <v>55</v>
      </c>
      <c r="P402" s="1">
        <v>56</v>
      </c>
      <c r="Q402" s="1">
        <v>55</v>
      </c>
      <c r="R402" s="4">
        <v>7.2999999999999995E-2</v>
      </c>
      <c r="S402" s="4">
        <v>3.9460000000000002</v>
      </c>
      <c r="T402" s="4">
        <v>8.2200000000000006</v>
      </c>
      <c r="U402" s="4">
        <f t="shared" si="58"/>
        <v>1.7857142857142856</v>
      </c>
      <c r="V402" s="4">
        <f t="shared" si="59"/>
        <v>0</v>
      </c>
      <c r="W402" s="4">
        <f t="shared" si="60"/>
        <v>1.7857142857142856</v>
      </c>
    </row>
    <row r="403" spans="1:38" x14ac:dyDescent="0.3">
      <c r="A403" s="1">
        <f t="shared" si="54"/>
        <v>0</v>
      </c>
      <c r="B403" s="1" t="s">
        <v>11</v>
      </c>
      <c r="C403" s="1">
        <v>0.6</v>
      </c>
      <c r="D403" s="1">
        <v>2</v>
      </c>
      <c r="E403" s="1">
        <f t="shared" si="55"/>
        <v>101</v>
      </c>
      <c r="F403" s="1">
        <v>1</v>
      </c>
      <c r="G403" s="4">
        <f t="shared" si="56"/>
        <v>0</v>
      </c>
      <c r="H403" s="3">
        <f t="shared" si="57"/>
        <v>15.206</v>
      </c>
      <c r="I403" s="4">
        <v>8.43</v>
      </c>
      <c r="J403" s="4">
        <v>6.7759999999999998</v>
      </c>
      <c r="K403" s="4">
        <v>0</v>
      </c>
      <c r="L403" s="1">
        <v>56</v>
      </c>
      <c r="M403" s="1">
        <v>56</v>
      </c>
      <c r="N403" s="1">
        <v>56</v>
      </c>
      <c r="O403" s="1">
        <v>55</v>
      </c>
      <c r="P403" s="1">
        <v>56</v>
      </c>
      <c r="Q403" s="1">
        <v>55</v>
      </c>
      <c r="R403" s="4">
        <v>0.13700000000000001</v>
      </c>
      <c r="S403" s="4">
        <v>3.9460000000000002</v>
      </c>
      <c r="T403" s="4">
        <v>8.2390000000000008</v>
      </c>
      <c r="U403" s="4">
        <f t="shared" si="58"/>
        <v>1.7857142857142856</v>
      </c>
      <c r="V403" s="4">
        <f t="shared" si="59"/>
        <v>0</v>
      </c>
      <c r="W403" s="4">
        <f t="shared" si="60"/>
        <v>1.7857142857142856</v>
      </c>
    </row>
    <row r="404" spans="1:38" x14ac:dyDescent="0.3">
      <c r="A404" s="1">
        <f t="shared" si="54"/>
        <v>0</v>
      </c>
      <c r="B404" s="1" t="s">
        <v>11</v>
      </c>
      <c r="C404" s="1">
        <v>0.6</v>
      </c>
      <c r="D404" s="1">
        <v>3</v>
      </c>
      <c r="E404" s="1">
        <f t="shared" si="55"/>
        <v>101</v>
      </c>
      <c r="F404" s="1">
        <v>1</v>
      </c>
      <c r="G404" s="4">
        <f t="shared" si="56"/>
        <v>0</v>
      </c>
      <c r="H404" s="3">
        <f t="shared" si="57"/>
        <v>16.184000000000001</v>
      </c>
      <c r="I404" s="4">
        <v>8.4890000000000008</v>
      </c>
      <c r="J404" s="4">
        <v>7.6950000000000003</v>
      </c>
      <c r="K404" s="4">
        <v>0</v>
      </c>
      <c r="L404" s="1">
        <v>56</v>
      </c>
      <c r="M404" s="1">
        <v>56</v>
      </c>
      <c r="N404" s="1">
        <v>56</v>
      </c>
      <c r="O404" s="1">
        <v>55</v>
      </c>
      <c r="P404" s="1">
        <v>56</v>
      </c>
      <c r="Q404" s="1">
        <v>55</v>
      </c>
      <c r="R404" s="4">
        <v>0.191</v>
      </c>
      <c r="S404" s="4">
        <v>3.9460000000000002</v>
      </c>
      <c r="T404" s="4">
        <v>8.2439999999999998</v>
      </c>
      <c r="U404" s="4">
        <f t="shared" si="58"/>
        <v>1.7857142857142856</v>
      </c>
      <c r="V404" s="4">
        <f t="shared" si="59"/>
        <v>0</v>
      </c>
      <c r="W404" s="4">
        <f t="shared" si="60"/>
        <v>1.7857142857142856</v>
      </c>
    </row>
    <row r="405" spans="1:38" x14ac:dyDescent="0.3">
      <c r="A405" s="1">
        <f t="shared" si="54"/>
        <v>0</v>
      </c>
      <c r="B405" s="1" t="s">
        <v>11</v>
      </c>
      <c r="C405" s="1">
        <v>0.6</v>
      </c>
      <c r="D405" s="1">
        <v>4</v>
      </c>
      <c r="E405" s="1">
        <f t="shared" si="55"/>
        <v>101</v>
      </c>
      <c r="F405" s="1">
        <v>1</v>
      </c>
      <c r="G405" s="4">
        <f t="shared" si="56"/>
        <v>0</v>
      </c>
      <c r="H405" s="3">
        <f t="shared" si="57"/>
        <v>16.306999999999999</v>
      </c>
      <c r="I405" s="4">
        <v>8.3019999999999996</v>
      </c>
      <c r="J405" s="4">
        <v>8.004999999999999</v>
      </c>
      <c r="K405" s="4">
        <v>0</v>
      </c>
      <c r="L405" s="1">
        <v>56</v>
      </c>
      <c r="M405" s="1">
        <v>56</v>
      </c>
      <c r="N405" s="1">
        <v>56</v>
      </c>
      <c r="O405" s="1">
        <v>55</v>
      </c>
      <c r="P405" s="1">
        <v>56</v>
      </c>
      <c r="Q405" s="1">
        <v>55</v>
      </c>
      <c r="R405" s="4">
        <v>0.20499999999999999</v>
      </c>
      <c r="S405" s="4">
        <v>3.9460000000000002</v>
      </c>
      <c r="T405" s="4">
        <v>8.0429999999999993</v>
      </c>
      <c r="U405" s="4">
        <f t="shared" si="58"/>
        <v>1.7857142857142856</v>
      </c>
      <c r="V405" s="4">
        <f t="shared" si="59"/>
        <v>0</v>
      </c>
      <c r="W405" s="4">
        <f t="shared" si="60"/>
        <v>1.7857142857142856</v>
      </c>
    </row>
    <row r="406" spans="1:38" x14ac:dyDescent="0.3">
      <c r="A406" s="1">
        <f t="shared" si="54"/>
        <v>0</v>
      </c>
      <c r="B406" s="1" t="s">
        <v>11</v>
      </c>
      <c r="C406" s="1">
        <v>0.6</v>
      </c>
      <c r="D406" s="1">
        <v>1</v>
      </c>
      <c r="E406" s="1">
        <f t="shared" si="55"/>
        <v>102</v>
      </c>
      <c r="F406" s="1">
        <v>1</v>
      </c>
      <c r="G406" s="4">
        <f t="shared" si="56"/>
        <v>0</v>
      </c>
      <c r="H406" s="3">
        <f t="shared" si="57"/>
        <v>16.244</v>
      </c>
      <c r="I406" s="4">
        <v>7.1340000000000003</v>
      </c>
      <c r="J406" s="4">
        <v>9.11</v>
      </c>
      <c r="K406" s="4">
        <v>0</v>
      </c>
      <c r="L406" s="1">
        <v>53</v>
      </c>
      <c r="M406" s="1">
        <v>53</v>
      </c>
      <c r="N406" s="1">
        <v>53</v>
      </c>
      <c r="O406" s="1">
        <v>53</v>
      </c>
      <c r="P406" s="1">
        <v>53</v>
      </c>
      <c r="Q406" s="1">
        <v>53</v>
      </c>
      <c r="R406" s="4">
        <v>8.4000000000000005E-2</v>
      </c>
      <c r="S406" s="4">
        <v>3.7130000000000001</v>
      </c>
      <c r="T406" s="4">
        <v>6.9980000000000002</v>
      </c>
      <c r="U406" s="4">
        <f t="shared" si="58"/>
        <v>0</v>
      </c>
      <c r="V406" s="4">
        <f t="shared" si="59"/>
        <v>0</v>
      </c>
      <c r="W406" s="4">
        <f t="shared" si="60"/>
        <v>0</v>
      </c>
    </row>
    <row r="407" spans="1:38" x14ac:dyDescent="0.3">
      <c r="A407" s="1">
        <f t="shared" si="54"/>
        <v>0</v>
      </c>
      <c r="B407" s="1" t="s">
        <v>11</v>
      </c>
      <c r="C407" s="1">
        <v>0.6</v>
      </c>
      <c r="D407" s="1">
        <v>2</v>
      </c>
      <c r="E407" s="1">
        <f t="shared" si="55"/>
        <v>102</v>
      </c>
      <c r="F407" s="1">
        <v>0</v>
      </c>
      <c r="G407" s="4">
        <f t="shared" si="56"/>
        <v>1.8867924528301887</v>
      </c>
      <c r="H407" s="3">
        <f t="shared" si="57"/>
        <v>23.182999999999996</v>
      </c>
      <c r="I407" s="4">
        <v>7.7539999999999996</v>
      </c>
      <c r="J407" s="4">
        <v>6.4349999999999996</v>
      </c>
      <c r="K407" s="4">
        <v>8.9939999999999998</v>
      </c>
      <c r="L407" s="1">
        <v>53</v>
      </c>
      <c r="M407" s="1">
        <v>54</v>
      </c>
      <c r="N407" s="1">
        <v>54</v>
      </c>
      <c r="O407" s="1">
        <v>53</v>
      </c>
      <c r="P407" s="1">
        <v>53</v>
      </c>
      <c r="Q407" s="1">
        <v>53</v>
      </c>
      <c r="R407" s="4">
        <v>0.20599999999999999</v>
      </c>
      <c r="S407" s="4">
        <v>3.7130000000000001</v>
      </c>
      <c r="T407" s="4">
        <v>7.4960000000000004</v>
      </c>
      <c r="U407" s="4" t="str">
        <f t="shared" si="58"/>
        <v>0</v>
      </c>
      <c r="V407" s="4" t="str">
        <f t="shared" si="59"/>
        <v>0</v>
      </c>
      <c r="W407" s="4" t="str">
        <f t="shared" si="60"/>
        <v>0</v>
      </c>
    </row>
    <row r="408" spans="1:38" x14ac:dyDescent="0.3">
      <c r="A408" s="1">
        <f t="shared" si="54"/>
        <v>0</v>
      </c>
      <c r="B408" s="1" t="s">
        <v>11</v>
      </c>
      <c r="C408" s="1">
        <v>0.6</v>
      </c>
      <c r="D408" s="1">
        <v>3</v>
      </c>
      <c r="E408" s="1">
        <f t="shared" si="55"/>
        <v>102</v>
      </c>
      <c r="F408" s="1">
        <v>1</v>
      </c>
      <c r="G408" s="4">
        <f t="shared" si="56"/>
        <v>0</v>
      </c>
      <c r="H408" s="3">
        <f t="shared" si="57"/>
        <v>24.119</v>
      </c>
      <c r="I408" s="4">
        <v>7.3030000000000008</v>
      </c>
      <c r="J408" s="4">
        <v>7.8220000000000001</v>
      </c>
      <c r="K408" s="4">
        <v>8.9939999999999998</v>
      </c>
      <c r="L408" s="1">
        <v>53</v>
      </c>
      <c r="M408" s="1">
        <v>53</v>
      </c>
      <c r="N408" s="1">
        <v>53</v>
      </c>
      <c r="O408" s="1">
        <v>53</v>
      </c>
      <c r="P408" s="1">
        <v>53</v>
      </c>
      <c r="Q408" s="1">
        <v>53</v>
      </c>
      <c r="R408" s="4">
        <v>0.21199999999999999</v>
      </c>
      <c r="S408" s="4">
        <v>3.7130000000000001</v>
      </c>
      <c r="T408" s="4">
        <v>7.0389999999999997</v>
      </c>
      <c r="U408" s="4">
        <f t="shared" si="58"/>
        <v>0</v>
      </c>
      <c r="V408" s="4">
        <f t="shared" si="59"/>
        <v>0</v>
      </c>
      <c r="W408" s="4">
        <f t="shared" si="60"/>
        <v>0</v>
      </c>
    </row>
    <row r="409" spans="1:38" x14ac:dyDescent="0.3">
      <c r="A409" s="1">
        <f t="shared" si="54"/>
        <v>0</v>
      </c>
      <c r="B409" s="1" t="s">
        <v>11</v>
      </c>
      <c r="C409" s="1">
        <v>0.6</v>
      </c>
      <c r="D409" s="1">
        <v>4</v>
      </c>
      <c r="E409" s="1">
        <f t="shared" si="55"/>
        <v>102</v>
      </c>
      <c r="F409" s="1">
        <v>1</v>
      </c>
      <c r="G409" s="4">
        <f t="shared" si="56"/>
        <v>0</v>
      </c>
      <c r="H409" s="3">
        <f t="shared" si="57"/>
        <v>24.265000000000001</v>
      </c>
      <c r="I409" s="4">
        <v>7.5519999999999996</v>
      </c>
      <c r="J409" s="4">
        <v>7.7190000000000003</v>
      </c>
      <c r="K409" s="4">
        <v>8.9939999999999998</v>
      </c>
      <c r="L409" s="1">
        <v>53</v>
      </c>
      <c r="M409" s="1">
        <v>53</v>
      </c>
      <c r="N409" s="1">
        <v>53</v>
      </c>
      <c r="O409" s="1">
        <v>53</v>
      </c>
      <c r="P409" s="1">
        <v>53</v>
      </c>
      <c r="Q409" s="1">
        <v>53</v>
      </c>
      <c r="R409" s="4">
        <v>0.254</v>
      </c>
      <c r="S409" s="4">
        <v>3.7130000000000001</v>
      </c>
      <c r="T409" s="4">
        <v>7.2460000000000004</v>
      </c>
      <c r="U409" s="4">
        <f t="shared" si="58"/>
        <v>0</v>
      </c>
      <c r="V409" s="4">
        <f t="shared" si="59"/>
        <v>0</v>
      </c>
      <c r="W409" s="4">
        <f t="shared" si="60"/>
        <v>0</v>
      </c>
    </row>
    <row r="410" spans="1:38" x14ac:dyDescent="0.3">
      <c r="A410" s="1">
        <f t="shared" si="54"/>
        <v>0</v>
      </c>
      <c r="B410" s="1" t="s">
        <v>11</v>
      </c>
      <c r="C410" s="1">
        <v>0.6</v>
      </c>
      <c r="D410" s="1">
        <v>1</v>
      </c>
      <c r="E410" s="1">
        <f t="shared" si="55"/>
        <v>103</v>
      </c>
      <c r="F410" s="1">
        <v>1</v>
      </c>
      <c r="G410" s="4">
        <f t="shared" si="56"/>
        <v>0</v>
      </c>
      <c r="H410" s="3">
        <f t="shared" si="57"/>
        <v>16.28</v>
      </c>
      <c r="I410" s="4">
        <v>7.5620000000000003</v>
      </c>
      <c r="J410" s="4">
        <v>8.718</v>
      </c>
      <c r="K410" s="4">
        <v>0</v>
      </c>
      <c r="L410" s="1">
        <v>55</v>
      </c>
      <c r="M410" s="1">
        <v>55</v>
      </c>
      <c r="N410" s="1">
        <v>55</v>
      </c>
      <c r="O410" s="1">
        <v>55</v>
      </c>
      <c r="P410" s="1">
        <v>55</v>
      </c>
      <c r="Q410" s="1">
        <v>55</v>
      </c>
      <c r="R410" s="4">
        <v>8.6999999999999994E-2</v>
      </c>
      <c r="S410" s="4">
        <v>3.5270000000000001</v>
      </c>
      <c r="T410" s="4">
        <v>7.4290000000000003</v>
      </c>
      <c r="U410" s="4">
        <f t="shared" si="58"/>
        <v>0</v>
      </c>
      <c r="V410" s="4">
        <f t="shared" si="59"/>
        <v>0</v>
      </c>
      <c r="W410" s="4">
        <f t="shared" si="60"/>
        <v>0</v>
      </c>
    </row>
    <row r="411" spans="1:38" x14ac:dyDescent="0.3">
      <c r="A411" s="1">
        <f t="shared" si="54"/>
        <v>0</v>
      </c>
      <c r="B411" s="1" t="s">
        <v>11</v>
      </c>
      <c r="C411" s="1">
        <v>0.6</v>
      </c>
      <c r="D411" s="1">
        <v>2</v>
      </c>
      <c r="E411" s="1">
        <f t="shared" si="55"/>
        <v>103</v>
      </c>
      <c r="F411" s="1">
        <v>1</v>
      </c>
      <c r="G411" s="4">
        <f t="shared" si="56"/>
        <v>0</v>
      </c>
      <c r="H411" s="3">
        <f t="shared" si="57"/>
        <v>14.23</v>
      </c>
      <c r="I411" s="4">
        <v>7.5010000000000003</v>
      </c>
      <c r="J411" s="4">
        <v>6.7290000000000001</v>
      </c>
      <c r="K411" s="4">
        <v>0</v>
      </c>
      <c r="L411" s="1">
        <v>55</v>
      </c>
      <c r="M411" s="1">
        <v>55</v>
      </c>
      <c r="N411" s="1">
        <v>55</v>
      </c>
      <c r="O411" s="1">
        <v>55</v>
      </c>
      <c r="P411" s="1">
        <v>55</v>
      </c>
      <c r="Q411" s="1">
        <v>55</v>
      </c>
      <c r="R411" s="4">
        <v>0.156</v>
      </c>
      <c r="S411" s="4">
        <v>3.5270000000000001</v>
      </c>
      <c r="T411" s="4">
        <v>7.2989999999999995</v>
      </c>
      <c r="U411" s="4">
        <f t="shared" si="58"/>
        <v>0</v>
      </c>
      <c r="V411" s="4">
        <f t="shared" si="59"/>
        <v>0</v>
      </c>
      <c r="W411" s="4">
        <f t="shared" si="60"/>
        <v>0</v>
      </c>
    </row>
    <row r="412" spans="1:38" x14ac:dyDescent="0.3">
      <c r="A412" s="1">
        <f t="shared" si="54"/>
        <v>0</v>
      </c>
      <c r="B412" s="1" t="s">
        <v>11</v>
      </c>
      <c r="C412" s="1">
        <v>0.6</v>
      </c>
      <c r="D412" s="1">
        <v>3</v>
      </c>
      <c r="E412" s="1">
        <f t="shared" si="55"/>
        <v>103</v>
      </c>
      <c r="F412" s="1">
        <v>1</v>
      </c>
      <c r="G412" s="4">
        <f t="shared" si="56"/>
        <v>0</v>
      </c>
      <c r="H412" s="3">
        <f t="shared" si="57"/>
        <v>14.941000000000001</v>
      </c>
      <c r="I412" s="4">
        <v>7.7220000000000004</v>
      </c>
      <c r="J412" s="4">
        <v>7.2190000000000003</v>
      </c>
      <c r="K412" s="4">
        <v>0</v>
      </c>
      <c r="L412" s="1">
        <v>55</v>
      </c>
      <c r="M412" s="1">
        <v>55</v>
      </c>
      <c r="N412" s="1">
        <v>55</v>
      </c>
      <c r="O412" s="1">
        <v>55</v>
      </c>
      <c r="P412" s="1">
        <v>55</v>
      </c>
      <c r="Q412" s="1">
        <v>55</v>
      </c>
      <c r="R412" s="4">
        <v>0.16800000000000001</v>
      </c>
      <c r="S412" s="4">
        <v>3.5270000000000001</v>
      </c>
      <c r="T412" s="4">
        <v>7.508</v>
      </c>
      <c r="U412" s="4">
        <f t="shared" si="58"/>
        <v>0</v>
      </c>
      <c r="V412" s="4">
        <f t="shared" si="59"/>
        <v>0</v>
      </c>
      <c r="W412" s="4">
        <f t="shared" si="60"/>
        <v>0</v>
      </c>
    </row>
    <row r="413" spans="1:38" x14ac:dyDescent="0.3">
      <c r="A413" s="1">
        <f t="shared" si="54"/>
        <v>0</v>
      </c>
      <c r="B413" s="1" t="s">
        <v>11</v>
      </c>
      <c r="C413" s="1">
        <v>0.6</v>
      </c>
      <c r="D413" s="1">
        <v>4</v>
      </c>
      <c r="E413" s="1">
        <f t="shared" si="55"/>
        <v>103</v>
      </c>
      <c r="F413" s="1">
        <v>1</v>
      </c>
      <c r="G413" s="4">
        <f t="shared" si="56"/>
        <v>0</v>
      </c>
      <c r="H413" s="3">
        <f t="shared" si="57"/>
        <v>15.270999999999999</v>
      </c>
      <c r="I413" s="4">
        <v>7.2249999999999996</v>
      </c>
      <c r="J413" s="4">
        <v>8.0459999999999994</v>
      </c>
      <c r="K413" s="4">
        <v>0</v>
      </c>
      <c r="L413" s="1">
        <v>55</v>
      </c>
      <c r="M413" s="1">
        <v>55</v>
      </c>
      <c r="N413" s="1">
        <v>55</v>
      </c>
      <c r="O413" s="1">
        <v>55</v>
      </c>
      <c r="P413" s="1">
        <v>55</v>
      </c>
      <c r="Q413" s="1">
        <v>55</v>
      </c>
      <c r="R413" s="4">
        <v>0.13500000000000001</v>
      </c>
      <c r="S413" s="4">
        <v>3.5270000000000001</v>
      </c>
      <c r="T413" s="4">
        <v>7.0440000000000005</v>
      </c>
      <c r="U413" s="4">
        <f t="shared" si="58"/>
        <v>0</v>
      </c>
      <c r="V413" s="4">
        <f t="shared" si="59"/>
        <v>0</v>
      </c>
      <c r="W413" s="4">
        <f t="shared" si="60"/>
        <v>0</v>
      </c>
    </row>
    <row r="414" spans="1:38" x14ac:dyDescent="0.3">
      <c r="A414" s="1">
        <f t="shared" si="54"/>
        <v>0</v>
      </c>
      <c r="B414" s="1" t="s">
        <v>11</v>
      </c>
      <c r="C414" s="1">
        <v>0.6</v>
      </c>
      <c r="D414" s="1">
        <v>1</v>
      </c>
      <c r="E414" s="1">
        <f t="shared" si="55"/>
        <v>104</v>
      </c>
      <c r="F414" s="1">
        <v>1</v>
      </c>
      <c r="G414" s="4">
        <f t="shared" si="56"/>
        <v>0</v>
      </c>
      <c r="H414" s="3">
        <f t="shared" si="57"/>
        <v>16.746000000000002</v>
      </c>
      <c r="I414" s="4">
        <v>7.9939999999999998</v>
      </c>
      <c r="J414" s="4">
        <v>8.7520000000000007</v>
      </c>
      <c r="K414" s="4">
        <v>0</v>
      </c>
      <c r="L414" s="1">
        <v>53</v>
      </c>
      <c r="M414" s="1">
        <v>53</v>
      </c>
      <c r="N414" s="1">
        <v>53</v>
      </c>
      <c r="O414" s="1">
        <v>53</v>
      </c>
      <c r="P414" s="1">
        <v>53</v>
      </c>
      <c r="Q414" s="1">
        <v>53</v>
      </c>
      <c r="R414" s="4">
        <v>6.0999999999999999E-2</v>
      </c>
      <c r="S414" s="4">
        <v>3.702</v>
      </c>
      <c r="T414" s="4">
        <v>7.8859999999999992</v>
      </c>
      <c r="U414" s="4">
        <f t="shared" si="58"/>
        <v>0</v>
      </c>
      <c r="V414" s="4">
        <f t="shared" si="59"/>
        <v>0</v>
      </c>
      <c r="W414" s="4">
        <f t="shared" si="60"/>
        <v>0</v>
      </c>
    </row>
    <row r="415" spans="1:38" x14ac:dyDescent="0.3">
      <c r="A415" s="1">
        <f t="shared" si="54"/>
        <v>0</v>
      </c>
      <c r="B415" s="1" t="s">
        <v>11</v>
      </c>
      <c r="C415" s="1">
        <v>0.6</v>
      </c>
      <c r="D415" s="1">
        <v>2</v>
      </c>
      <c r="E415" s="1">
        <f t="shared" si="55"/>
        <v>104</v>
      </c>
      <c r="F415" s="1">
        <v>1</v>
      </c>
      <c r="G415" s="4">
        <f t="shared" si="56"/>
        <v>0</v>
      </c>
      <c r="H415" s="3">
        <f t="shared" si="57"/>
        <v>18.452999999999999</v>
      </c>
      <c r="I415" s="4">
        <v>8.2850000000000001</v>
      </c>
      <c r="J415" s="4">
        <v>10.167999999999999</v>
      </c>
      <c r="K415" s="4">
        <v>0</v>
      </c>
      <c r="L415" s="1">
        <v>53</v>
      </c>
      <c r="M415" s="1">
        <v>53</v>
      </c>
      <c r="N415" s="1">
        <v>53</v>
      </c>
      <c r="O415" s="1">
        <v>53</v>
      </c>
      <c r="P415" s="1">
        <v>53</v>
      </c>
      <c r="Q415" s="1">
        <v>53</v>
      </c>
      <c r="R415" s="4">
        <v>0.16700000000000001</v>
      </c>
      <c r="S415" s="4">
        <v>3.702</v>
      </c>
      <c r="T415" s="4">
        <v>8.0709999999999997</v>
      </c>
      <c r="U415" s="4">
        <f t="shared" si="58"/>
        <v>0</v>
      </c>
      <c r="V415" s="4">
        <f t="shared" si="59"/>
        <v>0</v>
      </c>
      <c r="W415" s="4">
        <f t="shared" si="60"/>
        <v>0</v>
      </c>
    </row>
    <row r="416" spans="1:38" x14ac:dyDescent="0.3">
      <c r="A416" s="1">
        <f t="shared" si="54"/>
        <v>0</v>
      </c>
      <c r="B416" s="1" t="s">
        <v>11</v>
      </c>
      <c r="C416" s="1">
        <v>0.6</v>
      </c>
      <c r="D416" s="1">
        <v>3</v>
      </c>
      <c r="E416" s="1">
        <f t="shared" si="55"/>
        <v>104</v>
      </c>
      <c r="F416" s="1">
        <v>1</v>
      </c>
      <c r="G416" s="4">
        <f t="shared" si="56"/>
        <v>0</v>
      </c>
      <c r="H416" s="3">
        <f t="shared" si="57"/>
        <v>17.344000000000001</v>
      </c>
      <c r="I416" s="4">
        <v>8.3569999999999993</v>
      </c>
      <c r="J416" s="4">
        <v>8.9870000000000001</v>
      </c>
      <c r="K416" s="4">
        <v>0</v>
      </c>
      <c r="L416" s="1">
        <v>53</v>
      </c>
      <c r="M416" s="1">
        <v>53</v>
      </c>
      <c r="N416" s="1">
        <v>53</v>
      </c>
      <c r="O416" s="1">
        <v>53</v>
      </c>
      <c r="P416" s="1">
        <v>53</v>
      </c>
      <c r="Q416" s="1">
        <v>53</v>
      </c>
      <c r="R416" s="4">
        <v>0.21299999999999999</v>
      </c>
      <c r="S416" s="4">
        <v>3.702</v>
      </c>
      <c r="T416" s="4">
        <v>8.0969999999999995</v>
      </c>
      <c r="U416" s="4">
        <f t="shared" si="58"/>
        <v>0</v>
      </c>
      <c r="V416" s="4">
        <f t="shared" si="59"/>
        <v>0</v>
      </c>
      <c r="W416" s="4">
        <f t="shared" si="60"/>
        <v>0</v>
      </c>
    </row>
    <row r="417" spans="1:23" x14ac:dyDescent="0.3">
      <c r="A417" s="1">
        <f t="shared" si="54"/>
        <v>0</v>
      </c>
      <c r="B417" s="1" t="s">
        <v>11</v>
      </c>
      <c r="C417" s="1">
        <v>0.6</v>
      </c>
      <c r="D417" s="1">
        <v>4</v>
      </c>
      <c r="E417" s="1">
        <f t="shared" si="55"/>
        <v>104</v>
      </c>
      <c r="F417" s="1">
        <v>1</v>
      </c>
      <c r="G417" s="4">
        <f t="shared" si="56"/>
        <v>0</v>
      </c>
      <c r="H417" s="3">
        <f t="shared" si="57"/>
        <v>17.423999999999999</v>
      </c>
      <c r="I417" s="4">
        <v>8.2330000000000005</v>
      </c>
      <c r="J417" s="4">
        <v>9.1910000000000007</v>
      </c>
      <c r="K417" s="4">
        <v>0</v>
      </c>
      <c r="L417" s="1">
        <v>53</v>
      </c>
      <c r="M417" s="1">
        <v>53</v>
      </c>
      <c r="N417" s="1">
        <v>53</v>
      </c>
      <c r="O417" s="1">
        <v>53</v>
      </c>
      <c r="P417" s="1">
        <v>53</v>
      </c>
      <c r="Q417" s="1">
        <v>53</v>
      </c>
      <c r="R417" s="4">
        <v>0.19600000000000001</v>
      </c>
      <c r="S417" s="4">
        <v>3.702</v>
      </c>
      <c r="T417" s="4">
        <v>7.99</v>
      </c>
      <c r="U417" s="4">
        <f t="shared" si="58"/>
        <v>0</v>
      </c>
      <c r="V417" s="4">
        <f t="shared" si="59"/>
        <v>0</v>
      </c>
      <c r="W417" s="4">
        <f t="shared" si="60"/>
        <v>0</v>
      </c>
    </row>
    <row r="418" spans="1:23" x14ac:dyDescent="0.3">
      <c r="A418" s="1">
        <f t="shared" si="54"/>
        <v>0</v>
      </c>
      <c r="B418" s="1" t="s">
        <v>11</v>
      </c>
      <c r="C418" s="1">
        <v>0.6</v>
      </c>
      <c r="D418" s="1">
        <v>1</v>
      </c>
      <c r="E418" s="1">
        <f t="shared" si="55"/>
        <v>105</v>
      </c>
      <c r="F418" s="1">
        <v>1</v>
      </c>
      <c r="G418" s="4">
        <f t="shared" si="56"/>
        <v>0</v>
      </c>
      <c r="H418" s="3">
        <f t="shared" si="57"/>
        <v>19.241</v>
      </c>
      <c r="I418" s="4">
        <v>8.7040000000000006</v>
      </c>
      <c r="J418" s="4">
        <v>10.537000000000001</v>
      </c>
      <c r="K418" s="4">
        <v>0</v>
      </c>
      <c r="L418" s="1">
        <v>52</v>
      </c>
      <c r="M418" s="1">
        <v>52</v>
      </c>
      <c r="N418" s="1">
        <v>52</v>
      </c>
      <c r="O418" s="1">
        <v>52</v>
      </c>
      <c r="P418" s="1">
        <v>52</v>
      </c>
      <c r="Q418" s="1">
        <v>52</v>
      </c>
      <c r="R418" s="4">
        <v>8.2000000000000003E-2</v>
      </c>
      <c r="S418" s="4">
        <v>3.8929999999999998</v>
      </c>
      <c r="T418" s="4">
        <v>8.5670000000000002</v>
      </c>
      <c r="U418" s="4">
        <f t="shared" si="58"/>
        <v>0</v>
      </c>
      <c r="V418" s="4">
        <f t="shared" si="59"/>
        <v>0</v>
      </c>
      <c r="W418" s="4">
        <f t="shared" si="60"/>
        <v>0</v>
      </c>
    </row>
    <row r="419" spans="1:23" x14ac:dyDescent="0.3">
      <c r="A419" s="1">
        <f t="shared" si="54"/>
        <v>0</v>
      </c>
      <c r="B419" s="1" t="s">
        <v>11</v>
      </c>
      <c r="C419" s="1">
        <v>0.6</v>
      </c>
      <c r="D419" s="1">
        <v>2</v>
      </c>
      <c r="E419" s="1">
        <f t="shared" si="55"/>
        <v>105</v>
      </c>
      <c r="F419" s="1">
        <v>1</v>
      </c>
      <c r="G419" s="4">
        <f t="shared" si="56"/>
        <v>0</v>
      </c>
      <c r="H419" s="3">
        <f t="shared" si="57"/>
        <v>15.786</v>
      </c>
      <c r="I419" s="4">
        <v>8.0289999999999999</v>
      </c>
      <c r="J419" s="4">
        <v>7.7569999999999997</v>
      </c>
      <c r="K419" s="4">
        <v>0</v>
      </c>
      <c r="L419" s="1">
        <v>52</v>
      </c>
      <c r="M419" s="1">
        <v>52</v>
      </c>
      <c r="N419" s="1">
        <v>52</v>
      </c>
      <c r="O419" s="1">
        <v>52</v>
      </c>
      <c r="P419" s="1">
        <v>52</v>
      </c>
      <c r="Q419" s="1">
        <v>52</v>
      </c>
      <c r="R419" s="4">
        <v>0.16800000000000001</v>
      </c>
      <c r="S419" s="4">
        <v>3.8929999999999998</v>
      </c>
      <c r="T419" s="4">
        <v>7.806</v>
      </c>
      <c r="U419" s="4">
        <f t="shared" si="58"/>
        <v>0</v>
      </c>
      <c r="V419" s="4">
        <f t="shared" si="59"/>
        <v>0</v>
      </c>
      <c r="W419" s="4">
        <f t="shared" si="60"/>
        <v>0</v>
      </c>
    </row>
    <row r="420" spans="1:23" x14ac:dyDescent="0.3">
      <c r="A420" s="1">
        <f t="shared" si="54"/>
        <v>0</v>
      </c>
      <c r="B420" s="1" t="s">
        <v>11</v>
      </c>
      <c r="C420" s="1">
        <v>0.6</v>
      </c>
      <c r="D420" s="1">
        <v>3</v>
      </c>
      <c r="E420" s="1">
        <f t="shared" si="55"/>
        <v>105</v>
      </c>
      <c r="F420" s="1">
        <v>1</v>
      </c>
      <c r="G420" s="4">
        <f t="shared" si="56"/>
        <v>0</v>
      </c>
      <c r="H420" s="3">
        <f t="shared" si="57"/>
        <v>16.779</v>
      </c>
      <c r="I420" s="4">
        <v>8.57</v>
      </c>
      <c r="J420" s="4">
        <v>8.2089999999999996</v>
      </c>
      <c r="K420" s="4">
        <v>0</v>
      </c>
      <c r="L420" s="1">
        <v>52</v>
      </c>
      <c r="M420" s="1">
        <v>52</v>
      </c>
      <c r="N420" s="1">
        <v>52</v>
      </c>
      <c r="O420" s="1">
        <v>52</v>
      </c>
      <c r="P420" s="1">
        <v>52</v>
      </c>
      <c r="Q420" s="1">
        <v>52</v>
      </c>
      <c r="R420" s="4">
        <v>0.16700000000000001</v>
      </c>
      <c r="S420" s="4">
        <v>3.8929999999999998</v>
      </c>
      <c r="T420" s="4">
        <v>8.347999999999999</v>
      </c>
      <c r="U420" s="4">
        <f t="shared" si="58"/>
        <v>0</v>
      </c>
      <c r="V420" s="4">
        <f t="shared" si="59"/>
        <v>0</v>
      </c>
      <c r="W420" s="4">
        <f t="shared" si="60"/>
        <v>0</v>
      </c>
    </row>
    <row r="421" spans="1:23" x14ac:dyDescent="0.3">
      <c r="A421" s="1">
        <f t="shared" si="54"/>
        <v>0</v>
      </c>
      <c r="B421" s="1" t="s">
        <v>11</v>
      </c>
      <c r="C421" s="1">
        <v>0.6</v>
      </c>
      <c r="D421" s="1">
        <v>4</v>
      </c>
      <c r="E421" s="1">
        <f t="shared" si="55"/>
        <v>105</v>
      </c>
      <c r="F421" s="1">
        <v>1</v>
      </c>
      <c r="G421" s="4">
        <f t="shared" si="56"/>
        <v>0</v>
      </c>
      <c r="H421" s="3">
        <f t="shared" si="57"/>
        <v>17.024000000000001</v>
      </c>
      <c r="I421" s="4">
        <v>8.52</v>
      </c>
      <c r="J421" s="4">
        <v>8.5039999999999996</v>
      </c>
      <c r="K421" s="4">
        <v>0</v>
      </c>
      <c r="L421" s="1">
        <v>52</v>
      </c>
      <c r="M421" s="1">
        <v>52</v>
      </c>
      <c r="N421" s="1">
        <v>52</v>
      </c>
      <c r="O421" s="1">
        <v>52</v>
      </c>
      <c r="P421" s="1">
        <v>52</v>
      </c>
      <c r="Q421" s="1">
        <v>52</v>
      </c>
      <c r="R421" s="4">
        <v>0.25</v>
      </c>
      <c r="S421" s="4">
        <v>3.8929999999999998</v>
      </c>
      <c r="T421" s="4">
        <v>8.2149999999999999</v>
      </c>
      <c r="U421" s="4">
        <f t="shared" si="58"/>
        <v>0</v>
      </c>
      <c r="V421" s="4">
        <f t="shared" si="59"/>
        <v>0</v>
      </c>
      <c r="W421" s="4">
        <f t="shared" si="60"/>
        <v>0</v>
      </c>
    </row>
    <row r="422" spans="1:23" x14ac:dyDescent="0.3">
      <c r="A422" s="1">
        <f t="shared" si="54"/>
        <v>0</v>
      </c>
      <c r="B422" s="1" t="s">
        <v>11</v>
      </c>
      <c r="C422" s="1">
        <v>0.6</v>
      </c>
      <c r="D422" s="1">
        <v>1</v>
      </c>
      <c r="E422" s="1">
        <f t="shared" si="55"/>
        <v>106</v>
      </c>
      <c r="F422" s="1">
        <v>0</v>
      </c>
      <c r="G422" s="4">
        <f t="shared" si="56"/>
        <v>1.9230769230769231</v>
      </c>
      <c r="H422" s="3">
        <f t="shared" si="57"/>
        <v>23.653999999999996</v>
      </c>
      <c r="I422" s="4">
        <v>8.2509999999999994</v>
      </c>
      <c r="J422" s="4">
        <v>6.891</v>
      </c>
      <c r="K422" s="4">
        <v>8.5120000000000005</v>
      </c>
      <c r="L422" s="1">
        <v>52</v>
      </c>
      <c r="M422" s="1">
        <v>53</v>
      </c>
      <c r="N422" s="1">
        <v>53</v>
      </c>
      <c r="O422" s="1">
        <v>52</v>
      </c>
      <c r="P422" s="1">
        <v>52</v>
      </c>
      <c r="Q422" s="1">
        <v>52</v>
      </c>
      <c r="R422" s="4">
        <v>7.2999999999999995E-2</v>
      </c>
      <c r="S422" s="4">
        <v>3.8969999999999998</v>
      </c>
      <c r="T422" s="4">
        <v>8.1239999999999988</v>
      </c>
      <c r="U422" s="4" t="str">
        <f t="shared" si="58"/>
        <v>0</v>
      </c>
      <c r="V422" s="4" t="str">
        <f t="shared" si="59"/>
        <v>0</v>
      </c>
      <c r="W422" s="4" t="str">
        <f t="shared" si="60"/>
        <v>0</v>
      </c>
    </row>
    <row r="423" spans="1:23" x14ac:dyDescent="0.3">
      <c r="A423" s="1">
        <f t="shared" si="54"/>
        <v>0</v>
      </c>
      <c r="B423" s="1" t="s">
        <v>11</v>
      </c>
      <c r="C423" s="1">
        <v>0.6</v>
      </c>
      <c r="D423" s="1">
        <v>2</v>
      </c>
      <c r="E423" s="1">
        <f t="shared" si="55"/>
        <v>106</v>
      </c>
      <c r="F423" s="1">
        <v>0</v>
      </c>
      <c r="G423" s="4">
        <f t="shared" si="56"/>
        <v>1.9230769230769231</v>
      </c>
      <c r="H423" s="3">
        <f t="shared" si="57"/>
        <v>23.712999999999997</v>
      </c>
      <c r="I423" s="4">
        <v>9.1809999999999992</v>
      </c>
      <c r="J423" s="4">
        <v>5.2060000000000004</v>
      </c>
      <c r="K423" s="4">
        <v>9.3260000000000005</v>
      </c>
      <c r="L423" s="1">
        <v>52</v>
      </c>
      <c r="M423" s="1">
        <v>53</v>
      </c>
      <c r="N423" s="1">
        <v>53</v>
      </c>
      <c r="O423" s="1">
        <v>52</v>
      </c>
      <c r="P423" s="1">
        <v>52</v>
      </c>
      <c r="Q423" s="1">
        <v>52</v>
      </c>
      <c r="R423" s="4">
        <v>0.157</v>
      </c>
      <c r="S423" s="4">
        <v>3.8969999999999998</v>
      </c>
      <c r="T423" s="4">
        <v>8.9699999999999989</v>
      </c>
      <c r="U423" s="4" t="str">
        <f t="shared" si="58"/>
        <v>0</v>
      </c>
      <c r="V423" s="4" t="str">
        <f t="shared" si="59"/>
        <v>0</v>
      </c>
      <c r="W423" s="4" t="str">
        <f t="shared" si="60"/>
        <v>0</v>
      </c>
    </row>
    <row r="424" spans="1:23" x14ac:dyDescent="0.3">
      <c r="A424" s="1">
        <f t="shared" si="54"/>
        <v>0</v>
      </c>
      <c r="B424" s="1" t="s">
        <v>11</v>
      </c>
      <c r="C424" s="1">
        <v>0.6</v>
      </c>
      <c r="D424" s="1">
        <v>3</v>
      </c>
      <c r="E424" s="1">
        <f t="shared" si="55"/>
        <v>106</v>
      </c>
      <c r="F424" s="1">
        <v>0</v>
      </c>
      <c r="G424" s="4">
        <f t="shared" si="56"/>
        <v>1.9230769230769231</v>
      </c>
      <c r="H424" s="3">
        <f t="shared" si="57"/>
        <v>24.335000000000001</v>
      </c>
      <c r="I424" s="4">
        <v>9.0139999999999993</v>
      </c>
      <c r="J424" s="4">
        <v>5.9459999999999997</v>
      </c>
      <c r="K424" s="4">
        <v>9.375</v>
      </c>
      <c r="L424" s="1">
        <v>52</v>
      </c>
      <c r="M424" s="1">
        <v>53</v>
      </c>
      <c r="N424" s="1">
        <v>53</v>
      </c>
      <c r="O424" s="1">
        <v>52</v>
      </c>
      <c r="P424" s="1">
        <v>52</v>
      </c>
      <c r="Q424" s="1">
        <v>52</v>
      </c>
      <c r="R424" s="4">
        <v>0.19</v>
      </c>
      <c r="S424" s="4">
        <v>3.8969999999999998</v>
      </c>
      <c r="T424" s="4">
        <v>8.77</v>
      </c>
      <c r="U424" s="4" t="str">
        <f t="shared" si="58"/>
        <v>0</v>
      </c>
      <c r="V424" s="4" t="str">
        <f t="shared" si="59"/>
        <v>0</v>
      </c>
      <c r="W424" s="4" t="str">
        <f t="shared" si="60"/>
        <v>0</v>
      </c>
    </row>
    <row r="425" spans="1:23" x14ac:dyDescent="0.3">
      <c r="A425" s="1">
        <f t="shared" si="54"/>
        <v>0</v>
      </c>
      <c r="B425" s="1" t="s">
        <v>11</v>
      </c>
      <c r="C425" s="1">
        <v>0.6</v>
      </c>
      <c r="D425" s="1">
        <v>4</v>
      </c>
      <c r="E425" s="1">
        <f t="shared" si="55"/>
        <v>106</v>
      </c>
      <c r="F425" s="1">
        <v>0</v>
      </c>
      <c r="G425" s="4">
        <f t="shared" si="56"/>
        <v>1.9230769230769231</v>
      </c>
      <c r="H425" s="3">
        <f t="shared" si="57"/>
        <v>25.817000000000004</v>
      </c>
      <c r="I425" s="4">
        <v>8.4480000000000004</v>
      </c>
      <c r="J425" s="4">
        <v>7.37</v>
      </c>
      <c r="K425" s="4">
        <v>9.9990000000000006</v>
      </c>
      <c r="L425" s="1">
        <v>52</v>
      </c>
      <c r="M425" s="1">
        <v>53</v>
      </c>
      <c r="N425" s="1">
        <v>53</v>
      </c>
      <c r="O425" s="1">
        <v>52</v>
      </c>
      <c r="P425" s="1">
        <v>52</v>
      </c>
      <c r="Q425" s="1">
        <v>52</v>
      </c>
      <c r="R425" s="4">
        <v>0.23799999999999999</v>
      </c>
      <c r="S425" s="4">
        <v>3.8969999999999998</v>
      </c>
      <c r="T425" s="4">
        <v>8.1559999999999988</v>
      </c>
      <c r="U425" s="4" t="str">
        <f t="shared" si="58"/>
        <v>0</v>
      </c>
      <c r="V425" s="4" t="str">
        <f t="shared" si="59"/>
        <v>0</v>
      </c>
      <c r="W425" s="4" t="str">
        <f t="shared" si="60"/>
        <v>0</v>
      </c>
    </row>
    <row r="426" spans="1:23" x14ac:dyDescent="0.3">
      <c r="A426" s="1">
        <f t="shared" si="54"/>
        <v>0</v>
      </c>
      <c r="B426" s="1" t="s">
        <v>11</v>
      </c>
      <c r="C426" s="1">
        <v>0.6</v>
      </c>
      <c r="D426" s="1">
        <v>1</v>
      </c>
      <c r="E426" s="1">
        <f t="shared" si="55"/>
        <v>107</v>
      </c>
      <c r="F426" s="1">
        <v>1</v>
      </c>
      <c r="G426" s="4">
        <f t="shared" si="56"/>
        <v>0</v>
      </c>
      <c r="H426" s="3">
        <f t="shared" si="57"/>
        <v>15.939</v>
      </c>
      <c r="I426" s="4">
        <v>8.0779999999999994</v>
      </c>
      <c r="J426" s="4">
        <v>7.8609999999999998</v>
      </c>
      <c r="K426" s="4">
        <v>0</v>
      </c>
      <c r="L426" s="1">
        <v>54</v>
      </c>
      <c r="M426" s="1">
        <v>54</v>
      </c>
      <c r="N426" s="1">
        <v>54</v>
      </c>
      <c r="O426" s="1">
        <v>54</v>
      </c>
      <c r="P426" s="1">
        <v>54</v>
      </c>
      <c r="Q426" s="1">
        <v>54</v>
      </c>
      <c r="R426" s="4">
        <v>7.0000000000000007E-2</v>
      </c>
      <c r="S426" s="4">
        <v>3.8370000000000002</v>
      </c>
      <c r="T426" s="4">
        <v>7.95</v>
      </c>
      <c r="U426" s="4">
        <f t="shared" si="58"/>
        <v>0</v>
      </c>
      <c r="V426" s="4">
        <f t="shared" si="59"/>
        <v>0</v>
      </c>
      <c r="W426" s="4">
        <f t="shared" si="60"/>
        <v>0</v>
      </c>
    </row>
    <row r="427" spans="1:23" x14ac:dyDescent="0.3">
      <c r="A427" s="1">
        <f t="shared" si="54"/>
        <v>0</v>
      </c>
      <c r="B427" s="1" t="s">
        <v>11</v>
      </c>
      <c r="C427" s="1">
        <v>0.6</v>
      </c>
      <c r="D427" s="1">
        <v>2</v>
      </c>
      <c r="E427" s="1">
        <f t="shared" si="55"/>
        <v>107</v>
      </c>
      <c r="F427" s="1">
        <v>1</v>
      </c>
      <c r="G427" s="4">
        <f t="shared" si="56"/>
        <v>0</v>
      </c>
      <c r="H427" s="3">
        <f t="shared" si="57"/>
        <v>16.117000000000001</v>
      </c>
      <c r="I427" s="4">
        <v>8.468</v>
      </c>
      <c r="J427" s="4">
        <v>7.649</v>
      </c>
      <c r="K427" s="4">
        <v>0</v>
      </c>
      <c r="L427" s="1">
        <v>54</v>
      </c>
      <c r="M427" s="1">
        <v>54</v>
      </c>
      <c r="N427" s="1">
        <v>54</v>
      </c>
      <c r="O427" s="1">
        <v>54</v>
      </c>
      <c r="P427" s="1">
        <v>54</v>
      </c>
      <c r="Q427" s="1">
        <v>54</v>
      </c>
      <c r="R427" s="4">
        <v>0.247</v>
      </c>
      <c r="S427" s="4">
        <v>3.8370000000000002</v>
      </c>
      <c r="T427" s="4">
        <v>8.1630000000000003</v>
      </c>
      <c r="U427" s="4">
        <f t="shared" si="58"/>
        <v>0</v>
      </c>
      <c r="V427" s="4">
        <f t="shared" si="59"/>
        <v>0</v>
      </c>
      <c r="W427" s="4">
        <f t="shared" si="60"/>
        <v>0</v>
      </c>
    </row>
    <row r="428" spans="1:23" x14ac:dyDescent="0.3">
      <c r="A428" s="1">
        <f t="shared" si="54"/>
        <v>0</v>
      </c>
      <c r="B428" s="1" t="s">
        <v>11</v>
      </c>
      <c r="C428" s="1">
        <v>0.6</v>
      </c>
      <c r="D428" s="1">
        <v>3</v>
      </c>
      <c r="E428" s="1">
        <f t="shared" si="55"/>
        <v>107</v>
      </c>
      <c r="F428" s="1">
        <v>1</v>
      </c>
      <c r="G428" s="4">
        <f t="shared" si="56"/>
        <v>0</v>
      </c>
      <c r="H428" s="3">
        <f t="shared" si="57"/>
        <v>14.350000000000001</v>
      </c>
      <c r="I428" s="4">
        <v>8.0670000000000002</v>
      </c>
      <c r="J428" s="4">
        <v>6.2830000000000004</v>
      </c>
      <c r="K428" s="4">
        <v>0</v>
      </c>
      <c r="L428" s="1">
        <v>54</v>
      </c>
      <c r="M428" s="1">
        <v>54</v>
      </c>
      <c r="N428" s="1">
        <v>54</v>
      </c>
      <c r="O428" s="1">
        <v>54</v>
      </c>
      <c r="P428" s="1">
        <v>54</v>
      </c>
      <c r="Q428" s="1">
        <v>54</v>
      </c>
      <c r="R428" s="4">
        <v>0.14000000000000001</v>
      </c>
      <c r="S428" s="4">
        <v>3.8370000000000002</v>
      </c>
      <c r="T428" s="4">
        <v>7.8689999999999998</v>
      </c>
      <c r="U428" s="4">
        <f t="shared" si="58"/>
        <v>0</v>
      </c>
      <c r="V428" s="4">
        <f t="shared" si="59"/>
        <v>0</v>
      </c>
      <c r="W428" s="4">
        <f t="shared" si="60"/>
        <v>0</v>
      </c>
    </row>
    <row r="429" spans="1:23" x14ac:dyDescent="0.3">
      <c r="A429" s="1">
        <f t="shared" si="54"/>
        <v>0</v>
      </c>
      <c r="B429" s="1" t="s">
        <v>11</v>
      </c>
      <c r="C429" s="1">
        <v>0.6</v>
      </c>
      <c r="D429" s="1">
        <v>4</v>
      </c>
      <c r="E429" s="1">
        <f t="shared" si="55"/>
        <v>107</v>
      </c>
      <c r="F429" s="1">
        <v>1</v>
      </c>
      <c r="G429" s="4">
        <f t="shared" si="56"/>
        <v>0</v>
      </c>
      <c r="H429" s="3">
        <f t="shared" si="57"/>
        <v>15.876999999999999</v>
      </c>
      <c r="I429" s="4">
        <v>7.7549999999999999</v>
      </c>
      <c r="J429" s="4">
        <v>8.1219999999999999</v>
      </c>
      <c r="K429" s="4">
        <v>0</v>
      </c>
      <c r="L429" s="1">
        <v>54</v>
      </c>
      <c r="M429" s="1">
        <v>54</v>
      </c>
      <c r="N429" s="1">
        <v>54</v>
      </c>
      <c r="O429" s="1">
        <v>54</v>
      </c>
      <c r="P429" s="1">
        <v>54</v>
      </c>
      <c r="Q429" s="1">
        <v>54</v>
      </c>
      <c r="R429" s="4">
        <v>0.13900000000000001</v>
      </c>
      <c r="S429" s="4">
        <v>3.8370000000000002</v>
      </c>
      <c r="T429" s="4">
        <v>7.5579999999999998</v>
      </c>
      <c r="U429" s="4">
        <f t="shared" si="58"/>
        <v>0</v>
      </c>
      <c r="V429" s="4">
        <f t="shared" si="59"/>
        <v>0</v>
      </c>
      <c r="W429" s="4">
        <f t="shared" si="60"/>
        <v>0</v>
      </c>
    </row>
    <row r="430" spans="1:23" x14ac:dyDescent="0.3">
      <c r="A430" s="1">
        <f t="shared" si="54"/>
        <v>0</v>
      </c>
      <c r="B430" s="1" t="s">
        <v>11</v>
      </c>
      <c r="C430" s="1">
        <v>0.6</v>
      </c>
      <c r="D430" s="1">
        <v>1</v>
      </c>
      <c r="E430" s="1">
        <f t="shared" si="55"/>
        <v>108</v>
      </c>
      <c r="F430" s="1">
        <v>1</v>
      </c>
      <c r="G430" s="4">
        <f t="shared" si="56"/>
        <v>0</v>
      </c>
      <c r="H430" s="3">
        <f t="shared" si="57"/>
        <v>18.565999999999999</v>
      </c>
      <c r="I430" s="4">
        <v>8.3829999999999991</v>
      </c>
      <c r="J430" s="4">
        <v>10.183</v>
      </c>
      <c r="K430" s="4">
        <v>0</v>
      </c>
      <c r="L430" s="1">
        <v>52</v>
      </c>
      <c r="M430" s="1">
        <v>52</v>
      </c>
      <c r="N430" s="1">
        <v>52</v>
      </c>
      <c r="O430" s="1">
        <v>52</v>
      </c>
      <c r="P430" s="1">
        <v>52</v>
      </c>
      <c r="Q430" s="1">
        <v>52</v>
      </c>
      <c r="R430" s="4">
        <v>6.6000000000000003E-2</v>
      </c>
      <c r="S430" s="4">
        <v>4.1989999999999998</v>
      </c>
      <c r="T430" s="4">
        <v>8.2650000000000006</v>
      </c>
      <c r="U430" s="4">
        <f t="shared" si="58"/>
        <v>0</v>
      </c>
      <c r="V430" s="4">
        <f t="shared" si="59"/>
        <v>0</v>
      </c>
      <c r="W430" s="4">
        <f t="shared" si="60"/>
        <v>0</v>
      </c>
    </row>
    <row r="431" spans="1:23" x14ac:dyDescent="0.3">
      <c r="A431" s="1">
        <f t="shared" si="54"/>
        <v>0</v>
      </c>
      <c r="B431" s="1" t="s">
        <v>11</v>
      </c>
      <c r="C431" s="1">
        <v>0.6</v>
      </c>
      <c r="D431" s="1">
        <v>2</v>
      </c>
      <c r="E431" s="1">
        <f t="shared" si="55"/>
        <v>108</v>
      </c>
      <c r="F431" s="1">
        <v>1</v>
      </c>
      <c r="G431" s="4">
        <f t="shared" si="56"/>
        <v>0</v>
      </c>
      <c r="H431" s="3">
        <f t="shared" si="57"/>
        <v>15.328999999999997</v>
      </c>
      <c r="I431" s="4">
        <v>8.8619999999999983</v>
      </c>
      <c r="J431" s="4">
        <v>6.4669999999999996</v>
      </c>
      <c r="K431" s="4">
        <v>0</v>
      </c>
      <c r="L431" s="1">
        <v>52</v>
      </c>
      <c r="M431" s="1">
        <v>52</v>
      </c>
      <c r="N431" s="1">
        <v>52</v>
      </c>
      <c r="O431" s="1">
        <v>52</v>
      </c>
      <c r="P431" s="1">
        <v>52</v>
      </c>
      <c r="Q431" s="1">
        <v>52</v>
      </c>
      <c r="R431" s="4">
        <v>0.13500000000000001</v>
      </c>
      <c r="S431" s="4">
        <v>4.1989999999999998</v>
      </c>
      <c r="T431" s="4">
        <v>8.6750000000000007</v>
      </c>
      <c r="U431" s="4">
        <f t="shared" si="58"/>
        <v>0</v>
      </c>
      <c r="V431" s="4">
        <f t="shared" si="59"/>
        <v>0</v>
      </c>
      <c r="W431" s="4">
        <f t="shared" si="60"/>
        <v>0</v>
      </c>
    </row>
    <row r="432" spans="1:23" x14ac:dyDescent="0.3">
      <c r="A432" s="1">
        <f t="shared" si="54"/>
        <v>0</v>
      </c>
      <c r="B432" s="1" t="s">
        <v>11</v>
      </c>
      <c r="C432" s="1">
        <v>0.6</v>
      </c>
      <c r="D432" s="1">
        <v>3</v>
      </c>
      <c r="E432" s="1">
        <f t="shared" si="55"/>
        <v>108</v>
      </c>
      <c r="F432" s="1">
        <v>0</v>
      </c>
      <c r="G432" s="4">
        <f t="shared" si="56"/>
        <v>1.9230769230769231</v>
      </c>
      <c r="H432" s="3">
        <f t="shared" si="57"/>
        <v>24.777000000000001</v>
      </c>
      <c r="I432" s="4">
        <v>8.73</v>
      </c>
      <c r="J432" s="4">
        <v>7.8010000000000002</v>
      </c>
      <c r="K432" s="4">
        <v>8.2460000000000004</v>
      </c>
      <c r="L432" s="1">
        <v>52</v>
      </c>
      <c r="M432" s="1">
        <v>53</v>
      </c>
      <c r="N432" s="1">
        <v>53</v>
      </c>
      <c r="O432" s="1">
        <v>52</v>
      </c>
      <c r="P432" s="1">
        <v>52</v>
      </c>
      <c r="Q432" s="1">
        <v>52</v>
      </c>
      <c r="R432" s="4">
        <v>0.14399999999999999</v>
      </c>
      <c r="S432" s="4">
        <v>4.1989999999999998</v>
      </c>
      <c r="T432" s="4">
        <v>8.5339999999999989</v>
      </c>
      <c r="U432" s="4" t="str">
        <f t="shared" si="58"/>
        <v>0</v>
      </c>
      <c r="V432" s="4" t="str">
        <f t="shared" si="59"/>
        <v>0</v>
      </c>
      <c r="W432" s="4" t="str">
        <f t="shared" si="60"/>
        <v>0</v>
      </c>
    </row>
    <row r="433" spans="1:23" x14ac:dyDescent="0.3">
      <c r="A433" s="1">
        <f t="shared" si="54"/>
        <v>0</v>
      </c>
      <c r="B433" s="1" t="s">
        <v>11</v>
      </c>
      <c r="C433" s="1">
        <v>0.6</v>
      </c>
      <c r="D433" s="1">
        <v>4</v>
      </c>
      <c r="E433" s="1">
        <f t="shared" si="55"/>
        <v>108</v>
      </c>
      <c r="F433" s="1">
        <v>1</v>
      </c>
      <c r="G433" s="4">
        <f t="shared" si="56"/>
        <v>0</v>
      </c>
      <c r="H433" s="3">
        <f t="shared" si="57"/>
        <v>25.504000000000001</v>
      </c>
      <c r="I433" s="4">
        <v>9.08</v>
      </c>
      <c r="J433" s="4">
        <v>8.1780000000000008</v>
      </c>
      <c r="K433" s="4">
        <v>8.2460000000000004</v>
      </c>
      <c r="L433" s="1">
        <v>52</v>
      </c>
      <c r="M433" s="1">
        <v>52</v>
      </c>
      <c r="N433" s="1">
        <v>52</v>
      </c>
      <c r="O433" s="1">
        <v>52</v>
      </c>
      <c r="P433" s="1">
        <v>52</v>
      </c>
      <c r="Q433" s="1">
        <v>52</v>
      </c>
      <c r="R433" s="4">
        <v>0.113</v>
      </c>
      <c r="S433" s="4">
        <v>4.1989999999999998</v>
      </c>
      <c r="T433" s="4">
        <v>8.9149999999999991</v>
      </c>
      <c r="U433" s="4">
        <f t="shared" si="58"/>
        <v>0</v>
      </c>
      <c r="V433" s="4">
        <f t="shared" si="59"/>
        <v>0</v>
      </c>
      <c r="W433" s="4">
        <f t="shared" si="60"/>
        <v>0</v>
      </c>
    </row>
    <row r="434" spans="1:23" x14ac:dyDescent="0.3">
      <c r="A434" s="1">
        <f t="shared" si="54"/>
        <v>0</v>
      </c>
      <c r="B434" s="1" t="s">
        <v>11</v>
      </c>
      <c r="C434" s="1">
        <v>0.6</v>
      </c>
      <c r="D434" s="1">
        <v>1</v>
      </c>
      <c r="E434" s="1">
        <f t="shared" si="55"/>
        <v>109</v>
      </c>
      <c r="F434" s="1">
        <v>1</v>
      </c>
      <c r="G434" s="4">
        <f t="shared" si="56"/>
        <v>0</v>
      </c>
      <c r="H434" s="3">
        <f t="shared" si="57"/>
        <v>17.096</v>
      </c>
      <c r="I434" s="4">
        <v>7.5060000000000002</v>
      </c>
      <c r="J434" s="4">
        <v>9.59</v>
      </c>
      <c r="K434" s="4">
        <v>0</v>
      </c>
      <c r="L434" s="1">
        <v>56</v>
      </c>
      <c r="M434" s="1">
        <v>56</v>
      </c>
      <c r="N434" s="1">
        <v>56</v>
      </c>
      <c r="O434" s="1">
        <v>56</v>
      </c>
      <c r="P434" s="1">
        <v>56</v>
      </c>
      <c r="Q434" s="1">
        <v>56</v>
      </c>
      <c r="R434" s="4">
        <v>7.3999999999999996E-2</v>
      </c>
      <c r="S434" s="4">
        <v>3.9380000000000002</v>
      </c>
      <c r="T434" s="4">
        <v>7.3730000000000002</v>
      </c>
      <c r="U434" s="4">
        <f t="shared" si="58"/>
        <v>0</v>
      </c>
      <c r="V434" s="4">
        <f t="shared" si="59"/>
        <v>0</v>
      </c>
      <c r="W434" s="4">
        <f t="shared" si="60"/>
        <v>0</v>
      </c>
    </row>
    <row r="435" spans="1:23" x14ac:dyDescent="0.3">
      <c r="A435" s="1">
        <f t="shared" si="54"/>
        <v>0</v>
      </c>
      <c r="B435" s="1" t="s">
        <v>11</v>
      </c>
      <c r="C435" s="1">
        <v>0.6</v>
      </c>
      <c r="D435" s="1">
        <v>2</v>
      </c>
      <c r="E435" s="1">
        <f t="shared" si="55"/>
        <v>109</v>
      </c>
      <c r="F435" s="1">
        <v>1</v>
      </c>
      <c r="G435" s="4">
        <f t="shared" si="56"/>
        <v>0</v>
      </c>
      <c r="H435" s="3">
        <f t="shared" si="57"/>
        <v>14.746</v>
      </c>
      <c r="I435" s="4">
        <v>7.8030000000000008</v>
      </c>
      <c r="J435" s="4">
        <v>6.9429999999999996</v>
      </c>
      <c r="K435" s="4">
        <v>0</v>
      </c>
      <c r="L435" s="1">
        <v>56</v>
      </c>
      <c r="M435" s="1">
        <v>56</v>
      </c>
      <c r="N435" s="1">
        <v>56</v>
      </c>
      <c r="O435" s="1">
        <v>56</v>
      </c>
      <c r="P435" s="1">
        <v>56</v>
      </c>
      <c r="Q435" s="1">
        <v>56</v>
      </c>
      <c r="R435" s="4">
        <v>0.17699999999999999</v>
      </c>
      <c r="S435" s="4">
        <v>3.9380000000000002</v>
      </c>
      <c r="T435" s="4">
        <v>7.5670000000000002</v>
      </c>
      <c r="U435" s="4">
        <f t="shared" si="58"/>
        <v>0</v>
      </c>
      <c r="V435" s="4">
        <f t="shared" si="59"/>
        <v>0</v>
      </c>
      <c r="W435" s="4">
        <f t="shared" si="60"/>
        <v>0</v>
      </c>
    </row>
    <row r="436" spans="1:23" x14ac:dyDescent="0.3">
      <c r="A436" s="1">
        <f t="shared" si="54"/>
        <v>0</v>
      </c>
      <c r="B436" s="1" t="s">
        <v>11</v>
      </c>
      <c r="C436" s="1">
        <v>0.6</v>
      </c>
      <c r="D436" s="1">
        <v>3</v>
      </c>
      <c r="E436" s="1">
        <f t="shared" si="55"/>
        <v>109</v>
      </c>
      <c r="F436" s="1">
        <v>1</v>
      </c>
      <c r="G436" s="4">
        <f t="shared" si="56"/>
        <v>0</v>
      </c>
      <c r="H436" s="3">
        <f t="shared" si="57"/>
        <v>16.058</v>
      </c>
      <c r="I436" s="4">
        <v>7.8580000000000005</v>
      </c>
      <c r="J436" s="4">
        <v>8.1999999999999993</v>
      </c>
      <c r="K436" s="4">
        <v>0</v>
      </c>
      <c r="L436" s="1">
        <v>56</v>
      </c>
      <c r="M436" s="1">
        <v>56</v>
      </c>
      <c r="N436" s="1">
        <v>56</v>
      </c>
      <c r="O436" s="1">
        <v>56</v>
      </c>
      <c r="P436" s="1">
        <v>56</v>
      </c>
      <c r="Q436" s="1">
        <v>56</v>
      </c>
      <c r="R436" s="4">
        <v>0.155</v>
      </c>
      <c r="S436" s="4">
        <v>3.9380000000000002</v>
      </c>
      <c r="T436" s="4">
        <v>7.6440000000000001</v>
      </c>
      <c r="U436" s="4">
        <f t="shared" si="58"/>
        <v>0</v>
      </c>
      <c r="V436" s="4">
        <f t="shared" si="59"/>
        <v>0</v>
      </c>
      <c r="W436" s="4">
        <f t="shared" si="60"/>
        <v>0</v>
      </c>
    </row>
    <row r="437" spans="1:23" x14ac:dyDescent="0.3">
      <c r="A437" s="1">
        <f t="shared" si="54"/>
        <v>0</v>
      </c>
      <c r="B437" s="1" t="s">
        <v>11</v>
      </c>
      <c r="C437" s="1">
        <v>0.6</v>
      </c>
      <c r="D437" s="1">
        <v>4</v>
      </c>
      <c r="E437" s="1">
        <f t="shared" si="55"/>
        <v>109</v>
      </c>
      <c r="F437" s="1">
        <v>1</v>
      </c>
      <c r="G437" s="4">
        <f t="shared" si="56"/>
        <v>0</v>
      </c>
      <c r="H437" s="3">
        <f t="shared" si="57"/>
        <v>17.599</v>
      </c>
      <c r="I437" s="4">
        <v>7.657</v>
      </c>
      <c r="J437" s="4">
        <v>9.9420000000000002</v>
      </c>
      <c r="K437" s="4">
        <v>0</v>
      </c>
      <c r="L437" s="1">
        <v>56</v>
      </c>
      <c r="M437" s="1">
        <v>56</v>
      </c>
      <c r="N437" s="1">
        <v>56</v>
      </c>
      <c r="O437" s="1">
        <v>56</v>
      </c>
      <c r="P437" s="1">
        <v>56</v>
      </c>
      <c r="Q437" s="1">
        <v>56</v>
      </c>
      <c r="R437" s="4">
        <v>0.20599999999999999</v>
      </c>
      <c r="S437" s="4">
        <v>3.9380000000000002</v>
      </c>
      <c r="T437" s="4">
        <v>7.3919999999999995</v>
      </c>
      <c r="U437" s="4">
        <f t="shared" si="58"/>
        <v>0</v>
      </c>
      <c r="V437" s="4">
        <f t="shared" si="59"/>
        <v>0</v>
      </c>
      <c r="W437" s="4">
        <f t="shared" si="60"/>
        <v>0</v>
      </c>
    </row>
    <row r="438" spans="1:23" x14ac:dyDescent="0.3">
      <c r="A438" s="1">
        <f t="shared" si="54"/>
        <v>0</v>
      </c>
      <c r="B438" s="1" t="s">
        <v>11</v>
      </c>
      <c r="C438" s="1">
        <v>0.6</v>
      </c>
      <c r="D438" s="1">
        <v>1</v>
      </c>
      <c r="E438" s="1">
        <f t="shared" si="55"/>
        <v>110</v>
      </c>
      <c r="F438" s="1">
        <v>1</v>
      </c>
      <c r="G438" s="4">
        <f t="shared" si="56"/>
        <v>0</v>
      </c>
      <c r="H438" s="3">
        <f t="shared" si="57"/>
        <v>16.457000000000001</v>
      </c>
      <c r="I438" s="4">
        <v>8.1829999999999998</v>
      </c>
      <c r="J438" s="4">
        <v>8.2739999999999991</v>
      </c>
      <c r="K438" s="4">
        <v>0</v>
      </c>
      <c r="L438" s="1">
        <v>55</v>
      </c>
      <c r="M438" s="1">
        <v>55</v>
      </c>
      <c r="N438" s="1">
        <v>55</v>
      </c>
      <c r="O438" s="1">
        <v>55</v>
      </c>
      <c r="P438" s="1">
        <v>55</v>
      </c>
      <c r="Q438" s="1">
        <v>55</v>
      </c>
      <c r="R438" s="4">
        <v>8.5999999999999993E-2</v>
      </c>
      <c r="S438" s="4">
        <v>4.17</v>
      </c>
      <c r="T438" s="4">
        <v>8.0500000000000007</v>
      </c>
      <c r="U438" s="4">
        <f t="shared" si="58"/>
        <v>0</v>
      </c>
      <c r="V438" s="4">
        <f t="shared" si="59"/>
        <v>0</v>
      </c>
      <c r="W438" s="4">
        <f t="shared" si="60"/>
        <v>0</v>
      </c>
    </row>
    <row r="439" spans="1:23" x14ac:dyDescent="0.3">
      <c r="A439" s="1">
        <f t="shared" si="54"/>
        <v>0</v>
      </c>
      <c r="B439" s="1" t="s">
        <v>11</v>
      </c>
      <c r="C439" s="1">
        <v>0.6</v>
      </c>
      <c r="D439" s="1">
        <v>2</v>
      </c>
      <c r="E439" s="1">
        <f t="shared" si="55"/>
        <v>110</v>
      </c>
      <c r="F439" s="1">
        <v>1</v>
      </c>
      <c r="G439" s="4">
        <f t="shared" si="56"/>
        <v>0</v>
      </c>
      <c r="H439" s="3">
        <f t="shared" si="57"/>
        <v>13.186</v>
      </c>
      <c r="I439" s="4">
        <v>7.9550000000000001</v>
      </c>
      <c r="J439" s="4">
        <v>5.2309999999999999</v>
      </c>
      <c r="K439" s="4">
        <v>0</v>
      </c>
      <c r="L439" s="1">
        <v>55</v>
      </c>
      <c r="M439" s="1">
        <v>55</v>
      </c>
      <c r="N439" s="1">
        <v>55</v>
      </c>
      <c r="O439" s="1">
        <v>55</v>
      </c>
      <c r="P439" s="1">
        <v>55</v>
      </c>
      <c r="Q439" s="1">
        <v>55</v>
      </c>
      <c r="R439" s="4">
        <v>0.111</v>
      </c>
      <c r="S439" s="4">
        <v>4.17</v>
      </c>
      <c r="T439" s="4">
        <v>7.7970000000000006</v>
      </c>
      <c r="U439" s="4">
        <f t="shared" si="58"/>
        <v>0</v>
      </c>
      <c r="V439" s="4">
        <f t="shared" si="59"/>
        <v>0</v>
      </c>
      <c r="W439" s="4">
        <f t="shared" si="60"/>
        <v>0</v>
      </c>
    </row>
    <row r="440" spans="1:23" x14ac:dyDescent="0.3">
      <c r="A440" s="1">
        <f t="shared" si="54"/>
        <v>0</v>
      </c>
      <c r="B440" s="1" t="s">
        <v>11</v>
      </c>
      <c r="C440" s="1">
        <v>0.6</v>
      </c>
      <c r="D440" s="1">
        <v>3</v>
      </c>
      <c r="E440" s="1">
        <f t="shared" si="55"/>
        <v>110</v>
      </c>
      <c r="F440" s="1">
        <v>1</v>
      </c>
      <c r="G440" s="4">
        <f t="shared" si="56"/>
        <v>0</v>
      </c>
      <c r="H440" s="3">
        <f t="shared" si="57"/>
        <v>15.431999999999999</v>
      </c>
      <c r="I440" s="4">
        <v>8.27</v>
      </c>
      <c r="J440" s="4">
        <v>7.1619999999999999</v>
      </c>
      <c r="K440" s="4">
        <v>0</v>
      </c>
      <c r="L440" s="1">
        <v>55</v>
      </c>
      <c r="M440" s="1">
        <v>55</v>
      </c>
      <c r="N440" s="1">
        <v>55</v>
      </c>
      <c r="O440" s="1">
        <v>55</v>
      </c>
      <c r="P440" s="1">
        <v>55</v>
      </c>
      <c r="Q440" s="1">
        <v>55</v>
      </c>
      <c r="R440" s="4">
        <v>0.16700000000000001</v>
      </c>
      <c r="S440" s="4">
        <v>4.17</v>
      </c>
      <c r="T440" s="4">
        <v>8.0560000000000009</v>
      </c>
      <c r="U440" s="4">
        <f t="shared" si="58"/>
        <v>0</v>
      </c>
      <c r="V440" s="4">
        <f t="shared" si="59"/>
        <v>0</v>
      </c>
      <c r="W440" s="4">
        <f t="shared" si="60"/>
        <v>0</v>
      </c>
    </row>
    <row r="441" spans="1:23" x14ac:dyDescent="0.3">
      <c r="A441" s="1">
        <f t="shared" si="54"/>
        <v>0</v>
      </c>
      <c r="B441" s="1" t="s">
        <v>11</v>
      </c>
      <c r="C441" s="1">
        <v>0.6</v>
      </c>
      <c r="D441" s="1">
        <v>4</v>
      </c>
      <c r="E441" s="1">
        <f t="shared" si="55"/>
        <v>110</v>
      </c>
      <c r="F441" s="1">
        <v>1</v>
      </c>
      <c r="G441" s="4">
        <f t="shared" si="56"/>
        <v>0</v>
      </c>
      <c r="H441" s="3">
        <f t="shared" si="57"/>
        <v>15.965</v>
      </c>
      <c r="I441" s="4">
        <v>7.7200000000000006</v>
      </c>
      <c r="J441" s="4">
        <v>8.2449999999999992</v>
      </c>
      <c r="K441" s="4">
        <v>0</v>
      </c>
      <c r="L441" s="1">
        <v>55</v>
      </c>
      <c r="M441" s="1">
        <v>55</v>
      </c>
      <c r="N441" s="1">
        <v>55</v>
      </c>
      <c r="O441" s="1">
        <v>55</v>
      </c>
      <c r="P441" s="1">
        <v>55</v>
      </c>
      <c r="Q441" s="1">
        <v>55</v>
      </c>
      <c r="R441" s="4">
        <v>0.219</v>
      </c>
      <c r="S441" s="4">
        <v>4.17</v>
      </c>
      <c r="T441" s="4">
        <v>7.4540000000000006</v>
      </c>
      <c r="U441" s="4">
        <f t="shared" si="58"/>
        <v>0</v>
      </c>
      <c r="V441" s="4">
        <f t="shared" si="59"/>
        <v>0</v>
      </c>
      <c r="W441" s="4">
        <f t="shared" si="60"/>
        <v>0</v>
      </c>
    </row>
    <row r="442" spans="1:23" x14ac:dyDescent="0.3">
      <c r="A442" s="1">
        <f t="shared" si="54"/>
        <v>0</v>
      </c>
      <c r="B442" s="1" t="s">
        <v>11</v>
      </c>
      <c r="C442" s="1">
        <v>0.6</v>
      </c>
      <c r="D442" s="1">
        <v>1</v>
      </c>
      <c r="E442" s="1">
        <f t="shared" si="55"/>
        <v>111</v>
      </c>
      <c r="F442" s="1">
        <v>1</v>
      </c>
      <c r="G442" s="4">
        <f t="shared" si="56"/>
        <v>0</v>
      </c>
      <c r="H442" s="3">
        <f t="shared" si="57"/>
        <v>14.141</v>
      </c>
      <c r="I442" s="4">
        <v>7.8970000000000002</v>
      </c>
      <c r="J442" s="4">
        <v>6.2439999999999998</v>
      </c>
      <c r="K442" s="4">
        <v>0</v>
      </c>
      <c r="L442" s="1">
        <v>53</v>
      </c>
      <c r="M442" s="1">
        <v>53</v>
      </c>
      <c r="N442" s="1">
        <v>53</v>
      </c>
      <c r="O442" s="1">
        <v>53</v>
      </c>
      <c r="P442" s="1">
        <v>53</v>
      </c>
      <c r="Q442" s="1">
        <v>53</v>
      </c>
      <c r="R442" s="4">
        <v>7.9000000000000001E-2</v>
      </c>
      <c r="S442" s="4">
        <v>3.319</v>
      </c>
      <c r="T442" s="4">
        <v>7.7739999999999991</v>
      </c>
      <c r="U442" s="4">
        <f t="shared" si="58"/>
        <v>0</v>
      </c>
      <c r="V442" s="4">
        <f t="shared" si="59"/>
        <v>0</v>
      </c>
      <c r="W442" s="4">
        <f t="shared" si="60"/>
        <v>0</v>
      </c>
    </row>
    <row r="443" spans="1:23" x14ac:dyDescent="0.3">
      <c r="A443" s="1">
        <f t="shared" si="54"/>
        <v>0</v>
      </c>
      <c r="B443" s="1" t="s">
        <v>11</v>
      </c>
      <c r="C443" s="1">
        <v>0.6</v>
      </c>
      <c r="D443" s="1">
        <v>2</v>
      </c>
      <c r="E443" s="1">
        <f t="shared" si="55"/>
        <v>111</v>
      </c>
      <c r="F443" s="1">
        <v>1</v>
      </c>
      <c r="G443" s="4">
        <f t="shared" si="56"/>
        <v>0</v>
      </c>
      <c r="H443" s="3">
        <f t="shared" si="57"/>
        <v>12.396999999999998</v>
      </c>
      <c r="I443" s="4">
        <v>7.7379999999999995</v>
      </c>
      <c r="J443" s="4">
        <v>4.6589999999999998</v>
      </c>
      <c r="K443" s="4">
        <v>0</v>
      </c>
      <c r="L443" s="1">
        <v>53</v>
      </c>
      <c r="M443" s="1">
        <v>53</v>
      </c>
      <c r="N443" s="1">
        <v>53</v>
      </c>
      <c r="O443" s="1">
        <v>53</v>
      </c>
      <c r="P443" s="1">
        <v>53</v>
      </c>
      <c r="Q443" s="1">
        <v>53</v>
      </c>
      <c r="R443" s="4">
        <v>0.16300000000000001</v>
      </c>
      <c r="S443" s="4">
        <v>3.319</v>
      </c>
      <c r="T443" s="4">
        <v>7.5310000000000006</v>
      </c>
      <c r="U443" s="4">
        <f t="shared" si="58"/>
        <v>0</v>
      </c>
      <c r="V443" s="4">
        <f t="shared" si="59"/>
        <v>0</v>
      </c>
      <c r="W443" s="4">
        <f t="shared" si="60"/>
        <v>0</v>
      </c>
    </row>
    <row r="444" spans="1:23" x14ac:dyDescent="0.3">
      <c r="A444" s="1">
        <f t="shared" si="54"/>
        <v>0</v>
      </c>
      <c r="B444" s="1" t="s">
        <v>11</v>
      </c>
      <c r="C444" s="1">
        <v>0.6</v>
      </c>
      <c r="D444" s="1">
        <v>3</v>
      </c>
      <c r="E444" s="1">
        <f t="shared" si="55"/>
        <v>111</v>
      </c>
      <c r="F444" s="1">
        <v>1</v>
      </c>
      <c r="G444" s="4">
        <f t="shared" si="56"/>
        <v>0</v>
      </c>
      <c r="H444" s="3">
        <f t="shared" si="57"/>
        <v>13.215</v>
      </c>
      <c r="I444" s="4">
        <v>7.83</v>
      </c>
      <c r="J444" s="4">
        <v>5.3849999999999998</v>
      </c>
      <c r="K444" s="4">
        <v>0</v>
      </c>
      <c r="L444" s="1">
        <v>53</v>
      </c>
      <c r="M444" s="1">
        <v>53</v>
      </c>
      <c r="N444" s="1">
        <v>53</v>
      </c>
      <c r="O444" s="1">
        <v>53</v>
      </c>
      <c r="P444" s="1">
        <v>53</v>
      </c>
      <c r="Q444" s="1">
        <v>53</v>
      </c>
      <c r="R444" s="4">
        <v>0.151</v>
      </c>
      <c r="S444" s="4">
        <v>3.319</v>
      </c>
      <c r="T444" s="4">
        <v>7.6349999999999998</v>
      </c>
      <c r="U444" s="4">
        <f t="shared" si="58"/>
        <v>0</v>
      </c>
      <c r="V444" s="4">
        <f t="shared" si="59"/>
        <v>0</v>
      </c>
      <c r="W444" s="4">
        <f t="shared" si="60"/>
        <v>0</v>
      </c>
    </row>
    <row r="445" spans="1:23" x14ac:dyDescent="0.3">
      <c r="A445" s="1">
        <f t="shared" si="54"/>
        <v>0</v>
      </c>
      <c r="B445" s="1" t="s">
        <v>11</v>
      </c>
      <c r="C445" s="1">
        <v>0.6</v>
      </c>
      <c r="D445" s="1">
        <v>4</v>
      </c>
      <c r="E445" s="1">
        <f t="shared" si="55"/>
        <v>111</v>
      </c>
      <c r="F445" s="1">
        <v>1</v>
      </c>
      <c r="G445" s="4">
        <f t="shared" si="56"/>
        <v>0</v>
      </c>
      <c r="H445" s="3">
        <f t="shared" si="57"/>
        <v>14.352</v>
      </c>
      <c r="I445" s="4">
        <v>7.8469999999999995</v>
      </c>
      <c r="J445" s="4">
        <v>6.5049999999999999</v>
      </c>
      <c r="K445" s="4">
        <v>0</v>
      </c>
      <c r="L445" s="1">
        <v>53</v>
      </c>
      <c r="M445" s="1">
        <v>53</v>
      </c>
      <c r="N445" s="1">
        <v>53</v>
      </c>
      <c r="O445" s="1">
        <v>53</v>
      </c>
      <c r="P445" s="1">
        <v>53</v>
      </c>
      <c r="Q445" s="1">
        <v>53</v>
      </c>
      <c r="R445" s="4">
        <v>0.17899999999999999</v>
      </c>
      <c r="S445" s="4">
        <v>3.319</v>
      </c>
      <c r="T445" s="4">
        <v>7.6240000000000006</v>
      </c>
      <c r="U445" s="4">
        <f t="shared" si="58"/>
        <v>0</v>
      </c>
      <c r="V445" s="4">
        <f t="shared" si="59"/>
        <v>0</v>
      </c>
      <c r="W445" s="4">
        <f t="shared" si="60"/>
        <v>0</v>
      </c>
    </row>
    <row r="446" spans="1:23" x14ac:dyDescent="0.3">
      <c r="A446" s="1">
        <f t="shared" si="54"/>
        <v>0</v>
      </c>
      <c r="B446" s="1" t="s">
        <v>11</v>
      </c>
      <c r="C446" s="1">
        <v>0.6</v>
      </c>
      <c r="D446" s="1">
        <v>1</v>
      </c>
      <c r="E446" s="1">
        <f t="shared" si="55"/>
        <v>112</v>
      </c>
      <c r="F446" s="1">
        <v>1</v>
      </c>
      <c r="G446" s="4">
        <f t="shared" si="56"/>
        <v>0</v>
      </c>
      <c r="H446" s="3">
        <f t="shared" si="57"/>
        <v>16.258000000000003</v>
      </c>
      <c r="I446" s="4">
        <v>8.2040000000000006</v>
      </c>
      <c r="J446" s="4">
        <v>8.0540000000000003</v>
      </c>
      <c r="K446" s="4">
        <v>0</v>
      </c>
      <c r="L446" s="1">
        <v>53</v>
      </c>
      <c r="M446" s="1">
        <v>53</v>
      </c>
      <c r="N446" s="1">
        <v>53</v>
      </c>
      <c r="O446" s="1">
        <v>53</v>
      </c>
      <c r="P446" s="1">
        <v>53</v>
      </c>
      <c r="Q446" s="1">
        <v>53</v>
      </c>
      <c r="R446" s="4">
        <v>8.3000000000000004E-2</v>
      </c>
      <c r="S446" s="4">
        <v>4.2480000000000002</v>
      </c>
      <c r="T446" s="4">
        <v>8.0710000000000015</v>
      </c>
      <c r="U446" s="4">
        <f t="shared" si="58"/>
        <v>0</v>
      </c>
      <c r="V446" s="4">
        <f t="shared" si="59"/>
        <v>0</v>
      </c>
      <c r="W446" s="4">
        <f t="shared" si="60"/>
        <v>0</v>
      </c>
    </row>
    <row r="447" spans="1:23" x14ac:dyDescent="0.3">
      <c r="A447" s="1">
        <f t="shared" si="54"/>
        <v>0</v>
      </c>
      <c r="B447" s="1" t="s">
        <v>11</v>
      </c>
      <c r="C447" s="1">
        <v>0.6</v>
      </c>
      <c r="D447" s="1">
        <v>2</v>
      </c>
      <c r="E447" s="1">
        <f t="shared" si="55"/>
        <v>112</v>
      </c>
      <c r="F447" s="1">
        <v>1</v>
      </c>
      <c r="G447" s="4">
        <f t="shared" si="56"/>
        <v>0</v>
      </c>
      <c r="H447" s="3">
        <f t="shared" si="57"/>
        <v>14.458</v>
      </c>
      <c r="I447" s="4">
        <v>8.1630000000000003</v>
      </c>
      <c r="J447" s="4">
        <v>6.2949999999999999</v>
      </c>
      <c r="K447" s="4">
        <v>0</v>
      </c>
      <c r="L447" s="1">
        <v>53</v>
      </c>
      <c r="M447" s="1">
        <v>53</v>
      </c>
      <c r="N447" s="1">
        <v>53</v>
      </c>
      <c r="O447" s="1">
        <v>53</v>
      </c>
      <c r="P447" s="1">
        <v>53</v>
      </c>
      <c r="Q447" s="1">
        <v>53</v>
      </c>
      <c r="R447" s="4">
        <v>0.113</v>
      </c>
      <c r="S447" s="4">
        <v>4.2480000000000002</v>
      </c>
      <c r="T447" s="4">
        <v>8</v>
      </c>
      <c r="U447" s="4">
        <f t="shared" si="58"/>
        <v>0</v>
      </c>
      <c r="V447" s="4">
        <f t="shared" si="59"/>
        <v>0</v>
      </c>
      <c r="W447" s="4">
        <f t="shared" si="60"/>
        <v>0</v>
      </c>
    </row>
    <row r="448" spans="1:23" x14ac:dyDescent="0.3">
      <c r="A448" s="1">
        <f t="shared" si="54"/>
        <v>0</v>
      </c>
      <c r="B448" s="1" t="s">
        <v>11</v>
      </c>
      <c r="C448" s="1">
        <v>0.6</v>
      </c>
      <c r="D448" s="1">
        <v>3</v>
      </c>
      <c r="E448" s="1">
        <f t="shared" si="55"/>
        <v>112</v>
      </c>
      <c r="F448" s="1">
        <v>1</v>
      </c>
      <c r="G448" s="4">
        <f t="shared" si="56"/>
        <v>0</v>
      </c>
      <c r="H448" s="3">
        <f t="shared" si="57"/>
        <v>15.609000000000002</v>
      </c>
      <c r="I448" s="4">
        <v>8.2100000000000009</v>
      </c>
      <c r="J448" s="4">
        <v>7.399</v>
      </c>
      <c r="K448" s="4">
        <v>0</v>
      </c>
      <c r="L448" s="1">
        <v>53</v>
      </c>
      <c r="M448" s="1">
        <v>53</v>
      </c>
      <c r="N448" s="1">
        <v>53</v>
      </c>
      <c r="O448" s="1">
        <v>53</v>
      </c>
      <c r="P448" s="1">
        <v>53</v>
      </c>
      <c r="Q448" s="1">
        <v>53</v>
      </c>
      <c r="R448" s="4">
        <v>0.189</v>
      </c>
      <c r="S448" s="4">
        <v>4.2480000000000002</v>
      </c>
      <c r="T448" s="4">
        <v>7.9710000000000001</v>
      </c>
      <c r="U448" s="4">
        <f t="shared" si="58"/>
        <v>0</v>
      </c>
      <c r="V448" s="4">
        <f t="shared" si="59"/>
        <v>0</v>
      </c>
      <c r="W448" s="4">
        <f t="shared" si="60"/>
        <v>0</v>
      </c>
    </row>
    <row r="449" spans="1:23" x14ac:dyDescent="0.3">
      <c r="A449" s="1">
        <f t="shared" si="54"/>
        <v>0</v>
      </c>
      <c r="B449" s="1" t="s">
        <v>11</v>
      </c>
      <c r="C449" s="1">
        <v>0.6</v>
      </c>
      <c r="D449" s="1">
        <v>4</v>
      </c>
      <c r="E449" s="1">
        <f t="shared" si="55"/>
        <v>112</v>
      </c>
      <c r="F449" s="1">
        <v>1</v>
      </c>
      <c r="G449" s="4">
        <f t="shared" si="56"/>
        <v>0</v>
      </c>
      <c r="H449" s="3">
        <f t="shared" si="57"/>
        <v>15.88</v>
      </c>
      <c r="I449" s="4">
        <v>8.3990000000000009</v>
      </c>
      <c r="J449" s="4">
        <v>7.4809999999999999</v>
      </c>
      <c r="K449" s="4">
        <v>0</v>
      </c>
      <c r="L449" s="1">
        <v>53</v>
      </c>
      <c r="M449" s="1">
        <v>53</v>
      </c>
      <c r="N449" s="1">
        <v>53</v>
      </c>
      <c r="O449" s="1">
        <v>53</v>
      </c>
      <c r="P449" s="1">
        <v>53</v>
      </c>
      <c r="Q449" s="1">
        <v>53</v>
      </c>
      <c r="R449" s="4">
        <v>0.17499999999999999</v>
      </c>
      <c r="S449" s="4">
        <v>4.2480000000000002</v>
      </c>
      <c r="T449" s="4">
        <v>8.1739999999999995</v>
      </c>
      <c r="U449" s="4">
        <f t="shared" si="58"/>
        <v>0</v>
      </c>
      <c r="V449" s="4">
        <f t="shared" si="59"/>
        <v>0</v>
      </c>
      <c r="W449" s="4">
        <f t="shared" si="60"/>
        <v>0</v>
      </c>
    </row>
    <row r="450" spans="1:23" x14ac:dyDescent="0.3">
      <c r="A450" s="1">
        <f t="shared" ref="A450:A513" si="65">IF(MOD(E450,25)=0,1,0)</f>
        <v>0</v>
      </c>
      <c r="B450" s="1" t="s">
        <v>11</v>
      </c>
      <c r="C450" s="1">
        <v>0.6</v>
      </c>
      <c r="D450" s="1">
        <v>1</v>
      </c>
      <c r="E450" s="1">
        <f t="shared" si="55"/>
        <v>113</v>
      </c>
      <c r="F450" s="1">
        <v>1</v>
      </c>
      <c r="G450" s="4">
        <f t="shared" si="56"/>
        <v>0</v>
      </c>
      <c r="H450" s="3">
        <f t="shared" si="57"/>
        <v>17.585000000000001</v>
      </c>
      <c r="I450" s="4">
        <v>8.6859999999999999</v>
      </c>
      <c r="J450" s="4">
        <v>8.8989999999999991</v>
      </c>
      <c r="K450" s="4">
        <v>0</v>
      </c>
      <c r="L450" s="1">
        <v>54</v>
      </c>
      <c r="M450" s="1">
        <v>54</v>
      </c>
      <c r="N450" s="1">
        <v>54</v>
      </c>
      <c r="O450" s="1">
        <v>53</v>
      </c>
      <c r="P450" s="1">
        <v>54</v>
      </c>
      <c r="Q450" s="1">
        <v>53</v>
      </c>
      <c r="R450" s="4">
        <v>8.2000000000000003E-2</v>
      </c>
      <c r="S450" s="4">
        <v>4.3890000000000002</v>
      </c>
      <c r="T450" s="4">
        <v>8.5510000000000002</v>
      </c>
      <c r="U450" s="4">
        <f t="shared" si="58"/>
        <v>1.8518518518518516</v>
      </c>
      <c r="V450" s="4">
        <f t="shared" si="59"/>
        <v>0</v>
      </c>
      <c r="W450" s="4">
        <f t="shared" si="60"/>
        <v>1.8518518518518516</v>
      </c>
    </row>
    <row r="451" spans="1:23" x14ac:dyDescent="0.3">
      <c r="A451" s="1">
        <f t="shared" si="65"/>
        <v>0</v>
      </c>
      <c r="B451" s="1" t="s">
        <v>11</v>
      </c>
      <c r="C451" s="1">
        <v>0.6</v>
      </c>
      <c r="D451" s="1">
        <v>2</v>
      </c>
      <c r="E451" s="1">
        <f t="shared" ref="E451:E514" si="66">_xlfn.CEILING.MATH((ROW(E451)-1)/4)</f>
        <v>113</v>
      </c>
      <c r="F451" s="1">
        <v>0</v>
      </c>
      <c r="G451" s="4">
        <f t="shared" ref="G451:G514" si="67">(M451-L451)/L451*100</f>
        <v>1.8518518518518516</v>
      </c>
      <c r="H451" s="3">
        <f t="shared" ref="H451:H514" si="68">I451+K451+J451</f>
        <v>17.701000000000001</v>
      </c>
      <c r="I451" s="4">
        <v>8.8550000000000004</v>
      </c>
      <c r="J451" s="4">
        <v>5.17</v>
      </c>
      <c r="K451" s="4">
        <v>3.6760000000000002</v>
      </c>
      <c r="L451" s="1">
        <v>54</v>
      </c>
      <c r="M451" s="1">
        <v>55</v>
      </c>
      <c r="N451" s="1">
        <v>55</v>
      </c>
      <c r="O451" s="1">
        <v>53</v>
      </c>
      <c r="P451" s="1">
        <v>54</v>
      </c>
      <c r="Q451" s="1">
        <v>53</v>
      </c>
      <c r="R451" s="4">
        <v>0.18</v>
      </c>
      <c r="S451" s="4">
        <v>4.3890000000000002</v>
      </c>
      <c r="T451" s="4">
        <v>8.6219999999999999</v>
      </c>
      <c r="U451" s="4" t="str">
        <f t="shared" ref="U451:U514" si="69">IF(F451=1,(M451-O451)/M451*100,"0")</f>
        <v>0</v>
      </c>
      <c r="V451" s="4" t="str">
        <f t="shared" ref="V451:V514" si="70">IF(F451=1,(M451-P451)/M451*100,"0")</f>
        <v>0</v>
      </c>
      <c r="W451" s="4" t="str">
        <f t="shared" ref="W451:W514" si="71">IF(F451=1,(M451-Q451)/M451*100,"0")</f>
        <v>0</v>
      </c>
    </row>
    <row r="452" spans="1:23" x14ac:dyDescent="0.3">
      <c r="A452" s="1">
        <f t="shared" si="65"/>
        <v>0</v>
      </c>
      <c r="B452" s="1" t="s">
        <v>11</v>
      </c>
      <c r="C452" s="1">
        <v>0.6</v>
      </c>
      <c r="D452" s="1">
        <v>3</v>
      </c>
      <c r="E452" s="1">
        <f t="shared" si="66"/>
        <v>113</v>
      </c>
      <c r="F452" s="1">
        <v>0</v>
      </c>
      <c r="G452" s="4">
        <f t="shared" si="67"/>
        <v>1.8518518518518516</v>
      </c>
      <c r="H452" s="3">
        <f t="shared" si="68"/>
        <v>24.177</v>
      </c>
      <c r="I452" s="4">
        <v>9.3680000000000003</v>
      </c>
      <c r="J452" s="4">
        <v>6.25</v>
      </c>
      <c r="K452" s="4">
        <v>8.5589999999999993</v>
      </c>
      <c r="L452" s="1">
        <v>54</v>
      </c>
      <c r="M452" s="1">
        <v>55</v>
      </c>
      <c r="N452" s="1">
        <v>55</v>
      </c>
      <c r="O452" s="1">
        <v>53</v>
      </c>
      <c r="P452" s="1">
        <v>54</v>
      </c>
      <c r="Q452" s="1">
        <v>53</v>
      </c>
      <c r="R452" s="4">
        <v>0.23599999999999999</v>
      </c>
      <c r="S452" s="4">
        <v>4.3890000000000002</v>
      </c>
      <c r="T452" s="4">
        <v>9.0790000000000006</v>
      </c>
      <c r="U452" s="4" t="str">
        <f t="shared" si="69"/>
        <v>0</v>
      </c>
      <c r="V452" s="4" t="str">
        <f t="shared" si="70"/>
        <v>0</v>
      </c>
      <c r="W452" s="4" t="str">
        <f t="shared" si="71"/>
        <v>0</v>
      </c>
    </row>
    <row r="453" spans="1:23" x14ac:dyDescent="0.3">
      <c r="A453" s="1">
        <f t="shared" si="65"/>
        <v>0</v>
      </c>
      <c r="B453" s="1" t="s">
        <v>11</v>
      </c>
      <c r="C453" s="1">
        <v>0.6</v>
      </c>
      <c r="D453" s="1">
        <v>4</v>
      </c>
      <c r="E453" s="1">
        <f t="shared" si="66"/>
        <v>113</v>
      </c>
      <c r="F453" s="1">
        <v>1</v>
      </c>
      <c r="G453" s="4">
        <f t="shared" si="67"/>
        <v>0</v>
      </c>
      <c r="H453" s="3">
        <f t="shared" si="68"/>
        <v>23.966999999999999</v>
      </c>
      <c r="I453" s="4">
        <v>8.5790000000000006</v>
      </c>
      <c r="J453" s="4">
        <v>6.8289999999999997</v>
      </c>
      <c r="K453" s="4">
        <v>8.5589999999999993</v>
      </c>
      <c r="L453" s="1">
        <v>54</v>
      </c>
      <c r="M453" s="1">
        <v>54</v>
      </c>
      <c r="N453" s="1">
        <v>54</v>
      </c>
      <c r="O453" s="1">
        <v>53</v>
      </c>
      <c r="P453" s="1">
        <v>54</v>
      </c>
      <c r="Q453" s="1">
        <v>53</v>
      </c>
      <c r="R453" s="4">
        <v>0.152</v>
      </c>
      <c r="S453" s="4">
        <v>4.3890000000000002</v>
      </c>
      <c r="T453" s="4">
        <v>8.3740000000000006</v>
      </c>
      <c r="U453" s="4">
        <f t="shared" si="69"/>
        <v>1.8518518518518516</v>
      </c>
      <c r="V453" s="4">
        <f t="shared" si="70"/>
        <v>0</v>
      </c>
      <c r="W453" s="4">
        <f t="shared" si="71"/>
        <v>1.8518518518518516</v>
      </c>
    </row>
    <row r="454" spans="1:23" x14ac:dyDescent="0.3">
      <c r="A454" s="1">
        <f t="shared" si="65"/>
        <v>0</v>
      </c>
      <c r="B454" s="1" t="s">
        <v>11</v>
      </c>
      <c r="C454" s="1">
        <v>0.6</v>
      </c>
      <c r="D454" s="1">
        <v>1</v>
      </c>
      <c r="E454" s="1">
        <f t="shared" si="66"/>
        <v>114</v>
      </c>
      <c r="F454" s="1">
        <v>1</v>
      </c>
      <c r="G454" s="4">
        <f t="shared" si="67"/>
        <v>0</v>
      </c>
      <c r="H454" s="3">
        <f t="shared" si="68"/>
        <v>16.777999999999999</v>
      </c>
      <c r="I454" s="4">
        <v>7.8330000000000002</v>
      </c>
      <c r="J454" s="4">
        <v>8.9450000000000003</v>
      </c>
      <c r="K454" s="4">
        <v>0</v>
      </c>
      <c r="L454" s="1">
        <v>51</v>
      </c>
      <c r="M454" s="1">
        <v>51</v>
      </c>
      <c r="N454" s="1">
        <v>51</v>
      </c>
      <c r="O454" s="1">
        <v>51</v>
      </c>
      <c r="P454" s="1">
        <v>51</v>
      </c>
      <c r="Q454" s="1">
        <v>51</v>
      </c>
      <c r="R454" s="4">
        <v>5.3999999999999999E-2</v>
      </c>
      <c r="S454" s="4">
        <v>3.68</v>
      </c>
      <c r="T454" s="4">
        <v>7.7200000000000006</v>
      </c>
      <c r="U454" s="4">
        <f t="shared" si="69"/>
        <v>0</v>
      </c>
      <c r="V454" s="4">
        <f t="shared" si="70"/>
        <v>0</v>
      </c>
      <c r="W454" s="4">
        <f t="shared" si="71"/>
        <v>0</v>
      </c>
    </row>
    <row r="455" spans="1:23" x14ac:dyDescent="0.3">
      <c r="A455" s="1">
        <f t="shared" si="65"/>
        <v>0</v>
      </c>
      <c r="B455" s="1" t="s">
        <v>11</v>
      </c>
      <c r="C455" s="1">
        <v>0.6</v>
      </c>
      <c r="D455" s="1">
        <v>2</v>
      </c>
      <c r="E455" s="1">
        <f t="shared" si="66"/>
        <v>114</v>
      </c>
      <c r="F455" s="1">
        <v>1</v>
      </c>
      <c r="G455" s="4">
        <f t="shared" si="67"/>
        <v>0</v>
      </c>
      <c r="H455" s="3">
        <f t="shared" si="68"/>
        <v>13.529</v>
      </c>
      <c r="I455" s="4">
        <v>7.9780000000000006</v>
      </c>
      <c r="J455" s="4">
        <v>5.5510000000000002</v>
      </c>
      <c r="K455" s="4">
        <v>0</v>
      </c>
      <c r="L455" s="1">
        <v>51</v>
      </c>
      <c r="M455" s="1">
        <v>51</v>
      </c>
      <c r="N455" s="1">
        <v>51</v>
      </c>
      <c r="O455" s="1">
        <v>51</v>
      </c>
      <c r="P455" s="1">
        <v>51</v>
      </c>
      <c r="Q455" s="1">
        <v>51</v>
      </c>
      <c r="R455" s="4">
        <v>0.18</v>
      </c>
      <c r="S455" s="4">
        <v>3.68</v>
      </c>
      <c r="T455" s="4">
        <v>7.7390000000000008</v>
      </c>
      <c r="U455" s="4">
        <f t="shared" si="69"/>
        <v>0</v>
      </c>
      <c r="V455" s="4">
        <f t="shared" si="70"/>
        <v>0</v>
      </c>
      <c r="W455" s="4">
        <f t="shared" si="71"/>
        <v>0</v>
      </c>
    </row>
    <row r="456" spans="1:23" x14ac:dyDescent="0.3">
      <c r="A456" s="1">
        <f t="shared" si="65"/>
        <v>0</v>
      </c>
      <c r="B456" s="1" t="s">
        <v>11</v>
      </c>
      <c r="C456" s="1">
        <v>0.6</v>
      </c>
      <c r="D456" s="1">
        <v>3</v>
      </c>
      <c r="E456" s="1">
        <f t="shared" si="66"/>
        <v>114</v>
      </c>
      <c r="F456" s="1">
        <v>1</v>
      </c>
      <c r="G456" s="4">
        <f t="shared" si="67"/>
        <v>0</v>
      </c>
      <c r="H456" s="3">
        <f t="shared" si="68"/>
        <v>15.423</v>
      </c>
      <c r="I456" s="4">
        <v>8.4619999999999997</v>
      </c>
      <c r="J456" s="4">
        <v>6.9610000000000003</v>
      </c>
      <c r="K456" s="4">
        <v>0</v>
      </c>
      <c r="L456" s="1">
        <v>51</v>
      </c>
      <c r="M456" s="1">
        <v>51</v>
      </c>
      <c r="N456" s="1">
        <v>51</v>
      </c>
      <c r="O456" s="1">
        <v>51</v>
      </c>
      <c r="P456" s="1">
        <v>51</v>
      </c>
      <c r="Q456" s="1">
        <v>51</v>
      </c>
      <c r="R456" s="4">
        <v>0.24299999999999999</v>
      </c>
      <c r="S456" s="4">
        <v>3.68</v>
      </c>
      <c r="T456" s="4">
        <v>8.16</v>
      </c>
      <c r="U456" s="4">
        <f t="shared" si="69"/>
        <v>0</v>
      </c>
      <c r="V456" s="4">
        <f t="shared" si="70"/>
        <v>0</v>
      </c>
      <c r="W456" s="4">
        <f t="shared" si="71"/>
        <v>0</v>
      </c>
    </row>
    <row r="457" spans="1:23" x14ac:dyDescent="0.3">
      <c r="A457" s="1">
        <f t="shared" si="65"/>
        <v>0</v>
      </c>
      <c r="B457" s="1" t="s">
        <v>11</v>
      </c>
      <c r="C457" s="1">
        <v>0.6</v>
      </c>
      <c r="D457" s="1">
        <v>4</v>
      </c>
      <c r="E457" s="1">
        <f t="shared" si="66"/>
        <v>114</v>
      </c>
      <c r="F457" s="1">
        <v>1</v>
      </c>
      <c r="G457" s="4">
        <f t="shared" si="67"/>
        <v>0</v>
      </c>
      <c r="H457" s="3">
        <f t="shared" si="68"/>
        <v>15.483000000000001</v>
      </c>
      <c r="I457" s="4">
        <v>8.027000000000001</v>
      </c>
      <c r="J457" s="4">
        <v>7.4560000000000004</v>
      </c>
      <c r="K457" s="4">
        <v>0</v>
      </c>
      <c r="L457" s="1">
        <v>51</v>
      </c>
      <c r="M457" s="1">
        <v>51</v>
      </c>
      <c r="N457" s="1">
        <v>51</v>
      </c>
      <c r="O457" s="1">
        <v>51</v>
      </c>
      <c r="P457" s="1">
        <v>51</v>
      </c>
      <c r="Q457" s="1">
        <v>51</v>
      </c>
      <c r="R457" s="4">
        <v>0.13600000000000001</v>
      </c>
      <c r="S457" s="4">
        <v>3.68</v>
      </c>
      <c r="T457" s="4">
        <v>7.8320000000000007</v>
      </c>
      <c r="U457" s="4">
        <f t="shared" si="69"/>
        <v>0</v>
      </c>
      <c r="V457" s="4">
        <f t="shared" si="70"/>
        <v>0</v>
      </c>
      <c r="W457" s="4">
        <f t="shared" si="71"/>
        <v>0</v>
      </c>
    </row>
    <row r="458" spans="1:23" x14ac:dyDescent="0.3">
      <c r="A458" s="1">
        <f t="shared" si="65"/>
        <v>0</v>
      </c>
      <c r="B458" s="1" t="s">
        <v>11</v>
      </c>
      <c r="C458" s="1">
        <v>0.6</v>
      </c>
      <c r="D458" s="1">
        <v>1</v>
      </c>
      <c r="E458" s="1">
        <f t="shared" si="66"/>
        <v>115</v>
      </c>
      <c r="F458" s="1">
        <v>1</v>
      </c>
      <c r="G458" s="4">
        <f t="shared" si="67"/>
        <v>0</v>
      </c>
      <c r="H458" s="3">
        <f t="shared" si="68"/>
        <v>19.099</v>
      </c>
      <c r="I458" s="4">
        <v>7.9160000000000004</v>
      </c>
      <c r="J458" s="4">
        <v>11.183</v>
      </c>
      <c r="K458" s="4">
        <v>0</v>
      </c>
      <c r="L458" s="1">
        <v>55</v>
      </c>
      <c r="M458" s="1">
        <v>55</v>
      </c>
      <c r="N458" s="1">
        <v>55</v>
      </c>
      <c r="O458" s="1">
        <v>55</v>
      </c>
      <c r="P458" s="1">
        <v>55</v>
      </c>
      <c r="Q458" s="1">
        <v>55</v>
      </c>
      <c r="R458" s="4">
        <v>7.3999999999999996E-2</v>
      </c>
      <c r="S458" s="4">
        <v>4.5490000000000004</v>
      </c>
      <c r="T458" s="4">
        <v>7.7759999999999998</v>
      </c>
      <c r="U458" s="4">
        <f t="shared" si="69"/>
        <v>0</v>
      </c>
      <c r="V458" s="4">
        <f t="shared" si="70"/>
        <v>0</v>
      </c>
      <c r="W458" s="4">
        <f t="shared" si="71"/>
        <v>0</v>
      </c>
    </row>
    <row r="459" spans="1:23" x14ac:dyDescent="0.3">
      <c r="A459" s="1">
        <f t="shared" si="65"/>
        <v>0</v>
      </c>
      <c r="B459" s="1" t="s">
        <v>11</v>
      </c>
      <c r="C459" s="1">
        <v>0.6</v>
      </c>
      <c r="D459" s="1">
        <v>2</v>
      </c>
      <c r="E459" s="1">
        <f t="shared" si="66"/>
        <v>115</v>
      </c>
      <c r="F459" s="1">
        <v>1</v>
      </c>
      <c r="G459" s="4">
        <f t="shared" si="67"/>
        <v>0</v>
      </c>
      <c r="H459" s="3">
        <f t="shared" si="68"/>
        <v>16.285</v>
      </c>
      <c r="I459" s="4">
        <v>8.4880000000000013</v>
      </c>
      <c r="J459" s="4">
        <v>7.7969999999999997</v>
      </c>
      <c r="K459" s="4">
        <v>0</v>
      </c>
      <c r="L459" s="1">
        <v>55</v>
      </c>
      <c r="M459" s="1">
        <v>55</v>
      </c>
      <c r="N459" s="1">
        <v>55</v>
      </c>
      <c r="O459" s="1">
        <v>55</v>
      </c>
      <c r="P459" s="1">
        <v>55</v>
      </c>
      <c r="Q459" s="1">
        <v>55</v>
      </c>
      <c r="R459" s="4">
        <v>0.16600000000000001</v>
      </c>
      <c r="S459" s="4">
        <v>4.5490000000000004</v>
      </c>
      <c r="T459" s="4">
        <v>8.2560000000000002</v>
      </c>
      <c r="U459" s="4">
        <f t="shared" si="69"/>
        <v>0</v>
      </c>
      <c r="V459" s="4">
        <f t="shared" si="70"/>
        <v>0</v>
      </c>
      <c r="W459" s="4">
        <f t="shared" si="71"/>
        <v>0</v>
      </c>
    </row>
    <row r="460" spans="1:23" x14ac:dyDescent="0.3">
      <c r="A460" s="1">
        <f t="shared" si="65"/>
        <v>0</v>
      </c>
      <c r="B460" s="1" t="s">
        <v>11</v>
      </c>
      <c r="C460" s="1">
        <v>0.6</v>
      </c>
      <c r="D460" s="1">
        <v>3</v>
      </c>
      <c r="E460" s="1">
        <f t="shared" si="66"/>
        <v>115</v>
      </c>
      <c r="F460" s="1">
        <v>1</v>
      </c>
      <c r="G460" s="4">
        <f t="shared" si="67"/>
        <v>0</v>
      </c>
      <c r="H460" s="3">
        <f t="shared" si="68"/>
        <v>17.905000000000001</v>
      </c>
      <c r="I460" s="4">
        <v>8.407</v>
      </c>
      <c r="J460" s="4">
        <v>9.4979999999999993</v>
      </c>
      <c r="K460" s="4">
        <v>0</v>
      </c>
      <c r="L460" s="1">
        <v>55</v>
      </c>
      <c r="M460" s="1">
        <v>55</v>
      </c>
      <c r="N460" s="1">
        <v>55</v>
      </c>
      <c r="O460" s="1">
        <v>55</v>
      </c>
      <c r="P460" s="1">
        <v>55</v>
      </c>
      <c r="Q460" s="1">
        <v>55</v>
      </c>
      <c r="R460" s="4">
        <v>0.215</v>
      </c>
      <c r="S460" s="4">
        <v>4.5490000000000004</v>
      </c>
      <c r="T460" s="4">
        <v>8.1259999999999994</v>
      </c>
      <c r="U460" s="4">
        <f t="shared" si="69"/>
        <v>0</v>
      </c>
      <c r="V460" s="4">
        <f t="shared" si="70"/>
        <v>0</v>
      </c>
      <c r="W460" s="4">
        <f t="shared" si="71"/>
        <v>0</v>
      </c>
    </row>
    <row r="461" spans="1:23" x14ac:dyDescent="0.3">
      <c r="A461" s="1">
        <f t="shared" si="65"/>
        <v>0</v>
      </c>
      <c r="B461" s="1" t="s">
        <v>11</v>
      </c>
      <c r="C461" s="1">
        <v>0.6</v>
      </c>
      <c r="D461" s="1">
        <v>4</v>
      </c>
      <c r="E461" s="1">
        <f t="shared" si="66"/>
        <v>115</v>
      </c>
      <c r="F461" s="1">
        <v>1</v>
      </c>
      <c r="G461" s="4">
        <f t="shared" si="67"/>
        <v>0</v>
      </c>
      <c r="H461" s="3">
        <f t="shared" si="68"/>
        <v>18.802</v>
      </c>
      <c r="I461" s="4">
        <v>8.2880000000000003</v>
      </c>
      <c r="J461" s="4">
        <v>10.513999999999999</v>
      </c>
      <c r="K461" s="4">
        <v>0</v>
      </c>
      <c r="L461" s="1">
        <v>55</v>
      </c>
      <c r="M461" s="1">
        <v>55</v>
      </c>
      <c r="N461" s="1">
        <v>55</v>
      </c>
      <c r="O461" s="1">
        <v>55</v>
      </c>
      <c r="P461" s="1">
        <v>55</v>
      </c>
      <c r="Q461" s="1">
        <v>55</v>
      </c>
      <c r="R461" s="4">
        <v>0.249</v>
      </c>
      <c r="S461" s="4">
        <v>4.5490000000000004</v>
      </c>
      <c r="T461" s="4">
        <v>7.9729999999999999</v>
      </c>
      <c r="U461" s="4">
        <f t="shared" si="69"/>
        <v>0</v>
      </c>
      <c r="V461" s="4">
        <f t="shared" si="70"/>
        <v>0</v>
      </c>
      <c r="W461" s="4">
        <f t="shared" si="71"/>
        <v>0</v>
      </c>
    </row>
    <row r="462" spans="1:23" x14ac:dyDescent="0.3">
      <c r="A462" s="1">
        <f t="shared" si="65"/>
        <v>0</v>
      </c>
      <c r="B462" s="1" t="s">
        <v>11</v>
      </c>
      <c r="C462" s="1">
        <v>0.6</v>
      </c>
      <c r="D462" s="1">
        <v>1</v>
      </c>
      <c r="E462" s="1">
        <f t="shared" si="66"/>
        <v>116</v>
      </c>
      <c r="F462" s="1">
        <v>1</v>
      </c>
      <c r="G462" s="4">
        <f t="shared" si="67"/>
        <v>0</v>
      </c>
      <c r="H462" s="3">
        <f t="shared" si="68"/>
        <v>16.05</v>
      </c>
      <c r="I462" s="4">
        <v>7.8769999999999998</v>
      </c>
      <c r="J462" s="4">
        <v>8.173</v>
      </c>
      <c r="K462" s="4">
        <v>0</v>
      </c>
      <c r="L462" s="1">
        <v>55</v>
      </c>
      <c r="M462" s="1">
        <v>55</v>
      </c>
      <c r="N462" s="1">
        <v>55</v>
      </c>
      <c r="O462" s="1">
        <v>54</v>
      </c>
      <c r="P462" s="1">
        <v>55</v>
      </c>
      <c r="Q462" s="1">
        <v>54</v>
      </c>
      <c r="R462" s="4">
        <v>7.2999999999999995E-2</v>
      </c>
      <c r="S462" s="4">
        <v>3.8359999999999999</v>
      </c>
      <c r="T462" s="4">
        <v>7.7519999999999998</v>
      </c>
      <c r="U462" s="4">
        <f t="shared" si="69"/>
        <v>1.8181818181818181</v>
      </c>
      <c r="V462" s="4">
        <f t="shared" si="70"/>
        <v>0</v>
      </c>
      <c r="W462" s="4">
        <f t="shared" si="71"/>
        <v>1.8181818181818181</v>
      </c>
    </row>
    <row r="463" spans="1:23" x14ac:dyDescent="0.3">
      <c r="A463" s="1">
        <f t="shared" si="65"/>
        <v>0</v>
      </c>
      <c r="B463" s="1" t="s">
        <v>11</v>
      </c>
      <c r="C463" s="1">
        <v>0.6</v>
      </c>
      <c r="D463" s="1">
        <v>2</v>
      </c>
      <c r="E463" s="1">
        <f t="shared" si="66"/>
        <v>116</v>
      </c>
      <c r="F463" s="1">
        <v>1</v>
      </c>
      <c r="G463" s="4">
        <f t="shared" si="67"/>
        <v>0</v>
      </c>
      <c r="H463" s="3">
        <f t="shared" si="68"/>
        <v>15.831999999999999</v>
      </c>
      <c r="I463" s="4">
        <v>8.2809999999999988</v>
      </c>
      <c r="J463" s="4">
        <v>7.5510000000000002</v>
      </c>
      <c r="K463" s="4">
        <v>0</v>
      </c>
      <c r="L463" s="1">
        <v>55</v>
      </c>
      <c r="M463" s="1">
        <v>55</v>
      </c>
      <c r="N463" s="1">
        <v>55</v>
      </c>
      <c r="O463" s="1">
        <v>54</v>
      </c>
      <c r="P463" s="1">
        <v>55</v>
      </c>
      <c r="Q463" s="1">
        <v>54</v>
      </c>
      <c r="R463" s="4">
        <v>0.16600000000000001</v>
      </c>
      <c r="S463" s="4">
        <v>3.8359999999999999</v>
      </c>
      <c r="T463" s="4">
        <v>8.0629999999999988</v>
      </c>
      <c r="U463" s="4">
        <f t="shared" si="69"/>
        <v>1.8181818181818181</v>
      </c>
      <c r="V463" s="4">
        <f t="shared" si="70"/>
        <v>0</v>
      </c>
      <c r="W463" s="4">
        <f t="shared" si="71"/>
        <v>1.8181818181818181</v>
      </c>
    </row>
    <row r="464" spans="1:23" x14ac:dyDescent="0.3">
      <c r="A464" s="1">
        <f t="shared" si="65"/>
        <v>0</v>
      </c>
      <c r="B464" s="1" t="s">
        <v>11</v>
      </c>
      <c r="C464" s="1">
        <v>0.6</v>
      </c>
      <c r="D464" s="1">
        <v>3</v>
      </c>
      <c r="E464" s="1">
        <f t="shared" si="66"/>
        <v>116</v>
      </c>
      <c r="F464" s="1">
        <v>1</v>
      </c>
      <c r="G464" s="4">
        <f t="shared" si="67"/>
        <v>0</v>
      </c>
      <c r="H464" s="3">
        <f t="shared" si="68"/>
        <v>16.130000000000003</v>
      </c>
      <c r="I464" s="4">
        <v>8.3070000000000004</v>
      </c>
      <c r="J464" s="4">
        <v>7.8230000000000004</v>
      </c>
      <c r="K464" s="4">
        <v>0</v>
      </c>
      <c r="L464" s="1">
        <v>55</v>
      </c>
      <c r="M464" s="1">
        <v>55</v>
      </c>
      <c r="N464" s="1">
        <v>55</v>
      </c>
      <c r="O464" s="1">
        <v>54</v>
      </c>
      <c r="P464" s="1">
        <v>55</v>
      </c>
      <c r="Q464" s="1">
        <v>54</v>
      </c>
      <c r="R464" s="4">
        <v>0.183</v>
      </c>
      <c r="S464" s="4">
        <v>3.8359999999999999</v>
      </c>
      <c r="T464" s="4">
        <v>8.0719999999999992</v>
      </c>
      <c r="U464" s="4">
        <f t="shared" si="69"/>
        <v>1.8181818181818181</v>
      </c>
      <c r="V464" s="4">
        <f t="shared" si="70"/>
        <v>0</v>
      </c>
      <c r="W464" s="4">
        <f t="shared" si="71"/>
        <v>1.8181818181818181</v>
      </c>
    </row>
    <row r="465" spans="1:23" x14ac:dyDescent="0.3">
      <c r="A465" s="1">
        <f t="shared" si="65"/>
        <v>0</v>
      </c>
      <c r="B465" s="1" t="s">
        <v>11</v>
      </c>
      <c r="C465" s="1">
        <v>0.6</v>
      </c>
      <c r="D465" s="1">
        <v>4</v>
      </c>
      <c r="E465" s="1">
        <f t="shared" si="66"/>
        <v>116</v>
      </c>
      <c r="F465" s="1">
        <v>1</v>
      </c>
      <c r="G465" s="4">
        <f t="shared" si="67"/>
        <v>0</v>
      </c>
      <c r="H465" s="3">
        <f t="shared" si="68"/>
        <v>15.583</v>
      </c>
      <c r="I465" s="4">
        <v>8.032</v>
      </c>
      <c r="J465" s="4">
        <v>7.5510000000000002</v>
      </c>
      <c r="K465" s="4">
        <v>0</v>
      </c>
      <c r="L465" s="1">
        <v>55</v>
      </c>
      <c r="M465" s="1">
        <v>55</v>
      </c>
      <c r="N465" s="1">
        <v>55</v>
      </c>
      <c r="O465" s="1">
        <v>54</v>
      </c>
      <c r="P465" s="1">
        <v>55</v>
      </c>
      <c r="Q465" s="1">
        <v>54</v>
      </c>
      <c r="R465" s="4">
        <v>0.115</v>
      </c>
      <c r="S465" s="4">
        <v>3.8359999999999999</v>
      </c>
      <c r="T465" s="4">
        <v>7.8650000000000002</v>
      </c>
      <c r="U465" s="4">
        <f t="shared" si="69"/>
        <v>1.8181818181818181</v>
      </c>
      <c r="V465" s="4">
        <f t="shared" si="70"/>
        <v>0</v>
      </c>
      <c r="W465" s="4">
        <f t="shared" si="71"/>
        <v>1.8181818181818181</v>
      </c>
    </row>
    <row r="466" spans="1:23" x14ac:dyDescent="0.3">
      <c r="A466" s="1">
        <f t="shared" si="65"/>
        <v>0</v>
      </c>
      <c r="B466" s="1" t="s">
        <v>11</v>
      </c>
      <c r="C466" s="1">
        <v>0.6</v>
      </c>
      <c r="D466" s="1">
        <v>1</v>
      </c>
      <c r="E466" s="1">
        <f t="shared" si="66"/>
        <v>117</v>
      </c>
      <c r="F466" s="1">
        <v>1</v>
      </c>
      <c r="G466" s="4">
        <f t="shared" si="67"/>
        <v>0</v>
      </c>
      <c r="H466" s="3">
        <f t="shared" si="68"/>
        <v>19.322000000000003</v>
      </c>
      <c r="I466" s="4">
        <v>8.6430000000000007</v>
      </c>
      <c r="J466" s="4">
        <v>10.679</v>
      </c>
      <c r="K466" s="4">
        <v>0</v>
      </c>
      <c r="L466" s="1">
        <v>52</v>
      </c>
      <c r="M466" s="1">
        <v>52</v>
      </c>
      <c r="N466" s="1">
        <v>52</v>
      </c>
      <c r="O466" s="1">
        <v>51</v>
      </c>
      <c r="P466" s="1">
        <v>52</v>
      </c>
      <c r="Q466" s="1">
        <v>51</v>
      </c>
      <c r="R466" s="4">
        <v>0.115</v>
      </c>
      <c r="S466" s="4">
        <v>3.9630000000000001</v>
      </c>
      <c r="T466" s="4">
        <v>8.468</v>
      </c>
      <c r="U466" s="4">
        <f t="shared" si="69"/>
        <v>1.9230769230769231</v>
      </c>
      <c r="V466" s="4">
        <f t="shared" si="70"/>
        <v>0</v>
      </c>
      <c r="W466" s="4">
        <f t="shared" si="71"/>
        <v>1.9230769230769231</v>
      </c>
    </row>
    <row r="467" spans="1:23" x14ac:dyDescent="0.3">
      <c r="A467" s="1">
        <f t="shared" si="65"/>
        <v>0</v>
      </c>
      <c r="B467" s="1" t="s">
        <v>11</v>
      </c>
      <c r="C467" s="1">
        <v>0.6</v>
      </c>
      <c r="D467" s="1">
        <v>2</v>
      </c>
      <c r="E467" s="1">
        <f t="shared" si="66"/>
        <v>117</v>
      </c>
      <c r="F467" s="1">
        <v>0</v>
      </c>
      <c r="G467" s="4">
        <f t="shared" si="67"/>
        <v>1.9230769230769231</v>
      </c>
      <c r="H467" s="3">
        <f t="shared" si="68"/>
        <v>25.860000000000003</v>
      </c>
      <c r="I467" s="4">
        <v>8.798</v>
      </c>
      <c r="J467" s="4">
        <v>7.806</v>
      </c>
      <c r="K467" s="4">
        <v>9.2560000000000002</v>
      </c>
      <c r="L467" s="1">
        <v>52</v>
      </c>
      <c r="M467" s="1">
        <v>53</v>
      </c>
      <c r="N467" s="1">
        <v>54</v>
      </c>
      <c r="O467" s="1">
        <v>51</v>
      </c>
      <c r="P467" s="1">
        <v>52</v>
      </c>
      <c r="Q467" s="1">
        <v>51</v>
      </c>
      <c r="R467" s="4">
        <v>0.17499999999999999</v>
      </c>
      <c r="S467" s="4">
        <v>3.9630000000000001</v>
      </c>
      <c r="T467" s="4">
        <v>8.5630000000000006</v>
      </c>
      <c r="U467" s="4" t="str">
        <f t="shared" si="69"/>
        <v>0</v>
      </c>
      <c r="V467" s="4" t="str">
        <f t="shared" si="70"/>
        <v>0</v>
      </c>
      <c r="W467" s="4" t="str">
        <f t="shared" si="71"/>
        <v>0</v>
      </c>
    </row>
    <row r="468" spans="1:23" x14ac:dyDescent="0.3">
      <c r="A468" s="1">
        <f t="shared" si="65"/>
        <v>0</v>
      </c>
      <c r="B468" s="1" t="s">
        <v>11</v>
      </c>
      <c r="C468" s="1">
        <v>0.6</v>
      </c>
      <c r="D468" s="1">
        <v>3</v>
      </c>
      <c r="E468" s="1">
        <f t="shared" si="66"/>
        <v>117</v>
      </c>
      <c r="F468" s="1">
        <v>0</v>
      </c>
      <c r="G468" s="4">
        <f t="shared" si="67"/>
        <v>1.9230769230769231</v>
      </c>
      <c r="H468" s="3">
        <f t="shared" si="68"/>
        <v>29.997</v>
      </c>
      <c r="I468" s="4">
        <v>9.2149999999999999</v>
      </c>
      <c r="J468" s="4">
        <v>9.8510000000000009</v>
      </c>
      <c r="K468" s="4">
        <v>10.930999999999999</v>
      </c>
      <c r="L468" s="1">
        <v>52</v>
      </c>
      <c r="M468" s="1">
        <v>53</v>
      </c>
      <c r="N468" s="1">
        <v>53</v>
      </c>
      <c r="O468" s="1">
        <v>51</v>
      </c>
      <c r="P468" s="1">
        <v>52</v>
      </c>
      <c r="Q468" s="1">
        <v>51</v>
      </c>
      <c r="R468" s="4">
        <v>0.22</v>
      </c>
      <c r="S468" s="4">
        <v>3.9630000000000001</v>
      </c>
      <c r="T468" s="4">
        <v>8.9350000000000005</v>
      </c>
      <c r="U468" s="4" t="str">
        <f t="shared" si="69"/>
        <v>0</v>
      </c>
      <c r="V468" s="4" t="str">
        <f t="shared" si="70"/>
        <v>0</v>
      </c>
      <c r="W468" s="4" t="str">
        <f t="shared" si="71"/>
        <v>0</v>
      </c>
    </row>
    <row r="469" spans="1:23" x14ac:dyDescent="0.3">
      <c r="A469" s="1">
        <f t="shared" si="65"/>
        <v>0</v>
      </c>
      <c r="B469" s="1" t="s">
        <v>11</v>
      </c>
      <c r="C469" s="1">
        <v>0.6</v>
      </c>
      <c r="D469" s="1">
        <v>4</v>
      </c>
      <c r="E469" s="1">
        <f t="shared" si="66"/>
        <v>117</v>
      </c>
      <c r="F469" s="1">
        <v>1</v>
      </c>
      <c r="G469" s="4">
        <f t="shared" si="67"/>
        <v>0</v>
      </c>
      <c r="H469" s="3">
        <f t="shared" si="68"/>
        <v>30.417999999999999</v>
      </c>
      <c r="I469" s="4">
        <v>8.8369999999999997</v>
      </c>
      <c r="J469" s="4">
        <v>10.65</v>
      </c>
      <c r="K469" s="4">
        <v>10.930999999999999</v>
      </c>
      <c r="L469" s="1">
        <v>52</v>
      </c>
      <c r="M469" s="1">
        <v>52</v>
      </c>
      <c r="N469" s="1">
        <v>52</v>
      </c>
      <c r="O469" s="1">
        <v>51</v>
      </c>
      <c r="P469" s="1">
        <v>52</v>
      </c>
      <c r="Q469" s="1">
        <v>51</v>
      </c>
      <c r="R469" s="4">
        <v>0.17499999999999999</v>
      </c>
      <c r="S469" s="4">
        <v>3.9630000000000001</v>
      </c>
      <c r="T469" s="4">
        <v>8.6020000000000003</v>
      </c>
      <c r="U469" s="4">
        <f t="shared" si="69"/>
        <v>1.9230769230769231</v>
      </c>
      <c r="V469" s="4">
        <f t="shared" si="70"/>
        <v>0</v>
      </c>
      <c r="W469" s="4">
        <f t="shared" si="71"/>
        <v>1.9230769230769231</v>
      </c>
    </row>
    <row r="470" spans="1:23" x14ac:dyDescent="0.3">
      <c r="A470" s="1">
        <f t="shared" si="65"/>
        <v>0</v>
      </c>
      <c r="B470" s="1" t="s">
        <v>11</v>
      </c>
      <c r="C470" s="1">
        <v>0.6</v>
      </c>
      <c r="D470" s="1">
        <v>1</v>
      </c>
      <c r="E470" s="1">
        <f t="shared" si="66"/>
        <v>118</v>
      </c>
      <c r="F470" s="1">
        <v>1</v>
      </c>
      <c r="G470" s="4">
        <f t="shared" si="67"/>
        <v>0</v>
      </c>
      <c r="H470" s="3">
        <f t="shared" si="68"/>
        <v>17.994</v>
      </c>
      <c r="I470" s="4">
        <v>7.9830000000000005</v>
      </c>
      <c r="J470" s="4">
        <v>10.010999999999999</v>
      </c>
      <c r="K470" s="4">
        <v>0</v>
      </c>
      <c r="L470" s="1">
        <v>54</v>
      </c>
      <c r="M470" s="1">
        <v>54</v>
      </c>
      <c r="N470" s="1">
        <v>54</v>
      </c>
      <c r="O470" s="1">
        <v>54</v>
      </c>
      <c r="P470" s="1">
        <v>54</v>
      </c>
      <c r="Q470" s="1">
        <v>54</v>
      </c>
      <c r="R470" s="4">
        <v>5.8000000000000003E-2</v>
      </c>
      <c r="S470" s="4">
        <v>3.8679999999999999</v>
      </c>
      <c r="T470" s="4">
        <v>7.8730000000000002</v>
      </c>
      <c r="U470" s="4">
        <f t="shared" si="69"/>
        <v>0</v>
      </c>
      <c r="V470" s="4">
        <f t="shared" si="70"/>
        <v>0</v>
      </c>
      <c r="W470" s="4">
        <f t="shared" si="71"/>
        <v>0</v>
      </c>
    </row>
    <row r="471" spans="1:23" x14ac:dyDescent="0.3">
      <c r="A471" s="1">
        <f t="shared" si="65"/>
        <v>0</v>
      </c>
      <c r="B471" s="1" t="s">
        <v>11</v>
      </c>
      <c r="C471" s="1">
        <v>0.6</v>
      </c>
      <c r="D471" s="1">
        <v>2</v>
      </c>
      <c r="E471" s="1">
        <f t="shared" si="66"/>
        <v>118</v>
      </c>
      <c r="F471" s="1">
        <v>0</v>
      </c>
      <c r="G471" s="4">
        <f t="shared" si="67"/>
        <v>1.8518518518518516</v>
      </c>
      <c r="H471" s="3">
        <f t="shared" si="68"/>
        <v>23.581</v>
      </c>
      <c r="I471" s="4">
        <v>8.1349999999999998</v>
      </c>
      <c r="J471" s="4">
        <v>6.851</v>
      </c>
      <c r="K471" s="4">
        <v>8.5950000000000006</v>
      </c>
      <c r="L471" s="1">
        <v>54</v>
      </c>
      <c r="M471" s="1">
        <v>55</v>
      </c>
      <c r="N471" s="1">
        <v>55</v>
      </c>
      <c r="O471" s="1">
        <v>54</v>
      </c>
      <c r="P471" s="1">
        <v>54</v>
      </c>
      <c r="Q471" s="1">
        <v>54</v>
      </c>
      <c r="R471" s="4">
        <v>0.125</v>
      </c>
      <c r="S471" s="4">
        <v>3.8679999999999999</v>
      </c>
      <c r="T471" s="4">
        <v>7.9580000000000002</v>
      </c>
      <c r="U471" s="4" t="str">
        <f t="shared" si="69"/>
        <v>0</v>
      </c>
      <c r="V471" s="4" t="str">
        <f t="shared" si="70"/>
        <v>0</v>
      </c>
      <c r="W471" s="4" t="str">
        <f t="shared" si="71"/>
        <v>0</v>
      </c>
    </row>
    <row r="472" spans="1:23" x14ac:dyDescent="0.3">
      <c r="A472" s="1">
        <f t="shared" si="65"/>
        <v>0</v>
      </c>
      <c r="B472" s="1" t="s">
        <v>11</v>
      </c>
      <c r="C472" s="1">
        <v>0.6</v>
      </c>
      <c r="D472" s="1">
        <v>3</v>
      </c>
      <c r="E472" s="1">
        <f t="shared" si="66"/>
        <v>118</v>
      </c>
      <c r="F472" s="1">
        <v>1</v>
      </c>
      <c r="G472" s="4">
        <f t="shared" si="67"/>
        <v>0</v>
      </c>
      <c r="H472" s="3">
        <f t="shared" si="68"/>
        <v>25.960999999999999</v>
      </c>
      <c r="I472" s="4">
        <v>8.9459999999999997</v>
      </c>
      <c r="J472" s="4">
        <v>8.42</v>
      </c>
      <c r="K472" s="4">
        <v>8.5950000000000006</v>
      </c>
      <c r="L472" s="1">
        <v>54</v>
      </c>
      <c r="M472" s="1">
        <v>54</v>
      </c>
      <c r="N472" s="1">
        <v>54</v>
      </c>
      <c r="O472" s="1">
        <v>54</v>
      </c>
      <c r="P472" s="1">
        <v>54</v>
      </c>
      <c r="Q472" s="1">
        <v>54</v>
      </c>
      <c r="R472" s="4">
        <v>0.20300000000000001</v>
      </c>
      <c r="S472" s="4">
        <v>3.8679999999999999</v>
      </c>
      <c r="T472" s="4">
        <v>8.6909999999999989</v>
      </c>
      <c r="U472" s="4">
        <f t="shared" si="69"/>
        <v>0</v>
      </c>
      <c r="V472" s="4">
        <f t="shared" si="70"/>
        <v>0</v>
      </c>
      <c r="W472" s="4">
        <f t="shared" si="71"/>
        <v>0</v>
      </c>
    </row>
    <row r="473" spans="1:23" x14ac:dyDescent="0.3">
      <c r="A473" s="1">
        <f t="shared" si="65"/>
        <v>0</v>
      </c>
      <c r="B473" s="1" t="s">
        <v>11</v>
      </c>
      <c r="C473" s="1">
        <v>0.6</v>
      </c>
      <c r="D473" s="1">
        <v>4</v>
      </c>
      <c r="E473" s="1">
        <f t="shared" si="66"/>
        <v>118</v>
      </c>
      <c r="F473" s="1">
        <v>1</v>
      </c>
      <c r="G473" s="4">
        <f t="shared" si="67"/>
        <v>0</v>
      </c>
      <c r="H473" s="3">
        <f t="shared" si="68"/>
        <v>26.545999999999999</v>
      </c>
      <c r="I473" s="4">
        <v>8.3969999999999985</v>
      </c>
      <c r="J473" s="4">
        <v>9.5540000000000003</v>
      </c>
      <c r="K473" s="4">
        <v>8.5950000000000006</v>
      </c>
      <c r="L473" s="1">
        <v>54</v>
      </c>
      <c r="M473" s="1">
        <v>54</v>
      </c>
      <c r="N473" s="1">
        <v>54</v>
      </c>
      <c r="O473" s="1">
        <v>54</v>
      </c>
      <c r="P473" s="1">
        <v>54</v>
      </c>
      <c r="Q473" s="1">
        <v>54</v>
      </c>
      <c r="R473" s="4">
        <v>0.17100000000000001</v>
      </c>
      <c r="S473" s="4">
        <v>3.8679999999999999</v>
      </c>
      <c r="T473" s="4">
        <v>8.1739999999999995</v>
      </c>
      <c r="U473" s="4">
        <f t="shared" si="69"/>
        <v>0</v>
      </c>
      <c r="V473" s="4">
        <f t="shared" si="70"/>
        <v>0</v>
      </c>
      <c r="W473" s="4">
        <f t="shared" si="71"/>
        <v>0</v>
      </c>
    </row>
    <row r="474" spans="1:23" x14ac:dyDescent="0.3">
      <c r="A474" s="1">
        <f t="shared" si="65"/>
        <v>0</v>
      </c>
      <c r="B474" s="1" t="s">
        <v>11</v>
      </c>
      <c r="C474" s="1">
        <v>0.6</v>
      </c>
      <c r="D474" s="1">
        <v>1</v>
      </c>
      <c r="E474" s="1">
        <f t="shared" si="66"/>
        <v>119</v>
      </c>
      <c r="F474" s="1">
        <v>1</v>
      </c>
      <c r="G474" s="4">
        <f t="shared" si="67"/>
        <v>0</v>
      </c>
      <c r="H474" s="3">
        <f t="shared" si="68"/>
        <v>19.622</v>
      </c>
      <c r="I474" s="4">
        <v>8.2140000000000004</v>
      </c>
      <c r="J474" s="4">
        <v>11.407999999999999</v>
      </c>
      <c r="K474" s="4">
        <v>0</v>
      </c>
      <c r="L474" s="1">
        <v>55</v>
      </c>
      <c r="M474" s="1">
        <v>55</v>
      </c>
      <c r="N474" s="1">
        <v>55</v>
      </c>
      <c r="O474" s="1">
        <v>53</v>
      </c>
      <c r="P474" s="1">
        <v>55</v>
      </c>
      <c r="Q474" s="1">
        <v>54</v>
      </c>
      <c r="R474" s="4">
        <v>5.3999999999999999E-2</v>
      </c>
      <c r="S474" s="4">
        <v>3.931</v>
      </c>
      <c r="T474" s="4">
        <v>8.11</v>
      </c>
      <c r="U474" s="4">
        <f t="shared" si="69"/>
        <v>3.6363636363636362</v>
      </c>
      <c r="V474" s="4">
        <f t="shared" si="70"/>
        <v>0</v>
      </c>
      <c r="W474" s="4">
        <f t="shared" si="71"/>
        <v>1.8181818181818181</v>
      </c>
    </row>
    <row r="475" spans="1:23" x14ac:dyDescent="0.3">
      <c r="A475" s="1">
        <f t="shared" si="65"/>
        <v>0</v>
      </c>
      <c r="B475" s="1" t="s">
        <v>11</v>
      </c>
      <c r="C475" s="1">
        <v>0.6</v>
      </c>
      <c r="D475" s="1">
        <v>2</v>
      </c>
      <c r="E475" s="1">
        <f t="shared" si="66"/>
        <v>119</v>
      </c>
      <c r="F475" s="1">
        <v>1</v>
      </c>
      <c r="G475" s="4">
        <f t="shared" si="67"/>
        <v>0</v>
      </c>
      <c r="H475" s="3">
        <f t="shared" si="68"/>
        <v>17.334000000000003</v>
      </c>
      <c r="I475" s="4">
        <v>8.5910000000000011</v>
      </c>
      <c r="J475" s="4">
        <v>8.7430000000000003</v>
      </c>
      <c r="K475" s="4">
        <v>0</v>
      </c>
      <c r="L475" s="1">
        <v>55</v>
      </c>
      <c r="M475" s="1">
        <v>55</v>
      </c>
      <c r="N475" s="1">
        <v>55</v>
      </c>
      <c r="O475" s="1">
        <v>53</v>
      </c>
      <c r="P475" s="1">
        <v>55</v>
      </c>
      <c r="Q475" s="1">
        <v>54</v>
      </c>
      <c r="R475" s="4">
        <v>0.18099999999999999</v>
      </c>
      <c r="S475" s="4">
        <v>3.931</v>
      </c>
      <c r="T475" s="4">
        <v>8.36</v>
      </c>
      <c r="U475" s="4">
        <f t="shared" si="69"/>
        <v>3.6363636363636362</v>
      </c>
      <c r="V475" s="4">
        <f t="shared" si="70"/>
        <v>0</v>
      </c>
      <c r="W475" s="4">
        <f t="shared" si="71"/>
        <v>1.8181818181818181</v>
      </c>
    </row>
    <row r="476" spans="1:23" x14ac:dyDescent="0.3">
      <c r="A476" s="1">
        <f t="shared" si="65"/>
        <v>0</v>
      </c>
      <c r="B476" s="1" t="s">
        <v>11</v>
      </c>
      <c r="C476" s="1">
        <v>0.6</v>
      </c>
      <c r="D476" s="1">
        <v>3</v>
      </c>
      <c r="E476" s="1">
        <f t="shared" si="66"/>
        <v>119</v>
      </c>
      <c r="F476" s="1">
        <v>1</v>
      </c>
      <c r="G476" s="4">
        <f t="shared" si="67"/>
        <v>0</v>
      </c>
      <c r="H476" s="3">
        <f t="shared" si="68"/>
        <v>17.562999999999999</v>
      </c>
      <c r="I476" s="4">
        <v>8.6449999999999996</v>
      </c>
      <c r="J476" s="4">
        <v>8.9179999999999993</v>
      </c>
      <c r="K476" s="4">
        <v>0</v>
      </c>
      <c r="L476" s="1">
        <v>55</v>
      </c>
      <c r="M476" s="1">
        <v>55</v>
      </c>
      <c r="N476" s="1">
        <v>55</v>
      </c>
      <c r="O476" s="1">
        <v>53</v>
      </c>
      <c r="P476" s="1">
        <v>55</v>
      </c>
      <c r="Q476" s="1">
        <v>54</v>
      </c>
      <c r="R476" s="4">
        <v>0.17399999999999999</v>
      </c>
      <c r="S476" s="4">
        <v>3.931</v>
      </c>
      <c r="T476" s="4">
        <v>8.4209999999999994</v>
      </c>
      <c r="U476" s="4">
        <f t="shared" si="69"/>
        <v>3.6363636363636362</v>
      </c>
      <c r="V476" s="4">
        <f t="shared" si="70"/>
        <v>0</v>
      </c>
      <c r="W476" s="4">
        <f t="shared" si="71"/>
        <v>1.8181818181818181</v>
      </c>
    </row>
    <row r="477" spans="1:23" x14ac:dyDescent="0.3">
      <c r="A477" s="1">
        <f t="shared" si="65"/>
        <v>0</v>
      </c>
      <c r="B477" s="1" t="s">
        <v>11</v>
      </c>
      <c r="C477" s="1">
        <v>0.6</v>
      </c>
      <c r="D477" s="1">
        <v>4</v>
      </c>
      <c r="E477" s="1">
        <f t="shared" si="66"/>
        <v>119</v>
      </c>
      <c r="F477" s="1">
        <v>1</v>
      </c>
      <c r="G477" s="4">
        <f t="shared" si="67"/>
        <v>0</v>
      </c>
      <c r="H477" s="3">
        <f t="shared" si="68"/>
        <v>19.504999999999999</v>
      </c>
      <c r="I477" s="4">
        <v>8.6609999999999996</v>
      </c>
      <c r="J477" s="4">
        <v>10.843999999999999</v>
      </c>
      <c r="K477" s="4">
        <v>0</v>
      </c>
      <c r="L477" s="1">
        <v>55</v>
      </c>
      <c r="M477" s="1">
        <v>55</v>
      </c>
      <c r="N477" s="1">
        <v>55</v>
      </c>
      <c r="O477" s="1">
        <v>53</v>
      </c>
      <c r="P477" s="1">
        <v>55</v>
      </c>
      <c r="Q477" s="1">
        <v>54</v>
      </c>
      <c r="R477" s="4">
        <v>0.185</v>
      </c>
      <c r="S477" s="4">
        <v>3.931</v>
      </c>
      <c r="T477" s="4">
        <v>8.4260000000000002</v>
      </c>
      <c r="U477" s="4">
        <f t="shared" si="69"/>
        <v>3.6363636363636362</v>
      </c>
      <c r="V477" s="4">
        <f t="shared" si="70"/>
        <v>0</v>
      </c>
      <c r="W477" s="4">
        <f t="shared" si="71"/>
        <v>1.8181818181818181</v>
      </c>
    </row>
    <row r="478" spans="1:23" x14ac:dyDescent="0.3">
      <c r="A478" s="1">
        <f t="shared" si="65"/>
        <v>0</v>
      </c>
      <c r="B478" s="1" t="s">
        <v>11</v>
      </c>
      <c r="C478" s="1">
        <v>0.6</v>
      </c>
      <c r="D478" s="1">
        <v>1</v>
      </c>
      <c r="E478" s="1">
        <f t="shared" si="66"/>
        <v>120</v>
      </c>
      <c r="F478" s="1">
        <v>0</v>
      </c>
      <c r="G478" s="4">
        <f t="shared" si="67"/>
        <v>1.8518518518518516</v>
      </c>
      <c r="H478" s="3">
        <f t="shared" si="68"/>
        <v>24.847999999999999</v>
      </c>
      <c r="I478" s="4">
        <v>8.0809999999999995</v>
      </c>
      <c r="J478" s="4">
        <v>8.5289999999999999</v>
      </c>
      <c r="K478" s="4">
        <v>8.2379999999999995</v>
      </c>
      <c r="L478" s="1">
        <v>54</v>
      </c>
      <c r="M478" s="1">
        <v>55</v>
      </c>
      <c r="N478" s="1">
        <v>55</v>
      </c>
      <c r="O478" s="1">
        <v>54</v>
      </c>
      <c r="P478" s="1">
        <v>54</v>
      </c>
      <c r="Q478" s="1">
        <v>54</v>
      </c>
      <c r="R478" s="4">
        <v>7.8E-2</v>
      </c>
      <c r="S478" s="4">
        <v>3.847</v>
      </c>
      <c r="T478" s="4">
        <v>7.9509999999999996</v>
      </c>
      <c r="U478" s="4" t="str">
        <f t="shared" si="69"/>
        <v>0</v>
      </c>
      <c r="V478" s="4" t="str">
        <f t="shared" si="70"/>
        <v>0</v>
      </c>
      <c r="W478" s="4" t="str">
        <f t="shared" si="71"/>
        <v>0</v>
      </c>
    </row>
    <row r="479" spans="1:23" x14ac:dyDescent="0.3">
      <c r="A479" s="1">
        <f t="shared" si="65"/>
        <v>0</v>
      </c>
      <c r="B479" s="1" t="s">
        <v>11</v>
      </c>
      <c r="C479" s="1">
        <v>0.6</v>
      </c>
      <c r="D479" s="1">
        <v>2</v>
      </c>
      <c r="E479" s="1">
        <f t="shared" si="66"/>
        <v>120</v>
      </c>
      <c r="F479" s="1">
        <v>0</v>
      </c>
      <c r="G479" s="4">
        <f t="shared" si="67"/>
        <v>1.8518518518518516</v>
      </c>
      <c r="H479" s="3">
        <f t="shared" si="68"/>
        <v>23.527000000000001</v>
      </c>
      <c r="I479" s="4">
        <v>8.0169999999999995</v>
      </c>
      <c r="J479" s="4">
        <v>5.5670000000000002</v>
      </c>
      <c r="K479" s="4">
        <v>9.9429999999999996</v>
      </c>
      <c r="L479" s="1">
        <v>54</v>
      </c>
      <c r="M479" s="1">
        <v>55</v>
      </c>
      <c r="N479" s="1">
        <v>55</v>
      </c>
      <c r="O479" s="1">
        <v>54</v>
      </c>
      <c r="P479" s="1">
        <v>54</v>
      </c>
      <c r="Q479" s="1">
        <v>54</v>
      </c>
      <c r="R479" s="4">
        <v>0.17899999999999999</v>
      </c>
      <c r="S479" s="4">
        <v>3.847</v>
      </c>
      <c r="T479" s="4">
        <v>7.7859999999999996</v>
      </c>
      <c r="U479" s="4" t="str">
        <f t="shared" si="69"/>
        <v>0</v>
      </c>
      <c r="V479" s="4" t="str">
        <f t="shared" si="70"/>
        <v>0</v>
      </c>
      <c r="W479" s="4" t="str">
        <f t="shared" si="71"/>
        <v>0</v>
      </c>
    </row>
    <row r="480" spans="1:23" x14ac:dyDescent="0.3">
      <c r="A480" s="1">
        <f t="shared" si="65"/>
        <v>0</v>
      </c>
      <c r="B480" s="1" t="s">
        <v>11</v>
      </c>
      <c r="C480" s="1">
        <v>0.6</v>
      </c>
      <c r="D480" s="1">
        <v>3</v>
      </c>
      <c r="E480" s="1">
        <f t="shared" si="66"/>
        <v>120</v>
      </c>
      <c r="F480" s="1">
        <v>0</v>
      </c>
      <c r="G480" s="4">
        <f t="shared" si="67"/>
        <v>1.8518518518518516</v>
      </c>
      <c r="H480" s="3">
        <f t="shared" si="68"/>
        <v>24.345000000000002</v>
      </c>
      <c r="I480" s="4">
        <v>7.8000000000000007</v>
      </c>
      <c r="J480" s="4">
        <v>7.4589999999999996</v>
      </c>
      <c r="K480" s="4">
        <v>9.0860000000000003</v>
      </c>
      <c r="L480" s="1">
        <v>54</v>
      </c>
      <c r="M480" s="1">
        <v>55</v>
      </c>
      <c r="N480" s="1">
        <v>55</v>
      </c>
      <c r="O480" s="1">
        <v>54</v>
      </c>
      <c r="P480" s="1">
        <v>54</v>
      </c>
      <c r="Q480" s="1">
        <v>54</v>
      </c>
      <c r="R480" s="4">
        <v>0.215</v>
      </c>
      <c r="S480" s="4">
        <v>3.847</v>
      </c>
      <c r="T480" s="4">
        <v>7.5329999999999995</v>
      </c>
      <c r="U480" s="4" t="str">
        <f t="shared" si="69"/>
        <v>0</v>
      </c>
      <c r="V480" s="4" t="str">
        <f t="shared" si="70"/>
        <v>0</v>
      </c>
      <c r="W480" s="4" t="str">
        <f t="shared" si="71"/>
        <v>0</v>
      </c>
    </row>
    <row r="481" spans="1:23" x14ac:dyDescent="0.3">
      <c r="A481" s="1">
        <f t="shared" si="65"/>
        <v>0</v>
      </c>
      <c r="B481" s="1" t="s">
        <v>11</v>
      </c>
      <c r="C481" s="1">
        <v>0.6</v>
      </c>
      <c r="D481" s="1">
        <v>4</v>
      </c>
      <c r="E481" s="1">
        <f t="shared" si="66"/>
        <v>120</v>
      </c>
      <c r="F481" s="1">
        <v>0</v>
      </c>
      <c r="G481" s="4">
        <f t="shared" si="67"/>
        <v>1.8518518518518516</v>
      </c>
      <c r="H481" s="3">
        <f t="shared" si="68"/>
        <v>24.434999999999999</v>
      </c>
      <c r="I481" s="4">
        <v>8.0229999999999997</v>
      </c>
      <c r="J481" s="4">
        <v>7.6449999999999996</v>
      </c>
      <c r="K481" s="4">
        <v>8.7669999999999995</v>
      </c>
      <c r="L481" s="1">
        <v>54</v>
      </c>
      <c r="M481" s="1">
        <v>55</v>
      </c>
      <c r="N481" s="1">
        <v>55</v>
      </c>
      <c r="O481" s="1">
        <v>54</v>
      </c>
      <c r="P481" s="1">
        <v>54</v>
      </c>
      <c r="Q481" s="1">
        <v>54</v>
      </c>
      <c r="R481" s="4">
        <v>0.20499999999999999</v>
      </c>
      <c r="S481" s="4">
        <v>3.847</v>
      </c>
      <c r="T481" s="4">
        <v>7.766</v>
      </c>
      <c r="U481" s="4" t="str">
        <f t="shared" si="69"/>
        <v>0</v>
      </c>
      <c r="V481" s="4" t="str">
        <f t="shared" si="70"/>
        <v>0</v>
      </c>
      <c r="W481" s="4" t="str">
        <f t="shared" si="71"/>
        <v>0</v>
      </c>
    </row>
    <row r="482" spans="1:23" x14ac:dyDescent="0.3">
      <c r="A482" s="1">
        <f t="shared" si="65"/>
        <v>0</v>
      </c>
      <c r="B482" s="1" t="s">
        <v>11</v>
      </c>
      <c r="C482" s="1">
        <v>0.6</v>
      </c>
      <c r="D482" s="1">
        <v>1</v>
      </c>
      <c r="E482" s="1">
        <f t="shared" si="66"/>
        <v>121</v>
      </c>
      <c r="F482" s="1">
        <v>0</v>
      </c>
      <c r="G482" s="4">
        <f t="shared" si="67"/>
        <v>1.8867924528301887</v>
      </c>
      <c r="H482" s="3">
        <f t="shared" si="68"/>
        <v>26.243000000000002</v>
      </c>
      <c r="I482" s="4">
        <v>8.838000000000001</v>
      </c>
      <c r="J482" s="4">
        <v>8.8379999999999992</v>
      </c>
      <c r="K482" s="4">
        <v>8.5670000000000002</v>
      </c>
      <c r="L482" s="1">
        <v>53</v>
      </c>
      <c r="M482" s="1">
        <v>54</v>
      </c>
      <c r="N482" s="1">
        <v>54</v>
      </c>
      <c r="O482" s="1">
        <v>53</v>
      </c>
      <c r="P482" s="1">
        <v>53</v>
      </c>
      <c r="Q482" s="1">
        <v>53</v>
      </c>
      <c r="R482" s="4">
        <v>9.0999999999999998E-2</v>
      </c>
      <c r="S482" s="4">
        <v>3.8479999999999999</v>
      </c>
      <c r="T482" s="4">
        <v>8.6909999999999989</v>
      </c>
      <c r="U482" s="4" t="str">
        <f t="shared" si="69"/>
        <v>0</v>
      </c>
      <c r="V482" s="4" t="str">
        <f t="shared" si="70"/>
        <v>0</v>
      </c>
      <c r="W482" s="4" t="str">
        <f t="shared" si="71"/>
        <v>0</v>
      </c>
    </row>
    <row r="483" spans="1:23" x14ac:dyDescent="0.3">
      <c r="A483" s="1">
        <f t="shared" si="65"/>
        <v>0</v>
      </c>
      <c r="B483" s="1" t="s">
        <v>11</v>
      </c>
      <c r="C483" s="1">
        <v>0.6</v>
      </c>
      <c r="D483" s="1">
        <v>2</v>
      </c>
      <c r="E483" s="1">
        <f t="shared" si="66"/>
        <v>121</v>
      </c>
      <c r="F483" s="1">
        <v>0</v>
      </c>
      <c r="G483" s="4">
        <f t="shared" si="67"/>
        <v>1.8867924528301887</v>
      </c>
      <c r="H483" s="3">
        <f t="shared" si="68"/>
        <v>23.570999999999998</v>
      </c>
      <c r="I483" s="4">
        <v>8.2489999999999988</v>
      </c>
      <c r="J483" s="4">
        <v>6.3259999999999996</v>
      </c>
      <c r="K483" s="4">
        <v>8.9960000000000004</v>
      </c>
      <c r="L483" s="1">
        <v>53</v>
      </c>
      <c r="M483" s="1">
        <v>54</v>
      </c>
      <c r="N483" s="1">
        <v>54</v>
      </c>
      <c r="O483" s="1">
        <v>53</v>
      </c>
      <c r="P483" s="1">
        <v>53</v>
      </c>
      <c r="Q483" s="1">
        <v>53</v>
      </c>
      <c r="R483" s="4">
        <v>0.188</v>
      </c>
      <c r="S483" s="4">
        <v>3.8479999999999999</v>
      </c>
      <c r="T483" s="4">
        <v>8.004999999999999</v>
      </c>
      <c r="U483" s="4" t="str">
        <f t="shared" si="69"/>
        <v>0</v>
      </c>
      <c r="V483" s="4" t="str">
        <f t="shared" si="70"/>
        <v>0</v>
      </c>
      <c r="W483" s="4" t="str">
        <f t="shared" si="71"/>
        <v>0</v>
      </c>
    </row>
    <row r="484" spans="1:23" x14ac:dyDescent="0.3">
      <c r="A484" s="1">
        <f t="shared" si="65"/>
        <v>0</v>
      </c>
      <c r="B484" s="1" t="s">
        <v>11</v>
      </c>
      <c r="C484" s="1">
        <v>0.6</v>
      </c>
      <c r="D484" s="1">
        <v>3</v>
      </c>
      <c r="E484" s="1">
        <f t="shared" si="66"/>
        <v>121</v>
      </c>
      <c r="F484" s="1">
        <v>0</v>
      </c>
      <c r="G484" s="4">
        <f t="shared" si="67"/>
        <v>1.8867924528301887</v>
      </c>
      <c r="H484" s="3">
        <f t="shared" si="68"/>
        <v>24.796000000000003</v>
      </c>
      <c r="I484" s="4">
        <v>9.2800000000000011</v>
      </c>
      <c r="J484" s="4">
        <v>7.1689999999999996</v>
      </c>
      <c r="K484" s="4">
        <v>8.3469999999999995</v>
      </c>
      <c r="L484" s="1">
        <v>53</v>
      </c>
      <c r="M484" s="1">
        <v>54</v>
      </c>
      <c r="N484" s="1">
        <v>54</v>
      </c>
      <c r="O484" s="1">
        <v>53</v>
      </c>
      <c r="P484" s="1">
        <v>53</v>
      </c>
      <c r="Q484" s="1">
        <v>53</v>
      </c>
      <c r="R484" s="4">
        <v>0.16500000000000001</v>
      </c>
      <c r="S484" s="4">
        <v>3.8479999999999999</v>
      </c>
      <c r="T484" s="4">
        <v>9.0590000000000011</v>
      </c>
      <c r="U484" s="4" t="str">
        <f t="shared" si="69"/>
        <v>0</v>
      </c>
      <c r="V484" s="4" t="str">
        <f t="shared" si="70"/>
        <v>0</v>
      </c>
      <c r="W484" s="4" t="str">
        <f t="shared" si="71"/>
        <v>0</v>
      </c>
    </row>
    <row r="485" spans="1:23" x14ac:dyDescent="0.3">
      <c r="A485" s="1">
        <f t="shared" si="65"/>
        <v>0</v>
      </c>
      <c r="B485" s="1" t="s">
        <v>11</v>
      </c>
      <c r="C485" s="1">
        <v>0.6</v>
      </c>
      <c r="D485" s="1">
        <v>4</v>
      </c>
      <c r="E485" s="1">
        <f t="shared" si="66"/>
        <v>121</v>
      </c>
      <c r="F485" s="1">
        <v>0</v>
      </c>
      <c r="G485" s="4">
        <f t="shared" si="67"/>
        <v>1.8867924528301887</v>
      </c>
      <c r="H485" s="3">
        <f t="shared" si="68"/>
        <v>24.963999999999999</v>
      </c>
      <c r="I485" s="4">
        <v>8.5509999999999984</v>
      </c>
      <c r="J485" s="4">
        <v>8.218</v>
      </c>
      <c r="K485" s="4">
        <v>8.1950000000000003</v>
      </c>
      <c r="L485" s="1">
        <v>53</v>
      </c>
      <c r="M485" s="1">
        <v>54</v>
      </c>
      <c r="N485" s="1">
        <v>54</v>
      </c>
      <c r="O485" s="1">
        <v>53</v>
      </c>
      <c r="P485" s="1">
        <v>53</v>
      </c>
      <c r="Q485" s="1">
        <v>53</v>
      </c>
      <c r="R485" s="4">
        <v>0.17199999999999999</v>
      </c>
      <c r="S485" s="4">
        <v>3.8479999999999999</v>
      </c>
      <c r="T485" s="4">
        <v>8.3230000000000004</v>
      </c>
      <c r="U485" s="4" t="str">
        <f t="shared" si="69"/>
        <v>0</v>
      </c>
      <c r="V485" s="4" t="str">
        <f t="shared" si="70"/>
        <v>0</v>
      </c>
      <c r="W485" s="4" t="str">
        <f t="shared" si="71"/>
        <v>0</v>
      </c>
    </row>
    <row r="486" spans="1:23" x14ac:dyDescent="0.3">
      <c r="A486" s="1">
        <f t="shared" si="65"/>
        <v>0</v>
      </c>
      <c r="B486" s="1" t="s">
        <v>11</v>
      </c>
      <c r="C486" s="1">
        <v>0.6</v>
      </c>
      <c r="D486" s="1">
        <v>1</v>
      </c>
      <c r="E486" s="1">
        <f t="shared" si="66"/>
        <v>122</v>
      </c>
      <c r="F486" s="1">
        <v>0</v>
      </c>
      <c r="G486" s="4">
        <f t="shared" si="67"/>
        <v>1.9230769230769231</v>
      </c>
      <c r="H486" s="3">
        <f t="shared" si="68"/>
        <v>29.512</v>
      </c>
      <c r="I486" s="4">
        <v>8.2830000000000013</v>
      </c>
      <c r="J486" s="4">
        <v>12.99</v>
      </c>
      <c r="K486" s="4">
        <v>8.2390000000000008</v>
      </c>
      <c r="L486" s="1">
        <v>52</v>
      </c>
      <c r="M486" s="1">
        <v>53</v>
      </c>
      <c r="N486" s="1">
        <v>53</v>
      </c>
      <c r="O486" s="1">
        <v>52</v>
      </c>
      <c r="P486" s="1">
        <v>52</v>
      </c>
      <c r="Q486" s="1">
        <v>52</v>
      </c>
      <c r="R486" s="4">
        <v>5.3999999999999999E-2</v>
      </c>
      <c r="S486" s="4">
        <v>4.1909999999999998</v>
      </c>
      <c r="T486" s="4">
        <v>8.1739999999999995</v>
      </c>
      <c r="U486" s="4" t="str">
        <f t="shared" si="69"/>
        <v>0</v>
      </c>
      <c r="V486" s="4" t="str">
        <f t="shared" si="70"/>
        <v>0</v>
      </c>
      <c r="W486" s="4" t="str">
        <f t="shared" si="71"/>
        <v>0</v>
      </c>
    </row>
    <row r="487" spans="1:23" x14ac:dyDescent="0.3">
      <c r="A487" s="1">
        <f t="shared" si="65"/>
        <v>0</v>
      </c>
      <c r="B487" s="1" t="s">
        <v>11</v>
      </c>
      <c r="C487" s="1">
        <v>0.6</v>
      </c>
      <c r="D487" s="1">
        <v>2</v>
      </c>
      <c r="E487" s="1">
        <f t="shared" si="66"/>
        <v>122</v>
      </c>
      <c r="F487" s="1">
        <v>0</v>
      </c>
      <c r="G487" s="4">
        <f t="shared" si="67"/>
        <v>1.9230769230769231</v>
      </c>
      <c r="H487" s="3">
        <f t="shared" si="68"/>
        <v>26.344999999999999</v>
      </c>
      <c r="I487" s="4">
        <v>8.9430000000000014</v>
      </c>
      <c r="J487" s="4">
        <v>8.1679999999999993</v>
      </c>
      <c r="K487" s="4">
        <v>9.234</v>
      </c>
      <c r="L487" s="1">
        <v>52</v>
      </c>
      <c r="M487" s="1">
        <v>53</v>
      </c>
      <c r="N487" s="1">
        <v>53</v>
      </c>
      <c r="O487" s="1">
        <v>52</v>
      </c>
      <c r="P487" s="1">
        <v>52</v>
      </c>
      <c r="Q487" s="1">
        <v>52</v>
      </c>
      <c r="R487" s="4">
        <v>0.222</v>
      </c>
      <c r="S487" s="4">
        <v>4.1909999999999998</v>
      </c>
      <c r="T487" s="4">
        <v>8.6660000000000004</v>
      </c>
      <c r="U487" s="4" t="str">
        <f t="shared" si="69"/>
        <v>0</v>
      </c>
      <c r="V487" s="4" t="str">
        <f t="shared" si="70"/>
        <v>0</v>
      </c>
      <c r="W487" s="4" t="str">
        <f t="shared" si="71"/>
        <v>0</v>
      </c>
    </row>
    <row r="488" spans="1:23" x14ac:dyDescent="0.3">
      <c r="A488" s="1">
        <f t="shared" si="65"/>
        <v>0</v>
      </c>
      <c r="B488" s="1" t="s">
        <v>11</v>
      </c>
      <c r="C488" s="1">
        <v>0.6</v>
      </c>
      <c r="D488" s="1">
        <v>3</v>
      </c>
      <c r="E488" s="1">
        <f t="shared" si="66"/>
        <v>122</v>
      </c>
      <c r="F488" s="1">
        <v>0</v>
      </c>
      <c r="G488" s="4">
        <f t="shared" si="67"/>
        <v>1.9230769230769231</v>
      </c>
      <c r="H488" s="3">
        <f t="shared" si="68"/>
        <v>24.970999999999997</v>
      </c>
      <c r="I488" s="4">
        <v>8.7769999999999992</v>
      </c>
      <c r="J488" s="4">
        <v>7.915</v>
      </c>
      <c r="K488" s="4">
        <v>8.2789999999999999</v>
      </c>
      <c r="L488" s="1">
        <v>52</v>
      </c>
      <c r="M488" s="1">
        <v>53</v>
      </c>
      <c r="N488" s="1">
        <v>53</v>
      </c>
      <c r="O488" s="1">
        <v>52</v>
      </c>
      <c r="P488" s="1">
        <v>52</v>
      </c>
      <c r="Q488" s="1">
        <v>52</v>
      </c>
      <c r="R488" s="4">
        <v>0.14499999999999999</v>
      </c>
      <c r="S488" s="4">
        <v>4.1909999999999998</v>
      </c>
      <c r="T488" s="4">
        <v>8.577</v>
      </c>
      <c r="U488" s="4" t="str">
        <f t="shared" si="69"/>
        <v>0</v>
      </c>
      <c r="V488" s="4" t="str">
        <f t="shared" si="70"/>
        <v>0</v>
      </c>
      <c r="W488" s="4" t="str">
        <f t="shared" si="71"/>
        <v>0</v>
      </c>
    </row>
    <row r="489" spans="1:23" x14ac:dyDescent="0.3">
      <c r="A489" s="1">
        <f t="shared" si="65"/>
        <v>0</v>
      </c>
      <c r="B489" s="1" t="s">
        <v>11</v>
      </c>
      <c r="C489" s="1">
        <v>0.6</v>
      </c>
      <c r="D489" s="1">
        <v>4</v>
      </c>
      <c r="E489" s="1">
        <f t="shared" si="66"/>
        <v>122</v>
      </c>
      <c r="F489" s="1">
        <v>0</v>
      </c>
      <c r="G489" s="4">
        <f t="shared" si="67"/>
        <v>1.9230769230769231</v>
      </c>
      <c r="H489" s="3">
        <f t="shared" si="68"/>
        <v>25.872</v>
      </c>
      <c r="I489" s="4">
        <v>8.7799999999999994</v>
      </c>
      <c r="J489" s="4">
        <v>8.0359999999999996</v>
      </c>
      <c r="K489" s="4">
        <v>9.0559999999999992</v>
      </c>
      <c r="L489" s="1">
        <v>52</v>
      </c>
      <c r="M489" s="1">
        <v>53</v>
      </c>
      <c r="N489" s="1">
        <v>53</v>
      </c>
      <c r="O489" s="1">
        <v>52</v>
      </c>
      <c r="P489" s="1">
        <v>52</v>
      </c>
      <c r="Q489" s="1">
        <v>52</v>
      </c>
      <c r="R489" s="4">
        <v>0.29199999999999998</v>
      </c>
      <c r="S489" s="4">
        <v>4.1909999999999998</v>
      </c>
      <c r="T489" s="4">
        <v>8.4329999999999998</v>
      </c>
      <c r="U489" s="4" t="str">
        <f t="shared" si="69"/>
        <v>0</v>
      </c>
      <c r="V489" s="4" t="str">
        <f t="shared" si="70"/>
        <v>0</v>
      </c>
      <c r="W489" s="4" t="str">
        <f t="shared" si="71"/>
        <v>0</v>
      </c>
    </row>
    <row r="490" spans="1:23" x14ac:dyDescent="0.3">
      <c r="A490" s="1">
        <f t="shared" si="65"/>
        <v>0</v>
      </c>
      <c r="B490" s="1" t="s">
        <v>11</v>
      </c>
      <c r="C490" s="1">
        <v>0.6</v>
      </c>
      <c r="D490" s="1">
        <v>1</v>
      </c>
      <c r="E490" s="1">
        <f t="shared" si="66"/>
        <v>123</v>
      </c>
      <c r="F490" s="1">
        <v>1</v>
      </c>
      <c r="G490" s="4">
        <f t="shared" si="67"/>
        <v>0</v>
      </c>
      <c r="H490" s="3">
        <f t="shared" si="68"/>
        <v>19.414999999999999</v>
      </c>
      <c r="I490" s="4">
        <v>8.4860000000000007</v>
      </c>
      <c r="J490" s="4">
        <v>10.929</v>
      </c>
      <c r="K490" s="4">
        <v>0</v>
      </c>
      <c r="L490" s="1">
        <v>52</v>
      </c>
      <c r="M490" s="1">
        <v>52</v>
      </c>
      <c r="N490" s="1">
        <v>52</v>
      </c>
      <c r="O490" s="1">
        <v>52</v>
      </c>
      <c r="P490" s="1">
        <v>52</v>
      </c>
      <c r="Q490" s="1">
        <v>52</v>
      </c>
      <c r="R490" s="4">
        <v>9.6000000000000002E-2</v>
      </c>
      <c r="S490" s="4">
        <v>3.8460000000000001</v>
      </c>
      <c r="T490" s="4">
        <v>8.3469999999999995</v>
      </c>
      <c r="U490" s="4">
        <f t="shared" si="69"/>
        <v>0</v>
      </c>
      <c r="V490" s="4">
        <f t="shared" si="70"/>
        <v>0</v>
      </c>
      <c r="W490" s="4">
        <f t="shared" si="71"/>
        <v>0</v>
      </c>
    </row>
    <row r="491" spans="1:23" x14ac:dyDescent="0.3">
      <c r="A491" s="1">
        <f t="shared" si="65"/>
        <v>0</v>
      </c>
      <c r="B491" s="1" t="s">
        <v>11</v>
      </c>
      <c r="C491" s="1">
        <v>0.6</v>
      </c>
      <c r="D491" s="1">
        <v>2</v>
      </c>
      <c r="E491" s="1">
        <f t="shared" si="66"/>
        <v>123</v>
      </c>
      <c r="F491" s="1">
        <v>1</v>
      </c>
      <c r="G491" s="4">
        <f t="shared" si="67"/>
        <v>0</v>
      </c>
      <c r="H491" s="3">
        <f t="shared" si="68"/>
        <v>16.832000000000001</v>
      </c>
      <c r="I491" s="4">
        <v>8.8840000000000003</v>
      </c>
      <c r="J491" s="4">
        <v>7.9480000000000004</v>
      </c>
      <c r="K491" s="4">
        <v>0</v>
      </c>
      <c r="L491" s="1">
        <v>52</v>
      </c>
      <c r="M491" s="1">
        <v>52</v>
      </c>
      <c r="N491" s="1">
        <v>52</v>
      </c>
      <c r="O491" s="1">
        <v>52</v>
      </c>
      <c r="P491" s="1">
        <v>52</v>
      </c>
      <c r="Q491" s="1">
        <v>52</v>
      </c>
      <c r="R491" s="4">
        <v>0.16600000000000001</v>
      </c>
      <c r="S491" s="4">
        <v>3.8460000000000001</v>
      </c>
      <c r="T491" s="4">
        <v>8.6750000000000007</v>
      </c>
      <c r="U491" s="4">
        <f t="shared" si="69"/>
        <v>0</v>
      </c>
      <c r="V491" s="4">
        <f t="shared" si="70"/>
        <v>0</v>
      </c>
      <c r="W491" s="4">
        <f t="shared" si="71"/>
        <v>0</v>
      </c>
    </row>
    <row r="492" spans="1:23" x14ac:dyDescent="0.3">
      <c r="A492" s="1">
        <f t="shared" si="65"/>
        <v>0</v>
      </c>
      <c r="B492" s="1" t="s">
        <v>11</v>
      </c>
      <c r="C492" s="1">
        <v>0.6</v>
      </c>
      <c r="D492" s="1">
        <v>3</v>
      </c>
      <c r="E492" s="1">
        <f t="shared" si="66"/>
        <v>123</v>
      </c>
      <c r="F492" s="1">
        <v>1</v>
      </c>
      <c r="G492" s="4">
        <f t="shared" si="67"/>
        <v>0</v>
      </c>
      <c r="H492" s="3">
        <f t="shared" si="68"/>
        <v>17.527999999999999</v>
      </c>
      <c r="I492" s="4">
        <v>8.6810000000000009</v>
      </c>
      <c r="J492" s="4">
        <v>8.8469999999999995</v>
      </c>
      <c r="K492" s="4">
        <v>0</v>
      </c>
      <c r="L492" s="1">
        <v>52</v>
      </c>
      <c r="M492" s="1">
        <v>52</v>
      </c>
      <c r="N492" s="1">
        <v>52</v>
      </c>
      <c r="O492" s="1">
        <v>52</v>
      </c>
      <c r="P492" s="1">
        <v>52</v>
      </c>
      <c r="Q492" s="1">
        <v>52</v>
      </c>
      <c r="R492" s="4">
        <v>0.13100000000000001</v>
      </c>
      <c r="S492" s="4">
        <v>3.8460000000000001</v>
      </c>
      <c r="T492" s="4">
        <v>8.5069999999999997</v>
      </c>
      <c r="U492" s="4">
        <f t="shared" si="69"/>
        <v>0</v>
      </c>
      <c r="V492" s="4">
        <f t="shared" si="70"/>
        <v>0</v>
      </c>
      <c r="W492" s="4">
        <f t="shared" si="71"/>
        <v>0</v>
      </c>
    </row>
    <row r="493" spans="1:23" x14ac:dyDescent="0.3">
      <c r="A493" s="1">
        <f t="shared" si="65"/>
        <v>0</v>
      </c>
      <c r="B493" s="1" t="s">
        <v>11</v>
      </c>
      <c r="C493" s="1">
        <v>0.6</v>
      </c>
      <c r="D493" s="1">
        <v>4</v>
      </c>
      <c r="E493" s="1">
        <f t="shared" si="66"/>
        <v>123</v>
      </c>
      <c r="F493" s="1">
        <v>1</v>
      </c>
      <c r="G493" s="4">
        <f t="shared" si="67"/>
        <v>0</v>
      </c>
      <c r="H493" s="3">
        <f t="shared" si="68"/>
        <v>18.652000000000001</v>
      </c>
      <c r="I493" s="4">
        <v>8.8659999999999997</v>
      </c>
      <c r="J493" s="4">
        <v>9.7859999999999996</v>
      </c>
      <c r="K493" s="4">
        <v>0</v>
      </c>
      <c r="L493" s="1">
        <v>52</v>
      </c>
      <c r="M493" s="1">
        <v>52</v>
      </c>
      <c r="N493" s="1">
        <v>52</v>
      </c>
      <c r="O493" s="1">
        <v>52</v>
      </c>
      <c r="P493" s="1">
        <v>52</v>
      </c>
      <c r="Q493" s="1">
        <v>52</v>
      </c>
      <c r="R493" s="4">
        <v>0.153</v>
      </c>
      <c r="S493" s="4">
        <v>3.8460000000000001</v>
      </c>
      <c r="T493" s="4">
        <v>8.67</v>
      </c>
      <c r="U493" s="4">
        <f t="shared" si="69"/>
        <v>0</v>
      </c>
      <c r="V493" s="4">
        <f t="shared" si="70"/>
        <v>0</v>
      </c>
      <c r="W493" s="4">
        <f t="shared" si="71"/>
        <v>0</v>
      </c>
    </row>
    <row r="494" spans="1:23" x14ac:dyDescent="0.3">
      <c r="A494" s="1">
        <f t="shared" si="65"/>
        <v>0</v>
      </c>
      <c r="B494" s="1" t="s">
        <v>11</v>
      </c>
      <c r="C494" s="1">
        <v>0.6</v>
      </c>
      <c r="D494" s="1">
        <v>1</v>
      </c>
      <c r="E494" s="1">
        <f t="shared" si="66"/>
        <v>124</v>
      </c>
      <c r="F494" s="1">
        <v>1</v>
      </c>
      <c r="G494" s="4">
        <f t="shared" si="67"/>
        <v>0</v>
      </c>
      <c r="H494" s="3">
        <f t="shared" si="68"/>
        <v>18.632999999999999</v>
      </c>
      <c r="I494" s="4">
        <v>7.3379999999999992</v>
      </c>
      <c r="J494" s="4">
        <v>11.295</v>
      </c>
      <c r="K494" s="4">
        <v>0</v>
      </c>
      <c r="L494" s="1">
        <v>56</v>
      </c>
      <c r="M494" s="1">
        <v>56</v>
      </c>
      <c r="N494" s="1">
        <v>56</v>
      </c>
      <c r="O494" s="1">
        <v>56</v>
      </c>
      <c r="P494" s="1">
        <v>56</v>
      </c>
      <c r="Q494" s="1">
        <v>56</v>
      </c>
      <c r="R494" s="4">
        <v>0.06</v>
      </c>
      <c r="S494" s="4">
        <v>3.8969999999999998</v>
      </c>
      <c r="T494" s="4">
        <v>7.2279999999999998</v>
      </c>
      <c r="U494" s="4">
        <f t="shared" si="69"/>
        <v>0</v>
      </c>
      <c r="V494" s="4">
        <f t="shared" si="70"/>
        <v>0</v>
      </c>
      <c r="W494" s="4">
        <f t="shared" si="71"/>
        <v>0</v>
      </c>
    </row>
    <row r="495" spans="1:23" x14ac:dyDescent="0.3">
      <c r="A495" s="1">
        <f t="shared" si="65"/>
        <v>0</v>
      </c>
      <c r="B495" s="1" t="s">
        <v>11</v>
      </c>
      <c r="C495" s="1">
        <v>0.6</v>
      </c>
      <c r="D495" s="1">
        <v>2</v>
      </c>
      <c r="E495" s="1">
        <f t="shared" si="66"/>
        <v>124</v>
      </c>
      <c r="F495" s="1">
        <v>1</v>
      </c>
      <c r="G495" s="4">
        <f t="shared" si="67"/>
        <v>0</v>
      </c>
      <c r="H495" s="3">
        <f t="shared" si="68"/>
        <v>16.134999999999998</v>
      </c>
      <c r="I495" s="4">
        <v>7.6120000000000001</v>
      </c>
      <c r="J495" s="4">
        <v>8.5229999999999997</v>
      </c>
      <c r="K495" s="4">
        <v>0</v>
      </c>
      <c r="L495" s="1">
        <v>56</v>
      </c>
      <c r="M495" s="1">
        <v>56</v>
      </c>
      <c r="N495" s="1">
        <v>56</v>
      </c>
      <c r="O495" s="1">
        <v>56</v>
      </c>
      <c r="P495" s="1">
        <v>56</v>
      </c>
      <c r="Q495" s="1">
        <v>56</v>
      </c>
      <c r="R495" s="4">
        <v>0.151</v>
      </c>
      <c r="S495" s="4">
        <v>3.8969999999999998</v>
      </c>
      <c r="T495" s="4">
        <v>7.4109999999999996</v>
      </c>
      <c r="U495" s="4">
        <f t="shared" si="69"/>
        <v>0</v>
      </c>
      <c r="V495" s="4">
        <f t="shared" si="70"/>
        <v>0</v>
      </c>
      <c r="W495" s="4">
        <f t="shared" si="71"/>
        <v>0</v>
      </c>
    </row>
    <row r="496" spans="1:23" x14ac:dyDescent="0.3">
      <c r="A496" s="1">
        <f t="shared" si="65"/>
        <v>0</v>
      </c>
      <c r="B496" s="1" t="s">
        <v>11</v>
      </c>
      <c r="C496" s="1">
        <v>0.6</v>
      </c>
      <c r="D496" s="1">
        <v>3</v>
      </c>
      <c r="E496" s="1">
        <f t="shared" si="66"/>
        <v>124</v>
      </c>
      <c r="F496" s="1">
        <v>1</v>
      </c>
      <c r="G496" s="4">
        <f t="shared" si="67"/>
        <v>0</v>
      </c>
      <c r="H496" s="3">
        <f t="shared" si="68"/>
        <v>16.233000000000001</v>
      </c>
      <c r="I496" s="4">
        <v>8.0449999999999999</v>
      </c>
      <c r="J496" s="4">
        <v>8.1880000000000006</v>
      </c>
      <c r="K496" s="4">
        <v>0</v>
      </c>
      <c r="L496" s="1">
        <v>56</v>
      </c>
      <c r="M496" s="1">
        <v>56</v>
      </c>
      <c r="N496" s="1">
        <v>56</v>
      </c>
      <c r="O496" s="1">
        <v>56</v>
      </c>
      <c r="P496" s="1">
        <v>56</v>
      </c>
      <c r="Q496" s="1">
        <v>56</v>
      </c>
      <c r="R496" s="4">
        <v>0.26100000000000001</v>
      </c>
      <c r="S496" s="4">
        <v>3.8969999999999998</v>
      </c>
      <c r="T496" s="4">
        <v>7.734</v>
      </c>
      <c r="U496" s="4">
        <f t="shared" si="69"/>
        <v>0</v>
      </c>
      <c r="V496" s="4">
        <f t="shared" si="70"/>
        <v>0</v>
      </c>
      <c r="W496" s="4">
        <f t="shared" si="71"/>
        <v>0</v>
      </c>
    </row>
    <row r="497" spans="1:38" x14ac:dyDescent="0.3">
      <c r="A497" s="1">
        <f t="shared" si="65"/>
        <v>0</v>
      </c>
      <c r="B497" s="1" t="s">
        <v>11</v>
      </c>
      <c r="C497" s="1">
        <v>0.6</v>
      </c>
      <c r="D497" s="1">
        <v>4</v>
      </c>
      <c r="E497" s="1">
        <f t="shared" si="66"/>
        <v>124</v>
      </c>
      <c r="F497" s="1">
        <v>1</v>
      </c>
      <c r="G497" s="4">
        <f t="shared" si="67"/>
        <v>0</v>
      </c>
      <c r="H497" s="3">
        <f t="shared" si="68"/>
        <v>17.939</v>
      </c>
      <c r="I497" s="4">
        <v>7.8970000000000002</v>
      </c>
      <c r="J497" s="4">
        <v>10.042</v>
      </c>
      <c r="K497" s="4">
        <v>0</v>
      </c>
      <c r="L497" s="1">
        <v>56</v>
      </c>
      <c r="M497" s="1">
        <v>56</v>
      </c>
      <c r="N497" s="1">
        <v>56</v>
      </c>
      <c r="O497" s="1">
        <v>56</v>
      </c>
      <c r="P497" s="1">
        <v>56</v>
      </c>
      <c r="Q497" s="1">
        <v>56</v>
      </c>
      <c r="R497" s="4">
        <v>0.121</v>
      </c>
      <c r="S497" s="4">
        <v>3.8969999999999998</v>
      </c>
      <c r="T497" s="4">
        <v>7.726</v>
      </c>
      <c r="U497" s="4">
        <f t="shared" si="69"/>
        <v>0</v>
      </c>
      <c r="V497" s="4">
        <f t="shared" si="70"/>
        <v>0</v>
      </c>
      <c r="W497" s="4">
        <f t="shared" si="71"/>
        <v>0</v>
      </c>
    </row>
    <row r="498" spans="1:38" x14ac:dyDescent="0.3">
      <c r="A498" s="1">
        <f t="shared" si="65"/>
        <v>1</v>
      </c>
      <c r="B498" s="1" t="s">
        <v>11</v>
      </c>
      <c r="C498" s="1">
        <v>0.6</v>
      </c>
      <c r="D498" s="1">
        <v>1</v>
      </c>
      <c r="E498" s="1">
        <f t="shared" si="66"/>
        <v>125</v>
      </c>
      <c r="F498" s="1">
        <v>1</v>
      </c>
      <c r="G498" s="4">
        <f t="shared" si="67"/>
        <v>0</v>
      </c>
      <c r="H498" s="3">
        <f t="shared" si="68"/>
        <v>14.195</v>
      </c>
      <c r="I498" s="4">
        <v>7.069</v>
      </c>
      <c r="J498" s="4">
        <v>7.1260000000000003</v>
      </c>
      <c r="K498" s="4">
        <v>0</v>
      </c>
      <c r="L498" s="1">
        <v>55</v>
      </c>
      <c r="M498" s="1">
        <v>55</v>
      </c>
      <c r="N498" s="1">
        <v>55</v>
      </c>
      <c r="O498" s="1">
        <v>55</v>
      </c>
      <c r="P498" s="1">
        <v>55</v>
      </c>
      <c r="Q498" s="1">
        <v>55</v>
      </c>
      <c r="R498" s="4">
        <v>8.1000000000000003E-2</v>
      </c>
      <c r="S498" s="4">
        <v>3.5840000000000001</v>
      </c>
      <c r="T498" s="4">
        <v>6.9409999999999998</v>
      </c>
      <c r="U498" s="4">
        <f t="shared" si="69"/>
        <v>0</v>
      </c>
      <c r="V498" s="4">
        <f t="shared" si="70"/>
        <v>0</v>
      </c>
      <c r="W498" s="4">
        <f t="shared" si="71"/>
        <v>0</v>
      </c>
      <c r="AA498" s="1">
        <f>SUMPRODUCT((MOD(ROW(F402:F501),4)=2)*F402:F501)</f>
        <v>21</v>
      </c>
      <c r="AB498" s="3">
        <f>SUMPRODUCT((MOD(ROW(G402:G501),4)=2)*G402:G501)/25</f>
        <v>0.30339192603343546</v>
      </c>
      <c r="AC498" s="3">
        <f t="shared" ref="AC498:AF498" si="72">SUMPRODUCT((MOD(ROW(H402:H501),4)=2)*H402:H501)/25</f>
        <v>18.676680000000005</v>
      </c>
      <c r="AD498" s="3">
        <f t="shared" si="72"/>
        <v>8.0595999999999979</v>
      </c>
      <c r="AE498" s="3">
        <f t="shared" si="72"/>
        <v>9.2748399999999993</v>
      </c>
      <c r="AF498" s="3">
        <f t="shared" si="72"/>
        <v>1.3422399999999999</v>
      </c>
      <c r="AG498" s="3">
        <f>SUMPRODUCT((MOD(ROW(R402:R501),4)=2)*R402:R501)/25</f>
        <v>7.5520000000000004E-2</v>
      </c>
      <c r="AH498" s="3">
        <f>SUMPRODUCT((MOD(ROW(S402:S501),4)=2)*S402:S501)/25</f>
        <v>3.9127199999999998</v>
      </c>
      <c r="AI498" s="3">
        <f>SUMPRODUCT((MOD(ROW(T402:T501),4)=2)*T402:T501)/25</f>
        <v>7.9315600000000011</v>
      </c>
      <c r="AJ498" s="3">
        <f>IF(AA498&gt;0, SUMPRODUCT((MOD(ROW(U402:U501),4)=2)*U402:U501)/AA498,"-")</f>
        <v>0.5245327864375483</v>
      </c>
      <c r="AK498" s="3">
        <f>IF(AA498&gt;0, SUMPRODUCT((MOD(ROW(V402:V501),4)=2)*V402:V501)/AA498,"-")</f>
        <v>0</v>
      </c>
      <c r="AL498" s="3">
        <f>IF(AA498&gt;0,SUMPRODUCT((MOD(ROW(W402:W501),4)=2)*W402:W501)/AA498,"-")</f>
        <v>0.43795269985746171</v>
      </c>
    </row>
    <row r="499" spans="1:38" x14ac:dyDescent="0.3">
      <c r="A499" s="1">
        <f t="shared" si="65"/>
        <v>1</v>
      </c>
      <c r="B499" s="1" t="s">
        <v>11</v>
      </c>
      <c r="C499" s="1">
        <v>0.6</v>
      </c>
      <c r="D499" s="1">
        <v>2</v>
      </c>
      <c r="E499" s="1">
        <f t="shared" si="66"/>
        <v>125</v>
      </c>
      <c r="F499" s="1">
        <v>0</v>
      </c>
      <c r="G499" s="4">
        <f t="shared" si="67"/>
        <v>1.8181818181818181</v>
      </c>
      <c r="H499" s="3">
        <f t="shared" si="68"/>
        <v>22.588000000000001</v>
      </c>
      <c r="I499" s="4">
        <v>7.3819999999999997</v>
      </c>
      <c r="J499" s="4">
        <v>5.617</v>
      </c>
      <c r="K499" s="4">
        <v>9.5890000000000004</v>
      </c>
      <c r="L499" s="1">
        <v>55</v>
      </c>
      <c r="M499" s="1">
        <v>56</v>
      </c>
      <c r="N499" s="1">
        <v>56</v>
      </c>
      <c r="O499" s="1">
        <v>55</v>
      </c>
      <c r="P499" s="1">
        <v>55</v>
      </c>
      <c r="Q499" s="1">
        <v>55</v>
      </c>
      <c r="R499" s="4">
        <v>0.15</v>
      </c>
      <c r="S499" s="4">
        <v>3.5840000000000001</v>
      </c>
      <c r="T499" s="4">
        <v>7.1850000000000005</v>
      </c>
      <c r="U499" s="4" t="str">
        <f t="shared" si="69"/>
        <v>0</v>
      </c>
      <c r="V499" s="4" t="str">
        <f t="shared" si="70"/>
        <v>0</v>
      </c>
      <c r="W499" s="4" t="str">
        <f t="shared" si="71"/>
        <v>0</v>
      </c>
      <c r="AA499" s="1">
        <f>SUMPRODUCT((MOD(ROW(F402:F501),4)=3)*F402:F501)</f>
        <v>16</v>
      </c>
      <c r="AB499" s="3">
        <f>SUMPRODUCT((MOD(ROW(G402:G501),4)=3)*G402:G501)/25</f>
        <v>0.67666212194514075</v>
      </c>
      <c r="AC499" s="3">
        <f t="shared" ref="AC499:AF499" si="73">SUMPRODUCT((MOD(ROW(H402:H501),4)=3)*H402:H501)/25</f>
        <v>18.23696</v>
      </c>
      <c r="AD499" s="3">
        <f t="shared" si="73"/>
        <v>8.2552799999999991</v>
      </c>
      <c r="AE499" s="3">
        <f t="shared" si="73"/>
        <v>6.8773200000000001</v>
      </c>
      <c r="AF499" s="3">
        <f t="shared" si="73"/>
        <v>3.1043599999999998</v>
      </c>
      <c r="AG499" s="3">
        <f>SUMPRODUCT((MOD(ROW(R402:R501),4)=3)*R402:R501)/25</f>
        <v>0.16664000000000001</v>
      </c>
      <c r="AH499" s="3">
        <f>SUMPRODUCT((MOD(ROW(S402:S501),4)=3)*S402:S501)/25</f>
        <v>3.9127199999999998</v>
      </c>
      <c r="AI499" s="3">
        <f>SUMPRODUCT((MOD(ROW(T402:T501),4)=3)*T402:T501)/25</f>
        <v>8.0361200000000004</v>
      </c>
      <c r="AJ499" s="3">
        <f>IF(AA499&gt;0,SUMPRODUCT((MOD(ROW(U402:U501),4)=3)*U402:U501)/AA499,"-")</f>
        <v>0.45251623376623373</v>
      </c>
      <c r="AK499" s="3">
        <f>IF(AA499&gt;0,SUMPRODUCT((MOD(ROW(V402:V501),4)=3)*V402:V501)/AA499,"-")</f>
        <v>0</v>
      </c>
      <c r="AL499" s="3">
        <f>IF(AA499&gt;0,SUMPRODUCT((MOD(ROW(W402:W501),4)=3)*W402:W501)/AA499,"-")</f>
        <v>0.33887987012987014</v>
      </c>
    </row>
    <row r="500" spans="1:38" x14ac:dyDescent="0.3">
      <c r="A500" s="1">
        <f t="shared" si="65"/>
        <v>1</v>
      </c>
      <c r="B500" s="1" t="s">
        <v>11</v>
      </c>
      <c r="C500" s="1">
        <v>0.6</v>
      </c>
      <c r="D500" s="1">
        <v>3</v>
      </c>
      <c r="E500" s="1">
        <f t="shared" si="66"/>
        <v>125</v>
      </c>
      <c r="F500" s="1">
        <v>1</v>
      </c>
      <c r="G500" s="4">
        <f t="shared" si="67"/>
        <v>0</v>
      </c>
      <c r="H500" s="3">
        <f t="shared" si="68"/>
        <v>23.698999999999998</v>
      </c>
      <c r="I500" s="4">
        <v>7.3469999999999995</v>
      </c>
      <c r="J500" s="4">
        <v>6.7629999999999999</v>
      </c>
      <c r="K500" s="4">
        <v>9.5890000000000004</v>
      </c>
      <c r="L500" s="1">
        <v>55</v>
      </c>
      <c r="M500" s="1">
        <v>55</v>
      </c>
      <c r="N500" s="1">
        <v>55</v>
      </c>
      <c r="O500" s="1">
        <v>55</v>
      </c>
      <c r="P500" s="1">
        <v>55</v>
      </c>
      <c r="Q500" s="1">
        <v>55</v>
      </c>
      <c r="R500" s="4">
        <v>0.16700000000000001</v>
      </c>
      <c r="S500" s="4">
        <v>3.5840000000000001</v>
      </c>
      <c r="T500" s="4">
        <v>7.133</v>
      </c>
      <c r="U500" s="4">
        <f t="shared" si="69"/>
        <v>0</v>
      </c>
      <c r="V500" s="4">
        <f t="shared" si="70"/>
        <v>0</v>
      </c>
      <c r="W500" s="4">
        <f t="shared" si="71"/>
        <v>0</v>
      </c>
      <c r="AA500" s="1">
        <f>SUMPRODUCT((MOD(ROW(F402:F501),4)=0)*F402:F501)</f>
        <v>18</v>
      </c>
      <c r="AB500" s="3">
        <f>SUMPRODUCT((MOD(ROW(G402:G501),4)=0)*G402:G501)/25</f>
        <v>0.53131215395366338</v>
      </c>
      <c r="AC500" s="3">
        <f t="shared" ref="AC500:AF500" si="74">SUMPRODUCT((MOD(ROW(H402:H501),4)=0)*H402:H501)/25</f>
        <v>19.674840000000003</v>
      </c>
      <c r="AD500" s="3">
        <f t="shared" si="74"/>
        <v>8.3879999999999999</v>
      </c>
      <c r="AE500" s="3">
        <f t="shared" si="74"/>
        <v>7.6868000000000007</v>
      </c>
      <c r="AF500" s="3">
        <f t="shared" si="74"/>
        <v>3.6000399999999995</v>
      </c>
      <c r="AG500" s="3">
        <f>SUMPRODUCT((MOD(ROW(R402:R501),4)=0)*R402:R501)/25</f>
        <v>0.18579999999999999</v>
      </c>
      <c r="AH500" s="3">
        <f>SUMPRODUCT((MOD(ROW(S402:S501),4)=0)*S402:S501)/25</f>
        <v>3.9127199999999998</v>
      </c>
      <c r="AI500" s="3">
        <f>SUMPRODUCT((MOD(ROW(T402:T501),4)=0)*T402:T501)/25</f>
        <v>8.14968</v>
      </c>
      <c r="AJ500" s="3">
        <f>IF(AA500&gt;0,SUMPRODUCT((MOD(ROW(U402:U501),4)=0)*U402:U501)/AA500,"-")</f>
        <v>0.40223665223665223</v>
      </c>
      <c r="AK500" s="3">
        <f>IF(AA500&gt;0,SUMPRODUCT((MOD(ROW(V402:V501),4)=0)*V402:V501)/AA500,"-")</f>
        <v>0</v>
      </c>
      <c r="AL500" s="3">
        <f>IF(AA500&gt;0,SUMPRODUCT((MOD(ROW(W402:W501),4)=0)*W402:W501)/AA500,"-")</f>
        <v>0.30122655122655123</v>
      </c>
    </row>
    <row r="501" spans="1:38" x14ac:dyDescent="0.3">
      <c r="A501" s="1">
        <f t="shared" si="65"/>
        <v>1</v>
      </c>
      <c r="B501" s="1" t="s">
        <v>11</v>
      </c>
      <c r="C501" s="1">
        <v>0.6</v>
      </c>
      <c r="D501" s="1">
        <v>4</v>
      </c>
      <c r="E501" s="1">
        <f t="shared" si="66"/>
        <v>125</v>
      </c>
      <c r="F501" s="1">
        <v>1</v>
      </c>
      <c r="G501" s="4">
        <f t="shared" si="67"/>
        <v>0</v>
      </c>
      <c r="H501" s="3">
        <f t="shared" si="68"/>
        <v>24.308999999999997</v>
      </c>
      <c r="I501" s="4">
        <v>7.6310000000000002</v>
      </c>
      <c r="J501" s="4">
        <v>7.0890000000000004</v>
      </c>
      <c r="K501" s="4">
        <v>9.5890000000000004</v>
      </c>
      <c r="L501" s="1">
        <v>55</v>
      </c>
      <c r="M501" s="1">
        <v>55</v>
      </c>
      <c r="N501" s="1">
        <v>55</v>
      </c>
      <c r="O501" s="1">
        <v>55</v>
      </c>
      <c r="P501" s="1">
        <v>55</v>
      </c>
      <c r="Q501" s="1">
        <v>55</v>
      </c>
      <c r="R501" s="4">
        <v>0.187</v>
      </c>
      <c r="S501" s="4">
        <v>3.5840000000000001</v>
      </c>
      <c r="T501" s="4">
        <v>7.3970000000000002</v>
      </c>
      <c r="U501" s="4">
        <f t="shared" si="69"/>
        <v>0</v>
      </c>
      <c r="V501" s="4">
        <f t="shared" si="70"/>
        <v>0</v>
      </c>
      <c r="W501" s="4">
        <f t="shared" si="71"/>
        <v>0</v>
      </c>
      <c r="AA501" s="1">
        <f>SUMPRODUCT((MOD(ROW(F402:F501),4)=1)*F402:F501)</f>
        <v>21</v>
      </c>
      <c r="AB501" s="3">
        <f>SUMPRODUCT((MOD(ROW(G402:G501),4)=1)*G402:G501)/25</f>
        <v>0.30339192603343546</v>
      </c>
      <c r="AC501" s="3">
        <f t="shared" ref="AC501:AF501" si="75">SUMPRODUCT((MOD(ROW(H402:H501),4)=1)*H402:H501)/25</f>
        <v>20.310400000000005</v>
      </c>
      <c r="AD501" s="3">
        <f t="shared" si="75"/>
        <v>8.2122799999999998</v>
      </c>
      <c r="AE501" s="3">
        <f t="shared" si="75"/>
        <v>8.4608799999999995</v>
      </c>
      <c r="AF501" s="3">
        <f t="shared" si="75"/>
        <v>3.6372399999999998</v>
      </c>
      <c r="AG501" s="3">
        <f>SUMPRODUCT((MOD(ROW(R402:R501),4)=1)*R402:R501)/25</f>
        <v>0.18488000000000004</v>
      </c>
      <c r="AH501" s="3">
        <f>SUMPRODUCT((MOD(ROW(S402:S501),4)=1)*S402:S501)/25</f>
        <v>3.9127199999999998</v>
      </c>
      <c r="AI501" s="3">
        <f>SUMPRODUCT((MOD(ROW(T402:T501),4)=1)*T402:T501)/25</f>
        <v>7.974879999999998</v>
      </c>
      <c r="AJ501" s="3">
        <f>IF(AA501&gt;0,SUMPRODUCT((MOD(ROW(U402:U501),4)=1)*U402:U501)/AA501,"-")</f>
        <v>0.5245327864375483</v>
      </c>
      <c r="AK501" s="3">
        <f>IF(AA501&gt;0, SUMPRODUCT((MOD(ROW(V402:V501),4)=1)*V402:V501)/AA501,"-")</f>
        <v>0</v>
      </c>
      <c r="AL501" s="3">
        <f>IF(AA501&gt;0,SUMPRODUCT((MOD(ROW(W402:W501),4)=1)*W402:W501)/AA501,"-")</f>
        <v>0.43795269985746171</v>
      </c>
    </row>
    <row r="502" spans="1:38" x14ac:dyDescent="0.3">
      <c r="A502" s="1">
        <f t="shared" si="65"/>
        <v>0</v>
      </c>
      <c r="B502" s="1" t="s">
        <v>12</v>
      </c>
      <c r="C502" s="1">
        <v>0.6</v>
      </c>
      <c r="D502" s="1">
        <v>1</v>
      </c>
      <c r="E502" s="1">
        <f t="shared" si="66"/>
        <v>126</v>
      </c>
      <c r="F502" s="1">
        <v>0</v>
      </c>
      <c r="G502" s="4">
        <f t="shared" si="67"/>
        <v>0.62893081761006298</v>
      </c>
      <c r="H502" s="3">
        <f t="shared" si="68"/>
        <v>18.118000000000002</v>
      </c>
      <c r="I502" s="4">
        <v>3.3650000000000002</v>
      </c>
      <c r="J502" s="4">
        <v>2.0299999999999998</v>
      </c>
      <c r="K502" s="4">
        <v>12.723000000000001</v>
      </c>
      <c r="L502" s="1">
        <v>159</v>
      </c>
      <c r="M502" s="1">
        <v>160</v>
      </c>
      <c r="N502" s="1">
        <v>160</v>
      </c>
      <c r="O502" s="1">
        <v>150</v>
      </c>
      <c r="P502" s="1">
        <v>156</v>
      </c>
      <c r="Q502" s="1">
        <v>159</v>
      </c>
      <c r="R502" s="4">
        <v>0.49399999999999999</v>
      </c>
      <c r="S502" s="4">
        <v>2.7269999999999999</v>
      </c>
      <c r="T502" s="4">
        <v>2.794</v>
      </c>
      <c r="U502" s="4" t="str">
        <f t="shared" si="69"/>
        <v>0</v>
      </c>
      <c r="V502" s="4" t="str">
        <f t="shared" si="70"/>
        <v>0</v>
      </c>
      <c r="W502" s="4" t="str">
        <f t="shared" si="71"/>
        <v>0</v>
      </c>
    </row>
    <row r="503" spans="1:38" x14ac:dyDescent="0.3">
      <c r="A503" s="1">
        <f t="shared" si="65"/>
        <v>0</v>
      </c>
      <c r="B503" s="1" t="s">
        <v>12</v>
      </c>
      <c r="C503" s="1">
        <v>0.6</v>
      </c>
      <c r="D503" s="1">
        <v>2</v>
      </c>
      <c r="E503" s="1">
        <f t="shared" si="66"/>
        <v>126</v>
      </c>
      <c r="F503" s="1">
        <v>1</v>
      </c>
      <c r="G503" s="4">
        <f t="shared" si="67"/>
        <v>0</v>
      </c>
      <c r="H503" s="3">
        <f t="shared" si="68"/>
        <v>10.648999999999999</v>
      </c>
      <c r="I503" s="4">
        <v>3.5459999999999998</v>
      </c>
      <c r="J503" s="4">
        <v>2.0299999999999998</v>
      </c>
      <c r="K503" s="4">
        <v>5.0730000000000004</v>
      </c>
      <c r="L503" s="1">
        <v>159</v>
      </c>
      <c r="M503" s="1">
        <v>159</v>
      </c>
      <c r="N503" s="1">
        <v>160</v>
      </c>
      <c r="O503" s="1">
        <v>150</v>
      </c>
      <c r="P503" s="1">
        <v>156</v>
      </c>
      <c r="Q503" s="1">
        <v>159</v>
      </c>
      <c r="R503" s="4">
        <v>0.66300000000000003</v>
      </c>
      <c r="S503" s="4">
        <v>2.7269999999999999</v>
      </c>
      <c r="T503" s="4">
        <v>2.806</v>
      </c>
      <c r="U503" s="4">
        <f t="shared" si="69"/>
        <v>5.6603773584905666</v>
      </c>
      <c r="V503" s="4">
        <f t="shared" si="70"/>
        <v>1.8867924528301887</v>
      </c>
      <c r="W503" s="4">
        <f t="shared" si="71"/>
        <v>0</v>
      </c>
    </row>
    <row r="504" spans="1:38" x14ac:dyDescent="0.3">
      <c r="A504" s="1">
        <f t="shared" si="65"/>
        <v>0</v>
      </c>
      <c r="B504" s="1" t="s">
        <v>12</v>
      </c>
      <c r="C504" s="1">
        <v>0.6</v>
      </c>
      <c r="D504" s="1">
        <v>3</v>
      </c>
      <c r="E504" s="1">
        <f t="shared" si="66"/>
        <v>126</v>
      </c>
      <c r="F504" s="1">
        <v>0</v>
      </c>
      <c r="G504" s="4">
        <f t="shared" si="67"/>
        <v>0.62893081761006298</v>
      </c>
      <c r="H504" s="3">
        <f t="shared" si="68"/>
        <v>18.292000000000002</v>
      </c>
      <c r="I504" s="4">
        <v>3.68</v>
      </c>
      <c r="J504" s="4">
        <v>2.1680000000000001</v>
      </c>
      <c r="K504" s="4">
        <v>12.444000000000001</v>
      </c>
      <c r="L504" s="1">
        <v>159</v>
      </c>
      <c r="M504" s="1">
        <v>160</v>
      </c>
      <c r="N504" s="1">
        <v>160</v>
      </c>
      <c r="O504" s="1">
        <v>150</v>
      </c>
      <c r="P504" s="1">
        <v>156</v>
      </c>
      <c r="Q504" s="1">
        <v>159</v>
      </c>
      <c r="R504" s="4">
        <v>0.86199999999999999</v>
      </c>
      <c r="S504" s="4">
        <v>2.7269999999999999</v>
      </c>
      <c r="T504" s="4">
        <v>2.7410000000000001</v>
      </c>
      <c r="U504" s="4" t="str">
        <f t="shared" si="69"/>
        <v>0</v>
      </c>
      <c r="V504" s="4" t="str">
        <f t="shared" si="70"/>
        <v>0</v>
      </c>
      <c r="W504" s="4" t="str">
        <f t="shared" si="71"/>
        <v>0</v>
      </c>
    </row>
    <row r="505" spans="1:38" x14ac:dyDescent="0.3">
      <c r="A505" s="1">
        <f t="shared" si="65"/>
        <v>0</v>
      </c>
      <c r="B505" s="1" t="s">
        <v>12</v>
      </c>
      <c r="C505" s="1">
        <v>0.6</v>
      </c>
      <c r="D505" s="1">
        <v>4</v>
      </c>
      <c r="E505" s="1">
        <f t="shared" si="66"/>
        <v>126</v>
      </c>
      <c r="F505" s="1">
        <v>0</v>
      </c>
      <c r="G505" s="4">
        <f t="shared" si="67"/>
        <v>0.62893081761006298</v>
      </c>
      <c r="H505" s="3">
        <f t="shared" si="68"/>
        <v>18.178999999999998</v>
      </c>
      <c r="I505" s="4">
        <v>3.4429999999999996</v>
      </c>
      <c r="J505" s="4">
        <v>1.77</v>
      </c>
      <c r="K505" s="4">
        <v>12.965999999999999</v>
      </c>
      <c r="L505" s="1">
        <v>159</v>
      </c>
      <c r="M505" s="1">
        <v>160</v>
      </c>
      <c r="N505" s="1">
        <v>160</v>
      </c>
      <c r="O505" s="1">
        <v>150</v>
      </c>
      <c r="P505" s="1">
        <v>156</v>
      </c>
      <c r="Q505" s="1">
        <v>159</v>
      </c>
      <c r="R505" s="4">
        <v>0.58099999999999996</v>
      </c>
      <c r="S505" s="4">
        <v>2.7269999999999999</v>
      </c>
      <c r="T505" s="4">
        <v>2.7850000000000001</v>
      </c>
      <c r="U505" s="4" t="str">
        <f t="shared" si="69"/>
        <v>0</v>
      </c>
      <c r="V505" s="4" t="str">
        <f t="shared" si="70"/>
        <v>0</v>
      </c>
      <c r="W505" s="4" t="str">
        <f t="shared" si="71"/>
        <v>0</v>
      </c>
    </row>
    <row r="506" spans="1:38" x14ac:dyDescent="0.3">
      <c r="A506" s="1">
        <f t="shared" si="65"/>
        <v>0</v>
      </c>
      <c r="B506" s="1" t="s">
        <v>12</v>
      </c>
      <c r="C506" s="1">
        <v>0.6</v>
      </c>
      <c r="D506" s="1">
        <v>1</v>
      </c>
      <c r="E506" s="1">
        <f t="shared" si="66"/>
        <v>127</v>
      </c>
      <c r="F506" s="1">
        <v>0</v>
      </c>
      <c r="G506" s="4">
        <f t="shared" si="67"/>
        <v>1.1764705882352942</v>
      </c>
      <c r="H506" s="3">
        <f t="shared" si="68"/>
        <v>17.852</v>
      </c>
      <c r="I506" s="4">
        <v>3.5390000000000001</v>
      </c>
      <c r="J506" s="4">
        <v>2.8170000000000002</v>
      </c>
      <c r="K506" s="4">
        <v>11.496</v>
      </c>
      <c r="L506" s="1">
        <v>170</v>
      </c>
      <c r="M506" s="1">
        <v>172</v>
      </c>
      <c r="N506" s="1">
        <v>174</v>
      </c>
      <c r="O506" s="1">
        <v>153</v>
      </c>
      <c r="P506" s="1">
        <v>167</v>
      </c>
      <c r="Q506" s="1">
        <v>170</v>
      </c>
      <c r="R506" s="4">
        <v>0.61599999999999999</v>
      </c>
      <c r="S506" s="4">
        <v>2.8359999999999999</v>
      </c>
      <c r="T506" s="4">
        <v>2.8410000000000002</v>
      </c>
      <c r="U506" s="4" t="str">
        <f t="shared" si="69"/>
        <v>0</v>
      </c>
      <c r="V506" s="4" t="str">
        <f t="shared" si="70"/>
        <v>0</v>
      </c>
      <c r="W506" s="4" t="str">
        <f t="shared" si="71"/>
        <v>0</v>
      </c>
    </row>
    <row r="507" spans="1:38" x14ac:dyDescent="0.3">
      <c r="A507" s="1">
        <f t="shared" si="65"/>
        <v>0</v>
      </c>
      <c r="B507" s="1" t="s">
        <v>12</v>
      </c>
      <c r="C507" s="1">
        <v>0.6</v>
      </c>
      <c r="D507" s="1">
        <v>2</v>
      </c>
      <c r="E507" s="1">
        <f t="shared" si="66"/>
        <v>127</v>
      </c>
      <c r="F507" s="1">
        <v>0</v>
      </c>
      <c r="G507" s="4">
        <f t="shared" si="67"/>
        <v>1.1764705882352942</v>
      </c>
      <c r="H507" s="3">
        <f t="shared" si="68"/>
        <v>17.812999999999999</v>
      </c>
      <c r="I507" s="4">
        <v>3.6659999999999999</v>
      </c>
      <c r="J507" s="4">
        <v>2.4980000000000002</v>
      </c>
      <c r="K507" s="4">
        <v>11.648999999999999</v>
      </c>
      <c r="L507" s="1">
        <v>170</v>
      </c>
      <c r="M507" s="1">
        <v>172</v>
      </c>
      <c r="N507" s="1">
        <v>173</v>
      </c>
      <c r="O507" s="1">
        <v>153</v>
      </c>
      <c r="P507" s="1">
        <v>167</v>
      </c>
      <c r="Q507" s="1">
        <v>170</v>
      </c>
      <c r="R507" s="4">
        <v>0.753</v>
      </c>
      <c r="S507" s="4">
        <v>2.8359999999999999</v>
      </c>
      <c r="T507" s="4">
        <v>2.831</v>
      </c>
      <c r="U507" s="4" t="str">
        <f t="shared" si="69"/>
        <v>0</v>
      </c>
      <c r="V507" s="4" t="str">
        <f t="shared" si="70"/>
        <v>0</v>
      </c>
      <c r="W507" s="4" t="str">
        <f t="shared" si="71"/>
        <v>0</v>
      </c>
    </row>
    <row r="508" spans="1:38" x14ac:dyDescent="0.3">
      <c r="A508" s="1">
        <f t="shared" si="65"/>
        <v>0</v>
      </c>
      <c r="B508" s="1" t="s">
        <v>12</v>
      </c>
      <c r="C508" s="1">
        <v>0.6</v>
      </c>
      <c r="D508" s="1">
        <v>3</v>
      </c>
      <c r="E508" s="1">
        <f t="shared" si="66"/>
        <v>127</v>
      </c>
      <c r="F508" s="1">
        <v>0</v>
      </c>
      <c r="G508" s="4">
        <f t="shared" si="67"/>
        <v>1.1695906432748537</v>
      </c>
      <c r="H508" s="3">
        <f t="shared" si="68"/>
        <v>17.919999999999998</v>
      </c>
      <c r="I508" s="4">
        <v>3.6829999999999998</v>
      </c>
      <c r="J508" s="4">
        <v>2.2839999999999998</v>
      </c>
      <c r="K508" s="4">
        <v>11.952999999999999</v>
      </c>
      <c r="L508" s="1">
        <v>171</v>
      </c>
      <c r="M508" s="1">
        <v>173</v>
      </c>
      <c r="N508" s="1">
        <v>174</v>
      </c>
      <c r="O508" s="1">
        <v>153</v>
      </c>
      <c r="P508" s="1">
        <v>167</v>
      </c>
      <c r="Q508" s="1">
        <v>171</v>
      </c>
      <c r="R508" s="4">
        <v>0.77500000000000002</v>
      </c>
      <c r="S508" s="4">
        <v>2.8359999999999999</v>
      </c>
      <c r="T508" s="4">
        <v>2.8260000000000001</v>
      </c>
      <c r="U508" s="4" t="str">
        <f t="shared" si="69"/>
        <v>0</v>
      </c>
      <c r="V508" s="4" t="str">
        <f t="shared" si="70"/>
        <v>0</v>
      </c>
      <c r="W508" s="4" t="str">
        <f t="shared" si="71"/>
        <v>0</v>
      </c>
    </row>
    <row r="509" spans="1:38" x14ac:dyDescent="0.3">
      <c r="A509" s="1">
        <f t="shared" si="65"/>
        <v>0</v>
      </c>
      <c r="B509" s="1" t="s">
        <v>12</v>
      </c>
      <c r="C509" s="1">
        <v>0.6</v>
      </c>
      <c r="D509" s="1">
        <v>4</v>
      </c>
      <c r="E509" s="1">
        <f t="shared" si="66"/>
        <v>127</v>
      </c>
      <c r="F509" s="1">
        <v>0</v>
      </c>
      <c r="G509" s="4">
        <f t="shared" si="67"/>
        <v>1.7647058823529411</v>
      </c>
      <c r="H509" s="3">
        <f t="shared" si="68"/>
        <v>18.914999999999999</v>
      </c>
      <c r="I509" s="4">
        <v>3.7789999999999999</v>
      </c>
      <c r="J509" s="4">
        <v>3.113</v>
      </c>
      <c r="K509" s="4">
        <v>12.023</v>
      </c>
      <c r="L509" s="1">
        <v>170</v>
      </c>
      <c r="M509" s="1">
        <v>173</v>
      </c>
      <c r="N509" s="1">
        <v>175</v>
      </c>
      <c r="O509" s="1">
        <v>153</v>
      </c>
      <c r="P509" s="1">
        <v>167</v>
      </c>
      <c r="Q509" s="1">
        <v>170</v>
      </c>
      <c r="R509" s="4">
        <v>0.86</v>
      </c>
      <c r="S509" s="4">
        <v>2.8359999999999999</v>
      </c>
      <c r="T509" s="4">
        <v>2.8370000000000002</v>
      </c>
      <c r="U509" s="4" t="str">
        <f t="shared" si="69"/>
        <v>0</v>
      </c>
      <c r="V509" s="4" t="str">
        <f t="shared" si="70"/>
        <v>0</v>
      </c>
      <c r="W509" s="4" t="str">
        <f t="shared" si="71"/>
        <v>0</v>
      </c>
    </row>
    <row r="510" spans="1:38" x14ac:dyDescent="0.3">
      <c r="A510" s="1">
        <f t="shared" si="65"/>
        <v>0</v>
      </c>
      <c r="B510" s="1" t="s">
        <v>12</v>
      </c>
      <c r="C510" s="1">
        <v>0.6</v>
      </c>
      <c r="D510" s="1">
        <v>1</v>
      </c>
      <c r="E510" s="1">
        <f t="shared" si="66"/>
        <v>128</v>
      </c>
      <c r="F510" s="1">
        <v>0</v>
      </c>
      <c r="G510" s="4">
        <f t="shared" si="67"/>
        <v>0.6097560975609756</v>
      </c>
      <c r="H510" s="3">
        <f t="shared" si="68"/>
        <v>15.107000000000001</v>
      </c>
      <c r="I510" s="4">
        <v>3.1019999999999999</v>
      </c>
      <c r="J510" s="4">
        <v>1.772</v>
      </c>
      <c r="K510" s="4">
        <v>10.233000000000001</v>
      </c>
      <c r="L510" s="1">
        <v>164</v>
      </c>
      <c r="M510" s="1">
        <v>165</v>
      </c>
      <c r="N510" s="1">
        <v>166</v>
      </c>
      <c r="O510" s="1">
        <v>153</v>
      </c>
      <c r="P510" s="1">
        <v>163</v>
      </c>
      <c r="Q510" s="1">
        <v>164</v>
      </c>
      <c r="R510" s="4">
        <v>0.36099999999999999</v>
      </c>
      <c r="S510" s="4">
        <v>2.625</v>
      </c>
      <c r="T510" s="4">
        <v>2.669</v>
      </c>
      <c r="U510" s="4" t="str">
        <f t="shared" si="69"/>
        <v>0</v>
      </c>
      <c r="V510" s="4" t="str">
        <f t="shared" si="70"/>
        <v>0</v>
      </c>
      <c r="W510" s="4" t="str">
        <f t="shared" si="71"/>
        <v>0</v>
      </c>
    </row>
    <row r="511" spans="1:38" x14ac:dyDescent="0.3">
      <c r="A511" s="1">
        <f t="shared" si="65"/>
        <v>0</v>
      </c>
      <c r="B511" s="1" t="s">
        <v>12</v>
      </c>
      <c r="C511" s="1">
        <v>0.6</v>
      </c>
      <c r="D511" s="1">
        <v>2</v>
      </c>
      <c r="E511" s="1">
        <f t="shared" si="66"/>
        <v>128</v>
      </c>
      <c r="F511" s="1">
        <v>0</v>
      </c>
      <c r="G511" s="4">
        <f t="shared" si="67"/>
        <v>0.6097560975609756</v>
      </c>
      <c r="H511" s="3">
        <f t="shared" si="68"/>
        <v>15.126000000000001</v>
      </c>
      <c r="I511" s="4">
        <v>3.2789999999999999</v>
      </c>
      <c r="J511" s="4">
        <v>1.7170000000000001</v>
      </c>
      <c r="K511" s="4">
        <v>10.130000000000001</v>
      </c>
      <c r="L511" s="1">
        <v>164</v>
      </c>
      <c r="M511" s="1">
        <v>165</v>
      </c>
      <c r="N511" s="1">
        <v>166</v>
      </c>
      <c r="O511" s="1">
        <v>153</v>
      </c>
      <c r="P511" s="1">
        <v>163</v>
      </c>
      <c r="Q511" s="1">
        <v>164</v>
      </c>
      <c r="R511" s="4">
        <v>0.504</v>
      </c>
      <c r="S511" s="4">
        <v>2.625</v>
      </c>
      <c r="T511" s="4">
        <v>2.7029999999999998</v>
      </c>
      <c r="U511" s="4" t="str">
        <f t="shared" si="69"/>
        <v>0</v>
      </c>
      <c r="V511" s="4" t="str">
        <f t="shared" si="70"/>
        <v>0</v>
      </c>
      <c r="W511" s="4" t="str">
        <f t="shared" si="71"/>
        <v>0</v>
      </c>
    </row>
    <row r="512" spans="1:38" x14ac:dyDescent="0.3">
      <c r="A512" s="1">
        <f t="shared" si="65"/>
        <v>0</v>
      </c>
      <c r="B512" s="1" t="s">
        <v>12</v>
      </c>
      <c r="C512" s="1">
        <v>0.6</v>
      </c>
      <c r="D512" s="1">
        <v>3</v>
      </c>
      <c r="E512" s="1">
        <f t="shared" si="66"/>
        <v>128</v>
      </c>
      <c r="F512" s="1">
        <v>0</v>
      </c>
      <c r="G512" s="4">
        <f t="shared" si="67"/>
        <v>0.6097560975609756</v>
      </c>
      <c r="H512" s="3">
        <f t="shared" si="68"/>
        <v>15.963999999999999</v>
      </c>
      <c r="I512" s="4">
        <v>3.431</v>
      </c>
      <c r="J512" s="4">
        <v>2.113</v>
      </c>
      <c r="K512" s="4">
        <v>10.42</v>
      </c>
      <c r="L512" s="1">
        <v>164</v>
      </c>
      <c r="M512" s="1">
        <v>165</v>
      </c>
      <c r="N512" s="1">
        <v>167</v>
      </c>
      <c r="O512" s="1">
        <v>153</v>
      </c>
      <c r="P512" s="1">
        <v>163</v>
      </c>
      <c r="Q512" s="1">
        <v>164</v>
      </c>
      <c r="R512" s="4">
        <v>0.67</v>
      </c>
      <c r="S512" s="4">
        <v>2.625</v>
      </c>
      <c r="T512" s="4">
        <v>2.6890000000000001</v>
      </c>
      <c r="U512" s="4" t="str">
        <f t="shared" si="69"/>
        <v>0</v>
      </c>
      <c r="V512" s="4" t="str">
        <f t="shared" si="70"/>
        <v>0</v>
      </c>
      <c r="W512" s="4" t="str">
        <f t="shared" si="71"/>
        <v>0</v>
      </c>
    </row>
    <row r="513" spans="1:23" x14ac:dyDescent="0.3">
      <c r="A513" s="1">
        <f t="shared" si="65"/>
        <v>0</v>
      </c>
      <c r="B513" s="1" t="s">
        <v>12</v>
      </c>
      <c r="C513" s="1">
        <v>0.6</v>
      </c>
      <c r="D513" s="1">
        <v>4</v>
      </c>
      <c r="E513" s="1">
        <f t="shared" si="66"/>
        <v>128</v>
      </c>
      <c r="F513" s="1">
        <v>0</v>
      </c>
      <c r="G513" s="4">
        <f t="shared" si="67"/>
        <v>0.6097560975609756</v>
      </c>
      <c r="H513" s="3">
        <f t="shared" si="68"/>
        <v>16.223000000000003</v>
      </c>
      <c r="I513" s="4">
        <v>3.5330000000000004</v>
      </c>
      <c r="J513" s="4">
        <v>1.8240000000000001</v>
      </c>
      <c r="K513" s="4">
        <v>10.866</v>
      </c>
      <c r="L513" s="1">
        <v>164</v>
      </c>
      <c r="M513" s="1">
        <v>165</v>
      </c>
      <c r="N513" s="1">
        <v>167</v>
      </c>
      <c r="O513" s="1">
        <v>153</v>
      </c>
      <c r="P513" s="1">
        <v>163</v>
      </c>
      <c r="Q513" s="1">
        <v>164</v>
      </c>
      <c r="R513" s="4">
        <v>0.77200000000000002</v>
      </c>
      <c r="S513" s="4">
        <v>2.625</v>
      </c>
      <c r="T513" s="4">
        <v>2.6890000000000001</v>
      </c>
      <c r="U513" s="4" t="str">
        <f t="shared" si="69"/>
        <v>0</v>
      </c>
      <c r="V513" s="4" t="str">
        <f t="shared" si="70"/>
        <v>0</v>
      </c>
      <c r="W513" s="4" t="str">
        <f t="shared" si="71"/>
        <v>0</v>
      </c>
    </row>
    <row r="514" spans="1:23" x14ac:dyDescent="0.3">
      <c r="A514" s="1">
        <f t="shared" ref="A514:A577" si="76">IF(MOD(E514,25)=0,1,0)</f>
        <v>0</v>
      </c>
      <c r="B514" s="1" t="s">
        <v>12</v>
      </c>
      <c r="C514" s="1">
        <v>0.6</v>
      </c>
      <c r="D514" s="1">
        <v>1</v>
      </c>
      <c r="E514" s="1">
        <f t="shared" si="66"/>
        <v>129</v>
      </c>
      <c r="F514" s="1">
        <v>0</v>
      </c>
      <c r="G514" s="4">
        <f t="shared" si="67"/>
        <v>1.257861635220126</v>
      </c>
      <c r="H514" s="3">
        <f t="shared" si="68"/>
        <v>17.841999999999999</v>
      </c>
      <c r="I514" s="4">
        <v>3.6550000000000002</v>
      </c>
      <c r="J514" s="4">
        <v>2.0219999999999998</v>
      </c>
      <c r="K514" s="4">
        <v>12.164999999999999</v>
      </c>
      <c r="L514" s="1">
        <v>159</v>
      </c>
      <c r="M514" s="1">
        <v>161</v>
      </c>
      <c r="N514" s="1">
        <v>164</v>
      </c>
      <c r="O514" s="1">
        <v>152</v>
      </c>
      <c r="P514" s="1">
        <v>156</v>
      </c>
      <c r="Q514" s="1">
        <v>159</v>
      </c>
      <c r="R514" s="4">
        <v>0.48299999999999998</v>
      </c>
      <c r="S514" s="4">
        <v>3.0369999999999999</v>
      </c>
      <c r="T514" s="4">
        <v>3.085</v>
      </c>
      <c r="U514" s="4" t="str">
        <f t="shared" si="69"/>
        <v>0</v>
      </c>
      <c r="V514" s="4" t="str">
        <f t="shared" si="70"/>
        <v>0</v>
      </c>
      <c r="W514" s="4" t="str">
        <f t="shared" si="71"/>
        <v>0</v>
      </c>
    </row>
    <row r="515" spans="1:23" x14ac:dyDescent="0.3">
      <c r="A515" s="1">
        <f t="shared" si="76"/>
        <v>0</v>
      </c>
      <c r="B515" s="1" t="s">
        <v>12</v>
      </c>
      <c r="C515" s="1">
        <v>0.6</v>
      </c>
      <c r="D515" s="1">
        <v>2</v>
      </c>
      <c r="E515" s="1">
        <f t="shared" ref="E515:E578" si="77">_xlfn.CEILING.MATH((ROW(E515)-1)/4)</f>
        <v>129</v>
      </c>
      <c r="F515" s="1">
        <v>0</v>
      </c>
      <c r="G515" s="4">
        <f t="shared" ref="G515:G578" si="78">(M515-L515)/L515*100</f>
        <v>1.8867924528301887</v>
      </c>
      <c r="H515" s="3">
        <f t="shared" ref="H515:H578" si="79">I515+K515+J515</f>
        <v>17.181999999999999</v>
      </c>
      <c r="I515" s="4">
        <v>3.8340000000000001</v>
      </c>
      <c r="J515" s="4">
        <v>1.954</v>
      </c>
      <c r="K515" s="4">
        <v>11.394</v>
      </c>
      <c r="L515" s="1">
        <v>159</v>
      </c>
      <c r="M515" s="1">
        <v>162</v>
      </c>
      <c r="N515" s="1">
        <v>164</v>
      </c>
      <c r="O515" s="1">
        <v>152</v>
      </c>
      <c r="P515" s="1">
        <v>156</v>
      </c>
      <c r="Q515" s="1">
        <v>159</v>
      </c>
      <c r="R515" s="4">
        <v>0.70499999999999996</v>
      </c>
      <c r="S515" s="4">
        <v>3.0369999999999999</v>
      </c>
      <c r="T515" s="4">
        <v>3.0420000000000003</v>
      </c>
      <c r="U515" s="4" t="str">
        <f t="shared" ref="U515:U578" si="80">IF(F515=1,(M515-O515)/M515*100,"0")</f>
        <v>0</v>
      </c>
      <c r="V515" s="4" t="str">
        <f t="shared" ref="V515:V578" si="81">IF(F515=1,(M515-P515)/M515*100,"0")</f>
        <v>0</v>
      </c>
      <c r="W515" s="4" t="str">
        <f t="shared" ref="W515:W578" si="82">IF(F515=1,(M515-Q515)/M515*100,"0")</f>
        <v>0</v>
      </c>
    </row>
    <row r="516" spans="1:23" x14ac:dyDescent="0.3">
      <c r="A516" s="1">
        <f t="shared" si="76"/>
        <v>0</v>
      </c>
      <c r="B516" s="1" t="s">
        <v>12</v>
      </c>
      <c r="C516" s="1">
        <v>0.6</v>
      </c>
      <c r="D516" s="1">
        <v>3</v>
      </c>
      <c r="E516" s="1">
        <f t="shared" si="77"/>
        <v>129</v>
      </c>
      <c r="F516" s="1">
        <v>0</v>
      </c>
      <c r="G516" s="4">
        <f t="shared" si="78"/>
        <v>1.257861635220126</v>
      </c>
      <c r="H516" s="3">
        <f t="shared" si="79"/>
        <v>16.673999999999999</v>
      </c>
      <c r="I516" s="4">
        <v>3.8290000000000002</v>
      </c>
      <c r="J516" s="4">
        <v>1.7589999999999999</v>
      </c>
      <c r="K516" s="4">
        <v>11.086</v>
      </c>
      <c r="L516" s="1">
        <v>159</v>
      </c>
      <c r="M516" s="1">
        <v>161</v>
      </c>
      <c r="N516" s="1">
        <v>163</v>
      </c>
      <c r="O516" s="1">
        <v>152</v>
      </c>
      <c r="P516" s="1">
        <v>156</v>
      </c>
      <c r="Q516" s="1">
        <v>159</v>
      </c>
      <c r="R516" s="4">
        <v>0.67600000000000005</v>
      </c>
      <c r="S516" s="4">
        <v>3.0369999999999999</v>
      </c>
      <c r="T516" s="4">
        <v>3.0660000000000003</v>
      </c>
      <c r="U516" s="4" t="str">
        <f t="shared" si="80"/>
        <v>0</v>
      </c>
      <c r="V516" s="4" t="str">
        <f t="shared" si="81"/>
        <v>0</v>
      </c>
      <c r="W516" s="4" t="str">
        <f t="shared" si="82"/>
        <v>0</v>
      </c>
    </row>
    <row r="517" spans="1:23" x14ac:dyDescent="0.3">
      <c r="A517" s="1">
        <f t="shared" si="76"/>
        <v>0</v>
      </c>
      <c r="B517" s="1" t="s">
        <v>12</v>
      </c>
      <c r="C517" s="1">
        <v>0.6</v>
      </c>
      <c r="D517" s="1">
        <v>4</v>
      </c>
      <c r="E517" s="1">
        <f t="shared" si="77"/>
        <v>129</v>
      </c>
      <c r="F517" s="1">
        <v>0</v>
      </c>
      <c r="G517" s="4">
        <f t="shared" si="78"/>
        <v>1.8867924528301887</v>
      </c>
      <c r="H517" s="3">
        <f t="shared" si="79"/>
        <v>16.442999999999998</v>
      </c>
      <c r="I517" s="4">
        <v>3.927</v>
      </c>
      <c r="J517" s="4">
        <v>1.9890000000000001</v>
      </c>
      <c r="K517" s="4">
        <v>10.526999999999999</v>
      </c>
      <c r="L517" s="1">
        <v>159</v>
      </c>
      <c r="M517" s="1">
        <v>162</v>
      </c>
      <c r="N517" s="1">
        <v>163</v>
      </c>
      <c r="O517" s="1">
        <v>152</v>
      </c>
      <c r="P517" s="1">
        <v>156</v>
      </c>
      <c r="Q517" s="1">
        <v>159</v>
      </c>
      <c r="R517" s="4">
        <v>0.746</v>
      </c>
      <c r="S517" s="4">
        <v>3.0369999999999999</v>
      </c>
      <c r="T517" s="4">
        <v>3.0940000000000003</v>
      </c>
      <c r="U517" s="4" t="str">
        <f t="shared" si="80"/>
        <v>0</v>
      </c>
      <c r="V517" s="4" t="str">
        <f t="shared" si="81"/>
        <v>0</v>
      </c>
      <c r="W517" s="4" t="str">
        <f t="shared" si="82"/>
        <v>0</v>
      </c>
    </row>
    <row r="518" spans="1:23" x14ac:dyDescent="0.3">
      <c r="A518" s="1">
        <f t="shared" si="76"/>
        <v>0</v>
      </c>
      <c r="B518" s="1" t="s">
        <v>12</v>
      </c>
      <c r="C518" s="1">
        <v>0.6</v>
      </c>
      <c r="D518" s="1">
        <v>1</v>
      </c>
      <c r="E518" s="1">
        <f t="shared" si="77"/>
        <v>130</v>
      </c>
      <c r="F518" s="1">
        <v>0</v>
      </c>
      <c r="G518" s="4">
        <f t="shared" si="78"/>
        <v>0.5714285714285714</v>
      </c>
      <c r="H518" s="3">
        <f t="shared" si="79"/>
        <v>17.806999999999999</v>
      </c>
      <c r="I518" s="4">
        <v>3.3730000000000002</v>
      </c>
      <c r="J518" s="4">
        <v>2.5779999999999998</v>
      </c>
      <c r="K518" s="4">
        <v>11.856</v>
      </c>
      <c r="L518" s="1">
        <v>175</v>
      </c>
      <c r="M518" s="1">
        <v>176</v>
      </c>
      <c r="N518" s="1">
        <v>178</v>
      </c>
      <c r="O518" s="1">
        <v>156</v>
      </c>
      <c r="P518" s="1">
        <v>174</v>
      </c>
      <c r="Q518" s="1">
        <v>175</v>
      </c>
      <c r="R518" s="4">
        <v>0.66800000000000004</v>
      </c>
      <c r="S518" s="4">
        <v>2.5960000000000001</v>
      </c>
      <c r="T518" s="4">
        <v>2.6389999999999998</v>
      </c>
      <c r="U518" s="4" t="str">
        <f t="shared" si="80"/>
        <v>0</v>
      </c>
      <c r="V518" s="4" t="str">
        <f t="shared" si="81"/>
        <v>0</v>
      </c>
      <c r="W518" s="4" t="str">
        <f t="shared" si="82"/>
        <v>0</v>
      </c>
    </row>
    <row r="519" spans="1:23" x14ac:dyDescent="0.3">
      <c r="A519" s="1">
        <f t="shared" si="76"/>
        <v>0</v>
      </c>
      <c r="B519" s="1" t="s">
        <v>12</v>
      </c>
      <c r="C519" s="1">
        <v>0.6</v>
      </c>
      <c r="D519" s="1">
        <v>2</v>
      </c>
      <c r="E519" s="1">
        <f t="shared" si="77"/>
        <v>130</v>
      </c>
      <c r="F519" s="1">
        <v>0</v>
      </c>
      <c r="G519" s="4">
        <f t="shared" si="78"/>
        <v>0.5714285714285714</v>
      </c>
      <c r="H519" s="3">
        <f t="shared" si="79"/>
        <v>17.659999999999997</v>
      </c>
      <c r="I519" s="4">
        <v>3.4279999999999999</v>
      </c>
      <c r="J519" s="4">
        <v>2.0419999999999998</v>
      </c>
      <c r="K519" s="4">
        <v>12.19</v>
      </c>
      <c r="L519" s="1">
        <v>175</v>
      </c>
      <c r="M519" s="1">
        <v>176</v>
      </c>
      <c r="N519" s="1">
        <v>179</v>
      </c>
      <c r="O519" s="1">
        <v>156</v>
      </c>
      <c r="P519" s="1">
        <v>174</v>
      </c>
      <c r="Q519" s="1">
        <v>175</v>
      </c>
      <c r="R519" s="4">
        <v>0.71</v>
      </c>
      <c r="S519" s="4">
        <v>2.5960000000000001</v>
      </c>
      <c r="T519" s="4">
        <v>2.6519999999999997</v>
      </c>
      <c r="U519" s="4" t="str">
        <f t="shared" si="80"/>
        <v>0</v>
      </c>
      <c r="V519" s="4" t="str">
        <f t="shared" si="81"/>
        <v>0</v>
      </c>
      <c r="W519" s="4" t="str">
        <f t="shared" si="82"/>
        <v>0</v>
      </c>
    </row>
    <row r="520" spans="1:23" x14ac:dyDescent="0.3">
      <c r="A520" s="1">
        <f t="shared" si="76"/>
        <v>0</v>
      </c>
      <c r="B520" s="1" t="s">
        <v>12</v>
      </c>
      <c r="C520" s="1">
        <v>0.6</v>
      </c>
      <c r="D520" s="1">
        <v>3</v>
      </c>
      <c r="E520" s="1">
        <f t="shared" si="77"/>
        <v>130</v>
      </c>
      <c r="F520" s="1">
        <v>0</v>
      </c>
      <c r="G520" s="4">
        <f t="shared" si="78"/>
        <v>0.5714285714285714</v>
      </c>
      <c r="H520" s="3">
        <f t="shared" si="79"/>
        <v>18.036999999999999</v>
      </c>
      <c r="I520" s="4">
        <v>3.5220000000000002</v>
      </c>
      <c r="J520" s="4">
        <v>2.4710000000000001</v>
      </c>
      <c r="K520" s="4">
        <v>12.044</v>
      </c>
      <c r="L520" s="1">
        <v>175</v>
      </c>
      <c r="M520" s="1">
        <v>176</v>
      </c>
      <c r="N520" s="1">
        <v>178</v>
      </c>
      <c r="O520" s="1">
        <v>156</v>
      </c>
      <c r="P520" s="1">
        <v>174</v>
      </c>
      <c r="Q520" s="1">
        <v>175</v>
      </c>
      <c r="R520" s="4">
        <v>0.80300000000000005</v>
      </c>
      <c r="S520" s="4">
        <v>2.5960000000000001</v>
      </c>
      <c r="T520" s="4">
        <v>2.6529999999999996</v>
      </c>
      <c r="U520" s="4" t="str">
        <f t="shared" si="80"/>
        <v>0</v>
      </c>
      <c r="V520" s="4" t="str">
        <f t="shared" si="81"/>
        <v>0</v>
      </c>
      <c r="W520" s="4" t="str">
        <f t="shared" si="82"/>
        <v>0</v>
      </c>
    </row>
    <row r="521" spans="1:23" x14ac:dyDescent="0.3">
      <c r="A521" s="1">
        <f t="shared" si="76"/>
        <v>0</v>
      </c>
      <c r="B521" s="1" t="s">
        <v>12</v>
      </c>
      <c r="C521" s="1">
        <v>0.6</v>
      </c>
      <c r="D521" s="1">
        <v>4</v>
      </c>
      <c r="E521" s="1">
        <f t="shared" si="77"/>
        <v>130</v>
      </c>
      <c r="F521" s="1">
        <v>1</v>
      </c>
      <c r="G521" s="4">
        <f t="shared" si="78"/>
        <v>0</v>
      </c>
      <c r="H521" s="3">
        <f t="shared" si="79"/>
        <v>18.335000000000001</v>
      </c>
      <c r="I521" s="4">
        <v>3.661</v>
      </c>
      <c r="J521" s="4">
        <v>2.4990000000000001</v>
      </c>
      <c r="K521" s="4">
        <v>12.175000000000001</v>
      </c>
      <c r="L521" s="1">
        <v>175</v>
      </c>
      <c r="M521" s="1">
        <v>175</v>
      </c>
      <c r="N521" s="1">
        <v>178</v>
      </c>
      <c r="O521" s="1">
        <v>156</v>
      </c>
      <c r="P521" s="1">
        <v>174</v>
      </c>
      <c r="Q521" s="1">
        <v>175</v>
      </c>
      <c r="R521" s="4">
        <v>1.002</v>
      </c>
      <c r="S521" s="4">
        <v>2.5960000000000001</v>
      </c>
      <c r="T521" s="4">
        <v>2.593</v>
      </c>
      <c r="U521" s="4">
        <f t="shared" si="80"/>
        <v>10.857142857142858</v>
      </c>
      <c r="V521" s="4">
        <f t="shared" si="81"/>
        <v>0.5714285714285714</v>
      </c>
      <c r="W521" s="4">
        <f t="shared" si="82"/>
        <v>0</v>
      </c>
    </row>
    <row r="522" spans="1:23" x14ac:dyDescent="0.3">
      <c r="A522" s="1">
        <f t="shared" si="76"/>
        <v>0</v>
      </c>
      <c r="B522" s="1" t="s">
        <v>12</v>
      </c>
      <c r="C522" s="1">
        <v>0.6</v>
      </c>
      <c r="D522" s="1">
        <v>1</v>
      </c>
      <c r="E522" s="1">
        <f t="shared" si="77"/>
        <v>131</v>
      </c>
      <c r="F522" s="1">
        <v>0</v>
      </c>
      <c r="G522" s="4">
        <f t="shared" si="78"/>
        <v>0.61349693251533743</v>
      </c>
      <c r="H522" s="3">
        <f t="shared" si="79"/>
        <v>16.75</v>
      </c>
      <c r="I522" s="4">
        <v>3.6830000000000003</v>
      </c>
      <c r="J522" s="4">
        <v>2.1440000000000001</v>
      </c>
      <c r="K522" s="4">
        <v>10.923</v>
      </c>
      <c r="L522" s="1">
        <v>163</v>
      </c>
      <c r="M522" s="1">
        <v>164</v>
      </c>
      <c r="N522" s="1">
        <v>168</v>
      </c>
      <c r="O522" s="1">
        <v>154</v>
      </c>
      <c r="P522" s="1">
        <v>160</v>
      </c>
      <c r="Q522" s="1">
        <v>163</v>
      </c>
      <c r="R522" s="4">
        <v>0.5</v>
      </c>
      <c r="S522" s="4">
        <v>2.9860000000000002</v>
      </c>
      <c r="T522" s="4">
        <v>3.1030000000000002</v>
      </c>
      <c r="U522" s="4" t="str">
        <f t="shared" si="80"/>
        <v>0</v>
      </c>
      <c r="V522" s="4" t="str">
        <f t="shared" si="81"/>
        <v>0</v>
      </c>
      <c r="W522" s="4" t="str">
        <f t="shared" si="82"/>
        <v>0</v>
      </c>
    </row>
    <row r="523" spans="1:23" x14ac:dyDescent="0.3">
      <c r="A523" s="1">
        <f t="shared" si="76"/>
        <v>0</v>
      </c>
      <c r="B523" s="1" t="s">
        <v>12</v>
      </c>
      <c r="C523" s="1">
        <v>0.6</v>
      </c>
      <c r="D523" s="1">
        <v>2</v>
      </c>
      <c r="E523" s="1">
        <f t="shared" si="77"/>
        <v>131</v>
      </c>
      <c r="F523" s="1">
        <v>0</v>
      </c>
      <c r="G523" s="4">
        <f t="shared" si="78"/>
        <v>1.2269938650306749</v>
      </c>
      <c r="H523" s="3">
        <f t="shared" si="79"/>
        <v>17.272000000000002</v>
      </c>
      <c r="I523" s="4">
        <v>3.8600000000000003</v>
      </c>
      <c r="J523" s="4">
        <v>2.0299999999999998</v>
      </c>
      <c r="K523" s="4">
        <v>11.382</v>
      </c>
      <c r="L523" s="1">
        <v>163</v>
      </c>
      <c r="M523" s="1">
        <v>165</v>
      </c>
      <c r="N523" s="1">
        <v>168</v>
      </c>
      <c r="O523" s="1">
        <v>154</v>
      </c>
      <c r="P523" s="1">
        <v>160</v>
      </c>
      <c r="Q523" s="1">
        <v>163</v>
      </c>
      <c r="R523" s="4">
        <v>0.64600000000000002</v>
      </c>
      <c r="S523" s="4">
        <v>2.9860000000000002</v>
      </c>
      <c r="T523" s="4">
        <v>3.1340000000000003</v>
      </c>
      <c r="U523" s="4" t="str">
        <f t="shared" si="80"/>
        <v>0</v>
      </c>
      <c r="V523" s="4" t="str">
        <f t="shared" si="81"/>
        <v>0</v>
      </c>
      <c r="W523" s="4" t="str">
        <f t="shared" si="82"/>
        <v>0</v>
      </c>
    </row>
    <row r="524" spans="1:23" x14ac:dyDescent="0.3">
      <c r="A524" s="1">
        <f t="shared" si="76"/>
        <v>0</v>
      </c>
      <c r="B524" s="1" t="s">
        <v>12</v>
      </c>
      <c r="C524" s="1">
        <v>0.6</v>
      </c>
      <c r="D524" s="1">
        <v>3</v>
      </c>
      <c r="E524" s="1">
        <f t="shared" si="77"/>
        <v>131</v>
      </c>
      <c r="F524" s="1">
        <v>0</v>
      </c>
      <c r="G524" s="4">
        <f t="shared" si="78"/>
        <v>1.2269938650306749</v>
      </c>
      <c r="H524" s="3">
        <f t="shared" si="79"/>
        <v>18.287000000000003</v>
      </c>
      <c r="I524" s="4">
        <v>3.8630000000000004</v>
      </c>
      <c r="J524" s="4">
        <v>2.419</v>
      </c>
      <c r="K524" s="4">
        <v>12.005000000000001</v>
      </c>
      <c r="L524" s="1">
        <v>163</v>
      </c>
      <c r="M524" s="1">
        <v>165</v>
      </c>
      <c r="N524" s="1">
        <v>167</v>
      </c>
      <c r="O524" s="1">
        <v>154</v>
      </c>
      <c r="P524" s="1">
        <v>160</v>
      </c>
      <c r="Q524" s="1">
        <v>163</v>
      </c>
      <c r="R524" s="4">
        <v>0.72499999999999998</v>
      </c>
      <c r="S524" s="4">
        <v>2.9860000000000002</v>
      </c>
      <c r="T524" s="4">
        <v>3.0580000000000003</v>
      </c>
      <c r="U524" s="4" t="str">
        <f t="shared" si="80"/>
        <v>0</v>
      </c>
      <c r="V524" s="4" t="str">
        <f t="shared" si="81"/>
        <v>0</v>
      </c>
      <c r="W524" s="4" t="str">
        <f t="shared" si="82"/>
        <v>0</v>
      </c>
    </row>
    <row r="525" spans="1:23" x14ac:dyDescent="0.3">
      <c r="A525" s="1">
        <f t="shared" si="76"/>
        <v>0</v>
      </c>
      <c r="B525" s="1" t="s">
        <v>12</v>
      </c>
      <c r="C525" s="1">
        <v>0.6</v>
      </c>
      <c r="D525" s="1">
        <v>4</v>
      </c>
      <c r="E525" s="1">
        <f t="shared" si="77"/>
        <v>131</v>
      </c>
      <c r="F525" s="1">
        <v>0</v>
      </c>
      <c r="G525" s="4">
        <f t="shared" si="78"/>
        <v>1.8404907975460123</v>
      </c>
      <c r="H525" s="3">
        <f t="shared" si="79"/>
        <v>16.669</v>
      </c>
      <c r="I525" s="4">
        <v>4.1010000000000009</v>
      </c>
      <c r="J525" s="4">
        <v>2.278</v>
      </c>
      <c r="K525" s="4">
        <v>10.29</v>
      </c>
      <c r="L525" s="1">
        <v>163</v>
      </c>
      <c r="M525" s="1">
        <v>166</v>
      </c>
      <c r="N525" s="1">
        <v>168</v>
      </c>
      <c r="O525" s="1">
        <v>154</v>
      </c>
      <c r="P525" s="1">
        <v>160</v>
      </c>
      <c r="Q525" s="1">
        <v>163</v>
      </c>
      <c r="R525" s="4">
        <v>0.97799999999999998</v>
      </c>
      <c r="S525" s="4">
        <v>2.9860000000000002</v>
      </c>
      <c r="T525" s="4">
        <v>3.0430000000000001</v>
      </c>
      <c r="U525" s="4" t="str">
        <f t="shared" si="80"/>
        <v>0</v>
      </c>
      <c r="V525" s="4" t="str">
        <f t="shared" si="81"/>
        <v>0</v>
      </c>
      <c r="W525" s="4" t="str">
        <f t="shared" si="82"/>
        <v>0</v>
      </c>
    </row>
    <row r="526" spans="1:23" x14ac:dyDescent="0.3">
      <c r="A526" s="1">
        <f t="shared" si="76"/>
        <v>0</v>
      </c>
      <c r="B526" s="1" t="s">
        <v>12</v>
      </c>
      <c r="C526" s="1">
        <v>0.6</v>
      </c>
      <c r="D526" s="1">
        <v>1</v>
      </c>
      <c r="E526" s="1">
        <f t="shared" si="77"/>
        <v>132</v>
      </c>
      <c r="F526" s="1">
        <v>0</v>
      </c>
      <c r="G526" s="4">
        <f t="shared" si="78"/>
        <v>1.25</v>
      </c>
      <c r="H526" s="3">
        <f t="shared" si="79"/>
        <v>16.378</v>
      </c>
      <c r="I526" s="4">
        <v>3.7800000000000002</v>
      </c>
      <c r="J526" s="4">
        <v>2.0099999999999998</v>
      </c>
      <c r="K526" s="4">
        <v>10.587999999999999</v>
      </c>
      <c r="L526" s="1">
        <v>160</v>
      </c>
      <c r="M526" s="1">
        <v>162</v>
      </c>
      <c r="N526" s="1">
        <v>164</v>
      </c>
      <c r="O526" s="1">
        <v>151</v>
      </c>
      <c r="P526" s="1">
        <v>159</v>
      </c>
      <c r="Q526" s="1">
        <v>160</v>
      </c>
      <c r="R526" s="4">
        <v>0.47099999999999997</v>
      </c>
      <c r="S526" s="4">
        <v>3.1850000000000001</v>
      </c>
      <c r="T526" s="4">
        <v>3.2310000000000003</v>
      </c>
      <c r="U526" s="4" t="str">
        <f t="shared" si="80"/>
        <v>0</v>
      </c>
      <c r="V526" s="4" t="str">
        <f t="shared" si="81"/>
        <v>0</v>
      </c>
      <c r="W526" s="4" t="str">
        <f t="shared" si="82"/>
        <v>0</v>
      </c>
    </row>
    <row r="527" spans="1:23" x14ac:dyDescent="0.3">
      <c r="A527" s="1">
        <f t="shared" si="76"/>
        <v>0</v>
      </c>
      <c r="B527" s="1" t="s">
        <v>12</v>
      </c>
      <c r="C527" s="1">
        <v>0.6</v>
      </c>
      <c r="D527" s="1">
        <v>2</v>
      </c>
      <c r="E527" s="1">
        <f t="shared" si="77"/>
        <v>132</v>
      </c>
      <c r="F527" s="1">
        <v>0</v>
      </c>
      <c r="G527" s="4">
        <f t="shared" si="78"/>
        <v>0.6211180124223602</v>
      </c>
      <c r="H527" s="3">
        <f t="shared" si="79"/>
        <v>17.11</v>
      </c>
      <c r="I527" s="4">
        <v>4.0090000000000003</v>
      </c>
      <c r="J527" s="4">
        <v>2.2530000000000001</v>
      </c>
      <c r="K527" s="4">
        <v>10.848000000000001</v>
      </c>
      <c r="L527" s="1">
        <v>161</v>
      </c>
      <c r="M527" s="1">
        <v>162</v>
      </c>
      <c r="N527" s="1">
        <v>166</v>
      </c>
      <c r="O527" s="1">
        <v>151</v>
      </c>
      <c r="P527" s="1">
        <v>159</v>
      </c>
      <c r="Q527" s="1">
        <v>161</v>
      </c>
      <c r="R527" s="4">
        <v>0.69899999999999995</v>
      </c>
      <c r="S527" s="4">
        <v>3.1850000000000001</v>
      </c>
      <c r="T527" s="4">
        <v>3.2320000000000002</v>
      </c>
      <c r="U527" s="4" t="str">
        <f t="shared" si="80"/>
        <v>0</v>
      </c>
      <c r="V527" s="4" t="str">
        <f t="shared" si="81"/>
        <v>0</v>
      </c>
      <c r="W527" s="4" t="str">
        <f t="shared" si="82"/>
        <v>0</v>
      </c>
    </row>
    <row r="528" spans="1:23" x14ac:dyDescent="0.3">
      <c r="A528" s="1">
        <f t="shared" si="76"/>
        <v>0</v>
      </c>
      <c r="B528" s="1" t="s">
        <v>12</v>
      </c>
      <c r="C528" s="1">
        <v>0.6</v>
      </c>
      <c r="D528" s="1">
        <v>3</v>
      </c>
      <c r="E528" s="1">
        <f t="shared" si="77"/>
        <v>132</v>
      </c>
      <c r="F528" s="1">
        <v>0</v>
      </c>
      <c r="G528" s="4">
        <f t="shared" si="78"/>
        <v>1.25</v>
      </c>
      <c r="H528" s="3">
        <f t="shared" si="79"/>
        <v>16.988</v>
      </c>
      <c r="I528" s="4">
        <v>4.0339999999999998</v>
      </c>
      <c r="J528" s="4">
        <v>2.4700000000000002</v>
      </c>
      <c r="K528" s="4">
        <v>10.484</v>
      </c>
      <c r="L528" s="1">
        <v>160</v>
      </c>
      <c r="M528" s="1">
        <v>162</v>
      </c>
      <c r="N528" s="1">
        <v>164</v>
      </c>
      <c r="O528" s="1">
        <v>151</v>
      </c>
      <c r="P528" s="1">
        <v>159</v>
      </c>
      <c r="Q528" s="1">
        <v>160</v>
      </c>
      <c r="R528" s="4">
        <v>0.76700000000000002</v>
      </c>
      <c r="S528" s="4">
        <v>3.1850000000000001</v>
      </c>
      <c r="T528" s="4">
        <v>3.1890000000000001</v>
      </c>
      <c r="U528" s="4" t="str">
        <f t="shared" si="80"/>
        <v>0</v>
      </c>
      <c r="V528" s="4" t="str">
        <f t="shared" si="81"/>
        <v>0</v>
      </c>
      <c r="W528" s="4" t="str">
        <f t="shared" si="82"/>
        <v>0</v>
      </c>
    </row>
    <row r="529" spans="1:23" x14ac:dyDescent="0.3">
      <c r="A529" s="1">
        <f t="shared" si="76"/>
        <v>0</v>
      </c>
      <c r="B529" s="1" t="s">
        <v>12</v>
      </c>
      <c r="C529" s="1">
        <v>0.6</v>
      </c>
      <c r="D529" s="1">
        <v>4</v>
      </c>
      <c r="E529" s="1">
        <f t="shared" si="77"/>
        <v>132</v>
      </c>
      <c r="F529" s="1">
        <v>0</v>
      </c>
      <c r="G529" s="4">
        <f t="shared" si="78"/>
        <v>1.25</v>
      </c>
      <c r="H529" s="3">
        <f t="shared" si="79"/>
        <v>16.693999999999999</v>
      </c>
      <c r="I529" s="4">
        <v>4.016</v>
      </c>
      <c r="J529" s="4">
        <v>2.1800000000000002</v>
      </c>
      <c r="K529" s="4">
        <v>10.497999999999999</v>
      </c>
      <c r="L529" s="1">
        <v>160</v>
      </c>
      <c r="M529" s="1">
        <v>162</v>
      </c>
      <c r="N529" s="1">
        <v>164</v>
      </c>
      <c r="O529" s="1">
        <v>151</v>
      </c>
      <c r="P529" s="1">
        <v>159</v>
      </c>
      <c r="Q529" s="1">
        <v>160</v>
      </c>
      <c r="R529" s="4">
        <v>0.75</v>
      </c>
      <c r="S529" s="4">
        <v>3.1850000000000001</v>
      </c>
      <c r="T529" s="4">
        <v>3.1880000000000002</v>
      </c>
      <c r="U529" s="4" t="str">
        <f t="shared" si="80"/>
        <v>0</v>
      </c>
      <c r="V529" s="4" t="str">
        <f t="shared" si="81"/>
        <v>0</v>
      </c>
      <c r="W529" s="4" t="str">
        <f t="shared" si="82"/>
        <v>0</v>
      </c>
    </row>
    <row r="530" spans="1:23" x14ac:dyDescent="0.3">
      <c r="A530" s="1">
        <f t="shared" si="76"/>
        <v>0</v>
      </c>
      <c r="B530" s="1" t="s">
        <v>12</v>
      </c>
      <c r="C530" s="1">
        <v>0.6</v>
      </c>
      <c r="D530" s="1">
        <v>1</v>
      </c>
      <c r="E530" s="1">
        <f t="shared" si="77"/>
        <v>133</v>
      </c>
      <c r="F530" s="1">
        <v>0</v>
      </c>
      <c r="G530" s="4">
        <f t="shared" si="78"/>
        <v>1.2987012987012987</v>
      </c>
      <c r="H530" s="3">
        <f t="shared" si="79"/>
        <v>16.448999999999998</v>
      </c>
      <c r="I530" s="4">
        <v>3.0750000000000002</v>
      </c>
      <c r="J530" s="4">
        <v>1.9910000000000001</v>
      </c>
      <c r="K530" s="4">
        <v>11.382999999999999</v>
      </c>
      <c r="L530" s="1">
        <v>154</v>
      </c>
      <c r="M530" s="1">
        <v>156</v>
      </c>
      <c r="N530" s="1">
        <v>158</v>
      </c>
      <c r="O530" s="1">
        <v>150</v>
      </c>
      <c r="P530" s="1">
        <v>152</v>
      </c>
      <c r="Q530" s="1">
        <v>154</v>
      </c>
      <c r="R530" s="4">
        <v>0.39300000000000002</v>
      </c>
      <c r="S530" s="4">
        <v>2.4990000000000001</v>
      </c>
      <c r="T530" s="4">
        <v>2.6309999999999998</v>
      </c>
      <c r="U530" s="4" t="str">
        <f t="shared" si="80"/>
        <v>0</v>
      </c>
      <c r="V530" s="4" t="str">
        <f t="shared" si="81"/>
        <v>0</v>
      </c>
      <c r="W530" s="4" t="str">
        <f t="shared" si="82"/>
        <v>0</v>
      </c>
    </row>
    <row r="531" spans="1:23" x14ac:dyDescent="0.3">
      <c r="A531" s="1">
        <f t="shared" si="76"/>
        <v>0</v>
      </c>
      <c r="B531" s="1" t="s">
        <v>12</v>
      </c>
      <c r="C531" s="1">
        <v>0.6</v>
      </c>
      <c r="D531" s="1">
        <v>2</v>
      </c>
      <c r="E531" s="1">
        <f t="shared" si="77"/>
        <v>133</v>
      </c>
      <c r="F531" s="1">
        <v>0</v>
      </c>
      <c r="G531" s="4">
        <f t="shared" si="78"/>
        <v>1.948051948051948</v>
      </c>
      <c r="H531" s="3">
        <f t="shared" si="79"/>
        <v>19.565000000000001</v>
      </c>
      <c r="I531" s="4">
        <v>3.2520000000000002</v>
      </c>
      <c r="J531" s="4">
        <v>2.1840000000000002</v>
      </c>
      <c r="K531" s="4">
        <v>14.129</v>
      </c>
      <c r="L531" s="1">
        <v>154</v>
      </c>
      <c r="M531" s="1">
        <v>157</v>
      </c>
      <c r="N531" s="1">
        <v>157</v>
      </c>
      <c r="O531" s="1">
        <v>150</v>
      </c>
      <c r="P531" s="1">
        <v>152</v>
      </c>
      <c r="Q531" s="1">
        <v>154</v>
      </c>
      <c r="R531" s="4">
        <v>0.55200000000000005</v>
      </c>
      <c r="S531" s="4">
        <v>2.4990000000000001</v>
      </c>
      <c r="T531" s="4">
        <v>2.649</v>
      </c>
      <c r="U531" s="4" t="str">
        <f t="shared" si="80"/>
        <v>0</v>
      </c>
      <c r="V531" s="4" t="str">
        <f t="shared" si="81"/>
        <v>0</v>
      </c>
      <c r="W531" s="4" t="str">
        <f t="shared" si="82"/>
        <v>0</v>
      </c>
    </row>
    <row r="532" spans="1:23" x14ac:dyDescent="0.3">
      <c r="A532" s="1">
        <f t="shared" si="76"/>
        <v>0</v>
      </c>
      <c r="B532" s="1" t="s">
        <v>12</v>
      </c>
      <c r="C532" s="1">
        <v>0.6</v>
      </c>
      <c r="D532" s="1">
        <v>3</v>
      </c>
      <c r="E532" s="1">
        <f t="shared" si="77"/>
        <v>133</v>
      </c>
      <c r="F532" s="1">
        <v>0</v>
      </c>
      <c r="G532" s="4">
        <f t="shared" si="78"/>
        <v>1.948051948051948</v>
      </c>
      <c r="H532" s="3">
        <f t="shared" si="79"/>
        <v>16.507999999999999</v>
      </c>
      <c r="I532" s="4">
        <v>3.1180000000000003</v>
      </c>
      <c r="J532" s="4">
        <v>2.2639999999999998</v>
      </c>
      <c r="K532" s="4">
        <v>11.125999999999999</v>
      </c>
      <c r="L532" s="1">
        <v>154</v>
      </c>
      <c r="M532" s="1">
        <v>157</v>
      </c>
      <c r="N532" s="1">
        <v>157</v>
      </c>
      <c r="O532" s="1">
        <v>150</v>
      </c>
      <c r="P532" s="1">
        <v>152</v>
      </c>
      <c r="Q532" s="1">
        <v>154</v>
      </c>
      <c r="R532" s="4">
        <v>0.53500000000000003</v>
      </c>
      <c r="S532" s="4">
        <v>2.4990000000000001</v>
      </c>
      <c r="T532" s="4">
        <v>2.532</v>
      </c>
      <c r="U532" s="4" t="str">
        <f t="shared" si="80"/>
        <v>0</v>
      </c>
      <c r="V532" s="4" t="str">
        <f t="shared" si="81"/>
        <v>0</v>
      </c>
      <c r="W532" s="4" t="str">
        <f t="shared" si="82"/>
        <v>0</v>
      </c>
    </row>
    <row r="533" spans="1:23" x14ac:dyDescent="0.3">
      <c r="A533" s="1">
        <f t="shared" si="76"/>
        <v>0</v>
      </c>
      <c r="B533" s="1" t="s">
        <v>12</v>
      </c>
      <c r="C533" s="1">
        <v>0.6</v>
      </c>
      <c r="D533" s="1">
        <v>4</v>
      </c>
      <c r="E533" s="1">
        <f t="shared" si="77"/>
        <v>133</v>
      </c>
      <c r="F533" s="1">
        <v>0</v>
      </c>
      <c r="G533" s="4">
        <f t="shared" si="78"/>
        <v>1.948051948051948</v>
      </c>
      <c r="H533" s="3">
        <f t="shared" si="79"/>
        <v>15.940000000000001</v>
      </c>
      <c r="I533" s="4">
        <v>3.262</v>
      </c>
      <c r="J533" s="4">
        <v>2.1520000000000001</v>
      </c>
      <c r="K533" s="4">
        <v>10.526</v>
      </c>
      <c r="L533" s="1">
        <v>154</v>
      </c>
      <c r="M533" s="1">
        <v>157</v>
      </c>
      <c r="N533" s="1">
        <v>158</v>
      </c>
      <c r="O533" s="1">
        <v>150</v>
      </c>
      <c r="P533" s="1">
        <v>152</v>
      </c>
      <c r="Q533" s="1">
        <v>154</v>
      </c>
      <c r="R533" s="4">
        <v>0.53300000000000003</v>
      </c>
      <c r="S533" s="4">
        <v>2.4990000000000001</v>
      </c>
      <c r="T533" s="4">
        <v>2.6779999999999999</v>
      </c>
      <c r="U533" s="4" t="str">
        <f t="shared" si="80"/>
        <v>0</v>
      </c>
      <c r="V533" s="4" t="str">
        <f t="shared" si="81"/>
        <v>0</v>
      </c>
      <c r="W533" s="4" t="str">
        <f t="shared" si="82"/>
        <v>0</v>
      </c>
    </row>
    <row r="534" spans="1:23" x14ac:dyDescent="0.3">
      <c r="A534" s="1">
        <f t="shared" si="76"/>
        <v>0</v>
      </c>
      <c r="B534" s="1" t="s">
        <v>12</v>
      </c>
      <c r="C534" s="1">
        <v>0.6</v>
      </c>
      <c r="D534" s="1">
        <v>1</v>
      </c>
      <c r="E534" s="1">
        <f t="shared" si="77"/>
        <v>134</v>
      </c>
      <c r="F534" s="1">
        <v>0</v>
      </c>
      <c r="G534" s="4">
        <f t="shared" si="78"/>
        <v>2.054794520547945</v>
      </c>
      <c r="H534" s="3">
        <f t="shared" si="79"/>
        <v>20.768000000000001</v>
      </c>
      <c r="I534" s="4">
        <v>3.5550000000000002</v>
      </c>
      <c r="J534" s="4">
        <v>3.0289999999999999</v>
      </c>
      <c r="K534" s="4">
        <v>14.183999999999999</v>
      </c>
      <c r="L534" s="1">
        <v>146</v>
      </c>
      <c r="M534" s="1">
        <v>149</v>
      </c>
      <c r="N534" s="1">
        <v>150</v>
      </c>
      <c r="O534" s="1">
        <v>145</v>
      </c>
      <c r="P534" s="1">
        <v>145</v>
      </c>
      <c r="Q534" s="1">
        <v>146</v>
      </c>
      <c r="R534" s="4">
        <v>0.43</v>
      </c>
      <c r="S534" s="4">
        <v>2.8860000000000001</v>
      </c>
      <c r="T534" s="4">
        <v>3.0549999999999997</v>
      </c>
      <c r="U534" s="4" t="str">
        <f t="shared" si="80"/>
        <v>0</v>
      </c>
      <c r="V534" s="4" t="str">
        <f t="shared" si="81"/>
        <v>0</v>
      </c>
      <c r="W534" s="4" t="str">
        <f t="shared" si="82"/>
        <v>0</v>
      </c>
    </row>
    <row r="535" spans="1:23" x14ac:dyDescent="0.3">
      <c r="A535" s="1">
        <f t="shared" si="76"/>
        <v>0</v>
      </c>
      <c r="B535" s="1" t="s">
        <v>12</v>
      </c>
      <c r="C535" s="1">
        <v>0.6</v>
      </c>
      <c r="D535" s="1">
        <v>2</v>
      </c>
      <c r="E535" s="1">
        <f t="shared" si="77"/>
        <v>134</v>
      </c>
      <c r="F535" s="1">
        <v>0</v>
      </c>
      <c r="G535" s="4">
        <f t="shared" si="78"/>
        <v>2.054794520547945</v>
      </c>
      <c r="H535" s="3">
        <f t="shared" si="79"/>
        <v>20.988999999999997</v>
      </c>
      <c r="I535" s="4">
        <v>3.7650000000000001</v>
      </c>
      <c r="J535" s="4">
        <v>2.5049999999999999</v>
      </c>
      <c r="K535" s="4">
        <v>14.718999999999999</v>
      </c>
      <c r="L535" s="1">
        <v>146</v>
      </c>
      <c r="M535" s="1">
        <v>149</v>
      </c>
      <c r="N535" s="1">
        <v>150</v>
      </c>
      <c r="O535" s="1">
        <v>145</v>
      </c>
      <c r="P535" s="1">
        <v>145</v>
      </c>
      <c r="Q535" s="1">
        <v>146</v>
      </c>
      <c r="R535" s="4">
        <v>0.59199999999999997</v>
      </c>
      <c r="S535" s="4">
        <v>2.8860000000000001</v>
      </c>
      <c r="T535" s="4">
        <v>3.1029999999999998</v>
      </c>
      <c r="U535" s="4" t="str">
        <f t="shared" si="80"/>
        <v>0</v>
      </c>
      <c r="V535" s="4" t="str">
        <f t="shared" si="81"/>
        <v>0</v>
      </c>
      <c r="W535" s="4" t="str">
        <f t="shared" si="82"/>
        <v>0</v>
      </c>
    </row>
    <row r="536" spans="1:23" x14ac:dyDescent="0.3">
      <c r="A536" s="1">
        <f t="shared" si="76"/>
        <v>0</v>
      </c>
      <c r="B536" s="1" t="s">
        <v>12</v>
      </c>
      <c r="C536" s="1">
        <v>0.6</v>
      </c>
      <c r="D536" s="1">
        <v>3</v>
      </c>
      <c r="E536" s="1">
        <f t="shared" si="77"/>
        <v>134</v>
      </c>
      <c r="F536" s="1">
        <v>0</v>
      </c>
      <c r="G536" s="4">
        <f t="shared" si="78"/>
        <v>2.054794520547945</v>
      </c>
      <c r="H536" s="3">
        <f t="shared" si="79"/>
        <v>18.856999999999999</v>
      </c>
      <c r="I536" s="4">
        <v>3.7759999999999998</v>
      </c>
      <c r="J536" s="4">
        <v>2.6280000000000001</v>
      </c>
      <c r="K536" s="4">
        <v>12.452999999999999</v>
      </c>
      <c r="L536" s="1">
        <v>146</v>
      </c>
      <c r="M536" s="1">
        <v>149</v>
      </c>
      <c r="N536" s="1">
        <v>151</v>
      </c>
      <c r="O536" s="1">
        <v>145</v>
      </c>
      <c r="P536" s="1">
        <v>145</v>
      </c>
      <c r="Q536" s="1">
        <v>146</v>
      </c>
      <c r="R536" s="4">
        <v>0.63400000000000001</v>
      </c>
      <c r="S536" s="4">
        <v>2.8860000000000001</v>
      </c>
      <c r="T536" s="4">
        <v>3.0720000000000001</v>
      </c>
      <c r="U536" s="4" t="str">
        <f t="shared" si="80"/>
        <v>0</v>
      </c>
      <c r="V536" s="4" t="str">
        <f t="shared" si="81"/>
        <v>0</v>
      </c>
      <c r="W536" s="4" t="str">
        <f t="shared" si="82"/>
        <v>0</v>
      </c>
    </row>
    <row r="537" spans="1:23" x14ac:dyDescent="0.3">
      <c r="A537" s="1">
        <f t="shared" si="76"/>
        <v>0</v>
      </c>
      <c r="B537" s="1" t="s">
        <v>12</v>
      </c>
      <c r="C537" s="1">
        <v>0.6</v>
      </c>
      <c r="D537" s="1">
        <v>4</v>
      </c>
      <c r="E537" s="1">
        <f t="shared" si="77"/>
        <v>134</v>
      </c>
      <c r="F537" s="1">
        <v>0</v>
      </c>
      <c r="G537" s="4">
        <f t="shared" si="78"/>
        <v>2.054794520547945</v>
      </c>
      <c r="H537" s="3">
        <f t="shared" si="79"/>
        <v>22.505000000000003</v>
      </c>
      <c r="I537" s="4">
        <v>3.8810000000000002</v>
      </c>
      <c r="J537" s="4">
        <v>2.8170000000000002</v>
      </c>
      <c r="K537" s="4">
        <v>15.807</v>
      </c>
      <c r="L537" s="1">
        <v>146</v>
      </c>
      <c r="M537" s="1">
        <v>149</v>
      </c>
      <c r="N537" s="1">
        <v>151</v>
      </c>
      <c r="O537" s="1">
        <v>145</v>
      </c>
      <c r="P537" s="1">
        <v>145</v>
      </c>
      <c r="Q537" s="1">
        <v>146</v>
      </c>
      <c r="R537" s="4">
        <v>0.75600000000000001</v>
      </c>
      <c r="S537" s="4">
        <v>2.8860000000000001</v>
      </c>
      <c r="T537" s="4">
        <v>3.0549999999999997</v>
      </c>
      <c r="U537" s="4" t="str">
        <f t="shared" si="80"/>
        <v>0</v>
      </c>
      <c r="V537" s="4" t="str">
        <f t="shared" si="81"/>
        <v>0</v>
      </c>
      <c r="W537" s="4" t="str">
        <f t="shared" si="82"/>
        <v>0</v>
      </c>
    </row>
    <row r="538" spans="1:23" x14ac:dyDescent="0.3">
      <c r="A538" s="1">
        <f t="shared" si="76"/>
        <v>0</v>
      </c>
      <c r="B538" s="1" t="s">
        <v>12</v>
      </c>
      <c r="C538" s="1">
        <v>0.6</v>
      </c>
      <c r="D538" s="1">
        <v>1</v>
      </c>
      <c r="E538" s="1">
        <f t="shared" si="77"/>
        <v>135</v>
      </c>
      <c r="F538" s="1">
        <v>0</v>
      </c>
      <c r="G538" s="4">
        <f t="shared" si="78"/>
        <v>1.9867549668874174</v>
      </c>
      <c r="H538" s="3">
        <f t="shared" si="79"/>
        <v>17.989000000000001</v>
      </c>
      <c r="I538" s="4">
        <v>3.097</v>
      </c>
      <c r="J538" s="4">
        <v>1.917</v>
      </c>
      <c r="K538" s="4">
        <v>12.975</v>
      </c>
      <c r="L538" s="1">
        <v>151</v>
      </c>
      <c r="M538" s="1">
        <v>154</v>
      </c>
      <c r="N538" s="1">
        <v>155</v>
      </c>
      <c r="O538" s="1">
        <v>148</v>
      </c>
      <c r="P538" s="1">
        <v>149</v>
      </c>
      <c r="Q538" s="1">
        <v>151</v>
      </c>
      <c r="R538" s="4">
        <v>0.41</v>
      </c>
      <c r="S538" s="4">
        <v>2.4049999999999998</v>
      </c>
      <c r="T538" s="4">
        <v>2.6160000000000001</v>
      </c>
      <c r="U538" s="4" t="str">
        <f t="shared" si="80"/>
        <v>0</v>
      </c>
      <c r="V538" s="4" t="str">
        <f t="shared" si="81"/>
        <v>0</v>
      </c>
      <c r="W538" s="4" t="str">
        <f t="shared" si="82"/>
        <v>0</v>
      </c>
    </row>
    <row r="539" spans="1:23" x14ac:dyDescent="0.3">
      <c r="A539" s="1">
        <f t="shared" si="76"/>
        <v>0</v>
      </c>
      <c r="B539" s="1" t="s">
        <v>12</v>
      </c>
      <c r="C539" s="1">
        <v>0.6</v>
      </c>
      <c r="D539" s="1">
        <v>2</v>
      </c>
      <c r="E539" s="1">
        <f t="shared" si="77"/>
        <v>135</v>
      </c>
      <c r="F539" s="1">
        <v>0</v>
      </c>
      <c r="G539" s="4">
        <f t="shared" si="78"/>
        <v>2.6490066225165565</v>
      </c>
      <c r="H539" s="3">
        <f t="shared" si="79"/>
        <v>19.443999999999999</v>
      </c>
      <c r="I539" s="4">
        <v>3.2439999999999998</v>
      </c>
      <c r="J539" s="4">
        <v>1.871</v>
      </c>
      <c r="K539" s="4">
        <v>14.329000000000001</v>
      </c>
      <c r="L539" s="1">
        <v>151</v>
      </c>
      <c r="M539" s="1">
        <v>155</v>
      </c>
      <c r="N539" s="1">
        <v>155</v>
      </c>
      <c r="O539" s="1">
        <v>148</v>
      </c>
      <c r="P539" s="1">
        <v>149</v>
      </c>
      <c r="Q539" s="1">
        <v>151</v>
      </c>
      <c r="R539" s="4">
        <v>0.59499999999999997</v>
      </c>
      <c r="S539" s="4">
        <v>2.4049999999999998</v>
      </c>
      <c r="T539" s="4">
        <v>2.5780000000000003</v>
      </c>
      <c r="U539" s="4" t="str">
        <f t="shared" si="80"/>
        <v>0</v>
      </c>
      <c r="V539" s="4" t="str">
        <f t="shared" si="81"/>
        <v>0</v>
      </c>
      <c r="W539" s="4" t="str">
        <f t="shared" si="82"/>
        <v>0</v>
      </c>
    </row>
    <row r="540" spans="1:23" x14ac:dyDescent="0.3">
      <c r="A540" s="1">
        <f t="shared" si="76"/>
        <v>0</v>
      </c>
      <c r="B540" s="1" t="s">
        <v>12</v>
      </c>
      <c r="C540" s="1">
        <v>0.6</v>
      </c>
      <c r="D540" s="1">
        <v>3</v>
      </c>
      <c r="E540" s="1">
        <f t="shared" si="77"/>
        <v>135</v>
      </c>
      <c r="F540" s="1">
        <v>0</v>
      </c>
      <c r="G540" s="4">
        <f t="shared" si="78"/>
        <v>2.6490066225165565</v>
      </c>
      <c r="H540" s="3">
        <f t="shared" si="79"/>
        <v>18.692999999999998</v>
      </c>
      <c r="I540" s="4">
        <v>3.2059999999999995</v>
      </c>
      <c r="J540" s="4">
        <v>2.0209999999999999</v>
      </c>
      <c r="K540" s="4">
        <v>13.465999999999999</v>
      </c>
      <c r="L540" s="1">
        <v>151</v>
      </c>
      <c r="M540" s="1">
        <v>155</v>
      </c>
      <c r="N540" s="1">
        <v>155</v>
      </c>
      <c r="O540" s="1">
        <v>148</v>
      </c>
      <c r="P540" s="1">
        <v>149</v>
      </c>
      <c r="Q540" s="1">
        <v>151</v>
      </c>
      <c r="R540" s="4">
        <v>0.53700000000000003</v>
      </c>
      <c r="S540" s="4">
        <v>2.4049999999999998</v>
      </c>
      <c r="T540" s="4">
        <v>2.5979999999999999</v>
      </c>
      <c r="U540" s="4" t="str">
        <f t="shared" si="80"/>
        <v>0</v>
      </c>
      <c r="V540" s="4" t="str">
        <f t="shared" si="81"/>
        <v>0</v>
      </c>
      <c r="W540" s="4" t="str">
        <f t="shared" si="82"/>
        <v>0</v>
      </c>
    </row>
    <row r="541" spans="1:23" x14ac:dyDescent="0.3">
      <c r="A541" s="1">
        <f t="shared" si="76"/>
        <v>0</v>
      </c>
      <c r="B541" s="1" t="s">
        <v>12</v>
      </c>
      <c r="C541" s="1">
        <v>0.6</v>
      </c>
      <c r="D541" s="1">
        <v>4</v>
      </c>
      <c r="E541" s="1">
        <f t="shared" si="77"/>
        <v>135</v>
      </c>
      <c r="F541" s="1">
        <v>0</v>
      </c>
      <c r="G541" s="4">
        <f t="shared" si="78"/>
        <v>2.6490066225165565</v>
      </c>
      <c r="H541" s="3">
        <f t="shared" si="79"/>
        <v>17.813999999999997</v>
      </c>
      <c r="I541" s="4">
        <v>3.4539999999999997</v>
      </c>
      <c r="J541" s="4">
        <v>1.897</v>
      </c>
      <c r="K541" s="4">
        <v>12.462999999999999</v>
      </c>
      <c r="L541" s="1">
        <v>151</v>
      </c>
      <c r="M541" s="1">
        <v>155</v>
      </c>
      <c r="N541" s="1">
        <v>155</v>
      </c>
      <c r="O541" s="1">
        <v>148</v>
      </c>
      <c r="P541" s="1">
        <v>149</v>
      </c>
      <c r="Q541" s="1">
        <v>151</v>
      </c>
      <c r="R541" s="4">
        <v>0.70699999999999996</v>
      </c>
      <c r="S541" s="4">
        <v>2.4049999999999998</v>
      </c>
      <c r="T541" s="4">
        <v>2.6760000000000002</v>
      </c>
      <c r="U541" s="4" t="str">
        <f t="shared" si="80"/>
        <v>0</v>
      </c>
      <c r="V541" s="4" t="str">
        <f t="shared" si="81"/>
        <v>0</v>
      </c>
      <c r="W541" s="4" t="str">
        <f t="shared" si="82"/>
        <v>0</v>
      </c>
    </row>
    <row r="542" spans="1:23" x14ac:dyDescent="0.3">
      <c r="A542" s="1">
        <f t="shared" si="76"/>
        <v>0</v>
      </c>
      <c r="B542" s="1" t="s">
        <v>12</v>
      </c>
      <c r="C542" s="1">
        <v>0.6</v>
      </c>
      <c r="D542" s="1">
        <v>1</v>
      </c>
      <c r="E542" s="1">
        <f t="shared" si="77"/>
        <v>136</v>
      </c>
      <c r="F542" s="1">
        <v>0</v>
      </c>
      <c r="G542" s="4">
        <f t="shared" si="78"/>
        <v>2.0134228187919461</v>
      </c>
      <c r="H542" s="3">
        <f t="shared" si="79"/>
        <v>19.32</v>
      </c>
      <c r="I542" s="4">
        <v>3.9689999999999999</v>
      </c>
      <c r="J542" s="4">
        <v>2.65</v>
      </c>
      <c r="K542" s="4">
        <v>12.701000000000001</v>
      </c>
      <c r="L542" s="1">
        <v>149</v>
      </c>
      <c r="M542" s="1">
        <v>152</v>
      </c>
      <c r="N542" s="1">
        <v>155</v>
      </c>
      <c r="O542" s="1">
        <v>147</v>
      </c>
      <c r="P542" s="1">
        <v>147</v>
      </c>
      <c r="Q542" s="1">
        <v>149</v>
      </c>
      <c r="R542" s="4">
        <v>0.497</v>
      </c>
      <c r="S542" s="4">
        <v>3.2519999999999998</v>
      </c>
      <c r="T542" s="4">
        <v>3.3940000000000001</v>
      </c>
      <c r="U542" s="4" t="str">
        <f t="shared" si="80"/>
        <v>0</v>
      </c>
      <c r="V542" s="4" t="str">
        <f t="shared" si="81"/>
        <v>0</v>
      </c>
      <c r="W542" s="4" t="str">
        <f t="shared" si="82"/>
        <v>0</v>
      </c>
    </row>
    <row r="543" spans="1:23" x14ac:dyDescent="0.3">
      <c r="A543" s="1">
        <f t="shared" si="76"/>
        <v>0</v>
      </c>
      <c r="B543" s="1" t="s">
        <v>12</v>
      </c>
      <c r="C543" s="1">
        <v>0.6</v>
      </c>
      <c r="D543" s="1">
        <v>2</v>
      </c>
      <c r="E543" s="1">
        <f t="shared" si="77"/>
        <v>136</v>
      </c>
      <c r="F543" s="1">
        <v>0</v>
      </c>
      <c r="G543" s="4">
        <f t="shared" si="78"/>
        <v>2.0134228187919461</v>
      </c>
      <c r="H543" s="3">
        <f t="shared" si="79"/>
        <v>21.041999999999998</v>
      </c>
      <c r="I543" s="4">
        <v>4.0759999999999996</v>
      </c>
      <c r="J543" s="4">
        <v>2.6819999999999999</v>
      </c>
      <c r="K543" s="4">
        <v>14.284000000000001</v>
      </c>
      <c r="L543" s="1">
        <v>149</v>
      </c>
      <c r="M543" s="1">
        <v>152</v>
      </c>
      <c r="N543" s="1">
        <v>155</v>
      </c>
      <c r="O543" s="1">
        <v>147</v>
      </c>
      <c r="P543" s="1">
        <v>147</v>
      </c>
      <c r="Q543" s="1">
        <v>149</v>
      </c>
      <c r="R543" s="4">
        <v>0.66800000000000004</v>
      </c>
      <c r="S543" s="4">
        <v>3.2519999999999998</v>
      </c>
      <c r="T543" s="4">
        <v>3.33</v>
      </c>
      <c r="U543" s="4" t="str">
        <f t="shared" si="80"/>
        <v>0</v>
      </c>
      <c r="V543" s="4" t="str">
        <f t="shared" si="81"/>
        <v>0</v>
      </c>
      <c r="W543" s="4" t="str">
        <f t="shared" si="82"/>
        <v>0</v>
      </c>
    </row>
    <row r="544" spans="1:23" x14ac:dyDescent="0.3">
      <c r="A544" s="1">
        <f t="shared" si="76"/>
        <v>0</v>
      </c>
      <c r="B544" s="1" t="s">
        <v>12</v>
      </c>
      <c r="C544" s="1">
        <v>0.6</v>
      </c>
      <c r="D544" s="1">
        <v>3</v>
      </c>
      <c r="E544" s="1">
        <f t="shared" si="77"/>
        <v>136</v>
      </c>
      <c r="F544" s="1">
        <v>0</v>
      </c>
      <c r="G544" s="4">
        <f t="shared" si="78"/>
        <v>2.0134228187919461</v>
      </c>
      <c r="H544" s="3">
        <f t="shared" si="79"/>
        <v>21.357999999999997</v>
      </c>
      <c r="I544" s="4">
        <v>4.16</v>
      </c>
      <c r="J544" s="4">
        <v>2.7719999999999998</v>
      </c>
      <c r="K544" s="4">
        <v>14.426</v>
      </c>
      <c r="L544" s="1">
        <v>149</v>
      </c>
      <c r="M544" s="1">
        <v>152</v>
      </c>
      <c r="N544" s="1">
        <v>154</v>
      </c>
      <c r="O544" s="1">
        <v>147</v>
      </c>
      <c r="P544" s="1">
        <v>147</v>
      </c>
      <c r="Q544" s="1">
        <v>149</v>
      </c>
      <c r="R544" s="4">
        <v>0.73799999999999999</v>
      </c>
      <c r="S544" s="4">
        <v>3.2519999999999998</v>
      </c>
      <c r="T544" s="4">
        <v>3.3439999999999999</v>
      </c>
      <c r="U544" s="4" t="str">
        <f t="shared" si="80"/>
        <v>0</v>
      </c>
      <c r="V544" s="4" t="str">
        <f t="shared" si="81"/>
        <v>0</v>
      </c>
      <c r="W544" s="4" t="str">
        <f t="shared" si="82"/>
        <v>0</v>
      </c>
    </row>
    <row r="545" spans="1:23" x14ac:dyDescent="0.3">
      <c r="A545" s="1">
        <f t="shared" si="76"/>
        <v>0</v>
      </c>
      <c r="B545" s="1" t="s">
        <v>12</v>
      </c>
      <c r="C545" s="1">
        <v>0.6</v>
      </c>
      <c r="D545" s="1">
        <v>4</v>
      </c>
      <c r="E545" s="1">
        <f t="shared" si="77"/>
        <v>136</v>
      </c>
      <c r="F545" s="1">
        <v>0</v>
      </c>
      <c r="G545" s="4">
        <f t="shared" si="78"/>
        <v>2.6845637583892619</v>
      </c>
      <c r="H545" s="3">
        <f t="shared" si="79"/>
        <v>19.060000000000002</v>
      </c>
      <c r="I545" s="4">
        <v>4.0910000000000002</v>
      </c>
      <c r="J545" s="4">
        <v>2.6669999999999998</v>
      </c>
      <c r="K545" s="4">
        <v>12.302</v>
      </c>
      <c r="L545" s="1">
        <v>149</v>
      </c>
      <c r="M545" s="1">
        <v>153</v>
      </c>
      <c r="N545" s="1">
        <v>155</v>
      </c>
      <c r="O545" s="1">
        <v>147</v>
      </c>
      <c r="P545" s="1">
        <v>147</v>
      </c>
      <c r="Q545" s="1">
        <v>149</v>
      </c>
      <c r="R545" s="4">
        <v>0.621</v>
      </c>
      <c r="S545" s="4">
        <v>3.2519999999999998</v>
      </c>
      <c r="T545" s="4">
        <v>3.3919999999999999</v>
      </c>
      <c r="U545" s="4" t="str">
        <f t="shared" si="80"/>
        <v>0</v>
      </c>
      <c r="V545" s="4" t="str">
        <f t="shared" si="81"/>
        <v>0</v>
      </c>
      <c r="W545" s="4" t="str">
        <f t="shared" si="82"/>
        <v>0</v>
      </c>
    </row>
    <row r="546" spans="1:23" x14ac:dyDescent="0.3">
      <c r="A546" s="1">
        <f t="shared" si="76"/>
        <v>0</v>
      </c>
      <c r="B546" s="1" t="s">
        <v>12</v>
      </c>
      <c r="C546" s="1">
        <v>0.6</v>
      </c>
      <c r="D546" s="1">
        <v>1</v>
      </c>
      <c r="E546" s="1">
        <f t="shared" si="77"/>
        <v>137</v>
      </c>
      <c r="F546" s="1">
        <v>0</v>
      </c>
      <c r="G546" s="4">
        <f t="shared" si="78"/>
        <v>1.2658227848101267</v>
      </c>
      <c r="H546" s="3">
        <f t="shared" si="79"/>
        <v>16.510999999999999</v>
      </c>
      <c r="I546" s="4">
        <v>3.0489999999999995</v>
      </c>
      <c r="J546" s="4">
        <v>2.669</v>
      </c>
      <c r="K546" s="4">
        <v>10.792999999999999</v>
      </c>
      <c r="L546" s="1">
        <v>158</v>
      </c>
      <c r="M546" s="1">
        <v>160</v>
      </c>
      <c r="N546" s="1">
        <v>162</v>
      </c>
      <c r="O546" s="1">
        <v>151</v>
      </c>
      <c r="P546" s="1">
        <v>156</v>
      </c>
      <c r="Q546" s="1">
        <v>158</v>
      </c>
      <c r="R546" s="4">
        <v>0.51</v>
      </c>
      <c r="S546" s="4">
        <v>2.4649999999999999</v>
      </c>
      <c r="T546" s="4">
        <v>2.4649999999999999</v>
      </c>
      <c r="U546" s="4" t="str">
        <f t="shared" si="80"/>
        <v>0</v>
      </c>
      <c r="V546" s="4" t="str">
        <f t="shared" si="81"/>
        <v>0</v>
      </c>
      <c r="W546" s="4" t="str">
        <f t="shared" si="82"/>
        <v>0</v>
      </c>
    </row>
    <row r="547" spans="1:23" x14ac:dyDescent="0.3">
      <c r="A547" s="1">
        <f t="shared" si="76"/>
        <v>0</v>
      </c>
      <c r="B547" s="1" t="s">
        <v>12</v>
      </c>
      <c r="C547" s="1">
        <v>0.6</v>
      </c>
      <c r="D547" s="1">
        <v>2</v>
      </c>
      <c r="E547" s="1">
        <f t="shared" si="77"/>
        <v>137</v>
      </c>
      <c r="F547" s="1">
        <v>0</v>
      </c>
      <c r="G547" s="4">
        <f t="shared" si="78"/>
        <v>0.63291139240506333</v>
      </c>
      <c r="H547" s="3">
        <f t="shared" si="79"/>
        <v>16.465</v>
      </c>
      <c r="I547" s="4">
        <v>3.4769999999999999</v>
      </c>
      <c r="J547" s="4">
        <v>2.4289999999999998</v>
      </c>
      <c r="K547" s="4">
        <v>10.558999999999999</v>
      </c>
      <c r="L547" s="1">
        <v>158</v>
      </c>
      <c r="M547" s="1">
        <v>159</v>
      </c>
      <c r="N547" s="1">
        <v>163</v>
      </c>
      <c r="O547" s="1">
        <v>151</v>
      </c>
      <c r="P547" s="1">
        <v>156</v>
      </c>
      <c r="Q547" s="1">
        <v>158</v>
      </c>
      <c r="R547" s="4">
        <v>0.84399999999999997</v>
      </c>
      <c r="S547" s="4">
        <v>2.4649999999999999</v>
      </c>
      <c r="T547" s="4">
        <v>2.5590000000000002</v>
      </c>
      <c r="U547" s="4" t="str">
        <f t="shared" si="80"/>
        <v>0</v>
      </c>
      <c r="V547" s="4" t="str">
        <f t="shared" si="81"/>
        <v>0</v>
      </c>
      <c r="W547" s="4" t="str">
        <f t="shared" si="82"/>
        <v>0</v>
      </c>
    </row>
    <row r="548" spans="1:23" x14ac:dyDescent="0.3">
      <c r="A548" s="1">
        <f t="shared" si="76"/>
        <v>0</v>
      </c>
      <c r="B548" s="1" t="s">
        <v>12</v>
      </c>
      <c r="C548" s="1">
        <v>0.6</v>
      </c>
      <c r="D548" s="1">
        <v>3</v>
      </c>
      <c r="E548" s="1">
        <f t="shared" si="77"/>
        <v>137</v>
      </c>
      <c r="F548" s="1">
        <v>0</v>
      </c>
      <c r="G548" s="4">
        <f t="shared" si="78"/>
        <v>0.63291139240506333</v>
      </c>
      <c r="H548" s="3">
        <f t="shared" si="79"/>
        <v>16.491</v>
      </c>
      <c r="I548" s="4">
        <v>3.323</v>
      </c>
      <c r="J548" s="4">
        <v>2.2890000000000001</v>
      </c>
      <c r="K548" s="4">
        <v>10.879</v>
      </c>
      <c r="L548" s="1">
        <v>158</v>
      </c>
      <c r="M548" s="1">
        <v>159</v>
      </c>
      <c r="N548" s="1">
        <v>162</v>
      </c>
      <c r="O548" s="1">
        <v>151</v>
      </c>
      <c r="P548" s="1">
        <v>156</v>
      </c>
      <c r="Q548" s="1">
        <v>158</v>
      </c>
      <c r="R548" s="4">
        <v>0.70899999999999996</v>
      </c>
      <c r="S548" s="4">
        <v>2.4649999999999999</v>
      </c>
      <c r="T548" s="4">
        <v>2.54</v>
      </c>
      <c r="U548" s="4" t="str">
        <f t="shared" si="80"/>
        <v>0</v>
      </c>
      <c r="V548" s="4" t="str">
        <f t="shared" si="81"/>
        <v>0</v>
      </c>
      <c r="W548" s="4" t="str">
        <f t="shared" si="82"/>
        <v>0</v>
      </c>
    </row>
    <row r="549" spans="1:23" x14ac:dyDescent="0.3">
      <c r="A549" s="1">
        <f t="shared" si="76"/>
        <v>0</v>
      </c>
      <c r="B549" s="1" t="s">
        <v>12</v>
      </c>
      <c r="C549" s="1">
        <v>0.6</v>
      </c>
      <c r="D549" s="1">
        <v>4</v>
      </c>
      <c r="E549" s="1">
        <f t="shared" si="77"/>
        <v>137</v>
      </c>
      <c r="F549" s="1">
        <v>0</v>
      </c>
      <c r="G549" s="4">
        <f t="shared" si="78"/>
        <v>0.63291139240506333</v>
      </c>
      <c r="H549" s="3">
        <f t="shared" si="79"/>
        <v>17.076999999999998</v>
      </c>
      <c r="I549" s="4">
        <v>3.2689999999999997</v>
      </c>
      <c r="J549" s="4">
        <v>2.5099999999999998</v>
      </c>
      <c r="K549" s="4">
        <v>11.298</v>
      </c>
      <c r="L549" s="1">
        <v>158</v>
      </c>
      <c r="M549" s="1">
        <v>159</v>
      </c>
      <c r="N549" s="1">
        <v>162</v>
      </c>
      <c r="O549" s="1">
        <v>151</v>
      </c>
      <c r="P549" s="1">
        <v>156</v>
      </c>
      <c r="Q549" s="1">
        <v>158</v>
      </c>
      <c r="R549" s="4">
        <v>0.65</v>
      </c>
      <c r="S549" s="4">
        <v>2.4649999999999999</v>
      </c>
      <c r="T549" s="4">
        <v>2.5449999999999999</v>
      </c>
      <c r="U549" s="4" t="str">
        <f t="shared" si="80"/>
        <v>0</v>
      </c>
      <c r="V549" s="4" t="str">
        <f t="shared" si="81"/>
        <v>0</v>
      </c>
      <c r="W549" s="4" t="str">
        <f t="shared" si="82"/>
        <v>0</v>
      </c>
    </row>
    <row r="550" spans="1:23" x14ac:dyDescent="0.3">
      <c r="A550" s="1">
        <f t="shared" si="76"/>
        <v>0</v>
      </c>
      <c r="B550" s="1" t="s">
        <v>12</v>
      </c>
      <c r="C550" s="1">
        <v>0.6</v>
      </c>
      <c r="D550" s="1">
        <v>1</v>
      </c>
      <c r="E550" s="1">
        <f t="shared" si="77"/>
        <v>138</v>
      </c>
      <c r="F550" s="1">
        <v>0</v>
      </c>
      <c r="G550" s="4">
        <f t="shared" si="78"/>
        <v>1.2345679012345678</v>
      </c>
      <c r="H550" s="3">
        <f t="shared" si="79"/>
        <v>16.362000000000002</v>
      </c>
      <c r="I550" s="4">
        <v>3.3050000000000002</v>
      </c>
      <c r="J550" s="4">
        <v>1.885</v>
      </c>
      <c r="K550" s="4">
        <v>11.172000000000001</v>
      </c>
      <c r="L550" s="1">
        <v>162</v>
      </c>
      <c r="M550" s="1">
        <v>164</v>
      </c>
      <c r="N550" s="1">
        <v>166</v>
      </c>
      <c r="O550" s="1">
        <v>154</v>
      </c>
      <c r="P550" s="1">
        <v>160</v>
      </c>
      <c r="Q550" s="1">
        <v>162</v>
      </c>
      <c r="R550" s="4">
        <v>0.5</v>
      </c>
      <c r="S550" s="4">
        <v>2.6</v>
      </c>
      <c r="T550" s="4">
        <v>2.7520000000000002</v>
      </c>
      <c r="U550" s="4" t="str">
        <f t="shared" si="80"/>
        <v>0</v>
      </c>
      <c r="V550" s="4" t="str">
        <f t="shared" si="81"/>
        <v>0</v>
      </c>
      <c r="W550" s="4" t="str">
        <f t="shared" si="82"/>
        <v>0</v>
      </c>
    </row>
    <row r="551" spans="1:23" x14ac:dyDescent="0.3">
      <c r="A551" s="1">
        <f t="shared" si="76"/>
        <v>0</v>
      </c>
      <c r="B551" s="1" t="s">
        <v>12</v>
      </c>
      <c r="C551" s="1">
        <v>0.6</v>
      </c>
      <c r="D551" s="1">
        <v>2</v>
      </c>
      <c r="E551" s="1">
        <f t="shared" si="77"/>
        <v>138</v>
      </c>
      <c r="F551" s="1">
        <v>0</v>
      </c>
      <c r="G551" s="4">
        <f t="shared" si="78"/>
        <v>1.2345679012345678</v>
      </c>
      <c r="H551" s="3">
        <f t="shared" si="79"/>
        <v>17.152999999999999</v>
      </c>
      <c r="I551" s="4">
        <v>3.6080000000000001</v>
      </c>
      <c r="J551" s="4">
        <v>1.9870000000000001</v>
      </c>
      <c r="K551" s="4">
        <v>11.558</v>
      </c>
      <c r="L551" s="1">
        <v>162</v>
      </c>
      <c r="M551" s="1">
        <v>164</v>
      </c>
      <c r="N551" s="1">
        <v>166</v>
      </c>
      <c r="O551" s="1">
        <v>154</v>
      </c>
      <c r="P551" s="1">
        <v>160</v>
      </c>
      <c r="Q551" s="1">
        <v>162</v>
      </c>
      <c r="R551" s="4">
        <v>0.76100000000000001</v>
      </c>
      <c r="S551" s="4">
        <v>2.6</v>
      </c>
      <c r="T551" s="4">
        <v>2.794</v>
      </c>
      <c r="U551" s="4" t="str">
        <f t="shared" si="80"/>
        <v>0</v>
      </c>
      <c r="V551" s="4" t="str">
        <f t="shared" si="81"/>
        <v>0</v>
      </c>
      <c r="W551" s="4" t="str">
        <f t="shared" si="82"/>
        <v>0</v>
      </c>
    </row>
    <row r="552" spans="1:23" x14ac:dyDescent="0.3">
      <c r="A552" s="1">
        <f t="shared" si="76"/>
        <v>0</v>
      </c>
      <c r="B552" s="1" t="s">
        <v>12</v>
      </c>
      <c r="C552" s="1">
        <v>0.6</v>
      </c>
      <c r="D552" s="1">
        <v>3</v>
      </c>
      <c r="E552" s="1">
        <f t="shared" si="77"/>
        <v>138</v>
      </c>
      <c r="F552" s="1">
        <v>0</v>
      </c>
      <c r="G552" s="4">
        <f t="shared" si="78"/>
        <v>1.2345679012345678</v>
      </c>
      <c r="H552" s="3">
        <f t="shared" si="79"/>
        <v>16.536999999999999</v>
      </c>
      <c r="I552" s="4">
        <v>3.5580000000000003</v>
      </c>
      <c r="J552" s="4">
        <v>1.891</v>
      </c>
      <c r="K552" s="4">
        <v>11.087999999999999</v>
      </c>
      <c r="L552" s="1">
        <v>162</v>
      </c>
      <c r="M552" s="1">
        <v>164</v>
      </c>
      <c r="N552" s="1">
        <v>166</v>
      </c>
      <c r="O552" s="1">
        <v>154</v>
      </c>
      <c r="P552" s="1">
        <v>160</v>
      </c>
      <c r="Q552" s="1">
        <v>162</v>
      </c>
      <c r="R552" s="4">
        <v>0.745</v>
      </c>
      <c r="S552" s="4">
        <v>2.6</v>
      </c>
      <c r="T552" s="4">
        <v>2.7600000000000002</v>
      </c>
      <c r="U552" s="4" t="str">
        <f t="shared" si="80"/>
        <v>0</v>
      </c>
      <c r="V552" s="4" t="str">
        <f t="shared" si="81"/>
        <v>0</v>
      </c>
      <c r="W552" s="4" t="str">
        <f t="shared" si="82"/>
        <v>0</v>
      </c>
    </row>
    <row r="553" spans="1:23" x14ac:dyDescent="0.3">
      <c r="A553" s="1">
        <f t="shared" si="76"/>
        <v>0</v>
      </c>
      <c r="B553" s="1" t="s">
        <v>12</v>
      </c>
      <c r="C553" s="1">
        <v>0.6</v>
      </c>
      <c r="D553" s="1">
        <v>4</v>
      </c>
      <c r="E553" s="1">
        <f t="shared" si="77"/>
        <v>138</v>
      </c>
      <c r="F553" s="1">
        <v>0</v>
      </c>
      <c r="G553" s="4">
        <f t="shared" si="78"/>
        <v>1.8518518518518516</v>
      </c>
      <c r="H553" s="3">
        <f t="shared" si="79"/>
        <v>16.814999999999998</v>
      </c>
      <c r="I553" s="4">
        <v>3.3940000000000001</v>
      </c>
      <c r="J553" s="4">
        <v>1.766</v>
      </c>
      <c r="K553" s="4">
        <v>11.654999999999999</v>
      </c>
      <c r="L553" s="1">
        <v>162</v>
      </c>
      <c r="M553" s="1">
        <v>165</v>
      </c>
      <c r="N553" s="1">
        <v>168</v>
      </c>
      <c r="O553" s="1">
        <v>154</v>
      </c>
      <c r="P553" s="1">
        <v>160</v>
      </c>
      <c r="Q553" s="1">
        <v>162</v>
      </c>
      <c r="R553" s="4">
        <v>0.58499999999999996</v>
      </c>
      <c r="S553" s="4">
        <v>2.6</v>
      </c>
      <c r="T553" s="4">
        <v>2.7560000000000002</v>
      </c>
      <c r="U553" s="4" t="str">
        <f t="shared" si="80"/>
        <v>0</v>
      </c>
      <c r="V553" s="4" t="str">
        <f t="shared" si="81"/>
        <v>0</v>
      </c>
      <c r="W553" s="4" t="str">
        <f t="shared" si="82"/>
        <v>0</v>
      </c>
    </row>
    <row r="554" spans="1:23" x14ac:dyDescent="0.3">
      <c r="A554" s="1">
        <f t="shared" si="76"/>
        <v>0</v>
      </c>
      <c r="B554" s="1" t="s">
        <v>12</v>
      </c>
      <c r="C554" s="1">
        <v>0.6</v>
      </c>
      <c r="D554" s="1">
        <v>1</v>
      </c>
      <c r="E554" s="1">
        <f t="shared" si="77"/>
        <v>139</v>
      </c>
      <c r="F554" s="1">
        <v>0</v>
      </c>
      <c r="G554" s="4">
        <f t="shared" si="78"/>
        <v>0.60606060606060608</v>
      </c>
      <c r="H554" s="3">
        <f t="shared" si="79"/>
        <v>15.391999999999999</v>
      </c>
      <c r="I554" s="4">
        <v>3.4349999999999996</v>
      </c>
      <c r="J554" s="4">
        <v>1.8720000000000001</v>
      </c>
      <c r="K554" s="4">
        <v>10.085000000000001</v>
      </c>
      <c r="L554" s="1">
        <v>165</v>
      </c>
      <c r="M554" s="1">
        <v>166</v>
      </c>
      <c r="N554" s="1">
        <v>168</v>
      </c>
      <c r="O554" s="1">
        <v>154</v>
      </c>
      <c r="P554" s="1">
        <v>163</v>
      </c>
      <c r="Q554" s="1">
        <v>165</v>
      </c>
      <c r="R554" s="4">
        <v>0.50900000000000001</v>
      </c>
      <c r="S554" s="4">
        <v>2.6869999999999998</v>
      </c>
      <c r="T554" s="4">
        <v>2.8540000000000001</v>
      </c>
      <c r="U554" s="4" t="str">
        <f t="shared" si="80"/>
        <v>0</v>
      </c>
      <c r="V554" s="4" t="str">
        <f t="shared" si="81"/>
        <v>0</v>
      </c>
      <c r="W554" s="4" t="str">
        <f t="shared" si="82"/>
        <v>0</v>
      </c>
    </row>
    <row r="555" spans="1:23" x14ac:dyDescent="0.3">
      <c r="A555" s="1">
        <f t="shared" si="76"/>
        <v>0</v>
      </c>
      <c r="B555" s="1" t="s">
        <v>12</v>
      </c>
      <c r="C555" s="1">
        <v>0.6</v>
      </c>
      <c r="D555" s="1">
        <v>2</v>
      </c>
      <c r="E555" s="1">
        <f t="shared" si="77"/>
        <v>139</v>
      </c>
      <c r="F555" s="1">
        <v>0</v>
      </c>
      <c r="G555" s="4">
        <f t="shared" si="78"/>
        <v>0.60606060606060608</v>
      </c>
      <c r="H555" s="3">
        <f t="shared" si="79"/>
        <v>16.694000000000003</v>
      </c>
      <c r="I555" s="4">
        <v>3.4830000000000001</v>
      </c>
      <c r="J555" s="4">
        <v>2.298</v>
      </c>
      <c r="K555" s="4">
        <v>10.913</v>
      </c>
      <c r="L555" s="1">
        <v>165</v>
      </c>
      <c r="M555" s="1">
        <v>166</v>
      </c>
      <c r="N555" s="1">
        <v>170</v>
      </c>
      <c r="O555" s="1">
        <v>154</v>
      </c>
      <c r="P555" s="1">
        <v>163</v>
      </c>
      <c r="Q555" s="1">
        <v>165</v>
      </c>
      <c r="R555" s="4">
        <v>0.71699999999999997</v>
      </c>
      <c r="S555" s="4">
        <v>2.6869999999999998</v>
      </c>
      <c r="T555" s="4">
        <v>2.6940000000000004</v>
      </c>
      <c r="U555" s="4" t="str">
        <f t="shared" si="80"/>
        <v>0</v>
      </c>
      <c r="V555" s="4" t="str">
        <f t="shared" si="81"/>
        <v>0</v>
      </c>
      <c r="W555" s="4" t="str">
        <f t="shared" si="82"/>
        <v>0</v>
      </c>
    </row>
    <row r="556" spans="1:23" x14ac:dyDescent="0.3">
      <c r="A556" s="1">
        <f t="shared" si="76"/>
        <v>0</v>
      </c>
      <c r="B556" s="1" t="s">
        <v>12</v>
      </c>
      <c r="C556" s="1">
        <v>0.6</v>
      </c>
      <c r="D556" s="1">
        <v>3</v>
      </c>
      <c r="E556" s="1">
        <f t="shared" si="77"/>
        <v>139</v>
      </c>
      <c r="F556" s="1">
        <v>0</v>
      </c>
      <c r="G556" s="4">
        <f t="shared" si="78"/>
        <v>0.60606060606060608</v>
      </c>
      <c r="H556" s="3">
        <f t="shared" si="79"/>
        <v>16.948</v>
      </c>
      <c r="I556" s="4">
        <v>3.45</v>
      </c>
      <c r="J556" s="4">
        <v>1.7310000000000001</v>
      </c>
      <c r="K556" s="4">
        <v>11.766999999999999</v>
      </c>
      <c r="L556" s="1">
        <v>165</v>
      </c>
      <c r="M556" s="1">
        <v>166</v>
      </c>
      <c r="N556" s="1">
        <v>170</v>
      </c>
      <c r="O556" s="1">
        <v>154</v>
      </c>
      <c r="P556" s="1">
        <v>163</v>
      </c>
      <c r="Q556" s="1">
        <v>165</v>
      </c>
      <c r="R556" s="4">
        <v>0.61899999999999999</v>
      </c>
      <c r="S556" s="4">
        <v>2.6869999999999998</v>
      </c>
      <c r="T556" s="4">
        <v>2.7590000000000003</v>
      </c>
      <c r="U556" s="4" t="str">
        <f t="shared" si="80"/>
        <v>0</v>
      </c>
      <c r="V556" s="4" t="str">
        <f t="shared" si="81"/>
        <v>0</v>
      </c>
      <c r="W556" s="4" t="str">
        <f t="shared" si="82"/>
        <v>0</v>
      </c>
    </row>
    <row r="557" spans="1:23" x14ac:dyDescent="0.3">
      <c r="A557" s="1">
        <f t="shared" si="76"/>
        <v>0</v>
      </c>
      <c r="B557" s="1" t="s">
        <v>12</v>
      </c>
      <c r="C557" s="1">
        <v>0.6</v>
      </c>
      <c r="D557" s="1">
        <v>4</v>
      </c>
      <c r="E557" s="1">
        <f t="shared" si="77"/>
        <v>139</v>
      </c>
      <c r="F557" s="1">
        <v>0</v>
      </c>
      <c r="G557" s="4">
        <f t="shared" si="78"/>
        <v>0.60606060606060608</v>
      </c>
      <c r="H557" s="3">
        <f t="shared" si="79"/>
        <v>16.598000000000003</v>
      </c>
      <c r="I557" s="4">
        <v>3.7719999999999998</v>
      </c>
      <c r="J557" s="4">
        <v>1.792</v>
      </c>
      <c r="K557" s="4">
        <v>11.034000000000001</v>
      </c>
      <c r="L557" s="1">
        <v>165</v>
      </c>
      <c r="M557" s="1">
        <v>166</v>
      </c>
      <c r="N557" s="1">
        <v>168</v>
      </c>
      <c r="O557" s="1">
        <v>154</v>
      </c>
      <c r="P557" s="1">
        <v>163</v>
      </c>
      <c r="Q557" s="1">
        <v>165</v>
      </c>
      <c r="R557" s="4">
        <v>0.875</v>
      </c>
      <c r="S557" s="4">
        <v>2.6869999999999998</v>
      </c>
      <c r="T557" s="4">
        <v>2.8250000000000002</v>
      </c>
      <c r="U557" s="4" t="str">
        <f t="shared" si="80"/>
        <v>0</v>
      </c>
      <c r="V557" s="4" t="str">
        <f t="shared" si="81"/>
        <v>0</v>
      </c>
      <c r="W557" s="4" t="str">
        <f t="shared" si="82"/>
        <v>0</v>
      </c>
    </row>
    <row r="558" spans="1:23" x14ac:dyDescent="0.3">
      <c r="A558" s="1">
        <f t="shared" si="76"/>
        <v>0</v>
      </c>
      <c r="B558" s="1" t="s">
        <v>12</v>
      </c>
      <c r="C558" s="1">
        <v>0.6</v>
      </c>
      <c r="D558" s="1">
        <v>1</v>
      </c>
      <c r="E558" s="1">
        <f t="shared" si="77"/>
        <v>140</v>
      </c>
      <c r="F558" s="1">
        <v>0</v>
      </c>
      <c r="G558" s="4">
        <f t="shared" si="78"/>
        <v>1.948051948051948</v>
      </c>
      <c r="H558" s="3">
        <f t="shared" si="79"/>
        <v>17.878999999999998</v>
      </c>
      <c r="I558" s="4">
        <v>3.3530000000000002</v>
      </c>
      <c r="J558" s="4">
        <v>2.0249999999999999</v>
      </c>
      <c r="K558" s="4">
        <v>12.500999999999999</v>
      </c>
      <c r="L558" s="1">
        <v>154</v>
      </c>
      <c r="M558" s="1">
        <v>157</v>
      </c>
      <c r="N558" s="1">
        <v>158</v>
      </c>
      <c r="O558" s="1">
        <v>149</v>
      </c>
      <c r="P558" s="1">
        <v>153</v>
      </c>
      <c r="Q558" s="1">
        <v>154</v>
      </c>
      <c r="R558" s="4">
        <v>0.46800000000000003</v>
      </c>
      <c r="S558" s="4">
        <v>2.7290000000000001</v>
      </c>
      <c r="T558" s="4">
        <v>2.7970000000000002</v>
      </c>
      <c r="U558" s="4" t="str">
        <f t="shared" si="80"/>
        <v>0</v>
      </c>
      <c r="V558" s="4" t="str">
        <f t="shared" si="81"/>
        <v>0</v>
      </c>
      <c r="W558" s="4" t="str">
        <f t="shared" si="82"/>
        <v>0</v>
      </c>
    </row>
    <row r="559" spans="1:23" x14ac:dyDescent="0.3">
      <c r="A559" s="1">
        <f t="shared" si="76"/>
        <v>0</v>
      </c>
      <c r="B559" s="1" t="s">
        <v>12</v>
      </c>
      <c r="C559" s="1">
        <v>0.6</v>
      </c>
      <c r="D559" s="1">
        <v>2</v>
      </c>
      <c r="E559" s="1">
        <f t="shared" si="77"/>
        <v>140</v>
      </c>
      <c r="F559" s="1">
        <v>0</v>
      </c>
      <c r="G559" s="4">
        <f t="shared" si="78"/>
        <v>1.948051948051948</v>
      </c>
      <c r="H559" s="3">
        <f t="shared" si="79"/>
        <v>16.22</v>
      </c>
      <c r="I559" s="4">
        <v>3.6260000000000003</v>
      </c>
      <c r="J559" s="4">
        <v>1.913</v>
      </c>
      <c r="K559" s="4">
        <v>10.680999999999999</v>
      </c>
      <c r="L559" s="1">
        <v>154</v>
      </c>
      <c r="M559" s="1">
        <v>157</v>
      </c>
      <c r="N559" s="1">
        <v>158</v>
      </c>
      <c r="O559" s="1">
        <v>149</v>
      </c>
      <c r="P559" s="1">
        <v>153</v>
      </c>
      <c r="Q559" s="1">
        <v>154</v>
      </c>
      <c r="R559" s="4">
        <v>0.7</v>
      </c>
      <c r="S559" s="4">
        <v>2.7290000000000001</v>
      </c>
      <c r="T559" s="4">
        <v>2.8380000000000001</v>
      </c>
      <c r="U559" s="4" t="str">
        <f t="shared" si="80"/>
        <v>0</v>
      </c>
      <c r="V559" s="4" t="str">
        <f t="shared" si="81"/>
        <v>0</v>
      </c>
      <c r="W559" s="4" t="str">
        <f t="shared" si="82"/>
        <v>0</v>
      </c>
    </row>
    <row r="560" spans="1:23" x14ac:dyDescent="0.3">
      <c r="A560" s="1">
        <f t="shared" si="76"/>
        <v>0</v>
      </c>
      <c r="B560" s="1" t="s">
        <v>12</v>
      </c>
      <c r="C560" s="1">
        <v>0.6</v>
      </c>
      <c r="D560" s="1">
        <v>3</v>
      </c>
      <c r="E560" s="1">
        <f t="shared" si="77"/>
        <v>140</v>
      </c>
      <c r="F560" s="1">
        <v>0</v>
      </c>
      <c r="G560" s="4">
        <f t="shared" si="78"/>
        <v>2.5974025974025974</v>
      </c>
      <c r="H560" s="3">
        <f t="shared" si="79"/>
        <v>17.420999999999999</v>
      </c>
      <c r="I560" s="4">
        <v>3.677</v>
      </c>
      <c r="J560" s="4">
        <v>2.085</v>
      </c>
      <c r="K560" s="4">
        <v>11.659000000000001</v>
      </c>
      <c r="L560" s="1">
        <v>154</v>
      </c>
      <c r="M560" s="1">
        <v>158</v>
      </c>
      <c r="N560" s="1">
        <v>158</v>
      </c>
      <c r="O560" s="1">
        <v>149</v>
      </c>
      <c r="P560" s="1">
        <v>153</v>
      </c>
      <c r="Q560" s="1">
        <v>154</v>
      </c>
      <c r="R560" s="4">
        <v>0.85599999999999998</v>
      </c>
      <c r="S560" s="4">
        <v>2.7290000000000001</v>
      </c>
      <c r="T560" s="4">
        <v>2.7330000000000001</v>
      </c>
      <c r="U560" s="4" t="str">
        <f t="shared" si="80"/>
        <v>0</v>
      </c>
      <c r="V560" s="4" t="str">
        <f t="shared" si="81"/>
        <v>0</v>
      </c>
      <c r="W560" s="4" t="str">
        <f t="shared" si="82"/>
        <v>0</v>
      </c>
    </row>
    <row r="561" spans="1:23" x14ac:dyDescent="0.3">
      <c r="A561" s="1">
        <f t="shared" si="76"/>
        <v>0</v>
      </c>
      <c r="B561" s="1" t="s">
        <v>12</v>
      </c>
      <c r="C561" s="1">
        <v>0.6</v>
      </c>
      <c r="D561" s="1">
        <v>4</v>
      </c>
      <c r="E561" s="1">
        <f t="shared" si="77"/>
        <v>140</v>
      </c>
      <c r="F561" s="1">
        <v>0</v>
      </c>
      <c r="G561" s="4">
        <f t="shared" si="78"/>
        <v>1.948051948051948</v>
      </c>
      <c r="H561" s="3">
        <f t="shared" si="79"/>
        <v>18.513000000000002</v>
      </c>
      <c r="I561" s="4">
        <v>3.7450000000000001</v>
      </c>
      <c r="J561" s="4">
        <v>1.966</v>
      </c>
      <c r="K561" s="4">
        <v>12.802</v>
      </c>
      <c r="L561" s="1">
        <v>154</v>
      </c>
      <c r="M561" s="1">
        <v>157</v>
      </c>
      <c r="N561" s="1">
        <v>159</v>
      </c>
      <c r="O561" s="1">
        <v>149</v>
      </c>
      <c r="P561" s="1">
        <v>153</v>
      </c>
      <c r="Q561" s="1">
        <v>154</v>
      </c>
      <c r="R561" s="4">
        <v>0.81699999999999995</v>
      </c>
      <c r="S561" s="4">
        <v>2.7290000000000001</v>
      </c>
      <c r="T561" s="4">
        <v>2.84</v>
      </c>
      <c r="U561" s="4" t="str">
        <f t="shared" si="80"/>
        <v>0</v>
      </c>
      <c r="V561" s="4" t="str">
        <f t="shared" si="81"/>
        <v>0</v>
      </c>
      <c r="W561" s="4" t="str">
        <f t="shared" si="82"/>
        <v>0</v>
      </c>
    </row>
    <row r="562" spans="1:23" x14ac:dyDescent="0.3">
      <c r="A562" s="1">
        <f t="shared" si="76"/>
        <v>0</v>
      </c>
      <c r="B562" s="1" t="s">
        <v>12</v>
      </c>
      <c r="C562" s="1">
        <v>0.6</v>
      </c>
      <c r="D562" s="1">
        <v>1</v>
      </c>
      <c r="E562" s="1">
        <f t="shared" si="77"/>
        <v>141</v>
      </c>
      <c r="F562" s="1">
        <v>0</v>
      </c>
      <c r="G562" s="4">
        <f t="shared" si="78"/>
        <v>1.3071895424836601</v>
      </c>
      <c r="H562" s="3">
        <f t="shared" si="79"/>
        <v>20.007999999999999</v>
      </c>
      <c r="I562" s="4">
        <v>3.5549999999999997</v>
      </c>
      <c r="J562" s="4">
        <v>2.2869999999999999</v>
      </c>
      <c r="K562" s="4">
        <v>14.166</v>
      </c>
      <c r="L562" s="1">
        <v>153</v>
      </c>
      <c r="M562" s="1">
        <v>155</v>
      </c>
      <c r="N562" s="1">
        <v>158</v>
      </c>
      <c r="O562" s="1">
        <v>150</v>
      </c>
      <c r="P562" s="1">
        <v>151</v>
      </c>
      <c r="Q562" s="1">
        <v>153</v>
      </c>
      <c r="R562" s="4">
        <v>0.41599999999999998</v>
      </c>
      <c r="S562" s="4">
        <v>2.9359999999999999</v>
      </c>
      <c r="T562" s="4">
        <v>3.0619999999999998</v>
      </c>
      <c r="U562" s="4" t="str">
        <f t="shared" si="80"/>
        <v>0</v>
      </c>
      <c r="V562" s="4" t="str">
        <f t="shared" si="81"/>
        <v>0</v>
      </c>
      <c r="W562" s="4" t="str">
        <f t="shared" si="82"/>
        <v>0</v>
      </c>
    </row>
    <row r="563" spans="1:23" x14ac:dyDescent="0.3">
      <c r="A563" s="1">
        <f t="shared" si="76"/>
        <v>0</v>
      </c>
      <c r="B563" s="1" t="s">
        <v>12</v>
      </c>
      <c r="C563" s="1">
        <v>0.6</v>
      </c>
      <c r="D563" s="1">
        <v>2</v>
      </c>
      <c r="E563" s="1">
        <f t="shared" si="77"/>
        <v>141</v>
      </c>
      <c r="F563" s="1">
        <v>0</v>
      </c>
      <c r="G563" s="4">
        <f t="shared" si="78"/>
        <v>1.3071895424836601</v>
      </c>
      <c r="H563" s="3">
        <f t="shared" si="79"/>
        <v>19.463000000000001</v>
      </c>
      <c r="I563" s="4">
        <v>3.8130000000000002</v>
      </c>
      <c r="J563" s="4">
        <v>2.1320000000000001</v>
      </c>
      <c r="K563" s="4">
        <v>13.518000000000001</v>
      </c>
      <c r="L563" s="1">
        <v>153</v>
      </c>
      <c r="M563" s="1">
        <v>155</v>
      </c>
      <c r="N563" s="1">
        <v>159</v>
      </c>
      <c r="O563" s="1">
        <v>150</v>
      </c>
      <c r="P563" s="1">
        <v>151</v>
      </c>
      <c r="Q563" s="1">
        <v>153</v>
      </c>
      <c r="R563" s="4">
        <v>0.66900000000000004</v>
      </c>
      <c r="S563" s="4">
        <v>2.9359999999999999</v>
      </c>
      <c r="T563" s="4">
        <v>3.0670000000000002</v>
      </c>
      <c r="U563" s="4" t="str">
        <f t="shared" si="80"/>
        <v>0</v>
      </c>
      <c r="V563" s="4" t="str">
        <f t="shared" si="81"/>
        <v>0</v>
      </c>
      <c r="W563" s="4" t="str">
        <f t="shared" si="82"/>
        <v>0</v>
      </c>
    </row>
    <row r="564" spans="1:23" x14ac:dyDescent="0.3">
      <c r="A564" s="1">
        <f t="shared" si="76"/>
        <v>0</v>
      </c>
      <c r="B564" s="1" t="s">
        <v>12</v>
      </c>
      <c r="C564" s="1">
        <v>0.6</v>
      </c>
      <c r="D564" s="1">
        <v>3</v>
      </c>
      <c r="E564" s="1">
        <f t="shared" si="77"/>
        <v>141</v>
      </c>
      <c r="F564" s="1">
        <v>0</v>
      </c>
      <c r="G564" s="4">
        <f t="shared" si="78"/>
        <v>1.9607843137254901</v>
      </c>
      <c r="H564" s="3">
        <f t="shared" si="79"/>
        <v>17.035999999999998</v>
      </c>
      <c r="I564" s="4">
        <v>3.7289999999999996</v>
      </c>
      <c r="J564" s="4">
        <v>2.2799999999999998</v>
      </c>
      <c r="K564" s="4">
        <v>11.026999999999999</v>
      </c>
      <c r="L564" s="1">
        <v>153</v>
      </c>
      <c r="M564" s="1">
        <v>156</v>
      </c>
      <c r="N564" s="1">
        <v>158</v>
      </c>
      <c r="O564" s="1">
        <v>150</v>
      </c>
      <c r="P564" s="1">
        <v>151</v>
      </c>
      <c r="Q564" s="1">
        <v>153</v>
      </c>
      <c r="R564" s="4">
        <v>0.57099999999999995</v>
      </c>
      <c r="S564" s="4">
        <v>2.9359999999999999</v>
      </c>
      <c r="T564" s="4">
        <v>3.081</v>
      </c>
      <c r="U564" s="4" t="str">
        <f t="shared" si="80"/>
        <v>0</v>
      </c>
      <c r="V564" s="4" t="str">
        <f t="shared" si="81"/>
        <v>0</v>
      </c>
      <c r="W564" s="4" t="str">
        <f t="shared" si="82"/>
        <v>0</v>
      </c>
    </row>
    <row r="565" spans="1:23" x14ac:dyDescent="0.3">
      <c r="A565" s="1">
        <f t="shared" si="76"/>
        <v>0</v>
      </c>
      <c r="B565" s="1" t="s">
        <v>12</v>
      </c>
      <c r="C565" s="1">
        <v>0.6</v>
      </c>
      <c r="D565" s="1">
        <v>4</v>
      </c>
      <c r="E565" s="1">
        <f t="shared" si="77"/>
        <v>141</v>
      </c>
      <c r="F565" s="1">
        <v>0</v>
      </c>
      <c r="G565" s="4">
        <f t="shared" si="78"/>
        <v>1.9607843137254901</v>
      </c>
      <c r="H565" s="3">
        <f t="shared" si="79"/>
        <v>16.882000000000001</v>
      </c>
      <c r="I565" s="4">
        <v>3.65</v>
      </c>
      <c r="J565" s="4">
        <v>2.04</v>
      </c>
      <c r="K565" s="4">
        <v>11.192</v>
      </c>
      <c r="L565" s="1">
        <v>153</v>
      </c>
      <c r="M565" s="1">
        <v>156</v>
      </c>
      <c r="N565" s="1">
        <v>158</v>
      </c>
      <c r="O565" s="1">
        <v>150</v>
      </c>
      <c r="P565" s="1">
        <v>151</v>
      </c>
      <c r="Q565" s="1">
        <v>153</v>
      </c>
      <c r="R565" s="4">
        <v>0.48</v>
      </c>
      <c r="S565" s="4">
        <v>2.9359999999999999</v>
      </c>
      <c r="T565" s="4">
        <v>3.093</v>
      </c>
      <c r="U565" s="4" t="str">
        <f t="shared" si="80"/>
        <v>0</v>
      </c>
      <c r="V565" s="4" t="str">
        <f t="shared" si="81"/>
        <v>0</v>
      </c>
      <c r="W565" s="4" t="str">
        <f t="shared" si="82"/>
        <v>0</v>
      </c>
    </row>
    <row r="566" spans="1:23" x14ac:dyDescent="0.3">
      <c r="A566" s="1">
        <f t="shared" si="76"/>
        <v>0</v>
      </c>
      <c r="B566" s="1" t="s">
        <v>12</v>
      </c>
      <c r="C566" s="1">
        <v>0.6</v>
      </c>
      <c r="D566" s="1">
        <v>1</v>
      </c>
      <c r="E566" s="1">
        <f t="shared" si="77"/>
        <v>142</v>
      </c>
      <c r="F566" s="1">
        <v>0</v>
      </c>
      <c r="G566" s="4">
        <f t="shared" si="78"/>
        <v>0.61728395061728392</v>
      </c>
      <c r="H566" s="3">
        <f t="shared" si="79"/>
        <v>16.436</v>
      </c>
      <c r="I566" s="4">
        <v>3.3960000000000004</v>
      </c>
      <c r="J566" s="4">
        <v>1.93</v>
      </c>
      <c r="K566" s="4">
        <v>11.11</v>
      </c>
      <c r="L566" s="1">
        <v>162</v>
      </c>
      <c r="M566" s="1">
        <v>163</v>
      </c>
      <c r="N566" s="1">
        <v>164</v>
      </c>
      <c r="O566" s="1">
        <v>155</v>
      </c>
      <c r="P566" s="1">
        <v>159</v>
      </c>
      <c r="Q566" s="1">
        <v>162</v>
      </c>
      <c r="R566" s="4">
        <v>0.41</v>
      </c>
      <c r="S566" s="4">
        <v>2.778</v>
      </c>
      <c r="T566" s="4">
        <v>2.9180000000000001</v>
      </c>
      <c r="U566" s="4" t="str">
        <f t="shared" si="80"/>
        <v>0</v>
      </c>
      <c r="V566" s="4" t="str">
        <f t="shared" si="81"/>
        <v>0</v>
      </c>
      <c r="W566" s="4" t="str">
        <f t="shared" si="82"/>
        <v>0</v>
      </c>
    </row>
    <row r="567" spans="1:23" x14ac:dyDescent="0.3">
      <c r="A567" s="1">
        <f t="shared" si="76"/>
        <v>0</v>
      </c>
      <c r="B567" s="1" t="s">
        <v>12</v>
      </c>
      <c r="C567" s="1">
        <v>0.6</v>
      </c>
      <c r="D567" s="1">
        <v>2</v>
      </c>
      <c r="E567" s="1">
        <f t="shared" si="77"/>
        <v>142</v>
      </c>
      <c r="F567" s="1">
        <v>0</v>
      </c>
      <c r="G567" s="4">
        <f t="shared" si="78"/>
        <v>1.2345679012345678</v>
      </c>
      <c r="H567" s="3">
        <f t="shared" si="79"/>
        <v>15.056000000000001</v>
      </c>
      <c r="I567" s="4">
        <v>3.62</v>
      </c>
      <c r="J567" s="4">
        <v>2.044</v>
      </c>
      <c r="K567" s="4">
        <v>9.3919999999999995</v>
      </c>
      <c r="L567" s="1">
        <v>162</v>
      </c>
      <c r="M567" s="1">
        <v>164</v>
      </c>
      <c r="N567" s="1">
        <v>166</v>
      </c>
      <c r="O567" s="1">
        <v>155</v>
      </c>
      <c r="P567" s="1">
        <v>159</v>
      </c>
      <c r="Q567" s="1">
        <v>162</v>
      </c>
      <c r="R567" s="4">
        <v>0.68600000000000005</v>
      </c>
      <c r="S567" s="4">
        <v>2.778</v>
      </c>
      <c r="T567" s="4">
        <v>2.8660000000000001</v>
      </c>
      <c r="U567" s="4" t="str">
        <f t="shared" si="80"/>
        <v>0</v>
      </c>
      <c r="V567" s="4" t="str">
        <f t="shared" si="81"/>
        <v>0</v>
      </c>
      <c r="W567" s="4" t="str">
        <f t="shared" si="82"/>
        <v>0</v>
      </c>
    </row>
    <row r="568" spans="1:23" x14ac:dyDescent="0.3">
      <c r="A568" s="1">
        <f t="shared" si="76"/>
        <v>0</v>
      </c>
      <c r="B568" s="1" t="s">
        <v>12</v>
      </c>
      <c r="C568" s="1">
        <v>0.6</v>
      </c>
      <c r="D568" s="1">
        <v>3</v>
      </c>
      <c r="E568" s="1">
        <f t="shared" si="77"/>
        <v>142</v>
      </c>
      <c r="F568" s="1">
        <v>0</v>
      </c>
      <c r="G568" s="4">
        <f t="shared" si="78"/>
        <v>1.2345679012345678</v>
      </c>
      <c r="H568" s="3">
        <f t="shared" si="79"/>
        <v>16.2</v>
      </c>
      <c r="I568" s="4">
        <v>3.5629999999999997</v>
      </c>
      <c r="J568" s="4">
        <v>1.9179999999999999</v>
      </c>
      <c r="K568" s="4">
        <v>10.718999999999999</v>
      </c>
      <c r="L568" s="1">
        <v>162</v>
      </c>
      <c r="M568" s="1">
        <v>164</v>
      </c>
      <c r="N568" s="1">
        <v>164</v>
      </c>
      <c r="O568" s="1">
        <v>155</v>
      </c>
      <c r="P568" s="1">
        <v>159</v>
      </c>
      <c r="Q568" s="1">
        <v>162</v>
      </c>
      <c r="R568" s="4">
        <v>0.623</v>
      </c>
      <c r="S568" s="4">
        <v>2.778</v>
      </c>
      <c r="T568" s="4">
        <v>2.8719999999999999</v>
      </c>
      <c r="U568" s="4" t="str">
        <f t="shared" si="80"/>
        <v>0</v>
      </c>
      <c r="V568" s="4" t="str">
        <f t="shared" si="81"/>
        <v>0</v>
      </c>
      <c r="W568" s="4" t="str">
        <f t="shared" si="82"/>
        <v>0</v>
      </c>
    </row>
    <row r="569" spans="1:23" x14ac:dyDescent="0.3">
      <c r="A569" s="1">
        <f t="shared" si="76"/>
        <v>0</v>
      </c>
      <c r="B569" s="1" t="s">
        <v>12</v>
      </c>
      <c r="C569" s="1">
        <v>0.6</v>
      </c>
      <c r="D569" s="1">
        <v>4</v>
      </c>
      <c r="E569" s="1">
        <f t="shared" si="77"/>
        <v>142</v>
      </c>
      <c r="F569" s="1">
        <v>0</v>
      </c>
      <c r="G569" s="4">
        <f t="shared" si="78"/>
        <v>0.61728395061728392</v>
      </c>
      <c r="H569" s="3">
        <f t="shared" si="79"/>
        <v>15.346</v>
      </c>
      <c r="I569" s="4">
        <v>3.496</v>
      </c>
      <c r="J569" s="4">
        <v>1.9850000000000001</v>
      </c>
      <c r="K569" s="4">
        <v>9.8650000000000002</v>
      </c>
      <c r="L569" s="1">
        <v>162</v>
      </c>
      <c r="M569" s="1">
        <v>163</v>
      </c>
      <c r="N569" s="1">
        <v>164</v>
      </c>
      <c r="O569" s="1">
        <v>155</v>
      </c>
      <c r="P569" s="1">
        <v>159</v>
      </c>
      <c r="Q569" s="1">
        <v>162</v>
      </c>
      <c r="R569" s="4">
        <v>0.625</v>
      </c>
      <c r="S569" s="4">
        <v>2.778</v>
      </c>
      <c r="T569" s="4">
        <v>2.8029999999999999</v>
      </c>
      <c r="U569" s="4" t="str">
        <f t="shared" si="80"/>
        <v>0</v>
      </c>
      <c r="V569" s="4" t="str">
        <f t="shared" si="81"/>
        <v>0</v>
      </c>
      <c r="W569" s="4" t="str">
        <f t="shared" si="82"/>
        <v>0</v>
      </c>
    </row>
    <row r="570" spans="1:23" x14ac:dyDescent="0.3">
      <c r="A570" s="1">
        <f t="shared" si="76"/>
        <v>0</v>
      </c>
      <c r="B570" s="1" t="s">
        <v>12</v>
      </c>
      <c r="C570" s="1">
        <v>0.6</v>
      </c>
      <c r="D570" s="1">
        <v>1</v>
      </c>
      <c r="E570" s="1">
        <f t="shared" si="77"/>
        <v>143</v>
      </c>
      <c r="F570" s="1">
        <v>0</v>
      </c>
      <c r="G570" s="4">
        <f t="shared" si="78"/>
        <v>0.62893081761006298</v>
      </c>
      <c r="H570" s="3">
        <f t="shared" si="79"/>
        <v>16.498000000000001</v>
      </c>
      <c r="I570" s="4">
        <v>3.3479999999999999</v>
      </c>
      <c r="J570" s="4">
        <v>2.5009999999999999</v>
      </c>
      <c r="K570" s="4">
        <v>10.648999999999999</v>
      </c>
      <c r="L570" s="1">
        <v>159</v>
      </c>
      <c r="M570" s="1">
        <v>160</v>
      </c>
      <c r="N570" s="1">
        <v>164</v>
      </c>
      <c r="O570" s="1">
        <v>152</v>
      </c>
      <c r="P570" s="1">
        <v>158</v>
      </c>
      <c r="Q570" s="1">
        <v>159</v>
      </c>
      <c r="R570" s="4">
        <v>0.53</v>
      </c>
      <c r="S570" s="4">
        <v>2.6829999999999998</v>
      </c>
      <c r="T570" s="4">
        <v>2.7389999999999999</v>
      </c>
      <c r="U570" s="4" t="str">
        <f t="shared" si="80"/>
        <v>0</v>
      </c>
      <c r="V570" s="4" t="str">
        <f t="shared" si="81"/>
        <v>0</v>
      </c>
      <c r="W570" s="4" t="str">
        <f t="shared" si="82"/>
        <v>0</v>
      </c>
    </row>
    <row r="571" spans="1:23" x14ac:dyDescent="0.3">
      <c r="A571" s="1">
        <f t="shared" si="76"/>
        <v>0</v>
      </c>
      <c r="B571" s="1" t="s">
        <v>12</v>
      </c>
      <c r="C571" s="1">
        <v>0.6</v>
      </c>
      <c r="D571" s="1">
        <v>2</v>
      </c>
      <c r="E571" s="1">
        <f t="shared" si="77"/>
        <v>143</v>
      </c>
      <c r="F571" s="1">
        <v>0</v>
      </c>
      <c r="G571" s="4">
        <f t="shared" si="78"/>
        <v>1.257861635220126</v>
      </c>
      <c r="H571" s="3">
        <f t="shared" si="79"/>
        <v>17.211000000000002</v>
      </c>
      <c r="I571" s="4">
        <v>3.387</v>
      </c>
      <c r="J571" s="4">
        <v>2.2410000000000001</v>
      </c>
      <c r="K571" s="4">
        <v>11.583</v>
      </c>
      <c r="L571" s="1">
        <v>159</v>
      </c>
      <c r="M571" s="1">
        <v>161</v>
      </c>
      <c r="N571" s="1">
        <v>163</v>
      </c>
      <c r="O571" s="1">
        <v>152</v>
      </c>
      <c r="P571" s="1">
        <v>158</v>
      </c>
      <c r="Q571" s="1">
        <v>159</v>
      </c>
      <c r="R571" s="4">
        <v>0.57999999999999996</v>
      </c>
      <c r="S571" s="4">
        <v>2.6829999999999998</v>
      </c>
      <c r="T571" s="4">
        <v>2.7280000000000002</v>
      </c>
      <c r="U571" s="4" t="str">
        <f t="shared" si="80"/>
        <v>0</v>
      </c>
      <c r="V571" s="4" t="str">
        <f t="shared" si="81"/>
        <v>0</v>
      </c>
      <c r="W571" s="4" t="str">
        <f t="shared" si="82"/>
        <v>0</v>
      </c>
    </row>
    <row r="572" spans="1:23" x14ac:dyDescent="0.3">
      <c r="A572" s="1">
        <f t="shared" si="76"/>
        <v>0</v>
      </c>
      <c r="B572" s="1" t="s">
        <v>12</v>
      </c>
      <c r="C572" s="1">
        <v>0.6</v>
      </c>
      <c r="D572" s="1">
        <v>3</v>
      </c>
      <c r="E572" s="1">
        <f t="shared" si="77"/>
        <v>143</v>
      </c>
      <c r="F572" s="1">
        <v>0</v>
      </c>
      <c r="G572" s="4">
        <f t="shared" si="78"/>
        <v>1.257861635220126</v>
      </c>
      <c r="H572" s="3">
        <f t="shared" si="79"/>
        <v>16.867999999999999</v>
      </c>
      <c r="I572" s="4">
        <v>3.415</v>
      </c>
      <c r="J572" s="4">
        <v>2.0110000000000001</v>
      </c>
      <c r="K572" s="4">
        <v>11.442</v>
      </c>
      <c r="L572" s="1">
        <v>159</v>
      </c>
      <c r="M572" s="1">
        <v>161</v>
      </c>
      <c r="N572" s="1">
        <v>162</v>
      </c>
      <c r="O572" s="1">
        <v>152</v>
      </c>
      <c r="P572" s="1">
        <v>158</v>
      </c>
      <c r="Q572" s="1">
        <v>159</v>
      </c>
      <c r="R572" s="4">
        <v>0.59299999999999997</v>
      </c>
      <c r="S572" s="4">
        <v>2.6829999999999998</v>
      </c>
      <c r="T572" s="4">
        <v>2.7430000000000003</v>
      </c>
      <c r="U572" s="4" t="str">
        <f t="shared" si="80"/>
        <v>0</v>
      </c>
      <c r="V572" s="4" t="str">
        <f t="shared" si="81"/>
        <v>0</v>
      </c>
      <c r="W572" s="4" t="str">
        <f t="shared" si="82"/>
        <v>0</v>
      </c>
    </row>
    <row r="573" spans="1:23" x14ac:dyDescent="0.3">
      <c r="A573" s="1">
        <f t="shared" si="76"/>
        <v>0</v>
      </c>
      <c r="B573" s="1" t="s">
        <v>12</v>
      </c>
      <c r="C573" s="1">
        <v>0.6</v>
      </c>
      <c r="D573" s="1">
        <v>4</v>
      </c>
      <c r="E573" s="1">
        <f t="shared" si="77"/>
        <v>143</v>
      </c>
      <c r="F573" s="1">
        <v>0</v>
      </c>
      <c r="G573" s="4">
        <f t="shared" si="78"/>
        <v>1.257861635220126</v>
      </c>
      <c r="H573" s="3">
        <f t="shared" si="79"/>
        <v>16.146000000000001</v>
      </c>
      <c r="I573" s="4">
        <v>3.6239999999999997</v>
      </c>
      <c r="J573" s="4">
        <v>2.5329999999999999</v>
      </c>
      <c r="K573" s="4">
        <v>9.9890000000000008</v>
      </c>
      <c r="L573" s="1">
        <v>159</v>
      </c>
      <c r="M573" s="1">
        <v>161</v>
      </c>
      <c r="N573" s="1">
        <v>164</v>
      </c>
      <c r="O573" s="1">
        <v>152</v>
      </c>
      <c r="P573" s="1">
        <v>158</v>
      </c>
      <c r="Q573" s="1">
        <v>159</v>
      </c>
      <c r="R573" s="4">
        <v>0.84799999999999998</v>
      </c>
      <c r="S573" s="4">
        <v>2.6829999999999998</v>
      </c>
      <c r="T573" s="4">
        <v>2.6970000000000001</v>
      </c>
      <c r="U573" s="4" t="str">
        <f t="shared" si="80"/>
        <v>0</v>
      </c>
      <c r="V573" s="4" t="str">
        <f t="shared" si="81"/>
        <v>0</v>
      </c>
      <c r="W573" s="4" t="str">
        <f t="shared" si="82"/>
        <v>0</v>
      </c>
    </row>
    <row r="574" spans="1:23" x14ac:dyDescent="0.3">
      <c r="A574" s="1">
        <f t="shared" si="76"/>
        <v>0</v>
      </c>
      <c r="B574" s="1" t="s">
        <v>12</v>
      </c>
      <c r="C574" s="1">
        <v>0.6</v>
      </c>
      <c r="D574" s="1">
        <v>1</v>
      </c>
      <c r="E574" s="1">
        <f t="shared" si="77"/>
        <v>144</v>
      </c>
      <c r="F574" s="1">
        <v>0</v>
      </c>
      <c r="G574" s="4">
        <f t="shared" si="78"/>
        <v>0.6211180124223602</v>
      </c>
      <c r="H574" s="3">
        <f t="shared" si="79"/>
        <v>15.959999999999999</v>
      </c>
      <c r="I574" s="4">
        <v>2.9019999999999997</v>
      </c>
      <c r="J574" s="4">
        <v>2.0920000000000001</v>
      </c>
      <c r="K574" s="4">
        <v>10.965999999999999</v>
      </c>
      <c r="L574" s="1">
        <v>161</v>
      </c>
      <c r="M574" s="1">
        <v>162</v>
      </c>
      <c r="N574" s="1">
        <v>164</v>
      </c>
      <c r="O574" s="1">
        <v>153</v>
      </c>
      <c r="P574" s="1">
        <v>159</v>
      </c>
      <c r="Q574" s="1">
        <v>161</v>
      </c>
      <c r="R574" s="4">
        <v>0.498</v>
      </c>
      <c r="S574" s="4">
        <v>2.2749999999999999</v>
      </c>
      <c r="T574" s="4">
        <v>2.347</v>
      </c>
      <c r="U574" s="4" t="str">
        <f t="shared" si="80"/>
        <v>0</v>
      </c>
      <c r="V574" s="4" t="str">
        <f t="shared" si="81"/>
        <v>0</v>
      </c>
      <c r="W574" s="4" t="str">
        <f t="shared" si="82"/>
        <v>0</v>
      </c>
    </row>
    <row r="575" spans="1:23" x14ac:dyDescent="0.3">
      <c r="A575" s="1">
        <f t="shared" si="76"/>
        <v>0</v>
      </c>
      <c r="B575" s="1" t="s">
        <v>12</v>
      </c>
      <c r="C575" s="1">
        <v>0.6</v>
      </c>
      <c r="D575" s="1">
        <v>2</v>
      </c>
      <c r="E575" s="1">
        <f t="shared" si="77"/>
        <v>144</v>
      </c>
      <c r="F575" s="1">
        <v>0</v>
      </c>
      <c r="G575" s="4">
        <f t="shared" si="78"/>
        <v>0.6211180124223602</v>
      </c>
      <c r="H575" s="3">
        <f t="shared" si="79"/>
        <v>16.013000000000002</v>
      </c>
      <c r="I575" s="4">
        <v>2.9289999999999998</v>
      </c>
      <c r="J575" s="4">
        <v>1.9910000000000001</v>
      </c>
      <c r="K575" s="4">
        <v>11.093</v>
      </c>
      <c r="L575" s="1">
        <v>161</v>
      </c>
      <c r="M575" s="1">
        <v>162</v>
      </c>
      <c r="N575" s="1">
        <v>165</v>
      </c>
      <c r="O575" s="1">
        <v>153</v>
      </c>
      <c r="P575" s="1">
        <v>159</v>
      </c>
      <c r="Q575" s="1">
        <v>161</v>
      </c>
      <c r="R575" s="4">
        <v>0.52400000000000002</v>
      </c>
      <c r="S575" s="4">
        <v>2.2749999999999999</v>
      </c>
      <c r="T575" s="4">
        <v>2.3479999999999999</v>
      </c>
      <c r="U575" s="4" t="str">
        <f t="shared" si="80"/>
        <v>0</v>
      </c>
      <c r="V575" s="4" t="str">
        <f t="shared" si="81"/>
        <v>0</v>
      </c>
      <c r="W575" s="4" t="str">
        <f t="shared" si="82"/>
        <v>0</v>
      </c>
    </row>
    <row r="576" spans="1:23" x14ac:dyDescent="0.3">
      <c r="A576" s="1">
        <f t="shared" si="76"/>
        <v>0</v>
      </c>
      <c r="B576" s="1" t="s">
        <v>12</v>
      </c>
      <c r="C576" s="1">
        <v>0.6</v>
      </c>
      <c r="D576" s="1">
        <v>3</v>
      </c>
      <c r="E576" s="1">
        <f t="shared" si="77"/>
        <v>144</v>
      </c>
      <c r="F576" s="1">
        <v>0</v>
      </c>
      <c r="G576" s="4">
        <f t="shared" si="78"/>
        <v>0.6211180124223602</v>
      </c>
      <c r="H576" s="3">
        <f t="shared" si="79"/>
        <v>15.959999999999999</v>
      </c>
      <c r="I576" s="4">
        <v>3.1649999999999996</v>
      </c>
      <c r="J576" s="4">
        <v>2.137</v>
      </c>
      <c r="K576" s="4">
        <v>10.657999999999999</v>
      </c>
      <c r="L576" s="1">
        <v>161</v>
      </c>
      <c r="M576" s="1">
        <v>162</v>
      </c>
      <c r="N576" s="1">
        <v>164</v>
      </c>
      <c r="O576" s="1">
        <v>153</v>
      </c>
      <c r="P576" s="1">
        <v>159</v>
      </c>
      <c r="Q576" s="1">
        <v>161</v>
      </c>
      <c r="R576" s="4">
        <v>0.72699999999999998</v>
      </c>
      <c r="S576" s="4">
        <v>2.2749999999999999</v>
      </c>
      <c r="T576" s="4">
        <v>2.3809999999999998</v>
      </c>
      <c r="U576" s="4" t="str">
        <f t="shared" si="80"/>
        <v>0</v>
      </c>
      <c r="V576" s="4" t="str">
        <f t="shared" si="81"/>
        <v>0</v>
      </c>
      <c r="W576" s="4" t="str">
        <f t="shared" si="82"/>
        <v>0</v>
      </c>
    </row>
    <row r="577" spans="1:23" x14ac:dyDescent="0.3">
      <c r="A577" s="1">
        <f t="shared" si="76"/>
        <v>0</v>
      </c>
      <c r="B577" s="1" t="s">
        <v>12</v>
      </c>
      <c r="C577" s="1">
        <v>0.6</v>
      </c>
      <c r="D577" s="1">
        <v>4</v>
      </c>
      <c r="E577" s="1">
        <f t="shared" si="77"/>
        <v>144</v>
      </c>
      <c r="F577" s="1">
        <v>0</v>
      </c>
      <c r="G577" s="4">
        <f t="shared" si="78"/>
        <v>1.2422360248447204</v>
      </c>
      <c r="H577" s="3">
        <f t="shared" si="79"/>
        <v>16.398</v>
      </c>
      <c r="I577" s="4">
        <v>3.1350000000000002</v>
      </c>
      <c r="J577" s="4">
        <v>1.897</v>
      </c>
      <c r="K577" s="4">
        <v>11.366</v>
      </c>
      <c r="L577" s="1">
        <v>161</v>
      </c>
      <c r="M577" s="1">
        <v>163</v>
      </c>
      <c r="N577" s="1">
        <v>164</v>
      </c>
      <c r="O577" s="1">
        <v>153</v>
      </c>
      <c r="P577" s="1">
        <v>159</v>
      </c>
      <c r="Q577" s="1">
        <v>161</v>
      </c>
      <c r="R577" s="4">
        <v>0.68799999999999994</v>
      </c>
      <c r="S577" s="4">
        <v>2.2749999999999999</v>
      </c>
      <c r="T577" s="4">
        <v>2.39</v>
      </c>
      <c r="U577" s="4" t="str">
        <f t="shared" si="80"/>
        <v>0</v>
      </c>
      <c r="V577" s="4" t="str">
        <f t="shared" si="81"/>
        <v>0</v>
      </c>
      <c r="W577" s="4" t="str">
        <f t="shared" si="82"/>
        <v>0</v>
      </c>
    </row>
    <row r="578" spans="1:23" x14ac:dyDescent="0.3">
      <c r="A578" s="1">
        <f t="shared" ref="A578:A641" si="83">IF(MOD(E578,25)=0,1,0)</f>
        <v>0</v>
      </c>
      <c r="B578" s="1" t="s">
        <v>12</v>
      </c>
      <c r="C578" s="1">
        <v>0.6</v>
      </c>
      <c r="D578" s="1">
        <v>1</v>
      </c>
      <c r="E578" s="1">
        <f t="shared" si="77"/>
        <v>145</v>
      </c>
      <c r="F578" s="1">
        <v>0</v>
      </c>
      <c r="G578" s="4">
        <f t="shared" si="78"/>
        <v>1.2987012987012987</v>
      </c>
      <c r="H578" s="3">
        <f t="shared" si="79"/>
        <v>17.594999999999999</v>
      </c>
      <c r="I578" s="4">
        <v>3.4119999999999999</v>
      </c>
      <c r="J578" s="4">
        <v>1.8140000000000001</v>
      </c>
      <c r="K578" s="4">
        <v>12.369</v>
      </c>
      <c r="L578" s="1">
        <v>154</v>
      </c>
      <c r="M578" s="1">
        <v>156</v>
      </c>
      <c r="N578" s="1">
        <v>159</v>
      </c>
      <c r="O578" s="1">
        <v>149</v>
      </c>
      <c r="P578" s="1">
        <v>152</v>
      </c>
      <c r="Q578" s="1">
        <v>154</v>
      </c>
      <c r="R578" s="4">
        <v>0.41</v>
      </c>
      <c r="S578" s="4">
        <v>2.8239999999999998</v>
      </c>
      <c r="T578" s="4">
        <v>2.948</v>
      </c>
      <c r="U578" s="4" t="str">
        <f t="shared" si="80"/>
        <v>0</v>
      </c>
      <c r="V578" s="4" t="str">
        <f t="shared" si="81"/>
        <v>0</v>
      </c>
      <c r="W578" s="4" t="str">
        <f t="shared" si="82"/>
        <v>0</v>
      </c>
    </row>
    <row r="579" spans="1:23" x14ac:dyDescent="0.3">
      <c r="A579" s="1">
        <f t="shared" si="83"/>
        <v>0</v>
      </c>
      <c r="B579" s="1" t="s">
        <v>12</v>
      </c>
      <c r="C579" s="1">
        <v>0.6</v>
      </c>
      <c r="D579" s="1">
        <v>2</v>
      </c>
      <c r="E579" s="1">
        <f t="shared" ref="E579:E642" si="84">_xlfn.CEILING.MATH((ROW(E579)-1)/4)</f>
        <v>145</v>
      </c>
      <c r="F579" s="1">
        <v>0</v>
      </c>
      <c r="G579" s="4">
        <f t="shared" ref="G579:G642" si="85">(M579-L579)/L579*100</f>
        <v>1.948051948051948</v>
      </c>
      <c r="H579" s="3">
        <f t="shared" ref="H579:H642" si="86">I579+K579+J579</f>
        <v>21.000999999999998</v>
      </c>
      <c r="I579" s="4">
        <v>3.569</v>
      </c>
      <c r="J579" s="4">
        <v>1.772</v>
      </c>
      <c r="K579" s="4">
        <v>15.66</v>
      </c>
      <c r="L579" s="1">
        <v>154</v>
      </c>
      <c r="M579" s="1">
        <v>157</v>
      </c>
      <c r="N579" s="1">
        <v>158</v>
      </c>
      <c r="O579" s="1">
        <v>149</v>
      </c>
      <c r="P579" s="1">
        <v>152</v>
      </c>
      <c r="Q579" s="1">
        <v>154</v>
      </c>
      <c r="R579" s="4">
        <v>0.57999999999999996</v>
      </c>
      <c r="S579" s="4">
        <v>2.8239999999999998</v>
      </c>
      <c r="T579" s="4">
        <v>2.9350000000000001</v>
      </c>
      <c r="U579" s="4" t="str">
        <f t="shared" ref="U579:U642" si="87">IF(F579=1,(M579-O579)/M579*100,"0")</f>
        <v>0</v>
      </c>
      <c r="V579" s="4" t="str">
        <f t="shared" ref="V579:V642" si="88">IF(F579=1,(M579-P579)/M579*100,"0")</f>
        <v>0</v>
      </c>
      <c r="W579" s="4" t="str">
        <f t="shared" ref="W579:W642" si="89">IF(F579=1,(M579-Q579)/M579*100,"0")</f>
        <v>0</v>
      </c>
    </row>
    <row r="580" spans="1:23" x14ac:dyDescent="0.3">
      <c r="A580" s="1">
        <f t="shared" si="83"/>
        <v>0</v>
      </c>
      <c r="B580" s="1" t="s">
        <v>12</v>
      </c>
      <c r="C580" s="1">
        <v>0.6</v>
      </c>
      <c r="D580" s="1">
        <v>3</v>
      </c>
      <c r="E580" s="1">
        <f t="shared" si="84"/>
        <v>145</v>
      </c>
      <c r="F580" s="1">
        <v>0</v>
      </c>
      <c r="G580" s="4">
        <f t="shared" si="85"/>
        <v>0.64935064935064934</v>
      </c>
      <c r="H580" s="3">
        <f t="shared" si="86"/>
        <v>21.402000000000001</v>
      </c>
      <c r="I580" s="4">
        <v>3.6719999999999997</v>
      </c>
      <c r="J580" s="4">
        <v>2.141</v>
      </c>
      <c r="K580" s="4">
        <v>15.589</v>
      </c>
      <c r="L580" s="1">
        <v>154</v>
      </c>
      <c r="M580" s="1">
        <v>155</v>
      </c>
      <c r="N580" s="1">
        <v>159</v>
      </c>
      <c r="O580" s="1">
        <v>149</v>
      </c>
      <c r="P580" s="1">
        <v>152</v>
      </c>
      <c r="Q580" s="1">
        <v>154</v>
      </c>
      <c r="R580" s="4">
        <v>0.71199999999999997</v>
      </c>
      <c r="S580" s="4">
        <v>2.8239999999999998</v>
      </c>
      <c r="T580" s="4">
        <v>2.9060000000000001</v>
      </c>
      <c r="U580" s="4" t="str">
        <f t="shared" si="87"/>
        <v>0</v>
      </c>
      <c r="V580" s="4" t="str">
        <f t="shared" si="88"/>
        <v>0</v>
      </c>
      <c r="W580" s="4" t="str">
        <f t="shared" si="89"/>
        <v>0</v>
      </c>
    </row>
    <row r="581" spans="1:23" x14ac:dyDescent="0.3">
      <c r="A581" s="1">
        <f t="shared" si="83"/>
        <v>0</v>
      </c>
      <c r="B581" s="1" t="s">
        <v>12</v>
      </c>
      <c r="C581" s="1">
        <v>0.6</v>
      </c>
      <c r="D581" s="1">
        <v>4</v>
      </c>
      <c r="E581" s="1">
        <f t="shared" si="84"/>
        <v>145</v>
      </c>
      <c r="F581" s="1">
        <v>0</v>
      </c>
      <c r="G581" s="4">
        <f t="shared" si="85"/>
        <v>1.2987012987012987</v>
      </c>
      <c r="H581" s="3">
        <f t="shared" si="86"/>
        <v>20.315999999999999</v>
      </c>
      <c r="I581" s="4">
        <v>3.5529999999999999</v>
      </c>
      <c r="J581" s="4">
        <v>2.2410000000000001</v>
      </c>
      <c r="K581" s="4">
        <v>14.522</v>
      </c>
      <c r="L581" s="1">
        <v>154</v>
      </c>
      <c r="M581" s="1">
        <v>156</v>
      </c>
      <c r="N581" s="1">
        <v>160</v>
      </c>
      <c r="O581" s="1">
        <v>149</v>
      </c>
      <c r="P581" s="1">
        <v>152</v>
      </c>
      <c r="Q581" s="1">
        <v>154</v>
      </c>
      <c r="R581" s="4">
        <v>0.59199999999999997</v>
      </c>
      <c r="S581" s="4">
        <v>2.8239999999999998</v>
      </c>
      <c r="T581" s="4">
        <v>2.907</v>
      </c>
      <c r="U581" s="4" t="str">
        <f t="shared" si="87"/>
        <v>0</v>
      </c>
      <c r="V581" s="4" t="str">
        <f t="shared" si="88"/>
        <v>0</v>
      </c>
      <c r="W581" s="4" t="str">
        <f t="shared" si="89"/>
        <v>0</v>
      </c>
    </row>
    <row r="582" spans="1:23" x14ac:dyDescent="0.3">
      <c r="A582" s="1">
        <f t="shared" si="83"/>
        <v>0</v>
      </c>
      <c r="B582" s="1" t="s">
        <v>12</v>
      </c>
      <c r="C582" s="1">
        <v>0.6</v>
      </c>
      <c r="D582" s="1">
        <v>1</v>
      </c>
      <c r="E582" s="1">
        <f t="shared" si="84"/>
        <v>146</v>
      </c>
      <c r="F582" s="1">
        <v>0</v>
      </c>
      <c r="G582" s="4">
        <f t="shared" si="85"/>
        <v>1.2738853503184715</v>
      </c>
      <c r="H582" s="3">
        <f t="shared" si="86"/>
        <v>14.901</v>
      </c>
      <c r="I582" s="4">
        <v>3.2640000000000002</v>
      </c>
      <c r="J582" s="4">
        <v>1.895</v>
      </c>
      <c r="K582" s="4">
        <v>9.7420000000000009</v>
      </c>
      <c r="L582" s="1">
        <v>157</v>
      </c>
      <c r="M582" s="1">
        <v>159</v>
      </c>
      <c r="N582" s="1">
        <v>163</v>
      </c>
      <c r="O582" s="1">
        <v>151</v>
      </c>
      <c r="P582" s="1">
        <v>157</v>
      </c>
      <c r="Q582" s="1">
        <v>157</v>
      </c>
      <c r="R582" s="4">
        <v>0.52700000000000002</v>
      </c>
      <c r="S582" s="4">
        <v>2.5390000000000001</v>
      </c>
      <c r="T582" s="4">
        <v>2.6629999999999998</v>
      </c>
      <c r="U582" s="4" t="str">
        <f t="shared" si="87"/>
        <v>0</v>
      </c>
      <c r="V582" s="4" t="str">
        <f t="shared" si="88"/>
        <v>0</v>
      </c>
      <c r="W582" s="4" t="str">
        <f t="shared" si="89"/>
        <v>0</v>
      </c>
    </row>
    <row r="583" spans="1:23" x14ac:dyDescent="0.3">
      <c r="A583" s="1">
        <f t="shared" si="83"/>
        <v>0</v>
      </c>
      <c r="B583" s="1" t="s">
        <v>12</v>
      </c>
      <c r="C583" s="1">
        <v>0.6</v>
      </c>
      <c r="D583" s="1">
        <v>2</v>
      </c>
      <c r="E583" s="1">
        <f t="shared" si="84"/>
        <v>146</v>
      </c>
      <c r="F583" s="1">
        <v>0</v>
      </c>
      <c r="G583" s="4">
        <f t="shared" si="85"/>
        <v>1.910828025477707</v>
      </c>
      <c r="H583" s="3">
        <f t="shared" si="86"/>
        <v>15.067</v>
      </c>
      <c r="I583" s="4">
        <v>3.2590000000000003</v>
      </c>
      <c r="J583" s="4">
        <v>1.8460000000000001</v>
      </c>
      <c r="K583" s="4">
        <v>9.9619999999999997</v>
      </c>
      <c r="L583" s="1">
        <v>157</v>
      </c>
      <c r="M583" s="1">
        <v>160</v>
      </c>
      <c r="N583" s="1">
        <v>164</v>
      </c>
      <c r="O583" s="1">
        <v>151</v>
      </c>
      <c r="P583" s="1">
        <v>157</v>
      </c>
      <c r="Q583" s="1">
        <v>157</v>
      </c>
      <c r="R583" s="4">
        <v>0.54300000000000004</v>
      </c>
      <c r="S583" s="4">
        <v>2.5390000000000001</v>
      </c>
      <c r="T583" s="4">
        <v>2.6419999999999999</v>
      </c>
      <c r="U583" s="4" t="str">
        <f t="shared" si="87"/>
        <v>0</v>
      </c>
      <c r="V583" s="4" t="str">
        <f t="shared" si="88"/>
        <v>0</v>
      </c>
      <c r="W583" s="4" t="str">
        <f t="shared" si="89"/>
        <v>0</v>
      </c>
    </row>
    <row r="584" spans="1:23" x14ac:dyDescent="0.3">
      <c r="A584" s="1">
        <f t="shared" si="83"/>
        <v>0</v>
      </c>
      <c r="B584" s="1" t="s">
        <v>12</v>
      </c>
      <c r="C584" s="1">
        <v>0.6</v>
      </c>
      <c r="D584" s="1">
        <v>3</v>
      </c>
      <c r="E584" s="1">
        <f t="shared" si="84"/>
        <v>146</v>
      </c>
      <c r="F584" s="1">
        <v>0</v>
      </c>
      <c r="G584" s="4">
        <f t="shared" si="85"/>
        <v>1.910828025477707</v>
      </c>
      <c r="H584" s="3">
        <f t="shared" si="86"/>
        <v>16.201000000000001</v>
      </c>
      <c r="I584" s="4">
        <v>3.4079999999999999</v>
      </c>
      <c r="J584" s="4">
        <v>2.044</v>
      </c>
      <c r="K584" s="4">
        <v>10.749000000000001</v>
      </c>
      <c r="L584" s="1">
        <v>157</v>
      </c>
      <c r="M584" s="1">
        <v>160</v>
      </c>
      <c r="N584" s="1">
        <v>163</v>
      </c>
      <c r="O584" s="1">
        <v>151</v>
      </c>
      <c r="P584" s="1">
        <v>157</v>
      </c>
      <c r="Q584" s="1">
        <v>157</v>
      </c>
      <c r="R584" s="4">
        <v>0.69</v>
      </c>
      <c r="S584" s="4">
        <v>2.5390000000000001</v>
      </c>
      <c r="T584" s="4">
        <v>2.6439999999999997</v>
      </c>
      <c r="U584" s="4" t="str">
        <f t="shared" si="87"/>
        <v>0</v>
      </c>
      <c r="V584" s="4" t="str">
        <f t="shared" si="88"/>
        <v>0</v>
      </c>
      <c r="W584" s="4" t="str">
        <f t="shared" si="89"/>
        <v>0</v>
      </c>
    </row>
    <row r="585" spans="1:23" x14ac:dyDescent="0.3">
      <c r="A585" s="1">
        <f t="shared" si="83"/>
        <v>0</v>
      </c>
      <c r="B585" s="1" t="s">
        <v>12</v>
      </c>
      <c r="C585" s="1">
        <v>0.6</v>
      </c>
      <c r="D585" s="1">
        <v>4</v>
      </c>
      <c r="E585" s="1">
        <f t="shared" si="84"/>
        <v>146</v>
      </c>
      <c r="F585" s="1">
        <v>0</v>
      </c>
      <c r="G585" s="4">
        <f t="shared" si="85"/>
        <v>2.547770700636943</v>
      </c>
      <c r="H585" s="3">
        <f t="shared" si="86"/>
        <v>14.178000000000001</v>
      </c>
      <c r="I585" s="4">
        <v>3.3260000000000005</v>
      </c>
      <c r="J585" s="4">
        <v>1.556</v>
      </c>
      <c r="K585" s="4">
        <v>9.2959999999999994</v>
      </c>
      <c r="L585" s="1">
        <v>157</v>
      </c>
      <c r="M585" s="1">
        <v>161</v>
      </c>
      <c r="N585" s="1">
        <v>163</v>
      </c>
      <c r="O585" s="1">
        <v>151</v>
      </c>
      <c r="P585" s="1">
        <v>157</v>
      </c>
      <c r="Q585" s="1">
        <v>157</v>
      </c>
      <c r="R585" s="4">
        <v>0.66800000000000004</v>
      </c>
      <c r="S585" s="4">
        <v>2.5390000000000001</v>
      </c>
      <c r="T585" s="4">
        <v>2.5839999999999996</v>
      </c>
      <c r="U585" s="4" t="str">
        <f t="shared" si="87"/>
        <v>0</v>
      </c>
      <c r="V585" s="4" t="str">
        <f t="shared" si="88"/>
        <v>0</v>
      </c>
      <c r="W585" s="4" t="str">
        <f t="shared" si="89"/>
        <v>0</v>
      </c>
    </row>
    <row r="586" spans="1:23" x14ac:dyDescent="0.3">
      <c r="A586" s="1">
        <f t="shared" si="83"/>
        <v>0</v>
      </c>
      <c r="B586" s="1" t="s">
        <v>12</v>
      </c>
      <c r="C586" s="1">
        <v>0.6</v>
      </c>
      <c r="D586" s="1">
        <v>1</v>
      </c>
      <c r="E586" s="1">
        <f t="shared" si="84"/>
        <v>147</v>
      </c>
      <c r="F586" s="1">
        <v>0</v>
      </c>
      <c r="G586" s="4">
        <f t="shared" si="85"/>
        <v>1.25</v>
      </c>
      <c r="H586" s="3">
        <f t="shared" si="86"/>
        <v>16.672000000000001</v>
      </c>
      <c r="I586" s="4">
        <v>3.0630000000000002</v>
      </c>
      <c r="J586" s="4">
        <v>1.7629999999999999</v>
      </c>
      <c r="K586" s="4">
        <v>11.846</v>
      </c>
      <c r="L586" s="1">
        <v>160</v>
      </c>
      <c r="M586" s="1">
        <v>162</v>
      </c>
      <c r="N586" s="1">
        <v>164</v>
      </c>
      <c r="O586" s="1">
        <v>153</v>
      </c>
      <c r="P586" s="1">
        <v>158</v>
      </c>
      <c r="Q586" s="1">
        <v>160</v>
      </c>
      <c r="R586" s="4">
        <v>0.46300000000000002</v>
      </c>
      <c r="S586" s="4">
        <v>2.4460000000000002</v>
      </c>
      <c r="T586" s="4">
        <v>2.5179999999999998</v>
      </c>
      <c r="U586" s="4" t="str">
        <f t="shared" si="87"/>
        <v>0</v>
      </c>
      <c r="V586" s="4" t="str">
        <f t="shared" si="88"/>
        <v>0</v>
      </c>
      <c r="W586" s="4" t="str">
        <f t="shared" si="89"/>
        <v>0</v>
      </c>
    </row>
    <row r="587" spans="1:23" x14ac:dyDescent="0.3">
      <c r="A587" s="1">
        <f t="shared" si="83"/>
        <v>0</v>
      </c>
      <c r="B587" s="1" t="s">
        <v>12</v>
      </c>
      <c r="C587" s="1">
        <v>0.6</v>
      </c>
      <c r="D587" s="1">
        <v>2</v>
      </c>
      <c r="E587" s="1">
        <f t="shared" si="84"/>
        <v>147</v>
      </c>
      <c r="F587" s="1">
        <v>0</v>
      </c>
      <c r="G587" s="4">
        <f t="shared" si="85"/>
        <v>1.25</v>
      </c>
      <c r="H587" s="3">
        <f t="shared" si="86"/>
        <v>16.745999999999999</v>
      </c>
      <c r="I587" s="4">
        <v>3.1500000000000004</v>
      </c>
      <c r="J587" s="4">
        <v>1.6850000000000001</v>
      </c>
      <c r="K587" s="4">
        <v>11.911</v>
      </c>
      <c r="L587" s="1">
        <v>160</v>
      </c>
      <c r="M587" s="1">
        <v>162</v>
      </c>
      <c r="N587" s="1">
        <v>164</v>
      </c>
      <c r="O587" s="1">
        <v>153</v>
      </c>
      <c r="P587" s="1">
        <v>158</v>
      </c>
      <c r="Q587" s="1">
        <v>160</v>
      </c>
      <c r="R587" s="4">
        <v>0.54700000000000004</v>
      </c>
      <c r="S587" s="4">
        <v>2.4460000000000002</v>
      </c>
      <c r="T587" s="4">
        <v>2.5209999999999999</v>
      </c>
      <c r="U587" s="4" t="str">
        <f t="shared" si="87"/>
        <v>0</v>
      </c>
      <c r="V587" s="4" t="str">
        <f t="shared" si="88"/>
        <v>0</v>
      </c>
      <c r="W587" s="4" t="str">
        <f t="shared" si="89"/>
        <v>0</v>
      </c>
    </row>
    <row r="588" spans="1:23" x14ac:dyDescent="0.3">
      <c r="A588" s="1">
        <f t="shared" si="83"/>
        <v>0</v>
      </c>
      <c r="B588" s="1" t="s">
        <v>12</v>
      </c>
      <c r="C588" s="1">
        <v>0.6</v>
      </c>
      <c r="D588" s="1">
        <v>3</v>
      </c>
      <c r="E588" s="1">
        <f t="shared" si="84"/>
        <v>147</v>
      </c>
      <c r="F588" s="1">
        <v>0</v>
      </c>
      <c r="G588" s="4">
        <f t="shared" si="85"/>
        <v>1.875</v>
      </c>
      <c r="H588" s="3">
        <f t="shared" si="86"/>
        <v>19.655000000000001</v>
      </c>
      <c r="I588" s="4">
        <v>3.02</v>
      </c>
      <c r="J588" s="4">
        <v>1.7</v>
      </c>
      <c r="K588" s="4">
        <v>14.935</v>
      </c>
      <c r="L588" s="1">
        <v>160</v>
      </c>
      <c r="M588" s="1">
        <v>163</v>
      </c>
      <c r="N588" s="1">
        <v>164</v>
      </c>
      <c r="O588" s="1">
        <v>153</v>
      </c>
      <c r="P588" s="1">
        <v>158</v>
      </c>
      <c r="Q588" s="1">
        <v>160</v>
      </c>
      <c r="R588" s="4">
        <v>0.44900000000000001</v>
      </c>
      <c r="S588" s="4">
        <v>2.4460000000000002</v>
      </c>
      <c r="T588" s="4">
        <v>2.4889999999999999</v>
      </c>
      <c r="U588" s="4" t="str">
        <f t="shared" si="87"/>
        <v>0</v>
      </c>
      <c r="V588" s="4" t="str">
        <f t="shared" si="88"/>
        <v>0</v>
      </c>
      <c r="W588" s="4" t="str">
        <f t="shared" si="89"/>
        <v>0</v>
      </c>
    </row>
    <row r="589" spans="1:23" x14ac:dyDescent="0.3">
      <c r="A589" s="1">
        <f t="shared" si="83"/>
        <v>0</v>
      </c>
      <c r="B589" s="1" t="s">
        <v>12</v>
      </c>
      <c r="C589" s="1">
        <v>0.6</v>
      </c>
      <c r="D589" s="1">
        <v>4</v>
      </c>
      <c r="E589" s="1">
        <f t="shared" si="84"/>
        <v>147</v>
      </c>
      <c r="F589" s="1">
        <v>0</v>
      </c>
      <c r="G589" s="4">
        <f t="shared" si="85"/>
        <v>1.875</v>
      </c>
      <c r="H589" s="3">
        <f t="shared" si="86"/>
        <v>18.007999999999999</v>
      </c>
      <c r="I589" s="4">
        <v>3.4889999999999999</v>
      </c>
      <c r="J589" s="4">
        <v>1.714</v>
      </c>
      <c r="K589" s="4">
        <v>12.805</v>
      </c>
      <c r="L589" s="1">
        <v>160</v>
      </c>
      <c r="M589" s="1">
        <v>163</v>
      </c>
      <c r="N589" s="1">
        <v>164</v>
      </c>
      <c r="O589" s="1">
        <v>153</v>
      </c>
      <c r="P589" s="1">
        <v>158</v>
      </c>
      <c r="Q589" s="1">
        <v>160</v>
      </c>
      <c r="R589" s="4">
        <v>0.78800000000000003</v>
      </c>
      <c r="S589" s="4">
        <v>2.4460000000000002</v>
      </c>
      <c r="T589" s="4">
        <v>2.6189999999999998</v>
      </c>
      <c r="U589" s="4" t="str">
        <f t="shared" si="87"/>
        <v>0</v>
      </c>
      <c r="V589" s="4" t="str">
        <f t="shared" si="88"/>
        <v>0</v>
      </c>
      <c r="W589" s="4" t="str">
        <f t="shared" si="89"/>
        <v>0</v>
      </c>
    </row>
    <row r="590" spans="1:23" x14ac:dyDescent="0.3">
      <c r="A590" s="1">
        <f t="shared" si="83"/>
        <v>0</v>
      </c>
      <c r="B590" s="1" t="s">
        <v>12</v>
      </c>
      <c r="C590" s="1">
        <v>0.6</v>
      </c>
      <c r="D590" s="1">
        <v>1</v>
      </c>
      <c r="E590" s="1">
        <f t="shared" si="84"/>
        <v>148</v>
      </c>
      <c r="F590" s="1">
        <v>0</v>
      </c>
      <c r="G590" s="4">
        <f t="shared" si="85"/>
        <v>1.948051948051948</v>
      </c>
      <c r="H590" s="3">
        <f t="shared" si="86"/>
        <v>18.161999999999999</v>
      </c>
      <c r="I590" s="4">
        <v>3.1230000000000002</v>
      </c>
      <c r="J590" s="4">
        <v>2.0699999999999998</v>
      </c>
      <c r="K590" s="4">
        <v>12.968999999999999</v>
      </c>
      <c r="L590" s="1">
        <v>154</v>
      </c>
      <c r="M590" s="1">
        <v>157</v>
      </c>
      <c r="N590" s="1">
        <v>161</v>
      </c>
      <c r="O590" s="1">
        <v>150</v>
      </c>
      <c r="P590" s="1">
        <v>152</v>
      </c>
      <c r="Q590" s="1">
        <v>154</v>
      </c>
      <c r="R590" s="4">
        <v>0.47099999999999997</v>
      </c>
      <c r="S590" s="4">
        <v>2.4740000000000002</v>
      </c>
      <c r="T590" s="4">
        <v>2.5920000000000001</v>
      </c>
      <c r="U590" s="4" t="str">
        <f t="shared" si="87"/>
        <v>0</v>
      </c>
      <c r="V590" s="4" t="str">
        <f t="shared" si="88"/>
        <v>0</v>
      </c>
      <c r="W590" s="4" t="str">
        <f t="shared" si="89"/>
        <v>0</v>
      </c>
    </row>
    <row r="591" spans="1:23" x14ac:dyDescent="0.3">
      <c r="A591" s="1">
        <f t="shared" si="83"/>
        <v>0</v>
      </c>
      <c r="B591" s="1" t="s">
        <v>12</v>
      </c>
      <c r="C591" s="1">
        <v>0.6</v>
      </c>
      <c r="D591" s="1">
        <v>2</v>
      </c>
      <c r="E591" s="1">
        <f t="shared" si="84"/>
        <v>148</v>
      </c>
      <c r="F591" s="1">
        <v>0</v>
      </c>
      <c r="G591" s="4">
        <f t="shared" si="85"/>
        <v>1.948051948051948</v>
      </c>
      <c r="H591" s="3">
        <f t="shared" si="86"/>
        <v>19.127000000000002</v>
      </c>
      <c r="I591" s="4">
        <v>3.2960000000000003</v>
      </c>
      <c r="J591" s="4">
        <v>1.9810000000000001</v>
      </c>
      <c r="K591" s="4">
        <v>13.85</v>
      </c>
      <c r="L591" s="1">
        <v>154</v>
      </c>
      <c r="M591" s="1">
        <v>157</v>
      </c>
      <c r="N591" s="1">
        <v>161</v>
      </c>
      <c r="O591" s="1">
        <v>150</v>
      </c>
      <c r="P591" s="1">
        <v>152</v>
      </c>
      <c r="Q591" s="1">
        <v>154</v>
      </c>
      <c r="R591" s="4">
        <v>0.61199999999999999</v>
      </c>
      <c r="S591" s="4">
        <v>2.4740000000000002</v>
      </c>
      <c r="T591" s="4">
        <v>2.6240000000000001</v>
      </c>
      <c r="U591" s="4" t="str">
        <f t="shared" si="87"/>
        <v>0</v>
      </c>
      <c r="V591" s="4" t="str">
        <f t="shared" si="88"/>
        <v>0</v>
      </c>
      <c r="W591" s="4" t="str">
        <f t="shared" si="89"/>
        <v>0</v>
      </c>
    </row>
    <row r="592" spans="1:23" x14ac:dyDescent="0.3">
      <c r="A592" s="1">
        <f t="shared" si="83"/>
        <v>0</v>
      </c>
      <c r="B592" s="1" t="s">
        <v>12</v>
      </c>
      <c r="C592" s="1">
        <v>0.6</v>
      </c>
      <c r="D592" s="1">
        <v>3</v>
      </c>
      <c r="E592" s="1">
        <f t="shared" si="84"/>
        <v>148</v>
      </c>
      <c r="F592" s="1">
        <v>0</v>
      </c>
      <c r="G592" s="4">
        <f t="shared" si="85"/>
        <v>2.5974025974025974</v>
      </c>
      <c r="H592" s="3">
        <f t="shared" si="86"/>
        <v>21.832000000000001</v>
      </c>
      <c r="I592" s="4">
        <v>3.2190000000000003</v>
      </c>
      <c r="J592" s="4">
        <v>2.0419999999999998</v>
      </c>
      <c r="K592" s="4">
        <v>16.571000000000002</v>
      </c>
      <c r="L592" s="1">
        <v>154</v>
      </c>
      <c r="M592" s="1">
        <v>158</v>
      </c>
      <c r="N592" s="1">
        <v>161</v>
      </c>
      <c r="O592" s="1">
        <v>150</v>
      </c>
      <c r="P592" s="1">
        <v>152</v>
      </c>
      <c r="Q592" s="1">
        <v>154</v>
      </c>
      <c r="R592" s="4">
        <v>0.54100000000000004</v>
      </c>
      <c r="S592" s="4">
        <v>2.4740000000000002</v>
      </c>
      <c r="T592" s="4">
        <v>2.6180000000000003</v>
      </c>
      <c r="U592" s="4" t="str">
        <f t="shared" si="87"/>
        <v>0</v>
      </c>
      <c r="V592" s="4" t="str">
        <f t="shared" si="88"/>
        <v>0</v>
      </c>
      <c r="W592" s="4" t="str">
        <f t="shared" si="89"/>
        <v>0</v>
      </c>
    </row>
    <row r="593" spans="1:38" x14ac:dyDescent="0.3">
      <c r="A593" s="1">
        <f t="shared" si="83"/>
        <v>0</v>
      </c>
      <c r="B593" s="1" t="s">
        <v>12</v>
      </c>
      <c r="C593" s="1">
        <v>0.6</v>
      </c>
      <c r="D593" s="1">
        <v>4</v>
      </c>
      <c r="E593" s="1">
        <f t="shared" si="84"/>
        <v>148</v>
      </c>
      <c r="F593" s="1">
        <v>0</v>
      </c>
      <c r="G593" s="4">
        <f t="shared" si="85"/>
        <v>2.5974025974025974</v>
      </c>
      <c r="H593" s="3">
        <f t="shared" si="86"/>
        <v>19.289000000000001</v>
      </c>
      <c r="I593" s="4">
        <v>3.3860000000000001</v>
      </c>
      <c r="J593" s="4">
        <v>2.1320000000000001</v>
      </c>
      <c r="K593" s="4">
        <v>13.771000000000001</v>
      </c>
      <c r="L593" s="1">
        <v>154</v>
      </c>
      <c r="M593" s="1">
        <v>158</v>
      </c>
      <c r="N593" s="1">
        <v>161</v>
      </c>
      <c r="O593" s="1">
        <v>150</v>
      </c>
      <c r="P593" s="1">
        <v>152</v>
      </c>
      <c r="Q593" s="1">
        <v>154</v>
      </c>
      <c r="R593" s="4">
        <v>0.749</v>
      </c>
      <c r="S593" s="4">
        <v>2.4740000000000002</v>
      </c>
      <c r="T593" s="4">
        <v>2.577</v>
      </c>
      <c r="U593" s="4" t="str">
        <f t="shared" si="87"/>
        <v>0</v>
      </c>
      <c r="V593" s="4" t="str">
        <f t="shared" si="88"/>
        <v>0</v>
      </c>
      <c r="W593" s="4" t="str">
        <f t="shared" si="89"/>
        <v>0</v>
      </c>
    </row>
    <row r="594" spans="1:38" x14ac:dyDescent="0.3">
      <c r="A594" s="1">
        <f t="shared" si="83"/>
        <v>0</v>
      </c>
      <c r="B594" s="1" t="s">
        <v>12</v>
      </c>
      <c r="C594" s="1">
        <v>0.6</v>
      </c>
      <c r="D594" s="1">
        <v>1</v>
      </c>
      <c r="E594" s="1">
        <f t="shared" si="84"/>
        <v>149</v>
      </c>
      <c r="F594" s="1">
        <v>0</v>
      </c>
      <c r="G594" s="4">
        <f t="shared" si="85"/>
        <v>1.2987012987012987</v>
      </c>
      <c r="H594" s="3">
        <f t="shared" si="86"/>
        <v>17.472999999999999</v>
      </c>
      <c r="I594" s="4">
        <v>3.51</v>
      </c>
      <c r="J594" s="4">
        <v>2.2549999999999999</v>
      </c>
      <c r="K594" s="4">
        <v>11.708</v>
      </c>
      <c r="L594" s="1">
        <v>154</v>
      </c>
      <c r="M594" s="1">
        <v>156</v>
      </c>
      <c r="N594" s="1">
        <v>158</v>
      </c>
      <c r="O594" s="1">
        <v>150</v>
      </c>
      <c r="P594" s="1">
        <v>151</v>
      </c>
      <c r="Q594" s="1">
        <v>154</v>
      </c>
      <c r="R594" s="4">
        <v>0.45200000000000001</v>
      </c>
      <c r="S594" s="4">
        <v>2.887</v>
      </c>
      <c r="T594" s="4">
        <v>2.9819999999999998</v>
      </c>
      <c r="U594" s="4" t="str">
        <f t="shared" si="87"/>
        <v>0</v>
      </c>
      <c r="V594" s="4" t="str">
        <f t="shared" si="88"/>
        <v>0</v>
      </c>
      <c r="W594" s="4" t="str">
        <f t="shared" si="89"/>
        <v>0</v>
      </c>
    </row>
    <row r="595" spans="1:38" x14ac:dyDescent="0.3">
      <c r="A595" s="1">
        <f t="shared" si="83"/>
        <v>0</v>
      </c>
      <c r="B595" s="1" t="s">
        <v>12</v>
      </c>
      <c r="C595" s="1">
        <v>0.6</v>
      </c>
      <c r="D595" s="1">
        <v>2</v>
      </c>
      <c r="E595" s="1">
        <f t="shared" si="84"/>
        <v>149</v>
      </c>
      <c r="F595" s="1">
        <v>0</v>
      </c>
      <c r="G595" s="4">
        <f t="shared" si="85"/>
        <v>1.2987012987012987</v>
      </c>
      <c r="H595" s="3">
        <f t="shared" si="86"/>
        <v>17.648999999999997</v>
      </c>
      <c r="I595" s="4">
        <v>3.585</v>
      </c>
      <c r="J595" s="4">
        <v>1.851</v>
      </c>
      <c r="K595" s="4">
        <v>12.212999999999999</v>
      </c>
      <c r="L595" s="1">
        <v>154</v>
      </c>
      <c r="M595" s="1">
        <v>156</v>
      </c>
      <c r="N595" s="1">
        <v>158</v>
      </c>
      <c r="O595" s="1">
        <v>150</v>
      </c>
      <c r="P595" s="1">
        <v>151</v>
      </c>
      <c r="Q595" s="1">
        <v>154</v>
      </c>
      <c r="R595" s="4">
        <v>0.55200000000000005</v>
      </c>
      <c r="S595" s="4">
        <v>2.887</v>
      </c>
      <c r="T595" s="4">
        <v>2.9569999999999999</v>
      </c>
      <c r="U595" s="4" t="str">
        <f t="shared" si="87"/>
        <v>0</v>
      </c>
      <c r="V595" s="4" t="str">
        <f t="shared" si="88"/>
        <v>0</v>
      </c>
      <c r="W595" s="4" t="str">
        <f t="shared" si="89"/>
        <v>0</v>
      </c>
    </row>
    <row r="596" spans="1:38" x14ac:dyDescent="0.3">
      <c r="A596" s="1">
        <f t="shared" si="83"/>
        <v>0</v>
      </c>
      <c r="B596" s="1" t="s">
        <v>12</v>
      </c>
      <c r="C596" s="1">
        <v>0.6</v>
      </c>
      <c r="D596" s="1">
        <v>3</v>
      </c>
      <c r="E596" s="1">
        <f t="shared" si="84"/>
        <v>149</v>
      </c>
      <c r="F596" s="1">
        <v>0</v>
      </c>
      <c r="G596" s="4">
        <f t="shared" si="85"/>
        <v>2.5974025974025974</v>
      </c>
      <c r="H596" s="3">
        <f t="shared" si="86"/>
        <v>16.179000000000002</v>
      </c>
      <c r="I596" s="4">
        <v>3.6780000000000004</v>
      </c>
      <c r="J596" s="4">
        <v>2.0550000000000002</v>
      </c>
      <c r="K596" s="4">
        <v>10.446</v>
      </c>
      <c r="L596" s="1">
        <v>154</v>
      </c>
      <c r="M596" s="1">
        <v>158</v>
      </c>
      <c r="N596" s="1">
        <v>158</v>
      </c>
      <c r="O596" s="1">
        <v>150</v>
      </c>
      <c r="P596" s="1">
        <v>151</v>
      </c>
      <c r="Q596" s="1">
        <v>154</v>
      </c>
      <c r="R596" s="4">
        <v>0.68400000000000005</v>
      </c>
      <c r="S596" s="4">
        <v>2.887</v>
      </c>
      <c r="T596" s="4">
        <v>2.9180000000000001</v>
      </c>
      <c r="U596" s="4" t="str">
        <f t="shared" si="87"/>
        <v>0</v>
      </c>
      <c r="V596" s="4" t="str">
        <f t="shared" si="88"/>
        <v>0</v>
      </c>
      <c r="W596" s="4" t="str">
        <f t="shared" si="89"/>
        <v>0</v>
      </c>
    </row>
    <row r="597" spans="1:38" x14ac:dyDescent="0.3">
      <c r="A597" s="1">
        <f t="shared" si="83"/>
        <v>0</v>
      </c>
      <c r="B597" s="1" t="s">
        <v>12</v>
      </c>
      <c r="C597" s="1">
        <v>0.6</v>
      </c>
      <c r="D597" s="1">
        <v>4</v>
      </c>
      <c r="E597" s="1">
        <f t="shared" si="84"/>
        <v>149</v>
      </c>
      <c r="F597" s="1">
        <v>0</v>
      </c>
      <c r="G597" s="4">
        <f t="shared" si="85"/>
        <v>1.2987012987012987</v>
      </c>
      <c r="H597" s="3">
        <f t="shared" si="86"/>
        <v>20.353000000000002</v>
      </c>
      <c r="I597" s="4">
        <v>3.8090000000000002</v>
      </c>
      <c r="J597" s="4">
        <v>2.4009999999999998</v>
      </c>
      <c r="K597" s="4">
        <v>14.143000000000001</v>
      </c>
      <c r="L597" s="1">
        <v>154</v>
      </c>
      <c r="M597" s="1">
        <v>156</v>
      </c>
      <c r="N597" s="1">
        <v>158</v>
      </c>
      <c r="O597" s="1">
        <v>150</v>
      </c>
      <c r="P597" s="1">
        <v>151</v>
      </c>
      <c r="Q597" s="1">
        <v>154</v>
      </c>
      <c r="R597" s="4">
        <v>0.75</v>
      </c>
      <c r="S597" s="4">
        <v>2.887</v>
      </c>
      <c r="T597" s="4">
        <v>2.9830000000000001</v>
      </c>
      <c r="U597" s="4" t="str">
        <f t="shared" si="87"/>
        <v>0</v>
      </c>
      <c r="V597" s="4" t="str">
        <f t="shared" si="88"/>
        <v>0</v>
      </c>
      <c r="W597" s="4" t="str">
        <f t="shared" si="89"/>
        <v>0</v>
      </c>
    </row>
    <row r="598" spans="1:38" x14ac:dyDescent="0.3">
      <c r="A598" s="1">
        <f t="shared" si="83"/>
        <v>1</v>
      </c>
      <c r="B598" s="1" t="s">
        <v>12</v>
      </c>
      <c r="C598" s="1">
        <v>0.6</v>
      </c>
      <c r="D598" s="1">
        <v>1</v>
      </c>
      <c r="E598" s="1">
        <f t="shared" si="84"/>
        <v>150</v>
      </c>
      <c r="F598" s="1">
        <v>0</v>
      </c>
      <c r="G598" s="4">
        <f t="shared" si="85"/>
        <v>0.61728395061728392</v>
      </c>
      <c r="H598" s="3">
        <f t="shared" si="86"/>
        <v>16.176000000000002</v>
      </c>
      <c r="I598" s="4">
        <v>3.3270000000000004</v>
      </c>
      <c r="J598" s="4">
        <v>1.85</v>
      </c>
      <c r="K598" s="4">
        <v>10.999000000000001</v>
      </c>
      <c r="L598" s="1">
        <v>162</v>
      </c>
      <c r="M598" s="1">
        <v>163</v>
      </c>
      <c r="N598" s="1">
        <v>164</v>
      </c>
      <c r="O598" s="1">
        <v>152</v>
      </c>
      <c r="P598" s="1">
        <v>162</v>
      </c>
      <c r="Q598" s="1">
        <v>162</v>
      </c>
      <c r="R598" s="4">
        <v>0.63100000000000001</v>
      </c>
      <c r="S598" s="4">
        <v>2.5750000000000002</v>
      </c>
      <c r="T598" s="4">
        <v>2.6280000000000001</v>
      </c>
      <c r="U598" s="4" t="str">
        <f t="shared" si="87"/>
        <v>0</v>
      </c>
      <c r="V598" s="4" t="str">
        <f t="shared" si="88"/>
        <v>0</v>
      </c>
      <c r="W598" s="4" t="str">
        <f t="shared" si="89"/>
        <v>0</v>
      </c>
      <c r="AA598" s="1">
        <f>SUMPRODUCT((MOD(ROW(F502:F601),4)=2)*F502:F601)</f>
        <v>0</v>
      </c>
      <c r="AB598" s="3">
        <f>SUMPRODUCT((MOD(ROW(G502:G601),4)=2)*G502:G601)/25</f>
        <v>1.1750907062871958</v>
      </c>
      <c r="AC598" s="3">
        <f t="shared" ref="AC598:AF598" si="90">SUMPRODUCT((MOD(ROW(H502:H601),4)=2)*H502:H601)/25</f>
        <v>17.216200000000001</v>
      </c>
      <c r="AD598" s="3">
        <f t="shared" si="90"/>
        <v>3.3694000000000006</v>
      </c>
      <c r="AE598" s="3">
        <f t="shared" si="90"/>
        <v>2.1547200000000002</v>
      </c>
      <c r="AF598" s="3">
        <f t="shared" si="90"/>
        <v>11.692080000000001</v>
      </c>
      <c r="AG598" s="3">
        <f>SUMPRODUCT((MOD(ROW(R502:R601),4)=2)*R502:R601)/25</f>
        <v>0.48471999999999987</v>
      </c>
      <c r="AH598" s="3">
        <f>SUMPRODUCT((MOD(ROW(S502:S601),4)=2)*S502:S601)/25</f>
        <v>2.7172799999999997</v>
      </c>
      <c r="AI598" s="3">
        <f>SUMPRODUCT((MOD(ROW(T502:T601),4)=2)*T502:T601)/25</f>
        <v>2.8129199999999996</v>
      </c>
      <c r="AJ598" s="3" t="str">
        <f>IF(AA598&gt;0, SUMPRODUCT((MOD(ROW(U502:U601),4)=2)*U502:U601)/AA598,"-")</f>
        <v>-</v>
      </c>
      <c r="AK598" s="3" t="str">
        <f>IF(AA598&gt;0, SUMPRODUCT((MOD(ROW(V502:V601),4)=2)*V502:V601)/AA598,"-")</f>
        <v>-</v>
      </c>
      <c r="AL598" s="3" t="str">
        <f>IF(AA598&gt;0,SUMPRODUCT((MOD(ROW(W502:W601),4)=2)*W502:W601)/AA598,"-")</f>
        <v>-</v>
      </c>
    </row>
    <row r="599" spans="1:38" x14ac:dyDescent="0.3">
      <c r="A599" s="1">
        <f t="shared" si="83"/>
        <v>1</v>
      </c>
      <c r="B599" s="1" t="s">
        <v>12</v>
      </c>
      <c r="C599" s="1">
        <v>0.6</v>
      </c>
      <c r="D599" s="1">
        <v>2</v>
      </c>
      <c r="E599" s="1">
        <f t="shared" si="84"/>
        <v>150</v>
      </c>
      <c r="F599" s="1">
        <v>0</v>
      </c>
      <c r="G599" s="4">
        <f t="shared" si="85"/>
        <v>0.61728395061728392</v>
      </c>
      <c r="H599" s="3">
        <f t="shared" si="86"/>
        <v>16.512</v>
      </c>
      <c r="I599" s="4">
        <v>3.4180000000000001</v>
      </c>
      <c r="J599" s="4">
        <v>1.9119999999999999</v>
      </c>
      <c r="K599" s="4">
        <v>11.182</v>
      </c>
      <c r="L599" s="1">
        <v>162</v>
      </c>
      <c r="M599" s="1">
        <v>163</v>
      </c>
      <c r="N599" s="1">
        <v>166</v>
      </c>
      <c r="O599" s="1">
        <v>152</v>
      </c>
      <c r="P599" s="1">
        <v>162</v>
      </c>
      <c r="Q599" s="1">
        <v>162</v>
      </c>
      <c r="R599" s="4">
        <v>0.69799999999999995</v>
      </c>
      <c r="S599" s="4">
        <v>2.5750000000000002</v>
      </c>
      <c r="T599" s="4">
        <v>2.6520000000000001</v>
      </c>
      <c r="U599" s="4" t="str">
        <f t="shared" si="87"/>
        <v>0</v>
      </c>
      <c r="V599" s="4" t="str">
        <f t="shared" si="88"/>
        <v>0</v>
      </c>
      <c r="W599" s="4" t="str">
        <f t="shared" si="89"/>
        <v>0</v>
      </c>
      <c r="AA599" s="1">
        <f>SUMPRODUCT((MOD(ROW(F502:F601),4)=3)*F502:F601)</f>
        <v>1</v>
      </c>
      <c r="AB599" s="3">
        <f>SUMPRODUCT((MOD(ROW(G502:G601),4)=3)*G502:G601)/25</f>
        <v>1.3029232642971817</v>
      </c>
      <c r="AC599" s="3">
        <f t="shared" ref="AC599:AF599" si="91">SUMPRODUCT((MOD(ROW(H502:H601),4)=3)*H502:H601)/25</f>
        <v>17.369160000000001</v>
      </c>
      <c r="AD599" s="3">
        <f t="shared" si="91"/>
        <v>3.5271600000000003</v>
      </c>
      <c r="AE599" s="3">
        <f t="shared" si="91"/>
        <v>2.0739199999999993</v>
      </c>
      <c r="AF599" s="3">
        <f t="shared" si="91"/>
        <v>11.768079999999999</v>
      </c>
      <c r="AG599" s="3">
        <f>SUMPRODUCT((MOD(ROW(R502:R601),4)=3)*R502:R601)/25</f>
        <v>0.64399999999999991</v>
      </c>
      <c r="AH599" s="3">
        <f>SUMPRODUCT((MOD(ROW(S502:S601),4)=3)*S502:S601)/25</f>
        <v>2.7172799999999997</v>
      </c>
      <c r="AI599" s="3">
        <f>SUMPRODUCT((MOD(ROW(T502:T601),4)=3)*T502:T601)/25</f>
        <v>2.8113999999999999</v>
      </c>
      <c r="AJ599" s="3">
        <f>IF(AA599&gt;0,SUMPRODUCT((MOD(ROW(U502:U601),4)=3)*U502:U601)/AA599,"-")</f>
        <v>5.6603773584905666</v>
      </c>
      <c r="AK599" s="3">
        <f>IF(AA599&gt;0,SUMPRODUCT((MOD(ROW(V502:V601),4)=3)*V502:V601)/AA599,"-")</f>
        <v>1.8867924528301887</v>
      </c>
      <c r="AL599" s="3">
        <f>IF(AA599&gt;0,SUMPRODUCT((MOD(ROW(W502:W601),4)=3)*W502:W601)/AA599,"-")</f>
        <v>0</v>
      </c>
    </row>
    <row r="600" spans="1:38" x14ac:dyDescent="0.3">
      <c r="A600" s="1">
        <f t="shared" si="83"/>
        <v>1</v>
      </c>
      <c r="B600" s="1" t="s">
        <v>12</v>
      </c>
      <c r="C600" s="1">
        <v>0.6</v>
      </c>
      <c r="D600" s="1">
        <v>3</v>
      </c>
      <c r="E600" s="1">
        <f t="shared" si="84"/>
        <v>150</v>
      </c>
      <c r="F600" s="1">
        <v>0</v>
      </c>
      <c r="G600" s="4">
        <f t="shared" si="85"/>
        <v>1.2345679012345678</v>
      </c>
      <c r="H600" s="3">
        <f t="shared" si="86"/>
        <v>15.94</v>
      </c>
      <c r="I600" s="4">
        <v>3.1259999999999999</v>
      </c>
      <c r="J600" s="4">
        <v>2.0329999999999999</v>
      </c>
      <c r="K600" s="4">
        <v>10.781000000000001</v>
      </c>
      <c r="L600" s="1">
        <v>162</v>
      </c>
      <c r="M600" s="1">
        <v>164</v>
      </c>
      <c r="N600" s="1">
        <v>164</v>
      </c>
      <c r="O600" s="1">
        <v>152</v>
      </c>
      <c r="P600" s="1">
        <v>162</v>
      </c>
      <c r="Q600" s="1">
        <v>162</v>
      </c>
      <c r="R600" s="4">
        <v>0.48099999999999998</v>
      </c>
      <c r="S600" s="4">
        <v>2.5750000000000002</v>
      </c>
      <c r="T600" s="4">
        <v>2.577</v>
      </c>
      <c r="U600" s="4" t="str">
        <f t="shared" si="87"/>
        <v>0</v>
      </c>
      <c r="V600" s="4" t="str">
        <f t="shared" si="88"/>
        <v>0</v>
      </c>
      <c r="W600" s="4" t="str">
        <f t="shared" si="89"/>
        <v>0</v>
      </c>
      <c r="AA600" s="1">
        <f>SUMPRODUCT((MOD(ROW(F502:F601),4)=0)*F502:F601)</f>
        <v>0</v>
      </c>
      <c r="AB600" s="3">
        <f>SUMPRODUCT((MOD(ROW(G502:G601),4)=0)*G502:G601)/25</f>
        <v>1.4555865468242866</v>
      </c>
      <c r="AC600" s="3">
        <f t="shared" ref="AC600:AF600" si="92">SUMPRODUCT((MOD(ROW(H502:H601),4)=0)*H502:H601)/25</f>
        <v>17.689920000000001</v>
      </c>
      <c r="AD600" s="3">
        <f t="shared" si="92"/>
        <v>3.5322000000000005</v>
      </c>
      <c r="AE600" s="3">
        <f t="shared" si="92"/>
        <v>2.1490400000000003</v>
      </c>
      <c r="AF600" s="3">
        <f t="shared" si="92"/>
        <v>12.00868</v>
      </c>
      <c r="AG600" s="3">
        <f>SUMPRODUCT((MOD(ROW(R502:R601),4)=0)*R502:R601)/25</f>
        <v>0.66888000000000003</v>
      </c>
      <c r="AH600" s="3">
        <f>SUMPRODUCT((MOD(ROW(S502:S601),4)=0)*S502:S601)/25</f>
        <v>2.7172799999999997</v>
      </c>
      <c r="AI600" s="3">
        <f>SUMPRODUCT((MOD(ROW(T502:T601),4)=0)*T502:T601)/25</f>
        <v>2.79156</v>
      </c>
      <c r="AJ600" s="3" t="str">
        <f>IF(AA600&gt;0,SUMPRODUCT((MOD(ROW(U502:U601),4)=0)*U502:U601)/AA600,"-")</f>
        <v>-</v>
      </c>
      <c r="AK600" s="3" t="str">
        <f>IF(AA600&gt;0,SUMPRODUCT((MOD(ROW(V502:V601),4)=0)*V502:V601)/AA600,"-")</f>
        <v>-</v>
      </c>
      <c r="AL600" s="3" t="str">
        <f>IF(AA600&gt;0,SUMPRODUCT((MOD(ROW(W502:W601),4)=0)*W502:W601)/AA600,"-")</f>
        <v>-</v>
      </c>
    </row>
    <row r="601" spans="1:38" x14ac:dyDescent="0.3">
      <c r="A601" s="1">
        <f t="shared" si="83"/>
        <v>1</v>
      </c>
      <c r="B601" s="1" t="s">
        <v>12</v>
      </c>
      <c r="C601" s="1">
        <v>0.6</v>
      </c>
      <c r="D601" s="1">
        <v>4</v>
      </c>
      <c r="E601" s="1">
        <f t="shared" si="84"/>
        <v>150</v>
      </c>
      <c r="F601" s="1">
        <v>0</v>
      </c>
      <c r="G601" s="4">
        <f t="shared" si="85"/>
        <v>0.61728395061728392</v>
      </c>
      <c r="H601" s="3">
        <f t="shared" si="86"/>
        <v>15.013999999999999</v>
      </c>
      <c r="I601" s="4">
        <v>3.4160000000000004</v>
      </c>
      <c r="J601" s="4">
        <v>1.6870000000000001</v>
      </c>
      <c r="K601" s="4">
        <v>9.9109999999999996</v>
      </c>
      <c r="L601" s="1">
        <v>162</v>
      </c>
      <c r="M601" s="1">
        <v>163</v>
      </c>
      <c r="N601" s="1">
        <v>164</v>
      </c>
      <c r="O601" s="1">
        <v>152</v>
      </c>
      <c r="P601" s="1">
        <v>162</v>
      </c>
      <c r="Q601" s="1">
        <v>162</v>
      </c>
      <c r="R601" s="4">
        <v>0.78900000000000003</v>
      </c>
      <c r="S601" s="4">
        <v>2.5750000000000002</v>
      </c>
      <c r="T601" s="4">
        <v>2.5590000000000002</v>
      </c>
      <c r="U601" s="4" t="str">
        <f t="shared" si="87"/>
        <v>0</v>
      </c>
      <c r="V601" s="4" t="str">
        <f t="shared" si="88"/>
        <v>0</v>
      </c>
      <c r="W601" s="4" t="str">
        <f t="shared" si="89"/>
        <v>0</v>
      </c>
      <c r="AA601" s="1">
        <f>SUMPRODUCT((MOD(ROW(F502:F601),4)=1)*F502:F601)</f>
        <v>1</v>
      </c>
      <c r="AB601" s="3">
        <f>SUMPRODUCT((MOD(ROW(G502:G601),4)=1)*G502:G601)/25</f>
        <v>1.506759778649696</v>
      </c>
      <c r="AC601" s="3">
        <f t="shared" ref="AC601:AF601" si="93">SUMPRODUCT((MOD(ROW(H502:H601),4)=1)*H502:H601)/25</f>
        <v>17.508399999999998</v>
      </c>
      <c r="AD601" s="3">
        <f t="shared" si="93"/>
        <v>3.6084799999999997</v>
      </c>
      <c r="AE601" s="3">
        <f t="shared" si="93"/>
        <v>2.1362399999999995</v>
      </c>
      <c r="AF601" s="3">
        <f t="shared" si="93"/>
        <v>11.763680000000001</v>
      </c>
      <c r="AG601" s="3">
        <f>SUMPRODUCT((MOD(ROW(R502:R601),4)=1)*R502:R601)/25</f>
        <v>0.72840000000000016</v>
      </c>
      <c r="AH601" s="3">
        <f>SUMPRODUCT((MOD(ROW(S502:S601),4)=1)*S502:S601)/25</f>
        <v>2.7172799999999997</v>
      </c>
      <c r="AI601" s="3">
        <f>SUMPRODUCT((MOD(ROW(T502:T601),4)=1)*T502:T601)/25</f>
        <v>2.8083200000000006</v>
      </c>
      <c r="AJ601" s="3">
        <f>IF(AA601&gt;0,SUMPRODUCT((MOD(ROW(U502:U601),4)=1)*U502:U601)/AA601,"-")</f>
        <v>10.857142857142858</v>
      </c>
      <c r="AK601" s="3">
        <f>IF(AA601&gt;0, SUMPRODUCT((MOD(ROW(V502:V601),4)=1)*V502:V601)/AA601,"-")</f>
        <v>0.5714285714285714</v>
      </c>
      <c r="AL601" s="3">
        <f>IF(AA601&gt;0,SUMPRODUCT((MOD(ROW(W502:W601),4)=1)*W502:W601)/AA601,"-")</f>
        <v>0</v>
      </c>
    </row>
    <row r="602" spans="1:38" x14ac:dyDescent="0.3">
      <c r="A602" s="1">
        <f t="shared" si="83"/>
        <v>0</v>
      </c>
      <c r="B602" s="1" t="s">
        <v>13</v>
      </c>
      <c r="C602" s="1">
        <v>0.2</v>
      </c>
      <c r="D602" s="1">
        <v>1</v>
      </c>
      <c r="E602" s="1">
        <f t="shared" si="84"/>
        <v>151</v>
      </c>
      <c r="F602" s="1">
        <v>1</v>
      </c>
      <c r="G602" s="4">
        <f t="shared" si="85"/>
        <v>0</v>
      </c>
      <c r="H602" s="3">
        <f t="shared" si="86"/>
        <v>17.788999999999998</v>
      </c>
      <c r="I602" s="4">
        <v>6.2909999999999995</v>
      </c>
      <c r="J602" s="4">
        <v>11.497999999999999</v>
      </c>
      <c r="K602" s="4">
        <v>0</v>
      </c>
      <c r="L602" s="1">
        <v>52</v>
      </c>
      <c r="M602" s="1">
        <v>52</v>
      </c>
      <c r="N602" s="1">
        <v>52</v>
      </c>
      <c r="O602" s="1">
        <v>52</v>
      </c>
      <c r="P602" s="1">
        <v>52</v>
      </c>
      <c r="Q602" s="1">
        <v>52</v>
      </c>
      <c r="R602" s="4">
        <v>7.9000000000000001E-2</v>
      </c>
      <c r="S602" s="4">
        <v>1.673</v>
      </c>
      <c r="T602" s="4">
        <v>6.1280000000000001</v>
      </c>
      <c r="U602" s="4">
        <f t="shared" si="87"/>
        <v>0</v>
      </c>
      <c r="V602" s="4">
        <f t="shared" si="88"/>
        <v>0</v>
      </c>
      <c r="W602" s="4">
        <f t="shared" si="89"/>
        <v>0</v>
      </c>
    </row>
    <row r="603" spans="1:38" x14ac:dyDescent="0.3">
      <c r="A603" s="1">
        <f t="shared" si="83"/>
        <v>0</v>
      </c>
      <c r="B603" s="1" t="s">
        <v>13</v>
      </c>
      <c r="C603" s="1">
        <v>0.2</v>
      </c>
      <c r="D603" s="1">
        <v>2</v>
      </c>
      <c r="E603" s="1">
        <f t="shared" si="84"/>
        <v>151</v>
      </c>
      <c r="F603" s="1">
        <v>1</v>
      </c>
      <c r="G603" s="4">
        <f t="shared" si="85"/>
        <v>0</v>
      </c>
      <c r="H603" s="3">
        <f t="shared" si="86"/>
        <v>16.236000000000001</v>
      </c>
      <c r="I603" s="4">
        <v>6.0659999999999998</v>
      </c>
      <c r="J603" s="4">
        <v>10.17</v>
      </c>
      <c r="K603" s="4">
        <v>0</v>
      </c>
      <c r="L603" s="1">
        <v>52</v>
      </c>
      <c r="M603" s="1">
        <v>52</v>
      </c>
      <c r="N603" s="1">
        <v>52</v>
      </c>
      <c r="O603" s="1">
        <v>52</v>
      </c>
      <c r="P603" s="1">
        <v>52</v>
      </c>
      <c r="Q603" s="1">
        <v>52</v>
      </c>
      <c r="R603" s="4">
        <v>0.17599999999999999</v>
      </c>
      <c r="S603" s="4">
        <v>1.673</v>
      </c>
      <c r="T603" s="4">
        <v>5.8059999999999992</v>
      </c>
      <c r="U603" s="4">
        <f t="shared" si="87"/>
        <v>0</v>
      </c>
      <c r="V603" s="4">
        <f t="shared" si="88"/>
        <v>0</v>
      </c>
      <c r="W603" s="4">
        <f t="shared" si="89"/>
        <v>0</v>
      </c>
    </row>
    <row r="604" spans="1:38" x14ac:dyDescent="0.3">
      <c r="A604" s="1">
        <f t="shared" si="83"/>
        <v>0</v>
      </c>
      <c r="B604" s="1" t="s">
        <v>13</v>
      </c>
      <c r="C604" s="1">
        <v>0.2</v>
      </c>
      <c r="D604" s="1">
        <v>3</v>
      </c>
      <c r="E604" s="1">
        <f t="shared" si="84"/>
        <v>151</v>
      </c>
      <c r="F604" s="1">
        <v>1</v>
      </c>
      <c r="G604" s="4">
        <f t="shared" si="85"/>
        <v>0</v>
      </c>
      <c r="H604" s="3">
        <f t="shared" si="86"/>
        <v>17.603999999999999</v>
      </c>
      <c r="I604" s="4">
        <v>6.2530000000000001</v>
      </c>
      <c r="J604" s="4">
        <v>11.351000000000001</v>
      </c>
      <c r="K604" s="4">
        <v>0</v>
      </c>
      <c r="L604" s="1">
        <v>52</v>
      </c>
      <c r="M604" s="1">
        <v>52</v>
      </c>
      <c r="N604" s="1">
        <v>52</v>
      </c>
      <c r="O604" s="1">
        <v>52</v>
      </c>
      <c r="P604" s="1">
        <v>52</v>
      </c>
      <c r="Q604" s="1">
        <v>52</v>
      </c>
      <c r="R604" s="4">
        <v>0.224</v>
      </c>
      <c r="S604" s="4">
        <v>1.673</v>
      </c>
      <c r="T604" s="4">
        <v>5.9450000000000003</v>
      </c>
      <c r="U604" s="4">
        <f t="shared" si="87"/>
        <v>0</v>
      </c>
      <c r="V604" s="4">
        <f t="shared" si="88"/>
        <v>0</v>
      </c>
      <c r="W604" s="4">
        <f t="shared" si="89"/>
        <v>0</v>
      </c>
    </row>
    <row r="605" spans="1:38" x14ac:dyDescent="0.3">
      <c r="A605" s="1">
        <f t="shared" si="83"/>
        <v>0</v>
      </c>
      <c r="B605" s="1" t="s">
        <v>13</v>
      </c>
      <c r="C605" s="1">
        <v>0.2</v>
      </c>
      <c r="D605" s="1">
        <v>4</v>
      </c>
      <c r="E605" s="1">
        <f t="shared" si="84"/>
        <v>151</v>
      </c>
      <c r="F605" s="1">
        <v>1</v>
      </c>
      <c r="G605" s="4">
        <f t="shared" si="85"/>
        <v>0</v>
      </c>
      <c r="H605" s="3">
        <f t="shared" si="86"/>
        <v>19.984999999999999</v>
      </c>
      <c r="I605" s="4">
        <v>6.2240000000000002</v>
      </c>
      <c r="J605" s="4">
        <v>13.760999999999999</v>
      </c>
      <c r="K605" s="4">
        <v>0</v>
      </c>
      <c r="L605" s="1">
        <v>52</v>
      </c>
      <c r="M605" s="1">
        <v>52</v>
      </c>
      <c r="N605" s="1">
        <v>52</v>
      </c>
      <c r="O605" s="1">
        <v>52</v>
      </c>
      <c r="P605" s="1">
        <v>52</v>
      </c>
      <c r="Q605" s="1">
        <v>52</v>
      </c>
      <c r="R605" s="4">
        <v>0.30599999999999999</v>
      </c>
      <c r="S605" s="4">
        <v>1.673</v>
      </c>
      <c r="T605" s="4">
        <v>5.8339999999999996</v>
      </c>
      <c r="U605" s="4">
        <f t="shared" si="87"/>
        <v>0</v>
      </c>
      <c r="V605" s="4">
        <f t="shared" si="88"/>
        <v>0</v>
      </c>
      <c r="W605" s="4">
        <f t="shared" si="89"/>
        <v>0</v>
      </c>
    </row>
    <row r="606" spans="1:38" x14ac:dyDescent="0.3">
      <c r="A606" s="1">
        <f t="shared" si="83"/>
        <v>0</v>
      </c>
      <c r="B606" s="1" t="s">
        <v>13</v>
      </c>
      <c r="C606" s="1">
        <v>0.2</v>
      </c>
      <c r="D606" s="1">
        <v>1</v>
      </c>
      <c r="E606" s="1">
        <f t="shared" si="84"/>
        <v>152</v>
      </c>
      <c r="F606" s="1">
        <v>1</v>
      </c>
      <c r="G606" s="4">
        <f t="shared" si="85"/>
        <v>0</v>
      </c>
      <c r="H606" s="3">
        <f t="shared" si="86"/>
        <v>21.276</v>
      </c>
      <c r="I606" s="4">
        <v>5.3230000000000004</v>
      </c>
      <c r="J606" s="4">
        <v>15.952999999999999</v>
      </c>
      <c r="K606" s="4">
        <v>0</v>
      </c>
      <c r="L606" s="1">
        <v>52</v>
      </c>
      <c r="M606" s="1">
        <v>52</v>
      </c>
      <c r="N606" s="1">
        <v>52</v>
      </c>
      <c r="O606" s="1">
        <v>52</v>
      </c>
      <c r="P606" s="1">
        <v>52</v>
      </c>
      <c r="Q606" s="1">
        <v>52</v>
      </c>
      <c r="R606" s="4">
        <v>7.3999999999999996E-2</v>
      </c>
      <c r="S606" s="4">
        <v>1.419</v>
      </c>
      <c r="T606" s="4">
        <v>5.1790000000000003</v>
      </c>
      <c r="U606" s="4">
        <f t="shared" si="87"/>
        <v>0</v>
      </c>
      <c r="V606" s="4">
        <f t="shared" si="88"/>
        <v>0</v>
      </c>
      <c r="W606" s="4">
        <f t="shared" si="89"/>
        <v>0</v>
      </c>
    </row>
    <row r="607" spans="1:38" x14ac:dyDescent="0.3">
      <c r="A607" s="1">
        <f t="shared" si="83"/>
        <v>0</v>
      </c>
      <c r="B607" s="1" t="s">
        <v>13</v>
      </c>
      <c r="C607" s="1">
        <v>0.2</v>
      </c>
      <c r="D607" s="1">
        <v>2</v>
      </c>
      <c r="E607" s="1">
        <f t="shared" si="84"/>
        <v>152</v>
      </c>
      <c r="F607" s="1">
        <v>1</v>
      </c>
      <c r="G607" s="4">
        <f t="shared" si="85"/>
        <v>0</v>
      </c>
      <c r="H607" s="3">
        <f t="shared" si="86"/>
        <v>18.198999999999998</v>
      </c>
      <c r="I607" s="4">
        <v>5.8979999999999997</v>
      </c>
      <c r="J607" s="4">
        <v>12.301</v>
      </c>
      <c r="K607" s="4">
        <v>0</v>
      </c>
      <c r="L607" s="1">
        <v>52</v>
      </c>
      <c r="M607" s="1">
        <v>52</v>
      </c>
      <c r="N607" s="1">
        <v>52</v>
      </c>
      <c r="O607" s="1">
        <v>52</v>
      </c>
      <c r="P607" s="1">
        <v>52</v>
      </c>
      <c r="Q607" s="1">
        <v>52</v>
      </c>
      <c r="R607" s="4">
        <v>0.221</v>
      </c>
      <c r="S607" s="4">
        <v>1.419</v>
      </c>
      <c r="T607" s="4">
        <v>5.6070000000000002</v>
      </c>
      <c r="U607" s="4">
        <f t="shared" si="87"/>
        <v>0</v>
      </c>
      <c r="V607" s="4">
        <f t="shared" si="88"/>
        <v>0</v>
      </c>
      <c r="W607" s="4">
        <f t="shared" si="89"/>
        <v>0</v>
      </c>
    </row>
    <row r="608" spans="1:38" x14ac:dyDescent="0.3">
      <c r="A608" s="1">
        <f t="shared" si="83"/>
        <v>0</v>
      </c>
      <c r="B608" s="1" t="s">
        <v>13</v>
      </c>
      <c r="C608" s="1">
        <v>0.2</v>
      </c>
      <c r="D608" s="1">
        <v>3</v>
      </c>
      <c r="E608" s="1">
        <f t="shared" si="84"/>
        <v>152</v>
      </c>
      <c r="F608" s="1">
        <v>1</v>
      </c>
      <c r="G608" s="4">
        <f t="shared" si="85"/>
        <v>0</v>
      </c>
      <c r="H608" s="3">
        <f t="shared" si="86"/>
        <v>19.710999999999999</v>
      </c>
      <c r="I608" s="4">
        <v>5.6</v>
      </c>
      <c r="J608" s="4">
        <v>14.111000000000001</v>
      </c>
      <c r="K608" s="4">
        <v>0</v>
      </c>
      <c r="L608" s="1">
        <v>52</v>
      </c>
      <c r="M608" s="1">
        <v>52</v>
      </c>
      <c r="N608" s="1">
        <v>52</v>
      </c>
      <c r="O608" s="1">
        <v>52</v>
      </c>
      <c r="P608" s="1">
        <v>52</v>
      </c>
      <c r="Q608" s="1">
        <v>52</v>
      </c>
      <c r="R608" s="4">
        <v>0.23799999999999999</v>
      </c>
      <c r="S608" s="4">
        <v>1.419</v>
      </c>
      <c r="T608" s="4">
        <v>5.2919999999999998</v>
      </c>
      <c r="U608" s="4">
        <f t="shared" si="87"/>
        <v>0</v>
      </c>
      <c r="V608" s="4">
        <f t="shared" si="88"/>
        <v>0</v>
      </c>
      <c r="W608" s="4">
        <f t="shared" si="89"/>
        <v>0</v>
      </c>
    </row>
    <row r="609" spans="1:23" x14ac:dyDescent="0.3">
      <c r="A609" s="1">
        <f t="shared" si="83"/>
        <v>0</v>
      </c>
      <c r="B609" s="1" t="s">
        <v>13</v>
      </c>
      <c r="C609" s="1">
        <v>0.2</v>
      </c>
      <c r="D609" s="1">
        <v>4</v>
      </c>
      <c r="E609" s="1">
        <f t="shared" si="84"/>
        <v>152</v>
      </c>
      <c r="F609" s="1">
        <v>1</v>
      </c>
      <c r="G609" s="4">
        <f t="shared" si="85"/>
        <v>0</v>
      </c>
      <c r="H609" s="3">
        <f t="shared" si="86"/>
        <v>21.280999999999999</v>
      </c>
      <c r="I609" s="4">
        <v>5.7089999999999996</v>
      </c>
      <c r="J609" s="4">
        <v>15.571999999999999</v>
      </c>
      <c r="K609" s="4">
        <v>0</v>
      </c>
      <c r="L609" s="1">
        <v>52</v>
      </c>
      <c r="M609" s="1">
        <v>52</v>
      </c>
      <c r="N609" s="1">
        <v>52</v>
      </c>
      <c r="O609" s="1">
        <v>52</v>
      </c>
      <c r="P609" s="1">
        <v>52</v>
      </c>
      <c r="Q609" s="1">
        <v>52</v>
      </c>
      <c r="R609" s="4">
        <v>0.16</v>
      </c>
      <c r="S609" s="4">
        <v>1.419</v>
      </c>
      <c r="T609" s="4">
        <v>5.4790000000000001</v>
      </c>
      <c r="U609" s="4">
        <f t="shared" si="87"/>
        <v>0</v>
      </c>
      <c r="V609" s="4">
        <f t="shared" si="88"/>
        <v>0</v>
      </c>
      <c r="W609" s="4">
        <f t="shared" si="89"/>
        <v>0</v>
      </c>
    </row>
    <row r="610" spans="1:23" x14ac:dyDescent="0.3">
      <c r="A610" s="1">
        <f t="shared" si="83"/>
        <v>0</v>
      </c>
      <c r="B610" s="1" t="s">
        <v>13</v>
      </c>
      <c r="C610" s="1">
        <v>0.2</v>
      </c>
      <c r="D610" s="1">
        <v>1</v>
      </c>
      <c r="E610" s="1">
        <f t="shared" si="84"/>
        <v>153</v>
      </c>
      <c r="F610" s="1">
        <v>1</v>
      </c>
      <c r="G610" s="4">
        <f t="shared" si="85"/>
        <v>0</v>
      </c>
      <c r="H610" s="3">
        <f t="shared" si="86"/>
        <v>19.097000000000001</v>
      </c>
      <c r="I610" s="4">
        <v>6.0430000000000001</v>
      </c>
      <c r="J610" s="4">
        <v>13.054</v>
      </c>
      <c r="K610" s="4">
        <v>0</v>
      </c>
      <c r="L610" s="1">
        <v>51</v>
      </c>
      <c r="M610" s="1">
        <v>51</v>
      </c>
      <c r="N610" s="1">
        <v>51</v>
      </c>
      <c r="O610" s="1">
        <v>51</v>
      </c>
      <c r="P610" s="1">
        <v>51</v>
      </c>
      <c r="Q610" s="1">
        <v>51</v>
      </c>
      <c r="R610" s="4">
        <v>6.0999999999999999E-2</v>
      </c>
      <c r="S610" s="4">
        <v>1.385</v>
      </c>
      <c r="T610" s="4">
        <v>5.8970000000000002</v>
      </c>
      <c r="U610" s="4">
        <f t="shared" si="87"/>
        <v>0</v>
      </c>
      <c r="V610" s="4">
        <f t="shared" si="88"/>
        <v>0</v>
      </c>
      <c r="W610" s="4">
        <f t="shared" si="89"/>
        <v>0</v>
      </c>
    </row>
    <row r="611" spans="1:23" x14ac:dyDescent="0.3">
      <c r="A611" s="1">
        <f t="shared" si="83"/>
        <v>0</v>
      </c>
      <c r="B611" s="1" t="s">
        <v>13</v>
      </c>
      <c r="C611" s="1">
        <v>0.2</v>
      </c>
      <c r="D611" s="1">
        <v>2</v>
      </c>
      <c r="E611" s="1">
        <f t="shared" si="84"/>
        <v>153</v>
      </c>
      <c r="F611" s="1">
        <v>1</v>
      </c>
      <c r="G611" s="4">
        <f t="shared" si="85"/>
        <v>0</v>
      </c>
      <c r="H611" s="3">
        <f t="shared" si="86"/>
        <v>17.108999999999998</v>
      </c>
      <c r="I611" s="4">
        <v>5.9419999999999993</v>
      </c>
      <c r="J611" s="4">
        <v>11.167</v>
      </c>
      <c r="K611" s="4">
        <v>0</v>
      </c>
      <c r="L611" s="1">
        <v>51</v>
      </c>
      <c r="M611" s="1">
        <v>51</v>
      </c>
      <c r="N611" s="1">
        <v>51</v>
      </c>
      <c r="O611" s="1">
        <v>51</v>
      </c>
      <c r="P611" s="1">
        <v>51</v>
      </c>
      <c r="Q611" s="1">
        <v>51</v>
      </c>
      <c r="R611" s="4">
        <v>0.17799999999999999</v>
      </c>
      <c r="S611" s="4">
        <v>1.385</v>
      </c>
      <c r="T611" s="4">
        <v>5.6789999999999994</v>
      </c>
      <c r="U611" s="4">
        <f t="shared" si="87"/>
        <v>0</v>
      </c>
      <c r="V611" s="4">
        <f t="shared" si="88"/>
        <v>0</v>
      </c>
      <c r="W611" s="4">
        <f t="shared" si="89"/>
        <v>0</v>
      </c>
    </row>
    <row r="612" spans="1:23" x14ac:dyDescent="0.3">
      <c r="A612" s="1">
        <f t="shared" si="83"/>
        <v>0</v>
      </c>
      <c r="B612" s="1" t="s">
        <v>13</v>
      </c>
      <c r="C612" s="1">
        <v>0.2</v>
      </c>
      <c r="D612" s="1">
        <v>3</v>
      </c>
      <c r="E612" s="1">
        <f t="shared" si="84"/>
        <v>153</v>
      </c>
      <c r="F612" s="1">
        <v>1</v>
      </c>
      <c r="G612" s="4">
        <f t="shared" si="85"/>
        <v>0</v>
      </c>
      <c r="H612" s="3">
        <f t="shared" si="86"/>
        <v>17.561999999999998</v>
      </c>
      <c r="I612" s="4">
        <v>5.8970000000000002</v>
      </c>
      <c r="J612" s="4">
        <v>11.664999999999999</v>
      </c>
      <c r="K612" s="4">
        <v>0</v>
      </c>
      <c r="L612" s="1">
        <v>51</v>
      </c>
      <c r="M612" s="1">
        <v>51</v>
      </c>
      <c r="N612" s="1">
        <v>51</v>
      </c>
      <c r="O612" s="1">
        <v>51</v>
      </c>
      <c r="P612" s="1">
        <v>51</v>
      </c>
      <c r="Q612" s="1">
        <v>51</v>
      </c>
      <c r="R612" s="4">
        <v>0.17499999999999999</v>
      </c>
      <c r="S612" s="4">
        <v>1.385</v>
      </c>
      <c r="T612" s="4">
        <v>5.6369999999999996</v>
      </c>
      <c r="U612" s="4">
        <f t="shared" si="87"/>
        <v>0</v>
      </c>
      <c r="V612" s="4">
        <f t="shared" si="88"/>
        <v>0</v>
      </c>
      <c r="W612" s="4">
        <f t="shared" si="89"/>
        <v>0</v>
      </c>
    </row>
    <row r="613" spans="1:23" x14ac:dyDescent="0.3">
      <c r="A613" s="1">
        <f t="shared" si="83"/>
        <v>0</v>
      </c>
      <c r="B613" s="1" t="s">
        <v>13</v>
      </c>
      <c r="C613" s="1">
        <v>0.2</v>
      </c>
      <c r="D613" s="1">
        <v>4</v>
      </c>
      <c r="E613" s="1">
        <f t="shared" si="84"/>
        <v>153</v>
      </c>
      <c r="F613" s="1">
        <v>1</v>
      </c>
      <c r="G613" s="4">
        <f t="shared" si="85"/>
        <v>0</v>
      </c>
      <c r="H613" s="3">
        <f t="shared" si="86"/>
        <v>17.173999999999999</v>
      </c>
      <c r="I613" s="4">
        <v>5.8849999999999998</v>
      </c>
      <c r="J613" s="4">
        <v>11.289</v>
      </c>
      <c r="K613" s="4">
        <v>0</v>
      </c>
      <c r="L613" s="1">
        <v>51</v>
      </c>
      <c r="M613" s="1">
        <v>51</v>
      </c>
      <c r="N613" s="1">
        <v>51</v>
      </c>
      <c r="O613" s="1">
        <v>51</v>
      </c>
      <c r="P613" s="1">
        <v>51</v>
      </c>
      <c r="Q613" s="1">
        <v>51</v>
      </c>
      <c r="R613" s="4">
        <v>0.188</v>
      </c>
      <c r="S613" s="4">
        <v>1.385</v>
      </c>
      <c r="T613" s="4">
        <v>5.6120000000000001</v>
      </c>
      <c r="U613" s="4">
        <f t="shared" si="87"/>
        <v>0</v>
      </c>
      <c r="V613" s="4">
        <f t="shared" si="88"/>
        <v>0</v>
      </c>
      <c r="W613" s="4">
        <f t="shared" si="89"/>
        <v>0</v>
      </c>
    </row>
    <row r="614" spans="1:23" x14ac:dyDescent="0.3">
      <c r="A614" s="1">
        <f t="shared" si="83"/>
        <v>0</v>
      </c>
      <c r="B614" s="1" t="s">
        <v>13</v>
      </c>
      <c r="C614" s="1">
        <v>0.2</v>
      </c>
      <c r="D614" s="1">
        <v>1</v>
      </c>
      <c r="E614" s="1">
        <f t="shared" si="84"/>
        <v>154</v>
      </c>
      <c r="F614" s="1">
        <v>1</v>
      </c>
      <c r="G614" s="4">
        <f t="shared" si="85"/>
        <v>0</v>
      </c>
      <c r="H614" s="3">
        <f t="shared" si="86"/>
        <v>24.117999999999999</v>
      </c>
      <c r="I614" s="4">
        <v>6.7210000000000001</v>
      </c>
      <c r="J614" s="4">
        <v>17.396999999999998</v>
      </c>
      <c r="K614" s="4">
        <v>0</v>
      </c>
      <c r="L614" s="1">
        <v>49</v>
      </c>
      <c r="M614" s="1">
        <v>49</v>
      </c>
      <c r="N614" s="1">
        <v>49</v>
      </c>
      <c r="O614" s="1">
        <v>49</v>
      </c>
      <c r="P614" s="1">
        <v>49</v>
      </c>
      <c r="Q614" s="1">
        <v>49</v>
      </c>
      <c r="R614" s="4">
        <v>7.5999999999999998E-2</v>
      </c>
      <c r="S614" s="4">
        <v>1.262</v>
      </c>
      <c r="T614" s="4">
        <v>6.569</v>
      </c>
      <c r="U614" s="4">
        <f t="shared" si="87"/>
        <v>0</v>
      </c>
      <c r="V614" s="4">
        <f t="shared" si="88"/>
        <v>0</v>
      </c>
      <c r="W614" s="4">
        <f t="shared" si="89"/>
        <v>0</v>
      </c>
    </row>
    <row r="615" spans="1:23" x14ac:dyDescent="0.3">
      <c r="A615" s="1">
        <f t="shared" si="83"/>
        <v>0</v>
      </c>
      <c r="B615" s="1" t="s">
        <v>13</v>
      </c>
      <c r="C615" s="1">
        <v>0.2</v>
      </c>
      <c r="D615" s="1">
        <v>2</v>
      </c>
      <c r="E615" s="1">
        <f t="shared" si="84"/>
        <v>154</v>
      </c>
      <c r="F615" s="1">
        <v>1</v>
      </c>
      <c r="G615" s="4">
        <f t="shared" si="85"/>
        <v>0</v>
      </c>
      <c r="H615" s="3">
        <f t="shared" si="86"/>
        <v>21.495000000000001</v>
      </c>
      <c r="I615" s="4">
        <v>7.0410000000000004</v>
      </c>
      <c r="J615" s="4">
        <v>14.454000000000001</v>
      </c>
      <c r="K615" s="4">
        <v>0</v>
      </c>
      <c r="L615" s="1">
        <v>49</v>
      </c>
      <c r="M615" s="1">
        <v>49</v>
      </c>
      <c r="N615" s="1">
        <v>49</v>
      </c>
      <c r="O615" s="1">
        <v>49</v>
      </c>
      <c r="P615" s="1">
        <v>49</v>
      </c>
      <c r="Q615" s="1">
        <v>49</v>
      </c>
      <c r="R615" s="4">
        <v>0.218</v>
      </c>
      <c r="S615" s="4">
        <v>1.262</v>
      </c>
      <c r="T615" s="4">
        <v>6.7469999999999999</v>
      </c>
      <c r="U615" s="4">
        <f t="shared" si="87"/>
        <v>0</v>
      </c>
      <c r="V615" s="4">
        <f t="shared" si="88"/>
        <v>0</v>
      </c>
      <c r="W615" s="4">
        <f t="shared" si="89"/>
        <v>0</v>
      </c>
    </row>
    <row r="616" spans="1:23" x14ac:dyDescent="0.3">
      <c r="A616" s="1">
        <f t="shared" si="83"/>
        <v>0</v>
      </c>
      <c r="B616" s="1" t="s">
        <v>13</v>
      </c>
      <c r="C616" s="1">
        <v>0.2</v>
      </c>
      <c r="D616" s="1">
        <v>3</v>
      </c>
      <c r="E616" s="1">
        <f t="shared" si="84"/>
        <v>154</v>
      </c>
      <c r="F616" s="1">
        <v>1</v>
      </c>
      <c r="G616" s="4">
        <f t="shared" si="85"/>
        <v>0</v>
      </c>
      <c r="H616" s="3">
        <f t="shared" si="86"/>
        <v>22.780999999999999</v>
      </c>
      <c r="I616" s="4">
        <v>7.7370000000000001</v>
      </c>
      <c r="J616" s="4">
        <v>15.044</v>
      </c>
      <c r="K616" s="4">
        <v>0</v>
      </c>
      <c r="L616" s="1">
        <v>49</v>
      </c>
      <c r="M616" s="1">
        <v>49</v>
      </c>
      <c r="N616" s="1">
        <v>49</v>
      </c>
      <c r="O616" s="1">
        <v>49</v>
      </c>
      <c r="P616" s="1">
        <v>49</v>
      </c>
      <c r="Q616" s="1">
        <v>49</v>
      </c>
      <c r="R616" s="4">
        <v>0.2</v>
      </c>
      <c r="S616" s="4">
        <v>1.262</v>
      </c>
      <c r="T616" s="4">
        <v>7.4610000000000003</v>
      </c>
      <c r="U616" s="4">
        <f t="shared" si="87"/>
        <v>0</v>
      </c>
      <c r="V616" s="4">
        <f t="shared" si="88"/>
        <v>0</v>
      </c>
      <c r="W616" s="4">
        <f t="shared" si="89"/>
        <v>0</v>
      </c>
    </row>
    <row r="617" spans="1:23" x14ac:dyDescent="0.3">
      <c r="A617" s="1">
        <f t="shared" si="83"/>
        <v>0</v>
      </c>
      <c r="B617" s="1" t="s">
        <v>13</v>
      </c>
      <c r="C617" s="1">
        <v>0.2</v>
      </c>
      <c r="D617" s="1">
        <v>4</v>
      </c>
      <c r="E617" s="1">
        <f t="shared" si="84"/>
        <v>154</v>
      </c>
      <c r="F617" s="1">
        <v>1</v>
      </c>
      <c r="G617" s="4">
        <f t="shared" si="85"/>
        <v>0</v>
      </c>
      <c r="H617" s="3">
        <f t="shared" si="86"/>
        <v>24.833000000000002</v>
      </c>
      <c r="I617" s="4">
        <v>8.4510000000000005</v>
      </c>
      <c r="J617" s="4">
        <v>16.382000000000001</v>
      </c>
      <c r="K617" s="4">
        <v>0</v>
      </c>
      <c r="L617" s="1">
        <v>49</v>
      </c>
      <c r="M617" s="1">
        <v>49</v>
      </c>
      <c r="N617" s="1">
        <v>49</v>
      </c>
      <c r="O617" s="1">
        <v>49</v>
      </c>
      <c r="P617" s="1">
        <v>49</v>
      </c>
      <c r="Q617" s="1">
        <v>49</v>
      </c>
      <c r="R617" s="4">
        <v>0.215</v>
      </c>
      <c r="S617" s="4">
        <v>1.262</v>
      </c>
      <c r="T617" s="4">
        <v>8.16</v>
      </c>
      <c r="U617" s="4">
        <f t="shared" si="87"/>
        <v>0</v>
      </c>
      <c r="V617" s="4">
        <f t="shared" si="88"/>
        <v>0</v>
      </c>
      <c r="W617" s="4">
        <f t="shared" si="89"/>
        <v>0</v>
      </c>
    </row>
    <row r="618" spans="1:23" x14ac:dyDescent="0.3">
      <c r="A618" s="1">
        <f t="shared" si="83"/>
        <v>0</v>
      </c>
      <c r="B618" s="1" t="s">
        <v>13</v>
      </c>
      <c r="C618" s="1">
        <v>0.2</v>
      </c>
      <c r="D618" s="1">
        <v>1</v>
      </c>
      <c r="E618" s="1">
        <f t="shared" si="84"/>
        <v>155</v>
      </c>
      <c r="F618" s="1">
        <v>1</v>
      </c>
      <c r="G618" s="4">
        <f t="shared" si="85"/>
        <v>0</v>
      </c>
      <c r="H618" s="3">
        <f t="shared" si="86"/>
        <v>23.277999999999999</v>
      </c>
      <c r="I618" s="4">
        <v>7.359</v>
      </c>
      <c r="J618" s="4">
        <v>15.919</v>
      </c>
      <c r="K618" s="4">
        <v>0</v>
      </c>
      <c r="L618" s="1">
        <v>52</v>
      </c>
      <c r="M618" s="1">
        <v>52</v>
      </c>
      <c r="N618" s="1">
        <v>52</v>
      </c>
      <c r="O618" s="1">
        <v>52</v>
      </c>
      <c r="P618" s="1">
        <v>52</v>
      </c>
      <c r="Q618" s="1">
        <v>52</v>
      </c>
      <c r="R618" s="4">
        <v>7.0999999999999994E-2</v>
      </c>
      <c r="S618" s="4">
        <v>1.4670000000000001</v>
      </c>
      <c r="T618" s="4">
        <v>7.2119999999999997</v>
      </c>
      <c r="U618" s="4">
        <f t="shared" si="87"/>
        <v>0</v>
      </c>
      <c r="V618" s="4">
        <f t="shared" si="88"/>
        <v>0</v>
      </c>
      <c r="W618" s="4">
        <f t="shared" si="89"/>
        <v>0</v>
      </c>
    </row>
    <row r="619" spans="1:23" x14ac:dyDescent="0.3">
      <c r="A619" s="1">
        <f t="shared" si="83"/>
        <v>0</v>
      </c>
      <c r="B619" s="1" t="s">
        <v>13</v>
      </c>
      <c r="C619" s="1">
        <v>0.2</v>
      </c>
      <c r="D619" s="1">
        <v>2</v>
      </c>
      <c r="E619" s="1">
        <f t="shared" si="84"/>
        <v>155</v>
      </c>
      <c r="F619" s="1">
        <v>1</v>
      </c>
      <c r="G619" s="4">
        <f t="shared" si="85"/>
        <v>0</v>
      </c>
      <c r="H619" s="3">
        <f t="shared" si="86"/>
        <v>17.837</v>
      </c>
      <c r="I619" s="4">
        <v>7.8790000000000004</v>
      </c>
      <c r="J619" s="4">
        <v>9.9580000000000002</v>
      </c>
      <c r="K619" s="4">
        <v>0</v>
      </c>
      <c r="L619" s="1">
        <v>52</v>
      </c>
      <c r="M619" s="1">
        <v>52</v>
      </c>
      <c r="N619" s="1">
        <v>52</v>
      </c>
      <c r="O619" s="1">
        <v>52</v>
      </c>
      <c r="P619" s="1">
        <v>52</v>
      </c>
      <c r="Q619" s="1">
        <v>52</v>
      </c>
      <c r="R619" s="4">
        <v>0.19600000000000001</v>
      </c>
      <c r="S619" s="4">
        <v>1.4670000000000001</v>
      </c>
      <c r="T619" s="4">
        <v>7.6070000000000002</v>
      </c>
      <c r="U619" s="4">
        <f t="shared" si="87"/>
        <v>0</v>
      </c>
      <c r="V619" s="4">
        <f t="shared" si="88"/>
        <v>0</v>
      </c>
      <c r="W619" s="4">
        <f t="shared" si="89"/>
        <v>0</v>
      </c>
    </row>
    <row r="620" spans="1:23" x14ac:dyDescent="0.3">
      <c r="A620" s="1">
        <f t="shared" si="83"/>
        <v>0</v>
      </c>
      <c r="B620" s="1" t="s">
        <v>13</v>
      </c>
      <c r="C620" s="1">
        <v>0.2</v>
      </c>
      <c r="D620" s="1">
        <v>3</v>
      </c>
      <c r="E620" s="1">
        <f t="shared" si="84"/>
        <v>155</v>
      </c>
      <c r="F620" s="1">
        <v>1</v>
      </c>
      <c r="G620" s="4">
        <f t="shared" si="85"/>
        <v>0</v>
      </c>
      <c r="H620" s="3">
        <f t="shared" si="86"/>
        <v>19.850999999999999</v>
      </c>
      <c r="I620" s="4">
        <v>7.234</v>
      </c>
      <c r="J620" s="4">
        <v>12.617000000000001</v>
      </c>
      <c r="K620" s="4">
        <v>0</v>
      </c>
      <c r="L620" s="1">
        <v>52</v>
      </c>
      <c r="M620" s="1">
        <v>52</v>
      </c>
      <c r="N620" s="1">
        <v>52</v>
      </c>
      <c r="O620" s="1">
        <v>52</v>
      </c>
      <c r="P620" s="1">
        <v>52</v>
      </c>
      <c r="Q620" s="1">
        <v>52</v>
      </c>
      <c r="R620" s="4">
        <v>0.20100000000000001</v>
      </c>
      <c r="S620" s="4">
        <v>1.4670000000000001</v>
      </c>
      <c r="T620" s="4">
        <v>6.9569999999999999</v>
      </c>
      <c r="U620" s="4">
        <f t="shared" si="87"/>
        <v>0</v>
      </c>
      <c r="V620" s="4">
        <f t="shared" si="88"/>
        <v>0</v>
      </c>
      <c r="W620" s="4">
        <f t="shared" si="89"/>
        <v>0</v>
      </c>
    </row>
    <row r="621" spans="1:23" x14ac:dyDescent="0.3">
      <c r="A621" s="1">
        <f t="shared" si="83"/>
        <v>0</v>
      </c>
      <c r="B621" s="1" t="s">
        <v>13</v>
      </c>
      <c r="C621" s="1">
        <v>0.2</v>
      </c>
      <c r="D621" s="1">
        <v>4</v>
      </c>
      <c r="E621" s="1">
        <f t="shared" si="84"/>
        <v>155</v>
      </c>
      <c r="F621" s="1">
        <v>1</v>
      </c>
      <c r="G621" s="4">
        <f t="shared" si="85"/>
        <v>0</v>
      </c>
      <c r="H621" s="3">
        <f t="shared" si="86"/>
        <v>19.694000000000003</v>
      </c>
      <c r="I621" s="4">
        <v>7.83</v>
      </c>
      <c r="J621" s="4">
        <v>11.864000000000001</v>
      </c>
      <c r="K621" s="4">
        <v>0</v>
      </c>
      <c r="L621" s="1">
        <v>52</v>
      </c>
      <c r="M621" s="1">
        <v>52</v>
      </c>
      <c r="N621" s="1">
        <v>52</v>
      </c>
      <c r="O621" s="1">
        <v>52</v>
      </c>
      <c r="P621" s="1">
        <v>52</v>
      </c>
      <c r="Q621" s="1">
        <v>52</v>
      </c>
      <c r="R621" s="4">
        <v>0.29899999999999999</v>
      </c>
      <c r="S621" s="4">
        <v>1.4670000000000001</v>
      </c>
      <c r="T621" s="4">
        <v>7.4550000000000001</v>
      </c>
      <c r="U621" s="4">
        <f t="shared" si="87"/>
        <v>0</v>
      </c>
      <c r="V621" s="4">
        <f t="shared" si="88"/>
        <v>0</v>
      </c>
      <c r="W621" s="4">
        <f t="shared" si="89"/>
        <v>0</v>
      </c>
    </row>
    <row r="622" spans="1:23" x14ac:dyDescent="0.3">
      <c r="A622" s="1">
        <f t="shared" si="83"/>
        <v>0</v>
      </c>
      <c r="B622" s="1" t="s">
        <v>13</v>
      </c>
      <c r="C622" s="1">
        <v>0.2</v>
      </c>
      <c r="D622" s="1">
        <v>1</v>
      </c>
      <c r="E622" s="1">
        <f t="shared" si="84"/>
        <v>156</v>
      </c>
      <c r="F622" s="1">
        <v>1</v>
      </c>
      <c r="G622" s="4">
        <f t="shared" si="85"/>
        <v>0</v>
      </c>
      <c r="H622" s="3">
        <f t="shared" si="86"/>
        <v>21.853999999999999</v>
      </c>
      <c r="I622" s="4">
        <v>5.7649999999999997</v>
      </c>
      <c r="J622" s="4">
        <v>16.088999999999999</v>
      </c>
      <c r="K622" s="4">
        <v>0</v>
      </c>
      <c r="L622" s="1">
        <v>53</v>
      </c>
      <c r="M622" s="1">
        <v>53</v>
      </c>
      <c r="N622" s="1">
        <v>53</v>
      </c>
      <c r="O622" s="1">
        <v>53</v>
      </c>
      <c r="P622" s="1">
        <v>53</v>
      </c>
      <c r="Q622" s="1">
        <v>53</v>
      </c>
      <c r="R622" s="4">
        <v>9.5000000000000001E-2</v>
      </c>
      <c r="S622" s="4">
        <v>1.288</v>
      </c>
      <c r="T622" s="4">
        <v>5.5909999999999993</v>
      </c>
      <c r="U622" s="4">
        <f t="shared" si="87"/>
        <v>0</v>
      </c>
      <c r="V622" s="4">
        <f t="shared" si="88"/>
        <v>0</v>
      </c>
      <c r="W622" s="4">
        <f t="shared" si="89"/>
        <v>0</v>
      </c>
    </row>
    <row r="623" spans="1:23" x14ac:dyDescent="0.3">
      <c r="A623" s="1">
        <f t="shared" si="83"/>
        <v>0</v>
      </c>
      <c r="B623" s="1" t="s">
        <v>13</v>
      </c>
      <c r="C623" s="1">
        <v>0.2</v>
      </c>
      <c r="D623" s="1">
        <v>2</v>
      </c>
      <c r="E623" s="1">
        <f t="shared" si="84"/>
        <v>156</v>
      </c>
      <c r="F623" s="1">
        <v>0</v>
      </c>
      <c r="G623" s="4">
        <f t="shared" si="85"/>
        <v>1.8867924528301887</v>
      </c>
      <c r="H623" s="3">
        <f t="shared" si="86"/>
        <v>30.143000000000001</v>
      </c>
      <c r="I623" s="4">
        <v>6.3</v>
      </c>
      <c r="J623" s="4">
        <v>13.198</v>
      </c>
      <c r="K623" s="4">
        <v>10.645</v>
      </c>
      <c r="L623" s="1">
        <v>53</v>
      </c>
      <c r="M623" s="1">
        <v>54</v>
      </c>
      <c r="N623" s="1">
        <v>54</v>
      </c>
      <c r="O623" s="1">
        <v>53</v>
      </c>
      <c r="P623" s="1">
        <v>53</v>
      </c>
      <c r="Q623" s="1">
        <v>53</v>
      </c>
      <c r="R623" s="4">
        <v>0.23100000000000001</v>
      </c>
      <c r="S623" s="4">
        <v>1.288</v>
      </c>
      <c r="T623" s="4">
        <v>5.99</v>
      </c>
      <c r="U623" s="4" t="str">
        <f t="shared" si="87"/>
        <v>0</v>
      </c>
      <c r="V623" s="4" t="str">
        <f t="shared" si="88"/>
        <v>0</v>
      </c>
      <c r="W623" s="4" t="str">
        <f t="shared" si="89"/>
        <v>0</v>
      </c>
    </row>
    <row r="624" spans="1:23" x14ac:dyDescent="0.3">
      <c r="A624" s="1">
        <f t="shared" si="83"/>
        <v>0</v>
      </c>
      <c r="B624" s="1" t="s">
        <v>13</v>
      </c>
      <c r="C624" s="1">
        <v>0.2</v>
      </c>
      <c r="D624" s="1">
        <v>3</v>
      </c>
      <c r="E624" s="1">
        <f t="shared" si="84"/>
        <v>156</v>
      </c>
      <c r="F624" s="1">
        <v>0</v>
      </c>
      <c r="G624" s="4">
        <f t="shared" si="85"/>
        <v>1.8867924528301887</v>
      </c>
      <c r="H624" s="3">
        <f t="shared" si="86"/>
        <v>31.591999999999999</v>
      </c>
      <c r="I624" s="4">
        <v>5.44</v>
      </c>
      <c r="J624" s="4">
        <v>16.212</v>
      </c>
      <c r="K624" s="4">
        <v>9.94</v>
      </c>
      <c r="L624" s="1">
        <v>53</v>
      </c>
      <c r="M624" s="1">
        <v>54</v>
      </c>
      <c r="N624" s="1">
        <v>54</v>
      </c>
      <c r="O624" s="1">
        <v>53</v>
      </c>
      <c r="P624" s="1">
        <v>53</v>
      </c>
      <c r="Q624" s="1">
        <v>53</v>
      </c>
      <c r="R624" s="4">
        <v>0.17699999999999999</v>
      </c>
      <c r="S624" s="4">
        <v>1.288</v>
      </c>
      <c r="T624" s="4">
        <v>5.1840000000000002</v>
      </c>
      <c r="U624" s="4" t="str">
        <f t="shared" si="87"/>
        <v>0</v>
      </c>
      <c r="V624" s="4" t="str">
        <f t="shared" si="88"/>
        <v>0</v>
      </c>
      <c r="W624" s="4" t="str">
        <f t="shared" si="89"/>
        <v>0</v>
      </c>
    </row>
    <row r="625" spans="1:23" x14ac:dyDescent="0.3">
      <c r="A625" s="1">
        <f t="shared" si="83"/>
        <v>0</v>
      </c>
      <c r="B625" s="1" t="s">
        <v>13</v>
      </c>
      <c r="C625" s="1">
        <v>0.2</v>
      </c>
      <c r="D625" s="1">
        <v>4</v>
      </c>
      <c r="E625" s="1">
        <f t="shared" si="84"/>
        <v>156</v>
      </c>
      <c r="F625" s="1">
        <v>1</v>
      </c>
      <c r="G625" s="4">
        <f t="shared" si="85"/>
        <v>0</v>
      </c>
      <c r="H625" s="3">
        <f t="shared" si="86"/>
        <v>33.082999999999998</v>
      </c>
      <c r="I625" s="4">
        <v>6.9459999999999997</v>
      </c>
      <c r="J625" s="4">
        <v>16.196999999999999</v>
      </c>
      <c r="K625" s="4">
        <v>9.94</v>
      </c>
      <c r="L625" s="1">
        <v>53</v>
      </c>
      <c r="M625" s="1">
        <v>53</v>
      </c>
      <c r="N625" s="1">
        <v>53</v>
      </c>
      <c r="O625" s="1">
        <v>53</v>
      </c>
      <c r="P625" s="1">
        <v>53</v>
      </c>
      <c r="Q625" s="1">
        <v>53</v>
      </c>
      <c r="R625" s="4">
        <v>0.24399999999999999</v>
      </c>
      <c r="S625" s="4">
        <v>1.288</v>
      </c>
      <c r="T625" s="4">
        <v>6.6229999999999993</v>
      </c>
      <c r="U625" s="4">
        <f t="shared" si="87"/>
        <v>0</v>
      </c>
      <c r="V625" s="4">
        <f t="shared" si="88"/>
        <v>0</v>
      </c>
      <c r="W625" s="4">
        <f t="shared" si="89"/>
        <v>0</v>
      </c>
    </row>
    <row r="626" spans="1:23" x14ac:dyDescent="0.3">
      <c r="A626" s="1">
        <f t="shared" si="83"/>
        <v>0</v>
      </c>
      <c r="B626" s="1" t="s">
        <v>13</v>
      </c>
      <c r="C626" s="1">
        <v>0.2</v>
      </c>
      <c r="D626" s="1">
        <v>1</v>
      </c>
      <c r="E626" s="1">
        <f t="shared" si="84"/>
        <v>157</v>
      </c>
      <c r="F626" s="1">
        <v>1</v>
      </c>
      <c r="G626" s="4">
        <f t="shared" si="85"/>
        <v>0</v>
      </c>
      <c r="H626" s="3">
        <f t="shared" si="86"/>
        <v>22.720000000000002</v>
      </c>
      <c r="I626" s="4">
        <v>6.21</v>
      </c>
      <c r="J626" s="4">
        <v>16.510000000000002</v>
      </c>
      <c r="K626" s="4">
        <v>0</v>
      </c>
      <c r="L626" s="1">
        <v>50</v>
      </c>
      <c r="M626" s="1">
        <v>50</v>
      </c>
      <c r="N626" s="1">
        <v>50</v>
      </c>
      <c r="O626" s="1">
        <v>50</v>
      </c>
      <c r="P626" s="1">
        <v>50</v>
      </c>
      <c r="Q626" s="1">
        <v>50</v>
      </c>
      <c r="R626" s="4">
        <v>8.8999999999999996E-2</v>
      </c>
      <c r="S626" s="4">
        <v>1.573</v>
      </c>
      <c r="T626" s="4">
        <v>6.0529999999999999</v>
      </c>
      <c r="U626" s="4">
        <f t="shared" si="87"/>
        <v>0</v>
      </c>
      <c r="V626" s="4">
        <f t="shared" si="88"/>
        <v>0</v>
      </c>
      <c r="W626" s="4">
        <f t="shared" si="89"/>
        <v>0</v>
      </c>
    </row>
    <row r="627" spans="1:23" x14ac:dyDescent="0.3">
      <c r="A627" s="1">
        <f t="shared" si="83"/>
        <v>0</v>
      </c>
      <c r="B627" s="1" t="s">
        <v>13</v>
      </c>
      <c r="C627" s="1">
        <v>0.2</v>
      </c>
      <c r="D627" s="1">
        <v>2</v>
      </c>
      <c r="E627" s="1">
        <f t="shared" si="84"/>
        <v>157</v>
      </c>
      <c r="F627" s="1">
        <v>1</v>
      </c>
      <c r="G627" s="4">
        <f t="shared" si="85"/>
        <v>0</v>
      </c>
      <c r="H627" s="3">
        <f t="shared" si="86"/>
        <v>19.292999999999999</v>
      </c>
      <c r="I627" s="4">
        <v>6.9340000000000002</v>
      </c>
      <c r="J627" s="4">
        <v>12.359</v>
      </c>
      <c r="K627" s="4">
        <v>0</v>
      </c>
      <c r="L627" s="1">
        <v>50</v>
      </c>
      <c r="M627" s="1">
        <v>50</v>
      </c>
      <c r="N627" s="1">
        <v>50</v>
      </c>
      <c r="O627" s="1">
        <v>50</v>
      </c>
      <c r="P627" s="1">
        <v>50</v>
      </c>
      <c r="Q627" s="1">
        <v>50</v>
      </c>
      <c r="R627" s="4">
        <v>0.158</v>
      </c>
      <c r="S627" s="4">
        <v>1.573</v>
      </c>
      <c r="T627" s="4">
        <v>6.7080000000000002</v>
      </c>
      <c r="U627" s="4">
        <f t="shared" si="87"/>
        <v>0</v>
      </c>
      <c r="V627" s="4">
        <f t="shared" si="88"/>
        <v>0</v>
      </c>
      <c r="W627" s="4">
        <f t="shared" si="89"/>
        <v>0</v>
      </c>
    </row>
    <row r="628" spans="1:23" x14ac:dyDescent="0.3">
      <c r="A628" s="1">
        <f t="shared" si="83"/>
        <v>0</v>
      </c>
      <c r="B628" s="1" t="s">
        <v>13</v>
      </c>
      <c r="C628" s="1">
        <v>0.2</v>
      </c>
      <c r="D628" s="1">
        <v>3</v>
      </c>
      <c r="E628" s="1">
        <f t="shared" si="84"/>
        <v>157</v>
      </c>
      <c r="F628" s="1">
        <v>1</v>
      </c>
      <c r="G628" s="4">
        <f t="shared" si="85"/>
        <v>0</v>
      </c>
      <c r="H628" s="3">
        <f t="shared" si="86"/>
        <v>21.576000000000001</v>
      </c>
      <c r="I628" s="4">
        <v>6.7059999999999995</v>
      </c>
      <c r="J628" s="4">
        <v>14.87</v>
      </c>
      <c r="K628" s="4">
        <v>0</v>
      </c>
      <c r="L628" s="1">
        <v>50</v>
      </c>
      <c r="M628" s="1">
        <v>50</v>
      </c>
      <c r="N628" s="1">
        <v>50</v>
      </c>
      <c r="O628" s="1">
        <v>50</v>
      </c>
      <c r="P628" s="1">
        <v>50</v>
      </c>
      <c r="Q628" s="1">
        <v>50</v>
      </c>
      <c r="R628" s="4">
        <v>0.23799999999999999</v>
      </c>
      <c r="S628" s="4">
        <v>1.573</v>
      </c>
      <c r="T628" s="4">
        <v>6.3999999999999995</v>
      </c>
      <c r="U628" s="4">
        <f t="shared" si="87"/>
        <v>0</v>
      </c>
      <c r="V628" s="4">
        <f t="shared" si="88"/>
        <v>0</v>
      </c>
      <c r="W628" s="4">
        <f t="shared" si="89"/>
        <v>0</v>
      </c>
    </row>
    <row r="629" spans="1:23" x14ac:dyDescent="0.3">
      <c r="A629" s="1">
        <f t="shared" si="83"/>
        <v>0</v>
      </c>
      <c r="B629" s="1" t="s">
        <v>13</v>
      </c>
      <c r="C629" s="1">
        <v>0.2</v>
      </c>
      <c r="D629" s="1">
        <v>4</v>
      </c>
      <c r="E629" s="1">
        <f t="shared" si="84"/>
        <v>157</v>
      </c>
      <c r="F629" s="1">
        <v>1</v>
      </c>
      <c r="G629" s="4">
        <f t="shared" si="85"/>
        <v>0</v>
      </c>
      <c r="H629" s="3">
        <f t="shared" si="86"/>
        <v>21.44</v>
      </c>
      <c r="I629" s="4">
        <v>6.4790000000000001</v>
      </c>
      <c r="J629" s="4">
        <v>14.961</v>
      </c>
      <c r="K629" s="4">
        <v>0</v>
      </c>
      <c r="L629" s="1">
        <v>50</v>
      </c>
      <c r="M629" s="1">
        <v>50</v>
      </c>
      <c r="N629" s="1">
        <v>50</v>
      </c>
      <c r="O629" s="1">
        <v>50</v>
      </c>
      <c r="P629" s="1">
        <v>50</v>
      </c>
      <c r="Q629" s="1">
        <v>50</v>
      </c>
      <c r="R629" s="4">
        <v>0.156</v>
      </c>
      <c r="S629" s="4">
        <v>1.573</v>
      </c>
      <c r="T629" s="4">
        <v>6.2549999999999999</v>
      </c>
      <c r="U629" s="4">
        <f t="shared" si="87"/>
        <v>0</v>
      </c>
      <c r="V629" s="4">
        <f t="shared" si="88"/>
        <v>0</v>
      </c>
      <c r="W629" s="4">
        <f t="shared" si="89"/>
        <v>0</v>
      </c>
    </row>
    <row r="630" spans="1:23" x14ac:dyDescent="0.3">
      <c r="A630" s="1">
        <f t="shared" si="83"/>
        <v>0</v>
      </c>
      <c r="B630" s="1" t="s">
        <v>13</v>
      </c>
      <c r="C630" s="1">
        <v>0.2</v>
      </c>
      <c r="D630" s="1">
        <v>1</v>
      </c>
      <c r="E630" s="1">
        <f t="shared" si="84"/>
        <v>158</v>
      </c>
      <c r="F630" s="1">
        <v>1</v>
      </c>
      <c r="G630" s="4">
        <f t="shared" si="85"/>
        <v>0</v>
      </c>
      <c r="H630" s="3">
        <f t="shared" si="86"/>
        <v>22.992000000000001</v>
      </c>
      <c r="I630" s="4">
        <v>5.0869999999999997</v>
      </c>
      <c r="J630" s="4">
        <v>17.905000000000001</v>
      </c>
      <c r="K630" s="4">
        <v>0</v>
      </c>
      <c r="L630" s="1">
        <v>53</v>
      </c>
      <c r="M630" s="1">
        <v>53</v>
      </c>
      <c r="N630" s="1">
        <v>53</v>
      </c>
      <c r="O630" s="1">
        <v>53</v>
      </c>
      <c r="P630" s="1">
        <v>53</v>
      </c>
      <c r="Q630" s="1">
        <v>53</v>
      </c>
      <c r="R630" s="4">
        <v>0.1</v>
      </c>
      <c r="S630" s="4">
        <v>1.4430000000000001</v>
      </c>
      <c r="T630" s="4">
        <v>4.9009999999999998</v>
      </c>
      <c r="U630" s="4">
        <f t="shared" si="87"/>
        <v>0</v>
      </c>
      <c r="V630" s="4">
        <f t="shared" si="88"/>
        <v>0</v>
      </c>
      <c r="W630" s="4">
        <f t="shared" si="89"/>
        <v>0</v>
      </c>
    </row>
    <row r="631" spans="1:23" x14ac:dyDescent="0.3">
      <c r="A631" s="1">
        <f t="shared" si="83"/>
        <v>0</v>
      </c>
      <c r="B631" s="1" t="s">
        <v>13</v>
      </c>
      <c r="C631" s="1">
        <v>0.2</v>
      </c>
      <c r="D631" s="1">
        <v>2</v>
      </c>
      <c r="E631" s="1">
        <f t="shared" si="84"/>
        <v>158</v>
      </c>
      <c r="F631" s="1">
        <v>1</v>
      </c>
      <c r="G631" s="4">
        <f t="shared" si="85"/>
        <v>0</v>
      </c>
      <c r="H631" s="3">
        <f t="shared" si="86"/>
        <v>17.551000000000002</v>
      </c>
      <c r="I631" s="4">
        <v>5.3659999999999997</v>
      </c>
      <c r="J631" s="4">
        <v>12.185</v>
      </c>
      <c r="K631" s="4">
        <v>0</v>
      </c>
      <c r="L631" s="1">
        <v>53</v>
      </c>
      <c r="M631" s="1">
        <v>53</v>
      </c>
      <c r="N631" s="1">
        <v>53</v>
      </c>
      <c r="O631" s="1">
        <v>53</v>
      </c>
      <c r="P631" s="1">
        <v>53</v>
      </c>
      <c r="Q631" s="1">
        <v>53</v>
      </c>
      <c r="R631" s="4">
        <v>0.21</v>
      </c>
      <c r="S631" s="4">
        <v>1.4430000000000001</v>
      </c>
      <c r="T631" s="4">
        <v>5.07</v>
      </c>
      <c r="U631" s="4">
        <f t="shared" si="87"/>
        <v>0</v>
      </c>
      <c r="V631" s="4">
        <f t="shared" si="88"/>
        <v>0</v>
      </c>
      <c r="W631" s="4">
        <f t="shared" si="89"/>
        <v>0</v>
      </c>
    </row>
    <row r="632" spans="1:23" x14ac:dyDescent="0.3">
      <c r="A632" s="1">
        <f t="shared" si="83"/>
        <v>0</v>
      </c>
      <c r="B632" s="1" t="s">
        <v>13</v>
      </c>
      <c r="C632" s="1">
        <v>0.2</v>
      </c>
      <c r="D632" s="1">
        <v>3</v>
      </c>
      <c r="E632" s="1">
        <f t="shared" si="84"/>
        <v>158</v>
      </c>
      <c r="F632" s="1">
        <v>1</v>
      </c>
      <c r="G632" s="4">
        <f t="shared" si="85"/>
        <v>0</v>
      </c>
      <c r="H632" s="3">
        <f t="shared" si="86"/>
        <v>22.594999999999999</v>
      </c>
      <c r="I632" s="4">
        <v>5.42</v>
      </c>
      <c r="J632" s="4">
        <v>17.175000000000001</v>
      </c>
      <c r="K632" s="4">
        <v>0</v>
      </c>
      <c r="L632" s="1">
        <v>53</v>
      </c>
      <c r="M632" s="1">
        <v>53</v>
      </c>
      <c r="N632" s="1">
        <v>53</v>
      </c>
      <c r="O632" s="1">
        <v>53</v>
      </c>
      <c r="P632" s="1">
        <v>53</v>
      </c>
      <c r="Q632" s="1">
        <v>53</v>
      </c>
      <c r="R632" s="4">
        <v>0.248</v>
      </c>
      <c r="S632" s="4">
        <v>1.4430000000000001</v>
      </c>
      <c r="T632" s="4">
        <v>5.0860000000000003</v>
      </c>
      <c r="U632" s="4">
        <f t="shared" si="87"/>
        <v>0</v>
      </c>
      <c r="V632" s="4">
        <f t="shared" si="88"/>
        <v>0</v>
      </c>
      <c r="W632" s="4">
        <f t="shared" si="89"/>
        <v>0</v>
      </c>
    </row>
    <row r="633" spans="1:23" x14ac:dyDescent="0.3">
      <c r="A633" s="1">
        <f t="shared" si="83"/>
        <v>0</v>
      </c>
      <c r="B633" s="1" t="s">
        <v>13</v>
      </c>
      <c r="C633" s="1">
        <v>0.2</v>
      </c>
      <c r="D633" s="1">
        <v>4</v>
      </c>
      <c r="E633" s="1">
        <f t="shared" si="84"/>
        <v>158</v>
      </c>
      <c r="F633" s="1">
        <v>1</v>
      </c>
      <c r="G633" s="4">
        <f t="shared" si="85"/>
        <v>0</v>
      </c>
      <c r="H633" s="3">
        <f t="shared" si="86"/>
        <v>22.565000000000001</v>
      </c>
      <c r="I633" s="4">
        <v>4.84</v>
      </c>
      <c r="J633" s="4">
        <v>17.725000000000001</v>
      </c>
      <c r="K633" s="4">
        <v>0</v>
      </c>
      <c r="L633" s="1">
        <v>53</v>
      </c>
      <c r="M633" s="1">
        <v>53</v>
      </c>
      <c r="N633" s="1">
        <v>53</v>
      </c>
      <c r="O633" s="1">
        <v>53</v>
      </c>
      <c r="P633" s="1">
        <v>53</v>
      </c>
      <c r="Q633" s="1">
        <v>53</v>
      </c>
      <c r="R633" s="4">
        <v>0.29099999999999998</v>
      </c>
      <c r="S633" s="4">
        <v>1.4430000000000001</v>
      </c>
      <c r="T633" s="4">
        <v>4.4630000000000001</v>
      </c>
      <c r="U633" s="4">
        <f t="shared" si="87"/>
        <v>0</v>
      </c>
      <c r="V633" s="4">
        <f t="shared" si="88"/>
        <v>0</v>
      </c>
      <c r="W633" s="4">
        <f t="shared" si="89"/>
        <v>0</v>
      </c>
    </row>
    <row r="634" spans="1:23" x14ac:dyDescent="0.3">
      <c r="A634" s="1">
        <f t="shared" si="83"/>
        <v>0</v>
      </c>
      <c r="B634" s="1" t="s">
        <v>13</v>
      </c>
      <c r="C634" s="1">
        <v>0.2</v>
      </c>
      <c r="D634" s="1">
        <v>1</v>
      </c>
      <c r="E634" s="1">
        <f t="shared" si="84"/>
        <v>159</v>
      </c>
      <c r="F634" s="1">
        <v>1</v>
      </c>
      <c r="G634" s="4">
        <f t="shared" si="85"/>
        <v>0</v>
      </c>
      <c r="H634" s="3">
        <f t="shared" si="86"/>
        <v>20.596</v>
      </c>
      <c r="I634" s="4">
        <v>5.726</v>
      </c>
      <c r="J634" s="4">
        <v>14.87</v>
      </c>
      <c r="K634" s="4">
        <v>0</v>
      </c>
      <c r="L634" s="1">
        <v>53</v>
      </c>
      <c r="M634" s="1">
        <v>53</v>
      </c>
      <c r="N634" s="1">
        <v>53</v>
      </c>
      <c r="O634" s="1">
        <v>53</v>
      </c>
      <c r="P634" s="1">
        <v>53</v>
      </c>
      <c r="Q634" s="1">
        <v>53</v>
      </c>
      <c r="R634" s="4">
        <v>7.6999999999999999E-2</v>
      </c>
      <c r="S634" s="4">
        <v>1.6140000000000001</v>
      </c>
      <c r="T634" s="4">
        <v>5.5659999999999998</v>
      </c>
      <c r="U634" s="4">
        <f t="shared" si="87"/>
        <v>0</v>
      </c>
      <c r="V634" s="4">
        <f t="shared" si="88"/>
        <v>0</v>
      </c>
      <c r="W634" s="4">
        <f t="shared" si="89"/>
        <v>0</v>
      </c>
    </row>
    <row r="635" spans="1:23" x14ac:dyDescent="0.3">
      <c r="A635" s="1">
        <f t="shared" si="83"/>
        <v>0</v>
      </c>
      <c r="B635" s="1" t="s">
        <v>13</v>
      </c>
      <c r="C635" s="1">
        <v>0.2</v>
      </c>
      <c r="D635" s="1">
        <v>2</v>
      </c>
      <c r="E635" s="1">
        <f t="shared" si="84"/>
        <v>159</v>
      </c>
      <c r="F635" s="1">
        <v>1</v>
      </c>
      <c r="G635" s="4">
        <f t="shared" si="85"/>
        <v>0</v>
      </c>
      <c r="H635" s="3">
        <f t="shared" si="86"/>
        <v>18.393999999999998</v>
      </c>
      <c r="I635" s="4">
        <v>5.9390000000000001</v>
      </c>
      <c r="J635" s="4">
        <v>12.455</v>
      </c>
      <c r="K635" s="4">
        <v>0</v>
      </c>
      <c r="L635" s="1">
        <v>53</v>
      </c>
      <c r="M635" s="1">
        <v>53</v>
      </c>
      <c r="N635" s="1">
        <v>53</v>
      </c>
      <c r="O635" s="1">
        <v>53</v>
      </c>
      <c r="P635" s="1">
        <v>53</v>
      </c>
      <c r="Q635" s="1">
        <v>53</v>
      </c>
      <c r="R635" s="4">
        <v>0.11700000000000001</v>
      </c>
      <c r="S635" s="4">
        <v>1.6140000000000001</v>
      </c>
      <c r="T635" s="4">
        <v>5.7389999999999999</v>
      </c>
      <c r="U635" s="4">
        <f t="shared" si="87"/>
        <v>0</v>
      </c>
      <c r="V635" s="4">
        <f t="shared" si="88"/>
        <v>0</v>
      </c>
      <c r="W635" s="4">
        <f t="shared" si="89"/>
        <v>0</v>
      </c>
    </row>
    <row r="636" spans="1:23" x14ac:dyDescent="0.3">
      <c r="A636" s="1">
        <f t="shared" si="83"/>
        <v>0</v>
      </c>
      <c r="B636" s="1" t="s">
        <v>13</v>
      </c>
      <c r="C636" s="1">
        <v>0.2</v>
      </c>
      <c r="D636" s="1">
        <v>3</v>
      </c>
      <c r="E636" s="1">
        <f t="shared" si="84"/>
        <v>159</v>
      </c>
      <c r="F636" s="1">
        <v>1</v>
      </c>
      <c r="G636" s="4">
        <f t="shared" si="85"/>
        <v>0</v>
      </c>
      <c r="H636" s="3">
        <f t="shared" si="86"/>
        <v>20.096</v>
      </c>
      <c r="I636" s="4">
        <v>5.7759999999999998</v>
      </c>
      <c r="J636" s="4">
        <v>14.32</v>
      </c>
      <c r="K636" s="4">
        <v>0</v>
      </c>
      <c r="L636" s="1">
        <v>53</v>
      </c>
      <c r="M636" s="1">
        <v>53</v>
      </c>
      <c r="N636" s="1">
        <v>53</v>
      </c>
      <c r="O636" s="1">
        <v>53</v>
      </c>
      <c r="P636" s="1">
        <v>53</v>
      </c>
      <c r="Q636" s="1">
        <v>53</v>
      </c>
      <c r="R636" s="4">
        <v>0.17399999999999999</v>
      </c>
      <c r="S636" s="4">
        <v>1.6140000000000001</v>
      </c>
      <c r="T636" s="4">
        <v>5.5190000000000001</v>
      </c>
      <c r="U636" s="4">
        <f t="shared" si="87"/>
        <v>0</v>
      </c>
      <c r="V636" s="4">
        <f t="shared" si="88"/>
        <v>0</v>
      </c>
      <c r="W636" s="4">
        <f t="shared" si="89"/>
        <v>0</v>
      </c>
    </row>
    <row r="637" spans="1:23" x14ac:dyDescent="0.3">
      <c r="A637" s="1">
        <f t="shared" si="83"/>
        <v>0</v>
      </c>
      <c r="B637" s="1" t="s">
        <v>13</v>
      </c>
      <c r="C637" s="1">
        <v>0.2</v>
      </c>
      <c r="D637" s="1">
        <v>4</v>
      </c>
      <c r="E637" s="1">
        <f t="shared" si="84"/>
        <v>159</v>
      </c>
      <c r="F637" s="1">
        <v>1</v>
      </c>
      <c r="G637" s="4">
        <f t="shared" si="85"/>
        <v>0</v>
      </c>
      <c r="H637" s="3">
        <f t="shared" si="86"/>
        <v>18.698999999999998</v>
      </c>
      <c r="I637" s="4">
        <v>5.7010000000000005</v>
      </c>
      <c r="J637" s="4">
        <v>12.997999999999999</v>
      </c>
      <c r="K637" s="4">
        <v>0</v>
      </c>
      <c r="L637" s="1">
        <v>53</v>
      </c>
      <c r="M637" s="1">
        <v>53</v>
      </c>
      <c r="N637" s="1">
        <v>53</v>
      </c>
      <c r="O637" s="1">
        <v>53</v>
      </c>
      <c r="P637" s="1">
        <v>53</v>
      </c>
      <c r="Q637" s="1">
        <v>53</v>
      </c>
      <c r="R637" s="4">
        <v>0.29399999999999998</v>
      </c>
      <c r="S637" s="4">
        <v>1.6140000000000001</v>
      </c>
      <c r="T637" s="4">
        <v>5.3239999999999998</v>
      </c>
      <c r="U637" s="4">
        <f t="shared" si="87"/>
        <v>0</v>
      </c>
      <c r="V637" s="4">
        <f t="shared" si="88"/>
        <v>0</v>
      </c>
      <c r="W637" s="4">
        <f t="shared" si="89"/>
        <v>0</v>
      </c>
    </row>
    <row r="638" spans="1:23" x14ac:dyDescent="0.3">
      <c r="A638" s="1">
        <f t="shared" si="83"/>
        <v>0</v>
      </c>
      <c r="B638" s="1" t="s">
        <v>13</v>
      </c>
      <c r="C638" s="1">
        <v>0.2</v>
      </c>
      <c r="D638" s="1">
        <v>1</v>
      </c>
      <c r="E638" s="1">
        <f t="shared" si="84"/>
        <v>160</v>
      </c>
      <c r="F638" s="1">
        <v>1</v>
      </c>
      <c r="G638" s="4">
        <f t="shared" si="85"/>
        <v>0</v>
      </c>
      <c r="H638" s="3">
        <f t="shared" si="86"/>
        <v>18.995000000000001</v>
      </c>
      <c r="I638" s="4">
        <v>5.9980000000000002</v>
      </c>
      <c r="J638" s="4">
        <v>12.997</v>
      </c>
      <c r="K638" s="4">
        <v>0</v>
      </c>
      <c r="L638" s="1">
        <v>53</v>
      </c>
      <c r="M638" s="1">
        <v>53</v>
      </c>
      <c r="N638" s="1">
        <v>53</v>
      </c>
      <c r="O638" s="1">
        <v>53</v>
      </c>
      <c r="P638" s="1">
        <v>53</v>
      </c>
      <c r="Q638" s="1">
        <v>53</v>
      </c>
      <c r="R638" s="4">
        <v>7.9000000000000001E-2</v>
      </c>
      <c r="S638" s="4">
        <v>1.121</v>
      </c>
      <c r="T638" s="4">
        <v>5.8659999999999997</v>
      </c>
      <c r="U638" s="4">
        <f t="shared" si="87"/>
        <v>0</v>
      </c>
      <c r="V638" s="4">
        <f t="shared" si="88"/>
        <v>0</v>
      </c>
      <c r="W638" s="4">
        <f t="shared" si="89"/>
        <v>0</v>
      </c>
    </row>
    <row r="639" spans="1:23" x14ac:dyDescent="0.3">
      <c r="A639" s="1">
        <f t="shared" si="83"/>
        <v>0</v>
      </c>
      <c r="B639" s="1" t="s">
        <v>13</v>
      </c>
      <c r="C639" s="1">
        <v>0.2</v>
      </c>
      <c r="D639" s="1">
        <v>2</v>
      </c>
      <c r="E639" s="1">
        <f t="shared" si="84"/>
        <v>160</v>
      </c>
      <c r="F639" s="1">
        <v>1</v>
      </c>
      <c r="G639" s="4">
        <f t="shared" si="85"/>
        <v>0</v>
      </c>
      <c r="H639" s="3">
        <f t="shared" si="86"/>
        <v>16.677999999999997</v>
      </c>
      <c r="I639" s="4">
        <v>6.1519999999999992</v>
      </c>
      <c r="J639" s="4">
        <v>10.526</v>
      </c>
      <c r="K639" s="4">
        <v>0</v>
      </c>
      <c r="L639" s="1">
        <v>53</v>
      </c>
      <c r="M639" s="1">
        <v>53</v>
      </c>
      <c r="N639" s="1">
        <v>53</v>
      </c>
      <c r="O639" s="1">
        <v>53</v>
      </c>
      <c r="P639" s="1">
        <v>53</v>
      </c>
      <c r="Q639" s="1">
        <v>53</v>
      </c>
      <c r="R639" s="4">
        <v>0.247</v>
      </c>
      <c r="S639" s="4">
        <v>1.121</v>
      </c>
      <c r="T639" s="4">
        <v>5.8520000000000003</v>
      </c>
      <c r="U639" s="4">
        <f t="shared" si="87"/>
        <v>0</v>
      </c>
      <c r="V639" s="4">
        <f t="shared" si="88"/>
        <v>0</v>
      </c>
      <c r="W639" s="4">
        <f t="shared" si="89"/>
        <v>0</v>
      </c>
    </row>
    <row r="640" spans="1:23" x14ac:dyDescent="0.3">
      <c r="A640" s="1">
        <f t="shared" si="83"/>
        <v>0</v>
      </c>
      <c r="B640" s="1" t="s">
        <v>13</v>
      </c>
      <c r="C640" s="1">
        <v>0.2</v>
      </c>
      <c r="D640" s="1">
        <v>3</v>
      </c>
      <c r="E640" s="1">
        <f t="shared" si="84"/>
        <v>160</v>
      </c>
      <c r="F640" s="1">
        <v>1</v>
      </c>
      <c r="G640" s="4">
        <f t="shared" si="85"/>
        <v>0</v>
      </c>
      <c r="H640" s="3">
        <f t="shared" si="86"/>
        <v>18.766999999999999</v>
      </c>
      <c r="I640" s="4">
        <v>6.4779999999999998</v>
      </c>
      <c r="J640" s="4">
        <v>12.289</v>
      </c>
      <c r="K640" s="4">
        <v>0</v>
      </c>
      <c r="L640" s="1">
        <v>53</v>
      </c>
      <c r="M640" s="1">
        <v>53</v>
      </c>
      <c r="N640" s="1">
        <v>53</v>
      </c>
      <c r="O640" s="1">
        <v>53</v>
      </c>
      <c r="P640" s="1">
        <v>53</v>
      </c>
      <c r="Q640" s="1">
        <v>53</v>
      </c>
      <c r="R640" s="4">
        <v>0.26500000000000001</v>
      </c>
      <c r="S640" s="4">
        <v>1.121</v>
      </c>
      <c r="T640" s="4">
        <v>6.16</v>
      </c>
      <c r="U640" s="4">
        <f t="shared" si="87"/>
        <v>0</v>
      </c>
      <c r="V640" s="4">
        <f t="shared" si="88"/>
        <v>0</v>
      </c>
      <c r="W640" s="4">
        <f t="shared" si="89"/>
        <v>0</v>
      </c>
    </row>
    <row r="641" spans="1:23" x14ac:dyDescent="0.3">
      <c r="A641" s="1">
        <f t="shared" si="83"/>
        <v>0</v>
      </c>
      <c r="B641" s="1" t="s">
        <v>13</v>
      </c>
      <c r="C641" s="1">
        <v>0.2</v>
      </c>
      <c r="D641" s="1">
        <v>4</v>
      </c>
      <c r="E641" s="1">
        <f t="shared" si="84"/>
        <v>160</v>
      </c>
      <c r="F641" s="1">
        <v>1</v>
      </c>
      <c r="G641" s="4">
        <f t="shared" si="85"/>
        <v>0</v>
      </c>
      <c r="H641" s="3">
        <f t="shared" si="86"/>
        <v>17.395</v>
      </c>
      <c r="I641" s="4">
        <v>5.91</v>
      </c>
      <c r="J641" s="4">
        <v>11.484999999999999</v>
      </c>
      <c r="K641" s="4">
        <v>0</v>
      </c>
      <c r="L641" s="1">
        <v>53</v>
      </c>
      <c r="M641" s="1">
        <v>53</v>
      </c>
      <c r="N641" s="1">
        <v>53</v>
      </c>
      <c r="O641" s="1">
        <v>53</v>
      </c>
      <c r="P641" s="1">
        <v>53</v>
      </c>
      <c r="Q641" s="1">
        <v>53</v>
      </c>
      <c r="R641" s="4">
        <v>0.20399999999999999</v>
      </c>
      <c r="S641" s="4">
        <v>1.121</v>
      </c>
      <c r="T641" s="4">
        <v>5.6530000000000005</v>
      </c>
      <c r="U641" s="4">
        <f t="shared" si="87"/>
        <v>0</v>
      </c>
      <c r="V641" s="4">
        <f t="shared" si="88"/>
        <v>0</v>
      </c>
      <c r="W641" s="4">
        <f t="shared" si="89"/>
        <v>0</v>
      </c>
    </row>
    <row r="642" spans="1:23" x14ac:dyDescent="0.3">
      <c r="A642" s="1">
        <f t="shared" ref="A642:A705" si="94">IF(MOD(E642,25)=0,1,0)</f>
        <v>0</v>
      </c>
      <c r="B642" s="1" t="s">
        <v>13</v>
      </c>
      <c r="C642" s="1">
        <v>0.2</v>
      </c>
      <c r="D642" s="1">
        <v>1</v>
      </c>
      <c r="E642" s="1">
        <f t="shared" si="84"/>
        <v>161</v>
      </c>
      <c r="F642" s="1">
        <v>1</v>
      </c>
      <c r="G642" s="4">
        <f t="shared" si="85"/>
        <v>0</v>
      </c>
      <c r="H642" s="3">
        <f t="shared" si="86"/>
        <v>21.161999999999999</v>
      </c>
      <c r="I642" s="4">
        <v>5.9450000000000003</v>
      </c>
      <c r="J642" s="4">
        <v>15.217000000000001</v>
      </c>
      <c r="K642" s="4">
        <v>0</v>
      </c>
      <c r="L642" s="1">
        <v>53</v>
      </c>
      <c r="M642" s="1">
        <v>53</v>
      </c>
      <c r="N642" s="1">
        <v>53</v>
      </c>
      <c r="O642" s="1">
        <v>53</v>
      </c>
      <c r="P642" s="1">
        <v>53</v>
      </c>
      <c r="Q642" s="1">
        <v>53</v>
      </c>
      <c r="R642" s="4">
        <v>6.5000000000000002E-2</v>
      </c>
      <c r="S642" s="4">
        <v>1.6930000000000001</v>
      </c>
      <c r="T642" s="4">
        <v>5.8150000000000004</v>
      </c>
      <c r="U642" s="4">
        <f t="shared" si="87"/>
        <v>0</v>
      </c>
      <c r="V642" s="4">
        <f t="shared" si="88"/>
        <v>0</v>
      </c>
      <c r="W642" s="4">
        <f t="shared" si="89"/>
        <v>0</v>
      </c>
    </row>
    <row r="643" spans="1:23" x14ac:dyDescent="0.3">
      <c r="A643" s="1">
        <f t="shared" si="94"/>
        <v>0</v>
      </c>
      <c r="B643" s="1" t="s">
        <v>13</v>
      </c>
      <c r="C643" s="1">
        <v>0.2</v>
      </c>
      <c r="D643" s="1">
        <v>2</v>
      </c>
      <c r="E643" s="1">
        <f t="shared" ref="E643:E706" si="95">_xlfn.CEILING.MATH((ROW(E643)-1)/4)</f>
        <v>161</v>
      </c>
      <c r="F643" s="1">
        <v>1</v>
      </c>
      <c r="G643" s="4">
        <f t="shared" ref="G643:G706" si="96">(M643-L643)/L643*100</f>
        <v>0</v>
      </c>
      <c r="H643" s="3">
        <f t="shared" ref="H643:H706" si="97">I643+K643+J643</f>
        <v>17.722999999999999</v>
      </c>
      <c r="I643" s="4">
        <v>5.9770000000000003</v>
      </c>
      <c r="J643" s="4">
        <v>11.746</v>
      </c>
      <c r="K643" s="4">
        <v>0</v>
      </c>
      <c r="L643" s="1">
        <v>53</v>
      </c>
      <c r="M643" s="1">
        <v>53</v>
      </c>
      <c r="N643" s="1">
        <v>53</v>
      </c>
      <c r="O643" s="1">
        <v>53</v>
      </c>
      <c r="P643" s="1">
        <v>53</v>
      </c>
      <c r="Q643" s="1">
        <v>53</v>
      </c>
      <c r="R643" s="4">
        <v>0.22800000000000001</v>
      </c>
      <c r="S643" s="4">
        <v>1.6930000000000001</v>
      </c>
      <c r="T643" s="4">
        <v>5.6840000000000002</v>
      </c>
      <c r="U643" s="4">
        <f t="shared" ref="U643:U706" si="98">IF(F643=1,(M643-O643)/M643*100,"0")</f>
        <v>0</v>
      </c>
      <c r="V643" s="4">
        <f t="shared" ref="V643:V706" si="99">IF(F643=1,(M643-P643)/M643*100,"0")</f>
        <v>0</v>
      </c>
      <c r="W643" s="4">
        <f t="shared" ref="W643:W706" si="100">IF(F643=1,(M643-Q643)/M643*100,"0")</f>
        <v>0</v>
      </c>
    </row>
    <row r="644" spans="1:23" x14ac:dyDescent="0.3">
      <c r="A644" s="1">
        <f t="shared" si="94"/>
        <v>0</v>
      </c>
      <c r="B644" s="1" t="s">
        <v>13</v>
      </c>
      <c r="C644" s="1">
        <v>0.2</v>
      </c>
      <c r="D644" s="1">
        <v>3</v>
      </c>
      <c r="E644" s="1">
        <f t="shared" si="95"/>
        <v>161</v>
      </c>
      <c r="F644" s="1">
        <v>1</v>
      </c>
      <c r="G644" s="4">
        <f t="shared" si="96"/>
        <v>0</v>
      </c>
      <c r="H644" s="3">
        <f t="shared" si="97"/>
        <v>20.405000000000001</v>
      </c>
      <c r="I644" s="4">
        <v>5.99</v>
      </c>
      <c r="J644" s="4">
        <v>14.414999999999999</v>
      </c>
      <c r="K644" s="4">
        <v>0</v>
      </c>
      <c r="L644" s="1">
        <v>53</v>
      </c>
      <c r="M644" s="1">
        <v>53</v>
      </c>
      <c r="N644" s="1">
        <v>53</v>
      </c>
      <c r="O644" s="1">
        <v>53</v>
      </c>
      <c r="P644" s="1">
        <v>53</v>
      </c>
      <c r="Q644" s="1">
        <v>53</v>
      </c>
      <c r="R644" s="4">
        <v>0.16300000000000001</v>
      </c>
      <c r="S644" s="4">
        <v>1.6930000000000001</v>
      </c>
      <c r="T644" s="4">
        <v>5.7620000000000005</v>
      </c>
      <c r="U644" s="4">
        <f t="shared" si="98"/>
        <v>0</v>
      </c>
      <c r="V644" s="4">
        <f t="shared" si="99"/>
        <v>0</v>
      </c>
      <c r="W644" s="4">
        <f t="shared" si="100"/>
        <v>0</v>
      </c>
    </row>
    <row r="645" spans="1:23" x14ac:dyDescent="0.3">
      <c r="A645" s="1">
        <f t="shared" si="94"/>
        <v>0</v>
      </c>
      <c r="B645" s="1" t="s">
        <v>13</v>
      </c>
      <c r="C645" s="1">
        <v>0.2</v>
      </c>
      <c r="D645" s="1">
        <v>4</v>
      </c>
      <c r="E645" s="1">
        <f t="shared" si="95"/>
        <v>161</v>
      </c>
      <c r="F645" s="1">
        <v>1</v>
      </c>
      <c r="G645" s="4">
        <f t="shared" si="96"/>
        <v>0</v>
      </c>
      <c r="H645" s="3">
        <f t="shared" si="97"/>
        <v>20.802</v>
      </c>
      <c r="I645" s="4">
        <v>6.2780000000000005</v>
      </c>
      <c r="J645" s="4">
        <v>14.523999999999999</v>
      </c>
      <c r="K645" s="4">
        <v>0</v>
      </c>
      <c r="L645" s="1">
        <v>53</v>
      </c>
      <c r="M645" s="1">
        <v>53</v>
      </c>
      <c r="N645" s="1">
        <v>53</v>
      </c>
      <c r="O645" s="1">
        <v>53</v>
      </c>
      <c r="P645" s="1">
        <v>53</v>
      </c>
      <c r="Q645" s="1">
        <v>53</v>
      </c>
      <c r="R645" s="4">
        <v>0.215</v>
      </c>
      <c r="S645" s="4">
        <v>1.6930000000000001</v>
      </c>
      <c r="T645" s="4">
        <v>5.9980000000000002</v>
      </c>
      <c r="U645" s="4">
        <f t="shared" si="98"/>
        <v>0</v>
      </c>
      <c r="V645" s="4">
        <f t="shared" si="99"/>
        <v>0</v>
      </c>
      <c r="W645" s="4">
        <f t="shared" si="100"/>
        <v>0</v>
      </c>
    </row>
    <row r="646" spans="1:23" x14ac:dyDescent="0.3">
      <c r="A646" s="1">
        <f t="shared" si="94"/>
        <v>0</v>
      </c>
      <c r="B646" s="1" t="s">
        <v>13</v>
      </c>
      <c r="C646" s="1">
        <v>0.2</v>
      </c>
      <c r="D646" s="1">
        <v>1</v>
      </c>
      <c r="E646" s="1">
        <f t="shared" si="95"/>
        <v>162</v>
      </c>
      <c r="F646" s="1">
        <v>1</v>
      </c>
      <c r="G646" s="4">
        <f t="shared" si="96"/>
        <v>0</v>
      </c>
      <c r="H646" s="3">
        <f t="shared" si="97"/>
        <v>21.66</v>
      </c>
      <c r="I646" s="4">
        <v>5.8439999999999994</v>
      </c>
      <c r="J646" s="4">
        <v>15.816000000000001</v>
      </c>
      <c r="K646" s="4">
        <v>0</v>
      </c>
      <c r="L646" s="1">
        <v>51</v>
      </c>
      <c r="M646" s="1">
        <v>51</v>
      </c>
      <c r="N646" s="1">
        <v>51</v>
      </c>
      <c r="O646" s="1">
        <v>51</v>
      </c>
      <c r="P646" s="1">
        <v>51</v>
      </c>
      <c r="Q646" s="1">
        <v>51</v>
      </c>
      <c r="R646" s="4">
        <v>9.2999999999999999E-2</v>
      </c>
      <c r="S646" s="4">
        <v>1.4239999999999999</v>
      </c>
      <c r="T646" s="4">
        <v>5.6829999999999998</v>
      </c>
      <c r="U646" s="4">
        <f t="shared" si="98"/>
        <v>0</v>
      </c>
      <c r="V646" s="4">
        <f t="shared" si="99"/>
        <v>0</v>
      </c>
      <c r="W646" s="4">
        <f t="shared" si="100"/>
        <v>0</v>
      </c>
    </row>
    <row r="647" spans="1:23" x14ac:dyDescent="0.3">
      <c r="A647" s="1">
        <f t="shared" si="94"/>
        <v>0</v>
      </c>
      <c r="B647" s="1" t="s">
        <v>13</v>
      </c>
      <c r="C647" s="1">
        <v>0.2</v>
      </c>
      <c r="D647" s="1">
        <v>2</v>
      </c>
      <c r="E647" s="1">
        <f t="shared" si="95"/>
        <v>162</v>
      </c>
      <c r="F647" s="1">
        <v>1</v>
      </c>
      <c r="G647" s="4">
        <f t="shared" si="96"/>
        <v>0</v>
      </c>
      <c r="H647" s="3">
        <f t="shared" si="97"/>
        <v>18.425000000000001</v>
      </c>
      <c r="I647" s="4">
        <v>6.5659999999999998</v>
      </c>
      <c r="J647" s="4">
        <v>11.859</v>
      </c>
      <c r="K647" s="4">
        <v>0</v>
      </c>
      <c r="L647" s="1">
        <v>51</v>
      </c>
      <c r="M647" s="1">
        <v>51</v>
      </c>
      <c r="N647" s="1">
        <v>51</v>
      </c>
      <c r="O647" s="1">
        <v>51</v>
      </c>
      <c r="P647" s="1">
        <v>51</v>
      </c>
      <c r="Q647" s="1">
        <v>51</v>
      </c>
      <c r="R647" s="4">
        <v>0.183</v>
      </c>
      <c r="S647" s="4">
        <v>1.4239999999999999</v>
      </c>
      <c r="T647" s="4">
        <v>6.3149999999999995</v>
      </c>
      <c r="U647" s="4">
        <f t="shared" si="98"/>
        <v>0</v>
      </c>
      <c r="V647" s="4">
        <f t="shared" si="99"/>
        <v>0</v>
      </c>
      <c r="W647" s="4">
        <f t="shared" si="100"/>
        <v>0</v>
      </c>
    </row>
    <row r="648" spans="1:23" x14ac:dyDescent="0.3">
      <c r="A648" s="1">
        <f t="shared" si="94"/>
        <v>0</v>
      </c>
      <c r="B648" s="1" t="s">
        <v>13</v>
      </c>
      <c r="C648" s="1">
        <v>0.2</v>
      </c>
      <c r="D648" s="1">
        <v>3</v>
      </c>
      <c r="E648" s="1">
        <f t="shared" si="95"/>
        <v>162</v>
      </c>
      <c r="F648" s="1">
        <v>1</v>
      </c>
      <c r="G648" s="4">
        <f t="shared" si="96"/>
        <v>0</v>
      </c>
      <c r="H648" s="3">
        <f t="shared" si="97"/>
        <v>20.792000000000002</v>
      </c>
      <c r="I648" s="4">
        <v>6.35</v>
      </c>
      <c r="J648" s="4">
        <v>14.442</v>
      </c>
      <c r="K648" s="4">
        <v>0</v>
      </c>
      <c r="L648" s="1">
        <v>51</v>
      </c>
      <c r="M648" s="1">
        <v>51</v>
      </c>
      <c r="N648" s="1">
        <v>51</v>
      </c>
      <c r="O648" s="1">
        <v>51</v>
      </c>
      <c r="P648" s="1">
        <v>51</v>
      </c>
      <c r="Q648" s="1">
        <v>51</v>
      </c>
      <c r="R648" s="4">
        <v>0.249</v>
      </c>
      <c r="S648" s="4">
        <v>1.4239999999999999</v>
      </c>
      <c r="T648" s="4">
        <v>6.0329999999999995</v>
      </c>
      <c r="U648" s="4">
        <f t="shared" si="98"/>
        <v>0</v>
      </c>
      <c r="V648" s="4">
        <f t="shared" si="99"/>
        <v>0</v>
      </c>
      <c r="W648" s="4">
        <f t="shared" si="100"/>
        <v>0</v>
      </c>
    </row>
    <row r="649" spans="1:23" x14ac:dyDescent="0.3">
      <c r="A649" s="1">
        <f t="shared" si="94"/>
        <v>0</v>
      </c>
      <c r="B649" s="1" t="s">
        <v>13</v>
      </c>
      <c r="C649" s="1">
        <v>0.2</v>
      </c>
      <c r="D649" s="1">
        <v>4</v>
      </c>
      <c r="E649" s="1">
        <f t="shared" si="95"/>
        <v>162</v>
      </c>
      <c r="F649" s="1">
        <v>1</v>
      </c>
      <c r="G649" s="4">
        <f t="shared" si="96"/>
        <v>0</v>
      </c>
      <c r="H649" s="3">
        <f t="shared" si="97"/>
        <v>22.698999999999998</v>
      </c>
      <c r="I649" s="4">
        <v>6.5879999999999992</v>
      </c>
      <c r="J649" s="4">
        <v>16.111000000000001</v>
      </c>
      <c r="K649" s="4">
        <v>0</v>
      </c>
      <c r="L649" s="1">
        <v>51</v>
      </c>
      <c r="M649" s="1">
        <v>51</v>
      </c>
      <c r="N649" s="1">
        <v>51</v>
      </c>
      <c r="O649" s="1">
        <v>51</v>
      </c>
      <c r="P649" s="1">
        <v>51</v>
      </c>
      <c r="Q649" s="1">
        <v>51</v>
      </c>
      <c r="R649" s="4">
        <v>0.30299999999999999</v>
      </c>
      <c r="S649" s="4">
        <v>1.4239999999999999</v>
      </c>
      <c r="T649" s="4">
        <v>6.2169999999999996</v>
      </c>
      <c r="U649" s="4">
        <f t="shared" si="98"/>
        <v>0</v>
      </c>
      <c r="V649" s="4">
        <f t="shared" si="99"/>
        <v>0</v>
      </c>
      <c r="W649" s="4">
        <f t="shared" si="100"/>
        <v>0</v>
      </c>
    </row>
    <row r="650" spans="1:23" x14ac:dyDescent="0.3">
      <c r="A650" s="1">
        <f t="shared" si="94"/>
        <v>0</v>
      </c>
      <c r="B650" s="1" t="s">
        <v>13</v>
      </c>
      <c r="C650" s="1">
        <v>0.2</v>
      </c>
      <c r="D650" s="1">
        <v>1</v>
      </c>
      <c r="E650" s="1">
        <f t="shared" si="95"/>
        <v>163</v>
      </c>
      <c r="F650" s="1">
        <v>1</v>
      </c>
      <c r="G650" s="4">
        <f t="shared" si="96"/>
        <v>0</v>
      </c>
      <c r="H650" s="3">
        <f t="shared" si="97"/>
        <v>23.500999999999998</v>
      </c>
      <c r="I650" s="4">
        <v>5.6289999999999996</v>
      </c>
      <c r="J650" s="4">
        <v>17.872</v>
      </c>
      <c r="K650" s="4">
        <v>0</v>
      </c>
      <c r="L650" s="1">
        <v>55</v>
      </c>
      <c r="M650" s="1">
        <v>55</v>
      </c>
      <c r="N650" s="1">
        <v>55</v>
      </c>
      <c r="O650" s="1">
        <v>55</v>
      </c>
      <c r="P650" s="1">
        <v>55</v>
      </c>
      <c r="Q650" s="1">
        <v>55</v>
      </c>
      <c r="R650" s="4">
        <v>8.4000000000000005E-2</v>
      </c>
      <c r="S650" s="4">
        <v>1.3959999999999999</v>
      </c>
      <c r="T650" s="4">
        <v>5.4619999999999997</v>
      </c>
      <c r="U650" s="4">
        <f t="shared" si="98"/>
        <v>0</v>
      </c>
      <c r="V650" s="4">
        <f t="shared" si="99"/>
        <v>0</v>
      </c>
      <c r="W650" s="4">
        <f t="shared" si="100"/>
        <v>0</v>
      </c>
    </row>
    <row r="651" spans="1:23" x14ac:dyDescent="0.3">
      <c r="A651" s="1">
        <f t="shared" si="94"/>
        <v>0</v>
      </c>
      <c r="B651" s="1" t="s">
        <v>13</v>
      </c>
      <c r="C651" s="1">
        <v>0.2</v>
      </c>
      <c r="D651" s="1">
        <v>2</v>
      </c>
      <c r="E651" s="1">
        <f t="shared" si="95"/>
        <v>163</v>
      </c>
      <c r="F651" s="1">
        <v>1</v>
      </c>
      <c r="G651" s="4">
        <f t="shared" si="96"/>
        <v>0</v>
      </c>
      <c r="H651" s="3">
        <f t="shared" si="97"/>
        <v>22.454000000000001</v>
      </c>
      <c r="I651" s="4">
        <v>5.6550000000000002</v>
      </c>
      <c r="J651" s="4">
        <v>16.798999999999999</v>
      </c>
      <c r="K651" s="4">
        <v>0</v>
      </c>
      <c r="L651" s="1">
        <v>55</v>
      </c>
      <c r="M651" s="1">
        <v>55</v>
      </c>
      <c r="N651" s="1">
        <v>55</v>
      </c>
      <c r="O651" s="1">
        <v>55</v>
      </c>
      <c r="P651" s="1">
        <v>55</v>
      </c>
      <c r="Q651" s="1">
        <v>55</v>
      </c>
      <c r="R651" s="4">
        <v>0.192</v>
      </c>
      <c r="S651" s="4">
        <v>1.3959999999999999</v>
      </c>
      <c r="T651" s="4">
        <v>5.38</v>
      </c>
      <c r="U651" s="4">
        <f t="shared" si="98"/>
        <v>0</v>
      </c>
      <c r="V651" s="4">
        <f t="shared" si="99"/>
        <v>0</v>
      </c>
      <c r="W651" s="4">
        <f t="shared" si="100"/>
        <v>0</v>
      </c>
    </row>
    <row r="652" spans="1:23" x14ac:dyDescent="0.3">
      <c r="A652" s="1">
        <f t="shared" si="94"/>
        <v>0</v>
      </c>
      <c r="B652" s="1" t="s">
        <v>13</v>
      </c>
      <c r="C652" s="1">
        <v>0.2</v>
      </c>
      <c r="D652" s="1">
        <v>3</v>
      </c>
      <c r="E652" s="1">
        <f t="shared" si="95"/>
        <v>163</v>
      </c>
      <c r="F652" s="1">
        <v>1</v>
      </c>
      <c r="G652" s="4">
        <f t="shared" si="96"/>
        <v>0</v>
      </c>
      <c r="H652" s="3">
        <f t="shared" si="97"/>
        <v>18.567999999999998</v>
      </c>
      <c r="I652" s="4">
        <v>6.0609999999999999</v>
      </c>
      <c r="J652" s="4">
        <v>12.507</v>
      </c>
      <c r="K652" s="4">
        <v>0</v>
      </c>
      <c r="L652" s="1">
        <v>55</v>
      </c>
      <c r="M652" s="1">
        <v>55</v>
      </c>
      <c r="N652" s="1">
        <v>55</v>
      </c>
      <c r="O652" s="1">
        <v>55</v>
      </c>
      <c r="P652" s="1">
        <v>55</v>
      </c>
      <c r="Q652" s="1">
        <v>55</v>
      </c>
      <c r="R652" s="4">
        <v>0.23699999999999999</v>
      </c>
      <c r="S652" s="4">
        <v>1.3959999999999999</v>
      </c>
      <c r="T652" s="4">
        <v>5.7409999999999997</v>
      </c>
      <c r="U652" s="4">
        <f t="shared" si="98"/>
        <v>0</v>
      </c>
      <c r="V652" s="4">
        <f t="shared" si="99"/>
        <v>0</v>
      </c>
      <c r="W652" s="4">
        <f t="shared" si="100"/>
        <v>0</v>
      </c>
    </row>
    <row r="653" spans="1:23" x14ac:dyDescent="0.3">
      <c r="A653" s="1">
        <f t="shared" si="94"/>
        <v>0</v>
      </c>
      <c r="B653" s="1" t="s">
        <v>13</v>
      </c>
      <c r="C653" s="1">
        <v>0.2</v>
      </c>
      <c r="D653" s="1">
        <v>4</v>
      </c>
      <c r="E653" s="1">
        <f t="shared" si="95"/>
        <v>163</v>
      </c>
      <c r="F653" s="1">
        <v>1</v>
      </c>
      <c r="G653" s="4">
        <f t="shared" si="96"/>
        <v>0</v>
      </c>
      <c r="H653" s="3">
        <f t="shared" si="97"/>
        <v>22.898</v>
      </c>
      <c r="I653" s="4">
        <v>5.8539999999999992</v>
      </c>
      <c r="J653" s="4">
        <v>17.044</v>
      </c>
      <c r="K653" s="4">
        <v>0</v>
      </c>
      <c r="L653" s="1">
        <v>55</v>
      </c>
      <c r="M653" s="1">
        <v>55</v>
      </c>
      <c r="N653" s="1">
        <v>55</v>
      </c>
      <c r="O653" s="1">
        <v>55</v>
      </c>
      <c r="P653" s="1">
        <v>55</v>
      </c>
      <c r="Q653" s="1">
        <v>55</v>
      </c>
      <c r="R653" s="4">
        <v>0.36799999999999999</v>
      </c>
      <c r="S653" s="4">
        <v>1.3959999999999999</v>
      </c>
      <c r="T653" s="4">
        <v>5.4029999999999996</v>
      </c>
      <c r="U653" s="4">
        <f t="shared" si="98"/>
        <v>0</v>
      </c>
      <c r="V653" s="4">
        <f t="shared" si="99"/>
        <v>0</v>
      </c>
      <c r="W653" s="4">
        <f t="shared" si="100"/>
        <v>0</v>
      </c>
    </row>
    <row r="654" spans="1:23" x14ac:dyDescent="0.3">
      <c r="A654" s="1">
        <f t="shared" si="94"/>
        <v>0</v>
      </c>
      <c r="B654" s="1" t="s">
        <v>13</v>
      </c>
      <c r="C654" s="1">
        <v>0.2</v>
      </c>
      <c r="D654" s="1">
        <v>1</v>
      </c>
      <c r="E654" s="1">
        <f t="shared" si="95"/>
        <v>164</v>
      </c>
      <c r="F654" s="1">
        <v>1</v>
      </c>
      <c r="G654" s="4">
        <f t="shared" si="96"/>
        <v>0</v>
      </c>
      <c r="H654" s="3">
        <f t="shared" si="97"/>
        <v>21.594999999999999</v>
      </c>
      <c r="I654" s="4">
        <v>6.5040000000000004</v>
      </c>
      <c r="J654" s="4">
        <v>15.090999999999999</v>
      </c>
      <c r="K654" s="4">
        <v>0</v>
      </c>
      <c r="L654" s="1">
        <v>52</v>
      </c>
      <c r="M654" s="1">
        <v>52</v>
      </c>
      <c r="N654" s="1">
        <v>52</v>
      </c>
      <c r="O654" s="1">
        <v>52</v>
      </c>
      <c r="P654" s="1">
        <v>52</v>
      </c>
      <c r="Q654" s="1">
        <v>52</v>
      </c>
      <c r="R654" s="4">
        <v>7.5999999999999998E-2</v>
      </c>
      <c r="S654" s="4">
        <v>1.5580000000000001</v>
      </c>
      <c r="T654" s="4">
        <v>6.3650000000000002</v>
      </c>
      <c r="U654" s="4">
        <f t="shared" si="98"/>
        <v>0</v>
      </c>
      <c r="V654" s="4">
        <f t="shared" si="99"/>
        <v>0</v>
      </c>
      <c r="W654" s="4">
        <f t="shared" si="100"/>
        <v>0</v>
      </c>
    </row>
    <row r="655" spans="1:23" x14ac:dyDescent="0.3">
      <c r="A655" s="1">
        <f t="shared" si="94"/>
        <v>0</v>
      </c>
      <c r="B655" s="1" t="s">
        <v>13</v>
      </c>
      <c r="C655" s="1">
        <v>0.2</v>
      </c>
      <c r="D655" s="1">
        <v>2</v>
      </c>
      <c r="E655" s="1">
        <f t="shared" si="95"/>
        <v>164</v>
      </c>
      <c r="F655" s="1">
        <v>1</v>
      </c>
      <c r="G655" s="4">
        <f t="shared" si="96"/>
        <v>0</v>
      </c>
      <c r="H655" s="3">
        <f t="shared" si="97"/>
        <v>18.823</v>
      </c>
      <c r="I655" s="4">
        <v>6.4510000000000005</v>
      </c>
      <c r="J655" s="4">
        <v>12.372</v>
      </c>
      <c r="K655" s="4">
        <v>0</v>
      </c>
      <c r="L655" s="1">
        <v>52</v>
      </c>
      <c r="M655" s="1">
        <v>52</v>
      </c>
      <c r="N655" s="1">
        <v>52</v>
      </c>
      <c r="O655" s="1">
        <v>52</v>
      </c>
      <c r="P655" s="1">
        <v>52</v>
      </c>
      <c r="Q655" s="1">
        <v>52</v>
      </c>
      <c r="R655" s="4">
        <v>0.158</v>
      </c>
      <c r="S655" s="4">
        <v>1.5580000000000001</v>
      </c>
      <c r="T655" s="4">
        <v>6.23</v>
      </c>
      <c r="U655" s="4">
        <f t="shared" si="98"/>
        <v>0</v>
      </c>
      <c r="V655" s="4">
        <f t="shared" si="99"/>
        <v>0</v>
      </c>
      <c r="W655" s="4">
        <f t="shared" si="100"/>
        <v>0</v>
      </c>
    </row>
    <row r="656" spans="1:23" x14ac:dyDescent="0.3">
      <c r="A656" s="1">
        <f t="shared" si="94"/>
        <v>0</v>
      </c>
      <c r="B656" s="1" t="s">
        <v>13</v>
      </c>
      <c r="C656" s="1">
        <v>0.2</v>
      </c>
      <c r="D656" s="1">
        <v>3</v>
      </c>
      <c r="E656" s="1">
        <f t="shared" si="95"/>
        <v>164</v>
      </c>
      <c r="F656" s="1">
        <v>1</v>
      </c>
      <c r="G656" s="4">
        <f t="shared" si="96"/>
        <v>0</v>
      </c>
      <c r="H656" s="3">
        <f t="shared" si="97"/>
        <v>20.115000000000002</v>
      </c>
      <c r="I656" s="4">
        <v>7.0739999999999998</v>
      </c>
      <c r="J656" s="4">
        <v>13.041</v>
      </c>
      <c r="K656" s="4">
        <v>0</v>
      </c>
      <c r="L656" s="1">
        <v>52</v>
      </c>
      <c r="M656" s="1">
        <v>52</v>
      </c>
      <c r="N656" s="1">
        <v>52</v>
      </c>
      <c r="O656" s="1">
        <v>52</v>
      </c>
      <c r="P656" s="1">
        <v>52</v>
      </c>
      <c r="Q656" s="1">
        <v>52</v>
      </c>
      <c r="R656" s="4">
        <v>0.21099999999999999</v>
      </c>
      <c r="S656" s="4">
        <v>1.5580000000000001</v>
      </c>
      <c r="T656" s="4">
        <v>6.8</v>
      </c>
      <c r="U656" s="4">
        <f t="shared" si="98"/>
        <v>0</v>
      </c>
      <c r="V656" s="4">
        <f t="shared" si="99"/>
        <v>0</v>
      </c>
      <c r="W656" s="4">
        <f t="shared" si="100"/>
        <v>0</v>
      </c>
    </row>
    <row r="657" spans="1:23" x14ac:dyDescent="0.3">
      <c r="A657" s="1">
        <f t="shared" si="94"/>
        <v>0</v>
      </c>
      <c r="B657" s="1" t="s">
        <v>13</v>
      </c>
      <c r="C657" s="1">
        <v>0.2</v>
      </c>
      <c r="D657" s="1">
        <v>4</v>
      </c>
      <c r="E657" s="1">
        <f t="shared" si="95"/>
        <v>164</v>
      </c>
      <c r="F657" s="1">
        <v>1</v>
      </c>
      <c r="G657" s="4">
        <f t="shared" si="96"/>
        <v>0</v>
      </c>
      <c r="H657" s="3">
        <f t="shared" si="97"/>
        <v>21.094999999999999</v>
      </c>
      <c r="I657" s="4">
        <v>6.8520000000000003</v>
      </c>
      <c r="J657" s="4">
        <v>14.243</v>
      </c>
      <c r="K657" s="4">
        <v>0</v>
      </c>
      <c r="L657" s="1">
        <v>52</v>
      </c>
      <c r="M657" s="1">
        <v>52</v>
      </c>
      <c r="N657" s="1">
        <v>52</v>
      </c>
      <c r="O657" s="1">
        <v>52</v>
      </c>
      <c r="P657" s="1">
        <v>52</v>
      </c>
      <c r="Q657" s="1">
        <v>52</v>
      </c>
      <c r="R657" s="4">
        <v>0.158</v>
      </c>
      <c r="S657" s="4">
        <v>1.5580000000000001</v>
      </c>
      <c r="T657" s="4">
        <v>6.6310000000000002</v>
      </c>
      <c r="U657" s="4">
        <f t="shared" si="98"/>
        <v>0</v>
      </c>
      <c r="V657" s="4">
        <f t="shared" si="99"/>
        <v>0</v>
      </c>
      <c r="W657" s="4">
        <f t="shared" si="100"/>
        <v>0</v>
      </c>
    </row>
    <row r="658" spans="1:23" x14ac:dyDescent="0.3">
      <c r="A658" s="1">
        <f t="shared" si="94"/>
        <v>0</v>
      </c>
      <c r="B658" s="1" t="s">
        <v>13</v>
      </c>
      <c r="C658" s="1">
        <v>0.2</v>
      </c>
      <c r="D658" s="1">
        <v>1</v>
      </c>
      <c r="E658" s="1">
        <f t="shared" si="95"/>
        <v>165</v>
      </c>
      <c r="F658" s="1">
        <v>1</v>
      </c>
      <c r="G658" s="4">
        <f t="shared" si="96"/>
        <v>0</v>
      </c>
      <c r="H658" s="3">
        <f t="shared" si="97"/>
        <v>20.594000000000001</v>
      </c>
      <c r="I658" s="4">
        <v>5.3440000000000003</v>
      </c>
      <c r="J658" s="4">
        <v>15.25</v>
      </c>
      <c r="K658" s="4">
        <v>0</v>
      </c>
      <c r="L658" s="1">
        <v>52</v>
      </c>
      <c r="M658" s="1">
        <v>52</v>
      </c>
      <c r="N658" s="1">
        <v>52</v>
      </c>
      <c r="O658" s="1">
        <v>52</v>
      </c>
      <c r="P658" s="1">
        <v>52</v>
      </c>
      <c r="Q658" s="1">
        <v>52</v>
      </c>
      <c r="R658" s="4">
        <v>5.8000000000000003E-2</v>
      </c>
      <c r="S658" s="4">
        <v>1.3260000000000001</v>
      </c>
      <c r="T658" s="4">
        <v>5.2240000000000002</v>
      </c>
      <c r="U658" s="4">
        <f t="shared" si="98"/>
        <v>0</v>
      </c>
      <c r="V658" s="4">
        <f t="shared" si="99"/>
        <v>0</v>
      </c>
      <c r="W658" s="4">
        <f t="shared" si="100"/>
        <v>0</v>
      </c>
    </row>
    <row r="659" spans="1:23" x14ac:dyDescent="0.3">
      <c r="A659" s="1">
        <f t="shared" si="94"/>
        <v>0</v>
      </c>
      <c r="B659" s="1" t="s">
        <v>13</v>
      </c>
      <c r="C659" s="1">
        <v>0.2</v>
      </c>
      <c r="D659" s="1">
        <v>2</v>
      </c>
      <c r="E659" s="1">
        <f t="shared" si="95"/>
        <v>165</v>
      </c>
      <c r="F659" s="1">
        <v>1</v>
      </c>
      <c r="G659" s="4">
        <f t="shared" si="96"/>
        <v>0</v>
      </c>
      <c r="H659" s="3">
        <f t="shared" si="97"/>
        <v>21.805</v>
      </c>
      <c r="I659" s="4">
        <v>6.0380000000000003</v>
      </c>
      <c r="J659" s="4">
        <v>15.766999999999999</v>
      </c>
      <c r="K659" s="4">
        <v>0</v>
      </c>
      <c r="L659" s="1">
        <v>52</v>
      </c>
      <c r="M659" s="1">
        <v>52</v>
      </c>
      <c r="N659" s="1">
        <v>52</v>
      </c>
      <c r="O659" s="1">
        <v>52</v>
      </c>
      <c r="P659" s="1">
        <v>52</v>
      </c>
      <c r="Q659" s="1">
        <v>52</v>
      </c>
      <c r="R659" s="4">
        <v>0.14699999999999999</v>
      </c>
      <c r="S659" s="4">
        <v>1.3260000000000001</v>
      </c>
      <c r="T659" s="4">
        <v>5.8290000000000006</v>
      </c>
      <c r="U659" s="4">
        <f t="shared" si="98"/>
        <v>0</v>
      </c>
      <c r="V659" s="4">
        <f t="shared" si="99"/>
        <v>0</v>
      </c>
      <c r="W659" s="4">
        <f t="shared" si="100"/>
        <v>0</v>
      </c>
    </row>
    <row r="660" spans="1:23" x14ac:dyDescent="0.3">
      <c r="A660" s="1">
        <f t="shared" si="94"/>
        <v>0</v>
      </c>
      <c r="B660" s="1" t="s">
        <v>13</v>
      </c>
      <c r="C660" s="1">
        <v>0.2</v>
      </c>
      <c r="D660" s="1">
        <v>3</v>
      </c>
      <c r="E660" s="1">
        <f t="shared" si="95"/>
        <v>165</v>
      </c>
      <c r="F660" s="1">
        <v>1</v>
      </c>
      <c r="G660" s="4">
        <f t="shared" si="96"/>
        <v>0</v>
      </c>
      <c r="H660" s="3">
        <f t="shared" si="97"/>
        <v>19.024999999999999</v>
      </c>
      <c r="I660" s="4">
        <v>5.9390000000000001</v>
      </c>
      <c r="J660" s="4">
        <v>13.086</v>
      </c>
      <c r="K660" s="4">
        <v>0</v>
      </c>
      <c r="L660" s="1">
        <v>52</v>
      </c>
      <c r="M660" s="1">
        <v>52</v>
      </c>
      <c r="N660" s="1">
        <v>52</v>
      </c>
      <c r="O660" s="1">
        <v>52</v>
      </c>
      <c r="P660" s="1">
        <v>52</v>
      </c>
      <c r="Q660" s="1">
        <v>52</v>
      </c>
      <c r="R660" s="4">
        <v>0.189</v>
      </c>
      <c r="S660" s="4">
        <v>1.3260000000000001</v>
      </c>
      <c r="T660" s="4">
        <v>5.6880000000000006</v>
      </c>
      <c r="U660" s="4">
        <f t="shared" si="98"/>
        <v>0</v>
      </c>
      <c r="V660" s="4">
        <f t="shared" si="99"/>
        <v>0</v>
      </c>
      <c r="W660" s="4">
        <f t="shared" si="100"/>
        <v>0</v>
      </c>
    </row>
    <row r="661" spans="1:23" x14ac:dyDescent="0.3">
      <c r="A661" s="1">
        <f t="shared" si="94"/>
        <v>0</v>
      </c>
      <c r="B661" s="1" t="s">
        <v>13</v>
      </c>
      <c r="C661" s="1">
        <v>0.2</v>
      </c>
      <c r="D661" s="1">
        <v>4</v>
      </c>
      <c r="E661" s="1">
        <f t="shared" si="95"/>
        <v>165</v>
      </c>
      <c r="F661" s="1">
        <v>1</v>
      </c>
      <c r="G661" s="4">
        <f t="shared" si="96"/>
        <v>0</v>
      </c>
      <c r="H661" s="3">
        <f t="shared" si="97"/>
        <v>22.308</v>
      </c>
      <c r="I661" s="4">
        <v>6.5289999999999999</v>
      </c>
      <c r="J661" s="4">
        <v>15.779</v>
      </c>
      <c r="K661" s="4">
        <v>0</v>
      </c>
      <c r="L661" s="1">
        <v>52</v>
      </c>
      <c r="M661" s="1">
        <v>52</v>
      </c>
      <c r="N661" s="1">
        <v>52</v>
      </c>
      <c r="O661" s="1">
        <v>52</v>
      </c>
      <c r="P661" s="1">
        <v>52</v>
      </c>
      <c r="Q661" s="1">
        <v>52</v>
      </c>
      <c r="R661" s="4">
        <v>0.28799999999999998</v>
      </c>
      <c r="S661" s="4">
        <v>1.3260000000000001</v>
      </c>
      <c r="T661" s="4">
        <v>6.1790000000000003</v>
      </c>
      <c r="U661" s="4">
        <f t="shared" si="98"/>
        <v>0</v>
      </c>
      <c r="V661" s="4">
        <f t="shared" si="99"/>
        <v>0</v>
      </c>
      <c r="W661" s="4">
        <f t="shared" si="100"/>
        <v>0</v>
      </c>
    </row>
    <row r="662" spans="1:23" x14ac:dyDescent="0.3">
      <c r="A662" s="1">
        <f t="shared" si="94"/>
        <v>0</v>
      </c>
      <c r="B662" s="1" t="s">
        <v>13</v>
      </c>
      <c r="C662" s="1">
        <v>0.2</v>
      </c>
      <c r="D662" s="1">
        <v>1</v>
      </c>
      <c r="E662" s="1">
        <f t="shared" si="95"/>
        <v>166</v>
      </c>
      <c r="F662" s="1">
        <v>1</v>
      </c>
      <c r="G662" s="4">
        <f t="shared" si="96"/>
        <v>0</v>
      </c>
      <c r="H662" s="3">
        <f t="shared" si="97"/>
        <v>21.782</v>
      </c>
      <c r="I662" s="4">
        <v>6.6840000000000002</v>
      </c>
      <c r="J662" s="4">
        <v>15.098000000000001</v>
      </c>
      <c r="K662" s="4">
        <v>0</v>
      </c>
      <c r="L662" s="1">
        <v>53</v>
      </c>
      <c r="M662" s="1">
        <v>53</v>
      </c>
      <c r="N662" s="1">
        <v>53</v>
      </c>
      <c r="O662" s="1">
        <v>53</v>
      </c>
      <c r="P662" s="1">
        <v>53</v>
      </c>
      <c r="Q662" s="1">
        <v>53</v>
      </c>
      <c r="R662" s="4">
        <v>8.4000000000000005E-2</v>
      </c>
      <c r="S662" s="4">
        <v>1.4930000000000001</v>
      </c>
      <c r="T662" s="4">
        <v>6.51</v>
      </c>
      <c r="U662" s="4">
        <f t="shared" si="98"/>
        <v>0</v>
      </c>
      <c r="V662" s="4">
        <f t="shared" si="99"/>
        <v>0</v>
      </c>
      <c r="W662" s="4">
        <f t="shared" si="100"/>
        <v>0</v>
      </c>
    </row>
    <row r="663" spans="1:23" x14ac:dyDescent="0.3">
      <c r="A663" s="1">
        <f t="shared" si="94"/>
        <v>0</v>
      </c>
      <c r="B663" s="1" t="s">
        <v>13</v>
      </c>
      <c r="C663" s="1">
        <v>0.2</v>
      </c>
      <c r="D663" s="1">
        <v>2</v>
      </c>
      <c r="E663" s="1">
        <f t="shared" si="95"/>
        <v>166</v>
      </c>
      <c r="F663" s="1">
        <v>1</v>
      </c>
      <c r="G663" s="4">
        <f t="shared" si="96"/>
        <v>0</v>
      </c>
      <c r="H663" s="3">
        <f t="shared" si="97"/>
        <v>22.397000000000002</v>
      </c>
      <c r="I663" s="4">
        <v>6.5810000000000004</v>
      </c>
      <c r="J663" s="4">
        <v>15.816000000000001</v>
      </c>
      <c r="K663" s="4">
        <v>0</v>
      </c>
      <c r="L663" s="1">
        <v>53</v>
      </c>
      <c r="M663" s="1">
        <v>53</v>
      </c>
      <c r="N663" s="1">
        <v>53</v>
      </c>
      <c r="O663" s="1">
        <v>53</v>
      </c>
      <c r="P663" s="1">
        <v>53</v>
      </c>
      <c r="Q663" s="1">
        <v>53</v>
      </c>
      <c r="R663" s="4">
        <v>0.17799999999999999</v>
      </c>
      <c r="S663" s="4">
        <v>1.4930000000000001</v>
      </c>
      <c r="T663" s="4">
        <v>6.3130000000000006</v>
      </c>
      <c r="U663" s="4">
        <f t="shared" si="98"/>
        <v>0</v>
      </c>
      <c r="V663" s="4">
        <f t="shared" si="99"/>
        <v>0</v>
      </c>
      <c r="W663" s="4">
        <f t="shared" si="100"/>
        <v>0</v>
      </c>
    </row>
    <row r="664" spans="1:23" x14ac:dyDescent="0.3">
      <c r="A664" s="1">
        <f t="shared" si="94"/>
        <v>0</v>
      </c>
      <c r="B664" s="1" t="s">
        <v>13</v>
      </c>
      <c r="C664" s="1">
        <v>0.2</v>
      </c>
      <c r="D664" s="1">
        <v>3</v>
      </c>
      <c r="E664" s="1">
        <f t="shared" si="95"/>
        <v>166</v>
      </c>
      <c r="F664" s="1">
        <v>0</v>
      </c>
      <c r="G664" s="4">
        <f t="shared" si="96"/>
        <v>1.8867924528301887</v>
      </c>
      <c r="H664" s="3">
        <f t="shared" si="97"/>
        <v>25.069000000000003</v>
      </c>
      <c r="I664" s="4">
        <v>6.0259999999999998</v>
      </c>
      <c r="J664" s="4">
        <v>10.637</v>
      </c>
      <c r="K664" s="4">
        <v>8.4060000000000006</v>
      </c>
      <c r="L664" s="1">
        <v>53</v>
      </c>
      <c r="M664" s="1">
        <v>54</v>
      </c>
      <c r="N664" s="1">
        <v>54</v>
      </c>
      <c r="O664" s="1">
        <v>53</v>
      </c>
      <c r="P664" s="1">
        <v>53</v>
      </c>
      <c r="Q664" s="1">
        <v>53</v>
      </c>
      <c r="R664" s="4">
        <v>0.22</v>
      </c>
      <c r="S664" s="4">
        <v>1.4930000000000001</v>
      </c>
      <c r="T664" s="4">
        <v>5.7159999999999993</v>
      </c>
      <c r="U664" s="4" t="str">
        <f t="shared" si="98"/>
        <v>0</v>
      </c>
      <c r="V664" s="4" t="str">
        <f t="shared" si="99"/>
        <v>0</v>
      </c>
      <c r="W664" s="4" t="str">
        <f t="shared" si="100"/>
        <v>0</v>
      </c>
    </row>
    <row r="665" spans="1:23" x14ac:dyDescent="0.3">
      <c r="A665" s="1">
        <f t="shared" si="94"/>
        <v>0</v>
      </c>
      <c r="B665" s="1" t="s">
        <v>13</v>
      </c>
      <c r="C665" s="1">
        <v>0.2</v>
      </c>
      <c r="D665" s="1">
        <v>4</v>
      </c>
      <c r="E665" s="1">
        <f t="shared" si="95"/>
        <v>166</v>
      </c>
      <c r="F665" s="1">
        <v>1</v>
      </c>
      <c r="G665" s="4">
        <f t="shared" si="96"/>
        <v>0</v>
      </c>
      <c r="H665" s="3">
        <f t="shared" si="97"/>
        <v>32.747</v>
      </c>
      <c r="I665" s="4">
        <v>7.0529999999999999</v>
      </c>
      <c r="J665" s="4">
        <v>17.288</v>
      </c>
      <c r="K665" s="4">
        <v>8.4060000000000006</v>
      </c>
      <c r="L665" s="1">
        <v>53</v>
      </c>
      <c r="M665" s="1">
        <v>53</v>
      </c>
      <c r="N665" s="1">
        <v>53</v>
      </c>
      <c r="O665" s="1">
        <v>53</v>
      </c>
      <c r="P665" s="1">
        <v>53</v>
      </c>
      <c r="Q665" s="1">
        <v>53</v>
      </c>
      <c r="R665" s="4">
        <v>0.20399999999999999</v>
      </c>
      <c r="S665" s="4">
        <v>1.4930000000000001</v>
      </c>
      <c r="T665" s="4">
        <v>6.7590000000000003</v>
      </c>
      <c r="U665" s="4">
        <f t="shared" si="98"/>
        <v>0</v>
      </c>
      <c r="V665" s="4">
        <f t="shared" si="99"/>
        <v>0</v>
      </c>
      <c r="W665" s="4">
        <f t="shared" si="100"/>
        <v>0</v>
      </c>
    </row>
    <row r="666" spans="1:23" x14ac:dyDescent="0.3">
      <c r="A666" s="1">
        <f t="shared" si="94"/>
        <v>0</v>
      </c>
      <c r="B666" s="1" t="s">
        <v>13</v>
      </c>
      <c r="C666" s="1">
        <v>0.2</v>
      </c>
      <c r="D666" s="1">
        <v>1</v>
      </c>
      <c r="E666" s="1">
        <f t="shared" si="95"/>
        <v>167</v>
      </c>
      <c r="F666" s="1">
        <v>1</v>
      </c>
      <c r="G666" s="4">
        <f t="shared" si="96"/>
        <v>0</v>
      </c>
      <c r="H666" s="3">
        <f t="shared" si="97"/>
        <v>24.481999999999999</v>
      </c>
      <c r="I666" s="4">
        <v>5.516</v>
      </c>
      <c r="J666" s="4">
        <v>18.966000000000001</v>
      </c>
      <c r="K666" s="4">
        <v>0</v>
      </c>
      <c r="L666" s="1">
        <v>54</v>
      </c>
      <c r="M666" s="1">
        <v>54</v>
      </c>
      <c r="N666" s="1">
        <v>54</v>
      </c>
      <c r="O666" s="1">
        <v>53</v>
      </c>
      <c r="P666" s="1">
        <v>54</v>
      </c>
      <c r="Q666" s="1">
        <v>53</v>
      </c>
      <c r="R666" s="4">
        <v>0.10199999999999999</v>
      </c>
      <c r="S666" s="4">
        <v>1.486</v>
      </c>
      <c r="T666" s="4">
        <v>5.3419999999999996</v>
      </c>
      <c r="U666" s="4">
        <f t="shared" si="98"/>
        <v>1.8518518518518516</v>
      </c>
      <c r="V666" s="4">
        <f t="shared" si="99"/>
        <v>0</v>
      </c>
      <c r="W666" s="4">
        <f t="shared" si="100"/>
        <v>1.8518518518518516</v>
      </c>
    </row>
    <row r="667" spans="1:23" x14ac:dyDescent="0.3">
      <c r="A667" s="1">
        <f t="shared" si="94"/>
        <v>0</v>
      </c>
      <c r="B667" s="1" t="s">
        <v>13</v>
      </c>
      <c r="C667" s="1">
        <v>0.2</v>
      </c>
      <c r="D667" s="1">
        <v>2</v>
      </c>
      <c r="E667" s="1">
        <f t="shared" si="95"/>
        <v>167</v>
      </c>
      <c r="F667" s="1">
        <v>1</v>
      </c>
      <c r="G667" s="4">
        <f t="shared" si="96"/>
        <v>0</v>
      </c>
      <c r="H667" s="3">
        <f t="shared" si="97"/>
        <v>18.946999999999999</v>
      </c>
      <c r="I667" s="4">
        <v>5.6429999999999998</v>
      </c>
      <c r="J667" s="4">
        <v>13.304</v>
      </c>
      <c r="K667" s="4">
        <v>0</v>
      </c>
      <c r="L667" s="1">
        <v>54</v>
      </c>
      <c r="M667" s="1">
        <v>54</v>
      </c>
      <c r="N667" s="1">
        <v>54</v>
      </c>
      <c r="O667" s="1">
        <v>53</v>
      </c>
      <c r="P667" s="1">
        <v>54</v>
      </c>
      <c r="Q667" s="1">
        <v>53</v>
      </c>
      <c r="R667" s="4">
        <v>0.222</v>
      </c>
      <c r="S667" s="4">
        <v>1.486</v>
      </c>
      <c r="T667" s="4">
        <v>5.3490000000000002</v>
      </c>
      <c r="U667" s="4">
        <f t="shared" si="98"/>
        <v>1.8518518518518516</v>
      </c>
      <c r="V667" s="4">
        <f t="shared" si="99"/>
        <v>0</v>
      </c>
      <c r="W667" s="4">
        <f t="shared" si="100"/>
        <v>1.8518518518518516</v>
      </c>
    </row>
    <row r="668" spans="1:23" x14ac:dyDescent="0.3">
      <c r="A668" s="1">
        <f t="shared" si="94"/>
        <v>0</v>
      </c>
      <c r="B668" s="1" t="s">
        <v>13</v>
      </c>
      <c r="C668" s="1">
        <v>0.2</v>
      </c>
      <c r="D668" s="1">
        <v>3</v>
      </c>
      <c r="E668" s="1">
        <f t="shared" si="95"/>
        <v>167</v>
      </c>
      <c r="F668" s="1">
        <v>1</v>
      </c>
      <c r="G668" s="4">
        <f t="shared" si="96"/>
        <v>0</v>
      </c>
      <c r="H668" s="3">
        <f t="shared" si="97"/>
        <v>19.547000000000001</v>
      </c>
      <c r="I668" s="4">
        <v>5.4349999999999996</v>
      </c>
      <c r="J668" s="4">
        <v>14.112</v>
      </c>
      <c r="K668" s="4">
        <v>0</v>
      </c>
      <c r="L668" s="1">
        <v>54</v>
      </c>
      <c r="M668" s="1">
        <v>54</v>
      </c>
      <c r="N668" s="1">
        <v>54</v>
      </c>
      <c r="O668" s="1">
        <v>53</v>
      </c>
      <c r="P668" s="1">
        <v>54</v>
      </c>
      <c r="Q668" s="1">
        <v>53</v>
      </c>
      <c r="R668" s="4">
        <v>0.185</v>
      </c>
      <c r="S668" s="4">
        <v>1.486</v>
      </c>
      <c r="T668" s="4">
        <v>5.1779999999999999</v>
      </c>
      <c r="U668" s="4">
        <f t="shared" si="98"/>
        <v>1.8518518518518516</v>
      </c>
      <c r="V668" s="4">
        <f t="shared" si="99"/>
        <v>0</v>
      </c>
      <c r="W668" s="4">
        <f t="shared" si="100"/>
        <v>1.8518518518518516</v>
      </c>
    </row>
    <row r="669" spans="1:23" x14ac:dyDescent="0.3">
      <c r="A669" s="1">
        <f t="shared" si="94"/>
        <v>0</v>
      </c>
      <c r="B669" s="1" t="s">
        <v>13</v>
      </c>
      <c r="C669" s="1">
        <v>0.2</v>
      </c>
      <c r="D669" s="1">
        <v>4</v>
      </c>
      <c r="E669" s="1">
        <f t="shared" si="95"/>
        <v>167</v>
      </c>
      <c r="F669" s="1">
        <v>1</v>
      </c>
      <c r="G669" s="4">
        <f t="shared" si="96"/>
        <v>0</v>
      </c>
      <c r="H669" s="3">
        <f t="shared" si="97"/>
        <v>25.66</v>
      </c>
      <c r="I669" s="4">
        <v>6.9939999999999998</v>
      </c>
      <c r="J669" s="4">
        <v>18.666</v>
      </c>
      <c r="K669" s="4">
        <v>0</v>
      </c>
      <c r="L669" s="1">
        <v>54</v>
      </c>
      <c r="M669" s="1">
        <v>54</v>
      </c>
      <c r="N669" s="1">
        <v>54</v>
      </c>
      <c r="O669" s="1">
        <v>53</v>
      </c>
      <c r="P669" s="1">
        <v>54</v>
      </c>
      <c r="Q669" s="1">
        <v>53</v>
      </c>
      <c r="R669" s="4">
        <v>0.26</v>
      </c>
      <c r="S669" s="4">
        <v>1.486</v>
      </c>
      <c r="T669" s="4">
        <v>6.6619999999999999</v>
      </c>
      <c r="U669" s="4">
        <f t="shared" si="98"/>
        <v>1.8518518518518516</v>
      </c>
      <c r="V669" s="4">
        <f t="shared" si="99"/>
        <v>0</v>
      </c>
      <c r="W669" s="4">
        <f t="shared" si="100"/>
        <v>1.8518518518518516</v>
      </c>
    </row>
    <row r="670" spans="1:23" x14ac:dyDescent="0.3">
      <c r="A670" s="1">
        <f t="shared" si="94"/>
        <v>0</v>
      </c>
      <c r="B670" s="1" t="s">
        <v>13</v>
      </c>
      <c r="C670" s="1">
        <v>0.2</v>
      </c>
      <c r="D670" s="1">
        <v>1</v>
      </c>
      <c r="E670" s="1">
        <f t="shared" si="95"/>
        <v>168</v>
      </c>
      <c r="F670" s="1">
        <v>1</v>
      </c>
      <c r="G670" s="4">
        <f t="shared" si="96"/>
        <v>0</v>
      </c>
      <c r="H670" s="3">
        <f t="shared" si="97"/>
        <v>20.277000000000001</v>
      </c>
      <c r="I670" s="4">
        <v>5.6830000000000007</v>
      </c>
      <c r="J670" s="4">
        <v>14.593999999999999</v>
      </c>
      <c r="K670" s="4">
        <v>0</v>
      </c>
      <c r="L670" s="1">
        <v>54</v>
      </c>
      <c r="M670" s="1">
        <v>54</v>
      </c>
      <c r="N670" s="1">
        <v>54</v>
      </c>
      <c r="O670" s="1">
        <v>54</v>
      </c>
      <c r="P670" s="1">
        <v>54</v>
      </c>
      <c r="Q670" s="1">
        <v>54</v>
      </c>
      <c r="R670" s="4">
        <v>5.6000000000000001E-2</v>
      </c>
      <c r="S670" s="4">
        <v>1.2030000000000001</v>
      </c>
      <c r="T670" s="4">
        <v>5.57</v>
      </c>
      <c r="U670" s="4">
        <f t="shared" si="98"/>
        <v>0</v>
      </c>
      <c r="V670" s="4">
        <f t="shared" si="99"/>
        <v>0</v>
      </c>
      <c r="W670" s="4">
        <f t="shared" si="100"/>
        <v>0</v>
      </c>
    </row>
    <row r="671" spans="1:23" x14ac:dyDescent="0.3">
      <c r="A671" s="1">
        <f t="shared" si="94"/>
        <v>0</v>
      </c>
      <c r="B671" s="1" t="s">
        <v>13</v>
      </c>
      <c r="C671" s="1">
        <v>0.2</v>
      </c>
      <c r="D671" s="1">
        <v>2</v>
      </c>
      <c r="E671" s="1">
        <f t="shared" si="95"/>
        <v>168</v>
      </c>
      <c r="F671" s="1">
        <v>1</v>
      </c>
      <c r="G671" s="4">
        <f t="shared" si="96"/>
        <v>0</v>
      </c>
      <c r="H671" s="3">
        <f t="shared" si="97"/>
        <v>21.337</v>
      </c>
      <c r="I671" s="4">
        <v>5.2240000000000002</v>
      </c>
      <c r="J671" s="4">
        <v>16.113</v>
      </c>
      <c r="K671" s="4">
        <v>0</v>
      </c>
      <c r="L671" s="1">
        <v>54</v>
      </c>
      <c r="M671" s="1">
        <v>54</v>
      </c>
      <c r="N671" s="1">
        <v>54</v>
      </c>
      <c r="O671" s="1">
        <v>54</v>
      </c>
      <c r="P671" s="1">
        <v>54</v>
      </c>
      <c r="Q671" s="1">
        <v>54</v>
      </c>
      <c r="R671" s="4">
        <v>0.19500000000000001</v>
      </c>
      <c r="S671" s="4">
        <v>1.2030000000000001</v>
      </c>
      <c r="T671" s="4">
        <v>4.9719999999999995</v>
      </c>
      <c r="U671" s="4">
        <f t="shared" si="98"/>
        <v>0</v>
      </c>
      <c r="V671" s="4">
        <f t="shared" si="99"/>
        <v>0</v>
      </c>
      <c r="W671" s="4">
        <f t="shared" si="100"/>
        <v>0</v>
      </c>
    </row>
    <row r="672" spans="1:23" x14ac:dyDescent="0.3">
      <c r="A672" s="1">
        <f t="shared" si="94"/>
        <v>0</v>
      </c>
      <c r="B672" s="1" t="s">
        <v>13</v>
      </c>
      <c r="C672" s="1">
        <v>0.2</v>
      </c>
      <c r="D672" s="1">
        <v>3</v>
      </c>
      <c r="E672" s="1">
        <f t="shared" si="95"/>
        <v>168</v>
      </c>
      <c r="F672" s="1">
        <v>1</v>
      </c>
      <c r="G672" s="4">
        <f t="shared" si="96"/>
        <v>0</v>
      </c>
      <c r="H672" s="3">
        <f t="shared" si="97"/>
        <v>19.108000000000001</v>
      </c>
      <c r="I672" s="4">
        <v>5.4530000000000003</v>
      </c>
      <c r="J672" s="4">
        <v>13.654999999999999</v>
      </c>
      <c r="K672" s="4">
        <v>0</v>
      </c>
      <c r="L672" s="1">
        <v>54</v>
      </c>
      <c r="M672" s="1">
        <v>54</v>
      </c>
      <c r="N672" s="1">
        <v>54</v>
      </c>
      <c r="O672" s="1">
        <v>54</v>
      </c>
      <c r="P672" s="1">
        <v>54</v>
      </c>
      <c r="Q672" s="1">
        <v>54</v>
      </c>
      <c r="R672" s="4">
        <v>0.17299999999999999</v>
      </c>
      <c r="S672" s="4">
        <v>1.2030000000000001</v>
      </c>
      <c r="T672" s="4">
        <v>5.2229999999999999</v>
      </c>
      <c r="U672" s="4">
        <f t="shared" si="98"/>
        <v>0</v>
      </c>
      <c r="V672" s="4">
        <f t="shared" si="99"/>
        <v>0</v>
      </c>
      <c r="W672" s="4">
        <f t="shared" si="100"/>
        <v>0</v>
      </c>
    </row>
    <row r="673" spans="1:23" x14ac:dyDescent="0.3">
      <c r="A673" s="1">
        <f t="shared" si="94"/>
        <v>0</v>
      </c>
      <c r="B673" s="1" t="s">
        <v>13</v>
      </c>
      <c r="C673" s="1">
        <v>0.2</v>
      </c>
      <c r="D673" s="1">
        <v>4</v>
      </c>
      <c r="E673" s="1">
        <f t="shared" si="95"/>
        <v>168</v>
      </c>
      <c r="F673" s="1">
        <v>1</v>
      </c>
      <c r="G673" s="4">
        <f t="shared" si="96"/>
        <v>0</v>
      </c>
      <c r="H673" s="3">
        <f t="shared" si="97"/>
        <v>20.891999999999999</v>
      </c>
      <c r="I673" s="4">
        <v>5.125</v>
      </c>
      <c r="J673" s="4">
        <v>15.766999999999999</v>
      </c>
      <c r="K673" s="4">
        <v>0</v>
      </c>
      <c r="L673" s="1">
        <v>54</v>
      </c>
      <c r="M673" s="1">
        <v>54</v>
      </c>
      <c r="N673" s="1">
        <v>54</v>
      </c>
      <c r="O673" s="1">
        <v>54</v>
      </c>
      <c r="P673" s="1">
        <v>54</v>
      </c>
      <c r="Q673" s="1">
        <v>54</v>
      </c>
      <c r="R673" s="4">
        <v>0.22700000000000001</v>
      </c>
      <c r="S673" s="4">
        <v>1.2030000000000001</v>
      </c>
      <c r="T673" s="4">
        <v>4.8409999999999993</v>
      </c>
      <c r="U673" s="4">
        <f t="shared" si="98"/>
        <v>0</v>
      </c>
      <c r="V673" s="4">
        <f t="shared" si="99"/>
        <v>0</v>
      </c>
      <c r="W673" s="4">
        <f t="shared" si="100"/>
        <v>0</v>
      </c>
    </row>
    <row r="674" spans="1:23" x14ac:dyDescent="0.3">
      <c r="A674" s="1">
        <f t="shared" si="94"/>
        <v>0</v>
      </c>
      <c r="B674" s="1" t="s">
        <v>13</v>
      </c>
      <c r="C674" s="1">
        <v>0.2</v>
      </c>
      <c r="D674" s="1">
        <v>1</v>
      </c>
      <c r="E674" s="1">
        <f t="shared" si="95"/>
        <v>169</v>
      </c>
      <c r="F674" s="1">
        <v>1</v>
      </c>
      <c r="G674" s="4">
        <f t="shared" si="96"/>
        <v>0</v>
      </c>
      <c r="H674" s="3">
        <f t="shared" si="97"/>
        <v>23.512</v>
      </c>
      <c r="I674" s="4">
        <v>5.8670000000000009</v>
      </c>
      <c r="J674" s="4">
        <v>17.645</v>
      </c>
      <c r="K674" s="4">
        <v>0</v>
      </c>
      <c r="L674" s="1">
        <v>53</v>
      </c>
      <c r="M674" s="1">
        <v>53</v>
      </c>
      <c r="N674" s="1">
        <v>53</v>
      </c>
      <c r="O674" s="1">
        <v>53</v>
      </c>
      <c r="P674" s="1">
        <v>53</v>
      </c>
      <c r="Q674" s="1">
        <v>53</v>
      </c>
      <c r="R674" s="4">
        <v>6.3E-2</v>
      </c>
      <c r="S674" s="4">
        <v>1.2470000000000001</v>
      </c>
      <c r="T674" s="4">
        <v>5.7469999999999999</v>
      </c>
      <c r="U674" s="4">
        <f t="shared" si="98"/>
        <v>0</v>
      </c>
      <c r="V674" s="4">
        <f t="shared" si="99"/>
        <v>0</v>
      </c>
      <c r="W674" s="4">
        <f t="shared" si="100"/>
        <v>0</v>
      </c>
    </row>
    <row r="675" spans="1:23" x14ac:dyDescent="0.3">
      <c r="A675" s="1">
        <f t="shared" si="94"/>
        <v>0</v>
      </c>
      <c r="B675" s="1" t="s">
        <v>13</v>
      </c>
      <c r="C675" s="1">
        <v>0.2</v>
      </c>
      <c r="D675" s="1">
        <v>2</v>
      </c>
      <c r="E675" s="1">
        <f t="shared" si="95"/>
        <v>169</v>
      </c>
      <c r="F675" s="1">
        <v>1</v>
      </c>
      <c r="G675" s="4">
        <f t="shared" si="96"/>
        <v>0</v>
      </c>
      <c r="H675" s="3">
        <f t="shared" si="97"/>
        <v>20.433</v>
      </c>
      <c r="I675" s="4">
        <v>6.1120000000000001</v>
      </c>
      <c r="J675" s="4">
        <v>14.321</v>
      </c>
      <c r="K675" s="4">
        <v>0</v>
      </c>
      <c r="L675" s="1">
        <v>53</v>
      </c>
      <c r="M675" s="1">
        <v>53</v>
      </c>
      <c r="N675" s="1">
        <v>53</v>
      </c>
      <c r="O675" s="1">
        <v>53</v>
      </c>
      <c r="P675" s="1">
        <v>53</v>
      </c>
      <c r="Q675" s="1">
        <v>53</v>
      </c>
      <c r="R675" s="4">
        <v>0.24299999999999999</v>
      </c>
      <c r="S675" s="4">
        <v>1.2470000000000001</v>
      </c>
      <c r="T675" s="4">
        <v>5.8119999999999994</v>
      </c>
      <c r="U675" s="4">
        <f t="shared" si="98"/>
        <v>0</v>
      </c>
      <c r="V675" s="4">
        <f t="shared" si="99"/>
        <v>0</v>
      </c>
      <c r="W675" s="4">
        <f t="shared" si="100"/>
        <v>0</v>
      </c>
    </row>
    <row r="676" spans="1:23" x14ac:dyDescent="0.3">
      <c r="A676" s="1">
        <f t="shared" si="94"/>
        <v>0</v>
      </c>
      <c r="B676" s="1" t="s">
        <v>13</v>
      </c>
      <c r="C676" s="1">
        <v>0.2</v>
      </c>
      <c r="D676" s="1">
        <v>3</v>
      </c>
      <c r="E676" s="1">
        <f t="shared" si="95"/>
        <v>169</v>
      </c>
      <c r="F676" s="1">
        <v>1</v>
      </c>
      <c r="G676" s="4">
        <f t="shared" si="96"/>
        <v>0</v>
      </c>
      <c r="H676" s="3">
        <f t="shared" si="97"/>
        <v>20.756</v>
      </c>
      <c r="I676" s="4">
        <v>5.798</v>
      </c>
      <c r="J676" s="4">
        <v>14.958</v>
      </c>
      <c r="K676" s="4">
        <v>0</v>
      </c>
      <c r="L676" s="1">
        <v>53</v>
      </c>
      <c r="M676" s="1">
        <v>53</v>
      </c>
      <c r="N676" s="1">
        <v>53</v>
      </c>
      <c r="O676" s="1">
        <v>53</v>
      </c>
      <c r="P676" s="1">
        <v>53</v>
      </c>
      <c r="Q676" s="1">
        <v>53</v>
      </c>
      <c r="R676" s="4">
        <v>0.29799999999999999</v>
      </c>
      <c r="S676" s="4">
        <v>1.2470000000000001</v>
      </c>
      <c r="T676" s="4">
        <v>5.4429999999999996</v>
      </c>
      <c r="U676" s="4">
        <f t="shared" si="98"/>
        <v>0</v>
      </c>
      <c r="V676" s="4">
        <f t="shared" si="99"/>
        <v>0</v>
      </c>
      <c r="W676" s="4">
        <f t="shared" si="100"/>
        <v>0</v>
      </c>
    </row>
    <row r="677" spans="1:23" x14ac:dyDescent="0.3">
      <c r="A677" s="1">
        <f t="shared" si="94"/>
        <v>0</v>
      </c>
      <c r="B677" s="1" t="s">
        <v>13</v>
      </c>
      <c r="C677" s="1">
        <v>0.2</v>
      </c>
      <c r="D677" s="1">
        <v>4</v>
      </c>
      <c r="E677" s="1">
        <f t="shared" si="95"/>
        <v>169</v>
      </c>
      <c r="F677" s="1">
        <v>1</v>
      </c>
      <c r="G677" s="4">
        <f t="shared" si="96"/>
        <v>0</v>
      </c>
      <c r="H677" s="3">
        <f t="shared" si="97"/>
        <v>22.72</v>
      </c>
      <c r="I677" s="4">
        <v>5.4290000000000003</v>
      </c>
      <c r="J677" s="4">
        <v>17.291</v>
      </c>
      <c r="K677" s="4">
        <v>0</v>
      </c>
      <c r="L677" s="1">
        <v>53</v>
      </c>
      <c r="M677" s="1">
        <v>53</v>
      </c>
      <c r="N677" s="1">
        <v>53</v>
      </c>
      <c r="O677" s="1">
        <v>53</v>
      </c>
      <c r="P677" s="1">
        <v>53</v>
      </c>
      <c r="Q677" s="1">
        <v>53</v>
      </c>
      <c r="R677" s="4">
        <v>0.248</v>
      </c>
      <c r="S677" s="4">
        <v>1.2470000000000001</v>
      </c>
      <c r="T677" s="4">
        <v>5.1240000000000006</v>
      </c>
      <c r="U677" s="4">
        <f t="shared" si="98"/>
        <v>0</v>
      </c>
      <c r="V677" s="4">
        <f t="shared" si="99"/>
        <v>0</v>
      </c>
      <c r="W677" s="4">
        <f t="shared" si="100"/>
        <v>0</v>
      </c>
    </row>
    <row r="678" spans="1:23" x14ac:dyDescent="0.3">
      <c r="A678" s="1">
        <f t="shared" si="94"/>
        <v>0</v>
      </c>
      <c r="B678" s="1" t="s">
        <v>13</v>
      </c>
      <c r="C678" s="1">
        <v>0.2</v>
      </c>
      <c r="D678" s="1">
        <v>1</v>
      </c>
      <c r="E678" s="1">
        <f t="shared" si="95"/>
        <v>170</v>
      </c>
      <c r="F678" s="1">
        <v>1</v>
      </c>
      <c r="G678" s="4">
        <f t="shared" si="96"/>
        <v>0</v>
      </c>
      <c r="H678" s="3">
        <f t="shared" si="97"/>
        <v>18.937000000000001</v>
      </c>
      <c r="I678" s="4">
        <v>4.7510000000000003</v>
      </c>
      <c r="J678" s="4">
        <v>14.186</v>
      </c>
      <c r="K678" s="4">
        <v>0</v>
      </c>
      <c r="L678" s="1">
        <v>57</v>
      </c>
      <c r="M678" s="1">
        <v>57</v>
      </c>
      <c r="N678" s="1">
        <v>57</v>
      </c>
      <c r="O678" s="1">
        <v>56</v>
      </c>
      <c r="P678" s="1">
        <v>57</v>
      </c>
      <c r="Q678" s="1">
        <v>56</v>
      </c>
      <c r="R678" s="4">
        <v>8.6999999999999994E-2</v>
      </c>
      <c r="S678" s="4">
        <v>1.484</v>
      </c>
      <c r="T678" s="4">
        <v>4.5910000000000002</v>
      </c>
      <c r="U678" s="4">
        <f t="shared" si="98"/>
        <v>1.7543859649122806</v>
      </c>
      <c r="V678" s="4">
        <f t="shared" si="99"/>
        <v>0</v>
      </c>
      <c r="W678" s="4">
        <f t="shared" si="100"/>
        <v>1.7543859649122806</v>
      </c>
    </row>
    <row r="679" spans="1:23" x14ac:dyDescent="0.3">
      <c r="A679" s="1">
        <f t="shared" si="94"/>
        <v>0</v>
      </c>
      <c r="B679" s="1" t="s">
        <v>13</v>
      </c>
      <c r="C679" s="1">
        <v>0.2</v>
      </c>
      <c r="D679" s="1">
        <v>2</v>
      </c>
      <c r="E679" s="1">
        <f t="shared" si="95"/>
        <v>170</v>
      </c>
      <c r="F679" s="1">
        <v>1</v>
      </c>
      <c r="G679" s="4">
        <f t="shared" si="96"/>
        <v>0</v>
      </c>
      <c r="H679" s="3">
        <f t="shared" si="97"/>
        <v>14.259</v>
      </c>
      <c r="I679" s="4">
        <v>5.032</v>
      </c>
      <c r="J679" s="4">
        <v>9.2270000000000003</v>
      </c>
      <c r="K679" s="4">
        <v>0</v>
      </c>
      <c r="L679" s="1">
        <v>57</v>
      </c>
      <c r="M679" s="1">
        <v>57</v>
      </c>
      <c r="N679" s="1">
        <v>57</v>
      </c>
      <c r="O679" s="1">
        <v>56</v>
      </c>
      <c r="P679" s="1">
        <v>57</v>
      </c>
      <c r="Q679" s="1">
        <v>56</v>
      </c>
      <c r="R679" s="4">
        <v>0.192</v>
      </c>
      <c r="S679" s="4">
        <v>1.484</v>
      </c>
      <c r="T679" s="4">
        <v>4.7669999999999995</v>
      </c>
      <c r="U679" s="4">
        <f t="shared" si="98"/>
        <v>1.7543859649122806</v>
      </c>
      <c r="V679" s="4">
        <f t="shared" si="99"/>
        <v>0</v>
      </c>
      <c r="W679" s="4">
        <f t="shared" si="100"/>
        <v>1.7543859649122806</v>
      </c>
    </row>
    <row r="680" spans="1:23" x14ac:dyDescent="0.3">
      <c r="A680" s="1">
        <f t="shared" si="94"/>
        <v>0</v>
      </c>
      <c r="B680" s="1" t="s">
        <v>13</v>
      </c>
      <c r="C680" s="1">
        <v>0.2</v>
      </c>
      <c r="D680" s="1">
        <v>3</v>
      </c>
      <c r="E680" s="1">
        <f t="shared" si="95"/>
        <v>170</v>
      </c>
      <c r="F680" s="1">
        <v>1</v>
      </c>
      <c r="G680" s="4">
        <f t="shared" si="96"/>
        <v>0</v>
      </c>
      <c r="H680" s="3">
        <f t="shared" si="97"/>
        <v>17.798000000000002</v>
      </c>
      <c r="I680" s="4">
        <v>5.4489999999999998</v>
      </c>
      <c r="J680" s="4">
        <v>12.349</v>
      </c>
      <c r="K680" s="4">
        <v>0</v>
      </c>
      <c r="L680" s="1">
        <v>57</v>
      </c>
      <c r="M680" s="1">
        <v>57</v>
      </c>
      <c r="N680" s="1">
        <v>57</v>
      </c>
      <c r="O680" s="1">
        <v>56</v>
      </c>
      <c r="P680" s="1">
        <v>57</v>
      </c>
      <c r="Q680" s="1">
        <v>56</v>
      </c>
      <c r="R680" s="4">
        <v>0.35</v>
      </c>
      <c r="S680" s="4">
        <v>1.484</v>
      </c>
      <c r="T680" s="4">
        <v>5.0259999999999998</v>
      </c>
      <c r="U680" s="4">
        <f t="shared" si="98"/>
        <v>1.7543859649122806</v>
      </c>
      <c r="V680" s="4">
        <f t="shared" si="99"/>
        <v>0</v>
      </c>
      <c r="W680" s="4">
        <f t="shared" si="100"/>
        <v>1.7543859649122806</v>
      </c>
    </row>
    <row r="681" spans="1:23" x14ac:dyDescent="0.3">
      <c r="A681" s="1">
        <f t="shared" si="94"/>
        <v>0</v>
      </c>
      <c r="B681" s="1" t="s">
        <v>13</v>
      </c>
      <c r="C681" s="1">
        <v>0.2</v>
      </c>
      <c r="D681" s="1">
        <v>4</v>
      </c>
      <c r="E681" s="1">
        <f t="shared" si="95"/>
        <v>170</v>
      </c>
      <c r="F681" s="1">
        <v>1</v>
      </c>
      <c r="G681" s="4">
        <f t="shared" si="96"/>
        <v>0</v>
      </c>
      <c r="H681" s="3">
        <f t="shared" si="97"/>
        <v>18.927</v>
      </c>
      <c r="I681" s="4">
        <v>4.9859999999999998</v>
      </c>
      <c r="J681" s="4">
        <v>13.941000000000001</v>
      </c>
      <c r="K681" s="4">
        <v>0</v>
      </c>
      <c r="L681" s="1">
        <v>57</v>
      </c>
      <c r="M681" s="1">
        <v>57</v>
      </c>
      <c r="N681" s="1">
        <v>57</v>
      </c>
      <c r="O681" s="1">
        <v>56</v>
      </c>
      <c r="P681" s="1">
        <v>57</v>
      </c>
      <c r="Q681" s="1">
        <v>56</v>
      </c>
      <c r="R681" s="4">
        <v>0.3</v>
      </c>
      <c r="S681" s="4">
        <v>1.484</v>
      </c>
      <c r="T681" s="4">
        <v>4.6129999999999995</v>
      </c>
      <c r="U681" s="4">
        <f t="shared" si="98"/>
        <v>1.7543859649122806</v>
      </c>
      <c r="V681" s="4">
        <f t="shared" si="99"/>
        <v>0</v>
      </c>
      <c r="W681" s="4">
        <f t="shared" si="100"/>
        <v>1.7543859649122806</v>
      </c>
    </row>
    <row r="682" spans="1:23" x14ac:dyDescent="0.3">
      <c r="A682" s="1">
        <f t="shared" si="94"/>
        <v>0</v>
      </c>
      <c r="B682" s="1" t="s">
        <v>13</v>
      </c>
      <c r="C682" s="1">
        <v>0.2</v>
      </c>
      <c r="D682" s="1">
        <v>1</v>
      </c>
      <c r="E682" s="1">
        <f t="shared" si="95"/>
        <v>171</v>
      </c>
      <c r="F682" s="1">
        <v>1</v>
      </c>
      <c r="G682" s="4">
        <f t="shared" si="96"/>
        <v>0</v>
      </c>
      <c r="H682" s="3">
        <f t="shared" si="97"/>
        <v>32.435000000000002</v>
      </c>
      <c r="I682" s="4">
        <v>4.9320000000000004</v>
      </c>
      <c r="J682" s="4">
        <v>27.503</v>
      </c>
      <c r="K682" s="4">
        <v>0</v>
      </c>
      <c r="L682" s="1">
        <v>56</v>
      </c>
      <c r="M682" s="1">
        <v>56</v>
      </c>
      <c r="N682" s="1">
        <v>56</v>
      </c>
      <c r="O682" s="1">
        <v>55</v>
      </c>
      <c r="P682" s="1">
        <v>56</v>
      </c>
      <c r="Q682" s="1">
        <v>55</v>
      </c>
      <c r="R682" s="4">
        <v>9.6000000000000002E-2</v>
      </c>
      <c r="S682" s="4">
        <v>1.377</v>
      </c>
      <c r="T682" s="4">
        <v>4.76</v>
      </c>
      <c r="U682" s="4">
        <f t="shared" si="98"/>
        <v>1.7857142857142856</v>
      </c>
      <c r="V682" s="4">
        <f t="shared" si="99"/>
        <v>0</v>
      </c>
      <c r="W682" s="4">
        <f t="shared" si="100"/>
        <v>1.7857142857142856</v>
      </c>
    </row>
    <row r="683" spans="1:23" x14ac:dyDescent="0.3">
      <c r="A683" s="1">
        <f t="shared" si="94"/>
        <v>0</v>
      </c>
      <c r="B683" s="1" t="s">
        <v>13</v>
      </c>
      <c r="C683" s="1">
        <v>0.2</v>
      </c>
      <c r="D683" s="1">
        <v>2</v>
      </c>
      <c r="E683" s="1">
        <f t="shared" si="95"/>
        <v>171</v>
      </c>
      <c r="F683" s="1">
        <v>1</v>
      </c>
      <c r="G683" s="4">
        <f t="shared" si="96"/>
        <v>0</v>
      </c>
      <c r="H683" s="3">
        <f t="shared" si="97"/>
        <v>16.951999999999998</v>
      </c>
      <c r="I683" s="4">
        <v>5.157</v>
      </c>
      <c r="J683" s="4">
        <v>11.795</v>
      </c>
      <c r="K683" s="4">
        <v>0</v>
      </c>
      <c r="L683" s="1">
        <v>56</v>
      </c>
      <c r="M683" s="1">
        <v>56</v>
      </c>
      <c r="N683" s="1">
        <v>56</v>
      </c>
      <c r="O683" s="1">
        <v>55</v>
      </c>
      <c r="P683" s="1">
        <v>56</v>
      </c>
      <c r="Q683" s="1">
        <v>55</v>
      </c>
      <c r="R683" s="4">
        <v>0.23300000000000001</v>
      </c>
      <c r="S683" s="4">
        <v>1.377</v>
      </c>
      <c r="T683" s="4">
        <v>4.8479999999999999</v>
      </c>
      <c r="U683" s="4">
        <f t="shared" si="98"/>
        <v>1.7857142857142856</v>
      </c>
      <c r="V683" s="4">
        <f t="shared" si="99"/>
        <v>0</v>
      </c>
      <c r="W683" s="4">
        <f t="shared" si="100"/>
        <v>1.7857142857142856</v>
      </c>
    </row>
    <row r="684" spans="1:23" x14ac:dyDescent="0.3">
      <c r="A684" s="1">
        <f t="shared" si="94"/>
        <v>0</v>
      </c>
      <c r="B684" s="1" t="s">
        <v>13</v>
      </c>
      <c r="C684" s="1">
        <v>0.2</v>
      </c>
      <c r="D684" s="1">
        <v>3</v>
      </c>
      <c r="E684" s="1">
        <f t="shared" si="95"/>
        <v>171</v>
      </c>
      <c r="F684" s="1">
        <v>1</v>
      </c>
      <c r="G684" s="4">
        <f t="shared" si="96"/>
        <v>0</v>
      </c>
      <c r="H684" s="3">
        <f t="shared" si="97"/>
        <v>20.280999999999999</v>
      </c>
      <c r="I684" s="4">
        <v>5.3579999999999997</v>
      </c>
      <c r="J684" s="4">
        <v>14.923</v>
      </c>
      <c r="K684" s="4">
        <v>0</v>
      </c>
      <c r="L684" s="1">
        <v>56</v>
      </c>
      <c r="M684" s="1">
        <v>56</v>
      </c>
      <c r="N684" s="1">
        <v>56</v>
      </c>
      <c r="O684" s="1">
        <v>55</v>
      </c>
      <c r="P684" s="1">
        <v>56</v>
      </c>
      <c r="Q684" s="1">
        <v>55</v>
      </c>
      <c r="R684" s="4">
        <v>0.315</v>
      </c>
      <c r="S684" s="4">
        <v>1.377</v>
      </c>
      <c r="T684" s="4">
        <v>4.9669999999999996</v>
      </c>
      <c r="U684" s="4">
        <f t="shared" si="98"/>
        <v>1.7857142857142856</v>
      </c>
      <c r="V684" s="4">
        <f t="shared" si="99"/>
        <v>0</v>
      </c>
      <c r="W684" s="4">
        <f t="shared" si="100"/>
        <v>1.7857142857142856</v>
      </c>
    </row>
    <row r="685" spans="1:23" x14ac:dyDescent="0.3">
      <c r="A685" s="1">
        <f t="shared" si="94"/>
        <v>0</v>
      </c>
      <c r="B685" s="1" t="s">
        <v>13</v>
      </c>
      <c r="C685" s="1">
        <v>0.2</v>
      </c>
      <c r="D685" s="1">
        <v>4</v>
      </c>
      <c r="E685" s="1">
        <f t="shared" si="95"/>
        <v>171</v>
      </c>
      <c r="F685" s="1">
        <v>1</v>
      </c>
      <c r="G685" s="4">
        <f t="shared" si="96"/>
        <v>0</v>
      </c>
      <c r="H685" s="3">
        <f t="shared" si="97"/>
        <v>19.579999999999998</v>
      </c>
      <c r="I685" s="4">
        <v>5.1370000000000005</v>
      </c>
      <c r="J685" s="4">
        <v>14.443</v>
      </c>
      <c r="K685" s="4">
        <v>0</v>
      </c>
      <c r="L685" s="1">
        <v>56</v>
      </c>
      <c r="M685" s="1">
        <v>56</v>
      </c>
      <c r="N685" s="1">
        <v>56</v>
      </c>
      <c r="O685" s="1">
        <v>55</v>
      </c>
      <c r="P685" s="1">
        <v>56</v>
      </c>
      <c r="Q685" s="1">
        <v>55</v>
      </c>
      <c r="R685" s="4">
        <v>0.17699999999999999</v>
      </c>
      <c r="S685" s="4">
        <v>1.377</v>
      </c>
      <c r="T685" s="4">
        <v>4.8840000000000003</v>
      </c>
      <c r="U685" s="4">
        <f t="shared" si="98"/>
        <v>1.7857142857142856</v>
      </c>
      <c r="V685" s="4">
        <f t="shared" si="99"/>
        <v>0</v>
      </c>
      <c r="W685" s="4">
        <f t="shared" si="100"/>
        <v>1.7857142857142856</v>
      </c>
    </row>
    <row r="686" spans="1:23" x14ac:dyDescent="0.3">
      <c r="A686" s="1">
        <f t="shared" si="94"/>
        <v>0</v>
      </c>
      <c r="B686" s="1" t="s">
        <v>13</v>
      </c>
      <c r="C686" s="1">
        <v>0.2</v>
      </c>
      <c r="D686" s="1">
        <v>1</v>
      </c>
      <c r="E686" s="1">
        <f t="shared" si="95"/>
        <v>172</v>
      </c>
      <c r="F686" s="1">
        <v>1</v>
      </c>
      <c r="G686" s="4">
        <f t="shared" si="96"/>
        <v>0</v>
      </c>
      <c r="H686" s="3">
        <f t="shared" si="97"/>
        <v>20.157</v>
      </c>
      <c r="I686" s="4">
        <v>5.4930000000000003</v>
      </c>
      <c r="J686" s="4">
        <v>14.664</v>
      </c>
      <c r="K686" s="4">
        <v>0</v>
      </c>
      <c r="L686" s="1">
        <v>54</v>
      </c>
      <c r="M686" s="1">
        <v>54</v>
      </c>
      <c r="N686" s="1">
        <v>54</v>
      </c>
      <c r="O686" s="1">
        <v>53</v>
      </c>
      <c r="P686" s="1">
        <v>54</v>
      </c>
      <c r="Q686" s="1">
        <v>53</v>
      </c>
      <c r="R686" s="4">
        <v>8.5000000000000006E-2</v>
      </c>
      <c r="S686" s="4">
        <v>1.42</v>
      </c>
      <c r="T686" s="4">
        <v>5.3289999999999997</v>
      </c>
      <c r="U686" s="4">
        <f t="shared" si="98"/>
        <v>1.8518518518518516</v>
      </c>
      <c r="V686" s="4">
        <f t="shared" si="99"/>
        <v>0</v>
      </c>
      <c r="W686" s="4">
        <f t="shared" si="100"/>
        <v>1.8518518518518516</v>
      </c>
    </row>
    <row r="687" spans="1:23" x14ac:dyDescent="0.3">
      <c r="A687" s="1">
        <f t="shared" si="94"/>
        <v>0</v>
      </c>
      <c r="B687" s="1" t="s">
        <v>13</v>
      </c>
      <c r="C687" s="1">
        <v>0.2</v>
      </c>
      <c r="D687" s="1">
        <v>2</v>
      </c>
      <c r="E687" s="1">
        <f t="shared" si="95"/>
        <v>172</v>
      </c>
      <c r="F687" s="1">
        <v>1</v>
      </c>
      <c r="G687" s="4">
        <f t="shared" si="96"/>
        <v>0</v>
      </c>
      <c r="H687" s="3">
        <f t="shared" si="97"/>
        <v>17.399000000000001</v>
      </c>
      <c r="I687" s="4">
        <v>5.7450000000000001</v>
      </c>
      <c r="J687" s="4">
        <v>11.654</v>
      </c>
      <c r="K687" s="4">
        <v>0</v>
      </c>
      <c r="L687" s="1">
        <v>54</v>
      </c>
      <c r="M687" s="1">
        <v>54</v>
      </c>
      <c r="N687" s="1">
        <v>54</v>
      </c>
      <c r="O687" s="1">
        <v>53</v>
      </c>
      <c r="P687" s="1">
        <v>54</v>
      </c>
      <c r="Q687" s="1">
        <v>53</v>
      </c>
      <c r="R687" s="4">
        <v>0.248</v>
      </c>
      <c r="S687" s="4">
        <v>1.42</v>
      </c>
      <c r="T687" s="4">
        <v>5.4180000000000001</v>
      </c>
      <c r="U687" s="4">
        <f t="shared" si="98"/>
        <v>1.8518518518518516</v>
      </c>
      <c r="V687" s="4">
        <f t="shared" si="99"/>
        <v>0</v>
      </c>
      <c r="W687" s="4">
        <f t="shared" si="100"/>
        <v>1.8518518518518516</v>
      </c>
    </row>
    <row r="688" spans="1:23" x14ac:dyDescent="0.3">
      <c r="A688" s="1">
        <f t="shared" si="94"/>
        <v>0</v>
      </c>
      <c r="B688" s="1" t="s">
        <v>13</v>
      </c>
      <c r="C688" s="1">
        <v>0.2</v>
      </c>
      <c r="D688" s="1">
        <v>3</v>
      </c>
      <c r="E688" s="1">
        <f t="shared" si="95"/>
        <v>172</v>
      </c>
      <c r="F688" s="1">
        <v>1</v>
      </c>
      <c r="G688" s="4">
        <f t="shared" si="96"/>
        <v>0</v>
      </c>
      <c r="H688" s="3">
        <f t="shared" si="97"/>
        <v>20.175000000000001</v>
      </c>
      <c r="I688" s="4">
        <v>5.6859999999999999</v>
      </c>
      <c r="J688" s="4">
        <v>14.489000000000001</v>
      </c>
      <c r="K688" s="4">
        <v>0</v>
      </c>
      <c r="L688" s="1">
        <v>54</v>
      </c>
      <c r="M688" s="1">
        <v>54</v>
      </c>
      <c r="N688" s="1">
        <v>54</v>
      </c>
      <c r="O688" s="1">
        <v>53</v>
      </c>
      <c r="P688" s="1">
        <v>54</v>
      </c>
      <c r="Q688" s="1">
        <v>53</v>
      </c>
      <c r="R688" s="4">
        <v>0.249</v>
      </c>
      <c r="S688" s="4">
        <v>1.42</v>
      </c>
      <c r="T688" s="4">
        <v>5.3580000000000005</v>
      </c>
      <c r="U688" s="4">
        <f t="shared" si="98"/>
        <v>1.8518518518518516</v>
      </c>
      <c r="V688" s="4">
        <f t="shared" si="99"/>
        <v>0</v>
      </c>
      <c r="W688" s="4">
        <f t="shared" si="100"/>
        <v>1.8518518518518516</v>
      </c>
    </row>
    <row r="689" spans="1:38" x14ac:dyDescent="0.3">
      <c r="A689" s="1">
        <f t="shared" si="94"/>
        <v>0</v>
      </c>
      <c r="B689" s="1" t="s">
        <v>13</v>
      </c>
      <c r="C689" s="1">
        <v>0.2</v>
      </c>
      <c r="D689" s="1">
        <v>4</v>
      </c>
      <c r="E689" s="1">
        <f t="shared" si="95"/>
        <v>172</v>
      </c>
      <c r="F689" s="1">
        <v>1</v>
      </c>
      <c r="G689" s="4">
        <f t="shared" si="96"/>
        <v>0</v>
      </c>
      <c r="H689" s="3">
        <f t="shared" si="97"/>
        <v>24.030999999999999</v>
      </c>
      <c r="I689" s="4">
        <v>5.9109999999999996</v>
      </c>
      <c r="J689" s="4">
        <v>18.12</v>
      </c>
      <c r="K689" s="4">
        <v>0</v>
      </c>
      <c r="L689" s="1">
        <v>54</v>
      </c>
      <c r="M689" s="1">
        <v>54</v>
      </c>
      <c r="N689" s="1">
        <v>54</v>
      </c>
      <c r="O689" s="1">
        <v>53</v>
      </c>
      <c r="P689" s="1">
        <v>54</v>
      </c>
      <c r="Q689" s="1">
        <v>53</v>
      </c>
      <c r="R689" s="4">
        <v>0.19800000000000001</v>
      </c>
      <c r="S689" s="4">
        <v>1.42</v>
      </c>
      <c r="T689" s="4">
        <v>5.6340000000000003</v>
      </c>
      <c r="U689" s="4">
        <f t="shared" si="98"/>
        <v>1.8518518518518516</v>
      </c>
      <c r="V689" s="4">
        <f t="shared" si="99"/>
        <v>0</v>
      </c>
      <c r="W689" s="4">
        <f t="shared" si="100"/>
        <v>1.8518518518518516</v>
      </c>
    </row>
    <row r="690" spans="1:38" x14ac:dyDescent="0.3">
      <c r="A690" s="1">
        <f t="shared" si="94"/>
        <v>0</v>
      </c>
      <c r="B690" s="1" t="s">
        <v>13</v>
      </c>
      <c r="C690" s="1">
        <v>0.2</v>
      </c>
      <c r="D690" s="1">
        <v>1</v>
      </c>
      <c r="E690" s="1">
        <f t="shared" si="95"/>
        <v>173</v>
      </c>
      <c r="F690" s="1">
        <v>1</v>
      </c>
      <c r="G690" s="4">
        <f t="shared" si="96"/>
        <v>0</v>
      </c>
      <c r="H690" s="3">
        <f t="shared" si="97"/>
        <v>25.256</v>
      </c>
      <c r="I690" s="4">
        <v>6.8959999999999999</v>
      </c>
      <c r="J690" s="4">
        <v>18.36</v>
      </c>
      <c r="K690" s="4">
        <v>0</v>
      </c>
      <c r="L690" s="1">
        <v>51</v>
      </c>
      <c r="M690" s="1">
        <v>51</v>
      </c>
      <c r="N690" s="1">
        <v>51</v>
      </c>
      <c r="O690" s="1">
        <v>51</v>
      </c>
      <c r="P690" s="1">
        <v>51</v>
      </c>
      <c r="Q690" s="1">
        <v>51</v>
      </c>
      <c r="R690" s="4">
        <v>8.5999999999999993E-2</v>
      </c>
      <c r="S690" s="4">
        <v>1.508</v>
      </c>
      <c r="T690" s="4">
        <v>6.7309999999999999</v>
      </c>
      <c r="U690" s="4">
        <f t="shared" si="98"/>
        <v>0</v>
      </c>
      <c r="V690" s="4">
        <f t="shared" si="99"/>
        <v>0</v>
      </c>
      <c r="W690" s="4">
        <f t="shared" si="100"/>
        <v>0</v>
      </c>
    </row>
    <row r="691" spans="1:38" x14ac:dyDescent="0.3">
      <c r="A691" s="1">
        <f t="shared" si="94"/>
        <v>0</v>
      </c>
      <c r="B691" s="1" t="s">
        <v>13</v>
      </c>
      <c r="C691" s="1">
        <v>0.2</v>
      </c>
      <c r="D691" s="1">
        <v>2</v>
      </c>
      <c r="E691" s="1">
        <f t="shared" si="95"/>
        <v>173</v>
      </c>
      <c r="F691" s="1">
        <v>1</v>
      </c>
      <c r="G691" s="4">
        <f t="shared" si="96"/>
        <v>0</v>
      </c>
      <c r="H691" s="3">
        <f t="shared" si="97"/>
        <v>19.143999999999998</v>
      </c>
      <c r="I691" s="4">
        <v>6.4409999999999998</v>
      </c>
      <c r="J691" s="4">
        <v>12.702999999999999</v>
      </c>
      <c r="K691" s="4">
        <v>0</v>
      </c>
      <c r="L691" s="1">
        <v>51</v>
      </c>
      <c r="M691" s="1">
        <v>51</v>
      </c>
      <c r="N691" s="1">
        <v>51</v>
      </c>
      <c r="O691" s="1">
        <v>51</v>
      </c>
      <c r="P691" s="1">
        <v>51</v>
      </c>
      <c r="Q691" s="1">
        <v>51</v>
      </c>
      <c r="R691" s="4">
        <v>0.20399999999999999</v>
      </c>
      <c r="S691" s="4">
        <v>1.508</v>
      </c>
      <c r="T691" s="4">
        <v>6.1580000000000004</v>
      </c>
      <c r="U691" s="4">
        <f t="shared" si="98"/>
        <v>0</v>
      </c>
      <c r="V691" s="4">
        <f t="shared" si="99"/>
        <v>0</v>
      </c>
      <c r="W691" s="4">
        <f t="shared" si="100"/>
        <v>0</v>
      </c>
    </row>
    <row r="692" spans="1:38" x14ac:dyDescent="0.3">
      <c r="A692" s="1">
        <f t="shared" si="94"/>
        <v>0</v>
      </c>
      <c r="B692" s="1" t="s">
        <v>13</v>
      </c>
      <c r="C692" s="1">
        <v>0.2</v>
      </c>
      <c r="D692" s="1">
        <v>3</v>
      </c>
      <c r="E692" s="1">
        <f t="shared" si="95"/>
        <v>173</v>
      </c>
      <c r="F692" s="1">
        <v>1</v>
      </c>
      <c r="G692" s="4">
        <f t="shared" si="96"/>
        <v>0</v>
      </c>
      <c r="H692" s="3">
        <f t="shared" si="97"/>
        <v>20.945</v>
      </c>
      <c r="I692" s="4">
        <v>6.7210000000000001</v>
      </c>
      <c r="J692" s="4">
        <v>14.224</v>
      </c>
      <c r="K692" s="4">
        <v>0</v>
      </c>
      <c r="L692" s="1">
        <v>51</v>
      </c>
      <c r="M692" s="1">
        <v>51</v>
      </c>
      <c r="N692" s="1">
        <v>51</v>
      </c>
      <c r="O692" s="1">
        <v>51</v>
      </c>
      <c r="P692" s="1">
        <v>51</v>
      </c>
      <c r="Q692" s="1">
        <v>51</v>
      </c>
      <c r="R692" s="4">
        <v>0.19600000000000001</v>
      </c>
      <c r="S692" s="4">
        <v>1.508</v>
      </c>
      <c r="T692" s="4">
        <v>6.4460000000000006</v>
      </c>
      <c r="U692" s="4">
        <f t="shared" si="98"/>
        <v>0</v>
      </c>
      <c r="V692" s="4">
        <f t="shared" si="99"/>
        <v>0</v>
      </c>
      <c r="W692" s="4">
        <f t="shared" si="100"/>
        <v>0</v>
      </c>
    </row>
    <row r="693" spans="1:38" x14ac:dyDescent="0.3">
      <c r="A693" s="1">
        <f t="shared" si="94"/>
        <v>0</v>
      </c>
      <c r="B693" s="1" t="s">
        <v>13</v>
      </c>
      <c r="C693" s="1">
        <v>0.2</v>
      </c>
      <c r="D693" s="1">
        <v>4</v>
      </c>
      <c r="E693" s="1">
        <f t="shared" si="95"/>
        <v>173</v>
      </c>
      <c r="F693" s="1">
        <v>1</v>
      </c>
      <c r="G693" s="4">
        <f t="shared" si="96"/>
        <v>0</v>
      </c>
      <c r="H693" s="3">
        <f t="shared" si="97"/>
        <v>24.19</v>
      </c>
      <c r="I693" s="4">
        <v>5.9340000000000002</v>
      </c>
      <c r="J693" s="4">
        <v>18.256</v>
      </c>
      <c r="K693" s="4">
        <v>0</v>
      </c>
      <c r="L693" s="1">
        <v>51</v>
      </c>
      <c r="M693" s="1">
        <v>51</v>
      </c>
      <c r="N693" s="1">
        <v>51</v>
      </c>
      <c r="O693" s="1">
        <v>51</v>
      </c>
      <c r="P693" s="1">
        <v>51</v>
      </c>
      <c r="Q693" s="1">
        <v>51</v>
      </c>
      <c r="R693" s="4">
        <v>0.23200000000000001</v>
      </c>
      <c r="S693" s="4">
        <v>1.508</v>
      </c>
      <c r="T693" s="4">
        <v>5.6230000000000002</v>
      </c>
      <c r="U693" s="4">
        <f t="shared" si="98"/>
        <v>0</v>
      </c>
      <c r="V693" s="4">
        <f t="shared" si="99"/>
        <v>0</v>
      </c>
      <c r="W693" s="4">
        <f t="shared" si="100"/>
        <v>0</v>
      </c>
    </row>
    <row r="694" spans="1:38" x14ac:dyDescent="0.3">
      <c r="A694" s="1">
        <f t="shared" si="94"/>
        <v>0</v>
      </c>
      <c r="B694" s="1" t="s">
        <v>13</v>
      </c>
      <c r="C694" s="1">
        <v>0.2</v>
      </c>
      <c r="D694" s="1">
        <v>1</v>
      </c>
      <c r="E694" s="1">
        <f t="shared" si="95"/>
        <v>174</v>
      </c>
      <c r="F694" s="1">
        <v>1</v>
      </c>
      <c r="G694" s="4">
        <f t="shared" si="96"/>
        <v>0</v>
      </c>
      <c r="H694" s="3">
        <f t="shared" si="97"/>
        <v>24.033999999999999</v>
      </c>
      <c r="I694" s="4">
        <v>5.6269999999999998</v>
      </c>
      <c r="J694" s="4">
        <v>18.407</v>
      </c>
      <c r="K694" s="4">
        <v>0</v>
      </c>
      <c r="L694" s="1">
        <v>53</v>
      </c>
      <c r="M694" s="1">
        <v>53</v>
      </c>
      <c r="N694" s="1">
        <v>53</v>
      </c>
      <c r="O694" s="1">
        <v>53</v>
      </c>
      <c r="P694" s="1">
        <v>53</v>
      </c>
      <c r="Q694" s="1">
        <v>53</v>
      </c>
      <c r="R694" s="4">
        <v>8.3000000000000004E-2</v>
      </c>
      <c r="S694" s="4">
        <v>1.3839999999999999</v>
      </c>
      <c r="T694" s="4">
        <v>5.48</v>
      </c>
      <c r="U694" s="4">
        <f t="shared" si="98"/>
        <v>0</v>
      </c>
      <c r="V694" s="4">
        <f t="shared" si="99"/>
        <v>0</v>
      </c>
      <c r="W694" s="4">
        <f t="shared" si="100"/>
        <v>0</v>
      </c>
    </row>
    <row r="695" spans="1:38" x14ac:dyDescent="0.3">
      <c r="A695" s="1">
        <f t="shared" si="94"/>
        <v>0</v>
      </c>
      <c r="B695" s="1" t="s">
        <v>13</v>
      </c>
      <c r="C695" s="1">
        <v>0.2</v>
      </c>
      <c r="D695" s="1">
        <v>2</v>
      </c>
      <c r="E695" s="1">
        <f t="shared" si="95"/>
        <v>174</v>
      </c>
      <c r="F695" s="1">
        <v>1</v>
      </c>
      <c r="G695" s="4">
        <f t="shared" si="96"/>
        <v>0</v>
      </c>
      <c r="H695" s="3">
        <f t="shared" si="97"/>
        <v>19.527000000000001</v>
      </c>
      <c r="I695" s="4">
        <v>6.2530000000000001</v>
      </c>
      <c r="J695" s="4">
        <v>13.273999999999999</v>
      </c>
      <c r="K695" s="4">
        <v>0</v>
      </c>
      <c r="L695" s="1">
        <v>53</v>
      </c>
      <c r="M695" s="1">
        <v>53</v>
      </c>
      <c r="N695" s="1">
        <v>53</v>
      </c>
      <c r="O695" s="1">
        <v>53</v>
      </c>
      <c r="P695" s="1">
        <v>53</v>
      </c>
      <c r="Q695" s="1">
        <v>53</v>
      </c>
      <c r="R695" s="4">
        <v>0.25900000000000001</v>
      </c>
      <c r="S695" s="4">
        <v>1.3839999999999999</v>
      </c>
      <c r="T695" s="4">
        <v>5.9300000000000006</v>
      </c>
      <c r="U695" s="4">
        <f t="shared" si="98"/>
        <v>0</v>
      </c>
      <c r="V695" s="4">
        <f t="shared" si="99"/>
        <v>0</v>
      </c>
      <c r="W695" s="4">
        <f t="shared" si="100"/>
        <v>0</v>
      </c>
    </row>
    <row r="696" spans="1:38" x14ac:dyDescent="0.3">
      <c r="A696" s="1">
        <f t="shared" si="94"/>
        <v>0</v>
      </c>
      <c r="B696" s="1" t="s">
        <v>13</v>
      </c>
      <c r="C696" s="1">
        <v>0.2</v>
      </c>
      <c r="D696" s="1">
        <v>3</v>
      </c>
      <c r="E696" s="1">
        <f t="shared" si="95"/>
        <v>174</v>
      </c>
      <c r="F696" s="1">
        <v>1</v>
      </c>
      <c r="G696" s="4">
        <f t="shared" si="96"/>
        <v>0</v>
      </c>
      <c r="H696" s="3">
        <f t="shared" si="97"/>
        <v>18.190999999999999</v>
      </c>
      <c r="I696" s="4">
        <v>6.2279999999999998</v>
      </c>
      <c r="J696" s="4">
        <v>11.962999999999999</v>
      </c>
      <c r="K696" s="4">
        <v>0</v>
      </c>
      <c r="L696" s="1">
        <v>53</v>
      </c>
      <c r="M696" s="1">
        <v>53</v>
      </c>
      <c r="N696" s="1">
        <v>53</v>
      </c>
      <c r="O696" s="1">
        <v>53</v>
      </c>
      <c r="P696" s="1">
        <v>53</v>
      </c>
      <c r="Q696" s="1">
        <v>53</v>
      </c>
      <c r="R696" s="4">
        <v>0.182</v>
      </c>
      <c r="S696" s="4">
        <v>1.3839999999999999</v>
      </c>
      <c r="T696" s="4">
        <v>5.9820000000000002</v>
      </c>
      <c r="U696" s="4">
        <f t="shared" si="98"/>
        <v>0</v>
      </c>
      <c r="V696" s="4">
        <f t="shared" si="99"/>
        <v>0</v>
      </c>
      <c r="W696" s="4">
        <f t="shared" si="100"/>
        <v>0</v>
      </c>
    </row>
    <row r="697" spans="1:38" x14ac:dyDescent="0.3">
      <c r="A697" s="1">
        <f t="shared" si="94"/>
        <v>0</v>
      </c>
      <c r="B697" s="1" t="s">
        <v>13</v>
      </c>
      <c r="C697" s="1">
        <v>0.2</v>
      </c>
      <c r="D697" s="1">
        <v>4</v>
      </c>
      <c r="E697" s="1">
        <f t="shared" si="95"/>
        <v>174</v>
      </c>
      <c r="F697" s="1">
        <v>1</v>
      </c>
      <c r="G697" s="4">
        <f t="shared" si="96"/>
        <v>0</v>
      </c>
      <c r="H697" s="3">
        <f t="shared" si="97"/>
        <v>20.999000000000002</v>
      </c>
      <c r="I697" s="4">
        <v>6.3580000000000005</v>
      </c>
      <c r="J697" s="4">
        <v>14.641</v>
      </c>
      <c r="K697" s="4">
        <v>0</v>
      </c>
      <c r="L697" s="1">
        <v>53</v>
      </c>
      <c r="M697" s="1">
        <v>53</v>
      </c>
      <c r="N697" s="1">
        <v>53</v>
      </c>
      <c r="O697" s="1">
        <v>53</v>
      </c>
      <c r="P697" s="1">
        <v>53</v>
      </c>
      <c r="Q697" s="1">
        <v>53</v>
      </c>
      <c r="R697" s="4">
        <v>0.22900000000000001</v>
      </c>
      <c r="S697" s="4">
        <v>1.3839999999999999</v>
      </c>
      <c r="T697" s="4">
        <v>6.0650000000000004</v>
      </c>
      <c r="U697" s="4">
        <f t="shared" si="98"/>
        <v>0</v>
      </c>
      <c r="V697" s="4">
        <f t="shared" si="99"/>
        <v>0</v>
      </c>
      <c r="W697" s="4">
        <f t="shared" si="100"/>
        <v>0</v>
      </c>
    </row>
    <row r="698" spans="1:38" x14ac:dyDescent="0.3">
      <c r="A698" s="1">
        <f t="shared" si="94"/>
        <v>1</v>
      </c>
      <c r="B698" s="1" t="s">
        <v>13</v>
      </c>
      <c r="C698" s="1">
        <v>0.2</v>
      </c>
      <c r="D698" s="1">
        <v>1</v>
      </c>
      <c r="E698" s="1">
        <f t="shared" si="95"/>
        <v>175</v>
      </c>
      <c r="F698" s="1">
        <v>1</v>
      </c>
      <c r="G698" s="4">
        <f t="shared" si="96"/>
        <v>0</v>
      </c>
      <c r="H698" s="3">
        <f t="shared" si="97"/>
        <v>20.968</v>
      </c>
      <c r="I698" s="4">
        <v>5.2060000000000004</v>
      </c>
      <c r="J698" s="4">
        <v>15.762</v>
      </c>
      <c r="K698" s="4">
        <v>0</v>
      </c>
      <c r="L698" s="1">
        <v>53</v>
      </c>
      <c r="M698" s="1">
        <v>53</v>
      </c>
      <c r="N698" s="1">
        <v>53</v>
      </c>
      <c r="O698" s="1">
        <v>52</v>
      </c>
      <c r="P698" s="1">
        <v>53</v>
      </c>
      <c r="Q698" s="1">
        <v>52</v>
      </c>
      <c r="R698" s="4">
        <v>0.09</v>
      </c>
      <c r="S698" s="4">
        <v>1.4470000000000001</v>
      </c>
      <c r="T698" s="4">
        <v>5.0620000000000003</v>
      </c>
      <c r="U698" s="4">
        <f t="shared" si="98"/>
        <v>1.8867924528301887</v>
      </c>
      <c r="V698" s="4">
        <f t="shared" si="99"/>
        <v>0</v>
      </c>
      <c r="W698" s="4">
        <f t="shared" si="100"/>
        <v>1.8867924528301887</v>
      </c>
      <c r="AA698" s="1">
        <f>SUMPRODUCT((MOD(ROW(F602:F701),4)=2)*F602:F701)</f>
        <v>25</v>
      </c>
      <c r="AB698" s="3">
        <f>SUMPRODUCT((MOD(ROW(G602:G701),4)=2)*G602:G701)/25</f>
        <v>0</v>
      </c>
      <c r="AC698" s="3">
        <f t="shared" ref="AC698:AF698" si="101">SUMPRODUCT((MOD(ROW(H602:H701),4)=2)*H602:H701)/25</f>
        <v>22.122679999999995</v>
      </c>
      <c r="AD698" s="3">
        <f t="shared" si="101"/>
        <v>5.8577600000000007</v>
      </c>
      <c r="AE698" s="3">
        <f t="shared" si="101"/>
        <v>16.26492</v>
      </c>
      <c r="AF698" s="3">
        <f t="shared" si="101"/>
        <v>0</v>
      </c>
      <c r="AG698" s="3">
        <f>SUMPRODUCT((MOD(ROW(R602:R701),4)=2)*R602:R701)/25</f>
        <v>8.0360000000000015E-2</v>
      </c>
      <c r="AH698" s="3">
        <f>SUMPRODUCT((MOD(ROW(S602:S701),4)=2)*S602:S701)/25</f>
        <v>1.42764</v>
      </c>
      <c r="AI698" s="3">
        <f>SUMPRODUCT((MOD(ROW(T602:T701),4)=2)*T602:T701)/25</f>
        <v>5.7053200000000004</v>
      </c>
      <c r="AJ698" s="3">
        <f>IF(AA698&gt;0, SUMPRODUCT((MOD(ROW(U602:U701),4)=2)*U602:U701)/AA698,"-")</f>
        <v>0.36522385628641835</v>
      </c>
      <c r="AK698" s="3">
        <f>IF(AA698&gt;0, SUMPRODUCT((MOD(ROW(V602:V701),4)=2)*V602:V701)/AA698,"-")</f>
        <v>0</v>
      </c>
      <c r="AL698" s="3">
        <f>IF(AA698&gt;0,SUMPRODUCT((MOD(ROW(W602:W701),4)=2)*W602:W701)/AA698,"-")</f>
        <v>0.36522385628641835</v>
      </c>
    </row>
    <row r="699" spans="1:38" x14ac:dyDescent="0.3">
      <c r="A699" s="1">
        <f t="shared" si="94"/>
        <v>1</v>
      </c>
      <c r="B699" s="1" t="s">
        <v>13</v>
      </c>
      <c r="C699" s="1">
        <v>0.2</v>
      </c>
      <c r="D699" s="1">
        <v>2</v>
      </c>
      <c r="E699" s="1">
        <f t="shared" si="95"/>
        <v>175</v>
      </c>
      <c r="F699" s="1">
        <v>1</v>
      </c>
      <c r="G699" s="4">
        <f t="shared" si="96"/>
        <v>0</v>
      </c>
      <c r="H699" s="3">
        <f t="shared" si="97"/>
        <v>15.979000000000001</v>
      </c>
      <c r="I699" s="4">
        <v>5.6880000000000006</v>
      </c>
      <c r="J699" s="4">
        <v>10.291</v>
      </c>
      <c r="K699" s="4">
        <v>0</v>
      </c>
      <c r="L699" s="1">
        <v>53</v>
      </c>
      <c r="M699" s="1">
        <v>53</v>
      </c>
      <c r="N699" s="1">
        <v>53</v>
      </c>
      <c r="O699" s="1">
        <v>52</v>
      </c>
      <c r="P699" s="1">
        <v>53</v>
      </c>
      <c r="Q699" s="1">
        <v>52</v>
      </c>
      <c r="R699" s="4">
        <v>0.129</v>
      </c>
      <c r="S699" s="4">
        <v>1.4470000000000001</v>
      </c>
      <c r="T699" s="4">
        <v>5.5049999999999999</v>
      </c>
      <c r="U699" s="4">
        <f t="shared" si="98"/>
        <v>1.8867924528301887</v>
      </c>
      <c r="V699" s="4">
        <f t="shared" si="99"/>
        <v>0</v>
      </c>
      <c r="W699" s="4">
        <f t="shared" si="100"/>
        <v>1.8867924528301887</v>
      </c>
      <c r="AA699" s="1">
        <f>SUMPRODUCT((MOD(ROW(F602:F701),4)=3)*F602:F701)</f>
        <v>24</v>
      </c>
      <c r="AB699" s="3">
        <f>SUMPRODUCT((MOD(ROW(G602:G701),4)=3)*G602:G701)/25</f>
        <v>7.5471698113207544E-2</v>
      </c>
      <c r="AC699" s="3">
        <f t="shared" ref="AC699:AF699" si="102">SUMPRODUCT((MOD(ROW(H602:H701),4)=3)*H602:H701)/25</f>
        <v>19.141559999999998</v>
      </c>
      <c r="AD699" s="3">
        <f t="shared" si="102"/>
        <v>6.0831999999999997</v>
      </c>
      <c r="AE699" s="3">
        <f t="shared" si="102"/>
        <v>12.632559999999998</v>
      </c>
      <c r="AF699" s="3">
        <f t="shared" si="102"/>
        <v>0.42579999999999996</v>
      </c>
      <c r="AG699" s="3">
        <f>SUMPRODUCT((MOD(ROW(R602:R701),4)=3)*R602:R701)/25</f>
        <v>0.19851999999999997</v>
      </c>
      <c r="AH699" s="3">
        <f>SUMPRODUCT((MOD(ROW(S602:S701),4)=3)*S602:S701)/25</f>
        <v>1.42764</v>
      </c>
      <c r="AI699" s="3">
        <f>SUMPRODUCT((MOD(ROW(T602:T701),4)=3)*T602:T701)/25</f>
        <v>5.8125999999999998</v>
      </c>
      <c r="AJ699" s="3">
        <f>IF(AA699&gt;0,SUMPRODUCT((MOD(ROW(U602:U701),4)=3)*U602:U701)/AA699,"-")</f>
        <v>0.3804415169650191</v>
      </c>
      <c r="AK699" s="3">
        <f>IF(AA699&gt;0,SUMPRODUCT((MOD(ROW(V602:V701),4)=3)*V602:V701)/AA699,"-")</f>
        <v>0</v>
      </c>
      <c r="AL699" s="3">
        <f>IF(AA699&gt;0,SUMPRODUCT((MOD(ROW(W602:W701),4)=3)*W602:W701)/AA699,"-")</f>
        <v>0.3804415169650191</v>
      </c>
    </row>
    <row r="700" spans="1:38" x14ac:dyDescent="0.3">
      <c r="A700" s="1">
        <f t="shared" si="94"/>
        <v>1</v>
      </c>
      <c r="B700" s="1" t="s">
        <v>13</v>
      </c>
      <c r="C700" s="1">
        <v>0.2</v>
      </c>
      <c r="D700" s="1">
        <v>3</v>
      </c>
      <c r="E700" s="1">
        <f t="shared" si="95"/>
        <v>175</v>
      </c>
      <c r="F700" s="1">
        <v>1</v>
      </c>
      <c r="G700" s="4">
        <f t="shared" si="96"/>
        <v>0</v>
      </c>
      <c r="H700" s="3">
        <f t="shared" si="97"/>
        <v>17.609000000000002</v>
      </c>
      <c r="I700" s="4">
        <v>5.68</v>
      </c>
      <c r="J700" s="4">
        <v>11.929</v>
      </c>
      <c r="K700" s="4">
        <v>0</v>
      </c>
      <c r="L700" s="1">
        <v>53</v>
      </c>
      <c r="M700" s="1">
        <v>53</v>
      </c>
      <c r="N700" s="1">
        <v>53</v>
      </c>
      <c r="O700" s="1">
        <v>52</v>
      </c>
      <c r="P700" s="1">
        <v>53</v>
      </c>
      <c r="Q700" s="1">
        <v>52</v>
      </c>
      <c r="R700" s="4">
        <v>0.27300000000000002</v>
      </c>
      <c r="S700" s="4">
        <v>1.4470000000000001</v>
      </c>
      <c r="T700" s="4">
        <v>5.3529999999999998</v>
      </c>
      <c r="U700" s="4">
        <f t="shared" si="98"/>
        <v>1.8867924528301887</v>
      </c>
      <c r="V700" s="4">
        <f t="shared" si="99"/>
        <v>0</v>
      </c>
      <c r="W700" s="4">
        <f t="shared" si="100"/>
        <v>1.8867924528301887</v>
      </c>
      <c r="AA700" s="1">
        <f>SUMPRODUCT((MOD(ROW(F602:F701),4)=0)*F602:F701)</f>
        <v>23</v>
      </c>
      <c r="AB700" s="3">
        <f>SUMPRODUCT((MOD(ROW(G602:G701),4)=0)*G602:G701)/25</f>
        <v>0.15094339622641509</v>
      </c>
      <c r="AC700" s="3">
        <f t="shared" ref="AC700:AF700" si="103">SUMPRODUCT((MOD(ROW(H602:H701),4)=0)*H602:H701)/25</f>
        <v>20.420759999999998</v>
      </c>
      <c r="AD700" s="3">
        <f t="shared" si="103"/>
        <v>6.0715600000000016</v>
      </c>
      <c r="AE700" s="3">
        <f t="shared" si="103"/>
        <v>13.615359999999999</v>
      </c>
      <c r="AF700" s="3">
        <f t="shared" si="103"/>
        <v>0.73384000000000005</v>
      </c>
      <c r="AG700" s="3">
        <f>SUMPRODUCT((MOD(ROW(R602:R701),4)=0)*R602:R701)/25</f>
        <v>0.22519999999999998</v>
      </c>
      <c r="AH700" s="3">
        <f>SUMPRODUCT((MOD(ROW(S602:S701),4)=0)*S602:S701)/25</f>
        <v>1.42764</v>
      </c>
      <c r="AI700" s="3">
        <f>SUMPRODUCT((MOD(ROW(T602:T701),4)=0)*T602:T701)/25</f>
        <v>5.7742800000000001</v>
      </c>
      <c r="AJ700" s="3">
        <f>IF(AA700&gt;0,SUMPRODUCT((MOD(ROW(U602:U701),4)=0)*U602:U701)/AA700,"-")</f>
        <v>0.39698245248523734</v>
      </c>
      <c r="AK700" s="3">
        <f>IF(AA700&gt;0,SUMPRODUCT((MOD(ROW(V602:V701),4)=0)*V602:V701)/AA700,"-")</f>
        <v>0</v>
      </c>
      <c r="AL700" s="3">
        <f>IF(AA700&gt;0,SUMPRODUCT((MOD(ROW(W602:W701),4)=0)*W602:W701)/AA700,"-")</f>
        <v>0.39698245248523734</v>
      </c>
    </row>
    <row r="701" spans="1:38" x14ac:dyDescent="0.3">
      <c r="A701" s="1">
        <f t="shared" si="94"/>
        <v>1</v>
      </c>
      <c r="B701" s="1" t="s">
        <v>13</v>
      </c>
      <c r="C701" s="1">
        <v>0.2</v>
      </c>
      <c r="D701" s="1">
        <v>4</v>
      </c>
      <c r="E701" s="1">
        <f t="shared" si="95"/>
        <v>175</v>
      </c>
      <c r="F701" s="1">
        <v>1</v>
      </c>
      <c r="G701" s="4">
        <f t="shared" si="96"/>
        <v>0</v>
      </c>
      <c r="H701" s="3">
        <f t="shared" si="97"/>
        <v>20.055</v>
      </c>
      <c r="I701" s="4">
        <v>5.7149999999999999</v>
      </c>
      <c r="J701" s="4">
        <v>14.34</v>
      </c>
      <c r="K701" s="4">
        <v>0</v>
      </c>
      <c r="L701" s="1">
        <v>53</v>
      </c>
      <c r="M701" s="1">
        <v>53</v>
      </c>
      <c r="N701" s="1">
        <v>53</v>
      </c>
      <c r="O701" s="1">
        <v>52</v>
      </c>
      <c r="P701" s="1">
        <v>53</v>
      </c>
      <c r="Q701" s="1">
        <v>52</v>
      </c>
      <c r="R701" s="4">
        <v>0.23799999999999999</v>
      </c>
      <c r="S701" s="4">
        <v>1.4470000000000001</v>
      </c>
      <c r="T701" s="4">
        <v>5.423</v>
      </c>
      <c r="U701" s="4">
        <f t="shared" si="98"/>
        <v>1.8867924528301887</v>
      </c>
      <c r="V701" s="4">
        <f t="shared" si="99"/>
        <v>0</v>
      </c>
      <c r="W701" s="4">
        <f t="shared" si="100"/>
        <v>1.8867924528301887</v>
      </c>
      <c r="AA701" s="1">
        <f>SUMPRODUCT((MOD(ROW(F602:F701),4)=1)*F602:F701)</f>
        <v>25</v>
      </c>
      <c r="AB701" s="3">
        <f>SUMPRODUCT((MOD(ROW(G602:G701),4)=1)*G602:G701)/25</f>
        <v>0</v>
      </c>
      <c r="AC701" s="3">
        <f t="shared" ref="AC701:AF701" si="104">SUMPRODUCT((MOD(ROW(H602:H701),4)=1)*H602:H701)/25</f>
        <v>22.230080000000001</v>
      </c>
      <c r="AD701" s="3">
        <f t="shared" si="104"/>
        <v>6.1887200000000009</v>
      </c>
      <c r="AE701" s="3">
        <f t="shared" si="104"/>
        <v>15.30752</v>
      </c>
      <c r="AF701" s="3">
        <f t="shared" si="104"/>
        <v>0.73384000000000005</v>
      </c>
      <c r="AG701" s="3">
        <f>SUMPRODUCT((MOD(ROW(R602:R701),4)=1)*R602:R701)/25</f>
        <v>0.24008000000000002</v>
      </c>
      <c r="AH701" s="3">
        <f>SUMPRODUCT((MOD(ROW(S602:S701),4)=1)*S602:S701)/25</f>
        <v>1.42764</v>
      </c>
      <c r="AI701" s="3">
        <f>SUMPRODUCT((MOD(ROW(T602:T701),4)=1)*T602:T701)/25</f>
        <v>5.8765599999999996</v>
      </c>
      <c r="AJ701" s="3">
        <f>IF(AA701&gt;0,SUMPRODUCT((MOD(ROW(U602:U701),4)=1)*U602:U701)/AA701,"-")</f>
        <v>0.36522385628641835</v>
      </c>
      <c r="AK701" s="3">
        <f>IF(AA701&gt;0, SUMPRODUCT((MOD(ROW(V602:V701),4)=1)*V602:V701)/AA701,"-")</f>
        <v>0</v>
      </c>
      <c r="AL701" s="3">
        <f>IF(AA701&gt;0,SUMPRODUCT((MOD(ROW(W602:W701),4)=1)*W602:W701)/AA701,"-")</f>
        <v>0.36522385628641835</v>
      </c>
    </row>
    <row r="702" spans="1:38" x14ac:dyDescent="0.3">
      <c r="A702" s="1">
        <f t="shared" si="94"/>
        <v>0</v>
      </c>
      <c r="B702" s="1" t="s">
        <v>11</v>
      </c>
      <c r="C702" s="1">
        <v>0.2</v>
      </c>
      <c r="D702" s="1">
        <v>1</v>
      </c>
      <c r="E702" s="1">
        <f t="shared" si="95"/>
        <v>176</v>
      </c>
      <c r="F702" s="1">
        <v>1</v>
      </c>
      <c r="G702" s="4">
        <f t="shared" si="96"/>
        <v>0</v>
      </c>
      <c r="H702" s="3">
        <f t="shared" si="97"/>
        <v>20.495000000000001</v>
      </c>
      <c r="I702" s="4">
        <v>5.383</v>
      </c>
      <c r="J702" s="4">
        <v>15.112</v>
      </c>
      <c r="K702" s="4">
        <v>0</v>
      </c>
      <c r="L702" s="1">
        <v>52</v>
      </c>
      <c r="M702" s="1">
        <v>52</v>
      </c>
      <c r="N702" s="1">
        <v>52</v>
      </c>
      <c r="O702" s="1">
        <v>52</v>
      </c>
      <c r="P702" s="1">
        <v>52</v>
      </c>
      <c r="Q702" s="1">
        <v>52</v>
      </c>
      <c r="R702" s="4">
        <v>7.0000000000000007E-2</v>
      </c>
      <c r="S702" s="4">
        <v>1.4910000000000001</v>
      </c>
      <c r="T702" s="4">
        <v>5.2439999999999998</v>
      </c>
      <c r="U702" s="4">
        <f t="shared" si="98"/>
        <v>0</v>
      </c>
      <c r="V702" s="4">
        <f t="shared" si="99"/>
        <v>0</v>
      </c>
      <c r="W702" s="4">
        <f t="shared" si="100"/>
        <v>0</v>
      </c>
    </row>
    <row r="703" spans="1:38" x14ac:dyDescent="0.3">
      <c r="A703" s="1">
        <f t="shared" si="94"/>
        <v>0</v>
      </c>
      <c r="B703" s="1" t="s">
        <v>11</v>
      </c>
      <c r="C703" s="1">
        <v>0.2</v>
      </c>
      <c r="D703" s="1">
        <v>2</v>
      </c>
      <c r="E703" s="1">
        <f t="shared" si="95"/>
        <v>176</v>
      </c>
      <c r="F703" s="1">
        <v>1</v>
      </c>
      <c r="G703" s="4">
        <f t="shared" si="96"/>
        <v>0</v>
      </c>
      <c r="H703" s="3">
        <f t="shared" si="97"/>
        <v>20.891000000000002</v>
      </c>
      <c r="I703" s="4">
        <v>5.2060000000000004</v>
      </c>
      <c r="J703" s="4">
        <v>15.685</v>
      </c>
      <c r="K703" s="4">
        <v>0</v>
      </c>
      <c r="L703" s="1">
        <v>52</v>
      </c>
      <c r="M703" s="1">
        <v>52</v>
      </c>
      <c r="N703" s="1">
        <v>52</v>
      </c>
      <c r="O703" s="1">
        <v>52</v>
      </c>
      <c r="P703" s="1">
        <v>52</v>
      </c>
      <c r="Q703" s="1">
        <v>52</v>
      </c>
      <c r="R703" s="4">
        <v>0.23599999999999999</v>
      </c>
      <c r="S703" s="4">
        <v>1.4910000000000001</v>
      </c>
      <c r="T703" s="4">
        <v>4.9009999999999998</v>
      </c>
      <c r="U703" s="4">
        <f t="shared" si="98"/>
        <v>0</v>
      </c>
      <c r="V703" s="4">
        <f t="shared" si="99"/>
        <v>0</v>
      </c>
      <c r="W703" s="4">
        <f t="shared" si="100"/>
        <v>0</v>
      </c>
    </row>
    <row r="704" spans="1:38" x14ac:dyDescent="0.3">
      <c r="A704" s="1">
        <f t="shared" si="94"/>
        <v>0</v>
      </c>
      <c r="B704" s="1" t="s">
        <v>11</v>
      </c>
      <c r="C704" s="1">
        <v>0.2</v>
      </c>
      <c r="D704" s="1">
        <v>3</v>
      </c>
      <c r="E704" s="1">
        <f t="shared" si="95"/>
        <v>176</v>
      </c>
      <c r="F704" s="1">
        <v>1</v>
      </c>
      <c r="G704" s="4">
        <f t="shared" si="96"/>
        <v>0</v>
      </c>
      <c r="H704" s="3">
        <f t="shared" si="97"/>
        <v>16.327999999999999</v>
      </c>
      <c r="I704" s="4">
        <v>5.5609999999999999</v>
      </c>
      <c r="J704" s="4">
        <v>10.766999999999999</v>
      </c>
      <c r="K704" s="4">
        <v>0</v>
      </c>
      <c r="L704" s="1">
        <v>52</v>
      </c>
      <c r="M704" s="1">
        <v>52</v>
      </c>
      <c r="N704" s="1">
        <v>52</v>
      </c>
      <c r="O704" s="1">
        <v>52</v>
      </c>
      <c r="P704" s="1">
        <v>52</v>
      </c>
      <c r="Q704" s="1">
        <v>52</v>
      </c>
      <c r="R704" s="4">
        <v>0.17</v>
      </c>
      <c r="S704" s="4">
        <v>1.4910000000000001</v>
      </c>
      <c r="T704" s="4">
        <v>5.3220000000000001</v>
      </c>
      <c r="U704" s="4">
        <f t="shared" si="98"/>
        <v>0</v>
      </c>
      <c r="V704" s="4">
        <f t="shared" si="99"/>
        <v>0</v>
      </c>
      <c r="W704" s="4">
        <f t="shared" si="100"/>
        <v>0</v>
      </c>
    </row>
    <row r="705" spans="1:23" x14ac:dyDescent="0.3">
      <c r="A705" s="1">
        <f t="shared" si="94"/>
        <v>0</v>
      </c>
      <c r="B705" s="1" t="s">
        <v>11</v>
      </c>
      <c r="C705" s="1">
        <v>0.2</v>
      </c>
      <c r="D705" s="1">
        <v>4</v>
      </c>
      <c r="E705" s="1">
        <f t="shared" si="95"/>
        <v>176</v>
      </c>
      <c r="F705" s="1">
        <v>1</v>
      </c>
      <c r="G705" s="4">
        <f t="shared" si="96"/>
        <v>0</v>
      </c>
      <c r="H705" s="3">
        <f t="shared" si="97"/>
        <v>19.332000000000001</v>
      </c>
      <c r="I705" s="4">
        <v>5.6890000000000001</v>
      </c>
      <c r="J705" s="4">
        <v>13.643000000000001</v>
      </c>
      <c r="K705" s="4">
        <v>0</v>
      </c>
      <c r="L705" s="1">
        <v>52</v>
      </c>
      <c r="M705" s="1">
        <v>52</v>
      </c>
      <c r="N705" s="1">
        <v>52</v>
      </c>
      <c r="O705" s="1">
        <v>52</v>
      </c>
      <c r="P705" s="1">
        <v>52</v>
      </c>
      <c r="Q705" s="1">
        <v>52</v>
      </c>
      <c r="R705" s="4">
        <v>0.215</v>
      </c>
      <c r="S705" s="4">
        <v>1.4910000000000001</v>
      </c>
      <c r="T705" s="4">
        <v>5.4050000000000002</v>
      </c>
      <c r="U705" s="4">
        <f t="shared" si="98"/>
        <v>0</v>
      </c>
      <c r="V705" s="4">
        <f t="shared" si="99"/>
        <v>0</v>
      </c>
      <c r="W705" s="4">
        <f t="shared" si="100"/>
        <v>0</v>
      </c>
    </row>
    <row r="706" spans="1:23" x14ac:dyDescent="0.3">
      <c r="A706" s="1">
        <f t="shared" ref="A706:A769" si="105">IF(MOD(E706,25)=0,1,0)</f>
        <v>0</v>
      </c>
      <c r="B706" s="1" t="s">
        <v>11</v>
      </c>
      <c r="C706" s="1">
        <v>0.2</v>
      </c>
      <c r="D706" s="1">
        <v>1</v>
      </c>
      <c r="E706" s="1">
        <f t="shared" si="95"/>
        <v>177</v>
      </c>
      <c r="F706" s="1">
        <v>1</v>
      </c>
      <c r="G706" s="4">
        <f t="shared" si="96"/>
        <v>0</v>
      </c>
      <c r="H706" s="3">
        <f t="shared" si="97"/>
        <v>22.92</v>
      </c>
      <c r="I706" s="4">
        <v>5.5329999999999995</v>
      </c>
      <c r="J706" s="4">
        <v>17.387</v>
      </c>
      <c r="K706" s="4">
        <v>0</v>
      </c>
      <c r="L706" s="1">
        <v>55</v>
      </c>
      <c r="M706" s="1">
        <v>55</v>
      </c>
      <c r="N706" s="1">
        <v>55</v>
      </c>
      <c r="O706" s="1">
        <v>54</v>
      </c>
      <c r="P706" s="1">
        <v>55</v>
      </c>
      <c r="Q706" s="1">
        <v>54</v>
      </c>
      <c r="R706" s="4">
        <v>0.108</v>
      </c>
      <c r="S706" s="4">
        <v>1.349</v>
      </c>
      <c r="T706" s="4">
        <v>5.3449999999999998</v>
      </c>
      <c r="U706" s="4">
        <f t="shared" si="98"/>
        <v>1.8181818181818181</v>
      </c>
      <c r="V706" s="4">
        <f t="shared" si="99"/>
        <v>0</v>
      </c>
      <c r="W706" s="4">
        <f t="shared" si="100"/>
        <v>1.8181818181818181</v>
      </c>
    </row>
    <row r="707" spans="1:23" x14ac:dyDescent="0.3">
      <c r="A707" s="1">
        <f t="shared" si="105"/>
        <v>0</v>
      </c>
      <c r="B707" s="1" t="s">
        <v>11</v>
      </c>
      <c r="C707" s="1">
        <v>0.2</v>
      </c>
      <c r="D707" s="1">
        <v>2</v>
      </c>
      <c r="E707" s="1">
        <f t="shared" ref="E707:E770" si="106">_xlfn.CEILING.MATH((ROW(E707)-1)/4)</f>
        <v>177</v>
      </c>
      <c r="F707" s="1">
        <v>1</v>
      </c>
      <c r="G707" s="4">
        <f t="shared" ref="G707:G770" si="107">(M707-L707)/L707*100</f>
        <v>0</v>
      </c>
      <c r="H707" s="3">
        <f t="shared" ref="H707:H770" si="108">I707+K707+J707</f>
        <v>18.972000000000001</v>
      </c>
      <c r="I707" s="4">
        <v>6.1509999999999998</v>
      </c>
      <c r="J707" s="4">
        <v>12.821</v>
      </c>
      <c r="K707" s="4">
        <v>0</v>
      </c>
      <c r="L707" s="1">
        <v>55</v>
      </c>
      <c r="M707" s="1">
        <v>55</v>
      </c>
      <c r="N707" s="1">
        <v>55</v>
      </c>
      <c r="O707" s="1">
        <v>54</v>
      </c>
      <c r="P707" s="1">
        <v>55</v>
      </c>
      <c r="Q707" s="1">
        <v>54</v>
      </c>
      <c r="R707" s="4">
        <v>0.23799999999999999</v>
      </c>
      <c r="S707" s="4">
        <v>1.349</v>
      </c>
      <c r="T707" s="4">
        <v>5.8330000000000002</v>
      </c>
      <c r="U707" s="4">
        <f t="shared" ref="U707:U770" si="109">IF(F707=1,(M707-O707)/M707*100,"0")</f>
        <v>1.8181818181818181</v>
      </c>
      <c r="V707" s="4">
        <f t="shared" ref="V707:V770" si="110">IF(F707=1,(M707-P707)/M707*100,"0")</f>
        <v>0</v>
      </c>
      <c r="W707" s="4">
        <f t="shared" ref="W707:W770" si="111">IF(F707=1,(M707-Q707)/M707*100,"0")</f>
        <v>1.8181818181818181</v>
      </c>
    </row>
    <row r="708" spans="1:23" x14ac:dyDescent="0.3">
      <c r="A708" s="1">
        <f t="shared" si="105"/>
        <v>0</v>
      </c>
      <c r="B708" s="1" t="s">
        <v>11</v>
      </c>
      <c r="C708" s="1">
        <v>0.2</v>
      </c>
      <c r="D708" s="1">
        <v>3</v>
      </c>
      <c r="E708" s="1">
        <f t="shared" si="106"/>
        <v>177</v>
      </c>
      <c r="F708" s="1">
        <v>1</v>
      </c>
      <c r="G708" s="4">
        <f t="shared" si="107"/>
        <v>0</v>
      </c>
      <c r="H708" s="3">
        <f t="shared" si="108"/>
        <v>20.317</v>
      </c>
      <c r="I708" s="4">
        <v>5.7940000000000005</v>
      </c>
      <c r="J708" s="4">
        <v>14.523</v>
      </c>
      <c r="K708" s="4">
        <v>0</v>
      </c>
      <c r="L708" s="1">
        <v>55</v>
      </c>
      <c r="M708" s="1">
        <v>55</v>
      </c>
      <c r="N708" s="1">
        <v>55</v>
      </c>
      <c r="O708" s="1">
        <v>54</v>
      </c>
      <c r="P708" s="1">
        <v>55</v>
      </c>
      <c r="Q708" s="1">
        <v>54</v>
      </c>
      <c r="R708" s="4">
        <v>0.20699999999999999</v>
      </c>
      <c r="S708" s="4">
        <v>1.349</v>
      </c>
      <c r="T708" s="4">
        <v>5.5070000000000006</v>
      </c>
      <c r="U708" s="4">
        <f t="shared" si="109"/>
        <v>1.8181818181818181</v>
      </c>
      <c r="V708" s="4">
        <f t="shared" si="110"/>
        <v>0</v>
      </c>
      <c r="W708" s="4">
        <f t="shared" si="111"/>
        <v>1.8181818181818181</v>
      </c>
    </row>
    <row r="709" spans="1:23" x14ac:dyDescent="0.3">
      <c r="A709" s="1">
        <f t="shared" si="105"/>
        <v>0</v>
      </c>
      <c r="B709" s="1" t="s">
        <v>11</v>
      </c>
      <c r="C709" s="1">
        <v>0.2</v>
      </c>
      <c r="D709" s="1">
        <v>4</v>
      </c>
      <c r="E709" s="1">
        <f t="shared" si="106"/>
        <v>177</v>
      </c>
      <c r="F709" s="1">
        <v>1</v>
      </c>
      <c r="G709" s="4">
        <f t="shared" si="107"/>
        <v>0</v>
      </c>
      <c r="H709" s="3">
        <f t="shared" si="108"/>
        <v>20.77</v>
      </c>
      <c r="I709" s="4">
        <v>5.5590000000000002</v>
      </c>
      <c r="J709" s="4">
        <v>15.211</v>
      </c>
      <c r="K709" s="4">
        <v>0</v>
      </c>
      <c r="L709" s="1">
        <v>55</v>
      </c>
      <c r="M709" s="1">
        <v>55</v>
      </c>
      <c r="N709" s="1">
        <v>55</v>
      </c>
      <c r="O709" s="1">
        <v>54</v>
      </c>
      <c r="P709" s="1">
        <v>55</v>
      </c>
      <c r="Q709" s="1">
        <v>54</v>
      </c>
      <c r="R709" s="4">
        <v>0.35099999999999998</v>
      </c>
      <c r="S709" s="4">
        <v>1.349</v>
      </c>
      <c r="T709" s="4">
        <v>5.1280000000000001</v>
      </c>
      <c r="U709" s="4">
        <f t="shared" si="109"/>
        <v>1.8181818181818181</v>
      </c>
      <c r="V709" s="4">
        <f t="shared" si="110"/>
        <v>0</v>
      </c>
      <c r="W709" s="4">
        <f t="shared" si="111"/>
        <v>1.8181818181818181</v>
      </c>
    </row>
    <row r="710" spans="1:23" x14ac:dyDescent="0.3">
      <c r="A710" s="1">
        <f t="shared" si="105"/>
        <v>0</v>
      </c>
      <c r="B710" s="1" t="s">
        <v>11</v>
      </c>
      <c r="C710" s="1">
        <v>0.2</v>
      </c>
      <c r="D710" s="1">
        <v>1</v>
      </c>
      <c r="E710" s="1">
        <f t="shared" si="106"/>
        <v>178</v>
      </c>
      <c r="F710" s="1">
        <v>1</v>
      </c>
      <c r="G710" s="4">
        <f t="shared" si="107"/>
        <v>0</v>
      </c>
      <c r="H710" s="3">
        <f t="shared" si="108"/>
        <v>20.442</v>
      </c>
      <c r="I710" s="4">
        <v>5.508</v>
      </c>
      <c r="J710" s="4">
        <v>14.933999999999999</v>
      </c>
      <c r="K710" s="4">
        <v>0</v>
      </c>
      <c r="L710" s="1">
        <v>51</v>
      </c>
      <c r="M710" s="1">
        <v>51</v>
      </c>
      <c r="N710" s="1">
        <v>51</v>
      </c>
      <c r="O710" s="1">
        <v>51</v>
      </c>
      <c r="P710" s="1">
        <v>51</v>
      </c>
      <c r="Q710" s="1">
        <v>51</v>
      </c>
      <c r="R710" s="4">
        <v>6.5000000000000002E-2</v>
      </c>
      <c r="S710" s="4">
        <v>1.4410000000000001</v>
      </c>
      <c r="T710" s="4">
        <v>5.3639999999999999</v>
      </c>
      <c r="U710" s="4">
        <f t="shared" si="109"/>
        <v>0</v>
      </c>
      <c r="V710" s="4">
        <f t="shared" si="110"/>
        <v>0</v>
      </c>
      <c r="W710" s="4">
        <f t="shared" si="111"/>
        <v>0</v>
      </c>
    </row>
    <row r="711" spans="1:23" x14ac:dyDescent="0.3">
      <c r="A711" s="1">
        <f t="shared" si="105"/>
        <v>0</v>
      </c>
      <c r="B711" s="1" t="s">
        <v>11</v>
      </c>
      <c r="C711" s="1">
        <v>0.2</v>
      </c>
      <c r="D711" s="1">
        <v>2</v>
      </c>
      <c r="E711" s="1">
        <f t="shared" si="106"/>
        <v>178</v>
      </c>
      <c r="F711" s="1">
        <v>1</v>
      </c>
      <c r="G711" s="4">
        <f t="shared" si="107"/>
        <v>0</v>
      </c>
      <c r="H711" s="3">
        <f t="shared" si="108"/>
        <v>16.681000000000001</v>
      </c>
      <c r="I711" s="4">
        <v>5.86</v>
      </c>
      <c r="J711" s="4">
        <v>10.821</v>
      </c>
      <c r="K711" s="4">
        <v>0</v>
      </c>
      <c r="L711" s="1">
        <v>51</v>
      </c>
      <c r="M711" s="1">
        <v>51</v>
      </c>
      <c r="N711" s="1">
        <v>51</v>
      </c>
      <c r="O711" s="1">
        <v>51</v>
      </c>
      <c r="P711" s="1">
        <v>51</v>
      </c>
      <c r="Q711" s="1">
        <v>51</v>
      </c>
      <c r="R711" s="4">
        <v>0.15</v>
      </c>
      <c r="S711" s="4">
        <v>1.4410000000000001</v>
      </c>
      <c r="T711" s="4">
        <v>5.6310000000000002</v>
      </c>
      <c r="U711" s="4">
        <f t="shared" si="109"/>
        <v>0</v>
      </c>
      <c r="V711" s="4">
        <f t="shared" si="110"/>
        <v>0</v>
      </c>
      <c r="W711" s="4">
        <f t="shared" si="111"/>
        <v>0</v>
      </c>
    </row>
    <row r="712" spans="1:23" x14ac:dyDescent="0.3">
      <c r="A712" s="1">
        <f t="shared" si="105"/>
        <v>0</v>
      </c>
      <c r="B712" s="1" t="s">
        <v>11</v>
      </c>
      <c r="C712" s="1">
        <v>0.2</v>
      </c>
      <c r="D712" s="1">
        <v>3</v>
      </c>
      <c r="E712" s="1">
        <f t="shared" si="106"/>
        <v>178</v>
      </c>
      <c r="F712" s="1">
        <v>1</v>
      </c>
      <c r="G712" s="4">
        <f t="shared" si="107"/>
        <v>0</v>
      </c>
      <c r="H712" s="3">
        <f t="shared" si="108"/>
        <v>19.102</v>
      </c>
      <c r="I712" s="4">
        <v>6.1760000000000002</v>
      </c>
      <c r="J712" s="4">
        <v>12.926</v>
      </c>
      <c r="K712" s="4">
        <v>0</v>
      </c>
      <c r="L712" s="1">
        <v>51</v>
      </c>
      <c r="M712" s="1">
        <v>51</v>
      </c>
      <c r="N712" s="1">
        <v>51</v>
      </c>
      <c r="O712" s="1">
        <v>51</v>
      </c>
      <c r="P712" s="1">
        <v>51</v>
      </c>
      <c r="Q712" s="1">
        <v>51</v>
      </c>
      <c r="R712" s="4">
        <v>0.185</v>
      </c>
      <c r="S712" s="4">
        <v>1.4410000000000001</v>
      </c>
      <c r="T712" s="4">
        <v>5.9119999999999999</v>
      </c>
      <c r="U712" s="4">
        <f t="shared" si="109"/>
        <v>0</v>
      </c>
      <c r="V712" s="4">
        <f t="shared" si="110"/>
        <v>0</v>
      </c>
      <c r="W712" s="4">
        <f t="shared" si="111"/>
        <v>0</v>
      </c>
    </row>
    <row r="713" spans="1:23" x14ac:dyDescent="0.3">
      <c r="A713" s="1">
        <f t="shared" si="105"/>
        <v>0</v>
      </c>
      <c r="B713" s="1" t="s">
        <v>11</v>
      </c>
      <c r="C713" s="1">
        <v>0.2</v>
      </c>
      <c r="D713" s="1">
        <v>4</v>
      </c>
      <c r="E713" s="1">
        <f t="shared" si="106"/>
        <v>178</v>
      </c>
      <c r="F713" s="1">
        <v>1</v>
      </c>
      <c r="G713" s="4">
        <f t="shared" si="107"/>
        <v>0</v>
      </c>
      <c r="H713" s="3">
        <f t="shared" si="108"/>
        <v>21.094000000000001</v>
      </c>
      <c r="I713" s="4">
        <v>5.9249999999999998</v>
      </c>
      <c r="J713" s="4">
        <v>15.169</v>
      </c>
      <c r="K713" s="4">
        <v>0</v>
      </c>
      <c r="L713" s="1">
        <v>51</v>
      </c>
      <c r="M713" s="1">
        <v>51</v>
      </c>
      <c r="N713" s="1">
        <v>51</v>
      </c>
      <c r="O713" s="1">
        <v>51</v>
      </c>
      <c r="P713" s="1">
        <v>51</v>
      </c>
      <c r="Q713" s="1">
        <v>51</v>
      </c>
      <c r="R713" s="4">
        <v>0.21299999999999999</v>
      </c>
      <c r="S713" s="4">
        <v>1.4410000000000001</v>
      </c>
      <c r="T713" s="4">
        <v>5.633</v>
      </c>
      <c r="U713" s="4">
        <f t="shared" si="109"/>
        <v>0</v>
      </c>
      <c r="V713" s="4">
        <f t="shared" si="110"/>
        <v>0</v>
      </c>
      <c r="W713" s="4">
        <f t="shared" si="111"/>
        <v>0</v>
      </c>
    </row>
    <row r="714" spans="1:23" x14ac:dyDescent="0.3">
      <c r="A714" s="1">
        <f t="shared" si="105"/>
        <v>0</v>
      </c>
      <c r="B714" s="1" t="s">
        <v>11</v>
      </c>
      <c r="C714" s="1">
        <v>0.2</v>
      </c>
      <c r="D714" s="1">
        <v>1</v>
      </c>
      <c r="E714" s="1">
        <f t="shared" si="106"/>
        <v>179</v>
      </c>
      <c r="F714" s="1">
        <v>1</v>
      </c>
      <c r="G714" s="4">
        <f t="shared" si="107"/>
        <v>0</v>
      </c>
      <c r="H714" s="3">
        <f t="shared" si="108"/>
        <v>23.246000000000002</v>
      </c>
      <c r="I714" s="4">
        <v>5.4539999999999997</v>
      </c>
      <c r="J714" s="4">
        <v>17.792000000000002</v>
      </c>
      <c r="K714" s="4">
        <v>0</v>
      </c>
      <c r="L714" s="1">
        <v>54</v>
      </c>
      <c r="M714" s="1">
        <v>54</v>
      </c>
      <c r="N714" s="1">
        <v>54</v>
      </c>
      <c r="O714" s="1">
        <v>54</v>
      </c>
      <c r="P714" s="1">
        <v>54</v>
      </c>
      <c r="Q714" s="1">
        <v>54</v>
      </c>
      <c r="R714" s="4">
        <v>9.2999999999999999E-2</v>
      </c>
      <c r="S714" s="4">
        <v>1.5580000000000001</v>
      </c>
      <c r="T714" s="4">
        <v>5.2789999999999999</v>
      </c>
      <c r="U714" s="4">
        <f t="shared" si="109"/>
        <v>0</v>
      </c>
      <c r="V714" s="4">
        <f t="shared" si="110"/>
        <v>0</v>
      </c>
      <c r="W714" s="4">
        <f t="shared" si="111"/>
        <v>0</v>
      </c>
    </row>
    <row r="715" spans="1:23" x14ac:dyDescent="0.3">
      <c r="A715" s="1">
        <f t="shared" si="105"/>
        <v>0</v>
      </c>
      <c r="B715" s="1" t="s">
        <v>11</v>
      </c>
      <c r="C715" s="1">
        <v>0.2</v>
      </c>
      <c r="D715" s="1">
        <v>2</v>
      </c>
      <c r="E715" s="1">
        <f t="shared" si="106"/>
        <v>179</v>
      </c>
      <c r="F715" s="1">
        <v>1</v>
      </c>
      <c r="G715" s="4">
        <f t="shared" si="107"/>
        <v>0</v>
      </c>
      <c r="H715" s="3">
        <f t="shared" si="108"/>
        <v>17.228999999999999</v>
      </c>
      <c r="I715" s="4">
        <v>5.5730000000000004</v>
      </c>
      <c r="J715" s="4">
        <v>11.656000000000001</v>
      </c>
      <c r="K715" s="4">
        <v>0</v>
      </c>
      <c r="L715" s="1">
        <v>54</v>
      </c>
      <c r="M715" s="1">
        <v>54</v>
      </c>
      <c r="N715" s="1">
        <v>54</v>
      </c>
      <c r="O715" s="1">
        <v>54</v>
      </c>
      <c r="P715" s="1">
        <v>54</v>
      </c>
      <c r="Q715" s="1">
        <v>54</v>
      </c>
      <c r="R715" s="4">
        <v>0.26100000000000001</v>
      </c>
      <c r="S715" s="4">
        <v>1.5580000000000001</v>
      </c>
      <c r="T715" s="4">
        <v>5.23</v>
      </c>
      <c r="U715" s="4">
        <f t="shared" si="109"/>
        <v>0</v>
      </c>
      <c r="V715" s="4">
        <f t="shared" si="110"/>
        <v>0</v>
      </c>
      <c r="W715" s="4">
        <f t="shared" si="111"/>
        <v>0</v>
      </c>
    </row>
    <row r="716" spans="1:23" x14ac:dyDescent="0.3">
      <c r="A716" s="1">
        <f t="shared" si="105"/>
        <v>0</v>
      </c>
      <c r="B716" s="1" t="s">
        <v>11</v>
      </c>
      <c r="C716" s="1">
        <v>0.2</v>
      </c>
      <c r="D716" s="1">
        <v>3</v>
      </c>
      <c r="E716" s="1">
        <f t="shared" si="106"/>
        <v>179</v>
      </c>
      <c r="F716" s="1">
        <v>1</v>
      </c>
      <c r="G716" s="4">
        <f t="shared" si="107"/>
        <v>0</v>
      </c>
      <c r="H716" s="3">
        <f t="shared" si="108"/>
        <v>21.323</v>
      </c>
      <c r="I716" s="4">
        <v>5.8529999999999998</v>
      </c>
      <c r="J716" s="4">
        <v>15.47</v>
      </c>
      <c r="K716" s="4">
        <v>0</v>
      </c>
      <c r="L716" s="1">
        <v>54</v>
      </c>
      <c r="M716" s="1">
        <v>54</v>
      </c>
      <c r="N716" s="1">
        <v>54</v>
      </c>
      <c r="O716" s="1">
        <v>54</v>
      </c>
      <c r="P716" s="1">
        <v>54</v>
      </c>
      <c r="Q716" s="1">
        <v>54</v>
      </c>
      <c r="R716" s="4">
        <v>0.255</v>
      </c>
      <c r="S716" s="4">
        <v>1.5580000000000001</v>
      </c>
      <c r="T716" s="4">
        <v>5.516</v>
      </c>
      <c r="U716" s="4">
        <f t="shared" si="109"/>
        <v>0</v>
      </c>
      <c r="V716" s="4">
        <f t="shared" si="110"/>
        <v>0</v>
      </c>
      <c r="W716" s="4">
        <f t="shared" si="111"/>
        <v>0</v>
      </c>
    </row>
    <row r="717" spans="1:23" x14ac:dyDescent="0.3">
      <c r="A717" s="1">
        <f t="shared" si="105"/>
        <v>0</v>
      </c>
      <c r="B717" s="1" t="s">
        <v>11</v>
      </c>
      <c r="C717" s="1">
        <v>0.2</v>
      </c>
      <c r="D717" s="1">
        <v>4</v>
      </c>
      <c r="E717" s="1">
        <f t="shared" si="106"/>
        <v>179</v>
      </c>
      <c r="F717" s="1">
        <v>1</v>
      </c>
      <c r="G717" s="4">
        <f t="shared" si="107"/>
        <v>0</v>
      </c>
      <c r="H717" s="3">
        <f t="shared" si="108"/>
        <v>22.785</v>
      </c>
      <c r="I717" s="4">
        <v>5.3659999999999997</v>
      </c>
      <c r="J717" s="4">
        <v>17.419</v>
      </c>
      <c r="K717" s="4">
        <v>0</v>
      </c>
      <c r="L717" s="1">
        <v>54</v>
      </c>
      <c r="M717" s="1">
        <v>54</v>
      </c>
      <c r="N717" s="1">
        <v>54</v>
      </c>
      <c r="O717" s="1">
        <v>54</v>
      </c>
      <c r="P717" s="1">
        <v>54</v>
      </c>
      <c r="Q717" s="1">
        <v>54</v>
      </c>
      <c r="R717" s="4">
        <v>0.23</v>
      </c>
      <c r="S717" s="4">
        <v>1.5580000000000001</v>
      </c>
      <c r="T717" s="4">
        <v>5.0540000000000003</v>
      </c>
      <c r="U717" s="4">
        <f t="shared" si="109"/>
        <v>0</v>
      </c>
      <c r="V717" s="4">
        <f t="shared" si="110"/>
        <v>0</v>
      </c>
      <c r="W717" s="4">
        <f t="shared" si="111"/>
        <v>0</v>
      </c>
    </row>
    <row r="718" spans="1:23" x14ac:dyDescent="0.3">
      <c r="A718" s="1">
        <f t="shared" si="105"/>
        <v>0</v>
      </c>
      <c r="B718" s="1" t="s">
        <v>11</v>
      </c>
      <c r="C718" s="1">
        <v>0.2</v>
      </c>
      <c r="D718" s="1">
        <v>1</v>
      </c>
      <c r="E718" s="1">
        <f t="shared" si="106"/>
        <v>180</v>
      </c>
      <c r="F718" s="1">
        <v>1</v>
      </c>
      <c r="G718" s="4">
        <f t="shared" si="107"/>
        <v>0</v>
      </c>
      <c r="H718" s="3">
        <f t="shared" si="108"/>
        <v>19.382000000000001</v>
      </c>
      <c r="I718" s="4">
        <v>5.4530000000000003</v>
      </c>
      <c r="J718" s="4">
        <v>13.929</v>
      </c>
      <c r="K718" s="4">
        <v>0</v>
      </c>
      <c r="L718" s="1">
        <v>57</v>
      </c>
      <c r="M718" s="1">
        <v>57</v>
      </c>
      <c r="N718" s="1">
        <v>57</v>
      </c>
      <c r="O718" s="1">
        <v>57</v>
      </c>
      <c r="P718" s="1">
        <v>57</v>
      </c>
      <c r="Q718" s="1">
        <v>57</v>
      </c>
      <c r="R718" s="4">
        <v>9.1999999999999998E-2</v>
      </c>
      <c r="S718" s="4">
        <v>1.534</v>
      </c>
      <c r="T718" s="4">
        <v>5.2809999999999997</v>
      </c>
      <c r="U718" s="4">
        <f t="shared" si="109"/>
        <v>0</v>
      </c>
      <c r="V718" s="4">
        <f t="shared" si="110"/>
        <v>0</v>
      </c>
      <c r="W718" s="4">
        <f t="shared" si="111"/>
        <v>0</v>
      </c>
    </row>
    <row r="719" spans="1:23" x14ac:dyDescent="0.3">
      <c r="A719" s="1">
        <f t="shared" si="105"/>
        <v>0</v>
      </c>
      <c r="B719" s="1" t="s">
        <v>11</v>
      </c>
      <c r="C719" s="1">
        <v>0.2</v>
      </c>
      <c r="D719" s="1">
        <v>2</v>
      </c>
      <c r="E719" s="1">
        <f t="shared" si="106"/>
        <v>180</v>
      </c>
      <c r="F719" s="1">
        <v>1</v>
      </c>
      <c r="G719" s="4">
        <f t="shared" si="107"/>
        <v>0</v>
      </c>
      <c r="H719" s="3">
        <f t="shared" si="108"/>
        <v>16.675999999999998</v>
      </c>
      <c r="I719" s="4">
        <v>5.4950000000000001</v>
      </c>
      <c r="J719" s="4">
        <v>11.180999999999999</v>
      </c>
      <c r="K719" s="4">
        <v>0</v>
      </c>
      <c r="L719" s="1">
        <v>57</v>
      </c>
      <c r="M719" s="1">
        <v>57</v>
      </c>
      <c r="N719" s="1">
        <v>57</v>
      </c>
      <c r="O719" s="1">
        <v>57</v>
      </c>
      <c r="P719" s="1">
        <v>57</v>
      </c>
      <c r="Q719" s="1">
        <v>57</v>
      </c>
      <c r="R719" s="4">
        <v>0.29799999999999999</v>
      </c>
      <c r="S719" s="4">
        <v>1.534</v>
      </c>
      <c r="T719" s="4">
        <v>5.117</v>
      </c>
      <c r="U719" s="4">
        <f t="shared" si="109"/>
        <v>0</v>
      </c>
      <c r="V719" s="4">
        <f t="shared" si="110"/>
        <v>0</v>
      </c>
      <c r="W719" s="4">
        <f t="shared" si="111"/>
        <v>0</v>
      </c>
    </row>
    <row r="720" spans="1:23" x14ac:dyDescent="0.3">
      <c r="A720" s="1">
        <f t="shared" si="105"/>
        <v>0</v>
      </c>
      <c r="B720" s="1" t="s">
        <v>11</v>
      </c>
      <c r="C720" s="1">
        <v>0.2</v>
      </c>
      <c r="D720" s="1">
        <v>3</v>
      </c>
      <c r="E720" s="1">
        <f t="shared" si="106"/>
        <v>180</v>
      </c>
      <c r="F720" s="1">
        <v>1</v>
      </c>
      <c r="G720" s="4">
        <f t="shared" si="107"/>
        <v>0</v>
      </c>
      <c r="H720" s="3">
        <f t="shared" si="108"/>
        <v>18.337</v>
      </c>
      <c r="I720" s="4">
        <v>5.8479999999999999</v>
      </c>
      <c r="J720" s="4">
        <v>12.489000000000001</v>
      </c>
      <c r="K720" s="4">
        <v>0</v>
      </c>
      <c r="L720" s="1">
        <v>57</v>
      </c>
      <c r="M720" s="1">
        <v>57</v>
      </c>
      <c r="N720" s="1">
        <v>57</v>
      </c>
      <c r="O720" s="1">
        <v>57</v>
      </c>
      <c r="P720" s="1">
        <v>57</v>
      </c>
      <c r="Q720" s="1">
        <v>57</v>
      </c>
      <c r="R720" s="4">
        <v>0.29299999999999998</v>
      </c>
      <c r="S720" s="4">
        <v>1.534</v>
      </c>
      <c r="T720" s="4">
        <v>5.4749999999999996</v>
      </c>
      <c r="U720" s="4">
        <f t="shared" si="109"/>
        <v>0</v>
      </c>
      <c r="V720" s="4">
        <f t="shared" si="110"/>
        <v>0</v>
      </c>
      <c r="W720" s="4">
        <f t="shared" si="111"/>
        <v>0</v>
      </c>
    </row>
    <row r="721" spans="1:23" x14ac:dyDescent="0.3">
      <c r="A721" s="1">
        <f t="shared" si="105"/>
        <v>0</v>
      </c>
      <c r="B721" s="1" t="s">
        <v>11</v>
      </c>
      <c r="C721" s="1">
        <v>0.2</v>
      </c>
      <c r="D721" s="1">
        <v>4</v>
      </c>
      <c r="E721" s="1">
        <f t="shared" si="106"/>
        <v>180</v>
      </c>
      <c r="F721" s="1">
        <v>1</v>
      </c>
      <c r="G721" s="4">
        <f t="shared" si="107"/>
        <v>0</v>
      </c>
      <c r="H721" s="3">
        <f t="shared" si="108"/>
        <v>18.236000000000001</v>
      </c>
      <c r="I721" s="4">
        <v>5.5049999999999999</v>
      </c>
      <c r="J721" s="4">
        <v>12.731</v>
      </c>
      <c r="K721" s="4">
        <v>0</v>
      </c>
      <c r="L721" s="1">
        <v>57</v>
      </c>
      <c r="M721" s="1">
        <v>57</v>
      </c>
      <c r="N721" s="1">
        <v>57</v>
      </c>
      <c r="O721" s="1">
        <v>57</v>
      </c>
      <c r="P721" s="1">
        <v>57</v>
      </c>
      <c r="Q721" s="1">
        <v>57</v>
      </c>
      <c r="R721" s="4">
        <v>0.32300000000000001</v>
      </c>
      <c r="S721" s="4">
        <v>1.534</v>
      </c>
      <c r="T721" s="4">
        <v>5.1020000000000003</v>
      </c>
      <c r="U721" s="4">
        <f t="shared" si="109"/>
        <v>0</v>
      </c>
      <c r="V721" s="4">
        <f t="shared" si="110"/>
        <v>0</v>
      </c>
      <c r="W721" s="4">
        <f t="shared" si="111"/>
        <v>0</v>
      </c>
    </row>
    <row r="722" spans="1:23" x14ac:dyDescent="0.3">
      <c r="A722" s="1">
        <f t="shared" si="105"/>
        <v>0</v>
      </c>
      <c r="B722" s="1" t="s">
        <v>11</v>
      </c>
      <c r="C722" s="1">
        <v>0.2</v>
      </c>
      <c r="D722" s="1">
        <v>1</v>
      </c>
      <c r="E722" s="1">
        <f t="shared" si="106"/>
        <v>181</v>
      </c>
      <c r="F722" s="1">
        <v>1</v>
      </c>
      <c r="G722" s="4">
        <f t="shared" si="107"/>
        <v>0</v>
      </c>
      <c r="H722" s="3">
        <f t="shared" si="108"/>
        <v>19.734000000000002</v>
      </c>
      <c r="I722" s="4">
        <v>6.2090000000000005</v>
      </c>
      <c r="J722" s="4">
        <v>13.525</v>
      </c>
      <c r="K722" s="4">
        <v>0</v>
      </c>
      <c r="L722" s="1">
        <v>53</v>
      </c>
      <c r="M722" s="1">
        <v>53</v>
      </c>
      <c r="N722" s="1">
        <v>53</v>
      </c>
      <c r="O722" s="1">
        <v>53</v>
      </c>
      <c r="P722" s="1">
        <v>53</v>
      </c>
      <c r="Q722" s="1">
        <v>53</v>
      </c>
      <c r="R722" s="4">
        <v>7.9000000000000001E-2</v>
      </c>
      <c r="S722" s="4">
        <v>1.5409999999999999</v>
      </c>
      <c r="T722" s="4">
        <v>6.048</v>
      </c>
      <c r="U722" s="4">
        <f t="shared" si="109"/>
        <v>0</v>
      </c>
      <c r="V722" s="4">
        <f t="shared" si="110"/>
        <v>0</v>
      </c>
      <c r="W722" s="4">
        <f t="shared" si="111"/>
        <v>0</v>
      </c>
    </row>
    <row r="723" spans="1:23" x14ac:dyDescent="0.3">
      <c r="A723" s="1">
        <f t="shared" si="105"/>
        <v>0</v>
      </c>
      <c r="B723" s="1" t="s">
        <v>11</v>
      </c>
      <c r="C723" s="1">
        <v>0.2</v>
      </c>
      <c r="D723" s="1">
        <v>2</v>
      </c>
      <c r="E723" s="1">
        <f t="shared" si="106"/>
        <v>181</v>
      </c>
      <c r="F723" s="1">
        <v>1</v>
      </c>
      <c r="G723" s="4">
        <f t="shared" si="107"/>
        <v>0</v>
      </c>
      <c r="H723" s="3">
        <f t="shared" si="108"/>
        <v>17.701999999999998</v>
      </c>
      <c r="I723" s="4">
        <v>5.7829999999999995</v>
      </c>
      <c r="J723" s="4">
        <v>11.919</v>
      </c>
      <c r="K723" s="4">
        <v>0</v>
      </c>
      <c r="L723" s="1">
        <v>53</v>
      </c>
      <c r="M723" s="1">
        <v>53</v>
      </c>
      <c r="N723" s="1">
        <v>53</v>
      </c>
      <c r="O723" s="1">
        <v>53</v>
      </c>
      <c r="P723" s="1">
        <v>53</v>
      </c>
      <c r="Q723" s="1">
        <v>53</v>
      </c>
      <c r="R723" s="4">
        <v>0.23899999999999999</v>
      </c>
      <c r="S723" s="4">
        <v>1.5409999999999999</v>
      </c>
      <c r="T723" s="4">
        <v>5.4619999999999997</v>
      </c>
      <c r="U723" s="4">
        <f t="shared" si="109"/>
        <v>0</v>
      </c>
      <c r="V723" s="4">
        <f t="shared" si="110"/>
        <v>0</v>
      </c>
      <c r="W723" s="4">
        <f t="shared" si="111"/>
        <v>0</v>
      </c>
    </row>
    <row r="724" spans="1:23" x14ac:dyDescent="0.3">
      <c r="A724" s="1">
        <f t="shared" si="105"/>
        <v>0</v>
      </c>
      <c r="B724" s="1" t="s">
        <v>11</v>
      </c>
      <c r="C724" s="1">
        <v>0.2</v>
      </c>
      <c r="D724" s="1">
        <v>3</v>
      </c>
      <c r="E724" s="1">
        <f t="shared" si="106"/>
        <v>181</v>
      </c>
      <c r="F724" s="1">
        <v>1</v>
      </c>
      <c r="G724" s="4">
        <f t="shared" si="107"/>
        <v>0</v>
      </c>
      <c r="H724" s="3">
        <f t="shared" si="108"/>
        <v>16.817</v>
      </c>
      <c r="I724" s="4">
        <v>5.7669999999999995</v>
      </c>
      <c r="J724" s="4">
        <v>11.05</v>
      </c>
      <c r="K724" s="4">
        <v>0</v>
      </c>
      <c r="L724" s="1">
        <v>53</v>
      </c>
      <c r="M724" s="1">
        <v>53</v>
      </c>
      <c r="N724" s="1">
        <v>53</v>
      </c>
      <c r="O724" s="1">
        <v>53</v>
      </c>
      <c r="P724" s="1">
        <v>53</v>
      </c>
      <c r="Q724" s="1">
        <v>53</v>
      </c>
      <c r="R724" s="4">
        <v>0.27400000000000002</v>
      </c>
      <c r="S724" s="4">
        <v>1.5409999999999999</v>
      </c>
      <c r="T724" s="4">
        <v>5.4109999999999996</v>
      </c>
      <c r="U724" s="4">
        <f t="shared" si="109"/>
        <v>0</v>
      </c>
      <c r="V724" s="4">
        <f t="shared" si="110"/>
        <v>0</v>
      </c>
      <c r="W724" s="4">
        <f t="shared" si="111"/>
        <v>0</v>
      </c>
    </row>
    <row r="725" spans="1:23" x14ac:dyDescent="0.3">
      <c r="A725" s="1">
        <f t="shared" si="105"/>
        <v>0</v>
      </c>
      <c r="B725" s="1" t="s">
        <v>11</v>
      </c>
      <c r="C725" s="1">
        <v>0.2</v>
      </c>
      <c r="D725" s="1">
        <v>4</v>
      </c>
      <c r="E725" s="1">
        <f t="shared" si="106"/>
        <v>181</v>
      </c>
      <c r="F725" s="1">
        <v>1</v>
      </c>
      <c r="G725" s="4">
        <f t="shared" si="107"/>
        <v>0</v>
      </c>
      <c r="H725" s="3">
        <f t="shared" si="108"/>
        <v>20.233000000000001</v>
      </c>
      <c r="I725" s="4">
        <v>5.59</v>
      </c>
      <c r="J725" s="4">
        <v>14.643000000000001</v>
      </c>
      <c r="K725" s="4">
        <v>0</v>
      </c>
      <c r="L725" s="1">
        <v>53</v>
      </c>
      <c r="M725" s="1">
        <v>53</v>
      </c>
      <c r="N725" s="1">
        <v>53</v>
      </c>
      <c r="O725" s="1">
        <v>53</v>
      </c>
      <c r="P725" s="1">
        <v>53</v>
      </c>
      <c r="Q725" s="1">
        <v>53</v>
      </c>
      <c r="R725" s="4">
        <v>0.30599999999999999</v>
      </c>
      <c r="S725" s="4">
        <v>1.5409999999999999</v>
      </c>
      <c r="T725" s="4">
        <v>5.202</v>
      </c>
      <c r="U725" s="4">
        <f t="shared" si="109"/>
        <v>0</v>
      </c>
      <c r="V725" s="4">
        <f t="shared" si="110"/>
        <v>0</v>
      </c>
      <c r="W725" s="4">
        <f t="shared" si="111"/>
        <v>0</v>
      </c>
    </row>
    <row r="726" spans="1:23" x14ac:dyDescent="0.3">
      <c r="A726" s="1">
        <f t="shared" si="105"/>
        <v>0</v>
      </c>
      <c r="B726" s="1" t="s">
        <v>11</v>
      </c>
      <c r="C726" s="1">
        <v>0.2</v>
      </c>
      <c r="D726" s="1">
        <v>1</v>
      </c>
      <c r="E726" s="1">
        <f t="shared" si="106"/>
        <v>182</v>
      </c>
      <c r="F726" s="1">
        <v>1</v>
      </c>
      <c r="G726" s="4">
        <f t="shared" si="107"/>
        <v>0</v>
      </c>
      <c r="H726" s="3">
        <f t="shared" si="108"/>
        <v>21.096</v>
      </c>
      <c r="I726" s="4">
        <v>5.8039999999999994</v>
      </c>
      <c r="J726" s="4">
        <v>15.292</v>
      </c>
      <c r="K726" s="4">
        <v>0</v>
      </c>
      <c r="L726" s="1">
        <v>50</v>
      </c>
      <c r="M726" s="1">
        <v>50</v>
      </c>
      <c r="N726" s="1">
        <v>50</v>
      </c>
      <c r="O726" s="1">
        <v>50</v>
      </c>
      <c r="P726" s="1">
        <v>50</v>
      </c>
      <c r="Q726" s="1">
        <v>50</v>
      </c>
      <c r="R726" s="4">
        <v>6.9000000000000006E-2</v>
      </c>
      <c r="S726" s="4">
        <v>1.337</v>
      </c>
      <c r="T726" s="4">
        <v>5.6829999999999998</v>
      </c>
      <c r="U726" s="4">
        <f t="shared" si="109"/>
        <v>0</v>
      </c>
      <c r="V726" s="4">
        <f t="shared" si="110"/>
        <v>0</v>
      </c>
      <c r="W726" s="4">
        <f t="shared" si="111"/>
        <v>0</v>
      </c>
    </row>
    <row r="727" spans="1:23" x14ac:dyDescent="0.3">
      <c r="A727" s="1">
        <f t="shared" si="105"/>
        <v>0</v>
      </c>
      <c r="B727" s="1" t="s">
        <v>11</v>
      </c>
      <c r="C727" s="1">
        <v>0.2</v>
      </c>
      <c r="D727" s="1">
        <v>2</v>
      </c>
      <c r="E727" s="1">
        <f t="shared" si="106"/>
        <v>182</v>
      </c>
      <c r="F727" s="1">
        <v>1</v>
      </c>
      <c r="G727" s="4">
        <f t="shared" si="107"/>
        <v>0</v>
      </c>
      <c r="H727" s="3">
        <f t="shared" si="108"/>
        <v>16.429000000000002</v>
      </c>
      <c r="I727" s="4">
        <v>5.82</v>
      </c>
      <c r="J727" s="4">
        <v>10.609</v>
      </c>
      <c r="K727" s="4">
        <v>0</v>
      </c>
      <c r="L727" s="1">
        <v>50</v>
      </c>
      <c r="M727" s="1">
        <v>50</v>
      </c>
      <c r="N727" s="1">
        <v>50</v>
      </c>
      <c r="O727" s="1">
        <v>50</v>
      </c>
      <c r="P727" s="1">
        <v>50</v>
      </c>
      <c r="Q727" s="1">
        <v>50</v>
      </c>
      <c r="R727" s="4">
        <v>0.15</v>
      </c>
      <c r="S727" s="4">
        <v>1.337</v>
      </c>
      <c r="T727" s="4">
        <v>5.6180000000000003</v>
      </c>
      <c r="U727" s="4">
        <f t="shared" si="109"/>
        <v>0</v>
      </c>
      <c r="V727" s="4">
        <f t="shared" si="110"/>
        <v>0</v>
      </c>
      <c r="W727" s="4">
        <f t="shared" si="111"/>
        <v>0</v>
      </c>
    </row>
    <row r="728" spans="1:23" x14ac:dyDescent="0.3">
      <c r="A728" s="1">
        <f t="shared" si="105"/>
        <v>0</v>
      </c>
      <c r="B728" s="1" t="s">
        <v>11</v>
      </c>
      <c r="C728" s="1">
        <v>0.2</v>
      </c>
      <c r="D728" s="1">
        <v>3</v>
      </c>
      <c r="E728" s="1">
        <f t="shared" si="106"/>
        <v>182</v>
      </c>
      <c r="F728" s="1">
        <v>1</v>
      </c>
      <c r="G728" s="4">
        <f t="shared" si="107"/>
        <v>0</v>
      </c>
      <c r="H728" s="3">
        <f t="shared" si="108"/>
        <v>16.374000000000002</v>
      </c>
      <c r="I728" s="4">
        <v>6.0410000000000004</v>
      </c>
      <c r="J728" s="4">
        <v>10.333</v>
      </c>
      <c r="K728" s="4">
        <v>0</v>
      </c>
      <c r="L728" s="1">
        <v>50</v>
      </c>
      <c r="M728" s="1">
        <v>50</v>
      </c>
      <c r="N728" s="1">
        <v>50</v>
      </c>
      <c r="O728" s="1">
        <v>50</v>
      </c>
      <c r="P728" s="1">
        <v>50</v>
      </c>
      <c r="Q728" s="1">
        <v>50</v>
      </c>
      <c r="R728" s="4">
        <v>0.17499999999999999</v>
      </c>
      <c r="S728" s="4">
        <v>1.337</v>
      </c>
      <c r="T728" s="4">
        <v>5.8140000000000001</v>
      </c>
      <c r="U728" s="4">
        <f t="shared" si="109"/>
        <v>0</v>
      </c>
      <c r="V728" s="4">
        <f t="shared" si="110"/>
        <v>0</v>
      </c>
      <c r="W728" s="4">
        <f t="shared" si="111"/>
        <v>0</v>
      </c>
    </row>
    <row r="729" spans="1:23" x14ac:dyDescent="0.3">
      <c r="A729" s="1">
        <f t="shared" si="105"/>
        <v>0</v>
      </c>
      <c r="B729" s="1" t="s">
        <v>11</v>
      </c>
      <c r="C729" s="1">
        <v>0.2</v>
      </c>
      <c r="D729" s="1">
        <v>4</v>
      </c>
      <c r="E729" s="1">
        <f t="shared" si="106"/>
        <v>182</v>
      </c>
      <c r="F729" s="1">
        <v>1</v>
      </c>
      <c r="G729" s="4">
        <f t="shared" si="107"/>
        <v>0</v>
      </c>
      <c r="H729" s="3">
        <f t="shared" si="108"/>
        <v>19.740000000000002</v>
      </c>
      <c r="I729" s="4">
        <v>6.266</v>
      </c>
      <c r="J729" s="4">
        <v>13.474</v>
      </c>
      <c r="K729" s="4">
        <v>0</v>
      </c>
      <c r="L729" s="1">
        <v>50</v>
      </c>
      <c r="M729" s="1">
        <v>50</v>
      </c>
      <c r="N729" s="1">
        <v>50</v>
      </c>
      <c r="O729" s="1">
        <v>50</v>
      </c>
      <c r="P729" s="1">
        <v>50</v>
      </c>
      <c r="Q729" s="1">
        <v>50</v>
      </c>
      <c r="R729" s="4">
        <v>0.25600000000000001</v>
      </c>
      <c r="S729" s="4">
        <v>1.337</v>
      </c>
      <c r="T729" s="4">
        <v>5.9580000000000002</v>
      </c>
      <c r="U729" s="4">
        <f t="shared" si="109"/>
        <v>0</v>
      </c>
      <c r="V729" s="4">
        <f t="shared" si="110"/>
        <v>0</v>
      </c>
      <c r="W729" s="4">
        <f t="shared" si="111"/>
        <v>0</v>
      </c>
    </row>
    <row r="730" spans="1:23" x14ac:dyDescent="0.3">
      <c r="A730" s="1">
        <f t="shared" si="105"/>
        <v>0</v>
      </c>
      <c r="B730" s="1" t="s">
        <v>11</v>
      </c>
      <c r="C730" s="1">
        <v>0.2</v>
      </c>
      <c r="D730" s="1">
        <v>1</v>
      </c>
      <c r="E730" s="1">
        <f t="shared" si="106"/>
        <v>183</v>
      </c>
      <c r="F730" s="1">
        <v>1</v>
      </c>
      <c r="G730" s="4">
        <f t="shared" si="107"/>
        <v>0</v>
      </c>
      <c r="H730" s="3">
        <f t="shared" si="108"/>
        <v>26.326000000000001</v>
      </c>
      <c r="I730" s="4">
        <v>5.6660000000000004</v>
      </c>
      <c r="J730" s="4">
        <v>20.66</v>
      </c>
      <c r="K730" s="4">
        <v>0</v>
      </c>
      <c r="L730" s="1">
        <v>54</v>
      </c>
      <c r="M730" s="1">
        <v>54</v>
      </c>
      <c r="N730" s="1">
        <v>54</v>
      </c>
      <c r="O730" s="1">
        <v>54</v>
      </c>
      <c r="P730" s="1">
        <v>54</v>
      </c>
      <c r="Q730" s="1">
        <v>54</v>
      </c>
      <c r="R730" s="4">
        <v>0.10100000000000001</v>
      </c>
      <c r="S730" s="4">
        <v>1.2769999999999999</v>
      </c>
      <c r="T730" s="4">
        <v>5.5020000000000007</v>
      </c>
      <c r="U730" s="4">
        <f t="shared" si="109"/>
        <v>0</v>
      </c>
      <c r="V730" s="4">
        <f t="shared" si="110"/>
        <v>0</v>
      </c>
      <c r="W730" s="4">
        <f t="shared" si="111"/>
        <v>0</v>
      </c>
    </row>
    <row r="731" spans="1:23" x14ac:dyDescent="0.3">
      <c r="A731" s="1">
        <f t="shared" si="105"/>
        <v>0</v>
      </c>
      <c r="B731" s="1" t="s">
        <v>11</v>
      </c>
      <c r="C731" s="1">
        <v>0.2</v>
      </c>
      <c r="D731" s="1">
        <v>2</v>
      </c>
      <c r="E731" s="1">
        <f t="shared" si="106"/>
        <v>183</v>
      </c>
      <c r="F731" s="1">
        <v>1</v>
      </c>
      <c r="G731" s="4">
        <f t="shared" si="107"/>
        <v>0</v>
      </c>
      <c r="H731" s="3">
        <f t="shared" si="108"/>
        <v>19.192</v>
      </c>
      <c r="I731" s="4">
        <v>5.4889999999999999</v>
      </c>
      <c r="J731" s="4">
        <v>13.702999999999999</v>
      </c>
      <c r="K731" s="4">
        <v>0</v>
      </c>
      <c r="L731" s="1">
        <v>54</v>
      </c>
      <c r="M731" s="1">
        <v>54</v>
      </c>
      <c r="N731" s="1">
        <v>54</v>
      </c>
      <c r="O731" s="1">
        <v>54</v>
      </c>
      <c r="P731" s="1">
        <v>54</v>
      </c>
      <c r="Q731" s="1">
        <v>54</v>
      </c>
      <c r="R731" s="4">
        <v>0.17699999999999999</v>
      </c>
      <c r="S731" s="4">
        <v>1.2769999999999999</v>
      </c>
      <c r="T731" s="4">
        <v>5.2490000000000006</v>
      </c>
      <c r="U731" s="4">
        <f t="shared" si="109"/>
        <v>0</v>
      </c>
      <c r="V731" s="4">
        <f t="shared" si="110"/>
        <v>0</v>
      </c>
      <c r="W731" s="4">
        <f t="shared" si="111"/>
        <v>0</v>
      </c>
    </row>
    <row r="732" spans="1:23" x14ac:dyDescent="0.3">
      <c r="A732" s="1">
        <f t="shared" si="105"/>
        <v>0</v>
      </c>
      <c r="B732" s="1" t="s">
        <v>11</v>
      </c>
      <c r="C732" s="1">
        <v>0.2</v>
      </c>
      <c r="D732" s="1">
        <v>3</v>
      </c>
      <c r="E732" s="1">
        <f t="shared" si="106"/>
        <v>183</v>
      </c>
      <c r="F732" s="1">
        <v>1</v>
      </c>
      <c r="G732" s="4">
        <f t="shared" si="107"/>
        <v>0</v>
      </c>
      <c r="H732" s="3">
        <f t="shared" si="108"/>
        <v>22.958000000000002</v>
      </c>
      <c r="I732" s="4">
        <v>5.2560000000000002</v>
      </c>
      <c r="J732" s="4">
        <v>17.702000000000002</v>
      </c>
      <c r="K732" s="4">
        <v>0</v>
      </c>
      <c r="L732" s="1">
        <v>54</v>
      </c>
      <c r="M732" s="1">
        <v>54</v>
      </c>
      <c r="N732" s="1">
        <v>54</v>
      </c>
      <c r="O732" s="1">
        <v>54</v>
      </c>
      <c r="P732" s="1">
        <v>54</v>
      </c>
      <c r="Q732" s="1">
        <v>54</v>
      </c>
      <c r="R732" s="4">
        <v>0.254</v>
      </c>
      <c r="S732" s="4">
        <v>1.2769999999999999</v>
      </c>
      <c r="T732" s="4">
        <v>4.9390000000000001</v>
      </c>
      <c r="U732" s="4">
        <f t="shared" si="109"/>
        <v>0</v>
      </c>
      <c r="V732" s="4">
        <f t="shared" si="110"/>
        <v>0</v>
      </c>
      <c r="W732" s="4">
        <f t="shared" si="111"/>
        <v>0</v>
      </c>
    </row>
    <row r="733" spans="1:23" x14ac:dyDescent="0.3">
      <c r="A733" s="1">
        <f t="shared" si="105"/>
        <v>0</v>
      </c>
      <c r="B733" s="1" t="s">
        <v>11</v>
      </c>
      <c r="C733" s="1">
        <v>0.2</v>
      </c>
      <c r="D733" s="1">
        <v>4</v>
      </c>
      <c r="E733" s="1">
        <f t="shared" si="106"/>
        <v>183</v>
      </c>
      <c r="F733" s="1">
        <v>1</v>
      </c>
      <c r="G733" s="4">
        <f t="shared" si="107"/>
        <v>0</v>
      </c>
      <c r="H733" s="3">
        <f t="shared" si="108"/>
        <v>22.928000000000001</v>
      </c>
      <c r="I733" s="4">
        <v>5.28</v>
      </c>
      <c r="J733" s="4">
        <v>17.648</v>
      </c>
      <c r="K733" s="4">
        <v>0</v>
      </c>
      <c r="L733" s="1">
        <v>54</v>
      </c>
      <c r="M733" s="1">
        <v>54</v>
      </c>
      <c r="N733" s="1">
        <v>54</v>
      </c>
      <c r="O733" s="1">
        <v>54</v>
      </c>
      <c r="P733" s="1">
        <v>54</v>
      </c>
      <c r="Q733" s="1">
        <v>54</v>
      </c>
      <c r="R733" s="4">
        <v>0.33400000000000002</v>
      </c>
      <c r="S733" s="4">
        <v>1.2769999999999999</v>
      </c>
      <c r="T733" s="4">
        <v>4.883</v>
      </c>
      <c r="U733" s="4">
        <f t="shared" si="109"/>
        <v>0</v>
      </c>
      <c r="V733" s="4">
        <f t="shared" si="110"/>
        <v>0</v>
      </c>
      <c r="W733" s="4">
        <f t="shared" si="111"/>
        <v>0</v>
      </c>
    </row>
    <row r="734" spans="1:23" x14ac:dyDescent="0.3">
      <c r="A734" s="1">
        <f t="shared" si="105"/>
        <v>0</v>
      </c>
      <c r="B734" s="1" t="s">
        <v>11</v>
      </c>
      <c r="C734" s="1">
        <v>0.2</v>
      </c>
      <c r="D734" s="1">
        <v>1</v>
      </c>
      <c r="E734" s="1">
        <f t="shared" si="106"/>
        <v>184</v>
      </c>
      <c r="F734" s="1">
        <v>1</v>
      </c>
      <c r="G734" s="4">
        <f t="shared" si="107"/>
        <v>0</v>
      </c>
      <c r="H734" s="3">
        <f t="shared" si="108"/>
        <v>22.844000000000001</v>
      </c>
      <c r="I734" s="4">
        <v>6.6479999999999997</v>
      </c>
      <c r="J734" s="4">
        <v>16.196000000000002</v>
      </c>
      <c r="K734" s="4">
        <v>0</v>
      </c>
      <c r="L734" s="1">
        <v>52</v>
      </c>
      <c r="M734" s="1">
        <v>52</v>
      </c>
      <c r="N734" s="1">
        <v>52</v>
      </c>
      <c r="O734" s="1">
        <v>52</v>
      </c>
      <c r="P734" s="1">
        <v>52</v>
      </c>
      <c r="Q734" s="1">
        <v>52</v>
      </c>
      <c r="R734" s="4">
        <v>6.5000000000000002E-2</v>
      </c>
      <c r="S734" s="4">
        <v>1.5089999999999999</v>
      </c>
      <c r="T734" s="4">
        <v>6.5030000000000001</v>
      </c>
      <c r="U734" s="4">
        <f t="shared" si="109"/>
        <v>0</v>
      </c>
      <c r="V734" s="4">
        <f t="shared" si="110"/>
        <v>0</v>
      </c>
      <c r="W734" s="4">
        <f t="shared" si="111"/>
        <v>0</v>
      </c>
    </row>
    <row r="735" spans="1:23" x14ac:dyDescent="0.3">
      <c r="A735" s="1">
        <f t="shared" si="105"/>
        <v>0</v>
      </c>
      <c r="B735" s="1" t="s">
        <v>11</v>
      </c>
      <c r="C735" s="1">
        <v>0.2</v>
      </c>
      <c r="D735" s="1">
        <v>2</v>
      </c>
      <c r="E735" s="1">
        <f t="shared" si="106"/>
        <v>184</v>
      </c>
      <c r="F735" s="1">
        <v>1</v>
      </c>
      <c r="G735" s="4">
        <f t="shared" si="107"/>
        <v>0</v>
      </c>
      <c r="H735" s="3">
        <f t="shared" si="108"/>
        <v>17.367000000000001</v>
      </c>
      <c r="I735" s="4">
        <v>6.5350000000000001</v>
      </c>
      <c r="J735" s="4">
        <v>10.832000000000001</v>
      </c>
      <c r="K735" s="4">
        <v>0</v>
      </c>
      <c r="L735" s="1">
        <v>52</v>
      </c>
      <c r="M735" s="1">
        <v>52</v>
      </c>
      <c r="N735" s="1">
        <v>52</v>
      </c>
      <c r="O735" s="1">
        <v>52</v>
      </c>
      <c r="P735" s="1">
        <v>52</v>
      </c>
      <c r="Q735" s="1">
        <v>52</v>
      </c>
      <c r="R735" s="4">
        <v>0.124</v>
      </c>
      <c r="S735" s="4">
        <v>1.5089999999999999</v>
      </c>
      <c r="T735" s="4">
        <v>6.3310000000000004</v>
      </c>
      <c r="U735" s="4">
        <f t="shared" si="109"/>
        <v>0</v>
      </c>
      <c r="V735" s="4">
        <f t="shared" si="110"/>
        <v>0</v>
      </c>
      <c r="W735" s="4">
        <f t="shared" si="111"/>
        <v>0</v>
      </c>
    </row>
    <row r="736" spans="1:23" x14ac:dyDescent="0.3">
      <c r="A736" s="1">
        <f t="shared" si="105"/>
        <v>0</v>
      </c>
      <c r="B736" s="1" t="s">
        <v>11</v>
      </c>
      <c r="C736" s="1">
        <v>0.2</v>
      </c>
      <c r="D736" s="1">
        <v>3</v>
      </c>
      <c r="E736" s="1">
        <f t="shared" si="106"/>
        <v>184</v>
      </c>
      <c r="F736" s="1">
        <v>1</v>
      </c>
      <c r="G736" s="4">
        <f t="shared" si="107"/>
        <v>0</v>
      </c>
      <c r="H736" s="3">
        <f t="shared" si="108"/>
        <v>20.063000000000002</v>
      </c>
      <c r="I736" s="4">
        <v>6.5289999999999999</v>
      </c>
      <c r="J736" s="4">
        <v>13.534000000000001</v>
      </c>
      <c r="K736" s="4">
        <v>0</v>
      </c>
      <c r="L736" s="1">
        <v>52</v>
      </c>
      <c r="M736" s="1">
        <v>52</v>
      </c>
      <c r="N736" s="1">
        <v>52</v>
      </c>
      <c r="O736" s="1">
        <v>52</v>
      </c>
      <c r="P736" s="1">
        <v>52</v>
      </c>
      <c r="Q736" s="1">
        <v>52</v>
      </c>
      <c r="R736" s="4">
        <v>0.14199999999999999</v>
      </c>
      <c r="S736" s="4">
        <v>1.5089999999999999</v>
      </c>
      <c r="T736" s="4">
        <v>6.3070000000000004</v>
      </c>
      <c r="U736" s="4">
        <f t="shared" si="109"/>
        <v>0</v>
      </c>
      <c r="V736" s="4">
        <f t="shared" si="110"/>
        <v>0</v>
      </c>
      <c r="W736" s="4">
        <f t="shared" si="111"/>
        <v>0</v>
      </c>
    </row>
    <row r="737" spans="1:23" x14ac:dyDescent="0.3">
      <c r="A737" s="1">
        <f t="shared" si="105"/>
        <v>0</v>
      </c>
      <c r="B737" s="1" t="s">
        <v>11</v>
      </c>
      <c r="C737" s="1">
        <v>0.2</v>
      </c>
      <c r="D737" s="1">
        <v>4</v>
      </c>
      <c r="E737" s="1">
        <f t="shared" si="106"/>
        <v>184</v>
      </c>
      <c r="F737" s="1">
        <v>1</v>
      </c>
      <c r="G737" s="4">
        <f t="shared" si="107"/>
        <v>0</v>
      </c>
      <c r="H737" s="3">
        <f t="shared" si="108"/>
        <v>21.241</v>
      </c>
      <c r="I737" s="4">
        <v>6.9139999999999997</v>
      </c>
      <c r="J737" s="4">
        <v>14.327</v>
      </c>
      <c r="K737" s="4">
        <v>0</v>
      </c>
      <c r="L737" s="1">
        <v>52</v>
      </c>
      <c r="M737" s="1">
        <v>52</v>
      </c>
      <c r="N737" s="1">
        <v>52</v>
      </c>
      <c r="O737" s="1">
        <v>52</v>
      </c>
      <c r="P737" s="1">
        <v>52</v>
      </c>
      <c r="Q737" s="1">
        <v>52</v>
      </c>
      <c r="R737" s="4">
        <v>0.249</v>
      </c>
      <c r="S737" s="4">
        <v>1.5089999999999999</v>
      </c>
      <c r="T737" s="4">
        <v>6.585</v>
      </c>
      <c r="U737" s="4">
        <f t="shared" si="109"/>
        <v>0</v>
      </c>
      <c r="V737" s="4">
        <f t="shared" si="110"/>
        <v>0</v>
      </c>
      <c r="W737" s="4">
        <f t="shared" si="111"/>
        <v>0</v>
      </c>
    </row>
    <row r="738" spans="1:23" x14ac:dyDescent="0.3">
      <c r="A738" s="1">
        <f t="shared" si="105"/>
        <v>0</v>
      </c>
      <c r="B738" s="1" t="s">
        <v>11</v>
      </c>
      <c r="C738" s="1">
        <v>0.2</v>
      </c>
      <c r="D738" s="1">
        <v>1</v>
      </c>
      <c r="E738" s="1">
        <f t="shared" si="106"/>
        <v>185</v>
      </c>
      <c r="F738" s="1">
        <v>1</v>
      </c>
      <c r="G738" s="4">
        <f t="shared" si="107"/>
        <v>0</v>
      </c>
      <c r="H738" s="3">
        <f t="shared" si="108"/>
        <v>22.320999999999998</v>
      </c>
      <c r="I738" s="4">
        <v>7.6120000000000001</v>
      </c>
      <c r="J738" s="4">
        <v>14.709</v>
      </c>
      <c r="K738" s="4">
        <v>0</v>
      </c>
      <c r="L738" s="1">
        <v>51</v>
      </c>
      <c r="M738" s="1">
        <v>51</v>
      </c>
      <c r="N738" s="1">
        <v>51</v>
      </c>
      <c r="O738" s="1">
        <v>50</v>
      </c>
      <c r="P738" s="1">
        <v>51</v>
      </c>
      <c r="Q738" s="1">
        <v>50</v>
      </c>
      <c r="R738" s="4">
        <v>6.5000000000000002E-2</v>
      </c>
      <c r="S738" s="4">
        <v>1.51</v>
      </c>
      <c r="T738" s="4">
        <v>7.468</v>
      </c>
      <c r="U738" s="4">
        <f t="shared" si="109"/>
        <v>1.9607843137254901</v>
      </c>
      <c r="V738" s="4">
        <f t="shared" si="110"/>
        <v>0</v>
      </c>
      <c r="W738" s="4">
        <f t="shared" si="111"/>
        <v>1.9607843137254901</v>
      </c>
    </row>
    <row r="739" spans="1:23" x14ac:dyDescent="0.3">
      <c r="A739" s="1">
        <f t="shared" si="105"/>
        <v>0</v>
      </c>
      <c r="B739" s="1" t="s">
        <v>11</v>
      </c>
      <c r="C739" s="1">
        <v>0.2</v>
      </c>
      <c r="D739" s="1">
        <v>2</v>
      </c>
      <c r="E739" s="1">
        <f t="shared" si="106"/>
        <v>185</v>
      </c>
      <c r="F739" s="1">
        <v>1</v>
      </c>
      <c r="G739" s="4">
        <f t="shared" si="107"/>
        <v>0</v>
      </c>
      <c r="H739" s="3">
        <f t="shared" si="108"/>
        <v>19.431999999999999</v>
      </c>
      <c r="I739" s="4">
        <v>8.1679999999999993</v>
      </c>
      <c r="J739" s="4">
        <v>11.263999999999999</v>
      </c>
      <c r="K739" s="4">
        <v>0</v>
      </c>
      <c r="L739" s="1">
        <v>51</v>
      </c>
      <c r="M739" s="1">
        <v>51</v>
      </c>
      <c r="N739" s="1">
        <v>51</v>
      </c>
      <c r="O739" s="1">
        <v>50</v>
      </c>
      <c r="P739" s="1">
        <v>51</v>
      </c>
      <c r="Q739" s="1">
        <v>50</v>
      </c>
      <c r="R739" s="4">
        <v>0.20799999999999999</v>
      </c>
      <c r="S739" s="4">
        <v>1.51</v>
      </c>
      <c r="T739" s="4">
        <v>7.8810000000000002</v>
      </c>
      <c r="U739" s="4">
        <f t="shared" si="109"/>
        <v>1.9607843137254901</v>
      </c>
      <c r="V739" s="4">
        <f t="shared" si="110"/>
        <v>0</v>
      </c>
      <c r="W739" s="4">
        <f t="shared" si="111"/>
        <v>1.9607843137254901</v>
      </c>
    </row>
    <row r="740" spans="1:23" x14ac:dyDescent="0.3">
      <c r="A740" s="1">
        <f t="shared" si="105"/>
        <v>0</v>
      </c>
      <c r="B740" s="1" t="s">
        <v>11</v>
      </c>
      <c r="C740" s="1">
        <v>0.2</v>
      </c>
      <c r="D740" s="1">
        <v>3</v>
      </c>
      <c r="E740" s="1">
        <f t="shared" si="106"/>
        <v>185</v>
      </c>
      <c r="F740" s="1">
        <v>1</v>
      </c>
      <c r="G740" s="4">
        <f t="shared" si="107"/>
        <v>0</v>
      </c>
      <c r="H740" s="3">
        <f t="shared" si="108"/>
        <v>22.259</v>
      </c>
      <c r="I740" s="4">
        <v>8.0820000000000007</v>
      </c>
      <c r="J740" s="4">
        <v>14.177</v>
      </c>
      <c r="K740" s="4">
        <v>0</v>
      </c>
      <c r="L740" s="1">
        <v>51</v>
      </c>
      <c r="M740" s="1">
        <v>51</v>
      </c>
      <c r="N740" s="1">
        <v>51</v>
      </c>
      <c r="O740" s="1">
        <v>50</v>
      </c>
      <c r="P740" s="1">
        <v>51</v>
      </c>
      <c r="Q740" s="1">
        <v>50</v>
      </c>
      <c r="R740" s="4">
        <v>0.22</v>
      </c>
      <c r="S740" s="4">
        <v>1.51</v>
      </c>
      <c r="T740" s="4">
        <v>7.7830000000000004</v>
      </c>
      <c r="U740" s="4">
        <f t="shared" si="109"/>
        <v>1.9607843137254901</v>
      </c>
      <c r="V740" s="4">
        <f t="shared" si="110"/>
        <v>0</v>
      </c>
      <c r="W740" s="4">
        <f t="shared" si="111"/>
        <v>1.9607843137254901</v>
      </c>
    </row>
    <row r="741" spans="1:23" x14ac:dyDescent="0.3">
      <c r="A741" s="1">
        <f t="shared" si="105"/>
        <v>0</v>
      </c>
      <c r="B741" s="1" t="s">
        <v>11</v>
      </c>
      <c r="C741" s="1">
        <v>0.2</v>
      </c>
      <c r="D741" s="1">
        <v>4</v>
      </c>
      <c r="E741" s="1">
        <f t="shared" si="106"/>
        <v>185</v>
      </c>
      <c r="F741" s="1">
        <v>1</v>
      </c>
      <c r="G741" s="4">
        <f t="shared" si="107"/>
        <v>0</v>
      </c>
      <c r="H741" s="3">
        <f t="shared" si="108"/>
        <v>21.244</v>
      </c>
      <c r="I741" s="4">
        <v>8.1129999999999995</v>
      </c>
      <c r="J741" s="4">
        <v>13.131</v>
      </c>
      <c r="K741" s="4">
        <v>0</v>
      </c>
      <c r="L741" s="1">
        <v>51</v>
      </c>
      <c r="M741" s="1">
        <v>51</v>
      </c>
      <c r="N741" s="1">
        <v>51</v>
      </c>
      <c r="O741" s="1">
        <v>50</v>
      </c>
      <c r="P741" s="1">
        <v>51</v>
      </c>
      <c r="Q741" s="1">
        <v>50</v>
      </c>
      <c r="R741" s="4">
        <v>0.17499999999999999</v>
      </c>
      <c r="S741" s="4">
        <v>1.51</v>
      </c>
      <c r="T741" s="4">
        <v>7.859</v>
      </c>
      <c r="U741" s="4">
        <f t="shared" si="109"/>
        <v>1.9607843137254901</v>
      </c>
      <c r="V741" s="4">
        <f t="shared" si="110"/>
        <v>0</v>
      </c>
      <c r="W741" s="4">
        <f t="shared" si="111"/>
        <v>1.9607843137254901</v>
      </c>
    </row>
    <row r="742" spans="1:23" x14ac:dyDescent="0.3">
      <c r="A742" s="1">
        <f t="shared" si="105"/>
        <v>0</v>
      </c>
      <c r="B742" s="1" t="s">
        <v>11</v>
      </c>
      <c r="C742" s="1">
        <v>0.2</v>
      </c>
      <c r="D742" s="1">
        <v>1</v>
      </c>
      <c r="E742" s="1">
        <f t="shared" si="106"/>
        <v>186</v>
      </c>
      <c r="F742" s="1">
        <v>1</v>
      </c>
      <c r="G742" s="4">
        <f t="shared" si="107"/>
        <v>0</v>
      </c>
      <c r="H742" s="3">
        <f t="shared" si="108"/>
        <v>21.890999999999998</v>
      </c>
      <c r="I742" s="4">
        <v>6.5120000000000005</v>
      </c>
      <c r="J742" s="4">
        <v>15.379</v>
      </c>
      <c r="K742" s="4">
        <v>0</v>
      </c>
      <c r="L742" s="1">
        <v>56</v>
      </c>
      <c r="M742" s="1">
        <v>56</v>
      </c>
      <c r="N742" s="1">
        <v>56</v>
      </c>
      <c r="O742" s="1">
        <v>56</v>
      </c>
      <c r="P742" s="1">
        <v>56</v>
      </c>
      <c r="Q742" s="1">
        <v>56</v>
      </c>
      <c r="R742" s="4">
        <v>0.10100000000000001</v>
      </c>
      <c r="S742" s="4">
        <v>1.573</v>
      </c>
      <c r="T742" s="4">
        <v>6.3330000000000002</v>
      </c>
      <c r="U742" s="4">
        <f t="shared" si="109"/>
        <v>0</v>
      </c>
      <c r="V742" s="4">
        <f t="shared" si="110"/>
        <v>0</v>
      </c>
      <c r="W742" s="4">
        <f t="shared" si="111"/>
        <v>0</v>
      </c>
    </row>
    <row r="743" spans="1:23" x14ac:dyDescent="0.3">
      <c r="A743" s="1">
        <f t="shared" si="105"/>
        <v>0</v>
      </c>
      <c r="B743" s="1" t="s">
        <v>11</v>
      </c>
      <c r="C743" s="1">
        <v>0.2</v>
      </c>
      <c r="D743" s="1">
        <v>2</v>
      </c>
      <c r="E743" s="1">
        <f t="shared" si="106"/>
        <v>186</v>
      </c>
      <c r="F743" s="1">
        <v>1</v>
      </c>
      <c r="G743" s="4">
        <f t="shared" si="107"/>
        <v>0</v>
      </c>
      <c r="H743" s="3">
        <f t="shared" si="108"/>
        <v>19.601999999999997</v>
      </c>
      <c r="I743" s="4">
        <v>5.3729999999999993</v>
      </c>
      <c r="J743" s="4">
        <v>14.228999999999999</v>
      </c>
      <c r="K743" s="4">
        <v>0</v>
      </c>
      <c r="L743" s="1">
        <v>56</v>
      </c>
      <c r="M743" s="1">
        <v>56</v>
      </c>
      <c r="N743" s="1">
        <v>56</v>
      </c>
      <c r="O743" s="1">
        <v>56</v>
      </c>
      <c r="P743" s="1">
        <v>56</v>
      </c>
      <c r="Q743" s="1">
        <v>56</v>
      </c>
      <c r="R743" s="4">
        <v>0.14499999999999999</v>
      </c>
      <c r="S743" s="4">
        <v>1.573</v>
      </c>
      <c r="T743" s="4">
        <v>5.15</v>
      </c>
      <c r="U743" s="4">
        <f t="shared" si="109"/>
        <v>0</v>
      </c>
      <c r="V743" s="4">
        <f t="shared" si="110"/>
        <v>0</v>
      </c>
      <c r="W743" s="4">
        <f t="shared" si="111"/>
        <v>0</v>
      </c>
    </row>
    <row r="744" spans="1:23" x14ac:dyDescent="0.3">
      <c r="A744" s="1">
        <f t="shared" si="105"/>
        <v>0</v>
      </c>
      <c r="B744" s="1" t="s">
        <v>11</v>
      </c>
      <c r="C744" s="1">
        <v>0.2</v>
      </c>
      <c r="D744" s="1">
        <v>3</v>
      </c>
      <c r="E744" s="1">
        <f t="shared" si="106"/>
        <v>186</v>
      </c>
      <c r="F744" s="1">
        <v>1</v>
      </c>
      <c r="G744" s="4">
        <f t="shared" si="107"/>
        <v>0</v>
      </c>
      <c r="H744" s="3">
        <f t="shared" si="108"/>
        <v>17.387</v>
      </c>
      <c r="I744" s="4">
        <v>5.73</v>
      </c>
      <c r="J744" s="4">
        <v>11.657</v>
      </c>
      <c r="K744" s="4">
        <v>0</v>
      </c>
      <c r="L744" s="1">
        <v>56</v>
      </c>
      <c r="M744" s="1">
        <v>56</v>
      </c>
      <c r="N744" s="1">
        <v>56</v>
      </c>
      <c r="O744" s="1">
        <v>56</v>
      </c>
      <c r="P744" s="1">
        <v>56</v>
      </c>
      <c r="Q744" s="1">
        <v>56</v>
      </c>
      <c r="R744" s="4">
        <v>0.22500000000000001</v>
      </c>
      <c r="S744" s="4">
        <v>1.573</v>
      </c>
      <c r="T744" s="4">
        <v>5.4269999999999996</v>
      </c>
      <c r="U744" s="4">
        <f t="shared" si="109"/>
        <v>0</v>
      </c>
      <c r="V744" s="4">
        <f t="shared" si="110"/>
        <v>0</v>
      </c>
      <c r="W744" s="4">
        <f t="shared" si="111"/>
        <v>0</v>
      </c>
    </row>
    <row r="745" spans="1:23" x14ac:dyDescent="0.3">
      <c r="A745" s="1">
        <f t="shared" si="105"/>
        <v>0</v>
      </c>
      <c r="B745" s="1" t="s">
        <v>11</v>
      </c>
      <c r="C745" s="1">
        <v>0.2</v>
      </c>
      <c r="D745" s="1">
        <v>4</v>
      </c>
      <c r="E745" s="1">
        <f t="shared" si="106"/>
        <v>186</v>
      </c>
      <c r="F745" s="1">
        <v>1</v>
      </c>
      <c r="G745" s="4">
        <f t="shared" si="107"/>
        <v>0</v>
      </c>
      <c r="H745" s="3">
        <f t="shared" si="108"/>
        <v>18.253</v>
      </c>
      <c r="I745" s="4">
        <v>5.87</v>
      </c>
      <c r="J745" s="4">
        <v>12.382999999999999</v>
      </c>
      <c r="K745" s="4">
        <v>0</v>
      </c>
      <c r="L745" s="1">
        <v>56</v>
      </c>
      <c r="M745" s="1">
        <v>56</v>
      </c>
      <c r="N745" s="1">
        <v>56</v>
      </c>
      <c r="O745" s="1">
        <v>56</v>
      </c>
      <c r="P745" s="1">
        <v>56</v>
      </c>
      <c r="Q745" s="1">
        <v>56</v>
      </c>
      <c r="R745" s="4">
        <v>0.248</v>
      </c>
      <c r="S745" s="4">
        <v>1.573</v>
      </c>
      <c r="T745" s="4">
        <v>5.5440000000000005</v>
      </c>
      <c r="U745" s="4">
        <f t="shared" si="109"/>
        <v>0</v>
      </c>
      <c r="V745" s="4">
        <f t="shared" si="110"/>
        <v>0</v>
      </c>
      <c r="W745" s="4">
        <f t="shared" si="111"/>
        <v>0</v>
      </c>
    </row>
    <row r="746" spans="1:23" x14ac:dyDescent="0.3">
      <c r="A746" s="1">
        <f t="shared" si="105"/>
        <v>0</v>
      </c>
      <c r="B746" s="1" t="s">
        <v>11</v>
      </c>
      <c r="C746" s="1">
        <v>0.2</v>
      </c>
      <c r="D746" s="1">
        <v>1</v>
      </c>
      <c r="E746" s="1">
        <f t="shared" si="106"/>
        <v>187</v>
      </c>
      <c r="F746" s="1">
        <v>1</v>
      </c>
      <c r="G746" s="4">
        <f t="shared" si="107"/>
        <v>0</v>
      </c>
      <c r="H746" s="3">
        <f t="shared" si="108"/>
        <v>18.222999999999999</v>
      </c>
      <c r="I746" s="4">
        <v>4.4720000000000004</v>
      </c>
      <c r="J746" s="4">
        <v>13.750999999999999</v>
      </c>
      <c r="K746" s="4">
        <v>0</v>
      </c>
      <c r="L746" s="1">
        <v>55</v>
      </c>
      <c r="M746" s="1">
        <v>55</v>
      </c>
      <c r="N746" s="1">
        <v>55</v>
      </c>
      <c r="O746" s="1">
        <v>55</v>
      </c>
      <c r="P746" s="1">
        <v>55</v>
      </c>
      <c r="Q746" s="1">
        <v>55</v>
      </c>
      <c r="R746" s="4">
        <v>8.5000000000000006E-2</v>
      </c>
      <c r="S746" s="4">
        <v>1.3120000000000001</v>
      </c>
      <c r="T746" s="4">
        <v>4.3369999999999997</v>
      </c>
      <c r="U746" s="4">
        <f t="shared" si="109"/>
        <v>0</v>
      </c>
      <c r="V746" s="4">
        <f t="shared" si="110"/>
        <v>0</v>
      </c>
      <c r="W746" s="4">
        <f t="shared" si="111"/>
        <v>0</v>
      </c>
    </row>
    <row r="747" spans="1:23" x14ac:dyDescent="0.3">
      <c r="A747" s="1">
        <f t="shared" si="105"/>
        <v>0</v>
      </c>
      <c r="B747" s="1" t="s">
        <v>11</v>
      </c>
      <c r="C747" s="1">
        <v>0.2</v>
      </c>
      <c r="D747" s="1">
        <v>2</v>
      </c>
      <c r="E747" s="1">
        <f t="shared" si="106"/>
        <v>187</v>
      </c>
      <c r="F747" s="1">
        <v>1</v>
      </c>
      <c r="G747" s="4">
        <f t="shared" si="107"/>
        <v>0</v>
      </c>
      <c r="H747" s="3">
        <f t="shared" si="108"/>
        <v>18.567</v>
      </c>
      <c r="I747" s="4">
        <v>4.7080000000000002</v>
      </c>
      <c r="J747" s="4">
        <v>13.859</v>
      </c>
      <c r="K747" s="4">
        <v>0</v>
      </c>
      <c r="L747" s="1">
        <v>55</v>
      </c>
      <c r="M747" s="1">
        <v>55</v>
      </c>
      <c r="N747" s="1">
        <v>55</v>
      </c>
      <c r="O747" s="1">
        <v>55</v>
      </c>
      <c r="P747" s="1">
        <v>55</v>
      </c>
      <c r="Q747" s="1">
        <v>55</v>
      </c>
      <c r="R747" s="4">
        <v>0.253</v>
      </c>
      <c r="S747" s="4">
        <v>1.3120000000000001</v>
      </c>
      <c r="T747" s="4">
        <v>4.4049999999999994</v>
      </c>
      <c r="U747" s="4">
        <f t="shared" si="109"/>
        <v>0</v>
      </c>
      <c r="V747" s="4">
        <f t="shared" si="110"/>
        <v>0</v>
      </c>
      <c r="W747" s="4">
        <f t="shared" si="111"/>
        <v>0</v>
      </c>
    </row>
    <row r="748" spans="1:23" x14ac:dyDescent="0.3">
      <c r="A748" s="1">
        <f t="shared" si="105"/>
        <v>0</v>
      </c>
      <c r="B748" s="1" t="s">
        <v>11</v>
      </c>
      <c r="C748" s="1">
        <v>0.2</v>
      </c>
      <c r="D748" s="1">
        <v>3</v>
      </c>
      <c r="E748" s="1">
        <f t="shared" si="106"/>
        <v>187</v>
      </c>
      <c r="F748" s="1">
        <v>1</v>
      </c>
      <c r="G748" s="4">
        <f t="shared" si="107"/>
        <v>0</v>
      </c>
      <c r="H748" s="3">
        <f t="shared" si="108"/>
        <v>18.61</v>
      </c>
      <c r="I748" s="4">
        <v>4.9290000000000003</v>
      </c>
      <c r="J748" s="4">
        <v>13.680999999999999</v>
      </c>
      <c r="K748" s="4">
        <v>0</v>
      </c>
      <c r="L748" s="1">
        <v>55</v>
      </c>
      <c r="M748" s="1">
        <v>55</v>
      </c>
      <c r="N748" s="1">
        <v>55</v>
      </c>
      <c r="O748" s="1">
        <v>55</v>
      </c>
      <c r="P748" s="1">
        <v>55</v>
      </c>
      <c r="Q748" s="1">
        <v>55</v>
      </c>
      <c r="R748" s="4">
        <v>0.16700000000000001</v>
      </c>
      <c r="S748" s="4">
        <v>1.3120000000000001</v>
      </c>
      <c r="T748" s="4">
        <v>4.7119999999999997</v>
      </c>
      <c r="U748" s="4">
        <f t="shared" si="109"/>
        <v>0</v>
      </c>
      <c r="V748" s="4">
        <f t="shared" si="110"/>
        <v>0</v>
      </c>
      <c r="W748" s="4">
        <f t="shared" si="111"/>
        <v>0</v>
      </c>
    </row>
    <row r="749" spans="1:23" x14ac:dyDescent="0.3">
      <c r="A749" s="1">
        <f t="shared" si="105"/>
        <v>0</v>
      </c>
      <c r="B749" s="1" t="s">
        <v>11</v>
      </c>
      <c r="C749" s="1">
        <v>0.2</v>
      </c>
      <c r="D749" s="1">
        <v>4</v>
      </c>
      <c r="E749" s="1">
        <f t="shared" si="106"/>
        <v>187</v>
      </c>
      <c r="F749" s="1">
        <v>1</v>
      </c>
      <c r="G749" s="4">
        <f t="shared" si="107"/>
        <v>0</v>
      </c>
      <c r="H749" s="3">
        <f t="shared" si="108"/>
        <v>22.43</v>
      </c>
      <c r="I749" s="4">
        <v>5.05</v>
      </c>
      <c r="J749" s="4">
        <v>17.38</v>
      </c>
      <c r="K749" s="4">
        <v>0</v>
      </c>
      <c r="L749" s="1">
        <v>55</v>
      </c>
      <c r="M749" s="1">
        <v>55</v>
      </c>
      <c r="N749" s="1">
        <v>55</v>
      </c>
      <c r="O749" s="1">
        <v>55</v>
      </c>
      <c r="P749" s="1">
        <v>55</v>
      </c>
      <c r="Q749" s="1">
        <v>55</v>
      </c>
      <c r="R749" s="4">
        <v>0.221</v>
      </c>
      <c r="S749" s="4">
        <v>1.3120000000000001</v>
      </c>
      <c r="T749" s="4">
        <v>4.7789999999999999</v>
      </c>
      <c r="U749" s="4">
        <f t="shared" si="109"/>
        <v>0</v>
      </c>
      <c r="V749" s="4">
        <f t="shared" si="110"/>
        <v>0</v>
      </c>
      <c r="W749" s="4">
        <f t="shared" si="111"/>
        <v>0</v>
      </c>
    </row>
    <row r="750" spans="1:23" x14ac:dyDescent="0.3">
      <c r="A750" s="1">
        <f t="shared" si="105"/>
        <v>0</v>
      </c>
      <c r="B750" s="1" t="s">
        <v>11</v>
      </c>
      <c r="C750" s="1">
        <v>0.2</v>
      </c>
      <c r="D750" s="1">
        <v>1</v>
      </c>
      <c r="E750" s="1">
        <f t="shared" si="106"/>
        <v>188</v>
      </c>
      <c r="F750" s="1">
        <v>1</v>
      </c>
      <c r="G750" s="4">
        <f t="shared" si="107"/>
        <v>0</v>
      </c>
      <c r="H750" s="3">
        <f t="shared" si="108"/>
        <v>21.719000000000001</v>
      </c>
      <c r="I750" s="4">
        <v>5.5069999999999997</v>
      </c>
      <c r="J750" s="4">
        <v>16.212</v>
      </c>
      <c r="K750" s="4">
        <v>0</v>
      </c>
      <c r="L750" s="1">
        <v>53</v>
      </c>
      <c r="M750" s="1">
        <v>53</v>
      </c>
      <c r="N750" s="1">
        <v>53</v>
      </c>
      <c r="O750" s="1">
        <v>53</v>
      </c>
      <c r="P750" s="1">
        <v>53</v>
      </c>
      <c r="Q750" s="1">
        <v>53</v>
      </c>
      <c r="R750" s="4">
        <v>9.2999999999999999E-2</v>
      </c>
      <c r="S750" s="4">
        <v>1.2470000000000001</v>
      </c>
      <c r="T750" s="4">
        <v>5.3479999999999999</v>
      </c>
      <c r="U750" s="4">
        <f t="shared" si="109"/>
        <v>0</v>
      </c>
      <c r="V750" s="4">
        <f t="shared" si="110"/>
        <v>0</v>
      </c>
      <c r="W750" s="4">
        <f t="shared" si="111"/>
        <v>0</v>
      </c>
    </row>
    <row r="751" spans="1:23" x14ac:dyDescent="0.3">
      <c r="A751" s="1">
        <f t="shared" si="105"/>
        <v>0</v>
      </c>
      <c r="B751" s="1" t="s">
        <v>11</v>
      </c>
      <c r="C751" s="1">
        <v>0.2</v>
      </c>
      <c r="D751" s="1">
        <v>2</v>
      </c>
      <c r="E751" s="1">
        <f t="shared" si="106"/>
        <v>188</v>
      </c>
      <c r="F751" s="1">
        <v>1</v>
      </c>
      <c r="G751" s="4">
        <f t="shared" si="107"/>
        <v>0</v>
      </c>
      <c r="H751" s="3">
        <f t="shared" si="108"/>
        <v>19.59</v>
      </c>
      <c r="I751" s="4">
        <v>5.1360000000000001</v>
      </c>
      <c r="J751" s="4">
        <v>14.454000000000001</v>
      </c>
      <c r="K751" s="4">
        <v>0</v>
      </c>
      <c r="L751" s="1">
        <v>53</v>
      </c>
      <c r="M751" s="1">
        <v>53</v>
      </c>
      <c r="N751" s="1">
        <v>53</v>
      </c>
      <c r="O751" s="1">
        <v>53</v>
      </c>
      <c r="P751" s="1">
        <v>53</v>
      </c>
      <c r="Q751" s="1">
        <v>53</v>
      </c>
      <c r="R751" s="4">
        <v>0.186</v>
      </c>
      <c r="S751" s="4">
        <v>1.2470000000000001</v>
      </c>
      <c r="T751" s="4">
        <v>4.8840000000000003</v>
      </c>
      <c r="U751" s="4">
        <f t="shared" si="109"/>
        <v>0</v>
      </c>
      <c r="V751" s="4">
        <f t="shared" si="110"/>
        <v>0</v>
      </c>
      <c r="W751" s="4">
        <f t="shared" si="111"/>
        <v>0</v>
      </c>
    </row>
    <row r="752" spans="1:23" x14ac:dyDescent="0.3">
      <c r="A752" s="1">
        <f t="shared" si="105"/>
        <v>0</v>
      </c>
      <c r="B752" s="1" t="s">
        <v>11</v>
      </c>
      <c r="C752" s="1">
        <v>0.2</v>
      </c>
      <c r="D752" s="1">
        <v>3</v>
      </c>
      <c r="E752" s="1">
        <f t="shared" si="106"/>
        <v>188</v>
      </c>
      <c r="F752" s="1">
        <v>1</v>
      </c>
      <c r="G752" s="4">
        <f t="shared" si="107"/>
        <v>0</v>
      </c>
      <c r="H752" s="3">
        <f t="shared" si="108"/>
        <v>18.196999999999999</v>
      </c>
      <c r="I752" s="4">
        <v>5.2469999999999999</v>
      </c>
      <c r="J752" s="4">
        <v>12.95</v>
      </c>
      <c r="K752" s="4">
        <v>0</v>
      </c>
      <c r="L752" s="1">
        <v>53</v>
      </c>
      <c r="M752" s="1">
        <v>53</v>
      </c>
      <c r="N752" s="1">
        <v>53</v>
      </c>
      <c r="O752" s="1">
        <v>53</v>
      </c>
      <c r="P752" s="1">
        <v>53</v>
      </c>
      <c r="Q752" s="1">
        <v>53</v>
      </c>
      <c r="R752" s="4">
        <v>0.27100000000000002</v>
      </c>
      <c r="S752" s="4">
        <v>1.2470000000000001</v>
      </c>
      <c r="T752" s="4">
        <v>4.91</v>
      </c>
      <c r="U752" s="4">
        <f t="shared" si="109"/>
        <v>0</v>
      </c>
      <c r="V752" s="4">
        <f t="shared" si="110"/>
        <v>0</v>
      </c>
      <c r="W752" s="4">
        <f t="shared" si="111"/>
        <v>0</v>
      </c>
    </row>
    <row r="753" spans="1:23" x14ac:dyDescent="0.3">
      <c r="A753" s="1">
        <f t="shared" si="105"/>
        <v>0</v>
      </c>
      <c r="B753" s="1" t="s">
        <v>11</v>
      </c>
      <c r="C753" s="1">
        <v>0.2</v>
      </c>
      <c r="D753" s="1">
        <v>4</v>
      </c>
      <c r="E753" s="1">
        <f t="shared" si="106"/>
        <v>188</v>
      </c>
      <c r="F753" s="1">
        <v>1</v>
      </c>
      <c r="G753" s="4">
        <f t="shared" si="107"/>
        <v>0</v>
      </c>
      <c r="H753" s="3">
        <f t="shared" si="108"/>
        <v>22.161000000000001</v>
      </c>
      <c r="I753" s="4">
        <v>6.0260000000000007</v>
      </c>
      <c r="J753" s="4">
        <v>16.135000000000002</v>
      </c>
      <c r="K753" s="4">
        <v>0</v>
      </c>
      <c r="L753" s="1">
        <v>53</v>
      </c>
      <c r="M753" s="1">
        <v>53</v>
      </c>
      <c r="N753" s="1">
        <v>53</v>
      </c>
      <c r="O753" s="1">
        <v>53</v>
      </c>
      <c r="P753" s="1">
        <v>53</v>
      </c>
      <c r="Q753" s="1">
        <v>53</v>
      </c>
      <c r="R753" s="4">
        <v>0.28299999999999997</v>
      </c>
      <c r="S753" s="4">
        <v>1.2470000000000001</v>
      </c>
      <c r="T753" s="4">
        <v>5.6770000000000005</v>
      </c>
      <c r="U753" s="4">
        <f t="shared" si="109"/>
        <v>0</v>
      </c>
      <c r="V753" s="4">
        <f t="shared" si="110"/>
        <v>0</v>
      </c>
      <c r="W753" s="4">
        <f t="shared" si="111"/>
        <v>0</v>
      </c>
    </row>
    <row r="754" spans="1:23" x14ac:dyDescent="0.3">
      <c r="A754" s="1">
        <f t="shared" si="105"/>
        <v>0</v>
      </c>
      <c r="B754" s="1" t="s">
        <v>11</v>
      </c>
      <c r="C754" s="1">
        <v>0.2</v>
      </c>
      <c r="D754" s="1">
        <v>1</v>
      </c>
      <c r="E754" s="1">
        <f t="shared" si="106"/>
        <v>189</v>
      </c>
      <c r="F754" s="1">
        <v>1</v>
      </c>
      <c r="G754" s="4">
        <f t="shared" si="107"/>
        <v>0</v>
      </c>
      <c r="H754" s="3">
        <f t="shared" si="108"/>
        <v>20.075000000000003</v>
      </c>
      <c r="I754" s="4">
        <v>6.5210000000000008</v>
      </c>
      <c r="J754" s="4">
        <v>13.554</v>
      </c>
      <c r="K754" s="4">
        <v>0</v>
      </c>
      <c r="L754" s="1">
        <v>51</v>
      </c>
      <c r="M754" s="1">
        <v>51</v>
      </c>
      <c r="N754" s="1">
        <v>51</v>
      </c>
      <c r="O754" s="1">
        <v>51</v>
      </c>
      <c r="P754" s="1">
        <v>51</v>
      </c>
      <c r="Q754" s="1">
        <v>51</v>
      </c>
      <c r="R754" s="4">
        <v>5.0999999999999997E-2</v>
      </c>
      <c r="S754" s="4">
        <v>1.405</v>
      </c>
      <c r="T754" s="4">
        <v>6.3960000000000008</v>
      </c>
      <c r="U754" s="4">
        <f t="shared" si="109"/>
        <v>0</v>
      </c>
      <c r="V754" s="4">
        <f t="shared" si="110"/>
        <v>0</v>
      </c>
      <c r="W754" s="4">
        <f t="shared" si="111"/>
        <v>0</v>
      </c>
    </row>
    <row r="755" spans="1:23" x14ac:dyDescent="0.3">
      <c r="A755" s="1">
        <f t="shared" si="105"/>
        <v>0</v>
      </c>
      <c r="B755" s="1" t="s">
        <v>11</v>
      </c>
      <c r="C755" s="1">
        <v>0.2</v>
      </c>
      <c r="D755" s="1">
        <v>2</v>
      </c>
      <c r="E755" s="1">
        <f t="shared" si="106"/>
        <v>189</v>
      </c>
      <c r="F755" s="1">
        <v>1</v>
      </c>
      <c r="G755" s="4">
        <f t="shared" si="107"/>
        <v>0</v>
      </c>
      <c r="H755" s="3">
        <f t="shared" si="108"/>
        <v>16.914000000000001</v>
      </c>
      <c r="I755" s="4">
        <v>7.0980000000000008</v>
      </c>
      <c r="J755" s="4">
        <v>9.8160000000000007</v>
      </c>
      <c r="K755" s="4">
        <v>0</v>
      </c>
      <c r="L755" s="1">
        <v>51</v>
      </c>
      <c r="M755" s="1">
        <v>51</v>
      </c>
      <c r="N755" s="1">
        <v>51</v>
      </c>
      <c r="O755" s="1">
        <v>51</v>
      </c>
      <c r="P755" s="1">
        <v>51</v>
      </c>
      <c r="Q755" s="1">
        <v>51</v>
      </c>
      <c r="R755" s="4">
        <v>0.19700000000000001</v>
      </c>
      <c r="S755" s="4">
        <v>1.405</v>
      </c>
      <c r="T755" s="4">
        <v>6.827</v>
      </c>
      <c r="U755" s="4">
        <f t="shared" si="109"/>
        <v>0</v>
      </c>
      <c r="V755" s="4">
        <f t="shared" si="110"/>
        <v>0</v>
      </c>
      <c r="W755" s="4">
        <f t="shared" si="111"/>
        <v>0</v>
      </c>
    </row>
    <row r="756" spans="1:23" x14ac:dyDescent="0.3">
      <c r="A756" s="1">
        <f t="shared" si="105"/>
        <v>0</v>
      </c>
      <c r="B756" s="1" t="s">
        <v>11</v>
      </c>
      <c r="C756" s="1">
        <v>0.2</v>
      </c>
      <c r="D756" s="1">
        <v>3</v>
      </c>
      <c r="E756" s="1">
        <f t="shared" si="106"/>
        <v>189</v>
      </c>
      <c r="F756" s="1">
        <v>1</v>
      </c>
      <c r="G756" s="4">
        <f t="shared" si="107"/>
        <v>0</v>
      </c>
      <c r="H756" s="3">
        <f t="shared" si="108"/>
        <v>17.122</v>
      </c>
      <c r="I756" s="4">
        <v>6.5950000000000006</v>
      </c>
      <c r="J756" s="4">
        <v>10.526999999999999</v>
      </c>
      <c r="K756" s="4">
        <v>0</v>
      </c>
      <c r="L756" s="1">
        <v>51</v>
      </c>
      <c r="M756" s="1">
        <v>51</v>
      </c>
      <c r="N756" s="1">
        <v>51</v>
      </c>
      <c r="O756" s="1">
        <v>51</v>
      </c>
      <c r="P756" s="1">
        <v>51</v>
      </c>
      <c r="Q756" s="1">
        <v>51</v>
      </c>
      <c r="R756" s="4">
        <v>0.19400000000000001</v>
      </c>
      <c r="S756" s="4">
        <v>1.405</v>
      </c>
      <c r="T756" s="4">
        <v>6.327</v>
      </c>
      <c r="U756" s="4">
        <f t="shared" si="109"/>
        <v>0</v>
      </c>
      <c r="V756" s="4">
        <f t="shared" si="110"/>
        <v>0</v>
      </c>
      <c r="W756" s="4">
        <f t="shared" si="111"/>
        <v>0</v>
      </c>
    </row>
    <row r="757" spans="1:23" x14ac:dyDescent="0.3">
      <c r="A757" s="1">
        <f t="shared" si="105"/>
        <v>0</v>
      </c>
      <c r="B757" s="1" t="s">
        <v>11</v>
      </c>
      <c r="C757" s="1">
        <v>0.2</v>
      </c>
      <c r="D757" s="1">
        <v>4</v>
      </c>
      <c r="E757" s="1">
        <f t="shared" si="106"/>
        <v>189</v>
      </c>
      <c r="F757" s="1">
        <v>1</v>
      </c>
      <c r="G757" s="4">
        <f t="shared" si="107"/>
        <v>0</v>
      </c>
      <c r="H757" s="3">
        <f t="shared" si="108"/>
        <v>19.702999999999999</v>
      </c>
      <c r="I757" s="4">
        <v>6.3699999999999992</v>
      </c>
      <c r="J757" s="4">
        <v>13.333</v>
      </c>
      <c r="K757" s="4">
        <v>0</v>
      </c>
      <c r="L757" s="1">
        <v>51</v>
      </c>
      <c r="M757" s="1">
        <v>51</v>
      </c>
      <c r="N757" s="1">
        <v>51</v>
      </c>
      <c r="O757" s="1">
        <v>51</v>
      </c>
      <c r="P757" s="1">
        <v>51</v>
      </c>
      <c r="Q757" s="1">
        <v>51</v>
      </c>
      <c r="R757" s="4">
        <v>0.20799999999999999</v>
      </c>
      <c r="S757" s="4">
        <v>1.405</v>
      </c>
      <c r="T757" s="4">
        <v>6.0879999999999992</v>
      </c>
      <c r="U757" s="4">
        <f t="shared" si="109"/>
        <v>0</v>
      </c>
      <c r="V757" s="4">
        <f t="shared" si="110"/>
        <v>0</v>
      </c>
      <c r="W757" s="4">
        <f t="shared" si="111"/>
        <v>0</v>
      </c>
    </row>
    <row r="758" spans="1:23" x14ac:dyDescent="0.3">
      <c r="A758" s="1">
        <f t="shared" si="105"/>
        <v>0</v>
      </c>
      <c r="B758" s="1" t="s">
        <v>11</v>
      </c>
      <c r="C758" s="1">
        <v>0.2</v>
      </c>
      <c r="D758" s="1">
        <v>1</v>
      </c>
      <c r="E758" s="1">
        <f t="shared" si="106"/>
        <v>190</v>
      </c>
      <c r="F758" s="1">
        <v>1</v>
      </c>
      <c r="G758" s="4">
        <f t="shared" si="107"/>
        <v>0</v>
      </c>
      <c r="H758" s="3">
        <f t="shared" si="108"/>
        <v>21.747999999999998</v>
      </c>
      <c r="I758" s="4">
        <v>6.2149999999999999</v>
      </c>
      <c r="J758" s="4">
        <v>15.532999999999999</v>
      </c>
      <c r="K758" s="4">
        <v>0</v>
      </c>
      <c r="L758" s="1">
        <v>52</v>
      </c>
      <c r="M758" s="1">
        <v>52</v>
      </c>
      <c r="N758" s="1">
        <v>52</v>
      </c>
      <c r="O758" s="1">
        <v>52</v>
      </c>
      <c r="P758" s="1">
        <v>52</v>
      </c>
      <c r="Q758" s="1">
        <v>52</v>
      </c>
      <c r="R758" s="4">
        <v>8.6999999999999994E-2</v>
      </c>
      <c r="S758" s="4">
        <v>1.1539999999999999</v>
      </c>
      <c r="T758" s="4">
        <v>6.0670000000000002</v>
      </c>
      <c r="U758" s="4">
        <f t="shared" si="109"/>
        <v>0</v>
      </c>
      <c r="V758" s="4">
        <f t="shared" si="110"/>
        <v>0</v>
      </c>
      <c r="W758" s="4">
        <f t="shared" si="111"/>
        <v>0</v>
      </c>
    </row>
    <row r="759" spans="1:23" x14ac:dyDescent="0.3">
      <c r="A759" s="1">
        <f t="shared" si="105"/>
        <v>0</v>
      </c>
      <c r="B759" s="1" t="s">
        <v>11</v>
      </c>
      <c r="C759" s="1">
        <v>0.2</v>
      </c>
      <c r="D759" s="1">
        <v>2</v>
      </c>
      <c r="E759" s="1">
        <f t="shared" si="106"/>
        <v>190</v>
      </c>
      <c r="F759" s="1">
        <v>1</v>
      </c>
      <c r="G759" s="4">
        <f t="shared" si="107"/>
        <v>0</v>
      </c>
      <c r="H759" s="3">
        <f t="shared" si="108"/>
        <v>18.234999999999999</v>
      </c>
      <c r="I759" s="4">
        <v>6.3130000000000006</v>
      </c>
      <c r="J759" s="4">
        <v>11.922000000000001</v>
      </c>
      <c r="K759" s="4">
        <v>0</v>
      </c>
      <c r="L759" s="1">
        <v>52</v>
      </c>
      <c r="M759" s="1">
        <v>52</v>
      </c>
      <c r="N759" s="1">
        <v>52</v>
      </c>
      <c r="O759" s="1">
        <v>52</v>
      </c>
      <c r="P759" s="1">
        <v>52</v>
      </c>
      <c r="Q759" s="1">
        <v>52</v>
      </c>
      <c r="R759" s="4">
        <v>0.27</v>
      </c>
      <c r="S759" s="4">
        <v>1.1539999999999999</v>
      </c>
      <c r="T759" s="4">
        <v>5.9820000000000002</v>
      </c>
      <c r="U759" s="4">
        <f t="shared" si="109"/>
        <v>0</v>
      </c>
      <c r="V759" s="4">
        <f t="shared" si="110"/>
        <v>0</v>
      </c>
      <c r="W759" s="4">
        <f t="shared" si="111"/>
        <v>0</v>
      </c>
    </row>
    <row r="760" spans="1:23" x14ac:dyDescent="0.3">
      <c r="A760" s="1">
        <f t="shared" si="105"/>
        <v>0</v>
      </c>
      <c r="B760" s="1" t="s">
        <v>11</v>
      </c>
      <c r="C760" s="1">
        <v>0.2</v>
      </c>
      <c r="D760" s="1">
        <v>3</v>
      </c>
      <c r="E760" s="1">
        <f t="shared" si="106"/>
        <v>190</v>
      </c>
      <c r="F760" s="1">
        <v>1</v>
      </c>
      <c r="G760" s="4">
        <f t="shared" si="107"/>
        <v>0</v>
      </c>
      <c r="H760" s="3">
        <f t="shared" si="108"/>
        <v>21.045000000000002</v>
      </c>
      <c r="I760" s="4">
        <v>6.1280000000000001</v>
      </c>
      <c r="J760" s="4">
        <v>14.917</v>
      </c>
      <c r="K760" s="4">
        <v>0</v>
      </c>
      <c r="L760" s="1">
        <v>52</v>
      </c>
      <c r="M760" s="1">
        <v>52</v>
      </c>
      <c r="N760" s="1">
        <v>52</v>
      </c>
      <c r="O760" s="1">
        <v>52</v>
      </c>
      <c r="P760" s="1">
        <v>52</v>
      </c>
      <c r="Q760" s="1">
        <v>52</v>
      </c>
      <c r="R760" s="4">
        <v>0.27300000000000002</v>
      </c>
      <c r="S760" s="4">
        <v>1.1539999999999999</v>
      </c>
      <c r="T760" s="4">
        <v>5.7939999999999996</v>
      </c>
      <c r="U760" s="4">
        <f t="shared" si="109"/>
        <v>0</v>
      </c>
      <c r="V760" s="4">
        <f t="shared" si="110"/>
        <v>0</v>
      </c>
      <c r="W760" s="4">
        <f t="shared" si="111"/>
        <v>0</v>
      </c>
    </row>
    <row r="761" spans="1:23" x14ac:dyDescent="0.3">
      <c r="A761" s="1">
        <f t="shared" si="105"/>
        <v>0</v>
      </c>
      <c r="B761" s="1" t="s">
        <v>11</v>
      </c>
      <c r="C761" s="1">
        <v>0.2</v>
      </c>
      <c r="D761" s="1">
        <v>4</v>
      </c>
      <c r="E761" s="1">
        <f t="shared" si="106"/>
        <v>190</v>
      </c>
      <c r="F761" s="1">
        <v>1</v>
      </c>
      <c r="G761" s="4">
        <f t="shared" si="107"/>
        <v>0</v>
      </c>
      <c r="H761" s="3">
        <f t="shared" si="108"/>
        <v>20.207999999999998</v>
      </c>
      <c r="I761" s="4">
        <v>6.1689999999999996</v>
      </c>
      <c r="J761" s="4">
        <v>14.039</v>
      </c>
      <c r="K761" s="4">
        <v>0</v>
      </c>
      <c r="L761" s="1">
        <v>52</v>
      </c>
      <c r="M761" s="1">
        <v>52</v>
      </c>
      <c r="N761" s="1">
        <v>52</v>
      </c>
      <c r="O761" s="1">
        <v>52</v>
      </c>
      <c r="P761" s="1">
        <v>52</v>
      </c>
      <c r="Q761" s="1">
        <v>52</v>
      </c>
      <c r="R761" s="4">
        <v>0.30599999999999999</v>
      </c>
      <c r="S761" s="4">
        <v>1.1539999999999999</v>
      </c>
      <c r="T761" s="4">
        <v>5.8019999999999996</v>
      </c>
      <c r="U761" s="4">
        <f t="shared" si="109"/>
        <v>0</v>
      </c>
      <c r="V761" s="4">
        <f t="shared" si="110"/>
        <v>0</v>
      </c>
      <c r="W761" s="4">
        <f t="shared" si="111"/>
        <v>0</v>
      </c>
    </row>
    <row r="762" spans="1:23" x14ac:dyDescent="0.3">
      <c r="A762" s="1">
        <f t="shared" si="105"/>
        <v>0</v>
      </c>
      <c r="B762" s="1" t="s">
        <v>11</v>
      </c>
      <c r="C762" s="1">
        <v>0.2</v>
      </c>
      <c r="D762" s="1">
        <v>1</v>
      </c>
      <c r="E762" s="1">
        <f t="shared" si="106"/>
        <v>191</v>
      </c>
      <c r="F762" s="1">
        <v>1</v>
      </c>
      <c r="G762" s="4">
        <f t="shared" si="107"/>
        <v>0</v>
      </c>
      <c r="H762" s="3">
        <f t="shared" si="108"/>
        <v>21.913999999999998</v>
      </c>
      <c r="I762" s="4">
        <v>5.8340000000000005</v>
      </c>
      <c r="J762" s="4">
        <v>16.079999999999998</v>
      </c>
      <c r="K762" s="4">
        <v>0</v>
      </c>
      <c r="L762" s="1">
        <v>50</v>
      </c>
      <c r="M762" s="1">
        <v>50</v>
      </c>
      <c r="N762" s="1">
        <v>50</v>
      </c>
      <c r="O762" s="1">
        <v>50</v>
      </c>
      <c r="P762" s="1">
        <v>50</v>
      </c>
      <c r="Q762" s="1">
        <v>50</v>
      </c>
      <c r="R762" s="4">
        <v>8.3000000000000004E-2</v>
      </c>
      <c r="S762" s="4">
        <v>1.4550000000000001</v>
      </c>
      <c r="T762" s="4">
        <v>5.6720000000000006</v>
      </c>
      <c r="U762" s="4">
        <f t="shared" si="109"/>
        <v>0</v>
      </c>
      <c r="V762" s="4">
        <f t="shared" si="110"/>
        <v>0</v>
      </c>
      <c r="W762" s="4">
        <f t="shared" si="111"/>
        <v>0</v>
      </c>
    </row>
    <row r="763" spans="1:23" x14ac:dyDescent="0.3">
      <c r="A763" s="1">
        <f t="shared" si="105"/>
        <v>0</v>
      </c>
      <c r="B763" s="1" t="s">
        <v>11</v>
      </c>
      <c r="C763" s="1">
        <v>0.2</v>
      </c>
      <c r="D763" s="1">
        <v>2</v>
      </c>
      <c r="E763" s="1">
        <f t="shared" si="106"/>
        <v>191</v>
      </c>
      <c r="F763" s="1">
        <v>1</v>
      </c>
      <c r="G763" s="4">
        <f t="shared" si="107"/>
        <v>0</v>
      </c>
      <c r="H763" s="3">
        <f t="shared" si="108"/>
        <v>22.110999999999997</v>
      </c>
      <c r="I763" s="4">
        <v>5.952</v>
      </c>
      <c r="J763" s="4">
        <v>16.158999999999999</v>
      </c>
      <c r="K763" s="4">
        <v>0</v>
      </c>
      <c r="L763" s="1">
        <v>50</v>
      </c>
      <c r="M763" s="1">
        <v>50</v>
      </c>
      <c r="N763" s="1">
        <v>50</v>
      </c>
      <c r="O763" s="1">
        <v>50</v>
      </c>
      <c r="P763" s="1">
        <v>50</v>
      </c>
      <c r="Q763" s="1">
        <v>50</v>
      </c>
      <c r="R763" s="4">
        <v>0.22600000000000001</v>
      </c>
      <c r="S763" s="4">
        <v>1.4550000000000001</v>
      </c>
      <c r="T763" s="4">
        <v>5.6470000000000002</v>
      </c>
      <c r="U763" s="4">
        <f t="shared" si="109"/>
        <v>0</v>
      </c>
      <c r="V763" s="4">
        <f t="shared" si="110"/>
        <v>0</v>
      </c>
      <c r="W763" s="4">
        <f t="shared" si="111"/>
        <v>0</v>
      </c>
    </row>
    <row r="764" spans="1:23" x14ac:dyDescent="0.3">
      <c r="A764" s="1">
        <f t="shared" si="105"/>
        <v>0</v>
      </c>
      <c r="B764" s="1" t="s">
        <v>11</v>
      </c>
      <c r="C764" s="1">
        <v>0.2</v>
      </c>
      <c r="D764" s="1">
        <v>3</v>
      </c>
      <c r="E764" s="1">
        <f t="shared" si="106"/>
        <v>191</v>
      </c>
      <c r="F764" s="1">
        <v>1</v>
      </c>
      <c r="G764" s="4">
        <f t="shared" si="107"/>
        <v>0</v>
      </c>
      <c r="H764" s="3">
        <f t="shared" si="108"/>
        <v>19.041999999999998</v>
      </c>
      <c r="I764" s="4">
        <v>5.8999999999999995</v>
      </c>
      <c r="J764" s="4">
        <v>13.141999999999999</v>
      </c>
      <c r="K764" s="4">
        <v>0</v>
      </c>
      <c r="L764" s="1">
        <v>50</v>
      </c>
      <c r="M764" s="1">
        <v>50</v>
      </c>
      <c r="N764" s="1">
        <v>50</v>
      </c>
      <c r="O764" s="1">
        <v>50</v>
      </c>
      <c r="P764" s="1">
        <v>50</v>
      </c>
      <c r="Q764" s="1">
        <v>50</v>
      </c>
      <c r="R764" s="4">
        <v>0.14799999999999999</v>
      </c>
      <c r="S764" s="4">
        <v>1.4550000000000001</v>
      </c>
      <c r="T764" s="4">
        <v>5.673</v>
      </c>
      <c r="U764" s="4">
        <f t="shared" si="109"/>
        <v>0</v>
      </c>
      <c r="V764" s="4">
        <f t="shared" si="110"/>
        <v>0</v>
      </c>
      <c r="W764" s="4">
        <f t="shared" si="111"/>
        <v>0</v>
      </c>
    </row>
    <row r="765" spans="1:23" x14ac:dyDescent="0.3">
      <c r="A765" s="1">
        <f t="shared" si="105"/>
        <v>0</v>
      </c>
      <c r="B765" s="1" t="s">
        <v>11</v>
      </c>
      <c r="C765" s="1">
        <v>0.2</v>
      </c>
      <c r="D765" s="1">
        <v>4</v>
      </c>
      <c r="E765" s="1">
        <f t="shared" si="106"/>
        <v>191</v>
      </c>
      <c r="F765" s="1">
        <v>1</v>
      </c>
      <c r="G765" s="4">
        <f t="shared" si="107"/>
        <v>0</v>
      </c>
      <c r="H765" s="3">
        <f t="shared" si="108"/>
        <v>19.487000000000002</v>
      </c>
      <c r="I765" s="4">
        <v>6.1220000000000008</v>
      </c>
      <c r="J765" s="4">
        <v>13.365</v>
      </c>
      <c r="K765" s="4">
        <v>0</v>
      </c>
      <c r="L765" s="1">
        <v>50</v>
      </c>
      <c r="M765" s="1">
        <v>50</v>
      </c>
      <c r="N765" s="1">
        <v>50</v>
      </c>
      <c r="O765" s="1">
        <v>50</v>
      </c>
      <c r="P765" s="1">
        <v>50</v>
      </c>
      <c r="Q765" s="1">
        <v>50</v>
      </c>
      <c r="R765" s="4">
        <v>0.219</v>
      </c>
      <c r="S765" s="4">
        <v>1.4550000000000001</v>
      </c>
      <c r="T765" s="4">
        <v>5.8239999999999998</v>
      </c>
      <c r="U765" s="4">
        <f t="shared" si="109"/>
        <v>0</v>
      </c>
      <c r="V765" s="4">
        <f t="shared" si="110"/>
        <v>0</v>
      </c>
      <c r="W765" s="4">
        <f t="shared" si="111"/>
        <v>0</v>
      </c>
    </row>
    <row r="766" spans="1:23" x14ac:dyDescent="0.3">
      <c r="A766" s="1">
        <f t="shared" si="105"/>
        <v>0</v>
      </c>
      <c r="B766" s="1" t="s">
        <v>11</v>
      </c>
      <c r="C766" s="1">
        <v>0.2</v>
      </c>
      <c r="D766" s="1">
        <v>1</v>
      </c>
      <c r="E766" s="1">
        <f t="shared" si="106"/>
        <v>192</v>
      </c>
      <c r="F766" s="1">
        <v>1</v>
      </c>
      <c r="G766" s="4">
        <f t="shared" si="107"/>
        <v>0</v>
      </c>
      <c r="H766" s="3">
        <f t="shared" si="108"/>
        <v>23.686</v>
      </c>
      <c r="I766" s="4">
        <v>5.6259999999999994</v>
      </c>
      <c r="J766" s="4">
        <v>18.059999999999999</v>
      </c>
      <c r="K766" s="4">
        <v>0</v>
      </c>
      <c r="L766" s="1">
        <v>54</v>
      </c>
      <c r="M766" s="1">
        <v>54</v>
      </c>
      <c r="N766" s="1">
        <v>54</v>
      </c>
      <c r="O766" s="1">
        <v>54</v>
      </c>
      <c r="P766" s="1">
        <v>54</v>
      </c>
      <c r="Q766" s="1">
        <v>54</v>
      </c>
      <c r="R766" s="4">
        <v>6.6000000000000003E-2</v>
      </c>
      <c r="S766" s="4">
        <v>1.3029999999999999</v>
      </c>
      <c r="T766" s="4">
        <v>5.484</v>
      </c>
      <c r="U766" s="4">
        <f t="shared" si="109"/>
        <v>0</v>
      </c>
      <c r="V766" s="4">
        <f t="shared" si="110"/>
        <v>0</v>
      </c>
      <c r="W766" s="4">
        <f t="shared" si="111"/>
        <v>0</v>
      </c>
    </row>
    <row r="767" spans="1:23" x14ac:dyDescent="0.3">
      <c r="A767" s="1">
        <f t="shared" si="105"/>
        <v>0</v>
      </c>
      <c r="B767" s="1" t="s">
        <v>11</v>
      </c>
      <c r="C767" s="1">
        <v>0.2</v>
      </c>
      <c r="D767" s="1">
        <v>2</v>
      </c>
      <c r="E767" s="1">
        <f t="shared" si="106"/>
        <v>192</v>
      </c>
      <c r="F767" s="1">
        <v>1</v>
      </c>
      <c r="G767" s="4">
        <f t="shared" si="107"/>
        <v>0</v>
      </c>
      <c r="H767" s="3">
        <f t="shared" si="108"/>
        <v>19.977</v>
      </c>
      <c r="I767" s="4">
        <v>5.2989999999999995</v>
      </c>
      <c r="J767" s="4">
        <v>14.678000000000001</v>
      </c>
      <c r="K767" s="4">
        <v>0</v>
      </c>
      <c r="L767" s="1">
        <v>54</v>
      </c>
      <c r="M767" s="1">
        <v>54</v>
      </c>
      <c r="N767" s="1">
        <v>54</v>
      </c>
      <c r="O767" s="1">
        <v>54</v>
      </c>
      <c r="P767" s="1">
        <v>54</v>
      </c>
      <c r="Q767" s="1">
        <v>54</v>
      </c>
      <c r="R767" s="4">
        <v>0.126</v>
      </c>
      <c r="S767" s="4">
        <v>1.3029999999999999</v>
      </c>
      <c r="T767" s="4">
        <v>5.0970000000000004</v>
      </c>
      <c r="U767" s="4">
        <f t="shared" si="109"/>
        <v>0</v>
      </c>
      <c r="V767" s="4">
        <f t="shared" si="110"/>
        <v>0</v>
      </c>
      <c r="W767" s="4">
        <f t="shared" si="111"/>
        <v>0</v>
      </c>
    </row>
    <row r="768" spans="1:23" x14ac:dyDescent="0.3">
      <c r="A768" s="1">
        <f t="shared" si="105"/>
        <v>0</v>
      </c>
      <c r="B768" s="1" t="s">
        <v>11</v>
      </c>
      <c r="C768" s="1">
        <v>0.2</v>
      </c>
      <c r="D768" s="1">
        <v>3</v>
      </c>
      <c r="E768" s="1">
        <f t="shared" si="106"/>
        <v>192</v>
      </c>
      <c r="F768" s="1">
        <v>1</v>
      </c>
      <c r="G768" s="4">
        <f t="shared" si="107"/>
        <v>0</v>
      </c>
      <c r="H768" s="3">
        <f t="shared" si="108"/>
        <v>20.806000000000001</v>
      </c>
      <c r="I768" s="4">
        <v>5.7690000000000001</v>
      </c>
      <c r="J768" s="4">
        <v>15.037000000000001</v>
      </c>
      <c r="K768" s="4">
        <v>0</v>
      </c>
      <c r="L768" s="1">
        <v>54</v>
      </c>
      <c r="M768" s="1">
        <v>54</v>
      </c>
      <c r="N768" s="1">
        <v>54</v>
      </c>
      <c r="O768" s="1">
        <v>54</v>
      </c>
      <c r="P768" s="1">
        <v>54</v>
      </c>
      <c r="Q768" s="1">
        <v>54</v>
      </c>
      <c r="R768" s="4">
        <v>0.316</v>
      </c>
      <c r="S768" s="4">
        <v>1.3029999999999999</v>
      </c>
      <c r="T768" s="4">
        <v>5.3770000000000007</v>
      </c>
      <c r="U768" s="4">
        <f t="shared" si="109"/>
        <v>0</v>
      </c>
      <c r="V768" s="4">
        <f t="shared" si="110"/>
        <v>0</v>
      </c>
      <c r="W768" s="4">
        <f t="shared" si="111"/>
        <v>0</v>
      </c>
    </row>
    <row r="769" spans="1:23" x14ac:dyDescent="0.3">
      <c r="A769" s="1">
        <f t="shared" si="105"/>
        <v>0</v>
      </c>
      <c r="B769" s="1" t="s">
        <v>11</v>
      </c>
      <c r="C769" s="1">
        <v>0.2</v>
      </c>
      <c r="D769" s="1">
        <v>4</v>
      </c>
      <c r="E769" s="1">
        <f t="shared" si="106"/>
        <v>192</v>
      </c>
      <c r="F769" s="1">
        <v>1</v>
      </c>
      <c r="G769" s="4">
        <f t="shared" si="107"/>
        <v>0</v>
      </c>
      <c r="H769" s="3">
        <f t="shared" si="108"/>
        <v>22.308</v>
      </c>
      <c r="I769" s="4">
        <v>5.5779999999999994</v>
      </c>
      <c r="J769" s="4">
        <v>16.73</v>
      </c>
      <c r="K769" s="4">
        <v>0</v>
      </c>
      <c r="L769" s="1">
        <v>54</v>
      </c>
      <c r="M769" s="1">
        <v>54</v>
      </c>
      <c r="N769" s="1">
        <v>54</v>
      </c>
      <c r="O769" s="1">
        <v>54</v>
      </c>
      <c r="P769" s="1">
        <v>54</v>
      </c>
      <c r="Q769" s="1">
        <v>54</v>
      </c>
      <c r="R769" s="4">
        <v>0.26500000000000001</v>
      </c>
      <c r="S769" s="4">
        <v>1.3029999999999999</v>
      </c>
      <c r="T769" s="4">
        <v>5.2370000000000001</v>
      </c>
      <c r="U769" s="4">
        <f t="shared" si="109"/>
        <v>0</v>
      </c>
      <c r="V769" s="4">
        <f t="shared" si="110"/>
        <v>0</v>
      </c>
      <c r="W769" s="4">
        <f t="shared" si="111"/>
        <v>0</v>
      </c>
    </row>
    <row r="770" spans="1:23" x14ac:dyDescent="0.3">
      <c r="A770" s="1">
        <f t="shared" ref="A770:A833" si="112">IF(MOD(E770,25)=0,1,0)</f>
        <v>0</v>
      </c>
      <c r="B770" s="1" t="s">
        <v>11</v>
      </c>
      <c r="C770" s="1">
        <v>0.2</v>
      </c>
      <c r="D770" s="1">
        <v>1</v>
      </c>
      <c r="E770" s="1">
        <f t="shared" si="106"/>
        <v>193</v>
      </c>
      <c r="F770" s="1">
        <v>1</v>
      </c>
      <c r="G770" s="4">
        <f t="shared" si="107"/>
        <v>0</v>
      </c>
      <c r="H770" s="3">
        <f t="shared" si="108"/>
        <v>20.963000000000001</v>
      </c>
      <c r="I770" s="4">
        <v>6.8780000000000001</v>
      </c>
      <c r="J770" s="4">
        <v>14.085000000000001</v>
      </c>
      <c r="K770" s="4">
        <v>0</v>
      </c>
      <c r="L770" s="1">
        <v>52</v>
      </c>
      <c r="M770" s="1">
        <v>52</v>
      </c>
      <c r="N770" s="1">
        <v>52</v>
      </c>
      <c r="O770" s="1">
        <v>52</v>
      </c>
      <c r="P770" s="1">
        <v>52</v>
      </c>
      <c r="Q770" s="1">
        <v>52</v>
      </c>
      <c r="R770" s="4">
        <v>7.4999999999999997E-2</v>
      </c>
      <c r="S770" s="4">
        <v>1.4570000000000001</v>
      </c>
      <c r="T770" s="4">
        <v>6.7290000000000001</v>
      </c>
      <c r="U770" s="4">
        <f t="shared" si="109"/>
        <v>0</v>
      </c>
      <c r="V770" s="4">
        <f t="shared" si="110"/>
        <v>0</v>
      </c>
      <c r="W770" s="4">
        <f t="shared" si="111"/>
        <v>0</v>
      </c>
    </row>
    <row r="771" spans="1:23" x14ac:dyDescent="0.3">
      <c r="A771" s="1">
        <f t="shared" si="112"/>
        <v>0</v>
      </c>
      <c r="B771" s="1" t="s">
        <v>11</v>
      </c>
      <c r="C771" s="1">
        <v>0.2</v>
      </c>
      <c r="D771" s="1">
        <v>2</v>
      </c>
      <c r="E771" s="1">
        <f t="shared" ref="E771:E834" si="113">_xlfn.CEILING.MATH((ROW(E771)-1)/4)</f>
        <v>193</v>
      </c>
      <c r="F771" s="1">
        <v>1</v>
      </c>
      <c r="G771" s="4">
        <f t="shared" ref="G771:G834" si="114">(M771-L771)/L771*100</f>
        <v>0</v>
      </c>
      <c r="H771" s="3">
        <f t="shared" ref="H771:H834" si="115">I771+K771+J771</f>
        <v>23.193999999999999</v>
      </c>
      <c r="I771" s="4">
        <v>7.226</v>
      </c>
      <c r="J771" s="4">
        <v>15.968</v>
      </c>
      <c r="K771" s="4">
        <v>0</v>
      </c>
      <c r="L771" s="1">
        <v>52</v>
      </c>
      <c r="M771" s="1">
        <v>52</v>
      </c>
      <c r="N771" s="1">
        <v>52</v>
      </c>
      <c r="O771" s="1">
        <v>52</v>
      </c>
      <c r="P771" s="1">
        <v>52</v>
      </c>
      <c r="Q771" s="1">
        <v>52</v>
      </c>
      <c r="R771" s="4">
        <v>0.216</v>
      </c>
      <c r="S771" s="4">
        <v>1.4570000000000001</v>
      </c>
      <c r="T771" s="4">
        <v>6.9359999999999999</v>
      </c>
      <c r="U771" s="4">
        <f t="shared" ref="U771:U834" si="116">IF(F771=1,(M771-O771)/M771*100,"0")</f>
        <v>0</v>
      </c>
      <c r="V771" s="4">
        <f t="shared" ref="V771:V834" si="117">IF(F771=1,(M771-P771)/M771*100,"0")</f>
        <v>0</v>
      </c>
      <c r="W771" s="4">
        <f t="shared" ref="W771:W834" si="118">IF(F771=1,(M771-Q771)/M771*100,"0")</f>
        <v>0</v>
      </c>
    </row>
    <row r="772" spans="1:23" x14ac:dyDescent="0.3">
      <c r="A772" s="1">
        <f t="shared" si="112"/>
        <v>0</v>
      </c>
      <c r="B772" s="1" t="s">
        <v>11</v>
      </c>
      <c r="C772" s="1">
        <v>0.2</v>
      </c>
      <c r="D772" s="1">
        <v>3</v>
      </c>
      <c r="E772" s="1">
        <f t="shared" si="113"/>
        <v>193</v>
      </c>
      <c r="F772" s="1">
        <v>1</v>
      </c>
      <c r="G772" s="4">
        <f t="shared" si="114"/>
        <v>0</v>
      </c>
      <c r="H772" s="3">
        <f t="shared" si="115"/>
        <v>18.658999999999999</v>
      </c>
      <c r="I772" s="4">
        <v>6.7940000000000005</v>
      </c>
      <c r="J772" s="4">
        <v>11.865</v>
      </c>
      <c r="K772" s="4">
        <v>0</v>
      </c>
      <c r="L772" s="1">
        <v>52</v>
      </c>
      <c r="M772" s="1">
        <v>52</v>
      </c>
      <c r="N772" s="1">
        <v>52</v>
      </c>
      <c r="O772" s="1">
        <v>52</v>
      </c>
      <c r="P772" s="1">
        <v>52</v>
      </c>
      <c r="Q772" s="1">
        <v>52</v>
      </c>
      <c r="R772" s="4">
        <v>0.25900000000000001</v>
      </c>
      <c r="S772" s="4">
        <v>1.4570000000000001</v>
      </c>
      <c r="T772" s="4">
        <v>6.4610000000000003</v>
      </c>
      <c r="U772" s="4">
        <f t="shared" si="116"/>
        <v>0</v>
      </c>
      <c r="V772" s="4">
        <f t="shared" si="117"/>
        <v>0</v>
      </c>
      <c r="W772" s="4">
        <f t="shared" si="118"/>
        <v>0</v>
      </c>
    </row>
    <row r="773" spans="1:23" x14ac:dyDescent="0.3">
      <c r="A773" s="1">
        <f t="shared" si="112"/>
        <v>0</v>
      </c>
      <c r="B773" s="1" t="s">
        <v>11</v>
      </c>
      <c r="C773" s="1">
        <v>0.2</v>
      </c>
      <c r="D773" s="1">
        <v>4</v>
      </c>
      <c r="E773" s="1">
        <f t="shared" si="113"/>
        <v>193</v>
      </c>
      <c r="F773" s="1">
        <v>1</v>
      </c>
      <c r="G773" s="4">
        <f t="shared" si="114"/>
        <v>0</v>
      </c>
      <c r="H773" s="3">
        <f t="shared" si="115"/>
        <v>21.253</v>
      </c>
      <c r="I773" s="4">
        <v>7.4560000000000004</v>
      </c>
      <c r="J773" s="4">
        <v>13.797000000000001</v>
      </c>
      <c r="K773" s="4">
        <v>0</v>
      </c>
      <c r="L773" s="1">
        <v>52</v>
      </c>
      <c r="M773" s="1">
        <v>52</v>
      </c>
      <c r="N773" s="1">
        <v>52</v>
      </c>
      <c r="O773" s="1">
        <v>52</v>
      </c>
      <c r="P773" s="1">
        <v>52</v>
      </c>
      <c r="Q773" s="1">
        <v>52</v>
      </c>
      <c r="R773" s="4">
        <v>0.23300000000000001</v>
      </c>
      <c r="S773" s="4">
        <v>1.4570000000000001</v>
      </c>
      <c r="T773" s="4">
        <v>7.149</v>
      </c>
      <c r="U773" s="4">
        <f t="shared" si="116"/>
        <v>0</v>
      </c>
      <c r="V773" s="4">
        <f t="shared" si="117"/>
        <v>0</v>
      </c>
      <c r="W773" s="4">
        <f t="shared" si="118"/>
        <v>0</v>
      </c>
    </row>
    <row r="774" spans="1:23" x14ac:dyDescent="0.3">
      <c r="A774" s="1">
        <f t="shared" si="112"/>
        <v>0</v>
      </c>
      <c r="B774" s="1" t="s">
        <v>11</v>
      </c>
      <c r="C774" s="1">
        <v>0.2</v>
      </c>
      <c r="D774" s="1">
        <v>1</v>
      </c>
      <c r="E774" s="1">
        <f t="shared" si="113"/>
        <v>194</v>
      </c>
      <c r="F774" s="1">
        <v>1</v>
      </c>
      <c r="G774" s="4">
        <f t="shared" si="114"/>
        <v>0</v>
      </c>
      <c r="H774" s="3">
        <f t="shared" si="115"/>
        <v>25.442999999999998</v>
      </c>
      <c r="I774" s="4">
        <v>5.6549999999999994</v>
      </c>
      <c r="J774" s="4">
        <v>19.788</v>
      </c>
      <c r="K774" s="4">
        <v>0</v>
      </c>
      <c r="L774" s="1">
        <v>55</v>
      </c>
      <c r="M774" s="1">
        <v>55</v>
      </c>
      <c r="N774" s="1">
        <v>55</v>
      </c>
      <c r="O774" s="1">
        <v>55</v>
      </c>
      <c r="P774" s="1">
        <v>55</v>
      </c>
      <c r="Q774" s="1">
        <v>55</v>
      </c>
      <c r="R774" s="4">
        <v>0.11600000000000001</v>
      </c>
      <c r="S774" s="4">
        <v>1.423</v>
      </c>
      <c r="T774" s="4">
        <v>5.46</v>
      </c>
      <c r="U774" s="4">
        <f t="shared" si="116"/>
        <v>0</v>
      </c>
      <c r="V774" s="4">
        <f t="shared" si="117"/>
        <v>0</v>
      </c>
      <c r="W774" s="4">
        <f t="shared" si="118"/>
        <v>0</v>
      </c>
    </row>
    <row r="775" spans="1:23" x14ac:dyDescent="0.3">
      <c r="A775" s="1">
        <f t="shared" si="112"/>
        <v>0</v>
      </c>
      <c r="B775" s="1" t="s">
        <v>11</v>
      </c>
      <c r="C775" s="1">
        <v>0.2</v>
      </c>
      <c r="D775" s="1">
        <v>2</v>
      </c>
      <c r="E775" s="1">
        <f t="shared" si="113"/>
        <v>194</v>
      </c>
      <c r="F775" s="1">
        <v>1</v>
      </c>
      <c r="G775" s="4">
        <f t="shared" si="114"/>
        <v>0</v>
      </c>
      <c r="H775" s="3">
        <f t="shared" si="115"/>
        <v>20.545999999999999</v>
      </c>
      <c r="I775" s="4">
        <v>5.3760000000000003</v>
      </c>
      <c r="J775" s="4">
        <v>15.17</v>
      </c>
      <c r="K775" s="4">
        <v>0</v>
      </c>
      <c r="L775" s="1">
        <v>55</v>
      </c>
      <c r="M775" s="1">
        <v>55</v>
      </c>
      <c r="N775" s="1">
        <v>55</v>
      </c>
      <c r="O775" s="1">
        <v>55</v>
      </c>
      <c r="P775" s="1">
        <v>55</v>
      </c>
      <c r="Q775" s="1">
        <v>55</v>
      </c>
      <c r="R775" s="4">
        <v>0.20300000000000001</v>
      </c>
      <c r="S775" s="4">
        <v>1.423</v>
      </c>
      <c r="T775" s="4">
        <v>5.0940000000000003</v>
      </c>
      <c r="U775" s="4">
        <f t="shared" si="116"/>
        <v>0</v>
      </c>
      <c r="V775" s="4">
        <f t="shared" si="117"/>
        <v>0</v>
      </c>
      <c r="W775" s="4">
        <f t="shared" si="118"/>
        <v>0</v>
      </c>
    </row>
    <row r="776" spans="1:23" x14ac:dyDescent="0.3">
      <c r="A776" s="1">
        <f t="shared" si="112"/>
        <v>0</v>
      </c>
      <c r="B776" s="1" t="s">
        <v>11</v>
      </c>
      <c r="C776" s="1">
        <v>0.2</v>
      </c>
      <c r="D776" s="1">
        <v>3</v>
      </c>
      <c r="E776" s="1">
        <f t="shared" si="113"/>
        <v>194</v>
      </c>
      <c r="F776" s="1">
        <v>1</v>
      </c>
      <c r="G776" s="4">
        <f t="shared" si="114"/>
        <v>0</v>
      </c>
      <c r="H776" s="3">
        <f t="shared" si="115"/>
        <v>21.603999999999999</v>
      </c>
      <c r="I776" s="4">
        <v>5.4420000000000002</v>
      </c>
      <c r="J776" s="4">
        <v>16.161999999999999</v>
      </c>
      <c r="K776" s="4">
        <v>0</v>
      </c>
      <c r="L776" s="1">
        <v>55</v>
      </c>
      <c r="M776" s="1">
        <v>55</v>
      </c>
      <c r="N776" s="1">
        <v>55</v>
      </c>
      <c r="O776" s="1">
        <v>55</v>
      </c>
      <c r="P776" s="1">
        <v>55</v>
      </c>
      <c r="Q776" s="1">
        <v>55</v>
      </c>
      <c r="R776" s="4">
        <v>0.29599999999999999</v>
      </c>
      <c r="S776" s="4">
        <v>1.423</v>
      </c>
      <c r="T776" s="4">
        <v>5.0670000000000002</v>
      </c>
      <c r="U776" s="4">
        <f t="shared" si="116"/>
        <v>0</v>
      </c>
      <c r="V776" s="4">
        <f t="shared" si="117"/>
        <v>0</v>
      </c>
      <c r="W776" s="4">
        <f t="shared" si="118"/>
        <v>0</v>
      </c>
    </row>
    <row r="777" spans="1:23" x14ac:dyDescent="0.3">
      <c r="A777" s="1">
        <f t="shared" si="112"/>
        <v>0</v>
      </c>
      <c r="B777" s="1" t="s">
        <v>11</v>
      </c>
      <c r="C777" s="1">
        <v>0.2</v>
      </c>
      <c r="D777" s="1">
        <v>4</v>
      </c>
      <c r="E777" s="1">
        <f t="shared" si="113"/>
        <v>194</v>
      </c>
      <c r="F777" s="1">
        <v>1</v>
      </c>
      <c r="G777" s="4">
        <f t="shared" si="114"/>
        <v>0</v>
      </c>
      <c r="H777" s="3">
        <f t="shared" si="115"/>
        <v>23.902999999999999</v>
      </c>
      <c r="I777" s="4">
        <v>5.6479999999999997</v>
      </c>
      <c r="J777" s="4">
        <v>18.254999999999999</v>
      </c>
      <c r="K777" s="4">
        <v>0</v>
      </c>
      <c r="L777" s="1">
        <v>55</v>
      </c>
      <c r="M777" s="1">
        <v>55</v>
      </c>
      <c r="N777" s="1">
        <v>55</v>
      </c>
      <c r="O777" s="1">
        <v>55</v>
      </c>
      <c r="P777" s="1">
        <v>55</v>
      </c>
      <c r="Q777" s="1">
        <v>55</v>
      </c>
      <c r="R777" s="4">
        <v>0.32100000000000001</v>
      </c>
      <c r="S777" s="4">
        <v>1.423</v>
      </c>
      <c r="T777" s="4">
        <v>5.2480000000000002</v>
      </c>
      <c r="U777" s="4">
        <f t="shared" si="116"/>
        <v>0</v>
      </c>
      <c r="V777" s="4">
        <f t="shared" si="117"/>
        <v>0</v>
      </c>
      <c r="W777" s="4">
        <f t="shared" si="118"/>
        <v>0</v>
      </c>
    </row>
    <row r="778" spans="1:23" x14ac:dyDescent="0.3">
      <c r="A778" s="1">
        <f t="shared" si="112"/>
        <v>0</v>
      </c>
      <c r="B778" s="1" t="s">
        <v>11</v>
      </c>
      <c r="C778" s="1">
        <v>0.2</v>
      </c>
      <c r="D778" s="1">
        <v>1</v>
      </c>
      <c r="E778" s="1">
        <f t="shared" si="113"/>
        <v>195</v>
      </c>
      <c r="F778" s="1">
        <v>1</v>
      </c>
      <c r="G778" s="4">
        <f t="shared" si="114"/>
        <v>0</v>
      </c>
      <c r="H778" s="3">
        <f t="shared" si="115"/>
        <v>22.855</v>
      </c>
      <c r="I778" s="4">
        <v>5.9790000000000001</v>
      </c>
      <c r="J778" s="4">
        <v>16.876000000000001</v>
      </c>
      <c r="K778" s="4">
        <v>0</v>
      </c>
      <c r="L778" s="1">
        <v>51</v>
      </c>
      <c r="M778" s="1">
        <v>51</v>
      </c>
      <c r="N778" s="1">
        <v>51</v>
      </c>
      <c r="O778" s="1">
        <v>50</v>
      </c>
      <c r="P778" s="1">
        <v>51</v>
      </c>
      <c r="Q778" s="1">
        <v>50</v>
      </c>
      <c r="R778" s="4">
        <v>5.6000000000000001E-2</v>
      </c>
      <c r="S778" s="4">
        <v>1.4379999999999999</v>
      </c>
      <c r="T778" s="4">
        <v>5.8559999999999999</v>
      </c>
      <c r="U778" s="4">
        <f t="shared" si="116"/>
        <v>1.9607843137254901</v>
      </c>
      <c r="V778" s="4">
        <f t="shared" si="117"/>
        <v>0</v>
      </c>
      <c r="W778" s="4">
        <f t="shared" si="118"/>
        <v>1.9607843137254901</v>
      </c>
    </row>
    <row r="779" spans="1:23" x14ac:dyDescent="0.3">
      <c r="A779" s="1">
        <f t="shared" si="112"/>
        <v>0</v>
      </c>
      <c r="B779" s="1" t="s">
        <v>11</v>
      </c>
      <c r="C779" s="1">
        <v>0.2</v>
      </c>
      <c r="D779" s="1">
        <v>2</v>
      </c>
      <c r="E779" s="1">
        <f t="shared" si="113"/>
        <v>195</v>
      </c>
      <c r="F779" s="1">
        <v>1</v>
      </c>
      <c r="G779" s="4">
        <f t="shared" si="114"/>
        <v>0</v>
      </c>
      <c r="H779" s="3">
        <f t="shared" si="115"/>
        <v>24.319000000000003</v>
      </c>
      <c r="I779" s="4">
        <v>6.7539999999999996</v>
      </c>
      <c r="J779" s="4">
        <v>17.565000000000001</v>
      </c>
      <c r="K779" s="4">
        <v>0</v>
      </c>
      <c r="L779" s="1">
        <v>51</v>
      </c>
      <c r="M779" s="1">
        <v>51</v>
      </c>
      <c r="N779" s="1">
        <v>51</v>
      </c>
      <c r="O779" s="1">
        <v>50</v>
      </c>
      <c r="P779" s="1">
        <v>51</v>
      </c>
      <c r="Q779" s="1">
        <v>50</v>
      </c>
      <c r="R779" s="4">
        <v>0.16300000000000001</v>
      </c>
      <c r="S779" s="4">
        <v>1.4379999999999999</v>
      </c>
      <c r="T779" s="4">
        <v>6.5239999999999991</v>
      </c>
      <c r="U779" s="4">
        <f t="shared" si="116"/>
        <v>1.9607843137254901</v>
      </c>
      <c r="V779" s="4">
        <f t="shared" si="117"/>
        <v>0</v>
      </c>
      <c r="W779" s="4">
        <f t="shared" si="118"/>
        <v>1.9607843137254901</v>
      </c>
    </row>
    <row r="780" spans="1:23" x14ac:dyDescent="0.3">
      <c r="A780" s="1">
        <f t="shared" si="112"/>
        <v>0</v>
      </c>
      <c r="B780" s="1" t="s">
        <v>11</v>
      </c>
      <c r="C780" s="1">
        <v>0.2</v>
      </c>
      <c r="D780" s="1">
        <v>3</v>
      </c>
      <c r="E780" s="1">
        <f t="shared" si="113"/>
        <v>195</v>
      </c>
      <c r="F780" s="1">
        <v>1</v>
      </c>
      <c r="G780" s="4">
        <f t="shared" si="114"/>
        <v>0</v>
      </c>
      <c r="H780" s="3">
        <f t="shared" si="115"/>
        <v>17.901</v>
      </c>
      <c r="I780" s="4">
        <v>6.6329999999999991</v>
      </c>
      <c r="J780" s="4">
        <v>11.268000000000001</v>
      </c>
      <c r="K780" s="4">
        <v>0</v>
      </c>
      <c r="L780" s="1">
        <v>51</v>
      </c>
      <c r="M780" s="1">
        <v>51</v>
      </c>
      <c r="N780" s="1">
        <v>51</v>
      </c>
      <c r="O780" s="1">
        <v>50</v>
      </c>
      <c r="P780" s="1">
        <v>51</v>
      </c>
      <c r="Q780" s="1">
        <v>50</v>
      </c>
      <c r="R780" s="4">
        <v>0.252</v>
      </c>
      <c r="S780" s="4">
        <v>1.4379999999999999</v>
      </c>
      <c r="T780" s="4">
        <v>6.3140000000000001</v>
      </c>
      <c r="U780" s="4">
        <f t="shared" si="116"/>
        <v>1.9607843137254901</v>
      </c>
      <c r="V780" s="4">
        <f t="shared" si="117"/>
        <v>0</v>
      </c>
      <c r="W780" s="4">
        <f t="shared" si="118"/>
        <v>1.9607843137254901</v>
      </c>
    </row>
    <row r="781" spans="1:23" x14ac:dyDescent="0.3">
      <c r="A781" s="1">
        <f t="shared" si="112"/>
        <v>0</v>
      </c>
      <c r="B781" s="1" t="s">
        <v>11</v>
      </c>
      <c r="C781" s="1">
        <v>0.2</v>
      </c>
      <c r="D781" s="1">
        <v>4</v>
      </c>
      <c r="E781" s="1">
        <f t="shared" si="113"/>
        <v>195</v>
      </c>
      <c r="F781" s="1">
        <v>1</v>
      </c>
      <c r="G781" s="4">
        <f t="shared" si="114"/>
        <v>0</v>
      </c>
      <c r="H781" s="3">
        <f t="shared" si="115"/>
        <v>20.431999999999999</v>
      </c>
      <c r="I781" s="4">
        <v>6.633</v>
      </c>
      <c r="J781" s="4">
        <v>13.798999999999999</v>
      </c>
      <c r="K781" s="4">
        <v>0</v>
      </c>
      <c r="L781" s="1">
        <v>51</v>
      </c>
      <c r="M781" s="1">
        <v>51</v>
      </c>
      <c r="N781" s="1">
        <v>51</v>
      </c>
      <c r="O781" s="1">
        <v>50</v>
      </c>
      <c r="P781" s="1">
        <v>51</v>
      </c>
      <c r="Q781" s="1">
        <v>50</v>
      </c>
      <c r="R781" s="4">
        <v>0.28999999999999998</v>
      </c>
      <c r="S781" s="4">
        <v>1.4379999999999999</v>
      </c>
      <c r="T781" s="4">
        <v>6.2759999999999998</v>
      </c>
      <c r="U781" s="4">
        <f t="shared" si="116"/>
        <v>1.9607843137254901</v>
      </c>
      <c r="V781" s="4">
        <f t="shared" si="117"/>
        <v>0</v>
      </c>
      <c r="W781" s="4">
        <f t="shared" si="118"/>
        <v>1.9607843137254901</v>
      </c>
    </row>
    <row r="782" spans="1:23" x14ac:dyDescent="0.3">
      <c r="A782" s="1">
        <f t="shared" si="112"/>
        <v>0</v>
      </c>
      <c r="B782" s="1" t="s">
        <v>11</v>
      </c>
      <c r="C782" s="1">
        <v>0.2</v>
      </c>
      <c r="D782" s="1">
        <v>1</v>
      </c>
      <c r="E782" s="1">
        <f t="shared" si="113"/>
        <v>196</v>
      </c>
      <c r="F782" s="1">
        <v>1</v>
      </c>
      <c r="G782" s="4">
        <f t="shared" si="114"/>
        <v>0</v>
      </c>
      <c r="H782" s="3">
        <f t="shared" si="115"/>
        <v>20.472000000000001</v>
      </c>
      <c r="I782" s="4">
        <v>6.2769999999999992</v>
      </c>
      <c r="J782" s="4">
        <v>14.195</v>
      </c>
      <c r="K782" s="4">
        <v>0</v>
      </c>
      <c r="L782" s="1">
        <v>53</v>
      </c>
      <c r="M782" s="1">
        <v>53</v>
      </c>
      <c r="N782" s="1">
        <v>53</v>
      </c>
      <c r="O782" s="1">
        <v>53</v>
      </c>
      <c r="P782" s="1">
        <v>53</v>
      </c>
      <c r="Q782" s="1">
        <v>53</v>
      </c>
      <c r="R782" s="4">
        <v>9.1999999999999998E-2</v>
      </c>
      <c r="S782" s="4">
        <v>1.609</v>
      </c>
      <c r="T782" s="4">
        <v>6.1189999999999998</v>
      </c>
      <c r="U782" s="4">
        <f t="shared" si="116"/>
        <v>0</v>
      </c>
      <c r="V782" s="4">
        <f t="shared" si="117"/>
        <v>0</v>
      </c>
      <c r="W782" s="4">
        <f t="shared" si="118"/>
        <v>0</v>
      </c>
    </row>
    <row r="783" spans="1:23" x14ac:dyDescent="0.3">
      <c r="A783" s="1">
        <f t="shared" si="112"/>
        <v>0</v>
      </c>
      <c r="B783" s="1" t="s">
        <v>11</v>
      </c>
      <c r="C783" s="1">
        <v>0.2</v>
      </c>
      <c r="D783" s="1">
        <v>2</v>
      </c>
      <c r="E783" s="1">
        <f t="shared" si="113"/>
        <v>196</v>
      </c>
      <c r="F783" s="1">
        <v>1</v>
      </c>
      <c r="G783" s="4">
        <f t="shared" si="114"/>
        <v>0</v>
      </c>
      <c r="H783" s="3">
        <f t="shared" si="115"/>
        <v>16.725000000000001</v>
      </c>
      <c r="I783" s="4">
        <v>6.4789999999999992</v>
      </c>
      <c r="J783" s="4">
        <v>10.246</v>
      </c>
      <c r="K783" s="4">
        <v>0</v>
      </c>
      <c r="L783" s="1">
        <v>53</v>
      </c>
      <c r="M783" s="1">
        <v>53</v>
      </c>
      <c r="N783" s="1">
        <v>53</v>
      </c>
      <c r="O783" s="1">
        <v>53</v>
      </c>
      <c r="P783" s="1">
        <v>53</v>
      </c>
      <c r="Q783" s="1">
        <v>53</v>
      </c>
      <c r="R783" s="4">
        <v>0.153</v>
      </c>
      <c r="S783" s="4">
        <v>1.609</v>
      </c>
      <c r="T783" s="4">
        <v>6.26</v>
      </c>
      <c r="U783" s="4">
        <f t="shared" si="116"/>
        <v>0</v>
      </c>
      <c r="V783" s="4">
        <f t="shared" si="117"/>
        <v>0</v>
      </c>
      <c r="W783" s="4">
        <f t="shared" si="118"/>
        <v>0</v>
      </c>
    </row>
    <row r="784" spans="1:23" x14ac:dyDescent="0.3">
      <c r="A784" s="1">
        <f t="shared" si="112"/>
        <v>0</v>
      </c>
      <c r="B784" s="1" t="s">
        <v>11</v>
      </c>
      <c r="C784" s="1">
        <v>0.2</v>
      </c>
      <c r="D784" s="1">
        <v>3</v>
      </c>
      <c r="E784" s="1">
        <f t="shared" si="113"/>
        <v>196</v>
      </c>
      <c r="F784" s="1">
        <v>1</v>
      </c>
      <c r="G784" s="4">
        <f t="shared" si="114"/>
        <v>0</v>
      </c>
      <c r="H784" s="3">
        <f t="shared" si="115"/>
        <v>17.556999999999999</v>
      </c>
      <c r="I784" s="4">
        <v>6.181</v>
      </c>
      <c r="J784" s="4">
        <v>11.375999999999999</v>
      </c>
      <c r="K784" s="4">
        <v>0</v>
      </c>
      <c r="L784" s="1">
        <v>53</v>
      </c>
      <c r="M784" s="1">
        <v>53</v>
      </c>
      <c r="N784" s="1">
        <v>53</v>
      </c>
      <c r="O784" s="1">
        <v>53</v>
      </c>
      <c r="P784" s="1">
        <v>53</v>
      </c>
      <c r="Q784" s="1">
        <v>53</v>
      </c>
      <c r="R784" s="4">
        <v>0.219</v>
      </c>
      <c r="S784" s="4">
        <v>1.609</v>
      </c>
      <c r="T784" s="4">
        <v>5.8959999999999999</v>
      </c>
      <c r="U784" s="4">
        <f t="shared" si="116"/>
        <v>0</v>
      </c>
      <c r="V784" s="4">
        <f t="shared" si="117"/>
        <v>0</v>
      </c>
      <c r="W784" s="4">
        <f t="shared" si="118"/>
        <v>0</v>
      </c>
    </row>
    <row r="785" spans="1:38" x14ac:dyDescent="0.3">
      <c r="A785" s="1">
        <f t="shared" si="112"/>
        <v>0</v>
      </c>
      <c r="B785" s="1" t="s">
        <v>11</v>
      </c>
      <c r="C785" s="1">
        <v>0.2</v>
      </c>
      <c r="D785" s="1">
        <v>4</v>
      </c>
      <c r="E785" s="1">
        <f t="shared" si="113"/>
        <v>196</v>
      </c>
      <c r="F785" s="1">
        <v>1</v>
      </c>
      <c r="G785" s="4">
        <f t="shared" si="114"/>
        <v>0</v>
      </c>
      <c r="H785" s="3">
        <f t="shared" si="115"/>
        <v>18.021000000000001</v>
      </c>
      <c r="I785" s="4">
        <v>5.8570000000000002</v>
      </c>
      <c r="J785" s="4">
        <v>12.164</v>
      </c>
      <c r="K785" s="4">
        <v>0</v>
      </c>
      <c r="L785" s="1">
        <v>53</v>
      </c>
      <c r="M785" s="1">
        <v>53</v>
      </c>
      <c r="N785" s="1">
        <v>53</v>
      </c>
      <c r="O785" s="1">
        <v>53</v>
      </c>
      <c r="P785" s="1">
        <v>53</v>
      </c>
      <c r="Q785" s="1">
        <v>53</v>
      </c>
      <c r="R785" s="4">
        <v>0.218</v>
      </c>
      <c r="S785" s="4">
        <v>1.609</v>
      </c>
      <c r="T785" s="4">
        <v>5.5730000000000004</v>
      </c>
      <c r="U785" s="4">
        <f t="shared" si="116"/>
        <v>0</v>
      </c>
      <c r="V785" s="4">
        <f t="shared" si="117"/>
        <v>0</v>
      </c>
      <c r="W785" s="4">
        <f t="shared" si="118"/>
        <v>0</v>
      </c>
    </row>
    <row r="786" spans="1:38" x14ac:dyDescent="0.3">
      <c r="A786" s="1">
        <f t="shared" si="112"/>
        <v>0</v>
      </c>
      <c r="B786" s="1" t="s">
        <v>11</v>
      </c>
      <c r="C786" s="1">
        <v>0.2</v>
      </c>
      <c r="D786" s="1">
        <v>1</v>
      </c>
      <c r="E786" s="1">
        <f t="shared" si="113"/>
        <v>197</v>
      </c>
      <c r="F786" s="1">
        <v>1</v>
      </c>
      <c r="G786" s="4">
        <f t="shared" si="114"/>
        <v>0</v>
      </c>
      <c r="H786" s="3">
        <f t="shared" si="115"/>
        <v>22.892000000000003</v>
      </c>
      <c r="I786" s="4">
        <v>5.5830000000000002</v>
      </c>
      <c r="J786" s="4">
        <v>17.309000000000001</v>
      </c>
      <c r="K786" s="4">
        <v>0</v>
      </c>
      <c r="L786" s="1">
        <v>55</v>
      </c>
      <c r="M786" s="1">
        <v>55</v>
      </c>
      <c r="N786" s="1">
        <v>55</v>
      </c>
      <c r="O786" s="1">
        <v>55</v>
      </c>
      <c r="P786" s="1">
        <v>55</v>
      </c>
      <c r="Q786" s="1">
        <v>55</v>
      </c>
      <c r="R786" s="4">
        <v>8.4000000000000005E-2</v>
      </c>
      <c r="S786" s="4">
        <v>1.1870000000000001</v>
      </c>
      <c r="T786" s="4">
        <v>5.4320000000000004</v>
      </c>
      <c r="U786" s="4">
        <f t="shared" si="116"/>
        <v>0</v>
      </c>
      <c r="V786" s="4">
        <f t="shared" si="117"/>
        <v>0</v>
      </c>
      <c r="W786" s="4">
        <f t="shared" si="118"/>
        <v>0</v>
      </c>
    </row>
    <row r="787" spans="1:38" x14ac:dyDescent="0.3">
      <c r="A787" s="1">
        <f t="shared" si="112"/>
        <v>0</v>
      </c>
      <c r="B787" s="1" t="s">
        <v>11</v>
      </c>
      <c r="C787" s="1">
        <v>0.2</v>
      </c>
      <c r="D787" s="1">
        <v>2</v>
      </c>
      <c r="E787" s="1">
        <f t="shared" si="113"/>
        <v>197</v>
      </c>
      <c r="F787" s="1">
        <v>1</v>
      </c>
      <c r="G787" s="4">
        <f t="shared" si="114"/>
        <v>0</v>
      </c>
      <c r="H787" s="3">
        <f t="shared" si="115"/>
        <v>20.880000000000003</v>
      </c>
      <c r="I787" s="4">
        <v>5.202</v>
      </c>
      <c r="J787" s="4">
        <v>15.678000000000001</v>
      </c>
      <c r="K787" s="4">
        <v>0</v>
      </c>
      <c r="L787" s="1">
        <v>55</v>
      </c>
      <c r="M787" s="1">
        <v>55</v>
      </c>
      <c r="N787" s="1">
        <v>55</v>
      </c>
      <c r="O787" s="1">
        <v>55</v>
      </c>
      <c r="P787" s="1">
        <v>55</v>
      </c>
      <c r="Q787" s="1">
        <v>55</v>
      </c>
      <c r="R787" s="4">
        <v>0.187</v>
      </c>
      <c r="S787" s="4">
        <v>1.1870000000000001</v>
      </c>
      <c r="T787" s="4">
        <v>4.9480000000000004</v>
      </c>
      <c r="U787" s="4">
        <f t="shared" si="116"/>
        <v>0</v>
      </c>
      <c r="V787" s="4">
        <f t="shared" si="117"/>
        <v>0</v>
      </c>
      <c r="W787" s="4">
        <f t="shared" si="118"/>
        <v>0</v>
      </c>
    </row>
    <row r="788" spans="1:38" x14ac:dyDescent="0.3">
      <c r="A788" s="1">
        <f t="shared" si="112"/>
        <v>0</v>
      </c>
      <c r="B788" s="1" t="s">
        <v>11</v>
      </c>
      <c r="C788" s="1">
        <v>0.2</v>
      </c>
      <c r="D788" s="1">
        <v>3</v>
      </c>
      <c r="E788" s="1">
        <f t="shared" si="113"/>
        <v>197</v>
      </c>
      <c r="F788" s="1">
        <v>1</v>
      </c>
      <c r="G788" s="4">
        <f t="shared" si="114"/>
        <v>0</v>
      </c>
      <c r="H788" s="3">
        <f t="shared" si="115"/>
        <v>21.274000000000001</v>
      </c>
      <c r="I788" s="4">
        <v>5.3239999999999998</v>
      </c>
      <c r="J788" s="4">
        <v>15.95</v>
      </c>
      <c r="K788" s="4">
        <v>0</v>
      </c>
      <c r="L788" s="1">
        <v>55</v>
      </c>
      <c r="M788" s="1">
        <v>55</v>
      </c>
      <c r="N788" s="1">
        <v>55</v>
      </c>
      <c r="O788" s="1">
        <v>55</v>
      </c>
      <c r="P788" s="1">
        <v>55</v>
      </c>
      <c r="Q788" s="1">
        <v>55</v>
      </c>
      <c r="R788" s="4">
        <v>0.28899999999999998</v>
      </c>
      <c r="S788" s="4">
        <v>1.1870000000000001</v>
      </c>
      <c r="T788" s="4">
        <v>4.968</v>
      </c>
      <c r="U788" s="4">
        <f t="shared" si="116"/>
        <v>0</v>
      </c>
      <c r="V788" s="4">
        <f t="shared" si="117"/>
        <v>0</v>
      </c>
      <c r="W788" s="4">
        <f t="shared" si="118"/>
        <v>0</v>
      </c>
    </row>
    <row r="789" spans="1:38" x14ac:dyDescent="0.3">
      <c r="A789" s="1">
        <f t="shared" si="112"/>
        <v>0</v>
      </c>
      <c r="B789" s="1" t="s">
        <v>11</v>
      </c>
      <c r="C789" s="1">
        <v>0.2</v>
      </c>
      <c r="D789" s="1">
        <v>4</v>
      </c>
      <c r="E789" s="1">
        <f t="shared" si="113"/>
        <v>197</v>
      </c>
      <c r="F789" s="1">
        <v>1</v>
      </c>
      <c r="G789" s="4">
        <f t="shared" si="114"/>
        <v>0</v>
      </c>
      <c r="H789" s="3">
        <f t="shared" si="115"/>
        <v>20.823999999999998</v>
      </c>
      <c r="I789" s="4">
        <v>4.9749999999999996</v>
      </c>
      <c r="J789" s="4">
        <v>15.849</v>
      </c>
      <c r="K789" s="4">
        <v>0</v>
      </c>
      <c r="L789" s="1">
        <v>55</v>
      </c>
      <c r="M789" s="1">
        <v>55</v>
      </c>
      <c r="N789" s="1">
        <v>55</v>
      </c>
      <c r="O789" s="1">
        <v>55</v>
      </c>
      <c r="P789" s="1">
        <v>55</v>
      </c>
      <c r="Q789" s="1">
        <v>55</v>
      </c>
      <c r="R789" s="4">
        <v>0.22800000000000001</v>
      </c>
      <c r="S789" s="4">
        <v>1.1870000000000001</v>
      </c>
      <c r="T789" s="4">
        <v>4.68</v>
      </c>
      <c r="U789" s="4">
        <f t="shared" si="116"/>
        <v>0</v>
      </c>
      <c r="V789" s="4">
        <f t="shared" si="117"/>
        <v>0</v>
      </c>
      <c r="W789" s="4">
        <f t="shared" si="118"/>
        <v>0</v>
      </c>
    </row>
    <row r="790" spans="1:38" x14ac:dyDescent="0.3">
      <c r="A790" s="1">
        <f t="shared" si="112"/>
        <v>0</v>
      </c>
      <c r="B790" s="1" t="s">
        <v>11</v>
      </c>
      <c r="C790" s="1">
        <v>0.2</v>
      </c>
      <c r="D790" s="1">
        <v>1</v>
      </c>
      <c r="E790" s="1">
        <f t="shared" si="113"/>
        <v>198</v>
      </c>
      <c r="F790" s="1">
        <v>1</v>
      </c>
      <c r="G790" s="4">
        <f t="shared" si="114"/>
        <v>0</v>
      </c>
      <c r="H790" s="3">
        <f t="shared" si="115"/>
        <v>23.233000000000001</v>
      </c>
      <c r="I790" s="4">
        <v>4.931</v>
      </c>
      <c r="J790" s="4">
        <v>18.302</v>
      </c>
      <c r="K790" s="4">
        <v>0</v>
      </c>
      <c r="L790" s="1">
        <v>55</v>
      </c>
      <c r="M790" s="1">
        <v>55</v>
      </c>
      <c r="N790" s="1">
        <v>55</v>
      </c>
      <c r="O790" s="1">
        <v>55</v>
      </c>
      <c r="P790" s="1">
        <v>55</v>
      </c>
      <c r="Q790" s="1">
        <v>55</v>
      </c>
      <c r="R790" s="4">
        <v>0.105</v>
      </c>
      <c r="S790" s="4">
        <v>1.5049999999999999</v>
      </c>
      <c r="T790" s="4">
        <v>4.7569999999999997</v>
      </c>
      <c r="U790" s="4">
        <f t="shared" si="116"/>
        <v>0</v>
      </c>
      <c r="V790" s="4">
        <f t="shared" si="117"/>
        <v>0</v>
      </c>
      <c r="W790" s="4">
        <f t="shared" si="118"/>
        <v>0</v>
      </c>
    </row>
    <row r="791" spans="1:38" x14ac:dyDescent="0.3">
      <c r="A791" s="1">
        <f t="shared" si="112"/>
        <v>0</v>
      </c>
      <c r="B791" s="1" t="s">
        <v>11</v>
      </c>
      <c r="C791" s="1">
        <v>0.2</v>
      </c>
      <c r="D791" s="1">
        <v>2</v>
      </c>
      <c r="E791" s="1">
        <f t="shared" si="113"/>
        <v>198</v>
      </c>
      <c r="F791" s="1">
        <v>1</v>
      </c>
      <c r="G791" s="4">
        <f t="shared" si="114"/>
        <v>0</v>
      </c>
      <c r="H791" s="3">
        <f t="shared" si="115"/>
        <v>18.774999999999999</v>
      </c>
      <c r="I791" s="4">
        <v>5.782</v>
      </c>
      <c r="J791" s="4">
        <v>12.993</v>
      </c>
      <c r="K791" s="4">
        <v>0</v>
      </c>
      <c r="L791" s="1">
        <v>55</v>
      </c>
      <c r="M791" s="1">
        <v>55</v>
      </c>
      <c r="N791" s="1">
        <v>55</v>
      </c>
      <c r="O791" s="1">
        <v>55</v>
      </c>
      <c r="P791" s="1">
        <v>55</v>
      </c>
      <c r="Q791" s="1">
        <v>55</v>
      </c>
      <c r="R791" s="4">
        <v>0.19900000000000001</v>
      </c>
      <c r="S791" s="4">
        <v>1.5049999999999999</v>
      </c>
      <c r="T791" s="4">
        <v>5.5140000000000002</v>
      </c>
      <c r="U791" s="4">
        <f t="shared" si="116"/>
        <v>0</v>
      </c>
      <c r="V791" s="4">
        <f t="shared" si="117"/>
        <v>0</v>
      </c>
      <c r="W791" s="4">
        <f t="shared" si="118"/>
        <v>0</v>
      </c>
    </row>
    <row r="792" spans="1:38" x14ac:dyDescent="0.3">
      <c r="A792" s="1">
        <f t="shared" si="112"/>
        <v>0</v>
      </c>
      <c r="B792" s="1" t="s">
        <v>11</v>
      </c>
      <c r="C792" s="1">
        <v>0.2</v>
      </c>
      <c r="D792" s="1">
        <v>3</v>
      </c>
      <c r="E792" s="1">
        <f t="shared" si="113"/>
        <v>198</v>
      </c>
      <c r="F792" s="1">
        <v>1</v>
      </c>
      <c r="G792" s="4">
        <f t="shared" si="114"/>
        <v>0</v>
      </c>
      <c r="H792" s="3">
        <f t="shared" si="115"/>
        <v>19.786000000000001</v>
      </c>
      <c r="I792" s="4">
        <v>5.4889999999999999</v>
      </c>
      <c r="J792" s="4">
        <v>14.297000000000001</v>
      </c>
      <c r="K792" s="4">
        <v>0</v>
      </c>
      <c r="L792" s="1">
        <v>55</v>
      </c>
      <c r="M792" s="1">
        <v>55</v>
      </c>
      <c r="N792" s="1">
        <v>55</v>
      </c>
      <c r="O792" s="1">
        <v>55</v>
      </c>
      <c r="P792" s="1">
        <v>55</v>
      </c>
      <c r="Q792" s="1">
        <v>55</v>
      </c>
      <c r="R792" s="4">
        <v>0.27700000000000002</v>
      </c>
      <c r="S792" s="4">
        <v>1.5049999999999999</v>
      </c>
      <c r="T792" s="4">
        <v>5.1429999999999998</v>
      </c>
      <c r="U792" s="4">
        <f t="shared" si="116"/>
        <v>0</v>
      </c>
      <c r="V792" s="4">
        <f t="shared" si="117"/>
        <v>0</v>
      </c>
      <c r="W792" s="4">
        <f t="shared" si="118"/>
        <v>0</v>
      </c>
    </row>
    <row r="793" spans="1:38" x14ac:dyDescent="0.3">
      <c r="A793" s="1">
        <f t="shared" si="112"/>
        <v>0</v>
      </c>
      <c r="B793" s="1" t="s">
        <v>11</v>
      </c>
      <c r="C793" s="1">
        <v>0.2</v>
      </c>
      <c r="D793" s="1">
        <v>4</v>
      </c>
      <c r="E793" s="1">
        <f t="shared" si="113"/>
        <v>198</v>
      </c>
      <c r="F793" s="1">
        <v>1</v>
      </c>
      <c r="G793" s="4">
        <f t="shared" si="114"/>
        <v>0</v>
      </c>
      <c r="H793" s="3">
        <f t="shared" si="115"/>
        <v>22.311</v>
      </c>
      <c r="I793" s="4">
        <v>5.4580000000000002</v>
      </c>
      <c r="J793" s="4">
        <v>16.853000000000002</v>
      </c>
      <c r="K793" s="4">
        <v>0</v>
      </c>
      <c r="L793" s="1">
        <v>55</v>
      </c>
      <c r="M793" s="1">
        <v>55</v>
      </c>
      <c r="N793" s="1">
        <v>55</v>
      </c>
      <c r="O793" s="1">
        <v>55</v>
      </c>
      <c r="P793" s="1">
        <v>55</v>
      </c>
      <c r="Q793" s="1">
        <v>55</v>
      </c>
      <c r="R793" s="4">
        <v>0.38400000000000001</v>
      </c>
      <c r="S793" s="4">
        <v>1.5049999999999999</v>
      </c>
      <c r="T793" s="4">
        <v>5.0049999999999999</v>
      </c>
      <c r="U793" s="4">
        <f t="shared" si="116"/>
        <v>0</v>
      </c>
      <c r="V793" s="4">
        <f t="shared" si="117"/>
        <v>0</v>
      </c>
      <c r="W793" s="4">
        <f t="shared" si="118"/>
        <v>0</v>
      </c>
    </row>
    <row r="794" spans="1:38" x14ac:dyDescent="0.3">
      <c r="A794" s="1">
        <f t="shared" si="112"/>
        <v>0</v>
      </c>
      <c r="B794" s="1" t="s">
        <v>11</v>
      </c>
      <c r="C794" s="1">
        <v>0.2</v>
      </c>
      <c r="D794" s="1">
        <v>1</v>
      </c>
      <c r="E794" s="1">
        <f t="shared" si="113"/>
        <v>199</v>
      </c>
      <c r="F794" s="1">
        <v>1</v>
      </c>
      <c r="G794" s="4">
        <f t="shared" si="114"/>
        <v>0</v>
      </c>
      <c r="H794" s="3">
        <f t="shared" si="115"/>
        <v>20.304000000000002</v>
      </c>
      <c r="I794" s="4">
        <v>5.0150000000000006</v>
      </c>
      <c r="J794" s="4">
        <v>15.289</v>
      </c>
      <c r="K794" s="4">
        <v>0</v>
      </c>
      <c r="L794" s="1">
        <v>56</v>
      </c>
      <c r="M794" s="1">
        <v>56</v>
      </c>
      <c r="N794" s="1">
        <v>56</v>
      </c>
      <c r="O794" s="1">
        <v>56</v>
      </c>
      <c r="P794" s="1">
        <v>56</v>
      </c>
      <c r="Q794" s="1">
        <v>56</v>
      </c>
      <c r="R794" s="4">
        <v>9.7000000000000003E-2</v>
      </c>
      <c r="S794" s="4">
        <v>1.262</v>
      </c>
      <c r="T794" s="4">
        <v>4.87</v>
      </c>
      <c r="U794" s="4">
        <f t="shared" si="116"/>
        <v>0</v>
      </c>
      <c r="V794" s="4">
        <f t="shared" si="117"/>
        <v>0</v>
      </c>
      <c r="W794" s="4">
        <f t="shared" si="118"/>
        <v>0</v>
      </c>
    </row>
    <row r="795" spans="1:38" x14ac:dyDescent="0.3">
      <c r="A795" s="1">
        <f t="shared" si="112"/>
        <v>0</v>
      </c>
      <c r="B795" s="1" t="s">
        <v>11</v>
      </c>
      <c r="C795" s="1">
        <v>0.2</v>
      </c>
      <c r="D795" s="1">
        <v>2</v>
      </c>
      <c r="E795" s="1">
        <f t="shared" si="113"/>
        <v>199</v>
      </c>
      <c r="F795" s="1">
        <v>1</v>
      </c>
      <c r="G795" s="4">
        <f t="shared" si="114"/>
        <v>0</v>
      </c>
      <c r="H795" s="3">
        <f t="shared" si="115"/>
        <v>16.285</v>
      </c>
      <c r="I795" s="4">
        <v>5.226</v>
      </c>
      <c r="J795" s="4">
        <v>11.058999999999999</v>
      </c>
      <c r="K795" s="4">
        <v>0</v>
      </c>
      <c r="L795" s="1">
        <v>56</v>
      </c>
      <c r="M795" s="1">
        <v>56</v>
      </c>
      <c r="N795" s="1">
        <v>56</v>
      </c>
      <c r="O795" s="1">
        <v>56</v>
      </c>
      <c r="P795" s="1">
        <v>56</v>
      </c>
      <c r="Q795" s="1">
        <v>56</v>
      </c>
      <c r="R795" s="4">
        <v>0.24099999999999999</v>
      </c>
      <c r="S795" s="4">
        <v>1.262</v>
      </c>
      <c r="T795" s="4">
        <v>4.9369999999999994</v>
      </c>
      <c r="U795" s="4">
        <f t="shared" si="116"/>
        <v>0</v>
      </c>
      <c r="V795" s="4">
        <f t="shared" si="117"/>
        <v>0</v>
      </c>
      <c r="W795" s="4">
        <f t="shared" si="118"/>
        <v>0</v>
      </c>
    </row>
    <row r="796" spans="1:38" x14ac:dyDescent="0.3">
      <c r="A796" s="1">
        <f t="shared" si="112"/>
        <v>0</v>
      </c>
      <c r="B796" s="1" t="s">
        <v>11</v>
      </c>
      <c r="C796" s="1">
        <v>0.2</v>
      </c>
      <c r="D796" s="1">
        <v>3</v>
      </c>
      <c r="E796" s="1">
        <f t="shared" si="113"/>
        <v>199</v>
      </c>
      <c r="F796" s="1">
        <v>1</v>
      </c>
      <c r="G796" s="4">
        <f t="shared" si="114"/>
        <v>0</v>
      </c>
      <c r="H796" s="3">
        <f t="shared" si="115"/>
        <v>18.052</v>
      </c>
      <c r="I796" s="4">
        <v>4.9790000000000001</v>
      </c>
      <c r="J796" s="4">
        <v>13.073</v>
      </c>
      <c r="K796" s="4">
        <v>0</v>
      </c>
      <c r="L796" s="1">
        <v>56</v>
      </c>
      <c r="M796" s="1">
        <v>56</v>
      </c>
      <c r="N796" s="1">
        <v>56</v>
      </c>
      <c r="O796" s="1">
        <v>56</v>
      </c>
      <c r="P796" s="1">
        <v>56</v>
      </c>
      <c r="Q796" s="1">
        <v>56</v>
      </c>
      <c r="R796" s="4">
        <v>0.23899999999999999</v>
      </c>
      <c r="S796" s="4">
        <v>1.262</v>
      </c>
      <c r="T796" s="4">
        <v>4.6920000000000002</v>
      </c>
      <c r="U796" s="4">
        <f t="shared" si="116"/>
        <v>0</v>
      </c>
      <c r="V796" s="4">
        <f t="shared" si="117"/>
        <v>0</v>
      </c>
      <c r="W796" s="4">
        <f t="shared" si="118"/>
        <v>0</v>
      </c>
    </row>
    <row r="797" spans="1:38" x14ac:dyDescent="0.3">
      <c r="A797" s="1">
        <f t="shared" si="112"/>
        <v>0</v>
      </c>
      <c r="B797" s="1" t="s">
        <v>11</v>
      </c>
      <c r="C797" s="1">
        <v>0.2</v>
      </c>
      <c r="D797" s="1">
        <v>4</v>
      </c>
      <c r="E797" s="1">
        <f t="shared" si="113"/>
        <v>199</v>
      </c>
      <c r="F797" s="1">
        <v>1</v>
      </c>
      <c r="G797" s="4">
        <f t="shared" si="114"/>
        <v>0</v>
      </c>
      <c r="H797" s="3">
        <f t="shared" si="115"/>
        <v>21.843000000000004</v>
      </c>
      <c r="I797" s="4">
        <v>5.4610000000000003</v>
      </c>
      <c r="J797" s="4">
        <v>16.382000000000001</v>
      </c>
      <c r="K797" s="4">
        <v>0</v>
      </c>
      <c r="L797" s="1">
        <v>56</v>
      </c>
      <c r="M797" s="1">
        <v>56</v>
      </c>
      <c r="N797" s="1">
        <v>56</v>
      </c>
      <c r="O797" s="1">
        <v>56</v>
      </c>
      <c r="P797" s="1">
        <v>56</v>
      </c>
      <c r="Q797" s="1">
        <v>56</v>
      </c>
      <c r="R797" s="4">
        <v>0.36899999999999999</v>
      </c>
      <c r="S797" s="4">
        <v>1.262</v>
      </c>
      <c r="T797" s="4">
        <v>5.0440000000000005</v>
      </c>
      <c r="U797" s="4">
        <f t="shared" si="116"/>
        <v>0</v>
      </c>
      <c r="V797" s="4">
        <f t="shared" si="117"/>
        <v>0</v>
      </c>
      <c r="W797" s="4">
        <f t="shared" si="118"/>
        <v>0</v>
      </c>
    </row>
    <row r="798" spans="1:38" x14ac:dyDescent="0.3">
      <c r="A798" s="1">
        <f t="shared" si="112"/>
        <v>1</v>
      </c>
      <c r="B798" s="1" t="s">
        <v>11</v>
      </c>
      <c r="C798" s="1">
        <v>0.2</v>
      </c>
      <c r="D798" s="1">
        <v>1</v>
      </c>
      <c r="E798" s="1">
        <f t="shared" si="113"/>
        <v>200</v>
      </c>
      <c r="F798" s="1">
        <v>1</v>
      </c>
      <c r="G798" s="4">
        <f t="shared" si="114"/>
        <v>0</v>
      </c>
      <c r="H798" s="3">
        <f t="shared" si="115"/>
        <v>22.698</v>
      </c>
      <c r="I798" s="4">
        <v>5.1970000000000001</v>
      </c>
      <c r="J798" s="4">
        <v>17.501000000000001</v>
      </c>
      <c r="K798" s="4">
        <v>0</v>
      </c>
      <c r="L798" s="1">
        <v>57</v>
      </c>
      <c r="M798" s="1">
        <v>57</v>
      </c>
      <c r="N798" s="1">
        <v>57</v>
      </c>
      <c r="O798" s="1">
        <v>57</v>
      </c>
      <c r="P798" s="1">
        <v>57</v>
      </c>
      <c r="Q798" s="1">
        <v>57</v>
      </c>
      <c r="R798" s="4">
        <v>8.5999999999999993E-2</v>
      </c>
      <c r="S798" s="4">
        <v>1.464</v>
      </c>
      <c r="T798" s="4">
        <v>5.0299999999999994</v>
      </c>
      <c r="U798" s="4">
        <f t="shared" si="116"/>
        <v>0</v>
      </c>
      <c r="V798" s="4">
        <f t="shared" si="117"/>
        <v>0</v>
      </c>
      <c r="W798" s="4">
        <f t="shared" si="118"/>
        <v>0</v>
      </c>
      <c r="AA798" s="1">
        <f>SUMPRODUCT((MOD(ROW(F702:F801),4)=2)*F702:F801)</f>
        <v>25</v>
      </c>
      <c r="AB798" s="3">
        <f>SUMPRODUCT((MOD(ROW(G702:G801),4)=2)*G702:G801)/25</f>
        <v>0</v>
      </c>
      <c r="AC798" s="3">
        <f t="shared" ref="AC798:AF798" si="119">SUMPRODUCT((MOD(ROW(H702:H801),4)=2)*H702:H801)/25</f>
        <v>21.876879999999996</v>
      </c>
      <c r="AD798" s="3">
        <f t="shared" si="119"/>
        <v>5.8188800000000018</v>
      </c>
      <c r="AE798" s="3">
        <f t="shared" si="119"/>
        <v>16.057999999999996</v>
      </c>
      <c r="AF798" s="3">
        <f t="shared" si="119"/>
        <v>0</v>
      </c>
      <c r="AG798" s="3">
        <f>SUMPRODUCT((MOD(ROW(R702:R801),4)=2)*R702:R801)/25</f>
        <v>8.335999999999999E-2</v>
      </c>
      <c r="AH798" s="3">
        <f>SUMPRODUCT((MOD(ROW(S702:S801),4)=2)*S702:S801)/25</f>
        <v>1.4136399999999998</v>
      </c>
      <c r="AI798" s="3">
        <f>SUMPRODUCT((MOD(ROW(T702:T801),4)=2)*T702:T801)/25</f>
        <v>5.6642799999999998</v>
      </c>
      <c r="AJ798" s="3">
        <f>IF(AA798&gt;0, SUMPRODUCT((MOD(ROW(U702:U801),4)=2)*U702:U801)/AA798,"-")</f>
        <v>0.22959001782531194</v>
      </c>
      <c r="AK798" s="3">
        <f>IF(AA798&gt;0, SUMPRODUCT((MOD(ROW(V702:V801),4)=2)*V702:V801)/AA798,"-")</f>
        <v>0</v>
      </c>
      <c r="AL798" s="3">
        <f>IF(AA798&gt;0,SUMPRODUCT((MOD(ROW(W702:W801),4)=2)*W702:W801)/AA798,"-")</f>
        <v>0.22959001782531194</v>
      </c>
    </row>
    <row r="799" spans="1:38" x14ac:dyDescent="0.3">
      <c r="A799" s="1">
        <f t="shared" si="112"/>
        <v>1</v>
      </c>
      <c r="B799" s="1" t="s">
        <v>11</v>
      </c>
      <c r="C799" s="1">
        <v>0.2</v>
      </c>
      <c r="D799" s="1">
        <v>2</v>
      </c>
      <c r="E799" s="1">
        <f t="shared" si="113"/>
        <v>200</v>
      </c>
      <c r="F799" s="1">
        <v>1</v>
      </c>
      <c r="G799" s="4">
        <f t="shared" si="114"/>
        <v>0</v>
      </c>
      <c r="H799" s="3">
        <f t="shared" si="115"/>
        <v>17.23</v>
      </c>
      <c r="I799" s="4">
        <v>5.2910000000000004</v>
      </c>
      <c r="J799" s="4">
        <v>11.939</v>
      </c>
      <c r="K799" s="4">
        <v>0</v>
      </c>
      <c r="L799" s="1">
        <v>57</v>
      </c>
      <c r="M799" s="1">
        <v>57</v>
      </c>
      <c r="N799" s="1">
        <v>57</v>
      </c>
      <c r="O799" s="1">
        <v>57</v>
      </c>
      <c r="P799" s="1">
        <v>57</v>
      </c>
      <c r="Q799" s="1">
        <v>57</v>
      </c>
      <c r="R799" s="4">
        <v>0.189</v>
      </c>
      <c r="S799" s="4">
        <v>1.464</v>
      </c>
      <c r="T799" s="4">
        <v>5.0209999999999999</v>
      </c>
      <c r="U799" s="4">
        <f t="shared" si="116"/>
        <v>0</v>
      </c>
      <c r="V799" s="4">
        <f t="shared" si="117"/>
        <v>0</v>
      </c>
      <c r="W799" s="4">
        <f t="shared" si="118"/>
        <v>0</v>
      </c>
      <c r="AA799" s="1">
        <f>SUMPRODUCT((MOD(ROW(F702:F801),4)=3)*F702:F801)</f>
        <v>25</v>
      </c>
      <c r="AB799" s="3">
        <f>SUMPRODUCT((MOD(ROW(G702:G801),4)=3)*G702:G801)/25</f>
        <v>0</v>
      </c>
      <c r="AC799" s="3">
        <f t="shared" ref="AC799:AF799" si="120">SUMPRODUCT((MOD(ROW(H702:H801),4)=3)*H702:H801)/25</f>
        <v>18.940840000000001</v>
      </c>
      <c r="AD799" s="3">
        <f t="shared" si="120"/>
        <v>5.8917999999999999</v>
      </c>
      <c r="AE799" s="3">
        <f t="shared" si="120"/>
        <v>13.04904</v>
      </c>
      <c r="AF799" s="3">
        <f t="shared" si="120"/>
        <v>0</v>
      </c>
      <c r="AG799" s="3">
        <f>SUMPRODUCT((MOD(ROW(R702:R801),4)=3)*R702:R801)/25</f>
        <v>0.2014</v>
      </c>
      <c r="AH799" s="3">
        <f>SUMPRODUCT((MOD(ROW(S702:S801),4)=3)*S702:S801)/25</f>
        <v>1.4136399999999998</v>
      </c>
      <c r="AI799" s="3">
        <f>SUMPRODUCT((MOD(ROW(T702:T801),4)=3)*T702:T801)/25</f>
        <v>5.6191600000000008</v>
      </c>
      <c r="AJ799" s="3">
        <f>IF(AA799&gt;0,SUMPRODUCT((MOD(ROW(U702:U801),4)=3)*U702:U801)/AA799,"-")</f>
        <v>0.22959001782531194</v>
      </c>
      <c r="AK799" s="3">
        <f>IF(AA799&gt;0,SUMPRODUCT((MOD(ROW(V702:V801),4)=3)*V702:V801)/AA799,"-")</f>
        <v>0</v>
      </c>
      <c r="AL799" s="3">
        <f>IF(AA799&gt;0,SUMPRODUCT((MOD(ROW(W702:W801),4)=3)*W702:W801)/AA799,"-")</f>
        <v>0.22959001782531194</v>
      </c>
    </row>
    <row r="800" spans="1:38" x14ac:dyDescent="0.3">
      <c r="A800" s="1">
        <f t="shared" si="112"/>
        <v>1</v>
      </c>
      <c r="B800" s="1" t="s">
        <v>11</v>
      </c>
      <c r="C800" s="1">
        <v>0.2</v>
      </c>
      <c r="D800" s="1">
        <v>3</v>
      </c>
      <c r="E800" s="1">
        <f t="shared" si="113"/>
        <v>200</v>
      </c>
      <c r="F800" s="1">
        <v>1</v>
      </c>
      <c r="G800" s="4">
        <f t="shared" si="114"/>
        <v>0</v>
      </c>
      <c r="H800" s="3">
        <f t="shared" si="115"/>
        <v>16.946999999999999</v>
      </c>
      <c r="I800" s="4">
        <v>5.2679999999999998</v>
      </c>
      <c r="J800" s="4">
        <v>11.679</v>
      </c>
      <c r="K800" s="4">
        <v>0</v>
      </c>
      <c r="L800" s="1">
        <v>57</v>
      </c>
      <c r="M800" s="1">
        <v>57</v>
      </c>
      <c r="N800" s="1">
        <v>57</v>
      </c>
      <c r="O800" s="1">
        <v>57</v>
      </c>
      <c r="P800" s="1">
        <v>57</v>
      </c>
      <c r="Q800" s="1">
        <v>57</v>
      </c>
      <c r="R800" s="4">
        <v>0.25600000000000001</v>
      </c>
      <c r="S800" s="4">
        <v>1.464</v>
      </c>
      <c r="T800" s="4">
        <v>4.931</v>
      </c>
      <c r="U800" s="4">
        <f t="shared" si="116"/>
        <v>0</v>
      </c>
      <c r="V800" s="4">
        <f t="shared" si="117"/>
        <v>0</v>
      </c>
      <c r="W800" s="4">
        <f t="shared" si="118"/>
        <v>0</v>
      </c>
      <c r="AA800" s="1">
        <f>SUMPRODUCT((MOD(ROW(F702:F801),4)=0)*F702:F801)</f>
        <v>25</v>
      </c>
      <c r="AB800" s="3">
        <f>SUMPRODUCT((MOD(ROW(G702:G801),4)=0)*G702:G801)/25</f>
        <v>0</v>
      </c>
      <c r="AC800" s="3">
        <f t="shared" ref="AC800:AF800" si="121">SUMPRODUCT((MOD(ROW(H702:H801),4)=0)*H702:H801)/25</f>
        <v>19.11468</v>
      </c>
      <c r="AD800" s="3">
        <f t="shared" si="121"/>
        <v>5.8926000000000007</v>
      </c>
      <c r="AE800" s="3">
        <f t="shared" si="121"/>
        <v>13.222079999999998</v>
      </c>
      <c r="AF800" s="3">
        <f t="shared" si="121"/>
        <v>0</v>
      </c>
      <c r="AG800" s="3">
        <f>SUMPRODUCT((MOD(ROW(R702:R801),4)=0)*R702:R801)/25</f>
        <v>0.23424000000000003</v>
      </c>
      <c r="AH800" s="3">
        <f>SUMPRODUCT((MOD(ROW(S702:S801),4)=0)*S702:S801)/25</f>
        <v>1.4136399999999998</v>
      </c>
      <c r="AI800" s="3">
        <f>SUMPRODUCT((MOD(ROW(T702:T801),4)=0)*T702:T801)/25</f>
        <v>5.5871199999999996</v>
      </c>
      <c r="AJ800" s="3">
        <f>IF(AA800&gt;0,SUMPRODUCT((MOD(ROW(U702:U801),4)=0)*U702:U801)/AA800,"-")</f>
        <v>0.22959001782531194</v>
      </c>
      <c r="AK800" s="3">
        <f>IF(AA800&gt;0,SUMPRODUCT((MOD(ROW(V702:V801),4)=0)*V702:V801)/AA800,"-")</f>
        <v>0</v>
      </c>
      <c r="AL800" s="3">
        <f>IF(AA800&gt;0,SUMPRODUCT((MOD(ROW(W702:W801),4)=0)*W702:W801)/AA800,"-")</f>
        <v>0.22959001782531194</v>
      </c>
    </row>
    <row r="801" spans="1:38" x14ac:dyDescent="0.3">
      <c r="A801" s="1">
        <f t="shared" si="112"/>
        <v>1</v>
      </c>
      <c r="B801" s="1" t="s">
        <v>11</v>
      </c>
      <c r="C801" s="1">
        <v>0.2</v>
      </c>
      <c r="D801" s="1">
        <v>4</v>
      </c>
      <c r="E801" s="1">
        <f t="shared" si="113"/>
        <v>200</v>
      </c>
      <c r="F801" s="1">
        <v>1</v>
      </c>
      <c r="G801" s="4">
        <f t="shared" si="114"/>
        <v>0</v>
      </c>
      <c r="H801" s="3">
        <f t="shared" si="115"/>
        <v>19.542000000000002</v>
      </c>
      <c r="I801" s="4">
        <v>5.0999999999999996</v>
      </c>
      <c r="J801" s="4">
        <v>14.442</v>
      </c>
      <c r="K801" s="4">
        <v>0</v>
      </c>
      <c r="L801" s="1">
        <v>57</v>
      </c>
      <c r="M801" s="1">
        <v>57</v>
      </c>
      <c r="N801" s="1">
        <v>57</v>
      </c>
      <c r="O801" s="1">
        <v>57</v>
      </c>
      <c r="P801" s="1">
        <v>57</v>
      </c>
      <c r="Q801" s="1">
        <v>57</v>
      </c>
      <c r="R801" s="4">
        <v>0.22900000000000001</v>
      </c>
      <c r="S801" s="4">
        <v>1.464</v>
      </c>
      <c r="T801" s="4">
        <v>4.79</v>
      </c>
      <c r="U801" s="4">
        <f t="shared" si="116"/>
        <v>0</v>
      </c>
      <c r="V801" s="4">
        <f t="shared" si="117"/>
        <v>0</v>
      </c>
      <c r="W801" s="4">
        <f t="shared" si="118"/>
        <v>0</v>
      </c>
      <c r="AA801" s="1">
        <f>SUMPRODUCT((MOD(ROW(F702:F801),4)=1)*F702:F801)</f>
        <v>25</v>
      </c>
      <c r="AB801" s="3">
        <f>SUMPRODUCT((MOD(ROW(G702:G801),4)=1)*G702:G801)/25</f>
        <v>0</v>
      </c>
      <c r="AC801" s="3">
        <f t="shared" ref="AC801:AF801" si="122">SUMPRODUCT((MOD(ROW(H702:H801),4)=1)*H702:H801)/25</f>
        <v>20.811280000000007</v>
      </c>
      <c r="AD801" s="3">
        <f t="shared" si="122"/>
        <v>5.9192</v>
      </c>
      <c r="AE801" s="3">
        <f t="shared" si="122"/>
        <v>14.892079999999998</v>
      </c>
      <c r="AF801" s="3">
        <f t="shared" si="122"/>
        <v>0</v>
      </c>
      <c r="AG801" s="3">
        <f>SUMPRODUCT((MOD(ROW(R702:R801),4)=1)*R702:R801)/25</f>
        <v>0.26695999999999992</v>
      </c>
      <c r="AH801" s="3">
        <f>SUMPRODUCT((MOD(ROW(S702:S801),4)=1)*S702:S801)/25</f>
        <v>1.4136399999999998</v>
      </c>
      <c r="AI801" s="3">
        <f>SUMPRODUCT((MOD(ROW(T702:T801),4)=1)*T702:T801)/25</f>
        <v>5.5810000000000004</v>
      </c>
      <c r="AJ801" s="3">
        <f>IF(AA801&gt;0,SUMPRODUCT((MOD(ROW(U702:U801),4)=1)*U702:U801)/AA801,"-")</f>
        <v>0.22959001782531194</v>
      </c>
      <c r="AK801" s="3">
        <f>IF(AA801&gt;0, SUMPRODUCT((MOD(ROW(V702:V801),4)=1)*V702:V801)/AA801,"-")</f>
        <v>0</v>
      </c>
      <c r="AL801" s="3">
        <f>IF(AA801&gt;0,SUMPRODUCT((MOD(ROW(W702:W801),4)=1)*W702:W801)/AA801,"-")</f>
        <v>0.22959001782531194</v>
      </c>
    </row>
    <row r="802" spans="1:38" x14ac:dyDescent="0.3">
      <c r="A802" s="1">
        <f t="shared" si="112"/>
        <v>0</v>
      </c>
      <c r="B802" s="1" t="s">
        <v>12</v>
      </c>
      <c r="C802" s="1">
        <v>0.2</v>
      </c>
      <c r="D802" s="1">
        <v>1</v>
      </c>
      <c r="E802" s="1">
        <f t="shared" si="113"/>
        <v>201</v>
      </c>
      <c r="F802" s="1">
        <v>0</v>
      </c>
      <c r="G802" s="4">
        <f t="shared" si="114"/>
        <v>0.62893081761006298</v>
      </c>
      <c r="H802" s="3">
        <f t="shared" si="115"/>
        <v>14.536</v>
      </c>
      <c r="I802" s="4">
        <v>2.6459999999999999</v>
      </c>
      <c r="J802" s="4">
        <v>3.2050000000000001</v>
      </c>
      <c r="K802" s="4">
        <v>8.6850000000000005</v>
      </c>
      <c r="L802" s="1">
        <v>159</v>
      </c>
      <c r="M802" s="1">
        <v>160</v>
      </c>
      <c r="N802" s="1">
        <v>162</v>
      </c>
      <c r="O802" s="1">
        <v>151</v>
      </c>
      <c r="P802" s="1">
        <v>159</v>
      </c>
      <c r="Q802" s="1">
        <v>159</v>
      </c>
      <c r="R802" s="4">
        <v>1.28</v>
      </c>
      <c r="S802" s="4">
        <v>1.196</v>
      </c>
      <c r="T802" s="4">
        <v>1.2489999999999999</v>
      </c>
      <c r="U802" s="4" t="str">
        <f t="shared" si="116"/>
        <v>0</v>
      </c>
      <c r="V802" s="4" t="str">
        <f t="shared" si="117"/>
        <v>0</v>
      </c>
      <c r="W802" s="4" t="str">
        <f t="shared" si="118"/>
        <v>0</v>
      </c>
    </row>
    <row r="803" spans="1:38" x14ac:dyDescent="0.3">
      <c r="A803" s="1">
        <f t="shared" si="112"/>
        <v>0</v>
      </c>
      <c r="B803" s="1" t="s">
        <v>12</v>
      </c>
      <c r="C803" s="1">
        <v>0.2</v>
      </c>
      <c r="D803" s="1">
        <v>2</v>
      </c>
      <c r="E803" s="1">
        <f t="shared" si="113"/>
        <v>201</v>
      </c>
      <c r="F803" s="1">
        <v>1</v>
      </c>
      <c r="G803" s="4">
        <f t="shared" si="114"/>
        <v>0</v>
      </c>
      <c r="H803" s="3">
        <f t="shared" si="115"/>
        <v>7.1209999999999996</v>
      </c>
      <c r="I803" s="4">
        <v>2.3490000000000002</v>
      </c>
      <c r="J803" s="4">
        <v>2.7229999999999999</v>
      </c>
      <c r="K803" s="4">
        <v>2.0489999999999999</v>
      </c>
      <c r="L803" s="1">
        <v>159</v>
      </c>
      <c r="M803" s="1">
        <v>159</v>
      </c>
      <c r="N803" s="1">
        <v>161</v>
      </c>
      <c r="O803" s="1">
        <v>151</v>
      </c>
      <c r="P803" s="1">
        <v>159</v>
      </c>
      <c r="Q803" s="1">
        <v>159</v>
      </c>
      <c r="R803" s="4">
        <v>1.0780000000000001</v>
      </c>
      <c r="S803" s="4">
        <v>1.196</v>
      </c>
      <c r="T803" s="4">
        <v>1.1539999999999999</v>
      </c>
      <c r="U803" s="4">
        <f t="shared" si="116"/>
        <v>5.0314465408805038</v>
      </c>
      <c r="V803" s="4">
        <f t="shared" si="117"/>
        <v>0</v>
      </c>
      <c r="W803" s="4">
        <f t="shared" si="118"/>
        <v>0</v>
      </c>
    </row>
    <row r="804" spans="1:38" x14ac:dyDescent="0.3">
      <c r="A804" s="1">
        <f t="shared" si="112"/>
        <v>0</v>
      </c>
      <c r="B804" s="1" t="s">
        <v>12</v>
      </c>
      <c r="C804" s="1">
        <v>0.2</v>
      </c>
      <c r="D804" s="1">
        <v>3</v>
      </c>
      <c r="E804" s="1">
        <f t="shared" si="113"/>
        <v>201</v>
      </c>
      <c r="F804" s="1">
        <v>0</v>
      </c>
      <c r="G804" s="4">
        <f t="shared" si="114"/>
        <v>0.62893081761006298</v>
      </c>
      <c r="H804" s="3">
        <f t="shared" si="115"/>
        <v>15.479000000000001</v>
      </c>
      <c r="I804" s="4">
        <v>3.21</v>
      </c>
      <c r="J804" s="4">
        <v>2.6989999999999998</v>
      </c>
      <c r="K804" s="4">
        <v>9.57</v>
      </c>
      <c r="L804" s="1">
        <v>159</v>
      </c>
      <c r="M804" s="1">
        <v>160</v>
      </c>
      <c r="N804" s="1">
        <v>161</v>
      </c>
      <c r="O804" s="1">
        <v>151</v>
      </c>
      <c r="P804" s="1">
        <v>159</v>
      </c>
      <c r="Q804" s="1">
        <v>159</v>
      </c>
      <c r="R804" s="4">
        <v>1.823</v>
      </c>
      <c r="S804" s="4">
        <v>1.196</v>
      </c>
      <c r="T804" s="4">
        <v>1.27</v>
      </c>
      <c r="U804" s="4" t="str">
        <f t="shared" si="116"/>
        <v>0</v>
      </c>
      <c r="V804" s="4" t="str">
        <f t="shared" si="117"/>
        <v>0</v>
      </c>
      <c r="W804" s="4" t="str">
        <f t="shared" si="118"/>
        <v>0</v>
      </c>
    </row>
    <row r="805" spans="1:38" x14ac:dyDescent="0.3">
      <c r="A805" s="1">
        <f t="shared" si="112"/>
        <v>0</v>
      </c>
      <c r="B805" s="1" t="s">
        <v>12</v>
      </c>
      <c r="C805" s="1">
        <v>0.2</v>
      </c>
      <c r="D805" s="1">
        <v>4</v>
      </c>
      <c r="E805" s="1">
        <f t="shared" si="113"/>
        <v>201</v>
      </c>
      <c r="F805" s="1">
        <v>0</v>
      </c>
      <c r="G805" s="4">
        <f t="shared" si="114"/>
        <v>0.62893081761006298</v>
      </c>
      <c r="H805" s="3">
        <f t="shared" si="115"/>
        <v>15.100000000000001</v>
      </c>
      <c r="I805" s="4">
        <v>3.024</v>
      </c>
      <c r="J805" s="4">
        <v>3.2389999999999999</v>
      </c>
      <c r="K805" s="4">
        <v>8.8369999999999997</v>
      </c>
      <c r="L805" s="1">
        <v>159</v>
      </c>
      <c r="M805" s="1">
        <v>160</v>
      </c>
      <c r="N805" s="1">
        <v>161</v>
      </c>
      <c r="O805" s="1">
        <v>151</v>
      </c>
      <c r="P805" s="1">
        <v>159</v>
      </c>
      <c r="Q805" s="1">
        <v>159</v>
      </c>
      <c r="R805" s="4">
        <v>1.708</v>
      </c>
      <c r="S805" s="4">
        <v>1.196</v>
      </c>
      <c r="T805" s="4">
        <v>1.1989999999999998</v>
      </c>
      <c r="U805" s="4" t="str">
        <f t="shared" si="116"/>
        <v>0</v>
      </c>
      <c r="V805" s="4" t="str">
        <f t="shared" si="117"/>
        <v>0</v>
      </c>
      <c r="W805" s="4" t="str">
        <f t="shared" si="118"/>
        <v>0</v>
      </c>
    </row>
    <row r="806" spans="1:38" x14ac:dyDescent="0.3">
      <c r="A806" s="1">
        <f t="shared" si="112"/>
        <v>0</v>
      </c>
      <c r="B806" s="1" t="s">
        <v>12</v>
      </c>
      <c r="C806" s="1">
        <v>0.2</v>
      </c>
      <c r="D806" s="1">
        <v>1</v>
      </c>
      <c r="E806" s="1">
        <f t="shared" si="113"/>
        <v>202</v>
      </c>
      <c r="F806" s="1">
        <v>0</v>
      </c>
      <c r="G806" s="4">
        <f t="shared" si="114"/>
        <v>1.3793103448275863</v>
      </c>
      <c r="H806" s="3">
        <f t="shared" si="115"/>
        <v>19.117999999999999</v>
      </c>
      <c r="I806" s="4">
        <v>2.19</v>
      </c>
      <c r="J806" s="4">
        <v>3.2410000000000001</v>
      </c>
      <c r="K806" s="4">
        <v>13.686999999999999</v>
      </c>
      <c r="L806" s="1">
        <v>145</v>
      </c>
      <c r="M806" s="1">
        <v>147</v>
      </c>
      <c r="N806" s="1">
        <v>149</v>
      </c>
      <c r="O806" s="1">
        <v>143</v>
      </c>
      <c r="P806" s="1">
        <v>144</v>
      </c>
      <c r="Q806" s="1">
        <v>145</v>
      </c>
      <c r="R806" s="4">
        <v>0.60599999999999998</v>
      </c>
      <c r="S806" s="4">
        <v>1.3939999999999999</v>
      </c>
      <c r="T806" s="4">
        <v>1.4449999999999998</v>
      </c>
      <c r="U806" s="4" t="str">
        <f t="shared" si="116"/>
        <v>0</v>
      </c>
      <c r="V806" s="4" t="str">
        <f t="shared" si="117"/>
        <v>0</v>
      </c>
      <c r="W806" s="4" t="str">
        <f t="shared" si="118"/>
        <v>0</v>
      </c>
    </row>
    <row r="807" spans="1:38" x14ac:dyDescent="0.3">
      <c r="A807" s="1">
        <f t="shared" si="112"/>
        <v>0</v>
      </c>
      <c r="B807" s="1" t="s">
        <v>12</v>
      </c>
      <c r="C807" s="1">
        <v>0.2</v>
      </c>
      <c r="D807" s="1">
        <v>2</v>
      </c>
      <c r="E807" s="1">
        <f t="shared" si="113"/>
        <v>202</v>
      </c>
      <c r="F807" s="1">
        <v>0</v>
      </c>
      <c r="G807" s="4">
        <f t="shared" si="114"/>
        <v>1.3793103448275863</v>
      </c>
      <c r="H807" s="3">
        <f t="shared" si="115"/>
        <v>20.295999999999999</v>
      </c>
      <c r="I807" s="4">
        <v>2.3970000000000002</v>
      </c>
      <c r="J807" s="4">
        <v>3.0950000000000002</v>
      </c>
      <c r="K807" s="4">
        <v>14.804</v>
      </c>
      <c r="L807" s="1">
        <v>145</v>
      </c>
      <c r="M807" s="1">
        <v>147</v>
      </c>
      <c r="N807" s="1">
        <v>149</v>
      </c>
      <c r="O807" s="1">
        <v>143</v>
      </c>
      <c r="P807" s="1">
        <v>144</v>
      </c>
      <c r="Q807" s="1">
        <v>145</v>
      </c>
      <c r="R807" s="4">
        <v>0.82699999999999996</v>
      </c>
      <c r="S807" s="4">
        <v>1.3939999999999999</v>
      </c>
      <c r="T807" s="4">
        <v>1.4309999999999998</v>
      </c>
      <c r="U807" s="4" t="str">
        <f t="shared" si="116"/>
        <v>0</v>
      </c>
      <c r="V807" s="4" t="str">
        <f t="shared" si="117"/>
        <v>0</v>
      </c>
      <c r="W807" s="4" t="str">
        <f t="shared" si="118"/>
        <v>0</v>
      </c>
    </row>
    <row r="808" spans="1:38" x14ac:dyDescent="0.3">
      <c r="A808" s="1">
        <f t="shared" si="112"/>
        <v>0</v>
      </c>
      <c r="B808" s="1" t="s">
        <v>12</v>
      </c>
      <c r="C808" s="1">
        <v>0.2</v>
      </c>
      <c r="D808" s="1">
        <v>3</v>
      </c>
      <c r="E808" s="1">
        <f t="shared" si="113"/>
        <v>202</v>
      </c>
      <c r="F808" s="1">
        <v>0</v>
      </c>
      <c r="G808" s="4">
        <f t="shared" si="114"/>
        <v>1.3793103448275863</v>
      </c>
      <c r="H808" s="3">
        <f t="shared" si="115"/>
        <v>20.8</v>
      </c>
      <c r="I808" s="4">
        <v>2.7730000000000001</v>
      </c>
      <c r="J808" s="4">
        <v>3.157</v>
      </c>
      <c r="K808" s="4">
        <v>14.87</v>
      </c>
      <c r="L808" s="1">
        <v>145</v>
      </c>
      <c r="M808" s="1">
        <v>147</v>
      </c>
      <c r="N808" s="1">
        <v>148</v>
      </c>
      <c r="O808" s="1">
        <v>143</v>
      </c>
      <c r="P808" s="1">
        <v>144</v>
      </c>
      <c r="Q808" s="1">
        <v>145</v>
      </c>
      <c r="R808" s="4">
        <v>1.2030000000000001</v>
      </c>
      <c r="S808" s="4">
        <v>1.3939999999999999</v>
      </c>
      <c r="T808" s="4">
        <v>1.4309999999999998</v>
      </c>
      <c r="U808" s="4" t="str">
        <f t="shared" si="116"/>
        <v>0</v>
      </c>
      <c r="V808" s="4" t="str">
        <f t="shared" si="117"/>
        <v>0</v>
      </c>
      <c r="W808" s="4" t="str">
        <f t="shared" si="118"/>
        <v>0</v>
      </c>
    </row>
    <row r="809" spans="1:38" x14ac:dyDescent="0.3">
      <c r="A809" s="1">
        <f t="shared" si="112"/>
        <v>0</v>
      </c>
      <c r="B809" s="1" t="s">
        <v>12</v>
      </c>
      <c r="C809" s="1">
        <v>0.2</v>
      </c>
      <c r="D809" s="1">
        <v>4</v>
      </c>
      <c r="E809" s="1">
        <f t="shared" si="113"/>
        <v>202</v>
      </c>
      <c r="F809" s="1">
        <v>0</v>
      </c>
      <c r="G809" s="4">
        <f t="shared" si="114"/>
        <v>1.3793103448275863</v>
      </c>
      <c r="H809" s="3">
        <f t="shared" si="115"/>
        <v>21.704999999999998</v>
      </c>
      <c r="I809" s="4">
        <v>2.9499999999999997</v>
      </c>
      <c r="J809" s="4">
        <v>3.298</v>
      </c>
      <c r="K809" s="4">
        <v>15.457000000000001</v>
      </c>
      <c r="L809" s="1">
        <v>145</v>
      </c>
      <c r="M809" s="1">
        <v>147</v>
      </c>
      <c r="N809" s="1">
        <v>149</v>
      </c>
      <c r="O809" s="1">
        <v>143</v>
      </c>
      <c r="P809" s="1">
        <v>144</v>
      </c>
      <c r="Q809" s="1">
        <v>145</v>
      </c>
      <c r="R809" s="4">
        <v>1.353</v>
      </c>
      <c r="S809" s="4">
        <v>1.3939999999999999</v>
      </c>
      <c r="T809" s="4">
        <v>1.458</v>
      </c>
      <c r="U809" s="4" t="str">
        <f t="shared" si="116"/>
        <v>0</v>
      </c>
      <c r="V809" s="4" t="str">
        <f t="shared" si="117"/>
        <v>0</v>
      </c>
      <c r="W809" s="4" t="str">
        <f t="shared" si="118"/>
        <v>0</v>
      </c>
    </row>
    <row r="810" spans="1:38" x14ac:dyDescent="0.3">
      <c r="A810" s="1">
        <f t="shared" si="112"/>
        <v>0</v>
      </c>
      <c r="B810" s="1" t="s">
        <v>12</v>
      </c>
      <c r="C810" s="1">
        <v>0.2</v>
      </c>
      <c r="D810" s="1">
        <v>1</v>
      </c>
      <c r="E810" s="1">
        <f t="shared" si="113"/>
        <v>203</v>
      </c>
      <c r="F810" s="1">
        <v>0</v>
      </c>
      <c r="G810" s="4">
        <f t="shared" si="114"/>
        <v>0.6578947368421052</v>
      </c>
      <c r="H810" s="3">
        <f t="shared" si="115"/>
        <v>15.440999999999999</v>
      </c>
      <c r="I810" s="4">
        <v>2.915</v>
      </c>
      <c r="J810" s="4">
        <v>2.5960000000000001</v>
      </c>
      <c r="K810" s="4">
        <v>9.93</v>
      </c>
      <c r="L810" s="1">
        <v>152</v>
      </c>
      <c r="M810" s="1">
        <v>153</v>
      </c>
      <c r="N810" s="1">
        <v>161</v>
      </c>
      <c r="O810" s="1">
        <v>149</v>
      </c>
      <c r="P810" s="1">
        <v>151</v>
      </c>
      <c r="Q810" s="1">
        <v>152</v>
      </c>
      <c r="R810" s="4">
        <v>1.3129999999999999</v>
      </c>
      <c r="S810" s="4">
        <v>1.3440000000000001</v>
      </c>
      <c r="T810" s="4">
        <v>1.468</v>
      </c>
      <c r="U810" s="4" t="str">
        <f t="shared" si="116"/>
        <v>0</v>
      </c>
      <c r="V810" s="4" t="str">
        <f t="shared" si="117"/>
        <v>0</v>
      </c>
      <c r="W810" s="4" t="str">
        <f t="shared" si="118"/>
        <v>0</v>
      </c>
    </row>
    <row r="811" spans="1:38" x14ac:dyDescent="0.3">
      <c r="A811" s="1">
        <f t="shared" si="112"/>
        <v>0</v>
      </c>
      <c r="B811" s="1" t="s">
        <v>12</v>
      </c>
      <c r="C811" s="1">
        <v>0.2</v>
      </c>
      <c r="D811" s="1">
        <v>2</v>
      </c>
      <c r="E811" s="1">
        <f t="shared" si="113"/>
        <v>203</v>
      </c>
      <c r="F811" s="1">
        <v>0</v>
      </c>
      <c r="G811" s="4">
        <f t="shared" si="114"/>
        <v>1.3157894736842104</v>
      </c>
      <c r="H811" s="3">
        <f t="shared" si="115"/>
        <v>15.805</v>
      </c>
      <c r="I811" s="4">
        <v>2.694</v>
      </c>
      <c r="J811" s="4">
        <v>2.7789999999999999</v>
      </c>
      <c r="K811" s="4">
        <v>10.332000000000001</v>
      </c>
      <c r="L811" s="1">
        <v>152</v>
      </c>
      <c r="M811" s="1">
        <v>154</v>
      </c>
      <c r="N811" s="1">
        <v>161</v>
      </c>
      <c r="O811" s="1">
        <v>149</v>
      </c>
      <c r="P811" s="1">
        <v>151</v>
      </c>
      <c r="Q811" s="1">
        <v>152</v>
      </c>
      <c r="R811" s="4">
        <v>1.105</v>
      </c>
      <c r="S811" s="4">
        <v>1.3440000000000001</v>
      </c>
      <c r="T811" s="4">
        <v>1.4550000000000001</v>
      </c>
      <c r="U811" s="4" t="str">
        <f t="shared" si="116"/>
        <v>0</v>
      </c>
      <c r="V811" s="4" t="str">
        <f t="shared" si="117"/>
        <v>0</v>
      </c>
      <c r="W811" s="4" t="str">
        <f t="shared" si="118"/>
        <v>0</v>
      </c>
    </row>
    <row r="812" spans="1:38" x14ac:dyDescent="0.3">
      <c r="A812" s="1">
        <f t="shared" si="112"/>
        <v>0</v>
      </c>
      <c r="B812" s="1" t="s">
        <v>12</v>
      </c>
      <c r="C812" s="1">
        <v>0.2</v>
      </c>
      <c r="D812" s="1">
        <v>3</v>
      </c>
      <c r="E812" s="1">
        <f t="shared" si="113"/>
        <v>203</v>
      </c>
      <c r="F812" s="1">
        <v>0</v>
      </c>
      <c r="G812" s="4">
        <f t="shared" si="114"/>
        <v>1.3157894736842104</v>
      </c>
      <c r="H812" s="3">
        <f t="shared" si="115"/>
        <v>17.717000000000002</v>
      </c>
      <c r="I812" s="4">
        <v>2.8760000000000003</v>
      </c>
      <c r="J812" s="4">
        <v>3.2650000000000001</v>
      </c>
      <c r="K812" s="4">
        <v>11.576000000000001</v>
      </c>
      <c r="L812" s="1">
        <v>152</v>
      </c>
      <c r="M812" s="1">
        <v>154</v>
      </c>
      <c r="N812" s="1">
        <v>160</v>
      </c>
      <c r="O812" s="1">
        <v>149</v>
      </c>
      <c r="P812" s="1">
        <v>151</v>
      </c>
      <c r="Q812" s="1">
        <v>152</v>
      </c>
      <c r="R812" s="4">
        <v>1.3720000000000001</v>
      </c>
      <c r="S812" s="4">
        <v>1.3440000000000001</v>
      </c>
      <c r="T812" s="4">
        <v>1.3699999999999999</v>
      </c>
      <c r="U812" s="4" t="str">
        <f t="shared" si="116"/>
        <v>0</v>
      </c>
      <c r="V812" s="4" t="str">
        <f t="shared" si="117"/>
        <v>0</v>
      </c>
      <c r="W812" s="4" t="str">
        <f t="shared" si="118"/>
        <v>0</v>
      </c>
    </row>
    <row r="813" spans="1:38" x14ac:dyDescent="0.3">
      <c r="A813" s="1">
        <f t="shared" si="112"/>
        <v>0</v>
      </c>
      <c r="B813" s="1" t="s">
        <v>12</v>
      </c>
      <c r="C813" s="1">
        <v>0.2</v>
      </c>
      <c r="D813" s="1">
        <v>4</v>
      </c>
      <c r="E813" s="1">
        <f t="shared" si="113"/>
        <v>203</v>
      </c>
      <c r="F813" s="1">
        <v>0</v>
      </c>
      <c r="G813" s="4">
        <f t="shared" si="114"/>
        <v>1.9736842105263157</v>
      </c>
      <c r="H813" s="3">
        <f t="shared" si="115"/>
        <v>16.927</v>
      </c>
      <c r="I813" s="4">
        <v>3.3610000000000002</v>
      </c>
      <c r="J813" s="4">
        <v>3.05</v>
      </c>
      <c r="K813" s="4">
        <v>10.516</v>
      </c>
      <c r="L813" s="1">
        <v>152</v>
      </c>
      <c r="M813" s="1">
        <v>155</v>
      </c>
      <c r="N813" s="1">
        <v>160</v>
      </c>
      <c r="O813" s="1">
        <v>149</v>
      </c>
      <c r="P813" s="1">
        <v>151</v>
      </c>
      <c r="Q813" s="1">
        <v>152</v>
      </c>
      <c r="R813" s="4">
        <v>1.845</v>
      </c>
      <c r="S813" s="4">
        <v>1.3440000000000001</v>
      </c>
      <c r="T813" s="4">
        <v>1.3819999999999999</v>
      </c>
      <c r="U813" s="4" t="str">
        <f t="shared" si="116"/>
        <v>0</v>
      </c>
      <c r="V813" s="4" t="str">
        <f t="shared" si="117"/>
        <v>0</v>
      </c>
      <c r="W813" s="4" t="str">
        <f t="shared" si="118"/>
        <v>0</v>
      </c>
    </row>
    <row r="814" spans="1:38" x14ac:dyDescent="0.3">
      <c r="A814" s="1">
        <f t="shared" si="112"/>
        <v>0</v>
      </c>
      <c r="B814" s="1" t="s">
        <v>12</v>
      </c>
      <c r="C814" s="1">
        <v>0.2</v>
      </c>
      <c r="D814" s="1">
        <v>1</v>
      </c>
      <c r="E814" s="1">
        <f t="shared" si="113"/>
        <v>204</v>
      </c>
      <c r="F814" s="1">
        <v>0</v>
      </c>
      <c r="G814" s="4">
        <f t="shared" si="114"/>
        <v>0.6578947368421052</v>
      </c>
      <c r="H814" s="3">
        <f t="shared" si="115"/>
        <v>18.468</v>
      </c>
      <c r="I814" s="4">
        <v>2.8919999999999999</v>
      </c>
      <c r="J814" s="4">
        <v>3.1080000000000001</v>
      </c>
      <c r="K814" s="4">
        <v>12.468</v>
      </c>
      <c r="L814" s="1">
        <v>152</v>
      </c>
      <c r="M814" s="1">
        <v>153</v>
      </c>
      <c r="N814" s="1">
        <v>155</v>
      </c>
      <c r="O814" s="1">
        <v>149</v>
      </c>
      <c r="P814" s="1">
        <v>151</v>
      </c>
      <c r="Q814" s="1">
        <v>152</v>
      </c>
      <c r="R814" s="4">
        <v>1.603</v>
      </c>
      <c r="S814" s="4">
        <v>1.127</v>
      </c>
      <c r="T814" s="4">
        <v>1.1739999999999999</v>
      </c>
      <c r="U814" s="4" t="str">
        <f t="shared" si="116"/>
        <v>0</v>
      </c>
      <c r="V814" s="4" t="str">
        <f t="shared" si="117"/>
        <v>0</v>
      </c>
      <c r="W814" s="4" t="str">
        <f t="shared" si="118"/>
        <v>0</v>
      </c>
    </row>
    <row r="815" spans="1:38" x14ac:dyDescent="0.3">
      <c r="A815" s="1">
        <f t="shared" si="112"/>
        <v>0</v>
      </c>
      <c r="B815" s="1" t="s">
        <v>12</v>
      </c>
      <c r="C815" s="1">
        <v>0.2</v>
      </c>
      <c r="D815" s="1">
        <v>2</v>
      </c>
      <c r="E815" s="1">
        <f t="shared" si="113"/>
        <v>204</v>
      </c>
      <c r="F815" s="1">
        <v>0</v>
      </c>
      <c r="G815" s="4">
        <f t="shared" si="114"/>
        <v>0.6578947368421052</v>
      </c>
      <c r="H815" s="3">
        <f t="shared" si="115"/>
        <v>16.654</v>
      </c>
      <c r="I815" s="4">
        <v>2.5550000000000002</v>
      </c>
      <c r="J815" s="4">
        <v>2.59</v>
      </c>
      <c r="K815" s="4">
        <v>11.509</v>
      </c>
      <c r="L815" s="1">
        <v>152</v>
      </c>
      <c r="M815" s="1">
        <v>153</v>
      </c>
      <c r="N815" s="1">
        <v>155</v>
      </c>
      <c r="O815" s="1">
        <v>149</v>
      </c>
      <c r="P815" s="1">
        <v>151</v>
      </c>
      <c r="Q815" s="1">
        <v>152</v>
      </c>
      <c r="R815" s="4">
        <v>1.2410000000000001</v>
      </c>
      <c r="S815" s="4">
        <v>1.127</v>
      </c>
      <c r="T815" s="4">
        <v>1.1990000000000001</v>
      </c>
      <c r="U815" s="4" t="str">
        <f t="shared" si="116"/>
        <v>0</v>
      </c>
      <c r="V815" s="4" t="str">
        <f t="shared" si="117"/>
        <v>0</v>
      </c>
      <c r="W815" s="4" t="str">
        <f t="shared" si="118"/>
        <v>0</v>
      </c>
    </row>
    <row r="816" spans="1:38" x14ac:dyDescent="0.3">
      <c r="A816" s="1">
        <f t="shared" si="112"/>
        <v>0</v>
      </c>
      <c r="B816" s="1" t="s">
        <v>12</v>
      </c>
      <c r="C816" s="1">
        <v>0.2</v>
      </c>
      <c r="D816" s="1">
        <v>3</v>
      </c>
      <c r="E816" s="1">
        <f t="shared" si="113"/>
        <v>204</v>
      </c>
      <c r="F816" s="1">
        <v>0</v>
      </c>
      <c r="G816" s="4">
        <f t="shared" si="114"/>
        <v>0.6578947368421052</v>
      </c>
      <c r="H816" s="3">
        <f t="shared" si="115"/>
        <v>19.070999999999998</v>
      </c>
      <c r="I816" s="4">
        <v>3.2749999999999999</v>
      </c>
      <c r="J816" s="4">
        <v>2.7490000000000001</v>
      </c>
      <c r="K816" s="4">
        <v>13.047000000000001</v>
      </c>
      <c r="L816" s="1">
        <v>152</v>
      </c>
      <c r="M816" s="1">
        <v>153</v>
      </c>
      <c r="N816" s="1">
        <v>154</v>
      </c>
      <c r="O816" s="1">
        <v>149</v>
      </c>
      <c r="P816" s="1">
        <v>151</v>
      </c>
      <c r="Q816" s="1">
        <v>152</v>
      </c>
      <c r="R816" s="4">
        <v>1.9279999999999999</v>
      </c>
      <c r="S816" s="4">
        <v>1.127</v>
      </c>
      <c r="T816" s="4">
        <v>1.232</v>
      </c>
      <c r="U816" s="4" t="str">
        <f t="shared" si="116"/>
        <v>0</v>
      </c>
      <c r="V816" s="4" t="str">
        <f t="shared" si="117"/>
        <v>0</v>
      </c>
      <c r="W816" s="4" t="str">
        <f t="shared" si="118"/>
        <v>0</v>
      </c>
    </row>
    <row r="817" spans="1:23" x14ac:dyDescent="0.3">
      <c r="A817" s="1">
        <f t="shared" si="112"/>
        <v>0</v>
      </c>
      <c r="B817" s="1" t="s">
        <v>12</v>
      </c>
      <c r="C817" s="1">
        <v>0.2</v>
      </c>
      <c r="D817" s="1">
        <v>4</v>
      </c>
      <c r="E817" s="1">
        <f t="shared" si="113"/>
        <v>204</v>
      </c>
      <c r="F817" s="1">
        <v>0</v>
      </c>
      <c r="G817" s="4">
        <f t="shared" si="114"/>
        <v>0.6578947368421052</v>
      </c>
      <c r="H817" s="3">
        <f t="shared" si="115"/>
        <v>16.957000000000001</v>
      </c>
      <c r="I817" s="4">
        <v>2.8490000000000002</v>
      </c>
      <c r="J817" s="4">
        <v>2.8319999999999999</v>
      </c>
      <c r="K817" s="4">
        <v>11.276</v>
      </c>
      <c r="L817" s="1">
        <v>152</v>
      </c>
      <c r="M817" s="1">
        <v>153</v>
      </c>
      <c r="N817" s="1">
        <v>155</v>
      </c>
      <c r="O817" s="1">
        <v>149</v>
      </c>
      <c r="P817" s="1">
        <v>151</v>
      </c>
      <c r="Q817" s="1">
        <v>152</v>
      </c>
      <c r="R817" s="4">
        <v>1.5649999999999999</v>
      </c>
      <c r="S817" s="4">
        <v>1.127</v>
      </c>
      <c r="T817" s="4">
        <v>1.169</v>
      </c>
      <c r="U817" s="4" t="str">
        <f t="shared" si="116"/>
        <v>0</v>
      </c>
      <c r="V817" s="4" t="str">
        <f t="shared" si="117"/>
        <v>0</v>
      </c>
      <c r="W817" s="4" t="str">
        <f t="shared" si="118"/>
        <v>0</v>
      </c>
    </row>
    <row r="818" spans="1:23" x14ac:dyDescent="0.3">
      <c r="A818" s="1">
        <f t="shared" si="112"/>
        <v>0</v>
      </c>
      <c r="B818" s="1" t="s">
        <v>12</v>
      </c>
      <c r="C818" s="1">
        <v>0.2</v>
      </c>
      <c r="D818" s="1">
        <v>1</v>
      </c>
      <c r="E818" s="1">
        <f t="shared" si="113"/>
        <v>205</v>
      </c>
      <c r="F818" s="1">
        <v>0</v>
      </c>
      <c r="G818" s="4">
        <f t="shared" si="114"/>
        <v>0.5988023952095809</v>
      </c>
      <c r="H818" s="3">
        <f t="shared" si="115"/>
        <v>16.100000000000001</v>
      </c>
      <c r="I818" s="4">
        <v>2.8740000000000001</v>
      </c>
      <c r="J818" s="4">
        <v>2.6259999999999999</v>
      </c>
      <c r="K818" s="4">
        <v>10.6</v>
      </c>
      <c r="L818" s="1">
        <v>167</v>
      </c>
      <c r="M818" s="1">
        <v>168</v>
      </c>
      <c r="N818" s="1">
        <v>174</v>
      </c>
      <c r="O818" s="1">
        <v>154</v>
      </c>
      <c r="P818" s="1">
        <v>167</v>
      </c>
      <c r="Q818" s="1">
        <v>167</v>
      </c>
      <c r="R818" s="4">
        <v>1.1970000000000001</v>
      </c>
      <c r="S818" s="4">
        <v>1.492</v>
      </c>
      <c r="T818" s="4">
        <v>1.5290000000000001</v>
      </c>
      <c r="U818" s="4" t="str">
        <f t="shared" si="116"/>
        <v>0</v>
      </c>
      <c r="V818" s="4" t="str">
        <f t="shared" si="117"/>
        <v>0</v>
      </c>
      <c r="W818" s="4" t="str">
        <f t="shared" si="118"/>
        <v>0</v>
      </c>
    </row>
    <row r="819" spans="1:23" x14ac:dyDescent="0.3">
      <c r="A819" s="1">
        <f t="shared" si="112"/>
        <v>0</v>
      </c>
      <c r="B819" s="1" t="s">
        <v>12</v>
      </c>
      <c r="C819" s="1">
        <v>0.2</v>
      </c>
      <c r="D819" s="1">
        <v>2</v>
      </c>
      <c r="E819" s="1">
        <f t="shared" si="113"/>
        <v>205</v>
      </c>
      <c r="F819" s="1">
        <v>0</v>
      </c>
      <c r="G819" s="4">
        <f t="shared" si="114"/>
        <v>0.5988023952095809</v>
      </c>
      <c r="H819" s="3">
        <f t="shared" si="115"/>
        <v>16.704000000000001</v>
      </c>
      <c r="I819" s="4">
        <v>4.4039999999999999</v>
      </c>
      <c r="J819" s="4">
        <v>2.7570000000000001</v>
      </c>
      <c r="K819" s="4">
        <v>9.5429999999999993</v>
      </c>
      <c r="L819" s="1">
        <v>167</v>
      </c>
      <c r="M819" s="1">
        <v>168</v>
      </c>
      <c r="N819" s="1">
        <v>173</v>
      </c>
      <c r="O819" s="1">
        <v>154</v>
      </c>
      <c r="P819" s="1">
        <v>167</v>
      </c>
      <c r="Q819" s="1">
        <v>167</v>
      </c>
      <c r="R819" s="4">
        <v>2.714</v>
      </c>
      <c r="S819" s="4">
        <v>1.492</v>
      </c>
      <c r="T819" s="4">
        <v>1.542</v>
      </c>
      <c r="U819" s="4" t="str">
        <f t="shared" si="116"/>
        <v>0</v>
      </c>
      <c r="V819" s="4" t="str">
        <f t="shared" si="117"/>
        <v>0</v>
      </c>
      <c r="W819" s="4" t="str">
        <f t="shared" si="118"/>
        <v>0</v>
      </c>
    </row>
    <row r="820" spans="1:23" x14ac:dyDescent="0.3">
      <c r="A820" s="1">
        <f t="shared" si="112"/>
        <v>0</v>
      </c>
      <c r="B820" s="1" t="s">
        <v>12</v>
      </c>
      <c r="C820" s="1">
        <v>0.2</v>
      </c>
      <c r="D820" s="1">
        <v>3</v>
      </c>
      <c r="E820" s="1">
        <f t="shared" si="113"/>
        <v>205</v>
      </c>
      <c r="F820" s="1">
        <v>0</v>
      </c>
      <c r="G820" s="4">
        <f t="shared" si="114"/>
        <v>0.5988023952095809</v>
      </c>
      <c r="H820" s="3">
        <f t="shared" si="115"/>
        <v>16.934999999999999</v>
      </c>
      <c r="I820" s="4">
        <v>3.218</v>
      </c>
      <c r="J820" s="4">
        <v>3.0489999999999999</v>
      </c>
      <c r="K820" s="4">
        <v>10.667999999999999</v>
      </c>
      <c r="L820" s="1">
        <v>167</v>
      </c>
      <c r="M820" s="1">
        <v>168</v>
      </c>
      <c r="N820" s="1">
        <v>173</v>
      </c>
      <c r="O820" s="1">
        <v>154</v>
      </c>
      <c r="P820" s="1">
        <v>167</v>
      </c>
      <c r="Q820" s="1">
        <v>167</v>
      </c>
      <c r="R820" s="4">
        <v>1.629</v>
      </c>
      <c r="S820" s="4">
        <v>1.492</v>
      </c>
      <c r="T820" s="4">
        <v>1.4410000000000001</v>
      </c>
      <c r="U820" s="4" t="str">
        <f t="shared" si="116"/>
        <v>0</v>
      </c>
      <c r="V820" s="4" t="str">
        <f t="shared" si="117"/>
        <v>0</v>
      </c>
      <c r="W820" s="4" t="str">
        <f t="shared" si="118"/>
        <v>0</v>
      </c>
    </row>
    <row r="821" spans="1:23" x14ac:dyDescent="0.3">
      <c r="A821" s="1">
        <f t="shared" si="112"/>
        <v>0</v>
      </c>
      <c r="B821" s="1" t="s">
        <v>12</v>
      </c>
      <c r="C821" s="1">
        <v>0.2</v>
      </c>
      <c r="D821" s="1">
        <v>4</v>
      </c>
      <c r="E821" s="1">
        <f t="shared" si="113"/>
        <v>205</v>
      </c>
      <c r="F821" s="1">
        <v>0</v>
      </c>
      <c r="G821" s="4">
        <f t="shared" si="114"/>
        <v>0.5988023952095809</v>
      </c>
      <c r="H821" s="3">
        <f t="shared" si="115"/>
        <v>17.325000000000003</v>
      </c>
      <c r="I821" s="4">
        <v>3.4280000000000004</v>
      </c>
      <c r="J821" s="4">
        <v>3.3820000000000001</v>
      </c>
      <c r="K821" s="4">
        <v>10.515000000000001</v>
      </c>
      <c r="L821" s="1">
        <v>167</v>
      </c>
      <c r="M821" s="1">
        <v>168</v>
      </c>
      <c r="N821" s="1">
        <v>174</v>
      </c>
      <c r="O821" s="1">
        <v>154</v>
      </c>
      <c r="P821" s="1">
        <v>167</v>
      </c>
      <c r="Q821" s="1">
        <v>167</v>
      </c>
      <c r="R821" s="4">
        <v>1.756</v>
      </c>
      <c r="S821" s="4">
        <v>1.492</v>
      </c>
      <c r="T821" s="4">
        <v>1.524</v>
      </c>
      <c r="U821" s="4" t="str">
        <f t="shared" si="116"/>
        <v>0</v>
      </c>
      <c r="V821" s="4" t="str">
        <f t="shared" si="117"/>
        <v>0</v>
      </c>
      <c r="W821" s="4" t="str">
        <f t="shared" si="118"/>
        <v>0</v>
      </c>
    </row>
    <row r="822" spans="1:23" x14ac:dyDescent="0.3">
      <c r="A822" s="1">
        <f t="shared" si="112"/>
        <v>0</v>
      </c>
      <c r="B822" s="1" t="s">
        <v>12</v>
      </c>
      <c r="C822" s="1">
        <v>0.2</v>
      </c>
      <c r="D822" s="1">
        <v>1</v>
      </c>
      <c r="E822" s="1">
        <f t="shared" si="113"/>
        <v>206</v>
      </c>
      <c r="F822" s="1">
        <v>0</v>
      </c>
      <c r="G822" s="4">
        <f t="shared" si="114"/>
        <v>0.66225165562913912</v>
      </c>
      <c r="H822" s="3">
        <f t="shared" si="115"/>
        <v>20.240000000000002</v>
      </c>
      <c r="I822" s="4">
        <v>2.3420000000000001</v>
      </c>
      <c r="J822" s="4">
        <v>5.6890000000000001</v>
      </c>
      <c r="K822" s="4">
        <v>12.209</v>
      </c>
      <c r="L822" s="1">
        <v>151</v>
      </c>
      <c r="M822" s="1">
        <v>152</v>
      </c>
      <c r="N822" s="1">
        <v>158</v>
      </c>
      <c r="O822" s="1">
        <v>148</v>
      </c>
      <c r="P822" s="1">
        <v>150</v>
      </c>
      <c r="Q822" s="1">
        <v>151</v>
      </c>
      <c r="R822" s="4">
        <v>0.79500000000000004</v>
      </c>
      <c r="S822" s="4">
        <v>1.351</v>
      </c>
      <c r="T822" s="4">
        <v>1.427</v>
      </c>
      <c r="U822" s="4" t="str">
        <f t="shared" si="116"/>
        <v>0</v>
      </c>
      <c r="V822" s="4" t="str">
        <f t="shared" si="117"/>
        <v>0</v>
      </c>
      <c r="W822" s="4" t="str">
        <f t="shared" si="118"/>
        <v>0</v>
      </c>
    </row>
    <row r="823" spans="1:23" x14ac:dyDescent="0.3">
      <c r="A823" s="1">
        <f t="shared" si="112"/>
        <v>0</v>
      </c>
      <c r="B823" s="1" t="s">
        <v>12</v>
      </c>
      <c r="C823" s="1">
        <v>0.2</v>
      </c>
      <c r="D823" s="1">
        <v>2</v>
      </c>
      <c r="E823" s="1">
        <f t="shared" si="113"/>
        <v>206</v>
      </c>
      <c r="F823" s="1">
        <v>0</v>
      </c>
      <c r="G823" s="4">
        <f t="shared" si="114"/>
        <v>0.66225165562913912</v>
      </c>
      <c r="H823" s="3">
        <f t="shared" si="115"/>
        <v>20.399000000000001</v>
      </c>
      <c r="I823" s="4">
        <v>2.6749999999999998</v>
      </c>
      <c r="J823" s="4">
        <v>5.2450000000000001</v>
      </c>
      <c r="K823" s="4">
        <v>12.478999999999999</v>
      </c>
      <c r="L823" s="1">
        <v>151</v>
      </c>
      <c r="M823" s="1">
        <v>152</v>
      </c>
      <c r="N823" s="1">
        <v>156</v>
      </c>
      <c r="O823" s="1">
        <v>148</v>
      </c>
      <c r="P823" s="1">
        <v>150</v>
      </c>
      <c r="Q823" s="1">
        <v>151</v>
      </c>
      <c r="R823" s="4">
        <v>1.153</v>
      </c>
      <c r="S823" s="4">
        <v>1.351</v>
      </c>
      <c r="T823" s="4">
        <v>1.4020000000000001</v>
      </c>
      <c r="U823" s="4" t="str">
        <f t="shared" si="116"/>
        <v>0</v>
      </c>
      <c r="V823" s="4" t="str">
        <f t="shared" si="117"/>
        <v>0</v>
      </c>
      <c r="W823" s="4" t="str">
        <f t="shared" si="118"/>
        <v>0</v>
      </c>
    </row>
    <row r="824" spans="1:23" x14ac:dyDescent="0.3">
      <c r="A824" s="1">
        <f t="shared" si="112"/>
        <v>0</v>
      </c>
      <c r="B824" s="1" t="s">
        <v>12</v>
      </c>
      <c r="C824" s="1">
        <v>0.2</v>
      </c>
      <c r="D824" s="1">
        <v>3</v>
      </c>
      <c r="E824" s="1">
        <f t="shared" si="113"/>
        <v>206</v>
      </c>
      <c r="F824" s="1">
        <v>0</v>
      </c>
      <c r="G824" s="4">
        <f t="shared" si="114"/>
        <v>0.66225165562913912</v>
      </c>
      <c r="H824" s="3">
        <f t="shared" si="115"/>
        <v>21.298000000000002</v>
      </c>
      <c r="I824" s="4">
        <v>3.1080000000000001</v>
      </c>
      <c r="J824" s="4">
        <v>5.5860000000000003</v>
      </c>
      <c r="K824" s="4">
        <v>12.603999999999999</v>
      </c>
      <c r="L824" s="1">
        <v>151</v>
      </c>
      <c r="M824" s="1">
        <v>152</v>
      </c>
      <c r="N824" s="1">
        <v>157</v>
      </c>
      <c r="O824" s="1">
        <v>148</v>
      </c>
      <c r="P824" s="1">
        <v>150</v>
      </c>
      <c r="Q824" s="1">
        <v>151</v>
      </c>
      <c r="R824" s="4">
        <v>1.605</v>
      </c>
      <c r="S824" s="4">
        <v>1.351</v>
      </c>
      <c r="T824" s="4">
        <v>1.383</v>
      </c>
      <c r="U824" s="4" t="str">
        <f t="shared" si="116"/>
        <v>0</v>
      </c>
      <c r="V824" s="4" t="str">
        <f t="shared" si="117"/>
        <v>0</v>
      </c>
      <c r="W824" s="4" t="str">
        <f t="shared" si="118"/>
        <v>0</v>
      </c>
    </row>
    <row r="825" spans="1:23" x14ac:dyDescent="0.3">
      <c r="A825" s="1">
        <f t="shared" si="112"/>
        <v>0</v>
      </c>
      <c r="B825" s="1" t="s">
        <v>12</v>
      </c>
      <c r="C825" s="1">
        <v>0.2</v>
      </c>
      <c r="D825" s="1">
        <v>4</v>
      </c>
      <c r="E825" s="1">
        <f t="shared" si="113"/>
        <v>206</v>
      </c>
      <c r="F825" s="1">
        <v>0</v>
      </c>
      <c r="G825" s="4">
        <f t="shared" si="114"/>
        <v>0.66225165562913912</v>
      </c>
      <c r="H825" s="3">
        <f t="shared" si="115"/>
        <v>22.063000000000002</v>
      </c>
      <c r="I825" s="4">
        <v>2.8120000000000003</v>
      </c>
      <c r="J825" s="4">
        <v>5.3550000000000004</v>
      </c>
      <c r="K825" s="4">
        <v>13.896000000000001</v>
      </c>
      <c r="L825" s="1">
        <v>151</v>
      </c>
      <c r="M825" s="1">
        <v>152</v>
      </c>
      <c r="N825" s="1">
        <v>157</v>
      </c>
      <c r="O825" s="1">
        <v>148</v>
      </c>
      <c r="P825" s="1">
        <v>150</v>
      </c>
      <c r="Q825" s="1">
        <v>151</v>
      </c>
      <c r="R825" s="4">
        <v>1.325</v>
      </c>
      <c r="S825" s="4">
        <v>1.351</v>
      </c>
      <c r="T825" s="4">
        <v>1.367</v>
      </c>
      <c r="U825" s="4" t="str">
        <f t="shared" si="116"/>
        <v>0</v>
      </c>
      <c r="V825" s="4" t="str">
        <f t="shared" si="117"/>
        <v>0</v>
      </c>
      <c r="W825" s="4" t="str">
        <f t="shared" si="118"/>
        <v>0</v>
      </c>
    </row>
    <row r="826" spans="1:23" x14ac:dyDescent="0.3">
      <c r="A826" s="1">
        <f t="shared" si="112"/>
        <v>0</v>
      </c>
      <c r="B826" s="1" t="s">
        <v>12</v>
      </c>
      <c r="C826" s="1">
        <v>0.2</v>
      </c>
      <c r="D826" s="1">
        <v>1</v>
      </c>
      <c r="E826" s="1">
        <f t="shared" si="113"/>
        <v>207</v>
      </c>
      <c r="F826" s="1">
        <v>0</v>
      </c>
      <c r="G826" s="4">
        <f t="shared" si="114"/>
        <v>0.5988023952095809</v>
      </c>
      <c r="H826" s="3">
        <f t="shared" si="115"/>
        <v>15.456</v>
      </c>
      <c r="I826" s="4">
        <v>2.331</v>
      </c>
      <c r="J826" s="4">
        <v>2.94</v>
      </c>
      <c r="K826" s="4">
        <v>10.185</v>
      </c>
      <c r="L826" s="1">
        <v>167</v>
      </c>
      <c r="M826" s="1">
        <v>168</v>
      </c>
      <c r="N826" s="1">
        <v>172</v>
      </c>
      <c r="O826" s="1">
        <v>155</v>
      </c>
      <c r="P826" s="1">
        <v>167</v>
      </c>
      <c r="Q826" s="1">
        <v>167</v>
      </c>
      <c r="R826" s="4">
        <v>0.90300000000000002</v>
      </c>
      <c r="S826" s="4">
        <v>1.2949999999999999</v>
      </c>
      <c r="T826" s="4">
        <v>1.3080000000000001</v>
      </c>
      <c r="U826" s="4" t="str">
        <f t="shared" si="116"/>
        <v>0</v>
      </c>
      <c r="V826" s="4" t="str">
        <f t="shared" si="117"/>
        <v>0</v>
      </c>
      <c r="W826" s="4" t="str">
        <f t="shared" si="118"/>
        <v>0</v>
      </c>
    </row>
    <row r="827" spans="1:23" x14ac:dyDescent="0.3">
      <c r="A827" s="1">
        <f t="shared" si="112"/>
        <v>0</v>
      </c>
      <c r="B827" s="1" t="s">
        <v>12</v>
      </c>
      <c r="C827" s="1">
        <v>0.2</v>
      </c>
      <c r="D827" s="1">
        <v>2</v>
      </c>
      <c r="E827" s="1">
        <f t="shared" si="113"/>
        <v>207</v>
      </c>
      <c r="F827" s="1">
        <v>0</v>
      </c>
      <c r="G827" s="4">
        <f t="shared" si="114"/>
        <v>0.5988023952095809</v>
      </c>
      <c r="H827" s="3">
        <f t="shared" si="115"/>
        <v>15.592999999999998</v>
      </c>
      <c r="I827" s="4">
        <v>2.7610000000000001</v>
      </c>
      <c r="J827" s="4">
        <v>2.8849999999999998</v>
      </c>
      <c r="K827" s="4">
        <v>9.9469999999999992</v>
      </c>
      <c r="L827" s="1">
        <v>167</v>
      </c>
      <c r="M827" s="1">
        <v>168</v>
      </c>
      <c r="N827" s="1">
        <v>171</v>
      </c>
      <c r="O827" s="1">
        <v>155</v>
      </c>
      <c r="P827" s="1">
        <v>167</v>
      </c>
      <c r="Q827" s="1">
        <v>167</v>
      </c>
      <c r="R827" s="4">
        <v>1.3140000000000001</v>
      </c>
      <c r="S827" s="4">
        <v>1.2949999999999999</v>
      </c>
      <c r="T827" s="4">
        <v>1.327</v>
      </c>
      <c r="U827" s="4" t="str">
        <f t="shared" si="116"/>
        <v>0</v>
      </c>
      <c r="V827" s="4" t="str">
        <f t="shared" si="117"/>
        <v>0</v>
      </c>
      <c r="W827" s="4" t="str">
        <f t="shared" si="118"/>
        <v>0</v>
      </c>
    </row>
    <row r="828" spans="1:23" x14ac:dyDescent="0.3">
      <c r="A828" s="1">
        <f t="shared" si="112"/>
        <v>0</v>
      </c>
      <c r="B828" s="1" t="s">
        <v>12</v>
      </c>
      <c r="C828" s="1">
        <v>0.2</v>
      </c>
      <c r="D828" s="1">
        <v>3</v>
      </c>
      <c r="E828" s="1">
        <f t="shared" si="113"/>
        <v>207</v>
      </c>
      <c r="F828" s="1">
        <v>0</v>
      </c>
      <c r="G828" s="4">
        <f t="shared" si="114"/>
        <v>1.1976047904191618</v>
      </c>
      <c r="H828" s="3">
        <f t="shared" si="115"/>
        <v>17.094000000000001</v>
      </c>
      <c r="I828" s="4">
        <v>3.7289999999999996</v>
      </c>
      <c r="J828" s="4">
        <v>3.52</v>
      </c>
      <c r="K828" s="4">
        <v>9.8450000000000006</v>
      </c>
      <c r="L828" s="1">
        <v>167</v>
      </c>
      <c r="M828" s="1">
        <v>169</v>
      </c>
      <c r="N828" s="1">
        <v>170</v>
      </c>
      <c r="O828" s="1">
        <v>155</v>
      </c>
      <c r="P828" s="1">
        <v>167</v>
      </c>
      <c r="Q828" s="1">
        <v>167</v>
      </c>
      <c r="R828" s="4">
        <v>2.2679999999999998</v>
      </c>
      <c r="S828" s="4">
        <v>1.2949999999999999</v>
      </c>
      <c r="T828" s="4">
        <v>1.341</v>
      </c>
      <c r="U828" s="4" t="str">
        <f t="shared" si="116"/>
        <v>0</v>
      </c>
      <c r="V828" s="4" t="str">
        <f t="shared" si="117"/>
        <v>0</v>
      </c>
      <c r="W828" s="4" t="str">
        <f t="shared" si="118"/>
        <v>0</v>
      </c>
    </row>
    <row r="829" spans="1:23" x14ac:dyDescent="0.3">
      <c r="A829" s="1">
        <f t="shared" si="112"/>
        <v>0</v>
      </c>
      <c r="B829" s="1" t="s">
        <v>12</v>
      </c>
      <c r="C829" s="1">
        <v>0.2</v>
      </c>
      <c r="D829" s="1">
        <v>4</v>
      </c>
      <c r="E829" s="1">
        <f t="shared" si="113"/>
        <v>207</v>
      </c>
      <c r="F829" s="1">
        <v>0</v>
      </c>
      <c r="G829" s="4">
        <f t="shared" si="114"/>
        <v>0.5988023952095809</v>
      </c>
      <c r="H829" s="3">
        <f t="shared" si="115"/>
        <v>16.681000000000001</v>
      </c>
      <c r="I829" s="4">
        <v>3.2290000000000001</v>
      </c>
      <c r="J829" s="4">
        <v>3.2730000000000001</v>
      </c>
      <c r="K829" s="4">
        <v>10.179</v>
      </c>
      <c r="L829" s="1">
        <v>167</v>
      </c>
      <c r="M829" s="1">
        <v>168</v>
      </c>
      <c r="N829" s="1">
        <v>171</v>
      </c>
      <c r="O829" s="1">
        <v>155</v>
      </c>
      <c r="P829" s="1">
        <v>167</v>
      </c>
      <c r="Q829" s="1">
        <v>167</v>
      </c>
      <c r="R829" s="4">
        <v>1.633</v>
      </c>
      <c r="S829" s="4">
        <v>1.2949999999999999</v>
      </c>
      <c r="T829" s="4">
        <v>1.476</v>
      </c>
      <c r="U829" s="4" t="str">
        <f t="shared" si="116"/>
        <v>0</v>
      </c>
      <c r="V829" s="4" t="str">
        <f t="shared" si="117"/>
        <v>0</v>
      </c>
      <c r="W829" s="4" t="str">
        <f t="shared" si="118"/>
        <v>0</v>
      </c>
    </row>
    <row r="830" spans="1:23" x14ac:dyDescent="0.3">
      <c r="A830" s="1">
        <f t="shared" si="112"/>
        <v>0</v>
      </c>
      <c r="B830" s="1" t="s">
        <v>12</v>
      </c>
      <c r="C830" s="1">
        <v>0.2</v>
      </c>
      <c r="D830" s="1">
        <v>1</v>
      </c>
      <c r="E830" s="1">
        <f t="shared" si="113"/>
        <v>208</v>
      </c>
      <c r="F830" s="1">
        <v>0</v>
      </c>
      <c r="G830" s="4">
        <f t="shared" si="114"/>
        <v>1.25</v>
      </c>
      <c r="H830" s="3">
        <f t="shared" si="115"/>
        <v>14.192</v>
      </c>
      <c r="I830" s="4">
        <v>2.5520000000000005</v>
      </c>
      <c r="J830" s="4">
        <v>2.6309999999999998</v>
      </c>
      <c r="K830" s="4">
        <v>9.0090000000000003</v>
      </c>
      <c r="L830" s="1">
        <v>160</v>
      </c>
      <c r="M830" s="1">
        <v>162</v>
      </c>
      <c r="N830" s="1">
        <v>166</v>
      </c>
      <c r="O830" s="1">
        <v>153</v>
      </c>
      <c r="P830" s="1">
        <v>160</v>
      </c>
      <c r="Q830" s="1">
        <v>160</v>
      </c>
      <c r="R830" s="4">
        <v>1.1850000000000001</v>
      </c>
      <c r="S830" s="4">
        <v>1.1060000000000001</v>
      </c>
      <c r="T830" s="4">
        <v>1.2669999999999999</v>
      </c>
      <c r="U830" s="4" t="str">
        <f t="shared" si="116"/>
        <v>0</v>
      </c>
      <c r="V830" s="4" t="str">
        <f t="shared" si="117"/>
        <v>0</v>
      </c>
      <c r="W830" s="4" t="str">
        <f t="shared" si="118"/>
        <v>0</v>
      </c>
    </row>
    <row r="831" spans="1:23" x14ac:dyDescent="0.3">
      <c r="A831" s="1">
        <f t="shared" si="112"/>
        <v>0</v>
      </c>
      <c r="B831" s="1" t="s">
        <v>12</v>
      </c>
      <c r="C831" s="1">
        <v>0.2</v>
      </c>
      <c r="D831" s="1">
        <v>2</v>
      </c>
      <c r="E831" s="1">
        <f t="shared" si="113"/>
        <v>208</v>
      </c>
      <c r="F831" s="1">
        <v>0</v>
      </c>
      <c r="G831" s="4">
        <f t="shared" si="114"/>
        <v>1.25</v>
      </c>
      <c r="H831" s="3">
        <f t="shared" si="115"/>
        <v>15.378</v>
      </c>
      <c r="I831" s="4">
        <v>2.9350000000000001</v>
      </c>
      <c r="J831" s="4">
        <v>3.4390000000000001</v>
      </c>
      <c r="K831" s="4">
        <v>9.0039999999999996</v>
      </c>
      <c r="L831" s="1">
        <v>160</v>
      </c>
      <c r="M831" s="1">
        <v>162</v>
      </c>
      <c r="N831" s="1">
        <v>167</v>
      </c>
      <c r="O831" s="1">
        <v>153</v>
      </c>
      <c r="P831" s="1">
        <v>160</v>
      </c>
      <c r="Q831" s="1">
        <v>160</v>
      </c>
      <c r="R831" s="4">
        <v>1.649</v>
      </c>
      <c r="S831" s="4">
        <v>1.1060000000000001</v>
      </c>
      <c r="T831" s="4">
        <v>1.1859999999999999</v>
      </c>
      <c r="U831" s="4" t="str">
        <f t="shared" si="116"/>
        <v>0</v>
      </c>
      <c r="V831" s="4" t="str">
        <f t="shared" si="117"/>
        <v>0</v>
      </c>
      <c r="W831" s="4" t="str">
        <f t="shared" si="118"/>
        <v>0</v>
      </c>
    </row>
    <row r="832" spans="1:23" x14ac:dyDescent="0.3">
      <c r="A832" s="1">
        <f t="shared" si="112"/>
        <v>0</v>
      </c>
      <c r="B832" s="1" t="s">
        <v>12</v>
      </c>
      <c r="C832" s="1">
        <v>0.2</v>
      </c>
      <c r="D832" s="1">
        <v>3</v>
      </c>
      <c r="E832" s="1">
        <f t="shared" si="113"/>
        <v>208</v>
      </c>
      <c r="F832" s="1">
        <v>0</v>
      </c>
      <c r="G832" s="4">
        <f t="shared" si="114"/>
        <v>1.25</v>
      </c>
      <c r="H832" s="3">
        <f t="shared" si="115"/>
        <v>15.933999999999999</v>
      </c>
      <c r="I832" s="4">
        <v>3.7270000000000003</v>
      </c>
      <c r="J832" s="4">
        <v>3.0579999999999998</v>
      </c>
      <c r="K832" s="4">
        <v>9.1489999999999991</v>
      </c>
      <c r="L832" s="1">
        <v>160</v>
      </c>
      <c r="M832" s="1">
        <v>162</v>
      </c>
      <c r="N832" s="1">
        <v>166</v>
      </c>
      <c r="O832" s="1">
        <v>153</v>
      </c>
      <c r="P832" s="1">
        <v>160</v>
      </c>
      <c r="Q832" s="1">
        <v>160</v>
      </c>
      <c r="R832" s="4">
        <v>2.4900000000000002</v>
      </c>
      <c r="S832" s="4">
        <v>1.1060000000000001</v>
      </c>
      <c r="T832" s="4">
        <v>1.137</v>
      </c>
      <c r="U832" s="4" t="str">
        <f t="shared" si="116"/>
        <v>0</v>
      </c>
      <c r="V832" s="4" t="str">
        <f t="shared" si="117"/>
        <v>0</v>
      </c>
      <c r="W832" s="4" t="str">
        <f t="shared" si="118"/>
        <v>0</v>
      </c>
    </row>
    <row r="833" spans="1:23" x14ac:dyDescent="0.3">
      <c r="A833" s="1">
        <f t="shared" si="112"/>
        <v>0</v>
      </c>
      <c r="B833" s="1" t="s">
        <v>12</v>
      </c>
      <c r="C833" s="1">
        <v>0.2</v>
      </c>
      <c r="D833" s="1">
        <v>4</v>
      </c>
      <c r="E833" s="1">
        <f t="shared" si="113"/>
        <v>208</v>
      </c>
      <c r="F833" s="1">
        <v>0</v>
      </c>
      <c r="G833" s="4">
        <f t="shared" si="114"/>
        <v>1.25</v>
      </c>
      <c r="H833" s="3">
        <f t="shared" si="115"/>
        <v>15.027000000000001</v>
      </c>
      <c r="I833" s="4">
        <v>2.8400000000000003</v>
      </c>
      <c r="J833" s="4">
        <v>2.7269999999999999</v>
      </c>
      <c r="K833" s="4">
        <v>9.4600000000000009</v>
      </c>
      <c r="L833" s="1">
        <v>160</v>
      </c>
      <c r="M833" s="1">
        <v>162</v>
      </c>
      <c r="N833" s="1">
        <v>167</v>
      </c>
      <c r="O833" s="1">
        <v>153</v>
      </c>
      <c r="P833" s="1">
        <v>160</v>
      </c>
      <c r="Q833" s="1">
        <v>160</v>
      </c>
      <c r="R833" s="4">
        <v>1.4730000000000001</v>
      </c>
      <c r="S833" s="4">
        <v>1.1060000000000001</v>
      </c>
      <c r="T833" s="4">
        <v>1.2669999999999999</v>
      </c>
      <c r="U833" s="4" t="str">
        <f t="shared" si="116"/>
        <v>0</v>
      </c>
      <c r="V833" s="4" t="str">
        <f t="shared" si="117"/>
        <v>0</v>
      </c>
      <c r="W833" s="4" t="str">
        <f t="shared" si="118"/>
        <v>0</v>
      </c>
    </row>
    <row r="834" spans="1:23" x14ac:dyDescent="0.3">
      <c r="A834" s="1">
        <f t="shared" ref="A834:A897" si="123">IF(MOD(E834,25)=0,1,0)</f>
        <v>0</v>
      </c>
      <c r="B834" s="1" t="s">
        <v>12</v>
      </c>
      <c r="C834" s="1">
        <v>0.2</v>
      </c>
      <c r="D834" s="1">
        <v>1</v>
      </c>
      <c r="E834" s="1">
        <f t="shared" si="113"/>
        <v>209</v>
      </c>
      <c r="F834" s="1">
        <v>1</v>
      </c>
      <c r="G834" s="4">
        <f t="shared" si="114"/>
        <v>0</v>
      </c>
      <c r="H834" s="3">
        <f t="shared" si="115"/>
        <v>7.6300000000000008</v>
      </c>
      <c r="I834" s="4">
        <v>2.492</v>
      </c>
      <c r="J834" s="4">
        <v>3.39</v>
      </c>
      <c r="K834" s="4">
        <v>1.748</v>
      </c>
      <c r="L834" s="1">
        <v>160</v>
      </c>
      <c r="M834" s="1">
        <v>160</v>
      </c>
      <c r="N834" s="1">
        <v>164</v>
      </c>
      <c r="O834" s="1">
        <v>150</v>
      </c>
      <c r="P834" s="1">
        <v>160</v>
      </c>
      <c r="Q834" s="1">
        <v>160</v>
      </c>
      <c r="R834" s="4">
        <v>1.155</v>
      </c>
      <c r="S834" s="4">
        <v>1.246</v>
      </c>
      <c r="T834" s="4">
        <v>1.212</v>
      </c>
      <c r="U834" s="4">
        <f t="shared" si="116"/>
        <v>6.25</v>
      </c>
      <c r="V834" s="4">
        <f t="shared" si="117"/>
        <v>0</v>
      </c>
      <c r="W834" s="4">
        <f t="shared" si="118"/>
        <v>0</v>
      </c>
    </row>
    <row r="835" spans="1:23" x14ac:dyDescent="0.3">
      <c r="A835" s="1">
        <f t="shared" si="123"/>
        <v>0</v>
      </c>
      <c r="B835" s="1" t="s">
        <v>12</v>
      </c>
      <c r="C835" s="1">
        <v>0.2</v>
      </c>
      <c r="D835" s="1">
        <v>2</v>
      </c>
      <c r="E835" s="1">
        <f t="shared" ref="E835:E898" si="124">_xlfn.CEILING.MATH((ROW(E835)-1)/4)</f>
        <v>209</v>
      </c>
      <c r="F835" s="1">
        <v>1</v>
      </c>
      <c r="G835" s="4">
        <f t="shared" ref="G835:G898" si="125">(M835-L835)/L835*100</f>
        <v>0</v>
      </c>
      <c r="H835" s="3">
        <f t="shared" ref="H835:H898" si="126">I835+K835+J835</f>
        <v>8.2029999999999994</v>
      </c>
      <c r="I835" s="4">
        <v>2.4259999999999997</v>
      </c>
      <c r="J835" s="4">
        <v>3.66</v>
      </c>
      <c r="K835" s="4">
        <v>2.117</v>
      </c>
      <c r="L835" s="1">
        <v>160</v>
      </c>
      <c r="M835" s="1">
        <v>160</v>
      </c>
      <c r="N835" s="1">
        <v>164</v>
      </c>
      <c r="O835" s="1">
        <v>150</v>
      </c>
      <c r="P835" s="1">
        <v>160</v>
      </c>
      <c r="Q835" s="1">
        <v>160</v>
      </c>
      <c r="R835" s="4">
        <v>1.0509999999999999</v>
      </c>
      <c r="S835" s="4">
        <v>1.246</v>
      </c>
      <c r="T835" s="4">
        <v>1.25</v>
      </c>
      <c r="U835" s="4">
        <f t="shared" ref="U835:U898" si="127">IF(F835=1,(M835-O835)/M835*100,"0")</f>
        <v>6.25</v>
      </c>
      <c r="V835" s="4">
        <f t="shared" ref="V835:V898" si="128">IF(F835=1,(M835-P835)/M835*100,"0")</f>
        <v>0</v>
      </c>
      <c r="W835" s="4">
        <f t="shared" ref="W835:W898" si="129">IF(F835=1,(M835-Q835)/M835*100,"0")</f>
        <v>0</v>
      </c>
    </row>
    <row r="836" spans="1:23" x14ac:dyDescent="0.3">
      <c r="A836" s="1">
        <f t="shared" si="123"/>
        <v>0</v>
      </c>
      <c r="B836" s="1" t="s">
        <v>12</v>
      </c>
      <c r="C836" s="1">
        <v>0.2</v>
      </c>
      <c r="D836" s="1">
        <v>3</v>
      </c>
      <c r="E836" s="1">
        <f t="shared" si="124"/>
        <v>209</v>
      </c>
      <c r="F836" s="1">
        <v>1</v>
      </c>
      <c r="G836" s="4">
        <f t="shared" si="125"/>
        <v>0</v>
      </c>
      <c r="H836" s="3">
        <f t="shared" si="126"/>
        <v>8.5039999999999996</v>
      </c>
      <c r="I836" s="4">
        <v>2.7079999999999997</v>
      </c>
      <c r="J836" s="4">
        <v>3.71</v>
      </c>
      <c r="K836" s="4">
        <v>2.0859999999999999</v>
      </c>
      <c r="L836" s="1">
        <v>160</v>
      </c>
      <c r="M836" s="1">
        <v>160</v>
      </c>
      <c r="N836" s="1">
        <v>163</v>
      </c>
      <c r="O836" s="1">
        <v>150</v>
      </c>
      <c r="P836" s="1">
        <v>160</v>
      </c>
      <c r="Q836" s="1">
        <v>160</v>
      </c>
      <c r="R836" s="4">
        <v>1.36</v>
      </c>
      <c r="S836" s="4">
        <v>1.246</v>
      </c>
      <c r="T836" s="4">
        <v>1.2230000000000001</v>
      </c>
      <c r="U836" s="4">
        <f t="shared" si="127"/>
        <v>6.25</v>
      </c>
      <c r="V836" s="4">
        <f t="shared" si="128"/>
        <v>0</v>
      </c>
      <c r="W836" s="4">
        <f t="shared" si="129"/>
        <v>0</v>
      </c>
    </row>
    <row r="837" spans="1:23" x14ac:dyDescent="0.3">
      <c r="A837" s="1">
        <f t="shared" si="123"/>
        <v>0</v>
      </c>
      <c r="B837" s="1" t="s">
        <v>12</v>
      </c>
      <c r="C837" s="1">
        <v>0.2</v>
      </c>
      <c r="D837" s="1">
        <v>4</v>
      </c>
      <c r="E837" s="1">
        <f t="shared" si="124"/>
        <v>209</v>
      </c>
      <c r="F837" s="1">
        <v>1</v>
      </c>
      <c r="G837" s="4">
        <f t="shared" si="125"/>
        <v>0</v>
      </c>
      <c r="H837" s="3">
        <f t="shared" si="126"/>
        <v>8.4740000000000002</v>
      </c>
      <c r="I837" s="4">
        <v>2.8029999999999999</v>
      </c>
      <c r="J837" s="4">
        <v>3.7610000000000001</v>
      </c>
      <c r="K837" s="4">
        <v>1.91</v>
      </c>
      <c r="L837" s="1">
        <v>160</v>
      </c>
      <c r="M837" s="1">
        <v>160</v>
      </c>
      <c r="N837" s="1">
        <v>165</v>
      </c>
      <c r="O837" s="1">
        <v>150</v>
      </c>
      <c r="P837" s="1">
        <v>160</v>
      </c>
      <c r="Q837" s="1">
        <v>160</v>
      </c>
      <c r="R837" s="4">
        <v>1.4430000000000001</v>
      </c>
      <c r="S837" s="4">
        <v>1.246</v>
      </c>
      <c r="T837" s="4">
        <v>1.2350000000000001</v>
      </c>
      <c r="U837" s="4">
        <f t="shared" si="127"/>
        <v>6.25</v>
      </c>
      <c r="V837" s="4">
        <f t="shared" si="128"/>
        <v>0</v>
      </c>
      <c r="W837" s="4">
        <f t="shared" si="129"/>
        <v>0</v>
      </c>
    </row>
    <row r="838" spans="1:23" x14ac:dyDescent="0.3">
      <c r="A838" s="1">
        <f t="shared" si="123"/>
        <v>0</v>
      </c>
      <c r="B838" s="1" t="s">
        <v>12</v>
      </c>
      <c r="C838" s="1">
        <v>0.2</v>
      </c>
      <c r="D838" s="1">
        <v>1</v>
      </c>
      <c r="E838" s="1">
        <f t="shared" si="124"/>
        <v>210</v>
      </c>
      <c r="F838" s="1">
        <v>0</v>
      </c>
      <c r="G838" s="4">
        <f t="shared" si="125"/>
        <v>0.62893081761006298</v>
      </c>
      <c r="H838" s="3">
        <f t="shared" si="126"/>
        <v>15.413</v>
      </c>
      <c r="I838" s="4">
        <v>2.8109999999999999</v>
      </c>
      <c r="J838" s="4">
        <v>2.5110000000000001</v>
      </c>
      <c r="K838" s="4">
        <v>10.090999999999999</v>
      </c>
      <c r="L838" s="1">
        <v>159</v>
      </c>
      <c r="M838" s="1">
        <v>160</v>
      </c>
      <c r="N838" s="1">
        <v>163</v>
      </c>
      <c r="O838" s="1">
        <v>153</v>
      </c>
      <c r="P838" s="1">
        <v>158</v>
      </c>
      <c r="Q838" s="1">
        <v>159</v>
      </c>
      <c r="R838" s="4">
        <v>1.4119999999999999</v>
      </c>
      <c r="S838" s="4">
        <v>1.2470000000000001</v>
      </c>
      <c r="T838" s="4">
        <v>1.2889999999999999</v>
      </c>
      <c r="U838" s="4" t="str">
        <f t="shared" si="127"/>
        <v>0</v>
      </c>
      <c r="V838" s="4" t="str">
        <f t="shared" si="128"/>
        <v>0</v>
      </c>
      <c r="W838" s="4" t="str">
        <f t="shared" si="129"/>
        <v>0</v>
      </c>
    </row>
    <row r="839" spans="1:23" x14ac:dyDescent="0.3">
      <c r="A839" s="1">
        <f t="shared" si="123"/>
        <v>0</v>
      </c>
      <c r="B839" s="1" t="s">
        <v>12</v>
      </c>
      <c r="C839" s="1">
        <v>0.2</v>
      </c>
      <c r="D839" s="1">
        <v>2</v>
      </c>
      <c r="E839" s="1">
        <f t="shared" si="124"/>
        <v>210</v>
      </c>
      <c r="F839" s="1">
        <v>0</v>
      </c>
      <c r="G839" s="4">
        <f t="shared" si="125"/>
        <v>1.257861635220126</v>
      </c>
      <c r="H839" s="3">
        <f t="shared" si="126"/>
        <v>16.605</v>
      </c>
      <c r="I839" s="4">
        <v>2.823</v>
      </c>
      <c r="J839" s="4">
        <v>2.448</v>
      </c>
      <c r="K839" s="4">
        <v>11.334</v>
      </c>
      <c r="L839" s="1">
        <v>159</v>
      </c>
      <c r="M839" s="1">
        <v>161</v>
      </c>
      <c r="N839" s="1">
        <v>164</v>
      </c>
      <c r="O839" s="1">
        <v>153</v>
      </c>
      <c r="P839" s="1">
        <v>158</v>
      </c>
      <c r="Q839" s="1">
        <v>159</v>
      </c>
      <c r="R839" s="4">
        <v>1.2529999999999999</v>
      </c>
      <c r="S839" s="4">
        <v>1.2470000000000001</v>
      </c>
      <c r="T839" s="4">
        <v>1.46</v>
      </c>
      <c r="U839" s="4" t="str">
        <f t="shared" si="127"/>
        <v>0</v>
      </c>
      <c r="V839" s="4" t="str">
        <f t="shared" si="128"/>
        <v>0</v>
      </c>
      <c r="W839" s="4" t="str">
        <f t="shared" si="129"/>
        <v>0</v>
      </c>
    </row>
    <row r="840" spans="1:23" x14ac:dyDescent="0.3">
      <c r="A840" s="1">
        <f t="shared" si="123"/>
        <v>0</v>
      </c>
      <c r="B840" s="1" t="s">
        <v>12</v>
      </c>
      <c r="C840" s="1">
        <v>0.2</v>
      </c>
      <c r="D840" s="1">
        <v>3</v>
      </c>
      <c r="E840" s="1">
        <f t="shared" si="124"/>
        <v>210</v>
      </c>
      <c r="F840" s="1">
        <v>0</v>
      </c>
      <c r="G840" s="4">
        <f t="shared" si="125"/>
        <v>1.257861635220126</v>
      </c>
      <c r="H840" s="3">
        <f t="shared" si="126"/>
        <v>17.651</v>
      </c>
      <c r="I840" s="4">
        <v>3.4650000000000003</v>
      </c>
      <c r="J840" s="4">
        <v>2.6589999999999998</v>
      </c>
      <c r="K840" s="4">
        <v>11.526999999999999</v>
      </c>
      <c r="L840" s="1">
        <v>159</v>
      </c>
      <c r="M840" s="1">
        <v>161</v>
      </c>
      <c r="N840" s="1">
        <v>164</v>
      </c>
      <c r="O840" s="1">
        <v>153</v>
      </c>
      <c r="P840" s="1">
        <v>158</v>
      </c>
      <c r="Q840" s="1">
        <v>159</v>
      </c>
      <c r="R840" s="4">
        <v>2.0009999999999999</v>
      </c>
      <c r="S840" s="4">
        <v>1.2470000000000001</v>
      </c>
      <c r="T840" s="4">
        <v>1.3540000000000001</v>
      </c>
      <c r="U840" s="4" t="str">
        <f t="shared" si="127"/>
        <v>0</v>
      </c>
      <c r="V840" s="4" t="str">
        <f t="shared" si="128"/>
        <v>0</v>
      </c>
      <c r="W840" s="4" t="str">
        <f t="shared" si="129"/>
        <v>0</v>
      </c>
    </row>
    <row r="841" spans="1:23" x14ac:dyDescent="0.3">
      <c r="A841" s="1">
        <f t="shared" si="123"/>
        <v>0</v>
      </c>
      <c r="B841" s="1" t="s">
        <v>12</v>
      </c>
      <c r="C841" s="1">
        <v>0.2</v>
      </c>
      <c r="D841" s="1">
        <v>4</v>
      </c>
      <c r="E841" s="1">
        <f t="shared" si="124"/>
        <v>210</v>
      </c>
      <c r="F841" s="1">
        <v>0</v>
      </c>
      <c r="G841" s="4">
        <f t="shared" si="125"/>
        <v>1.257861635220126</v>
      </c>
      <c r="H841" s="3">
        <f t="shared" si="126"/>
        <v>15.850000000000001</v>
      </c>
      <c r="I841" s="4">
        <v>3.3450000000000002</v>
      </c>
      <c r="J841" s="4">
        <v>2.1120000000000001</v>
      </c>
      <c r="K841" s="4">
        <v>10.393000000000001</v>
      </c>
      <c r="L841" s="1">
        <v>159</v>
      </c>
      <c r="M841" s="1">
        <v>161</v>
      </c>
      <c r="N841" s="1">
        <v>164</v>
      </c>
      <c r="O841" s="1">
        <v>153</v>
      </c>
      <c r="P841" s="1">
        <v>158</v>
      </c>
      <c r="Q841" s="1">
        <v>159</v>
      </c>
      <c r="R841" s="4">
        <v>1.8560000000000001</v>
      </c>
      <c r="S841" s="4">
        <v>1.2470000000000001</v>
      </c>
      <c r="T841" s="4">
        <v>1.379</v>
      </c>
      <c r="U841" s="4" t="str">
        <f t="shared" si="127"/>
        <v>0</v>
      </c>
      <c r="V841" s="4" t="str">
        <f t="shared" si="128"/>
        <v>0</v>
      </c>
      <c r="W841" s="4" t="str">
        <f t="shared" si="129"/>
        <v>0</v>
      </c>
    </row>
    <row r="842" spans="1:23" x14ac:dyDescent="0.3">
      <c r="A842" s="1">
        <f t="shared" si="123"/>
        <v>0</v>
      </c>
      <c r="B842" s="1" t="s">
        <v>12</v>
      </c>
      <c r="C842" s="1">
        <v>0.2</v>
      </c>
      <c r="D842" s="1">
        <v>1</v>
      </c>
      <c r="E842" s="1">
        <f t="shared" si="124"/>
        <v>211</v>
      </c>
      <c r="F842" s="1">
        <v>0</v>
      </c>
      <c r="G842" s="4">
        <f t="shared" si="125"/>
        <v>0.64102564102564097</v>
      </c>
      <c r="H842" s="3">
        <f t="shared" si="126"/>
        <v>14.571</v>
      </c>
      <c r="I842" s="4">
        <v>1.9380000000000002</v>
      </c>
      <c r="J842" s="4">
        <v>2.3239999999999998</v>
      </c>
      <c r="K842" s="4">
        <v>10.308999999999999</v>
      </c>
      <c r="L842" s="1">
        <v>156</v>
      </c>
      <c r="M842" s="1">
        <v>157</v>
      </c>
      <c r="N842" s="1">
        <v>160</v>
      </c>
      <c r="O842" s="1">
        <v>151</v>
      </c>
      <c r="P842" s="1">
        <v>154</v>
      </c>
      <c r="Q842" s="1">
        <v>156</v>
      </c>
      <c r="R842" s="4">
        <v>0.69299999999999995</v>
      </c>
      <c r="S842" s="4">
        <v>0.97199999999999998</v>
      </c>
      <c r="T842" s="4">
        <v>1.1560000000000001</v>
      </c>
      <c r="U842" s="4" t="str">
        <f t="shared" si="127"/>
        <v>0</v>
      </c>
      <c r="V842" s="4" t="str">
        <f t="shared" si="128"/>
        <v>0</v>
      </c>
      <c r="W842" s="4" t="str">
        <f t="shared" si="129"/>
        <v>0</v>
      </c>
    </row>
    <row r="843" spans="1:23" x14ac:dyDescent="0.3">
      <c r="A843" s="1">
        <f t="shared" si="123"/>
        <v>0</v>
      </c>
      <c r="B843" s="1" t="s">
        <v>12</v>
      </c>
      <c r="C843" s="1">
        <v>0.2</v>
      </c>
      <c r="D843" s="1">
        <v>2</v>
      </c>
      <c r="E843" s="1">
        <f t="shared" si="124"/>
        <v>211</v>
      </c>
      <c r="F843" s="1">
        <v>0</v>
      </c>
      <c r="G843" s="4">
        <f t="shared" si="125"/>
        <v>1.2820512820512819</v>
      </c>
      <c r="H843" s="3">
        <f t="shared" si="126"/>
        <v>16.279</v>
      </c>
      <c r="I843" s="4">
        <v>2.3290000000000002</v>
      </c>
      <c r="J843" s="4">
        <v>2.593</v>
      </c>
      <c r="K843" s="4">
        <v>11.356999999999999</v>
      </c>
      <c r="L843" s="1">
        <v>156</v>
      </c>
      <c r="M843" s="1">
        <v>158</v>
      </c>
      <c r="N843" s="1">
        <v>159</v>
      </c>
      <c r="O843" s="1">
        <v>151</v>
      </c>
      <c r="P843" s="1">
        <v>154</v>
      </c>
      <c r="Q843" s="1">
        <v>156</v>
      </c>
      <c r="R843" s="4">
        <v>1.0920000000000001</v>
      </c>
      <c r="S843" s="4">
        <v>0.97199999999999998</v>
      </c>
      <c r="T843" s="4">
        <v>1.1480000000000001</v>
      </c>
      <c r="U843" s="4" t="str">
        <f t="shared" si="127"/>
        <v>0</v>
      </c>
      <c r="V843" s="4" t="str">
        <f t="shared" si="128"/>
        <v>0</v>
      </c>
      <c r="W843" s="4" t="str">
        <f t="shared" si="129"/>
        <v>0</v>
      </c>
    </row>
    <row r="844" spans="1:23" x14ac:dyDescent="0.3">
      <c r="A844" s="1">
        <f t="shared" si="123"/>
        <v>0</v>
      </c>
      <c r="B844" s="1" t="s">
        <v>12</v>
      </c>
      <c r="C844" s="1">
        <v>0.2</v>
      </c>
      <c r="D844" s="1">
        <v>3</v>
      </c>
      <c r="E844" s="1">
        <f t="shared" si="124"/>
        <v>211</v>
      </c>
      <c r="F844" s="1">
        <v>0</v>
      </c>
      <c r="G844" s="4">
        <f t="shared" si="125"/>
        <v>1.2820512820512819</v>
      </c>
      <c r="H844" s="3">
        <f t="shared" si="126"/>
        <v>17.051000000000002</v>
      </c>
      <c r="I844" s="4">
        <v>2.9910000000000001</v>
      </c>
      <c r="J844" s="4">
        <v>2.0579999999999998</v>
      </c>
      <c r="K844" s="4">
        <v>12.002000000000001</v>
      </c>
      <c r="L844" s="1">
        <v>156</v>
      </c>
      <c r="M844" s="1">
        <v>158</v>
      </c>
      <c r="N844" s="1">
        <v>159</v>
      </c>
      <c r="O844" s="1">
        <v>151</v>
      </c>
      <c r="P844" s="1">
        <v>154</v>
      </c>
      <c r="Q844" s="1">
        <v>156</v>
      </c>
      <c r="R844" s="4">
        <v>1.7809999999999999</v>
      </c>
      <c r="S844" s="4">
        <v>0.97199999999999998</v>
      </c>
      <c r="T844" s="4">
        <v>1.121</v>
      </c>
      <c r="U844" s="4" t="str">
        <f t="shared" si="127"/>
        <v>0</v>
      </c>
      <c r="V844" s="4" t="str">
        <f t="shared" si="128"/>
        <v>0</v>
      </c>
      <c r="W844" s="4" t="str">
        <f t="shared" si="129"/>
        <v>0</v>
      </c>
    </row>
    <row r="845" spans="1:23" x14ac:dyDescent="0.3">
      <c r="A845" s="1">
        <f t="shared" si="123"/>
        <v>0</v>
      </c>
      <c r="B845" s="1" t="s">
        <v>12</v>
      </c>
      <c r="C845" s="1">
        <v>0.2</v>
      </c>
      <c r="D845" s="1">
        <v>4</v>
      </c>
      <c r="E845" s="1">
        <f t="shared" si="124"/>
        <v>211</v>
      </c>
      <c r="F845" s="1">
        <v>0</v>
      </c>
      <c r="G845" s="4">
        <f t="shared" si="125"/>
        <v>1.2820512820512819</v>
      </c>
      <c r="H845" s="3">
        <f t="shared" si="126"/>
        <v>17.805</v>
      </c>
      <c r="I845" s="4">
        <v>3.4290000000000003</v>
      </c>
      <c r="J845" s="4">
        <v>2.093</v>
      </c>
      <c r="K845" s="4">
        <v>12.282999999999999</v>
      </c>
      <c r="L845" s="1">
        <v>156</v>
      </c>
      <c r="M845" s="1">
        <v>158</v>
      </c>
      <c r="N845" s="1">
        <v>160</v>
      </c>
      <c r="O845" s="1">
        <v>151</v>
      </c>
      <c r="P845" s="1">
        <v>154</v>
      </c>
      <c r="Q845" s="1">
        <v>156</v>
      </c>
      <c r="R845" s="4">
        <v>2.1720000000000002</v>
      </c>
      <c r="S845" s="4">
        <v>0.97199999999999998</v>
      </c>
      <c r="T845" s="4">
        <v>1.1679999999999999</v>
      </c>
      <c r="U845" s="4" t="str">
        <f t="shared" si="127"/>
        <v>0</v>
      </c>
      <c r="V845" s="4" t="str">
        <f t="shared" si="128"/>
        <v>0</v>
      </c>
      <c r="W845" s="4" t="str">
        <f t="shared" si="129"/>
        <v>0</v>
      </c>
    </row>
    <row r="846" spans="1:23" x14ac:dyDescent="0.3">
      <c r="A846" s="1">
        <f t="shared" si="123"/>
        <v>0</v>
      </c>
      <c r="B846" s="1" t="s">
        <v>12</v>
      </c>
      <c r="C846" s="1">
        <v>0.2</v>
      </c>
      <c r="D846" s="1">
        <v>1</v>
      </c>
      <c r="E846" s="1">
        <f t="shared" si="124"/>
        <v>212</v>
      </c>
      <c r="F846" s="1">
        <v>0</v>
      </c>
      <c r="G846" s="4">
        <f t="shared" si="125"/>
        <v>0.66225165562913912</v>
      </c>
      <c r="H846" s="3">
        <f t="shared" si="126"/>
        <v>16.628</v>
      </c>
      <c r="I846" s="4">
        <v>2.11</v>
      </c>
      <c r="J846" s="4">
        <v>2.819</v>
      </c>
      <c r="K846" s="4">
        <v>11.699</v>
      </c>
      <c r="L846" s="1">
        <v>151</v>
      </c>
      <c r="M846" s="1">
        <v>152</v>
      </c>
      <c r="N846" s="1">
        <v>158</v>
      </c>
      <c r="O846" s="1">
        <v>148</v>
      </c>
      <c r="P846" s="1">
        <v>151</v>
      </c>
      <c r="Q846" s="1">
        <v>151</v>
      </c>
      <c r="R846" s="4">
        <v>0.91600000000000004</v>
      </c>
      <c r="S846" s="4">
        <v>0.96399999999999997</v>
      </c>
      <c r="T846" s="4">
        <v>1.093</v>
      </c>
      <c r="U846" s="4" t="str">
        <f t="shared" si="127"/>
        <v>0</v>
      </c>
      <c r="V846" s="4" t="str">
        <f t="shared" si="128"/>
        <v>0</v>
      </c>
      <c r="W846" s="4" t="str">
        <f t="shared" si="129"/>
        <v>0</v>
      </c>
    </row>
    <row r="847" spans="1:23" x14ac:dyDescent="0.3">
      <c r="A847" s="1">
        <f t="shared" si="123"/>
        <v>0</v>
      </c>
      <c r="B847" s="1" t="s">
        <v>12</v>
      </c>
      <c r="C847" s="1">
        <v>0.2</v>
      </c>
      <c r="D847" s="1">
        <v>2</v>
      </c>
      <c r="E847" s="1">
        <f t="shared" si="124"/>
        <v>212</v>
      </c>
      <c r="F847" s="1">
        <v>0</v>
      </c>
      <c r="G847" s="4">
        <f t="shared" si="125"/>
        <v>1.3245033112582782</v>
      </c>
      <c r="H847" s="3">
        <f t="shared" si="126"/>
        <v>18.187000000000001</v>
      </c>
      <c r="I847" s="4">
        <v>2.3959999999999999</v>
      </c>
      <c r="J847" s="4">
        <v>3.2040000000000002</v>
      </c>
      <c r="K847" s="4">
        <v>12.587</v>
      </c>
      <c r="L847" s="1">
        <v>151</v>
      </c>
      <c r="M847" s="1">
        <v>153</v>
      </c>
      <c r="N847" s="1">
        <v>158</v>
      </c>
      <c r="O847" s="1">
        <v>148</v>
      </c>
      <c r="P847" s="1">
        <v>151</v>
      </c>
      <c r="Q847" s="1">
        <v>151</v>
      </c>
      <c r="R847" s="4">
        <v>1.2430000000000001</v>
      </c>
      <c r="S847" s="4">
        <v>0.96399999999999997</v>
      </c>
      <c r="T847" s="4">
        <v>1.052</v>
      </c>
      <c r="U847" s="4" t="str">
        <f t="shared" si="127"/>
        <v>0</v>
      </c>
      <c r="V847" s="4" t="str">
        <f t="shared" si="128"/>
        <v>0</v>
      </c>
      <c r="W847" s="4" t="str">
        <f t="shared" si="129"/>
        <v>0</v>
      </c>
    </row>
    <row r="848" spans="1:23" x14ac:dyDescent="0.3">
      <c r="A848" s="1">
        <f t="shared" si="123"/>
        <v>0</v>
      </c>
      <c r="B848" s="1" t="s">
        <v>12</v>
      </c>
      <c r="C848" s="1">
        <v>0.2</v>
      </c>
      <c r="D848" s="1">
        <v>3</v>
      </c>
      <c r="E848" s="1">
        <f t="shared" si="124"/>
        <v>212</v>
      </c>
      <c r="F848" s="1">
        <v>0</v>
      </c>
      <c r="G848" s="4">
        <f t="shared" si="125"/>
        <v>0.66225165562913912</v>
      </c>
      <c r="H848" s="3">
        <f t="shared" si="126"/>
        <v>19.158000000000001</v>
      </c>
      <c r="I848" s="4">
        <v>2.298</v>
      </c>
      <c r="J848" s="4">
        <v>3.7839999999999998</v>
      </c>
      <c r="K848" s="4">
        <v>13.076000000000001</v>
      </c>
      <c r="L848" s="1">
        <v>151</v>
      </c>
      <c r="M848" s="1">
        <v>152</v>
      </c>
      <c r="N848" s="1">
        <v>158</v>
      </c>
      <c r="O848" s="1">
        <v>148</v>
      </c>
      <c r="P848" s="1">
        <v>151</v>
      </c>
      <c r="Q848" s="1">
        <v>151</v>
      </c>
      <c r="R848" s="4">
        <v>1.1879999999999999</v>
      </c>
      <c r="S848" s="4">
        <v>0.96399999999999997</v>
      </c>
      <c r="T848" s="4">
        <v>1.0089999999999999</v>
      </c>
      <c r="U848" s="4" t="str">
        <f t="shared" si="127"/>
        <v>0</v>
      </c>
      <c r="V848" s="4" t="str">
        <f t="shared" si="128"/>
        <v>0</v>
      </c>
      <c r="W848" s="4" t="str">
        <f t="shared" si="129"/>
        <v>0</v>
      </c>
    </row>
    <row r="849" spans="1:23" x14ac:dyDescent="0.3">
      <c r="A849" s="1">
        <f t="shared" si="123"/>
        <v>0</v>
      </c>
      <c r="B849" s="1" t="s">
        <v>12</v>
      </c>
      <c r="C849" s="1">
        <v>0.2</v>
      </c>
      <c r="D849" s="1">
        <v>4</v>
      </c>
      <c r="E849" s="1">
        <f t="shared" si="124"/>
        <v>212</v>
      </c>
      <c r="F849" s="1">
        <v>0</v>
      </c>
      <c r="G849" s="4">
        <f t="shared" si="125"/>
        <v>0.66225165562913912</v>
      </c>
      <c r="H849" s="3">
        <f t="shared" si="126"/>
        <v>20.466000000000001</v>
      </c>
      <c r="I849" s="4">
        <v>3.7490000000000001</v>
      </c>
      <c r="J849" s="4">
        <v>2.855</v>
      </c>
      <c r="K849" s="4">
        <v>13.862</v>
      </c>
      <c r="L849" s="1">
        <v>151</v>
      </c>
      <c r="M849" s="1">
        <v>152</v>
      </c>
      <c r="N849" s="1">
        <v>159</v>
      </c>
      <c r="O849" s="1">
        <v>148</v>
      </c>
      <c r="P849" s="1">
        <v>151</v>
      </c>
      <c r="Q849" s="1">
        <v>151</v>
      </c>
      <c r="R849" s="4">
        <v>2.5609999999999999</v>
      </c>
      <c r="S849" s="4">
        <v>0.96399999999999997</v>
      </c>
      <c r="T849" s="4">
        <v>1.087</v>
      </c>
      <c r="U849" s="4" t="str">
        <f t="shared" si="127"/>
        <v>0</v>
      </c>
      <c r="V849" s="4" t="str">
        <f t="shared" si="128"/>
        <v>0</v>
      </c>
      <c r="W849" s="4" t="str">
        <f t="shared" si="129"/>
        <v>0</v>
      </c>
    </row>
    <row r="850" spans="1:23" x14ac:dyDescent="0.3">
      <c r="A850" s="1">
        <f t="shared" si="123"/>
        <v>0</v>
      </c>
      <c r="B850" s="1" t="s">
        <v>12</v>
      </c>
      <c r="C850" s="1">
        <v>0.2</v>
      </c>
      <c r="D850" s="1">
        <v>1</v>
      </c>
      <c r="E850" s="1">
        <f t="shared" si="124"/>
        <v>213</v>
      </c>
      <c r="F850" s="1">
        <v>1</v>
      </c>
      <c r="G850" s="4">
        <f t="shared" si="125"/>
        <v>0</v>
      </c>
      <c r="H850" s="3">
        <f t="shared" si="126"/>
        <v>6.8180000000000005</v>
      </c>
      <c r="I850" s="4">
        <v>2.2109999999999999</v>
      </c>
      <c r="J850" s="4">
        <v>2.62</v>
      </c>
      <c r="K850" s="4">
        <v>1.9870000000000001</v>
      </c>
      <c r="L850" s="1">
        <v>162</v>
      </c>
      <c r="M850" s="1">
        <v>162</v>
      </c>
      <c r="N850" s="1">
        <v>167</v>
      </c>
      <c r="O850" s="1">
        <v>154</v>
      </c>
      <c r="P850" s="1">
        <v>162</v>
      </c>
      <c r="Q850" s="1">
        <v>162</v>
      </c>
      <c r="R850" s="4">
        <v>0.91300000000000003</v>
      </c>
      <c r="S850" s="4">
        <v>1.1240000000000001</v>
      </c>
      <c r="T850" s="4">
        <v>1.1679999999999999</v>
      </c>
      <c r="U850" s="4">
        <f t="shared" si="127"/>
        <v>4.9382716049382713</v>
      </c>
      <c r="V850" s="4">
        <f t="shared" si="128"/>
        <v>0</v>
      </c>
      <c r="W850" s="4">
        <f t="shared" si="129"/>
        <v>0</v>
      </c>
    </row>
    <row r="851" spans="1:23" x14ac:dyDescent="0.3">
      <c r="A851" s="1">
        <f t="shared" si="123"/>
        <v>0</v>
      </c>
      <c r="B851" s="1" t="s">
        <v>12</v>
      </c>
      <c r="C851" s="1">
        <v>0.2</v>
      </c>
      <c r="D851" s="1">
        <v>2</v>
      </c>
      <c r="E851" s="1">
        <f t="shared" si="124"/>
        <v>213</v>
      </c>
      <c r="F851" s="1">
        <v>1</v>
      </c>
      <c r="G851" s="4">
        <f t="shared" si="125"/>
        <v>0</v>
      </c>
      <c r="H851" s="3">
        <f t="shared" si="126"/>
        <v>8.7850000000000001</v>
      </c>
      <c r="I851" s="4">
        <v>2.6610000000000005</v>
      </c>
      <c r="J851" s="4">
        <v>2.0310000000000001</v>
      </c>
      <c r="K851" s="4">
        <v>4.093</v>
      </c>
      <c r="L851" s="1">
        <v>162</v>
      </c>
      <c r="M851" s="1">
        <v>162</v>
      </c>
      <c r="N851" s="1">
        <v>169</v>
      </c>
      <c r="O851" s="1">
        <v>154</v>
      </c>
      <c r="P851" s="1">
        <v>162</v>
      </c>
      <c r="Q851" s="1">
        <v>162</v>
      </c>
      <c r="R851" s="4">
        <v>1.268</v>
      </c>
      <c r="S851" s="4">
        <v>1.1240000000000001</v>
      </c>
      <c r="T851" s="4">
        <v>1.2629999999999999</v>
      </c>
      <c r="U851" s="4">
        <f t="shared" si="127"/>
        <v>4.9382716049382713</v>
      </c>
      <c r="V851" s="4">
        <f t="shared" si="128"/>
        <v>0</v>
      </c>
      <c r="W851" s="4">
        <f t="shared" si="129"/>
        <v>0</v>
      </c>
    </row>
    <row r="852" spans="1:23" x14ac:dyDescent="0.3">
      <c r="A852" s="1">
        <f t="shared" si="123"/>
        <v>0</v>
      </c>
      <c r="B852" s="1" t="s">
        <v>12</v>
      </c>
      <c r="C852" s="1">
        <v>0.2</v>
      </c>
      <c r="D852" s="1">
        <v>3</v>
      </c>
      <c r="E852" s="1">
        <f t="shared" si="124"/>
        <v>213</v>
      </c>
      <c r="F852" s="1">
        <v>1</v>
      </c>
      <c r="G852" s="4">
        <f t="shared" si="125"/>
        <v>0</v>
      </c>
      <c r="H852" s="3">
        <f t="shared" si="126"/>
        <v>13.421999999999999</v>
      </c>
      <c r="I852" s="4">
        <v>2.9020000000000001</v>
      </c>
      <c r="J852" s="4">
        <v>2.2749999999999999</v>
      </c>
      <c r="K852" s="4">
        <v>8.2449999999999992</v>
      </c>
      <c r="L852" s="1">
        <v>162</v>
      </c>
      <c r="M852" s="1">
        <v>162</v>
      </c>
      <c r="N852" s="1">
        <v>169</v>
      </c>
      <c r="O852" s="1">
        <v>154</v>
      </c>
      <c r="P852" s="1">
        <v>162</v>
      </c>
      <c r="Q852" s="1">
        <v>162</v>
      </c>
      <c r="R852" s="4">
        <v>1.4990000000000001</v>
      </c>
      <c r="S852" s="4">
        <v>1.1240000000000001</v>
      </c>
      <c r="T852" s="4">
        <v>1.2730000000000001</v>
      </c>
      <c r="U852" s="4">
        <f t="shared" si="127"/>
        <v>4.9382716049382713</v>
      </c>
      <c r="V852" s="4">
        <f t="shared" si="128"/>
        <v>0</v>
      </c>
      <c r="W852" s="4">
        <f t="shared" si="129"/>
        <v>0</v>
      </c>
    </row>
    <row r="853" spans="1:23" x14ac:dyDescent="0.3">
      <c r="A853" s="1">
        <f t="shared" si="123"/>
        <v>0</v>
      </c>
      <c r="B853" s="1" t="s">
        <v>12</v>
      </c>
      <c r="C853" s="1">
        <v>0.2</v>
      </c>
      <c r="D853" s="1">
        <v>4</v>
      </c>
      <c r="E853" s="1">
        <f t="shared" si="124"/>
        <v>213</v>
      </c>
      <c r="F853" s="1">
        <v>1</v>
      </c>
      <c r="G853" s="4">
        <f t="shared" si="125"/>
        <v>0</v>
      </c>
      <c r="H853" s="3">
        <f t="shared" si="126"/>
        <v>11.902000000000001</v>
      </c>
      <c r="I853" s="4">
        <v>3.0380000000000003</v>
      </c>
      <c r="J853" s="4">
        <v>2.7930000000000001</v>
      </c>
      <c r="K853" s="4">
        <v>6.0709999999999997</v>
      </c>
      <c r="L853" s="1">
        <v>162</v>
      </c>
      <c r="M853" s="1">
        <v>162</v>
      </c>
      <c r="N853" s="1">
        <v>167</v>
      </c>
      <c r="O853" s="1">
        <v>154</v>
      </c>
      <c r="P853" s="1">
        <v>162</v>
      </c>
      <c r="Q853" s="1">
        <v>162</v>
      </c>
      <c r="R853" s="4">
        <v>1.77</v>
      </c>
      <c r="S853" s="4">
        <v>1.1240000000000001</v>
      </c>
      <c r="T853" s="4">
        <v>1.1379999999999999</v>
      </c>
      <c r="U853" s="4">
        <f t="shared" si="127"/>
        <v>4.9382716049382713</v>
      </c>
      <c r="V853" s="4">
        <f t="shared" si="128"/>
        <v>0</v>
      </c>
      <c r="W853" s="4">
        <f t="shared" si="129"/>
        <v>0</v>
      </c>
    </row>
    <row r="854" spans="1:23" x14ac:dyDescent="0.3">
      <c r="A854" s="1">
        <f t="shared" si="123"/>
        <v>0</v>
      </c>
      <c r="B854" s="1" t="s">
        <v>12</v>
      </c>
      <c r="C854" s="1">
        <v>0.2</v>
      </c>
      <c r="D854" s="1">
        <v>1</v>
      </c>
      <c r="E854" s="1">
        <f t="shared" si="124"/>
        <v>214</v>
      </c>
      <c r="F854" s="1">
        <v>0</v>
      </c>
      <c r="G854" s="4">
        <f t="shared" si="125"/>
        <v>1.257861635220126</v>
      </c>
      <c r="H854" s="3">
        <f t="shared" si="126"/>
        <v>14.869</v>
      </c>
      <c r="I854" s="4">
        <v>2.7</v>
      </c>
      <c r="J854" s="4">
        <v>2.48</v>
      </c>
      <c r="K854" s="4">
        <v>9.6890000000000001</v>
      </c>
      <c r="L854" s="1">
        <v>159</v>
      </c>
      <c r="M854" s="1">
        <v>161</v>
      </c>
      <c r="N854" s="1">
        <v>165</v>
      </c>
      <c r="O854" s="1">
        <v>151</v>
      </c>
      <c r="P854" s="1">
        <v>159</v>
      </c>
      <c r="Q854" s="1">
        <v>159</v>
      </c>
      <c r="R854" s="4">
        <v>1.2050000000000001</v>
      </c>
      <c r="S854" s="4">
        <v>1.242</v>
      </c>
      <c r="T854" s="4">
        <v>1.399</v>
      </c>
      <c r="U854" s="4" t="str">
        <f t="shared" si="127"/>
        <v>0</v>
      </c>
      <c r="V854" s="4" t="str">
        <f t="shared" si="128"/>
        <v>0</v>
      </c>
      <c r="W854" s="4" t="str">
        <f t="shared" si="129"/>
        <v>0</v>
      </c>
    </row>
    <row r="855" spans="1:23" x14ac:dyDescent="0.3">
      <c r="A855" s="1">
        <f t="shared" si="123"/>
        <v>0</v>
      </c>
      <c r="B855" s="1" t="s">
        <v>12</v>
      </c>
      <c r="C855" s="1">
        <v>0.2</v>
      </c>
      <c r="D855" s="1">
        <v>2</v>
      </c>
      <c r="E855" s="1">
        <f t="shared" si="124"/>
        <v>214</v>
      </c>
      <c r="F855" s="1">
        <v>0</v>
      </c>
      <c r="G855" s="4">
        <f t="shared" si="125"/>
        <v>1.257861635220126</v>
      </c>
      <c r="H855" s="3">
        <f t="shared" si="126"/>
        <v>15.682</v>
      </c>
      <c r="I855" s="4">
        <v>2.4670000000000001</v>
      </c>
      <c r="J855" s="4">
        <v>2.907</v>
      </c>
      <c r="K855" s="4">
        <v>10.308</v>
      </c>
      <c r="L855" s="1">
        <v>159</v>
      </c>
      <c r="M855" s="1">
        <v>161</v>
      </c>
      <c r="N855" s="1">
        <v>165</v>
      </c>
      <c r="O855" s="1">
        <v>151</v>
      </c>
      <c r="P855" s="1">
        <v>159</v>
      </c>
      <c r="Q855" s="1">
        <v>159</v>
      </c>
      <c r="R855" s="4">
        <v>0.94399999999999995</v>
      </c>
      <c r="S855" s="4">
        <v>1.242</v>
      </c>
      <c r="T855" s="4">
        <v>1.427</v>
      </c>
      <c r="U855" s="4" t="str">
        <f t="shared" si="127"/>
        <v>0</v>
      </c>
      <c r="V855" s="4" t="str">
        <f t="shared" si="128"/>
        <v>0</v>
      </c>
      <c r="W855" s="4" t="str">
        <f t="shared" si="129"/>
        <v>0</v>
      </c>
    </row>
    <row r="856" spans="1:23" x14ac:dyDescent="0.3">
      <c r="A856" s="1">
        <f t="shared" si="123"/>
        <v>0</v>
      </c>
      <c r="B856" s="1" t="s">
        <v>12</v>
      </c>
      <c r="C856" s="1">
        <v>0.2</v>
      </c>
      <c r="D856" s="1">
        <v>3</v>
      </c>
      <c r="E856" s="1">
        <f t="shared" si="124"/>
        <v>214</v>
      </c>
      <c r="F856" s="1">
        <v>0</v>
      </c>
      <c r="G856" s="4">
        <f t="shared" si="125"/>
        <v>1.257861635220126</v>
      </c>
      <c r="H856" s="3">
        <f t="shared" si="126"/>
        <v>14.853999999999999</v>
      </c>
      <c r="I856" s="4">
        <v>3.0390000000000001</v>
      </c>
      <c r="J856" s="4">
        <v>3.008</v>
      </c>
      <c r="K856" s="4">
        <v>8.8070000000000004</v>
      </c>
      <c r="L856" s="1">
        <v>159</v>
      </c>
      <c r="M856" s="1">
        <v>161</v>
      </c>
      <c r="N856" s="1">
        <v>163</v>
      </c>
      <c r="O856" s="1">
        <v>151</v>
      </c>
      <c r="P856" s="1">
        <v>159</v>
      </c>
      <c r="Q856" s="1">
        <v>159</v>
      </c>
      <c r="R856" s="4">
        <v>1.3360000000000001</v>
      </c>
      <c r="S856" s="4">
        <v>1.242</v>
      </c>
      <c r="T856" s="4">
        <v>1.607</v>
      </c>
      <c r="U856" s="4" t="str">
        <f t="shared" si="127"/>
        <v>0</v>
      </c>
      <c r="V856" s="4" t="str">
        <f t="shared" si="128"/>
        <v>0</v>
      </c>
      <c r="W856" s="4" t="str">
        <f t="shared" si="129"/>
        <v>0</v>
      </c>
    </row>
    <row r="857" spans="1:23" x14ac:dyDescent="0.3">
      <c r="A857" s="1">
        <f t="shared" si="123"/>
        <v>0</v>
      </c>
      <c r="B857" s="1" t="s">
        <v>12</v>
      </c>
      <c r="C857" s="1">
        <v>0.2</v>
      </c>
      <c r="D857" s="1">
        <v>4</v>
      </c>
      <c r="E857" s="1">
        <f t="shared" si="124"/>
        <v>214</v>
      </c>
      <c r="F857" s="1">
        <v>0</v>
      </c>
      <c r="G857" s="4">
        <f t="shared" si="125"/>
        <v>0.62893081761006298</v>
      </c>
      <c r="H857" s="3">
        <f t="shared" si="126"/>
        <v>15.877000000000002</v>
      </c>
      <c r="I857" s="4">
        <v>3.3350000000000004</v>
      </c>
      <c r="J857" s="4">
        <v>2.9569999999999999</v>
      </c>
      <c r="K857" s="4">
        <v>9.5850000000000009</v>
      </c>
      <c r="L857" s="1">
        <v>159</v>
      </c>
      <c r="M857" s="1">
        <v>160</v>
      </c>
      <c r="N857" s="1">
        <v>165</v>
      </c>
      <c r="O857" s="1">
        <v>151</v>
      </c>
      <c r="P857" s="1">
        <v>159</v>
      </c>
      <c r="Q857" s="1">
        <v>159</v>
      </c>
      <c r="R857" s="4">
        <v>1.756</v>
      </c>
      <c r="S857" s="4">
        <v>1.242</v>
      </c>
      <c r="T857" s="4">
        <v>1.4829999999999999</v>
      </c>
      <c r="U857" s="4" t="str">
        <f t="shared" si="127"/>
        <v>0</v>
      </c>
      <c r="V857" s="4" t="str">
        <f t="shared" si="128"/>
        <v>0</v>
      </c>
      <c r="W857" s="4" t="str">
        <f t="shared" si="129"/>
        <v>0</v>
      </c>
    </row>
    <row r="858" spans="1:23" x14ac:dyDescent="0.3">
      <c r="A858" s="1">
        <f t="shared" si="123"/>
        <v>0</v>
      </c>
      <c r="B858" s="1" t="s">
        <v>12</v>
      </c>
      <c r="C858" s="1">
        <v>0.2</v>
      </c>
      <c r="D858" s="1">
        <v>1</v>
      </c>
      <c r="E858" s="1">
        <f t="shared" si="124"/>
        <v>215</v>
      </c>
      <c r="F858" s="1">
        <v>0</v>
      </c>
      <c r="G858" s="4">
        <f t="shared" si="125"/>
        <v>2</v>
      </c>
      <c r="H858" s="3">
        <f t="shared" si="126"/>
        <v>20.193000000000001</v>
      </c>
      <c r="I858" s="4">
        <v>2.1339999999999999</v>
      </c>
      <c r="J858" s="4">
        <v>3.169</v>
      </c>
      <c r="K858" s="4">
        <v>14.89</v>
      </c>
      <c r="L858" s="1">
        <v>150</v>
      </c>
      <c r="M858" s="1">
        <v>153</v>
      </c>
      <c r="N858" s="1">
        <v>155</v>
      </c>
      <c r="O858" s="1">
        <v>148</v>
      </c>
      <c r="P858" s="1">
        <v>148</v>
      </c>
      <c r="Q858" s="1">
        <v>150</v>
      </c>
      <c r="R858" s="4">
        <v>0.63800000000000001</v>
      </c>
      <c r="S858" s="4">
        <v>1.212</v>
      </c>
      <c r="T858" s="4">
        <v>1.369</v>
      </c>
      <c r="U858" s="4" t="str">
        <f t="shared" si="127"/>
        <v>0</v>
      </c>
      <c r="V858" s="4" t="str">
        <f t="shared" si="128"/>
        <v>0</v>
      </c>
      <c r="W858" s="4" t="str">
        <f t="shared" si="129"/>
        <v>0</v>
      </c>
    </row>
    <row r="859" spans="1:23" x14ac:dyDescent="0.3">
      <c r="A859" s="1">
        <f t="shared" si="123"/>
        <v>0</v>
      </c>
      <c r="B859" s="1" t="s">
        <v>12</v>
      </c>
      <c r="C859" s="1">
        <v>0.2</v>
      </c>
      <c r="D859" s="1">
        <v>2</v>
      </c>
      <c r="E859" s="1">
        <f t="shared" si="124"/>
        <v>215</v>
      </c>
      <c r="F859" s="1">
        <v>0</v>
      </c>
      <c r="G859" s="4">
        <f t="shared" si="125"/>
        <v>2</v>
      </c>
      <c r="H859" s="3">
        <f t="shared" si="126"/>
        <v>20.472999999999999</v>
      </c>
      <c r="I859" s="4">
        <v>2.919</v>
      </c>
      <c r="J859" s="4">
        <v>3.5369999999999999</v>
      </c>
      <c r="K859" s="4">
        <v>14.016999999999999</v>
      </c>
      <c r="L859" s="1">
        <v>150</v>
      </c>
      <c r="M859" s="1">
        <v>153</v>
      </c>
      <c r="N859" s="1">
        <v>155</v>
      </c>
      <c r="O859" s="1">
        <v>148</v>
      </c>
      <c r="P859" s="1">
        <v>148</v>
      </c>
      <c r="Q859" s="1">
        <v>150</v>
      </c>
      <c r="R859" s="4">
        <v>1.4950000000000001</v>
      </c>
      <c r="S859" s="4">
        <v>1.212</v>
      </c>
      <c r="T859" s="4">
        <v>1.2969999999999999</v>
      </c>
      <c r="U859" s="4" t="str">
        <f t="shared" si="127"/>
        <v>0</v>
      </c>
      <c r="V859" s="4" t="str">
        <f t="shared" si="128"/>
        <v>0</v>
      </c>
      <c r="W859" s="4" t="str">
        <f t="shared" si="129"/>
        <v>0</v>
      </c>
    </row>
    <row r="860" spans="1:23" x14ac:dyDescent="0.3">
      <c r="A860" s="1">
        <f t="shared" si="123"/>
        <v>0</v>
      </c>
      <c r="B860" s="1" t="s">
        <v>12</v>
      </c>
      <c r="C860" s="1">
        <v>0.2</v>
      </c>
      <c r="D860" s="1">
        <v>3</v>
      </c>
      <c r="E860" s="1">
        <f t="shared" si="124"/>
        <v>215</v>
      </c>
      <c r="F860" s="1">
        <v>0</v>
      </c>
      <c r="G860" s="4">
        <f t="shared" si="125"/>
        <v>2</v>
      </c>
      <c r="H860" s="3">
        <f t="shared" si="126"/>
        <v>19.277000000000001</v>
      </c>
      <c r="I860" s="4">
        <v>2.7989999999999999</v>
      </c>
      <c r="J860" s="4">
        <v>2.552</v>
      </c>
      <c r="K860" s="4">
        <v>13.926</v>
      </c>
      <c r="L860" s="1">
        <v>150</v>
      </c>
      <c r="M860" s="1">
        <v>153</v>
      </c>
      <c r="N860" s="1">
        <v>154</v>
      </c>
      <c r="O860" s="1">
        <v>148</v>
      </c>
      <c r="P860" s="1">
        <v>148</v>
      </c>
      <c r="Q860" s="1">
        <v>150</v>
      </c>
      <c r="R860" s="4">
        <v>1.375</v>
      </c>
      <c r="S860" s="4">
        <v>1.212</v>
      </c>
      <c r="T860" s="4">
        <v>1.2969999999999999</v>
      </c>
      <c r="U860" s="4" t="str">
        <f t="shared" si="127"/>
        <v>0</v>
      </c>
      <c r="V860" s="4" t="str">
        <f t="shared" si="128"/>
        <v>0</v>
      </c>
      <c r="W860" s="4" t="str">
        <f t="shared" si="129"/>
        <v>0</v>
      </c>
    </row>
    <row r="861" spans="1:23" x14ac:dyDescent="0.3">
      <c r="A861" s="1">
        <f t="shared" si="123"/>
        <v>0</v>
      </c>
      <c r="B861" s="1" t="s">
        <v>12</v>
      </c>
      <c r="C861" s="1">
        <v>0.2</v>
      </c>
      <c r="D861" s="1">
        <v>4</v>
      </c>
      <c r="E861" s="1">
        <f t="shared" si="124"/>
        <v>215</v>
      </c>
      <c r="F861" s="1">
        <v>0</v>
      </c>
      <c r="G861" s="4">
        <f t="shared" si="125"/>
        <v>2</v>
      </c>
      <c r="H861" s="3">
        <f t="shared" si="126"/>
        <v>22.893999999999998</v>
      </c>
      <c r="I861" s="4">
        <v>2.4739999999999998</v>
      </c>
      <c r="J861" s="4">
        <v>3.302</v>
      </c>
      <c r="K861" s="4">
        <v>17.117999999999999</v>
      </c>
      <c r="L861" s="1">
        <v>150</v>
      </c>
      <c r="M861" s="1">
        <v>153</v>
      </c>
      <c r="N861" s="1">
        <v>155</v>
      </c>
      <c r="O861" s="1">
        <v>148</v>
      </c>
      <c r="P861" s="1">
        <v>148</v>
      </c>
      <c r="Q861" s="1">
        <v>150</v>
      </c>
      <c r="R861" s="4">
        <v>1.0389999999999999</v>
      </c>
      <c r="S861" s="4">
        <v>1.212</v>
      </c>
      <c r="T861" s="4">
        <v>1.3080000000000001</v>
      </c>
      <c r="U861" s="4" t="str">
        <f t="shared" si="127"/>
        <v>0</v>
      </c>
      <c r="V861" s="4" t="str">
        <f t="shared" si="128"/>
        <v>0</v>
      </c>
      <c r="W861" s="4" t="str">
        <f t="shared" si="129"/>
        <v>0</v>
      </c>
    </row>
    <row r="862" spans="1:23" x14ac:dyDescent="0.3">
      <c r="A862" s="1">
        <f t="shared" si="123"/>
        <v>0</v>
      </c>
      <c r="B862" s="1" t="s">
        <v>12</v>
      </c>
      <c r="C862" s="1">
        <v>0.2</v>
      </c>
      <c r="D862" s="1">
        <v>1</v>
      </c>
      <c r="E862" s="1">
        <f t="shared" si="124"/>
        <v>216</v>
      </c>
      <c r="F862" s="1">
        <v>1</v>
      </c>
      <c r="G862" s="4">
        <f t="shared" si="125"/>
        <v>0</v>
      </c>
      <c r="H862" s="3">
        <f t="shared" si="126"/>
        <v>6.8209999999999997</v>
      </c>
      <c r="I862" s="4">
        <v>2.08</v>
      </c>
      <c r="J862" s="4">
        <v>2.8340000000000001</v>
      </c>
      <c r="K862" s="4">
        <v>1.907</v>
      </c>
      <c r="L862" s="1">
        <v>173</v>
      </c>
      <c r="M862" s="1">
        <v>173</v>
      </c>
      <c r="N862" s="1">
        <v>177</v>
      </c>
      <c r="O862" s="1">
        <v>157</v>
      </c>
      <c r="P862" s="1">
        <v>173</v>
      </c>
      <c r="Q862" s="1">
        <v>173</v>
      </c>
      <c r="R862" s="4">
        <v>0.83899999999999997</v>
      </c>
      <c r="S862" s="4">
        <v>1.202</v>
      </c>
      <c r="T862" s="4">
        <v>1.1359999999999999</v>
      </c>
      <c r="U862" s="4">
        <f t="shared" si="127"/>
        <v>9.2485549132947966</v>
      </c>
      <c r="V862" s="4">
        <f t="shared" si="128"/>
        <v>0</v>
      </c>
      <c r="W862" s="4">
        <f t="shared" si="129"/>
        <v>0</v>
      </c>
    </row>
    <row r="863" spans="1:23" x14ac:dyDescent="0.3">
      <c r="A863" s="1">
        <f t="shared" si="123"/>
        <v>0</v>
      </c>
      <c r="B863" s="1" t="s">
        <v>12</v>
      </c>
      <c r="C863" s="1">
        <v>0.2</v>
      </c>
      <c r="D863" s="1">
        <v>2</v>
      </c>
      <c r="E863" s="1">
        <f t="shared" si="124"/>
        <v>216</v>
      </c>
      <c r="F863" s="1">
        <v>1</v>
      </c>
      <c r="G863" s="4">
        <f t="shared" si="125"/>
        <v>0</v>
      </c>
      <c r="H863" s="3">
        <f t="shared" si="126"/>
        <v>7.7</v>
      </c>
      <c r="I863" s="4">
        <v>3.0229999999999997</v>
      </c>
      <c r="J863" s="4">
        <v>2.5529999999999999</v>
      </c>
      <c r="K863" s="4">
        <v>2.1240000000000001</v>
      </c>
      <c r="L863" s="1">
        <v>173</v>
      </c>
      <c r="M863" s="1">
        <v>173</v>
      </c>
      <c r="N863" s="1">
        <v>177</v>
      </c>
      <c r="O863" s="1">
        <v>157</v>
      </c>
      <c r="P863" s="1">
        <v>173</v>
      </c>
      <c r="Q863" s="1">
        <v>173</v>
      </c>
      <c r="R863" s="4">
        <v>1.7310000000000001</v>
      </c>
      <c r="S863" s="4">
        <v>1.202</v>
      </c>
      <c r="T863" s="4">
        <v>1.1870000000000001</v>
      </c>
      <c r="U863" s="4">
        <f t="shared" si="127"/>
        <v>9.2485549132947966</v>
      </c>
      <c r="V863" s="4">
        <f t="shared" si="128"/>
        <v>0</v>
      </c>
      <c r="W863" s="4">
        <f t="shared" si="129"/>
        <v>0</v>
      </c>
    </row>
    <row r="864" spans="1:23" x14ac:dyDescent="0.3">
      <c r="A864" s="1">
        <f t="shared" si="123"/>
        <v>0</v>
      </c>
      <c r="B864" s="1" t="s">
        <v>12</v>
      </c>
      <c r="C864" s="1">
        <v>0.2</v>
      </c>
      <c r="D864" s="1">
        <v>3</v>
      </c>
      <c r="E864" s="1">
        <f t="shared" si="124"/>
        <v>216</v>
      </c>
      <c r="F864" s="1">
        <v>1</v>
      </c>
      <c r="G864" s="4">
        <f t="shared" si="125"/>
        <v>0</v>
      </c>
      <c r="H864" s="3">
        <f t="shared" si="126"/>
        <v>7.5360000000000005</v>
      </c>
      <c r="I864" s="4">
        <v>2.855</v>
      </c>
      <c r="J864" s="4">
        <v>2.758</v>
      </c>
      <c r="K864" s="4">
        <v>1.923</v>
      </c>
      <c r="L864" s="1">
        <v>173</v>
      </c>
      <c r="M864" s="1">
        <v>173</v>
      </c>
      <c r="N864" s="1">
        <v>177</v>
      </c>
      <c r="O864" s="1">
        <v>157</v>
      </c>
      <c r="P864" s="1">
        <v>173</v>
      </c>
      <c r="Q864" s="1">
        <v>173</v>
      </c>
      <c r="R864" s="4">
        <v>1.5960000000000001</v>
      </c>
      <c r="S864" s="4">
        <v>1.202</v>
      </c>
      <c r="T864" s="4">
        <v>1.1539999999999999</v>
      </c>
      <c r="U864" s="4">
        <f t="shared" si="127"/>
        <v>9.2485549132947966</v>
      </c>
      <c r="V864" s="4">
        <f t="shared" si="128"/>
        <v>0</v>
      </c>
      <c r="W864" s="4">
        <f t="shared" si="129"/>
        <v>0</v>
      </c>
    </row>
    <row r="865" spans="1:23" x14ac:dyDescent="0.3">
      <c r="A865" s="1">
        <f t="shared" si="123"/>
        <v>0</v>
      </c>
      <c r="B865" s="1" t="s">
        <v>12</v>
      </c>
      <c r="C865" s="1">
        <v>0.2</v>
      </c>
      <c r="D865" s="1">
        <v>4</v>
      </c>
      <c r="E865" s="1">
        <f t="shared" si="124"/>
        <v>216</v>
      </c>
      <c r="F865" s="1">
        <v>1</v>
      </c>
      <c r="G865" s="4">
        <f t="shared" si="125"/>
        <v>0</v>
      </c>
      <c r="H865" s="3">
        <f t="shared" si="126"/>
        <v>7.9209999999999994</v>
      </c>
      <c r="I865" s="4">
        <v>2.8869999999999996</v>
      </c>
      <c r="J865" s="4">
        <v>2.7429999999999999</v>
      </c>
      <c r="K865" s="4">
        <v>2.2909999999999999</v>
      </c>
      <c r="L865" s="1">
        <v>173</v>
      </c>
      <c r="M865" s="1">
        <v>173</v>
      </c>
      <c r="N865" s="1">
        <v>176</v>
      </c>
      <c r="O865" s="1">
        <v>157</v>
      </c>
      <c r="P865" s="1">
        <v>173</v>
      </c>
      <c r="Q865" s="1">
        <v>173</v>
      </c>
      <c r="R865" s="4">
        <v>1.5069999999999999</v>
      </c>
      <c r="S865" s="4">
        <v>1.202</v>
      </c>
      <c r="T865" s="4">
        <v>1.2749999999999999</v>
      </c>
      <c r="U865" s="4">
        <f t="shared" si="127"/>
        <v>9.2485549132947966</v>
      </c>
      <c r="V865" s="4">
        <f t="shared" si="128"/>
        <v>0</v>
      </c>
      <c r="W865" s="4">
        <f t="shared" si="129"/>
        <v>0</v>
      </c>
    </row>
    <row r="866" spans="1:23" x14ac:dyDescent="0.3">
      <c r="A866" s="1">
        <f t="shared" si="123"/>
        <v>0</v>
      </c>
      <c r="B866" s="1" t="s">
        <v>12</v>
      </c>
      <c r="C866" s="1">
        <v>0.2</v>
      </c>
      <c r="D866" s="1">
        <v>1</v>
      </c>
      <c r="E866" s="1">
        <f t="shared" si="124"/>
        <v>217</v>
      </c>
      <c r="F866" s="1">
        <v>0</v>
      </c>
      <c r="G866" s="4">
        <f t="shared" si="125"/>
        <v>0.64102564102564097</v>
      </c>
      <c r="H866" s="3">
        <f t="shared" si="126"/>
        <v>17.843999999999998</v>
      </c>
      <c r="I866" s="4">
        <v>2.629</v>
      </c>
      <c r="J866" s="4">
        <v>3.1850000000000001</v>
      </c>
      <c r="K866" s="4">
        <v>12.03</v>
      </c>
      <c r="L866" s="1">
        <v>156</v>
      </c>
      <c r="M866" s="1">
        <v>157</v>
      </c>
      <c r="N866" s="1">
        <v>160</v>
      </c>
      <c r="O866" s="1">
        <v>151</v>
      </c>
      <c r="P866" s="1">
        <v>154</v>
      </c>
      <c r="Q866" s="1">
        <v>156</v>
      </c>
      <c r="R866" s="4">
        <v>0.754</v>
      </c>
      <c r="S866" s="4">
        <v>1.371</v>
      </c>
      <c r="T866" s="4">
        <v>1.7569999999999999</v>
      </c>
      <c r="U866" s="4" t="str">
        <f t="shared" si="127"/>
        <v>0</v>
      </c>
      <c r="V866" s="4" t="str">
        <f t="shared" si="128"/>
        <v>0</v>
      </c>
      <c r="W866" s="4" t="str">
        <f t="shared" si="129"/>
        <v>0</v>
      </c>
    </row>
    <row r="867" spans="1:23" x14ac:dyDescent="0.3">
      <c r="A867" s="1">
        <f t="shared" si="123"/>
        <v>0</v>
      </c>
      <c r="B867" s="1" t="s">
        <v>12</v>
      </c>
      <c r="C867" s="1">
        <v>0.2</v>
      </c>
      <c r="D867" s="1">
        <v>2</v>
      </c>
      <c r="E867" s="1">
        <f t="shared" si="124"/>
        <v>217</v>
      </c>
      <c r="F867" s="1">
        <v>0</v>
      </c>
      <c r="G867" s="4">
        <f t="shared" si="125"/>
        <v>0.64102564102564097</v>
      </c>
      <c r="H867" s="3">
        <f t="shared" si="126"/>
        <v>19.957999999999998</v>
      </c>
      <c r="I867" s="4">
        <v>2.9819999999999998</v>
      </c>
      <c r="J867" s="4">
        <v>2.9590000000000001</v>
      </c>
      <c r="K867" s="4">
        <v>14.016999999999999</v>
      </c>
      <c r="L867" s="1">
        <v>156</v>
      </c>
      <c r="M867" s="1">
        <v>157</v>
      </c>
      <c r="N867" s="1">
        <v>159</v>
      </c>
      <c r="O867" s="1">
        <v>151</v>
      </c>
      <c r="P867" s="1">
        <v>154</v>
      </c>
      <c r="Q867" s="1">
        <v>156</v>
      </c>
      <c r="R867" s="4">
        <v>1.0189999999999999</v>
      </c>
      <c r="S867" s="4">
        <v>1.371</v>
      </c>
      <c r="T867" s="4">
        <v>1.8449999999999998</v>
      </c>
      <c r="U867" s="4" t="str">
        <f t="shared" si="127"/>
        <v>0</v>
      </c>
      <c r="V867" s="4" t="str">
        <f t="shared" si="128"/>
        <v>0</v>
      </c>
      <c r="W867" s="4" t="str">
        <f t="shared" si="129"/>
        <v>0</v>
      </c>
    </row>
    <row r="868" spans="1:23" x14ac:dyDescent="0.3">
      <c r="A868" s="1">
        <f t="shared" si="123"/>
        <v>0</v>
      </c>
      <c r="B868" s="1" t="s">
        <v>12</v>
      </c>
      <c r="C868" s="1">
        <v>0.2</v>
      </c>
      <c r="D868" s="1">
        <v>3</v>
      </c>
      <c r="E868" s="1">
        <f t="shared" si="124"/>
        <v>217</v>
      </c>
      <c r="F868" s="1">
        <v>0</v>
      </c>
      <c r="G868" s="4">
        <f t="shared" si="125"/>
        <v>0.64102564102564097</v>
      </c>
      <c r="H868" s="3">
        <f t="shared" si="126"/>
        <v>18.660999999999998</v>
      </c>
      <c r="I868" s="4">
        <v>2.9410000000000003</v>
      </c>
      <c r="J868" s="4">
        <v>2.6160000000000001</v>
      </c>
      <c r="K868" s="4">
        <v>13.103999999999999</v>
      </c>
      <c r="L868" s="1">
        <v>156</v>
      </c>
      <c r="M868" s="1">
        <v>157</v>
      </c>
      <c r="N868" s="1">
        <v>161</v>
      </c>
      <c r="O868" s="1">
        <v>151</v>
      </c>
      <c r="P868" s="1">
        <v>154</v>
      </c>
      <c r="Q868" s="1">
        <v>156</v>
      </c>
      <c r="R868" s="4">
        <v>1.0629999999999999</v>
      </c>
      <c r="S868" s="4">
        <v>1.371</v>
      </c>
      <c r="T868" s="4">
        <v>1.7599999999999998</v>
      </c>
      <c r="U868" s="4" t="str">
        <f t="shared" si="127"/>
        <v>0</v>
      </c>
      <c r="V868" s="4" t="str">
        <f t="shared" si="128"/>
        <v>0</v>
      </c>
      <c r="W868" s="4" t="str">
        <f t="shared" si="129"/>
        <v>0</v>
      </c>
    </row>
    <row r="869" spans="1:23" x14ac:dyDescent="0.3">
      <c r="A869" s="1">
        <f t="shared" si="123"/>
        <v>0</v>
      </c>
      <c r="B869" s="1" t="s">
        <v>12</v>
      </c>
      <c r="C869" s="1">
        <v>0.2</v>
      </c>
      <c r="D869" s="1">
        <v>4</v>
      </c>
      <c r="E869" s="1">
        <f t="shared" si="124"/>
        <v>217</v>
      </c>
      <c r="F869" s="1">
        <v>0</v>
      </c>
      <c r="G869" s="4">
        <f t="shared" si="125"/>
        <v>0.64102564102564097</v>
      </c>
      <c r="H869" s="3">
        <f t="shared" si="126"/>
        <v>21.108000000000001</v>
      </c>
      <c r="I869" s="4">
        <v>3.2560000000000002</v>
      </c>
      <c r="J869" s="4">
        <v>3.3029999999999999</v>
      </c>
      <c r="K869" s="4">
        <v>14.548999999999999</v>
      </c>
      <c r="L869" s="1">
        <v>156</v>
      </c>
      <c r="M869" s="1">
        <v>157</v>
      </c>
      <c r="N869" s="1">
        <v>160</v>
      </c>
      <c r="O869" s="1">
        <v>151</v>
      </c>
      <c r="P869" s="1">
        <v>154</v>
      </c>
      <c r="Q869" s="1">
        <v>156</v>
      </c>
      <c r="R869" s="4">
        <v>1.3420000000000001</v>
      </c>
      <c r="S869" s="4">
        <v>1.371</v>
      </c>
      <c r="T869" s="4">
        <v>1.7959999999999998</v>
      </c>
      <c r="U869" s="4" t="str">
        <f t="shared" si="127"/>
        <v>0</v>
      </c>
      <c r="V869" s="4" t="str">
        <f t="shared" si="128"/>
        <v>0</v>
      </c>
      <c r="W869" s="4" t="str">
        <f t="shared" si="129"/>
        <v>0</v>
      </c>
    </row>
    <row r="870" spans="1:23" x14ac:dyDescent="0.3">
      <c r="A870" s="1">
        <f t="shared" si="123"/>
        <v>0</v>
      </c>
      <c r="B870" s="1" t="s">
        <v>12</v>
      </c>
      <c r="C870" s="1">
        <v>0.2</v>
      </c>
      <c r="D870" s="1">
        <v>1</v>
      </c>
      <c r="E870" s="1">
        <f t="shared" si="124"/>
        <v>218</v>
      </c>
      <c r="F870" s="1">
        <v>0</v>
      </c>
      <c r="G870" s="4">
        <f t="shared" si="125"/>
        <v>1.9867549668874174</v>
      </c>
      <c r="H870" s="3">
        <f t="shared" si="126"/>
        <v>19.189999999999998</v>
      </c>
      <c r="I870" s="4">
        <v>2.04</v>
      </c>
      <c r="J870" s="4">
        <v>3.1909999999999998</v>
      </c>
      <c r="K870" s="4">
        <v>13.959</v>
      </c>
      <c r="L870" s="1">
        <v>151</v>
      </c>
      <c r="M870" s="1">
        <v>154</v>
      </c>
      <c r="N870" s="1">
        <v>155</v>
      </c>
      <c r="O870" s="1">
        <v>148</v>
      </c>
      <c r="P870" s="1">
        <v>149</v>
      </c>
      <c r="Q870" s="1">
        <v>151</v>
      </c>
      <c r="R870" s="4">
        <v>0.79</v>
      </c>
      <c r="S870" s="4">
        <v>1.0920000000000001</v>
      </c>
      <c r="T870" s="4">
        <v>1.1379999999999999</v>
      </c>
      <c r="U870" s="4" t="str">
        <f t="shared" si="127"/>
        <v>0</v>
      </c>
      <c r="V870" s="4" t="str">
        <f t="shared" si="128"/>
        <v>0</v>
      </c>
      <c r="W870" s="4" t="str">
        <f t="shared" si="129"/>
        <v>0</v>
      </c>
    </row>
    <row r="871" spans="1:23" x14ac:dyDescent="0.3">
      <c r="A871" s="1">
        <f t="shared" si="123"/>
        <v>0</v>
      </c>
      <c r="B871" s="1" t="s">
        <v>12</v>
      </c>
      <c r="C871" s="1">
        <v>0.2</v>
      </c>
      <c r="D871" s="1">
        <v>2</v>
      </c>
      <c r="E871" s="1">
        <f t="shared" si="124"/>
        <v>218</v>
      </c>
      <c r="F871" s="1">
        <v>0</v>
      </c>
      <c r="G871" s="4">
        <f t="shared" si="125"/>
        <v>1.3245033112582782</v>
      </c>
      <c r="H871" s="3">
        <f t="shared" si="126"/>
        <v>18.957999999999998</v>
      </c>
      <c r="I871" s="4">
        <v>2.41</v>
      </c>
      <c r="J871" s="4">
        <v>3.1669999999999998</v>
      </c>
      <c r="K871" s="4">
        <v>13.381</v>
      </c>
      <c r="L871" s="1">
        <v>151</v>
      </c>
      <c r="M871" s="1">
        <v>153</v>
      </c>
      <c r="N871" s="1">
        <v>155</v>
      </c>
      <c r="O871" s="1">
        <v>148</v>
      </c>
      <c r="P871" s="1">
        <v>149</v>
      </c>
      <c r="Q871" s="1">
        <v>151</v>
      </c>
      <c r="R871" s="4">
        <v>1.0409999999999999</v>
      </c>
      <c r="S871" s="4">
        <v>1.0920000000000001</v>
      </c>
      <c r="T871" s="4">
        <v>1.2570000000000001</v>
      </c>
      <c r="U871" s="4" t="str">
        <f t="shared" si="127"/>
        <v>0</v>
      </c>
      <c r="V871" s="4" t="str">
        <f t="shared" si="128"/>
        <v>0</v>
      </c>
      <c r="W871" s="4" t="str">
        <f t="shared" si="129"/>
        <v>0</v>
      </c>
    </row>
    <row r="872" spans="1:23" x14ac:dyDescent="0.3">
      <c r="A872" s="1">
        <f t="shared" si="123"/>
        <v>0</v>
      </c>
      <c r="B872" s="1" t="s">
        <v>12</v>
      </c>
      <c r="C872" s="1">
        <v>0.2</v>
      </c>
      <c r="D872" s="1">
        <v>3</v>
      </c>
      <c r="E872" s="1">
        <f t="shared" si="124"/>
        <v>218</v>
      </c>
      <c r="F872" s="1">
        <v>0</v>
      </c>
      <c r="G872" s="4">
        <f t="shared" si="125"/>
        <v>1.3245033112582782</v>
      </c>
      <c r="H872" s="3">
        <f t="shared" si="126"/>
        <v>20.264999999999997</v>
      </c>
      <c r="I872" s="4">
        <v>2.431</v>
      </c>
      <c r="J872" s="4">
        <v>3.278</v>
      </c>
      <c r="K872" s="4">
        <v>14.555999999999999</v>
      </c>
      <c r="L872" s="1">
        <v>151</v>
      </c>
      <c r="M872" s="1">
        <v>153</v>
      </c>
      <c r="N872" s="1">
        <v>155</v>
      </c>
      <c r="O872" s="1">
        <v>148</v>
      </c>
      <c r="P872" s="1">
        <v>149</v>
      </c>
      <c r="Q872" s="1">
        <v>151</v>
      </c>
      <c r="R872" s="4">
        <v>1.103</v>
      </c>
      <c r="S872" s="4">
        <v>1.0920000000000001</v>
      </c>
      <c r="T872" s="4">
        <v>1.216</v>
      </c>
      <c r="U872" s="4" t="str">
        <f t="shared" si="127"/>
        <v>0</v>
      </c>
      <c r="V872" s="4" t="str">
        <f t="shared" si="128"/>
        <v>0</v>
      </c>
      <c r="W872" s="4" t="str">
        <f t="shared" si="129"/>
        <v>0</v>
      </c>
    </row>
    <row r="873" spans="1:23" x14ac:dyDescent="0.3">
      <c r="A873" s="1">
        <f t="shared" si="123"/>
        <v>0</v>
      </c>
      <c r="B873" s="1" t="s">
        <v>12</v>
      </c>
      <c r="C873" s="1">
        <v>0.2</v>
      </c>
      <c r="D873" s="1">
        <v>4</v>
      </c>
      <c r="E873" s="1">
        <f t="shared" si="124"/>
        <v>218</v>
      </c>
      <c r="F873" s="1">
        <v>0</v>
      </c>
      <c r="G873" s="4">
        <f t="shared" si="125"/>
        <v>1.3245033112582782</v>
      </c>
      <c r="H873" s="3">
        <f t="shared" si="126"/>
        <v>19.471999999999998</v>
      </c>
      <c r="I873" s="4">
        <v>2.5020000000000002</v>
      </c>
      <c r="J873" s="4">
        <v>3.2349999999999999</v>
      </c>
      <c r="K873" s="4">
        <v>13.734999999999999</v>
      </c>
      <c r="L873" s="1">
        <v>151</v>
      </c>
      <c r="M873" s="1">
        <v>153</v>
      </c>
      <c r="N873" s="1">
        <v>155</v>
      </c>
      <c r="O873" s="1">
        <v>148</v>
      </c>
      <c r="P873" s="1">
        <v>149</v>
      </c>
      <c r="Q873" s="1">
        <v>151</v>
      </c>
      <c r="R873" s="4">
        <v>1.141</v>
      </c>
      <c r="S873" s="4">
        <v>1.0920000000000001</v>
      </c>
      <c r="T873" s="4">
        <v>1.2490000000000001</v>
      </c>
      <c r="U873" s="4" t="str">
        <f t="shared" si="127"/>
        <v>0</v>
      </c>
      <c r="V873" s="4" t="str">
        <f t="shared" si="128"/>
        <v>0</v>
      </c>
      <c r="W873" s="4" t="str">
        <f t="shared" si="129"/>
        <v>0</v>
      </c>
    </row>
    <row r="874" spans="1:23" x14ac:dyDescent="0.3">
      <c r="A874" s="1">
        <f t="shared" si="123"/>
        <v>0</v>
      </c>
      <c r="B874" s="1" t="s">
        <v>12</v>
      </c>
      <c r="C874" s="1">
        <v>0.2</v>
      </c>
      <c r="D874" s="1">
        <v>1</v>
      </c>
      <c r="E874" s="1">
        <f t="shared" si="124"/>
        <v>219</v>
      </c>
      <c r="F874" s="1">
        <v>0</v>
      </c>
      <c r="G874" s="4">
        <f t="shared" si="125"/>
        <v>0.66225165562913912</v>
      </c>
      <c r="H874" s="3">
        <f t="shared" si="126"/>
        <v>17.228999999999999</v>
      </c>
      <c r="I874" s="4">
        <v>2.3059999999999996</v>
      </c>
      <c r="J874" s="4">
        <v>2.9980000000000002</v>
      </c>
      <c r="K874" s="4">
        <v>11.925000000000001</v>
      </c>
      <c r="L874" s="1">
        <v>151</v>
      </c>
      <c r="M874" s="1">
        <v>152</v>
      </c>
      <c r="N874" s="1">
        <v>154</v>
      </c>
      <c r="O874" s="1">
        <v>147</v>
      </c>
      <c r="P874" s="1">
        <v>150</v>
      </c>
      <c r="Q874" s="1">
        <v>151</v>
      </c>
      <c r="R874" s="4">
        <v>0.72699999999999998</v>
      </c>
      <c r="S874" s="4">
        <v>1.3759999999999999</v>
      </c>
      <c r="T874" s="4">
        <v>1.4410000000000001</v>
      </c>
      <c r="U874" s="4" t="str">
        <f t="shared" si="127"/>
        <v>0</v>
      </c>
      <c r="V874" s="4" t="str">
        <f t="shared" si="128"/>
        <v>0</v>
      </c>
      <c r="W874" s="4" t="str">
        <f t="shared" si="129"/>
        <v>0</v>
      </c>
    </row>
    <row r="875" spans="1:23" x14ac:dyDescent="0.3">
      <c r="A875" s="1">
        <f t="shared" si="123"/>
        <v>0</v>
      </c>
      <c r="B875" s="1" t="s">
        <v>12</v>
      </c>
      <c r="C875" s="1">
        <v>0.2</v>
      </c>
      <c r="D875" s="1">
        <v>2</v>
      </c>
      <c r="E875" s="1">
        <f t="shared" si="124"/>
        <v>219</v>
      </c>
      <c r="F875" s="1">
        <v>0</v>
      </c>
      <c r="G875" s="4">
        <f t="shared" si="125"/>
        <v>1.3245033112582782</v>
      </c>
      <c r="H875" s="3">
        <f t="shared" si="126"/>
        <v>19.151</v>
      </c>
      <c r="I875" s="4">
        <v>3.0539999999999998</v>
      </c>
      <c r="J875" s="4">
        <v>3.1219999999999999</v>
      </c>
      <c r="K875" s="4">
        <v>12.975</v>
      </c>
      <c r="L875" s="1">
        <v>151</v>
      </c>
      <c r="M875" s="1">
        <v>153</v>
      </c>
      <c r="N875" s="1">
        <v>155</v>
      </c>
      <c r="O875" s="1">
        <v>147</v>
      </c>
      <c r="P875" s="1">
        <v>150</v>
      </c>
      <c r="Q875" s="1">
        <v>151</v>
      </c>
      <c r="R875" s="4">
        <v>1.474</v>
      </c>
      <c r="S875" s="4">
        <v>1.3759999999999999</v>
      </c>
      <c r="T875" s="4">
        <v>1.4419999999999999</v>
      </c>
      <c r="U875" s="4" t="str">
        <f t="shared" si="127"/>
        <v>0</v>
      </c>
      <c r="V875" s="4" t="str">
        <f t="shared" si="128"/>
        <v>0</v>
      </c>
      <c r="W875" s="4" t="str">
        <f t="shared" si="129"/>
        <v>0</v>
      </c>
    </row>
    <row r="876" spans="1:23" x14ac:dyDescent="0.3">
      <c r="A876" s="1">
        <f t="shared" si="123"/>
        <v>0</v>
      </c>
      <c r="B876" s="1" t="s">
        <v>12</v>
      </c>
      <c r="C876" s="1">
        <v>0.2</v>
      </c>
      <c r="D876" s="1">
        <v>3</v>
      </c>
      <c r="E876" s="1">
        <f t="shared" si="124"/>
        <v>219</v>
      </c>
      <c r="F876" s="1">
        <v>0</v>
      </c>
      <c r="G876" s="4">
        <f t="shared" si="125"/>
        <v>0.66225165562913912</v>
      </c>
      <c r="H876" s="3">
        <f t="shared" si="126"/>
        <v>19.119</v>
      </c>
      <c r="I876" s="4">
        <v>3.028</v>
      </c>
      <c r="J876" s="4">
        <v>2.8109999999999999</v>
      </c>
      <c r="K876" s="4">
        <v>13.28</v>
      </c>
      <c r="L876" s="1">
        <v>151</v>
      </c>
      <c r="M876" s="1">
        <v>152</v>
      </c>
      <c r="N876" s="1">
        <v>153</v>
      </c>
      <c r="O876" s="1">
        <v>147</v>
      </c>
      <c r="P876" s="1">
        <v>150</v>
      </c>
      <c r="Q876" s="1">
        <v>151</v>
      </c>
      <c r="R876" s="4">
        <v>1.43</v>
      </c>
      <c r="S876" s="4">
        <v>1.3759999999999999</v>
      </c>
      <c r="T876" s="4">
        <v>1.46</v>
      </c>
      <c r="U876" s="4" t="str">
        <f t="shared" si="127"/>
        <v>0</v>
      </c>
      <c r="V876" s="4" t="str">
        <f t="shared" si="128"/>
        <v>0</v>
      </c>
      <c r="W876" s="4" t="str">
        <f t="shared" si="129"/>
        <v>0</v>
      </c>
    </row>
    <row r="877" spans="1:23" x14ac:dyDescent="0.3">
      <c r="A877" s="1">
        <f t="shared" si="123"/>
        <v>0</v>
      </c>
      <c r="B877" s="1" t="s">
        <v>12</v>
      </c>
      <c r="C877" s="1">
        <v>0.2</v>
      </c>
      <c r="D877" s="1">
        <v>4</v>
      </c>
      <c r="E877" s="1">
        <f t="shared" si="124"/>
        <v>219</v>
      </c>
      <c r="F877" s="1">
        <v>0</v>
      </c>
      <c r="G877" s="4">
        <f t="shared" si="125"/>
        <v>0.66225165562913912</v>
      </c>
      <c r="H877" s="3">
        <f t="shared" si="126"/>
        <v>18.274000000000001</v>
      </c>
      <c r="I877" s="4">
        <v>2.9460000000000002</v>
      </c>
      <c r="J877" s="4">
        <v>2.532</v>
      </c>
      <c r="K877" s="4">
        <v>12.795999999999999</v>
      </c>
      <c r="L877" s="1">
        <v>151</v>
      </c>
      <c r="M877" s="1">
        <v>152</v>
      </c>
      <c r="N877" s="1">
        <v>154</v>
      </c>
      <c r="O877" s="1">
        <v>147</v>
      </c>
      <c r="P877" s="1">
        <v>150</v>
      </c>
      <c r="Q877" s="1">
        <v>151</v>
      </c>
      <c r="R877" s="4">
        <v>1.4059999999999999</v>
      </c>
      <c r="S877" s="4">
        <v>1.3759999999999999</v>
      </c>
      <c r="T877" s="4">
        <v>1.4019999999999999</v>
      </c>
      <c r="U877" s="4" t="str">
        <f t="shared" si="127"/>
        <v>0</v>
      </c>
      <c r="V877" s="4" t="str">
        <f t="shared" si="128"/>
        <v>0</v>
      </c>
      <c r="W877" s="4" t="str">
        <f t="shared" si="129"/>
        <v>0</v>
      </c>
    </row>
    <row r="878" spans="1:23" x14ac:dyDescent="0.3">
      <c r="A878" s="1">
        <f t="shared" si="123"/>
        <v>0</v>
      </c>
      <c r="B878" s="1" t="s">
        <v>12</v>
      </c>
      <c r="C878" s="1">
        <v>0.2</v>
      </c>
      <c r="D878" s="1">
        <v>1</v>
      </c>
      <c r="E878" s="1">
        <f t="shared" si="124"/>
        <v>220</v>
      </c>
      <c r="F878" s="1">
        <v>1</v>
      </c>
      <c r="G878" s="4">
        <f t="shared" si="125"/>
        <v>0</v>
      </c>
      <c r="H878" s="3">
        <f t="shared" si="126"/>
        <v>16.675000000000001</v>
      </c>
      <c r="I878" s="4">
        <v>2.1989999999999998</v>
      </c>
      <c r="J878" s="4">
        <v>2.472</v>
      </c>
      <c r="K878" s="4">
        <v>12.004</v>
      </c>
      <c r="L878" s="1">
        <v>156</v>
      </c>
      <c r="M878" s="1">
        <v>156</v>
      </c>
      <c r="N878" s="1">
        <v>162</v>
      </c>
      <c r="O878" s="1">
        <v>151</v>
      </c>
      <c r="P878" s="1">
        <v>155</v>
      </c>
      <c r="Q878" s="1">
        <v>156</v>
      </c>
      <c r="R878" s="4">
        <v>0.88800000000000001</v>
      </c>
      <c r="S878" s="4">
        <v>1.032</v>
      </c>
      <c r="T878" s="4">
        <v>1.1920000000000002</v>
      </c>
      <c r="U878" s="4">
        <f t="shared" si="127"/>
        <v>3.2051282051282048</v>
      </c>
      <c r="V878" s="4">
        <f t="shared" si="128"/>
        <v>0.64102564102564097</v>
      </c>
      <c r="W878" s="4">
        <f t="shared" si="129"/>
        <v>0</v>
      </c>
    </row>
    <row r="879" spans="1:23" x14ac:dyDescent="0.3">
      <c r="A879" s="1">
        <f t="shared" si="123"/>
        <v>0</v>
      </c>
      <c r="B879" s="1" t="s">
        <v>12</v>
      </c>
      <c r="C879" s="1">
        <v>0.2</v>
      </c>
      <c r="D879" s="1">
        <v>2</v>
      </c>
      <c r="E879" s="1">
        <f t="shared" si="124"/>
        <v>220</v>
      </c>
      <c r="F879" s="1">
        <v>0</v>
      </c>
      <c r="G879" s="4">
        <f t="shared" si="125"/>
        <v>0.64102564102564097</v>
      </c>
      <c r="H879" s="3">
        <f t="shared" si="126"/>
        <v>16.97</v>
      </c>
      <c r="I879" s="4">
        <v>2.5829999999999997</v>
      </c>
      <c r="J879" s="4">
        <v>3.456</v>
      </c>
      <c r="K879" s="4">
        <v>10.930999999999999</v>
      </c>
      <c r="L879" s="1">
        <v>156</v>
      </c>
      <c r="M879" s="1">
        <v>157</v>
      </c>
      <c r="N879" s="1">
        <v>161</v>
      </c>
      <c r="O879" s="1">
        <v>151</v>
      </c>
      <c r="P879" s="1">
        <v>155</v>
      </c>
      <c r="Q879" s="1">
        <v>156</v>
      </c>
      <c r="R879" s="4">
        <v>1.409</v>
      </c>
      <c r="S879" s="4">
        <v>1.032</v>
      </c>
      <c r="T879" s="4">
        <v>1.0549999999999999</v>
      </c>
      <c r="U879" s="4" t="str">
        <f t="shared" si="127"/>
        <v>0</v>
      </c>
      <c r="V879" s="4" t="str">
        <f t="shared" si="128"/>
        <v>0</v>
      </c>
      <c r="W879" s="4" t="str">
        <f t="shared" si="129"/>
        <v>0</v>
      </c>
    </row>
    <row r="880" spans="1:23" x14ac:dyDescent="0.3">
      <c r="A880" s="1">
        <f t="shared" si="123"/>
        <v>0</v>
      </c>
      <c r="B880" s="1" t="s">
        <v>12</v>
      </c>
      <c r="C880" s="1">
        <v>0.2</v>
      </c>
      <c r="D880" s="1">
        <v>3</v>
      </c>
      <c r="E880" s="1">
        <f t="shared" si="124"/>
        <v>220</v>
      </c>
      <c r="F880" s="1">
        <v>0</v>
      </c>
      <c r="G880" s="4">
        <f t="shared" si="125"/>
        <v>0.64102564102564097</v>
      </c>
      <c r="H880" s="3">
        <f t="shared" si="126"/>
        <v>18.855</v>
      </c>
      <c r="I880" s="4">
        <v>3.1339999999999999</v>
      </c>
      <c r="J880" s="4">
        <v>2.988</v>
      </c>
      <c r="K880" s="4">
        <v>12.733000000000001</v>
      </c>
      <c r="L880" s="1">
        <v>156</v>
      </c>
      <c r="M880" s="1">
        <v>157</v>
      </c>
      <c r="N880" s="1">
        <v>161</v>
      </c>
      <c r="O880" s="1">
        <v>151</v>
      </c>
      <c r="P880" s="1">
        <v>155</v>
      </c>
      <c r="Q880" s="1">
        <v>156</v>
      </c>
      <c r="R880" s="4">
        <v>1.853</v>
      </c>
      <c r="S880" s="4">
        <v>1.032</v>
      </c>
      <c r="T880" s="4">
        <v>1.1619999999999999</v>
      </c>
      <c r="U880" s="4" t="str">
        <f t="shared" si="127"/>
        <v>0</v>
      </c>
      <c r="V880" s="4" t="str">
        <f t="shared" si="128"/>
        <v>0</v>
      </c>
      <c r="W880" s="4" t="str">
        <f t="shared" si="129"/>
        <v>0</v>
      </c>
    </row>
    <row r="881" spans="1:23" x14ac:dyDescent="0.3">
      <c r="A881" s="1">
        <f t="shared" si="123"/>
        <v>0</v>
      </c>
      <c r="B881" s="1" t="s">
        <v>12</v>
      </c>
      <c r="C881" s="1">
        <v>0.2</v>
      </c>
      <c r="D881" s="1">
        <v>4</v>
      </c>
      <c r="E881" s="1">
        <f t="shared" si="124"/>
        <v>220</v>
      </c>
      <c r="F881" s="1">
        <v>0</v>
      </c>
      <c r="G881" s="4">
        <f t="shared" si="125"/>
        <v>0.64102564102564097</v>
      </c>
      <c r="H881" s="3">
        <f t="shared" si="126"/>
        <v>16.52</v>
      </c>
      <c r="I881" s="4">
        <v>2.2719999999999998</v>
      </c>
      <c r="J881" s="4">
        <v>3.1150000000000002</v>
      </c>
      <c r="K881" s="4">
        <v>11.132999999999999</v>
      </c>
      <c r="L881" s="1">
        <v>156</v>
      </c>
      <c r="M881" s="1">
        <v>157</v>
      </c>
      <c r="N881" s="1">
        <v>163</v>
      </c>
      <c r="O881" s="1">
        <v>151</v>
      </c>
      <c r="P881" s="1">
        <v>155</v>
      </c>
      <c r="Q881" s="1">
        <v>156</v>
      </c>
      <c r="R881" s="4">
        <v>1.111</v>
      </c>
      <c r="S881" s="4">
        <v>1.032</v>
      </c>
      <c r="T881" s="4">
        <v>1.042</v>
      </c>
      <c r="U881" s="4" t="str">
        <f t="shared" si="127"/>
        <v>0</v>
      </c>
      <c r="V881" s="4" t="str">
        <f t="shared" si="128"/>
        <v>0</v>
      </c>
      <c r="W881" s="4" t="str">
        <f t="shared" si="129"/>
        <v>0</v>
      </c>
    </row>
    <row r="882" spans="1:23" x14ac:dyDescent="0.3">
      <c r="A882" s="1">
        <f t="shared" si="123"/>
        <v>0</v>
      </c>
      <c r="B882" s="1" t="s">
        <v>12</v>
      </c>
      <c r="C882" s="1">
        <v>0.2</v>
      </c>
      <c r="D882" s="1">
        <v>1</v>
      </c>
      <c r="E882" s="1">
        <f t="shared" si="124"/>
        <v>221</v>
      </c>
      <c r="F882" s="1">
        <v>1</v>
      </c>
      <c r="G882" s="4">
        <f t="shared" si="125"/>
        <v>0</v>
      </c>
      <c r="H882" s="3">
        <f t="shared" si="126"/>
        <v>12.719999999999999</v>
      </c>
      <c r="I882" s="4">
        <v>2.2709999999999999</v>
      </c>
      <c r="J882" s="4">
        <v>2.0609999999999999</v>
      </c>
      <c r="K882" s="4">
        <v>8.3879999999999999</v>
      </c>
      <c r="L882" s="1">
        <v>157</v>
      </c>
      <c r="M882" s="1">
        <v>157</v>
      </c>
      <c r="N882" s="1">
        <v>161</v>
      </c>
      <c r="O882" s="1">
        <v>152</v>
      </c>
      <c r="P882" s="1">
        <v>156</v>
      </c>
      <c r="Q882" s="1">
        <v>157</v>
      </c>
      <c r="R882" s="4">
        <v>1.0960000000000001</v>
      </c>
      <c r="S882" s="4">
        <v>1.048</v>
      </c>
      <c r="T882" s="4">
        <v>1.0720000000000001</v>
      </c>
      <c r="U882" s="4">
        <f t="shared" si="127"/>
        <v>3.1847133757961785</v>
      </c>
      <c r="V882" s="4">
        <f t="shared" si="128"/>
        <v>0.63694267515923575</v>
      </c>
      <c r="W882" s="4">
        <f t="shared" si="129"/>
        <v>0</v>
      </c>
    </row>
    <row r="883" spans="1:23" x14ac:dyDescent="0.3">
      <c r="A883" s="1">
        <f t="shared" si="123"/>
        <v>0</v>
      </c>
      <c r="B883" s="1" t="s">
        <v>12</v>
      </c>
      <c r="C883" s="1">
        <v>0.2</v>
      </c>
      <c r="D883" s="1">
        <v>2</v>
      </c>
      <c r="E883" s="1">
        <f t="shared" si="124"/>
        <v>221</v>
      </c>
      <c r="F883" s="1">
        <v>0</v>
      </c>
      <c r="G883" s="4">
        <f t="shared" si="125"/>
        <v>0.63694267515923575</v>
      </c>
      <c r="H883" s="3">
        <f t="shared" si="126"/>
        <v>17.269000000000002</v>
      </c>
      <c r="I883" s="4">
        <v>2.8410000000000002</v>
      </c>
      <c r="J883" s="4">
        <v>2.78</v>
      </c>
      <c r="K883" s="4">
        <v>11.648</v>
      </c>
      <c r="L883" s="1">
        <v>157</v>
      </c>
      <c r="M883" s="1">
        <v>158</v>
      </c>
      <c r="N883" s="1">
        <v>161</v>
      </c>
      <c r="O883" s="1">
        <v>152</v>
      </c>
      <c r="P883" s="1">
        <v>156</v>
      </c>
      <c r="Q883" s="1">
        <v>157</v>
      </c>
      <c r="R883" s="4">
        <v>1.665</v>
      </c>
      <c r="S883" s="4">
        <v>1.048</v>
      </c>
      <c r="T883" s="4">
        <v>1.073</v>
      </c>
      <c r="U883" s="4" t="str">
        <f t="shared" si="127"/>
        <v>0</v>
      </c>
      <c r="V883" s="4" t="str">
        <f t="shared" si="128"/>
        <v>0</v>
      </c>
      <c r="W883" s="4" t="str">
        <f t="shared" si="129"/>
        <v>0</v>
      </c>
    </row>
    <row r="884" spans="1:23" x14ac:dyDescent="0.3">
      <c r="A884" s="1">
        <f t="shared" si="123"/>
        <v>0</v>
      </c>
      <c r="B884" s="1" t="s">
        <v>12</v>
      </c>
      <c r="C884" s="1">
        <v>0.2</v>
      </c>
      <c r="D884" s="1">
        <v>3</v>
      </c>
      <c r="E884" s="1">
        <f t="shared" si="124"/>
        <v>221</v>
      </c>
      <c r="F884" s="1">
        <v>0</v>
      </c>
      <c r="G884" s="4">
        <f t="shared" si="125"/>
        <v>0.63694267515923575</v>
      </c>
      <c r="H884" s="3">
        <f t="shared" si="126"/>
        <v>16.664999999999999</v>
      </c>
      <c r="I884" s="4">
        <v>2.573</v>
      </c>
      <c r="J884" s="4">
        <v>2.0950000000000002</v>
      </c>
      <c r="K884" s="4">
        <v>11.997</v>
      </c>
      <c r="L884" s="1">
        <v>157</v>
      </c>
      <c r="M884" s="1">
        <v>158</v>
      </c>
      <c r="N884" s="1">
        <v>161</v>
      </c>
      <c r="O884" s="1">
        <v>152</v>
      </c>
      <c r="P884" s="1">
        <v>156</v>
      </c>
      <c r="Q884" s="1">
        <v>157</v>
      </c>
      <c r="R884" s="4">
        <v>1.391</v>
      </c>
      <c r="S884" s="4">
        <v>1.048</v>
      </c>
      <c r="T884" s="4">
        <v>1.079</v>
      </c>
      <c r="U884" s="4" t="str">
        <f t="shared" si="127"/>
        <v>0</v>
      </c>
      <c r="V884" s="4" t="str">
        <f t="shared" si="128"/>
        <v>0</v>
      </c>
      <c r="W884" s="4" t="str">
        <f t="shared" si="129"/>
        <v>0</v>
      </c>
    </row>
    <row r="885" spans="1:23" x14ac:dyDescent="0.3">
      <c r="A885" s="1">
        <f t="shared" si="123"/>
        <v>0</v>
      </c>
      <c r="B885" s="1" t="s">
        <v>12</v>
      </c>
      <c r="C885" s="1">
        <v>0.2</v>
      </c>
      <c r="D885" s="1">
        <v>4</v>
      </c>
      <c r="E885" s="1">
        <f t="shared" si="124"/>
        <v>221</v>
      </c>
      <c r="F885" s="1">
        <v>1</v>
      </c>
      <c r="G885" s="4">
        <f t="shared" si="125"/>
        <v>0</v>
      </c>
      <c r="H885" s="3">
        <f t="shared" si="126"/>
        <v>16.541999999999998</v>
      </c>
      <c r="I885" s="4">
        <v>2.8180000000000001</v>
      </c>
      <c r="J885" s="4">
        <v>2.1919999999999997</v>
      </c>
      <c r="K885" s="4">
        <v>11.532</v>
      </c>
      <c r="L885" s="1">
        <v>157</v>
      </c>
      <c r="M885" s="1">
        <v>157</v>
      </c>
      <c r="N885" s="1">
        <v>161</v>
      </c>
      <c r="O885" s="1">
        <v>152</v>
      </c>
      <c r="P885" s="1">
        <v>156</v>
      </c>
      <c r="Q885" s="1">
        <v>157</v>
      </c>
      <c r="R885" s="4">
        <v>1.665</v>
      </c>
      <c r="S885" s="4">
        <v>1.048</v>
      </c>
      <c r="T885" s="4">
        <v>1.05</v>
      </c>
      <c r="U885" s="4">
        <f t="shared" si="127"/>
        <v>3.1847133757961785</v>
      </c>
      <c r="V885" s="4">
        <f t="shared" si="128"/>
        <v>0.63694267515923575</v>
      </c>
      <c r="W885" s="4">
        <f t="shared" si="129"/>
        <v>0</v>
      </c>
    </row>
    <row r="886" spans="1:23" x14ac:dyDescent="0.3">
      <c r="A886" s="1">
        <f t="shared" si="123"/>
        <v>0</v>
      </c>
      <c r="B886" s="1" t="s">
        <v>12</v>
      </c>
      <c r="C886" s="1">
        <v>0.2</v>
      </c>
      <c r="D886" s="1">
        <v>1</v>
      </c>
      <c r="E886" s="1">
        <f t="shared" si="124"/>
        <v>222</v>
      </c>
      <c r="F886" s="1">
        <v>1</v>
      </c>
      <c r="G886" s="4">
        <f t="shared" si="125"/>
        <v>0</v>
      </c>
      <c r="H886" s="3">
        <f t="shared" si="126"/>
        <v>6.6760000000000002</v>
      </c>
      <c r="I886" s="4">
        <v>1.9510000000000001</v>
      </c>
      <c r="J886" s="4">
        <v>2.5830000000000002</v>
      </c>
      <c r="K886" s="4">
        <v>2.1419999999999999</v>
      </c>
      <c r="L886" s="1">
        <v>151</v>
      </c>
      <c r="M886" s="1">
        <v>151</v>
      </c>
      <c r="N886" s="1">
        <v>155</v>
      </c>
      <c r="O886" s="1">
        <v>147</v>
      </c>
      <c r="P886" s="1">
        <v>150</v>
      </c>
      <c r="Q886" s="1">
        <v>151</v>
      </c>
      <c r="R886" s="4">
        <v>0.58499999999999996</v>
      </c>
      <c r="S886" s="4">
        <v>1.157</v>
      </c>
      <c r="T886" s="4">
        <v>1.266</v>
      </c>
      <c r="U886" s="4">
        <f t="shared" si="127"/>
        <v>2.6490066225165565</v>
      </c>
      <c r="V886" s="4">
        <f t="shared" si="128"/>
        <v>0.66225165562913912</v>
      </c>
      <c r="W886" s="4">
        <f t="shared" si="129"/>
        <v>0</v>
      </c>
    </row>
    <row r="887" spans="1:23" x14ac:dyDescent="0.3">
      <c r="A887" s="1">
        <f t="shared" si="123"/>
        <v>0</v>
      </c>
      <c r="B887" s="1" t="s">
        <v>12</v>
      </c>
      <c r="C887" s="1">
        <v>0.2</v>
      </c>
      <c r="D887" s="1">
        <v>2</v>
      </c>
      <c r="E887" s="1">
        <f t="shared" si="124"/>
        <v>222</v>
      </c>
      <c r="F887" s="1">
        <v>0</v>
      </c>
      <c r="G887" s="4">
        <f t="shared" si="125"/>
        <v>0.66225165562913912</v>
      </c>
      <c r="H887" s="3">
        <f t="shared" si="126"/>
        <v>16.683</v>
      </c>
      <c r="I887" s="4">
        <v>2.3770000000000002</v>
      </c>
      <c r="J887" s="4">
        <v>3.4409999999999998</v>
      </c>
      <c r="K887" s="4">
        <v>10.865</v>
      </c>
      <c r="L887" s="1">
        <v>151</v>
      </c>
      <c r="M887" s="1">
        <v>152</v>
      </c>
      <c r="N887" s="1">
        <v>155</v>
      </c>
      <c r="O887" s="1">
        <v>147</v>
      </c>
      <c r="P887" s="1">
        <v>150</v>
      </c>
      <c r="Q887" s="1">
        <v>151</v>
      </c>
      <c r="R887" s="4">
        <v>1.075</v>
      </c>
      <c r="S887" s="4">
        <v>1.157</v>
      </c>
      <c r="T887" s="4">
        <v>1.202</v>
      </c>
      <c r="U887" s="4" t="str">
        <f t="shared" si="127"/>
        <v>0</v>
      </c>
      <c r="V887" s="4" t="str">
        <f t="shared" si="128"/>
        <v>0</v>
      </c>
      <c r="W887" s="4" t="str">
        <f t="shared" si="129"/>
        <v>0</v>
      </c>
    </row>
    <row r="888" spans="1:23" x14ac:dyDescent="0.3">
      <c r="A888" s="1">
        <f t="shared" si="123"/>
        <v>0</v>
      </c>
      <c r="B888" s="1" t="s">
        <v>12</v>
      </c>
      <c r="C888" s="1">
        <v>0.2</v>
      </c>
      <c r="D888" s="1">
        <v>3</v>
      </c>
      <c r="E888" s="1">
        <f t="shared" si="124"/>
        <v>222</v>
      </c>
      <c r="F888" s="1">
        <v>0</v>
      </c>
      <c r="G888" s="4">
        <f t="shared" si="125"/>
        <v>0.66225165562913912</v>
      </c>
      <c r="H888" s="3">
        <f t="shared" si="126"/>
        <v>17.532</v>
      </c>
      <c r="I888" s="4">
        <v>2.746</v>
      </c>
      <c r="J888" s="4">
        <v>3.2629999999999999</v>
      </c>
      <c r="K888" s="4">
        <v>11.523</v>
      </c>
      <c r="L888" s="1">
        <v>151</v>
      </c>
      <c r="M888" s="1">
        <v>152</v>
      </c>
      <c r="N888" s="1">
        <v>154</v>
      </c>
      <c r="O888" s="1">
        <v>147</v>
      </c>
      <c r="P888" s="1">
        <v>150</v>
      </c>
      <c r="Q888" s="1">
        <v>151</v>
      </c>
      <c r="R888" s="4">
        <v>1.3149999999999999</v>
      </c>
      <c r="S888" s="4">
        <v>1.157</v>
      </c>
      <c r="T888" s="4">
        <v>1.331</v>
      </c>
      <c r="U888" s="4" t="str">
        <f t="shared" si="127"/>
        <v>0</v>
      </c>
      <c r="V888" s="4" t="str">
        <f t="shared" si="128"/>
        <v>0</v>
      </c>
      <c r="W888" s="4" t="str">
        <f t="shared" si="129"/>
        <v>0</v>
      </c>
    </row>
    <row r="889" spans="1:23" x14ac:dyDescent="0.3">
      <c r="A889" s="1">
        <f t="shared" si="123"/>
        <v>0</v>
      </c>
      <c r="B889" s="1" t="s">
        <v>12</v>
      </c>
      <c r="C889" s="1">
        <v>0.2</v>
      </c>
      <c r="D889" s="1">
        <v>4</v>
      </c>
      <c r="E889" s="1">
        <f t="shared" si="124"/>
        <v>222</v>
      </c>
      <c r="F889" s="1">
        <v>0</v>
      </c>
      <c r="G889" s="4">
        <f t="shared" si="125"/>
        <v>0.66225165562913912</v>
      </c>
      <c r="H889" s="3">
        <f t="shared" si="126"/>
        <v>16.846</v>
      </c>
      <c r="I889" s="4">
        <v>2.5920000000000001</v>
      </c>
      <c r="J889" s="4">
        <v>3.4369999999999998</v>
      </c>
      <c r="K889" s="4">
        <v>10.817</v>
      </c>
      <c r="L889" s="1">
        <v>151</v>
      </c>
      <c r="M889" s="1">
        <v>152</v>
      </c>
      <c r="N889" s="1">
        <v>155</v>
      </c>
      <c r="O889" s="1">
        <v>147</v>
      </c>
      <c r="P889" s="1">
        <v>150</v>
      </c>
      <c r="Q889" s="1">
        <v>151</v>
      </c>
      <c r="R889" s="4">
        <v>1.2470000000000001</v>
      </c>
      <c r="S889" s="4">
        <v>1.157</v>
      </c>
      <c r="T889" s="4">
        <v>1.2449999999999999</v>
      </c>
      <c r="U889" s="4" t="str">
        <f t="shared" si="127"/>
        <v>0</v>
      </c>
      <c r="V889" s="4" t="str">
        <f t="shared" si="128"/>
        <v>0</v>
      </c>
      <c r="W889" s="4" t="str">
        <f t="shared" si="129"/>
        <v>0</v>
      </c>
    </row>
    <row r="890" spans="1:23" x14ac:dyDescent="0.3">
      <c r="A890" s="1">
        <f t="shared" si="123"/>
        <v>0</v>
      </c>
      <c r="B890" s="1" t="s">
        <v>12</v>
      </c>
      <c r="C890" s="1">
        <v>0.2</v>
      </c>
      <c r="D890" s="1">
        <v>1</v>
      </c>
      <c r="E890" s="1">
        <f t="shared" si="124"/>
        <v>223</v>
      </c>
      <c r="F890" s="1">
        <v>1</v>
      </c>
      <c r="G890" s="4">
        <f t="shared" si="125"/>
        <v>0</v>
      </c>
      <c r="H890" s="3">
        <f t="shared" si="126"/>
        <v>6.76</v>
      </c>
      <c r="I890" s="4">
        <v>2.2359999999999998</v>
      </c>
      <c r="J890" s="4">
        <v>2.61</v>
      </c>
      <c r="K890" s="4">
        <v>1.9139999999999999</v>
      </c>
      <c r="L890" s="1">
        <v>162</v>
      </c>
      <c r="M890" s="1">
        <v>162</v>
      </c>
      <c r="N890" s="1">
        <v>169</v>
      </c>
      <c r="O890" s="1">
        <v>154</v>
      </c>
      <c r="P890" s="1">
        <v>162</v>
      </c>
      <c r="Q890" s="1">
        <v>162</v>
      </c>
      <c r="R890" s="4">
        <v>1.123</v>
      </c>
      <c r="S890" s="4">
        <v>0.83</v>
      </c>
      <c r="T890" s="4">
        <v>1.0009999999999999</v>
      </c>
      <c r="U890" s="4">
        <f t="shared" si="127"/>
        <v>4.9382716049382713</v>
      </c>
      <c r="V890" s="4">
        <f t="shared" si="128"/>
        <v>0</v>
      </c>
      <c r="W890" s="4">
        <f t="shared" si="129"/>
        <v>0</v>
      </c>
    </row>
    <row r="891" spans="1:23" x14ac:dyDescent="0.3">
      <c r="A891" s="1">
        <f t="shared" si="123"/>
        <v>0</v>
      </c>
      <c r="B891" s="1" t="s">
        <v>12</v>
      </c>
      <c r="C891" s="1">
        <v>0.2</v>
      </c>
      <c r="D891" s="1">
        <v>2</v>
      </c>
      <c r="E891" s="1">
        <f t="shared" si="124"/>
        <v>223</v>
      </c>
      <c r="F891" s="1">
        <v>1</v>
      </c>
      <c r="G891" s="4">
        <f t="shared" si="125"/>
        <v>0</v>
      </c>
      <c r="H891" s="3">
        <f t="shared" si="126"/>
        <v>7.7330000000000005</v>
      </c>
      <c r="I891" s="4">
        <v>3.1310000000000002</v>
      </c>
      <c r="J891" s="4">
        <v>2.4620000000000002</v>
      </c>
      <c r="K891" s="4">
        <v>2.14</v>
      </c>
      <c r="L891" s="1">
        <v>162</v>
      </c>
      <c r="M891" s="1">
        <v>162</v>
      </c>
      <c r="N891" s="1">
        <v>169</v>
      </c>
      <c r="O891" s="1">
        <v>154</v>
      </c>
      <c r="P891" s="1">
        <v>162</v>
      </c>
      <c r="Q891" s="1">
        <v>162</v>
      </c>
      <c r="R891" s="4">
        <v>2.121</v>
      </c>
      <c r="S891" s="4">
        <v>0.83</v>
      </c>
      <c r="T891" s="4">
        <v>0.89799999999999991</v>
      </c>
      <c r="U891" s="4">
        <f t="shared" si="127"/>
        <v>4.9382716049382713</v>
      </c>
      <c r="V891" s="4">
        <f t="shared" si="128"/>
        <v>0</v>
      </c>
      <c r="W891" s="4">
        <f t="shared" si="129"/>
        <v>0</v>
      </c>
    </row>
    <row r="892" spans="1:23" x14ac:dyDescent="0.3">
      <c r="A892" s="1">
        <f t="shared" si="123"/>
        <v>0</v>
      </c>
      <c r="B892" s="1" t="s">
        <v>12</v>
      </c>
      <c r="C892" s="1">
        <v>0.2</v>
      </c>
      <c r="D892" s="1">
        <v>3</v>
      </c>
      <c r="E892" s="1">
        <f t="shared" si="124"/>
        <v>223</v>
      </c>
      <c r="F892" s="1">
        <v>0</v>
      </c>
      <c r="G892" s="4">
        <f t="shared" si="125"/>
        <v>0.61728395061728392</v>
      </c>
      <c r="H892" s="3">
        <f t="shared" si="126"/>
        <v>14.041</v>
      </c>
      <c r="I892" s="4">
        <v>2.653</v>
      </c>
      <c r="J892" s="4">
        <v>2.528</v>
      </c>
      <c r="K892" s="4">
        <v>8.86</v>
      </c>
      <c r="L892" s="1">
        <v>162</v>
      </c>
      <c r="M892" s="1">
        <v>163</v>
      </c>
      <c r="N892" s="1">
        <v>169</v>
      </c>
      <c r="O892" s="1">
        <v>154</v>
      </c>
      <c r="P892" s="1">
        <v>162</v>
      </c>
      <c r="Q892" s="1">
        <v>162</v>
      </c>
      <c r="R892" s="4">
        <v>1.5840000000000001</v>
      </c>
      <c r="S892" s="4">
        <v>0.83</v>
      </c>
      <c r="T892" s="4">
        <v>0.95699999999999996</v>
      </c>
      <c r="U892" s="4" t="str">
        <f t="shared" si="127"/>
        <v>0</v>
      </c>
      <c r="V892" s="4" t="str">
        <f t="shared" si="128"/>
        <v>0</v>
      </c>
      <c r="W892" s="4" t="str">
        <f t="shared" si="129"/>
        <v>0</v>
      </c>
    </row>
    <row r="893" spans="1:23" x14ac:dyDescent="0.3">
      <c r="A893" s="1">
        <f t="shared" si="123"/>
        <v>0</v>
      </c>
      <c r="B893" s="1" t="s">
        <v>12</v>
      </c>
      <c r="C893" s="1">
        <v>0.2</v>
      </c>
      <c r="D893" s="1">
        <v>4</v>
      </c>
      <c r="E893" s="1">
        <f t="shared" si="124"/>
        <v>223</v>
      </c>
      <c r="F893" s="1">
        <v>0</v>
      </c>
      <c r="G893" s="4">
        <f t="shared" si="125"/>
        <v>0.61728395061728392</v>
      </c>
      <c r="H893" s="3">
        <f t="shared" si="126"/>
        <v>15.280000000000001</v>
      </c>
      <c r="I893" s="4">
        <v>3.0089999999999999</v>
      </c>
      <c r="J893" s="4">
        <v>2.403</v>
      </c>
      <c r="K893" s="4">
        <v>9.8680000000000003</v>
      </c>
      <c r="L893" s="1">
        <v>162</v>
      </c>
      <c r="M893" s="1">
        <v>163</v>
      </c>
      <c r="N893" s="1">
        <v>168</v>
      </c>
      <c r="O893" s="1">
        <v>154</v>
      </c>
      <c r="P893" s="1">
        <v>162</v>
      </c>
      <c r="Q893" s="1">
        <v>162</v>
      </c>
      <c r="R893" s="4">
        <v>1.93</v>
      </c>
      <c r="S893" s="4">
        <v>0.83</v>
      </c>
      <c r="T893" s="4">
        <v>0.96699999999999997</v>
      </c>
      <c r="U893" s="4" t="str">
        <f t="shared" si="127"/>
        <v>0</v>
      </c>
      <c r="V893" s="4" t="str">
        <f t="shared" si="128"/>
        <v>0</v>
      </c>
      <c r="W893" s="4" t="str">
        <f t="shared" si="129"/>
        <v>0</v>
      </c>
    </row>
    <row r="894" spans="1:23" x14ac:dyDescent="0.3">
      <c r="A894" s="1">
        <f t="shared" si="123"/>
        <v>0</v>
      </c>
      <c r="B894" s="1" t="s">
        <v>12</v>
      </c>
      <c r="C894" s="1">
        <v>0.2</v>
      </c>
      <c r="D894" s="1">
        <v>1</v>
      </c>
      <c r="E894" s="1">
        <f t="shared" si="124"/>
        <v>224</v>
      </c>
      <c r="F894" s="1">
        <v>0</v>
      </c>
      <c r="G894" s="4">
        <f t="shared" si="125"/>
        <v>0.64935064935064934</v>
      </c>
      <c r="H894" s="3">
        <f t="shared" si="126"/>
        <v>13.899000000000001</v>
      </c>
      <c r="I894" s="4">
        <v>2.1059999999999999</v>
      </c>
      <c r="J894" s="4">
        <v>2.0979999999999999</v>
      </c>
      <c r="K894" s="4">
        <v>9.6950000000000003</v>
      </c>
      <c r="L894" s="1">
        <v>154</v>
      </c>
      <c r="M894" s="1">
        <v>155</v>
      </c>
      <c r="N894" s="1">
        <v>161</v>
      </c>
      <c r="O894" s="1">
        <v>148</v>
      </c>
      <c r="P894" s="1">
        <v>154</v>
      </c>
      <c r="Q894" s="1">
        <v>154</v>
      </c>
      <c r="R894" s="4">
        <v>0.84899999999999998</v>
      </c>
      <c r="S894" s="4">
        <v>1.1180000000000001</v>
      </c>
      <c r="T894" s="4">
        <v>1.1379999999999999</v>
      </c>
      <c r="U894" s="4" t="str">
        <f t="shared" si="127"/>
        <v>0</v>
      </c>
      <c r="V894" s="4" t="str">
        <f t="shared" si="128"/>
        <v>0</v>
      </c>
      <c r="W894" s="4" t="str">
        <f t="shared" si="129"/>
        <v>0</v>
      </c>
    </row>
    <row r="895" spans="1:23" x14ac:dyDescent="0.3">
      <c r="A895" s="1">
        <f t="shared" si="123"/>
        <v>0</v>
      </c>
      <c r="B895" s="1" t="s">
        <v>12</v>
      </c>
      <c r="C895" s="1">
        <v>0.2</v>
      </c>
      <c r="D895" s="1">
        <v>2</v>
      </c>
      <c r="E895" s="1">
        <f t="shared" si="124"/>
        <v>224</v>
      </c>
      <c r="F895" s="1">
        <v>0</v>
      </c>
      <c r="G895" s="4">
        <f t="shared" si="125"/>
        <v>0.64935064935064934</v>
      </c>
      <c r="H895" s="3">
        <f t="shared" si="126"/>
        <v>14.591000000000001</v>
      </c>
      <c r="I895" s="4">
        <v>2.1040000000000001</v>
      </c>
      <c r="J895" s="4">
        <v>2.3029999999999999</v>
      </c>
      <c r="K895" s="4">
        <v>10.183999999999999</v>
      </c>
      <c r="L895" s="1">
        <v>154</v>
      </c>
      <c r="M895" s="1">
        <v>155</v>
      </c>
      <c r="N895" s="1">
        <v>160</v>
      </c>
      <c r="O895" s="1">
        <v>148</v>
      </c>
      <c r="P895" s="1">
        <v>154</v>
      </c>
      <c r="Q895" s="1">
        <v>154</v>
      </c>
      <c r="R895" s="4">
        <v>0.88400000000000001</v>
      </c>
      <c r="S895" s="4">
        <v>1.1180000000000001</v>
      </c>
      <c r="T895" s="4">
        <v>1.101</v>
      </c>
      <c r="U895" s="4" t="str">
        <f t="shared" si="127"/>
        <v>0</v>
      </c>
      <c r="V895" s="4" t="str">
        <f t="shared" si="128"/>
        <v>0</v>
      </c>
      <c r="W895" s="4" t="str">
        <f t="shared" si="129"/>
        <v>0</v>
      </c>
    </row>
    <row r="896" spans="1:23" x14ac:dyDescent="0.3">
      <c r="A896" s="1">
        <f t="shared" si="123"/>
        <v>0</v>
      </c>
      <c r="B896" s="1" t="s">
        <v>12</v>
      </c>
      <c r="C896" s="1">
        <v>0.2</v>
      </c>
      <c r="D896" s="1">
        <v>3</v>
      </c>
      <c r="E896" s="1">
        <f t="shared" si="124"/>
        <v>224</v>
      </c>
      <c r="F896" s="1">
        <v>0</v>
      </c>
      <c r="G896" s="4">
        <f t="shared" si="125"/>
        <v>0.64935064935064934</v>
      </c>
      <c r="H896" s="3">
        <f t="shared" si="126"/>
        <v>14.864999999999998</v>
      </c>
      <c r="I896" s="4">
        <v>2.6700000000000004</v>
      </c>
      <c r="J896" s="4">
        <v>2.367</v>
      </c>
      <c r="K896" s="4">
        <v>9.8279999999999994</v>
      </c>
      <c r="L896" s="1">
        <v>154</v>
      </c>
      <c r="M896" s="1">
        <v>155</v>
      </c>
      <c r="N896" s="1">
        <v>161</v>
      </c>
      <c r="O896" s="1">
        <v>148</v>
      </c>
      <c r="P896" s="1">
        <v>154</v>
      </c>
      <c r="Q896" s="1">
        <v>154</v>
      </c>
      <c r="R896" s="4">
        <v>1.4550000000000001</v>
      </c>
      <c r="S896" s="4">
        <v>1.1180000000000001</v>
      </c>
      <c r="T896" s="4">
        <v>1.0960000000000001</v>
      </c>
      <c r="U896" s="4" t="str">
        <f t="shared" si="127"/>
        <v>0</v>
      </c>
      <c r="V896" s="4" t="str">
        <f t="shared" si="128"/>
        <v>0</v>
      </c>
      <c r="W896" s="4" t="str">
        <f t="shared" si="129"/>
        <v>0</v>
      </c>
    </row>
    <row r="897" spans="1:38" x14ac:dyDescent="0.3">
      <c r="A897" s="1">
        <f t="shared" si="123"/>
        <v>0</v>
      </c>
      <c r="B897" s="1" t="s">
        <v>12</v>
      </c>
      <c r="C897" s="1">
        <v>0.2</v>
      </c>
      <c r="D897" s="1">
        <v>4</v>
      </c>
      <c r="E897" s="1">
        <f t="shared" si="124"/>
        <v>224</v>
      </c>
      <c r="F897" s="1">
        <v>0</v>
      </c>
      <c r="G897" s="4">
        <f t="shared" si="125"/>
        <v>0.64935064935064934</v>
      </c>
      <c r="H897" s="3">
        <f t="shared" si="126"/>
        <v>14.213000000000001</v>
      </c>
      <c r="I897" s="4">
        <v>2.355</v>
      </c>
      <c r="J897" s="4">
        <v>2.319</v>
      </c>
      <c r="K897" s="4">
        <v>9.5389999999999997</v>
      </c>
      <c r="L897" s="1">
        <v>154</v>
      </c>
      <c r="M897" s="1">
        <v>155</v>
      </c>
      <c r="N897" s="1">
        <v>160</v>
      </c>
      <c r="O897" s="1">
        <v>148</v>
      </c>
      <c r="P897" s="1">
        <v>154</v>
      </c>
      <c r="Q897" s="1">
        <v>154</v>
      </c>
      <c r="R897" s="4">
        <v>1.111</v>
      </c>
      <c r="S897" s="4">
        <v>1.1180000000000001</v>
      </c>
      <c r="T897" s="4">
        <v>1.125</v>
      </c>
      <c r="U897" s="4" t="str">
        <f t="shared" si="127"/>
        <v>0</v>
      </c>
      <c r="V897" s="4" t="str">
        <f t="shared" si="128"/>
        <v>0</v>
      </c>
      <c r="W897" s="4" t="str">
        <f t="shared" si="129"/>
        <v>0</v>
      </c>
    </row>
    <row r="898" spans="1:38" x14ac:dyDescent="0.3">
      <c r="A898" s="1">
        <f t="shared" ref="A898:A961" si="130">IF(MOD(E898,25)=0,1,0)</f>
        <v>1</v>
      </c>
      <c r="B898" s="1" t="s">
        <v>12</v>
      </c>
      <c r="C898" s="1">
        <v>0.2</v>
      </c>
      <c r="D898" s="1">
        <v>1</v>
      </c>
      <c r="E898" s="1">
        <f t="shared" si="124"/>
        <v>225</v>
      </c>
      <c r="F898" s="1">
        <v>0</v>
      </c>
      <c r="G898" s="4">
        <f t="shared" si="125"/>
        <v>1.2658227848101267</v>
      </c>
      <c r="H898" s="3">
        <f t="shared" si="126"/>
        <v>13.324000000000002</v>
      </c>
      <c r="I898" s="4">
        <v>2.1949999999999998</v>
      </c>
      <c r="J898" s="4">
        <v>2.9820000000000002</v>
      </c>
      <c r="K898" s="4">
        <v>8.1470000000000002</v>
      </c>
      <c r="L898" s="1">
        <v>158</v>
      </c>
      <c r="M898" s="1">
        <v>160</v>
      </c>
      <c r="N898" s="1">
        <v>165</v>
      </c>
      <c r="O898" s="1">
        <v>151</v>
      </c>
      <c r="P898" s="1">
        <v>158</v>
      </c>
      <c r="Q898" s="1">
        <v>158</v>
      </c>
      <c r="R898" s="4">
        <v>0.70099999999999996</v>
      </c>
      <c r="S898" s="4">
        <v>1.3240000000000001</v>
      </c>
      <c r="T898" s="4">
        <v>1.3619999999999999</v>
      </c>
      <c r="U898" s="4" t="str">
        <f t="shared" si="127"/>
        <v>0</v>
      </c>
      <c r="V898" s="4" t="str">
        <f t="shared" si="128"/>
        <v>0</v>
      </c>
      <c r="W898" s="4" t="str">
        <f t="shared" si="129"/>
        <v>0</v>
      </c>
      <c r="AA898" s="1">
        <f>SUMPRODUCT((MOD(ROW(F802:F901),4)=2)*F802:F901)</f>
        <v>7</v>
      </c>
      <c r="AB898" s="3">
        <f>SUMPRODUCT((MOD(ROW(G802:G901),4)=2)*G802:G901)/25</f>
        <v>0.67316650117432419</v>
      </c>
      <c r="AC898" s="3">
        <f t="shared" ref="AC898:AF898" si="131">SUMPRODUCT((MOD(ROW(H802:H901),4)=2)*H802:H901)/25</f>
        <v>14.432440000000001</v>
      </c>
      <c r="AD898" s="3">
        <f t="shared" si="131"/>
        <v>2.3660399999999999</v>
      </c>
      <c r="AE898" s="3">
        <f t="shared" si="131"/>
        <v>2.89452</v>
      </c>
      <c r="AF898" s="3">
        <f t="shared" si="131"/>
        <v>9.171879999999998</v>
      </c>
      <c r="AG898" s="3">
        <f>SUMPRODUCT((MOD(ROW(R802:R901),4)=2)*R802:R901)/25</f>
        <v>0.96664000000000017</v>
      </c>
      <c r="AH898" s="3">
        <f>SUMPRODUCT((MOD(ROW(S802:S901),4)=2)*S802:S901)/25</f>
        <v>1.19448</v>
      </c>
      <c r="AI898" s="3">
        <f>SUMPRODUCT((MOD(ROW(T802:T901),4)=2)*T802:T901)/25</f>
        <v>1.2822400000000003</v>
      </c>
      <c r="AJ898" s="3">
        <f>IF(AA898&gt;0, SUMPRODUCT((MOD(ROW(U802:U901),4)=2)*U802:U901)/AA898,"-")</f>
        <v>4.9162780466588965</v>
      </c>
      <c r="AK898" s="3">
        <f>IF(AA898&gt;0, SUMPRODUCT((MOD(ROW(V802:V901),4)=2)*V802:V901)/AA898,"-")</f>
        <v>0.27717428168771657</v>
      </c>
      <c r="AL898" s="3">
        <f>IF(AA898&gt;0,SUMPRODUCT((MOD(ROW(W802:W901),4)=2)*W802:W901)/AA898,"-")</f>
        <v>0</v>
      </c>
    </row>
    <row r="899" spans="1:38" x14ac:dyDescent="0.3">
      <c r="A899" s="1">
        <f t="shared" si="130"/>
        <v>1</v>
      </c>
      <c r="B899" s="1" t="s">
        <v>12</v>
      </c>
      <c r="C899" s="1">
        <v>0.2</v>
      </c>
      <c r="D899" s="1">
        <v>2</v>
      </c>
      <c r="E899" s="1">
        <f t="shared" ref="E899:E962" si="132">_xlfn.CEILING.MATH((ROW(E899)-1)/4)</f>
        <v>225</v>
      </c>
      <c r="F899" s="1">
        <v>0</v>
      </c>
      <c r="G899" s="4">
        <f t="shared" ref="G899:G962" si="133">(M899-L899)/L899*100</f>
        <v>1.89873417721519</v>
      </c>
      <c r="H899" s="3">
        <f t="shared" ref="H899:H962" si="134">I899+K899+J899</f>
        <v>14.643000000000001</v>
      </c>
      <c r="I899" s="4">
        <v>2.5989999999999998</v>
      </c>
      <c r="J899" s="4">
        <v>2.819</v>
      </c>
      <c r="K899" s="4">
        <v>9.2249999999999996</v>
      </c>
      <c r="L899" s="1">
        <v>158</v>
      </c>
      <c r="M899" s="1">
        <v>161</v>
      </c>
      <c r="N899" s="1">
        <v>166</v>
      </c>
      <c r="O899" s="1">
        <v>151</v>
      </c>
      <c r="P899" s="1">
        <v>158</v>
      </c>
      <c r="Q899" s="1">
        <v>158</v>
      </c>
      <c r="R899" s="4">
        <v>1.048</v>
      </c>
      <c r="S899" s="4">
        <v>1.3240000000000001</v>
      </c>
      <c r="T899" s="4">
        <v>1.419</v>
      </c>
      <c r="U899" s="4" t="str">
        <f t="shared" ref="U899:U962" si="135">IF(F899=1,(M899-O899)/M899*100,"0")</f>
        <v>0</v>
      </c>
      <c r="V899" s="4" t="str">
        <f t="shared" ref="V899:V962" si="136">IF(F899=1,(M899-P899)/M899*100,"0")</f>
        <v>0</v>
      </c>
      <c r="W899" s="4" t="str">
        <f t="shared" ref="W899:W962" si="137">IF(F899=1,(M899-Q899)/M899*100,"0")</f>
        <v>0</v>
      </c>
      <c r="AA899" s="1">
        <f>SUMPRODUCT((MOD(ROW(F802:F901),4)=3)*F802:F901)</f>
        <v>5</v>
      </c>
      <c r="AB899" s="3">
        <f>SUMPRODUCT((MOD(ROW(G802:G901),4)=3)*G802:G901)/25</f>
        <v>0.85453863708296263</v>
      </c>
      <c r="AC899" s="3">
        <f t="shared" ref="AC899:AF899" si="138">SUMPRODUCT((MOD(ROW(H802:H901),4)=3)*H802:H901)/25</f>
        <v>15.432799999999997</v>
      </c>
      <c r="AD899" s="3">
        <f t="shared" si="138"/>
        <v>2.7157999999999998</v>
      </c>
      <c r="AE899" s="3">
        <f t="shared" si="138"/>
        <v>2.9981999999999998</v>
      </c>
      <c r="AF899" s="3">
        <f t="shared" si="138"/>
        <v>9.7187999999999999</v>
      </c>
      <c r="AG899" s="3">
        <f>SUMPRODUCT((MOD(ROW(R802:R901),4)=3)*R802:R901)/25</f>
        <v>1.31576</v>
      </c>
      <c r="AH899" s="3">
        <f>SUMPRODUCT((MOD(ROW(S802:S901),4)=3)*S802:S901)/25</f>
        <v>1.19448</v>
      </c>
      <c r="AI899" s="3">
        <f>SUMPRODUCT((MOD(ROW(T802:T901),4)=3)*T802:T901)/25</f>
        <v>1.28288</v>
      </c>
      <c r="AJ899" s="3">
        <f>IF(AA899&gt;0,SUMPRODUCT((MOD(ROW(U802:U901),4)=3)*U802:U901)/AA899,"-")</f>
        <v>6.0813089328103684</v>
      </c>
      <c r="AK899" s="3">
        <f>IF(AA899&gt;0,SUMPRODUCT((MOD(ROW(V802:V901),4)=3)*V802:V901)/AA899,"-")</f>
        <v>0</v>
      </c>
      <c r="AL899" s="3">
        <f>IF(AA899&gt;0,SUMPRODUCT((MOD(ROW(W802:W901),4)=3)*W802:W901)/AA899,"-")</f>
        <v>0</v>
      </c>
    </row>
    <row r="900" spans="1:38" x14ac:dyDescent="0.3">
      <c r="A900" s="1">
        <f t="shared" si="130"/>
        <v>1</v>
      </c>
      <c r="B900" s="1" t="s">
        <v>12</v>
      </c>
      <c r="C900" s="1">
        <v>0.2</v>
      </c>
      <c r="D900" s="1">
        <v>3</v>
      </c>
      <c r="E900" s="1">
        <f t="shared" si="132"/>
        <v>225</v>
      </c>
      <c r="F900" s="1">
        <v>0</v>
      </c>
      <c r="G900" s="4">
        <f t="shared" si="133"/>
        <v>1.2658227848101267</v>
      </c>
      <c r="H900" s="3">
        <f t="shared" si="134"/>
        <v>13.994999999999999</v>
      </c>
      <c r="I900" s="4">
        <v>2.597</v>
      </c>
      <c r="J900" s="4">
        <v>2.7309999999999999</v>
      </c>
      <c r="K900" s="4">
        <v>8.6669999999999998</v>
      </c>
      <c r="L900" s="1">
        <v>158</v>
      </c>
      <c r="M900" s="1">
        <v>160</v>
      </c>
      <c r="N900" s="1">
        <v>166</v>
      </c>
      <c r="O900" s="1">
        <v>151</v>
      </c>
      <c r="P900" s="1">
        <v>158</v>
      </c>
      <c r="Q900" s="1">
        <v>158</v>
      </c>
      <c r="R900" s="4">
        <v>1.0529999999999999</v>
      </c>
      <c r="S900" s="4">
        <v>1.3240000000000001</v>
      </c>
      <c r="T900" s="4">
        <v>1.4119999999999999</v>
      </c>
      <c r="U900" s="4" t="str">
        <f t="shared" si="135"/>
        <v>0</v>
      </c>
      <c r="V900" s="4" t="str">
        <f t="shared" si="136"/>
        <v>0</v>
      </c>
      <c r="W900" s="4" t="str">
        <f t="shared" si="137"/>
        <v>0</v>
      </c>
      <c r="AA900" s="1">
        <f>SUMPRODUCT((MOD(ROW(F802:F901),4)=0)*F802:F901)</f>
        <v>3</v>
      </c>
      <c r="AB900" s="3">
        <f>SUMPRODUCT((MOD(ROW(G802:G901),4)=0)*G802:G901)/25</f>
        <v>0.85004273547390607</v>
      </c>
      <c r="AC900" s="3">
        <f t="shared" ref="AC900:AF900" si="139">SUMPRODUCT((MOD(ROW(H802:H901),4)=0)*H802:H901)/25</f>
        <v>16.631160000000001</v>
      </c>
      <c r="AD900" s="3">
        <f t="shared" si="139"/>
        <v>2.94984</v>
      </c>
      <c r="AE900" s="3">
        <f t="shared" si="139"/>
        <v>2.9825600000000003</v>
      </c>
      <c r="AF900" s="3">
        <f t="shared" si="139"/>
        <v>10.698759999999998</v>
      </c>
      <c r="AG900" s="3">
        <f>SUMPRODUCT((MOD(ROW(R802:R901),4)=0)*R802:R901)/25</f>
        <v>1.5480399999999996</v>
      </c>
      <c r="AH900" s="3">
        <f>SUMPRODUCT((MOD(ROW(S802:S901),4)=0)*S802:S901)/25</f>
        <v>1.19448</v>
      </c>
      <c r="AI900" s="3">
        <f>SUMPRODUCT((MOD(ROW(T802:T901),4)=0)*T802:T901)/25</f>
        <v>1.28464</v>
      </c>
      <c r="AJ900" s="3">
        <f>IF(AA900&gt;0,SUMPRODUCT((MOD(ROW(U802:U901),4)=0)*U802:U901)/AA900,"-")</f>
        <v>6.8122755060776896</v>
      </c>
      <c r="AK900" s="3">
        <f>IF(AA900&gt;0,SUMPRODUCT((MOD(ROW(V802:V901),4)=0)*V802:V901)/AA900,"-")</f>
        <v>0</v>
      </c>
      <c r="AL900" s="3">
        <f>IF(AA900&gt;0,SUMPRODUCT((MOD(ROW(W802:W901),4)=0)*W802:W901)/AA900,"-")</f>
        <v>0</v>
      </c>
    </row>
    <row r="901" spans="1:38" x14ac:dyDescent="0.3">
      <c r="A901" s="1">
        <f t="shared" si="130"/>
        <v>1</v>
      </c>
      <c r="B901" s="1" t="s">
        <v>12</v>
      </c>
      <c r="C901" s="1">
        <v>0.2</v>
      </c>
      <c r="D901" s="1">
        <v>4</v>
      </c>
      <c r="E901" s="1">
        <f t="shared" si="132"/>
        <v>225</v>
      </c>
      <c r="F901" s="1">
        <v>0</v>
      </c>
      <c r="G901" s="4">
        <f t="shared" si="133"/>
        <v>1.2658227848101267</v>
      </c>
      <c r="H901" s="3">
        <f t="shared" si="134"/>
        <v>15.411</v>
      </c>
      <c r="I901" s="4">
        <v>2.9710000000000005</v>
      </c>
      <c r="J901" s="4">
        <v>2.9780000000000002</v>
      </c>
      <c r="K901" s="4">
        <v>9.4619999999999997</v>
      </c>
      <c r="L901" s="1">
        <v>158</v>
      </c>
      <c r="M901" s="1">
        <v>160</v>
      </c>
      <c r="N901" s="1">
        <v>165</v>
      </c>
      <c r="O901" s="1">
        <v>151</v>
      </c>
      <c r="P901" s="1">
        <v>158</v>
      </c>
      <c r="Q901" s="1">
        <v>158</v>
      </c>
      <c r="R901" s="4">
        <v>1.4510000000000001</v>
      </c>
      <c r="S901" s="4">
        <v>1.3240000000000001</v>
      </c>
      <c r="T901" s="4">
        <v>1.3879999999999999</v>
      </c>
      <c r="U901" s="4" t="str">
        <f t="shared" si="135"/>
        <v>0</v>
      </c>
      <c r="V901" s="4" t="str">
        <f t="shared" si="136"/>
        <v>0</v>
      </c>
      <c r="W901" s="4" t="str">
        <f t="shared" si="137"/>
        <v>0</v>
      </c>
      <c r="AA901" s="1">
        <f>SUMPRODUCT((MOD(ROW(F802:F901),4)=1)*F802:F901)</f>
        <v>4</v>
      </c>
      <c r="AB901" s="3">
        <f>SUMPRODUCT((MOD(ROW(G802:G901),4)=1)*G802:G901)/25</f>
        <v>0.80177148942843512</v>
      </c>
      <c r="AC901" s="3">
        <f t="shared" ref="AC901:AF901" si="140">SUMPRODUCT((MOD(ROW(H802:H901),4)=1)*H802:H901)/25</f>
        <v>16.665599999999998</v>
      </c>
      <c r="AD901" s="3">
        <f t="shared" si="140"/>
        <v>2.9709599999999998</v>
      </c>
      <c r="AE901" s="3">
        <f t="shared" si="140"/>
        <v>3.0114399999999999</v>
      </c>
      <c r="AF901" s="3">
        <f t="shared" si="140"/>
        <v>10.683199999999999</v>
      </c>
      <c r="AG901" s="3">
        <f>SUMPRODUCT((MOD(ROW(R802:R901),4)=1)*R802:R901)/25</f>
        <v>1.5666399999999998</v>
      </c>
      <c r="AH901" s="3">
        <f>SUMPRODUCT((MOD(ROW(S802:S901),4)=1)*S802:S901)/25</f>
        <v>1.19448</v>
      </c>
      <c r="AI901" s="3">
        <f>SUMPRODUCT((MOD(ROW(T802:T901),4)=1)*T802:T901)/25</f>
        <v>1.2871599999999999</v>
      </c>
      <c r="AJ901" s="3">
        <f>IF(AA901&gt;0,SUMPRODUCT((MOD(ROW(U802:U901),4)=1)*U802:U901)/AA901,"-")</f>
        <v>5.9053849735073118</v>
      </c>
      <c r="AK901" s="3">
        <f>IF(AA901&gt;0, SUMPRODUCT((MOD(ROW(V802:V901),4)=1)*V802:V901)/AA901,"-")</f>
        <v>0.15923566878980894</v>
      </c>
      <c r="AL901" s="3">
        <f>IF(AA901&gt;0,SUMPRODUCT((MOD(ROW(W802:W901),4)=1)*W802:W901)/AA901,"-")</f>
        <v>0</v>
      </c>
    </row>
    <row r="902" spans="1:38" x14ac:dyDescent="0.3">
      <c r="A902" s="1">
        <f t="shared" si="130"/>
        <v>0</v>
      </c>
      <c r="B902" s="1" t="s">
        <v>13</v>
      </c>
      <c r="C902" s="1">
        <v>0.6</v>
      </c>
      <c r="D902" s="1">
        <v>1</v>
      </c>
      <c r="E902" s="1">
        <f t="shared" si="132"/>
        <v>226</v>
      </c>
      <c r="F902" s="1">
        <v>1</v>
      </c>
      <c r="G902" s="4">
        <f t="shared" si="133"/>
        <v>0</v>
      </c>
      <c r="H902" s="3">
        <f t="shared" si="134"/>
        <v>16.933</v>
      </c>
      <c r="I902" s="4">
        <v>7.5179999999999998</v>
      </c>
      <c r="J902" s="4">
        <v>9.4149999999999991</v>
      </c>
      <c r="K902" s="4">
        <v>0</v>
      </c>
      <c r="L902" s="1">
        <v>54</v>
      </c>
      <c r="M902" s="1">
        <v>54</v>
      </c>
      <c r="N902" s="1">
        <v>54</v>
      </c>
      <c r="O902" s="1">
        <v>54</v>
      </c>
      <c r="P902" s="1">
        <v>54</v>
      </c>
      <c r="Q902" s="1">
        <v>54</v>
      </c>
      <c r="R902" s="4">
        <v>8.6999999999999994E-2</v>
      </c>
      <c r="S902" s="4">
        <v>4.0449999999999999</v>
      </c>
      <c r="T902" s="4">
        <v>7.3760000000000003</v>
      </c>
      <c r="U902" s="4">
        <f t="shared" si="135"/>
        <v>0</v>
      </c>
      <c r="V902" s="4">
        <f t="shared" si="136"/>
        <v>0</v>
      </c>
      <c r="W902" s="4">
        <f t="shared" si="137"/>
        <v>0</v>
      </c>
    </row>
    <row r="903" spans="1:38" x14ac:dyDescent="0.3">
      <c r="A903" s="1">
        <f t="shared" si="130"/>
        <v>0</v>
      </c>
      <c r="B903" s="1" t="s">
        <v>13</v>
      </c>
      <c r="C903" s="1">
        <v>0.6</v>
      </c>
      <c r="D903" s="1">
        <v>2</v>
      </c>
      <c r="E903" s="1">
        <f t="shared" si="132"/>
        <v>226</v>
      </c>
      <c r="F903" s="1">
        <v>1</v>
      </c>
      <c r="G903" s="4">
        <f t="shared" si="133"/>
        <v>0</v>
      </c>
      <c r="H903" s="3">
        <f t="shared" si="134"/>
        <v>14.982999999999999</v>
      </c>
      <c r="I903" s="4">
        <v>8.2749999999999986</v>
      </c>
      <c r="J903" s="4">
        <v>6.7080000000000002</v>
      </c>
      <c r="K903" s="4">
        <v>0</v>
      </c>
      <c r="L903" s="1">
        <v>54</v>
      </c>
      <c r="M903" s="1">
        <v>54</v>
      </c>
      <c r="N903" s="1">
        <v>54</v>
      </c>
      <c r="O903" s="1">
        <v>54</v>
      </c>
      <c r="P903" s="1">
        <v>54</v>
      </c>
      <c r="Q903" s="1">
        <v>54</v>
      </c>
      <c r="R903" s="4">
        <v>0.156</v>
      </c>
      <c r="S903" s="4">
        <v>4.0449999999999999</v>
      </c>
      <c r="T903" s="4">
        <v>8.0640000000000001</v>
      </c>
      <c r="U903" s="4">
        <f t="shared" si="135"/>
        <v>0</v>
      </c>
      <c r="V903" s="4">
        <f t="shared" si="136"/>
        <v>0</v>
      </c>
      <c r="W903" s="4">
        <f t="shared" si="137"/>
        <v>0</v>
      </c>
    </row>
    <row r="904" spans="1:38" x14ac:dyDescent="0.3">
      <c r="A904" s="1">
        <f t="shared" si="130"/>
        <v>0</v>
      </c>
      <c r="B904" s="1" t="s">
        <v>13</v>
      </c>
      <c r="C904" s="1">
        <v>0.6</v>
      </c>
      <c r="D904" s="1">
        <v>3</v>
      </c>
      <c r="E904" s="1">
        <f t="shared" si="132"/>
        <v>226</v>
      </c>
      <c r="F904" s="1">
        <v>1</v>
      </c>
      <c r="G904" s="4">
        <f t="shared" si="133"/>
        <v>0</v>
      </c>
      <c r="H904" s="3">
        <f t="shared" si="134"/>
        <v>15.605</v>
      </c>
      <c r="I904" s="4">
        <v>8.2490000000000006</v>
      </c>
      <c r="J904" s="4">
        <v>7.3559999999999999</v>
      </c>
      <c r="K904" s="4">
        <v>0</v>
      </c>
      <c r="L904" s="1">
        <v>54</v>
      </c>
      <c r="M904" s="1">
        <v>54</v>
      </c>
      <c r="N904" s="1">
        <v>54</v>
      </c>
      <c r="O904" s="1">
        <v>54</v>
      </c>
      <c r="P904" s="1">
        <v>54</v>
      </c>
      <c r="Q904" s="1">
        <v>54</v>
      </c>
      <c r="R904" s="4">
        <v>0.20300000000000001</v>
      </c>
      <c r="S904" s="4">
        <v>4.0449999999999999</v>
      </c>
      <c r="T904" s="4">
        <v>7.9910000000000005</v>
      </c>
      <c r="U904" s="4">
        <f t="shared" si="135"/>
        <v>0</v>
      </c>
      <c r="V904" s="4">
        <f t="shared" si="136"/>
        <v>0</v>
      </c>
      <c r="W904" s="4">
        <f t="shared" si="137"/>
        <v>0</v>
      </c>
    </row>
    <row r="905" spans="1:38" x14ac:dyDescent="0.3">
      <c r="A905" s="1">
        <f t="shared" si="130"/>
        <v>0</v>
      </c>
      <c r="B905" s="1" t="s">
        <v>13</v>
      </c>
      <c r="C905" s="1">
        <v>0.6</v>
      </c>
      <c r="D905" s="1">
        <v>4</v>
      </c>
      <c r="E905" s="1">
        <f t="shared" si="132"/>
        <v>226</v>
      </c>
      <c r="F905" s="1">
        <v>1</v>
      </c>
      <c r="G905" s="4">
        <f t="shared" si="133"/>
        <v>0</v>
      </c>
      <c r="H905" s="3">
        <f t="shared" si="134"/>
        <v>16.625</v>
      </c>
      <c r="I905" s="4">
        <v>7.83</v>
      </c>
      <c r="J905" s="4">
        <v>8.7949999999999999</v>
      </c>
      <c r="K905" s="4">
        <v>0</v>
      </c>
      <c r="L905" s="1">
        <v>54</v>
      </c>
      <c r="M905" s="1">
        <v>54</v>
      </c>
      <c r="N905" s="1">
        <v>54</v>
      </c>
      <c r="O905" s="1">
        <v>54</v>
      </c>
      <c r="P905" s="1">
        <v>54</v>
      </c>
      <c r="Q905" s="1">
        <v>54</v>
      </c>
      <c r="R905" s="4">
        <v>0.13900000000000001</v>
      </c>
      <c r="S905" s="4">
        <v>4.0449999999999999</v>
      </c>
      <c r="T905" s="4">
        <v>7.6360000000000001</v>
      </c>
      <c r="U905" s="4">
        <f t="shared" si="135"/>
        <v>0</v>
      </c>
      <c r="V905" s="4">
        <f t="shared" si="136"/>
        <v>0</v>
      </c>
      <c r="W905" s="4">
        <f t="shared" si="137"/>
        <v>0</v>
      </c>
    </row>
    <row r="906" spans="1:38" x14ac:dyDescent="0.3">
      <c r="A906" s="1">
        <f t="shared" si="130"/>
        <v>0</v>
      </c>
      <c r="B906" s="1" t="s">
        <v>13</v>
      </c>
      <c r="C906" s="1">
        <v>0.6</v>
      </c>
      <c r="D906" s="1">
        <v>1</v>
      </c>
      <c r="E906" s="1">
        <f t="shared" si="132"/>
        <v>227</v>
      </c>
      <c r="F906" s="1">
        <v>1</v>
      </c>
      <c r="G906" s="4">
        <f t="shared" si="133"/>
        <v>0</v>
      </c>
      <c r="H906" s="3">
        <f t="shared" si="134"/>
        <v>15.21</v>
      </c>
      <c r="I906" s="4">
        <v>7.3960000000000008</v>
      </c>
      <c r="J906" s="4">
        <v>7.8140000000000001</v>
      </c>
      <c r="K906" s="4">
        <v>0</v>
      </c>
      <c r="L906" s="1">
        <v>58</v>
      </c>
      <c r="M906" s="1">
        <v>58</v>
      </c>
      <c r="N906" s="1">
        <v>58</v>
      </c>
      <c r="O906" s="1">
        <v>58</v>
      </c>
      <c r="P906" s="1">
        <v>58</v>
      </c>
      <c r="Q906" s="1">
        <v>58</v>
      </c>
      <c r="R906" s="4">
        <v>8.3000000000000004E-2</v>
      </c>
      <c r="S906" s="4">
        <v>3.7530000000000001</v>
      </c>
      <c r="T906" s="4">
        <v>7.2650000000000006</v>
      </c>
      <c r="U906" s="4">
        <f t="shared" si="135"/>
        <v>0</v>
      </c>
      <c r="V906" s="4">
        <f t="shared" si="136"/>
        <v>0</v>
      </c>
      <c r="W906" s="4">
        <f t="shared" si="137"/>
        <v>0</v>
      </c>
    </row>
    <row r="907" spans="1:38" x14ac:dyDescent="0.3">
      <c r="A907" s="1">
        <f t="shared" si="130"/>
        <v>0</v>
      </c>
      <c r="B907" s="1" t="s">
        <v>13</v>
      </c>
      <c r="C907" s="1">
        <v>0.6</v>
      </c>
      <c r="D907" s="1">
        <v>2</v>
      </c>
      <c r="E907" s="1">
        <f t="shared" si="132"/>
        <v>227</v>
      </c>
      <c r="F907" s="1">
        <v>1</v>
      </c>
      <c r="G907" s="4">
        <f t="shared" si="133"/>
        <v>0</v>
      </c>
      <c r="H907" s="3">
        <f t="shared" si="134"/>
        <v>13.067</v>
      </c>
      <c r="I907" s="4">
        <v>7.4530000000000003</v>
      </c>
      <c r="J907" s="4">
        <v>5.6139999999999999</v>
      </c>
      <c r="K907" s="4">
        <v>0</v>
      </c>
      <c r="L907" s="1">
        <v>58</v>
      </c>
      <c r="M907" s="1">
        <v>58</v>
      </c>
      <c r="N907" s="1">
        <v>58</v>
      </c>
      <c r="O907" s="1">
        <v>58</v>
      </c>
      <c r="P907" s="1">
        <v>58</v>
      </c>
      <c r="Q907" s="1">
        <v>58</v>
      </c>
      <c r="R907" s="4">
        <v>0.16</v>
      </c>
      <c r="S907" s="4">
        <v>3.7530000000000001</v>
      </c>
      <c r="T907" s="4">
        <v>7.2450000000000001</v>
      </c>
      <c r="U907" s="4">
        <f t="shared" si="135"/>
        <v>0</v>
      </c>
      <c r="V907" s="4">
        <f t="shared" si="136"/>
        <v>0</v>
      </c>
      <c r="W907" s="4">
        <f t="shared" si="137"/>
        <v>0</v>
      </c>
    </row>
    <row r="908" spans="1:38" x14ac:dyDescent="0.3">
      <c r="A908" s="1">
        <f t="shared" si="130"/>
        <v>0</v>
      </c>
      <c r="B908" s="1" t="s">
        <v>13</v>
      </c>
      <c r="C908" s="1">
        <v>0.6</v>
      </c>
      <c r="D908" s="1">
        <v>3</v>
      </c>
      <c r="E908" s="1">
        <f t="shared" si="132"/>
        <v>227</v>
      </c>
      <c r="F908" s="1">
        <v>1</v>
      </c>
      <c r="G908" s="4">
        <f t="shared" si="133"/>
        <v>0</v>
      </c>
      <c r="H908" s="3">
        <f t="shared" si="134"/>
        <v>13.879</v>
      </c>
      <c r="I908" s="4">
        <v>7.7939999999999996</v>
      </c>
      <c r="J908" s="4">
        <v>6.085</v>
      </c>
      <c r="K908" s="4">
        <v>0</v>
      </c>
      <c r="L908" s="1">
        <v>58</v>
      </c>
      <c r="M908" s="1">
        <v>58</v>
      </c>
      <c r="N908" s="1">
        <v>58</v>
      </c>
      <c r="O908" s="1">
        <v>58</v>
      </c>
      <c r="P908" s="1">
        <v>58</v>
      </c>
      <c r="Q908" s="1">
        <v>58</v>
      </c>
      <c r="R908" s="4">
        <v>0.25700000000000001</v>
      </c>
      <c r="S908" s="4">
        <v>3.7530000000000001</v>
      </c>
      <c r="T908" s="4">
        <v>7.4889999999999999</v>
      </c>
      <c r="U908" s="4">
        <f t="shared" si="135"/>
        <v>0</v>
      </c>
      <c r="V908" s="4">
        <f t="shared" si="136"/>
        <v>0</v>
      </c>
      <c r="W908" s="4">
        <f t="shared" si="137"/>
        <v>0</v>
      </c>
    </row>
    <row r="909" spans="1:38" x14ac:dyDescent="0.3">
      <c r="A909" s="1">
        <f t="shared" si="130"/>
        <v>0</v>
      </c>
      <c r="B909" s="1" t="s">
        <v>13</v>
      </c>
      <c r="C909" s="1">
        <v>0.6</v>
      </c>
      <c r="D909" s="1">
        <v>4</v>
      </c>
      <c r="E909" s="1">
        <f t="shared" si="132"/>
        <v>227</v>
      </c>
      <c r="F909" s="1">
        <v>1</v>
      </c>
      <c r="G909" s="4">
        <f t="shared" si="133"/>
        <v>0</v>
      </c>
      <c r="H909" s="3">
        <f t="shared" si="134"/>
        <v>15.994</v>
      </c>
      <c r="I909" s="4">
        <v>7.6459999999999999</v>
      </c>
      <c r="J909" s="4">
        <v>8.3480000000000008</v>
      </c>
      <c r="K909" s="4">
        <v>0</v>
      </c>
      <c r="L909" s="1">
        <v>58</v>
      </c>
      <c r="M909" s="1">
        <v>58</v>
      </c>
      <c r="N909" s="1">
        <v>58</v>
      </c>
      <c r="O909" s="1">
        <v>58</v>
      </c>
      <c r="P909" s="1">
        <v>58</v>
      </c>
      <c r="Q909" s="1">
        <v>58</v>
      </c>
      <c r="R909" s="4">
        <v>0.182</v>
      </c>
      <c r="S909" s="4">
        <v>3.7530000000000001</v>
      </c>
      <c r="T909" s="4">
        <v>7.4160000000000004</v>
      </c>
      <c r="U909" s="4">
        <f t="shared" si="135"/>
        <v>0</v>
      </c>
      <c r="V909" s="4">
        <f t="shared" si="136"/>
        <v>0</v>
      </c>
      <c r="W909" s="4">
        <f t="shared" si="137"/>
        <v>0</v>
      </c>
    </row>
    <row r="910" spans="1:38" x14ac:dyDescent="0.3">
      <c r="A910" s="1">
        <f t="shared" si="130"/>
        <v>0</v>
      </c>
      <c r="B910" s="1" t="s">
        <v>13</v>
      </c>
      <c r="C910" s="1">
        <v>0.6</v>
      </c>
      <c r="D910" s="1">
        <v>1</v>
      </c>
      <c r="E910" s="1">
        <f t="shared" si="132"/>
        <v>228</v>
      </c>
      <c r="F910" s="1">
        <v>1</v>
      </c>
      <c r="G910" s="4">
        <f t="shared" si="133"/>
        <v>0</v>
      </c>
      <c r="H910" s="3">
        <f t="shared" si="134"/>
        <v>16.783000000000001</v>
      </c>
      <c r="I910" s="4">
        <v>7.2349999999999994</v>
      </c>
      <c r="J910" s="4">
        <v>9.548</v>
      </c>
      <c r="K910" s="4">
        <v>0</v>
      </c>
      <c r="L910" s="1">
        <v>52</v>
      </c>
      <c r="M910" s="1">
        <v>52</v>
      </c>
      <c r="N910" s="1">
        <v>52</v>
      </c>
      <c r="O910" s="1">
        <v>52</v>
      </c>
      <c r="P910" s="1">
        <v>52</v>
      </c>
      <c r="Q910" s="1">
        <v>52</v>
      </c>
      <c r="R910" s="4">
        <v>0.123</v>
      </c>
      <c r="S910" s="4">
        <v>3.2559999999999998</v>
      </c>
      <c r="T910" s="4">
        <v>7.07</v>
      </c>
      <c r="U910" s="4">
        <f t="shared" si="135"/>
        <v>0</v>
      </c>
      <c r="V910" s="4">
        <f t="shared" si="136"/>
        <v>0</v>
      </c>
      <c r="W910" s="4">
        <f t="shared" si="137"/>
        <v>0</v>
      </c>
    </row>
    <row r="911" spans="1:38" x14ac:dyDescent="0.3">
      <c r="A911" s="1">
        <f t="shared" si="130"/>
        <v>0</v>
      </c>
      <c r="B911" s="1" t="s">
        <v>13</v>
      </c>
      <c r="C911" s="1">
        <v>0.6</v>
      </c>
      <c r="D911" s="1">
        <v>2</v>
      </c>
      <c r="E911" s="1">
        <f t="shared" si="132"/>
        <v>228</v>
      </c>
      <c r="F911" s="1">
        <v>1</v>
      </c>
      <c r="G911" s="4">
        <f t="shared" si="133"/>
        <v>0</v>
      </c>
      <c r="H911" s="3">
        <f t="shared" si="134"/>
        <v>14.811999999999999</v>
      </c>
      <c r="I911" s="4">
        <v>7.6919999999999993</v>
      </c>
      <c r="J911" s="4">
        <v>7.12</v>
      </c>
      <c r="K911" s="4">
        <v>0</v>
      </c>
      <c r="L911" s="1">
        <v>52</v>
      </c>
      <c r="M911" s="1">
        <v>52</v>
      </c>
      <c r="N911" s="1">
        <v>52</v>
      </c>
      <c r="O911" s="1">
        <v>52</v>
      </c>
      <c r="P911" s="1">
        <v>52</v>
      </c>
      <c r="Q911" s="1">
        <v>52</v>
      </c>
      <c r="R911" s="4">
        <v>0.16300000000000001</v>
      </c>
      <c r="S911" s="4">
        <v>3.2559999999999998</v>
      </c>
      <c r="T911" s="4">
        <v>7.4870000000000001</v>
      </c>
      <c r="U911" s="4">
        <f t="shared" si="135"/>
        <v>0</v>
      </c>
      <c r="V911" s="4">
        <f t="shared" si="136"/>
        <v>0</v>
      </c>
      <c r="W911" s="4">
        <f t="shared" si="137"/>
        <v>0</v>
      </c>
    </row>
    <row r="912" spans="1:38" x14ac:dyDescent="0.3">
      <c r="A912" s="1">
        <f t="shared" si="130"/>
        <v>0</v>
      </c>
      <c r="B912" s="1" t="s">
        <v>13</v>
      </c>
      <c r="C912" s="1">
        <v>0.6</v>
      </c>
      <c r="D912" s="1">
        <v>3</v>
      </c>
      <c r="E912" s="1">
        <f t="shared" si="132"/>
        <v>228</v>
      </c>
      <c r="F912" s="1">
        <v>1</v>
      </c>
      <c r="G912" s="4">
        <f t="shared" si="133"/>
        <v>0</v>
      </c>
      <c r="H912" s="3">
        <f t="shared" si="134"/>
        <v>16.268999999999998</v>
      </c>
      <c r="I912" s="4">
        <v>7.4700000000000006</v>
      </c>
      <c r="J912" s="4">
        <v>8.7989999999999995</v>
      </c>
      <c r="K912" s="4">
        <v>0</v>
      </c>
      <c r="L912" s="1">
        <v>52</v>
      </c>
      <c r="M912" s="1">
        <v>52</v>
      </c>
      <c r="N912" s="1">
        <v>52</v>
      </c>
      <c r="O912" s="1">
        <v>52</v>
      </c>
      <c r="P912" s="1">
        <v>52</v>
      </c>
      <c r="Q912" s="1">
        <v>52</v>
      </c>
      <c r="R912" s="4">
        <v>0.184</v>
      </c>
      <c r="S912" s="4">
        <v>3.2559999999999998</v>
      </c>
      <c r="T912" s="4">
        <v>7.2439999999999998</v>
      </c>
      <c r="U912" s="4">
        <f t="shared" si="135"/>
        <v>0</v>
      </c>
      <c r="V912" s="4">
        <f t="shared" si="136"/>
        <v>0</v>
      </c>
      <c r="W912" s="4">
        <f t="shared" si="137"/>
        <v>0</v>
      </c>
    </row>
    <row r="913" spans="1:23" x14ac:dyDescent="0.3">
      <c r="A913" s="1">
        <f t="shared" si="130"/>
        <v>0</v>
      </c>
      <c r="B913" s="1" t="s">
        <v>13</v>
      </c>
      <c r="C913" s="1">
        <v>0.6</v>
      </c>
      <c r="D913" s="1">
        <v>4</v>
      </c>
      <c r="E913" s="1">
        <f t="shared" si="132"/>
        <v>228</v>
      </c>
      <c r="F913" s="1">
        <v>1</v>
      </c>
      <c r="G913" s="4">
        <f t="shared" si="133"/>
        <v>0</v>
      </c>
      <c r="H913" s="3">
        <f t="shared" si="134"/>
        <v>15.769</v>
      </c>
      <c r="I913" s="4">
        <v>7.423</v>
      </c>
      <c r="J913" s="4">
        <v>8.3460000000000001</v>
      </c>
      <c r="K913" s="4">
        <v>0</v>
      </c>
      <c r="L913" s="1">
        <v>52</v>
      </c>
      <c r="M913" s="1">
        <v>52</v>
      </c>
      <c r="N913" s="1">
        <v>52</v>
      </c>
      <c r="O913" s="1">
        <v>52</v>
      </c>
      <c r="P913" s="1">
        <v>52</v>
      </c>
      <c r="Q913" s="1">
        <v>52</v>
      </c>
      <c r="R913" s="4">
        <v>0.20399999999999999</v>
      </c>
      <c r="S913" s="4">
        <v>3.2559999999999998</v>
      </c>
      <c r="T913" s="4">
        <v>7.1769999999999996</v>
      </c>
      <c r="U913" s="4">
        <f t="shared" si="135"/>
        <v>0</v>
      </c>
      <c r="V913" s="4">
        <f t="shared" si="136"/>
        <v>0</v>
      </c>
      <c r="W913" s="4">
        <f t="shared" si="137"/>
        <v>0</v>
      </c>
    </row>
    <row r="914" spans="1:23" x14ac:dyDescent="0.3">
      <c r="A914" s="1">
        <f t="shared" si="130"/>
        <v>0</v>
      </c>
      <c r="B914" s="1" t="s">
        <v>13</v>
      </c>
      <c r="C914" s="1">
        <v>0.6</v>
      </c>
      <c r="D914" s="1">
        <v>1</v>
      </c>
      <c r="E914" s="1">
        <f t="shared" si="132"/>
        <v>229</v>
      </c>
      <c r="F914" s="1">
        <v>1</v>
      </c>
      <c r="G914" s="4">
        <f t="shared" si="133"/>
        <v>0</v>
      </c>
      <c r="H914" s="3">
        <f t="shared" si="134"/>
        <v>18.664999999999999</v>
      </c>
      <c r="I914" s="4">
        <v>8.1269999999999989</v>
      </c>
      <c r="J914" s="4">
        <v>10.538</v>
      </c>
      <c r="K914" s="4">
        <v>0</v>
      </c>
      <c r="L914" s="1">
        <v>51</v>
      </c>
      <c r="M914" s="1">
        <v>51</v>
      </c>
      <c r="N914" s="1">
        <v>51</v>
      </c>
      <c r="O914" s="1">
        <v>51</v>
      </c>
      <c r="P914" s="1">
        <v>51</v>
      </c>
      <c r="Q914" s="1">
        <v>51</v>
      </c>
      <c r="R914" s="4">
        <v>7.0000000000000007E-2</v>
      </c>
      <c r="S914" s="4">
        <v>3.6869999999999998</v>
      </c>
      <c r="T914" s="4">
        <v>8.0190000000000001</v>
      </c>
      <c r="U914" s="4">
        <f t="shared" si="135"/>
        <v>0</v>
      </c>
      <c r="V914" s="4">
        <f t="shared" si="136"/>
        <v>0</v>
      </c>
      <c r="W914" s="4">
        <f t="shared" si="137"/>
        <v>0</v>
      </c>
    </row>
    <row r="915" spans="1:23" x14ac:dyDescent="0.3">
      <c r="A915" s="1">
        <f t="shared" si="130"/>
        <v>0</v>
      </c>
      <c r="B915" s="1" t="s">
        <v>13</v>
      </c>
      <c r="C915" s="1">
        <v>0.6</v>
      </c>
      <c r="D915" s="1">
        <v>2</v>
      </c>
      <c r="E915" s="1">
        <f t="shared" si="132"/>
        <v>229</v>
      </c>
      <c r="F915" s="1">
        <v>1</v>
      </c>
      <c r="G915" s="4">
        <f t="shared" si="133"/>
        <v>0</v>
      </c>
      <c r="H915" s="3">
        <f t="shared" si="134"/>
        <v>15.873999999999999</v>
      </c>
      <c r="I915" s="4">
        <v>8.8669999999999991</v>
      </c>
      <c r="J915" s="4">
        <v>7.0069999999999997</v>
      </c>
      <c r="K915" s="4">
        <v>0</v>
      </c>
      <c r="L915" s="1">
        <v>51</v>
      </c>
      <c r="M915" s="1">
        <v>51</v>
      </c>
      <c r="N915" s="1">
        <v>51</v>
      </c>
      <c r="O915" s="1">
        <v>51</v>
      </c>
      <c r="P915" s="1">
        <v>51</v>
      </c>
      <c r="Q915" s="1">
        <v>51</v>
      </c>
      <c r="R915" s="4">
        <v>0.16200000000000001</v>
      </c>
      <c r="S915" s="4">
        <v>3.6869999999999998</v>
      </c>
      <c r="T915" s="4">
        <v>8.6669999999999998</v>
      </c>
      <c r="U915" s="4">
        <f t="shared" si="135"/>
        <v>0</v>
      </c>
      <c r="V915" s="4">
        <f t="shared" si="136"/>
        <v>0</v>
      </c>
      <c r="W915" s="4">
        <f t="shared" si="137"/>
        <v>0</v>
      </c>
    </row>
    <row r="916" spans="1:23" x14ac:dyDescent="0.3">
      <c r="A916" s="1">
        <f t="shared" si="130"/>
        <v>0</v>
      </c>
      <c r="B916" s="1" t="s">
        <v>13</v>
      </c>
      <c r="C916" s="1">
        <v>0.6</v>
      </c>
      <c r="D916" s="1">
        <v>3</v>
      </c>
      <c r="E916" s="1">
        <f t="shared" si="132"/>
        <v>229</v>
      </c>
      <c r="F916" s="1">
        <v>1</v>
      </c>
      <c r="G916" s="4">
        <f t="shared" si="133"/>
        <v>0</v>
      </c>
      <c r="H916" s="3">
        <f t="shared" si="134"/>
        <v>14.643000000000001</v>
      </c>
      <c r="I916" s="4">
        <v>9.3940000000000001</v>
      </c>
      <c r="J916" s="4">
        <v>5.2489999999999997</v>
      </c>
      <c r="K916" s="4">
        <v>0</v>
      </c>
      <c r="L916" s="1">
        <v>51</v>
      </c>
      <c r="M916" s="1">
        <v>51</v>
      </c>
      <c r="N916" s="1">
        <v>51</v>
      </c>
      <c r="O916" s="1">
        <v>51</v>
      </c>
      <c r="P916" s="1">
        <v>51</v>
      </c>
      <c r="Q916" s="1">
        <v>51</v>
      </c>
      <c r="R916" s="4">
        <v>0.2</v>
      </c>
      <c r="S916" s="4">
        <v>3.6869999999999998</v>
      </c>
      <c r="T916" s="4">
        <v>9.1559999999999988</v>
      </c>
      <c r="U916" s="4">
        <f t="shared" si="135"/>
        <v>0</v>
      </c>
      <c r="V916" s="4">
        <f t="shared" si="136"/>
        <v>0</v>
      </c>
      <c r="W916" s="4">
        <f t="shared" si="137"/>
        <v>0</v>
      </c>
    </row>
    <row r="917" spans="1:23" x14ac:dyDescent="0.3">
      <c r="A917" s="1">
        <f t="shared" si="130"/>
        <v>0</v>
      </c>
      <c r="B917" s="1" t="s">
        <v>13</v>
      </c>
      <c r="C917" s="1">
        <v>0.6</v>
      </c>
      <c r="D917" s="1">
        <v>4</v>
      </c>
      <c r="E917" s="1">
        <f t="shared" si="132"/>
        <v>229</v>
      </c>
      <c r="F917" s="1">
        <v>1</v>
      </c>
      <c r="G917" s="4">
        <f t="shared" si="133"/>
        <v>0</v>
      </c>
      <c r="H917" s="3">
        <f t="shared" si="134"/>
        <v>14.558</v>
      </c>
      <c r="I917" s="4">
        <v>7.9159999999999995</v>
      </c>
      <c r="J917" s="4">
        <v>6.6420000000000003</v>
      </c>
      <c r="K917" s="4">
        <v>0</v>
      </c>
      <c r="L917" s="1">
        <v>51</v>
      </c>
      <c r="M917" s="1">
        <v>51</v>
      </c>
      <c r="N917" s="1">
        <v>51</v>
      </c>
      <c r="O917" s="1">
        <v>51</v>
      </c>
      <c r="P917" s="1">
        <v>51</v>
      </c>
      <c r="Q917" s="1">
        <v>51</v>
      </c>
      <c r="R917" s="4">
        <v>0.20100000000000001</v>
      </c>
      <c r="S917" s="4">
        <v>3.6869999999999998</v>
      </c>
      <c r="T917" s="4">
        <v>7.6769999999999996</v>
      </c>
      <c r="U917" s="4">
        <f t="shared" si="135"/>
        <v>0</v>
      </c>
      <c r="V917" s="4">
        <f t="shared" si="136"/>
        <v>0</v>
      </c>
      <c r="W917" s="4">
        <f t="shared" si="137"/>
        <v>0</v>
      </c>
    </row>
    <row r="918" spans="1:23" x14ac:dyDescent="0.3">
      <c r="A918" s="1">
        <f t="shared" si="130"/>
        <v>0</v>
      </c>
      <c r="B918" s="1" t="s">
        <v>13</v>
      </c>
      <c r="C918" s="1">
        <v>0.6</v>
      </c>
      <c r="D918" s="1">
        <v>1</v>
      </c>
      <c r="E918" s="1">
        <f t="shared" si="132"/>
        <v>230</v>
      </c>
      <c r="F918" s="1">
        <v>1</v>
      </c>
      <c r="G918" s="4">
        <f t="shared" si="133"/>
        <v>0</v>
      </c>
      <c r="H918" s="3">
        <f t="shared" si="134"/>
        <v>16.747</v>
      </c>
      <c r="I918" s="4">
        <v>8.6709999999999994</v>
      </c>
      <c r="J918" s="4">
        <v>8.0760000000000005</v>
      </c>
      <c r="K918" s="4">
        <v>0</v>
      </c>
      <c r="L918" s="1">
        <v>53</v>
      </c>
      <c r="M918" s="1">
        <v>53</v>
      </c>
      <c r="N918" s="1">
        <v>53</v>
      </c>
      <c r="O918" s="1">
        <v>52</v>
      </c>
      <c r="P918" s="1">
        <v>53</v>
      </c>
      <c r="Q918" s="1">
        <v>53</v>
      </c>
      <c r="R918" s="4">
        <v>8.5000000000000006E-2</v>
      </c>
      <c r="S918" s="4">
        <v>3.891</v>
      </c>
      <c r="T918" s="4">
        <v>8.5280000000000005</v>
      </c>
      <c r="U918" s="4">
        <f t="shared" si="135"/>
        <v>1.8867924528301887</v>
      </c>
      <c r="V918" s="4">
        <f t="shared" si="136"/>
        <v>0</v>
      </c>
      <c r="W918" s="4">
        <f t="shared" si="137"/>
        <v>0</v>
      </c>
    </row>
    <row r="919" spans="1:23" x14ac:dyDescent="0.3">
      <c r="A919" s="1">
        <f t="shared" si="130"/>
        <v>0</v>
      </c>
      <c r="B919" s="1" t="s">
        <v>13</v>
      </c>
      <c r="C919" s="1">
        <v>0.6</v>
      </c>
      <c r="D919" s="1">
        <v>2</v>
      </c>
      <c r="E919" s="1">
        <f t="shared" si="132"/>
        <v>230</v>
      </c>
      <c r="F919" s="1">
        <v>1</v>
      </c>
      <c r="G919" s="4">
        <f t="shared" si="133"/>
        <v>0</v>
      </c>
      <c r="H919" s="3">
        <f t="shared" si="134"/>
        <v>14.411000000000001</v>
      </c>
      <c r="I919" s="4">
        <v>8.641</v>
      </c>
      <c r="J919" s="4">
        <v>5.7700000000000005</v>
      </c>
      <c r="K919" s="4">
        <v>0</v>
      </c>
      <c r="L919" s="1">
        <v>53</v>
      </c>
      <c r="M919" s="1">
        <v>53</v>
      </c>
      <c r="N919" s="1">
        <v>53</v>
      </c>
      <c r="O919" s="1">
        <v>52</v>
      </c>
      <c r="P919" s="1">
        <v>53</v>
      </c>
      <c r="Q919" s="1">
        <v>53</v>
      </c>
      <c r="R919" s="4">
        <v>0.16900000000000001</v>
      </c>
      <c r="S919" s="4">
        <v>3.891</v>
      </c>
      <c r="T919" s="4">
        <v>8.4140000000000015</v>
      </c>
      <c r="U919" s="4">
        <f t="shared" si="135"/>
        <v>1.8867924528301887</v>
      </c>
      <c r="V919" s="4">
        <f t="shared" si="136"/>
        <v>0</v>
      </c>
      <c r="W919" s="4">
        <f t="shared" si="137"/>
        <v>0</v>
      </c>
    </row>
    <row r="920" spans="1:23" x14ac:dyDescent="0.3">
      <c r="A920" s="1">
        <f t="shared" si="130"/>
        <v>0</v>
      </c>
      <c r="B920" s="1" t="s">
        <v>13</v>
      </c>
      <c r="C920" s="1">
        <v>0.6</v>
      </c>
      <c r="D920" s="1">
        <v>3</v>
      </c>
      <c r="E920" s="1">
        <f t="shared" si="132"/>
        <v>230</v>
      </c>
      <c r="F920" s="1">
        <v>1</v>
      </c>
      <c r="G920" s="4">
        <f t="shared" si="133"/>
        <v>0</v>
      </c>
      <c r="H920" s="3">
        <f t="shared" si="134"/>
        <v>15.812999999999999</v>
      </c>
      <c r="I920" s="4">
        <v>8.9559999999999995</v>
      </c>
      <c r="J920" s="4">
        <v>6.8570000000000002</v>
      </c>
      <c r="K920" s="4">
        <v>0</v>
      </c>
      <c r="L920" s="1">
        <v>53</v>
      </c>
      <c r="M920" s="1">
        <v>53</v>
      </c>
      <c r="N920" s="1">
        <v>53</v>
      </c>
      <c r="O920" s="1">
        <v>52</v>
      </c>
      <c r="P920" s="1">
        <v>53</v>
      </c>
      <c r="Q920" s="1">
        <v>53</v>
      </c>
      <c r="R920" s="4">
        <v>0.21199999999999999</v>
      </c>
      <c r="S920" s="4">
        <v>3.891</v>
      </c>
      <c r="T920" s="4">
        <v>8.6859999999999999</v>
      </c>
      <c r="U920" s="4">
        <f t="shared" si="135"/>
        <v>1.8867924528301887</v>
      </c>
      <c r="V920" s="4">
        <f t="shared" si="136"/>
        <v>0</v>
      </c>
      <c r="W920" s="4">
        <f t="shared" si="137"/>
        <v>0</v>
      </c>
    </row>
    <row r="921" spans="1:23" x14ac:dyDescent="0.3">
      <c r="A921" s="1">
        <f t="shared" si="130"/>
        <v>0</v>
      </c>
      <c r="B921" s="1" t="s">
        <v>13</v>
      </c>
      <c r="C921" s="1">
        <v>0.6</v>
      </c>
      <c r="D921" s="1">
        <v>4</v>
      </c>
      <c r="E921" s="1">
        <f t="shared" si="132"/>
        <v>230</v>
      </c>
      <c r="F921" s="1">
        <v>1</v>
      </c>
      <c r="G921" s="4">
        <f t="shared" si="133"/>
        <v>0</v>
      </c>
      <c r="H921" s="3">
        <f t="shared" si="134"/>
        <v>16.733000000000001</v>
      </c>
      <c r="I921" s="4">
        <v>8.798</v>
      </c>
      <c r="J921" s="4">
        <v>7.9349999999999996</v>
      </c>
      <c r="K921" s="4">
        <v>0</v>
      </c>
      <c r="L921" s="1">
        <v>53</v>
      </c>
      <c r="M921" s="1">
        <v>53</v>
      </c>
      <c r="N921" s="1">
        <v>53</v>
      </c>
      <c r="O921" s="1">
        <v>52</v>
      </c>
      <c r="P921" s="1">
        <v>53</v>
      </c>
      <c r="Q921" s="1">
        <v>53</v>
      </c>
      <c r="R921" s="4">
        <v>0.183</v>
      </c>
      <c r="S921" s="4">
        <v>3.891</v>
      </c>
      <c r="T921" s="4">
        <v>8.5570000000000004</v>
      </c>
      <c r="U921" s="4">
        <f t="shared" si="135"/>
        <v>1.8867924528301887</v>
      </c>
      <c r="V921" s="4">
        <f t="shared" si="136"/>
        <v>0</v>
      </c>
      <c r="W921" s="4">
        <f t="shared" si="137"/>
        <v>0</v>
      </c>
    </row>
    <row r="922" spans="1:23" x14ac:dyDescent="0.3">
      <c r="A922" s="1">
        <f t="shared" si="130"/>
        <v>0</v>
      </c>
      <c r="B922" s="1" t="s">
        <v>13</v>
      </c>
      <c r="C922" s="1">
        <v>0.6</v>
      </c>
      <c r="D922" s="1">
        <v>1</v>
      </c>
      <c r="E922" s="1">
        <f t="shared" si="132"/>
        <v>231</v>
      </c>
      <c r="F922" s="1">
        <v>1</v>
      </c>
      <c r="G922" s="4">
        <f t="shared" si="133"/>
        <v>0</v>
      </c>
      <c r="H922" s="3">
        <f t="shared" si="134"/>
        <v>16.433</v>
      </c>
      <c r="I922" s="4">
        <v>8.33</v>
      </c>
      <c r="J922" s="4">
        <v>8.1029999999999998</v>
      </c>
      <c r="K922" s="4">
        <v>0</v>
      </c>
      <c r="L922" s="1">
        <v>51</v>
      </c>
      <c r="M922" s="1">
        <v>51</v>
      </c>
      <c r="N922" s="1">
        <v>51</v>
      </c>
      <c r="O922" s="1">
        <v>51</v>
      </c>
      <c r="P922" s="1">
        <v>51</v>
      </c>
      <c r="Q922" s="1">
        <v>51</v>
      </c>
      <c r="R922" s="4">
        <v>0.1</v>
      </c>
      <c r="S922" s="4">
        <v>3.9929999999999999</v>
      </c>
      <c r="T922" s="4">
        <v>8.1870000000000012</v>
      </c>
      <c r="U922" s="4">
        <f t="shared" si="135"/>
        <v>0</v>
      </c>
      <c r="V922" s="4">
        <f t="shared" si="136"/>
        <v>0</v>
      </c>
      <c r="W922" s="4">
        <f t="shared" si="137"/>
        <v>0</v>
      </c>
    </row>
    <row r="923" spans="1:23" x14ac:dyDescent="0.3">
      <c r="A923" s="1">
        <f t="shared" si="130"/>
        <v>0</v>
      </c>
      <c r="B923" s="1" t="s">
        <v>13</v>
      </c>
      <c r="C923" s="1">
        <v>0.6</v>
      </c>
      <c r="D923" s="1">
        <v>2</v>
      </c>
      <c r="E923" s="1">
        <f t="shared" si="132"/>
        <v>231</v>
      </c>
      <c r="F923" s="1">
        <v>1</v>
      </c>
      <c r="G923" s="4">
        <f t="shared" si="133"/>
        <v>0</v>
      </c>
      <c r="H923" s="3">
        <f t="shared" si="134"/>
        <v>17.233000000000001</v>
      </c>
      <c r="I923" s="4">
        <v>8.8879999999999999</v>
      </c>
      <c r="J923" s="4">
        <v>8.3450000000000006</v>
      </c>
      <c r="K923" s="4">
        <v>0</v>
      </c>
      <c r="L923" s="1">
        <v>51</v>
      </c>
      <c r="M923" s="1">
        <v>51</v>
      </c>
      <c r="N923" s="1">
        <v>51</v>
      </c>
      <c r="O923" s="1">
        <v>51</v>
      </c>
      <c r="P923" s="1">
        <v>51</v>
      </c>
      <c r="Q923" s="1">
        <v>51</v>
      </c>
      <c r="R923" s="4">
        <v>0.20799999999999999</v>
      </c>
      <c r="S923" s="4">
        <v>3.9929999999999999</v>
      </c>
      <c r="T923" s="4">
        <v>8.6370000000000005</v>
      </c>
      <c r="U923" s="4">
        <f t="shared" si="135"/>
        <v>0</v>
      </c>
      <c r="V923" s="4">
        <f t="shared" si="136"/>
        <v>0</v>
      </c>
      <c r="W923" s="4">
        <f t="shared" si="137"/>
        <v>0</v>
      </c>
    </row>
    <row r="924" spans="1:23" x14ac:dyDescent="0.3">
      <c r="A924" s="1">
        <f t="shared" si="130"/>
        <v>0</v>
      </c>
      <c r="B924" s="1" t="s">
        <v>13</v>
      </c>
      <c r="C924" s="1">
        <v>0.6</v>
      </c>
      <c r="D924" s="1">
        <v>3</v>
      </c>
      <c r="E924" s="1">
        <f t="shared" si="132"/>
        <v>231</v>
      </c>
      <c r="F924" s="1">
        <v>1</v>
      </c>
      <c r="G924" s="4">
        <f t="shared" si="133"/>
        <v>0</v>
      </c>
      <c r="H924" s="3">
        <f t="shared" si="134"/>
        <v>15.327999999999999</v>
      </c>
      <c r="I924" s="4">
        <v>8.6690000000000005</v>
      </c>
      <c r="J924" s="4">
        <v>6.6589999999999998</v>
      </c>
      <c r="K924" s="4">
        <v>0</v>
      </c>
      <c r="L924" s="1">
        <v>51</v>
      </c>
      <c r="M924" s="1">
        <v>51</v>
      </c>
      <c r="N924" s="1">
        <v>51</v>
      </c>
      <c r="O924" s="1">
        <v>51</v>
      </c>
      <c r="P924" s="1">
        <v>51</v>
      </c>
      <c r="Q924" s="1">
        <v>51</v>
      </c>
      <c r="R924" s="4">
        <v>0.14799999999999999</v>
      </c>
      <c r="S924" s="4">
        <v>3.9929999999999999</v>
      </c>
      <c r="T924" s="4">
        <v>8.4779999999999998</v>
      </c>
      <c r="U924" s="4">
        <f t="shared" si="135"/>
        <v>0</v>
      </c>
      <c r="V924" s="4">
        <f t="shared" si="136"/>
        <v>0</v>
      </c>
      <c r="W924" s="4">
        <f t="shared" si="137"/>
        <v>0</v>
      </c>
    </row>
    <row r="925" spans="1:23" x14ac:dyDescent="0.3">
      <c r="A925" s="1">
        <f t="shared" si="130"/>
        <v>0</v>
      </c>
      <c r="B925" s="1" t="s">
        <v>13</v>
      </c>
      <c r="C925" s="1">
        <v>0.6</v>
      </c>
      <c r="D925" s="1">
        <v>4</v>
      </c>
      <c r="E925" s="1">
        <f t="shared" si="132"/>
        <v>231</v>
      </c>
      <c r="F925" s="1">
        <v>1</v>
      </c>
      <c r="G925" s="4">
        <f t="shared" si="133"/>
        <v>0</v>
      </c>
      <c r="H925" s="3">
        <f t="shared" si="134"/>
        <v>15.962</v>
      </c>
      <c r="I925" s="4">
        <v>8.4719999999999995</v>
      </c>
      <c r="J925" s="4">
        <v>7.49</v>
      </c>
      <c r="K925" s="4">
        <v>0</v>
      </c>
      <c r="L925" s="1">
        <v>51</v>
      </c>
      <c r="M925" s="1">
        <v>51</v>
      </c>
      <c r="N925" s="1">
        <v>51</v>
      </c>
      <c r="O925" s="1">
        <v>51</v>
      </c>
      <c r="P925" s="1">
        <v>51</v>
      </c>
      <c r="Q925" s="1">
        <v>51</v>
      </c>
      <c r="R925" s="4">
        <v>0.17599999999999999</v>
      </c>
      <c r="S925" s="4">
        <v>3.9929999999999999</v>
      </c>
      <c r="T925" s="4">
        <v>8.2530000000000001</v>
      </c>
      <c r="U925" s="4">
        <f t="shared" si="135"/>
        <v>0</v>
      </c>
      <c r="V925" s="4">
        <f t="shared" si="136"/>
        <v>0</v>
      </c>
      <c r="W925" s="4">
        <f t="shared" si="137"/>
        <v>0</v>
      </c>
    </row>
    <row r="926" spans="1:23" x14ac:dyDescent="0.3">
      <c r="A926" s="1">
        <f t="shared" si="130"/>
        <v>0</v>
      </c>
      <c r="B926" s="1" t="s">
        <v>13</v>
      </c>
      <c r="C926" s="1">
        <v>0.6</v>
      </c>
      <c r="D926" s="1">
        <v>1</v>
      </c>
      <c r="E926" s="1">
        <f t="shared" si="132"/>
        <v>232</v>
      </c>
      <c r="F926" s="1">
        <v>1</v>
      </c>
      <c r="G926" s="4">
        <f t="shared" si="133"/>
        <v>0</v>
      </c>
      <c r="H926" s="3">
        <f t="shared" si="134"/>
        <v>20.385999999999999</v>
      </c>
      <c r="I926" s="4">
        <v>8.5279999999999987</v>
      </c>
      <c r="J926" s="4">
        <v>11.858000000000001</v>
      </c>
      <c r="K926" s="4">
        <v>0</v>
      </c>
      <c r="L926" s="1">
        <v>53</v>
      </c>
      <c r="M926" s="1">
        <v>53</v>
      </c>
      <c r="N926" s="1">
        <v>53</v>
      </c>
      <c r="O926" s="1">
        <v>53</v>
      </c>
      <c r="P926" s="1">
        <v>53</v>
      </c>
      <c r="Q926" s="1">
        <v>53</v>
      </c>
      <c r="R926" s="4">
        <v>0.129</v>
      </c>
      <c r="S926" s="4">
        <v>4.2140000000000004</v>
      </c>
      <c r="T926" s="4">
        <v>8.3520000000000003</v>
      </c>
      <c r="U926" s="4">
        <f t="shared" si="135"/>
        <v>0</v>
      </c>
      <c r="V926" s="4">
        <f t="shared" si="136"/>
        <v>0</v>
      </c>
      <c r="W926" s="4">
        <f t="shared" si="137"/>
        <v>0</v>
      </c>
    </row>
    <row r="927" spans="1:23" x14ac:dyDescent="0.3">
      <c r="A927" s="1">
        <f t="shared" si="130"/>
        <v>0</v>
      </c>
      <c r="B927" s="1" t="s">
        <v>13</v>
      </c>
      <c r="C927" s="1">
        <v>0.6</v>
      </c>
      <c r="D927" s="1">
        <v>2</v>
      </c>
      <c r="E927" s="1">
        <f t="shared" si="132"/>
        <v>232</v>
      </c>
      <c r="F927" s="1">
        <v>1</v>
      </c>
      <c r="G927" s="4">
        <f t="shared" si="133"/>
        <v>0</v>
      </c>
      <c r="H927" s="3">
        <f t="shared" si="134"/>
        <v>17.741</v>
      </c>
      <c r="I927" s="4">
        <v>8.7330000000000005</v>
      </c>
      <c r="J927" s="4">
        <v>9.0079999999999991</v>
      </c>
      <c r="K927" s="4">
        <v>0</v>
      </c>
      <c r="L927" s="1">
        <v>53</v>
      </c>
      <c r="M927" s="1">
        <v>53</v>
      </c>
      <c r="N927" s="1">
        <v>53</v>
      </c>
      <c r="O927" s="1">
        <v>53</v>
      </c>
      <c r="P927" s="1">
        <v>53</v>
      </c>
      <c r="Q927" s="1">
        <v>53</v>
      </c>
      <c r="R927" s="4">
        <v>0.17599999999999999</v>
      </c>
      <c r="S927" s="4">
        <v>4.2140000000000004</v>
      </c>
      <c r="T927" s="4">
        <v>8.51</v>
      </c>
      <c r="U927" s="4">
        <f t="shared" si="135"/>
        <v>0</v>
      </c>
      <c r="V927" s="4">
        <f t="shared" si="136"/>
        <v>0</v>
      </c>
      <c r="W927" s="4">
        <f t="shared" si="137"/>
        <v>0</v>
      </c>
    </row>
    <row r="928" spans="1:23" x14ac:dyDescent="0.3">
      <c r="A928" s="1">
        <f t="shared" si="130"/>
        <v>0</v>
      </c>
      <c r="B928" s="1" t="s">
        <v>13</v>
      </c>
      <c r="C928" s="1">
        <v>0.6</v>
      </c>
      <c r="D928" s="1">
        <v>3</v>
      </c>
      <c r="E928" s="1">
        <f t="shared" si="132"/>
        <v>232</v>
      </c>
      <c r="F928" s="1">
        <v>1</v>
      </c>
      <c r="G928" s="4">
        <f t="shared" si="133"/>
        <v>0</v>
      </c>
      <c r="H928" s="3">
        <f t="shared" si="134"/>
        <v>20.265999999999998</v>
      </c>
      <c r="I928" s="4">
        <v>8.6280000000000001</v>
      </c>
      <c r="J928" s="4">
        <v>11.638</v>
      </c>
      <c r="K928" s="4">
        <v>0</v>
      </c>
      <c r="L928" s="1">
        <v>53</v>
      </c>
      <c r="M928" s="1">
        <v>53</v>
      </c>
      <c r="N928" s="1">
        <v>53</v>
      </c>
      <c r="O928" s="1">
        <v>53</v>
      </c>
      <c r="P928" s="1">
        <v>53</v>
      </c>
      <c r="Q928" s="1">
        <v>53</v>
      </c>
      <c r="R928" s="4">
        <v>0.14899999999999999</v>
      </c>
      <c r="S928" s="4">
        <v>4.2140000000000004</v>
      </c>
      <c r="T928" s="4">
        <v>8.4319999999999986</v>
      </c>
      <c r="U928" s="4">
        <f t="shared" si="135"/>
        <v>0</v>
      </c>
      <c r="V928" s="4">
        <f t="shared" si="136"/>
        <v>0</v>
      </c>
      <c r="W928" s="4">
        <f t="shared" si="137"/>
        <v>0</v>
      </c>
    </row>
    <row r="929" spans="1:23" x14ac:dyDescent="0.3">
      <c r="A929" s="1">
        <f t="shared" si="130"/>
        <v>0</v>
      </c>
      <c r="B929" s="1" t="s">
        <v>13</v>
      </c>
      <c r="C929" s="1">
        <v>0.6</v>
      </c>
      <c r="D929" s="1">
        <v>4</v>
      </c>
      <c r="E929" s="1">
        <f t="shared" si="132"/>
        <v>232</v>
      </c>
      <c r="F929" s="1">
        <v>1</v>
      </c>
      <c r="G929" s="4">
        <f t="shared" si="133"/>
        <v>0</v>
      </c>
      <c r="H929" s="3">
        <f t="shared" si="134"/>
        <v>18.984000000000002</v>
      </c>
      <c r="I929" s="4">
        <v>8.8060000000000009</v>
      </c>
      <c r="J929" s="4">
        <v>10.178000000000001</v>
      </c>
      <c r="K929" s="4">
        <v>0</v>
      </c>
      <c r="L929" s="1">
        <v>53</v>
      </c>
      <c r="M929" s="1">
        <v>53</v>
      </c>
      <c r="N929" s="1">
        <v>53</v>
      </c>
      <c r="O929" s="1">
        <v>53</v>
      </c>
      <c r="P929" s="1">
        <v>53</v>
      </c>
      <c r="Q929" s="1">
        <v>53</v>
      </c>
      <c r="R929" s="4">
        <v>0.216</v>
      </c>
      <c r="S929" s="4">
        <v>4.2140000000000004</v>
      </c>
      <c r="T929" s="4">
        <v>8.5429999999999993</v>
      </c>
      <c r="U929" s="4">
        <f t="shared" si="135"/>
        <v>0</v>
      </c>
      <c r="V929" s="4">
        <f t="shared" si="136"/>
        <v>0</v>
      </c>
      <c r="W929" s="4">
        <f t="shared" si="137"/>
        <v>0</v>
      </c>
    </row>
    <row r="930" spans="1:23" x14ac:dyDescent="0.3">
      <c r="A930" s="1">
        <f t="shared" si="130"/>
        <v>0</v>
      </c>
      <c r="B930" s="1" t="s">
        <v>13</v>
      </c>
      <c r="C930" s="1">
        <v>0.6</v>
      </c>
      <c r="D930" s="1">
        <v>1</v>
      </c>
      <c r="E930" s="1">
        <f t="shared" si="132"/>
        <v>233</v>
      </c>
      <c r="F930" s="1">
        <v>0</v>
      </c>
      <c r="G930" s="4">
        <f t="shared" si="133"/>
        <v>1.8181818181818181</v>
      </c>
      <c r="H930" s="3">
        <f t="shared" si="134"/>
        <v>26.711999999999996</v>
      </c>
      <c r="I930" s="4">
        <v>7.2929999999999993</v>
      </c>
      <c r="J930" s="4">
        <v>10.888999999999999</v>
      </c>
      <c r="K930" s="4">
        <v>8.5299999999999994</v>
      </c>
      <c r="L930" s="1">
        <v>55</v>
      </c>
      <c r="M930" s="1">
        <v>56</v>
      </c>
      <c r="N930" s="1">
        <v>56</v>
      </c>
      <c r="O930" s="1">
        <v>55</v>
      </c>
      <c r="P930" s="1">
        <v>55</v>
      </c>
      <c r="Q930" s="1">
        <v>55</v>
      </c>
      <c r="R930" s="4">
        <v>0.10100000000000001</v>
      </c>
      <c r="S930" s="4">
        <v>3.9489999999999998</v>
      </c>
      <c r="T930" s="4">
        <v>7.1289999999999996</v>
      </c>
      <c r="U930" s="4" t="str">
        <f t="shared" si="135"/>
        <v>0</v>
      </c>
      <c r="V930" s="4" t="str">
        <f t="shared" si="136"/>
        <v>0</v>
      </c>
      <c r="W930" s="4" t="str">
        <f t="shared" si="137"/>
        <v>0</v>
      </c>
    </row>
    <row r="931" spans="1:23" x14ac:dyDescent="0.3">
      <c r="A931" s="1">
        <f t="shared" si="130"/>
        <v>0</v>
      </c>
      <c r="B931" s="1" t="s">
        <v>13</v>
      </c>
      <c r="C931" s="1">
        <v>0.6</v>
      </c>
      <c r="D931" s="1">
        <v>2</v>
      </c>
      <c r="E931" s="1">
        <f t="shared" si="132"/>
        <v>233</v>
      </c>
      <c r="F931" s="1">
        <v>0</v>
      </c>
      <c r="G931" s="4">
        <f t="shared" si="133"/>
        <v>1.8181818181818181</v>
      </c>
      <c r="H931" s="3">
        <f t="shared" si="134"/>
        <v>23.477999999999998</v>
      </c>
      <c r="I931" s="4">
        <v>7.661999999999999</v>
      </c>
      <c r="J931" s="4">
        <v>6.9710000000000001</v>
      </c>
      <c r="K931" s="4">
        <v>8.8450000000000006</v>
      </c>
      <c r="L931" s="1">
        <v>55</v>
      </c>
      <c r="M931" s="1">
        <v>56</v>
      </c>
      <c r="N931" s="1">
        <v>56</v>
      </c>
      <c r="O931" s="1">
        <v>55</v>
      </c>
      <c r="P931" s="1">
        <v>55</v>
      </c>
      <c r="Q931" s="1">
        <v>55</v>
      </c>
      <c r="R931" s="4">
        <v>0.17499999999999999</v>
      </c>
      <c r="S931" s="4">
        <v>3.9489999999999998</v>
      </c>
      <c r="T931" s="4">
        <v>7.4239999999999995</v>
      </c>
      <c r="U931" s="4" t="str">
        <f t="shared" si="135"/>
        <v>0</v>
      </c>
      <c r="V931" s="4" t="str">
        <f t="shared" si="136"/>
        <v>0</v>
      </c>
      <c r="W931" s="4" t="str">
        <f t="shared" si="137"/>
        <v>0</v>
      </c>
    </row>
    <row r="932" spans="1:23" x14ac:dyDescent="0.3">
      <c r="A932" s="1">
        <f t="shared" si="130"/>
        <v>0</v>
      </c>
      <c r="B932" s="1" t="s">
        <v>13</v>
      </c>
      <c r="C932" s="1">
        <v>0.6</v>
      </c>
      <c r="D932" s="1">
        <v>3</v>
      </c>
      <c r="E932" s="1">
        <f t="shared" si="132"/>
        <v>233</v>
      </c>
      <c r="F932" s="1">
        <v>0</v>
      </c>
      <c r="G932" s="4">
        <f t="shared" si="133"/>
        <v>1.8181818181818181</v>
      </c>
      <c r="H932" s="3">
        <f t="shared" si="134"/>
        <v>23.125</v>
      </c>
      <c r="I932" s="4">
        <v>7.6609999999999996</v>
      </c>
      <c r="J932" s="4">
        <v>7.0890000000000004</v>
      </c>
      <c r="K932" s="4">
        <v>8.375</v>
      </c>
      <c r="L932" s="1">
        <v>55</v>
      </c>
      <c r="M932" s="1">
        <v>56</v>
      </c>
      <c r="N932" s="1">
        <v>56</v>
      </c>
      <c r="O932" s="1">
        <v>55</v>
      </c>
      <c r="P932" s="1">
        <v>55</v>
      </c>
      <c r="Q932" s="1">
        <v>55</v>
      </c>
      <c r="R932" s="4">
        <v>0.16400000000000001</v>
      </c>
      <c r="S932" s="4">
        <v>3.9489999999999998</v>
      </c>
      <c r="T932" s="4">
        <v>7.4340000000000002</v>
      </c>
      <c r="U932" s="4" t="str">
        <f t="shared" si="135"/>
        <v>0</v>
      </c>
      <c r="V932" s="4" t="str">
        <f t="shared" si="136"/>
        <v>0</v>
      </c>
      <c r="W932" s="4" t="str">
        <f t="shared" si="137"/>
        <v>0</v>
      </c>
    </row>
    <row r="933" spans="1:23" x14ac:dyDescent="0.3">
      <c r="A933" s="1">
        <f t="shared" si="130"/>
        <v>0</v>
      </c>
      <c r="B933" s="1" t="s">
        <v>13</v>
      </c>
      <c r="C933" s="1">
        <v>0.6</v>
      </c>
      <c r="D933" s="1">
        <v>4</v>
      </c>
      <c r="E933" s="1">
        <f t="shared" si="132"/>
        <v>233</v>
      </c>
      <c r="F933" s="1">
        <v>0</v>
      </c>
      <c r="G933" s="4">
        <f t="shared" si="133"/>
        <v>1.8181818181818181</v>
      </c>
      <c r="H933" s="3">
        <f t="shared" si="134"/>
        <v>24.173999999999999</v>
      </c>
      <c r="I933" s="4">
        <v>7.7489999999999997</v>
      </c>
      <c r="J933" s="4">
        <v>7.9450000000000003</v>
      </c>
      <c r="K933" s="4">
        <v>8.48</v>
      </c>
      <c r="L933" s="1">
        <v>55</v>
      </c>
      <c r="M933" s="1">
        <v>56</v>
      </c>
      <c r="N933" s="1">
        <v>56</v>
      </c>
      <c r="O933" s="1">
        <v>55</v>
      </c>
      <c r="P933" s="1">
        <v>55</v>
      </c>
      <c r="Q933" s="1">
        <v>55</v>
      </c>
      <c r="R933" s="4">
        <v>0.17199999999999999</v>
      </c>
      <c r="S933" s="4">
        <v>3.9489999999999998</v>
      </c>
      <c r="T933" s="4">
        <v>7.5140000000000002</v>
      </c>
      <c r="U933" s="4" t="str">
        <f t="shared" si="135"/>
        <v>0</v>
      </c>
      <c r="V933" s="4" t="str">
        <f t="shared" si="136"/>
        <v>0</v>
      </c>
      <c r="W933" s="4" t="str">
        <f t="shared" si="137"/>
        <v>0</v>
      </c>
    </row>
    <row r="934" spans="1:23" x14ac:dyDescent="0.3">
      <c r="A934" s="1">
        <f t="shared" si="130"/>
        <v>0</v>
      </c>
      <c r="B934" s="1" t="s">
        <v>13</v>
      </c>
      <c r="C934" s="1">
        <v>0.6</v>
      </c>
      <c r="D934" s="1">
        <v>1</v>
      </c>
      <c r="E934" s="1">
        <f t="shared" si="132"/>
        <v>234</v>
      </c>
      <c r="F934" s="1">
        <v>1</v>
      </c>
      <c r="G934" s="4">
        <f t="shared" si="133"/>
        <v>0</v>
      </c>
      <c r="H934" s="3">
        <f t="shared" si="134"/>
        <v>14.817</v>
      </c>
      <c r="I934" s="4">
        <v>7.7050000000000001</v>
      </c>
      <c r="J934" s="4">
        <v>7.1120000000000001</v>
      </c>
      <c r="K934" s="4">
        <v>0</v>
      </c>
      <c r="L934" s="1">
        <v>55</v>
      </c>
      <c r="M934" s="1">
        <v>55</v>
      </c>
      <c r="N934" s="1">
        <v>55</v>
      </c>
      <c r="O934" s="1">
        <v>55</v>
      </c>
      <c r="P934" s="1">
        <v>55</v>
      </c>
      <c r="Q934" s="1">
        <v>55</v>
      </c>
      <c r="R934" s="4">
        <v>0.1</v>
      </c>
      <c r="S934" s="4">
        <v>3.6869999999999998</v>
      </c>
      <c r="T934" s="4">
        <v>7.5600000000000005</v>
      </c>
      <c r="U934" s="4">
        <f t="shared" si="135"/>
        <v>0</v>
      </c>
      <c r="V934" s="4">
        <f t="shared" si="136"/>
        <v>0</v>
      </c>
      <c r="W934" s="4">
        <f t="shared" si="137"/>
        <v>0</v>
      </c>
    </row>
    <row r="935" spans="1:23" x14ac:dyDescent="0.3">
      <c r="A935" s="1">
        <f t="shared" si="130"/>
        <v>0</v>
      </c>
      <c r="B935" s="1" t="s">
        <v>13</v>
      </c>
      <c r="C935" s="1">
        <v>0.6</v>
      </c>
      <c r="D935" s="1">
        <v>2</v>
      </c>
      <c r="E935" s="1">
        <f t="shared" si="132"/>
        <v>234</v>
      </c>
      <c r="F935" s="1">
        <v>1</v>
      </c>
      <c r="G935" s="4">
        <f t="shared" si="133"/>
        <v>0</v>
      </c>
      <c r="H935" s="3">
        <f t="shared" si="134"/>
        <v>15.731</v>
      </c>
      <c r="I935" s="4">
        <v>7.6310000000000002</v>
      </c>
      <c r="J935" s="4">
        <v>8.1</v>
      </c>
      <c r="K935" s="4">
        <v>0</v>
      </c>
      <c r="L935" s="1">
        <v>55</v>
      </c>
      <c r="M935" s="1">
        <v>55</v>
      </c>
      <c r="N935" s="1">
        <v>55</v>
      </c>
      <c r="O935" s="1">
        <v>55</v>
      </c>
      <c r="P935" s="1">
        <v>55</v>
      </c>
      <c r="Q935" s="1">
        <v>55</v>
      </c>
      <c r="R935" s="4">
        <v>0.19400000000000001</v>
      </c>
      <c r="S935" s="4">
        <v>3.6869999999999998</v>
      </c>
      <c r="T935" s="4">
        <v>7.3919999999999995</v>
      </c>
      <c r="U935" s="4">
        <f t="shared" si="135"/>
        <v>0</v>
      </c>
      <c r="V935" s="4">
        <f t="shared" si="136"/>
        <v>0</v>
      </c>
      <c r="W935" s="4">
        <f t="shared" si="137"/>
        <v>0</v>
      </c>
    </row>
    <row r="936" spans="1:23" x14ac:dyDescent="0.3">
      <c r="A936" s="1">
        <f t="shared" si="130"/>
        <v>0</v>
      </c>
      <c r="B936" s="1" t="s">
        <v>13</v>
      </c>
      <c r="C936" s="1">
        <v>0.6</v>
      </c>
      <c r="D936" s="1">
        <v>3</v>
      </c>
      <c r="E936" s="1">
        <f t="shared" si="132"/>
        <v>234</v>
      </c>
      <c r="F936" s="1">
        <v>1</v>
      </c>
      <c r="G936" s="4">
        <f t="shared" si="133"/>
        <v>0</v>
      </c>
      <c r="H936" s="3">
        <f t="shared" si="134"/>
        <v>14.111000000000001</v>
      </c>
      <c r="I936" s="4">
        <v>7.5009999999999994</v>
      </c>
      <c r="J936" s="4">
        <v>6.61</v>
      </c>
      <c r="K936" s="4">
        <v>0</v>
      </c>
      <c r="L936" s="1">
        <v>55</v>
      </c>
      <c r="M936" s="1">
        <v>55</v>
      </c>
      <c r="N936" s="1">
        <v>55</v>
      </c>
      <c r="O936" s="1">
        <v>55</v>
      </c>
      <c r="P936" s="1">
        <v>55</v>
      </c>
      <c r="Q936" s="1">
        <v>55</v>
      </c>
      <c r="R936" s="4">
        <v>0.23200000000000001</v>
      </c>
      <c r="S936" s="4">
        <v>3.6869999999999998</v>
      </c>
      <c r="T936" s="4">
        <v>7.2240000000000002</v>
      </c>
      <c r="U936" s="4">
        <f t="shared" si="135"/>
        <v>0</v>
      </c>
      <c r="V936" s="4">
        <f t="shared" si="136"/>
        <v>0</v>
      </c>
      <c r="W936" s="4">
        <f t="shared" si="137"/>
        <v>0</v>
      </c>
    </row>
    <row r="937" spans="1:23" x14ac:dyDescent="0.3">
      <c r="A937" s="1">
        <f t="shared" si="130"/>
        <v>0</v>
      </c>
      <c r="B937" s="1" t="s">
        <v>13</v>
      </c>
      <c r="C937" s="1">
        <v>0.6</v>
      </c>
      <c r="D937" s="1">
        <v>4</v>
      </c>
      <c r="E937" s="1">
        <f t="shared" si="132"/>
        <v>234</v>
      </c>
      <c r="F937" s="1">
        <v>1</v>
      </c>
      <c r="G937" s="4">
        <f t="shared" si="133"/>
        <v>0</v>
      </c>
      <c r="H937" s="3">
        <f t="shared" si="134"/>
        <v>13.707000000000001</v>
      </c>
      <c r="I937" s="4">
        <v>7.6829999999999998</v>
      </c>
      <c r="J937" s="4">
        <v>6.024</v>
      </c>
      <c r="K937" s="4">
        <v>0</v>
      </c>
      <c r="L937" s="1">
        <v>55</v>
      </c>
      <c r="M937" s="1">
        <v>55</v>
      </c>
      <c r="N937" s="1">
        <v>55</v>
      </c>
      <c r="O937" s="1">
        <v>55</v>
      </c>
      <c r="P937" s="1">
        <v>55</v>
      </c>
      <c r="Q937" s="1">
        <v>55</v>
      </c>
      <c r="R937" s="4">
        <v>0.224</v>
      </c>
      <c r="S937" s="4">
        <v>3.6869999999999998</v>
      </c>
      <c r="T937" s="4">
        <v>7.4139999999999997</v>
      </c>
      <c r="U937" s="4">
        <f t="shared" si="135"/>
        <v>0</v>
      </c>
      <c r="V937" s="4">
        <f t="shared" si="136"/>
        <v>0</v>
      </c>
      <c r="W937" s="4">
        <f t="shared" si="137"/>
        <v>0</v>
      </c>
    </row>
    <row r="938" spans="1:23" x14ac:dyDescent="0.3">
      <c r="A938" s="1">
        <f t="shared" si="130"/>
        <v>0</v>
      </c>
      <c r="B938" s="1" t="s">
        <v>13</v>
      </c>
      <c r="C938" s="1">
        <v>0.6</v>
      </c>
      <c r="D938" s="1">
        <v>1</v>
      </c>
      <c r="E938" s="1">
        <f t="shared" si="132"/>
        <v>235</v>
      </c>
      <c r="F938" s="1">
        <v>1</v>
      </c>
      <c r="G938" s="4">
        <f t="shared" si="133"/>
        <v>0</v>
      </c>
      <c r="H938" s="3">
        <f t="shared" si="134"/>
        <v>16.134999999999998</v>
      </c>
      <c r="I938" s="4">
        <v>7.6929999999999996</v>
      </c>
      <c r="J938" s="4">
        <v>8.4420000000000002</v>
      </c>
      <c r="K938" s="4">
        <v>0</v>
      </c>
      <c r="L938" s="1">
        <v>54</v>
      </c>
      <c r="M938" s="1">
        <v>54</v>
      </c>
      <c r="N938" s="1">
        <v>54</v>
      </c>
      <c r="O938" s="1">
        <v>54</v>
      </c>
      <c r="P938" s="1">
        <v>54</v>
      </c>
      <c r="Q938" s="1">
        <v>54</v>
      </c>
      <c r="R938" s="4">
        <v>0.08</v>
      </c>
      <c r="S938" s="4">
        <v>3.71</v>
      </c>
      <c r="T938" s="4">
        <v>7.5630000000000006</v>
      </c>
      <c r="U938" s="4">
        <f t="shared" si="135"/>
        <v>0</v>
      </c>
      <c r="V938" s="4">
        <f t="shared" si="136"/>
        <v>0</v>
      </c>
      <c r="W938" s="4">
        <f t="shared" si="137"/>
        <v>0</v>
      </c>
    </row>
    <row r="939" spans="1:23" x14ac:dyDescent="0.3">
      <c r="A939" s="1">
        <f t="shared" si="130"/>
        <v>0</v>
      </c>
      <c r="B939" s="1" t="s">
        <v>13</v>
      </c>
      <c r="C939" s="1">
        <v>0.6</v>
      </c>
      <c r="D939" s="1">
        <v>2</v>
      </c>
      <c r="E939" s="1">
        <f t="shared" si="132"/>
        <v>235</v>
      </c>
      <c r="F939" s="1">
        <v>0</v>
      </c>
      <c r="G939" s="4">
        <f t="shared" si="133"/>
        <v>1.8518518518518516</v>
      </c>
      <c r="H939" s="3">
        <f t="shared" si="134"/>
        <v>21.542999999999999</v>
      </c>
      <c r="I939" s="4">
        <v>7.0820000000000007</v>
      </c>
      <c r="J939" s="4">
        <v>6.415</v>
      </c>
      <c r="K939" s="4">
        <v>8.0459999999999994</v>
      </c>
      <c r="L939" s="1">
        <v>54</v>
      </c>
      <c r="M939" s="1">
        <v>55</v>
      </c>
      <c r="N939" s="1">
        <v>55</v>
      </c>
      <c r="O939" s="1">
        <v>54</v>
      </c>
      <c r="P939" s="1">
        <v>54</v>
      </c>
      <c r="Q939" s="1">
        <v>54</v>
      </c>
      <c r="R939" s="4">
        <v>0.115</v>
      </c>
      <c r="S939" s="4">
        <v>3.71</v>
      </c>
      <c r="T939" s="4">
        <v>6.9169999999999998</v>
      </c>
      <c r="U939" s="4" t="str">
        <f t="shared" si="135"/>
        <v>0</v>
      </c>
      <c r="V939" s="4" t="str">
        <f t="shared" si="136"/>
        <v>0</v>
      </c>
      <c r="W939" s="4" t="str">
        <f t="shared" si="137"/>
        <v>0</v>
      </c>
    </row>
    <row r="940" spans="1:23" x14ac:dyDescent="0.3">
      <c r="A940" s="1">
        <f t="shared" si="130"/>
        <v>0</v>
      </c>
      <c r="B940" s="1" t="s">
        <v>13</v>
      </c>
      <c r="C940" s="1">
        <v>0.6</v>
      </c>
      <c r="D940" s="1">
        <v>3</v>
      </c>
      <c r="E940" s="1">
        <f t="shared" si="132"/>
        <v>235</v>
      </c>
      <c r="F940" s="1">
        <v>1</v>
      </c>
      <c r="G940" s="4">
        <f t="shared" si="133"/>
        <v>0</v>
      </c>
      <c r="H940" s="3">
        <f t="shared" si="134"/>
        <v>23.120999999999999</v>
      </c>
      <c r="I940" s="4">
        <v>7.7140000000000004</v>
      </c>
      <c r="J940" s="4">
        <v>7.3609999999999998</v>
      </c>
      <c r="K940" s="4">
        <v>8.0459999999999994</v>
      </c>
      <c r="L940" s="1">
        <v>54</v>
      </c>
      <c r="M940" s="1">
        <v>54</v>
      </c>
      <c r="N940" s="1">
        <v>54</v>
      </c>
      <c r="O940" s="1">
        <v>54</v>
      </c>
      <c r="P940" s="1">
        <v>54</v>
      </c>
      <c r="Q940" s="1">
        <v>54</v>
      </c>
      <c r="R940" s="4">
        <v>0.13500000000000001</v>
      </c>
      <c r="S940" s="4">
        <v>3.71</v>
      </c>
      <c r="T940" s="4">
        <v>7.5289999999999999</v>
      </c>
      <c r="U940" s="4">
        <f t="shared" si="135"/>
        <v>0</v>
      </c>
      <c r="V940" s="4">
        <f t="shared" si="136"/>
        <v>0</v>
      </c>
      <c r="W940" s="4">
        <f t="shared" si="137"/>
        <v>0</v>
      </c>
    </row>
    <row r="941" spans="1:23" x14ac:dyDescent="0.3">
      <c r="A941" s="1">
        <f t="shared" si="130"/>
        <v>0</v>
      </c>
      <c r="B941" s="1" t="s">
        <v>13</v>
      </c>
      <c r="C941" s="1">
        <v>0.6</v>
      </c>
      <c r="D941" s="1">
        <v>4</v>
      </c>
      <c r="E941" s="1">
        <f t="shared" si="132"/>
        <v>235</v>
      </c>
      <c r="F941" s="1">
        <v>1</v>
      </c>
      <c r="G941" s="4">
        <f t="shared" si="133"/>
        <v>0</v>
      </c>
      <c r="H941" s="3">
        <f t="shared" si="134"/>
        <v>23.445</v>
      </c>
      <c r="I941" s="4">
        <v>7.5559999999999992</v>
      </c>
      <c r="J941" s="4">
        <v>7.843</v>
      </c>
      <c r="K941" s="4">
        <v>8.0459999999999994</v>
      </c>
      <c r="L941" s="1">
        <v>54</v>
      </c>
      <c r="M941" s="1">
        <v>54</v>
      </c>
      <c r="N941" s="1">
        <v>54</v>
      </c>
      <c r="O941" s="1">
        <v>54</v>
      </c>
      <c r="P941" s="1">
        <v>54</v>
      </c>
      <c r="Q941" s="1">
        <v>54</v>
      </c>
      <c r="R941" s="4">
        <v>0.20699999999999999</v>
      </c>
      <c r="S941" s="4">
        <v>3.71</v>
      </c>
      <c r="T941" s="4">
        <v>7.2989999999999995</v>
      </c>
      <c r="U941" s="4">
        <f t="shared" si="135"/>
        <v>0</v>
      </c>
      <c r="V941" s="4">
        <f t="shared" si="136"/>
        <v>0</v>
      </c>
      <c r="W941" s="4">
        <f t="shared" si="137"/>
        <v>0</v>
      </c>
    </row>
    <row r="942" spans="1:23" x14ac:dyDescent="0.3">
      <c r="A942" s="1">
        <f t="shared" si="130"/>
        <v>0</v>
      </c>
      <c r="B942" s="1" t="s">
        <v>13</v>
      </c>
      <c r="C942" s="1">
        <v>0.6</v>
      </c>
      <c r="D942" s="1">
        <v>1</v>
      </c>
      <c r="E942" s="1">
        <f t="shared" si="132"/>
        <v>236</v>
      </c>
      <c r="F942" s="1">
        <v>1</v>
      </c>
      <c r="G942" s="4">
        <f t="shared" si="133"/>
        <v>0</v>
      </c>
      <c r="H942" s="3">
        <f t="shared" si="134"/>
        <v>18.292999999999999</v>
      </c>
      <c r="I942" s="4">
        <v>7.9220000000000006</v>
      </c>
      <c r="J942" s="4">
        <v>10.371</v>
      </c>
      <c r="K942" s="4">
        <v>0</v>
      </c>
      <c r="L942" s="1">
        <v>56</v>
      </c>
      <c r="M942" s="1">
        <v>56</v>
      </c>
      <c r="N942" s="1">
        <v>56</v>
      </c>
      <c r="O942" s="1">
        <v>56</v>
      </c>
      <c r="P942" s="1">
        <v>56</v>
      </c>
      <c r="Q942" s="1">
        <v>56</v>
      </c>
      <c r="R942" s="4">
        <v>8.5000000000000006E-2</v>
      </c>
      <c r="S942" s="4">
        <v>4.1890000000000001</v>
      </c>
      <c r="T942" s="4">
        <v>7.7900000000000009</v>
      </c>
      <c r="U942" s="4">
        <f t="shared" si="135"/>
        <v>0</v>
      </c>
      <c r="V942" s="4">
        <f t="shared" si="136"/>
        <v>0</v>
      </c>
      <c r="W942" s="4">
        <f t="shared" si="137"/>
        <v>0</v>
      </c>
    </row>
    <row r="943" spans="1:23" x14ac:dyDescent="0.3">
      <c r="A943" s="1">
        <f t="shared" si="130"/>
        <v>0</v>
      </c>
      <c r="B943" s="1" t="s">
        <v>13</v>
      </c>
      <c r="C943" s="1">
        <v>0.6</v>
      </c>
      <c r="D943" s="1">
        <v>2</v>
      </c>
      <c r="E943" s="1">
        <f t="shared" si="132"/>
        <v>236</v>
      </c>
      <c r="F943" s="1">
        <v>1</v>
      </c>
      <c r="G943" s="4">
        <f t="shared" si="133"/>
        <v>0</v>
      </c>
      <c r="H943" s="3">
        <f t="shared" si="134"/>
        <v>13.920999999999999</v>
      </c>
      <c r="I943" s="4">
        <v>7.7750000000000004</v>
      </c>
      <c r="J943" s="4">
        <v>6.1459999999999999</v>
      </c>
      <c r="K943" s="4">
        <v>0</v>
      </c>
      <c r="L943" s="1">
        <v>56</v>
      </c>
      <c r="M943" s="1">
        <v>56</v>
      </c>
      <c r="N943" s="1">
        <v>56</v>
      </c>
      <c r="O943" s="1">
        <v>56</v>
      </c>
      <c r="P943" s="1">
        <v>56</v>
      </c>
      <c r="Q943" s="1">
        <v>56</v>
      </c>
      <c r="R943" s="4">
        <v>0.112</v>
      </c>
      <c r="S943" s="4">
        <v>4.1890000000000001</v>
      </c>
      <c r="T943" s="4">
        <v>7.6160000000000005</v>
      </c>
      <c r="U943" s="4">
        <f t="shared" si="135"/>
        <v>0</v>
      </c>
      <c r="V943" s="4">
        <f t="shared" si="136"/>
        <v>0</v>
      </c>
      <c r="W943" s="4">
        <f t="shared" si="137"/>
        <v>0</v>
      </c>
    </row>
    <row r="944" spans="1:23" x14ac:dyDescent="0.3">
      <c r="A944" s="1">
        <f t="shared" si="130"/>
        <v>0</v>
      </c>
      <c r="B944" s="1" t="s">
        <v>13</v>
      </c>
      <c r="C944" s="1">
        <v>0.6</v>
      </c>
      <c r="D944" s="1">
        <v>3</v>
      </c>
      <c r="E944" s="1">
        <f t="shared" si="132"/>
        <v>236</v>
      </c>
      <c r="F944" s="1">
        <v>1</v>
      </c>
      <c r="G944" s="4">
        <f t="shared" si="133"/>
        <v>0</v>
      </c>
      <c r="H944" s="3">
        <f t="shared" si="134"/>
        <v>15.022</v>
      </c>
      <c r="I944" s="4">
        <v>7.8639999999999999</v>
      </c>
      <c r="J944" s="4">
        <v>7.1580000000000004</v>
      </c>
      <c r="K944" s="4">
        <v>0</v>
      </c>
      <c r="L944" s="1">
        <v>56</v>
      </c>
      <c r="M944" s="1">
        <v>56</v>
      </c>
      <c r="N944" s="1">
        <v>56</v>
      </c>
      <c r="O944" s="1">
        <v>56</v>
      </c>
      <c r="P944" s="1">
        <v>56</v>
      </c>
      <c r="Q944" s="1">
        <v>56</v>
      </c>
      <c r="R944" s="4">
        <v>0.23899999999999999</v>
      </c>
      <c r="S944" s="4">
        <v>4.1890000000000001</v>
      </c>
      <c r="T944" s="4">
        <v>7.5780000000000003</v>
      </c>
      <c r="U944" s="4">
        <f t="shared" si="135"/>
        <v>0</v>
      </c>
      <c r="V944" s="4">
        <f t="shared" si="136"/>
        <v>0</v>
      </c>
      <c r="W944" s="4">
        <f t="shared" si="137"/>
        <v>0</v>
      </c>
    </row>
    <row r="945" spans="1:23" x14ac:dyDescent="0.3">
      <c r="A945" s="1">
        <f t="shared" si="130"/>
        <v>0</v>
      </c>
      <c r="B945" s="1" t="s">
        <v>13</v>
      </c>
      <c r="C945" s="1">
        <v>0.6</v>
      </c>
      <c r="D945" s="1">
        <v>4</v>
      </c>
      <c r="E945" s="1">
        <f t="shared" si="132"/>
        <v>236</v>
      </c>
      <c r="F945" s="1">
        <v>1</v>
      </c>
      <c r="G945" s="4">
        <f t="shared" si="133"/>
        <v>0</v>
      </c>
      <c r="H945" s="3">
        <f t="shared" si="134"/>
        <v>14.869</v>
      </c>
      <c r="I945" s="4">
        <v>7.8769999999999998</v>
      </c>
      <c r="J945" s="4">
        <v>6.992</v>
      </c>
      <c r="K945" s="4">
        <v>0</v>
      </c>
      <c r="L945" s="1">
        <v>56</v>
      </c>
      <c r="M945" s="1">
        <v>56</v>
      </c>
      <c r="N945" s="1">
        <v>56</v>
      </c>
      <c r="O945" s="1">
        <v>56</v>
      </c>
      <c r="P945" s="1">
        <v>56</v>
      </c>
      <c r="Q945" s="1">
        <v>56</v>
      </c>
      <c r="R945" s="4">
        <v>0.20699999999999999</v>
      </c>
      <c r="S945" s="4">
        <v>4.1890000000000001</v>
      </c>
      <c r="T945" s="4">
        <v>7.6230000000000002</v>
      </c>
      <c r="U945" s="4">
        <f t="shared" si="135"/>
        <v>0</v>
      </c>
      <c r="V945" s="4">
        <f t="shared" si="136"/>
        <v>0</v>
      </c>
      <c r="W945" s="4">
        <f t="shared" si="137"/>
        <v>0</v>
      </c>
    </row>
    <row r="946" spans="1:23" x14ac:dyDescent="0.3">
      <c r="A946" s="1">
        <f t="shared" si="130"/>
        <v>0</v>
      </c>
      <c r="B946" s="1" t="s">
        <v>13</v>
      </c>
      <c r="C946" s="1">
        <v>0.6</v>
      </c>
      <c r="D946" s="1">
        <v>1</v>
      </c>
      <c r="E946" s="1">
        <f t="shared" si="132"/>
        <v>237</v>
      </c>
      <c r="F946" s="1">
        <v>1</v>
      </c>
      <c r="G946" s="4">
        <f t="shared" si="133"/>
        <v>0</v>
      </c>
      <c r="H946" s="3">
        <f t="shared" si="134"/>
        <v>18.327999999999999</v>
      </c>
      <c r="I946" s="4">
        <v>7.907</v>
      </c>
      <c r="J946" s="4">
        <v>10.420999999999999</v>
      </c>
      <c r="K946" s="4">
        <v>0</v>
      </c>
      <c r="L946" s="1">
        <v>52</v>
      </c>
      <c r="M946" s="1">
        <v>52</v>
      </c>
      <c r="N946" s="1">
        <v>52</v>
      </c>
      <c r="O946" s="1">
        <v>52</v>
      </c>
      <c r="P946" s="1">
        <v>52</v>
      </c>
      <c r="Q946" s="1">
        <v>52</v>
      </c>
      <c r="R946" s="4">
        <v>7.5999999999999998E-2</v>
      </c>
      <c r="S946" s="4">
        <v>3.9830000000000001</v>
      </c>
      <c r="T946" s="4">
        <v>7.7780000000000005</v>
      </c>
      <c r="U946" s="4">
        <f t="shared" si="135"/>
        <v>0</v>
      </c>
      <c r="V946" s="4">
        <f t="shared" si="136"/>
        <v>0</v>
      </c>
      <c r="W946" s="4">
        <f t="shared" si="137"/>
        <v>0</v>
      </c>
    </row>
    <row r="947" spans="1:23" x14ac:dyDescent="0.3">
      <c r="A947" s="1">
        <f t="shared" si="130"/>
        <v>0</v>
      </c>
      <c r="B947" s="1" t="s">
        <v>13</v>
      </c>
      <c r="C947" s="1">
        <v>0.6</v>
      </c>
      <c r="D947" s="1">
        <v>2</v>
      </c>
      <c r="E947" s="1">
        <f t="shared" si="132"/>
        <v>237</v>
      </c>
      <c r="F947" s="1">
        <v>1</v>
      </c>
      <c r="G947" s="4">
        <f t="shared" si="133"/>
        <v>0</v>
      </c>
      <c r="H947" s="3">
        <f t="shared" si="134"/>
        <v>14.8</v>
      </c>
      <c r="I947" s="4">
        <v>8.7780000000000005</v>
      </c>
      <c r="J947" s="4">
        <v>6.0220000000000002</v>
      </c>
      <c r="K947" s="4">
        <v>0</v>
      </c>
      <c r="L947" s="1">
        <v>52</v>
      </c>
      <c r="M947" s="1">
        <v>52</v>
      </c>
      <c r="N947" s="1">
        <v>52</v>
      </c>
      <c r="O947" s="1">
        <v>52</v>
      </c>
      <c r="P947" s="1">
        <v>52</v>
      </c>
      <c r="Q947" s="1">
        <v>52</v>
      </c>
      <c r="R947" s="4">
        <v>0.161</v>
      </c>
      <c r="S947" s="4">
        <v>3.9830000000000001</v>
      </c>
      <c r="T947" s="4">
        <v>8.5640000000000001</v>
      </c>
      <c r="U947" s="4">
        <f t="shared" si="135"/>
        <v>0</v>
      </c>
      <c r="V947" s="4">
        <f t="shared" si="136"/>
        <v>0</v>
      </c>
      <c r="W947" s="4">
        <f t="shared" si="137"/>
        <v>0</v>
      </c>
    </row>
    <row r="948" spans="1:23" x14ac:dyDescent="0.3">
      <c r="A948" s="1">
        <f t="shared" si="130"/>
        <v>0</v>
      </c>
      <c r="B948" s="1" t="s">
        <v>13</v>
      </c>
      <c r="C948" s="1">
        <v>0.6</v>
      </c>
      <c r="D948" s="1">
        <v>3</v>
      </c>
      <c r="E948" s="1">
        <f t="shared" si="132"/>
        <v>237</v>
      </c>
      <c r="F948" s="1">
        <v>1</v>
      </c>
      <c r="G948" s="4">
        <f t="shared" si="133"/>
        <v>0</v>
      </c>
      <c r="H948" s="3">
        <f t="shared" si="134"/>
        <v>16.329999999999998</v>
      </c>
      <c r="I948" s="4">
        <v>7.9969999999999999</v>
      </c>
      <c r="J948" s="4">
        <v>8.3330000000000002</v>
      </c>
      <c r="K948" s="4">
        <v>0</v>
      </c>
      <c r="L948" s="1">
        <v>52</v>
      </c>
      <c r="M948" s="1">
        <v>52</v>
      </c>
      <c r="N948" s="1">
        <v>52</v>
      </c>
      <c r="O948" s="1">
        <v>52</v>
      </c>
      <c r="P948" s="1">
        <v>52</v>
      </c>
      <c r="Q948" s="1">
        <v>52</v>
      </c>
      <c r="R948" s="4">
        <v>0.13300000000000001</v>
      </c>
      <c r="S948" s="4">
        <v>3.9830000000000001</v>
      </c>
      <c r="T948" s="4">
        <v>7.8109999999999999</v>
      </c>
      <c r="U948" s="4">
        <f t="shared" si="135"/>
        <v>0</v>
      </c>
      <c r="V948" s="4">
        <f t="shared" si="136"/>
        <v>0</v>
      </c>
      <c r="W948" s="4">
        <f t="shared" si="137"/>
        <v>0</v>
      </c>
    </row>
    <row r="949" spans="1:23" x14ac:dyDescent="0.3">
      <c r="A949" s="1">
        <f t="shared" si="130"/>
        <v>0</v>
      </c>
      <c r="B949" s="1" t="s">
        <v>13</v>
      </c>
      <c r="C949" s="1">
        <v>0.6</v>
      </c>
      <c r="D949" s="1">
        <v>4</v>
      </c>
      <c r="E949" s="1">
        <f t="shared" si="132"/>
        <v>237</v>
      </c>
      <c r="F949" s="1">
        <v>0</v>
      </c>
      <c r="G949" s="4">
        <f t="shared" si="133"/>
        <v>1.9230769230769231</v>
      </c>
      <c r="H949" s="3">
        <f t="shared" si="134"/>
        <v>26.627000000000002</v>
      </c>
      <c r="I949" s="4">
        <v>8.1020000000000003</v>
      </c>
      <c r="J949" s="4">
        <v>8.7159999999999993</v>
      </c>
      <c r="K949" s="4">
        <v>9.8089999999999993</v>
      </c>
      <c r="L949" s="1">
        <v>52</v>
      </c>
      <c r="M949" s="1">
        <v>53</v>
      </c>
      <c r="N949" s="1">
        <v>53</v>
      </c>
      <c r="O949" s="1">
        <v>52</v>
      </c>
      <c r="P949" s="1">
        <v>52</v>
      </c>
      <c r="Q949" s="1">
        <v>52</v>
      </c>
      <c r="R949" s="4">
        <v>0.113</v>
      </c>
      <c r="S949" s="4">
        <v>3.9830000000000001</v>
      </c>
      <c r="T949" s="4">
        <v>7.9359999999999999</v>
      </c>
      <c r="U949" s="4" t="str">
        <f t="shared" si="135"/>
        <v>0</v>
      </c>
      <c r="V949" s="4" t="str">
        <f t="shared" si="136"/>
        <v>0</v>
      </c>
      <c r="W949" s="4" t="str">
        <f t="shared" si="137"/>
        <v>0</v>
      </c>
    </row>
    <row r="950" spans="1:23" x14ac:dyDescent="0.3">
      <c r="A950" s="1">
        <f t="shared" si="130"/>
        <v>0</v>
      </c>
      <c r="B950" s="1" t="s">
        <v>13</v>
      </c>
      <c r="C950" s="1">
        <v>0.6</v>
      </c>
      <c r="D950" s="1">
        <v>1</v>
      </c>
      <c r="E950" s="1">
        <f t="shared" si="132"/>
        <v>238</v>
      </c>
      <c r="F950" s="1">
        <v>1</v>
      </c>
      <c r="G950" s="4">
        <f t="shared" si="133"/>
        <v>0</v>
      </c>
      <c r="H950" s="3">
        <f t="shared" si="134"/>
        <v>15.758999999999999</v>
      </c>
      <c r="I950" s="4">
        <v>8.4379999999999988</v>
      </c>
      <c r="J950" s="4">
        <v>7.3209999999999997</v>
      </c>
      <c r="K950" s="4">
        <v>0</v>
      </c>
      <c r="L950" s="1">
        <v>52</v>
      </c>
      <c r="M950" s="1">
        <v>52</v>
      </c>
      <c r="N950" s="1">
        <v>52</v>
      </c>
      <c r="O950" s="1">
        <v>52</v>
      </c>
      <c r="P950" s="1">
        <v>52</v>
      </c>
      <c r="Q950" s="1">
        <v>52</v>
      </c>
      <c r="R950" s="4">
        <v>9.0999999999999998E-2</v>
      </c>
      <c r="S950" s="4">
        <v>3.9620000000000002</v>
      </c>
      <c r="T950" s="4">
        <v>8.286999999999999</v>
      </c>
      <c r="U950" s="4">
        <f t="shared" si="135"/>
        <v>0</v>
      </c>
      <c r="V950" s="4">
        <f t="shared" si="136"/>
        <v>0</v>
      </c>
      <c r="W950" s="4">
        <f t="shared" si="137"/>
        <v>0</v>
      </c>
    </row>
    <row r="951" spans="1:23" x14ac:dyDescent="0.3">
      <c r="A951" s="1">
        <f t="shared" si="130"/>
        <v>0</v>
      </c>
      <c r="B951" s="1" t="s">
        <v>13</v>
      </c>
      <c r="C951" s="1">
        <v>0.6</v>
      </c>
      <c r="D951" s="1">
        <v>2</v>
      </c>
      <c r="E951" s="1">
        <f t="shared" si="132"/>
        <v>238</v>
      </c>
      <c r="F951" s="1">
        <v>1</v>
      </c>
      <c r="G951" s="4">
        <f t="shared" si="133"/>
        <v>0</v>
      </c>
      <c r="H951" s="3">
        <f t="shared" si="134"/>
        <v>15.372</v>
      </c>
      <c r="I951" s="4">
        <v>8.8440000000000012</v>
      </c>
      <c r="J951" s="4">
        <v>6.5279999999999996</v>
      </c>
      <c r="K951" s="4">
        <v>0</v>
      </c>
      <c r="L951" s="1">
        <v>52</v>
      </c>
      <c r="M951" s="1">
        <v>52</v>
      </c>
      <c r="N951" s="1">
        <v>52</v>
      </c>
      <c r="O951" s="1">
        <v>52</v>
      </c>
      <c r="P951" s="1">
        <v>52</v>
      </c>
      <c r="Q951" s="1">
        <v>52</v>
      </c>
      <c r="R951" s="4">
        <v>0.188</v>
      </c>
      <c r="S951" s="4">
        <v>3.9620000000000002</v>
      </c>
      <c r="T951" s="4">
        <v>8.5960000000000001</v>
      </c>
      <c r="U951" s="4">
        <f t="shared" si="135"/>
        <v>0</v>
      </c>
      <c r="V951" s="4">
        <f t="shared" si="136"/>
        <v>0</v>
      </c>
      <c r="W951" s="4">
        <f t="shared" si="137"/>
        <v>0</v>
      </c>
    </row>
    <row r="952" spans="1:23" x14ac:dyDescent="0.3">
      <c r="A952" s="1">
        <f t="shared" si="130"/>
        <v>0</v>
      </c>
      <c r="B952" s="1" t="s">
        <v>13</v>
      </c>
      <c r="C952" s="1">
        <v>0.6</v>
      </c>
      <c r="D952" s="1">
        <v>3</v>
      </c>
      <c r="E952" s="1">
        <f t="shared" si="132"/>
        <v>238</v>
      </c>
      <c r="F952" s="1">
        <v>1</v>
      </c>
      <c r="G952" s="4">
        <f t="shared" si="133"/>
        <v>0</v>
      </c>
      <c r="H952" s="3">
        <f t="shared" si="134"/>
        <v>16.012</v>
      </c>
      <c r="I952" s="4">
        <v>8.1039999999999992</v>
      </c>
      <c r="J952" s="4">
        <v>7.9080000000000004</v>
      </c>
      <c r="K952" s="4">
        <v>0</v>
      </c>
      <c r="L952" s="1">
        <v>52</v>
      </c>
      <c r="M952" s="1">
        <v>52</v>
      </c>
      <c r="N952" s="1">
        <v>52</v>
      </c>
      <c r="O952" s="1">
        <v>52</v>
      </c>
      <c r="P952" s="1">
        <v>52</v>
      </c>
      <c r="Q952" s="1">
        <v>52</v>
      </c>
      <c r="R952" s="4">
        <v>0.20300000000000001</v>
      </c>
      <c r="S952" s="4">
        <v>3.9620000000000002</v>
      </c>
      <c r="T952" s="4">
        <v>7.8410000000000002</v>
      </c>
      <c r="U952" s="4">
        <f t="shared" si="135"/>
        <v>0</v>
      </c>
      <c r="V952" s="4">
        <f t="shared" si="136"/>
        <v>0</v>
      </c>
      <c r="W952" s="4">
        <f t="shared" si="137"/>
        <v>0</v>
      </c>
    </row>
    <row r="953" spans="1:23" x14ac:dyDescent="0.3">
      <c r="A953" s="1">
        <f t="shared" si="130"/>
        <v>0</v>
      </c>
      <c r="B953" s="1" t="s">
        <v>13</v>
      </c>
      <c r="C953" s="1">
        <v>0.6</v>
      </c>
      <c r="D953" s="1">
        <v>4</v>
      </c>
      <c r="E953" s="1">
        <f t="shared" si="132"/>
        <v>238</v>
      </c>
      <c r="F953" s="1">
        <v>1</v>
      </c>
      <c r="G953" s="4">
        <f t="shared" si="133"/>
        <v>0</v>
      </c>
      <c r="H953" s="3">
        <f t="shared" si="134"/>
        <v>16.286000000000001</v>
      </c>
      <c r="I953" s="4">
        <v>8.0070000000000014</v>
      </c>
      <c r="J953" s="4">
        <v>8.2789999999999999</v>
      </c>
      <c r="K953" s="4">
        <v>0</v>
      </c>
      <c r="L953" s="1">
        <v>52</v>
      </c>
      <c r="M953" s="1">
        <v>52</v>
      </c>
      <c r="N953" s="1">
        <v>52</v>
      </c>
      <c r="O953" s="1">
        <v>52</v>
      </c>
      <c r="P953" s="1">
        <v>52</v>
      </c>
      <c r="Q953" s="1">
        <v>52</v>
      </c>
      <c r="R953" s="4">
        <v>0.22</v>
      </c>
      <c r="S953" s="4">
        <v>3.9620000000000002</v>
      </c>
      <c r="T953" s="4">
        <v>7.7270000000000003</v>
      </c>
      <c r="U953" s="4">
        <f t="shared" si="135"/>
        <v>0</v>
      </c>
      <c r="V953" s="4">
        <f t="shared" si="136"/>
        <v>0</v>
      </c>
      <c r="W953" s="4">
        <f t="shared" si="137"/>
        <v>0</v>
      </c>
    </row>
    <row r="954" spans="1:23" x14ac:dyDescent="0.3">
      <c r="A954" s="1">
        <f t="shared" si="130"/>
        <v>0</v>
      </c>
      <c r="B954" s="1" t="s">
        <v>13</v>
      </c>
      <c r="C954" s="1">
        <v>0.6</v>
      </c>
      <c r="D954" s="1">
        <v>1</v>
      </c>
      <c r="E954" s="1">
        <f t="shared" si="132"/>
        <v>239</v>
      </c>
      <c r="F954" s="1">
        <v>1</v>
      </c>
      <c r="G954" s="4">
        <f t="shared" si="133"/>
        <v>0</v>
      </c>
      <c r="H954" s="3">
        <f t="shared" si="134"/>
        <v>17.948999999999998</v>
      </c>
      <c r="I954" s="4">
        <v>8.0849999999999991</v>
      </c>
      <c r="J954" s="4">
        <v>9.8640000000000008</v>
      </c>
      <c r="K954" s="4">
        <v>0</v>
      </c>
      <c r="L954" s="1">
        <v>50</v>
      </c>
      <c r="M954" s="1">
        <v>50</v>
      </c>
      <c r="N954" s="1">
        <v>50</v>
      </c>
      <c r="O954" s="1">
        <v>50</v>
      </c>
      <c r="P954" s="1">
        <v>50</v>
      </c>
      <c r="Q954" s="1">
        <v>50</v>
      </c>
      <c r="R954" s="4">
        <v>6.7000000000000004E-2</v>
      </c>
      <c r="S954" s="4">
        <v>3.3889999999999998</v>
      </c>
      <c r="T954" s="4">
        <v>7.9639999999999995</v>
      </c>
      <c r="U954" s="4">
        <f t="shared" si="135"/>
        <v>0</v>
      </c>
      <c r="V954" s="4">
        <f t="shared" si="136"/>
        <v>0</v>
      </c>
      <c r="W954" s="4">
        <f t="shared" si="137"/>
        <v>0</v>
      </c>
    </row>
    <row r="955" spans="1:23" x14ac:dyDescent="0.3">
      <c r="A955" s="1">
        <f t="shared" si="130"/>
        <v>0</v>
      </c>
      <c r="B955" s="1" t="s">
        <v>13</v>
      </c>
      <c r="C955" s="1">
        <v>0.6</v>
      </c>
      <c r="D955" s="1">
        <v>2</v>
      </c>
      <c r="E955" s="1">
        <f t="shared" si="132"/>
        <v>239</v>
      </c>
      <c r="F955" s="1">
        <v>0</v>
      </c>
      <c r="G955" s="4">
        <f t="shared" si="133"/>
        <v>2</v>
      </c>
      <c r="H955" s="3">
        <f t="shared" si="134"/>
        <v>24.657999999999998</v>
      </c>
      <c r="I955" s="4">
        <v>8.5779999999999994</v>
      </c>
      <c r="J955" s="4">
        <v>7.2610000000000001</v>
      </c>
      <c r="K955" s="4">
        <v>8.8190000000000008</v>
      </c>
      <c r="L955" s="1">
        <v>50</v>
      </c>
      <c r="M955" s="1">
        <v>51</v>
      </c>
      <c r="N955" s="1">
        <v>51</v>
      </c>
      <c r="O955" s="1">
        <v>50</v>
      </c>
      <c r="P955" s="1">
        <v>50</v>
      </c>
      <c r="Q955" s="1">
        <v>50</v>
      </c>
      <c r="R955" s="4">
        <v>0.20200000000000001</v>
      </c>
      <c r="S955" s="4">
        <v>3.3889999999999998</v>
      </c>
      <c r="T955" s="4">
        <v>8.3219999999999992</v>
      </c>
      <c r="U955" s="4" t="str">
        <f t="shared" si="135"/>
        <v>0</v>
      </c>
      <c r="V955" s="4" t="str">
        <f t="shared" si="136"/>
        <v>0</v>
      </c>
      <c r="W955" s="4" t="str">
        <f t="shared" si="137"/>
        <v>0</v>
      </c>
    </row>
    <row r="956" spans="1:23" x14ac:dyDescent="0.3">
      <c r="A956" s="1">
        <f t="shared" si="130"/>
        <v>0</v>
      </c>
      <c r="B956" s="1" t="s">
        <v>13</v>
      </c>
      <c r="C956" s="1">
        <v>0.6</v>
      </c>
      <c r="D956" s="1">
        <v>3</v>
      </c>
      <c r="E956" s="1">
        <f t="shared" si="132"/>
        <v>239</v>
      </c>
      <c r="F956" s="1">
        <v>0</v>
      </c>
      <c r="G956" s="4">
        <f t="shared" si="133"/>
        <v>2</v>
      </c>
      <c r="H956" s="3">
        <f t="shared" si="134"/>
        <v>25.147999999999996</v>
      </c>
      <c r="I956" s="4">
        <v>7.7690000000000001</v>
      </c>
      <c r="J956" s="4">
        <v>8.5830000000000002</v>
      </c>
      <c r="K956" s="4">
        <v>8.7959999999999994</v>
      </c>
      <c r="L956" s="1">
        <v>50</v>
      </c>
      <c r="M956" s="1">
        <v>51</v>
      </c>
      <c r="N956" s="1">
        <v>51</v>
      </c>
      <c r="O956" s="1">
        <v>50</v>
      </c>
      <c r="P956" s="1">
        <v>50</v>
      </c>
      <c r="Q956" s="1">
        <v>50</v>
      </c>
      <c r="R956" s="4">
        <v>0.19900000000000001</v>
      </c>
      <c r="S956" s="4">
        <v>3.3889999999999998</v>
      </c>
      <c r="T956" s="4">
        <v>7.516</v>
      </c>
      <c r="U956" s="4" t="str">
        <f t="shared" si="135"/>
        <v>0</v>
      </c>
      <c r="V956" s="4" t="str">
        <f t="shared" si="136"/>
        <v>0</v>
      </c>
      <c r="W956" s="4" t="str">
        <f t="shared" si="137"/>
        <v>0</v>
      </c>
    </row>
    <row r="957" spans="1:23" x14ac:dyDescent="0.3">
      <c r="A957" s="1">
        <f t="shared" si="130"/>
        <v>0</v>
      </c>
      <c r="B957" s="1" t="s">
        <v>13</v>
      </c>
      <c r="C957" s="1">
        <v>0.6</v>
      </c>
      <c r="D957" s="1">
        <v>4</v>
      </c>
      <c r="E957" s="1">
        <f t="shared" si="132"/>
        <v>239</v>
      </c>
      <c r="F957" s="1">
        <v>1</v>
      </c>
      <c r="G957" s="4">
        <f t="shared" si="133"/>
        <v>0</v>
      </c>
      <c r="H957" s="3">
        <f t="shared" si="134"/>
        <v>26.608000000000001</v>
      </c>
      <c r="I957" s="4">
        <v>8.0389999999999997</v>
      </c>
      <c r="J957" s="4">
        <v>9.7729999999999997</v>
      </c>
      <c r="K957" s="4">
        <v>8.7959999999999994</v>
      </c>
      <c r="L957" s="1">
        <v>50</v>
      </c>
      <c r="M957" s="1">
        <v>50</v>
      </c>
      <c r="N957" s="1">
        <v>50</v>
      </c>
      <c r="O957" s="1">
        <v>50</v>
      </c>
      <c r="P957" s="1">
        <v>50</v>
      </c>
      <c r="Q957" s="1">
        <v>50</v>
      </c>
      <c r="R957" s="4">
        <v>0.18099999999999999</v>
      </c>
      <c r="S957" s="4">
        <v>3.3889999999999998</v>
      </c>
      <c r="T957" s="4">
        <v>7.8040000000000003</v>
      </c>
      <c r="U957" s="4">
        <f t="shared" si="135"/>
        <v>0</v>
      </c>
      <c r="V957" s="4">
        <f t="shared" si="136"/>
        <v>0</v>
      </c>
      <c r="W957" s="4">
        <f t="shared" si="137"/>
        <v>0</v>
      </c>
    </row>
    <row r="958" spans="1:23" x14ac:dyDescent="0.3">
      <c r="A958" s="1">
        <f t="shared" si="130"/>
        <v>0</v>
      </c>
      <c r="B958" s="1" t="s">
        <v>13</v>
      </c>
      <c r="C958" s="1">
        <v>0.6</v>
      </c>
      <c r="D958" s="1">
        <v>1</v>
      </c>
      <c r="E958" s="1">
        <f t="shared" si="132"/>
        <v>240</v>
      </c>
      <c r="F958" s="1">
        <v>1</v>
      </c>
      <c r="G958" s="4">
        <f t="shared" si="133"/>
        <v>0</v>
      </c>
      <c r="H958" s="3">
        <f t="shared" si="134"/>
        <v>20.809000000000001</v>
      </c>
      <c r="I958" s="4">
        <v>8.4670000000000005</v>
      </c>
      <c r="J958" s="4">
        <v>12.342000000000001</v>
      </c>
      <c r="K958" s="4">
        <v>0</v>
      </c>
      <c r="L958" s="1">
        <v>53</v>
      </c>
      <c r="M958" s="1">
        <v>53</v>
      </c>
      <c r="N958" s="1">
        <v>53</v>
      </c>
      <c r="O958" s="1">
        <v>53</v>
      </c>
      <c r="P958" s="1">
        <v>53</v>
      </c>
      <c r="Q958" s="1">
        <v>53</v>
      </c>
      <c r="R958" s="4">
        <v>7.6999999999999999E-2</v>
      </c>
      <c r="S958" s="4">
        <v>4.2430000000000003</v>
      </c>
      <c r="T958" s="4">
        <v>8.3290000000000006</v>
      </c>
      <c r="U958" s="4">
        <f t="shared" si="135"/>
        <v>0</v>
      </c>
      <c r="V958" s="4">
        <f t="shared" si="136"/>
        <v>0</v>
      </c>
      <c r="W958" s="4">
        <f t="shared" si="137"/>
        <v>0</v>
      </c>
    </row>
    <row r="959" spans="1:23" x14ac:dyDescent="0.3">
      <c r="A959" s="1">
        <f t="shared" si="130"/>
        <v>0</v>
      </c>
      <c r="B959" s="1" t="s">
        <v>13</v>
      </c>
      <c r="C959" s="1">
        <v>0.6</v>
      </c>
      <c r="D959" s="1">
        <v>2</v>
      </c>
      <c r="E959" s="1">
        <f t="shared" si="132"/>
        <v>240</v>
      </c>
      <c r="F959" s="1">
        <v>0</v>
      </c>
      <c r="G959" s="4">
        <f t="shared" si="133"/>
        <v>1.8867924528301887</v>
      </c>
      <c r="H959" s="3">
        <f t="shared" si="134"/>
        <v>25.854999999999997</v>
      </c>
      <c r="I959" s="4">
        <v>8.532</v>
      </c>
      <c r="J959" s="4">
        <v>7.0979999999999999</v>
      </c>
      <c r="K959" s="4">
        <v>10.225</v>
      </c>
      <c r="L959" s="1">
        <v>53</v>
      </c>
      <c r="M959" s="1">
        <v>54</v>
      </c>
      <c r="N959" s="1">
        <v>54</v>
      </c>
      <c r="O959" s="1">
        <v>53</v>
      </c>
      <c r="P959" s="1">
        <v>53</v>
      </c>
      <c r="Q959" s="1">
        <v>53</v>
      </c>
      <c r="R959" s="4">
        <v>0.249</v>
      </c>
      <c r="S959" s="4">
        <v>4.2430000000000003</v>
      </c>
      <c r="T959" s="4">
        <v>8.2220000000000013</v>
      </c>
      <c r="U959" s="4" t="str">
        <f t="shared" si="135"/>
        <v>0</v>
      </c>
      <c r="V959" s="4" t="str">
        <f t="shared" si="136"/>
        <v>0</v>
      </c>
      <c r="W959" s="4" t="str">
        <f t="shared" si="137"/>
        <v>0</v>
      </c>
    </row>
    <row r="960" spans="1:23" x14ac:dyDescent="0.3">
      <c r="A960" s="1">
        <f t="shared" si="130"/>
        <v>0</v>
      </c>
      <c r="B960" s="1" t="s">
        <v>13</v>
      </c>
      <c r="C960" s="1">
        <v>0.6</v>
      </c>
      <c r="D960" s="1">
        <v>3</v>
      </c>
      <c r="E960" s="1">
        <f t="shared" si="132"/>
        <v>240</v>
      </c>
      <c r="F960" s="1">
        <v>0</v>
      </c>
      <c r="G960" s="4">
        <f t="shared" si="133"/>
        <v>1.8867924528301887</v>
      </c>
      <c r="H960" s="3">
        <f t="shared" si="134"/>
        <v>26.412000000000003</v>
      </c>
      <c r="I960" s="4">
        <v>8.2829999999999995</v>
      </c>
      <c r="J960" s="4">
        <v>9.1780000000000008</v>
      </c>
      <c r="K960" s="4">
        <v>8.9510000000000005</v>
      </c>
      <c r="L960" s="1">
        <v>53</v>
      </c>
      <c r="M960" s="1">
        <v>54</v>
      </c>
      <c r="N960" s="1">
        <v>54</v>
      </c>
      <c r="O960" s="1">
        <v>53</v>
      </c>
      <c r="P960" s="1">
        <v>53</v>
      </c>
      <c r="Q960" s="1">
        <v>53</v>
      </c>
      <c r="R960" s="4">
        <v>0.193</v>
      </c>
      <c r="S960" s="4">
        <v>4.2430000000000003</v>
      </c>
      <c r="T960" s="4">
        <v>8.0289999999999999</v>
      </c>
      <c r="U960" s="4" t="str">
        <f t="shared" si="135"/>
        <v>0</v>
      </c>
      <c r="V960" s="4" t="str">
        <f t="shared" si="136"/>
        <v>0</v>
      </c>
      <c r="W960" s="4" t="str">
        <f t="shared" si="137"/>
        <v>0</v>
      </c>
    </row>
    <row r="961" spans="1:23" x14ac:dyDescent="0.3">
      <c r="A961" s="1">
        <f t="shared" si="130"/>
        <v>0</v>
      </c>
      <c r="B961" s="1" t="s">
        <v>13</v>
      </c>
      <c r="C961" s="1">
        <v>0.6</v>
      </c>
      <c r="D961" s="1">
        <v>4</v>
      </c>
      <c r="E961" s="1">
        <f t="shared" si="132"/>
        <v>240</v>
      </c>
      <c r="F961" s="1">
        <v>1</v>
      </c>
      <c r="G961" s="4">
        <f t="shared" si="133"/>
        <v>0</v>
      </c>
      <c r="H961" s="3">
        <f t="shared" si="134"/>
        <v>27.346000000000004</v>
      </c>
      <c r="I961" s="4">
        <v>8.14</v>
      </c>
      <c r="J961" s="4">
        <v>10.255000000000001</v>
      </c>
      <c r="K961" s="4">
        <v>8.9510000000000005</v>
      </c>
      <c r="L961" s="1">
        <v>53</v>
      </c>
      <c r="M961" s="1">
        <v>53</v>
      </c>
      <c r="N961" s="1">
        <v>53</v>
      </c>
      <c r="O961" s="1">
        <v>53</v>
      </c>
      <c r="P961" s="1">
        <v>53</v>
      </c>
      <c r="Q961" s="1">
        <v>53</v>
      </c>
      <c r="R961" s="4">
        <v>0.23200000000000001</v>
      </c>
      <c r="S961" s="4">
        <v>4.2430000000000003</v>
      </c>
      <c r="T961" s="4">
        <v>7.8470000000000004</v>
      </c>
      <c r="U961" s="4">
        <f t="shared" si="135"/>
        <v>0</v>
      </c>
      <c r="V961" s="4">
        <f t="shared" si="136"/>
        <v>0</v>
      </c>
      <c r="W961" s="4">
        <f t="shared" si="137"/>
        <v>0</v>
      </c>
    </row>
    <row r="962" spans="1:23" x14ac:dyDescent="0.3">
      <c r="A962" s="1">
        <f t="shared" ref="A962:A1025" si="141">IF(MOD(E962,25)=0,1,0)</f>
        <v>0</v>
      </c>
      <c r="B962" s="1" t="s">
        <v>13</v>
      </c>
      <c r="C962" s="1">
        <v>0.6</v>
      </c>
      <c r="D962" s="1">
        <v>1</v>
      </c>
      <c r="E962" s="1">
        <f t="shared" si="132"/>
        <v>241</v>
      </c>
      <c r="F962" s="1">
        <v>1</v>
      </c>
      <c r="G962" s="4">
        <f t="shared" si="133"/>
        <v>0</v>
      </c>
      <c r="H962" s="3">
        <f t="shared" si="134"/>
        <v>16.456</v>
      </c>
      <c r="I962" s="4">
        <v>7.806</v>
      </c>
      <c r="J962" s="4">
        <v>8.65</v>
      </c>
      <c r="K962" s="4">
        <v>0</v>
      </c>
      <c r="L962" s="1">
        <v>54</v>
      </c>
      <c r="M962" s="1">
        <v>54</v>
      </c>
      <c r="N962" s="1">
        <v>54</v>
      </c>
      <c r="O962" s="1">
        <v>54</v>
      </c>
      <c r="P962" s="1">
        <v>54</v>
      </c>
      <c r="Q962" s="1">
        <v>54</v>
      </c>
      <c r="R962" s="4">
        <v>6.8000000000000005E-2</v>
      </c>
      <c r="S962" s="4">
        <v>3.7330000000000001</v>
      </c>
      <c r="T962" s="4">
        <v>7.6989999999999998</v>
      </c>
      <c r="U962" s="4">
        <f t="shared" si="135"/>
        <v>0</v>
      </c>
      <c r="V962" s="4">
        <f t="shared" si="136"/>
        <v>0</v>
      </c>
      <c r="W962" s="4">
        <f t="shared" si="137"/>
        <v>0</v>
      </c>
    </row>
    <row r="963" spans="1:23" x14ac:dyDescent="0.3">
      <c r="A963" s="1">
        <f t="shared" si="141"/>
        <v>0</v>
      </c>
      <c r="B963" s="1" t="s">
        <v>13</v>
      </c>
      <c r="C963" s="1">
        <v>0.6</v>
      </c>
      <c r="D963" s="1">
        <v>2</v>
      </c>
      <c r="E963" s="1">
        <f t="shared" ref="E963:E1026" si="142">_xlfn.CEILING.MATH((ROW(E963)-1)/4)</f>
        <v>241</v>
      </c>
      <c r="F963" s="1">
        <v>1</v>
      </c>
      <c r="G963" s="4">
        <f t="shared" ref="G963:G1026" si="143">(M963-L963)/L963*100</f>
        <v>0</v>
      </c>
      <c r="H963" s="3">
        <f t="shared" ref="H963:H1026" si="144">I963+K963+J963</f>
        <v>14.486000000000001</v>
      </c>
      <c r="I963" s="4">
        <v>8.2850000000000001</v>
      </c>
      <c r="J963" s="4">
        <v>6.2009999999999996</v>
      </c>
      <c r="K963" s="4">
        <v>0</v>
      </c>
      <c r="L963" s="1">
        <v>54</v>
      </c>
      <c r="M963" s="1">
        <v>54</v>
      </c>
      <c r="N963" s="1">
        <v>54</v>
      </c>
      <c r="O963" s="1">
        <v>54</v>
      </c>
      <c r="P963" s="1">
        <v>54</v>
      </c>
      <c r="Q963" s="1">
        <v>54</v>
      </c>
      <c r="R963" s="4">
        <v>0.17499999999999999</v>
      </c>
      <c r="S963" s="4">
        <v>3.7330000000000001</v>
      </c>
      <c r="T963" s="4">
        <v>8.0709999999999997</v>
      </c>
      <c r="U963" s="4">
        <f t="shared" ref="U963:U1026" si="145">IF(F963=1,(M963-O963)/M963*100,"0")</f>
        <v>0</v>
      </c>
      <c r="V963" s="4">
        <f t="shared" ref="V963:V1026" si="146">IF(F963=1,(M963-P963)/M963*100,"0")</f>
        <v>0</v>
      </c>
      <c r="W963" s="4">
        <f t="shared" ref="W963:W1026" si="147">IF(F963=1,(M963-Q963)/M963*100,"0")</f>
        <v>0</v>
      </c>
    </row>
    <row r="964" spans="1:23" x14ac:dyDescent="0.3">
      <c r="A964" s="1">
        <f t="shared" si="141"/>
        <v>0</v>
      </c>
      <c r="B964" s="1" t="s">
        <v>13</v>
      </c>
      <c r="C964" s="1">
        <v>0.6</v>
      </c>
      <c r="D964" s="1">
        <v>3</v>
      </c>
      <c r="E964" s="1">
        <f t="shared" si="142"/>
        <v>241</v>
      </c>
      <c r="F964" s="1">
        <v>1</v>
      </c>
      <c r="G964" s="4">
        <f t="shared" si="143"/>
        <v>0</v>
      </c>
      <c r="H964" s="3">
        <f t="shared" si="144"/>
        <v>16.329000000000001</v>
      </c>
      <c r="I964" s="4">
        <v>8.0640000000000001</v>
      </c>
      <c r="J964" s="4">
        <v>8.2650000000000006</v>
      </c>
      <c r="K964" s="4">
        <v>0</v>
      </c>
      <c r="L964" s="1">
        <v>54</v>
      </c>
      <c r="M964" s="1">
        <v>54</v>
      </c>
      <c r="N964" s="1">
        <v>54</v>
      </c>
      <c r="O964" s="1">
        <v>54</v>
      </c>
      <c r="P964" s="1">
        <v>54</v>
      </c>
      <c r="Q964" s="1">
        <v>54</v>
      </c>
      <c r="R964" s="4">
        <v>0.20300000000000001</v>
      </c>
      <c r="S964" s="4">
        <v>3.7330000000000001</v>
      </c>
      <c r="T964" s="4">
        <v>7.8220000000000001</v>
      </c>
      <c r="U964" s="4">
        <f t="shared" si="145"/>
        <v>0</v>
      </c>
      <c r="V964" s="4">
        <f t="shared" si="146"/>
        <v>0</v>
      </c>
      <c r="W964" s="4">
        <f t="shared" si="147"/>
        <v>0</v>
      </c>
    </row>
    <row r="965" spans="1:23" x14ac:dyDescent="0.3">
      <c r="A965" s="1">
        <f t="shared" si="141"/>
        <v>0</v>
      </c>
      <c r="B965" s="1" t="s">
        <v>13</v>
      </c>
      <c r="C965" s="1">
        <v>0.6</v>
      </c>
      <c r="D965" s="1">
        <v>4</v>
      </c>
      <c r="E965" s="1">
        <f t="shared" si="142"/>
        <v>241</v>
      </c>
      <c r="F965" s="1">
        <v>1</v>
      </c>
      <c r="G965" s="4">
        <f t="shared" si="143"/>
        <v>0</v>
      </c>
      <c r="H965" s="3">
        <f t="shared" si="144"/>
        <v>16.902000000000001</v>
      </c>
      <c r="I965" s="4">
        <v>8.3789999999999996</v>
      </c>
      <c r="J965" s="4">
        <v>8.5229999999999997</v>
      </c>
      <c r="K965" s="4">
        <v>0</v>
      </c>
      <c r="L965" s="1">
        <v>54</v>
      </c>
      <c r="M965" s="1">
        <v>54</v>
      </c>
      <c r="N965" s="1">
        <v>54</v>
      </c>
      <c r="O965" s="1">
        <v>54</v>
      </c>
      <c r="P965" s="1">
        <v>54</v>
      </c>
      <c r="Q965" s="1">
        <v>54</v>
      </c>
      <c r="R965" s="4">
        <v>0.191</v>
      </c>
      <c r="S965" s="4">
        <v>3.7330000000000001</v>
      </c>
      <c r="T965" s="4">
        <v>8.1490000000000009</v>
      </c>
      <c r="U965" s="4">
        <f t="shared" si="145"/>
        <v>0</v>
      </c>
      <c r="V965" s="4">
        <f t="shared" si="146"/>
        <v>0</v>
      </c>
      <c r="W965" s="4">
        <f t="shared" si="147"/>
        <v>0</v>
      </c>
    </row>
    <row r="966" spans="1:23" x14ac:dyDescent="0.3">
      <c r="A966" s="1">
        <f t="shared" si="141"/>
        <v>0</v>
      </c>
      <c r="B966" s="1" t="s">
        <v>13</v>
      </c>
      <c r="C966" s="1">
        <v>0.6</v>
      </c>
      <c r="D966" s="1">
        <v>1</v>
      </c>
      <c r="E966" s="1">
        <f t="shared" si="142"/>
        <v>242</v>
      </c>
      <c r="F966" s="1">
        <v>1</v>
      </c>
      <c r="G966" s="4">
        <f t="shared" si="143"/>
        <v>0</v>
      </c>
      <c r="H966" s="3">
        <f t="shared" si="144"/>
        <v>14.948</v>
      </c>
      <c r="I966" s="4">
        <v>7.8319999999999999</v>
      </c>
      <c r="J966" s="4">
        <v>7.1159999999999997</v>
      </c>
      <c r="K966" s="4">
        <v>0</v>
      </c>
      <c r="L966" s="1">
        <v>52</v>
      </c>
      <c r="M966" s="1">
        <v>52</v>
      </c>
      <c r="N966" s="1">
        <v>52</v>
      </c>
      <c r="O966" s="1">
        <v>52</v>
      </c>
      <c r="P966" s="1">
        <v>52</v>
      </c>
      <c r="Q966" s="1">
        <v>52</v>
      </c>
      <c r="R966" s="4">
        <v>0.12</v>
      </c>
      <c r="S966" s="4">
        <v>4.1589999999999998</v>
      </c>
      <c r="T966" s="4">
        <v>7.66</v>
      </c>
      <c r="U966" s="4">
        <f t="shared" si="145"/>
        <v>0</v>
      </c>
      <c r="V966" s="4">
        <f t="shared" si="146"/>
        <v>0</v>
      </c>
      <c r="W966" s="4">
        <f t="shared" si="147"/>
        <v>0</v>
      </c>
    </row>
    <row r="967" spans="1:23" x14ac:dyDescent="0.3">
      <c r="A967" s="1">
        <f t="shared" si="141"/>
        <v>0</v>
      </c>
      <c r="B967" s="1" t="s">
        <v>13</v>
      </c>
      <c r="C967" s="1">
        <v>0.6</v>
      </c>
      <c r="D967" s="1">
        <v>2</v>
      </c>
      <c r="E967" s="1">
        <f t="shared" si="142"/>
        <v>242</v>
      </c>
      <c r="F967" s="1">
        <v>1</v>
      </c>
      <c r="G967" s="4">
        <f t="shared" si="143"/>
        <v>0</v>
      </c>
      <c r="H967" s="3">
        <f t="shared" si="144"/>
        <v>15.433</v>
      </c>
      <c r="I967" s="4">
        <v>8.5169999999999995</v>
      </c>
      <c r="J967" s="4">
        <v>6.9160000000000004</v>
      </c>
      <c r="K967" s="4">
        <v>0</v>
      </c>
      <c r="L967" s="1">
        <v>52</v>
      </c>
      <c r="M967" s="1">
        <v>52</v>
      </c>
      <c r="N967" s="1">
        <v>52</v>
      </c>
      <c r="O967" s="1">
        <v>52</v>
      </c>
      <c r="P967" s="1">
        <v>52</v>
      </c>
      <c r="Q967" s="1">
        <v>52</v>
      </c>
      <c r="R967" s="4">
        <v>0.2</v>
      </c>
      <c r="S967" s="4">
        <v>4.1589999999999998</v>
      </c>
      <c r="T967" s="4">
        <v>8.2650000000000006</v>
      </c>
      <c r="U967" s="4">
        <f t="shared" si="145"/>
        <v>0</v>
      </c>
      <c r="V967" s="4">
        <f t="shared" si="146"/>
        <v>0</v>
      </c>
      <c r="W967" s="4">
        <f t="shared" si="147"/>
        <v>0</v>
      </c>
    </row>
    <row r="968" spans="1:23" x14ac:dyDescent="0.3">
      <c r="A968" s="1">
        <f t="shared" si="141"/>
        <v>0</v>
      </c>
      <c r="B968" s="1" t="s">
        <v>13</v>
      </c>
      <c r="C968" s="1">
        <v>0.6</v>
      </c>
      <c r="D968" s="1">
        <v>3</v>
      </c>
      <c r="E968" s="1">
        <f t="shared" si="142"/>
        <v>242</v>
      </c>
      <c r="F968" s="1">
        <v>1</v>
      </c>
      <c r="G968" s="4">
        <f t="shared" si="143"/>
        <v>0</v>
      </c>
      <c r="H968" s="3">
        <f t="shared" si="144"/>
        <v>14.937999999999999</v>
      </c>
      <c r="I968" s="4">
        <v>8.5779999999999994</v>
      </c>
      <c r="J968" s="4">
        <v>6.36</v>
      </c>
      <c r="K968" s="4">
        <v>0</v>
      </c>
      <c r="L968" s="1">
        <v>52</v>
      </c>
      <c r="M968" s="1">
        <v>52</v>
      </c>
      <c r="N968" s="1">
        <v>52</v>
      </c>
      <c r="O968" s="1">
        <v>52</v>
      </c>
      <c r="P968" s="1">
        <v>52</v>
      </c>
      <c r="Q968" s="1">
        <v>52</v>
      </c>
      <c r="R968" s="4">
        <v>0.17100000000000001</v>
      </c>
      <c r="S968" s="4">
        <v>4.1589999999999998</v>
      </c>
      <c r="T968" s="4">
        <v>8.3550000000000004</v>
      </c>
      <c r="U968" s="4">
        <f t="shared" si="145"/>
        <v>0</v>
      </c>
      <c r="V968" s="4">
        <f t="shared" si="146"/>
        <v>0</v>
      </c>
      <c r="W968" s="4">
        <f t="shared" si="147"/>
        <v>0</v>
      </c>
    </row>
    <row r="969" spans="1:23" x14ac:dyDescent="0.3">
      <c r="A969" s="1">
        <f t="shared" si="141"/>
        <v>0</v>
      </c>
      <c r="B969" s="1" t="s">
        <v>13</v>
      </c>
      <c r="C969" s="1">
        <v>0.6</v>
      </c>
      <c r="D969" s="1">
        <v>4</v>
      </c>
      <c r="E969" s="1">
        <f t="shared" si="142"/>
        <v>242</v>
      </c>
      <c r="F969" s="1">
        <v>1</v>
      </c>
      <c r="G969" s="4">
        <f t="shared" si="143"/>
        <v>0</v>
      </c>
      <c r="H969" s="3">
        <f t="shared" si="144"/>
        <v>14.849</v>
      </c>
      <c r="I969" s="4">
        <v>8.2430000000000003</v>
      </c>
      <c r="J969" s="4">
        <v>6.6059999999999999</v>
      </c>
      <c r="K969" s="4">
        <v>0</v>
      </c>
      <c r="L969" s="1">
        <v>52</v>
      </c>
      <c r="M969" s="1">
        <v>52</v>
      </c>
      <c r="N969" s="1">
        <v>52</v>
      </c>
      <c r="O969" s="1">
        <v>52</v>
      </c>
      <c r="P969" s="1">
        <v>52</v>
      </c>
      <c r="Q969" s="1">
        <v>52</v>
      </c>
      <c r="R969" s="4">
        <v>0.23699999999999999</v>
      </c>
      <c r="S969" s="4">
        <v>4.1589999999999998</v>
      </c>
      <c r="T969" s="4">
        <v>7.9540000000000006</v>
      </c>
      <c r="U969" s="4">
        <f t="shared" si="145"/>
        <v>0</v>
      </c>
      <c r="V969" s="4">
        <f t="shared" si="146"/>
        <v>0</v>
      </c>
      <c r="W969" s="4">
        <f t="shared" si="147"/>
        <v>0</v>
      </c>
    </row>
    <row r="970" spans="1:23" x14ac:dyDescent="0.3">
      <c r="A970" s="1">
        <f t="shared" si="141"/>
        <v>0</v>
      </c>
      <c r="B970" s="1" t="s">
        <v>13</v>
      </c>
      <c r="C970" s="1">
        <v>0.6</v>
      </c>
      <c r="D970" s="1">
        <v>1</v>
      </c>
      <c r="E970" s="1">
        <f t="shared" si="142"/>
        <v>243</v>
      </c>
      <c r="F970" s="1">
        <v>1</v>
      </c>
      <c r="G970" s="4">
        <f t="shared" si="143"/>
        <v>0</v>
      </c>
      <c r="H970" s="3">
        <f t="shared" si="144"/>
        <v>15.936</v>
      </c>
      <c r="I970" s="4">
        <v>8.0459999999999994</v>
      </c>
      <c r="J970" s="4">
        <v>7.89</v>
      </c>
      <c r="K970" s="4">
        <v>0</v>
      </c>
      <c r="L970" s="1">
        <v>53</v>
      </c>
      <c r="M970" s="1">
        <v>53</v>
      </c>
      <c r="N970" s="1">
        <v>53</v>
      </c>
      <c r="O970" s="1">
        <v>53</v>
      </c>
      <c r="P970" s="1">
        <v>53</v>
      </c>
      <c r="Q970" s="1">
        <v>53</v>
      </c>
      <c r="R970" s="4">
        <v>6.5000000000000002E-2</v>
      </c>
      <c r="S970" s="4">
        <v>4.0199999999999996</v>
      </c>
      <c r="T970" s="4">
        <v>7.923</v>
      </c>
      <c r="U970" s="4">
        <f t="shared" si="145"/>
        <v>0</v>
      </c>
      <c r="V970" s="4">
        <f t="shared" si="146"/>
        <v>0</v>
      </c>
      <c r="W970" s="4">
        <f t="shared" si="147"/>
        <v>0</v>
      </c>
    </row>
    <row r="971" spans="1:23" x14ac:dyDescent="0.3">
      <c r="A971" s="1">
        <f t="shared" si="141"/>
        <v>0</v>
      </c>
      <c r="B971" s="1" t="s">
        <v>13</v>
      </c>
      <c r="C971" s="1">
        <v>0.6</v>
      </c>
      <c r="D971" s="1">
        <v>2</v>
      </c>
      <c r="E971" s="1">
        <f t="shared" si="142"/>
        <v>243</v>
      </c>
      <c r="F971" s="1">
        <v>0</v>
      </c>
      <c r="G971" s="4">
        <f t="shared" si="143"/>
        <v>1.8867924528301887</v>
      </c>
      <c r="H971" s="3">
        <f t="shared" si="144"/>
        <v>23.835999999999999</v>
      </c>
      <c r="I971" s="4">
        <v>8.1829999999999998</v>
      </c>
      <c r="J971" s="4">
        <v>5.5060000000000002</v>
      </c>
      <c r="K971" s="4">
        <v>10.147</v>
      </c>
      <c r="L971" s="1">
        <v>53</v>
      </c>
      <c r="M971" s="1">
        <v>54</v>
      </c>
      <c r="N971" s="1">
        <v>54</v>
      </c>
      <c r="O971" s="1">
        <v>53</v>
      </c>
      <c r="P971" s="1">
        <v>53</v>
      </c>
      <c r="Q971" s="1">
        <v>53</v>
      </c>
      <c r="R971" s="4">
        <v>0.23400000000000001</v>
      </c>
      <c r="S971" s="4">
        <v>4.0199999999999996</v>
      </c>
      <c r="T971" s="4">
        <v>7.891</v>
      </c>
      <c r="U971" s="4" t="str">
        <f t="shared" si="145"/>
        <v>0</v>
      </c>
      <c r="V971" s="4" t="str">
        <f t="shared" si="146"/>
        <v>0</v>
      </c>
      <c r="W971" s="4" t="str">
        <f t="shared" si="147"/>
        <v>0</v>
      </c>
    </row>
    <row r="972" spans="1:23" x14ac:dyDescent="0.3">
      <c r="A972" s="1">
        <f t="shared" si="141"/>
        <v>0</v>
      </c>
      <c r="B972" s="1" t="s">
        <v>13</v>
      </c>
      <c r="C972" s="1">
        <v>0.6</v>
      </c>
      <c r="D972" s="1">
        <v>3</v>
      </c>
      <c r="E972" s="1">
        <f t="shared" si="142"/>
        <v>243</v>
      </c>
      <c r="F972" s="1">
        <v>0</v>
      </c>
      <c r="G972" s="4">
        <f t="shared" si="143"/>
        <v>1.8867924528301887</v>
      </c>
      <c r="H972" s="3">
        <f t="shared" si="144"/>
        <v>21.222999999999999</v>
      </c>
      <c r="I972" s="4">
        <v>8.3529999999999998</v>
      </c>
      <c r="J972" s="4">
        <v>6.3950000000000005</v>
      </c>
      <c r="K972" s="4">
        <v>6.4749999999999996</v>
      </c>
      <c r="L972" s="1">
        <v>53</v>
      </c>
      <c r="M972" s="1">
        <v>54</v>
      </c>
      <c r="N972" s="1">
        <v>54</v>
      </c>
      <c r="O972" s="1">
        <v>53</v>
      </c>
      <c r="P972" s="1">
        <v>53</v>
      </c>
      <c r="Q972" s="1">
        <v>53</v>
      </c>
      <c r="R972" s="4">
        <v>0.13500000000000001</v>
      </c>
      <c r="S972" s="4">
        <v>4.0199999999999996</v>
      </c>
      <c r="T972" s="4">
        <v>8.16</v>
      </c>
      <c r="U972" s="4" t="str">
        <f t="shared" si="145"/>
        <v>0</v>
      </c>
      <c r="V972" s="4" t="str">
        <f t="shared" si="146"/>
        <v>0</v>
      </c>
      <c r="W972" s="4" t="str">
        <f t="shared" si="147"/>
        <v>0</v>
      </c>
    </row>
    <row r="973" spans="1:23" x14ac:dyDescent="0.3">
      <c r="A973" s="1">
        <f t="shared" si="141"/>
        <v>0</v>
      </c>
      <c r="B973" s="1" t="s">
        <v>13</v>
      </c>
      <c r="C973" s="1">
        <v>0.6</v>
      </c>
      <c r="D973" s="1">
        <v>4</v>
      </c>
      <c r="E973" s="1">
        <f t="shared" si="142"/>
        <v>243</v>
      </c>
      <c r="F973" s="1">
        <v>1</v>
      </c>
      <c r="G973" s="4">
        <f t="shared" si="143"/>
        <v>0</v>
      </c>
      <c r="H973" s="3">
        <f t="shared" si="144"/>
        <v>21.891999999999999</v>
      </c>
      <c r="I973" s="4">
        <v>8.1709999999999994</v>
      </c>
      <c r="J973" s="4">
        <v>7.2460000000000004</v>
      </c>
      <c r="K973" s="4">
        <v>6.4749999999999996</v>
      </c>
      <c r="L973" s="1">
        <v>53</v>
      </c>
      <c r="M973" s="1">
        <v>53</v>
      </c>
      <c r="N973" s="1">
        <v>53</v>
      </c>
      <c r="O973" s="1">
        <v>53</v>
      </c>
      <c r="P973" s="1">
        <v>53</v>
      </c>
      <c r="Q973" s="1">
        <v>53</v>
      </c>
      <c r="R973" s="4">
        <v>0.13800000000000001</v>
      </c>
      <c r="S973" s="4">
        <v>4.0199999999999996</v>
      </c>
      <c r="T973" s="4">
        <v>7.9749999999999996</v>
      </c>
      <c r="U973" s="4">
        <f t="shared" si="145"/>
        <v>0</v>
      </c>
      <c r="V973" s="4">
        <f t="shared" si="146"/>
        <v>0</v>
      </c>
      <c r="W973" s="4">
        <f t="shared" si="147"/>
        <v>0</v>
      </c>
    </row>
    <row r="974" spans="1:23" x14ac:dyDescent="0.3">
      <c r="A974" s="1">
        <f t="shared" si="141"/>
        <v>0</v>
      </c>
      <c r="B974" s="1" t="s">
        <v>13</v>
      </c>
      <c r="C974" s="1">
        <v>0.6</v>
      </c>
      <c r="D974" s="1">
        <v>1</v>
      </c>
      <c r="E974" s="1">
        <f t="shared" si="142"/>
        <v>244</v>
      </c>
      <c r="F974" s="1">
        <v>1</v>
      </c>
      <c r="G974" s="4">
        <f t="shared" si="143"/>
        <v>0</v>
      </c>
      <c r="H974" s="3">
        <f t="shared" si="144"/>
        <v>16.806000000000001</v>
      </c>
      <c r="I974" s="4">
        <v>8.0120000000000005</v>
      </c>
      <c r="J974" s="4">
        <v>8.7940000000000005</v>
      </c>
      <c r="K974" s="4">
        <v>0</v>
      </c>
      <c r="L974" s="1">
        <v>53</v>
      </c>
      <c r="M974" s="1">
        <v>53</v>
      </c>
      <c r="N974" s="1">
        <v>53</v>
      </c>
      <c r="O974" s="1">
        <v>53</v>
      </c>
      <c r="P974" s="1">
        <v>53</v>
      </c>
      <c r="Q974" s="1">
        <v>53</v>
      </c>
      <c r="R974" s="4">
        <v>0.113</v>
      </c>
      <c r="S974" s="4">
        <v>3.7989999999999999</v>
      </c>
      <c r="T974" s="4">
        <v>7.843</v>
      </c>
      <c r="U974" s="4">
        <f t="shared" si="145"/>
        <v>0</v>
      </c>
      <c r="V974" s="4">
        <f t="shared" si="146"/>
        <v>0</v>
      </c>
      <c r="W974" s="4">
        <f t="shared" si="147"/>
        <v>0</v>
      </c>
    </row>
    <row r="975" spans="1:23" x14ac:dyDescent="0.3">
      <c r="A975" s="1">
        <f t="shared" si="141"/>
        <v>0</v>
      </c>
      <c r="B975" s="1" t="s">
        <v>13</v>
      </c>
      <c r="C975" s="1">
        <v>0.6</v>
      </c>
      <c r="D975" s="1">
        <v>2</v>
      </c>
      <c r="E975" s="1">
        <f t="shared" si="142"/>
        <v>244</v>
      </c>
      <c r="F975" s="1">
        <v>1</v>
      </c>
      <c r="G975" s="4">
        <f t="shared" si="143"/>
        <v>0</v>
      </c>
      <c r="H975" s="3">
        <f t="shared" si="144"/>
        <v>15.131</v>
      </c>
      <c r="I975" s="4">
        <v>8.3189999999999991</v>
      </c>
      <c r="J975" s="4">
        <v>6.8120000000000003</v>
      </c>
      <c r="K975" s="4">
        <v>0</v>
      </c>
      <c r="L975" s="1">
        <v>53</v>
      </c>
      <c r="M975" s="1">
        <v>53</v>
      </c>
      <c r="N975" s="1">
        <v>53</v>
      </c>
      <c r="O975" s="1">
        <v>53</v>
      </c>
      <c r="P975" s="1">
        <v>53</v>
      </c>
      <c r="Q975" s="1">
        <v>53</v>
      </c>
      <c r="R975" s="4">
        <v>0.188</v>
      </c>
      <c r="S975" s="4">
        <v>3.7989999999999999</v>
      </c>
      <c r="T975" s="4">
        <v>8.0749999999999993</v>
      </c>
      <c r="U975" s="4">
        <f t="shared" si="145"/>
        <v>0</v>
      </c>
      <c r="V975" s="4">
        <f t="shared" si="146"/>
        <v>0</v>
      </c>
      <c r="W975" s="4">
        <f t="shared" si="147"/>
        <v>0</v>
      </c>
    </row>
    <row r="976" spans="1:23" x14ac:dyDescent="0.3">
      <c r="A976" s="1">
        <f t="shared" si="141"/>
        <v>0</v>
      </c>
      <c r="B976" s="1" t="s">
        <v>13</v>
      </c>
      <c r="C976" s="1">
        <v>0.6</v>
      </c>
      <c r="D976" s="1">
        <v>3</v>
      </c>
      <c r="E976" s="1">
        <f t="shared" si="142"/>
        <v>244</v>
      </c>
      <c r="F976" s="1">
        <v>1</v>
      </c>
      <c r="G976" s="4">
        <f t="shared" si="143"/>
        <v>0</v>
      </c>
      <c r="H976" s="3">
        <f t="shared" si="144"/>
        <v>16.983000000000001</v>
      </c>
      <c r="I976" s="4">
        <v>8.8659999999999997</v>
      </c>
      <c r="J976" s="4">
        <v>8.1170000000000009</v>
      </c>
      <c r="K976" s="4">
        <v>0</v>
      </c>
      <c r="L976" s="1">
        <v>53</v>
      </c>
      <c r="M976" s="1">
        <v>53</v>
      </c>
      <c r="N976" s="1">
        <v>53</v>
      </c>
      <c r="O976" s="1">
        <v>53</v>
      </c>
      <c r="P976" s="1">
        <v>53</v>
      </c>
      <c r="Q976" s="1">
        <v>53</v>
      </c>
      <c r="R976" s="4">
        <v>0.26400000000000001</v>
      </c>
      <c r="S976" s="4">
        <v>3.7989999999999999</v>
      </c>
      <c r="T976" s="4">
        <v>8.5459999999999994</v>
      </c>
      <c r="U976" s="4">
        <f t="shared" si="145"/>
        <v>0</v>
      </c>
      <c r="V976" s="4">
        <f t="shared" si="146"/>
        <v>0</v>
      </c>
      <c r="W976" s="4">
        <f t="shared" si="147"/>
        <v>0</v>
      </c>
    </row>
    <row r="977" spans="1:23" x14ac:dyDescent="0.3">
      <c r="A977" s="1">
        <f t="shared" si="141"/>
        <v>0</v>
      </c>
      <c r="B977" s="1" t="s">
        <v>13</v>
      </c>
      <c r="C977" s="1">
        <v>0.6</v>
      </c>
      <c r="D977" s="1">
        <v>4</v>
      </c>
      <c r="E977" s="1">
        <f t="shared" si="142"/>
        <v>244</v>
      </c>
      <c r="F977" s="1">
        <v>1</v>
      </c>
      <c r="G977" s="4">
        <f t="shared" si="143"/>
        <v>0</v>
      </c>
      <c r="H977" s="3">
        <f t="shared" si="144"/>
        <v>17.067999999999998</v>
      </c>
      <c r="I977" s="4">
        <v>8.3539999999999992</v>
      </c>
      <c r="J977" s="4">
        <v>8.7140000000000004</v>
      </c>
      <c r="K977" s="4">
        <v>0</v>
      </c>
      <c r="L977" s="1">
        <v>53</v>
      </c>
      <c r="M977" s="1">
        <v>53</v>
      </c>
      <c r="N977" s="1">
        <v>53</v>
      </c>
      <c r="O977" s="1">
        <v>53</v>
      </c>
      <c r="P977" s="1">
        <v>53</v>
      </c>
      <c r="Q977" s="1">
        <v>53</v>
      </c>
      <c r="R977" s="4">
        <v>0.248</v>
      </c>
      <c r="S977" s="4">
        <v>3.7989999999999999</v>
      </c>
      <c r="T977" s="4">
        <v>8.0500000000000007</v>
      </c>
      <c r="U977" s="4">
        <f t="shared" si="145"/>
        <v>0</v>
      </c>
      <c r="V977" s="4">
        <f t="shared" si="146"/>
        <v>0</v>
      </c>
      <c r="W977" s="4">
        <f t="shared" si="147"/>
        <v>0</v>
      </c>
    </row>
    <row r="978" spans="1:23" x14ac:dyDescent="0.3">
      <c r="A978" s="1">
        <f t="shared" si="141"/>
        <v>0</v>
      </c>
      <c r="B978" s="1" t="s">
        <v>13</v>
      </c>
      <c r="C978" s="1">
        <v>0.6</v>
      </c>
      <c r="D978" s="1">
        <v>1</v>
      </c>
      <c r="E978" s="1">
        <f t="shared" si="142"/>
        <v>245</v>
      </c>
      <c r="F978" s="1">
        <v>1</v>
      </c>
      <c r="G978" s="4">
        <f t="shared" si="143"/>
        <v>0</v>
      </c>
      <c r="H978" s="3">
        <f t="shared" si="144"/>
        <v>15.753</v>
      </c>
      <c r="I978" s="4">
        <v>8.4269999999999996</v>
      </c>
      <c r="J978" s="4">
        <v>7.3259999999999996</v>
      </c>
      <c r="K978" s="4">
        <v>0</v>
      </c>
      <c r="L978" s="1">
        <v>51</v>
      </c>
      <c r="M978" s="1">
        <v>51</v>
      </c>
      <c r="N978" s="1">
        <v>51</v>
      </c>
      <c r="O978" s="1">
        <v>51</v>
      </c>
      <c r="P978" s="1">
        <v>51</v>
      </c>
      <c r="Q978" s="1">
        <v>51</v>
      </c>
      <c r="R978" s="4">
        <v>0.1</v>
      </c>
      <c r="S978" s="4">
        <v>3.8090000000000002</v>
      </c>
      <c r="T978" s="4">
        <v>8.2739999999999991</v>
      </c>
      <c r="U978" s="4">
        <f t="shared" si="145"/>
        <v>0</v>
      </c>
      <c r="V978" s="4">
        <f t="shared" si="146"/>
        <v>0</v>
      </c>
      <c r="W978" s="4">
        <f t="shared" si="147"/>
        <v>0</v>
      </c>
    </row>
    <row r="979" spans="1:23" x14ac:dyDescent="0.3">
      <c r="A979" s="1">
        <f t="shared" si="141"/>
        <v>0</v>
      </c>
      <c r="B979" s="1" t="s">
        <v>13</v>
      </c>
      <c r="C979" s="1">
        <v>0.6</v>
      </c>
      <c r="D979" s="1">
        <v>2</v>
      </c>
      <c r="E979" s="1">
        <f t="shared" si="142"/>
        <v>245</v>
      </c>
      <c r="F979" s="1">
        <v>0</v>
      </c>
      <c r="G979" s="4">
        <f t="shared" si="143"/>
        <v>1.9607843137254901</v>
      </c>
      <c r="H979" s="3">
        <f t="shared" si="144"/>
        <v>22.802</v>
      </c>
      <c r="I979" s="4">
        <v>8.4090000000000007</v>
      </c>
      <c r="J979" s="4">
        <v>5.8480000000000008</v>
      </c>
      <c r="K979" s="4">
        <v>8.5449999999999999</v>
      </c>
      <c r="L979" s="1">
        <v>51</v>
      </c>
      <c r="M979" s="1">
        <v>52</v>
      </c>
      <c r="N979" s="1">
        <v>52</v>
      </c>
      <c r="O979" s="1">
        <v>51</v>
      </c>
      <c r="P979" s="1">
        <v>51</v>
      </c>
      <c r="Q979" s="1">
        <v>51</v>
      </c>
      <c r="R979" s="4">
        <v>0.19</v>
      </c>
      <c r="S979" s="4">
        <v>3.8090000000000002</v>
      </c>
      <c r="T979" s="4">
        <v>8.1660000000000004</v>
      </c>
      <c r="U979" s="4" t="str">
        <f t="shared" si="145"/>
        <v>0</v>
      </c>
      <c r="V979" s="4" t="str">
        <f t="shared" si="146"/>
        <v>0</v>
      </c>
      <c r="W979" s="4" t="str">
        <f t="shared" si="147"/>
        <v>0</v>
      </c>
    </row>
    <row r="980" spans="1:23" x14ac:dyDescent="0.3">
      <c r="A980" s="1">
        <f t="shared" si="141"/>
        <v>0</v>
      </c>
      <c r="B980" s="1" t="s">
        <v>13</v>
      </c>
      <c r="C980" s="1">
        <v>0.6</v>
      </c>
      <c r="D980" s="1">
        <v>3</v>
      </c>
      <c r="E980" s="1">
        <f t="shared" si="142"/>
        <v>245</v>
      </c>
      <c r="F980" s="1">
        <v>0</v>
      </c>
      <c r="G980" s="4">
        <f t="shared" si="143"/>
        <v>1.9607843137254901</v>
      </c>
      <c r="H980" s="3">
        <f t="shared" si="144"/>
        <v>24.885000000000002</v>
      </c>
      <c r="I980" s="4">
        <v>8.3650000000000002</v>
      </c>
      <c r="J980" s="4">
        <v>7.0970000000000004</v>
      </c>
      <c r="K980" s="4">
        <v>9.423</v>
      </c>
      <c r="L980" s="1">
        <v>51</v>
      </c>
      <c r="M980" s="1">
        <v>52</v>
      </c>
      <c r="N980" s="1">
        <v>52</v>
      </c>
      <c r="O980" s="1">
        <v>51</v>
      </c>
      <c r="P980" s="1">
        <v>51</v>
      </c>
      <c r="Q980" s="1">
        <v>51</v>
      </c>
      <c r="R980" s="4">
        <v>0.153</v>
      </c>
      <c r="S980" s="4">
        <v>3.8090000000000002</v>
      </c>
      <c r="T980" s="4">
        <v>8.1589999999999989</v>
      </c>
      <c r="U980" s="4" t="str">
        <f t="shared" si="145"/>
        <v>0</v>
      </c>
      <c r="V980" s="4" t="str">
        <f t="shared" si="146"/>
        <v>0</v>
      </c>
      <c r="W980" s="4" t="str">
        <f t="shared" si="147"/>
        <v>0</v>
      </c>
    </row>
    <row r="981" spans="1:23" x14ac:dyDescent="0.3">
      <c r="A981" s="1">
        <f t="shared" si="141"/>
        <v>0</v>
      </c>
      <c r="B981" s="1" t="s">
        <v>13</v>
      </c>
      <c r="C981" s="1">
        <v>0.6</v>
      </c>
      <c r="D981" s="1">
        <v>4</v>
      </c>
      <c r="E981" s="1">
        <f t="shared" si="142"/>
        <v>245</v>
      </c>
      <c r="F981" s="1">
        <v>1</v>
      </c>
      <c r="G981" s="4">
        <f t="shared" si="143"/>
        <v>0</v>
      </c>
      <c r="H981" s="3">
        <f t="shared" si="144"/>
        <v>25.916000000000004</v>
      </c>
      <c r="I981" s="4">
        <v>8.64</v>
      </c>
      <c r="J981" s="4">
        <v>7.8529999999999998</v>
      </c>
      <c r="K981" s="4">
        <v>9.423</v>
      </c>
      <c r="L981" s="1">
        <v>51</v>
      </c>
      <c r="M981" s="1">
        <v>51</v>
      </c>
      <c r="N981" s="1">
        <v>51</v>
      </c>
      <c r="O981" s="1">
        <v>51</v>
      </c>
      <c r="P981" s="1">
        <v>51</v>
      </c>
      <c r="Q981" s="1">
        <v>51</v>
      </c>
      <c r="R981" s="4">
        <v>0.20899999999999999</v>
      </c>
      <c r="S981" s="4">
        <v>3.8090000000000002</v>
      </c>
      <c r="T981" s="4">
        <v>8.3780000000000001</v>
      </c>
      <c r="U981" s="4">
        <f t="shared" si="145"/>
        <v>0</v>
      </c>
      <c r="V981" s="4">
        <f t="shared" si="146"/>
        <v>0</v>
      </c>
      <c r="W981" s="4">
        <f t="shared" si="147"/>
        <v>0</v>
      </c>
    </row>
    <row r="982" spans="1:23" x14ac:dyDescent="0.3">
      <c r="A982" s="1">
        <f t="shared" si="141"/>
        <v>0</v>
      </c>
      <c r="B982" s="1" t="s">
        <v>13</v>
      </c>
      <c r="C982" s="1">
        <v>0.6</v>
      </c>
      <c r="D982" s="1">
        <v>1</v>
      </c>
      <c r="E982" s="1">
        <f t="shared" si="142"/>
        <v>246</v>
      </c>
      <c r="F982" s="1">
        <v>0</v>
      </c>
      <c r="G982" s="4">
        <f t="shared" si="143"/>
        <v>1.8518518518518516</v>
      </c>
      <c r="H982" s="3">
        <f t="shared" si="144"/>
        <v>26.039000000000001</v>
      </c>
      <c r="I982" s="4">
        <v>7.2690000000000001</v>
      </c>
      <c r="J982" s="4">
        <v>10.138999999999999</v>
      </c>
      <c r="K982" s="4">
        <v>8.6310000000000002</v>
      </c>
      <c r="L982" s="1">
        <v>54</v>
      </c>
      <c r="M982" s="1">
        <v>55</v>
      </c>
      <c r="N982" s="1">
        <v>55</v>
      </c>
      <c r="O982" s="1">
        <v>54</v>
      </c>
      <c r="P982" s="1">
        <v>54</v>
      </c>
      <c r="Q982" s="1">
        <v>54</v>
      </c>
      <c r="R982" s="4">
        <v>8.7999999999999995E-2</v>
      </c>
      <c r="S982" s="4">
        <v>3.831</v>
      </c>
      <c r="T982" s="4">
        <v>7.1310000000000002</v>
      </c>
      <c r="U982" s="4" t="str">
        <f t="shared" si="145"/>
        <v>0</v>
      </c>
      <c r="V982" s="4" t="str">
        <f t="shared" si="146"/>
        <v>0</v>
      </c>
      <c r="W982" s="4" t="str">
        <f t="shared" si="147"/>
        <v>0</v>
      </c>
    </row>
    <row r="983" spans="1:23" x14ac:dyDescent="0.3">
      <c r="A983" s="1">
        <f t="shared" si="141"/>
        <v>0</v>
      </c>
      <c r="B983" s="1" t="s">
        <v>13</v>
      </c>
      <c r="C983" s="1">
        <v>0.6</v>
      </c>
      <c r="D983" s="1">
        <v>2</v>
      </c>
      <c r="E983" s="1">
        <f t="shared" si="142"/>
        <v>246</v>
      </c>
      <c r="F983" s="1">
        <v>0</v>
      </c>
      <c r="G983" s="4">
        <f t="shared" si="143"/>
        <v>1.8518518518518516</v>
      </c>
      <c r="H983" s="3">
        <f t="shared" si="144"/>
        <v>23.648</v>
      </c>
      <c r="I983" s="4">
        <v>7.657</v>
      </c>
      <c r="J983" s="4">
        <v>6.4589999999999996</v>
      </c>
      <c r="K983" s="4">
        <v>9.532</v>
      </c>
      <c r="L983" s="1">
        <v>54</v>
      </c>
      <c r="M983" s="1">
        <v>55</v>
      </c>
      <c r="N983" s="1">
        <v>55</v>
      </c>
      <c r="O983" s="1">
        <v>54</v>
      </c>
      <c r="P983" s="1">
        <v>54</v>
      </c>
      <c r="Q983" s="1">
        <v>54</v>
      </c>
      <c r="R983" s="4">
        <v>0.17599999999999999</v>
      </c>
      <c r="S983" s="4">
        <v>3.831</v>
      </c>
      <c r="T983" s="4">
        <v>7.431</v>
      </c>
      <c r="U983" s="4" t="str">
        <f t="shared" si="145"/>
        <v>0</v>
      </c>
      <c r="V983" s="4" t="str">
        <f t="shared" si="146"/>
        <v>0</v>
      </c>
      <c r="W983" s="4" t="str">
        <f t="shared" si="147"/>
        <v>0</v>
      </c>
    </row>
    <row r="984" spans="1:23" x14ac:dyDescent="0.3">
      <c r="A984" s="1">
        <f t="shared" si="141"/>
        <v>0</v>
      </c>
      <c r="B984" s="1" t="s">
        <v>13</v>
      </c>
      <c r="C984" s="1">
        <v>0.6</v>
      </c>
      <c r="D984" s="1">
        <v>3</v>
      </c>
      <c r="E984" s="1">
        <f t="shared" si="142"/>
        <v>246</v>
      </c>
      <c r="F984" s="1">
        <v>0</v>
      </c>
      <c r="G984" s="4">
        <f t="shared" si="143"/>
        <v>1.8518518518518516</v>
      </c>
      <c r="H984" s="3">
        <f t="shared" si="144"/>
        <v>23.410999999999998</v>
      </c>
      <c r="I984" s="4">
        <v>7.6899999999999995</v>
      </c>
      <c r="J984" s="4">
        <v>6.7729999999999997</v>
      </c>
      <c r="K984" s="4">
        <v>8.9480000000000004</v>
      </c>
      <c r="L984" s="1">
        <v>54</v>
      </c>
      <c r="M984" s="1">
        <v>55</v>
      </c>
      <c r="N984" s="1">
        <v>55</v>
      </c>
      <c r="O984" s="1">
        <v>54</v>
      </c>
      <c r="P984" s="1">
        <v>54</v>
      </c>
      <c r="Q984" s="1">
        <v>54</v>
      </c>
      <c r="R984" s="4">
        <v>0.189</v>
      </c>
      <c r="S984" s="4">
        <v>3.831</v>
      </c>
      <c r="T984" s="4">
        <v>7.4510000000000005</v>
      </c>
      <c r="U984" s="4" t="str">
        <f t="shared" si="145"/>
        <v>0</v>
      </c>
      <c r="V984" s="4" t="str">
        <f t="shared" si="146"/>
        <v>0</v>
      </c>
      <c r="W984" s="4" t="str">
        <f t="shared" si="147"/>
        <v>0</v>
      </c>
    </row>
    <row r="985" spans="1:23" x14ac:dyDescent="0.3">
      <c r="A985" s="1">
        <f t="shared" si="141"/>
        <v>0</v>
      </c>
      <c r="B985" s="1" t="s">
        <v>13</v>
      </c>
      <c r="C985" s="1">
        <v>0.6</v>
      </c>
      <c r="D985" s="1">
        <v>4</v>
      </c>
      <c r="E985" s="1">
        <f t="shared" si="142"/>
        <v>246</v>
      </c>
      <c r="F985" s="1">
        <v>0</v>
      </c>
      <c r="G985" s="4">
        <f t="shared" si="143"/>
        <v>1.8518518518518516</v>
      </c>
      <c r="H985" s="3">
        <f t="shared" si="144"/>
        <v>26.349999999999998</v>
      </c>
      <c r="I985" s="4">
        <v>7.407</v>
      </c>
      <c r="J985" s="4">
        <v>9.7270000000000003</v>
      </c>
      <c r="K985" s="4">
        <v>9.2159999999999993</v>
      </c>
      <c r="L985" s="1">
        <v>54</v>
      </c>
      <c r="M985" s="1">
        <v>55</v>
      </c>
      <c r="N985" s="1">
        <v>55</v>
      </c>
      <c r="O985" s="1">
        <v>54</v>
      </c>
      <c r="P985" s="1">
        <v>54</v>
      </c>
      <c r="Q985" s="1">
        <v>54</v>
      </c>
      <c r="R985" s="4">
        <v>0.21099999999999999</v>
      </c>
      <c r="S985" s="4">
        <v>3.831</v>
      </c>
      <c r="T985" s="4">
        <v>7.1460000000000008</v>
      </c>
      <c r="U985" s="4" t="str">
        <f t="shared" si="145"/>
        <v>0</v>
      </c>
      <c r="V985" s="4" t="str">
        <f t="shared" si="146"/>
        <v>0</v>
      </c>
      <c r="W985" s="4" t="str">
        <f t="shared" si="147"/>
        <v>0</v>
      </c>
    </row>
    <row r="986" spans="1:23" x14ac:dyDescent="0.3">
      <c r="A986" s="1">
        <f t="shared" si="141"/>
        <v>0</v>
      </c>
      <c r="B986" s="1" t="s">
        <v>13</v>
      </c>
      <c r="C986" s="1">
        <v>0.6</v>
      </c>
      <c r="D986" s="1">
        <v>1</v>
      </c>
      <c r="E986" s="1">
        <f t="shared" si="142"/>
        <v>247</v>
      </c>
      <c r="F986" s="1">
        <v>1</v>
      </c>
      <c r="G986" s="4">
        <f t="shared" si="143"/>
        <v>0</v>
      </c>
      <c r="H986" s="3">
        <f t="shared" si="144"/>
        <v>21.902999999999999</v>
      </c>
      <c r="I986" s="4">
        <v>8.6509999999999998</v>
      </c>
      <c r="J986" s="4">
        <v>13.252000000000001</v>
      </c>
      <c r="K986" s="4">
        <v>0</v>
      </c>
      <c r="L986" s="1">
        <v>52</v>
      </c>
      <c r="M986" s="1">
        <v>52</v>
      </c>
      <c r="N986" s="1">
        <v>52</v>
      </c>
      <c r="O986" s="1">
        <v>51</v>
      </c>
      <c r="P986" s="1">
        <v>52</v>
      </c>
      <c r="Q986" s="1">
        <v>51</v>
      </c>
      <c r="R986" s="4">
        <v>0.111</v>
      </c>
      <c r="S986" s="4">
        <v>3.9</v>
      </c>
      <c r="T986" s="4">
        <v>8.4959999999999987</v>
      </c>
      <c r="U986" s="4">
        <f t="shared" si="145"/>
        <v>1.9230769230769231</v>
      </c>
      <c r="V986" s="4">
        <f t="shared" si="146"/>
        <v>0</v>
      </c>
      <c r="W986" s="4">
        <f t="shared" si="147"/>
        <v>1.9230769230769231</v>
      </c>
    </row>
    <row r="987" spans="1:23" x14ac:dyDescent="0.3">
      <c r="A987" s="1">
        <f t="shared" si="141"/>
        <v>0</v>
      </c>
      <c r="B987" s="1" t="s">
        <v>13</v>
      </c>
      <c r="C987" s="1">
        <v>0.6</v>
      </c>
      <c r="D987" s="1">
        <v>2</v>
      </c>
      <c r="E987" s="1">
        <f t="shared" si="142"/>
        <v>247</v>
      </c>
      <c r="F987" s="1">
        <v>1</v>
      </c>
      <c r="G987" s="4">
        <f t="shared" si="143"/>
        <v>0</v>
      </c>
      <c r="H987" s="3">
        <f t="shared" si="144"/>
        <v>16.939</v>
      </c>
      <c r="I987" s="4">
        <v>9.4610000000000003</v>
      </c>
      <c r="J987" s="4">
        <v>7.4779999999999998</v>
      </c>
      <c r="K987" s="4">
        <v>0</v>
      </c>
      <c r="L987" s="1">
        <v>52</v>
      </c>
      <c r="M987" s="1">
        <v>52</v>
      </c>
      <c r="N987" s="1">
        <v>52</v>
      </c>
      <c r="O987" s="1">
        <v>51</v>
      </c>
      <c r="P987" s="1">
        <v>52</v>
      </c>
      <c r="Q987" s="1">
        <v>51</v>
      </c>
      <c r="R987" s="4">
        <v>0.111</v>
      </c>
      <c r="S987" s="4">
        <v>3.9</v>
      </c>
      <c r="T987" s="4">
        <v>9.3060000000000009</v>
      </c>
      <c r="U987" s="4">
        <f t="shared" si="145"/>
        <v>1.9230769230769231</v>
      </c>
      <c r="V987" s="4">
        <f t="shared" si="146"/>
        <v>0</v>
      </c>
      <c r="W987" s="4">
        <f t="shared" si="147"/>
        <v>1.9230769230769231</v>
      </c>
    </row>
    <row r="988" spans="1:23" x14ac:dyDescent="0.3">
      <c r="A988" s="1">
        <f t="shared" si="141"/>
        <v>0</v>
      </c>
      <c r="B988" s="1" t="s">
        <v>13</v>
      </c>
      <c r="C988" s="1">
        <v>0.6</v>
      </c>
      <c r="D988" s="1">
        <v>3</v>
      </c>
      <c r="E988" s="1">
        <f t="shared" si="142"/>
        <v>247</v>
      </c>
      <c r="F988" s="1">
        <v>1</v>
      </c>
      <c r="G988" s="4">
        <f t="shared" si="143"/>
        <v>0</v>
      </c>
      <c r="H988" s="3">
        <f t="shared" si="144"/>
        <v>17.974</v>
      </c>
      <c r="I988" s="4">
        <v>9.1859999999999999</v>
      </c>
      <c r="J988" s="4">
        <v>8.7880000000000003</v>
      </c>
      <c r="K988" s="4">
        <v>0</v>
      </c>
      <c r="L988" s="1">
        <v>52</v>
      </c>
      <c r="M988" s="1">
        <v>52</v>
      </c>
      <c r="N988" s="1">
        <v>52</v>
      </c>
      <c r="O988" s="1">
        <v>51</v>
      </c>
      <c r="P988" s="1">
        <v>52</v>
      </c>
      <c r="Q988" s="1">
        <v>51</v>
      </c>
      <c r="R988" s="4">
        <v>0.17799999999999999</v>
      </c>
      <c r="S988" s="4">
        <v>3.9</v>
      </c>
      <c r="T988" s="4">
        <v>8.9639999999999986</v>
      </c>
      <c r="U988" s="4">
        <f t="shared" si="145"/>
        <v>1.9230769230769231</v>
      </c>
      <c r="V988" s="4">
        <f t="shared" si="146"/>
        <v>0</v>
      </c>
      <c r="W988" s="4">
        <f t="shared" si="147"/>
        <v>1.9230769230769231</v>
      </c>
    </row>
    <row r="989" spans="1:23" x14ac:dyDescent="0.3">
      <c r="A989" s="1">
        <f t="shared" si="141"/>
        <v>0</v>
      </c>
      <c r="B989" s="1" t="s">
        <v>13</v>
      </c>
      <c r="C989" s="1">
        <v>0.6</v>
      </c>
      <c r="D989" s="1">
        <v>4</v>
      </c>
      <c r="E989" s="1">
        <f t="shared" si="142"/>
        <v>247</v>
      </c>
      <c r="F989" s="1">
        <v>1</v>
      </c>
      <c r="G989" s="4">
        <f t="shared" si="143"/>
        <v>0</v>
      </c>
      <c r="H989" s="3">
        <f t="shared" si="144"/>
        <v>18.222000000000001</v>
      </c>
      <c r="I989" s="4">
        <v>9.5599999999999987</v>
      </c>
      <c r="J989" s="4">
        <v>8.6620000000000008</v>
      </c>
      <c r="K989" s="4">
        <v>0</v>
      </c>
      <c r="L989" s="1">
        <v>52</v>
      </c>
      <c r="M989" s="1">
        <v>52</v>
      </c>
      <c r="N989" s="1">
        <v>52</v>
      </c>
      <c r="O989" s="1">
        <v>51</v>
      </c>
      <c r="P989" s="1">
        <v>52</v>
      </c>
      <c r="Q989" s="1">
        <v>51</v>
      </c>
      <c r="R989" s="4">
        <v>0.152</v>
      </c>
      <c r="S989" s="4">
        <v>3.9</v>
      </c>
      <c r="T989" s="4">
        <v>9.3640000000000008</v>
      </c>
      <c r="U989" s="4">
        <f t="shared" si="145"/>
        <v>1.9230769230769231</v>
      </c>
      <c r="V989" s="4">
        <f t="shared" si="146"/>
        <v>0</v>
      </c>
      <c r="W989" s="4">
        <f t="shared" si="147"/>
        <v>1.9230769230769231</v>
      </c>
    </row>
    <row r="990" spans="1:23" x14ac:dyDescent="0.3">
      <c r="A990" s="1">
        <f t="shared" si="141"/>
        <v>0</v>
      </c>
      <c r="B990" s="1" t="s">
        <v>13</v>
      </c>
      <c r="C990" s="1">
        <v>0.6</v>
      </c>
      <c r="D990" s="1">
        <v>1</v>
      </c>
      <c r="E990" s="1">
        <f t="shared" si="142"/>
        <v>248</v>
      </c>
      <c r="F990" s="1">
        <v>1</v>
      </c>
      <c r="G990" s="4">
        <f t="shared" si="143"/>
        <v>0</v>
      </c>
      <c r="H990" s="3">
        <f t="shared" si="144"/>
        <v>19.274000000000001</v>
      </c>
      <c r="I990" s="4">
        <v>8.2520000000000007</v>
      </c>
      <c r="J990" s="4">
        <v>11.022</v>
      </c>
      <c r="K990" s="4">
        <v>0</v>
      </c>
      <c r="L990" s="1">
        <v>52</v>
      </c>
      <c r="M990" s="1">
        <v>52</v>
      </c>
      <c r="N990" s="1">
        <v>52</v>
      </c>
      <c r="O990" s="1">
        <v>52</v>
      </c>
      <c r="P990" s="1">
        <v>52</v>
      </c>
      <c r="Q990" s="1">
        <v>52</v>
      </c>
      <c r="R990" s="4">
        <v>9.9000000000000005E-2</v>
      </c>
      <c r="S990" s="4">
        <v>3.8149999999999999</v>
      </c>
      <c r="T990" s="4">
        <v>8.0939999999999994</v>
      </c>
      <c r="U990" s="4">
        <f t="shared" si="145"/>
        <v>0</v>
      </c>
      <c r="V990" s="4">
        <f t="shared" si="146"/>
        <v>0</v>
      </c>
      <c r="W990" s="4">
        <f t="shared" si="147"/>
        <v>0</v>
      </c>
    </row>
    <row r="991" spans="1:23" x14ac:dyDescent="0.3">
      <c r="A991" s="1">
        <f t="shared" si="141"/>
        <v>0</v>
      </c>
      <c r="B991" s="1" t="s">
        <v>13</v>
      </c>
      <c r="C991" s="1">
        <v>0.6</v>
      </c>
      <c r="D991" s="1">
        <v>2</v>
      </c>
      <c r="E991" s="1">
        <f t="shared" si="142"/>
        <v>248</v>
      </c>
      <c r="F991" s="1">
        <v>1</v>
      </c>
      <c r="G991" s="4">
        <f t="shared" si="143"/>
        <v>0</v>
      </c>
      <c r="H991" s="3">
        <f t="shared" si="144"/>
        <v>15.41</v>
      </c>
      <c r="I991" s="4">
        <v>8.2740000000000009</v>
      </c>
      <c r="J991" s="4">
        <v>7.1360000000000001</v>
      </c>
      <c r="K991" s="4">
        <v>0</v>
      </c>
      <c r="L991" s="1">
        <v>52</v>
      </c>
      <c r="M991" s="1">
        <v>52</v>
      </c>
      <c r="N991" s="1">
        <v>52</v>
      </c>
      <c r="O991" s="1">
        <v>52</v>
      </c>
      <c r="P991" s="1">
        <v>52</v>
      </c>
      <c r="Q991" s="1">
        <v>52</v>
      </c>
      <c r="R991" s="4">
        <v>0.152</v>
      </c>
      <c r="S991" s="4">
        <v>3.8149999999999999</v>
      </c>
      <c r="T991" s="4">
        <v>8.0630000000000006</v>
      </c>
      <c r="U991" s="4">
        <f t="shared" si="145"/>
        <v>0</v>
      </c>
      <c r="V991" s="4">
        <f t="shared" si="146"/>
        <v>0</v>
      </c>
      <c r="W991" s="4">
        <f t="shared" si="147"/>
        <v>0</v>
      </c>
    </row>
    <row r="992" spans="1:23" x14ac:dyDescent="0.3">
      <c r="A992" s="1">
        <f t="shared" si="141"/>
        <v>0</v>
      </c>
      <c r="B992" s="1" t="s">
        <v>13</v>
      </c>
      <c r="C992" s="1">
        <v>0.6</v>
      </c>
      <c r="D992" s="1">
        <v>3</v>
      </c>
      <c r="E992" s="1">
        <f t="shared" si="142"/>
        <v>248</v>
      </c>
      <c r="F992" s="1">
        <v>1</v>
      </c>
      <c r="G992" s="4">
        <f t="shared" si="143"/>
        <v>0</v>
      </c>
      <c r="H992" s="3">
        <f t="shared" si="144"/>
        <v>15.322000000000001</v>
      </c>
      <c r="I992" s="4">
        <v>8.2010000000000005</v>
      </c>
      <c r="J992" s="4">
        <v>7.1210000000000004</v>
      </c>
      <c r="K992" s="4">
        <v>0</v>
      </c>
      <c r="L992" s="1">
        <v>52</v>
      </c>
      <c r="M992" s="1">
        <v>52</v>
      </c>
      <c r="N992" s="1">
        <v>52</v>
      </c>
      <c r="O992" s="1">
        <v>52</v>
      </c>
      <c r="P992" s="1">
        <v>52</v>
      </c>
      <c r="Q992" s="1">
        <v>52</v>
      </c>
      <c r="R992" s="4">
        <v>0.20300000000000001</v>
      </c>
      <c r="S992" s="4">
        <v>3.8149999999999999</v>
      </c>
      <c r="T992" s="4">
        <v>7.9390000000000001</v>
      </c>
      <c r="U992" s="4">
        <f t="shared" si="145"/>
        <v>0</v>
      </c>
      <c r="V992" s="4">
        <f t="shared" si="146"/>
        <v>0</v>
      </c>
      <c r="W992" s="4">
        <f t="shared" si="147"/>
        <v>0</v>
      </c>
    </row>
    <row r="993" spans="1:38" x14ac:dyDescent="0.3">
      <c r="A993" s="1">
        <f t="shared" si="141"/>
        <v>0</v>
      </c>
      <c r="B993" s="1" t="s">
        <v>13</v>
      </c>
      <c r="C993" s="1">
        <v>0.6</v>
      </c>
      <c r="D993" s="1">
        <v>4</v>
      </c>
      <c r="E993" s="1">
        <f t="shared" si="142"/>
        <v>248</v>
      </c>
      <c r="F993" s="1">
        <v>1</v>
      </c>
      <c r="G993" s="4">
        <f t="shared" si="143"/>
        <v>0</v>
      </c>
      <c r="H993" s="3">
        <f t="shared" si="144"/>
        <v>15.882</v>
      </c>
      <c r="I993" s="4">
        <v>8.5299999999999994</v>
      </c>
      <c r="J993" s="4">
        <v>7.3520000000000003</v>
      </c>
      <c r="K993" s="4">
        <v>0</v>
      </c>
      <c r="L993" s="1">
        <v>52</v>
      </c>
      <c r="M993" s="1">
        <v>52</v>
      </c>
      <c r="N993" s="1">
        <v>52</v>
      </c>
      <c r="O993" s="1">
        <v>52</v>
      </c>
      <c r="P993" s="1">
        <v>52</v>
      </c>
      <c r="Q993" s="1">
        <v>52</v>
      </c>
      <c r="R993" s="4">
        <v>0.16300000000000001</v>
      </c>
      <c r="S993" s="4">
        <v>3.8149999999999999</v>
      </c>
      <c r="T993" s="4">
        <v>8.3079999999999998</v>
      </c>
      <c r="U993" s="4">
        <f t="shared" si="145"/>
        <v>0</v>
      </c>
      <c r="V993" s="4">
        <f t="shared" si="146"/>
        <v>0</v>
      </c>
      <c r="W993" s="4">
        <f t="shared" si="147"/>
        <v>0</v>
      </c>
    </row>
    <row r="994" spans="1:38" x14ac:dyDescent="0.3">
      <c r="A994" s="1">
        <f t="shared" si="141"/>
        <v>0</v>
      </c>
      <c r="B994" s="1" t="s">
        <v>13</v>
      </c>
      <c r="C994" s="1">
        <v>0.6</v>
      </c>
      <c r="D994" s="1">
        <v>1</v>
      </c>
      <c r="E994" s="1">
        <f t="shared" si="142"/>
        <v>249</v>
      </c>
      <c r="F994" s="1">
        <v>1</v>
      </c>
      <c r="G994" s="4">
        <f t="shared" si="143"/>
        <v>0</v>
      </c>
      <c r="H994" s="3">
        <f t="shared" si="144"/>
        <v>15.614000000000001</v>
      </c>
      <c r="I994" s="4">
        <v>7.633</v>
      </c>
      <c r="J994" s="4">
        <v>7.9809999999999999</v>
      </c>
      <c r="K994" s="4">
        <v>0</v>
      </c>
      <c r="L994" s="1">
        <v>53</v>
      </c>
      <c r="M994" s="1">
        <v>53</v>
      </c>
      <c r="N994" s="1">
        <v>53</v>
      </c>
      <c r="O994" s="1">
        <v>53</v>
      </c>
      <c r="P994" s="1">
        <v>53</v>
      </c>
      <c r="Q994" s="1">
        <v>53</v>
      </c>
      <c r="R994" s="4">
        <v>9.5000000000000001E-2</v>
      </c>
      <c r="S994" s="4">
        <v>3.5939999999999999</v>
      </c>
      <c r="T994" s="4">
        <v>7.4859999999999998</v>
      </c>
      <c r="U994" s="4">
        <f t="shared" si="145"/>
        <v>0</v>
      </c>
      <c r="V994" s="4">
        <f t="shared" si="146"/>
        <v>0</v>
      </c>
      <c r="W994" s="4">
        <f t="shared" si="147"/>
        <v>0</v>
      </c>
    </row>
    <row r="995" spans="1:38" x14ac:dyDescent="0.3">
      <c r="A995" s="1">
        <f t="shared" si="141"/>
        <v>0</v>
      </c>
      <c r="B995" s="1" t="s">
        <v>13</v>
      </c>
      <c r="C995" s="1">
        <v>0.6</v>
      </c>
      <c r="D995" s="1">
        <v>2</v>
      </c>
      <c r="E995" s="1">
        <f t="shared" si="142"/>
        <v>249</v>
      </c>
      <c r="F995" s="1">
        <v>1</v>
      </c>
      <c r="G995" s="4">
        <f t="shared" si="143"/>
        <v>0</v>
      </c>
      <c r="H995" s="3">
        <f t="shared" si="144"/>
        <v>13.187999999999999</v>
      </c>
      <c r="I995" s="4">
        <v>7.8659999999999997</v>
      </c>
      <c r="J995" s="4">
        <v>5.3220000000000001</v>
      </c>
      <c r="K995" s="4">
        <v>0</v>
      </c>
      <c r="L995" s="1">
        <v>53</v>
      </c>
      <c r="M995" s="1">
        <v>53</v>
      </c>
      <c r="N995" s="1">
        <v>53</v>
      </c>
      <c r="O995" s="1">
        <v>53</v>
      </c>
      <c r="P995" s="1">
        <v>53</v>
      </c>
      <c r="Q995" s="1">
        <v>53</v>
      </c>
      <c r="R995" s="4">
        <v>0.186</v>
      </c>
      <c r="S995" s="4">
        <v>3.5939999999999999</v>
      </c>
      <c r="T995" s="4">
        <v>7.6280000000000001</v>
      </c>
      <c r="U995" s="4">
        <f t="shared" si="145"/>
        <v>0</v>
      </c>
      <c r="V995" s="4">
        <f t="shared" si="146"/>
        <v>0</v>
      </c>
      <c r="W995" s="4">
        <f t="shared" si="147"/>
        <v>0</v>
      </c>
    </row>
    <row r="996" spans="1:38" x14ac:dyDescent="0.3">
      <c r="A996" s="1">
        <f t="shared" si="141"/>
        <v>0</v>
      </c>
      <c r="B996" s="1" t="s">
        <v>13</v>
      </c>
      <c r="C996" s="1">
        <v>0.6</v>
      </c>
      <c r="D996" s="1">
        <v>3</v>
      </c>
      <c r="E996" s="1">
        <f t="shared" si="142"/>
        <v>249</v>
      </c>
      <c r="F996" s="1">
        <v>1</v>
      </c>
      <c r="G996" s="4">
        <f t="shared" si="143"/>
        <v>0</v>
      </c>
      <c r="H996" s="3">
        <f t="shared" si="144"/>
        <v>14.931000000000001</v>
      </c>
      <c r="I996" s="4">
        <v>7.641</v>
      </c>
      <c r="J996" s="4">
        <v>7.29</v>
      </c>
      <c r="K996" s="4">
        <v>0</v>
      </c>
      <c r="L996" s="1">
        <v>53</v>
      </c>
      <c r="M996" s="1">
        <v>53</v>
      </c>
      <c r="N996" s="1">
        <v>53</v>
      </c>
      <c r="O996" s="1">
        <v>53</v>
      </c>
      <c r="P996" s="1">
        <v>53</v>
      </c>
      <c r="Q996" s="1">
        <v>53</v>
      </c>
      <c r="R996" s="4">
        <v>0.14899999999999999</v>
      </c>
      <c r="S996" s="4">
        <v>3.5939999999999999</v>
      </c>
      <c r="T996" s="4">
        <v>7.4399999999999995</v>
      </c>
      <c r="U996" s="4">
        <f t="shared" si="145"/>
        <v>0</v>
      </c>
      <c r="V996" s="4">
        <f t="shared" si="146"/>
        <v>0</v>
      </c>
      <c r="W996" s="4">
        <f t="shared" si="147"/>
        <v>0</v>
      </c>
    </row>
    <row r="997" spans="1:38" x14ac:dyDescent="0.3">
      <c r="A997" s="1">
        <f t="shared" si="141"/>
        <v>0</v>
      </c>
      <c r="B997" s="1" t="s">
        <v>13</v>
      </c>
      <c r="C997" s="1">
        <v>0.6</v>
      </c>
      <c r="D997" s="1">
        <v>4</v>
      </c>
      <c r="E997" s="1">
        <f t="shared" si="142"/>
        <v>249</v>
      </c>
      <c r="F997" s="1">
        <v>1</v>
      </c>
      <c r="G997" s="4">
        <f t="shared" si="143"/>
        <v>0</v>
      </c>
      <c r="H997" s="3">
        <f t="shared" si="144"/>
        <v>15.46</v>
      </c>
      <c r="I997" s="4">
        <v>7.9380000000000006</v>
      </c>
      <c r="J997" s="4">
        <v>7.5220000000000002</v>
      </c>
      <c r="K997" s="4">
        <v>0</v>
      </c>
      <c r="L997" s="1">
        <v>53</v>
      </c>
      <c r="M997" s="1">
        <v>53</v>
      </c>
      <c r="N997" s="1">
        <v>53</v>
      </c>
      <c r="O997" s="1">
        <v>53</v>
      </c>
      <c r="P997" s="1">
        <v>53</v>
      </c>
      <c r="Q997" s="1">
        <v>53</v>
      </c>
      <c r="R997" s="4">
        <v>0.22600000000000001</v>
      </c>
      <c r="S997" s="4">
        <v>3.5939999999999999</v>
      </c>
      <c r="T997" s="4">
        <v>7.66</v>
      </c>
      <c r="U997" s="4">
        <f t="shared" si="145"/>
        <v>0</v>
      </c>
      <c r="V997" s="4">
        <f t="shared" si="146"/>
        <v>0</v>
      </c>
      <c r="W997" s="4">
        <f t="shared" si="147"/>
        <v>0</v>
      </c>
    </row>
    <row r="998" spans="1:38" x14ac:dyDescent="0.3">
      <c r="A998" s="1">
        <f t="shared" si="141"/>
        <v>1</v>
      </c>
      <c r="B998" s="1" t="s">
        <v>13</v>
      </c>
      <c r="C998" s="1">
        <v>0.6</v>
      </c>
      <c r="D998" s="1">
        <v>1</v>
      </c>
      <c r="E998" s="1">
        <f t="shared" si="142"/>
        <v>250</v>
      </c>
      <c r="F998" s="1">
        <v>1</v>
      </c>
      <c r="G998" s="4">
        <f t="shared" si="143"/>
        <v>0</v>
      </c>
      <c r="H998" s="3">
        <f t="shared" si="144"/>
        <v>18.748000000000001</v>
      </c>
      <c r="I998" s="4">
        <v>8.588000000000001</v>
      </c>
      <c r="J998" s="4">
        <v>10.16</v>
      </c>
      <c r="K998" s="4">
        <v>0</v>
      </c>
      <c r="L998" s="1">
        <v>53</v>
      </c>
      <c r="M998" s="1">
        <v>53</v>
      </c>
      <c r="N998" s="1">
        <v>53</v>
      </c>
      <c r="O998" s="1">
        <v>53</v>
      </c>
      <c r="P998" s="1">
        <v>53</v>
      </c>
      <c r="Q998" s="1">
        <v>53</v>
      </c>
      <c r="R998" s="4">
        <v>0.1</v>
      </c>
      <c r="S998" s="4">
        <v>3.8530000000000002</v>
      </c>
      <c r="T998" s="4">
        <v>8.4349999999999987</v>
      </c>
      <c r="U998" s="4">
        <f t="shared" si="145"/>
        <v>0</v>
      </c>
      <c r="V998" s="4">
        <f t="shared" si="146"/>
        <v>0</v>
      </c>
      <c r="W998" s="4">
        <f t="shared" si="147"/>
        <v>0</v>
      </c>
      <c r="AA998" s="1">
        <f>SUMPRODUCT((MOD(ROW(F902:F1001),4)=2)*F902:F1001)</f>
        <v>23</v>
      </c>
      <c r="AB998" s="3">
        <f>SUMPRODUCT((MOD(ROW(G902:G1001),4)=2)*G902:G1001)/25</f>
        <v>0.14680134680134679</v>
      </c>
      <c r="AC998" s="3">
        <f t="shared" ref="AC998:AF998" si="148">SUMPRODUCT((MOD(ROW(H902:H1001),4)=2)*H902:H1001)/25</f>
        <v>18.057439999999996</v>
      </c>
      <c r="AD998" s="3">
        <f t="shared" si="148"/>
        <v>7.9932399999999992</v>
      </c>
      <c r="AE998" s="3">
        <f t="shared" si="148"/>
        <v>9.3777600000000003</v>
      </c>
      <c r="AF998" s="3">
        <f t="shared" si="148"/>
        <v>0.68644000000000005</v>
      </c>
      <c r="AG998" s="3">
        <f>SUMPRODUCT((MOD(ROW(R902:R1001),4)=2)*R902:R1001)/25</f>
        <v>9.2520000000000019E-2</v>
      </c>
      <c r="AH998" s="3">
        <f>SUMPRODUCT((MOD(ROW(S902:S1001),4)=2)*S902:S1001)/25</f>
        <v>3.8585599999999998</v>
      </c>
      <c r="AI998" s="3">
        <f>SUMPRODUCT((MOD(ROW(T902:T1001),4)=2)*T902:T1001)/25</f>
        <v>7.8495200000000009</v>
      </c>
      <c r="AJ998" s="3">
        <f>IF(AA998&gt;0, SUMPRODUCT((MOD(ROW(U902:U1001),4)=2)*U902:U1001)/AA998,"-")</f>
        <v>0.16564649460465702</v>
      </c>
      <c r="AK998" s="3">
        <f>IF(AA998&gt;0, SUMPRODUCT((MOD(ROW(V902:V1001),4)=2)*V902:V1001)/AA998,"-")</f>
        <v>0</v>
      </c>
      <c r="AL998" s="3">
        <f>IF(AA998&gt;0,SUMPRODUCT((MOD(ROW(W902:W1001),4)=2)*W902:W1001)/AA998,"-")</f>
        <v>8.3612040133779264E-2</v>
      </c>
    </row>
    <row r="999" spans="1:38" x14ac:dyDescent="0.3">
      <c r="A999" s="1">
        <f t="shared" si="141"/>
        <v>1</v>
      </c>
      <c r="B999" s="1" t="s">
        <v>13</v>
      </c>
      <c r="C999" s="1">
        <v>0.6</v>
      </c>
      <c r="D999" s="1">
        <v>2</v>
      </c>
      <c r="E999" s="1">
        <f t="shared" si="142"/>
        <v>250</v>
      </c>
      <c r="F999" s="1">
        <v>1</v>
      </c>
      <c r="G999" s="4">
        <f t="shared" si="143"/>
        <v>0</v>
      </c>
      <c r="H999" s="3">
        <f t="shared" si="144"/>
        <v>13.378</v>
      </c>
      <c r="I999" s="4">
        <v>8.2830000000000013</v>
      </c>
      <c r="J999" s="4">
        <v>5.0949999999999998</v>
      </c>
      <c r="K999" s="4">
        <v>0</v>
      </c>
      <c r="L999" s="1">
        <v>53</v>
      </c>
      <c r="M999" s="1">
        <v>53</v>
      </c>
      <c r="N999" s="1">
        <v>53</v>
      </c>
      <c r="O999" s="1">
        <v>53</v>
      </c>
      <c r="P999" s="1">
        <v>53</v>
      </c>
      <c r="Q999" s="1">
        <v>53</v>
      </c>
      <c r="R999" s="4">
        <v>0.187</v>
      </c>
      <c r="S999" s="4">
        <v>3.8530000000000002</v>
      </c>
      <c r="T999" s="4">
        <v>8.0429999999999993</v>
      </c>
      <c r="U999" s="4">
        <f t="shared" si="145"/>
        <v>0</v>
      </c>
      <c r="V999" s="4">
        <f t="shared" si="146"/>
        <v>0</v>
      </c>
      <c r="W999" s="4">
        <f t="shared" si="147"/>
        <v>0</v>
      </c>
      <c r="AA999" s="1">
        <f>SUMPRODUCT((MOD(ROW(F902:F1001),4)=3)*F902:F1001)</f>
        <v>18</v>
      </c>
      <c r="AB999" s="3">
        <f>SUMPRODUCT((MOD(ROW(G902:G1001),4)=3)*G902:G1001)/25</f>
        <v>0.53025018965085557</v>
      </c>
      <c r="AC999" s="3">
        <f t="shared" ref="AC999:AF999" si="149">SUMPRODUCT((MOD(ROW(H902:H1001),4)=3)*H902:H1001)/25</f>
        <v>17.509200000000003</v>
      </c>
      <c r="AD999" s="3">
        <f t="shared" si="149"/>
        <v>8.2674000000000003</v>
      </c>
      <c r="AE999" s="3">
        <f t="shared" si="149"/>
        <v>6.6754400000000009</v>
      </c>
      <c r="AF999" s="3">
        <f t="shared" si="149"/>
        <v>2.5663600000000004</v>
      </c>
      <c r="AG999" s="3">
        <f>SUMPRODUCT((MOD(ROW(R902:R1001),4)=3)*R902:R1001)/25</f>
        <v>0.17556000000000005</v>
      </c>
      <c r="AH999" s="3">
        <f>SUMPRODUCT((MOD(ROW(S902:S1001),4)=3)*S902:S1001)/25</f>
        <v>3.8585599999999998</v>
      </c>
      <c r="AI999" s="3">
        <f>SUMPRODUCT((MOD(ROW(T902:T1001),4)=3)*T902:T1001)/25</f>
        <v>8.0406400000000016</v>
      </c>
      <c r="AJ999" s="3">
        <f>IF(AA999&gt;0,SUMPRODUCT((MOD(ROW(U902:U1001),4)=3)*U902:U1001)/AA999,"-")</f>
        <v>0.21165940977261732</v>
      </c>
      <c r="AK999" s="3">
        <f>IF(AA999&gt;0,SUMPRODUCT((MOD(ROW(V902:V1001),4)=3)*V902:V1001)/AA999,"-")</f>
        <v>0</v>
      </c>
      <c r="AL999" s="3">
        <f>IF(AA999&gt;0,SUMPRODUCT((MOD(ROW(W902:W1001),4)=3)*W902:W1001)/AA999,"-")</f>
        <v>0.10683760683760685</v>
      </c>
    </row>
    <row r="1000" spans="1:38" x14ac:dyDescent="0.3">
      <c r="A1000" s="1">
        <f t="shared" si="141"/>
        <v>1</v>
      </c>
      <c r="B1000" s="1" t="s">
        <v>13</v>
      </c>
      <c r="C1000" s="1">
        <v>0.6</v>
      </c>
      <c r="D1000" s="1">
        <v>3</v>
      </c>
      <c r="E1000" s="1">
        <f t="shared" si="142"/>
        <v>250</v>
      </c>
      <c r="F1000" s="1">
        <v>1</v>
      </c>
      <c r="G1000" s="4">
        <f t="shared" si="143"/>
        <v>0</v>
      </c>
      <c r="H1000" s="3">
        <f t="shared" si="144"/>
        <v>14.702999999999999</v>
      </c>
      <c r="I1000" s="4">
        <v>8.1850000000000005</v>
      </c>
      <c r="J1000" s="4">
        <v>6.5179999999999998</v>
      </c>
      <c r="K1000" s="4">
        <v>0</v>
      </c>
      <c r="L1000" s="1">
        <v>53</v>
      </c>
      <c r="M1000" s="1">
        <v>53</v>
      </c>
      <c r="N1000" s="1">
        <v>53</v>
      </c>
      <c r="O1000" s="1">
        <v>53</v>
      </c>
      <c r="P1000" s="1">
        <v>53</v>
      </c>
      <c r="Q1000" s="1">
        <v>53</v>
      </c>
      <c r="R1000" s="4">
        <v>0.219</v>
      </c>
      <c r="S1000" s="4">
        <v>3.8530000000000002</v>
      </c>
      <c r="T1000" s="4">
        <v>7.9130000000000003</v>
      </c>
      <c r="U1000" s="4">
        <f t="shared" si="145"/>
        <v>0</v>
      </c>
      <c r="V1000" s="4">
        <f t="shared" si="146"/>
        <v>0</v>
      </c>
      <c r="W1000" s="4">
        <f t="shared" si="147"/>
        <v>0</v>
      </c>
      <c r="AA1000" s="1">
        <f>SUMPRODUCT((MOD(ROW(F902:F1001),4)=0)*F902:F1001)</f>
        <v>19</v>
      </c>
      <c r="AB1000" s="3">
        <f>SUMPRODUCT((MOD(ROW(G902:G1001),4)=0)*G902:G1001)/25</f>
        <v>0.4561761155767815</v>
      </c>
      <c r="AC1000" s="3">
        <f t="shared" ref="AC1000:AF1000" si="150">SUMPRODUCT((MOD(ROW(H902:H1001),4)=0)*H902:H1001)/25</f>
        <v>18.07132</v>
      </c>
      <c r="AD1000" s="3">
        <f t="shared" si="150"/>
        <v>8.2072800000000026</v>
      </c>
      <c r="AE1000" s="3">
        <f t="shared" si="150"/>
        <v>7.5034800000000006</v>
      </c>
      <c r="AF1000" s="3">
        <f t="shared" si="150"/>
        <v>2.36056</v>
      </c>
      <c r="AG1000" s="3">
        <f>SUMPRODUCT((MOD(ROW(R902:R1001),4)=0)*R902:R1001)/25</f>
        <v>0.18860000000000002</v>
      </c>
      <c r="AH1000" s="3">
        <f>SUMPRODUCT((MOD(ROW(S902:S1001),4)=0)*S902:S1001)/25</f>
        <v>3.8585599999999998</v>
      </c>
      <c r="AI1000" s="3">
        <f>SUMPRODUCT((MOD(ROW(T902:T1001),4)=0)*T902:T1001)/25</f>
        <v>7.9674799999999983</v>
      </c>
      <c r="AJ1000" s="3">
        <f>IF(AA1000&gt;0,SUMPRODUCT((MOD(ROW(U902:U1001),4)=0)*U902:U1001)/AA1000,"-")</f>
        <v>0.2005194408372164</v>
      </c>
      <c r="AK1000" s="3">
        <f>IF(AA1000&gt;0,SUMPRODUCT((MOD(ROW(V902:V1001),4)=0)*V902:V1001)/AA1000,"-")</f>
        <v>0</v>
      </c>
      <c r="AL1000" s="3">
        <f>IF(AA1000&gt;0,SUMPRODUCT((MOD(ROW(W902:W1001),4)=0)*W902:W1001)/AA1000,"-")</f>
        <v>0.10121457489878542</v>
      </c>
    </row>
    <row r="1001" spans="1:38" x14ac:dyDescent="0.3">
      <c r="A1001" s="1">
        <f t="shared" si="141"/>
        <v>1</v>
      </c>
      <c r="B1001" s="1" t="s">
        <v>13</v>
      </c>
      <c r="C1001" s="1">
        <v>0.6</v>
      </c>
      <c r="D1001" s="1">
        <v>4</v>
      </c>
      <c r="E1001" s="1">
        <f t="shared" si="142"/>
        <v>250</v>
      </c>
      <c r="F1001" s="1">
        <v>1</v>
      </c>
      <c r="G1001" s="4">
        <f t="shared" si="143"/>
        <v>0</v>
      </c>
      <c r="H1001" s="3">
        <f t="shared" si="144"/>
        <v>15.943000000000001</v>
      </c>
      <c r="I1001" s="4">
        <v>8.5220000000000002</v>
      </c>
      <c r="J1001" s="4">
        <v>7.4210000000000003</v>
      </c>
      <c r="K1001" s="4">
        <v>0</v>
      </c>
      <c r="L1001" s="1">
        <v>53</v>
      </c>
      <c r="M1001" s="1">
        <v>53</v>
      </c>
      <c r="N1001" s="1">
        <v>53</v>
      </c>
      <c r="O1001" s="1">
        <v>53</v>
      </c>
      <c r="P1001" s="1">
        <v>53</v>
      </c>
      <c r="Q1001" s="1">
        <v>53</v>
      </c>
      <c r="R1001" s="4">
        <v>0.20699999999999999</v>
      </c>
      <c r="S1001" s="4">
        <v>3.8530000000000002</v>
      </c>
      <c r="T1001" s="4">
        <v>8.2620000000000005</v>
      </c>
      <c r="U1001" s="4">
        <f t="shared" si="145"/>
        <v>0</v>
      </c>
      <c r="V1001" s="4">
        <f t="shared" si="146"/>
        <v>0</v>
      </c>
      <c r="W1001" s="4">
        <f t="shared" si="147"/>
        <v>0</v>
      </c>
      <c r="AA1001" s="1">
        <f>SUMPRODUCT((MOD(ROW(F902:F1001),4)=1)*F902:F1001)</f>
        <v>22</v>
      </c>
      <c r="AB1001" s="3">
        <f>SUMPRODUCT((MOD(ROW(G902:G1001),4)=1)*G902:G1001)/25</f>
        <v>0.22372442372442372</v>
      </c>
      <c r="AC1001" s="3">
        <f t="shared" ref="AC1001:AF1001" si="151">SUMPRODUCT((MOD(ROW(H902:H1001),4)=1)*H902:H1001)/25</f>
        <v>19.046839999999996</v>
      </c>
      <c r="AD1001" s="3">
        <f t="shared" si="151"/>
        <v>8.1515199999999979</v>
      </c>
      <c r="AE1001" s="3">
        <f t="shared" si="151"/>
        <v>8.1274800000000003</v>
      </c>
      <c r="AF1001" s="3">
        <f t="shared" si="151"/>
        <v>2.7678400000000001</v>
      </c>
      <c r="AG1001" s="3">
        <f>SUMPRODUCT((MOD(ROW(R902:R1001),4)=1)*R902:R1001)/25</f>
        <v>0.19356000000000001</v>
      </c>
      <c r="AH1001" s="3">
        <f>SUMPRODUCT((MOD(ROW(S902:S1001),4)=1)*S902:S1001)/25</f>
        <v>3.8585599999999998</v>
      </c>
      <c r="AI1001" s="3">
        <f>SUMPRODUCT((MOD(ROW(T902:T1001),4)=1)*T902:T1001)/25</f>
        <v>7.9067599999999993</v>
      </c>
      <c r="AJ1001" s="3">
        <f>IF(AA1001&gt;0,SUMPRODUCT((MOD(ROW(U902:U1001),4)=1)*U902:U1001)/AA1001,"-")</f>
        <v>0.17317588072305054</v>
      </c>
      <c r="AK1001" s="3">
        <f>IF(AA1001&gt;0, SUMPRODUCT((MOD(ROW(V902:V1001),4)=1)*V902:V1001)/AA1001,"-")</f>
        <v>0</v>
      </c>
      <c r="AL1001" s="3">
        <f>IF(AA1001&gt;0,SUMPRODUCT((MOD(ROW(W902:W1001),4)=1)*W902:W1001)/AA1001,"-")</f>
        <v>8.7412587412587409E-2</v>
      </c>
    </row>
    <row r="1002" spans="1:38" x14ac:dyDescent="0.3">
      <c r="A1002" s="1">
        <f t="shared" si="141"/>
        <v>0</v>
      </c>
      <c r="B1002" s="1" t="s">
        <v>11</v>
      </c>
      <c r="C1002" s="1">
        <v>0.6</v>
      </c>
      <c r="D1002" s="1">
        <v>1</v>
      </c>
      <c r="E1002" s="1">
        <f t="shared" si="142"/>
        <v>251</v>
      </c>
      <c r="F1002" s="1">
        <v>1</v>
      </c>
      <c r="G1002" s="4">
        <f t="shared" si="143"/>
        <v>0</v>
      </c>
      <c r="H1002" s="3">
        <f t="shared" si="144"/>
        <v>15.309000000000001</v>
      </c>
      <c r="I1002" s="4">
        <v>7.8710000000000004</v>
      </c>
      <c r="J1002" s="4">
        <v>7.4379999999999997</v>
      </c>
      <c r="K1002" s="4">
        <v>0</v>
      </c>
      <c r="L1002" s="1">
        <v>53</v>
      </c>
      <c r="M1002" s="1">
        <v>53</v>
      </c>
      <c r="N1002" s="1">
        <v>53</v>
      </c>
      <c r="O1002" s="1">
        <v>53</v>
      </c>
      <c r="P1002" s="1">
        <v>53</v>
      </c>
      <c r="Q1002" s="1">
        <v>53</v>
      </c>
      <c r="R1002" s="4">
        <v>0.08</v>
      </c>
      <c r="S1002" s="4">
        <v>4.1959999999999997</v>
      </c>
      <c r="T1002" s="4">
        <v>7.7420000000000009</v>
      </c>
      <c r="U1002" s="4">
        <f t="shared" si="145"/>
        <v>0</v>
      </c>
      <c r="V1002" s="4">
        <f t="shared" si="146"/>
        <v>0</v>
      </c>
      <c r="W1002" s="4">
        <f t="shared" si="147"/>
        <v>0</v>
      </c>
    </row>
    <row r="1003" spans="1:38" x14ac:dyDescent="0.3">
      <c r="A1003" s="1">
        <f t="shared" si="141"/>
        <v>0</v>
      </c>
      <c r="B1003" s="1" t="s">
        <v>11</v>
      </c>
      <c r="C1003" s="1">
        <v>0.6</v>
      </c>
      <c r="D1003" s="1">
        <v>2</v>
      </c>
      <c r="E1003" s="1">
        <f t="shared" si="142"/>
        <v>251</v>
      </c>
      <c r="F1003" s="1">
        <v>1</v>
      </c>
      <c r="G1003" s="4">
        <f t="shared" si="143"/>
        <v>0</v>
      </c>
      <c r="H1003" s="3">
        <f t="shared" si="144"/>
        <v>14.338000000000001</v>
      </c>
      <c r="I1003" s="4">
        <v>8.093</v>
      </c>
      <c r="J1003" s="4">
        <v>6.2450000000000001</v>
      </c>
      <c r="K1003" s="4">
        <v>0</v>
      </c>
      <c r="L1003" s="1">
        <v>53</v>
      </c>
      <c r="M1003" s="1">
        <v>53</v>
      </c>
      <c r="N1003" s="1">
        <v>53</v>
      </c>
      <c r="O1003" s="1">
        <v>53</v>
      </c>
      <c r="P1003" s="1">
        <v>53</v>
      </c>
      <c r="Q1003" s="1">
        <v>53</v>
      </c>
      <c r="R1003" s="4">
        <v>0.17100000000000001</v>
      </c>
      <c r="S1003" s="4">
        <v>4.1959999999999997</v>
      </c>
      <c r="T1003" s="4">
        <v>7.8730000000000002</v>
      </c>
      <c r="U1003" s="4">
        <f t="shared" si="145"/>
        <v>0</v>
      </c>
      <c r="V1003" s="4">
        <f t="shared" si="146"/>
        <v>0</v>
      </c>
      <c r="W1003" s="4">
        <f t="shared" si="147"/>
        <v>0</v>
      </c>
    </row>
    <row r="1004" spans="1:38" x14ac:dyDescent="0.3">
      <c r="A1004" s="1">
        <f t="shared" si="141"/>
        <v>0</v>
      </c>
      <c r="B1004" s="1" t="s">
        <v>11</v>
      </c>
      <c r="C1004" s="1">
        <v>0.6</v>
      </c>
      <c r="D1004" s="1">
        <v>3</v>
      </c>
      <c r="E1004" s="1">
        <f t="shared" si="142"/>
        <v>251</v>
      </c>
      <c r="F1004" s="1">
        <v>1</v>
      </c>
      <c r="G1004" s="4">
        <f t="shared" si="143"/>
        <v>0</v>
      </c>
      <c r="H1004" s="3">
        <f t="shared" si="144"/>
        <v>13.966999999999999</v>
      </c>
      <c r="I1004" s="4">
        <v>7.9819999999999993</v>
      </c>
      <c r="J1004" s="4">
        <v>5.9850000000000003</v>
      </c>
      <c r="K1004" s="4">
        <v>0</v>
      </c>
      <c r="L1004" s="1">
        <v>53</v>
      </c>
      <c r="M1004" s="1">
        <v>53</v>
      </c>
      <c r="N1004" s="1">
        <v>53</v>
      </c>
      <c r="O1004" s="1">
        <v>53</v>
      </c>
      <c r="P1004" s="1">
        <v>53</v>
      </c>
      <c r="Q1004" s="1">
        <v>53</v>
      </c>
      <c r="R1004" s="4">
        <v>0.17</v>
      </c>
      <c r="S1004" s="4">
        <v>4.1959999999999997</v>
      </c>
      <c r="T1004" s="4">
        <v>7.7629999999999999</v>
      </c>
      <c r="U1004" s="4">
        <f t="shared" si="145"/>
        <v>0</v>
      </c>
      <c r="V1004" s="4">
        <f t="shared" si="146"/>
        <v>0</v>
      </c>
      <c r="W1004" s="4">
        <f t="shared" si="147"/>
        <v>0</v>
      </c>
    </row>
    <row r="1005" spans="1:38" x14ac:dyDescent="0.3">
      <c r="A1005" s="1">
        <f t="shared" si="141"/>
        <v>0</v>
      </c>
      <c r="B1005" s="1" t="s">
        <v>11</v>
      </c>
      <c r="C1005" s="1">
        <v>0.6</v>
      </c>
      <c r="D1005" s="1">
        <v>4</v>
      </c>
      <c r="E1005" s="1">
        <f t="shared" si="142"/>
        <v>251</v>
      </c>
      <c r="F1005" s="1">
        <v>1</v>
      </c>
      <c r="G1005" s="4">
        <f t="shared" si="143"/>
        <v>0</v>
      </c>
      <c r="H1005" s="3">
        <f t="shared" si="144"/>
        <v>13.832000000000001</v>
      </c>
      <c r="I1005" s="4">
        <v>7.6440000000000001</v>
      </c>
      <c r="J1005" s="4">
        <v>6.1879999999999997</v>
      </c>
      <c r="K1005" s="4">
        <v>0</v>
      </c>
      <c r="L1005" s="1">
        <v>53</v>
      </c>
      <c r="M1005" s="1">
        <v>53</v>
      </c>
      <c r="N1005" s="1">
        <v>53</v>
      </c>
      <c r="O1005" s="1">
        <v>53</v>
      </c>
      <c r="P1005" s="1">
        <v>53</v>
      </c>
      <c r="Q1005" s="1">
        <v>53</v>
      </c>
      <c r="R1005" s="4">
        <v>0.187</v>
      </c>
      <c r="S1005" s="4">
        <v>4.1959999999999997</v>
      </c>
      <c r="T1005" s="4">
        <v>7.4080000000000004</v>
      </c>
      <c r="U1005" s="4">
        <f t="shared" si="145"/>
        <v>0</v>
      </c>
      <c r="V1005" s="4">
        <f t="shared" si="146"/>
        <v>0</v>
      </c>
      <c r="W1005" s="4">
        <f t="shared" si="147"/>
        <v>0</v>
      </c>
    </row>
    <row r="1006" spans="1:38" x14ac:dyDescent="0.3">
      <c r="A1006" s="1">
        <f t="shared" si="141"/>
        <v>0</v>
      </c>
      <c r="B1006" s="1" t="s">
        <v>11</v>
      </c>
      <c r="C1006" s="1">
        <v>0.6</v>
      </c>
      <c r="D1006" s="1">
        <v>1</v>
      </c>
      <c r="E1006" s="1">
        <f t="shared" si="142"/>
        <v>252</v>
      </c>
      <c r="F1006" s="1">
        <v>1</v>
      </c>
      <c r="G1006" s="4">
        <f t="shared" si="143"/>
        <v>0</v>
      </c>
      <c r="H1006" s="3">
        <f t="shared" si="144"/>
        <v>14.087</v>
      </c>
      <c r="I1006" s="4">
        <v>7.093</v>
      </c>
      <c r="J1006" s="4">
        <v>6.9939999999999998</v>
      </c>
      <c r="K1006" s="4">
        <v>0</v>
      </c>
      <c r="L1006" s="1">
        <v>56</v>
      </c>
      <c r="M1006" s="1">
        <v>56</v>
      </c>
      <c r="N1006" s="1">
        <v>56</v>
      </c>
      <c r="O1006" s="1">
        <v>56</v>
      </c>
      <c r="P1006" s="1">
        <v>56</v>
      </c>
      <c r="Q1006" s="1">
        <v>56</v>
      </c>
      <c r="R1006" s="4">
        <v>0.1</v>
      </c>
      <c r="S1006" s="4">
        <v>4.18</v>
      </c>
      <c r="T1006" s="4">
        <v>6.93</v>
      </c>
      <c r="U1006" s="4">
        <f t="shared" si="145"/>
        <v>0</v>
      </c>
      <c r="V1006" s="4">
        <f t="shared" si="146"/>
        <v>0</v>
      </c>
      <c r="W1006" s="4">
        <f t="shared" si="147"/>
        <v>0</v>
      </c>
    </row>
    <row r="1007" spans="1:38" x14ac:dyDescent="0.3">
      <c r="A1007" s="1">
        <f t="shared" si="141"/>
        <v>0</v>
      </c>
      <c r="B1007" s="1" t="s">
        <v>11</v>
      </c>
      <c r="C1007" s="1">
        <v>0.6</v>
      </c>
      <c r="D1007" s="1">
        <v>2</v>
      </c>
      <c r="E1007" s="1">
        <f t="shared" si="142"/>
        <v>252</v>
      </c>
      <c r="F1007" s="1">
        <v>1</v>
      </c>
      <c r="G1007" s="4">
        <f t="shared" si="143"/>
        <v>0</v>
      </c>
      <c r="H1007" s="3">
        <f t="shared" si="144"/>
        <v>14.125999999999999</v>
      </c>
      <c r="I1007" s="4">
        <v>7.7089999999999996</v>
      </c>
      <c r="J1007" s="4">
        <v>6.4169999999999998</v>
      </c>
      <c r="K1007" s="4">
        <v>0</v>
      </c>
      <c r="L1007" s="1">
        <v>56</v>
      </c>
      <c r="M1007" s="1">
        <v>56</v>
      </c>
      <c r="N1007" s="1">
        <v>56</v>
      </c>
      <c r="O1007" s="1">
        <v>56</v>
      </c>
      <c r="P1007" s="1">
        <v>56</v>
      </c>
      <c r="Q1007" s="1">
        <v>56</v>
      </c>
      <c r="R1007" s="4">
        <v>0.23300000000000001</v>
      </c>
      <c r="S1007" s="4">
        <v>4.18</v>
      </c>
      <c r="T1007" s="4">
        <v>7.4130000000000003</v>
      </c>
      <c r="U1007" s="4">
        <f t="shared" si="145"/>
        <v>0</v>
      </c>
      <c r="V1007" s="4">
        <f t="shared" si="146"/>
        <v>0</v>
      </c>
      <c r="W1007" s="4">
        <f t="shared" si="147"/>
        <v>0</v>
      </c>
    </row>
    <row r="1008" spans="1:38" x14ac:dyDescent="0.3">
      <c r="A1008" s="1">
        <f t="shared" si="141"/>
        <v>0</v>
      </c>
      <c r="B1008" s="1" t="s">
        <v>11</v>
      </c>
      <c r="C1008" s="1">
        <v>0.6</v>
      </c>
      <c r="D1008" s="1">
        <v>3</v>
      </c>
      <c r="E1008" s="1">
        <f t="shared" si="142"/>
        <v>252</v>
      </c>
      <c r="F1008" s="1">
        <v>1</v>
      </c>
      <c r="G1008" s="4">
        <f t="shared" si="143"/>
        <v>0</v>
      </c>
      <c r="H1008" s="3">
        <f t="shared" si="144"/>
        <v>14.509</v>
      </c>
      <c r="I1008" s="4">
        <v>7.9799999999999995</v>
      </c>
      <c r="J1008" s="4">
        <v>6.5289999999999999</v>
      </c>
      <c r="K1008" s="4">
        <v>0</v>
      </c>
      <c r="L1008" s="1">
        <v>56</v>
      </c>
      <c r="M1008" s="1">
        <v>56</v>
      </c>
      <c r="N1008" s="1">
        <v>56</v>
      </c>
      <c r="O1008" s="1">
        <v>56</v>
      </c>
      <c r="P1008" s="1">
        <v>56</v>
      </c>
      <c r="Q1008" s="1">
        <v>56</v>
      </c>
      <c r="R1008" s="4">
        <v>0.28399999999999997</v>
      </c>
      <c r="S1008" s="4">
        <v>4.18</v>
      </c>
      <c r="T1008" s="4">
        <v>7.633</v>
      </c>
      <c r="U1008" s="4">
        <f t="shared" si="145"/>
        <v>0</v>
      </c>
      <c r="V1008" s="4">
        <f t="shared" si="146"/>
        <v>0</v>
      </c>
      <c r="W1008" s="4">
        <f t="shared" si="147"/>
        <v>0</v>
      </c>
    </row>
    <row r="1009" spans="1:23" x14ac:dyDescent="0.3">
      <c r="A1009" s="1">
        <f t="shared" si="141"/>
        <v>0</v>
      </c>
      <c r="B1009" s="1" t="s">
        <v>11</v>
      </c>
      <c r="C1009" s="1">
        <v>0.6</v>
      </c>
      <c r="D1009" s="1">
        <v>4</v>
      </c>
      <c r="E1009" s="1">
        <f t="shared" si="142"/>
        <v>252</v>
      </c>
      <c r="F1009" s="1">
        <v>1</v>
      </c>
      <c r="G1009" s="4">
        <f t="shared" si="143"/>
        <v>0</v>
      </c>
      <c r="H1009" s="3">
        <f t="shared" si="144"/>
        <v>14.227</v>
      </c>
      <c r="I1009" s="4">
        <v>7.4029999999999996</v>
      </c>
      <c r="J1009" s="4">
        <v>6.8239999999999998</v>
      </c>
      <c r="K1009" s="4">
        <v>0</v>
      </c>
      <c r="L1009" s="1">
        <v>56</v>
      </c>
      <c r="M1009" s="1">
        <v>56</v>
      </c>
      <c r="N1009" s="1">
        <v>56</v>
      </c>
      <c r="O1009" s="1">
        <v>56</v>
      </c>
      <c r="P1009" s="1">
        <v>56</v>
      </c>
      <c r="Q1009" s="1">
        <v>56</v>
      </c>
      <c r="R1009" s="4">
        <v>0.223</v>
      </c>
      <c r="S1009" s="4">
        <v>4.18</v>
      </c>
      <c r="T1009" s="4">
        <v>7.117</v>
      </c>
      <c r="U1009" s="4">
        <f t="shared" si="145"/>
        <v>0</v>
      </c>
      <c r="V1009" s="4">
        <f t="shared" si="146"/>
        <v>0</v>
      </c>
      <c r="W1009" s="4">
        <f t="shared" si="147"/>
        <v>0</v>
      </c>
    </row>
    <row r="1010" spans="1:23" x14ac:dyDescent="0.3">
      <c r="A1010" s="1">
        <f t="shared" si="141"/>
        <v>0</v>
      </c>
      <c r="B1010" s="1" t="s">
        <v>11</v>
      </c>
      <c r="C1010" s="1">
        <v>0.6</v>
      </c>
      <c r="D1010" s="1">
        <v>1</v>
      </c>
      <c r="E1010" s="1">
        <f t="shared" si="142"/>
        <v>253</v>
      </c>
      <c r="F1010" s="1">
        <v>1</v>
      </c>
      <c r="G1010" s="4">
        <f t="shared" si="143"/>
        <v>0</v>
      </c>
      <c r="H1010" s="3">
        <f t="shared" si="144"/>
        <v>16.176000000000002</v>
      </c>
      <c r="I1010" s="4">
        <v>8.3030000000000008</v>
      </c>
      <c r="J1010" s="4">
        <v>7.8730000000000002</v>
      </c>
      <c r="K1010" s="4">
        <v>0</v>
      </c>
      <c r="L1010" s="1">
        <v>53</v>
      </c>
      <c r="M1010" s="1">
        <v>53</v>
      </c>
      <c r="N1010" s="1">
        <v>53</v>
      </c>
      <c r="O1010" s="1">
        <v>52</v>
      </c>
      <c r="P1010" s="1">
        <v>53</v>
      </c>
      <c r="Q1010" s="1">
        <v>52</v>
      </c>
      <c r="R1010" s="4">
        <v>9.7000000000000003E-2</v>
      </c>
      <c r="S1010" s="4">
        <v>4.0019999999999998</v>
      </c>
      <c r="T1010" s="4">
        <v>8.1449999999999996</v>
      </c>
      <c r="U1010" s="4">
        <f t="shared" si="145"/>
        <v>1.8867924528301887</v>
      </c>
      <c r="V1010" s="4">
        <f t="shared" si="146"/>
        <v>0</v>
      </c>
      <c r="W1010" s="4">
        <f t="shared" si="147"/>
        <v>1.8867924528301887</v>
      </c>
    </row>
    <row r="1011" spans="1:23" x14ac:dyDescent="0.3">
      <c r="A1011" s="1">
        <f t="shared" si="141"/>
        <v>0</v>
      </c>
      <c r="B1011" s="1" t="s">
        <v>11</v>
      </c>
      <c r="C1011" s="1">
        <v>0.6</v>
      </c>
      <c r="D1011" s="1">
        <v>2</v>
      </c>
      <c r="E1011" s="1">
        <f t="shared" si="142"/>
        <v>253</v>
      </c>
      <c r="F1011" s="1">
        <v>1</v>
      </c>
      <c r="G1011" s="4">
        <f t="shared" si="143"/>
        <v>0</v>
      </c>
      <c r="H1011" s="3">
        <f t="shared" si="144"/>
        <v>14.456</v>
      </c>
      <c r="I1011" s="4">
        <v>8.234</v>
      </c>
      <c r="J1011" s="4">
        <v>6.2220000000000004</v>
      </c>
      <c r="K1011" s="4">
        <v>0</v>
      </c>
      <c r="L1011" s="1">
        <v>53</v>
      </c>
      <c r="M1011" s="1">
        <v>53</v>
      </c>
      <c r="N1011" s="1">
        <v>53</v>
      </c>
      <c r="O1011" s="1">
        <v>52</v>
      </c>
      <c r="P1011" s="1">
        <v>53</v>
      </c>
      <c r="Q1011" s="1">
        <v>52</v>
      </c>
      <c r="R1011" s="4">
        <v>0.219</v>
      </c>
      <c r="S1011" s="4">
        <v>4.0019999999999998</v>
      </c>
      <c r="T1011" s="4">
        <v>7.9539999999999997</v>
      </c>
      <c r="U1011" s="4">
        <f t="shared" si="145"/>
        <v>1.8867924528301887</v>
      </c>
      <c r="V1011" s="4">
        <f t="shared" si="146"/>
        <v>0</v>
      </c>
      <c r="W1011" s="4">
        <f t="shared" si="147"/>
        <v>1.8867924528301887</v>
      </c>
    </row>
    <row r="1012" spans="1:23" x14ac:dyDescent="0.3">
      <c r="A1012" s="1">
        <f t="shared" si="141"/>
        <v>0</v>
      </c>
      <c r="B1012" s="1" t="s">
        <v>11</v>
      </c>
      <c r="C1012" s="1">
        <v>0.6</v>
      </c>
      <c r="D1012" s="1">
        <v>3</v>
      </c>
      <c r="E1012" s="1">
        <f t="shared" si="142"/>
        <v>253</v>
      </c>
      <c r="F1012" s="1">
        <v>1</v>
      </c>
      <c r="G1012" s="4">
        <f t="shared" si="143"/>
        <v>0</v>
      </c>
      <c r="H1012" s="3">
        <f t="shared" si="144"/>
        <v>15.36</v>
      </c>
      <c r="I1012" s="4">
        <v>7.8840000000000003</v>
      </c>
      <c r="J1012" s="4">
        <v>7.476</v>
      </c>
      <c r="K1012" s="4">
        <v>0</v>
      </c>
      <c r="L1012" s="1">
        <v>53</v>
      </c>
      <c r="M1012" s="1">
        <v>53</v>
      </c>
      <c r="N1012" s="1">
        <v>53</v>
      </c>
      <c r="O1012" s="1">
        <v>52</v>
      </c>
      <c r="P1012" s="1">
        <v>53</v>
      </c>
      <c r="Q1012" s="1">
        <v>52</v>
      </c>
      <c r="R1012" s="4">
        <v>0.192</v>
      </c>
      <c r="S1012" s="4">
        <v>4.0019999999999998</v>
      </c>
      <c r="T1012" s="4">
        <v>7.6310000000000002</v>
      </c>
      <c r="U1012" s="4">
        <f t="shared" si="145"/>
        <v>1.8867924528301887</v>
      </c>
      <c r="V1012" s="4">
        <f t="shared" si="146"/>
        <v>0</v>
      </c>
      <c r="W1012" s="4">
        <f t="shared" si="147"/>
        <v>1.8867924528301887</v>
      </c>
    </row>
    <row r="1013" spans="1:23" x14ac:dyDescent="0.3">
      <c r="A1013" s="1">
        <f t="shared" si="141"/>
        <v>0</v>
      </c>
      <c r="B1013" s="1" t="s">
        <v>11</v>
      </c>
      <c r="C1013" s="1">
        <v>0.6</v>
      </c>
      <c r="D1013" s="1">
        <v>4</v>
      </c>
      <c r="E1013" s="1">
        <f t="shared" si="142"/>
        <v>253</v>
      </c>
      <c r="F1013" s="1">
        <v>1</v>
      </c>
      <c r="G1013" s="4">
        <f t="shared" si="143"/>
        <v>0</v>
      </c>
      <c r="H1013" s="3">
        <f t="shared" si="144"/>
        <v>16.553999999999998</v>
      </c>
      <c r="I1013" s="4">
        <v>8.6349999999999998</v>
      </c>
      <c r="J1013" s="4">
        <v>7.9189999999999996</v>
      </c>
      <c r="K1013" s="4">
        <v>0</v>
      </c>
      <c r="L1013" s="1">
        <v>53</v>
      </c>
      <c r="M1013" s="1">
        <v>53</v>
      </c>
      <c r="N1013" s="1">
        <v>53</v>
      </c>
      <c r="O1013" s="1">
        <v>52</v>
      </c>
      <c r="P1013" s="1">
        <v>53</v>
      </c>
      <c r="Q1013" s="1">
        <v>52</v>
      </c>
      <c r="R1013" s="4">
        <v>0.187</v>
      </c>
      <c r="S1013" s="4">
        <v>4.0019999999999998</v>
      </c>
      <c r="T1013" s="4">
        <v>8.3870000000000005</v>
      </c>
      <c r="U1013" s="4">
        <f t="shared" si="145"/>
        <v>1.8867924528301887</v>
      </c>
      <c r="V1013" s="4">
        <f t="shared" si="146"/>
        <v>0</v>
      </c>
      <c r="W1013" s="4">
        <f t="shared" si="147"/>
        <v>1.8867924528301887</v>
      </c>
    </row>
    <row r="1014" spans="1:23" x14ac:dyDescent="0.3">
      <c r="A1014" s="1">
        <f t="shared" si="141"/>
        <v>0</v>
      </c>
      <c r="B1014" s="1" t="s">
        <v>11</v>
      </c>
      <c r="C1014" s="1">
        <v>0.6</v>
      </c>
      <c r="D1014" s="1">
        <v>1</v>
      </c>
      <c r="E1014" s="1">
        <f t="shared" si="142"/>
        <v>254</v>
      </c>
      <c r="F1014" s="1">
        <v>1</v>
      </c>
      <c r="G1014" s="4">
        <f t="shared" si="143"/>
        <v>0</v>
      </c>
      <c r="H1014" s="3">
        <f t="shared" si="144"/>
        <v>14.475000000000001</v>
      </c>
      <c r="I1014" s="4">
        <v>7.4960000000000004</v>
      </c>
      <c r="J1014" s="4">
        <v>6.9790000000000001</v>
      </c>
      <c r="K1014" s="4">
        <v>0</v>
      </c>
      <c r="L1014" s="1">
        <v>54</v>
      </c>
      <c r="M1014" s="1">
        <v>54</v>
      </c>
      <c r="N1014" s="1">
        <v>54</v>
      </c>
      <c r="O1014" s="1">
        <v>54</v>
      </c>
      <c r="P1014" s="1">
        <v>54</v>
      </c>
      <c r="Q1014" s="1">
        <v>54</v>
      </c>
      <c r="R1014" s="4">
        <v>9.0999999999999998E-2</v>
      </c>
      <c r="S1014" s="4">
        <v>3.9340000000000002</v>
      </c>
      <c r="T1014" s="4">
        <v>7.3440000000000003</v>
      </c>
      <c r="U1014" s="4">
        <f t="shared" si="145"/>
        <v>0</v>
      </c>
      <c r="V1014" s="4">
        <f t="shared" si="146"/>
        <v>0</v>
      </c>
      <c r="W1014" s="4">
        <f t="shared" si="147"/>
        <v>0</v>
      </c>
    </row>
    <row r="1015" spans="1:23" x14ac:dyDescent="0.3">
      <c r="A1015" s="1">
        <f t="shared" si="141"/>
        <v>0</v>
      </c>
      <c r="B1015" s="1" t="s">
        <v>11</v>
      </c>
      <c r="C1015" s="1">
        <v>0.6</v>
      </c>
      <c r="D1015" s="1">
        <v>2</v>
      </c>
      <c r="E1015" s="1">
        <f t="shared" si="142"/>
        <v>254</v>
      </c>
      <c r="F1015" s="1">
        <v>1</v>
      </c>
      <c r="G1015" s="4">
        <f t="shared" si="143"/>
        <v>0</v>
      </c>
      <c r="H1015" s="3">
        <f t="shared" si="144"/>
        <v>13.814</v>
      </c>
      <c r="I1015" s="4">
        <v>7.7720000000000002</v>
      </c>
      <c r="J1015" s="4">
        <v>6.0419999999999998</v>
      </c>
      <c r="K1015" s="4">
        <v>0</v>
      </c>
      <c r="L1015" s="1">
        <v>54</v>
      </c>
      <c r="M1015" s="1">
        <v>54</v>
      </c>
      <c r="N1015" s="1">
        <v>54</v>
      </c>
      <c r="O1015" s="1">
        <v>54</v>
      </c>
      <c r="P1015" s="1">
        <v>54</v>
      </c>
      <c r="Q1015" s="1">
        <v>54</v>
      </c>
      <c r="R1015" s="4">
        <v>0.112</v>
      </c>
      <c r="S1015" s="4">
        <v>3.9340000000000002</v>
      </c>
      <c r="T1015" s="4">
        <v>7.5990000000000002</v>
      </c>
      <c r="U1015" s="4">
        <f t="shared" si="145"/>
        <v>0</v>
      </c>
      <c r="V1015" s="4">
        <f t="shared" si="146"/>
        <v>0</v>
      </c>
      <c r="W1015" s="4">
        <f t="shared" si="147"/>
        <v>0</v>
      </c>
    </row>
    <row r="1016" spans="1:23" x14ac:dyDescent="0.3">
      <c r="A1016" s="1">
        <f t="shared" si="141"/>
        <v>0</v>
      </c>
      <c r="B1016" s="1" t="s">
        <v>11</v>
      </c>
      <c r="C1016" s="1">
        <v>0.6</v>
      </c>
      <c r="D1016" s="1">
        <v>3</v>
      </c>
      <c r="E1016" s="1">
        <f t="shared" si="142"/>
        <v>254</v>
      </c>
      <c r="F1016" s="1">
        <v>1</v>
      </c>
      <c r="G1016" s="4">
        <f t="shared" si="143"/>
        <v>0</v>
      </c>
      <c r="H1016" s="3">
        <f t="shared" si="144"/>
        <v>14.92</v>
      </c>
      <c r="I1016" s="4">
        <v>7.8879999999999999</v>
      </c>
      <c r="J1016" s="4">
        <v>7.032</v>
      </c>
      <c r="K1016" s="4">
        <v>0</v>
      </c>
      <c r="L1016" s="1">
        <v>54</v>
      </c>
      <c r="M1016" s="1">
        <v>54</v>
      </c>
      <c r="N1016" s="1">
        <v>54</v>
      </c>
      <c r="O1016" s="1">
        <v>54</v>
      </c>
      <c r="P1016" s="1">
        <v>54</v>
      </c>
      <c r="Q1016" s="1">
        <v>54</v>
      </c>
      <c r="R1016" s="4">
        <v>0.22800000000000001</v>
      </c>
      <c r="S1016" s="4">
        <v>3.9340000000000002</v>
      </c>
      <c r="T1016" s="4">
        <v>7.5990000000000002</v>
      </c>
      <c r="U1016" s="4">
        <f t="shared" si="145"/>
        <v>0</v>
      </c>
      <c r="V1016" s="4">
        <f t="shared" si="146"/>
        <v>0</v>
      </c>
      <c r="W1016" s="4">
        <f t="shared" si="147"/>
        <v>0</v>
      </c>
    </row>
    <row r="1017" spans="1:23" x14ac:dyDescent="0.3">
      <c r="A1017" s="1">
        <f t="shared" si="141"/>
        <v>0</v>
      </c>
      <c r="B1017" s="1" t="s">
        <v>11</v>
      </c>
      <c r="C1017" s="1">
        <v>0.6</v>
      </c>
      <c r="D1017" s="1">
        <v>4</v>
      </c>
      <c r="E1017" s="1">
        <f t="shared" si="142"/>
        <v>254</v>
      </c>
      <c r="F1017" s="1">
        <v>1</v>
      </c>
      <c r="G1017" s="4">
        <f t="shared" si="143"/>
        <v>0</v>
      </c>
      <c r="H1017" s="3">
        <f t="shared" si="144"/>
        <v>14.772000000000002</v>
      </c>
      <c r="I1017" s="4">
        <v>7.8160000000000007</v>
      </c>
      <c r="J1017" s="4">
        <v>6.9560000000000004</v>
      </c>
      <c r="K1017" s="4">
        <v>0</v>
      </c>
      <c r="L1017" s="1">
        <v>54</v>
      </c>
      <c r="M1017" s="1">
        <v>54</v>
      </c>
      <c r="N1017" s="1">
        <v>54</v>
      </c>
      <c r="O1017" s="1">
        <v>54</v>
      </c>
      <c r="P1017" s="1">
        <v>54</v>
      </c>
      <c r="Q1017" s="1">
        <v>54</v>
      </c>
      <c r="R1017" s="4">
        <v>0.16800000000000001</v>
      </c>
      <c r="S1017" s="4">
        <v>3.9340000000000002</v>
      </c>
      <c r="T1017" s="4">
        <v>7.5869999999999997</v>
      </c>
      <c r="U1017" s="4">
        <f t="shared" si="145"/>
        <v>0</v>
      </c>
      <c r="V1017" s="4">
        <f t="shared" si="146"/>
        <v>0</v>
      </c>
      <c r="W1017" s="4">
        <f t="shared" si="147"/>
        <v>0</v>
      </c>
    </row>
    <row r="1018" spans="1:23" x14ac:dyDescent="0.3">
      <c r="A1018" s="1">
        <f t="shared" si="141"/>
        <v>0</v>
      </c>
      <c r="B1018" s="1" t="s">
        <v>11</v>
      </c>
      <c r="C1018" s="1">
        <v>0.6</v>
      </c>
      <c r="D1018" s="1">
        <v>1</v>
      </c>
      <c r="E1018" s="1">
        <f t="shared" si="142"/>
        <v>255</v>
      </c>
      <c r="F1018" s="1">
        <v>1</v>
      </c>
      <c r="G1018" s="4">
        <f t="shared" si="143"/>
        <v>0</v>
      </c>
      <c r="H1018" s="3">
        <f t="shared" si="144"/>
        <v>17.554000000000002</v>
      </c>
      <c r="I1018" s="4">
        <v>8.0910000000000011</v>
      </c>
      <c r="J1018" s="4">
        <v>9.4629999999999992</v>
      </c>
      <c r="K1018" s="4">
        <v>0</v>
      </c>
      <c r="L1018" s="1">
        <v>54</v>
      </c>
      <c r="M1018" s="1">
        <v>54</v>
      </c>
      <c r="N1018" s="1">
        <v>54</v>
      </c>
      <c r="O1018" s="1">
        <v>53</v>
      </c>
      <c r="P1018" s="1">
        <v>54</v>
      </c>
      <c r="Q1018" s="1">
        <v>54</v>
      </c>
      <c r="R1018" s="4">
        <v>9.0999999999999998E-2</v>
      </c>
      <c r="S1018" s="4">
        <v>4.1619999999999999</v>
      </c>
      <c r="T1018" s="4">
        <v>7.9370000000000003</v>
      </c>
      <c r="U1018" s="4">
        <f t="shared" si="145"/>
        <v>1.8518518518518516</v>
      </c>
      <c r="V1018" s="4">
        <f t="shared" si="146"/>
        <v>0</v>
      </c>
      <c r="W1018" s="4">
        <f t="shared" si="147"/>
        <v>0</v>
      </c>
    </row>
    <row r="1019" spans="1:23" x14ac:dyDescent="0.3">
      <c r="A1019" s="1">
        <f t="shared" si="141"/>
        <v>0</v>
      </c>
      <c r="B1019" s="1" t="s">
        <v>11</v>
      </c>
      <c r="C1019" s="1">
        <v>0.6</v>
      </c>
      <c r="D1019" s="1">
        <v>2</v>
      </c>
      <c r="E1019" s="1">
        <f t="shared" si="142"/>
        <v>255</v>
      </c>
      <c r="F1019" s="1">
        <v>1</v>
      </c>
      <c r="G1019" s="4">
        <f t="shared" si="143"/>
        <v>0</v>
      </c>
      <c r="H1019" s="3">
        <f t="shared" si="144"/>
        <v>14.247999999999999</v>
      </c>
      <c r="I1019" s="4">
        <v>8.1269999999999989</v>
      </c>
      <c r="J1019" s="4">
        <v>6.1210000000000004</v>
      </c>
      <c r="K1019" s="4">
        <v>0</v>
      </c>
      <c r="L1019" s="1">
        <v>54</v>
      </c>
      <c r="M1019" s="1">
        <v>54</v>
      </c>
      <c r="N1019" s="1">
        <v>54</v>
      </c>
      <c r="O1019" s="1">
        <v>53</v>
      </c>
      <c r="P1019" s="1">
        <v>54</v>
      </c>
      <c r="Q1019" s="1">
        <v>54</v>
      </c>
      <c r="R1019" s="4">
        <v>0.19600000000000001</v>
      </c>
      <c r="S1019" s="4">
        <v>4.1619999999999999</v>
      </c>
      <c r="T1019" s="4">
        <v>7.8680000000000003</v>
      </c>
      <c r="U1019" s="4">
        <f t="shared" si="145"/>
        <v>1.8518518518518516</v>
      </c>
      <c r="V1019" s="4">
        <f t="shared" si="146"/>
        <v>0</v>
      </c>
      <c r="W1019" s="4">
        <f t="shared" si="147"/>
        <v>0</v>
      </c>
    </row>
    <row r="1020" spans="1:23" x14ac:dyDescent="0.3">
      <c r="A1020" s="1">
        <f t="shared" si="141"/>
        <v>0</v>
      </c>
      <c r="B1020" s="1" t="s">
        <v>11</v>
      </c>
      <c r="C1020" s="1">
        <v>0.6</v>
      </c>
      <c r="D1020" s="1">
        <v>3</v>
      </c>
      <c r="E1020" s="1">
        <f t="shared" si="142"/>
        <v>255</v>
      </c>
      <c r="F1020" s="1">
        <v>1</v>
      </c>
      <c r="G1020" s="4">
        <f t="shared" si="143"/>
        <v>0</v>
      </c>
      <c r="H1020" s="3">
        <f t="shared" si="144"/>
        <v>14.285</v>
      </c>
      <c r="I1020" s="4">
        <v>8.0210000000000008</v>
      </c>
      <c r="J1020" s="4">
        <v>6.2640000000000002</v>
      </c>
      <c r="K1020" s="4">
        <v>0</v>
      </c>
      <c r="L1020" s="1">
        <v>54</v>
      </c>
      <c r="M1020" s="1">
        <v>54</v>
      </c>
      <c r="N1020" s="1">
        <v>54</v>
      </c>
      <c r="O1020" s="1">
        <v>53</v>
      </c>
      <c r="P1020" s="1">
        <v>54</v>
      </c>
      <c r="Q1020" s="1">
        <v>54</v>
      </c>
      <c r="R1020" s="4">
        <v>0.187</v>
      </c>
      <c r="S1020" s="4">
        <v>4.1619999999999999</v>
      </c>
      <c r="T1020" s="4">
        <v>7.7710000000000008</v>
      </c>
      <c r="U1020" s="4">
        <f t="shared" si="145"/>
        <v>1.8518518518518516</v>
      </c>
      <c r="V1020" s="4">
        <f t="shared" si="146"/>
        <v>0</v>
      </c>
      <c r="W1020" s="4">
        <f t="shared" si="147"/>
        <v>0</v>
      </c>
    </row>
    <row r="1021" spans="1:23" x14ac:dyDescent="0.3">
      <c r="A1021" s="1">
        <f t="shared" si="141"/>
        <v>0</v>
      </c>
      <c r="B1021" s="1" t="s">
        <v>11</v>
      </c>
      <c r="C1021" s="1">
        <v>0.6</v>
      </c>
      <c r="D1021" s="1">
        <v>4</v>
      </c>
      <c r="E1021" s="1">
        <f t="shared" si="142"/>
        <v>255</v>
      </c>
      <c r="F1021" s="1">
        <v>1</v>
      </c>
      <c r="G1021" s="4">
        <f t="shared" si="143"/>
        <v>0</v>
      </c>
      <c r="H1021" s="3">
        <f t="shared" si="144"/>
        <v>16.527000000000001</v>
      </c>
      <c r="I1021" s="4">
        <v>8.0640000000000001</v>
      </c>
      <c r="J1021" s="4">
        <v>8.4629999999999992</v>
      </c>
      <c r="K1021" s="4">
        <v>0</v>
      </c>
      <c r="L1021" s="1">
        <v>54</v>
      </c>
      <c r="M1021" s="1">
        <v>54</v>
      </c>
      <c r="N1021" s="1">
        <v>54</v>
      </c>
      <c r="O1021" s="1">
        <v>53</v>
      </c>
      <c r="P1021" s="1">
        <v>54</v>
      </c>
      <c r="Q1021" s="1">
        <v>54</v>
      </c>
      <c r="R1021" s="4">
        <v>0.193</v>
      </c>
      <c r="S1021" s="4">
        <v>4.1619999999999999</v>
      </c>
      <c r="T1021" s="4">
        <v>7.8079999999999998</v>
      </c>
      <c r="U1021" s="4">
        <f t="shared" si="145"/>
        <v>1.8518518518518516</v>
      </c>
      <c r="V1021" s="4">
        <f t="shared" si="146"/>
        <v>0</v>
      </c>
      <c r="W1021" s="4">
        <f t="shared" si="147"/>
        <v>0</v>
      </c>
    </row>
    <row r="1022" spans="1:23" x14ac:dyDescent="0.3">
      <c r="A1022" s="1">
        <f t="shared" si="141"/>
        <v>0</v>
      </c>
      <c r="B1022" s="1" t="s">
        <v>11</v>
      </c>
      <c r="C1022" s="1">
        <v>0.6</v>
      </c>
      <c r="D1022" s="1">
        <v>1</v>
      </c>
      <c r="E1022" s="1">
        <f t="shared" si="142"/>
        <v>256</v>
      </c>
      <c r="F1022" s="1">
        <v>0</v>
      </c>
      <c r="G1022" s="4">
        <f t="shared" si="143"/>
        <v>1.8181818181818181</v>
      </c>
      <c r="H1022" s="3">
        <f t="shared" si="144"/>
        <v>24.611000000000001</v>
      </c>
      <c r="I1022" s="4">
        <v>7.5360000000000005</v>
      </c>
      <c r="J1022" s="4">
        <v>8.6999999999999993</v>
      </c>
      <c r="K1022" s="4">
        <v>8.375</v>
      </c>
      <c r="L1022" s="1">
        <v>55</v>
      </c>
      <c r="M1022" s="1">
        <v>56</v>
      </c>
      <c r="N1022" s="1">
        <v>56</v>
      </c>
      <c r="O1022" s="1">
        <v>54</v>
      </c>
      <c r="P1022" s="1">
        <v>55</v>
      </c>
      <c r="Q1022" s="1">
        <v>55</v>
      </c>
      <c r="R1022" s="4">
        <v>9.9000000000000005E-2</v>
      </c>
      <c r="S1022" s="4">
        <v>3.9740000000000002</v>
      </c>
      <c r="T1022" s="4">
        <v>7.3890000000000002</v>
      </c>
      <c r="U1022" s="4" t="str">
        <f t="shared" si="145"/>
        <v>0</v>
      </c>
      <c r="V1022" s="4" t="str">
        <f t="shared" si="146"/>
        <v>0</v>
      </c>
      <c r="W1022" s="4" t="str">
        <f t="shared" si="147"/>
        <v>0</v>
      </c>
    </row>
    <row r="1023" spans="1:23" x14ac:dyDescent="0.3">
      <c r="A1023" s="1">
        <f t="shared" si="141"/>
        <v>0</v>
      </c>
      <c r="B1023" s="1" t="s">
        <v>11</v>
      </c>
      <c r="C1023" s="1">
        <v>0.6</v>
      </c>
      <c r="D1023" s="1">
        <v>2</v>
      </c>
      <c r="E1023" s="1">
        <f t="shared" si="142"/>
        <v>256</v>
      </c>
      <c r="F1023" s="1">
        <v>0</v>
      </c>
      <c r="G1023" s="4">
        <f t="shared" si="143"/>
        <v>1.8181818181818181</v>
      </c>
      <c r="H1023" s="3">
        <f t="shared" si="144"/>
        <v>25.234000000000002</v>
      </c>
      <c r="I1023" s="4">
        <v>7.6099999999999994</v>
      </c>
      <c r="J1023" s="4">
        <v>7.2460000000000004</v>
      </c>
      <c r="K1023" s="4">
        <v>10.378</v>
      </c>
      <c r="L1023" s="1">
        <v>55</v>
      </c>
      <c r="M1023" s="1">
        <v>56</v>
      </c>
      <c r="N1023" s="1">
        <v>56</v>
      </c>
      <c r="O1023" s="1">
        <v>54</v>
      </c>
      <c r="P1023" s="1">
        <v>55</v>
      </c>
      <c r="Q1023" s="1">
        <v>55</v>
      </c>
      <c r="R1023" s="4">
        <v>0.156</v>
      </c>
      <c r="S1023" s="4">
        <v>3.9740000000000002</v>
      </c>
      <c r="T1023" s="4">
        <v>7.4060000000000006</v>
      </c>
      <c r="U1023" s="4" t="str">
        <f t="shared" si="145"/>
        <v>0</v>
      </c>
      <c r="V1023" s="4" t="str">
        <f t="shared" si="146"/>
        <v>0</v>
      </c>
      <c r="W1023" s="4" t="str">
        <f t="shared" si="147"/>
        <v>0</v>
      </c>
    </row>
    <row r="1024" spans="1:23" x14ac:dyDescent="0.3">
      <c r="A1024" s="1">
        <f t="shared" si="141"/>
        <v>0</v>
      </c>
      <c r="B1024" s="1" t="s">
        <v>11</v>
      </c>
      <c r="C1024" s="1">
        <v>0.6</v>
      </c>
      <c r="D1024" s="1">
        <v>3</v>
      </c>
      <c r="E1024" s="1">
        <f t="shared" si="142"/>
        <v>256</v>
      </c>
      <c r="F1024" s="1">
        <v>0</v>
      </c>
      <c r="G1024" s="4">
        <f t="shared" si="143"/>
        <v>1.8181818181818181</v>
      </c>
      <c r="H1024" s="3">
        <f t="shared" si="144"/>
        <v>25.393999999999998</v>
      </c>
      <c r="I1024" s="4">
        <v>7.4770000000000003</v>
      </c>
      <c r="J1024" s="4">
        <v>8.8480000000000008</v>
      </c>
      <c r="K1024" s="4">
        <v>9.0690000000000008</v>
      </c>
      <c r="L1024" s="1">
        <v>55</v>
      </c>
      <c r="M1024" s="1">
        <v>56</v>
      </c>
      <c r="N1024" s="1">
        <v>56</v>
      </c>
      <c r="O1024" s="1">
        <v>54</v>
      </c>
      <c r="P1024" s="1">
        <v>55</v>
      </c>
      <c r="Q1024" s="1">
        <v>55</v>
      </c>
      <c r="R1024" s="4">
        <v>0.182</v>
      </c>
      <c r="S1024" s="4">
        <v>3.9740000000000002</v>
      </c>
      <c r="T1024" s="4">
        <v>7.2469999999999999</v>
      </c>
      <c r="U1024" s="4" t="str">
        <f t="shared" si="145"/>
        <v>0</v>
      </c>
      <c r="V1024" s="4" t="str">
        <f t="shared" si="146"/>
        <v>0</v>
      </c>
      <c r="W1024" s="4" t="str">
        <f t="shared" si="147"/>
        <v>0</v>
      </c>
    </row>
    <row r="1025" spans="1:23" x14ac:dyDescent="0.3">
      <c r="A1025" s="1">
        <f t="shared" si="141"/>
        <v>0</v>
      </c>
      <c r="B1025" s="1" t="s">
        <v>11</v>
      </c>
      <c r="C1025" s="1">
        <v>0.6</v>
      </c>
      <c r="D1025" s="1">
        <v>4</v>
      </c>
      <c r="E1025" s="1">
        <f t="shared" si="142"/>
        <v>256</v>
      </c>
      <c r="F1025" s="1">
        <v>0</v>
      </c>
      <c r="G1025" s="4">
        <f t="shared" si="143"/>
        <v>1.8181818181818181</v>
      </c>
      <c r="H1025" s="3">
        <f t="shared" si="144"/>
        <v>26.027000000000001</v>
      </c>
      <c r="I1025" s="4">
        <v>7.7569999999999997</v>
      </c>
      <c r="J1025" s="4">
        <v>8.9550000000000001</v>
      </c>
      <c r="K1025" s="4">
        <v>9.3149999999999995</v>
      </c>
      <c r="L1025" s="1">
        <v>55</v>
      </c>
      <c r="M1025" s="1">
        <v>56</v>
      </c>
      <c r="N1025" s="1">
        <v>56</v>
      </c>
      <c r="O1025" s="1">
        <v>54</v>
      </c>
      <c r="P1025" s="1">
        <v>55</v>
      </c>
      <c r="Q1025" s="1">
        <v>55</v>
      </c>
      <c r="R1025" s="4">
        <v>0.23699999999999999</v>
      </c>
      <c r="S1025" s="4">
        <v>3.9740000000000002</v>
      </c>
      <c r="T1025" s="4">
        <v>7.4719999999999995</v>
      </c>
      <c r="U1025" s="4" t="str">
        <f t="shared" si="145"/>
        <v>0</v>
      </c>
      <c r="V1025" s="4" t="str">
        <f t="shared" si="146"/>
        <v>0</v>
      </c>
      <c r="W1025" s="4" t="str">
        <f t="shared" si="147"/>
        <v>0</v>
      </c>
    </row>
    <row r="1026" spans="1:23" x14ac:dyDescent="0.3">
      <c r="A1026" s="1">
        <f t="shared" ref="A1026:A1089" si="152">IF(MOD(E1026,25)=0,1,0)</f>
        <v>0</v>
      </c>
      <c r="B1026" s="1" t="s">
        <v>11</v>
      </c>
      <c r="C1026" s="1">
        <v>0.6</v>
      </c>
      <c r="D1026" s="1">
        <v>1</v>
      </c>
      <c r="E1026" s="1">
        <f t="shared" si="142"/>
        <v>257</v>
      </c>
      <c r="F1026" s="1">
        <v>1</v>
      </c>
      <c r="G1026" s="4">
        <f t="shared" si="143"/>
        <v>0</v>
      </c>
      <c r="H1026" s="3">
        <f t="shared" si="144"/>
        <v>14.699000000000002</v>
      </c>
      <c r="I1026" s="4">
        <v>7.4850000000000003</v>
      </c>
      <c r="J1026" s="4">
        <v>7.2140000000000004</v>
      </c>
      <c r="K1026" s="4">
        <v>0</v>
      </c>
      <c r="L1026" s="1">
        <v>53</v>
      </c>
      <c r="M1026" s="1">
        <v>53</v>
      </c>
      <c r="N1026" s="1">
        <v>53</v>
      </c>
      <c r="O1026" s="1">
        <v>53</v>
      </c>
      <c r="P1026" s="1">
        <v>53</v>
      </c>
      <c r="Q1026" s="1">
        <v>53</v>
      </c>
      <c r="R1026" s="4">
        <v>0.124</v>
      </c>
      <c r="S1026" s="4">
        <v>3.669</v>
      </c>
      <c r="T1026" s="4">
        <v>7.3140000000000001</v>
      </c>
      <c r="U1026" s="4">
        <f t="shared" si="145"/>
        <v>0</v>
      </c>
      <c r="V1026" s="4">
        <f t="shared" si="146"/>
        <v>0</v>
      </c>
      <c r="W1026" s="4">
        <f t="shared" si="147"/>
        <v>0</v>
      </c>
    </row>
    <row r="1027" spans="1:23" x14ac:dyDescent="0.3">
      <c r="A1027" s="1">
        <f t="shared" si="152"/>
        <v>0</v>
      </c>
      <c r="B1027" s="1" t="s">
        <v>11</v>
      </c>
      <c r="C1027" s="1">
        <v>0.6</v>
      </c>
      <c r="D1027" s="1">
        <v>2</v>
      </c>
      <c r="E1027" s="1">
        <f t="shared" ref="E1027:E1090" si="153">_xlfn.CEILING.MATH((ROW(E1027)-1)/4)</f>
        <v>257</v>
      </c>
      <c r="F1027" s="1">
        <v>1</v>
      </c>
      <c r="G1027" s="4">
        <f t="shared" ref="G1027:G1090" si="154">(M1027-L1027)/L1027*100</f>
        <v>0</v>
      </c>
      <c r="H1027" s="3">
        <f t="shared" ref="H1027:H1090" si="155">I1027+K1027+J1027</f>
        <v>18.105</v>
      </c>
      <c r="I1027" s="4">
        <v>8.120000000000001</v>
      </c>
      <c r="J1027" s="4">
        <v>9.9849999999999994</v>
      </c>
      <c r="K1027" s="4">
        <v>0</v>
      </c>
      <c r="L1027" s="1">
        <v>53</v>
      </c>
      <c r="M1027" s="1">
        <v>53</v>
      </c>
      <c r="N1027" s="1">
        <v>53</v>
      </c>
      <c r="O1027" s="1">
        <v>53</v>
      </c>
      <c r="P1027" s="1">
        <v>53</v>
      </c>
      <c r="Q1027" s="1">
        <v>53</v>
      </c>
      <c r="R1027" s="4">
        <v>0.16900000000000001</v>
      </c>
      <c r="S1027" s="4">
        <v>3.669</v>
      </c>
      <c r="T1027" s="4">
        <v>7.9039999999999999</v>
      </c>
      <c r="U1027" s="4">
        <f t="shared" ref="U1027:U1090" si="156">IF(F1027=1,(M1027-O1027)/M1027*100,"0")</f>
        <v>0</v>
      </c>
      <c r="V1027" s="4">
        <f t="shared" ref="V1027:V1090" si="157">IF(F1027=1,(M1027-P1027)/M1027*100,"0")</f>
        <v>0</v>
      </c>
      <c r="W1027" s="4">
        <f t="shared" ref="W1027:W1090" si="158">IF(F1027=1,(M1027-Q1027)/M1027*100,"0")</f>
        <v>0</v>
      </c>
    </row>
    <row r="1028" spans="1:23" x14ac:dyDescent="0.3">
      <c r="A1028" s="1">
        <f t="shared" si="152"/>
        <v>0</v>
      </c>
      <c r="B1028" s="1" t="s">
        <v>11</v>
      </c>
      <c r="C1028" s="1">
        <v>0.6</v>
      </c>
      <c r="D1028" s="1">
        <v>3</v>
      </c>
      <c r="E1028" s="1">
        <f t="shared" si="153"/>
        <v>257</v>
      </c>
      <c r="F1028" s="1">
        <v>1</v>
      </c>
      <c r="G1028" s="4">
        <f t="shared" si="154"/>
        <v>0</v>
      </c>
      <c r="H1028" s="3">
        <f t="shared" si="155"/>
        <v>14.1</v>
      </c>
      <c r="I1028" s="4">
        <v>7.4489999999999998</v>
      </c>
      <c r="J1028" s="4">
        <v>6.6509999999999998</v>
      </c>
      <c r="K1028" s="4">
        <v>0</v>
      </c>
      <c r="L1028" s="1">
        <v>53</v>
      </c>
      <c r="M1028" s="1">
        <v>53</v>
      </c>
      <c r="N1028" s="1">
        <v>53</v>
      </c>
      <c r="O1028" s="1">
        <v>53</v>
      </c>
      <c r="P1028" s="1">
        <v>53</v>
      </c>
      <c r="Q1028" s="1">
        <v>53</v>
      </c>
      <c r="R1028" s="4">
        <v>0.214</v>
      </c>
      <c r="S1028" s="4">
        <v>3.669</v>
      </c>
      <c r="T1028" s="4">
        <v>7.1879999999999997</v>
      </c>
      <c r="U1028" s="4">
        <f t="shared" si="156"/>
        <v>0</v>
      </c>
      <c r="V1028" s="4">
        <f t="shared" si="157"/>
        <v>0</v>
      </c>
      <c r="W1028" s="4">
        <f t="shared" si="158"/>
        <v>0</v>
      </c>
    </row>
    <row r="1029" spans="1:23" x14ac:dyDescent="0.3">
      <c r="A1029" s="1">
        <f t="shared" si="152"/>
        <v>0</v>
      </c>
      <c r="B1029" s="1" t="s">
        <v>11</v>
      </c>
      <c r="C1029" s="1">
        <v>0.6</v>
      </c>
      <c r="D1029" s="1">
        <v>4</v>
      </c>
      <c r="E1029" s="1">
        <f t="shared" si="153"/>
        <v>257</v>
      </c>
      <c r="F1029" s="1">
        <v>1</v>
      </c>
      <c r="G1029" s="4">
        <f t="shared" si="154"/>
        <v>0</v>
      </c>
      <c r="H1029" s="3">
        <f t="shared" si="155"/>
        <v>15.132999999999999</v>
      </c>
      <c r="I1029" s="4">
        <v>7.6579999999999995</v>
      </c>
      <c r="J1029" s="4">
        <v>7.4749999999999996</v>
      </c>
      <c r="K1029" s="4">
        <v>0</v>
      </c>
      <c r="L1029" s="1">
        <v>53</v>
      </c>
      <c r="M1029" s="1">
        <v>53</v>
      </c>
      <c r="N1029" s="1">
        <v>53</v>
      </c>
      <c r="O1029" s="1">
        <v>53</v>
      </c>
      <c r="P1029" s="1">
        <v>53</v>
      </c>
      <c r="Q1029" s="1">
        <v>53</v>
      </c>
      <c r="R1029" s="4">
        <v>0.14599999999999999</v>
      </c>
      <c r="S1029" s="4">
        <v>3.669</v>
      </c>
      <c r="T1029" s="4">
        <v>7.4649999999999999</v>
      </c>
      <c r="U1029" s="4">
        <f t="shared" si="156"/>
        <v>0</v>
      </c>
      <c r="V1029" s="4">
        <f t="shared" si="157"/>
        <v>0</v>
      </c>
      <c r="W1029" s="4">
        <f t="shared" si="158"/>
        <v>0</v>
      </c>
    </row>
    <row r="1030" spans="1:23" x14ac:dyDescent="0.3">
      <c r="A1030" s="1">
        <f t="shared" si="152"/>
        <v>0</v>
      </c>
      <c r="B1030" s="1" t="s">
        <v>11</v>
      </c>
      <c r="C1030" s="1">
        <v>0.6</v>
      </c>
      <c r="D1030" s="1">
        <v>1</v>
      </c>
      <c r="E1030" s="1">
        <f t="shared" si="153"/>
        <v>258</v>
      </c>
      <c r="F1030" s="1">
        <v>0</v>
      </c>
      <c r="G1030" s="4">
        <f t="shared" si="154"/>
        <v>1.8867924528301887</v>
      </c>
      <c r="H1030" s="3">
        <f t="shared" si="155"/>
        <v>25.270000000000003</v>
      </c>
      <c r="I1030" s="4">
        <v>8.2420000000000009</v>
      </c>
      <c r="J1030" s="4">
        <v>8.8160000000000007</v>
      </c>
      <c r="K1030" s="4">
        <v>8.2119999999999997</v>
      </c>
      <c r="L1030" s="1">
        <v>53</v>
      </c>
      <c r="M1030" s="1">
        <v>54</v>
      </c>
      <c r="N1030" s="1">
        <v>54</v>
      </c>
      <c r="O1030" s="1">
        <v>53</v>
      </c>
      <c r="P1030" s="1">
        <v>53</v>
      </c>
      <c r="Q1030" s="1">
        <v>53</v>
      </c>
      <c r="R1030" s="4">
        <v>0.111</v>
      </c>
      <c r="S1030" s="4">
        <v>4.0049999999999999</v>
      </c>
      <c r="T1030" s="4">
        <v>8.0730000000000004</v>
      </c>
      <c r="U1030" s="4" t="str">
        <f t="shared" si="156"/>
        <v>0</v>
      </c>
      <c r="V1030" s="4" t="str">
        <f t="shared" si="157"/>
        <v>0</v>
      </c>
      <c r="W1030" s="4" t="str">
        <f t="shared" si="158"/>
        <v>0</v>
      </c>
    </row>
    <row r="1031" spans="1:23" x14ac:dyDescent="0.3">
      <c r="A1031" s="1">
        <f t="shared" si="152"/>
        <v>0</v>
      </c>
      <c r="B1031" s="1" t="s">
        <v>11</v>
      </c>
      <c r="C1031" s="1">
        <v>0.6</v>
      </c>
      <c r="D1031" s="1">
        <v>2</v>
      </c>
      <c r="E1031" s="1">
        <f t="shared" si="153"/>
        <v>258</v>
      </c>
      <c r="F1031" s="1">
        <v>0</v>
      </c>
      <c r="G1031" s="4">
        <f t="shared" si="154"/>
        <v>1.8867924528301887</v>
      </c>
      <c r="H1031" s="3">
        <f t="shared" si="155"/>
        <v>24.842999999999996</v>
      </c>
      <c r="I1031" s="4">
        <v>8.1649999999999991</v>
      </c>
      <c r="J1031" s="4">
        <v>8.2989999999999995</v>
      </c>
      <c r="K1031" s="4">
        <v>8.3789999999999996</v>
      </c>
      <c r="L1031" s="1">
        <v>53</v>
      </c>
      <c r="M1031" s="1">
        <v>54</v>
      </c>
      <c r="N1031" s="1">
        <v>54</v>
      </c>
      <c r="O1031" s="1">
        <v>53</v>
      </c>
      <c r="P1031" s="1">
        <v>53</v>
      </c>
      <c r="Q1031" s="1">
        <v>53</v>
      </c>
      <c r="R1031" s="4">
        <v>0.13700000000000001</v>
      </c>
      <c r="S1031" s="4">
        <v>4.0049999999999999</v>
      </c>
      <c r="T1031" s="4">
        <v>7.97</v>
      </c>
      <c r="U1031" s="4" t="str">
        <f t="shared" si="156"/>
        <v>0</v>
      </c>
      <c r="V1031" s="4" t="str">
        <f t="shared" si="157"/>
        <v>0</v>
      </c>
      <c r="W1031" s="4" t="str">
        <f t="shared" si="158"/>
        <v>0</v>
      </c>
    </row>
    <row r="1032" spans="1:23" x14ac:dyDescent="0.3">
      <c r="A1032" s="1">
        <f t="shared" si="152"/>
        <v>0</v>
      </c>
      <c r="B1032" s="1" t="s">
        <v>11</v>
      </c>
      <c r="C1032" s="1">
        <v>0.6</v>
      </c>
      <c r="D1032" s="1">
        <v>3</v>
      </c>
      <c r="E1032" s="1">
        <f t="shared" si="153"/>
        <v>258</v>
      </c>
      <c r="F1032" s="1">
        <v>0</v>
      </c>
      <c r="G1032" s="4">
        <f t="shared" si="154"/>
        <v>1.8867924528301887</v>
      </c>
      <c r="H1032" s="3">
        <f t="shared" si="155"/>
        <v>16.807000000000002</v>
      </c>
      <c r="I1032" s="4">
        <v>8.745000000000001</v>
      </c>
      <c r="J1032" s="4">
        <v>8.0449999999999999</v>
      </c>
      <c r="K1032" s="4">
        <v>1.7000000000000001E-2</v>
      </c>
      <c r="L1032" s="1">
        <v>53</v>
      </c>
      <c r="M1032" s="1">
        <v>54</v>
      </c>
      <c r="N1032" s="1">
        <v>54</v>
      </c>
      <c r="O1032" s="1">
        <v>53</v>
      </c>
      <c r="P1032" s="1">
        <v>53</v>
      </c>
      <c r="Q1032" s="1">
        <v>53</v>
      </c>
      <c r="R1032" s="4">
        <v>0.13300000000000001</v>
      </c>
      <c r="S1032" s="4">
        <v>4.0049999999999999</v>
      </c>
      <c r="T1032" s="4">
        <v>8.5540000000000003</v>
      </c>
      <c r="U1032" s="4" t="str">
        <f t="shared" si="156"/>
        <v>0</v>
      </c>
      <c r="V1032" s="4" t="str">
        <f t="shared" si="157"/>
        <v>0</v>
      </c>
      <c r="W1032" s="4" t="str">
        <f t="shared" si="158"/>
        <v>0</v>
      </c>
    </row>
    <row r="1033" spans="1:23" x14ac:dyDescent="0.3">
      <c r="A1033" s="1">
        <f t="shared" si="152"/>
        <v>0</v>
      </c>
      <c r="B1033" s="1" t="s">
        <v>11</v>
      </c>
      <c r="C1033" s="1">
        <v>0.6</v>
      </c>
      <c r="D1033" s="1">
        <v>4</v>
      </c>
      <c r="E1033" s="1">
        <f t="shared" si="153"/>
        <v>258</v>
      </c>
      <c r="F1033" s="1">
        <v>0</v>
      </c>
      <c r="G1033" s="4">
        <f t="shared" si="154"/>
        <v>1.8867924528301887</v>
      </c>
      <c r="H1033" s="3">
        <f t="shared" si="155"/>
        <v>23.274999999999999</v>
      </c>
      <c r="I1033" s="4">
        <v>7.6360000000000001</v>
      </c>
      <c r="J1033" s="4">
        <v>7.915</v>
      </c>
      <c r="K1033" s="4">
        <v>7.7240000000000002</v>
      </c>
      <c r="L1033" s="1">
        <v>53</v>
      </c>
      <c r="M1033" s="1">
        <v>54</v>
      </c>
      <c r="N1033" s="1">
        <v>54</v>
      </c>
      <c r="O1033" s="1">
        <v>53</v>
      </c>
      <c r="P1033" s="1">
        <v>53</v>
      </c>
      <c r="Q1033" s="1">
        <v>53</v>
      </c>
      <c r="R1033" s="4">
        <v>0.189</v>
      </c>
      <c r="S1033" s="4">
        <v>4.0049999999999999</v>
      </c>
      <c r="T1033" s="4">
        <v>7.3890000000000002</v>
      </c>
      <c r="U1033" s="4" t="str">
        <f t="shared" si="156"/>
        <v>0</v>
      </c>
      <c r="V1033" s="4" t="str">
        <f t="shared" si="157"/>
        <v>0</v>
      </c>
      <c r="W1033" s="4" t="str">
        <f t="shared" si="158"/>
        <v>0</v>
      </c>
    </row>
    <row r="1034" spans="1:23" x14ac:dyDescent="0.3">
      <c r="A1034" s="1">
        <f t="shared" si="152"/>
        <v>0</v>
      </c>
      <c r="B1034" s="1" t="s">
        <v>11</v>
      </c>
      <c r="C1034" s="1">
        <v>0.6</v>
      </c>
      <c r="D1034" s="1">
        <v>1</v>
      </c>
      <c r="E1034" s="1">
        <f t="shared" si="153"/>
        <v>259</v>
      </c>
      <c r="F1034" s="1">
        <v>1</v>
      </c>
      <c r="G1034" s="4">
        <f t="shared" si="154"/>
        <v>0</v>
      </c>
      <c r="H1034" s="3">
        <f t="shared" si="155"/>
        <v>16.542999999999999</v>
      </c>
      <c r="I1034" s="4">
        <v>9.0790000000000006</v>
      </c>
      <c r="J1034" s="4">
        <v>7.4640000000000004</v>
      </c>
      <c r="K1034" s="4">
        <v>0</v>
      </c>
      <c r="L1034" s="1">
        <v>51</v>
      </c>
      <c r="M1034" s="1">
        <v>51</v>
      </c>
      <c r="N1034" s="1">
        <v>51</v>
      </c>
      <c r="O1034" s="1">
        <v>51</v>
      </c>
      <c r="P1034" s="1">
        <v>51</v>
      </c>
      <c r="Q1034" s="1">
        <v>51</v>
      </c>
      <c r="R1034" s="4">
        <v>8.3000000000000004E-2</v>
      </c>
      <c r="S1034" s="4">
        <v>4.1619999999999999</v>
      </c>
      <c r="T1034" s="4">
        <v>8.9499999999999993</v>
      </c>
      <c r="U1034" s="4">
        <f t="shared" si="156"/>
        <v>0</v>
      </c>
      <c r="V1034" s="4">
        <f t="shared" si="157"/>
        <v>0</v>
      </c>
      <c r="W1034" s="4">
        <f t="shared" si="158"/>
        <v>0</v>
      </c>
    </row>
    <row r="1035" spans="1:23" x14ac:dyDescent="0.3">
      <c r="A1035" s="1">
        <f t="shared" si="152"/>
        <v>0</v>
      </c>
      <c r="B1035" s="1" t="s">
        <v>11</v>
      </c>
      <c r="C1035" s="1">
        <v>0.6</v>
      </c>
      <c r="D1035" s="1">
        <v>2</v>
      </c>
      <c r="E1035" s="1">
        <f t="shared" si="153"/>
        <v>259</v>
      </c>
      <c r="F1035" s="1">
        <v>1</v>
      </c>
      <c r="G1035" s="4">
        <f t="shared" si="154"/>
        <v>0</v>
      </c>
      <c r="H1035" s="3">
        <f t="shared" si="155"/>
        <v>14.561</v>
      </c>
      <c r="I1035" s="4">
        <v>9.3260000000000005</v>
      </c>
      <c r="J1035" s="4">
        <v>5.2350000000000003</v>
      </c>
      <c r="K1035" s="4">
        <v>0</v>
      </c>
      <c r="L1035" s="1">
        <v>51</v>
      </c>
      <c r="M1035" s="1">
        <v>51</v>
      </c>
      <c r="N1035" s="1">
        <v>51</v>
      </c>
      <c r="O1035" s="1">
        <v>51</v>
      </c>
      <c r="P1035" s="1">
        <v>51</v>
      </c>
      <c r="Q1035" s="1">
        <v>51</v>
      </c>
      <c r="R1035" s="4">
        <v>0.126</v>
      </c>
      <c r="S1035" s="4">
        <v>4.1619999999999999</v>
      </c>
      <c r="T1035" s="4">
        <v>9.1539999999999999</v>
      </c>
      <c r="U1035" s="4">
        <f t="shared" si="156"/>
        <v>0</v>
      </c>
      <c r="V1035" s="4">
        <f t="shared" si="157"/>
        <v>0</v>
      </c>
      <c r="W1035" s="4">
        <f t="shared" si="158"/>
        <v>0</v>
      </c>
    </row>
    <row r="1036" spans="1:23" x14ac:dyDescent="0.3">
      <c r="A1036" s="1">
        <f t="shared" si="152"/>
        <v>0</v>
      </c>
      <c r="B1036" s="1" t="s">
        <v>11</v>
      </c>
      <c r="C1036" s="1">
        <v>0.6</v>
      </c>
      <c r="D1036" s="1">
        <v>3</v>
      </c>
      <c r="E1036" s="1">
        <f t="shared" si="153"/>
        <v>259</v>
      </c>
      <c r="F1036" s="1">
        <v>1</v>
      </c>
      <c r="G1036" s="4">
        <f t="shared" si="154"/>
        <v>0</v>
      </c>
      <c r="H1036" s="3">
        <f t="shared" si="155"/>
        <v>15.635999999999999</v>
      </c>
      <c r="I1036" s="4">
        <v>9.6769999999999996</v>
      </c>
      <c r="J1036" s="4">
        <v>5.9589999999999996</v>
      </c>
      <c r="K1036" s="4">
        <v>0</v>
      </c>
      <c r="L1036" s="1">
        <v>51</v>
      </c>
      <c r="M1036" s="1">
        <v>51</v>
      </c>
      <c r="N1036" s="1">
        <v>51</v>
      </c>
      <c r="O1036" s="1">
        <v>51</v>
      </c>
      <c r="P1036" s="1">
        <v>51</v>
      </c>
      <c r="Q1036" s="1">
        <v>51</v>
      </c>
      <c r="R1036" s="4">
        <v>0.17799999999999999</v>
      </c>
      <c r="S1036" s="4">
        <v>4.1619999999999999</v>
      </c>
      <c r="T1036" s="4">
        <v>9.4529999999999994</v>
      </c>
      <c r="U1036" s="4">
        <f t="shared" si="156"/>
        <v>0</v>
      </c>
      <c r="V1036" s="4">
        <f t="shared" si="157"/>
        <v>0</v>
      </c>
      <c r="W1036" s="4">
        <f t="shared" si="158"/>
        <v>0</v>
      </c>
    </row>
    <row r="1037" spans="1:23" x14ac:dyDescent="0.3">
      <c r="A1037" s="1">
        <f t="shared" si="152"/>
        <v>0</v>
      </c>
      <c r="B1037" s="1" t="s">
        <v>11</v>
      </c>
      <c r="C1037" s="1">
        <v>0.6</v>
      </c>
      <c r="D1037" s="1">
        <v>4</v>
      </c>
      <c r="E1037" s="1">
        <f t="shared" si="153"/>
        <v>259</v>
      </c>
      <c r="F1037" s="1">
        <v>1</v>
      </c>
      <c r="G1037" s="4">
        <f t="shared" si="154"/>
        <v>0</v>
      </c>
      <c r="H1037" s="3">
        <f t="shared" si="155"/>
        <v>16.368000000000002</v>
      </c>
      <c r="I1037" s="4">
        <v>9.5540000000000003</v>
      </c>
      <c r="J1037" s="4">
        <v>6.8140000000000001</v>
      </c>
      <c r="K1037" s="4">
        <v>0</v>
      </c>
      <c r="L1037" s="1">
        <v>51</v>
      </c>
      <c r="M1037" s="1">
        <v>51</v>
      </c>
      <c r="N1037" s="1">
        <v>51</v>
      </c>
      <c r="O1037" s="1">
        <v>51</v>
      </c>
      <c r="P1037" s="1">
        <v>51</v>
      </c>
      <c r="Q1037" s="1">
        <v>51</v>
      </c>
      <c r="R1037" s="4">
        <v>0.11799999999999999</v>
      </c>
      <c r="S1037" s="4">
        <v>4.1619999999999999</v>
      </c>
      <c r="T1037" s="4">
        <v>9.39</v>
      </c>
      <c r="U1037" s="4">
        <f t="shared" si="156"/>
        <v>0</v>
      </c>
      <c r="V1037" s="4">
        <f t="shared" si="157"/>
        <v>0</v>
      </c>
      <c r="W1037" s="4">
        <f t="shared" si="158"/>
        <v>0</v>
      </c>
    </row>
    <row r="1038" spans="1:23" x14ac:dyDescent="0.3">
      <c r="A1038" s="1">
        <f t="shared" si="152"/>
        <v>0</v>
      </c>
      <c r="B1038" s="1" t="s">
        <v>11</v>
      </c>
      <c r="C1038" s="1">
        <v>0.6</v>
      </c>
      <c r="D1038" s="1">
        <v>1</v>
      </c>
      <c r="E1038" s="1">
        <f t="shared" si="153"/>
        <v>260</v>
      </c>
      <c r="F1038" s="1">
        <v>1</v>
      </c>
      <c r="G1038" s="4">
        <f t="shared" si="154"/>
        <v>0</v>
      </c>
      <c r="H1038" s="3">
        <f t="shared" si="155"/>
        <v>17.117000000000001</v>
      </c>
      <c r="I1038" s="4">
        <v>7.5670000000000002</v>
      </c>
      <c r="J1038" s="4">
        <v>9.5500000000000007</v>
      </c>
      <c r="K1038" s="4">
        <v>0</v>
      </c>
      <c r="L1038" s="1">
        <v>52</v>
      </c>
      <c r="M1038" s="1">
        <v>52</v>
      </c>
      <c r="N1038" s="1">
        <v>52</v>
      </c>
      <c r="O1038" s="1">
        <v>52</v>
      </c>
      <c r="P1038" s="1">
        <v>52</v>
      </c>
      <c r="Q1038" s="1">
        <v>52</v>
      </c>
      <c r="R1038" s="4">
        <v>9.7000000000000003E-2</v>
      </c>
      <c r="S1038" s="4">
        <v>3.552</v>
      </c>
      <c r="T1038" s="4">
        <v>7.4239999999999995</v>
      </c>
      <c r="U1038" s="4">
        <f t="shared" si="156"/>
        <v>0</v>
      </c>
      <c r="V1038" s="4">
        <f t="shared" si="157"/>
        <v>0</v>
      </c>
      <c r="W1038" s="4">
        <f t="shared" si="158"/>
        <v>0</v>
      </c>
    </row>
    <row r="1039" spans="1:23" x14ac:dyDescent="0.3">
      <c r="A1039" s="1">
        <f t="shared" si="152"/>
        <v>0</v>
      </c>
      <c r="B1039" s="1" t="s">
        <v>11</v>
      </c>
      <c r="C1039" s="1">
        <v>0.6</v>
      </c>
      <c r="D1039" s="1">
        <v>2</v>
      </c>
      <c r="E1039" s="1">
        <f t="shared" si="153"/>
        <v>260</v>
      </c>
      <c r="F1039" s="1">
        <v>1</v>
      </c>
      <c r="G1039" s="4">
        <f t="shared" si="154"/>
        <v>0</v>
      </c>
      <c r="H1039" s="3">
        <f t="shared" si="155"/>
        <v>14.164000000000001</v>
      </c>
      <c r="I1039" s="4">
        <v>7.53</v>
      </c>
      <c r="J1039" s="4">
        <v>6.6340000000000003</v>
      </c>
      <c r="K1039" s="4">
        <v>0</v>
      </c>
      <c r="L1039" s="1">
        <v>52</v>
      </c>
      <c r="M1039" s="1">
        <v>52</v>
      </c>
      <c r="N1039" s="1">
        <v>52</v>
      </c>
      <c r="O1039" s="1">
        <v>52</v>
      </c>
      <c r="P1039" s="1">
        <v>52</v>
      </c>
      <c r="Q1039" s="1">
        <v>52</v>
      </c>
      <c r="R1039" s="4">
        <v>0.13700000000000001</v>
      </c>
      <c r="S1039" s="4">
        <v>3.552</v>
      </c>
      <c r="T1039" s="4">
        <v>7.3469999999999995</v>
      </c>
      <c r="U1039" s="4">
        <f t="shared" si="156"/>
        <v>0</v>
      </c>
      <c r="V1039" s="4">
        <f t="shared" si="157"/>
        <v>0</v>
      </c>
      <c r="W1039" s="4">
        <f t="shared" si="158"/>
        <v>0</v>
      </c>
    </row>
    <row r="1040" spans="1:23" x14ac:dyDescent="0.3">
      <c r="A1040" s="1">
        <f t="shared" si="152"/>
        <v>0</v>
      </c>
      <c r="B1040" s="1" t="s">
        <v>11</v>
      </c>
      <c r="C1040" s="1">
        <v>0.6</v>
      </c>
      <c r="D1040" s="1">
        <v>3</v>
      </c>
      <c r="E1040" s="1">
        <f t="shared" si="153"/>
        <v>260</v>
      </c>
      <c r="F1040" s="1">
        <v>1</v>
      </c>
      <c r="G1040" s="4">
        <f t="shared" si="154"/>
        <v>0</v>
      </c>
      <c r="H1040" s="3">
        <f t="shared" si="155"/>
        <v>16.253</v>
      </c>
      <c r="I1040" s="4">
        <v>7.4249999999999998</v>
      </c>
      <c r="J1040" s="4">
        <v>8.8279999999999994</v>
      </c>
      <c r="K1040" s="4">
        <v>0</v>
      </c>
      <c r="L1040" s="1">
        <v>52</v>
      </c>
      <c r="M1040" s="1">
        <v>52</v>
      </c>
      <c r="N1040" s="1">
        <v>52</v>
      </c>
      <c r="O1040" s="1">
        <v>52</v>
      </c>
      <c r="P1040" s="1">
        <v>52</v>
      </c>
      <c r="Q1040" s="1">
        <v>52</v>
      </c>
      <c r="R1040" s="4">
        <v>0.17100000000000001</v>
      </c>
      <c r="S1040" s="4">
        <v>3.552</v>
      </c>
      <c r="T1040" s="4">
        <v>7.2080000000000002</v>
      </c>
      <c r="U1040" s="4">
        <f t="shared" si="156"/>
        <v>0</v>
      </c>
      <c r="V1040" s="4">
        <f t="shared" si="157"/>
        <v>0</v>
      </c>
      <c r="W1040" s="4">
        <f t="shared" si="158"/>
        <v>0</v>
      </c>
    </row>
    <row r="1041" spans="1:23" x14ac:dyDescent="0.3">
      <c r="A1041" s="1">
        <f t="shared" si="152"/>
        <v>0</v>
      </c>
      <c r="B1041" s="1" t="s">
        <v>11</v>
      </c>
      <c r="C1041" s="1">
        <v>0.6</v>
      </c>
      <c r="D1041" s="1">
        <v>4</v>
      </c>
      <c r="E1041" s="1">
        <f t="shared" si="153"/>
        <v>260</v>
      </c>
      <c r="F1041" s="1">
        <v>1</v>
      </c>
      <c r="G1041" s="4">
        <f t="shared" si="154"/>
        <v>0</v>
      </c>
      <c r="H1041" s="3">
        <f t="shared" si="155"/>
        <v>17.126999999999999</v>
      </c>
      <c r="I1041" s="4">
        <v>7.7439999999999998</v>
      </c>
      <c r="J1041" s="4">
        <v>9.3829999999999991</v>
      </c>
      <c r="K1041" s="4">
        <v>0</v>
      </c>
      <c r="L1041" s="1">
        <v>52</v>
      </c>
      <c r="M1041" s="1">
        <v>52</v>
      </c>
      <c r="N1041" s="1">
        <v>52</v>
      </c>
      <c r="O1041" s="1">
        <v>52</v>
      </c>
      <c r="P1041" s="1">
        <v>52</v>
      </c>
      <c r="Q1041" s="1">
        <v>52</v>
      </c>
      <c r="R1041" s="4">
        <v>0.17899999999999999</v>
      </c>
      <c r="S1041" s="4">
        <v>3.552</v>
      </c>
      <c r="T1041" s="4">
        <v>7.5190000000000001</v>
      </c>
      <c r="U1041" s="4">
        <f t="shared" si="156"/>
        <v>0</v>
      </c>
      <c r="V1041" s="4">
        <f t="shared" si="157"/>
        <v>0</v>
      </c>
      <c r="W1041" s="4">
        <f t="shared" si="158"/>
        <v>0</v>
      </c>
    </row>
    <row r="1042" spans="1:23" x14ac:dyDescent="0.3">
      <c r="A1042" s="1">
        <f t="shared" si="152"/>
        <v>0</v>
      </c>
      <c r="B1042" s="1" t="s">
        <v>11</v>
      </c>
      <c r="C1042" s="1">
        <v>0.6</v>
      </c>
      <c r="D1042" s="1">
        <v>1</v>
      </c>
      <c r="E1042" s="1">
        <f t="shared" si="153"/>
        <v>261</v>
      </c>
      <c r="F1042" s="1">
        <v>1</v>
      </c>
      <c r="G1042" s="4">
        <f t="shared" si="154"/>
        <v>0</v>
      </c>
      <c r="H1042" s="3">
        <f t="shared" si="155"/>
        <v>16.251000000000001</v>
      </c>
      <c r="I1042" s="4">
        <v>8.620000000000001</v>
      </c>
      <c r="J1042" s="4">
        <v>7.6310000000000002</v>
      </c>
      <c r="K1042" s="4">
        <v>0</v>
      </c>
      <c r="L1042" s="1">
        <v>53</v>
      </c>
      <c r="M1042" s="1">
        <v>53</v>
      </c>
      <c r="N1042" s="1">
        <v>53</v>
      </c>
      <c r="O1042" s="1">
        <v>53</v>
      </c>
      <c r="P1042" s="1">
        <v>53</v>
      </c>
      <c r="Q1042" s="1">
        <v>53</v>
      </c>
      <c r="R1042" s="4">
        <v>9.9000000000000005E-2</v>
      </c>
      <c r="S1042" s="4">
        <v>4.2720000000000002</v>
      </c>
      <c r="T1042" s="4">
        <v>8.4639999999999986</v>
      </c>
      <c r="U1042" s="4">
        <f t="shared" si="156"/>
        <v>0</v>
      </c>
      <c r="V1042" s="4">
        <f t="shared" si="157"/>
        <v>0</v>
      </c>
      <c r="W1042" s="4">
        <f t="shared" si="158"/>
        <v>0</v>
      </c>
    </row>
    <row r="1043" spans="1:23" x14ac:dyDescent="0.3">
      <c r="A1043" s="1">
        <f t="shared" si="152"/>
        <v>0</v>
      </c>
      <c r="B1043" s="1" t="s">
        <v>11</v>
      </c>
      <c r="C1043" s="1">
        <v>0.6</v>
      </c>
      <c r="D1043" s="1">
        <v>2</v>
      </c>
      <c r="E1043" s="1">
        <f t="shared" si="153"/>
        <v>261</v>
      </c>
      <c r="F1043" s="1">
        <v>1</v>
      </c>
      <c r="G1043" s="4">
        <f t="shared" si="154"/>
        <v>0</v>
      </c>
      <c r="H1043" s="3">
        <f t="shared" si="155"/>
        <v>15.304</v>
      </c>
      <c r="I1043" s="4">
        <v>8.5570000000000004</v>
      </c>
      <c r="J1043" s="4">
        <v>6.7469999999999999</v>
      </c>
      <c r="K1043" s="4">
        <v>0</v>
      </c>
      <c r="L1043" s="1">
        <v>53</v>
      </c>
      <c r="M1043" s="1">
        <v>53</v>
      </c>
      <c r="N1043" s="1">
        <v>53</v>
      </c>
      <c r="O1043" s="1">
        <v>53</v>
      </c>
      <c r="P1043" s="1">
        <v>53</v>
      </c>
      <c r="Q1043" s="1">
        <v>53</v>
      </c>
      <c r="R1043" s="4">
        <v>0.13300000000000001</v>
      </c>
      <c r="S1043" s="4">
        <v>4.2720000000000002</v>
      </c>
      <c r="T1043" s="4">
        <v>8.3670000000000009</v>
      </c>
      <c r="U1043" s="4">
        <f t="shared" si="156"/>
        <v>0</v>
      </c>
      <c r="V1043" s="4">
        <f t="shared" si="157"/>
        <v>0</v>
      </c>
      <c r="W1043" s="4">
        <f t="shared" si="158"/>
        <v>0</v>
      </c>
    </row>
    <row r="1044" spans="1:23" x14ac:dyDescent="0.3">
      <c r="A1044" s="1">
        <f t="shared" si="152"/>
        <v>0</v>
      </c>
      <c r="B1044" s="1" t="s">
        <v>11</v>
      </c>
      <c r="C1044" s="1">
        <v>0.6</v>
      </c>
      <c r="D1044" s="1">
        <v>3</v>
      </c>
      <c r="E1044" s="1">
        <f t="shared" si="153"/>
        <v>261</v>
      </c>
      <c r="F1044" s="1">
        <v>1</v>
      </c>
      <c r="G1044" s="4">
        <f t="shared" si="154"/>
        <v>0</v>
      </c>
      <c r="H1044" s="3">
        <f t="shared" si="155"/>
        <v>15.442</v>
      </c>
      <c r="I1044" s="4">
        <v>8.8559999999999999</v>
      </c>
      <c r="J1044" s="4">
        <v>6.5860000000000003</v>
      </c>
      <c r="K1044" s="4">
        <v>0</v>
      </c>
      <c r="L1044" s="1">
        <v>53</v>
      </c>
      <c r="M1044" s="1">
        <v>53</v>
      </c>
      <c r="N1044" s="1">
        <v>53</v>
      </c>
      <c r="O1044" s="1">
        <v>53</v>
      </c>
      <c r="P1044" s="1">
        <v>53</v>
      </c>
      <c r="Q1044" s="1">
        <v>53</v>
      </c>
      <c r="R1044" s="4">
        <v>0.20200000000000001</v>
      </c>
      <c r="S1044" s="4">
        <v>4.2720000000000002</v>
      </c>
      <c r="T1044" s="4">
        <v>8.5969999999999995</v>
      </c>
      <c r="U1044" s="4">
        <f t="shared" si="156"/>
        <v>0</v>
      </c>
      <c r="V1044" s="4">
        <f t="shared" si="157"/>
        <v>0</v>
      </c>
      <c r="W1044" s="4">
        <f t="shared" si="158"/>
        <v>0</v>
      </c>
    </row>
    <row r="1045" spans="1:23" x14ac:dyDescent="0.3">
      <c r="A1045" s="1">
        <f t="shared" si="152"/>
        <v>0</v>
      </c>
      <c r="B1045" s="1" t="s">
        <v>11</v>
      </c>
      <c r="C1045" s="1">
        <v>0.6</v>
      </c>
      <c r="D1045" s="1">
        <v>4</v>
      </c>
      <c r="E1045" s="1">
        <f t="shared" si="153"/>
        <v>261</v>
      </c>
      <c r="F1045" s="1">
        <v>1</v>
      </c>
      <c r="G1045" s="4">
        <f t="shared" si="154"/>
        <v>0</v>
      </c>
      <c r="H1045" s="3">
        <f t="shared" si="155"/>
        <v>15.928000000000001</v>
      </c>
      <c r="I1045" s="4">
        <v>8.702</v>
      </c>
      <c r="J1045" s="4">
        <v>7.226</v>
      </c>
      <c r="K1045" s="4">
        <v>0</v>
      </c>
      <c r="L1045" s="1">
        <v>53</v>
      </c>
      <c r="M1045" s="1">
        <v>53</v>
      </c>
      <c r="N1045" s="1">
        <v>53</v>
      </c>
      <c r="O1045" s="1">
        <v>53</v>
      </c>
      <c r="P1045" s="1">
        <v>53</v>
      </c>
      <c r="Q1045" s="1">
        <v>53</v>
      </c>
      <c r="R1045" s="4">
        <v>0.19400000000000001</v>
      </c>
      <c r="S1045" s="4">
        <v>4.2720000000000002</v>
      </c>
      <c r="T1045" s="4">
        <v>8.4510000000000005</v>
      </c>
      <c r="U1045" s="4">
        <f t="shared" si="156"/>
        <v>0</v>
      </c>
      <c r="V1045" s="4">
        <f t="shared" si="157"/>
        <v>0</v>
      </c>
      <c r="W1045" s="4">
        <f t="shared" si="158"/>
        <v>0</v>
      </c>
    </row>
    <row r="1046" spans="1:23" x14ac:dyDescent="0.3">
      <c r="A1046" s="1">
        <f t="shared" si="152"/>
        <v>0</v>
      </c>
      <c r="B1046" s="1" t="s">
        <v>11</v>
      </c>
      <c r="C1046" s="1">
        <v>0.6</v>
      </c>
      <c r="D1046" s="1">
        <v>1</v>
      </c>
      <c r="E1046" s="1">
        <f t="shared" si="153"/>
        <v>262</v>
      </c>
      <c r="F1046" s="1">
        <v>1</v>
      </c>
      <c r="G1046" s="4">
        <f t="shared" si="154"/>
        <v>0</v>
      </c>
      <c r="H1046" s="3">
        <f t="shared" si="155"/>
        <v>20.58</v>
      </c>
      <c r="I1046" s="4">
        <v>8.8460000000000001</v>
      </c>
      <c r="J1046" s="4">
        <v>11.734</v>
      </c>
      <c r="K1046" s="4">
        <v>0</v>
      </c>
      <c r="L1046" s="1">
        <v>52</v>
      </c>
      <c r="M1046" s="1">
        <v>52</v>
      </c>
      <c r="N1046" s="1">
        <v>52</v>
      </c>
      <c r="O1046" s="1">
        <v>52</v>
      </c>
      <c r="P1046" s="1">
        <v>52</v>
      </c>
      <c r="Q1046" s="1">
        <v>52</v>
      </c>
      <c r="R1046" s="4">
        <v>8.6999999999999994E-2</v>
      </c>
      <c r="S1046" s="4">
        <v>4.4009999999999998</v>
      </c>
      <c r="T1046" s="4">
        <v>8.7079999999999984</v>
      </c>
      <c r="U1046" s="4">
        <f t="shared" si="156"/>
        <v>0</v>
      </c>
      <c r="V1046" s="4">
        <f t="shared" si="157"/>
        <v>0</v>
      </c>
      <c r="W1046" s="4">
        <f t="shared" si="158"/>
        <v>0</v>
      </c>
    </row>
    <row r="1047" spans="1:23" x14ac:dyDescent="0.3">
      <c r="A1047" s="1">
        <f t="shared" si="152"/>
        <v>0</v>
      </c>
      <c r="B1047" s="1" t="s">
        <v>11</v>
      </c>
      <c r="C1047" s="1">
        <v>0.6</v>
      </c>
      <c r="D1047" s="1">
        <v>2</v>
      </c>
      <c r="E1047" s="1">
        <f t="shared" si="153"/>
        <v>262</v>
      </c>
      <c r="F1047" s="1">
        <v>1</v>
      </c>
      <c r="G1047" s="4">
        <f t="shared" si="154"/>
        <v>0</v>
      </c>
      <c r="H1047" s="3">
        <f t="shared" si="155"/>
        <v>18.104999999999997</v>
      </c>
      <c r="I1047" s="4">
        <v>9.4249999999999989</v>
      </c>
      <c r="J1047" s="4">
        <v>8.68</v>
      </c>
      <c r="K1047" s="4">
        <v>0</v>
      </c>
      <c r="L1047" s="1">
        <v>52</v>
      </c>
      <c r="M1047" s="1">
        <v>52</v>
      </c>
      <c r="N1047" s="1">
        <v>52</v>
      </c>
      <c r="O1047" s="1">
        <v>52</v>
      </c>
      <c r="P1047" s="1">
        <v>52</v>
      </c>
      <c r="Q1047" s="1">
        <v>52</v>
      </c>
      <c r="R1047" s="4">
        <v>0.23799999999999999</v>
      </c>
      <c r="S1047" s="4">
        <v>4.4009999999999998</v>
      </c>
      <c r="T1047" s="4">
        <v>9.1359999999999992</v>
      </c>
      <c r="U1047" s="4">
        <f t="shared" si="156"/>
        <v>0</v>
      </c>
      <c r="V1047" s="4">
        <f t="shared" si="157"/>
        <v>0</v>
      </c>
      <c r="W1047" s="4">
        <f t="shared" si="158"/>
        <v>0</v>
      </c>
    </row>
    <row r="1048" spans="1:23" x14ac:dyDescent="0.3">
      <c r="A1048" s="1">
        <f t="shared" si="152"/>
        <v>0</v>
      </c>
      <c r="B1048" s="1" t="s">
        <v>11</v>
      </c>
      <c r="C1048" s="1">
        <v>0.6</v>
      </c>
      <c r="D1048" s="1">
        <v>3</v>
      </c>
      <c r="E1048" s="1">
        <f t="shared" si="153"/>
        <v>262</v>
      </c>
      <c r="F1048" s="1">
        <v>1</v>
      </c>
      <c r="G1048" s="4">
        <f t="shared" si="154"/>
        <v>0</v>
      </c>
      <c r="H1048" s="3">
        <f t="shared" si="155"/>
        <v>16.684000000000001</v>
      </c>
      <c r="I1048" s="4">
        <v>8.7309999999999999</v>
      </c>
      <c r="J1048" s="4">
        <v>7.9530000000000003</v>
      </c>
      <c r="K1048" s="4">
        <v>0</v>
      </c>
      <c r="L1048" s="1">
        <v>52</v>
      </c>
      <c r="M1048" s="1">
        <v>52</v>
      </c>
      <c r="N1048" s="1">
        <v>52</v>
      </c>
      <c r="O1048" s="1">
        <v>52</v>
      </c>
      <c r="P1048" s="1">
        <v>52</v>
      </c>
      <c r="Q1048" s="1">
        <v>52</v>
      </c>
      <c r="R1048" s="4">
        <v>0.123</v>
      </c>
      <c r="S1048" s="4">
        <v>4.4009999999999998</v>
      </c>
      <c r="T1048" s="4">
        <v>8.5569999999999986</v>
      </c>
      <c r="U1048" s="4">
        <f t="shared" si="156"/>
        <v>0</v>
      </c>
      <c r="V1048" s="4">
        <f t="shared" si="157"/>
        <v>0</v>
      </c>
      <c r="W1048" s="4">
        <f t="shared" si="158"/>
        <v>0</v>
      </c>
    </row>
    <row r="1049" spans="1:23" x14ac:dyDescent="0.3">
      <c r="A1049" s="1">
        <f t="shared" si="152"/>
        <v>0</v>
      </c>
      <c r="B1049" s="1" t="s">
        <v>11</v>
      </c>
      <c r="C1049" s="1">
        <v>0.6</v>
      </c>
      <c r="D1049" s="1">
        <v>4</v>
      </c>
      <c r="E1049" s="1">
        <f t="shared" si="153"/>
        <v>262</v>
      </c>
      <c r="F1049" s="1">
        <v>1</v>
      </c>
      <c r="G1049" s="4">
        <f t="shared" si="154"/>
        <v>0</v>
      </c>
      <c r="H1049" s="3">
        <f t="shared" si="155"/>
        <v>17.643000000000001</v>
      </c>
      <c r="I1049" s="4">
        <v>8.9089999999999989</v>
      </c>
      <c r="J1049" s="4">
        <v>8.734</v>
      </c>
      <c r="K1049" s="4">
        <v>0</v>
      </c>
      <c r="L1049" s="1">
        <v>52</v>
      </c>
      <c r="M1049" s="1">
        <v>52</v>
      </c>
      <c r="N1049" s="1">
        <v>52</v>
      </c>
      <c r="O1049" s="1">
        <v>52</v>
      </c>
      <c r="P1049" s="1">
        <v>52</v>
      </c>
      <c r="Q1049" s="1">
        <v>52</v>
      </c>
      <c r="R1049" s="4">
        <v>0.182</v>
      </c>
      <c r="S1049" s="4">
        <v>4.4009999999999998</v>
      </c>
      <c r="T1049" s="4">
        <v>8.6759999999999984</v>
      </c>
      <c r="U1049" s="4">
        <f t="shared" si="156"/>
        <v>0</v>
      </c>
      <c r="V1049" s="4">
        <f t="shared" si="157"/>
        <v>0</v>
      </c>
      <c r="W1049" s="4">
        <f t="shared" si="158"/>
        <v>0</v>
      </c>
    </row>
    <row r="1050" spans="1:23" x14ac:dyDescent="0.3">
      <c r="A1050" s="1">
        <f t="shared" si="152"/>
        <v>0</v>
      </c>
      <c r="B1050" s="1" t="s">
        <v>11</v>
      </c>
      <c r="C1050" s="1">
        <v>0.6</v>
      </c>
      <c r="D1050" s="1">
        <v>1</v>
      </c>
      <c r="E1050" s="1">
        <f t="shared" si="153"/>
        <v>263</v>
      </c>
      <c r="F1050" s="1">
        <v>1</v>
      </c>
      <c r="G1050" s="4">
        <f t="shared" si="154"/>
        <v>0</v>
      </c>
      <c r="H1050" s="3">
        <f t="shared" si="155"/>
        <v>15.983000000000001</v>
      </c>
      <c r="I1050" s="4">
        <v>8.5419999999999998</v>
      </c>
      <c r="J1050" s="4">
        <v>7.4409999999999998</v>
      </c>
      <c r="K1050" s="4">
        <v>0</v>
      </c>
      <c r="L1050" s="1">
        <v>52</v>
      </c>
      <c r="M1050" s="1">
        <v>52</v>
      </c>
      <c r="N1050" s="1">
        <v>52</v>
      </c>
      <c r="O1050" s="1">
        <v>52</v>
      </c>
      <c r="P1050" s="1">
        <v>52</v>
      </c>
      <c r="Q1050" s="1">
        <v>52</v>
      </c>
      <c r="R1050" s="4">
        <v>0.10299999999999999</v>
      </c>
      <c r="S1050" s="4">
        <v>4.4279999999999999</v>
      </c>
      <c r="T1050" s="4">
        <v>8.3790000000000013</v>
      </c>
      <c r="U1050" s="4">
        <f t="shared" si="156"/>
        <v>0</v>
      </c>
      <c r="V1050" s="4">
        <f t="shared" si="157"/>
        <v>0</v>
      </c>
      <c r="W1050" s="4">
        <f t="shared" si="158"/>
        <v>0</v>
      </c>
    </row>
    <row r="1051" spans="1:23" x14ac:dyDescent="0.3">
      <c r="A1051" s="1">
        <f t="shared" si="152"/>
        <v>0</v>
      </c>
      <c r="B1051" s="1" t="s">
        <v>11</v>
      </c>
      <c r="C1051" s="1">
        <v>0.6</v>
      </c>
      <c r="D1051" s="1">
        <v>2</v>
      </c>
      <c r="E1051" s="1">
        <f t="shared" si="153"/>
        <v>263</v>
      </c>
      <c r="F1051" s="1">
        <v>0</v>
      </c>
      <c r="G1051" s="4">
        <f t="shared" si="154"/>
        <v>1.9230769230769231</v>
      </c>
      <c r="H1051" s="3">
        <f t="shared" si="155"/>
        <v>23.695</v>
      </c>
      <c r="I1051" s="4">
        <v>8.8179999999999996</v>
      </c>
      <c r="J1051" s="4">
        <v>5.6109999999999998</v>
      </c>
      <c r="K1051" s="4">
        <v>9.266</v>
      </c>
      <c r="L1051" s="1">
        <v>52</v>
      </c>
      <c r="M1051" s="1">
        <v>53</v>
      </c>
      <c r="N1051" s="1">
        <v>53</v>
      </c>
      <c r="O1051" s="1">
        <v>52</v>
      </c>
      <c r="P1051" s="1">
        <v>52</v>
      </c>
      <c r="Q1051" s="1">
        <v>52</v>
      </c>
      <c r="R1051" s="4">
        <v>0.13800000000000001</v>
      </c>
      <c r="S1051" s="4">
        <v>4.4279999999999999</v>
      </c>
      <c r="T1051" s="4">
        <v>8.620000000000001</v>
      </c>
      <c r="U1051" s="4" t="str">
        <f t="shared" si="156"/>
        <v>0</v>
      </c>
      <c r="V1051" s="4" t="str">
        <f t="shared" si="157"/>
        <v>0</v>
      </c>
      <c r="W1051" s="4" t="str">
        <f t="shared" si="158"/>
        <v>0</v>
      </c>
    </row>
    <row r="1052" spans="1:23" x14ac:dyDescent="0.3">
      <c r="A1052" s="1">
        <f t="shared" si="152"/>
        <v>0</v>
      </c>
      <c r="B1052" s="1" t="s">
        <v>11</v>
      </c>
      <c r="C1052" s="1">
        <v>0.6</v>
      </c>
      <c r="D1052" s="1">
        <v>3</v>
      </c>
      <c r="E1052" s="1">
        <f t="shared" si="153"/>
        <v>263</v>
      </c>
      <c r="F1052" s="1">
        <v>1</v>
      </c>
      <c r="G1052" s="4">
        <f t="shared" si="154"/>
        <v>0</v>
      </c>
      <c r="H1052" s="3">
        <f t="shared" si="155"/>
        <v>23.965999999999998</v>
      </c>
      <c r="I1052" s="4">
        <v>8.64</v>
      </c>
      <c r="J1052" s="4">
        <v>6.06</v>
      </c>
      <c r="K1052" s="4">
        <v>9.266</v>
      </c>
      <c r="L1052" s="1">
        <v>52</v>
      </c>
      <c r="M1052" s="1">
        <v>52</v>
      </c>
      <c r="N1052" s="1">
        <v>52</v>
      </c>
      <c r="O1052" s="1">
        <v>52</v>
      </c>
      <c r="P1052" s="1">
        <v>52</v>
      </c>
      <c r="Q1052" s="1">
        <v>52</v>
      </c>
      <c r="R1052" s="4">
        <v>0.13</v>
      </c>
      <c r="S1052" s="4">
        <v>4.4279999999999999</v>
      </c>
      <c r="T1052" s="4">
        <v>8.4499999999999993</v>
      </c>
      <c r="U1052" s="4">
        <f t="shared" si="156"/>
        <v>0</v>
      </c>
      <c r="V1052" s="4">
        <f t="shared" si="157"/>
        <v>0</v>
      </c>
      <c r="W1052" s="4">
        <f t="shared" si="158"/>
        <v>0</v>
      </c>
    </row>
    <row r="1053" spans="1:23" x14ac:dyDescent="0.3">
      <c r="A1053" s="1">
        <f t="shared" si="152"/>
        <v>0</v>
      </c>
      <c r="B1053" s="1" t="s">
        <v>11</v>
      </c>
      <c r="C1053" s="1">
        <v>0.6</v>
      </c>
      <c r="D1053" s="1">
        <v>4</v>
      </c>
      <c r="E1053" s="1">
        <f t="shared" si="153"/>
        <v>263</v>
      </c>
      <c r="F1053" s="1">
        <v>1</v>
      </c>
      <c r="G1053" s="4">
        <f t="shared" si="154"/>
        <v>0</v>
      </c>
      <c r="H1053" s="3">
        <f t="shared" si="155"/>
        <v>24.247</v>
      </c>
      <c r="I1053" s="4">
        <v>8.6379999999999999</v>
      </c>
      <c r="J1053" s="4">
        <v>6.343</v>
      </c>
      <c r="K1053" s="4">
        <v>9.266</v>
      </c>
      <c r="L1053" s="1">
        <v>52</v>
      </c>
      <c r="M1053" s="1">
        <v>52</v>
      </c>
      <c r="N1053" s="1">
        <v>52</v>
      </c>
      <c r="O1053" s="1">
        <v>52</v>
      </c>
      <c r="P1053" s="1">
        <v>52</v>
      </c>
      <c r="Q1053" s="1">
        <v>52</v>
      </c>
      <c r="R1053" s="4">
        <v>0.224</v>
      </c>
      <c r="S1053" s="4">
        <v>4.4279999999999999</v>
      </c>
      <c r="T1053" s="4">
        <v>8.354000000000001</v>
      </c>
      <c r="U1053" s="4">
        <f t="shared" si="156"/>
        <v>0</v>
      </c>
      <c r="V1053" s="4">
        <f t="shared" si="157"/>
        <v>0</v>
      </c>
      <c r="W1053" s="4">
        <f t="shared" si="158"/>
        <v>0</v>
      </c>
    </row>
    <row r="1054" spans="1:23" x14ac:dyDescent="0.3">
      <c r="A1054" s="1">
        <f t="shared" si="152"/>
        <v>0</v>
      </c>
      <c r="B1054" s="1" t="s">
        <v>11</v>
      </c>
      <c r="C1054" s="1">
        <v>0.6</v>
      </c>
      <c r="D1054" s="1">
        <v>1</v>
      </c>
      <c r="E1054" s="1">
        <f t="shared" si="153"/>
        <v>264</v>
      </c>
      <c r="F1054" s="1">
        <v>1</v>
      </c>
      <c r="G1054" s="4">
        <f t="shared" si="154"/>
        <v>0</v>
      </c>
      <c r="H1054" s="3">
        <f t="shared" si="155"/>
        <v>16.242000000000001</v>
      </c>
      <c r="I1054" s="4">
        <v>7.9670000000000005</v>
      </c>
      <c r="J1054" s="4">
        <v>8.2750000000000004</v>
      </c>
      <c r="K1054" s="4">
        <v>0</v>
      </c>
      <c r="L1054" s="1">
        <v>53</v>
      </c>
      <c r="M1054" s="1">
        <v>53</v>
      </c>
      <c r="N1054" s="1">
        <v>53</v>
      </c>
      <c r="O1054" s="1">
        <v>53</v>
      </c>
      <c r="P1054" s="1">
        <v>53</v>
      </c>
      <c r="Q1054" s="1">
        <v>53</v>
      </c>
      <c r="R1054" s="4">
        <v>5.8000000000000003E-2</v>
      </c>
      <c r="S1054" s="4">
        <v>3.9350000000000001</v>
      </c>
      <c r="T1054" s="4">
        <v>7.8620000000000001</v>
      </c>
      <c r="U1054" s="4">
        <f t="shared" si="156"/>
        <v>0</v>
      </c>
      <c r="V1054" s="4">
        <f t="shared" si="157"/>
        <v>0</v>
      </c>
      <c r="W1054" s="4">
        <f t="shared" si="158"/>
        <v>0</v>
      </c>
    </row>
    <row r="1055" spans="1:23" x14ac:dyDescent="0.3">
      <c r="A1055" s="1">
        <f t="shared" si="152"/>
        <v>0</v>
      </c>
      <c r="B1055" s="1" t="s">
        <v>11</v>
      </c>
      <c r="C1055" s="1">
        <v>0.6</v>
      </c>
      <c r="D1055" s="1">
        <v>2</v>
      </c>
      <c r="E1055" s="1">
        <f t="shared" si="153"/>
        <v>264</v>
      </c>
      <c r="F1055" s="1">
        <v>1</v>
      </c>
      <c r="G1055" s="4">
        <f t="shared" si="154"/>
        <v>0</v>
      </c>
      <c r="H1055" s="3">
        <f t="shared" si="155"/>
        <v>14.371</v>
      </c>
      <c r="I1055" s="4">
        <v>8.2360000000000007</v>
      </c>
      <c r="J1055" s="4">
        <v>6.1349999999999998</v>
      </c>
      <c r="K1055" s="4">
        <v>0</v>
      </c>
      <c r="L1055" s="1">
        <v>53</v>
      </c>
      <c r="M1055" s="1">
        <v>53</v>
      </c>
      <c r="N1055" s="1">
        <v>53</v>
      </c>
      <c r="O1055" s="1">
        <v>53</v>
      </c>
      <c r="P1055" s="1">
        <v>53</v>
      </c>
      <c r="Q1055" s="1">
        <v>53</v>
      </c>
      <c r="R1055" s="4">
        <v>0.14799999999999999</v>
      </c>
      <c r="S1055" s="4">
        <v>3.9350000000000001</v>
      </c>
      <c r="T1055" s="4">
        <v>8.0410000000000004</v>
      </c>
      <c r="U1055" s="4">
        <f t="shared" si="156"/>
        <v>0</v>
      </c>
      <c r="V1055" s="4">
        <f t="shared" si="157"/>
        <v>0</v>
      </c>
      <c r="W1055" s="4">
        <f t="shared" si="158"/>
        <v>0</v>
      </c>
    </row>
    <row r="1056" spans="1:23" x14ac:dyDescent="0.3">
      <c r="A1056" s="1">
        <f t="shared" si="152"/>
        <v>0</v>
      </c>
      <c r="B1056" s="1" t="s">
        <v>11</v>
      </c>
      <c r="C1056" s="1">
        <v>0.6</v>
      </c>
      <c r="D1056" s="1">
        <v>3</v>
      </c>
      <c r="E1056" s="1">
        <f t="shared" si="153"/>
        <v>264</v>
      </c>
      <c r="F1056" s="1">
        <v>1</v>
      </c>
      <c r="G1056" s="4">
        <f t="shared" si="154"/>
        <v>0</v>
      </c>
      <c r="H1056" s="3">
        <f t="shared" si="155"/>
        <v>14.627000000000001</v>
      </c>
      <c r="I1056" s="4">
        <v>7.4290000000000003</v>
      </c>
      <c r="J1056" s="4">
        <v>7.1980000000000004</v>
      </c>
      <c r="K1056" s="4">
        <v>0</v>
      </c>
      <c r="L1056" s="1">
        <v>53</v>
      </c>
      <c r="M1056" s="1">
        <v>53</v>
      </c>
      <c r="N1056" s="1">
        <v>53</v>
      </c>
      <c r="O1056" s="1">
        <v>53</v>
      </c>
      <c r="P1056" s="1">
        <v>53</v>
      </c>
      <c r="Q1056" s="1">
        <v>53</v>
      </c>
      <c r="R1056" s="4">
        <v>0.185</v>
      </c>
      <c r="S1056" s="4">
        <v>3.9350000000000001</v>
      </c>
      <c r="T1056" s="4">
        <v>7.1970000000000001</v>
      </c>
      <c r="U1056" s="4">
        <f t="shared" si="156"/>
        <v>0</v>
      </c>
      <c r="V1056" s="4">
        <f t="shared" si="157"/>
        <v>0</v>
      </c>
      <c r="W1056" s="4">
        <f t="shared" si="158"/>
        <v>0</v>
      </c>
    </row>
    <row r="1057" spans="1:23" x14ac:dyDescent="0.3">
      <c r="A1057" s="1">
        <f t="shared" si="152"/>
        <v>0</v>
      </c>
      <c r="B1057" s="1" t="s">
        <v>11</v>
      </c>
      <c r="C1057" s="1">
        <v>0.6</v>
      </c>
      <c r="D1057" s="1">
        <v>4</v>
      </c>
      <c r="E1057" s="1">
        <f t="shared" si="153"/>
        <v>264</v>
      </c>
      <c r="F1057" s="1">
        <v>1</v>
      </c>
      <c r="G1057" s="4">
        <f t="shared" si="154"/>
        <v>0</v>
      </c>
      <c r="H1057" s="3">
        <f t="shared" si="155"/>
        <v>16.151</v>
      </c>
      <c r="I1057" s="4">
        <v>8.0429999999999993</v>
      </c>
      <c r="J1057" s="4">
        <v>8.1080000000000005</v>
      </c>
      <c r="K1057" s="4">
        <v>0</v>
      </c>
      <c r="L1057" s="1">
        <v>53</v>
      </c>
      <c r="M1057" s="1">
        <v>53</v>
      </c>
      <c r="N1057" s="1">
        <v>53</v>
      </c>
      <c r="O1057" s="1">
        <v>53</v>
      </c>
      <c r="P1057" s="1">
        <v>53</v>
      </c>
      <c r="Q1057" s="1">
        <v>53</v>
      </c>
      <c r="R1057" s="4">
        <v>0.20599999999999999</v>
      </c>
      <c r="S1057" s="4">
        <v>3.9350000000000001</v>
      </c>
      <c r="T1057" s="4">
        <v>7.79</v>
      </c>
      <c r="U1057" s="4">
        <f t="shared" si="156"/>
        <v>0</v>
      </c>
      <c r="V1057" s="4">
        <f t="shared" si="157"/>
        <v>0</v>
      </c>
      <c r="W1057" s="4">
        <f t="shared" si="158"/>
        <v>0</v>
      </c>
    </row>
    <row r="1058" spans="1:23" x14ac:dyDescent="0.3">
      <c r="A1058" s="1">
        <f t="shared" si="152"/>
        <v>0</v>
      </c>
      <c r="B1058" s="1" t="s">
        <v>11</v>
      </c>
      <c r="C1058" s="1">
        <v>0.6</v>
      </c>
      <c r="D1058" s="1">
        <v>1</v>
      </c>
      <c r="E1058" s="1">
        <f t="shared" si="153"/>
        <v>265</v>
      </c>
      <c r="F1058" s="1">
        <v>1</v>
      </c>
      <c r="G1058" s="4">
        <f t="shared" si="154"/>
        <v>0</v>
      </c>
      <c r="H1058" s="3">
        <f t="shared" si="155"/>
        <v>15.864000000000001</v>
      </c>
      <c r="I1058" s="4">
        <v>9.093</v>
      </c>
      <c r="J1058" s="4">
        <v>6.7709999999999999</v>
      </c>
      <c r="K1058" s="4">
        <v>0</v>
      </c>
      <c r="L1058" s="1">
        <v>49</v>
      </c>
      <c r="M1058" s="1">
        <v>49</v>
      </c>
      <c r="N1058" s="1">
        <v>49</v>
      </c>
      <c r="O1058" s="1">
        <v>49</v>
      </c>
      <c r="P1058" s="1">
        <v>49</v>
      </c>
      <c r="Q1058" s="1">
        <v>49</v>
      </c>
      <c r="R1058" s="4">
        <v>5.7000000000000002E-2</v>
      </c>
      <c r="S1058" s="4">
        <v>3.524</v>
      </c>
      <c r="T1058" s="4">
        <v>8.9909999999999997</v>
      </c>
      <c r="U1058" s="4">
        <f t="shared" si="156"/>
        <v>0</v>
      </c>
      <c r="V1058" s="4">
        <f t="shared" si="157"/>
        <v>0</v>
      </c>
      <c r="W1058" s="4">
        <f t="shared" si="158"/>
        <v>0</v>
      </c>
    </row>
    <row r="1059" spans="1:23" x14ac:dyDescent="0.3">
      <c r="A1059" s="1">
        <f t="shared" si="152"/>
        <v>0</v>
      </c>
      <c r="B1059" s="1" t="s">
        <v>11</v>
      </c>
      <c r="C1059" s="1">
        <v>0.6</v>
      </c>
      <c r="D1059" s="1">
        <v>2</v>
      </c>
      <c r="E1059" s="1">
        <f t="shared" si="153"/>
        <v>265</v>
      </c>
      <c r="F1059" s="1">
        <v>0</v>
      </c>
      <c r="G1059" s="4">
        <f t="shared" si="154"/>
        <v>2.0408163265306123</v>
      </c>
      <c r="H1059" s="3">
        <f t="shared" si="155"/>
        <v>23.737000000000002</v>
      </c>
      <c r="I1059" s="4">
        <v>9.2889999999999997</v>
      </c>
      <c r="J1059" s="4">
        <v>5.6</v>
      </c>
      <c r="K1059" s="4">
        <v>8.8480000000000008</v>
      </c>
      <c r="L1059" s="1">
        <v>49</v>
      </c>
      <c r="M1059" s="1">
        <v>50</v>
      </c>
      <c r="N1059" s="1">
        <v>50</v>
      </c>
      <c r="O1059" s="1">
        <v>49</v>
      </c>
      <c r="P1059" s="1">
        <v>49</v>
      </c>
      <c r="Q1059" s="1">
        <v>49</v>
      </c>
      <c r="R1059" s="4">
        <v>0.122</v>
      </c>
      <c r="S1059" s="4">
        <v>3.524</v>
      </c>
      <c r="T1059" s="4">
        <v>9.1219999999999999</v>
      </c>
      <c r="U1059" s="4" t="str">
        <f t="shared" si="156"/>
        <v>0</v>
      </c>
      <c r="V1059" s="4" t="str">
        <f t="shared" si="157"/>
        <v>0</v>
      </c>
      <c r="W1059" s="4" t="str">
        <f t="shared" si="158"/>
        <v>0</v>
      </c>
    </row>
    <row r="1060" spans="1:23" x14ac:dyDescent="0.3">
      <c r="A1060" s="1">
        <f t="shared" si="152"/>
        <v>0</v>
      </c>
      <c r="B1060" s="1" t="s">
        <v>11</v>
      </c>
      <c r="C1060" s="1">
        <v>0.6</v>
      </c>
      <c r="D1060" s="1">
        <v>3</v>
      </c>
      <c r="E1060" s="1">
        <f t="shared" si="153"/>
        <v>265</v>
      </c>
      <c r="F1060" s="1">
        <v>0</v>
      </c>
      <c r="G1060" s="4">
        <f t="shared" si="154"/>
        <v>2.0408163265306123</v>
      </c>
      <c r="H1060" s="3">
        <f t="shared" si="155"/>
        <v>24.465000000000003</v>
      </c>
      <c r="I1060" s="4">
        <v>9.41</v>
      </c>
      <c r="J1060" s="4">
        <v>5.8070000000000004</v>
      </c>
      <c r="K1060" s="4">
        <v>9.2479999999999993</v>
      </c>
      <c r="L1060" s="1">
        <v>49</v>
      </c>
      <c r="M1060" s="1">
        <v>50</v>
      </c>
      <c r="N1060" s="1">
        <v>50</v>
      </c>
      <c r="O1060" s="1">
        <v>49</v>
      </c>
      <c r="P1060" s="1">
        <v>49</v>
      </c>
      <c r="Q1060" s="1">
        <v>49</v>
      </c>
      <c r="R1060" s="4">
        <v>0.19600000000000001</v>
      </c>
      <c r="S1060" s="4">
        <v>3.524</v>
      </c>
      <c r="T1060" s="4">
        <v>9.1690000000000005</v>
      </c>
      <c r="U1060" s="4" t="str">
        <f t="shared" si="156"/>
        <v>0</v>
      </c>
      <c r="V1060" s="4" t="str">
        <f t="shared" si="157"/>
        <v>0</v>
      </c>
      <c r="W1060" s="4" t="str">
        <f t="shared" si="158"/>
        <v>0</v>
      </c>
    </row>
    <row r="1061" spans="1:23" x14ac:dyDescent="0.3">
      <c r="A1061" s="1">
        <f t="shared" si="152"/>
        <v>0</v>
      </c>
      <c r="B1061" s="1" t="s">
        <v>11</v>
      </c>
      <c r="C1061" s="1">
        <v>0.6</v>
      </c>
      <c r="D1061" s="1">
        <v>4</v>
      </c>
      <c r="E1061" s="1">
        <f t="shared" si="153"/>
        <v>265</v>
      </c>
      <c r="F1061" s="1">
        <v>1</v>
      </c>
      <c r="G1061" s="4">
        <f t="shared" si="154"/>
        <v>0</v>
      </c>
      <c r="H1061" s="3">
        <f t="shared" si="155"/>
        <v>25.818999999999999</v>
      </c>
      <c r="I1061" s="4">
        <v>9.363999999999999</v>
      </c>
      <c r="J1061" s="4">
        <v>7.2069999999999999</v>
      </c>
      <c r="K1061" s="4">
        <v>9.2479999999999993</v>
      </c>
      <c r="L1061" s="1">
        <v>49</v>
      </c>
      <c r="M1061" s="1">
        <v>49</v>
      </c>
      <c r="N1061" s="1">
        <v>49</v>
      </c>
      <c r="O1061" s="1">
        <v>49</v>
      </c>
      <c r="P1061" s="1">
        <v>49</v>
      </c>
      <c r="Q1061" s="1">
        <v>49</v>
      </c>
      <c r="R1061" s="4">
        <v>0.187</v>
      </c>
      <c r="S1061" s="4">
        <v>3.524</v>
      </c>
      <c r="T1061" s="4">
        <v>9.1319999999999997</v>
      </c>
      <c r="U1061" s="4">
        <f t="shared" si="156"/>
        <v>0</v>
      </c>
      <c r="V1061" s="4">
        <f t="shared" si="157"/>
        <v>0</v>
      </c>
      <c r="W1061" s="4">
        <f t="shared" si="158"/>
        <v>0</v>
      </c>
    </row>
    <row r="1062" spans="1:23" x14ac:dyDescent="0.3">
      <c r="A1062" s="1">
        <f t="shared" si="152"/>
        <v>0</v>
      </c>
      <c r="B1062" s="1" t="s">
        <v>11</v>
      </c>
      <c r="C1062" s="1">
        <v>0.6</v>
      </c>
      <c r="D1062" s="1">
        <v>1</v>
      </c>
      <c r="E1062" s="1">
        <f t="shared" si="153"/>
        <v>266</v>
      </c>
      <c r="F1062" s="1">
        <v>1</v>
      </c>
      <c r="G1062" s="4">
        <f t="shared" si="154"/>
        <v>0</v>
      </c>
      <c r="H1062" s="3">
        <f t="shared" si="155"/>
        <v>19.974</v>
      </c>
      <c r="I1062" s="4">
        <v>8.5609999999999999</v>
      </c>
      <c r="J1062" s="4">
        <v>11.413</v>
      </c>
      <c r="K1062" s="4">
        <v>0</v>
      </c>
      <c r="L1062" s="1">
        <v>53</v>
      </c>
      <c r="M1062" s="1">
        <v>53</v>
      </c>
      <c r="N1062" s="1">
        <v>53</v>
      </c>
      <c r="O1062" s="1">
        <v>52</v>
      </c>
      <c r="P1062" s="1">
        <v>53</v>
      </c>
      <c r="Q1062" s="1">
        <v>52</v>
      </c>
      <c r="R1062" s="4">
        <v>8.8999999999999996E-2</v>
      </c>
      <c r="S1062" s="4">
        <v>4.0019999999999998</v>
      </c>
      <c r="T1062" s="4">
        <v>8.42</v>
      </c>
      <c r="U1062" s="4">
        <f t="shared" si="156"/>
        <v>1.8867924528301887</v>
      </c>
      <c r="V1062" s="4">
        <f t="shared" si="157"/>
        <v>0</v>
      </c>
      <c r="W1062" s="4">
        <f t="shared" si="158"/>
        <v>1.8867924528301887</v>
      </c>
    </row>
    <row r="1063" spans="1:23" x14ac:dyDescent="0.3">
      <c r="A1063" s="1">
        <f t="shared" si="152"/>
        <v>0</v>
      </c>
      <c r="B1063" s="1" t="s">
        <v>11</v>
      </c>
      <c r="C1063" s="1">
        <v>0.6</v>
      </c>
      <c r="D1063" s="1">
        <v>2</v>
      </c>
      <c r="E1063" s="1">
        <f t="shared" si="153"/>
        <v>266</v>
      </c>
      <c r="F1063" s="1">
        <v>1</v>
      </c>
      <c r="G1063" s="4">
        <f t="shared" si="154"/>
        <v>0</v>
      </c>
      <c r="H1063" s="3">
        <f t="shared" si="155"/>
        <v>20.212</v>
      </c>
      <c r="I1063" s="4">
        <v>9.1869999999999994</v>
      </c>
      <c r="J1063" s="4">
        <v>11.025</v>
      </c>
      <c r="K1063" s="4">
        <v>0</v>
      </c>
      <c r="L1063" s="1">
        <v>53</v>
      </c>
      <c r="M1063" s="1">
        <v>53</v>
      </c>
      <c r="N1063" s="1">
        <v>53</v>
      </c>
      <c r="O1063" s="1">
        <v>52</v>
      </c>
      <c r="P1063" s="1">
        <v>53</v>
      </c>
      <c r="Q1063" s="1">
        <v>52</v>
      </c>
      <c r="R1063" s="4">
        <v>0.16500000000000001</v>
      </c>
      <c r="S1063" s="4">
        <v>4.0019999999999998</v>
      </c>
      <c r="T1063" s="4">
        <v>8.9699999999999989</v>
      </c>
      <c r="U1063" s="4">
        <f t="shared" si="156"/>
        <v>1.8867924528301887</v>
      </c>
      <c r="V1063" s="4">
        <f t="shared" si="157"/>
        <v>0</v>
      </c>
      <c r="W1063" s="4">
        <f t="shared" si="158"/>
        <v>1.8867924528301887</v>
      </c>
    </row>
    <row r="1064" spans="1:23" x14ac:dyDescent="0.3">
      <c r="A1064" s="1">
        <f t="shared" si="152"/>
        <v>0</v>
      </c>
      <c r="B1064" s="1" t="s">
        <v>11</v>
      </c>
      <c r="C1064" s="1">
        <v>0.6</v>
      </c>
      <c r="D1064" s="1">
        <v>3</v>
      </c>
      <c r="E1064" s="1">
        <f t="shared" si="153"/>
        <v>266</v>
      </c>
      <c r="F1064" s="1">
        <v>1</v>
      </c>
      <c r="G1064" s="4">
        <f t="shared" si="154"/>
        <v>0</v>
      </c>
      <c r="H1064" s="3">
        <f t="shared" si="155"/>
        <v>19.243000000000002</v>
      </c>
      <c r="I1064" s="4">
        <v>9.4690000000000012</v>
      </c>
      <c r="J1064" s="4">
        <v>9.7739999999999991</v>
      </c>
      <c r="K1064" s="4">
        <v>0</v>
      </c>
      <c r="L1064" s="1">
        <v>53</v>
      </c>
      <c r="M1064" s="1">
        <v>53</v>
      </c>
      <c r="N1064" s="1">
        <v>53</v>
      </c>
      <c r="O1064" s="1">
        <v>52</v>
      </c>
      <c r="P1064" s="1">
        <v>53</v>
      </c>
      <c r="Q1064" s="1">
        <v>52</v>
      </c>
      <c r="R1064" s="4">
        <v>0.214</v>
      </c>
      <c r="S1064" s="4">
        <v>4.0019999999999998</v>
      </c>
      <c r="T1064" s="4">
        <v>9.2029999999999994</v>
      </c>
      <c r="U1064" s="4">
        <f t="shared" si="156"/>
        <v>1.8867924528301887</v>
      </c>
      <c r="V1064" s="4">
        <f t="shared" si="157"/>
        <v>0</v>
      </c>
      <c r="W1064" s="4">
        <f t="shared" si="158"/>
        <v>1.8867924528301887</v>
      </c>
    </row>
    <row r="1065" spans="1:23" x14ac:dyDescent="0.3">
      <c r="A1065" s="1">
        <f t="shared" si="152"/>
        <v>0</v>
      </c>
      <c r="B1065" s="1" t="s">
        <v>11</v>
      </c>
      <c r="C1065" s="1">
        <v>0.6</v>
      </c>
      <c r="D1065" s="1">
        <v>4</v>
      </c>
      <c r="E1065" s="1">
        <f t="shared" si="153"/>
        <v>266</v>
      </c>
      <c r="F1065" s="1">
        <v>1</v>
      </c>
      <c r="G1065" s="4">
        <f t="shared" si="154"/>
        <v>0</v>
      </c>
      <c r="H1065" s="3">
        <f t="shared" si="155"/>
        <v>20.423999999999999</v>
      </c>
      <c r="I1065" s="4">
        <v>8.8260000000000005</v>
      </c>
      <c r="J1065" s="4">
        <v>11.598000000000001</v>
      </c>
      <c r="K1065" s="4">
        <v>0</v>
      </c>
      <c r="L1065" s="1">
        <v>53</v>
      </c>
      <c r="M1065" s="1">
        <v>53</v>
      </c>
      <c r="N1065" s="1">
        <v>53</v>
      </c>
      <c r="O1065" s="1">
        <v>52</v>
      </c>
      <c r="P1065" s="1">
        <v>53</v>
      </c>
      <c r="Q1065" s="1">
        <v>52</v>
      </c>
      <c r="R1065" s="4">
        <v>0.13200000000000001</v>
      </c>
      <c r="S1065" s="4">
        <v>4.0019999999999998</v>
      </c>
      <c r="T1065" s="4">
        <v>8.6419999999999995</v>
      </c>
      <c r="U1065" s="4">
        <f t="shared" si="156"/>
        <v>1.8867924528301887</v>
      </c>
      <c r="V1065" s="4">
        <f t="shared" si="157"/>
        <v>0</v>
      </c>
      <c r="W1065" s="4">
        <f t="shared" si="158"/>
        <v>1.8867924528301887</v>
      </c>
    </row>
    <row r="1066" spans="1:23" x14ac:dyDescent="0.3">
      <c r="A1066" s="1">
        <f t="shared" si="152"/>
        <v>0</v>
      </c>
      <c r="B1066" s="1" t="s">
        <v>11</v>
      </c>
      <c r="C1066" s="1">
        <v>0.6</v>
      </c>
      <c r="D1066" s="1">
        <v>1</v>
      </c>
      <c r="E1066" s="1">
        <f t="shared" si="153"/>
        <v>267</v>
      </c>
      <c r="F1066" s="1">
        <v>1</v>
      </c>
      <c r="G1066" s="4">
        <f t="shared" si="154"/>
        <v>0</v>
      </c>
      <c r="H1066" s="3">
        <f t="shared" si="155"/>
        <v>15.742000000000001</v>
      </c>
      <c r="I1066" s="4">
        <v>8.0240000000000009</v>
      </c>
      <c r="J1066" s="4">
        <v>7.718</v>
      </c>
      <c r="K1066" s="4">
        <v>0</v>
      </c>
      <c r="L1066" s="1">
        <v>56</v>
      </c>
      <c r="M1066" s="1">
        <v>56</v>
      </c>
      <c r="N1066" s="1">
        <v>56</v>
      </c>
      <c r="O1066" s="1">
        <v>54</v>
      </c>
      <c r="P1066" s="1">
        <v>56</v>
      </c>
      <c r="Q1066" s="1">
        <v>55</v>
      </c>
      <c r="R1066" s="4">
        <v>8.1000000000000003E-2</v>
      </c>
      <c r="S1066" s="4">
        <v>3.9780000000000002</v>
      </c>
      <c r="T1066" s="4">
        <v>7.89</v>
      </c>
      <c r="U1066" s="4">
        <f t="shared" si="156"/>
        <v>3.5714285714285712</v>
      </c>
      <c r="V1066" s="4">
        <f t="shared" si="157"/>
        <v>0</v>
      </c>
      <c r="W1066" s="4">
        <f t="shared" si="158"/>
        <v>1.7857142857142856</v>
      </c>
    </row>
    <row r="1067" spans="1:23" x14ac:dyDescent="0.3">
      <c r="A1067" s="1">
        <f t="shared" si="152"/>
        <v>0</v>
      </c>
      <c r="B1067" s="1" t="s">
        <v>11</v>
      </c>
      <c r="C1067" s="1">
        <v>0.6</v>
      </c>
      <c r="D1067" s="1">
        <v>2</v>
      </c>
      <c r="E1067" s="1">
        <f t="shared" si="153"/>
        <v>267</v>
      </c>
      <c r="F1067" s="1">
        <v>1</v>
      </c>
      <c r="G1067" s="4">
        <f t="shared" si="154"/>
        <v>0</v>
      </c>
      <c r="H1067" s="3">
        <f t="shared" si="155"/>
        <v>15.782</v>
      </c>
      <c r="I1067" s="4">
        <v>7.6120000000000001</v>
      </c>
      <c r="J1067" s="4">
        <v>8.17</v>
      </c>
      <c r="K1067" s="4">
        <v>0</v>
      </c>
      <c r="L1067" s="1">
        <v>56</v>
      </c>
      <c r="M1067" s="1">
        <v>56</v>
      </c>
      <c r="N1067" s="1">
        <v>56</v>
      </c>
      <c r="O1067" s="1">
        <v>54</v>
      </c>
      <c r="P1067" s="1">
        <v>56</v>
      </c>
      <c r="Q1067" s="1">
        <v>55</v>
      </c>
      <c r="R1067" s="4">
        <v>0.11799999999999999</v>
      </c>
      <c r="S1067" s="4">
        <v>3.9780000000000002</v>
      </c>
      <c r="T1067" s="4">
        <v>7.4409999999999998</v>
      </c>
      <c r="U1067" s="4">
        <f t="shared" si="156"/>
        <v>3.5714285714285712</v>
      </c>
      <c r="V1067" s="4">
        <f t="shared" si="157"/>
        <v>0</v>
      </c>
      <c r="W1067" s="4">
        <f t="shared" si="158"/>
        <v>1.7857142857142856</v>
      </c>
    </row>
    <row r="1068" spans="1:23" x14ac:dyDescent="0.3">
      <c r="A1068" s="1">
        <f t="shared" si="152"/>
        <v>0</v>
      </c>
      <c r="B1068" s="1" t="s">
        <v>11</v>
      </c>
      <c r="C1068" s="1">
        <v>0.6</v>
      </c>
      <c r="D1068" s="1">
        <v>3</v>
      </c>
      <c r="E1068" s="1">
        <f t="shared" si="153"/>
        <v>267</v>
      </c>
      <c r="F1068" s="1">
        <v>1</v>
      </c>
      <c r="G1068" s="4">
        <f t="shared" si="154"/>
        <v>0</v>
      </c>
      <c r="H1068" s="3">
        <f t="shared" si="155"/>
        <v>15.773000000000001</v>
      </c>
      <c r="I1068" s="4">
        <v>8.1640000000000015</v>
      </c>
      <c r="J1068" s="4">
        <v>7.609</v>
      </c>
      <c r="K1068" s="4">
        <v>0</v>
      </c>
      <c r="L1068" s="1">
        <v>56</v>
      </c>
      <c r="M1068" s="1">
        <v>56</v>
      </c>
      <c r="N1068" s="1">
        <v>56</v>
      </c>
      <c r="O1068" s="1">
        <v>54</v>
      </c>
      <c r="P1068" s="1">
        <v>56</v>
      </c>
      <c r="Q1068" s="1">
        <v>55</v>
      </c>
      <c r="R1068" s="4">
        <v>0.19400000000000001</v>
      </c>
      <c r="S1068" s="4">
        <v>3.9780000000000002</v>
      </c>
      <c r="T1068" s="4">
        <v>7.9169999999999998</v>
      </c>
      <c r="U1068" s="4">
        <f t="shared" si="156"/>
        <v>3.5714285714285712</v>
      </c>
      <c r="V1068" s="4">
        <f t="shared" si="157"/>
        <v>0</v>
      </c>
      <c r="W1068" s="4">
        <f t="shared" si="158"/>
        <v>1.7857142857142856</v>
      </c>
    </row>
    <row r="1069" spans="1:23" x14ac:dyDescent="0.3">
      <c r="A1069" s="1">
        <f t="shared" si="152"/>
        <v>0</v>
      </c>
      <c r="B1069" s="1" t="s">
        <v>11</v>
      </c>
      <c r="C1069" s="1">
        <v>0.6</v>
      </c>
      <c r="D1069" s="1">
        <v>4</v>
      </c>
      <c r="E1069" s="1">
        <f t="shared" si="153"/>
        <v>267</v>
      </c>
      <c r="F1069" s="1">
        <v>1</v>
      </c>
      <c r="G1069" s="4">
        <f t="shared" si="154"/>
        <v>0</v>
      </c>
      <c r="H1069" s="3">
        <f t="shared" si="155"/>
        <v>16.783999999999999</v>
      </c>
      <c r="I1069" s="4">
        <v>8.1280000000000001</v>
      </c>
      <c r="J1069" s="4">
        <v>8.6560000000000006</v>
      </c>
      <c r="K1069" s="4">
        <v>0</v>
      </c>
      <c r="L1069" s="1">
        <v>56</v>
      </c>
      <c r="M1069" s="1">
        <v>56</v>
      </c>
      <c r="N1069" s="1">
        <v>56</v>
      </c>
      <c r="O1069" s="1">
        <v>54</v>
      </c>
      <c r="P1069" s="1">
        <v>56</v>
      </c>
      <c r="Q1069" s="1">
        <v>55</v>
      </c>
      <c r="R1069" s="4">
        <v>0.23599999999999999</v>
      </c>
      <c r="S1069" s="4">
        <v>3.9780000000000002</v>
      </c>
      <c r="T1069" s="4">
        <v>7.8390000000000004</v>
      </c>
      <c r="U1069" s="4">
        <f t="shared" si="156"/>
        <v>3.5714285714285712</v>
      </c>
      <c r="V1069" s="4">
        <f t="shared" si="157"/>
        <v>0</v>
      </c>
      <c r="W1069" s="4">
        <f t="shared" si="158"/>
        <v>1.7857142857142856</v>
      </c>
    </row>
    <row r="1070" spans="1:23" x14ac:dyDescent="0.3">
      <c r="A1070" s="1">
        <f t="shared" si="152"/>
        <v>0</v>
      </c>
      <c r="B1070" s="1" t="s">
        <v>11</v>
      </c>
      <c r="C1070" s="1">
        <v>0.6</v>
      </c>
      <c r="D1070" s="1">
        <v>1</v>
      </c>
      <c r="E1070" s="1">
        <f t="shared" si="153"/>
        <v>268</v>
      </c>
      <c r="F1070" s="1">
        <v>1</v>
      </c>
      <c r="G1070" s="4">
        <f t="shared" si="154"/>
        <v>0</v>
      </c>
      <c r="H1070" s="3">
        <f t="shared" si="155"/>
        <v>17.326000000000001</v>
      </c>
      <c r="I1070" s="4">
        <v>8.1120000000000001</v>
      </c>
      <c r="J1070" s="4">
        <v>9.2140000000000004</v>
      </c>
      <c r="K1070" s="4">
        <v>0</v>
      </c>
      <c r="L1070" s="1">
        <v>51</v>
      </c>
      <c r="M1070" s="1">
        <v>51</v>
      </c>
      <c r="N1070" s="1">
        <v>51</v>
      </c>
      <c r="O1070" s="1">
        <v>50</v>
      </c>
      <c r="P1070" s="1">
        <v>51</v>
      </c>
      <c r="Q1070" s="1">
        <v>50</v>
      </c>
      <c r="R1070" s="4">
        <v>0.1</v>
      </c>
      <c r="S1070" s="4">
        <v>3.6110000000000002</v>
      </c>
      <c r="T1070" s="4">
        <v>7.9499999999999993</v>
      </c>
      <c r="U1070" s="4">
        <f t="shared" si="156"/>
        <v>1.9607843137254901</v>
      </c>
      <c r="V1070" s="4">
        <f t="shared" si="157"/>
        <v>0</v>
      </c>
      <c r="W1070" s="4">
        <f t="shared" si="158"/>
        <v>1.9607843137254901</v>
      </c>
    </row>
    <row r="1071" spans="1:23" x14ac:dyDescent="0.3">
      <c r="A1071" s="1">
        <f t="shared" si="152"/>
        <v>0</v>
      </c>
      <c r="B1071" s="1" t="s">
        <v>11</v>
      </c>
      <c r="C1071" s="1">
        <v>0.6</v>
      </c>
      <c r="D1071" s="1">
        <v>2</v>
      </c>
      <c r="E1071" s="1">
        <f t="shared" si="153"/>
        <v>268</v>
      </c>
      <c r="F1071" s="1">
        <v>1</v>
      </c>
      <c r="G1071" s="4">
        <f t="shared" si="154"/>
        <v>0</v>
      </c>
      <c r="H1071" s="3">
        <f t="shared" si="155"/>
        <v>15.670999999999999</v>
      </c>
      <c r="I1071" s="4">
        <v>8.2170000000000005</v>
      </c>
      <c r="J1071" s="4">
        <v>7.4539999999999997</v>
      </c>
      <c r="K1071" s="4">
        <v>0</v>
      </c>
      <c r="L1071" s="1">
        <v>51</v>
      </c>
      <c r="M1071" s="1">
        <v>51</v>
      </c>
      <c r="N1071" s="1">
        <v>51</v>
      </c>
      <c r="O1071" s="1">
        <v>50</v>
      </c>
      <c r="P1071" s="1">
        <v>51</v>
      </c>
      <c r="Q1071" s="1">
        <v>50</v>
      </c>
      <c r="R1071" s="4">
        <v>0.13800000000000001</v>
      </c>
      <c r="S1071" s="4">
        <v>3.6110000000000002</v>
      </c>
      <c r="T1071" s="4">
        <v>8.0169999999999995</v>
      </c>
      <c r="U1071" s="4">
        <f t="shared" si="156"/>
        <v>1.9607843137254901</v>
      </c>
      <c r="V1071" s="4">
        <f t="shared" si="157"/>
        <v>0</v>
      </c>
      <c r="W1071" s="4">
        <f t="shared" si="158"/>
        <v>1.9607843137254901</v>
      </c>
    </row>
    <row r="1072" spans="1:23" x14ac:dyDescent="0.3">
      <c r="A1072" s="1">
        <f t="shared" si="152"/>
        <v>0</v>
      </c>
      <c r="B1072" s="1" t="s">
        <v>11</v>
      </c>
      <c r="C1072" s="1">
        <v>0.6</v>
      </c>
      <c r="D1072" s="1">
        <v>3</v>
      </c>
      <c r="E1072" s="1">
        <f t="shared" si="153"/>
        <v>268</v>
      </c>
      <c r="F1072" s="1">
        <v>1</v>
      </c>
      <c r="G1072" s="4">
        <f t="shared" si="154"/>
        <v>0</v>
      </c>
      <c r="H1072" s="3">
        <f t="shared" si="155"/>
        <v>16.093</v>
      </c>
      <c r="I1072" s="4">
        <v>8.3940000000000001</v>
      </c>
      <c r="J1072" s="4">
        <v>7.6989999999999998</v>
      </c>
      <c r="K1072" s="4">
        <v>0</v>
      </c>
      <c r="L1072" s="1">
        <v>51</v>
      </c>
      <c r="M1072" s="1">
        <v>51</v>
      </c>
      <c r="N1072" s="1">
        <v>51</v>
      </c>
      <c r="O1072" s="1">
        <v>50</v>
      </c>
      <c r="P1072" s="1">
        <v>51</v>
      </c>
      <c r="Q1072" s="1">
        <v>50</v>
      </c>
      <c r="R1072" s="4">
        <v>0.159</v>
      </c>
      <c r="S1072" s="4">
        <v>3.6110000000000002</v>
      </c>
      <c r="T1072" s="4">
        <v>8.173</v>
      </c>
      <c r="U1072" s="4">
        <f t="shared" si="156"/>
        <v>1.9607843137254901</v>
      </c>
      <c r="V1072" s="4">
        <f t="shared" si="157"/>
        <v>0</v>
      </c>
      <c r="W1072" s="4">
        <f t="shared" si="158"/>
        <v>1.9607843137254901</v>
      </c>
    </row>
    <row r="1073" spans="1:23" x14ac:dyDescent="0.3">
      <c r="A1073" s="1">
        <f t="shared" si="152"/>
        <v>0</v>
      </c>
      <c r="B1073" s="1" t="s">
        <v>11</v>
      </c>
      <c r="C1073" s="1">
        <v>0.6</v>
      </c>
      <c r="D1073" s="1">
        <v>4</v>
      </c>
      <c r="E1073" s="1">
        <f t="shared" si="153"/>
        <v>268</v>
      </c>
      <c r="F1073" s="1">
        <v>1</v>
      </c>
      <c r="G1073" s="4">
        <f t="shared" si="154"/>
        <v>0</v>
      </c>
      <c r="H1073" s="3">
        <f t="shared" si="155"/>
        <v>18.094000000000001</v>
      </c>
      <c r="I1073" s="4">
        <v>8.879999999999999</v>
      </c>
      <c r="J1073" s="4">
        <v>9.2140000000000004</v>
      </c>
      <c r="K1073" s="4">
        <v>0</v>
      </c>
      <c r="L1073" s="1">
        <v>51</v>
      </c>
      <c r="M1073" s="1">
        <v>51</v>
      </c>
      <c r="N1073" s="1">
        <v>51</v>
      </c>
      <c r="O1073" s="1">
        <v>50</v>
      </c>
      <c r="P1073" s="1">
        <v>51</v>
      </c>
      <c r="Q1073" s="1">
        <v>50</v>
      </c>
      <c r="R1073" s="4">
        <v>0.20599999999999999</v>
      </c>
      <c r="S1073" s="4">
        <v>3.6110000000000002</v>
      </c>
      <c r="T1073" s="4">
        <v>8.6120000000000001</v>
      </c>
      <c r="U1073" s="4">
        <f t="shared" si="156"/>
        <v>1.9607843137254901</v>
      </c>
      <c r="V1073" s="4">
        <f t="shared" si="157"/>
        <v>0</v>
      </c>
      <c r="W1073" s="4">
        <f t="shared" si="158"/>
        <v>1.9607843137254901</v>
      </c>
    </row>
    <row r="1074" spans="1:23" x14ac:dyDescent="0.3">
      <c r="A1074" s="1">
        <f t="shared" si="152"/>
        <v>0</v>
      </c>
      <c r="B1074" s="1" t="s">
        <v>11</v>
      </c>
      <c r="C1074" s="1">
        <v>0.6</v>
      </c>
      <c r="D1074" s="1">
        <v>1</v>
      </c>
      <c r="E1074" s="1">
        <f t="shared" si="153"/>
        <v>269</v>
      </c>
      <c r="F1074" s="1">
        <v>1</v>
      </c>
      <c r="G1074" s="4">
        <f t="shared" si="154"/>
        <v>0</v>
      </c>
      <c r="H1074" s="3">
        <f t="shared" si="155"/>
        <v>17.768000000000001</v>
      </c>
      <c r="I1074" s="4">
        <v>7.879999999999999</v>
      </c>
      <c r="J1074" s="4">
        <v>9.8879999999999999</v>
      </c>
      <c r="K1074" s="4">
        <v>0</v>
      </c>
      <c r="L1074" s="1">
        <v>53</v>
      </c>
      <c r="M1074" s="1">
        <v>53</v>
      </c>
      <c r="N1074" s="1">
        <v>53</v>
      </c>
      <c r="O1074" s="1">
        <v>53</v>
      </c>
      <c r="P1074" s="1">
        <v>53</v>
      </c>
      <c r="Q1074" s="1">
        <v>53</v>
      </c>
      <c r="R1074" s="4">
        <v>8.4000000000000005E-2</v>
      </c>
      <c r="S1074" s="4">
        <v>3.968</v>
      </c>
      <c r="T1074" s="4">
        <v>7.7509999999999994</v>
      </c>
      <c r="U1074" s="4">
        <f t="shared" si="156"/>
        <v>0</v>
      </c>
      <c r="V1074" s="4">
        <f t="shared" si="157"/>
        <v>0</v>
      </c>
      <c r="W1074" s="4">
        <f t="shared" si="158"/>
        <v>0</v>
      </c>
    </row>
    <row r="1075" spans="1:23" x14ac:dyDescent="0.3">
      <c r="A1075" s="1">
        <f t="shared" si="152"/>
        <v>0</v>
      </c>
      <c r="B1075" s="1" t="s">
        <v>11</v>
      </c>
      <c r="C1075" s="1">
        <v>0.6</v>
      </c>
      <c r="D1075" s="1">
        <v>2</v>
      </c>
      <c r="E1075" s="1">
        <f t="shared" si="153"/>
        <v>269</v>
      </c>
      <c r="F1075" s="1">
        <v>1</v>
      </c>
      <c r="G1075" s="4">
        <f t="shared" si="154"/>
        <v>0</v>
      </c>
      <c r="H1075" s="3">
        <f t="shared" si="155"/>
        <v>16.334</v>
      </c>
      <c r="I1075" s="4">
        <v>8.4429999999999996</v>
      </c>
      <c r="J1075" s="4">
        <v>7.891</v>
      </c>
      <c r="K1075" s="4">
        <v>0</v>
      </c>
      <c r="L1075" s="1">
        <v>53</v>
      </c>
      <c r="M1075" s="1">
        <v>53</v>
      </c>
      <c r="N1075" s="1">
        <v>53</v>
      </c>
      <c r="O1075" s="1">
        <v>53</v>
      </c>
      <c r="P1075" s="1">
        <v>53</v>
      </c>
      <c r="Q1075" s="1">
        <v>53</v>
      </c>
      <c r="R1075" s="4">
        <v>0.16700000000000001</v>
      </c>
      <c r="S1075" s="4">
        <v>3.968</v>
      </c>
      <c r="T1075" s="4">
        <v>8.2309999999999999</v>
      </c>
      <c r="U1075" s="4">
        <f t="shared" si="156"/>
        <v>0</v>
      </c>
      <c r="V1075" s="4">
        <f t="shared" si="157"/>
        <v>0</v>
      </c>
      <c r="W1075" s="4">
        <f t="shared" si="158"/>
        <v>0</v>
      </c>
    </row>
    <row r="1076" spans="1:23" x14ac:dyDescent="0.3">
      <c r="A1076" s="1">
        <f t="shared" si="152"/>
        <v>0</v>
      </c>
      <c r="B1076" s="1" t="s">
        <v>11</v>
      </c>
      <c r="C1076" s="1">
        <v>0.6</v>
      </c>
      <c r="D1076" s="1">
        <v>3</v>
      </c>
      <c r="E1076" s="1">
        <f t="shared" si="153"/>
        <v>269</v>
      </c>
      <c r="F1076" s="1">
        <v>1</v>
      </c>
      <c r="G1076" s="4">
        <f t="shared" si="154"/>
        <v>0</v>
      </c>
      <c r="H1076" s="3">
        <f t="shared" si="155"/>
        <v>15.413</v>
      </c>
      <c r="I1076" s="4">
        <v>8.0649999999999995</v>
      </c>
      <c r="J1076" s="4">
        <v>7.3479999999999999</v>
      </c>
      <c r="K1076" s="4">
        <v>0</v>
      </c>
      <c r="L1076" s="1">
        <v>53</v>
      </c>
      <c r="M1076" s="1">
        <v>53</v>
      </c>
      <c r="N1076" s="1">
        <v>53</v>
      </c>
      <c r="O1076" s="1">
        <v>53</v>
      </c>
      <c r="P1076" s="1">
        <v>53</v>
      </c>
      <c r="Q1076" s="1">
        <v>53</v>
      </c>
      <c r="R1076" s="4">
        <v>0.21299999999999999</v>
      </c>
      <c r="S1076" s="4">
        <v>3.968</v>
      </c>
      <c r="T1076" s="4">
        <v>7.8070000000000004</v>
      </c>
      <c r="U1076" s="4">
        <f t="shared" si="156"/>
        <v>0</v>
      </c>
      <c r="V1076" s="4">
        <f t="shared" si="157"/>
        <v>0</v>
      </c>
      <c r="W1076" s="4">
        <f t="shared" si="158"/>
        <v>0</v>
      </c>
    </row>
    <row r="1077" spans="1:23" x14ac:dyDescent="0.3">
      <c r="A1077" s="1">
        <f t="shared" si="152"/>
        <v>0</v>
      </c>
      <c r="B1077" s="1" t="s">
        <v>11</v>
      </c>
      <c r="C1077" s="1">
        <v>0.6</v>
      </c>
      <c r="D1077" s="1">
        <v>4</v>
      </c>
      <c r="E1077" s="1">
        <f t="shared" si="153"/>
        <v>269</v>
      </c>
      <c r="F1077" s="1">
        <v>1</v>
      </c>
      <c r="G1077" s="4">
        <f t="shared" si="154"/>
        <v>0</v>
      </c>
      <c r="H1077" s="3">
        <f t="shared" si="155"/>
        <v>16.957999999999998</v>
      </c>
      <c r="I1077" s="4">
        <v>8.0289999999999999</v>
      </c>
      <c r="J1077" s="4">
        <v>8.9290000000000003</v>
      </c>
      <c r="K1077" s="4">
        <v>0</v>
      </c>
      <c r="L1077" s="1">
        <v>53</v>
      </c>
      <c r="M1077" s="1">
        <v>53</v>
      </c>
      <c r="N1077" s="1">
        <v>53</v>
      </c>
      <c r="O1077" s="1">
        <v>53</v>
      </c>
      <c r="P1077" s="1">
        <v>53</v>
      </c>
      <c r="Q1077" s="1">
        <v>53</v>
      </c>
      <c r="R1077" s="4">
        <v>0.23400000000000001</v>
      </c>
      <c r="S1077" s="4">
        <v>3.968</v>
      </c>
      <c r="T1077" s="4">
        <v>7.75</v>
      </c>
      <c r="U1077" s="4">
        <f t="shared" si="156"/>
        <v>0</v>
      </c>
      <c r="V1077" s="4">
        <f t="shared" si="157"/>
        <v>0</v>
      </c>
      <c r="W1077" s="4">
        <f t="shared" si="158"/>
        <v>0</v>
      </c>
    </row>
    <row r="1078" spans="1:23" x14ac:dyDescent="0.3">
      <c r="A1078" s="1">
        <f t="shared" si="152"/>
        <v>0</v>
      </c>
      <c r="B1078" s="1" t="s">
        <v>11</v>
      </c>
      <c r="C1078" s="1">
        <v>0.6</v>
      </c>
      <c r="D1078" s="1">
        <v>1</v>
      </c>
      <c r="E1078" s="1">
        <f t="shared" si="153"/>
        <v>270</v>
      </c>
      <c r="F1078" s="1">
        <v>1</v>
      </c>
      <c r="G1078" s="4">
        <f t="shared" si="154"/>
        <v>0</v>
      </c>
      <c r="H1078" s="3">
        <f t="shared" si="155"/>
        <v>17.414999999999999</v>
      </c>
      <c r="I1078" s="4">
        <v>7.383</v>
      </c>
      <c r="J1078" s="4">
        <v>10.032</v>
      </c>
      <c r="K1078" s="4">
        <v>0</v>
      </c>
      <c r="L1078" s="1">
        <v>54</v>
      </c>
      <c r="M1078" s="1">
        <v>54</v>
      </c>
      <c r="N1078" s="1">
        <v>54</v>
      </c>
      <c r="O1078" s="1">
        <v>54</v>
      </c>
      <c r="P1078" s="1">
        <v>54</v>
      </c>
      <c r="Q1078" s="1">
        <v>54</v>
      </c>
      <c r="R1078" s="4">
        <v>7.6999999999999999E-2</v>
      </c>
      <c r="S1078" s="4">
        <v>3.8250000000000002</v>
      </c>
      <c r="T1078" s="4">
        <v>7.2639999999999993</v>
      </c>
      <c r="U1078" s="4">
        <f t="shared" si="156"/>
        <v>0</v>
      </c>
      <c r="V1078" s="4">
        <f t="shared" si="157"/>
        <v>0</v>
      </c>
      <c r="W1078" s="4">
        <f t="shared" si="158"/>
        <v>0</v>
      </c>
    </row>
    <row r="1079" spans="1:23" x14ac:dyDescent="0.3">
      <c r="A1079" s="1">
        <f t="shared" si="152"/>
        <v>0</v>
      </c>
      <c r="B1079" s="1" t="s">
        <v>11</v>
      </c>
      <c r="C1079" s="1">
        <v>0.6</v>
      </c>
      <c r="D1079" s="1">
        <v>2</v>
      </c>
      <c r="E1079" s="1">
        <f t="shared" si="153"/>
        <v>270</v>
      </c>
      <c r="F1079" s="1">
        <v>1</v>
      </c>
      <c r="G1079" s="4">
        <f t="shared" si="154"/>
        <v>0</v>
      </c>
      <c r="H1079" s="3">
        <f t="shared" si="155"/>
        <v>15.127000000000001</v>
      </c>
      <c r="I1079" s="4">
        <v>7.9930000000000003</v>
      </c>
      <c r="J1079" s="4">
        <v>7.1340000000000003</v>
      </c>
      <c r="K1079" s="4">
        <v>0</v>
      </c>
      <c r="L1079" s="1">
        <v>54</v>
      </c>
      <c r="M1079" s="1">
        <v>54</v>
      </c>
      <c r="N1079" s="1">
        <v>54</v>
      </c>
      <c r="O1079" s="1">
        <v>54</v>
      </c>
      <c r="P1079" s="1">
        <v>54</v>
      </c>
      <c r="Q1079" s="1">
        <v>54</v>
      </c>
      <c r="R1079" s="4">
        <v>0.14000000000000001</v>
      </c>
      <c r="S1079" s="4">
        <v>3.8250000000000002</v>
      </c>
      <c r="T1079" s="4">
        <v>7.8109999999999999</v>
      </c>
      <c r="U1079" s="4">
        <f t="shared" si="156"/>
        <v>0</v>
      </c>
      <c r="V1079" s="4">
        <f t="shared" si="157"/>
        <v>0</v>
      </c>
      <c r="W1079" s="4">
        <f t="shared" si="158"/>
        <v>0</v>
      </c>
    </row>
    <row r="1080" spans="1:23" x14ac:dyDescent="0.3">
      <c r="A1080" s="1">
        <f t="shared" si="152"/>
        <v>0</v>
      </c>
      <c r="B1080" s="1" t="s">
        <v>11</v>
      </c>
      <c r="C1080" s="1">
        <v>0.6</v>
      </c>
      <c r="D1080" s="1">
        <v>3</v>
      </c>
      <c r="E1080" s="1">
        <f t="shared" si="153"/>
        <v>270</v>
      </c>
      <c r="F1080" s="1">
        <v>1</v>
      </c>
      <c r="G1080" s="4">
        <f t="shared" si="154"/>
        <v>0</v>
      </c>
      <c r="H1080" s="3">
        <f t="shared" si="155"/>
        <v>16.648</v>
      </c>
      <c r="I1080" s="4">
        <v>7.9119999999999999</v>
      </c>
      <c r="J1080" s="4">
        <v>8.7360000000000007</v>
      </c>
      <c r="K1080" s="4">
        <v>0</v>
      </c>
      <c r="L1080" s="1">
        <v>54</v>
      </c>
      <c r="M1080" s="1">
        <v>54</v>
      </c>
      <c r="N1080" s="1">
        <v>54</v>
      </c>
      <c r="O1080" s="1">
        <v>54</v>
      </c>
      <c r="P1080" s="1">
        <v>54</v>
      </c>
      <c r="Q1080" s="1">
        <v>54</v>
      </c>
      <c r="R1080" s="4">
        <v>0.16700000000000001</v>
      </c>
      <c r="S1080" s="4">
        <v>3.8250000000000002</v>
      </c>
      <c r="T1080" s="4">
        <v>7.7029999999999994</v>
      </c>
      <c r="U1080" s="4">
        <f t="shared" si="156"/>
        <v>0</v>
      </c>
      <c r="V1080" s="4">
        <f t="shared" si="157"/>
        <v>0</v>
      </c>
      <c r="W1080" s="4">
        <f t="shared" si="158"/>
        <v>0</v>
      </c>
    </row>
    <row r="1081" spans="1:23" x14ac:dyDescent="0.3">
      <c r="A1081" s="1">
        <f t="shared" si="152"/>
        <v>0</v>
      </c>
      <c r="B1081" s="1" t="s">
        <v>11</v>
      </c>
      <c r="C1081" s="1">
        <v>0.6</v>
      </c>
      <c r="D1081" s="1">
        <v>4</v>
      </c>
      <c r="E1081" s="1">
        <f t="shared" si="153"/>
        <v>270</v>
      </c>
      <c r="F1081" s="1">
        <v>1</v>
      </c>
      <c r="G1081" s="4">
        <f t="shared" si="154"/>
        <v>0</v>
      </c>
      <c r="H1081" s="3">
        <f t="shared" si="155"/>
        <v>16.460999999999999</v>
      </c>
      <c r="I1081" s="4">
        <v>7.822000000000001</v>
      </c>
      <c r="J1081" s="4">
        <v>8.6389999999999993</v>
      </c>
      <c r="K1081" s="4">
        <v>0</v>
      </c>
      <c r="L1081" s="1">
        <v>54</v>
      </c>
      <c r="M1081" s="1">
        <v>54</v>
      </c>
      <c r="N1081" s="1">
        <v>54</v>
      </c>
      <c r="O1081" s="1">
        <v>54</v>
      </c>
      <c r="P1081" s="1">
        <v>54</v>
      </c>
      <c r="Q1081" s="1">
        <v>54</v>
      </c>
      <c r="R1081" s="4">
        <v>0.17899999999999999</v>
      </c>
      <c r="S1081" s="4">
        <v>3.8250000000000002</v>
      </c>
      <c r="T1081" s="4">
        <v>7.601</v>
      </c>
      <c r="U1081" s="4">
        <f t="shared" si="156"/>
        <v>0</v>
      </c>
      <c r="V1081" s="4">
        <f t="shared" si="157"/>
        <v>0</v>
      </c>
      <c r="W1081" s="4">
        <f t="shared" si="158"/>
        <v>0</v>
      </c>
    </row>
    <row r="1082" spans="1:23" x14ac:dyDescent="0.3">
      <c r="A1082" s="1">
        <f t="shared" si="152"/>
        <v>0</v>
      </c>
      <c r="B1082" s="1" t="s">
        <v>11</v>
      </c>
      <c r="C1082" s="1">
        <v>0.6</v>
      </c>
      <c r="D1082" s="1">
        <v>1</v>
      </c>
      <c r="E1082" s="1">
        <f t="shared" si="153"/>
        <v>271</v>
      </c>
      <c r="F1082" s="1">
        <v>1</v>
      </c>
      <c r="G1082" s="4">
        <f t="shared" si="154"/>
        <v>0</v>
      </c>
      <c r="H1082" s="3">
        <f t="shared" si="155"/>
        <v>18.277999999999999</v>
      </c>
      <c r="I1082" s="4">
        <v>9.6140000000000008</v>
      </c>
      <c r="J1082" s="4">
        <v>8.6639999999999997</v>
      </c>
      <c r="K1082" s="4">
        <v>0</v>
      </c>
      <c r="L1082" s="1">
        <v>51</v>
      </c>
      <c r="M1082" s="1">
        <v>51</v>
      </c>
      <c r="N1082" s="1">
        <v>51</v>
      </c>
      <c r="O1082" s="1">
        <v>51</v>
      </c>
      <c r="P1082" s="1">
        <v>51</v>
      </c>
      <c r="Q1082" s="1">
        <v>51</v>
      </c>
      <c r="R1082" s="4">
        <v>0.111</v>
      </c>
      <c r="S1082" s="4">
        <v>3.8439999999999999</v>
      </c>
      <c r="T1082" s="4">
        <v>9.4550000000000001</v>
      </c>
      <c r="U1082" s="4">
        <f t="shared" si="156"/>
        <v>0</v>
      </c>
      <c r="V1082" s="4">
        <f t="shared" si="157"/>
        <v>0</v>
      </c>
      <c r="W1082" s="4">
        <f t="shared" si="158"/>
        <v>0</v>
      </c>
    </row>
    <row r="1083" spans="1:23" x14ac:dyDescent="0.3">
      <c r="A1083" s="1">
        <f t="shared" si="152"/>
        <v>0</v>
      </c>
      <c r="B1083" s="1" t="s">
        <v>11</v>
      </c>
      <c r="C1083" s="1">
        <v>0.6</v>
      </c>
      <c r="D1083" s="1">
        <v>2</v>
      </c>
      <c r="E1083" s="1">
        <f t="shared" si="153"/>
        <v>271</v>
      </c>
      <c r="F1083" s="1">
        <v>0</v>
      </c>
      <c r="G1083" s="4">
        <f t="shared" si="154"/>
        <v>1.9607843137254901</v>
      </c>
      <c r="H1083" s="3">
        <f t="shared" si="155"/>
        <v>24.494</v>
      </c>
      <c r="I1083" s="4">
        <v>10.675999999999998</v>
      </c>
      <c r="J1083" s="4">
        <v>5.5739999999999998</v>
      </c>
      <c r="K1083" s="4">
        <v>8.2439999999999998</v>
      </c>
      <c r="L1083" s="1">
        <v>51</v>
      </c>
      <c r="M1083" s="1">
        <v>52</v>
      </c>
      <c r="N1083" s="1">
        <v>52</v>
      </c>
      <c r="O1083" s="1">
        <v>51</v>
      </c>
      <c r="P1083" s="1">
        <v>51</v>
      </c>
      <c r="Q1083" s="1">
        <v>51</v>
      </c>
      <c r="R1083" s="4">
        <v>0.17299999999999999</v>
      </c>
      <c r="S1083" s="4">
        <v>3.8439999999999999</v>
      </c>
      <c r="T1083" s="4">
        <v>10.455</v>
      </c>
      <c r="U1083" s="4" t="str">
        <f t="shared" si="156"/>
        <v>0</v>
      </c>
      <c r="V1083" s="4" t="str">
        <f t="shared" si="157"/>
        <v>0</v>
      </c>
      <c r="W1083" s="4" t="str">
        <f t="shared" si="158"/>
        <v>0</v>
      </c>
    </row>
    <row r="1084" spans="1:23" x14ac:dyDescent="0.3">
      <c r="A1084" s="1">
        <f t="shared" si="152"/>
        <v>0</v>
      </c>
      <c r="B1084" s="1" t="s">
        <v>11</v>
      </c>
      <c r="C1084" s="1">
        <v>0.6</v>
      </c>
      <c r="D1084" s="1">
        <v>3</v>
      </c>
      <c r="E1084" s="1">
        <f t="shared" si="153"/>
        <v>271</v>
      </c>
      <c r="F1084" s="1">
        <v>0</v>
      </c>
      <c r="G1084" s="4">
        <f t="shared" si="154"/>
        <v>1.9607843137254901</v>
      </c>
      <c r="H1084" s="3">
        <f t="shared" si="155"/>
        <v>22.62</v>
      </c>
      <c r="I1084" s="4">
        <v>9.8659999999999997</v>
      </c>
      <c r="J1084" s="4">
        <v>6.3029999999999999</v>
      </c>
      <c r="K1084" s="4">
        <v>6.4509999999999996</v>
      </c>
      <c r="L1084" s="1">
        <v>51</v>
      </c>
      <c r="M1084" s="1">
        <v>52</v>
      </c>
      <c r="N1084" s="1">
        <v>52</v>
      </c>
      <c r="O1084" s="1">
        <v>51</v>
      </c>
      <c r="P1084" s="1">
        <v>51</v>
      </c>
      <c r="Q1084" s="1">
        <v>51</v>
      </c>
      <c r="R1084" s="4">
        <v>0.127</v>
      </c>
      <c r="S1084" s="4">
        <v>3.8439999999999999</v>
      </c>
      <c r="T1084" s="4">
        <v>9.6909999999999989</v>
      </c>
      <c r="U1084" s="4" t="str">
        <f t="shared" si="156"/>
        <v>0</v>
      </c>
      <c r="V1084" s="4" t="str">
        <f t="shared" si="157"/>
        <v>0</v>
      </c>
      <c r="W1084" s="4" t="str">
        <f t="shared" si="158"/>
        <v>0</v>
      </c>
    </row>
    <row r="1085" spans="1:23" x14ac:dyDescent="0.3">
      <c r="A1085" s="1">
        <f t="shared" si="152"/>
        <v>0</v>
      </c>
      <c r="B1085" s="1" t="s">
        <v>11</v>
      </c>
      <c r="C1085" s="1">
        <v>0.6</v>
      </c>
      <c r="D1085" s="1">
        <v>4</v>
      </c>
      <c r="E1085" s="1">
        <f t="shared" si="153"/>
        <v>271</v>
      </c>
      <c r="F1085" s="1">
        <v>1</v>
      </c>
      <c r="G1085" s="4">
        <f t="shared" si="154"/>
        <v>0</v>
      </c>
      <c r="H1085" s="3">
        <f t="shared" si="155"/>
        <v>22.117999999999999</v>
      </c>
      <c r="I1085" s="4">
        <v>9.1989999999999998</v>
      </c>
      <c r="J1085" s="4">
        <v>6.468</v>
      </c>
      <c r="K1085" s="4">
        <v>6.4509999999999996</v>
      </c>
      <c r="L1085" s="1">
        <v>51</v>
      </c>
      <c r="M1085" s="1">
        <v>51</v>
      </c>
      <c r="N1085" s="1">
        <v>51</v>
      </c>
      <c r="O1085" s="1">
        <v>51</v>
      </c>
      <c r="P1085" s="1">
        <v>51</v>
      </c>
      <c r="Q1085" s="1">
        <v>51</v>
      </c>
      <c r="R1085" s="4">
        <v>0.23100000000000001</v>
      </c>
      <c r="S1085" s="4">
        <v>3.8439999999999999</v>
      </c>
      <c r="T1085" s="4">
        <v>8.92</v>
      </c>
      <c r="U1085" s="4">
        <f t="shared" si="156"/>
        <v>0</v>
      </c>
      <c r="V1085" s="4">
        <f t="shared" si="157"/>
        <v>0</v>
      </c>
      <c r="W1085" s="4">
        <f t="shared" si="158"/>
        <v>0</v>
      </c>
    </row>
    <row r="1086" spans="1:23" x14ac:dyDescent="0.3">
      <c r="A1086" s="1">
        <f t="shared" si="152"/>
        <v>0</v>
      </c>
      <c r="B1086" s="1" t="s">
        <v>11</v>
      </c>
      <c r="C1086" s="1">
        <v>0.6</v>
      </c>
      <c r="D1086" s="1">
        <v>1</v>
      </c>
      <c r="E1086" s="1">
        <f t="shared" si="153"/>
        <v>272</v>
      </c>
      <c r="F1086" s="1">
        <v>0</v>
      </c>
      <c r="G1086" s="4">
        <f t="shared" si="154"/>
        <v>1.9230769230769231</v>
      </c>
      <c r="H1086" s="3">
        <f t="shared" si="155"/>
        <v>28.600999999999999</v>
      </c>
      <c r="I1086" s="4">
        <v>8.3769999999999989</v>
      </c>
      <c r="J1086" s="4">
        <v>11.207000000000001</v>
      </c>
      <c r="K1086" s="4">
        <v>9.0169999999999995</v>
      </c>
      <c r="L1086" s="1">
        <v>52</v>
      </c>
      <c r="M1086" s="1">
        <v>53</v>
      </c>
      <c r="N1086" s="1">
        <v>53</v>
      </c>
      <c r="O1086" s="1">
        <v>52</v>
      </c>
      <c r="P1086" s="1">
        <v>52</v>
      </c>
      <c r="Q1086" s="1">
        <v>52</v>
      </c>
      <c r="R1086" s="4">
        <v>0.112</v>
      </c>
      <c r="S1086" s="4">
        <v>3.9550000000000001</v>
      </c>
      <c r="T1086" s="4">
        <v>8.2080000000000002</v>
      </c>
      <c r="U1086" s="4" t="str">
        <f t="shared" si="156"/>
        <v>0</v>
      </c>
      <c r="V1086" s="4" t="str">
        <f t="shared" si="157"/>
        <v>0</v>
      </c>
      <c r="W1086" s="4" t="str">
        <f t="shared" si="158"/>
        <v>0</v>
      </c>
    </row>
    <row r="1087" spans="1:23" x14ac:dyDescent="0.3">
      <c r="A1087" s="1">
        <f t="shared" si="152"/>
        <v>0</v>
      </c>
      <c r="B1087" s="1" t="s">
        <v>11</v>
      </c>
      <c r="C1087" s="1">
        <v>0.6</v>
      </c>
      <c r="D1087" s="1">
        <v>2</v>
      </c>
      <c r="E1087" s="1">
        <f t="shared" si="153"/>
        <v>272</v>
      </c>
      <c r="F1087" s="1">
        <v>0</v>
      </c>
      <c r="G1087" s="4">
        <f t="shared" si="154"/>
        <v>1.9230769230769231</v>
      </c>
      <c r="H1087" s="3">
        <f t="shared" si="155"/>
        <v>26.158000000000001</v>
      </c>
      <c r="I1087" s="4">
        <v>9.2029999999999994</v>
      </c>
      <c r="J1087" s="4">
        <v>8.2919999999999998</v>
      </c>
      <c r="K1087" s="4">
        <v>8.6630000000000003</v>
      </c>
      <c r="L1087" s="1">
        <v>52</v>
      </c>
      <c r="M1087" s="1">
        <v>53</v>
      </c>
      <c r="N1087" s="1">
        <v>53</v>
      </c>
      <c r="O1087" s="1">
        <v>52</v>
      </c>
      <c r="P1087" s="1">
        <v>52</v>
      </c>
      <c r="Q1087" s="1">
        <v>52</v>
      </c>
      <c r="R1087" s="4">
        <v>0.20100000000000001</v>
      </c>
      <c r="S1087" s="4">
        <v>3.9550000000000001</v>
      </c>
      <c r="T1087" s="4">
        <v>8.9450000000000003</v>
      </c>
      <c r="U1087" s="4" t="str">
        <f t="shared" si="156"/>
        <v>0</v>
      </c>
      <c r="V1087" s="4" t="str">
        <f t="shared" si="157"/>
        <v>0</v>
      </c>
      <c r="W1087" s="4" t="str">
        <f t="shared" si="158"/>
        <v>0</v>
      </c>
    </row>
    <row r="1088" spans="1:23" x14ac:dyDescent="0.3">
      <c r="A1088" s="1">
        <f t="shared" si="152"/>
        <v>0</v>
      </c>
      <c r="B1088" s="1" t="s">
        <v>11</v>
      </c>
      <c r="C1088" s="1">
        <v>0.6</v>
      </c>
      <c r="D1088" s="1">
        <v>3</v>
      </c>
      <c r="E1088" s="1">
        <f t="shared" si="153"/>
        <v>272</v>
      </c>
      <c r="F1088" s="1">
        <v>0</v>
      </c>
      <c r="G1088" s="4">
        <f t="shared" si="154"/>
        <v>1.9230769230769231</v>
      </c>
      <c r="H1088" s="3">
        <f t="shared" si="155"/>
        <v>26.757999999999996</v>
      </c>
      <c r="I1088" s="4">
        <v>9.1280000000000001</v>
      </c>
      <c r="J1088" s="4">
        <v>8.4309999999999992</v>
      </c>
      <c r="K1088" s="4">
        <v>9.1989999999999998</v>
      </c>
      <c r="L1088" s="1">
        <v>52</v>
      </c>
      <c r="M1088" s="1">
        <v>53</v>
      </c>
      <c r="N1088" s="1">
        <v>53</v>
      </c>
      <c r="O1088" s="1">
        <v>52</v>
      </c>
      <c r="P1088" s="1">
        <v>52</v>
      </c>
      <c r="Q1088" s="1">
        <v>52</v>
      </c>
      <c r="R1088" s="4">
        <v>0.193</v>
      </c>
      <c r="S1088" s="4">
        <v>3.9550000000000001</v>
      </c>
      <c r="T1088" s="4">
        <v>8.8780000000000001</v>
      </c>
      <c r="U1088" s="4" t="str">
        <f t="shared" si="156"/>
        <v>0</v>
      </c>
      <c r="V1088" s="4" t="str">
        <f t="shared" si="157"/>
        <v>0</v>
      </c>
      <c r="W1088" s="4" t="str">
        <f t="shared" si="158"/>
        <v>0</v>
      </c>
    </row>
    <row r="1089" spans="1:38" x14ac:dyDescent="0.3">
      <c r="A1089" s="1">
        <f t="shared" si="152"/>
        <v>0</v>
      </c>
      <c r="B1089" s="1" t="s">
        <v>11</v>
      </c>
      <c r="C1089" s="1">
        <v>0.6</v>
      </c>
      <c r="D1089" s="1">
        <v>4</v>
      </c>
      <c r="E1089" s="1">
        <f t="shared" si="153"/>
        <v>272</v>
      </c>
      <c r="F1089" s="1">
        <v>0</v>
      </c>
      <c r="G1089" s="4">
        <f t="shared" si="154"/>
        <v>1.9230769230769231</v>
      </c>
      <c r="H1089" s="3">
        <f t="shared" si="155"/>
        <v>26.730999999999998</v>
      </c>
      <c r="I1089" s="4">
        <v>8.99</v>
      </c>
      <c r="J1089" s="4">
        <v>9.1539999999999999</v>
      </c>
      <c r="K1089" s="4">
        <v>8.5869999999999997</v>
      </c>
      <c r="L1089" s="1">
        <v>52</v>
      </c>
      <c r="M1089" s="1">
        <v>53</v>
      </c>
      <c r="N1089" s="1">
        <v>53</v>
      </c>
      <c r="O1089" s="1">
        <v>52</v>
      </c>
      <c r="P1089" s="1">
        <v>52</v>
      </c>
      <c r="Q1089" s="1">
        <v>52</v>
      </c>
      <c r="R1089" s="4">
        <v>0.184</v>
      </c>
      <c r="S1089" s="4">
        <v>3.9550000000000001</v>
      </c>
      <c r="T1089" s="4">
        <v>8.7490000000000006</v>
      </c>
      <c r="U1089" s="4" t="str">
        <f t="shared" si="156"/>
        <v>0</v>
      </c>
      <c r="V1089" s="4" t="str">
        <f t="shared" si="157"/>
        <v>0</v>
      </c>
      <c r="W1089" s="4" t="str">
        <f t="shared" si="158"/>
        <v>0</v>
      </c>
    </row>
    <row r="1090" spans="1:38" x14ac:dyDescent="0.3">
      <c r="A1090" s="1">
        <f t="shared" ref="A1090:A1153" si="159">IF(MOD(E1090,25)=0,1,0)</f>
        <v>0</v>
      </c>
      <c r="B1090" s="1" t="s">
        <v>11</v>
      </c>
      <c r="C1090" s="1">
        <v>0.6</v>
      </c>
      <c r="D1090" s="1">
        <v>1</v>
      </c>
      <c r="E1090" s="1">
        <f t="shared" si="153"/>
        <v>273</v>
      </c>
      <c r="F1090" s="1">
        <v>1</v>
      </c>
      <c r="G1090" s="4">
        <f t="shared" si="154"/>
        <v>0</v>
      </c>
      <c r="H1090" s="3">
        <f t="shared" si="155"/>
        <v>17.184999999999999</v>
      </c>
      <c r="I1090" s="4">
        <v>7.9119999999999999</v>
      </c>
      <c r="J1090" s="4">
        <v>9.2729999999999997</v>
      </c>
      <c r="K1090" s="4">
        <v>0</v>
      </c>
      <c r="L1090" s="1">
        <v>53</v>
      </c>
      <c r="M1090" s="1">
        <v>53</v>
      </c>
      <c r="N1090" s="1">
        <v>53</v>
      </c>
      <c r="O1090" s="1">
        <v>53</v>
      </c>
      <c r="P1090" s="1">
        <v>53</v>
      </c>
      <c r="Q1090" s="1">
        <v>53</v>
      </c>
      <c r="R1090" s="4">
        <v>0.10100000000000001</v>
      </c>
      <c r="S1090" s="4">
        <v>3.8140000000000001</v>
      </c>
      <c r="T1090" s="4">
        <v>7.7560000000000002</v>
      </c>
      <c r="U1090" s="4">
        <f t="shared" si="156"/>
        <v>0</v>
      </c>
      <c r="V1090" s="4">
        <f t="shared" si="157"/>
        <v>0</v>
      </c>
      <c r="W1090" s="4">
        <f t="shared" si="158"/>
        <v>0</v>
      </c>
    </row>
    <row r="1091" spans="1:38" x14ac:dyDescent="0.3">
      <c r="A1091" s="1">
        <f t="shared" si="159"/>
        <v>0</v>
      </c>
      <c r="B1091" s="1" t="s">
        <v>11</v>
      </c>
      <c r="C1091" s="1">
        <v>0.6</v>
      </c>
      <c r="D1091" s="1">
        <v>2</v>
      </c>
      <c r="E1091" s="1">
        <f t="shared" ref="E1091:E1154" si="160">_xlfn.CEILING.MATH((ROW(E1091)-1)/4)</f>
        <v>273</v>
      </c>
      <c r="F1091" s="1">
        <v>1</v>
      </c>
      <c r="G1091" s="4">
        <f t="shared" ref="G1091:G1154" si="161">(M1091-L1091)/L1091*100</f>
        <v>0</v>
      </c>
      <c r="H1091" s="3">
        <f t="shared" ref="H1091:H1154" si="162">I1091+K1091+J1091</f>
        <v>13.835999999999999</v>
      </c>
      <c r="I1091" s="4">
        <v>7.8979999999999997</v>
      </c>
      <c r="J1091" s="4">
        <v>5.9379999999999997</v>
      </c>
      <c r="K1091" s="4">
        <v>0</v>
      </c>
      <c r="L1091" s="1">
        <v>53</v>
      </c>
      <c r="M1091" s="1">
        <v>53</v>
      </c>
      <c r="N1091" s="1">
        <v>53</v>
      </c>
      <c r="O1091" s="1">
        <v>53</v>
      </c>
      <c r="P1091" s="1">
        <v>53</v>
      </c>
      <c r="Q1091" s="1">
        <v>53</v>
      </c>
      <c r="R1091" s="4">
        <v>0.16700000000000001</v>
      </c>
      <c r="S1091" s="4">
        <v>3.8140000000000001</v>
      </c>
      <c r="T1091" s="4">
        <v>7.6760000000000002</v>
      </c>
      <c r="U1091" s="4">
        <f t="shared" ref="U1091:U1154" si="163">IF(F1091=1,(M1091-O1091)/M1091*100,"0")</f>
        <v>0</v>
      </c>
      <c r="V1091" s="4">
        <f t="shared" ref="V1091:V1154" si="164">IF(F1091=1,(M1091-P1091)/M1091*100,"0")</f>
        <v>0</v>
      </c>
      <c r="W1091" s="4">
        <f t="shared" ref="W1091:W1154" si="165">IF(F1091=1,(M1091-Q1091)/M1091*100,"0")</f>
        <v>0</v>
      </c>
    </row>
    <row r="1092" spans="1:38" x14ac:dyDescent="0.3">
      <c r="A1092" s="1">
        <f t="shared" si="159"/>
        <v>0</v>
      </c>
      <c r="B1092" s="1" t="s">
        <v>11</v>
      </c>
      <c r="C1092" s="1">
        <v>0.6</v>
      </c>
      <c r="D1092" s="1">
        <v>3</v>
      </c>
      <c r="E1092" s="1">
        <f t="shared" si="160"/>
        <v>273</v>
      </c>
      <c r="F1092" s="1">
        <v>0</v>
      </c>
      <c r="G1092" s="4">
        <f t="shared" si="161"/>
        <v>1.8867924528301887</v>
      </c>
      <c r="H1092" s="3">
        <f t="shared" si="162"/>
        <v>21.932000000000002</v>
      </c>
      <c r="I1092" s="4">
        <v>7.8460000000000001</v>
      </c>
      <c r="J1092" s="4">
        <v>7.0830000000000002</v>
      </c>
      <c r="K1092" s="4">
        <v>7.0030000000000001</v>
      </c>
      <c r="L1092" s="1">
        <v>53</v>
      </c>
      <c r="M1092" s="1">
        <v>54</v>
      </c>
      <c r="N1092" s="1">
        <v>54</v>
      </c>
      <c r="O1092" s="1">
        <v>53</v>
      </c>
      <c r="P1092" s="1">
        <v>53</v>
      </c>
      <c r="Q1092" s="1">
        <v>53</v>
      </c>
      <c r="R1092" s="4">
        <v>0.17399999999999999</v>
      </c>
      <c r="S1092" s="4">
        <v>3.8140000000000001</v>
      </c>
      <c r="T1092" s="4">
        <v>7.617</v>
      </c>
      <c r="U1092" s="4" t="str">
        <f t="shared" si="163"/>
        <v>0</v>
      </c>
      <c r="V1092" s="4" t="str">
        <f t="shared" si="164"/>
        <v>0</v>
      </c>
      <c r="W1092" s="4" t="str">
        <f t="shared" si="165"/>
        <v>0</v>
      </c>
    </row>
    <row r="1093" spans="1:38" x14ac:dyDescent="0.3">
      <c r="A1093" s="1">
        <f t="shared" si="159"/>
        <v>0</v>
      </c>
      <c r="B1093" s="1" t="s">
        <v>11</v>
      </c>
      <c r="C1093" s="1">
        <v>0.6</v>
      </c>
      <c r="D1093" s="1">
        <v>4</v>
      </c>
      <c r="E1093" s="1">
        <f t="shared" si="160"/>
        <v>273</v>
      </c>
      <c r="F1093" s="1">
        <v>1</v>
      </c>
      <c r="G1093" s="4">
        <f t="shared" si="161"/>
        <v>0</v>
      </c>
      <c r="H1093" s="3">
        <f t="shared" si="162"/>
        <v>23.527000000000001</v>
      </c>
      <c r="I1093" s="4">
        <v>8.1709999999999994</v>
      </c>
      <c r="J1093" s="4">
        <v>8.3529999999999998</v>
      </c>
      <c r="K1093" s="4">
        <v>7.0030000000000001</v>
      </c>
      <c r="L1093" s="1">
        <v>53</v>
      </c>
      <c r="M1093" s="1">
        <v>53</v>
      </c>
      <c r="N1093" s="1">
        <v>53</v>
      </c>
      <c r="O1093" s="1">
        <v>53</v>
      </c>
      <c r="P1093" s="1">
        <v>53</v>
      </c>
      <c r="Q1093" s="1">
        <v>53</v>
      </c>
      <c r="R1093" s="4">
        <v>0.22900000000000001</v>
      </c>
      <c r="S1093" s="4">
        <v>3.8140000000000001</v>
      </c>
      <c r="T1093" s="4">
        <v>7.8870000000000005</v>
      </c>
      <c r="U1093" s="4">
        <f t="shared" si="163"/>
        <v>0</v>
      </c>
      <c r="V1093" s="4">
        <f t="shared" si="164"/>
        <v>0</v>
      </c>
      <c r="W1093" s="4">
        <f t="shared" si="165"/>
        <v>0</v>
      </c>
    </row>
    <row r="1094" spans="1:38" x14ac:dyDescent="0.3">
      <c r="A1094" s="1">
        <f t="shared" si="159"/>
        <v>0</v>
      </c>
      <c r="B1094" s="1" t="s">
        <v>11</v>
      </c>
      <c r="C1094" s="1">
        <v>0.6</v>
      </c>
      <c r="D1094" s="1">
        <v>1</v>
      </c>
      <c r="E1094" s="1">
        <f t="shared" si="160"/>
        <v>274</v>
      </c>
      <c r="F1094" s="1">
        <v>1</v>
      </c>
      <c r="G1094" s="4">
        <f t="shared" si="161"/>
        <v>0</v>
      </c>
      <c r="H1094" s="3">
        <f t="shared" si="162"/>
        <v>17.533000000000001</v>
      </c>
      <c r="I1094" s="4">
        <v>8.4489999999999998</v>
      </c>
      <c r="J1094" s="4">
        <v>9.0839999999999996</v>
      </c>
      <c r="K1094" s="4">
        <v>0</v>
      </c>
      <c r="L1094" s="1">
        <v>53</v>
      </c>
      <c r="M1094" s="1">
        <v>53</v>
      </c>
      <c r="N1094" s="1">
        <v>53</v>
      </c>
      <c r="O1094" s="1">
        <v>52</v>
      </c>
      <c r="P1094" s="1">
        <v>53</v>
      </c>
      <c r="Q1094" s="1">
        <v>53</v>
      </c>
      <c r="R1094" s="4">
        <v>0.106</v>
      </c>
      <c r="S1094" s="4">
        <v>4.0270000000000001</v>
      </c>
      <c r="T1094" s="4">
        <v>8.286999999999999</v>
      </c>
      <c r="U1094" s="4">
        <f t="shared" si="163"/>
        <v>1.8867924528301887</v>
      </c>
      <c r="V1094" s="4">
        <f t="shared" si="164"/>
        <v>0</v>
      </c>
      <c r="W1094" s="4">
        <f t="shared" si="165"/>
        <v>0</v>
      </c>
    </row>
    <row r="1095" spans="1:38" x14ac:dyDescent="0.3">
      <c r="A1095" s="1">
        <f t="shared" si="159"/>
        <v>0</v>
      </c>
      <c r="B1095" s="1" t="s">
        <v>11</v>
      </c>
      <c r="C1095" s="1">
        <v>0.6</v>
      </c>
      <c r="D1095" s="1">
        <v>2</v>
      </c>
      <c r="E1095" s="1">
        <f t="shared" si="160"/>
        <v>274</v>
      </c>
      <c r="F1095" s="1">
        <v>1</v>
      </c>
      <c r="G1095" s="4">
        <f t="shared" si="161"/>
        <v>0</v>
      </c>
      <c r="H1095" s="3">
        <f t="shared" si="162"/>
        <v>13.704000000000001</v>
      </c>
      <c r="I1095" s="4">
        <v>8.56</v>
      </c>
      <c r="J1095" s="4">
        <v>5.1440000000000001</v>
      </c>
      <c r="K1095" s="4">
        <v>0</v>
      </c>
      <c r="L1095" s="1">
        <v>53</v>
      </c>
      <c r="M1095" s="1">
        <v>53</v>
      </c>
      <c r="N1095" s="1">
        <v>53</v>
      </c>
      <c r="O1095" s="1">
        <v>52</v>
      </c>
      <c r="P1095" s="1">
        <v>53</v>
      </c>
      <c r="Q1095" s="1">
        <v>53</v>
      </c>
      <c r="R1095" s="4">
        <v>0.17</v>
      </c>
      <c r="S1095" s="4">
        <v>4.0270000000000001</v>
      </c>
      <c r="T1095" s="4">
        <v>8.3339999999999996</v>
      </c>
      <c r="U1095" s="4">
        <f t="shared" si="163"/>
        <v>1.8867924528301887</v>
      </c>
      <c r="V1095" s="4">
        <f t="shared" si="164"/>
        <v>0</v>
      </c>
      <c r="W1095" s="4">
        <f t="shared" si="165"/>
        <v>0</v>
      </c>
    </row>
    <row r="1096" spans="1:38" x14ac:dyDescent="0.3">
      <c r="A1096" s="1">
        <f t="shared" si="159"/>
        <v>0</v>
      </c>
      <c r="B1096" s="1" t="s">
        <v>11</v>
      </c>
      <c r="C1096" s="1">
        <v>0.6</v>
      </c>
      <c r="D1096" s="1">
        <v>3</v>
      </c>
      <c r="E1096" s="1">
        <f t="shared" si="160"/>
        <v>274</v>
      </c>
      <c r="F1096" s="1">
        <v>1</v>
      </c>
      <c r="G1096" s="4">
        <f t="shared" si="161"/>
        <v>0</v>
      </c>
      <c r="H1096" s="3">
        <f t="shared" si="162"/>
        <v>15.172000000000001</v>
      </c>
      <c r="I1096" s="4">
        <v>8.7530000000000001</v>
      </c>
      <c r="J1096" s="4">
        <v>6.4189999999999996</v>
      </c>
      <c r="K1096" s="4">
        <v>0</v>
      </c>
      <c r="L1096" s="1">
        <v>53</v>
      </c>
      <c r="M1096" s="1">
        <v>53</v>
      </c>
      <c r="N1096" s="1">
        <v>53</v>
      </c>
      <c r="O1096" s="1">
        <v>52</v>
      </c>
      <c r="P1096" s="1">
        <v>53</v>
      </c>
      <c r="Q1096" s="1">
        <v>53</v>
      </c>
      <c r="R1096" s="4">
        <v>0.16200000000000001</v>
      </c>
      <c r="S1096" s="4">
        <v>4.0270000000000001</v>
      </c>
      <c r="T1096" s="4">
        <v>8.5350000000000001</v>
      </c>
      <c r="U1096" s="4">
        <f t="shared" si="163"/>
        <v>1.8867924528301887</v>
      </c>
      <c r="V1096" s="4">
        <f t="shared" si="164"/>
        <v>0</v>
      </c>
      <c r="W1096" s="4">
        <f t="shared" si="165"/>
        <v>0</v>
      </c>
    </row>
    <row r="1097" spans="1:38" x14ac:dyDescent="0.3">
      <c r="A1097" s="1">
        <f t="shared" si="159"/>
        <v>0</v>
      </c>
      <c r="B1097" s="1" t="s">
        <v>11</v>
      </c>
      <c r="C1097" s="1">
        <v>0.6</v>
      </c>
      <c r="D1097" s="1">
        <v>4</v>
      </c>
      <c r="E1097" s="1">
        <f t="shared" si="160"/>
        <v>274</v>
      </c>
      <c r="F1097" s="1">
        <v>1</v>
      </c>
      <c r="G1097" s="4">
        <f t="shared" si="161"/>
        <v>0</v>
      </c>
      <c r="H1097" s="3">
        <f t="shared" si="162"/>
        <v>16.630000000000003</v>
      </c>
      <c r="I1097" s="4">
        <v>9.0250000000000004</v>
      </c>
      <c r="J1097" s="4">
        <v>7.6050000000000004</v>
      </c>
      <c r="K1097" s="4">
        <v>0</v>
      </c>
      <c r="L1097" s="1">
        <v>53</v>
      </c>
      <c r="M1097" s="1">
        <v>53</v>
      </c>
      <c r="N1097" s="1">
        <v>53</v>
      </c>
      <c r="O1097" s="1">
        <v>52</v>
      </c>
      <c r="P1097" s="1">
        <v>53</v>
      </c>
      <c r="Q1097" s="1">
        <v>53</v>
      </c>
      <c r="R1097" s="4">
        <v>0.20599999999999999</v>
      </c>
      <c r="S1097" s="4">
        <v>4.0270000000000001</v>
      </c>
      <c r="T1097" s="4">
        <v>8.7629999999999999</v>
      </c>
      <c r="U1097" s="4">
        <f t="shared" si="163"/>
        <v>1.8867924528301887</v>
      </c>
      <c r="V1097" s="4">
        <f t="shared" si="164"/>
        <v>0</v>
      </c>
      <c r="W1097" s="4">
        <f t="shared" si="165"/>
        <v>0</v>
      </c>
    </row>
    <row r="1098" spans="1:38" x14ac:dyDescent="0.3">
      <c r="A1098" s="1">
        <f t="shared" si="159"/>
        <v>1</v>
      </c>
      <c r="B1098" s="1" t="s">
        <v>11</v>
      </c>
      <c r="C1098" s="1">
        <v>0.6</v>
      </c>
      <c r="D1098" s="1">
        <v>1</v>
      </c>
      <c r="E1098" s="1">
        <f t="shared" si="160"/>
        <v>275</v>
      </c>
      <c r="F1098" s="1">
        <v>1</v>
      </c>
      <c r="G1098" s="4">
        <f t="shared" si="161"/>
        <v>0</v>
      </c>
      <c r="H1098" s="3">
        <f t="shared" si="162"/>
        <v>15.436</v>
      </c>
      <c r="I1098" s="4">
        <v>7.8639999999999999</v>
      </c>
      <c r="J1098" s="4">
        <v>7.5720000000000001</v>
      </c>
      <c r="K1098" s="4">
        <v>0</v>
      </c>
      <c r="L1098" s="1">
        <v>56</v>
      </c>
      <c r="M1098" s="1">
        <v>56</v>
      </c>
      <c r="N1098" s="1">
        <v>56</v>
      </c>
      <c r="O1098" s="1">
        <v>56</v>
      </c>
      <c r="P1098" s="1">
        <v>56</v>
      </c>
      <c r="Q1098" s="1">
        <v>56</v>
      </c>
      <c r="R1098" s="4">
        <v>9.6000000000000002E-2</v>
      </c>
      <c r="S1098" s="4">
        <v>4.1529999999999996</v>
      </c>
      <c r="T1098" s="4">
        <v>7.7140000000000004</v>
      </c>
      <c r="U1098" s="4">
        <f t="shared" si="163"/>
        <v>0</v>
      </c>
      <c r="V1098" s="4">
        <f t="shared" si="164"/>
        <v>0</v>
      </c>
      <c r="W1098" s="4">
        <f t="shared" si="165"/>
        <v>0</v>
      </c>
      <c r="AA1098" s="1">
        <f>SUMPRODUCT((MOD(ROW(F1002:F1101),4)=2)*F1002:F1101)</f>
        <v>22</v>
      </c>
      <c r="AB1098" s="3">
        <f>SUMPRODUCT((MOD(ROW(G1002:G1101),4)=2)*G1002:G1101)/25</f>
        <v>0.22512204776355721</v>
      </c>
      <c r="AC1098" s="3">
        <f t="shared" ref="AC1098:AF1098" si="166">SUMPRODUCT((MOD(ROW(H1002:H1101),4)=2)*H1002:H1101)/25</f>
        <v>17.840760000000003</v>
      </c>
      <c r="AD1098" s="3">
        <f t="shared" si="166"/>
        <v>8.160280000000002</v>
      </c>
      <c r="AE1098" s="3">
        <f t="shared" si="166"/>
        <v>8.6563199999999991</v>
      </c>
      <c r="AF1098" s="3">
        <f t="shared" si="166"/>
        <v>1.02416</v>
      </c>
      <c r="AG1098" s="3">
        <f>SUMPRODUCT((MOD(ROW(R1002:R1101),4)=2)*R1002:R1101)/25</f>
        <v>9.3359999999999985E-2</v>
      </c>
      <c r="AH1098" s="3">
        <f>SUMPRODUCT((MOD(ROW(S1002:S1101),4)=2)*S1002:S1101)/25</f>
        <v>3.9829200000000005</v>
      </c>
      <c r="AI1098" s="3">
        <f>SUMPRODUCT((MOD(ROW(T1002:T1101),4)=2)*T1002:T1101)/25</f>
        <v>8.0138799999999986</v>
      </c>
      <c r="AJ1098" s="3">
        <f>IF(AA1098&gt;0, SUMPRODUCT((MOD(ROW(U1002:U1101),4)=2)*U1002:U1101)/AA1098,"-")</f>
        <v>0.59292918615893087</v>
      </c>
      <c r="AK1098" s="3">
        <f>IF(AA1098&gt;0, SUMPRODUCT((MOD(ROW(V1002:V1101),4)=2)*V1002:V1101)/AA1098,"-")</f>
        <v>0</v>
      </c>
      <c r="AL1098" s="3">
        <f>IF(AA1098&gt;0,SUMPRODUCT((MOD(ROW(W1002:W1101),4)=2)*W1002:W1101)/AA1098,"-")</f>
        <v>0.3418219775045524</v>
      </c>
    </row>
    <row r="1099" spans="1:38" x14ac:dyDescent="0.3">
      <c r="A1099" s="1">
        <f t="shared" si="159"/>
        <v>1</v>
      </c>
      <c r="B1099" s="1" t="s">
        <v>11</v>
      </c>
      <c r="C1099" s="1">
        <v>0.6</v>
      </c>
      <c r="D1099" s="1">
        <v>2</v>
      </c>
      <c r="E1099" s="1">
        <f t="shared" si="160"/>
        <v>275</v>
      </c>
      <c r="F1099" s="1">
        <v>1</v>
      </c>
      <c r="G1099" s="4">
        <f t="shared" si="161"/>
        <v>0</v>
      </c>
      <c r="H1099" s="3">
        <f t="shared" si="162"/>
        <v>14.334</v>
      </c>
      <c r="I1099" s="4">
        <v>7.9959999999999996</v>
      </c>
      <c r="J1099" s="4">
        <v>6.3380000000000001</v>
      </c>
      <c r="K1099" s="4">
        <v>0</v>
      </c>
      <c r="L1099" s="1">
        <v>56</v>
      </c>
      <c r="M1099" s="1">
        <v>56</v>
      </c>
      <c r="N1099" s="1">
        <v>56</v>
      </c>
      <c r="O1099" s="1">
        <v>56</v>
      </c>
      <c r="P1099" s="1">
        <v>56</v>
      </c>
      <c r="Q1099" s="1">
        <v>56</v>
      </c>
      <c r="R1099" s="4">
        <v>0.14899999999999999</v>
      </c>
      <c r="S1099" s="4">
        <v>4.1529999999999996</v>
      </c>
      <c r="T1099" s="4">
        <v>7.7930000000000001</v>
      </c>
      <c r="U1099" s="4">
        <f t="shared" si="163"/>
        <v>0</v>
      </c>
      <c r="V1099" s="4">
        <f t="shared" si="164"/>
        <v>0</v>
      </c>
      <c r="W1099" s="4">
        <f t="shared" si="165"/>
        <v>0</v>
      </c>
      <c r="AA1099" s="1">
        <f>SUMPRODUCT((MOD(ROW(F1002:F1101),4)=3)*F1002:F1101)</f>
        <v>19</v>
      </c>
      <c r="AB1099" s="3">
        <f>SUMPRODUCT((MOD(ROW(G1002:G1101),4)=3)*G1002:G1101)/25</f>
        <v>0.46210915029687827</v>
      </c>
      <c r="AC1099" s="3">
        <f t="shared" ref="AC1099:AF1099" si="167">SUMPRODUCT((MOD(ROW(H1002:H1101),4)=3)*H1002:H1101)/25</f>
        <v>17.550120000000003</v>
      </c>
      <c r="AD1099" s="3">
        <f t="shared" si="167"/>
        <v>8.4318400000000011</v>
      </c>
      <c r="AE1099" s="3">
        <f t="shared" si="167"/>
        <v>6.9671599999999989</v>
      </c>
      <c r="AF1099" s="3">
        <f t="shared" si="167"/>
        <v>2.1511199999999997</v>
      </c>
      <c r="AG1099" s="3">
        <f>SUMPRODUCT((MOD(ROW(R1002:R1101),4)=3)*R1002:R1101)/25</f>
        <v>0.16091999999999998</v>
      </c>
      <c r="AH1099" s="3">
        <f>SUMPRODUCT((MOD(ROW(S1002:S1101),4)=3)*S1002:S1101)/25</f>
        <v>3.9829200000000005</v>
      </c>
      <c r="AI1099" s="3">
        <f>SUMPRODUCT((MOD(ROW(T1002:T1101),4)=3)*T1002:T1101)/25</f>
        <v>8.2178799999999992</v>
      </c>
      <c r="AJ1099" s="3">
        <f>IF(AA1099&gt;0,SUMPRODUCT((MOD(ROW(U1002:U1101),4)=3)*U1002:U1101)/AA1099,"-")</f>
        <v>0.68654958397349897</v>
      </c>
      <c r="AK1099" s="3">
        <f>IF(AA1099&gt;0,SUMPRODUCT((MOD(ROW(V1002:V1101),4)=3)*V1002:V1101)/AA1099,"-")</f>
        <v>0</v>
      </c>
      <c r="AL1099" s="3">
        <f>IF(AA1099&gt;0,SUMPRODUCT((MOD(ROW(W1002:W1101),4)=3)*W1002:W1101)/AA1099,"-")</f>
        <v>0.39579386868948174</v>
      </c>
    </row>
    <row r="1100" spans="1:38" x14ac:dyDescent="0.3">
      <c r="A1100" s="1">
        <f t="shared" si="159"/>
        <v>1</v>
      </c>
      <c r="B1100" s="1" t="s">
        <v>11</v>
      </c>
      <c r="C1100" s="1">
        <v>0.6</v>
      </c>
      <c r="D1100" s="1">
        <v>3</v>
      </c>
      <c r="E1100" s="1">
        <f t="shared" si="160"/>
        <v>275</v>
      </c>
      <c r="F1100" s="1">
        <v>1</v>
      </c>
      <c r="G1100" s="4">
        <f t="shared" si="161"/>
        <v>0</v>
      </c>
      <c r="H1100" s="3">
        <f t="shared" si="162"/>
        <v>14.762</v>
      </c>
      <c r="I1100" s="4">
        <v>8.2650000000000006</v>
      </c>
      <c r="J1100" s="4">
        <v>6.4969999999999999</v>
      </c>
      <c r="K1100" s="4">
        <v>0</v>
      </c>
      <c r="L1100" s="1">
        <v>56</v>
      </c>
      <c r="M1100" s="1">
        <v>56</v>
      </c>
      <c r="N1100" s="1">
        <v>56</v>
      </c>
      <c r="O1100" s="1">
        <v>56</v>
      </c>
      <c r="P1100" s="1">
        <v>56</v>
      </c>
      <c r="Q1100" s="1">
        <v>56</v>
      </c>
      <c r="R1100" s="4">
        <v>0.21299999999999999</v>
      </c>
      <c r="S1100" s="4">
        <v>4.1529999999999996</v>
      </c>
      <c r="T1100" s="4">
        <v>7.9980000000000002</v>
      </c>
      <c r="U1100" s="4">
        <f t="shared" si="163"/>
        <v>0</v>
      </c>
      <c r="V1100" s="4">
        <f t="shared" si="164"/>
        <v>0</v>
      </c>
      <c r="W1100" s="4">
        <f t="shared" si="165"/>
        <v>0</v>
      </c>
      <c r="AA1100" s="1">
        <f>SUMPRODUCT((MOD(ROW(F1002:F1101),4)=0)*F1002:F1101)</f>
        <v>19</v>
      </c>
      <c r="AB1100" s="3">
        <f>SUMPRODUCT((MOD(ROW(G1002:G1101),4)=0)*G1002:G1101)/25</f>
        <v>0.46065777148700887</v>
      </c>
      <c r="AC1100" s="3">
        <f t="shared" ref="AC1100:AF1100" si="168">SUMPRODUCT((MOD(ROW(H1002:H1101),4)=0)*H1002:H1101)/25</f>
        <v>17.633160000000004</v>
      </c>
      <c r="AD1100" s="3">
        <f t="shared" si="168"/>
        <v>8.3782399999999981</v>
      </c>
      <c r="AE1100" s="3">
        <f t="shared" si="168"/>
        <v>7.2448000000000023</v>
      </c>
      <c r="AF1100" s="3">
        <f t="shared" si="168"/>
        <v>2.0101200000000001</v>
      </c>
      <c r="AG1100" s="3">
        <f>SUMPRODUCT((MOD(ROW(R1002:R1101),4)=0)*R1002:R1101)/25</f>
        <v>0.18364</v>
      </c>
      <c r="AH1100" s="3">
        <f>SUMPRODUCT((MOD(ROW(S1002:S1101),4)=0)*S1002:S1101)/25</f>
        <v>3.9829200000000005</v>
      </c>
      <c r="AI1100" s="3">
        <f>SUMPRODUCT((MOD(ROW(T1002:T1101),4)=0)*T1002:T1101)/25</f>
        <v>8.1415600000000001</v>
      </c>
      <c r="AJ1100" s="3">
        <f>IF(AA1100&gt;0,SUMPRODUCT((MOD(ROW(U1002:U1101),4)=0)*U1002:U1101)/AA1100,"-")</f>
        <v>0.68654958397349897</v>
      </c>
      <c r="AK1100" s="3">
        <f>IF(AA1100&gt;0,SUMPRODUCT((MOD(ROW(V1002:V1101),4)=0)*V1002:V1101)/AA1100,"-")</f>
        <v>0</v>
      </c>
      <c r="AL1100" s="3">
        <f>IF(AA1100&gt;0,SUMPRODUCT((MOD(ROW(W1002:W1101),4)=0)*W1002:W1101)/AA1100,"-")</f>
        <v>0.39579386868948174</v>
      </c>
    </row>
    <row r="1101" spans="1:38" x14ac:dyDescent="0.3">
      <c r="A1101" s="1">
        <f t="shared" si="159"/>
        <v>1</v>
      </c>
      <c r="B1101" s="1" t="s">
        <v>11</v>
      </c>
      <c r="C1101" s="1">
        <v>0.6</v>
      </c>
      <c r="D1101" s="1">
        <v>4</v>
      </c>
      <c r="E1101" s="1">
        <f t="shared" si="160"/>
        <v>275</v>
      </c>
      <c r="F1101" s="1">
        <v>1</v>
      </c>
      <c r="G1101" s="4">
        <f t="shared" si="161"/>
        <v>0</v>
      </c>
      <c r="H1101" s="3">
        <f t="shared" si="162"/>
        <v>15.628</v>
      </c>
      <c r="I1101" s="4">
        <v>7.8759999999999994</v>
      </c>
      <c r="J1101" s="4">
        <v>7.7519999999999998</v>
      </c>
      <c r="K1101" s="4">
        <v>0</v>
      </c>
      <c r="L1101" s="1">
        <v>56</v>
      </c>
      <c r="M1101" s="1">
        <v>56</v>
      </c>
      <c r="N1101" s="1">
        <v>56</v>
      </c>
      <c r="O1101" s="1">
        <v>56</v>
      </c>
      <c r="P1101" s="1">
        <v>56</v>
      </c>
      <c r="Q1101" s="1">
        <v>56</v>
      </c>
      <c r="R1101" s="4">
        <v>0.224</v>
      </c>
      <c r="S1101" s="4">
        <v>4.1529999999999996</v>
      </c>
      <c r="T1101" s="4">
        <v>7.5980000000000008</v>
      </c>
      <c r="U1101" s="4">
        <f t="shared" si="163"/>
        <v>0</v>
      </c>
      <c r="V1101" s="4">
        <f t="shared" si="164"/>
        <v>0</v>
      </c>
      <c r="W1101" s="4">
        <f t="shared" si="165"/>
        <v>0</v>
      </c>
      <c r="AA1101" s="1">
        <f>SUMPRODUCT((MOD(ROW(F1002:F1101),4)=1)*F1002:F1101)</f>
        <v>22</v>
      </c>
      <c r="AB1101" s="3">
        <f>SUMPRODUCT((MOD(ROW(G1002:G1101),4)=1)*G1002:G1101)/25</f>
        <v>0.22512204776355721</v>
      </c>
      <c r="AC1101" s="3">
        <f t="shared" ref="AC1101:AF1101" si="169">SUMPRODUCT((MOD(ROW(H1002:H1101),4)=1)*H1002:H1101)/25</f>
        <v>18.679399999999998</v>
      </c>
      <c r="AD1101" s="3">
        <f t="shared" si="169"/>
        <v>8.3405200000000015</v>
      </c>
      <c r="AE1101" s="3">
        <f t="shared" si="169"/>
        <v>8.0351199999999992</v>
      </c>
      <c r="AF1101" s="3">
        <f t="shared" si="169"/>
        <v>2.3037599999999996</v>
      </c>
      <c r="AG1101" s="3">
        <f>SUMPRODUCT((MOD(ROW(R1002:R1101),4)=1)*R1002:R1101)/25</f>
        <v>0.19524</v>
      </c>
      <c r="AH1101" s="3">
        <f>SUMPRODUCT((MOD(ROW(S1002:S1101),4)=1)*S1002:S1101)/25</f>
        <v>3.9829200000000005</v>
      </c>
      <c r="AI1101" s="3">
        <f>SUMPRODUCT((MOD(ROW(T1002:T1101),4)=1)*T1002:T1101)/25</f>
        <v>8.0922400000000003</v>
      </c>
      <c r="AJ1101" s="3">
        <f>IF(AA1101&gt;0,SUMPRODUCT((MOD(ROW(U1002:U1101),4)=1)*U1002:U1101)/AA1101,"-")</f>
        <v>0.59292918615893087</v>
      </c>
      <c r="AK1101" s="3">
        <f>IF(AA1101&gt;0, SUMPRODUCT((MOD(ROW(V1002:V1101),4)=1)*V1002:V1101)/AA1101,"-")</f>
        <v>0</v>
      </c>
      <c r="AL1101" s="3">
        <f>IF(AA1101&gt;0,SUMPRODUCT((MOD(ROW(W1002:W1101),4)=1)*W1002:W1101)/AA1101,"-")</f>
        <v>0.3418219775045524</v>
      </c>
    </row>
    <row r="1102" spans="1:38" x14ac:dyDescent="0.3">
      <c r="A1102" s="1">
        <f t="shared" si="159"/>
        <v>0</v>
      </c>
      <c r="B1102" s="1" t="s">
        <v>12</v>
      </c>
      <c r="C1102" s="1">
        <v>0.6</v>
      </c>
      <c r="D1102" s="1">
        <v>1</v>
      </c>
      <c r="E1102" s="1">
        <f t="shared" si="160"/>
        <v>276</v>
      </c>
      <c r="F1102" s="1">
        <v>0</v>
      </c>
      <c r="G1102" s="4">
        <f t="shared" si="161"/>
        <v>1.2345679012345678</v>
      </c>
      <c r="H1102" s="3">
        <f t="shared" si="162"/>
        <v>16.340999999999998</v>
      </c>
      <c r="I1102" s="4">
        <v>3.6369999999999996</v>
      </c>
      <c r="J1102" s="4">
        <v>2.1070000000000002</v>
      </c>
      <c r="K1102" s="4">
        <v>10.597</v>
      </c>
      <c r="L1102" s="1">
        <v>162</v>
      </c>
      <c r="M1102" s="1">
        <v>164</v>
      </c>
      <c r="N1102" s="1">
        <v>165</v>
      </c>
      <c r="O1102" s="1">
        <v>152</v>
      </c>
      <c r="P1102" s="1">
        <v>161</v>
      </c>
      <c r="Q1102" s="1">
        <v>162</v>
      </c>
      <c r="R1102" s="4">
        <v>0.56599999999999995</v>
      </c>
      <c r="S1102" s="4">
        <v>2.9529999999999998</v>
      </c>
      <c r="T1102" s="4">
        <v>2.992</v>
      </c>
      <c r="U1102" s="4" t="str">
        <f t="shared" si="163"/>
        <v>0</v>
      </c>
      <c r="V1102" s="4" t="str">
        <f t="shared" si="164"/>
        <v>0</v>
      </c>
      <c r="W1102" s="4" t="str">
        <f t="shared" si="165"/>
        <v>0</v>
      </c>
    </row>
    <row r="1103" spans="1:38" x14ac:dyDescent="0.3">
      <c r="A1103" s="1">
        <f t="shared" si="159"/>
        <v>0</v>
      </c>
      <c r="B1103" s="1" t="s">
        <v>12</v>
      </c>
      <c r="C1103" s="1">
        <v>0.6</v>
      </c>
      <c r="D1103" s="1">
        <v>2</v>
      </c>
      <c r="E1103" s="1">
        <f t="shared" si="160"/>
        <v>276</v>
      </c>
      <c r="F1103" s="1">
        <v>0</v>
      </c>
      <c r="G1103" s="4">
        <f t="shared" si="161"/>
        <v>1.2345679012345678</v>
      </c>
      <c r="H1103" s="3">
        <f t="shared" si="162"/>
        <v>16.486000000000001</v>
      </c>
      <c r="I1103" s="4">
        <v>3.5870000000000002</v>
      </c>
      <c r="J1103" s="4">
        <v>1.8340000000000001</v>
      </c>
      <c r="K1103" s="4">
        <v>11.065</v>
      </c>
      <c r="L1103" s="1">
        <v>162</v>
      </c>
      <c r="M1103" s="1">
        <v>164</v>
      </c>
      <c r="N1103" s="1">
        <v>166</v>
      </c>
      <c r="O1103" s="1">
        <v>152</v>
      </c>
      <c r="P1103" s="1">
        <v>161</v>
      </c>
      <c r="Q1103" s="1">
        <v>162</v>
      </c>
      <c r="R1103" s="4">
        <v>0.54700000000000004</v>
      </c>
      <c r="S1103" s="4">
        <v>2.9529999999999998</v>
      </c>
      <c r="T1103" s="4">
        <v>2.9610000000000003</v>
      </c>
      <c r="U1103" s="4" t="str">
        <f t="shared" si="163"/>
        <v>0</v>
      </c>
      <c r="V1103" s="4" t="str">
        <f t="shared" si="164"/>
        <v>0</v>
      </c>
      <c r="W1103" s="4" t="str">
        <f t="shared" si="165"/>
        <v>0</v>
      </c>
    </row>
    <row r="1104" spans="1:38" x14ac:dyDescent="0.3">
      <c r="A1104" s="1">
        <f t="shared" si="159"/>
        <v>0</v>
      </c>
      <c r="B1104" s="1" t="s">
        <v>12</v>
      </c>
      <c r="C1104" s="1">
        <v>0.6</v>
      </c>
      <c r="D1104" s="1">
        <v>3</v>
      </c>
      <c r="E1104" s="1">
        <f t="shared" si="160"/>
        <v>276</v>
      </c>
      <c r="F1104" s="1">
        <v>0</v>
      </c>
      <c r="G1104" s="4">
        <f t="shared" si="161"/>
        <v>2.4691358024691357</v>
      </c>
      <c r="H1104" s="3">
        <f t="shared" si="162"/>
        <v>15.918000000000001</v>
      </c>
      <c r="I1104" s="4">
        <v>3.9430000000000001</v>
      </c>
      <c r="J1104" s="4">
        <v>2.3450000000000002</v>
      </c>
      <c r="K1104" s="4">
        <v>9.6300000000000008</v>
      </c>
      <c r="L1104" s="1">
        <v>162</v>
      </c>
      <c r="M1104" s="1">
        <v>166</v>
      </c>
      <c r="N1104" s="1">
        <v>166</v>
      </c>
      <c r="O1104" s="1">
        <v>152</v>
      </c>
      <c r="P1104" s="1">
        <v>161</v>
      </c>
      <c r="Q1104" s="1">
        <v>162</v>
      </c>
      <c r="R1104" s="4">
        <v>0.84599999999999997</v>
      </c>
      <c r="S1104" s="4">
        <v>2.9529999999999998</v>
      </c>
      <c r="T1104" s="4">
        <v>3.0180000000000002</v>
      </c>
      <c r="U1104" s="4" t="str">
        <f t="shared" si="163"/>
        <v>0</v>
      </c>
      <c r="V1104" s="4" t="str">
        <f t="shared" si="164"/>
        <v>0</v>
      </c>
      <c r="W1104" s="4" t="str">
        <f t="shared" si="165"/>
        <v>0</v>
      </c>
    </row>
    <row r="1105" spans="1:23" x14ac:dyDescent="0.3">
      <c r="A1105" s="1">
        <f t="shared" si="159"/>
        <v>0</v>
      </c>
      <c r="B1105" s="1" t="s">
        <v>12</v>
      </c>
      <c r="C1105" s="1">
        <v>0.6</v>
      </c>
      <c r="D1105" s="1">
        <v>4</v>
      </c>
      <c r="E1105" s="1">
        <f t="shared" si="160"/>
        <v>276</v>
      </c>
      <c r="F1105" s="1">
        <v>0</v>
      </c>
      <c r="G1105" s="4">
        <f t="shared" si="161"/>
        <v>1.2345679012345678</v>
      </c>
      <c r="H1105" s="3">
        <f t="shared" si="162"/>
        <v>15.684999999999999</v>
      </c>
      <c r="I1105" s="4">
        <v>3.5799999999999996</v>
      </c>
      <c r="J1105" s="4">
        <v>2.1259999999999999</v>
      </c>
      <c r="K1105" s="4">
        <v>9.9789999999999992</v>
      </c>
      <c r="L1105" s="1">
        <v>162</v>
      </c>
      <c r="M1105" s="1">
        <v>164</v>
      </c>
      <c r="N1105" s="1">
        <v>166</v>
      </c>
      <c r="O1105" s="1">
        <v>152</v>
      </c>
      <c r="P1105" s="1">
        <v>161</v>
      </c>
      <c r="Q1105" s="1">
        <v>162</v>
      </c>
      <c r="R1105" s="4">
        <v>0.56200000000000006</v>
      </c>
      <c r="S1105" s="4">
        <v>2.9529999999999998</v>
      </c>
      <c r="T1105" s="4">
        <v>2.9390000000000001</v>
      </c>
      <c r="U1105" s="4" t="str">
        <f t="shared" si="163"/>
        <v>0</v>
      </c>
      <c r="V1105" s="4" t="str">
        <f t="shared" si="164"/>
        <v>0</v>
      </c>
      <c r="W1105" s="4" t="str">
        <f t="shared" si="165"/>
        <v>0</v>
      </c>
    </row>
    <row r="1106" spans="1:23" x14ac:dyDescent="0.3">
      <c r="A1106" s="1">
        <f t="shared" si="159"/>
        <v>0</v>
      </c>
      <c r="B1106" s="1" t="s">
        <v>12</v>
      </c>
      <c r="C1106" s="1">
        <v>0.6</v>
      </c>
      <c r="D1106" s="1">
        <v>1</v>
      </c>
      <c r="E1106" s="1">
        <f t="shared" si="160"/>
        <v>277</v>
      </c>
      <c r="F1106" s="1">
        <v>0</v>
      </c>
      <c r="G1106" s="4">
        <f t="shared" si="161"/>
        <v>0.63694267515923575</v>
      </c>
      <c r="H1106" s="3">
        <f t="shared" si="162"/>
        <v>16.308</v>
      </c>
      <c r="I1106" s="4">
        <v>3.2530000000000001</v>
      </c>
      <c r="J1106" s="4">
        <v>2.036</v>
      </c>
      <c r="K1106" s="4">
        <v>11.019</v>
      </c>
      <c r="L1106" s="1">
        <v>157</v>
      </c>
      <c r="M1106" s="1">
        <v>158</v>
      </c>
      <c r="N1106" s="1">
        <v>161</v>
      </c>
      <c r="O1106" s="1">
        <v>149</v>
      </c>
      <c r="P1106" s="1">
        <v>154</v>
      </c>
      <c r="Q1106" s="1">
        <v>157</v>
      </c>
      <c r="R1106" s="4">
        <v>0.46899999999999997</v>
      </c>
      <c r="S1106" s="4">
        <v>2.6760000000000002</v>
      </c>
      <c r="T1106" s="4">
        <v>2.7120000000000002</v>
      </c>
      <c r="U1106" s="4" t="str">
        <f t="shared" si="163"/>
        <v>0</v>
      </c>
      <c r="V1106" s="4" t="str">
        <f t="shared" si="164"/>
        <v>0</v>
      </c>
      <c r="W1106" s="4" t="str">
        <f t="shared" si="165"/>
        <v>0</v>
      </c>
    </row>
    <row r="1107" spans="1:23" x14ac:dyDescent="0.3">
      <c r="A1107" s="1">
        <f t="shared" si="159"/>
        <v>0</v>
      </c>
      <c r="B1107" s="1" t="s">
        <v>12</v>
      </c>
      <c r="C1107" s="1">
        <v>0.6</v>
      </c>
      <c r="D1107" s="1">
        <v>2</v>
      </c>
      <c r="E1107" s="1">
        <f t="shared" si="160"/>
        <v>277</v>
      </c>
      <c r="F1107" s="1">
        <v>0</v>
      </c>
      <c r="G1107" s="4">
        <f t="shared" si="161"/>
        <v>1.2738853503184715</v>
      </c>
      <c r="H1107" s="3">
        <f t="shared" si="162"/>
        <v>16.990000000000002</v>
      </c>
      <c r="I1107" s="4">
        <v>3.508</v>
      </c>
      <c r="J1107" s="4">
        <v>2.0499999999999998</v>
      </c>
      <c r="K1107" s="4">
        <v>11.432</v>
      </c>
      <c r="L1107" s="1">
        <v>157</v>
      </c>
      <c r="M1107" s="1">
        <v>159</v>
      </c>
      <c r="N1107" s="1">
        <v>161</v>
      </c>
      <c r="O1107" s="1">
        <v>149</v>
      </c>
      <c r="P1107" s="1">
        <v>154</v>
      </c>
      <c r="Q1107" s="1">
        <v>157</v>
      </c>
      <c r="R1107" s="4">
        <v>0.72699999999999998</v>
      </c>
      <c r="S1107" s="4">
        <v>2.6760000000000002</v>
      </c>
      <c r="T1107" s="4">
        <v>2.7090000000000001</v>
      </c>
      <c r="U1107" s="4" t="str">
        <f t="shared" si="163"/>
        <v>0</v>
      </c>
      <c r="V1107" s="4" t="str">
        <f t="shared" si="164"/>
        <v>0</v>
      </c>
      <c r="W1107" s="4" t="str">
        <f t="shared" si="165"/>
        <v>0</v>
      </c>
    </row>
    <row r="1108" spans="1:23" x14ac:dyDescent="0.3">
      <c r="A1108" s="1">
        <f t="shared" si="159"/>
        <v>0</v>
      </c>
      <c r="B1108" s="1" t="s">
        <v>12</v>
      </c>
      <c r="C1108" s="1">
        <v>0.6</v>
      </c>
      <c r="D1108" s="1">
        <v>3</v>
      </c>
      <c r="E1108" s="1">
        <f t="shared" si="160"/>
        <v>277</v>
      </c>
      <c r="F1108" s="1">
        <v>0</v>
      </c>
      <c r="G1108" s="4">
        <f t="shared" si="161"/>
        <v>0.63694267515923575</v>
      </c>
      <c r="H1108" s="3">
        <f t="shared" si="162"/>
        <v>17.265000000000001</v>
      </c>
      <c r="I1108" s="4">
        <v>3.7319999999999998</v>
      </c>
      <c r="J1108" s="4">
        <v>2.1549999999999998</v>
      </c>
      <c r="K1108" s="4">
        <v>11.378</v>
      </c>
      <c r="L1108" s="1">
        <v>157</v>
      </c>
      <c r="M1108" s="1">
        <v>158</v>
      </c>
      <c r="N1108" s="1">
        <v>161</v>
      </c>
      <c r="O1108" s="1">
        <v>149</v>
      </c>
      <c r="P1108" s="1">
        <v>154</v>
      </c>
      <c r="Q1108" s="1">
        <v>157</v>
      </c>
      <c r="R1108" s="4">
        <v>0.89300000000000002</v>
      </c>
      <c r="S1108" s="4">
        <v>2.6760000000000002</v>
      </c>
      <c r="T1108" s="4">
        <v>2.7669999999999999</v>
      </c>
      <c r="U1108" s="4" t="str">
        <f t="shared" si="163"/>
        <v>0</v>
      </c>
      <c r="V1108" s="4" t="str">
        <f t="shared" si="164"/>
        <v>0</v>
      </c>
      <c r="W1108" s="4" t="str">
        <f t="shared" si="165"/>
        <v>0</v>
      </c>
    </row>
    <row r="1109" spans="1:23" x14ac:dyDescent="0.3">
      <c r="A1109" s="1">
        <f t="shared" si="159"/>
        <v>0</v>
      </c>
      <c r="B1109" s="1" t="s">
        <v>12</v>
      </c>
      <c r="C1109" s="1">
        <v>0.6</v>
      </c>
      <c r="D1109" s="1">
        <v>4</v>
      </c>
      <c r="E1109" s="1">
        <f t="shared" si="160"/>
        <v>277</v>
      </c>
      <c r="F1109" s="1">
        <v>0</v>
      </c>
      <c r="G1109" s="4">
        <f t="shared" si="161"/>
        <v>1.910828025477707</v>
      </c>
      <c r="H1109" s="3">
        <f t="shared" si="162"/>
        <v>16.422000000000001</v>
      </c>
      <c r="I1109" s="4">
        <v>3.44</v>
      </c>
      <c r="J1109" s="4">
        <v>1.978</v>
      </c>
      <c r="K1109" s="4">
        <v>11.004</v>
      </c>
      <c r="L1109" s="1">
        <v>157</v>
      </c>
      <c r="M1109" s="1">
        <v>160</v>
      </c>
      <c r="N1109" s="1">
        <v>161</v>
      </c>
      <c r="O1109" s="1">
        <v>149</v>
      </c>
      <c r="P1109" s="1">
        <v>154</v>
      </c>
      <c r="Q1109" s="1">
        <v>157</v>
      </c>
      <c r="R1109" s="4">
        <v>0.70199999999999996</v>
      </c>
      <c r="S1109" s="4">
        <v>2.6760000000000002</v>
      </c>
      <c r="T1109" s="4">
        <v>2.6659999999999999</v>
      </c>
      <c r="U1109" s="4" t="str">
        <f t="shared" si="163"/>
        <v>0</v>
      </c>
      <c r="V1109" s="4" t="str">
        <f t="shared" si="164"/>
        <v>0</v>
      </c>
      <c r="W1109" s="4" t="str">
        <f t="shared" si="165"/>
        <v>0</v>
      </c>
    </row>
    <row r="1110" spans="1:23" x14ac:dyDescent="0.3">
      <c r="A1110" s="1">
        <f t="shared" si="159"/>
        <v>0</v>
      </c>
      <c r="B1110" s="1" t="s">
        <v>12</v>
      </c>
      <c r="C1110" s="1">
        <v>0.6</v>
      </c>
      <c r="D1110" s="1">
        <v>1</v>
      </c>
      <c r="E1110" s="1">
        <f t="shared" si="160"/>
        <v>278</v>
      </c>
      <c r="F1110" s="1">
        <v>0</v>
      </c>
      <c r="G1110" s="4">
        <f t="shared" si="161"/>
        <v>1.1976047904191618</v>
      </c>
      <c r="H1110" s="3">
        <f t="shared" si="162"/>
        <v>15.649000000000001</v>
      </c>
      <c r="I1110" s="4">
        <v>3.681</v>
      </c>
      <c r="J1110" s="4">
        <v>1.7070000000000001</v>
      </c>
      <c r="K1110" s="4">
        <v>10.260999999999999</v>
      </c>
      <c r="L1110" s="1">
        <v>167</v>
      </c>
      <c r="M1110" s="1">
        <v>169</v>
      </c>
      <c r="N1110" s="1">
        <v>169</v>
      </c>
      <c r="O1110" s="1">
        <v>155</v>
      </c>
      <c r="P1110" s="1">
        <v>166</v>
      </c>
      <c r="Q1110" s="1">
        <v>167</v>
      </c>
      <c r="R1110" s="4">
        <v>0.57699999999999996</v>
      </c>
      <c r="S1110" s="4">
        <v>2.867</v>
      </c>
      <c r="T1110" s="4">
        <v>3.0260000000000002</v>
      </c>
      <c r="U1110" s="4" t="str">
        <f t="shared" si="163"/>
        <v>0</v>
      </c>
      <c r="V1110" s="4" t="str">
        <f t="shared" si="164"/>
        <v>0</v>
      </c>
      <c r="W1110" s="4" t="str">
        <f t="shared" si="165"/>
        <v>0</v>
      </c>
    </row>
    <row r="1111" spans="1:23" x14ac:dyDescent="0.3">
      <c r="A1111" s="1">
        <f t="shared" si="159"/>
        <v>0</v>
      </c>
      <c r="B1111" s="1" t="s">
        <v>12</v>
      </c>
      <c r="C1111" s="1">
        <v>0.6</v>
      </c>
      <c r="D1111" s="1">
        <v>2</v>
      </c>
      <c r="E1111" s="1">
        <f t="shared" si="160"/>
        <v>278</v>
      </c>
      <c r="F1111" s="1">
        <v>0</v>
      </c>
      <c r="G1111" s="4">
        <f t="shared" si="161"/>
        <v>0.5988023952095809</v>
      </c>
      <c r="H1111" s="3">
        <f t="shared" si="162"/>
        <v>15.715</v>
      </c>
      <c r="I1111" s="4">
        <v>3.548</v>
      </c>
      <c r="J1111" s="4">
        <v>1.65</v>
      </c>
      <c r="K1111" s="4">
        <v>10.516999999999999</v>
      </c>
      <c r="L1111" s="1">
        <v>167</v>
      </c>
      <c r="M1111" s="1">
        <v>168</v>
      </c>
      <c r="N1111" s="1">
        <v>168</v>
      </c>
      <c r="O1111" s="1">
        <v>155</v>
      </c>
      <c r="P1111" s="1">
        <v>166</v>
      </c>
      <c r="Q1111" s="1">
        <v>167</v>
      </c>
      <c r="R1111" s="4">
        <v>0.52300000000000002</v>
      </c>
      <c r="S1111" s="4">
        <v>2.867</v>
      </c>
      <c r="T1111" s="4">
        <v>2.9470000000000001</v>
      </c>
      <c r="U1111" s="4" t="str">
        <f t="shared" si="163"/>
        <v>0</v>
      </c>
      <c r="V1111" s="4" t="str">
        <f t="shared" si="164"/>
        <v>0</v>
      </c>
      <c r="W1111" s="4" t="str">
        <f t="shared" si="165"/>
        <v>0</v>
      </c>
    </row>
    <row r="1112" spans="1:23" x14ac:dyDescent="0.3">
      <c r="A1112" s="1">
        <f t="shared" si="159"/>
        <v>0</v>
      </c>
      <c r="B1112" s="1" t="s">
        <v>12</v>
      </c>
      <c r="C1112" s="1">
        <v>0.6</v>
      </c>
      <c r="D1112" s="1">
        <v>3</v>
      </c>
      <c r="E1112" s="1">
        <f t="shared" si="160"/>
        <v>278</v>
      </c>
      <c r="F1112" s="1">
        <v>0</v>
      </c>
      <c r="G1112" s="4">
        <f t="shared" si="161"/>
        <v>1.1976047904191618</v>
      </c>
      <c r="H1112" s="3">
        <f t="shared" si="162"/>
        <v>16.472999999999999</v>
      </c>
      <c r="I1112" s="4">
        <v>3.7349999999999999</v>
      </c>
      <c r="J1112" s="4">
        <v>1.7929999999999999</v>
      </c>
      <c r="K1112" s="4">
        <v>10.945</v>
      </c>
      <c r="L1112" s="1">
        <v>167</v>
      </c>
      <c r="M1112" s="1">
        <v>169</v>
      </c>
      <c r="N1112" s="1">
        <v>170</v>
      </c>
      <c r="O1112" s="1">
        <v>155</v>
      </c>
      <c r="P1112" s="1">
        <v>166</v>
      </c>
      <c r="Q1112" s="1">
        <v>167</v>
      </c>
      <c r="R1112" s="4">
        <v>0.77100000000000002</v>
      </c>
      <c r="S1112" s="4">
        <v>2.867</v>
      </c>
      <c r="T1112" s="4">
        <v>2.8860000000000001</v>
      </c>
      <c r="U1112" s="4" t="str">
        <f t="shared" si="163"/>
        <v>0</v>
      </c>
      <c r="V1112" s="4" t="str">
        <f t="shared" si="164"/>
        <v>0</v>
      </c>
      <c r="W1112" s="4" t="str">
        <f t="shared" si="165"/>
        <v>0</v>
      </c>
    </row>
    <row r="1113" spans="1:23" x14ac:dyDescent="0.3">
      <c r="A1113" s="1">
        <f t="shared" si="159"/>
        <v>0</v>
      </c>
      <c r="B1113" s="1" t="s">
        <v>12</v>
      </c>
      <c r="C1113" s="1">
        <v>0.6</v>
      </c>
      <c r="D1113" s="1">
        <v>4</v>
      </c>
      <c r="E1113" s="1">
        <f t="shared" si="160"/>
        <v>278</v>
      </c>
      <c r="F1113" s="1">
        <v>0</v>
      </c>
      <c r="G1113" s="4">
        <f t="shared" si="161"/>
        <v>0.5988023952095809</v>
      </c>
      <c r="H1113" s="3">
        <f t="shared" si="162"/>
        <v>16.637</v>
      </c>
      <c r="I1113" s="4">
        <v>3.6880000000000002</v>
      </c>
      <c r="J1113" s="4">
        <v>1.6339999999999999</v>
      </c>
      <c r="K1113" s="4">
        <v>11.315</v>
      </c>
      <c r="L1113" s="1">
        <v>167</v>
      </c>
      <c r="M1113" s="1">
        <v>168</v>
      </c>
      <c r="N1113" s="1">
        <v>169</v>
      </c>
      <c r="O1113" s="1">
        <v>155</v>
      </c>
      <c r="P1113" s="1">
        <v>166</v>
      </c>
      <c r="Q1113" s="1">
        <v>167</v>
      </c>
      <c r="R1113" s="4">
        <v>0.753</v>
      </c>
      <c r="S1113" s="4">
        <v>2.867</v>
      </c>
      <c r="T1113" s="4">
        <v>2.8570000000000002</v>
      </c>
      <c r="U1113" s="4" t="str">
        <f t="shared" si="163"/>
        <v>0</v>
      </c>
      <c r="V1113" s="4" t="str">
        <f t="shared" si="164"/>
        <v>0</v>
      </c>
      <c r="W1113" s="4" t="str">
        <f t="shared" si="165"/>
        <v>0</v>
      </c>
    </row>
    <row r="1114" spans="1:23" x14ac:dyDescent="0.3">
      <c r="A1114" s="1">
        <f t="shared" si="159"/>
        <v>0</v>
      </c>
      <c r="B1114" s="1" t="s">
        <v>12</v>
      </c>
      <c r="C1114" s="1">
        <v>0.6</v>
      </c>
      <c r="D1114" s="1">
        <v>1</v>
      </c>
      <c r="E1114" s="1">
        <f t="shared" si="160"/>
        <v>279</v>
      </c>
      <c r="F1114" s="1">
        <v>0</v>
      </c>
      <c r="G1114" s="4">
        <f t="shared" si="161"/>
        <v>2.4390243902439024</v>
      </c>
      <c r="H1114" s="3">
        <f t="shared" si="162"/>
        <v>15.302</v>
      </c>
      <c r="I1114" s="4">
        <v>3.2869999999999999</v>
      </c>
      <c r="J1114" s="4">
        <v>1.843</v>
      </c>
      <c r="K1114" s="4">
        <v>10.172000000000001</v>
      </c>
      <c r="L1114" s="1">
        <v>164</v>
      </c>
      <c r="M1114" s="1">
        <v>168</v>
      </c>
      <c r="N1114" s="1">
        <v>171</v>
      </c>
      <c r="O1114" s="1">
        <v>154</v>
      </c>
      <c r="P1114" s="1">
        <v>161</v>
      </c>
      <c r="Q1114" s="1">
        <v>164</v>
      </c>
      <c r="R1114" s="4">
        <v>0.51100000000000001</v>
      </c>
      <c r="S1114" s="4">
        <v>2.6269999999999998</v>
      </c>
      <c r="T1114" s="4">
        <v>2.7050000000000001</v>
      </c>
      <c r="U1114" s="4" t="str">
        <f t="shared" si="163"/>
        <v>0</v>
      </c>
      <c r="V1114" s="4" t="str">
        <f t="shared" si="164"/>
        <v>0</v>
      </c>
      <c r="W1114" s="4" t="str">
        <f t="shared" si="165"/>
        <v>0</v>
      </c>
    </row>
    <row r="1115" spans="1:23" x14ac:dyDescent="0.3">
      <c r="A1115" s="1">
        <f t="shared" si="159"/>
        <v>0</v>
      </c>
      <c r="B1115" s="1" t="s">
        <v>12</v>
      </c>
      <c r="C1115" s="1">
        <v>0.6</v>
      </c>
      <c r="D1115" s="1">
        <v>2</v>
      </c>
      <c r="E1115" s="1">
        <f t="shared" si="160"/>
        <v>279</v>
      </c>
      <c r="F1115" s="1">
        <v>0</v>
      </c>
      <c r="G1115" s="4">
        <f t="shared" si="161"/>
        <v>1.8292682926829267</v>
      </c>
      <c r="H1115" s="3">
        <f t="shared" si="162"/>
        <v>16.893000000000001</v>
      </c>
      <c r="I1115" s="4">
        <v>3.383</v>
      </c>
      <c r="J1115" s="4">
        <v>2.032</v>
      </c>
      <c r="K1115" s="4">
        <v>11.478</v>
      </c>
      <c r="L1115" s="1">
        <v>164</v>
      </c>
      <c r="M1115" s="1">
        <v>167</v>
      </c>
      <c r="N1115" s="1">
        <v>172</v>
      </c>
      <c r="O1115" s="1">
        <v>154</v>
      </c>
      <c r="P1115" s="1">
        <v>161</v>
      </c>
      <c r="Q1115" s="1">
        <v>164</v>
      </c>
      <c r="R1115" s="4">
        <v>0.628</v>
      </c>
      <c r="S1115" s="4">
        <v>2.6269999999999998</v>
      </c>
      <c r="T1115" s="4">
        <v>2.6840000000000002</v>
      </c>
      <c r="U1115" s="4" t="str">
        <f t="shared" si="163"/>
        <v>0</v>
      </c>
      <c r="V1115" s="4" t="str">
        <f t="shared" si="164"/>
        <v>0</v>
      </c>
      <c r="W1115" s="4" t="str">
        <f t="shared" si="165"/>
        <v>0</v>
      </c>
    </row>
    <row r="1116" spans="1:23" x14ac:dyDescent="0.3">
      <c r="A1116" s="1">
        <f t="shared" si="159"/>
        <v>0</v>
      </c>
      <c r="B1116" s="1" t="s">
        <v>12</v>
      </c>
      <c r="C1116" s="1">
        <v>0.6</v>
      </c>
      <c r="D1116" s="1">
        <v>3</v>
      </c>
      <c r="E1116" s="1">
        <f t="shared" si="160"/>
        <v>279</v>
      </c>
      <c r="F1116" s="1">
        <v>0</v>
      </c>
      <c r="G1116" s="4">
        <f t="shared" si="161"/>
        <v>2.4242424242424243</v>
      </c>
      <c r="H1116" s="3">
        <f t="shared" si="162"/>
        <v>17.073999999999998</v>
      </c>
      <c r="I1116" s="4">
        <v>3.3140000000000001</v>
      </c>
      <c r="J1116" s="4">
        <v>1.81</v>
      </c>
      <c r="K1116" s="4">
        <v>11.95</v>
      </c>
      <c r="L1116" s="1">
        <v>165</v>
      </c>
      <c r="M1116" s="1">
        <v>169</v>
      </c>
      <c r="N1116" s="1">
        <v>169</v>
      </c>
      <c r="O1116" s="1">
        <v>154</v>
      </c>
      <c r="P1116" s="1">
        <v>161</v>
      </c>
      <c r="Q1116" s="1">
        <v>165</v>
      </c>
      <c r="R1116" s="4">
        <v>0.60699999999999998</v>
      </c>
      <c r="S1116" s="4">
        <v>2.6269999999999998</v>
      </c>
      <c r="T1116" s="4">
        <v>2.6360000000000001</v>
      </c>
      <c r="U1116" s="4" t="str">
        <f t="shared" si="163"/>
        <v>0</v>
      </c>
      <c r="V1116" s="4" t="str">
        <f t="shared" si="164"/>
        <v>0</v>
      </c>
      <c r="W1116" s="4" t="str">
        <f t="shared" si="165"/>
        <v>0</v>
      </c>
    </row>
    <row r="1117" spans="1:23" x14ac:dyDescent="0.3">
      <c r="A1117" s="1">
        <f t="shared" si="159"/>
        <v>0</v>
      </c>
      <c r="B1117" s="1" t="s">
        <v>12</v>
      </c>
      <c r="C1117" s="1">
        <v>0.6</v>
      </c>
      <c r="D1117" s="1">
        <v>4</v>
      </c>
      <c r="E1117" s="1">
        <f t="shared" si="160"/>
        <v>279</v>
      </c>
      <c r="F1117" s="1">
        <v>0</v>
      </c>
      <c r="G1117" s="4">
        <f t="shared" si="161"/>
        <v>3.0487804878048781</v>
      </c>
      <c r="H1117" s="3">
        <f t="shared" si="162"/>
        <v>17.488</v>
      </c>
      <c r="I1117" s="4">
        <v>3.6719999999999997</v>
      </c>
      <c r="J1117" s="4">
        <v>1.7849999999999999</v>
      </c>
      <c r="K1117" s="4">
        <v>12.031000000000001</v>
      </c>
      <c r="L1117" s="1">
        <v>164</v>
      </c>
      <c r="M1117" s="1">
        <v>169</v>
      </c>
      <c r="N1117" s="1">
        <v>171</v>
      </c>
      <c r="O1117" s="1">
        <v>154</v>
      </c>
      <c r="P1117" s="1">
        <v>161</v>
      </c>
      <c r="Q1117" s="1">
        <v>164</v>
      </c>
      <c r="R1117" s="4">
        <v>0.84</v>
      </c>
      <c r="S1117" s="4">
        <v>2.6269999999999998</v>
      </c>
      <c r="T1117" s="4">
        <v>2.7610000000000001</v>
      </c>
      <c r="U1117" s="4" t="str">
        <f t="shared" si="163"/>
        <v>0</v>
      </c>
      <c r="V1117" s="4" t="str">
        <f t="shared" si="164"/>
        <v>0</v>
      </c>
      <c r="W1117" s="4" t="str">
        <f t="shared" si="165"/>
        <v>0</v>
      </c>
    </row>
    <row r="1118" spans="1:23" x14ac:dyDescent="0.3">
      <c r="A1118" s="1">
        <f t="shared" si="159"/>
        <v>0</v>
      </c>
      <c r="B1118" s="1" t="s">
        <v>12</v>
      </c>
      <c r="C1118" s="1">
        <v>0.6</v>
      </c>
      <c r="D1118" s="1">
        <v>1</v>
      </c>
      <c r="E1118" s="1">
        <f t="shared" si="160"/>
        <v>280</v>
      </c>
      <c r="F1118" s="1">
        <v>0</v>
      </c>
      <c r="G1118" s="4">
        <f t="shared" si="161"/>
        <v>1.9867549668874174</v>
      </c>
      <c r="H1118" s="3">
        <f t="shared" si="162"/>
        <v>15.045999999999999</v>
      </c>
      <c r="I1118" s="4">
        <v>3.3220000000000001</v>
      </c>
      <c r="J1118" s="4">
        <v>1.6359999999999999</v>
      </c>
      <c r="K1118" s="4">
        <v>10.087999999999999</v>
      </c>
      <c r="L1118" s="1">
        <v>151</v>
      </c>
      <c r="M1118" s="1">
        <v>154</v>
      </c>
      <c r="N1118" s="1">
        <v>155</v>
      </c>
      <c r="O1118" s="1">
        <v>148</v>
      </c>
      <c r="P1118" s="1">
        <v>149</v>
      </c>
      <c r="Q1118" s="1">
        <v>151</v>
      </c>
      <c r="R1118" s="4">
        <v>0.47399999999999998</v>
      </c>
      <c r="S1118" s="4">
        <v>2.6160000000000001</v>
      </c>
      <c r="T1118" s="4">
        <v>2.79</v>
      </c>
      <c r="U1118" s="4" t="str">
        <f t="shared" si="163"/>
        <v>0</v>
      </c>
      <c r="V1118" s="4" t="str">
        <f t="shared" si="164"/>
        <v>0</v>
      </c>
      <c r="W1118" s="4" t="str">
        <f t="shared" si="165"/>
        <v>0</v>
      </c>
    </row>
    <row r="1119" spans="1:23" x14ac:dyDescent="0.3">
      <c r="A1119" s="1">
        <f t="shared" si="159"/>
        <v>0</v>
      </c>
      <c r="B1119" s="1" t="s">
        <v>12</v>
      </c>
      <c r="C1119" s="1">
        <v>0.6</v>
      </c>
      <c r="D1119" s="1">
        <v>2</v>
      </c>
      <c r="E1119" s="1">
        <f t="shared" si="160"/>
        <v>280</v>
      </c>
      <c r="F1119" s="1">
        <v>0</v>
      </c>
      <c r="G1119" s="4">
        <f t="shared" si="161"/>
        <v>1.9867549668874174</v>
      </c>
      <c r="H1119" s="3">
        <f t="shared" si="162"/>
        <v>18.556000000000001</v>
      </c>
      <c r="I1119" s="4">
        <v>3.4600000000000004</v>
      </c>
      <c r="J1119" s="4">
        <v>1.76</v>
      </c>
      <c r="K1119" s="4">
        <v>13.336</v>
      </c>
      <c r="L1119" s="1">
        <v>151</v>
      </c>
      <c r="M1119" s="1">
        <v>154</v>
      </c>
      <c r="N1119" s="1">
        <v>155</v>
      </c>
      <c r="O1119" s="1">
        <v>148</v>
      </c>
      <c r="P1119" s="1">
        <v>149</v>
      </c>
      <c r="Q1119" s="1">
        <v>151</v>
      </c>
      <c r="R1119" s="4">
        <v>0.64400000000000002</v>
      </c>
      <c r="S1119" s="4">
        <v>2.6160000000000001</v>
      </c>
      <c r="T1119" s="4">
        <v>2.758</v>
      </c>
      <c r="U1119" s="4" t="str">
        <f t="shared" si="163"/>
        <v>0</v>
      </c>
      <c r="V1119" s="4" t="str">
        <f t="shared" si="164"/>
        <v>0</v>
      </c>
      <c r="W1119" s="4" t="str">
        <f t="shared" si="165"/>
        <v>0</v>
      </c>
    </row>
    <row r="1120" spans="1:23" x14ac:dyDescent="0.3">
      <c r="A1120" s="1">
        <f t="shared" si="159"/>
        <v>0</v>
      </c>
      <c r="B1120" s="1" t="s">
        <v>12</v>
      </c>
      <c r="C1120" s="1">
        <v>0.6</v>
      </c>
      <c r="D1120" s="1">
        <v>3</v>
      </c>
      <c r="E1120" s="1">
        <f t="shared" si="160"/>
        <v>280</v>
      </c>
      <c r="F1120" s="1">
        <v>0</v>
      </c>
      <c r="G1120" s="4">
        <f t="shared" si="161"/>
        <v>1.9867549668874174</v>
      </c>
      <c r="H1120" s="3">
        <f t="shared" si="162"/>
        <v>15.494999999999999</v>
      </c>
      <c r="I1120" s="4">
        <v>3.5009999999999999</v>
      </c>
      <c r="J1120" s="4">
        <v>1.4970000000000001</v>
      </c>
      <c r="K1120" s="4">
        <v>10.497</v>
      </c>
      <c r="L1120" s="1">
        <v>151</v>
      </c>
      <c r="M1120" s="1">
        <v>154</v>
      </c>
      <c r="N1120" s="1">
        <v>155</v>
      </c>
      <c r="O1120" s="1">
        <v>148</v>
      </c>
      <c r="P1120" s="1">
        <v>149</v>
      </c>
      <c r="Q1120" s="1">
        <v>151</v>
      </c>
      <c r="R1120" s="4">
        <v>0.65800000000000003</v>
      </c>
      <c r="S1120" s="4">
        <v>2.6160000000000001</v>
      </c>
      <c r="T1120" s="4">
        <v>2.7849999999999997</v>
      </c>
      <c r="U1120" s="4" t="str">
        <f t="shared" si="163"/>
        <v>0</v>
      </c>
      <c r="V1120" s="4" t="str">
        <f t="shared" si="164"/>
        <v>0</v>
      </c>
      <c r="W1120" s="4" t="str">
        <f t="shared" si="165"/>
        <v>0</v>
      </c>
    </row>
    <row r="1121" spans="1:23" x14ac:dyDescent="0.3">
      <c r="A1121" s="1">
        <f t="shared" si="159"/>
        <v>0</v>
      </c>
      <c r="B1121" s="1" t="s">
        <v>12</v>
      </c>
      <c r="C1121" s="1">
        <v>0.6</v>
      </c>
      <c r="D1121" s="1">
        <v>4</v>
      </c>
      <c r="E1121" s="1">
        <f t="shared" si="160"/>
        <v>280</v>
      </c>
      <c r="F1121" s="1">
        <v>0</v>
      </c>
      <c r="G1121" s="4">
        <f t="shared" si="161"/>
        <v>3.3112582781456954</v>
      </c>
      <c r="H1121" s="3">
        <f t="shared" si="162"/>
        <v>15.863</v>
      </c>
      <c r="I1121" s="4">
        <v>3.3080000000000003</v>
      </c>
      <c r="J1121" s="4">
        <v>1.9219999999999999</v>
      </c>
      <c r="K1121" s="4">
        <v>10.632999999999999</v>
      </c>
      <c r="L1121" s="1">
        <v>151</v>
      </c>
      <c r="M1121" s="1">
        <v>156</v>
      </c>
      <c r="N1121" s="1">
        <v>156</v>
      </c>
      <c r="O1121" s="1">
        <v>148</v>
      </c>
      <c r="P1121" s="1">
        <v>149</v>
      </c>
      <c r="Q1121" s="1">
        <v>151</v>
      </c>
      <c r="R1121" s="4">
        <v>0.55600000000000005</v>
      </c>
      <c r="S1121" s="4">
        <v>2.6160000000000001</v>
      </c>
      <c r="T1121" s="4">
        <v>2.694</v>
      </c>
      <c r="U1121" s="4" t="str">
        <f t="shared" si="163"/>
        <v>0</v>
      </c>
      <c r="V1121" s="4" t="str">
        <f t="shared" si="164"/>
        <v>0</v>
      </c>
      <c r="W1121" s="4" t="str">
        <f t="shared" si="165"/>
        <v>0</v>
      </c>
    </row>
    <row r="1122" spans="1:23" x14ac:dyDescent="0.3">
      <c r="A1122" s="1">
        <f t="shared" si="159"/>
        <v>0</v>
      </c>
      <c r="B1122" s="1" t="s">
        <v>12</v>
      </c>
      <c r="C1122" s="1">
        <v>0.6</v>
      </c>
      <c r="D1122" s="1">
        <v>1</v>
      </c>
      <c r="E1122" s="1">
        <f t="shared" si="160"/>
        <v>281</v>
      </c>
      <c r="F1122" s="1">
        <v>0</v>
      </c>
      <c r="G1122" s="4">
        <f t="shared" si="161"/>
        <v>1.9867549668874174</v>
      </c>
      <c r="H1122" s="3">
        <f t="shared" si="162"/>
        <v>18.338999999999999</v>
      </c>
      <c r="I1122" s="4">
        <v>3.4709999999999996</v>
      </c>
      <c r="J1122" s="4">
        <v>2.7040000000000002</v>
      </c>
      <c r="K1122" s="4">
        <v>12.164</v>
      </c>
      <c r="L1122" s="1">
        <v>151</v>
      </c>
      <c r="M1122" s="1">
        <v>154</v>
      </c>
      <c r="N1122" s="1">
        <v>158</v>
      </c>
      <c r="O1122" s="1">
        <v>147</v>
      </c>
      <c r="P1122" s="1">
        <v>149</v>
      </c>
      <c r="Q1122" s="1">
        <v>151</v>
      </c>
      <c r="R1122" s="4">
        <v>0.41599999999999998</v>
      </c>
      <c r="S1122" s="4">
        <v>2.88</v>
      </c>
      <c r="T1122" s="4">
        <v>2.9819999999999998</v>
      </c>
      <c r="U1122" s="4" t="str">
        <f t="shared" si="163"/>
        <v>0</v>
      </c>
      <c r="V1122" s="4" t="str">
        <f t="shared" si="164"/>
        <v>0</v>
      </c>
      <c r="W1122" s="4" t="str">
        <f t="shared" si="165"/>
        <v>0</v>
      </c>
    </row>
    <row r="1123" spans="1:23" x14ac:dyDescent="0.3">
      <c r="A1123" s="1">
        <f t="shared" si="159"/>
        <v>0</v>
      </c>
      <c r="B1123" s="1" t="s">
        <v>12</v>
      </c>
      <c r="C1123" s="1">
        <v>0.6</v>
      </c>
      <c r="D1123" s="1">
        <v>2</v>
      </c>
      <c r="E1123" s="1">
        <f t="shared" si="160"/>
        <v>281</v>
      </c>
      <c r="F1123" s="1">
        <v>0</v>
      </c>
      <c r="G1123" s="4">
        <f t="shared" si="161"/>
        <v>1.9867549668874174</v>
      </c>
      <c r="H1123" s="3">
        <f t="shared" si="162"/>
        <v>18.175000000000001</v>
      </c>
      <c r="I1123" s="4">
        <v>3.4119999999999999</v>
      </c>
      <c r="J1123" s="4">
        <v>2.581</v>
      </c>
      <c r="K1123" s="4">
        <v>12.182</v>
      </c>
      <c r="L1123" s="1">
        <v>151</v>
      </c>
      <c r="M1123" s="1">
        <v>154</v>
      </c>
      <c r="N1123" s="1">
        <v>156</v>
      </c>
      <c r="O1123" s="1">
        <v>147</v>
      </c>
      <c r="P1123" s="1">
        <v>149</v>
      </c>
      <c r="Q1123" s="1">
        <v>151</v>
      </c>
      <c r="R1123" s="4">
        <v>0.44900000000000001</v>
      </c>
      <c r="S1123" s="4">
        <v>2.88</v>
      </c>
      <c r="T1123" s="4">
        <v>2.89</v>
      </c>
      <c r="U1123" s="4" t="str">
        <f t="shared" si="163"/>
        <v>0</v>
      </c>
      <c r="V1123" s="4" t="str">
        <f t="shared" si="164"/>
        <v>0</v>
      </c>
      <c r="W1123" s="4" t="str">
        <f t="shared" si="165"/>
        <v>0</v>
      </c>
    </row>
    <row r="1124" spans="1:23" x14ac:dyDescent="0.3">
      <c r="A1124" s="1">
        <f t="shared" si="159"/>
        <v>0</v>
      </c>
      <c r="B1124" s="1" t="s">
        <v>12</v>
      </c>
      <c r="C1124" s="1">
        <v>0.6</v>
      </c>
      <c r="D1124" s="1">
        <v>3</v>
      </c>
      <c r="E1124" s="1">
        <f t="shared" si="160"/>
        <v>281</v>
      </c>
      <c r="F1124" s="1">
        <v>0</v>
      </c>
      <c r="G1124" s="4">
        <f t="shared" si="161"/>
        <v>1.9867549668874174</v>
      </c>
      <c r="H1124" s="3">
        <f t="shared" si="162"/>
        <v>18.545999999999999</v>
      </c>
      <c r="I1124" s="4">
        <v>3.6509999999999998</v>
      </c>
      <c r="J1124" s="4">
        <v>2.6819999999999999</v>
      </c>
      <c r="K1124" s="4">
        <v>12.212999999999999</v>
      </c>
      <c r="L1124" s="1">
        <v>151</v>
      </c>
      <c r="M1124" s="1">
        <v>154</v>
      </c>
      <c r="N1124" s="1">
        <v>158</v>
      </c>
      <c r="O1124" s="1">
        <v>147</v>
      </c>
      <c r="P1124" s="1">
        <v>149</v>
      </c>
      <c r="Q1124" s="1">
        <v>151</v>
      </c>
      <c r="R1124" s="4">
        <v>0.629</v>
      </c>
      <c r="S1124" s="4">
        <v>2.88</v>
      </c>
      <c r="T1124" s="4">
        <v>2.9489999999999998</v>
      </c>
      <c r="U1124" s="4" t="str">
        <f t="shared" si="163"/>
        <v>0</v>
      </c>
      <c r="V1124" s="4" t="str">
        <f t="shared" si="164"/>
        <v>0</v>
      </c>
      <c r="W1124" s="4" t="str">
        <f t="shared" si="165"/>
        <v>0</v>
      </c>
    </row>
    <row r="1125" spans="1:23" x14ac:dyDescent="0.3">
      <c r="A1125" s="1">
        <f t="shared" si="159"/>
        <v>0</v>
      </c>
      <c r="B1125" s="1" t="s">
        <v>12</v>
      </c>
      <c r="C1125" s="1">
        <v>0.6</v>
      </c>
      <c r="D1125" s="1">
        <v>4</v>
      </c>
      <c r="E1125" s="1">
        <f t="shared" si="160"/>
        <v>281</v>
      </c>
      <c r="F1125" s="1">
        <v>0</v>
      </c>
      <c r="G1125" s="4">
        <f t="shared" si="161"/>
        <v>1.9867549668874174</v>
      </c>
      <c r="H1125" s="3">
        <f t="shared" si="162"/>
        <v>19.346999999999998</v>
      </c>
      <c r="I1125" s="4">
        <v>3.5739999999999998</v>
      </c>
      <c r="J1125" s="4">
        <v>2.4649999999999999</v>
      </c>
      <c r="K1125" s="4">
        <v>13.308</v>
      </c>
      <c r="L1125" s="1">
        <v>151</v>
      </c>
      <c r="M1125" s="1">
        <v>154</v>
      </c>
      <c r="N1125" s="1">
        <v>157</v>
      </c>
      <c r="O1125" s="1">
        <v>147</v>
      </c>
      <c r="P1125" s="1">
        <v>149</v>
      </c>
      <c r="Q1125" s="1">
        <v>151</v>
      </c>
      <c r="R1125" s="4">
        <v>0.60199999999999998</v>
      </c>
      <c r="S1125" s="4">
        <v>2.88</v>
      </c>
      <c r="T1125" s="4">
        <v>2.899</v>
      </c>
      <c r="U1125" s="4" t="str">
        <f t="shared" si="163"/>
        <v>0</v>
      </c>
      <c r="V1125" s="4" t="str">
        <f t="shared" si="164"/>
        <v>0</v>
      </c>
      <c r="W1125" s="4" t="str">
        <f t="shared" si="165"/>
        <v>0</v>
      </c>
    </row>
    <row r="1126" spans="1:23" x14ac:dyDescent="0.3">
      <c r="A1126" s="1">
        <f t="shared" si="159"/>
        <v>0</v>
      </c>
      <c r="B1126" s="1" t="s">
        <v>12</v>
      </c>
      <c r="C1126" s="1">
        <v>0.6</v>
      </c>
      <c r="D1126" s="1">
        <v>1</v>
      </c>
      <c r="E1126" s="1">
        <f t="shared" si="160"/>
        <v>282</v>
      </c>
      <c r="F1126" s="1">
        <v>0</v>
      </c>
      <c r="G1126" s="4">
        <f t="shared" si="161"/>
        <v>2.666666666666667</v>
      </c>
      <c r="H1126" s="3">
        <f t="shared" si="162"/>
        <v>16.967000000000002</v>
      </c>
      <c r="I1126" s="4">
        <v>3.4929999999999999</v>
      </c>
      <c r="J1126" s="4">
        <v>2.6070000000000002</v>
      </c>
      <c r="K1126" s="4">
        <v>10.867000000000001</v>
      </c>
      <c r="L1126" s="1">
        <v>150</v>
      </c>
      <c r="M1126" s="1">
        <v>154</v>
      </c>
      <c r="N1126" s="1">
        <v>155</v>
      </c>
      <c r="O1126" s="1">
        <v>147</v>
      </c>
      <c r="P1126" s="1">
        <v>148</v>
      </c>
      <c r="Q1126" s="1">
        <v>150</v>
      </c>
      <c r="R1126" s="4">
        <v>0.379</v>
      </c>
      <c r="S1126" s="4">
        <v>3.016</v>
      </c>
      <c r="T1126" s="4">
        <v>3.0379999999999998</v>
      </c>
      <c r="U1126" s="4" t="str">
        <f t="shared" si="163"/>
        <v>0</v>
      </c>
      <c r="V1126" s="4" t="str">
        <f t="shared" si="164"/>
        <v>0</v>
      </c>
      <c r="W1126" s="4" t="str">
        <f t="shared" si="165"/>
        <v>0</v>
      </c>
    </row>
    <row r="1127" spans="1:23" x14ac:dyDescent="0.3">
      <c r="A1127" s="1">
        <f t="shared" si="159"/>
        <v>0</v>
      </c>
      <c r="B1127" s="1" t="s">
        <v>12</v>
      </c>
      <c r="C1127" s="1">
        <v>0.6</v>
      </c>
      <c r="D1127" s="1">
        <v>2</v>
      </c>
      <c r="E1127" s="1">
        <f t="shared" si="160"/>
        <v>282</v>
      </c>
      <c r="F1127" s="1">
        <v>0</v>
      </c>
      <c r="G1127" s="4">
        <f t="shared" si="161"/>
        <v>3.3333333333333335</v>
      </c>
      <c r="H1127" s="3">
        <f t="shared" si="162"/>
        <v>16.266999999999999</v>
      </c>
      <c r="I1127" s="4">
        <v>3.8780000000000001</v>
      </c>
      <c r="J1127" s="4">
        <v>2.234</v>
      </c>
      <c r="K1127" s="4">
        <v>10.154999999999999</v>
      </c>
      <c r="L1127" s="1">
        <v>150</v>
      </c>
      <c r="M1127" s="1">
        <v>155</v>
      </c>
      <c r="N1127" s="1">
        <v>156</v>
      </c>
      <c r="O1127" s="1">
        <v>147</v>
      </c>
      <c r="P1127" s="1">
        <v>148</v>
      </c>
      <c r="Q1127" s="1">
        <v>150</v>
      </c>
      <c r="R1127" s="4">
        <v>0.69399999999999995</v>
      </c>
      <c r="S1127" s="4">
        <v>3.016</v>
      </c>
      <c r="T1127" s="4">
        <v>3.1080000000000001</v>
      </c>
      <c r="U1127" s="4" t="str">
        <f t="shared" si="163"/>
        <v>0</v>
      </c>
      <c r="V1127" s="4" t="str">
        <f t="shared" si="164"/>
        <v>0</v>
      </c>
      <c r="W1127" s="4" t="str">
        <f t="shared" si="165"/>
        <v>0</v>
      </c>
    </row>
    <row r="1128" spans="1:23" x14ac:dyDescent="0.3">
      <c r="A1128" s="1">
        <f t="shared" si="159"/>
        <v>0</v>
      </c>
      <c r="B1128" s="1" t="s">
        <v>12</v>
      </c>
      <c r="C1128" s="1">
        <v>0.6</v>
      </c>
      <c r="D1128" s="1">
        <v>3</v>
      </c>
      <c r="E1128" s="1">
        <f t="shared" si="160"/>
        <v>282</v>
      </c>
      <c r="F1128" s="1">
        <v>0</v>
      </c>
      <c r="G1128" s="4">
        <f t="shared" si="161"/>
        <v>2.6490066225165565</v>
      </c>
      <c r="H1128" s="3">
        <f t="shared" si="162"/>
        <v>18.353000000000002</v>
      </c>
      <c r="I1128" s="4">
        <v>4.0679999999999996</v>
      </c>
      <c r="J1128" s="4">
        <v>2.4910000000000001</v>
      </c>
      <c r="K1128" s="4">
        <v>11.794</v>
      </c>
      <c r="L1128" s="1">
        <v>151</v>
      </c>
      <c r="M1128" s="1">
        <v>155</v>
      </c>
      <c r="N1128" s="1">
        <v>157</v>
      </c>
      <c r="O1128" s="1">
        <v>147</v>
      </c>
      <c r="P1128" s="1">
        <v>148</v>
      </c>
      <c r="Q1128" s="1">
        <v>151</v>
      </c>
      <c r="R1128" s="4">
        <v>0.90700000000000003</v>
      </c>
      <c r="S1128" s="4">
        <v>3.016</v>
      </c>
      <c r="T1128" s="4">
        <v>3.085</v>
      </c>
      <c r="U1128" s="4" t="str">
        <f t="shared" si="163"/>
        <v>0</v>
      </c>
      <c r="V1128" s="4" t="str">
        <f t="shared" si="164"/>
        <v>0</v>
      </c>
      <c r="W1128" s="4" t="str">
        <f t="shared" si="165"/>
        <v>0</v>
      </c>
    </row>
    <row r="1129" spans="1:23" x14ac:dyDescent="0.3">
      <c r="A1129" s="1">
        <f t="shared" si="159"/>
        <v>0</v>
      </c>
      <c r="B1129" s="1" t="s">
        <v>12</v>
      </c>
      <c r="C1129" s="1">
        <v>0.6</v>
      </c>
      <c r="D1129" s="1">
        <v>4</v>
      </c>
      <c r="E1129" s="1">
        <f t="shared" si="160"/>
        <v>282</v>
      </c>
      <c r="F1129" s="1">
        <v>0</v>
      </c>
      <c r="G1129" s="4">
        <f t="shared" si="161"/>
        <v>3.3333333333333335</v>
      </c>
      <c r="H1129" s="3">
        <f t="shared" si="162"/>
        <v>15.884</v>
      </c>
      <c r="I1129" s="4">
        <v>3.8029999999999999</v>
      </c>
      <c r="J1129" s="4">
        <v>2.5470000000000002</v>
      </c>
      <c r="K1129" s="4">
        <v>9.5340000000000007</v>
      </c>
      <c r="L1129" s="1">
        <v>150</v>
      </c>
      <c r="M1129" s="1">
        <v>155</v>
      </c>
      <c r="N1129" s="1">
        <v>155</v>
      </c>
      <c r="O1129" s="1">
        <v>147</v>
      </c>
      <c r="P1129" s="1">
        <v>148</v>
      </c>
      <c r="Q1129" s="1">
        <v>150</v>
      </c>
      <c r="R1129" s="4">
        <v>0.61799999999999999</v>
      </c>
      <c r="S1129" s="4">
        <v>3.016</v>
      </c>
      <c r="T1129" s="4">
        <v>3.109</v>
      </c>
      <c r="U1129" s="4" t="str">
        <f t="shared" si="163"/>
        <v>0</v>
      </c>
      <c r="V1129" s="4" t="str">
        <f t="shared" si="164"/>
        <v>0</v>
      </c>
      <c r="W1129" s="4" t="str">
        <f t="shared" si="165"/>
        <v>0</v>
      </c>
    </row>
    <row r="1130" spans="1:23" x14ac:dyDescent="0.3">
      <c r="A1130" s="1">
        <f t="shared" si="159"/>
        <v>0</v>
      </c>
      <c r="B1130" s="1" t="s">
        <v>12</v>
      </c>
      <c r="C1130" s="1">
        <v>0.6</v>
      </c>
      <c r="D1130" s="1">
        <v>1</v>
      </c>
      <c r="E1130" s="1">
        <f t="shared" si="160"/>
        <v>283</v>
      </c>
      <c r="F1130" s="1">
        <v>0</v>
      </c>
      <c r="G1130" s="4">
        <f t="shared" si="161"/>
        <v>1.9230769230769231</v>
      </c>
      <c r="H1130" s="3">
        <f t="shared" si="162"/>
        <v>16.545000000000002</v>
      </c>
      <c r="I1130" s="4">
        <v>3.3649999999999998</v>
      </c>
      <c r="J1130" s="4">
        <v>2.145</v>
      </c>
      <c r="K1130" s="4">
        <v>11.035</v>
      </c>
      <c r="L1130" s="1">
        <v>156</v>
      </c>
      <c r="M1130" s="1">
        <v>159</v>
      </c>
      <c r="N1130" s="1">
        <v>161</v>
      </c>
      <c r="O1130" s="1">
        <v>150</v>
      </c>
      <c r="P1130" s="1">
        <v>155</v>
      </c>
      <c r="Q1130" s="1">
        <v>156</v>
      </c>
      <c r="R1130" s="4">
        <v>0.61099999999999999</v>
      </c>
      <c r="S1130" s="4">
        <v>2.59</v>
      </c>
      <c r="T1130" s="4">
        <v>2.6790000000000003</v>
      </c>
      <c r="U1130" s="4" t="str">
        <f t="shared" si="163"/>
        <v>0</v>
      </c>
      <c r="V1130" s="4" t="str">
        <f t="shared" si="164"/>
        <v>0</v>
      </c>
      <c r="W1130" s="4" t="str">
        <f t="shared" si="165"/>
        <v>0</v>
      </c>
    </row>
    <row r="1131" spans="1:23" x14ac:dyDescent="0.3">
      <c r="A1131" s="1">
        <f t="shared" si="159"/>
        <v>0</v>
      </c>
      <c r="B1131" s="1" t="s">
        <v>12</v>
      </c>
      <c r="C1131" s="1">
        <v>0.6</v>
      </c>
      <c r="D1131" s="1">
        <v>2</v>
      </c>
      <c r="E1131" s="1">
        <f t="shared" si="160"/>
        <v>283</v>
      </c>
      <c r="F1131" s="1">
        <v>0</v>
      </c>
      <c r="G1131" s="4">
        <f t="shared" si="161"/>
        <v>3.8461538461538463</v>
      </c>
      <c r="H1131" s="3">
        <f t="shared" si="162"/>
        <v>16.452999999999999</v>
      </c>
      <c r="I1131" s="4">
        <v>3.3089999999999997</v>
      </c>
      <c r="J1131" s="4">
        <v>1.8069999999999999</v>
      </c>
      <c r="K1131" s="4">
        <v>11.337</v>
      </c>
      <c r="L1131" s="1">
        <v>156</v>
      </c>
      <c r="M1131" s="1">
        <v>162</v>
      </c>
      <c r="N1131" s="1">
        <v>162</v>
      </c>
      <c r="O1131" s="1">
        <v>150</v>
      </c>
      <c r="P1131" s="1">
        <v>155</v>
      </c>
      <c r="Q1131" s="1">
        <v>156</v>
      </c>
      <c r="R1131" s="4">
        <v>0.57799999999999996</v>
      </c>
      <c r="S1131" s="4">
        <v>2.59</v>
      </c>
      <c r="T1131" s="4">
        <v>2.6560000000000001</v>
      </c>
      <c r="U1131" s="4" t="str">
        <f t="shared" si="163"/>
        <v>0</v>
      </c>
      <c r="V1131" s="4" t="str">
        <f t="shared" si="164"/>
        <v>0</v>
      </c>
      <c r="W1131" s="4" t="str">
        <f t="shared" si="165"/>
        <v>0</v>
      </c>
    </row>
    <row r="1132" spans="1:23" x14ac:dyDescent="0.3">
      <c r="A1132" s="1">
        <f t="shared" si="159"/>
        <v>0</v>
      </c>
      <c r="B1132" s="1" t="s">
        <v>12</v>
      </c>
      <c r="C1132" s="1">
        <v>0.6</v>
      </c>
      <c r="D1132" s="1">
        <v>3</v>
      </c>
      <c r="E1132" s="1">
        <f t="shared" si="160"/>
        <v>283</v>
      </c>
      <c r="F1132" s="1">
        <v>0</v>
      </c>
      <c r="G1132" s="4">
        <f t="shared" si="161"/>
        <v>2.5641025641025639</v>
      </c>
      <c r="H1132" s="3">
        <f t="shared" si="162"/>
        <v>16.283999999999999</v>
      </c>
      <c r="I1132" s="4">
        <v>3.431</v>
      </c>
      <c r="J1132" s="4">
        <v>1.4179999999999999</v>
      </c>
      <c r="K1132" s="4">
        <v>11.435</v>
      </c>
      <c r="L1132" s="1">
        <v>156</v>
      </c>
      <c r="M1132" s="1">
        <v>160</v>
      </c>
      <c r="N1132" s="1">
        <v>160</v>
      </c>
      <c r="O1132" s="1">
        <v>150</v>
      </c>
      <c r="P1132" s="1">
        <v>155</v>
      </c>
      <c r="Q1132" s="1">
        <v>156</v>
      </c>
      <c r="R1132" s="4">
        <v>0.72599999999999998</v>
      </c>
      <c r="S1132" s="4">
        <v>2.59</v>
      </c>
      <c r="T1132" s="4">
        <v>2.6300000000000003</v>
      </c>
      <c r="U1132" s="4" t="str">
        <f t="shared" si="163"/>
        <v>0</v>
      </c>
      <c r="V1132" s="4" t="str">
        <f t="shared" si="164"/>
        <v>0</v>
      </c>
      <c r="W1132" s="4" t="str">
        <f t="shared" si="165"/>
        <v>0</v>
      </c>
    </row>
    <row r="1133" spans="1:23" x14ac:dyDescent="0.3">
      <c r="A1133" s="1">
        <f t="shared" si="159"/>
        <v>0</v>
      </c>
      <c r="B1133" s="1" t="s">
        <v>12</v>
      </c>
      <c r="C1133" s="1">
        <v>0.6</v>
      </c>
      <c r="D1133" s="1">
        <v>4</v>
      </c>
      <c r="E1133" s="1">
        <f t="shared" si="160"/>
        <v>283</v>
      </c>
      <c r="F1133" s="1">
        <v>0</v>
      </c>
      <c r="G1133" s="4">
        <f t="shared" si="161"/>
        <v>3.2051282051282048</v>
      </c>
      <c r="H1133" s="3">
        <f t="shared" si="162"/>
        <v>16.303000000000001</v>
      </c>
      <c r="I1133" s="4">
        <v>3.2919999999999998</v>
      </c>
      <c r="J1133" s="4">
        <v>2.0150000000000001</v>
      </c>
      <c r="K1133" s="4">
        <v>10.996</v>
      </c>
      <c r="L1133" s="1">
        <v>156</v>
      </c>
      <c r="M1133" s="1">
        <v>161</v>
      </c>
      <c r="N1133" s="1">
        <v>161</v>
      </c>
      <c r="O1133" s="1">
        <v>150</v>
      </c>
      <c r="P1133" s="1">
        <v>155</v>
      </c>
      <c r="Q1133" s="1">
        <v>156</v>
      </c>
      <c r="R1133" s="4">
        <v>0.6</v>
      </c>
      <c r="S1133" s="4">
        <v>2.59</v>
      </c>
      <c r="T1133" s="4">
        <v>2.617</v>
      </c>
      <c r="U1133" s="4" t="str">
        <f t="shared" si="163"/>
        <v>0</v>
      </c>
      <c r="V1133" s="4" t="str">
        <f t="shared" si="164"/>
        <v>0</v>
      </c>
      <c r="W1133" s="4" t="str">
        <f t="shared" si="165"/>
        <v>0</v>
      </c>
    </row>
    <row r="1134" spans="1:23" x14ac:dyDescent="0.3">
      <c r="A1134" s="1">
        <f t="shared" si="159"/>
        <v>0</v>
      </c>
      <c r="B1134" s="1" t="s">
        <v>12</v>
      </c>
      <c r="C1134" s="1">
        <v>0.6</v>
      </c>
      <c r="D1134" s="1">
        <v>1</v>
      </c>
      <c r="E1134" s="1">
        <f t="shared" si="160"/>
        <v>284</v>
      </c>
      <c r="F1134" s="1">
        <v>0</v>
      </c>
      <c r="G1134" s="4">
        <f t="shared" si="161"/>
        <v>1.9230769230769231</v>
      </c>
      <c r="H1134" s="3">
        <f t="shared" si="162"/>
        <v>15.808</v>
      </c>
      <c r="I1134" s="4">
        <v>3.5190000000000001</v>
      </c>
      <c r="J1134" s="4">
        <v>1.8660000000000001</v>
      </c>
      <c r="K1134" s="4">
        <v>10.423</v>
      </c>
      <c r="L1134" s="1">
        <v>156</v>
      </c>
      <c r="M1134" s="1">
        <v>159</v>
      </c>
      <c r="N1134" s="1">
        <v>161</v>
      </c>
      <c r="O1134" s="1">
        <v>151</v>
      </c>
      <c r="P1134" s="1">
        <v>153</v>
      </c>
      <c r="Q1134" s="1">
        <v>156</v>
      </c>
      <c r="R1134" s="4">
        <v>0.47899999999999998</v>
      </c>
      <c r="S1134" s="4">
        <v>2.9350000000000001</v>
      </c>
      <c r="T1134" s="4">
        <v>2.9780000000000002</v>
      </c>
      <c r="U1134" s="4" t="str">
        <f t="shared" si="163"/>
        <v>0</v>
      </c>
      <c r="V1134" s="4" t="str">
        <f t="shared" si="164"/>
        <v>0</v>
      </c>
      <c r="W1134" s="4" t="str">
        <f t="shared" si="165"/>
        <v>0</v>
      </c>
    </row>
    <row r="1135" spans="1:23" x14ac:dyDescent="0.3">
      <c r="A1135" s="1">
        <f t="shared" si="159"/>
        <v>0</v>
      </c>
      <c r="B1135" s="1" t="s">
        <v>12</v>
      </c>
      <c r="C1135" s="1">
        <v>0.6</v>
      </c>
      <c r="D1135" s="1">
        <v>2</v>
      </c>
      <c r="E1135" s="1">
        <f t="shared" si="160"/>
        <v>284</v>
      </c>
      <c r="F1135" s="1">
        <v>0</v>
      </c>
      <c r="G1135" s="4">
        <f t="shared" si="161"/>
        <v>2.5641025641025639</v>
      </c>
      <c r="H1135" s="3">
        <f t="shared" si="162"/>
        <v>15.666</v>
      </c>
      <c r="I1135" s="4">
        <v>3.9490000000000003</v>
      </c>
      <c r="J1135" s="4">
        <v>1.7849999999999999</v>
      </c>
      <c r="K1135" s="4">
        <v>9.9320000000000004</v>
      </c>
      <c r="L1135" s="1">
        <v>156</v>
      </c>
      <c r="M1135" s="1">
        <v>160</v>
      </c>
      <c r="N1135" s="1">
        <v>160</v>
      </c>
      <c r="O1135" s="1">
        <v>151</v>
      </c>
      <c r="P1135" s="1">
        <v>153</v>
      </c>
      <c r="Q1135" s="1">
        <v>156</v>
      </c>
      <c r="R1135" s="4">
        <v>0.80600000000000005</v>
      </c>
      <c r="S1135" s="4">
        <v>2.9350000000000001</v>
      </c>
      <c r="T1135" s="4">
        <v>3.0810000000000004</v>
      </c>
      <c r="U1135" s="4" t="str">
        <f t="shared" si="163"/>
        <v>0</v>
      </c>
      <c r="V1135" s="4" t="str">
        <f t="shared" si="164"/>
        <v>0</v>
      </c>
      <c r="W1135" s="4" t="str">
        <f t="shared" si="165"/>
        <v>0</v>
      </c>
    </row>
    <row r="1136" spans="1:23" x14ac:dyDescent="0.3">
      <c r="A1136" s="1">
        <f t="shared" si="159"/>
        <v>0</v>
      </c>
      <c r="B1136" s="1" t="s">
        <v>12</v>
      </c>
      <c r="C1136" s="1">
        <v>0.6</v>
      </c>
      <c r="D1136" s="1">
        <v>3</v>
      </c>
      <c r="E1136" s="1">
        <f t="shared" si="160"/>
        <v>284</v>
      </c>
      <c r="F1136" s="1">
        <v>0</v>
      </c>
      <c r="G1136" s="4">
        <f t="shared" si="161"/>
        <v>3.2051282051282048</v>
      </c>
      <c r="H1136" s="3">
        <f t="shared" si="162"/>
        <v>17.736000000000001</v>
      </c>
      <c r="I1136" s="4">
        <v>3.8079999999999998</v>
      </c>
      <c r="J1136" s="4">
        <v>1.663</v>
      </c>
      <c r="K1136" s="4">
        <v>12.265000000000001</v>
      </c>
      <c r="L1136" s="1">
        <v>156</v>
      </c>
      <c r="M1136" s="1">
        <v>161</v>
      </c>
      <c r="N1136" s="1">
        <v>163</v>
      </c>
      <c r="O1136" s="1">
        <v>151</v>
      </c>
      <c r="P1136" s="1">
        <v>153</v>
      </c>
      <c r="Q1136" s="1">
        <v>156</v>
      </c>
      <c r="R1136" s="4">
        <v>0.71399999999999997</v>
      </c>
      <c r="S1136" s="4">
        <v>2.9350000000000001</v>
      </c>
      <c r="T1136" s="4">
        <v>3.032</v>
      </c>
      <c r="U1136" s="4" t="str">
        <f t="shared" si="163"/>
        <v>0</v>
      </c>
      <c r="V1136" s="4" t="str">
        <f t="shared" si="164"/>
        <v>0</v>
      </c>
      <c r="W1136" s="4" t="str">
        <f t="shared" si="165"/>
        <v>0</v>
      </c>
    </row>
    <row r="1137" spans="1:23" x14ac:dyDescent="0.3">
      <c r="A1137" s="1">
        <f t="shared" si="159"/>
        <v>0</v>
      </c>
      <c r="B1137" s="1" t="s">
        <v>12</v>
      </c>
      <c r="C1137" s="1">
        <v>0.6</v>
      </c>
      <c r="D1137" s="1">
        <v>4</v>
      </c>
      <c r="E1137" s="1">
        <f t="shared" si="160"/>
        <v>284</v>
      </c>
      <c r="F1137" s="1">
        <v>0</v>
      </c>
      <c r="G1137" s="4">
        <f t="shared" si="161"/>
        <v>3.8461538461538463</v>
      </c>
      <c r="H1137" s="3">
        <f t="shared" si="162"/>
        <v>17.525000000000002</v>
      </c>
      <c r="I1137" s="4">
        <v>3.65</v>
      </c>
      <c r="J1137" s="4">
        <v>1.774</v>
      </c>
      <c r="K1137" s="4">
        <v>12.101000000000001</v>
      </c>
      <c r="L1137" s="1">
        <v>156</v>
      </c>
      <c r="M1137" s="1">
        <v>162</v>
      </c>
      <c r="N1137" s="1">
        <v>162</v>
      </c>
      <c r="O1137" s="1">
        <v>151</v>
      </c>
      <c r="P1137" s="1">
        <v>153</v>
      </c>
      <c r="Q1137" s="1">
        <v>156</v>
      </c>
      <c r="R1137" s="4">
        <v>0.59799999999999998</v>
      </c>
      <c r="S1137" s="4">
        <v>2.9350000000000001</v>
      </c>
      <c r="T1137" s="4">
        <v>2.99</v>
      </c>
      <c r="U1137" s="4" t="str">
        <f t="shared" si="163"/>
        <v>0</v>
      </c>
      <c r="V1137" s="4" t="str">
        <f t="shared" si="164"/>
        <v>0</v>
      </c>
      <c r="W1137" s="4" t="str">
        <f t="shared" si="165"/>
        <v>0</v>
      </c>
    </row>
    <row r="1138" spans="1:23" x14ac:dyDescent="0.3">
      <c r="A1138" s="1">
        <f t="shared" si="159"/>
        <v>0</v>
      </c>
      <c r="B1138" s="1" t="s">
        <v>12</v>
      </c>
      <c r="C1138" s="1">
        <v>0.6</v>
      </c>
      <c r="D1138" s="1">
        <v>1</v>
      </c>
      <c r="E1138" s="1">
        <f t="shared" si="160"/>
        <v>285</v>
      </c>
      <c r="F1138" s="1">
        <v>0</v>
      </c>
      <c r="G1138" s="4">
        <f t="shared" si="161"/>
        <v>1.2738853503184715</v>
      </c>
      <c r="H1138" s="3">
        <f t="shared" si="162"/>
        <v>19.352999999999998</v>
      </c>
      <c r="I1138" s="4">
        <v>3.536</v>
      </c>
      <c r="J1138" s="4">
        <v>1.9319999999999999</v>
      </c>
      <c r="K1138" s="4">
        <v>13.885</v>
      </c>
      <c r="L1138" s="1">
        <v>157</v>
      </c>
      <c r="M1138" s="1">
        <v>159</v>
      </c>
      <c r="N1138" s="1">
        <v>161</v>
      </c>
      <c r="O1138" s="1">
        <v>152</v>
      </c>
      <c r="P1138" s="1">
        <v>154</v>
      </c>
      <c r="Q1138" s="1">
        <v>157</v>
      </c>
      <c r="R1138" s="4">
        <v>0.52600000000000002</v>
      </c>
      <c r="S1138" s="4">
        <v>2.7509999999999999</v>
      </c>
      <c r="T1138" s="4">
        <v>2.9239999999999999</v>
      </c>
      <c r="U1138" s="4" t="str">
        <f t="shared" si="163"/>
        <v>0</v>
      </c>
      <c r="V1138" s="4" t="str">
        <f t="shared" si="164"/>
        <v>0</v>
      </c>
      <c r="W1138" s="4" t="str">
        <f t="shared" si="165"/>
        <v>0</v>
      </c>
    </row>
    <row r="1139" spans="1:23" x14ac:dyDescent="0.3">
      <c r="A1139" s="1">
        <f t="shared" si="159"/>
        <v>0</v>
      </c>
      <c r="B1139" s="1" t="s">
        <v>12</v>
      </c>
      <c r="C1139" s="1">
        <v>0.6</v>
      </c>
      <c r="D1139" s="1">
        <v>2</v>
      </c>
      <c r="E1139" s="1">
        <f t="shared" si="160"/>
        <v>285</v>
      </c>
      <c r="F1139" s="1">
        <v>0</v>
      </c>
      <c r="G1139" s="4">
        <f t="shared" si="161"/>
        <v>1.2738853503184715</v>
      </c>
      <c r="H1139" s="3">
        <f t="shared" si="162"/>
        <v>18.088999999999999</v>
      </c>
      <c r="I1139" s="4">
        <v>3.5449999999999999</v>
      </c>
      <c r="J1139" s="4">
        <v>2.0910000000000002</v>
      </c>
      <c r="K1139" s="4">
        <v>12.452999999999999</v>
      </c>
      <c r="L1139" s="1">
        <v>157</v>
      </c>
      <c r="M1139" s="1">
        <v>159</v>
      </c>
      <c r="N1139" s="1">
        <v>161</v>
      </c>
      <c r="O1139" s="1">
        <v>152</v>
      </c>
      <c r="P1139" s="1">
        <v>154</v>
      </c>
      <c r="Q1139" s="1">
        <v>157</v>
      </c>
      <c r="R1139" s="4">
        <v>0.53800000000000003</v>
      </c>
      <c r="S1139" s="4">
        <v>2.7509999999999999</v>
      </c>
      <c r="T1139" s="4">
        <v>2.9210000000000003</v>
      </c>
      <c r="U1139" s="4" t="str">
        <f t="shared" si="163"/>
        <v>0</v>
      </c>
      <c r="V1139" s="4" t="str">
        <f t="shared" si="164"/>
        <v>0</v>
      </c>
      <c r="W1139" s="4" t="str">
        <f t="shared" si="165"/>
        <v>0</v>
      </c>
    </row>
    <row r="1140" spans="1:23" x14ac:dyDescent="0.3">
      <c r="A1140" s="1">
        <f t="shared" si="159"/>
        <v>0</v>
      </c>
      <c r="B1140" s="1" t="s">
        <v>12</v>
      </c>
      <c r="C1140" s="1">
        <v>0.6</v>
      </c>
      <c r="D1140" s="1">
        <v>3</v>
      </c>
      <c r="E1140" s="1">
        <f t="shared" si="160"/>
        <v>285</v>
      </c>
      <c r="F1140" s="1">
        <v>0</v>
      </c>
      <c r="G1140" s="4">
        <f t="shared" si="161"/>
        <v>1.910828025477707</v>
      </c>
      <c r="H1140" s="3">
        <f t="shared" si="162"/>
        <v>20.081</v>
      </c>
      <c r="I1140" s="4">
        <v>3.879</v>
      </c>
      <c r="J1140" s="4">
        <v>1.9510000000000001</v>
      </c>
      <c r="K1140" s="4">
        <v>14.250999999999999</v>
      </c>
      <c r="L1140" s="1">
        <v>157</v>
      </c>
      <c r="M1140" s="1">
        <v>160</v>
      </c>
      <c r="N1140" s="1">
        <v>161</v>
      </c>
      <c r="O1140" s="1">
        <v>152</v>
      </c>
      <c r="P1140" s="1">
        <v>154</v>
      </c>
      <c r="Q1140" s="1">
        <v>157</v>
      </c>
      <c r="R1140" s="4">
        <v>0.752</v>
      </c>
      <c r="S1140" s="4">
        <v>2.7509999999999999</v>
      </c>
      <c r="T1140" s="4">
        <v>3.0409999999999999</v>
      </c>
      <c r="U1140" s="4" t="str">
        <f t="shared" si="163"/>
        <v>0</v>
      </c>
      <c r="V1140" s="4" t="str">
        <f t="shared" si="164"/>
        <v>0</v>
      </c>
      <c r="W1140" s="4" t="str">
        <f t="shared" si="165"/>
        <v>0</v>
      </c>
    </row>
    <row r="1141" spans="1:23" x14ac:dyDescent="0.3">
      <c r="A1141" s="1">
        <f t="shared" si="159"/>
        <v>0</v>
      </c>
      <c r="B1141" s="1" t="s">
        <v>12</v>
      </c>
      <c r="C1141" s="1">
        <v>0.6</v>
      </c>
      <c r="D1141" s="1">
        <v>4</v>
      </c>
      <c r="E1141" s="1">
        <f t="shared" si="160"/>
        <v>285</v>
      </c>
      <c r="F1141" s="1">
        <v>0</v>
      </c>
      <c r="G1141" s="4">
        <f t="shared" si="161"/>
        <v>1.910828025477707</v>
      </c>
      <c r="H1141" s="3">
        <f t="shared" si="162"/>
        <v>19.558999999999997</v>
      </c>
      <c r="I1141" s="4">
        <v>3.8589999999999995</v>
      </c>
      <c r="J1141" s="4">
        <v>1.837</v>
      </c>
      <c r="K1141" s="4">
        <v>13.863</v>
      </c>
      <c r="L1141" s="1">
        <v>157</v>
      </c>
      <c r="M1141" s="1">
        <v>160</v>
      </c>
      <c r="N1141" s="1">
        <v>161</v>
      </c>
      <c r="O1141" s="1">
        <v>152</v>
      </c>
      <c r="P1141" s="1">
        <v>154</v>
      </c>
      <c r="Q1141" s="1">
        <v>157</v>
      </c>
      <c r="R1141" s="4">
        <v>0.748</v>
      </c>
      <c r="S1141" s="4">
        <v>2.7509999999999999</v>
      </c>
      <c r="T1141" s="4">
        <v>3.0249999999999999</v>
      </c>
      <c r="U1141" s="4" t="str">
        <f t="shared" si="163"/>
        <v>0</v>
      </c>
      <c r="V1141" s="4" t="str">
        <f t="shared" si="164"/>
        <v>0</v>
      </c>
      <c r="W1141" s="4" t="str">
        <f t="shared" si="165"/>
        <v>0</v>
      </c>
    </row>
    <row r="1142" spans="1:23" x14ac:dyDescent="0.3">
      <c r="A1142" s="1">
        <f t="shared" si="159"/>
        <v>0</v>
      </c>
      <c r="B1142" s="1" t="s">
        <v>12</v>
      </c>
      <c r="C1142" s="1">
        <v>0.6</v>
      </c>
      <c r="D1142" s="1">
        <v>1</v>
      </c>
      <c r="E1142" s="1">
        <f t="shared" si="160"/>
        <v>286</v>
      </c>
      <c r="F1142" s="1">
        <v>0</v>
      </c>
      <c r="G1142" s="4">
        <f t="shared" si="161"/>
        <v>1.257861635220126</v>
      </c>
      <c r="H1142" s="3">
        <f t="shared" si="162"/>
        <v>16.867000000000001</v>
      </c>
      <c r="I1142" s="4">
        <v>3.625</v>
      </c>
      <c r="J1142" s="4">
        <v>1.4179999999999999</v>
      </c>
      <c r="K1142" s="4">
        <v>11.824</v>
      </c>
      <c r="L1142" s="1">
        <v>159</v>
      </c>
      <c r="M1142" s="1">
        <v>161</v>
      </c>
      <c r="N1142" s="1">
        <v>163</v>
      </c>
      <c r="O1142" s="1">
        <v>152</v>
      </c>
      <c r="P1142" s="1">
        <v>156</v>
      </c>
      <c r="Q1142" s="1">
        <v>159</v>
      </c>
      <c r="R1142" s="4">
        <v>0.51800000000000002</v>
      </c>
      <c r="S1142" s="4">
        <v>2.9020000000000001</v>
      </c>
      <c r="T1142" s="4">
        <v>3.0260000000000002</v>
      </c>
      <c r="U1142" s="4" t="str">
        <f t="shared" si="163"/>
        <v>0</v>
      </c>
      <c r="V1142" s="4" t="str">
        <f t="shared" si="164"/>
        <v>0</v>
      </c>
      <c r="W1142" s="4" t="str">
        <f t="shared" si="165"/>
        <v>0</v>
      </c>
    </row>
    <row r="1143" spans="1:23" x14ac:dyDescent="0.3">
      <c r="A1143" s="1">
        <f t="shared" si="159"/>
        <v>0</v>
      </c>
      <c r="B1143" s="1" t="s">
        <v>12</v>
      </c>
      <c r="C1143" s="1">
        <v>0.6</v>
      </c>
      <c r="D1143" s="1">
        <v>2</v>
      </c>
      <c r="E1143" s="1">
        <f t="shared" si="160"/>
        <v>286</v>
      </c>
      <c r="F1143" s="1">
        <v>0</v>
      </c>
      <c r="G1143" s="4">
        <f t="shared" si="161"/>
        <v>1.8867924528301887</v>
      </c>
      <c r="H1143" s="3">
        <f t="shared" si="162"/>
        <v>21.391000000000002</v>
      </c>
      <c r="I1143" s="4">
        <v>3.5410000000000004</v>
      </c>
      <c r="J1143" s="4">
        <v>1.625</v>
      </c>
      <c r="K1143" s="4">
        <v>16.225000000000001</v>
      </c>
      <c r="L1143" s="1">
        <v>159</v>
      </c>
      <c r="M1143" s="1">
        <v>162</v>
      </c>
      <c r="N1143" s="1">
        <v>163</v>
      </c>
      <c r="O1143" s="1">
        <v>152</v>
      </c>
      <c r="P1143" s="1">
        <v>156</v>
      </c>
      <c r="Q1143" s="1">
        <v>159</v>
      </c>
      <c r="R1143" s="4">
        <v>0.435</v>
      </c>
      <c r="S1143" s="4">
        <v>2.9020000000000001</v>
      </c>
      <c r="T1143" s="4">
        <v>3.0250000000000004</v>
      </c>
      <c r="U1143" s="4" t="str">
        <f t="shared" si="163"/>
        <v>0</v>
      </c>
      <c r="V1143" s="4" t="str">
        <f t="shared" si="164"/>
        <v>0</v>
      </c>
      <c r="W1143" s="4" t="str">
        <f t="shared" si="165"/>
        <v>0</v>
      </c>
    </row>
    <row r="1144" spans="1:23" x14ac:dyDescent="0.3">
      <c r="A1144" s="1">
        <f t="shared" si="159"/>
        <v>0</v>
      </c>
      <c r="B1144" s="1" t="s">
        <v>12</v>
      </c>
      <c r="C1144" s="1">
        <v>0.6</v>
      </c>
      <c r="D1144" s="1">
        <v>3</v>
      </c>
      <c r="E1144" s="1">
        <f t="shared" si="160"/>
        <v>286</v>
      </c>
      <c r="F1144" s="1">
        <v>0</v>
      </c>
      <c r="G1144" s="4">
        <f t="shared" si="161"/>
        <v>2.5157232704402519</v>
      </c>
      <c r="H1144" s="3">
        <f t="shared" si="162"/>
        <v>22.141000000000002</v>
      </c>
      <c r="I1144" s="4">
        <v>3.6870000000000003</v>
      </c>
      <c r="J1144" s="4">
        <v>1.61</v>
      </c>
      <c r="K1144" s="4">
        <v>16.844000000000001</v>
      </c>
      <c r="L1144" s="1">
        <v>159</v>
      </c>
      <c r="M1144" s="1">
        <v>163</v>
      </c>
      <c r="N1144" s="1">
        <v>163</v>
      </c>
      <c r="O1144" s="1">
        <v>152</v>
      </c>
      <c r="P1144" s="1">
        <v>156</v>
      </c>
      <c r="Q1144" s="1">
        <v>159</v>
      </c>
      <c r="R1144" s="4">
        <v>0.57199999999999995</v>
      </c>
      <c r="S1144" s="4">
        <v>2.9020000000000001</v>
      </c>
      <c r="T1144" s="4">
        <v>3.0340000000000003</v>
      </c>
      <c r="U1144" s="4" t="str">
        <f t="shared" si="163"/>
        <v>0</v>
      </c>
      <c r="V1144" s="4" t="str">
        <f t="shared" si="164"/>
        <v>0</v>
      </c>
      <c r="W1144" s="4" t="str">
        <f t="shared" si="165"/>
        <v>0</v>
      </c>
    </row>
    <row r="1145" spans="1:23" x14ac:dyDescent="0.3">
      <c r="A1145" s="1">
        <f t="shared" si="159"/>
        <v>0</v>
      </c>
      <c r="B1145" s="1" t="s">
        <v>12</v>
      </c>
      <c r="C1145" s="1">
        <v>0.6</v>
      </c>
      <c r="D1145" s="1">
        <v>4</v>
      </c>
      <c r="E1145" s="1">
        <f t="shared" si="160"/>
        <v>286</v>
      </c>
      <c r="F1145" s="1">
        <v>0</v>
      </c>
      <c r="G1145" s="4">
        <f t="shared" si="161"/>
        <v>2.5157232704402519</v>
      </c>
      <c r="H1145" s="3">
        <f t="shared" si="162"/>
        <v>23.201000000000001</v>
      </c>
      <c r="I1145" s="4">
        <v>3.8270000000000004</v>
      </c>
      <c r="J1145" s="4">
        <v>1.2549999999999999</v>
      </c>
      <c r="K1145" s="4">
        <v>18.119</v>
      </c>
      <c r="L1145" s="1">
        <v>159</v>
      </c>
      <c r="M1145" s="1">
        <v>163</v>
      </c>
      <c r="N1145" s="1">
        <v>163</v>
      </c>
      <c r="O1145" s="1">
        <v>152</v>
      </c>
      <c r="P1145" s="1">
        <v>156</v>
      </c>
      <c r="Q1145" s="1">
        <v>159</v>
      </c>
      <c r="R1145" s="4">
        <v>0.69699999999999995</v>
      </c>
      <c r="S1145" s="4">
        <v>2.9020000000000001</v>
      </c>
      <c r="T1145" s="4">
        <v>3.0490000000000004</v>
      </c>
      <c r="U1145" s="4" t="str">
        <f t="shared" si="163"/>
        <v>0</v>
      </c>
      <c r="V1145" s="4" t="str">
        <f t="shared" si="164"/>
        <v>0</v>
      </c>
      <c r="W1145" s="4" t="str">
        <f t="shared" si="165"/>
        <v>0</v>
      </c>
    </row>
    <row r="1146" spans="1:23" x14ac:dyDescent="0.3">
      <c r="A1146" s="1">
        <f t="shared" si="159"/>
        <v>0</v>
      </c>
      <c r="B1146" s="1" t="s">
        <v>12</v>
      </c>
      <c r="C1146" s="1">
        <v>0.6</v>
      </c>
      <c r="D1146" s="1">
        <v>1</v>
      </c>
      <c r="E1146" s="1">
        <f t="shared" si="160"/>
        <v>287</v>
      </c>
      <c r="F1146" s="1">
        <v>0</v>
      </c>
      <c r="G1146" s="4">
        <f t="shared" si="161"/>
        <v>1.8867924528301887</v>
      </c>
      <c r="H1146" s="3">
        <f t="shared" si="162"/>
        <v>15.178999999999998</v>
      </c>
      <c r="I1146" s="4">
        <v>3.6509999999999998</v>
      </c>
      <c r="J1146" s="4">
        <v>1.748</v>
      </c>
      <c r="K1146" s="4">
        <v>9.7799999999999994</v>
      </c>
      <c r="L1146" s="1">
        <v>159</v>
      </c>
      <c r="M1146" s="1">
        <v>162</v>
      </c>
      <c r="N1146" s="1">
        <v>162</v>
      </c>
      <c r="O1146" s="1">
        <v>153</v>
      </c>
      <c r="P1146" s="1">
        <v>157</v>
      </c>
      <c r="Q1146" s="1">
        <v>159</v>
      </c>
      <c r="R1146" s="4">
        <v>0.498</v>
      </c>
      <c r="S1146" s="4">
        <v>2.9529999999999998</v>
      </c>
      <c r="T1146" s="4">
        <v>3.0720000000000001</v>
      </c>
      <c r="U1146" s="4" t="str">
        <f t="shared" si="163"/>
        <v>0</v>
      </c>
      <c r="V1146" s="4" t="str">
        <f t="shared" si="164"/>
        <v>0</v>
      </c>
      <c r="W1146" s="4" t="str">
        <f t="shared" si="165"/>
        <v>0</v>
      </c>
    </row>
    <row r="1147" spans="1:23" x14ac:dyDescent="0.3">
      <c r="A1147" s="1">
        <f t="shared" si="159"/>
        <v>0</v>
      </c>
      <c r="B1147" s="1" t="s">
        <v>12</v>
      </c>
      <c r="C1147" s="1">
        <v>0.6</v>
      </c>
      <c r="D1147" s="1">
        <v>2</v>
      </c>
      <c r="E1147" s="1">
        <f t="shared" si="160"/>
        <v>287</v>
      </c>
      <c r="F1147" s="1">
        <v>0</v>
      </c>
      <c r="G1147" s="4">
        <f t="shared" si="161"/>
        <v>1.25</v>
      </c>
      <c r="H1147" s="3">
        <f t="shared" si="162"/>
        <v>15.702999999999999</v>
      </c>
      <c r="I1147" s="4">
        <v>3.6310000000000002</v>
      </c>
      <c r="J1147" s="4">
        <v>1.5049999999999999</v>
      </c>
      <c r="K1147" s="4">
        <v>10.567</v>
      </c>
      <c r="L1147" s="1">
        <v>160</v>
      </c>
      <c r="M1147" s="1">
        <v>162</v>
      </c>
      <c r="N1147" s="1">
        <v>162</v>
      </c>
      <c r="O1147" s="1">
        <v>153</v>
      </c>
      <c r="P1147" s="1">
        <v>157</v>
      </c>
      <c r="Q1147" s="1">
        <v>160</v>
      </c>
      <c r="R1147" s="4">
        <v>0.54700000000000004</v>
      </c>
      <c r="S1147" s="4">
        <v>2.9529999999999998</v>
      </c>
      <c r="T1147" s="4">
        <v>3.0030000000000001</v>
      </c>
      <c r="U1147" s="4" t="str">
        <f t="shared" si="163"/>
        <v>0</v>
      </c>
      <c r="V1147" s="4" t="str">
        <f t="shared" si="164"/>
        <v>0</v>
      </c>
      <c r="W1147" s="4" t="str">
        <f t="shared" si="165"/>
        <v>0</v>
      </c>
    </row>
    <row r="1148" spans="1:23" x14ac:dyDescent="0.3">
      <c r="A1148" s="1">
        <f t="shared" si="159"/>
        <v>0</v>
      </c>
      <c r="B1148" s="1" t="s">
        <v>12</v>
      </c>
      <c r="C1148" s="1">
        <v>0.6</v>
      </c>
      <c r="D1148" s="1">
        <v>3</v>
      </c>
      <c r="E1148" s="1">
        <f t="shared" si="160"/>
        <v>287</v>
      </c>
      <c r="F1148" s="1">
        <v>0</v>
      </c>
      <c r="G1148" s="4">
        <f t="shared" si="161"/>
        <v>1.8867924528301887</v>
      </c>
      <c r="H1148" s="3">
        <f t="shared" si="162"/>
        <v>18.206000000000003</v>
      </c>
      <c r="I1148" s="4">
        <v>4.0920000000000005</v>
      </c>
      <c r="J1148" s="4">
        <v>1.728</v>
      </c>
      <c r="K1148" s="4">
        <v>12.385999999999999</v>
      </c>
      <c r="L1148" s="1">
        <v>159</v>
      </c>
      <c r="M1148" s="1">
        <v>162</v>
      </c>
      <c r="N1148" s="1">
        <v>162</v>
      </c>
      <c r="O1148" s="1">
        <v>153</v>
      </c>
      <c r="P1148" s="1">
        <v>157</v>
      </c>
      <c r="Q1148" s="1">
        <v>159</v>
      </c>
      <c r="R1148" s="4">
        <v>0.877</v>
      </c>
      <c r="S1148" s="4">
        <v>2.9529999999999998</v>
      </c>
      <c r="T1148" s="4">
        <v>3.1339999999999999</v>
      </c>
      <c r="U1148" s="4" t="str">
        <f t="shared" si="163"/>
        <v>0</v>
      </c>
      <c r="V1148" s="4" t="str">
        <f t="shared" si="164"/>
        <v>0</v>
      </c>
      <c r="W1148" s="4" t="str">
        <f t="shared" si="165"/>
        <v>0</v>
      </c>
    </row>
    <row r="1149" spans="1:23" x14ac:dyDescent="0.3">
      <c r="A1149" s="1">
        <f t="shared" si="159"/>
        <v>0</v>
      </c>
      <c r="B1149" s="1" t="s">
        <v>12</v>
      </c>
      <c r="C1149" s="1">
        <v>0.6</v>
      </c>
      <c r="D1149" s="1">
        <v>4</v>
      </c>
      <c r="E1149" s="1">
        <f t="shared" si="160"/>
        <v>287</v>
      </c>
      <c r="F1149" s="1">
        <v>0</v>
      </c>
      <c r="G1149" s="4">
        <f t="shared" si="161"/>
        <v>1.8867924528301887</v>
      </c>
      <c r="H1149" s="3">
        <f t="shared" si="162"/>
        <v>17.591000000000001</v>
      </c>
      <c r="I1149" s="4">
        <v>3.7330000000000001</v>
      </c>
      <c r="J1149" s="4">
        <v>1.768</v>
      </c>
      <c r="K1149" s="4">
        <v>12.09</v>
      </c>
      <c r="L1149" s="1">
        <v>159</v>
      </c>
      <c r="M1149" s="1">
        <v>162</v>
      </c>
      <c r="N1149" s="1">
        <v>162</v>
      </c>
      <c r="O1149" s="1">
        <v>153</v>
      </c>
      <c r="P1149" s="1">
        <v>157</v>
      </c>
      <c r="Q1149" s="1">
        <v>159</v>
      </c>
      <c r="R1149" s="4">
        <v>0.59599999999999997</v>
      </c>
      <c r="S1149" s="4">
        <v>2.9529999999999998</v>
      </c>
      <c r="T1149" s="4">
        <v>3.056</v>
      </c>
      <c r="U1149" s="4" t="str">
        <f t="shared" si="163"/>
        <v>0</v>
      </c>
      <c r="V1149" s="4" t="str">
        <f t="shared" si="164"/>
        <v>0</v>
      </c>
      <c r="W1149" s="4" t="str">
        <f t="shared" si="165"/>
        <v>0</v>
      </c>
    </row>
    <row r="1150" spans="1:23" x14ac:dyDescent="0.3">
      <c r="A1150" s="1">
        <f t="shared" si="159"/>
        <v>0</v>
      </c>
      <c r="B1150" s="1" t="s">
        <v>12</v>
      </c>
      <c r="C1150" s="1">
        <v>0.6</v>
      </c>
      <c r="D1150" s="1">
        <v>1</v>
      </c>
      <c r="E1150" s="1">
        <f t="shared" si="160"/>
        <v>288</v>
      </c>
      <c r="F1150" s="1">
        <v>0</v>
      </c>
      <c r="G1150" s="4">
        <f t="shared" si="161"/>
        <v>1.257861635220126</v>
      </c>
      <c r="H1150" s="3">
        <f t="shared" si="162"/>
        <v>16.786000000000001</v>
      </c>
      <c r="I1150" s="4">
        <v>3.6060000000000003</v>
      </c>
      <c r="J1150" s="4">
        <v>1.667</v>
      </c>
      <c r="K1150" s="4">
        <v>11.513</v>
      </c>
      <c r="L1150" s="1">
        <v>159</v>
      </c>
      <c r="M1150" s="1">
        <v>161</v>
      </c>
      <c r="N1150" s="1">
        <v>164</v>
      </c>
      <c r="O1150" s="1">
        <v>153</v>
      </c>
      <c r="P1150" s="1">
        <v>158</v>
      </c>
      <c r="Q1150" s="1">
        <v>159</v>
      </c>
      <c r="R1150" s="4">
        <v>0.51900000000000002</v>
      </c>
      <c r="S1150" s="4">
        <v>2.8450000000000002</v>
      </c>
      <c r="T1150" s="4">
        <v>3.008</v>
      </c>
      <c r="U1150" s="4" t="str">
        <f t="shared" si="163"/>
        <v>0</v>
      </c>
      <c r="V1150" s="4" t="str">
        <f t="shared" si="164"/>
        <v>0</v>
      </c>
      <c r="W1150" s="4" t="str">
        <f t="shared" si="165"/>
        <v>0</v>
      </c>
    </row>
    <row r="1151" spans="1:23" x14ac:dyDescent="0.3">
      <c r="A1151" s="1">
        <f t="shared" si="159"/>
        <v>0</v>
      </c>
      <c r="B1151" s="1" t="s">
        <v>12</v>
      </c>
      <c r="C1151" s="1">
        <v>0.6</v>
      </c>
      <c r="D1151" s="1">
        <v>2</v>
      </c>
      <c r="E1151" s="1">
        <f t="shared" si="160"/>
        <v>288</v>
      </c>
      <c r="F1151" s="1">
        <v>0</v>
      </c>
      <c r="G1151" s="4">
        <f t="shared" si="161"/>
        <v>1.8867924528301887</v>
      </c>
      <c r="H1151" s="3">
        <f t="shared" si="162"/>
        <v>16.62</v>
      </c>
      <c r="I1151" s="4">
        <v>3.7380000000000004</v>
      </c>
      <c r="J1151" s="4">
        <v>1.669</v>
      </c>
      <c r="K1151" s="4">
        <v>11.212999999999999</v>
      </c>
      <c r="L1151" s="1">
        <v>159</v>
      </c>
      <c r="M1151" s="1">
        <v>162</v>
      </c>
      <c r="N1151" s="1">
        <v>164</v>
      </c>
      <c r="O1151" s="1">
        <v>153</v>
      </c>
      <c r="P1151" s="1">
        <v>158</v>
      </c>
      <c r="Q1151" s="1">
        <v>159</v>
      </c>
      <c r="R1151" s="4">
        <v>0.76500000000000001</v>
      </c>
      <c r="S1151" s="4">
        <v>2.8450000000000002</v>
      </c>
      <c r="T1151" s="4">
        <v>2.8940000000000001</v>
      </c>
      <c r="U1151" s="4" t="str">
        <f t="shared" si="163"/>
        <v>0</v>
      </c>
      <c r="V1151" s="4" t="str">
        <f t="shared" si="164"/>
        <v>0</v>
      </c>
      <c r="W1151" s="4" t="str">
        <f t="shared" si="165"/>
        <v>0</v>
      </c>
    </row>
    <row r="1152" spans="1:23" x14ac:dyDescent="0.3">
      <c r="A1152" s="1">
        <f t="shared" si="159"/>
        <v>0</v>
      </c>
      <c r="B1152" s="1" t="s">
        <v>12</v>
      </c>
      <c r="C1152" s="1">
        <v>0.6</v>
      </c>
      <c r="D1152" s="1">
        <v>3</v>
      </c>
      <c r="E1152" s="1">
        <f t="shared" si="160"/>
        <v>288</v>
      </c>
      <c r="F1152" s="1">
        <v>0</v>
      </c>
      <c r="G1152" s="4">
        <f t="shared" si="161"/>
        <v>1.8867924528301887</v>
      </c>
      <c r="H1152" s="3">
        <f t="shared" si="162"/>
        <v>16.248999999999999</v>
      </c>
      <c r="I1152" s="4">
        <v>3.9340000000000002</v>
      </c>
      <c r="J1152" s="4">
        <v>1.7549999999999999</v>
      </c>
      <c r="K1152" s="4">
        <v>10.56</v>
      </c>
      <c r="L1152" s="1">
        <v>159</v>
      </c>
      <c r="M1152" s="1">
        <v>162</v>
      </c>
      <c r="N1152" s="1">
        <v>163</v>
      </c>
      <c r="O1152" s="1">
        <v>153</v>
      </c>
      <c r="P1152" s="1">
        <v>158</v>
      </c>
      <c r="Q1152" s="1">
        <v>159</v>
      </c>
      <c r="R1152" s="4">
        <v>0.90200000000000002</v>
      </c>
      <c r="S1152" s="4">
        <v>2.8450000000000002</v>
      </c>
      <c r="T1152" s="4">
        <v>2.9529999999999998</v>
      </c>
      <c r="U1152" s="4" t="str">
        <f t="shared" si="163"/>
        <v>0</v>
      </c>
      <c r="V1152" s="4" t="str">
        <f t="shared" si="164"/>
        <v>0</v>
      </c>
      <c r="W1152" s="4" t="str">
        <f t="shared" si="165"/>
        <v>0</v>
      </c>
    </row>
    <row r="1153" spans="1:23" x14ac:dyDescent="0.3">
      <c r="A1153" s="1">
        <f t="shared" si="159"/>
        <v>0</v>
      </c>
      <c r="B1153" s="1" t="s">
        <v>12</v>
      </c>
      <c r="C1153" s="1">
        <v>0.6</v>
      </c>
      <c r="D1153" s="1">
        <v>4</v>
      </c>
      <c r="E1153" s="1">
        <f t="shared" si="160"/>
        <v>288</v>
      </c>
      <c r="F1153" s="1">
        <v>0</v>
      </c>
      <c r="G1153" s="4">
        <f t="shared" si="161"/>
        <v>2.5157232704402519</v>
      </c>
      <c r="H1153" s="3">
        <f t="shared" si="162"/>
        <v>17.116</v>
      </c>
      <c r="I1153" s="4">
        <v>3.9250000000000003</v>
      </c>
      <c r="J1153" s="4">
        <v>1.7629999999999999</v>
      </c>
      <c r="K1153" s="4">
        <v>11.428000000000001</v>
      </c>
      <c r="L1153" s="1">
        <v>159</v>
      </c>
      <c r="M1153" s="1">
        <v>163</v>
      </c>
      <c r="N1153" s="1">
        <v>164</v>
      </c>
      <c r="O1153" s="1">
        <v>153</v>
      </c>
      <c r="P1153" s="1">
        <v>158</v>
      </c>
      <c r="Q1153" s="1">
        <v>159</v>
      </c>
      <c r="R1153" s="4">
        <v>0.81899999999999995</v>
      </c>
      <c r="S1153" s="4">
        <v>2.8450000000000002</v>
      </c>
      <c r="T1153" s="4">
        <v>3.0270000000000001</v>
      </c>
      <c r="U1153" s="4" t="str">
        <f t="shared" si="163"/>
        <v>0</v>
      </c>
      <c r="V1153" s="4" t="str">
        <f t="shared" si="164"/>
        <v>0</v>
      </c>
      <c r="W1153" s="4" t="str">
        <f t="shared" si="165"/>
        <v>0</v>
      </c>
    </row>
    <row r="1154" spans="1:23" x14ac:dyDescent="0.3">
      <c r="A1154" s="1">
        <f t="shared" ref="A1154:A1217" si="170">IF(MOD(E1154,25)=0,1,0)</f>
        <v>0</v>
      </c>
      <c r="B1154" s="1" t="s">
        <v>12</v>
      </c>
      <c r="C1154" s="1">
        <v>0.6</v>
      </c>
      <c r="D1154" s="1">
        <v>1</v>
      </c>
      <c r="E1154" s="1">
        <f t="shared" si="160"/>
        <v>289</v>
      </c>
      <c r="F1154" s="1">
        <v>0</v>
      </c>
      <c r="G1154" s="4">
        <f t="shared" si="161"/>
        <v>1.2987012987012987</v>
      </c>
      <c r="H1154" s="3">
        <f t="shared" si="162"/>
        <v>16.442</v>
      </c>
      <c r="I1154" s="4">
        <v>3.1630000000000003</v>
      </c>
      <c r="J1154" s="4">
        <v>2.145</v>
      </c>
      <c r="K1154" s="4">
        <v>11.134</v>
      </c>
      <c r="L1154" s="1">
        <v>154</v>
      </c>
      <c r="M1154" s="1">
        <v>156</v>
      </c>
      <c r="N1154" s="1">
        <v>157</v>
      </c>
      <c r="O1154" s="1">
        <v>150</v>
      </c>
      <c r="P1154" s="1">
        <v>152</v>
      </c>
      <c r="Q1154" s="1">
        <v>154</v>
      </c>
      <c r="R1154" s="4">
        <v>0.40600000000000003</v>
      </c>
      <c r="S1154" s="4">
        <v>2.5870000000000002</v>
      </c>
      <c r="T1154" s="4">
        <v>2.6799999999999997</v>
      </c>
      <c r="U1154" s="4" t="str">
        <f t="shared" si="163"/>
        <v>0</v>
      </c>
      <c r="V1154" s="4" t="str">
        <f t="shared" si="164"/>
        <v>0</v>
      </c>
      <c r="W1154" s="4" t="str">
        <f t="shared" si="165"/>
        <v>0</v>
      </c>
    </row>
    <row r="1155" spans="1:23" x14ac:dyDescent="0.3">
      <c r="A1155" s="1">
        <f t="shared" si="170"/>
        <v>0</v>
      </c>
      <c r="B1155" s="1" t="s">
        <v>12</v>
      </c>
      <c r="C1155" s="1">
        <v>0.6</v>
      </c>
      <c r="D1155" s="1">
        <v>2</v>
      </c>
      <c r="E1155" s="1">
        <f t="shared" ref="E1155:E1218" si="171">_xlfn.CEILING.MATH((ROW(E1155)-1)/4)</f>
        <v>289</v>
      </c>
      <c r="F1155" s="1">
        <v>0</v>
      </c>
      <c r="G1155" s="4">
        <f t="shared" ref="G1155:G1218" si="172">(M1155-L1155)/L1155*100</f>
        <v>1.948051948051948</v>
      </c>
      <c r="H1155" s="3">
        <f t="shared" ref="H1155:H1218" si="173">I1155+K1155+J1155</f>
        <v>17.056999999999999</v>
      </c>
      <c r="I1155" s="4">
        <v>3.4870000000000001</v>
      </c>
      <c r="J1155" s="4">
        <v>1.694</v>
      </c>
      <c r="K1155" s="4">
        <v>11.875999999999999</v>
      </c>
      <c r="L1155" s="1">
        <v>154</v>
      </c>
      <c r="M1155" s="1">
        <v>157</v>
      </c>
      <c r="N1155" s="1">
        <v>157</v>
      </c>
      <c r="O1155" s="1">
        <v>150</v>
      </c>
      <c r="P1155" s="1">
        <v>152</v>
      </c>
      <c r="Q1155" s="1">
        <v>154</v>
      </c>
      <c r="R1155" s="4">
        <v>0.72299999999999998</v>
      </c>
      <c r="S1155" s="4">
        <v>2.5870000000000002</v>
      </c>
      <c r="T1155" s="4">
        <v>2.6869999999999998</v>
      </c>
      <c r="U1155" s="4" t="str">
        <f t="shared" ref="U1155:U1218" si="174">IF(F1155=1,(M1155-O1155)/M1155*100,"0")</f>
        <v>0</v>
      </c>
      <c r="V1155" s="4" t="str">
        <f t="shared" ref="V1155:V1218" si="175">IF(F1155=1,(M1155-P1155)/M1155*100,"0")</f>
        <v>0</v>
      </c>
      <c r="W1155" s="4" t="str">
        <f t="shared" ref="W1155:W1218" si="176">IF(F1155=1,(M1155-Q1155)/M1155*100,"0")</f>
        <v>0</v>
      </c>
    </row>
    <row r="1156" spans="1:23" x14ac:dyDescent="0.3">
      <c r="A1156" s="1">
        <f t="shared" si="170"/>
        <v>0</v>
      </c>
      <c r="B1156" s="1" t="s">
        <v>12</v>
      </c>
      <c r="C1156" s="1">
        <v>0.6</v>
      </c>
      <c r="D1156" s="1">
        <v>3</v>
      </c>
      <c r="E1156" s="1">
        <f t="shared" si="171"/>
        <v>289</v>
      </c>
      <c r="F1156" s="1">
        <v>0</v>
      </c>
      <c r="G1156" s="4">
        <f t="shared" si="172"/>
        <v>1.948051948051948</v>
      </c>
      <c r="H1156" s="3">
        <f t="shared" si="173"/>
        <v>17.258000000000003</v>
      </c>
      <c r="I1156" s="4">
        <v>3.2550000000000003</v>
      </c>
      <c r="J1156" s="4">
        <v>2.3530000000000002</v>
      </c>
      <c r="K1156" s="4">
        <v>11.65</v>
      </c>
      <c r="L1156" s="1">
        <v>154</v>
      </c>
      <c r="M1156" s="1">
        <v>157</v>
      </c>
      <c r="N1156" s="1">
        <v>157</v>
      </c>
      <c r="O1156" s="1">
        <v>150</v>
      </c>
      <c r="P1156" s="1">
        <v>152</v>
      </c>
      <c r="Q1156" s="1">
        <v>154</v>
      </c>
      <c r="R1156" s="4">
        <v>0.53900000000000003</v>
      </c>
      <c r="S1156" s="4">
        <v>2.5870000000000002</v>
      </c>
      <c r="T1156" s="4">
        <v>2.6389999999999998</v>
      </c>
      <c r="U1156" s="4" t="str">
        <f t="shared" si="174"/>
        <v>0</v>
      </c>
      <c r="V1156" s="4" t="str">
        <f t="shared" si="175"/>
        <v>0</v>
      </c>
      <c r="W1156" s="4" t="str">
        <f t="shared" si="176"/>
        <v>0</v>
      </c>
    </row>
    <row r="1157" spans="1:23" x14ac:dyDescent="0.3">
      <c r="A1157" s="1">
        <f t="shared" si="170"/>
        <v>0</v>
      </c>
      <c r="B1157" s="1" t="s">
        <v>12</v>
      </c>
      <c r="C1157" s="1">
        <v>0.6</v>
      </c>
      <c r="D1157" s="1">
        <v>4</v>
      </c>
      <c r="E1157" s="1">
        <f t="shared" si="171"/>
        <v>289</v>
      </c>
      <c r="F1157" s="1">
        <v>0</v>
      </c>
      <c r="G1157" s="4">
        <f t="shared" si="172"/>
        <v>1.948051948051948</v>
      </c>
      <c r="H1157" s="3">
        <f t="shared" si="173"/>
        <v>17.285000000000004</v>
      </c>
      <c r="I1157" s="4">
        <v>3.3570000000000002</v>
      </c>
      <c r="J1157" s="4">
        <v>2.0830000000000002</v>
      </c>
      <c r="K1157" s="4">
        <v>11.845000000000001</v>
      </c>
      <c r="L1157" s="1">
        <v>154</v>
      </c>
      <c r="M1157" s="1">
        <v>157</v>
      </c>
      <c r="N1157" s="1">
        <v>157</v>
      </c>
      <c r="O1157" s="1">
        <v>150</v>
      </c>
      <c r="P1157" s="1">
        <v>152</v>
      </c>
      <c r="Q1157" s="1">
        <v>154</v>
      </c>
      <c r="R1157" s="4">
        <v>0.59299999999999997</v>
      </c>
      <c r="S1157" s="4">
        <v>2.5870000000000002</v>
      </c>
      <c r="T1157" s="4">
        <v>2.6869999999999998</v>
      </c>
      <c r="U1157" s="4" t="str">
        <f t="shared" si="174"/>
        <v>0</v>
      </c>
      <c r="V1157" s="4" t="str">
        <f t="shared" si="175"/>
        <v>0</v>
      </c>
      <c r="W1157" s="4" t="str">
        <f t="shared" si="176"/>
        <v>0</v>
      </c>
    </row>
    <row r="1158" spans="1:23" x14ac:dyDescent="0.3">
      <c r="A1158" s="1">
        <f t="shared" si="170"/>
        <v>0</v>
      </c>
      <c r="B1158" s="1" t="s">
        <v>12</v>
      </c>
      <c r="C1158" s="1">
        <v>0.6</v>
      </c>
      <c r="D1158" s="1">
        <v>1</v>
      </c>
      <c r="E1158" s="1">
        <f t="shared" si="171"/>
        <v>290</v>
      </c>
      <c r="F1158" s="1">
        <v>0</v>
      </c>
      <c r="G1158" s="4">
        <f t="shared" si="172"/>
        <v>2.083333333333333</v>
      </c>
      <c r="H1158" s="3">
        <f t="shared" si="173"/>
        <v>19.731000000000002</v>
      </c>
      <c r="I1158" s="4">
        <v>3.597</v>
      </c>
      <c r="J1158" s="4">
        <v>2.431</v>
      </c>
      <c r="K1158" s="4">
        <v>13.702999999999999</v>
      </c>
      <c r="L1158" s="1">
        <v>144</v>
      </c>
      <c r="M1158" s="1">
        <v>147</v>
      </c>
      <c r="N1158" s="1">
        <v>147</v>
      </c>
      <c r="O1158" s="1">
        <v>142</v>
      </c>
      <c r="P1158" s="1">
        <v>142</v>
      </c>
      <c r="Q1158" s="1">
        <v>144</v>
      </c>
      <c r="R1158" s="4">
        <v>0.48</v>
      </c>
      <c r="S1158" s="4">
        <v>2.919</v>
      </c>
      <c r="T1158" s="4">
        <v>3.044</v>
      </c>
      <c r="U1158" s="4" t="str">
        <f t="shared" si="174"/>
        <v>0</v>
      </c>
      <c r="V1158" s="4" t="str">
        <f t="shared" si="175"/>
        <v>0</v>
      </c>
      <c r="W1158" s="4" t="str">
        <f t="shared" si="176"/>
        <v>0</v>
      </c>
    </row>
    <row r="1159" spans="1:23" x14ac:dyDescent="0.3">
      <c r="A1159" s="1">
        <f t="shared" si="170"/>
        <v>0</v>
      </c>
      <c r="B1159" s="1" t="s">
        <v>12</v>
      </c>
      <c r="C1159" s="1">
        <v>0.6</v>
      </c>
      <c r="D1159" s="1">
        <v>2</v>
      </c>
      <c r="E1159" s="1">
        <f t="shared" si="171"/>
        <v>290</v>
      </c>
      <c r="F1159" s="1">
        <v>0</v>
      </c>
      <c r="G1159" s="4">
        <f t="shared" si="172"/>
        <v>1.3888888888888888</v>
      </c>
      <c r="H1159" s="3">
        <f t="shared" si="173"/>
        <v>19.271000000000001</v>
      </c>
      <c r="I1159" s="4">
        <v>3.823</v>
      </c>
      <c r="J1159" s="4">
        <v>2.355</v>
      </c>
      <c r="K1159" s="4">
        <v>13.093</v>
      </c>
      <c r="L1159" s="1">
        <v>144</v>
      </c>
      <c r="M1159" s="1">
        <v>146</v>
      </c>
      <c r="N1159" s="1">
        <v>146</v>
      </c>
      <c r="O1159" s="1">
        <v>142</v>
      </c>
      <c r="P1159" s="1">
        <v>142</v>
      </c>
      <c r="Q1159" s="1">
        <v>144</v>
      </c>
      <c r="R1159" s="4">
        <v>0.56399999999999995</v>
      </c>
      <c r="S1159" s="4">
        <v>2.919</v>
      </c>
      <c r="T1159" s="4">
        <v>3.1859999999999999</v>
      </c>
      <c r="U1159" s="4" t="str">
        <f t="shared" si="174"/>
        <v>0</v>
      </c>
      <c r="V1159" s="4" t="str">
        <f t="shared" si="175"/>
        <v>0</v>
      </c>
      <c r="W1159" s="4" t="str">
        <f t="shared" si="176"/>
        <v>0</v>
      </c>
    </row>
    <row r="1160" spans="1:23" x14ac:dyDescent="0.3">
      <c r="A1160" s="1">
        <f t="shared" si="170"/>
        <v>0</v>
      </c>
      <c r="B1160" s="1" t="s">
        <v>12</v>
      </c>
      <c r="C1160" s="1">
        <v>0.6</v>
      </c>
      <c r="D1160" s="1">
        <v>3</v>
      </c>
      <c r="E1160" s="1">
        <f t="shared" si="171"/>
        <v>290</v>
      </c>
      <c r="F1160" s="1">
        <v>0</v>
      </c>
      <c r="G1160" s="4">
        <f t="shared" si="172"/>
        <v>2.083333333333333</v>
      </c>
      <c r="H1160" s="3">
        <f t="shared" si="173"/>
        <v>15.792999999999999</v>
      </c>
      <c r="I1160" s="4">
        <v>3.895</v>
      </c>
      <c r="J1160" s="4">
        <v>2.59</v>
      </c>
      <c r="K1160" s="4">
        <v>9.3079999999999998</v>
      </c>
      <c r="L1160" s="1">
        <v>144</v>
      </c>
      <c r="M1160" s="1">
        <v>147</v>
      </c>
      <c r="N1160" s="1">
        <v>147</v>
      </c>
      <c r="O1160" s="1">
        <v>142</v>
      </c>
      <c r="P1160" s="1">
        <v>142</v>
      </c>
      <c r="Q1160" s="1">
        <v>144</v>
      </c>
      <c r="R1160" s="4">
        <v>0.71399999999999997</v>
      </c>
      <c r="S1160" s="4">
        <v>2.919</v>
      </c>
      <c r="T1160" s="4">
        <v>3.1080000000000001</v>
      </c>
      <c r="U1160" s="4" t="str">
        <f t="shared" si="174"/>
        <v>0</v>
      </c>
      <c r="V1160" s="4" t="str">
        <f t="shared" si="175"/>
        <v>0</v>
      </c>
      <c r="W1160" s="4" t="str">
        <f t="shared" si="176"/>
        <v>0</v>
      </c>
    </row>
    <row r="1161" spans="1:23" x14ac:dyDescent="0.3">
      <c r="A1161" s="1">
        <f t="shared" si="170"/>
        <v>0</v>
      </c>
      <c r="B1161" s="1" t="s">
        <v>12</v>
      </c>
      <c r="C1161" s="1">
        <v>0.6</v>
      </c>
      <c r="D1161" s="1">
        <v>4</v>
      </c>
      <c r="E1161" s="1">
        <f t="shared" si="171"/>
        <v>290</v>
      </c>
      <c r="F1161" s="1">
        <v>0</v>
      </c>
      <c r="G1161" s="4">
        <f t="shared" si="172"/>
        <v>1.3888888888888888</v>
      </c>
      <c r="H1161" s="3">
        <f t="shared" si="173"/>
        <v>18.737000000000002</v>
      </c>
      <c r="I1161" s="4">
        <v>3.8119999999999998</v>
      </c>
      <c r="J1161" s="4">
        <v>2.4489999999999998</v>
      </c>
      <c r="K1161" s="4">
        <v>12.476000000000001</v>
      </c>
      <c r="L1161" s="1">
        <v>144</v>
      </c>
      <c r="M1161" s="1">
        <v>146</v>
      </c>
      <c r="N1161" s="1">
        <v>147</v>
      </c>
      <c r="O1161" s="1">
        <v>142</v>
      </c>
      <c r="P1161" s="1">
        <v>142</v>
      </c>
      <c r="Q1161" s="1">
        <v>144</v>
      </c>
      <c r="R1161" s="4">
        <v>0.60899999999999999</v>
      </c>
      <c r="S1161" s="4">
        <v>2.919</v>
      </c>
      <c r="T1161" s="4">
        <v>3.13</v>
      </c>
      <c r="U1161" s="4" t="str">
        <f t="shared" si="174"/>
        <v>0</v>
      </c>
      <c r="V1161" s="4" t="str">
        <f t="shared" si="175"/>
        <v>0</v>
      </c>
      <c r="W1161" s="4" t="str">
        <f t="shared" si="176"/>
        <v>0</v>
      </c>
    </row>
    <row r="1162" spans="1:23" x14ac:dyDescent="0.3">
      <c r="A1162" s="1">
        <f t="shared" si="170"/>
        <v>0</v>
      </c>
      <c r="B1162" s="1" t="s">
        <v>12</v>
      </c>
      <c r="C1162" s="1">
        <v>0.6</v>
      </c>
      <c r="D1162" s="1">
        <v>1</v>
      </c>
      <c r="E1162" s="1">
        <f t="shared" si="171"/>
        <v>291</v>
      </c>
      <c r="F1162" s="1">
        <v>1</v>
      </c>
      <c r="G1162" s="4">
        <f t="shared" si="172"/>
        <v>0</v>
      </c>
      <c r="H1162" s="3">
        <f t="shared" si="173"/>
        <v>7.5699999999999994</v>
      </c>
      <c r="I1162" s="4">
        <v>3.1579999999999999</v>
      </c>
      <c r="J1162" s="4">
        <v>1.9630000000000001</v>
      </c>
      <c r="K1162" s="4">
        <v>2.4489999999999998</v>
      </c>
      <c r="L1162" s="1">
        <v>176</v>
      </c>
      <c r="M1162" s="1">
        <v>176</v>
      </c>
      <c r="N1162" s="1">
        <v>178</v>
      </c>
      <c r="O1162" s="1">
        <v>155</v>
      </c>
      <c r="P1162" s="1">
        <v>175</v>
      </c>
      <c r="Q1162" s="1">
        <v>176</v>
      </c>
      <c r="R1162" s="4">
        <v>0.52300000000000002</v>
      </c>
      <c r="S1162" s="4">
        <v>2.5739999999999998</v>
      </c>
      <c r="T1162" s="4">
        <v>2.5659999999999998</v>
      </c>
      <c r="U1162" s="4">
        <f t="shared" si="174"/>
        <v>11.931818181818182</v>
      </c>
      <c r="V1162" s="4">
        <f t="shared" si="175"/>
        <v>0.56818181818181823</v>
      </c>
      <c r="W1162" s="4">
        <f t="shared" si="176"/>
        <v>0</v>
      </c>
    </row>
    <row r="1163" spans="1:23" x14ac:dyDescent="0.3">
      <c r="A1163" s="1">
        <f t="shared" si="170"/>
        <v>0</v>
      </c>
      <c r="B1163" s="1" t="s">
        <v>12</v>
      </c>
      <c r="C1163" s="1">
        <v>0.6</v>
      </c>
      <c r="D1163" s="1">
        <v>2</v>
      </c>
      <c r="E1163" s="1">
        <f t="shared" si="171"/>
        <v>291</v>
      </c>
      <c r="F1163" s="1">
        <v>1</v>
      </c>
      <c r="G1163" s="4">
        <f t="shared" si="172"/>
        <v>0</v>
      </c>
      <c r="H1163" s="3">
        <f t="shared" si="173"/>
        <v>7.3279999999999994</v>
      </c>
      <c r="I1163" s="4">
        <v>3.3229999999999995</v>
      </c>
      <c r="J1163" s="4">
        <v>1.7969999999999999</v>
      </c>
      <c r="K1163" s="4">
        <v>2.2080000000000002</v>
      </c>
      <c r="L1163" s="1">
        <v>176</v>
      </c>
      <c r="M1163" s="1">
        <v>176</v>
      </c>
      <c r="N1163" s="1">
        <v>178</v>
      </c>
      <c r="O1163" s="1">
        <v>155</v>
      </c>
      <c r="P1163" s="1">
        <v>175</v>
      </c>
      <c r="Q1163" s="1">
        <v>176</v>
      </c>
      <c r="R1163" s="4">
        <v>0.71199999999999997</v>
      </c>
      <c r="S1163" s="4">
        <v>2.5739999999999998</v>
      </c>
      <c r="T1163" s="4">
        <v>2.5419999999999998</v>
      </c>
      <c r="U1163" s="4">
        <f t="shared" si="174"/>
        <v>11.931818181818182</v>
      </c>
      <c r="V1163" s="4">
        <f t="shared" si="175"/>
        <v>0.56818181818181823</v>
      </c>
      <c r="W1163" s="4">
        <f t="shared" si="176"/>
        <v>0</v>
      </c>
    </row>
    <row r="1164" spans="1:23" x14ac:dyDescent="0.3">
      <c r="A1164" s="1">
        <f t="shared" si="170"/>
        <v>0</v>
      </c>
      <c r="B1164" s="1" t="s">
        <v>12</v>
      </c>
      <c r="C1164" s="1">
        <v>0.6</v>
      </c>
      <c r="D1164" s="1">
        <v>3</v>
      </c>
      <c r="E1164" s="1">
        <f t="shared" si="171"/>
        <v>291</v>
      </c>
      <c r="F1164" s="1">
        <v>1</v>
      </c>
      <c r="G1164" s="4">
        <f t="shared" si="172"/>
        <v>0</v>
      </c>
      <c r="H1164" s="3">
        <f t="shared" si="173"/>
        <v>8.2669999999999995</v>
      </c>
      <c r="I1164" s="4">
        <v>3.4049999999999998</v>
      </c>
      <c r="J1164" s="4">
        <v>2.008</v>
      </c>
      <c r="K1164" s="4">
        <v>2.8540000000000001</v>
      </c>
      <c r="L1164" s="1">
        <v>176</v>
      </c>
      <c r="M1164" s="1">
        <v>176</v>
      </c>
      <c r="N1164" s="1">
        <v>179</v>
      </c>
      <c r="O1164" s="1">
        <v>155</v>
      </c>
      <c r="P1164" s="1">
        <v>175</v>
      </c>
      <c r="Q1164" s="1">
        <v>176</v>
      </c>
      <c r="R1164" s="4">
        <v>0.74199999999999999</v>
      </c>
      <c r="S1164" s="4">
        <v>2.5739999999999998</v>
      </c>
      <c r="T1164" s="4">
        <v>2.5939999999999999</v>
      </c>
      <c r="U1164" s="4">
        <f t="shared" si="174"/>
        <v>11.931818181818182</v>
      </c>
      <c r="V1164" s="4">
        <f t="shared" si="175"/>
        <v>0.56818181818181823</v>
      </c>
      <c r="W1164" s="4">
        <f t="shared" si="176"/>
        <v>0</v>
      </c>
    </row>
    <row r="1165" spans="1:23" x14ac:dyDescent="0.3">
      <c r="A1165" s="1">
        <f t="shared" si="170"/>
        <v>0</v>
      </c>
      <c r="B1165" s="1" t="s">
        <v>12</v>
      </c>
      <c r="C1165" s="1">
        <v>0.6</v>
      </c>
      <c r="D1165" s="1">
        <v>4</v>
      </c>
      <c r="E1165" s="1">
        <f t="shared" si="171"/>
        <v>291</v>
      </c>
      <c r="F1165" s="1">
        <v>1</v>
      </c>
      <c r="G1165" s="4">
        <f t="shared" si="172"/>
        <v>0</v>
      </c>
      <c r="H1165" s="3">
        <f t="shared" si="173"/>
        <v>8.0079999999999991</v>
      </c>
      <c r="I1165" s="4">
        <v>3.4550000000000001</v>
      </c>
      <c r="J1165" s="4">
        <v>2.0270000000000001</v>
      </c>
      <c r="K1165" s="4">
        <v>2.5259999999999998</v>
      </c>
      <c r="L1165" s="1">
        <v>176</v>
      </c>
      <c r="M1165" s="1">
        <v>176</v>
      </c>
      <c r="N1165" s="1">
        <v>179</v>
      </c>
      <c r="O1165" s="1">
        <v>155</v>
      </c>
      <c r="P1165" s="1">
        <v>175</v>
      </c>
      <c r="Q1165" s="1">
        <v>176</v>
      </c>
      <c r="R1165" s="4">
        <v>0.79</v>
      </c>
      <c r="S1165" s="4">
        <v>2.5739999999999998</v>
      </c>
      <c r="T1165" s="4">
        <v>2.5960000000000001</v>
      </c>
      <c r="U1165" s="4">
        <f t="shared" si="174"/>
        <v>11.931818181818182</v>
      </c>
      <c r="V1165" s="4">
        <f t="shared" si="175"/>
        <v>0.56818181818181823</v>
      </c>
      <c r="W1165" s="4">
        <f t="shared" si="176"/>
        <v>0</v>
      </c>
    </row>
    <row r="1166" spans="1:23" x14ac:dyDescent="0.3">
      <c r="A1166" s="1">
        <f t="shared" si="170"/>
        <v>0</v>
      </c>
      <c r="B1166" s="1" t="s">
        <v>12</v>
      </c>
      <c r="C1166" s="1">
        <v>0.6</v>
      </c>
      <c r="D1166" s="1">
        <v>1</v>
      </c>
      <c r="E1166" s="1">
        <f t="shared" si="171"/>
        <v>292</v>
      </c>
      <c r="F1166" s="1">
        <v>0</v>
      </c>
      <c r="G1166" s="4">
        <f t="shared" si="172"/>
        <v>1.3157894736842104</v>
      </c>
      <c r="H1166" s="3">
        <f t="shared" si="173"/>
        <v>19.163999999999998</v>
      </c>
      <c r="I1166" s="4">
        <v>3.319</v>
      </c>
      <c r="J1166" s="4">
        <v>1.9470000000000001</v>
      </c>
      <c r="K1166" s="4">
        <v>13.898</v>
      </c>
      <c r="L1166" s="1">
        <v>152</v>
      </c>
      <c r="M1166" s="1">
        <v>154</v>
      </c>
      <c r="N1166" s="1">
        <v>154</v>
      </c>
      <c r="O1166" s="1">
        <v>148</v>
      </c>
      <c r="P1166" s="1">
        <v>149</v>
      </c>
      <c r="Q1166" s="1">
        <v>152</v>
      </c>
      <c r="R1166" s="4">
        <v>0.40400000000000003</v>
      </c>
      <c r="S1166" s="4">
        <v>2.762</v>
      </c>
      <c r="T1166" s="4">
        <v>2.855</v>
      </c>
      <c r="U1166" s="4" t="str">
        <f t="shared" si="174"/>
        <v>0</v>
      </c>
      <c r="V1166" s="4" t="str">
        <f t="shared" si="175"/>
        <v>0</v>
      </c>
      <c r="W1166" s="4" t="str">
        <f t="shared" si="176"/>
        <v>0</v>
      </c>
    </row>
    <row r="1167" spans="1:23" x14ac:dyDescent="0.3">
      <c r="A1167" s="1">
        <f t="shared" si="170"/>
        <v>0</v>
      </c>
      <c r="B1167" s="1" t="s">
        <v>12</v>
      </c>
      <c r="C1167" s="1">
        <v>0.6</v>
      </c>
      <c r="D1167" s="1">
        <v>2</v>
      </c>
      <c r="E1167" s="1">
        <f t="shared" si="171"/>
        <v>292</v>
      </c>
      <c r="F1167" s="1">
        <v>0</v>
      </c>
      <c r="G1167" s="4">
        <f t="shared" si="172"/>
        <v>1.3157894736842104</v>
      </c>
      <c r="H1167" s="3">
        <f t="shared" si="173"/>
        <v>20.465</v>
      </c>
      <c r="I1167" s="4">
        <v>3.4370000000000003</v>
      </c>
      <c r="J1167" s="4">
        <v>1.8660000000000001</v>
      </c>
      <c r="K1167" s="4">
        <v>15.162000000000001</v>
      </c>
      <c r="L1167" s="1">
        <v>152</v>
      </c>
      <c r="M1167" s="1">
        <v>154</v>
      </c>
      <c r="N1167" s="1">
        <v>154</v>
      </c>
      <c r="O1167" s="1">
        <v>148</v>
      </c>
      <c r="P1167" s="1">
        <v>149</v>
      </c>
      <c r="Q1167" s="1">
        <v>152</v>
      </c>
      <c r="R1167" s="4">
        <v>0.58699999999999997</v>
      </c>
      <c r="S1167" s="4">
        <v>2.762</v>
      </c>
      <c r="T1167" s="4">
        <v>2.79</v>
      </c>
      <c r="U1167" s="4" t="str">
        <f t="shared" si="174"/>
        <v>0</v>
      </c>
      <c r="V1167" s="4" t="str">
        <f t="shared" si="175"/>
        <v>0</v>
      </c>
      <c r="W1167" s="4" t="str">
        <f t="shared" si="176"/>
        <v>0</v>
      </c>
    </row>
    <row r="1168" spans="1:23" x14ac:dyDescent="0.3">
      <c r="A1168" s="1">
        <f t="shared" si="170"/>
        <v>0</v>
      </c>
      <c r="B1168" s="1" t="s">
        <v>12</v>
      </c>
      <c r="C1168" s="1">
        <v>0.6</v>
      </c>
      <c r="D1168" s="1">
        <v>3</v>
      </c>
      <c r="E1168" s="1">
        <f t="shared" si="171"/>
        <v>292</v>
      </c>
      <c r="F1168" s="1">
        <v>0</v>
      </c>
      <c r="G1168" s="4">
        <f t="shared" si="172"/>
        <v>0.6578947368421052</v>
      </c>
      <c r="H1168" s="3">
        <f t="shared" si="173"/>
        <v>18.523</v>
      </c>
      <c r="I1168" s="4">
        <v>3.395</v>
      </c>
      <c r="J1168" s="4">
        <v>2.1269999999999998</v>
      </c>
      <c r="K1168" s="4">
        <v>13.000999999999999</v>
      </c>
      <c r="L1168" s="1">
        <v>152</v>
      </c>
      <c r="M1168" s="1">
        <v>153</v>
      </c>
      <c r="N1168" s="1">
        <v>153</v>
      </c>
      <c r="O1168" s="1">
        <v>148</v>
      </c>
      <c r="P1168" s="1">
        <v>149</v>
      </c>
      <c r="Q1168" s="1">
        <v>152</v>
      </c>
      <c r="R1168" s="4">
        <v>0.53</v>
      </c>
      <c r="S1168" s="4">
        <v>2.762</v>
      </c>
      <c r="T1168" s="4">
        <v>2.8050000000000002</v>
      </c>
      <c r="U1168" s="4" t="str">
        <f t="shared" si="174"/>
        <v>0</v>
      </c>
      <c r="V1168" s="4" t="str">
        <f t="shared" si="175"/>
        <v>0</v>
      </c>
      <c r="W1168" s="4" t="str">
        <f t="shared" si="176"/>
        <v>0</v>
      </c>
    </row>
    <row r="1169" spans="1:23" x14ac:dyDescent="0.3">
      <c r="A1169" s="1">
        <f t="shared" si="170"/>
        <v>0</v>
      </c>
      <c r="B1169" s="1" t="s">
        <v>12</v>
      </c>
      <c r="C1169" s="1">
        <v>0.6</v>
      </c>
      <c r="D1169" s="1">
        <v>4</v>
      </c>
      <c r="E1169" s="1">
        <f t="shared" si="171"/>
        <v>292</v>
      </c>
      <c r="F1169" s="1">
        <v>0</v>
      </c>
      <c r="G1169" s="4">
        <f t="shared" si="172"/>
        <v>1.3157894736842104</v>
      </c>
      <c r="H1169" s="3">
        <f t="shared" si="173"/>
        <v>19.494</v>
      </c>
      <c r="I1169" s="4">
        <v>3.633</v>
      </c>
      <c r="J1169" s="4">
        <v>1.986</v>
      </c>
      <c r="K1169" s="4">
        <v>13.875</v>
      </c>
      <c r="L1169" s="1">
        <v>152</v>
      </c>
      <c r="M1169" s="1">
        <v>154</v>
      </c>
      <c r="N1169" s="1">
        <v>154</v>
      </c>
      <c r="O1169" s="1">
        <v>148</v>
      </c>
      <c r="P1169" s="1">
        <v>149</v>
      </c>
      <c r="Q1169" s="1">
        <v>152</v>
      </c>
      <c r="R1169" s="4">
        <v>0.75900000000000001</v>
      </c>
      <c r="S1169" s="4">
        <v>2.762</v>
      </c>
      <c r="T1169" s="4">
        <v>2.8140000000000001</v>
      </c>
      <c r="U1169" s="4" t="str">
        <f t="shared" si="174"/>
        <v>0</v>
      </c>
      <c r="V1169" s="4" t="str">
        <f t="shared" si="175"/>
        <v>0</v>
      </c>
      <c r="W1169" s="4" t="str">
        <f t="shared" si="176"/>
        <v>0</v>
      </c>
    </row>
    <row r="1170" spans="1:23" x14ac:dyDescent="0.3">
      <c r="A1170" s="1">
        <f t="shared" si="170"/>
        <v>0</v>
      </c>
      <c r="B1170" s="1" t="s">
        <v>12</v>
      </c>
      <c r="C1170" s="1">
        <v>0.6</v>
      </c>
      <c r="D1170" s="1">
        <v>1</v>
      </c>
      <c r="E1170" s="1">
        <f t="shared" si="171"/>
        <v>293</v>
      </c>
      <c r="F1170" s="1">
        <v>0</v>
      </c>
      <c r="G1170" s="4">
        <f t="shared" si="172"/>
        <v>1.948051948051948</v>
      </c>
      <c r="H1170" s="3">
        <f t="shared" si="173"/>
        <v>16.094000000000001</v>
      </c>
      <c r="I1170" s="4">
        <v>3.399</v>
      </c>
      <c r="J1170" s="4">
        <v>2.1230000000000002</v>
      </c>
      <c r="K1170" s="4">
        <v>10.571999999999999</v>
      </c>
      <c r="L1170" s="1">
        <v>154</v>
      </c>
      <c r="M1170" s="1">
        <v>157</v>
      </c>
      <c r="N1170" s="1">
        <v>160</v>
      </c>
      <c r="O1170" s="1">
        <v>150</v>
      </c>
      <c r="P1170" s="1">
        <v>153</v>
      </c>
      <c r="Q1170" s="1">
        <v>154</v>
      </c>
      <c r="R1170" s="4">
        <v>0.33200000000000002</v>
      </c>
      <c r="S1170" s="4">
        <v>2.952</v>
      </c>
      <c r="T1170" s="4">
        <v>2.9850000000000003</v>
      </c>
      <c r="U1170" s="4" t="str">
        <f t="shared" si="174"/>
        <v>0</v>
      </c>
      <c r="V1170" s="4" t="str">
        <f t="shared" si="175"/>
        <v>0</v>
      </c>
      <c r="W1170" s="4" t="str">
        <f t="shared" si="176"/>
        <v>0</v>
      </c>
    </row>
    <row r="1171" spans="1:23" x14ac:dyDescent="0.3">
      <c r="A1171" s="1">
        <f t="shared" si="170"/>
        <v>0</v>
      </c>
      <c r="B1171" s="1" t="s">
        <v>12</v>
      </c>
      <c r="C1171" s="1">
        <v>0.6</v>
      </c>
      <c r="D1171" s="1">
        <v>2</v>
      </c>
      <c r="E1171" s="1">
        <f t="shared" si="171"/>
        <v>293</v>
      </c>
      <c r="F1171" s="1">
        <v>0</v>
      </c>
      <c r="G1171" s="4">
        <f t="shared" si="172"/>
        <v>3.2467532467532463</v>
      </c>
      <c r="H1171" s="3">
        <f t="shared" si="173"/>
        <v>18.178000000000001</v>
      </c>
      <c r="I1171" s="4">
        <v>3.5710000000000002</v>
      </c>
      <c r="J1171" s="4">
        <v>2.097</v>
      </c>
      <c r="K1171" s="4">
        <v>12.51</v>
      </c>
      <c r="L1171" s="1">
        <v>154</v>
      </c>
      <c r="M1171" s="1">
        <v>159</v>
      </c>
      <c r="N1171" s="1">
        <v>162</v>
      </c>
      <c r="O1171" s="1">
        <v>150</v>
      </c>
      <c r="P1171" s="1">
        <v>153</v>
      </c>
      <c r="Q1171" s="1">
        <v>154</v>
      </c>
      <c r="R1171" s="4">
        <v>0.52</v>
      </c>
      <c r="S1171" s="4">
        <v>2.952</v>
      </c>
      <c r="T1171" s="4">
        <v>2.9690000000000003</v>
      </c>
      <c r="U1171" s="4" t="str">
        <f t="shared" si="174"/>
        <v>0</v>
      </c>
      <c r="V1171" s="4" t="str">
        <f t="shared" si="175"/>
        <v>0</v>
      </c>
      <c r="W1171" s="4" t="str">
        <f t="shared" si="176"/>
        <v>0</v>
      </c>
    </row>
    <row r="1172" spans="1:23" x14ac:dyDescent="0.3">
      <c r="A1172" s="1">
        <f t="shared" si="170"/>
        <v>0</v>
      </c>
      <c r="B1172" s="1" t="s">
        <v>12</v>
      </c>
      <c r="C1172" s="1">
        <v>0.6</v>
      </c>
      <c r="D1172" s="1">
        <v>3</v>
      </c>
      <c r="E1172" s="1">
        <f t="shared" si="171"/>
        <v>293</v>
      </c>
      <c r="F1172" s="1">
        <v>0</v>
      </c>
      <c r="G1172" s="4">
        <f t="shared" si="172"/>
        <v>3.8961038961038961</v>
      </c>
      <c r="H1172" s="3">
        <f t="shared" si="173"/>
        <v>16.182000000000002</v>
      </c>
      <c r="I1172" s="4">
        <v>3.9080000000000004</v>
      </c>
      <c r="J1172" s="4">
        <v>2.2690000000000001</v>
      </c>
      <c r="K1172" s="4">
        <v>10.005000000000001</v>
      </c>
      <c r="L1172" s="1">
        <v>154</v>
      </c>
      <c r="M1172" s="1">
        <v>160</v>
      </c>
      <c r="N1172" s="1">
        <v>162</v>
      </c>
      <c r="O1172" s="1">
        <v>150</v>
      </c>
      <c r="P1172" s="1">
        <v>153</v>
      </c>
      <c r="Q1172" s="1">
        <v>154</v>
      </c>
      <c r="R1172" s="4">
        <v>0.80400000000000005</v>
      </c>
      <c r="S1172" s="4">
        <v>2.952</v>
      </c>
      <c r="T1172" s="4">
        <v>3.0220000000000002</v>
      </c>
      <c r="U1172" s="4" t="str">
        <f t="shared" si="174"/>
        <v>0</v>
      </c>
      <c r="V1172" s="4" t="str">
        <f t="shared" si="175"/>
        <v>0</v>
      </c>
      <c r="W1172" s="4" t="str">
        <f t="shared" si="176"/>
        <v>0</v>
      </c>
    </row>
    <row r="1173" spans="1:23" x14ac:dyDescent="0.3">
      <c r="A1173" s="1">
        <f t="shared" si="170"/>
        <v>0</v>
      </c>
      <c r="B1173" s="1" t="s">
        <v>12</v>
      </c>
      <c r="C1173" s="1">
        <v>0.6</v>
      </c>
      <c r="D1173" s="1">
        <v>4</v>
      </c>
      <c r="E1173" s="1">
        <f t="shared" si="171"/>
        <v>293</v>
      </c>
      <c r="F1173" s="1">
        <v>0</v>
      </c>
      <c r="G1173" s="4">
        <f t="shared" si="172"/>
        <v>2.5974025974025974</v>
      </c>
      <c r="H1173" s="3">
        <f t="shared" si="173"/>
        <v>15.186999999999999</v>
      </c>
      <c r="I1173" s="4">
        <v>3.7949999999999999</v>
      </c>
      <c r="J1173" s="4">
        <v>1.7989999999999999</v>
      </c>
      <c r="K1173" s="4">
        <v>9.593</v>
      </c>
      <c r="L1173" s="1">
        <v>154</v>
      </c>
      <c r="M1173" s="1">
        <v>158</v>
      </c>
      <c r="N1173" s="1">
        <v>160</v>
      </c>
      <c r="O1173" s="1">
        <v>150</v>
      </c>
      <c r="P1173" s="1">
        <v>153</v>
      </c>
      <c r="Q1173" s="1">
        <v>154</v>
      </c>
      <c r="R1173" s="4">
        <v>0.66400000000000003</v>
      </c>
      <c r="S1173" s="4">
        <v>2.952</v>
      </c>
      <c r="T1173" s="4">
        <v>3.0489999999999999</v>
      </c>
      <c r="U1173" s="4" t="str">
        <f t="shared" si="174"/>
        <v>0</v>
      </c>
      <c r="V1173" s="4" t="str">
        <f t="shared" si="175"/>
        <v>0</v>
      </c>
      <c r="W1173" s="4" t="str">
        <f t="shared" si="176"/>
        <v>0</v>
      </c>
    </row>
    <row r="1174" spans="1:23" x14ac:dyDescent="0.3">
      <c r="A1174" s="1">
        <f t="shared" si="170"/>
        <v>0</v>
      </c>
      <c r="B1174" s="1" t="s">
        <v>12</v>
      </c>
      <c r="C1174" s="1">
        <v>0.6</v>
      </c>
      <c r="D1174" s="1">
        <v>1</v>
      </c>
      <c r="E1174" s="1">
        <f t="shared" si="171"/>
        <v>294</v>
      </c>
      <c r="F1174" s="1">
        <v>0</v>
      </c>
      <c r="G1174" s="4">
        <f t="shared" si="172"/>
        <v>0.64102564102564097</v>
      </c>
      <c r="H1174" s="3">
        <f t="shared" si="173"/>
        <v>16.657999999999998</v>
      </c>
      <c r="I1174" s="4">
        <v>3.3220000000000001</v>
      </c>
      <c r="J1174" s="4">
        <v>1.7170000000000001</v>
      </c>
      <c r="K1174" s="4">
        <v>11.619</v>
      </c>
      <c r="L1174" s="1">
        <v>156</v>
      </c>
      <c r="M1174" s="1">
        <v>157</v>
      </c>
      <c r="N1174" s="1">
        <v>160</v>
      </c>
      <c r="O1174" s="1">
        <v>150</v>
      </c>
      <c r="P1174" s="1">
        <v>153</v>
      </c>
      <c r="Q1174" s="1">
        <v>156</v>
      </c>
      <c r="R1174" s="4">
        <v>0.39900000000000002</v>
      </c>
      <c r="S1174" s="4">
        <v>2.633</v>
      </c>
      <c r="T1174" s="4">
        <v>2.863</v>
      </c>
      <c r="U1174" s="4" t="str">
        <f t="shared" si="174"/>
        <v>0</v>
      </c>
      <c r="V1174" s="4" t="str">
        <f t="shared" si="175"/>
        <v>0</v>
      </c>
      <c r="W1174" s="4" t="str">
        <f t="shared" si="176"/>
        <v>0</v>
      </c>
    </row>
    <row r="1175" spans="1:23" x14ac:dyDescent="0.3">
      <c r="A1175" s="1">
        <f t="shared" si="170"/>
        <v>0</v>
      </c>
      <c r="B1175" s="1" t="s">
        <v>12</v>
      </c>
      <c r="C1175" s="1">
        <v>0.6</v>
      </c>
      <c r="D1175" s="1">
        <v>2</v>
      </c>
      <c r="E1175" s="1">
        <f t="shared" si="171"/>
        <v>294</v>
      </c>
      <c r="F1175" s="1">
        <v>0</v>
      </c>
      <c r="G1175" s="4">
        <f t="shared" si="172"/>
        <v>1.9230769230769231</v>
      </c>
      <c r="H1175" s="3">
        <f t="shared" si="173"/>
        <v>17.027000000000001</v>
      </c>
      <c r="I1175" s="4">
        <v>3.4740000000000002</v>
      </c>
      <c r="J1175" s="4">
        <v>1.9990000000000001</v>
      </c>
      <c r="K1175" s="4">
        <v>11.554</v>
      </c>
      <c r="L1175" s="1">
        <v>156</v>
      </c>
      <c r="M1175" s="1">
        <v>159</v>
      </c>
      <c r="N1175" s="1">
        <v>160</v>
      </c>
      <c r="O1175" s="1">
        <v>150</v>
      </c>
      <c r="P1175" s="1">
        <v>153</v>
      </c>
      <c r="Q1175" s="1">
        <v>156</v>
      </c>
      <c r="R1175" s="4">
        <v>0.65500000000000003</v>
      </c>
      <c r="S1175" s="4">
        <v>2.633</v>
      </c>
      <c r="T1175" s="4">
        <v>2.7589999999999999</v>
      </c>
      <c r="U1175" s="4" t="str">
        <f t="shared" si="174"/>
        <v>0</v>
      </c>
      <c r="V1175" s="4" t="str">
        <f t="shared" si="175"/>
        <v>0</v>
      </c>
      <c r="W1175" s="4" t="str">
        <f t="shared" si="176"/>
        <v>0</v>
      </c>
    </row>
    <row r="1176" spans="1:23" x14ac:dyDescent="0.3">
      <c r="A1176" s="1">
        <f t="shared" si="170"/>
        <v>0</v>
      </c>
      <c r="B1176" s="1" t="s">
        <v>12</v>
      </c>
      <c r="C1176" s="1">
        <v>0.6</v>
      </c>
      <c r="D1176" s="1">
        <v>3</v>
      </c>
      <c r="E1176" s="1">
        <f t="shared" si="171"/>
        <v>294</v>
      </c>
      <c r="F1176" s="1">
        <v>0</v>
      </c>
      <c r="G1176" s="4">
        <f t="shared" si="172"/>
        <v>1.9230769230769231</v>
      </c>
      <c r="H1176" s="3">
        <f t="shared" si="173"/>
        <v>15.385999999999999</v>
      </c>
      <c r="I1176" s="4">
        <v>3.4429999999999996</v>
      </c>
      <c r="J1176" s="4">
        <v>1.9390000000000001</v>
      </c>
      <c r="K1176" s="4">
        <v>10.004</v>
      </c>
      <c r="L1176" s="1">
        <v>156</v>
      </c>
      <c r="M1176" s="1">
        <v>159</v>
      </c>
      <c r="N1176" s="1">
        <v>160</v>
      </c>
      <c r="O1176" s="1">
        <v>150</v>
      </c>
      <c r="P1176" s="1">
        <v>153</v>
      </c>
      <c r="Q1176" s="1">
        <v>156</v>
      </c>
      <c r="R1176" s="4">
        <v>0.51800000000000002</v>
      </c>
      <c r="S1176" s="4">
        <v>2.633</v>
      </c>
      <c r="T1176" s="4">
        <v>2.8649999999999998</v>
      </c>
      <c r="U1176" s="4" t="str">
        <f t="shared" si="174"/>
        <v>0</v>
      </c>
      <c r="V1176" s="4" t="str">
        <f t="shared" si="175"/>
        <v>0</v>
      </c>
      <c r="W1176" s="4" t="str">
        <f t="shared" si="176"/>
        <v>0</v>
      </c>
    </row>
    <row r="1177" spans="1:23" x14ac:dyDescent="0.3">
      <c r="A1177" s="1">
        <f t="shared" si="170"/>
        <v>0</v>
      </c>
      <c r="B1177" s="1" t="s">
        <v>12</v>
      </c>
      <c r="C1177" s="1">
        <v>0.6</v>
      </c>
      <c r="D1177" s="1">
        <v>4</v>
      </c>
      <c r="E1177" s="1">
        <f t="shared" si="171"/>
        <v>294</v>
      </c>
      <c r="F1177" s="1">
        <v>0</v>
      </c>
      <c r="G1177" s="4">
        <f t="shared" si="172"/>
        <v>1.2820512820512819</v>
      </c>
      <c r="H1177" s="3">
        <f t="shared" si="173"/>
        <v>18.085999999999999</v>
      </c>
      <c r="I1177" s="4">
        <v>3.7039999999999997</v>
      </c>
      <c r="J1177" s="4">
        <v>2.3239999999999998</v>
      </c>
      <c r="K1177" s="4">
        <v>12.058</v>
      </c>
      <c r="L1177" s="1">
        <v>156</v>
      </c>
      <c r="M1177" s="1">
        <v>158</v>
      </c>
      <c r="N1177" s="1">
        <v>159</v>
      </c>
      <c r="O1177" s="1">
        <v>150</v>
      </c>
      <c r="P1177" s="1">
        <v>153</v>
      </c>
      <c r="Q1177" s="1">
        <v>156</v>
      </c>
      <c r="R1177" s="4">
        <v>0.83499999999999996</v>
      </c>
      <c r="S1177" s="4">
        <v>2.633</v>
      </c>
      <c r="T1177" s="4">
        <v>2.8090000000000002</v>
      </c>
      <c r="U1177" s="4" t="str">
        <f t="shared" si="174"/>
        <v>0</v>
      </c>
      <c r="V1177" s="4" t="str">
        <f t="shared" si="175"/>
        <v>0</v>
      </c>
      <c r="W1177" s="4" t="str">
        <f t="shared" si="176"/>
        <v>0</v>
      </c>
    </row>
    <row r="1178" spans="1:23" x14ac:dyDescent="0.3">
      <c r="A1178" s="1">
        <f t="shared" si="170"/>
        <v>0</v>
      </c>
      <c r="B1178" s="1" t="s">
        <v>12</v>
      </c>
      <c r="C1178" s="1">
        <v>0.6</v>
      </c>
      <c r="D1178" s="1">
        <v>1</v>
      </c>
      <c r="E1178" s="1">
        <f t="shared" si="171"/>
        <v>295</v>
      </c>
      <c r="F1178" s="1">
        <v>0</v>
      </c>
      <c r="G1178" s="4">
        <f t="shared" si="172"/>
        <v>1.9607843137254901</v>
      </c>
      <c r="H1178" s="3">
        <f t="shared" si="173"/>
        <v>18.992000000000001</v>
      </c>
      <c r="I1178" s="4">
        <v>3.415</v>
      </c>
      <c r="J1178" s="4">
        <v>1.9970000000000001</v>
      </c>
      <c r="K1178" s="4">
        <v>13.58</v>
      </c>
      <c r="L1178" s="1">
        <v>153</v>
      </c>
      <c r="M1178" s="1">
        <v>156</v>
      </c>
      <c r="N1178" s="1">
        <v>158</v>
      </c>
      <c r="O1178" s="1">
        <v>150</v>
      </c>
      <c r="P1178" s="1">
        <v>151</v>
      </c>
      <c r="Q1178" s="1">
        <v>153</v>
      </c>
      <c r="R1178" s="4">
        <v>0.41899999999999998</v>
      </c>
      <c r="S1178" s="4">
        <v>2.8450000000000002</v>
      </c>
      <c r="T1178" s="4">
        <v>2.9109999999999996</v>
      </c>
      <c r="U1178" s="4" t="str">
        <f t="shared" si="174"/>
        <v>0</v>
      </c>
      <c r="V1178" s="4" t="str">
        <f t="shared" si="175"/>
        <v>0</v>
      </c>
      <c r="W1178" s="4" t="str">
        <f t="shared" si="176"/>
        <v>0</v>
      </c>
    </row>
    <row r="1179" spans="1:23" x14ac:dyDescent="0.3">
      <c r="A1179" s="1">
        <f t="shared" si="170"/>
        <v>0</v>
      </c>
      <c r="B1179" s="1" t="s">
        <v>12</v>
      </c>
      <c r="C1179" s="1">
        <v>0.6</v>
      </c>
      <c r="D1179" s="1">
        <v>2</v>
      </c>
      <c r="E1179" s="1">
        <f t="shared" si="171"/>
        <v>295</v>
      </c>
      <c r="F1179" s="1">
        <v>0</v>
      </c>
      <c r="G1179" s="4">
        <f t="shared" si="172"/>
        <v>1.9607843137254901</v>
      </c>
      <c r="H1179" s="3">
        <f t="shared" si="173"/>
        <v>20.743000000000002</v>
      </c>
      <c r="I1179" s="4">
        <v>3.7180000000000004</v>
      </c>
      <c r="J1179" s="4">
        <v>1.756</v>
      </c>
      <c r="K1179" s="4">
        <v>15.269</v>
      </c>
      <c r="L1179" s="1">
        <v>153</v>
      </c>
      <c r="M1179" s="1">
        <v>156</v>
      </c>
      <c r="N1179" s="1">
        <v>157</v>
      </c>
      <c r="O1179" s="1">
        <v>150</v>
      </c>
      <c r="P1179" s="1">
        <v>151</v>
      </c>
      <c r="Q1179" s="1">
        <v>153</v>
      </c>
      <c r="R1179" s="4">
        <v>0.65300000000000002</v>
      </c>
      <c r="S1179" s="4">
        <v>2.8450000000000002</v>
      </c>
      <c r="T1179" s="4">
        <v>2.98</v>
      </c>
      <c r="U1179" s="4" t="str">
        <f t="shared" si="174"/>
        <v>0</v>
      </c>
      <c r="V1179" s="4" t="str">
        <f t="shared" si="175"/>
        <v>0</v>
      </c>
      <c r="W1179" s="4" t="str">
        <f t="shared" si="176"/>
        <v>0</v>
      </c>
    </row>
    <row r="1180" spans="1:23" x14ac:dyDescent="0.3">
      <c r="A1180" s="1">
        <f t="shared" si="170"/>
        <v>0</v>
      </c>
      <c r="B1180" s="1" t="s">
        <v>12</v>
      </c>
      <c r="C1180" s="1">
        <v>0.6</v>
      </c>
      <c r="D1180" s="1">
        <v>3</v>
      </c>
      <c r="E1180" s="1">
        <f t="shared" si="171"/>
        <v>295</v>
      </c>
      <c r="F1180" s="1">
        <v>0</v>
      </c>
      <c r="G1180" s="4">
        <f t="shared" si="172"/>
        <v>1.9607843137254901</v>
      </c>
      <c r="H1180" s="3">
        <f t="shared" si="173"/>
        <v>20.355999999999998</v>
      </c>
      <c r="I1180" s="4">
        <v>3.6680000000000001</v>
      </c>
      <c r="J1180" s="4">
        <v>1.8680000000000001</v>
      </c>
      <c r="K1180" s="4">
        <v>14.82</v>
      </c>
      <c r="L1180" s="1">
        <v>153</v>
      </c>
      <c r="M1180" s="1">
        <v>156</v>
      </c>
      <c r="N1180" s="1">
        <v>158</v>
      </c>
      <c r="O1180" s="1">
        <v>150</v>
      </c>
      <c r="P1180" s="1">
        <v>151</v>
      </c>
      <c r="Q1180" s="1">
        <v>153</v>
      </c>
      <c r="R1180" s="4">
        <v>0.67300000000000004</v>
      </c>
      <c r="S1180" s="4">
        <v>2.8450000000000002</v>
      </c>
      <c r="T1180" s="4">
        <v>2.9099999999999997</v>
      </c>
      <c r="U1180" s="4" t="str">
        <f t="shared" si="174"/>
        <v>0</v>
      </c>
      <c r="V1180" s="4" t="str">
        <f t="shared" si="175"/>
        <v>0</v>
      </c>
      <c r="W1180" s="4" t="str">
        <f t="shared" si="176"/>
        <v>0</v>
      </c>
    </row>
    <row r="1181" spans="1:23" x14ac:dyDescent="0.3">
      <c r="A1181" s="1">
        <f t="shared" si="170"/>
        <v>0</v>
      </c>
      <c r="B1181" s="1" t="s">
        <v>12</v>
      </c>
      <c r="C1181" s="1">
        <v>0.6</v>
      </c>
      <c r="D1181" s="1">
        <v>4</v>
      </c>
      <c r="E1181" s="1">
        <f t="shared" si="171"/>
        <v>295</v>
      </c>
      <c r="F1181" s="1">
        <v>0</v>
      </c>
      <c r="G1181" s="4">
        <f t="shared" si="172"/>
        <v>1.948051948051948</v>
      </c>
      <c r="H1181" s="3">
        <f t="shared" si="173"/>
        <v>20.617999999999999</v>
      </c>
      <c r="I1181" s="4">
        <v>3.855</v>
      </c>
      <c r="J1181" s="4">
        <v>1.73</v>
      </c>
      <c r="K1181" s="4">
        <v>15.032999999999999</v>
      </c>
      <c r="L1181" s="1">
        <v>154</v>
      </c>
      <c r="M1181" s="1">
        <v>157</v>
      </c>
      <c r="N1181" s="1">
        <v>158</v>
      </c>
      <c r="O1181" s="1">
        <v>150</v>
      </c>
      <c r="P1181" s="1">
        <v>151</v>
      </c>
      <c r="Q1181" s="1">
        <v>154</v>
      </c>
      <c r="R1181" s="4">
        <v>0.83599999999999997</v>
      </c>
      <c r="S1181" s="4">
        <v>2.8450000000000002</v>
      </c>
      <c r="T1181" s="4">
        <v>2.9339999999999997</v>
      </c>
      <c r="U1181" s="4" t="str">
        <f t="shared" si="174"/>
        <v>0</v>
      </c>
      <c r="V1181" s="4" t="str">
        <f t="shared" si="175"/>
        <v>0</v>
      </c>
      <c r="W1181" s="4" t="str">
        <f t="shared" si="176"/>
        <v>0</v>
      </c>
    </row>
    <row r="1182" spans="1:23" x14ac:dyDescent="0.3">
      <c r="A1182" s="1">
        <f t="shared" si="170"/>
        <v>0</v>
      </c>
      <c r="B1182" s="1" t="s">
        <v>12</v>
      </c>
      <c r="C1182" s="1">
        <v>0.6</v>
      </c>
      <c r="D1182" s="1">
        <v>1</v>
      </c>
      <c r="E1182" s="1">
        <f t="shared" si="171"/>
        <v>296</v>
      </c>
      <c r="F1182" s="1">
        <v>0</v>
      </c>
      <c r="G1182" s="4">
        <f t="shared" si="172"/>
        <v>1.3422818791946309</v>
      </c>
      <c r="H1182" s="3">
        <f t="shared" si="173"/>
        <v>17.172000000000001</v>
      </c>
      <c r="I1182" s="4">
        <v>3.5150000000000001</v>
      </c>
      <c r="J1182" s="4">
        <v>2.57</v>
      </c>
      <c r="K1182" s="4">
        <v>11.087</v>
      </c>
      <c r="L1182" s="1">
        <v>149</v>
      </c>
      <c r="M1182" s="1">
        <v>151</v>
      </c>
      <c r="N1182" s="1">
        <v>151</v>
      </c>
      <c r="O1182" s="1">
        <v>146</v>
      </c>
      <c r="P1182" s="1">
        <v>146</v>
      </c>
      <c r="Q1182" s="1">
        <v>149</v>
      </c>
      <c r="R1182" s="4">
        <v>0.54900000000000004</v>
      </c>
      <c r="S1182" s="4">
        <v>2.7810000000000001</v>
      </c>
      <c r="T1182" s="4">
        <v>2.8879999999999999</v>
      </c>
      <c r="U1182" s="4" t="str">
        <f t="shared" si="174"/>
        <v>0</v>
      </c>
      <c r="V1182" s="4" t="str">
        <f t="shared" si="175"/>
        <v>0</v>
      </c>
      <c r="W1182" s="4" t="str">
        <f t="shared" si="176"/>
        <v>0</v>
      </c>
    </row>
    <row r="1183" spans="1:23" x14ac:dyDescent="0.3">
      <c r="A1183" s="1">
        <f t="shared" si="170"/>
        <v>0</v>
      </c>
      <c r="B1183" s="1" t="s">
        <v>12</v>
      </c>
      <c r="C1183" s="1">
        <v>0.6</v>
      </c>
      <c r="D1183" s="1">
        <v>2</v>
      </c>
      <c r="E1183" s="1">
        <f t="shared" si="171"/>
        <v>296</v>
      </c>
      <c r="F1183" s="1">
        <v>0</v>
      </c>
      <c r="G1183" s="4">
        <f t="shared" si="172"/>
        <v>2.0134228187919461</v>
      </c>
      <c r="H1183" s="3">
        <f t="shared" si="173"/>
        <v>16.43</v>
      </c>
      <c r="I1183" s="4">
        <v>3.5819999999999999</v>
      </c>
      <c r="J1183" s="4">
        <v>2.1429999999999998</v>
      </c>
      <c r="K1183" s="4">
        <v>10.705</v>
      </c>
      <c r="L1183" s="1">
        <v>149</v>
      </c>
      <c r="M1183" s="1">
        <v>152</v>
      </c>
      <c r="N1183" s="1">
        <v>152</v>
      </c>
      <c r="O1183" s="1">
        <v>146</v>
      </c>
      <c r="P1183" s="1">
        <v>146</v>
      </c>
      <c r="Q1183" s="1">
        <v>149</v>
      </c>
      <c r="R1183" s="4">
        <v>0.59899999999999998</v>
      </c>
      <c r="S1183" s="4">
        <v>2.7810000000000001</v>
      </c>
      <c r="T1183" s="4">
        <v>2.9049999999999998</v>
      </c>
      <c r="U1183" s="4" t="str">
        <f t="shared" si="174"/>
        <v>0</v>
      </c>
      <c r="V1183" s="4" t="str">
        <f t="shared" si="175"/>
        <v>0</v>
      </c>
      <c r="W1183" s="4" t="str">
        <f t="shared" si="176"/>
        <v>0</v>
      </c>
    </row>
    <row r="1184" spans="1:23" x14ac:dyDescent="0.3">
      <c r="A1184" s="1">
        <f t="shared" si="170"/>
        <v>0</v>
      </c>
      <c r="B1184" s="1" t="s">
        <v>12</v>
      </c>
      <c r="C1184" s="1">
        <v>0.6</v>
      </c>
      <c r="D1184" s="1">
        <v>3</v>
      </c>
      <c r="E1184" s="1">
        <f t="shared" si="171"/>
        <v>296</v>
      </c>
      <c r="F1184" s="1">
        <v>0</v>
      </c>
      <c r="G1184" s="4">
        <f t="shared" si="172"/>
        <v>1.3422818791946309</v>
      </c>
      <c r="H1184" s="3">
        <f t="shared" si="173"/>
        <v>18.493000000000002</v>
      </c>
      <c r="I1184" s="4">
        <v>3.5800000000000005</v>
      </c>
      <c r="J1184" s="4">
        <v>2.2410000000000001</v>
      </c>
      <c r="K1184" s="4">
        <v>12.672000000000001</v>
      </c>
      <c r="L1184" s="1">
        <v>149</v>
      </c>
      <c r="M1184" s="1">
        <v>151</v>
      </c>
      <c r="N1184" s="1">
        <v>151</v>
      </c>
      <c r="O1184" s="1">
        <v>146</v>
      </c>
      <c r="P1184" s="1">
        <v>146</v>
      </c>
      <c r="Q1184" s="1">
        <v>149</v>
      </c>
      <c r="R1184" s="4">
        <v>0.63500000000000001</v>
      </c>
      <c r="S1184" s="4">
        <v>2.7810000000000001</v>
      </c>
      <c r="T1184" s="4">
        <v>2.867</v>
      </c>
      <c r="U1184" s="4" t="str">
        <f t="shared" si="174"/>
        <v>0</v>
      </c>
      <c r="V1184" s="4" t="str">
        <f t="shared" si="175"/>
        <v>0</v>
      </c>
      <c r="W1184" s="4" t="str">
        <f t="shared" si="176"/>
        <v>0</v>
      </c>
    </row>
    <row r="1185" spans="1:38" x14ac:dyDescent="0.3">
      <c r="A1185" s="1">
        <f t="shared" si="170"/>
        <v>0</v>
      </c>
      <c r="B1185" s="1" t="s">
        <v>12</v>
      </c>
      <c r="C1185" s="1">
        <v>0.6</v>
      </c>
      <c r="D1185" s="1">
        <v>4</v>
      </c>
      <c r="E1185" s="1">
        <f t="shared" si="171"/>
        <v>296</v>
      </c>
      <c r="F1185" s="1">
        <v>0</v>
      </c>
      <c r="G1185" s="4">
        <f t="shared" si="172"/>
        <v>1.3422818791946309</v>
      </c>
      <c r="H1185" s="3">
        <f t="shared" si="173"/>
        <v>18.888999999999999</v>
      </c>
      <c r="I1185" s="4">
        <v>3.7210000000000005</v>
      </c>
      <c r="J1185" s="4">
        <v>5.36</v>
      </c>
      <c r="K1185" s="4">
        <v>9.8079999999999998</v>
      </c>
      <c r="L1185" s="1">
        <v>149</v>
      </c>
      <c r="M1185" s="1">
        <v>151</v>
      </c>
      <c r="N1185" s="1">
        <v>151</v>
      </c>
      <c r="O1185" s="1">
        <v>146</v>
      </c>
      <c r="P1185" s="1">
        <v>146</v>
      </c>
      <c r="Q1185" s="1">
        <v>149</v>
      </c>
      <c r="R1185" s="4">
        <v>0.76</v>
      </c>
      <c r="S1185" s="4">
        <v>2.7810000000000001</v>
      </c>
      <c r="T1185" s="4">
        <v>2.883</v>
      </c>
      <c r="U1185" s="4" t="str">
        <f t="shared" si="174"/>
        <v>0</v>
      </c>
      <c r="V1185" s="4" t="str">
        <f t="shared" si="175"/>
        <v>0</v>
      </c>
      <c r="W1185" s="4" t="str">
        <f t="shared" si="176"/>
        <v>0</v>
      </c>
    </row>
    <row r="1186" spans="1:38" x14ac:dyDescent="0.3">
      <c r="A1186" s="1">
        <f t="shared" si="170"/>
        <v>0</v>
      </c>
      <c r="B1186" s="1" t="s">
        <v>12</v>
      </c>
      <c r="C1186" s="1">
        <v>0.6</v>
      </c>
      <c r="D1186" s="1">
        <v>1</v>
      </c>
      <c r="E1186" s="1">
        <f t="shared" si="171"/>
        <v>297</v>
      </c>
      <c r="F1186" s="1">
        <v>0</v>
      </c>
      <c r="G1186" s="4">
        <f t="shared" si="172"/>
        <v>0.625</v>
      </c>
      <c r="H1186" s="3">
        <f t="shared" si="173"/>
        <v>16.696999999999999</v>
      </c>
      <c r="I1186" s="4">
        <v>3.3570000000000002</v>
      </c>
      <c r="J1186" s="4">
        <v>1.855</v>
      </c>
      <c r="K1186" s="4">
        <v>11.484999999999999</v>
      </c>
      <c r="L1186" s="1">
        <v>160</v>
      </c>
      <c r="M1186" s="1">
        <v>161</v>
      </c>
      <c r="N1186" s="1">
        <v>161</v>
      </c>
      <c r="O1186" s="1">
        <v>152</v>
      </c>
      <c r="P1186" s="1">
        <v>157</v>
      </c>
      <c r="Q1186" s="1">
        <v>160</v>
      </c>
      <c r="R1186" s="4">
        <v>0.36</v>
      </c>
      <c r="S1186" s="4">
        <v>2.8130000000000002</v>
      </c>
      <c r="T1186" s="4">
        <v>2.9130000000000003</v>
      </c>
      <c r="U1186" s="4" t="str">
        <f t="shared" si="174"/>
        <v>0</v>
      </c>
      <c r="V1186" s="4" t="str">
        <f t="shared" si="175"/>
        <v>0</v>
      </c>
      <c r="W1186" s="4" t="str">
        <f t="shared" si="176"/>
        <v>0</v>
      </c>
    </row>
    <row r="1187" spans="1:38" x14ac:dyDescent="0.3">
      <c r="A1187" s="1">
        <f t="shared" si="170"/>
        <v>0</v>
      </c>
      <c r="B1187" s="1" t="s">
        <v>12</v>
      </c>
      <c r="C1187" s="1">
        <v>0.6</v>
      </c>
      <c r="D1187" s="1">
        <v>2</v>
      </c>
      <c r="E1187" s="1">
        <f t="shared" si="171"/>
        <v>297</v>
      </c>
      <c r="F1187" s="1">
        <v>0</v>
      </c>
      <c r="G1187" s="4">
        <f t="shared" si="172"/>
        <v>1.25</v>
      </c>
      <c r="H1187" s="3">
        <f t="shared" si="173"/>
        <v>17.018000000000001</v>
      </c>
      <c r="I1187" s="4">
        <v>3.6840000000000002</v>
      </c>
      <c r="J1187" s="4">
        <v>2.0609999999999999</v>
      </c>
      <c r="K1187" s="4">
        <v>11.273</v>
      </c>
      <c r="L1187" s="1">
        <v>160</v>
      </c>
      <c r="M1187" s="1">
        <v>162</v>
      </c>
      <c r="N1187" s="1">
        <v>162</v>
      </c>
      <c r="O1187" s="1">
        <v>152</v>
      </c>
      <c r="P1187" s="1">
        <v>157</v>
      </c>
      <c r="Q1187" s="1">
        <v>160</v>
      </c>
      <c r="R1187" s="4">
        <v>0.68400000000000005</v>
      </c>
      <c r="S1187" s="4">
        <v>2.8130000000000002</v>
      </c>
      <c r="T1187" s="4">
        <v>2.9159999999999999</v>
      </c>
      <c r="U1187" s="4" t="str">
        <f t="shared" si="174"/>
        <v>0</v>
      </c>
      <c r="V1187" s="4" t="str">
        <f t="shared" si="175"/>
        <v>0</v>
      </c>
      <c r="W1187" s="4" t="str">
        <f t="shared" si="176"/>
        <v>0</v>
      </c>
    </row>
    <row r="1188" spans="1:38" x14ac:dyDescent="0.3">
      <c r="A1188" s="1">
        <f t="shared" si="170"/>
        <v>0</v>
      </c>
      <c r="B1188" s="1" t="s">
        <v>12</v>
      </c>
      <c r="C1188" s="1">
        <v>0.6</v>
      </c>
      <c r="D1188" s="1">
        <v>3</v>
      </c>
      <c r="E1188" s="1">
        <f t="shared" si="171"/>
        <v>297</v>
      </c>
      <c r="F1188" s="1">
        <v>0</v>
      </c>
      <c r="G1188" s="4">
        <f t="shared" si="172"/>
        <v>0.625</v>
      </c>
      <c r="H1188" s="3">
        <f t="shared" si="173"/>
        <v>17.463000000000001</v>
      </c>
      <c r="I1188" s="4">
        <v>3.5480000000000005</v>
      </c>
      <c r="J1188" s="4">
        <v>2.1720000000000002</v>
      </c>
      <c r="K1188" s="4">
        <v>11.743</v>
      </c>
      <c r="L1188" s="1">
        <v>160</v>
      </c>
      <c r="M1188" s="1">
        <v>161</v>
      </c>
      <c r="N1188" s="1">
        <v>161</v>
      </c>
      <c r="O1188" s="1">
        <v>152</v>
      </c>
      <c r="P1188" s="1">
        <v>157</v>
      </c>
      <c r="Q1188" s="1">
        <v>160</v>
      </c>
      <c r="R1188" s="4">
        <v>0.64</v>
      </c>
      <c r="S1188" s="4">
        <v>2.8130000000000002</v>
      </c>
      <c r="T1188" s="4">
        <v>2.8240000000000003</v>
      </c>
      <c r="U1188" s="4" t="str">
        <f t="shared" si="174"/>
        <v>0</v>
      </c>
      <c r="V1188" s="4" t="str">
        <f t="shared" si="175"/>
        <v>0</v>
      </c>
      <c r="W1188" s="4" t="str">
        <f t="shared" si="176"/>
        <v>0</v>
      </c>
    </row>
    <row r="1189" spans="1:38" x14ac:dyDescent="0.3">
      <c r="A1189" s="1">
        <f t="shared" si="170"/>
        <v>0</v>
      </c>
      <c r="B1189" s="1" t="s">
        <v>12</v>
      </c>
      <c r="C1189" s="1">
        <v>0.6</v>
      </c>
      <c r="D1189" s="1">
        <v>4</v>
      </c>
      <c r="E1189" s="1">
        <f t="shared" si="171"/>
        <v>297</v>
      </c>
      <c r="F1189" s="1">
        <v>0</v>
      </c>
      <c r="G1189" s="4">
        <f t="shared" si="172"/>
        <v>0.625</v>
      </c>
      <c r="H1189" s="3">
        <f t="shared" si="173"/>
        <v>16.913</v>
      </c>
      <c r="I1189" s="4">
        <v>3.8480000000000003</v>
      </c>
      <c r="J1189" s="4">
        <v>2.0369999999999999</v>
      </c>
      <c r="K1189" s="4">
        <v>11.028</v>
      </c>
      <c r="L1189" s="1">
        <v>160</v>
      </c>
      <c r="M1189" s="1">
        <v>161</v>
      </c>
      <c r="N1189" s="1">
        <v>161</v>
      </c>
      <c r="O1189" s="1">
        <v>152</v>
      </c>
      <c r="P1189" s="1">
        <v>157</v>
      </c>
      <c r="Q1189" s="1">
        <v>160</v>
      </c>
      <c r="R1189" s="4">
        <v>0.85499999999999998</v>
      </c>
      <c r="S1189" s="4">
        <v>2.8130000000000002</v>
      </c>
      <c r="T1189" s="4">
        <v>2.9090000000000003</v>
      </c>
      <c r="U1189" s="4" t="str">
        <f t="shared" si="174"/>
        <v>0</v>
      </c>
      <c r="V1189" s="4" t="str">
        <f t="shared" si="175"/>
        <v>0</v>
      </c>
      <c r="W1189" s="4" t="str">
        <f t="shared" si="176"/>
        <v>0</v>
      </c>
    </row>
    <row r="1190" spans="1:38" x14ac:dyDescent="0.3">
      <c r="A1190" s="1">
        <f t="shared" si="170"/>
        <v>0</v>
      </c>
      <c r="B1190" s="1" t="s">
        <v>12</v>
      </c>
      <c r="C1190" s="1">
        <v>0.6</v>
      </c>
      <c r="D1190" s="1">
        <v>1</v>
      </c>
      <c r="E1190" s="1">
        <f t="shared" si="171"/>
        <v>298</v>
      </c>
      <c r="F1190" s="1">
        <v>0</v>
      </c>
      <c r="G1190" s="4">
        <f t="shared" si="172"/>
        <v>1.9867549668874174</v>
      </c>
      <c r="H1190" s="3">
        <f t="shared" si="173"/>
        <v>18.048999999999999</v>
      </c>
      <c r="I1190" s="4">
        <v>3.3769999999999998</v>
      </c>
      <c r="J1190" s="4">
        <v>2.2959999999999998</v>
      </c>
      <c r="K1190" s="4">
        <v>12.375999999999999</v>
      </c>
      <c r="L1190" s="1">
        <v>151</v>
      </c>
      <c r="M1190" s="1">
        <v>154</v>
      </c>
      <c r="N1190" s="1">
        <v>155</v>
      </c>
      <c r="O1190" s="1">
        <v>148</v>
      </c>
      <c r="P1190" s="1">
        <v>150</v>
      </c>
      <c r="Q1190" s="1">
        <v>151</v>
      </c>
      <c r="R1190" s="4">
        <v>0.48899999999999999</v>
      </c>
      <c r="S1190" s="4">
        <v>2.7429999999999999</v>
      </c>
      <c r="T1190" s="4">
        <v>2.8260000000000001</v>
      </c>
      <c r="U1190" s="4" t="str">
        <f t="shared" si="174"/>
        <v>0</v>
      </c>
      <c r="V1190" s="4" t="str">
        <f t="shared" si="175"/>
        <v>0</v>
      </c>
      <c r="W1190" s="4" t="str">
        <f t="shared" si="176"/>
        <v>0</v>
      </c>
    </row>
    <row r="1191" spans="1:38" x14ac:dyDescent="0.3">
      <c r="A1191" s="1">
        <f t="shared" si="170"/>
        <v>0</v>
      </c>
      <c r="B1191" s="1" t="s">
        <v>12</v>
      </c>
      <c r="C1191" s="1">
        <v>0.6</v>
      </c>
      <c r="D1191" s="1">
        <v>2</v>
      </c>
      <c r="E1191" s="1">
        <f t="shared" si="171"/>
        <v>298</v>
      </c>
      <c r="F1191" s="1">
        <v>0</v>
      </c>
      <c r="G1191" s="4">
        <f t="shared" si="172"/>
        <v>2.6490066225165565</v>
      </c>
      <c r="H1191" s="3">
        <f t="shared" si="173"/>
        <v>15.414000000000001</v>
      </c>
      <c r="I1191" s="4">
        <v>3.5640000000000001</v>
      </c>
      <c r="J1191" s="4">
        <v>1.7130000000000001</v>
      </c>
      <c r="K1191" s="4">
        <v>10.137</v>
      </c>
      <c r="L1191" s="1">
        <v>151</v>
      </c>
      <c r="M1191" s="1">
        <v>155</v>
      </c>
      <c r="N1191" s="1">
        <v>155</v>
      </c>
      <c r="O1191" s="1">
        <v>148</v>
      </c>
      <c r="P1191" s="1">
        <v>150</v>
      </c>
      <c r="Q1191" s="1">
        <v>151</v>
      </c>
      <c r="R1191" s="4">
        <v>0.66700000000000004</v>
      </c>
      <c r="S1191" s="4">
        <v>2.7429999999999999</v>
      </c>
      <c r="T1191" s="4">
        <v>2.835</v>
      </c>
      <c r="U1191" s="4" t="str">
        <f t="shared" si="174"/>
        <v>0</v>
      </c>
      <c r="V1191" s="4" t="str">
        <f t="shared" si="175"/>
        <v>0</v>
      </c>
      <c r="W1191" s="4" t="str">
        <f t="shared" si="176"/>
        <v>0</v>
      </c>
    </row>
    <row r="1192" spans="1:38" x14ac:dyDescent="0.3">
      <c r="A1192" s="1">
        <f t="shared" si="170"/>
        <v>0</v>
      </c>
      <c r="B1192" s="1" t="s">
        <v>12</v>
      </c>
      <c r="C1192" s="1">
        <v>0.6</v>
      </c>
      <c r="D1192" s="1">
        <v>3</v>
      </c>
      <c r="E1192" s="1">
        <f t="shared" si="171"/>
        <v>298</v>
      </c>
      <c r="F1192" s="1">
        <v>0</v>
      </c>
      <c r="G1192" s="4">
        <f t="shared" si="172"/>
        <v>1.9867549668874174</v>
      </c>
      <c r="H1192" s="3">
        <f t="shared" si="173"/>
        <v>16.661000000000001</v>
      </c>
      <c r="I1192" s="4">
        <v>3.7249999999999996</v>
      </c>
      <c r="J1192" s="4">
        <v>1.7410000000000001</v>
      </c>
      <c r="K1192" s="4">
        <v>11.195</v>
      </c>
      <c r="L1192" s="1">
        <v>151</v>
      </c>
      <c r="M1192" s="1">
        <v>154</v>
      </c>
      <c r="N1192" s="1">
        <v>155</v>
      </c>
      <c r="O1192" s="1">
        <v>148</v>
      </c>
      <c r="P1192" s="1">
        <v>150</v>
      </c>
      <c r="Q1192" s="1">
        <v>151</v>
      </c>
      <c r="R1192" s="4">
        <v>0.76400000000000001</v>
      </c>
      <c r="S1192" s="4">
        <v>2.7429999999999999</v>
      </c>
      <c r="T1192" s="4">
        <v>2.899</v>
      </c>
      <c r="U1192" s="4" t="str">
        <f t="shared" si="174"/>
        <v>0</v>
      </c>
      <c r="V1192" s="4" t="str">
        <f t="shared" si="175"/>
        <v>0</v>
      </c>
      <c r="W1192" s="4" t="str">
        <f t="shared" si="176"/>
        <v>0</v>
      </c>
    </row>
    <row r="1193" spans="1:38" x14ac:dyDescent="0.3">
      <c r="A1193" s="1">
        <f t="shared" si="170"/>
        <v>0</v>
      </c>
      <c r="B1193" s="1" t="s">
        <v>12</v>
      </c>
      <c r="C1193" s="1">
        <v>0.6</v>
      </c>
      <c r="D1193" s="1">
        <v>4</v>
      </c>
      <c r="E1193" s="1">
        <f t="shared" si="171"/>
        <v>298</v>
      </c>
      <c r="F1193" s="1">
        <v>0</v>
      </c>
      <c r="G1193" s="4">
        <f t="shared" si="172"/>
        <v>1.9867549668874174</v>
      </c>
      <c r="H1193" s="3">
        <f t="shared" si="173"/>
        <v>17.29</v>
      </c>
      <c r="I1193" s="4">
        <v>3.5799999999999996</v>
      </c>
      <c r="J1193" s="4">
        <v>2.0049999999999999</v>
      </c>
      <c r="K1193" s="4">
        <v>11.705</v>
      </c>
      <c r="L1193" s="1">
        <v>151</v>
      </c>
      <c r="M1193" s="1">
        <v>154</v>
      </c>
      <c r="N1193" s="1">
        <v>155</v>
      </c>
      <c r="O1193" s="1">
        <v>148</v>
      </c>
      <c r="P1193" s="1">
        <v>150</v>
      </c>
      <c r="Q1193" s="1">
        <v>151</v>
      </c>
      <c r="R1193" s="4">
        <v>0.68600000000000005</v>
      </c>
      <c r="S1193" s="4">
        <v>2.7429999999999999</v>
      </c>
      <c r="T1193" s="4">
        <v>2.8319999999999999</v>
      </c>
      <c r="U1193" s="4" t="str">
        <f t="shared" si="174"/>
        <v>0</v>
      </c>
      <c r="V1193" s="4" t="str">
        <f t="shared" si="175"/>
        <v>0</v>
      </c>
      <c r="W1193" s="4" t="str">
        <f t="shared" si="176"/>
        <v>0</v>
      </c>
    </row>
    <row r="1194" spans="1:38" x14ac:dyDescent="0.3">
      <c r="A1194" s="1">
        <f t="shared" si="170"/>
        <v>0</v>
      </c>
      <c r="B1194" s="1" t="s">
        <v>12</v>
      </c>
      <c r="C1194" s="1">
        <v>0.6</v>
      </c>
      <c r="D1194" s="1">
        <v>1</v>
      </c>
      <c r="E1194" s="1">
        <f t="shared" si="171"/>
        <v>299</v>
      </c>
      <c r="F1194" s="1">
        <v>0</v>
      </c>
      <c r="G1194" s="4">
        <f t="shared" si="172"/>
        <v>2.5974025974025974</v>
      </c>
      <c r="H1194" s="3">
        <f t="shared" si="173"/>
        <v>16.902999999999999</v>
      </c>
      <c r="I1194" s="4">
        <v>3.6399999999999997</v>
      </c>
      <c r="J1194" s="4">
        <v>1.948</v>
      </c>
      <c r="K1194" s="4">
        <v>11.315</v>
      </c>
      <c r="L1194" s="1">
        <v>154</v>
      </c>
      <c r="M1194" s="1">
        <v>158</v>
      </c>
      <c r="N1194" s="1">
        <v>161</v>
      </c>
      <c r="O1194" s="1">
        <v>149</v>
      </c>
      <c r="P1194" s="1">
        <v>153</v>
      </c>
      <c r="Q1194" s="1">
        <v>154</v>
      </c>
      <c r="R1194" s="4">
        <v>0.51400000000000001</v>
      </c>
      <c r="S1194" s="4">
        <v>2.9529999999999998</v>
      </c>
      <c r="T1194" s="4">
        <v>3.0590000000000002</v>
      </c>
      <c r="U1194" s="4" t="str">
        <f t="shared" si="174"/>
        <v>0</v>
      </c>
      <c r="V1194" s="4" t="str">
        <f t="shared" si="175"/>
        <v>0</v>
      </c>
      <c r="W1194" s="4" t="str">
        <f t="shared" si="176"/>
        <v>0</v>
      </c>
    </row>
    <row r="1195" spans="1:38" x14ac:dyDescent="0.3">
      <c r="A1195" s="1">
        <f t="shared" si="170"/>
        <v>0</v>
      </c>
      <c r="B1195" s="1" t="s">
        <v>12</v>
      </c>
      <c r="C1195" s="1">
        <v>0.6</v>
      </c>
      <c r="D1195" s="1">
        <v>2</v>
      </c>
      <c r="E1195" s="1">
        <f t="shared" si="171"/>
        <v>299</v>
      </c>
      <c r="F1195" s="1">
        <v>0</v>
      </c>
      <c r="G1195" s="4">
        <f t="shared" si="172"/>
        <v>3.2467532467532463</v>
      </c>
      <c r="H1195" s="3">
        <f t="shared" si="173"/>
        <v>17.018000000000001</v>
      </c>
      <c r="I1195" s="4">
        <v>3.6409999999999996</v>
      </c>
      <c r="J1195" s="4">
        <v>1.992</v>
      </c>
      <c r="K1195" s="4">
        <v>11.385</v>
      </c>
      <c r="L1195" s="1">
        <v>154</v>
      </c>
      <c r="M1195" s="1">
        <v>159</v>
      </c>
      <c r="N1195" s="1">
        <v>160</v>
      </c>
      <c r="O1195" s="1">
        <v>149</v>
      </c>
      <c r="P1195" s="1">
        <v>153</v>
      </c>
      <c r="Q1195" s="1">
        <v>154</v>
      </c>
      <c r="R1195" s="4">
        <v>0.52900000000000003</v>
      </c>
      <c r="S1195" s="4">
        <v>2.9529999999999998</v>
      </c>
      <c r="T1195" s="4">
        <v>3.0449999999999999</v>
      </c>
      <c r="U1195" s="4" t="str">
        <f t="shared" si="174"/>
        <v>0</v>
      </c>
      <c r="V1195" s="4" t="str">
        <f t="shared" si="175"/>
        <v>0</v>
      </c>
      <c r="W1195" s="4" t="str">
        <f t="shared" si="176"/>
        <v>0</v>
      </c>
    </row>
    <row r="1196" spans="1:38" x14ac:dyDescent="0.3">
      <c r="A1196" s="1">
        <f t="shared" si="170"/>
        <v>0</v>
      </c>
      <c r="B1196" s="1" t="s">
        <v>12</v>
      </c>
      <c r="C1196" s="1">
        <v>0.6</v>
      </c>
      <c r="D1196" s="1">
        <v>3</v>
      </c>
      <c r="E1196" s="1">
        <f t="shared" si="171"/>
        <v>299</v>
      </c>
      <c r="F1196" s="1">
        <v>0</v>
      </c>
      <c r="G1196" s="4">
        <f t="shared" si="172"/>
        <v>4.5454545454545459</v>
      </c>
      <c r="H1196" s="3">
        <f t="shared" si="173"/>
        <v>15.620999999999999</v>
      </c>
      <c r="I1196" s="4">
        <v>3.7309999999999999</v>
      </c>
      <c r="J1196" s="4">
        <v>2.2669999999999999</v>
      </c>
      <c r="K1196" s="4">
        <v>9.6229999999999993</v>
      </c>
      <c r="L1196" s="1">
        <v>154</v>
      </c>
      <c r="M1196" s="1">
        <v>161</v>
      </c>
      <c r="N1196" s="1">
        <v>161</v>
      </c>
      <c r="O1196" s="1">
        <v>149</v>
      </c>
      <c r="P1196" s="1">
        <v>153</v>
      </c>
      <c r="Q1196" s="1">
        <v>154</v>
      </c>
      <c r="R1196" s="4">
        <v>0.63800000000000001</v>
      </c>
      <c r="S1196" s="4">
        <v>2.9529999999999998</v>
      </c>
      <c r="T1196" s="4">
        <v>3.0260000000000002</v>
      </c>
      <c r="U1196" s="4" t="str">
        <f t="shared" si="174"/>
        <v>0</v>
      </c>
      <c r="V1196" s="4" t="str">
        <f t="shared" si="175"/>
        <v>0</v>
      </c>
      <c r="W1196" s="4" t="str">
        <f t="shared" si="176"/>
        <v>0</v>
      </c>
    </row>
    <row r="1197" spans="1:38" x14ac:dyDescent="0.3">
      <c r="A1197" s="1">
        <f t="shared" si="170"/>
        <v>0</v>
      </c>
      <c r="B1197" s="1" t="s">
        <v>12</v>
      </c>
      <c r="C1197" s="1">
        <v>0.6</v>
      </c>
      <c r="D1197" s="1">
        <v>4</v>
      </c>
      <c r="E1197" s="1">
        <f t="shared" si="171"/>
        <v>299</v>
      </c>
      <c r="F1197" s="1">
        <v>0</v>
      </c>
      <c r="G1197" s="4">
        <f t="shared" si="172"/>
        <v>3.2467532467532463</v>
      </c>
      <c r="H1197" s="3">
        <f t="shared" si="173"/>
        <v>17.309999999999999</v>
      </c>
      <c r="I1197" s="4">
        <v>4.056</v>
      </c>
      <c r="J1197" s="4">
        <v>1.6559999999999999</v>
      </c>
      <c r="K1197" s="4">
        <v>11.598000000000001</v>
      </c>
      <c r="L1197" s="1">
        <v>154</v>
      </c>
      <c r="M1197" s="1">
        <v>159</v>
      </c>
      <c r="N1197" s="1">
        <v>161</v>
      </c>
      <c r="O1197" s="1">
        <v>149</v>
      </c>
      <c r="P1197" s="1">
        <v>153</v>
      </c>
      <c r="Q1197" s="1">
        <v>154</v>
      </c>
      <c r="R1197" s="4">
        <v>0.90300000000000002</v>
      </c>
      <c r="S1197" s="4">
        <v>2.9529999999999998</v>
      </c>
      <c r="T1197" s="4">
        <v>3.0860000000000003</v>
      </c>
      <c r="U1197" s="4" t="str">
        <f t="shared" si="174"/>
        <v>0</v>
      </c>
      <c r="V1197" s="4" t="str">
        <f t="shared" si="175"/>
        <v>0</v>
      </c>
      <c r="W1197" s="4" t="str">
        <f t="shared" si="176"/>
        <v>0</v>
      </c>
    </row>
    <row r="1198" spans="1:38" x14ac:dyDescent="0.3">
      <c r="A1198" s="1">
        <f t="shared" si="170"/>
        <v>1</v>
      </c>
      <c r="B1198" s="1" t="s">
        <v>12</v>
      </c>
      <c r="C1198" s="1">
        <v>0.6</v>
      </c>
      <c r="D1198" s="1">
        <v>1</v>
      </c>
      <c r="E1198" s="1">
        <f t="shared" si="171"/>
        <v>300</v>
      </c>
      <c r="F1198" s="1">
        <v>0</v>
      </c>
      <c r="G1198" s="4">
        <f t="shared" si="172"/>
        <v>0.58479532163742687</v>
      </c>
      <c r="H1198" s="3">
        <f t="shared" si="173"/>
        <v>17.177999999999997</v>
      </c>
      <c r="I1198" s="4">
        <v>3.6160000000000001</v>
      </c>
      <c r="J1198" s="4">
        <v>1.8169999999999999</v>
      </c>
      <c r="K1198" s="4">
        <v>11.744999999999999</v>
      </c>
      <c r="L1198" s="1">
        <v>171</v>
      </c>
      <c r="M1198" s="1">
        <v>172</v>
      </c>
      <c r="N1198" s="1">
        <v>173</v>
      </c>
      <c r="O1198" s="1">
        <v>153</v>
      </c>
      <c r="P1198" s="1">
        <v>168</v>
      </c>
      <c r="Q1198" s="1">
        <v>171</v>
      </c>
      <c r="R1198" s="4">
        <v>0.77100000000000002</v>
      </c>
      <c r="S1198" s="4">
        <v>2.754</v>
      </c>
      <c r="T1198" s="4">
        <v>2.77</v>
      </c>
      <c r="U1198" s="4" t="str">
        <f t="shared" si="174"/>
        <v>0</v>
      </c>
      <c r="V1198" s="4" t="str">
        <f t="shared" si="175"/>
        <v>0</v>
      </c>
      <c r="W1198" s="4" t="str">
        <f t="shared" si="176"/>
        <v>0</v>
      </c>
      <c r="AA1198" s="1">
        <f>SUMPRODUCT((MOD(ROW(F1102:F1201),4)=2)*F1102:F1201)</f>
        <v>1</v>
      </c>
      <c r="AB1198" s="3">
        <f>SUMPRODUCT((MOD(ROW(G1102:G1201),4)=2)*G1102:G1201)/25</f>
        <v>1.5221916820354053</v>
      </c>
      <c r="AC1198" s="3">
        <f t="shared" ref="AC1198:AF1198" si="177">SUMPRODUCT((MOD(ROW(H1102:H1201),4)=2)*H1102:H1201)/25</f>
        <v>16.605600000000003</v>
      </c>
      <c r="AD1198" s="3">
        <f t="shared" si="177"/>
        <v>3.4529600000000005</v>
      </c>
      <c r="AE1198" s="3">
        <f t="shared" si="177"/>
        <v>2.0089999999999999</v>
      </c>
      <c r="AF1198" s="3">
        <f t="shared" si="177"/>
        <v>11.143640000000003</v>
      </c>
      <c r="AG1198" s="3">
        <f>SUMPRODUCT((MOD(ROW(R1102:R1201),4)=2)*R1102:R1201)/25</f>
        <v>0.48755999999999999</v>
      </c>
      <c r="AH1198" s="3">
        <f>SUMPRODUCT((MOD(ROW(S1102:S1201),4)=2)*S1102:S1201)/25</f>
        <v>2.7970800000000002</v>
      </c>
      <c r="AI1198" s="3">
        <f>SUMPRODUCT((MOD(ROW(T1102:T1201),4)=2)*T1102:T1201)/25</f>
        <v>2.8916799999999996</v>
      </c>
      <c r="AJ1198" s="3">
        <f>IF(AA1198&gt;0, SUMPRODUCT((MOD(ROW(U1102:U1201),4)=2)*U1102:U1201)/AA1198,"-")</f>
        <v>11.931818181818182</v>
      </c>
      <c r="AK1198" s="3">
        <f>IF(AA1198&gt;0, SUMPRODUCT((MOD(ROW(V1102:V1201),4)=2)*V1102:V1201)/AA1198,"-")</f>
        <v>0.56818181818181823</v>
      </c>
      <c r="AL1198" s="3">
        <f>IF(AA1198&gt;0,SUMPRODUCT((MOD(ROW(W1102:W1201),4)=2)*W1102:W1201)/AA1198,"-")</f>
        <v>0</v>
      </c>
    </row>
    <row r="1199" spans="1:38" x14ac:dyDescent="0.3">
      <c r="A1199" s="1">
        <f t="shared" si="170"/>
        <v>1</v>
      </c>
      <c r="B1199" s="1" t="s">
        <v>12</v>
      </c>
      <c r="C1199" s="1">
        <v>0.6</v>
      </c>
      <c r="D1199" s="1">
        <v>2</v>
      </c>
      <c r="E1199" s="1">
        <f t="shared" si="171"/>
        <v>300</v>
      </c>
      <c r="F1199" s="1">
        <v>0</v>
      </c>
      <c r="G1199" s="4">
        <f t="shared" si="172"/>
        <v>1.1695906432748537</v>
      </c>
      <c r="H1199" s="3">
        <f t="shared" si="173"/>
        <v>16.68</v>
      </c>
      <c r="I1199" s="4">
        <v>3.59</v>
      </c>
      <c r="J1199" s="4">
        <v>1.5209999999999999</v>
      </c>
      <c r="K1199" s="4">
        <v>11.569000000000001</v>
      </c>
      <c r="L1199" s="1">
        <v>171</v>
      </c>
      <c r="M1199" s="1">
        <v>173</v>
      </c>
      <c r="N1199" s="1">
        <v>174</v>
      </c>
      <c r="O1199" s="1">
        <v>153</v>
      </c>
      <c r="P1199" s="1">
        <v>168</v>
      </c>
      <c r="Q1199" s="1">
        <v>171</v>
      </c>
      <c r="R1199" s="4">
        <v>0.74</v>
      </c>
      <c r="S1199" s="4">
        <v>2.754</v>
      </c>
      <c r="T1199" s="4">
        <v>2.7749999999999999</v>
      </c>
      <c r="U1199" s="4" t="str">
        <f t="shared" si="174"/>
        <v>0</v>
      </c>
      <c r="V1199" s="4" t="str">
        <f t="shared" si="175"/>
        <v>0</v>
      </c>
      <c r="W1199" s="4" t="str">
        <f t="shared" si="176"/>
        <v>0</v>
      </c>
      <c r="AA1199" s="1">
        <f>SUMPRODUCT((MOD(ROW(F1102:F1201),4)=3)*F1102:F1201)</f>
        <v>1</v>
      </c>
      <c r="AB1199" s="3">
        <f>SUMPRODUCT((MOD(ROW(G1102:G1201),4)=3)*G1102:G1201)/25</f>
        <v>1.8825284799322508</v>
      </c>
      <c r="AC1199" s="3">
        <f t="shared" ref="AC1199:AF1199" si="178">SUMPRODUCT((MOD(ROW(H1102:H1201),4)=3)*H1102:H1201)/25</f>
        <v>17.025320000000001</v>
      </c>
      <c r="AD1199" s="3">
        <f t="shared" si="178"/>
        <v>3.5753200000000009</v>
      </c>
      <c r="AE1199" s="3">
        <f t="shared" si="178"/>
        <v>1.9046800000000002</v>
      </c>
      <c r="AF1199" s="3">
        <f t="shared" si="178"/>
        <v>11.545319999999998</v>
      </c>
      <c r="AG1199" s="3">
        <f>SUMPRODUCT((MOD(ROW(R1102:R1201),4)=3)*R1102:R1201)/25</f>
        <v>0.62055999999999989</v>
      </c>
      <c r="AH1199" s="3">
        <f>SUMPRODUCT((MOD(ROW(S1102:S1201),4)=3)*S1102:S1201)/25</f>
        <v>2.7970800000000002</v>
      </c>
      <c r="AI1199" s="3">
        <f>SUMPRODUCT((MOD(ROW(T1102:T1201),4)=3)*T1102:T1201)/25</f>
        <v>2.88104</v>
      </c>
      <c r="AJ1199" s="3">
        <f>IF(AA1199&gt;0,SUMPRODUCT((MOD(ROW(U1102:U1201),4)=3)*U1102:U1201)/AA1199,"-")</f>
        <v>11.931818181818182</v>
      </c>
      <c r="AK1199" s="3">
        <f>IF(AA1199&gt;0,SUMPRODUCT((MOD(ROW(V1102:V1201),4)=3)*V1102:V1201)/AA1199,"-")</f>
        <v>0.56818181818181823</v>
      </c>
      <c r="AL1199" s="3">
        <f>IF(AA1199&gt;0,SUMPRODUCT((MOD(ROW(W1102:W1201),4)=3)*W1102:W1201)/AA1199,"-")</f>
        <v>0</v>
      </c>
    </row>
    <row r="1200" spans="1:38" x14ac:dyDescent="0.3">
      <c r="A1200" s="1">
        <f t="shared" si="170"/>
        <v>1</v>
      </c>
      <c r="B1200" s="1" t="s">
        <v>12</v>
      </c>
      <c r="C1200" s="1">
        <v>0.6</v>
      </c>
      <c r="D1200" s="1">
        <v>3</v>
      </c>
      <c r="E1200" s="1">
        <f t="shared" si="171"/>
        <v>300</v>
      </c>
      <c r="F1200" s="1">
        <v>0</v>
      </c>
      <c r="G1200" s="4">
        <f t="shared" si="172"/>
        <v>1.1695906432748537</v>
      </c>
      <c r="H1200" s="3">
        <f t="shared" si="173"/>
        <v>17.126000000000001</v>
      </c>
      <c r="I1200" s="4">
        <v>3.5509999999999997</v>
      </c>
      <c r="J1200" s="4">
        <v>1.7929999999999999</v>
      </c>
      <c r="K1200" s="4">
        <v>11.782</v>
      </c>
      <c r="L1200" s="1">
        <v>171</v>
      </c>
      <c r="M1200" s="1">
        <v>173</v>
      </c>
      <c r="N1200" s="1">
        <v>173</v>
      </c>
      <c r="O1200" s="1">
        <v>153</v>
      </c>
      <c r="P1200" s="1">
        <v>168</v>
      </c>
      <c r="Q1200" s="1">
        <v>171</v>
      </c>
      <c r="R1200" s="4">
        <v>0.76300000000000001</v>
      </c>
      <c r="S1200" s="4">
        <v>2.754</v>
      </c>
      <c r="T1200" s="4">
        <v>2.7129999999999996</v>
      </c>
      <c r="U1200" s="4" t="str">
        <f t="shared" si="174"/>
        <v>0</v>
      </c>
      <c r="V1200" s="4" t="str">
        <f t="shared" si="175"/>
        <v>0</v>
      </c>
      <c r="W1200" s="4" t="str">
        <f t="shared" si="176"/>
        <v>0</v>
      </c>
      <c r="AA1200" s="1">
        <f>SUMPRODUCT((MOD(ROW(F1102:F1201),4)=0)*F1102:F1201)</f>
        <v>1</v>
      </c>
      <c r="AB1200" s="3">
        <f>SUMPRODUCT((MOD(ROW(G1102:G1201),4)=0)*G1102:G1201)/25</f>
        <v>1.9783254562134234</v>
      </c>
      <c r="AC1200" s="3">
        <f t="shared" ref="AC1200:AF1200" si="179">SUMPRODUCT((MOD(ROW(H1102:H1201),4)=0)*H1102:H1201)/25</f>
        <v>17.077999999999999</v>
      </c>
      <c r="AD1200" s="3">
        <f t="shared" si="179"/>
        <v>3.67516</v>
      </c>
      <c r="AE1200" s="3">
        <f t="shared" si="179"/>
        <v>2.01064</v>
      </c>
      <c r="AF1200" s="3">
        <f t="shared" si="179"/>
        <v>11.392199999999997</v>
      </c>
      <c r="AG1200" s="3">
        <f>SUMPRODUCT((MOD(ROW(R1102:R1201),4)=0)*R1102:R1201)/25</f>
        <v>0.71256000000000019</v>
      </c>
      <c r="AH1200" s="3">
        <f>SUMPRODUCT((MOD(ROW(S1102:S1201),4)=0)*S1102:S1201)/25</f>
        <v>2.7970800000000002</v>
      </c>
      <c r="AI1200" s="3">
        <f>SUMPRODUCT((MOD(ROW(T1102:T1201),4)=0)*T1102:T1201)/25</f>
        <v>2.888879999999999</v>
      </c>
      <c r="AJ1200" s="3">
        <f>IF(AA1200&gt;0,SUMPRODUCT((MOD(ROW(U1102:U1201),4)=0)*U1102:U1201)/AA1200,"-")</f>
        <v>11.931818181818182</v>
      </c>
      <c r="AK1200" s="3">
        <f>IF(AA1200&gt;0,SUMPRODUCT((MOD(ROW(V1102:V1201),4)=0)*V1102:V1201)/AA1200,"-")</f>
        <v>0.56818181818181823</v>
      </c>
      <c r="AL1200" s="3">
        <f>IF(AA1200&gt;0,SUMPRODUCT((MOD(ROW(W1102:W1201),4)=0)*W1102:W1201)/AA1200,"-")</f>
        <v>0</v>
      </c>
    </row>
    <row r="1201" spans="1:38" x14ac:dyDescent="0.3">
      <c r="A1201" s="1">
        <f t="shared" si="170"/>
        <v>1</v>
      </c>
      <c r="B1201" s="1" t="s">
        <v>12</v>
      </c>
      <c r="C1201" s="1">
        <v>0.6</v>
      </c>
      <c r="D1201" s="1">
        <v>4</v>
      </c>
      <c r="E1201" s="1">
        <f t="shared" si="171"/>
        <v>300</v>
      </c>
      <c r="F1201" s="1">
        <v>0</v>
      </c>
      <c r="G1201" s="4">
        <f t="shared" si="172"/>
        <v>0.58479532163742687</v>
      </c>
      <c r="H1201" s="3">
        <f t="shared" si="173"/>
        <v>16.956</v>
      </c>
      <c r="I1201" s="4">
        <v>3.6509999999999998</v>
      </c>
      <c r="J1201" s="4">
        <v>1.4890000000000001</v>
      </c>
      <c r="K1201" s="4">
        <v>11.816000000000001</v>
      </c>
      <c r="L1201" s="1">
        <v>171</v>
      </c>
      <c r="M1201" s="1">
        <v>172</v>
      </c>
      <c r="N1201" s="1">
        <v>173</v>
      </c>
      <c r="O1201" s="1">
        <v>153</v>
      </c>
      <c r="P1201" s="1">
        <v>168</v>
      </c>
      <c r="Q1201" s="1">
        <v>171</v>
      </c>
      <c r="R1201" s="4">
        <v>0.81499999999999995</v>
      </c>
      <c r="S1201" s="4">
        <v>2.754</v>
      </c>
      <c r="T1201" s="4">
        <v>2.7609999999999997</v>
      </c>
      <c r="U1201" s="4" t="str">
        <f t="shared" si="174"/>
        <v>0</v>
      </c>
      <c r="V1201" s="4" t="str">
        <f t="shared" si="175"/>
        <v>0</v>
      </c>
      <c r="W1201" s="4" t="str">
        <f t="shared" si="176"/>
        <v>0</v>
      </c>
      <c r="AA1201" s="1">
        <f>SUMPRODUCT((MOD(ROW(F1102:F1201),4)=1)*F1102:F1201)</f>
        <v>1</v>
      </c>
      <c r="AB1201" s="3">
        <f>SUMPRODUCT((MOD(ROW(G1102:G1201),4)=1)*G1102:G1201)/25</f>
        <v>1.9828198404466892</v>
      </c>
      <c r="AC1201" s="3">
        <f t="shared" ref="AC1201:AF1201" si="180">SUMPRODUCT((MOD(ROW(H1102:H1201),4)=1)*H1102:H1201)/25</f>
        <v>17.335760000000004</v>
      </c>
      <c r="AD1201" s="3">
        <f t="shared" si="180"/>
        <v>3.6727199999999995</v>
      </c>
      <c r="AE1201" s="3">
        <f t="shared" si="180"/>
        <v>2.0725599999999993</v>
      </c>
      <c r="AF1201" s="3">
        <f t="shared" si="180"/>
        <v>11.590479999999998</v>
      </c>
      <c r="AG1201" s="3">
        <f>SUMPRODUCT((MOD(ROW(R1102:R1201),4)=1)*R1102:R1201)/25</f>
        <v>0.71184000000000003</v>
      </c>
      <c r="AH1201" s="3">
        <f>SUMPRODUCT((MOD(ROW(S1102:S1201),4)=1)*S1102:S1201)/25</f>
        <v>2.7970800000000002</v>
      </c>
      <c r="AI1201" s="3">
        <f>SUMPRODUCT((MOD(ROW(T1102:T1201),4)=1)*T1102:T1201)/25</f>
        <v>2.8871599999999988</v>
      </c>
      <c r="AJ1201" s="3">
        <f>IF(AA1201&gt;0,SUMPRODUCT((MOD(ROW(U1102:U1201),4)=1)*U1102:U1201)/AA1201,"-")</f>
        <v>11.931818181818182</v>
      </c>
      <c r="AK1201" s="3">
        <f>IF(AA1201&gt;0, SUMPRODUCT((MOD(ROW(V1102:V1201),4)=1)*V1102:V1201)/AA1201,"-")</f>
        <v>0.56818181818181823</v>
      </c>
      <c r="AL1201" s="3">
        <f>IF(AA1201&gt;0,SUMPRODUCT((MOD(ROW(W1102:W1201),4)=1)*W1102:W1201)/AA1201,"-")</f>
        <v>0</v>
      </c>
    </row>
    <row r="1202" spans="1:38" x14ac:dyDescent="0.3">
      <c r="A1202" s="1">
        <f t="shared" si="170"/>
        <v>0</v>
      </c>
      <c r="B1202" s="1" t="s">
        <v>13</v>
      </c>
      <c r="C1202" s="1">
        <v>0.2</v>
      </c>
      <c r="D1202" s="1">
        <v>1</v>
      </c>
      <c r="E1202" s="1">
        <f t="shared" si="171"/>
        <v>301</v>
      </c>
      <c r="F1202" s="1">
        <v>1</v>
      </c>
      <c r="G1202" s="4">
        <f t="shared" si="172"/>
        <v>0</v>
      </c>
      <c r="H1202" s="3">
        <f t="shared" si="173"/>
        <v>22.091999999999999</v>
      </c>
      <c r="I1202" s="4">
        <v>5.4960000000000004</v>
      </c>
      <c r="J1202" s="4">
        <v>16.596</v>
      </c>
      <c r="K1202" s="4">
        <v>0</v>
      </c>
      <c r="L1202" s="1">
        <v>54</v>
      </c>
      <c r="M1202" s="1">
        <v>54</v>
      </c>
      <c r="N1202" s="1">
        <v>54</v>
      </c>
      <c r="O1202" s="1">
        <v>54</v>
      </c>
      <c r="P1202" s="1">
        <v>54</v>
      </c>
      <c r="Q1202" s="1">
        <v>54</v>
      </c>
      <c r="R1202" s="4">
        <v>0.09</v>
      </c>
      <c r="S1202" s="4">
        <v>1.3420000000000001</v>
      </c>
      <c r="T1202" s="4">
        <v>5.3319999999999999</v>
      </c>
      <c r="U1202" s="4">
        <f t="shared" si="174"/>
        <v>0</v>
      </c>
      <c r="V1202" s="4">
        <f t="shared" si="175"/>
        <v>0</v>
      </c>
      <c r="W1202" s="4">
        <f t="shared" si="176"/>
        <v>0</v>
      </c>
    </row>
    <row r="1203" spans="1:38" x14ac:dyDescent="0.3">
      <c r="A1203" s="1">
        <f t="shared" si="170"/>
        <v>0</v>
      </c>
      <c r="B1203" s="1" t="s">
        <v>13</v>
      </c>
      <c r="C1203" s="1">
        <v>0.2</v>
      </c>
      <c r="D1203" s="1">
        <v>2</v>
      </c>
      <c r="E1203" s="1">
        <f t="shared" si="171"/>
        <v>301</v>
      </c>
      <c r="F1203" s="1">
        <v>1</v>
      </c>
      <c r="G1203" s="4">
        <f t="shared" si="172"/>
        <v>0</v>
      </c>
      <c r="H1203" s="3">
        <f t="shared" si="173"/>
        <v>19.113999999999997</v>
      </c>
      <c r="I1203" s="4">
        <v>6.4459999999999997</v>
      </c>
      <c r="J1203" s="4">
        <v>12.667999999999999</v>
      </c>
      <c r="K1203" s="4">
        <v>0</v>
      </c>
      <c r="L1203" s="1">
        <v>54</v>
      </c>
      <c r="M1203" s="1">
        <v>54</v>
      </c>
      <c r="N1203" s="1">
        <v>54</v>
      </c>
      <c r="O1203" s="1">
        <v>54</v>
      </c>
      <c r="P1203" s="1">
        <v>54</v>
      </c>
      <c r="Q1203" s="1">
        <v>54</v>
      </c>
      <c r="R1203" s="4">
        <v>0.19700000000000001</v>
      </c>
      <c r="S1203" s="4">
        <v>1.3420000000000001</v>
      </c>
      <c r="T1203" s="4">
        <v>6.1749999999999998</v>
      </c>
      <c r="U1203" s="4">
        <f t="shared" si="174"/>
        <v>0</v>
      </c>
      <c r="V1203" s="4">
        <f t="shared" si="175"/>
        <v>0</v>
      </c>
      <c r="W1203" s="4">
        <f t="shared" si="176"/>
        <v>0</v>
      </c>
    </row>
    <row r="1204" spans="1:38" x14ac:dyDescent="0.3">
      <c r="A1204" s="1">
        <f t="shared" si="170"/>
        <v>0</v>
      </c>
      <c r="B1204" s="1" t="s">
        <v>13</v>
      </c>
      <c r="C1204" s="1">
        <v>0.2</v>
      </c>
      <c r="D1204" s="1">
        <v>3</v>
      </c>
      <c r="E1204" s="1">
        <f t="shared" si="171"/>
        <v>301</v>
      </c>
      <c r="F1204" s="1">
        <v>1</v>
      </c>
      <c r="G1204" s="4">
        <f t="shared" si="172"/>
        <v>0</v>
      </c>
      <c r="H1204" s="3">
        <f t="shared" si="173"/>
        <v>19.292000000000002</v>
      </c>
      <c r="I1204" s="4">
        <v>6.032</v>
      </c>
      <c r="J1204" s="4">
        <v>13.26</v>
      </c>
      <c r="K1204" s="4">
        <v>0</v>
      </c>
      <c r="L1204" s="1">
        <v>54</v>
      </c>
      <c r="M1204" s="1">
        <v>54</v>
      </c>
      <c r="N1204" s="1">
        <v>54</v>
      </c>
      <c r="O1204" s="1">
        <v>54</v>
      </c>
      <c r="P1204" s="1">
        <v>54</v>
      </c>
      <c r="Q1204" s="1">
        <v>54</v>
      </c>
      <c r="R1204" s="4">
        <v>0.34899999999999998</v>
      </c>
      <c r="S1204" s="4">
        <v>1.3420000000000001</v>
      </c>
      <c r="T1204" s="4">
        <v>5.609</v>
      </c>
      <c r="U1204" s="4">
        <f t="shared" si="174"/>
        <v>0</v>
      </c>
      <c r="V1204" s="4">
        <f t="shared" si="175"/>
        <v>0</v>
      </c>
      <c r="W1204" s="4">
        <f t="shared" si="176"/>
        <v>0</v>
      </c>
    </row>
    <row r="1205" spans="1:38" x14ac:dyDescent="0.3">
      <c r="A1205" s="1">
        <f t="shared" si="170"/>
        <v>0</v>
      </c>
      <c r="B1205" s="1" t="s">
        <v>13</v>
      </c>
      <c r="C1205" s="1">
        <v>0.2</v>
      </c>
      <c r="D1205" s="1">
        <v>4</v>
      </c>
      <c r="E1205" s="1">
        <f t="shared" si="171"/>
        <v>301</v>
      </c>
      <c r="F1205" s="1">
        <v>1</v>
      </c>
      <c r="G1205" s="4">
        <f t="shared" si="172"/>
        <v>0</v>
      </c>
      <c r="H1205" s="3">
        <f t="shared" si="173"/>
        <v>23.953000000000003</v>
      </c>
      <c r="I1205" s="4">
        <v>5.8160000000000007</v>
      </c>
      <c r="J1205" s="4">
        <v>18.137</v>
      </c>
      <c r="K1205" s="4">
        <v>0</v>
      </c>
      <c r="L1205" s="1">
        <v>54</v>
      </c>
      <c r="M1205" s="1">
        <v>54</v>
      </c>
      <c r="N1205" s="1">
        <v>54</v>
      </c>
      <c r="O1205" s="1">
        <v>54</v>
      </c>
      <c r="P1205" s="1">
        <v>54</v>
      </c>
      <c r="Q1205" s="1">
        <v>54</v>
      </c>
      <c r="R1205" s="4">
        <v>0.23899999999999999</v>
      </c>
      <c r="S1205" s="4">
        <v>1.3420000000000001</v>
      </c>
      <c r="T1205" s="4">
        <v>5.5030000000000001</v>
      </c>
      <c r="U1205" s="4">
        <f t="shared" si="174"/>
        <v>0</v>
      </c>
      <c r="V1205" s="4">
        <f t="shared" si="175"/>
        <v>0</v>
      </c>
      <c r="W1205" s="4">
        <f t="shared" si="176"/>
        <v>0</v>
      </c>
    </row>
    <row r="1206" spans="1:38" x14ac:dyDescent="0.3">
      <c r="A1206" s="1">
        <f t="shared" si="170"/>
        <v>0</v>
      </c>
      <c r="B1206" s="1" t="s">
        <v>13</v>
      </c>
      <c r="C1206" s="1">
        <v>0.2</v>
      </c>
      <c r="D1206" s="1">
        <v>1</v>
      </c>
      <c r="E1206" s="1">
        <f t="shared" si="171"/>
        <v>302</v>
      </c>
      <c r="F1206" s="1">
        <v>1</v>
      </c>
      <c r="G1206" s="4">
        <f t="shared" si="172"/>
        <v>0</v>
      </c>
      <c r="H1206" s="3">
        <f t="shared" si="173"/>
        <v>24.646999999999998</v>
      </c>
      <c r="I1206" s="4">
        <v>5.92</v>
      </c>
      <c r="J1206" s="4">
        <v>18.727</v>
      </c>
      <c r="K1206" s="4">
        <v>0</v>
      </c>
      <c r="L1206" s="1">
        <v>53</v>
      </c>
      <c r="M1206" s="1">
        <v>53</v>
      </c>
      <c r="N1206" s="1">
        <v>53</v>
      </c>
      <c r="O1206" s="1">
        <v>53</v>
      </c>
      <c r="P1206" s="1">
        <v>53</v>
      </c>
      <c r="Q1206" s="1">
        <v>53</v>
      </c>
      <c r="R1206" s="4">
        <v>8.1000000000000003E-2</v>
      </c>
      <c r="S1206" s="4">
        <v>1.5669999999999999</v>
      </c>
      <c r="T1206" s="4">
        <v>5.7650000000000006</v>
      </c>
      <c r="U1206" s="4">
        <f t="shared" si="174"/>
        <v>0</v>
      </c>
      <c r="V1206" s="4">
        <f t="shared" si="175"/>
        <v>0</v>
      </c>
      <c r="W1206" s="4">
        <f t="shared" si="176"/>
        <v>0</v>
      </c>
    </row>
    <row r="1207" spans="1:38" x14ac:dyDescent="0.3">
      <c r="A1207" s="1">
        <f t="shared" si="170"/>
        <v>0</v>
      </c>
      <c r="B1207" s="1" t="s">
        <v>13</v>
      </c>
      <c r="C1207" s="1">
        <v>0.2</v>
      </c>
      <c r="D1207" s="1">
        <v>2</v>
      </c>
      <c r="E1207" s="1">
        <f t="shared" si="171"/>
        <v>302</v>
      </c>
      <c r="F1207" s="1">
        <v>1</v>
      </c>
      <c r="G1207" s="4">
        <f t="shared" si="172"/>
        <v>0</v>
      </c>
      <c r="H1207" s="3">
        <f t="shared" si="173"/>
        <v>24.306999999999999</v>
      </c>
      <c r="I1207" s="4">
        <v>6.0350000000000001</v>
      </c>
      <c r="J1207" s="4">
        <v>18.271999999999998</v>
      </c>
      <c r="K1207" s="4">
        <v>0</v>
      </c>
      <c r="L1207" s="1">
        <v>53</v>
      </c>
      <c r="M1207" s="1">
        <v>53</v>
      </c>
      <c r="N1207" s="1">
        <v>53</v>
      </c>
      <c r="O1207" s="1">
        <v>53</v>
      </c>
      <c r="P1207" s="1">
        <v>53</v>
      </c>
      <c r="Q1207" s="1">
        <v>53</v>
      </c>
      <c r="R1207" s="4">
        <v>0.16300000000000001</v>
      </c>
      <c r="S1207" s="4">
        <v>1.5669999999999999</v>
      </c>
      <c r="T1207" s="4">
        <v>5.798</v>
      </c>
      <c r="U1207" s="4">
        <f t="shared" si="174"/>
        <v>0</v>
      </c>
      <c r="V1207" s="4">
        <f t="shared" si="175"/>
        <v>0</v>
      </c>
      <c r="W1207" s="4">
        <f t="shared" si="176"/>
        <v>0</v>
      </c>
    </row>
    <row r="1208" spans="1:38" x14ac:dyDescent="0.3">
      <c r="A1208" s="1">
        <f t="shared" si="170"/>
        <v>0</v>
      </c>
      <c r="B1208" s="1" t="s">
        <v>13</v>
      </c>
      <c r="C1208" s="1">
        <v>0.2</v>
      </c>
      <c r="D1208" s="1">
        <v>3</v>
      </c>
      <c r="E1208" s="1">
        <f t="shared" si="171"/>
        <v>302</v>
      </c>
      <c r="F1208" s="1">
        <v>1</v>
      </c>
      <c r="G1208" s="4">
        <f t="shared" si="172"/>
        <v>0</v>
      </c>
      <c r="H1208" s="3">
        <f t="shared" si="173"/>
        <v>23.588000000000001</v>
      </c>
      <c r="I1208" s="4">
        <v>5.8019999999999996</v>
      </c>
      <c r="J1208" s="4">
        <v>17.786000000000001</v>
      </c>
      <c r="K1208" s="4">
        <v>0</v>
      </c>
      <c r="L1208" s="1">
        <v>53</v>
      </c>
      <c r="M1208" s="1">
        <v>53</v>
      </c>
      <c r="N1208" s="1">
        <v>53</v>
      </c>
      <c r="O1208" s="1">
        <v>53</v>
      </c>
      <c r="P1208" s="1">
        <v>53</v>
      </c>
      <c r="Q1208" s="1">
        <v>53</v>
      </c>
      <c r="R1208" s="4">
        <v>0.23</v>
      </c>
      <c r="S1208" s="4">
        <v>1.5669999999999999</v>
      </c>
      <c r="T1208" s="4">
        <v>5.4980000000000002</v>
      </c>
      <c r="U1208" s="4">
        <f t="shared" si="174"/>
        <v>0</v>
      </c>
      <c r="V1208" s="4">
        <f t="shared" si="175"/>
        <v>0</v>
      </c>
      <c r="W1208" s="4">
        <f t="shared" si="176"/>
        <v>0</v>
      </c>
    </row>
    <row r="1209" spans="1:38" x14ac:dyDescent="0.3">
      <c r="A1209" s="1">
        <f t="shared" si="170"/>
        <v>0</v>
      </c>
      <c r="B1209" s="1" t="s">
        <v>13</v>
      </c>
      <c r="C1209" s="1">
        <v>0.2</v>
      </c>
      <c r="D1209" s="1">
        <v>4</v>
      </c>
      <c r="E1209" s="1">
        <f t="shared" si="171"/>
        <v>302</v>
      </c>
      <c r="F1209" s="1">
        <v>1</v>
      </c>
      <c r="G1209" s="4">
        <f t="shared" si="172"/>
        <v>0</v>
      </c>
      <c r="H1209" s="3">
        <f t="shared" si="173"/>
        <v>25.846999999999998</v>
      </c>
      <c r="I1209" s="4">
        <v>5.63</v>
      </c>
      <c r="J1209" s="4">
        <v>20.216999999999999</v>
      </c>
      <c r="K1209" s="4">
        <v>0</v>
      </c>
      <c r="L1209" s="1">
        <v>53</v>
      </c>
      <c r="M1209" s="1">
        <v>53</v>
      </c>
      <c r="N1209" s="1">
        <v>53</v>
      </c>
      <c r="O1209" s="1">
        <v>53</v>
      </c>
      <c r="P1209" s="1">
        <v>53</v>
      </c>
      <c r="Q1209" s="1">
        <v>53</v>
      </c>
      <c r="R1209" s="4">
        <v>0.29399999999999998</v>
      </c>
      <c r="S1209" s="4">
        <v>1.5669999999999999</v>
      </c>
      <c r="T1209" s="4">
        <v>5.2620000000000005</v>
      </c>
      <c r="U1209" s="4">
        <f t="shared" si="174"/>
        <v>0</v>
      </c>
      <c r="V1209" s="4">
        <f t="shared" si="175"/>
        <v>0</v>
      </c>
      <c r="W1209" s="4">
        <f t="shared" si="176"/>
        <v>0</v>
      </c>
    </row>
    <row r="1210" spans="1:38" x14ac:dyDescent="0.3">
      <c r="A1210" s="1">
        <f t="shared" si="170"/>
        <v>0</v>
      </c>
      <c r="B1210" s="1" t="s">
        <v>13</v>
      </c>
      <c r="C1210" s="1">
        <v>0.2</v>
      </c>
      <c r="D1210" s="1">
        <v>1</v>
      </c>
      <c r="E1210" s="1">
        <f t="shared" si="171"/>
        <v>303</v>
      </c>
      <c r="F1210" s="1">
        <v>1</v>
      </c>
      <c r="G1210" s="4">
        <f t="shared" si="172"/>
        <v>0</v>
      </c>
      <c r="H1210" s="3">
        <f t="shared" si="173"/>
        <v>23.712</v>
      </c>
      <c r="I1210" s="4">
        <v>5.7869999999999999</v>
      </c>
      <c r="J1210" s="4">
        <v>17.925000000000001</v>
      </c>
      <c r="K1210" s="4">
        <v>0</v>
      </c>
      <c r="L1210" s="1">
        <v>53</v>
      </c>
      <c r="M1210" s="1">
        <v>53</v>
      </c>
      <c r="N1210" s="1">
        <v>53</v>
      </c>
      <c r="O1210" s="1">
        <v>53</v>
      </c>
      <c r="P1210" s="1">
        <v>53</v>
      </c>
      <c r="Q1210" s="1">
        <v>53</v>
      </c>
      <c r="R1210" s="4">
        <v>0.06</v>
      </c>
      <c r="S1210" s="4">
        <v>1.619</v>
      </c>
      <c r="T1210" s="4">
        <v>5.66</v>
      </c>
      <c r="U1210" s="4">
        <f t="shared" si="174"/>
        <v>0</v>
      </c>
      <c r="V1210" s="4">
        <f t="shared" si="175"/>
        <v>0</v>
      </c>
      <c r="W1210" s="4">
        <f t="shared" si="176"/>
        <v>0</v>
      </c>
    </row>
    <row r="1211" spans="1:38" x14ac:dyDescent="0.3">
      <c r="A1211" s="1">
        <f t="shared" si="170"/>
        <v>0</v>
      </c>
      <c r="B1211" s="1" t="s">
        <v>13</v>
      </c>
      <c r="C1211" s="1">
        <v>0.2</v>
      </c>
      <c r="D1211" s="1">
        <v>2</v>
      </c>
      <c r="E1211" s="1">
        <f t="shared" si="171"/>
        <v>303</v>
      </c>
      <c r="F1211" s="1">
        <v>1</v>
      </c>
      <c r="G1211" s="4">
        <f t="shared" si="172"/>
        <v>0</v>
      </c>
      <c r="H1211" s="3">
        <f t="shared" si="173"/>
        <v>21.411999999999999</v>
      </c>
      <c r="I1211" s="4">
        <v>5.8659999999999997</v>
      </c>
      <c r="J1211" s="4">
        <v>15.545999999999999</v>
      </c>
      <c r="K1211" s="4">
        <v>0</v>
      </c>
      <c r="L1211" s="1">
        <v>53</v>
      </c>
      <c r="M1211" s="1">
        <v>53</v>
      </c>
      <c r="N1211" s="1">
        <v>53</v>
      </c>
      <c r="O1211" s="1">
        <v>53</v>
      </c>
      <c r="P1211" s="1">
        <v>53</v>
      </c>
      <c r="Q1211" s="1">
        <v>53</v>
      </c>
      <c r="R1211" s="4">
        <v>0.192</v>
      </c>
      <c r="S1211" s="4">
        <v>1.619</v>
      </c>
      <c r="T1211" s="4">
        <v>5.6069999999999993</v>
      </c>
      <c r="U1211" s="4">
        <f t="shared" si="174"/>
        <v>0</v>
      </c>
      <c r="V1211" s="4">
        <f t="shared" si="175"/>
        <v>0</v>
      </c>
      <c r="W1211" s="4">
        <f t="shared" si="176"/>
        <v>0</v>
      </c>
    </row>
    <row r="1212" spans="1:38" x14ac:dyDescent="0.3">
      <c r="A1212" s="1">
        <f t="shared" si="170"/>
        <v>0</v>
      </c>
      <c r="B1212" s="1" t="s">
        <v>13</v>
      </c>
      <c r="C1212" s="1">
        <v>0.2</v>
      </c>
      <c r="D1212" s="1">
        <v>3</v>
      </c>
      <c r="E1212" s="1">
        <f t="shared" si="171"/>
        <v>303</v>
      </c>
      <c r="F1212" s="1">
        <v>1</v>
      </c>
      <c r="G1212" s="4">
        <f t="shared" si="172"/>
        <v>0</v>
      </c>
      <c r="H1212" s="3">
        <f t="shared" si="173"/>
        <v>23.699999999999996</v>
      </c>
      <c r="I1212" s="4">
        <v>6.0269999999999992</v>
      </c>
      <c r="J1212" s="4">
        <v>17.672999999999998</v>
      </c>
      <c r="K1212" s="4">
        <v>0</v>
      </c>
      <c r="L1212" s="1">
        <v>53</v>
      </c>
      <c r="M1212" s="1">
        <v>53</v>
      </c>
      <c r="N1212" s="1">
        <v>53</v>
      </c>
      <c r="O1212" s="1">
        <v>53</v>
      </c>
      <c r="P1212" s="1">
        <v>53</v>
      </c>
      <c r="Q1212" s="1">
        <v>53</v>
      </c>
      <c r="R1212" s="4">
        <v>0.215</v>
      </c>
      <c r="S1212" s="4">
        <v>1.619</v>
      </c>
      <c r="T1212" s="4">
        <v>5.7449999999999992</v>
      </c>
      <c r="U1212" s="4">
        <f t="shared" si="174"/>
        <v>0</v>
      </c>
      <c r="V1212" s="4">
        <f t="shared" si="175"/>
        <v>0</v>
      </c>
      <c r="W1212" s="4">
        <f t="shared" si="176"/>
        <v>0</v>
      </c>
    </row>
    <row r="1213" spans="1:38" x14ac:dyDescent="0.3">
      <c r="A1213" s="1">
        <f t="shared" si="170"/>
        <v>0</v>
      </c>
      <c r="B1213" s="1" t="s">
        <v>13</v>
      </c>
      <c r="C1213" s="1">
        <v>0.2</v>
      </c>
      <c r="D1213" s="1">
        <v>4</v>
      </c>
      <c r="E1213" s="1">
        <f t="shared" si="171"/>
        <v>303</v>
      </c>
      <c r="F1213" s="1">
        <v>1</v>
      </c>
      <c r="G1213" s="4">
        <f t="shared" si="172"/>
        <v>0</v>
      </c>
      <c r="H1213" s="3">
        <f t="shared" si="173"/>
        <v>23.448</v>
      </c>
      <c r="I1213" s="4">
        <v>6.1050000000000004</v>
      </c>
      <c r="J1213" s="4">
        <v>17.343</v>
      </c>
      <c r="K1213" s="4">
        <v>0</v>
      </c>
      <c r="L1213" s="1">
        <v>53</v>
      </c>
      <c r="M1213" s="1">
        <v>53</v>
      </c>
      <c r="N1213" s="1">
        <v>53</v>
      </c>
      <c r="O1213" s="1">
        <v>53</v>
      </c>
      <c r="P1213" s="1">
        <v>53</v>
      </c>
      <c r="Q1213" s="1">
        <v>53</v>
      </c>
      <c r="R1213" s="4">
        <v>0.16600000000000001</v>
      </c>
      <c r="S1213" s="4">
        <v>1.619</v>
      </c>
      <c r="T1213" s="4">
        <v>5.8719999999999999</v>
      </c>
      <c r="U1213" s="4">
        <f t="shared" si="174"/>
        <v>0</v>
      </c>
      <c r="V1213" s="4">
        <f t="shared" si="175"/>
        <v>0</v>
      </c>
      <c r="W1213" s="4">
        <f t="shared" si="176"/>
        <v>0</v>
      </c>
    </row>
    <row r="1214" spans="1:38" x14ac:dyDescent="0.3">
      <c r="A1214" s="1">
        <f t="shared" si="170"/>
        <v>0</v>
      </c>
      <c r="B1214" s="1" t="s">
        <v>13</v>
      </c>
      <c r="C1214" s="1">
        <v>0.2</v>
      </c>
      <c r="D1214" s="1">
        <v>1</v>
      </c>
      <c r="E1214" s="1">
        <f t="shared" si="171"/>
        <v>304</v>
      </c>
      <c r="F1214" s="1">
        <v>1</v>
      </c>
      <c r="G1214" s="4">
        <f t="shared" si="172"/>
        <v>0</v>
      </c>
      <c r="H1214" s="3">
        <f t="shared" si="173"/>
        <v>22.058999999999997</v>
      </c>
      <c r="I1214" s="4">
        <v>5.8620000000000001</v>
      </c>
      <c r="J1214" s="4">
        <v>16.196999999999999</v>
      </c>
      <c r="K1214" s="4">
        <v>0</v>
      </c>
      <c r="L1214" s="1">
        <v>53</v>
      </c>
      <c r="M1214" s="1">
        <v>53</v>
      </c>
      <c r="N1214" s="1">
        <v>53</v>
      </c>
      <c r="O1214" s="1">
        <v>53</v>
      </c>
      <c r="P1214" s="1">
        <v>53</v>
      </c>
      <c r="Q1214" s="1">
        <v>53</v>
      </c>
      <c r="R1214" s="4">
        <v>7.4999999999999997E-2</v>
      </c>
      <c r="S1214" s="4">
        <v>1.5720000000000001</v>
      </c>
      <c r="T1214" s="4">
        <v>5.7039999999999997</v>
      </c>
      <c r="U1214" s="4">
        <f t="shared" si="174"/>
        <v>0</v>
      </c>
      <c r="V1214" s="4">
        <f t="shared" si="175"/>
        <v>0</v>
      </c>
      <c r="W1214" s="4">
        <f t="shared" si="176"/>
        <v>0</v>
      </c>
    </row>
    <row r="1215" spans="1:38" x14ac:dyDescent="0.3">
      <c r="A1215" s="1">
        <f t="shared" si="170"/>
        <v>0</v>
      </c>
      <c r="B1215" s="1" t="s">
        <v>13</v>
      </c>
      <c r="C1215" s="1">
        <v>0.2</v>
      </c>
      <c r="D1215" s="1">
        <v>2</v>
      </c>
      <c r="E1215" s="1">
        <f t="shared" si="171"/>
        <v>304</v>
      </c>
      <c r="F1215" s="1">
        <v>1</v>
      </c>
      <c r="G1215" s="4">
        <f t="shared" si="172"/>
        <v>0</v>
      </c>
      <c r="H1215" s="3">
        <f t="shared" si="173"/>
        <v>19.597000000000001</v>
      </c>
      <c r="I1215" s="4">
        <v>5.8780000000000001</v>
      </c>
      <c r="J1215" s="4">
        <v>13.718999999999999</v>
      </c>
      <c r="K1215" s="4">
        <v>0</v>
      </c>
      <c r="L1215" s="1">
        <v>53</v>
      </c>
      <c r="M1215" s="1">
        <v>53</v>
      </c>
      <c r="N1215" s="1">
        <v>53</v>
      </c>
      <c r="O1215" s="1">
        <v>53</v>
      </c>
      <c r="P1215" s="1">
        <v>53</v>
      </c>
      <c r="Q1215" s="1">
        <v>53</v>
      </c>
      <c r="R1215" s="4">
        <v>0.152</v>
      </c>
      <c r="S1215" s="4">
        <v>1.5720000000000001</v>
      </c>
      <c r="T1215" s="4">
        <v>5.6429999999999998</v>
      </c>
      <c r="U1215" s="4">
        <f t="shared" si="174"/>
        <v>0</v>
      </c>
      <c r="V1215" s="4">
        <f t="shared" si="175"/>
        <v>0</v>
      </c>
      <c r="W1215" s="4">
        <f t="shared" si="176"/>
        <v>0</v>
      </c>
    </row>
    <row r="1216" spans="1:38" x14ac:dyDescent="0.3">
      <c r="A1216" s="1">
        <f t="shared" si="170"/>
        <v>0</v>
      </c>
      <c r="B1216" s="1" t="s">
        <v>13</v>
      </c>
      <c r="C1216" s="1">
        <v>0.2</v>
      </c>
      <c r="D1216" s="1">
        <v>3</v>
      </c>
      <c r="E1216" s="1">
        <f t="shared" si="171"/>
        <v>304</v>
      </c>
      <c r="F1216" s="1">
        <v>1</v>
      </c>
      <c r="G1216" s="4">
        <f t="shared" si="172"/>
        <v>0</v>
      </c>
      <c r="H1216" s="3">
        <f t="shared" si="173"/>
        <v>22.718999999999998</v>
      </c>
      <c r="I1216" s="4">
        <v>6.1969999999999992</v>
      </c>
      <c r="J1216" s="4">
        <v>16.521999999999998</v>
      </c>
      <c r="K1216" s="4">
        <v>0</v>
      </c>
      <c r="L1216" s="1">
        <v>53</v>
      </c>
      <c r="M1216" s="1">
        <v>53</v>
      </c>
      <c r="N1216" s="1">
        <v>53</v>
      </c>
      <c r="O1216" s="1">
        <v>53</v>
      </c>
      <c r="P1216" s="1">
        <v>53</v>
      </c>
      <c r="Q1216" s="1">
        <v>53</v>
      </c>
      <c r="R1216" s="4">
        <v>0.28299999999999997</v>
      </c>
      <c r="S1216" s="4">
        <v>1.5720000000000001</v>
      </c>
      <c r="T1216" s="4">
        <v>5.8309999999999995</v>
      </c>
      <c r="U1216" s="4">
        <f t="shared" si="174"/>
        <v>0</v>
      </c>
      <c r="V1216" s="4">
        <f t="shared" si="175"/>
        <v>0</v>
      </c>
      <c r="W1216" s="4">
        <f t="shared" si="176"/>
        <v>0</v>
      </c>
    </row>
    <row r="1217" spans="1:23" x14ac:dyDescent="0.3">
      <c r="A1217" s="1">
        <f t="shared" si="170"/>
        <v>0</v>
      </c>
      <c r="B1217" s="1" t="s">
        <v>13</v>
      </c>
      <c r="C1217" s="1">
        <v>0.2</v>
      </c>
      <c r="D1217" s="1">
        <v>4</v>
      </c>
      <c r="E1217" s="1">
        <f t="shared" si="171"/>
        <v>304</v>
      </c>
      <c r="F1217" s="1">
        <v>1</v>
      </c>
      <c r="G1217" s="4">
        <f t="shared" si="172"/>
        <v>0</v>
      </c>
      <c r="H1217" s="3">
        <f t="shared" si="173"/>
        <v>21.490000000000002</v>
      </c>
      <c r="I1217" s="4">
        <v>5.8109999999999999</v>
      </c>
      <c r="J1217" s="4">
        <v>15.679</v>
      </c>
      <c r="K1217" s="4">
        <v>0</v>
      </c>
      <c r="L1217" s="1">
        <v>53</v>
      </c>
      <c r="M1217" s="1">
        <v>53</v>
      </c>
      <c r="N1217" s="1">
        <v>53</v>
      </c>
      <c r="O1217" s="1">
        <v>53</v>
      </c>
      <c r="P1217" s="1">
        <v>53</v>
      </c>
      <c r="Q1217" s="1">
        <v>53</v>
      </c>
      <c r="R1217" s="4">
        <v>0.25800000000000001</v>
      </c>
      <c r="S1217" s="4">
        <v>1.5720000000000001</v>
      </c>
      <c r="T1217" s="4">
        <v>5.47</v>
      </c>
      <c r="U1217" s="4">
        <f t="shared" si="174"/>
        <v>0</v>
      </c>
      <c r="V1217" s="4">
        <f t="shared" si="175"/>
        <v>0</v>
      </c>
      <c r="W1217" s="4">
        <f t="shared" si="176"/>
        <v>0</v>
      </c>
    </row>
    <row r="1218" spans="1:23" x14ac:dyDescent="0.3">
      <c r="A1218" s="1">
        <f t="shared" ref="A1218:A1281" si="181">IF(MOD(E1218,25)=0,1,0)</f>
        <v>0</v>
      </c>
      <c r="B1218" s="1" t="s">
        <v>13</v>
      </c>
      <c r="C1218" s="1">
        <v>0.2</v>
      </c>
      <c r="D1218" s="1">
        <v>1</v>
      </c>
      <c r="E1218" s="1">
        <f t="shared" si="171"/>
        <v>305</v>
      </c>
      <c r="F1218" s="1">
        <v>1</v>
      </c>
      <c r="G1218" s="4">
        <f t="shared" si="172"/>
        <v>0</v>
      </c>
      <c r="H1218" s="3">
        <f t="shared" si="173"/>
        <v>22.901</v>
      </c>
      <c r="I1218" s="4">
        <v>6.1849999999999996</v>
      </c>
      <c r="J1218" s="4">
        <v>16.716000000000001</v>
      </c>
      <c r="K1218" s="4">
        <v>0</v>
      </c>
      <c r="L1218" s="1">
        <v>50</v>
      </c>
      <c r="M1218" s="1">
        <v>50</v>
      </c>
      <c r="N1218" s="1">
        <v>50</v>
      </c>
      <c r="O1218" s="1">
        <v>50</v>
      </c>
      <c r="P1218" s="1">
        <v>50</v>
      </c>
      <c r="Q1218" s="1">
        <v>50</v>
      </c>
      <c r="R1218" s="4">
        <v>6.7000000000000004E-2</v>
      </c>
      <c r="S1218" s="4">
        <v>1.2250000000000001</v>
      </c>
      <c r="T1218" s="4">
        <v>6.0569999999999995</v>
      </c>
      <c r="U1218" s="4">
        <f t="shared" si="174"/>
        <v>0</v>
      </c>
      <c r="V1218" s="4">
        <f t="shared" si="175"/>
        <v>0</v>
      </c>
      <c r="W1218" s="4">
        <f t="shared" si="176"/>
        <v>0</v>
      </c>
    </row>
    <row r="1219" spans="1:23" x14ac:dyDescent="0.3">
      <c r="A1219" s="1">
        <f t="shared" si="181"/>
        <v>0</v>
      </c>
      <c r="B1219" s="1" t="s">
        <v>13</v>
      </c>
      <c r="C1219" s="1">
        <v>0.2</v>
      </c>
      <c r="D1219" s="1">
        <v>2</v>
      </c>
      <c r="E1219" s="1">
        <f t="shared" ref="E1219:E1282" si="182">_xlfn.CEILING.MATH((ROW(E1219)-1)/4)</f>
        <v>305</v>
      </c>
      <c r="F1219" s="1">
        <v>1</v>
      </c>
      <c r="G1219" s="4">
        <f t="shared" ref="G1219:G1282" si="183">(M1219-L1219)/L1219*100</f>
        <v>0</v>
      </c>
      <c r="H1219" s="3">
        <f t="shared" ref="H1219:H1282" si="184">I1219+K1219+J1219</f>
        <v>18.895</v>
      </c>
      <c r="I1219" s="4">
        <v>6.0510000000000002</v>
      </c>
      <c r="J1219" s="4">
        <v>12.843999999999999</v>
      </c>
      <c r="K1219" s="4">
        <v>0</v>
      </c>
      <c r="L1219" s="1">
        <v>50</v>
      </c>
      <c r="M1219" s="1">
        <v>50</v>
      </c>
      <c r="N1219" s="1">
        <v>50</v>
      </c>
      <c r="O1219" s="1">
        <v>50</v>
      </c>
      <c r="P1219" s="1">
        <v>50</v>
      </c>
      <c r="Q1219" s="1">
        <v>50</v>
      </c>
      <c r="R1219" s="4">
        <v>0.13</v>
      </c>
      <c r="S1219" s="4">
        <v>1.2250000000000001</v>
      </c>
      <c r="T1219" s="4">
        <v>5.8599999999999994</v>
      </c>
      <c r="U1219" s="4">
        <f t="shared" ref="U1219:U1282" si="185">IF(F1219=1,(M1219-O1219)/M1219*100,"0")</f>
        <v>0</v>
      </c>
      <c r="V1219" s="4">
        <f t="shared" ref="V1219:V1282" si="186">IF(F1219=1,(M1219-P1219)/M1219*100,"0")</f>
        <v>0</v>
      </c>
      <c r="W1219" s="4">
        <f t="shared" ref="W1219:W1282" si="187">IF(F1219=1,(M1219-Q1219)/M1219*100,"0")</f>
        <v>0</v>
      </c>
    </row>
    <row r="1220" spans="1:23" x14ac:dyDescent="0.3">
      <c r="A1220" s="1">
        <f t="shared" si="181"/>
        <v>0</v>
      </c>
      <c r="B1220" s="1" t="s">
        <v>13</v>
      </c>
      <c r="C1220" s="1">
        <v>0.2</v>
      </c>
      <c r="D1220" s="1">
        <v>3</v>
      </c>
      <c r="E1220" s="1">
        <f t="shared" si="182"/>
        <v>305</v>
      </c>
      <c r="F1220" s="1">
        <v>1</v>
      </c>
      <c r="G1220" s="4">
        <f t="shared" si="183"/>
        <v>0</v>
      </c>
      <c r="H1220" s="3">
        <f t="shared" si="184"/>
        <v>21.189999999999998</v>
      </c>
      <c r="I1220" s="4">
        <v>5.7739999999999991</v>
      </c>
      <c r="J1220" s="4">
        <v>13.417</v>
      </c>
      <c r="K1220" s="4">
        <v>1.9990000000000001</v>
      </c>
      <c r="L1220" s="1">
        <v>50</v>
      </c>
      <c r="M1220" s="1">
        <v>50</v>
      </c>
      <c r="N1220" s="1">
        <v>51</v>
      </c>
      <c r="O1220" s="1">
        <v>50</v>
      </c>
      <c r="P1220" s="1">
        <v>50</v>
      </c>
      <c r="Q1220" s="1">
        <v>50</v>
      </c>
      <c r="R1220" s="4">
        <v>0.23899999999999999</v>
      </c>
      <c r="S1220" s="4">
        <v>1.2250000000000001</v>
      </c>
      <c r="T1220" s="4">
        <v>5.4739999999999993</v>
      </c>
      <c r="U1220" s="4">
        <f t="shared" si="185"/>
        <v>0</v>
      </c>
      <c r="V1220" s="4">
        <f t="shared" si="186"/>
        <v>0</v>
      </c>
      <c r="W1220" s="4">
        <f t="shared" si="187"/>
        <v>0</v>
      </c>
    </row>
    <row r="1221" spans="1:23" x14ac:dyDescent="0.3">
      <c r="A1221" s="1">
        <f t="shared" si="181"/>
        <v>0</v>
      </c>
      <c r="B1221" s="1" t="s">
        <v>13</v>
      </c>
      <c r="C1221" s="1">
        <v>0.2</v>
      </c>
      <c r="D1221" s="1">
        <v>4</v>
      </c>
      <c r="E1221" s="1">
        <f t="shared" si="182"/>
        <v>305</v>
      </c>
      <c r="F1221" s="1">
        <v>1</v>
      </c>
      <c r="G1221" s="4">
        <f t="shared" si="183"/>
        <v>0</v>
      </c>
      <c r="H1221" s="3">
        <f t="shared" si="184"/>
        <v>24.017000000000003</v>
      </c>
      <c r="I1221" s="4">
        <v>6.2750000000000004</v>
      </c>
      <c r="J1221" s="4">
        <v>15.743</v>
      </c>
      <c r="K1221" s="4">
        <v>1.9990000000000001</v>
      </c>
      <c r="L1221" s="1">
        <v>50</v>
      </c>
      <c r="M1221" s="1">
        <v>50</v>
      </c>
      <c r="N1221" s="1">
        <v>50</v>
      </c>
      <c r="O1221" s="1">
        <v>50</v>
      </c>
      <c r="P1221" s="1">
        <v>50</v>
      </c>
      <c r="Q1221" s="1">
        <v>50</v>
      </c>
      <c r="R1221" s="4">
        <v>0.20899999999999999</v>
      </c>
      <c r="S1221" s="4">
        <v>1.2250000000000001</v>
      </c>
      <c r="T1221" s="4">
        <v>6.0049999999999999</v>
      </c>
      <c r="U1221" s="4">
        <f t="shared" si="185"/>
        <v>0</v>
      </c>
      <c r="V1221" s="4">
        <f t="shared" si="186"/>
        <v>0</v>
      </c>
      <c r="W1221" s="4">
        <f t="shared" si="187"/>
        <v>0</v>
      </c>
    </row>
    <row r="1222" spans="1:23" x14ac:dyDescent="0.3">
      <c r="A1222" s="1">
        <f t="shared" si="181"/>
        <v>0</v>
      </c>
      <c r="B1222" s="1" t="s">
        <v>13</v>
      </c>
      <c r="C1222" s="1">
        <v>0.2</v>
      </c>
      <c r="D1222" s="1">
        <v>1</v>
      </c>
      <c r="E1222" s="1">
        <f t="shared" si="182"/>
        <v>306</v>
      </c>
      <c r="F1222" s="1">
        <v>1</v>
      </c>
      <c r="G1222" s="4">
        <f t="shared" si="183"/>
        <v>0</v>
      </c>
      <c r="H1222" s="3">
        <f t="shared" si="184"/>
        <v>20.545999999999999</v>
      </c>
      <c r="I1222" s="4">
        <v>5.3019999999999996</v>
      </c>
      <c r="J1222" s="4">
        <v>15.244</v>
      </c>
      <c r="K1222" s="4">
        <v>0</v>
      </c>
      <c r="L1222" s="1">
        <v>54</v>
      </c>
      <c r="M1222" s="1">
        <v>54</v>
      </c>
      <c r="N1222" s="1">
        <v>54</v>
      </c>
      <c r="O1222" s="1">
        <v>54</v>
      </c>
      <c r="P1222" s="1">
        <v>54</v>
      </c>
      <c r="Q1222" s="1">
        <v>54</v>
      </c>
      <c r="R1222" s="4">
        <v>8.5000000000000006E-2</v>
      </c>
      <c r="S1222" s="4">
        <v>1.423</v>
      </c>
      <c r="T1222" s="4">
        <v>5.1520000000000001</v>
      </c>
      <c r="U1222" s="4">
        <f t="shared" si="185"/>
        <v>0</v>
      </c>
      <c r="V1222" s="4">
        <f t="shared" si="186"/>
        <v>0</v>
      </c>
      <c r="W1222" s="4">
        <f t="shared" si="187"/>
        <v>0</v>
      </c>
    </row>
    <row r="1223" spans="1:23" x14ac:dyDescent="0.3">
      <c r="A1223" s="1">
        <f t="shared" si="181"/>
        <v>0</v>
      </c>
      <c r="B1223" s="1" t="s">
        <v>13</v>
      </c>
      <c r="C1223" s="1">
        <v>0.2</v>
      </c>
      <c r="D1223" s="1">
        <v>2</v>
      </c>
      <c r="E1223" s="1">
        <f t="shared" si="182"/>
        <v>306</v>
      </c>
      <c r="F1223" s="1">
        <v>1</v>
      </c>
      <c r="G1223" s="4">
        <f t="shared" si="183"/>
        <v>0</v>
      </c>
      <c r="H1223" s="3">
        <f t="shared" si="184"/>
        <v>16.782</v>
      </c>
      <c r="I1223" s="4">
        <v>5.7110000000000003</v>
      </c>
      <c r="J1223" s="4">
        <v>11.071</v>
      </c>
      <c r="K1223" s="4">
        <v>0</v>
      </c>
      <c r="L1223" s="1">
        <v>54</v>
      </c>
      <c r="M1223" s="1">
        <v>54</v>
      </c>
      <c r="N1223" s="1">
        <v>54</v>
      </c>
      <c r="O1223" s="1">
        <v>54</v>
      </c>
      <c r="P1223" s="1">
        <v>54</v>
      </c>
      <c r="Q1223" s="1">
        <v>54</v>
      </c>
      <c r="R1223" s="4">
        <v>0.223</v>
      </c>
      <c r="S1223" s="4">
        <v>1.423</v>
      </c>
      <c r="T1223" s="4">
        <v>5.423</v>
      </c>
      <c r="U1223" s="4">
        <f t="shared" si="185"/>
        <v>0</v>
      </c>
      <c r="V1223" s="4">
        <f t="shared" si="186"/>
        <v>0</v>
      </c>
      <c r="W1223" s="4">
        <f t="shared" si="187"/>
        <v>0</v>
      </c>
    </row>
    <row r="1224" spans="1:23" x14ac:dyDescent="0.3">
      <c r="A1224" s="1">
        <f t="shared" si="181"/>
        <v>0</v>
      </c>
      <c r="B1224" s="1" t="s">
        <v>13</v>
      </c>
      <c r="C1224" s="1">
        <v>0.2</v>
      </c>
      <c r="D1224" s="1">
        <v>3</v>
      </c>
      <c r="E1224" s="1">
        <f t="shared" si="182"/>
        <v>306</v>
      </c>
      <c r="F1224" s="1">
        <v>1</v>
      </c>
      <c r="G1224" s="4">
        <f t="shared" si="183"/>
        <v>0</v>
      </c>
      <c r="H1224" s="3">
        <f t="shared" si="184"/>
        <v>20.254999999999999</v>
      </c>
      <c r="I1224" s="4">
        <v>6.3500000000000005</v>
      </c>
      <c r="J1224" s="4">
        <v>13.904999999999999</v>
      </c>
      <c r="K1224" s="4">
        <v>0</v>
      </c>
      <c r="L1224" s="1">
        <v>54</v>
      </c>
      <c r="M1224" s="1">
        <v>54</v>
      </c>
      <c r="N1224" s="1">
        <v>54</v>
      </c>
      <c r="O1224" s="1">
        <v>54</v>
      </c>
      <c r="P1224" s="1">
        <v>54</v>
      </c>
      <c r="Q1224" s="1">
        <v>54</v>
      </c>
      <c r="R1224" s="4">
        <v>0.192</v>
      </c>
      <c r="S1224" s="4">
        <v>1.423</v>
      </c>
      <c r="T1224" s="4">
        <v>6.093</v>
      </c>
      <c r="U1224" s="4">
        <f t="shared" si="185"/>
        <v>0</v>
      </c>
      <c r="V1224" s="4">
        <f t="shared" si="186"/>
        <v>0</v>
      </c>
      <c r="W1224" s="4">
        <f t="shared" si="187"/>
        <v>0</v>
      </c>
    </row>
    <row r="1225" spans="1:23" x14ac:dyDescent="0.3">
      <c r="A1225" s="1">
        <f t="shared" si="181"/>
        <v>0</v>
      </c>
      <c r="B1225" s="1" t="s">
        <v>13</v>
      </c>
      <c r="C1225" s="1">
        <v>0.2</v>
      </c>
      <c r="D1225" s="1">
        <v>4</v>
      </c>
      <c r="E1225" s="1">
        <f t="shared" si="182"/>
        <v>306</v>
      </c>
      <c r="F1225" s="1">
        <v>1</v>
      </c>
      <c r="G1225" s="4">
        <f t="shared" si="183"/>
        <v>0</v>
      </c>
      <c r="H1225" s="3">
        <f t="shared" si="184"/>
        <v>19.803999999999998</v>
      </c>
      <c r="I1225" s="4">
        <v>5.9789999999999992</v>
      </c>
      <c r="J1225" s="4">
        <v>13.824999999999999</v>
      </c>
      <c r="K1225" s="4">
        <v>0</v>
      </c>
      <c r="L1225" s="1">
        <v>54</v>
      </c>
      <c r="M1225" s="1">
        <v>54</v>
      </c>
      <c r="N1225" s="1">
        <v>54</v>
      </c>
      <c r="O1225" s="1">
        <v>54</v>
      </c>
      <c r="P1225" s="1">
        <v>54</v>
      </c>
      <c r="Q1225" s="1">
        <v>54</v>
      </c>
      <c r="R1225" s="4">
        <v>0.26200000000000001</v>
      </c>
      <c r="S1225" s="4">
        <v>1.423</v>
      </c>
      <c r="T1225" s="4">
        <v>5.6519999999999992</v>
      </c>
      <c r="U1225" s="4">
        <f t="shared" si="185"/>
        <v>0</v>
      </c>
      <c r="V1225" s="4">
        <f t="shared" si="186"/>
        <v>0</v>
      </c>
      <c r="W1225" s="4">
        <f t="shared" si="187"/>
        <v>0</v>
      </c>
    </row>
    <row r="1226" spans="1:23" x14ac:dyDescent="0.3">
      <c r="A1226" s="1">
        <f t="shared" si="181"/>
        <v>0</v>
      </c>
      <c r="B1226" s="1" t="s">
        <v>13</v>
      </c>
      <c r="C1226" s="1">
        <v>0.2</v>
      </c>
      <c r="D1226" s="1">
        <v>1</v>
      </c>
      <c r="E1226" s="1">
        <f t="shared" si="182"/>
        <v>307</v>
      </c>
      <c r="F1226" s="1">
        <v>1</v>
      </c>
      <c r="G1226" s="4">
        <f t="shared" si="183"/>
        <v>0</v>
      </c>
      <c r="H1226" s="3">
        <f t="shared" si="184"/>
        <v>19.600000000000001</v>
      </c>
      <c r="I1226" s="4">
        <v>6.1489999999999991</v>
      </c>
      <c r="J1226" s="4">
        <v>13.451000000000001</v>
      </c>
      <c r="K1226" s="4">
        <v>0</v>
      </c>
      <c r="L1226" s="1">
        <v>52</v>
      </c>
      <c r="M1226" s="1">
        <v>52</v>
      </c>
      <c r="N1226" s="1">
        <v>52</v>
      </c>
      <c r="O1226" s="1">
        <v>52</v>
      </c>
      <c r="P1226" s="1">
        <v>52</v>
      </c>
      <c r="Q1226" s="1">
        <v>52</v>
      </c>
      <c r="R1226" s="4">
        <v>6.0999999999999999E-2</v>
      </c>
      <c r="S1226" s="4">
        <v>1.3759999999999999</v>
      </c>
      <c r="T1226" s="4">
        <v>6.0229999999999997</v>
      </c>
      <c r="U1226" s="4">
        <f t="shared" si="185"/>
        <v>0</v>
      </c>
      <c r="V1226" s="4">
        <f t="shared" si="186"/>
        <v>0</v>
      </c>
      <c r="W1226" s="4">
        <f t="shared" si="187"/>
        <v>0</v>
      </c>
    </row>
    <row r="1227" spans="1:23" x14ac:dyDescent="0.3">
      <c r="A1227" s="1">
        <f t="shared" si="181"/>
        <v>0</v>
      </c>
      <c r="B1227" s="1" t="s">
        <v>13</v>
      </c>
      <c r="C1227" s="1">
        <v>0.2</v>
      </c>
      <c r="D1227" s="1">
        <v>2</v>
      </c>
      <c r="E1227" s="1">
        <f t="shared" si="182"/>
        <v>307</v>
      </c>
      <c r="F1227" s="1">
        <v>1</v>
      </c>
      <c r="G1227" s="4">
        <f t="shared" si="183"/>
        <v>0</v>
      </c>
      <c r="H1227" s="3">
        <f t="shared" si="184"/>
        <v>18.240000000000002</v>
      </c>
      <c r="I1227" s="4">
        <v>6.1580000000000004</v>
      </c>
      <c r="J1227" s="4">
        <v>12.082000000000001</v>
      </c>
      <c r="K1227" s="4">
        <v>0</v>
      </c>
      <c r="L1227" s="1">
        <v>52</v>
      </c>
      <c r="M1227" s="1">
        <v>52</v>
      </c>
      <c r="N1227" s="1">
        <v>52</v>
      </c>
      <c r="O1227" s="1">
        <v>52</v>
      </c>
      <c r="P1227" s="1">
        <v>52</v>
      </c>
      <c r="Q1227" s="1">
        <v>52</v>
      </c>
      <c r="R1227" s="4">
        <v>0.28599999999999998</v>
      </c>
      <c r="S1227" s="4">
        <v>1.3759999999999999</v>
      </c>
      <c r="T1227" s="4">
        <v>5.8070000000000004</v>
      </c>
      <c r="U1227" s="4">
        <f t="shared" si="185"/>
        <v>0</v>
      </c>
      <c r="V1227" s="4">
        <f t="shared" si="186"/>
        <v>0</v>
      </c>
      <c r="W1227" s="4">
        <f t="shared" si="187"/>
        <v>0</v>
      </c>
    </row>
    <row r="1228" spans="1:23" x14ac:dyDescent="0.3">
      <c r="A1228" s="1">
        <f t="shared" si="181"/>
        <v>0</v>
      </c>
      <c r="B1228" s="1" t="s">
        <v>13</v>
      </c>
      <c r="C1228" s="1">
        <v>0.2</v>
      </c>
      <c r="D1228" s="1">
        <v>3</v>
      </c>
      <c r="E1228" s="1">
        <f t="shared" si="182"/>
        <v>307</v>
      </c>
      <c r="F1228" s="1">
        <v>1</v>
      </c>
      <c r="G1228" s="4">
        <f t="shared" si="183"/>
        <v>0</v>
      </c>
      <c r="H1228" s="3">
        <f t="shared" si="184"/>
        <v>19.716999999999999</v>
      </c>
      <c r="I1228" s="4">
        <v>6.3379999999999992</v>
      </c>
      <c r="J1228" s="4">
        <v>13.379</v>
      </c>
      <c r="K1228" s="4">
        <v>0</v>
      </c>
      <c r="L1228" s="1">
        <v>52</v>
      </c>
      <c r="M1228" s="1">
        <v>52</v>
      </c>
      <c r="N1228" s="1">
        <v>52</v>
      </c>
      <c r="O1228" s="1">
        <v>52</v>
      </c>
      <c r="P1228" s="1">
        <v>52</v>
      </c>
      <c r="Q1228" s="1">
        <v>52</v>
      </c>
      <c r="R1228" s="4">
        <v>0.19400000000000001</v>
      </c>
      <c r="S1228" s="4">
        <v>1.3759999999999999</v>
      </c>
      <c r="T1228" s="4">
        <v>6.0789999999999997</v>
      </c>
      <c r="U1228" s="4">
        <f t="shared" si="185"/>
        <v>0</v>
      </c>
      <c r="V1228" s="4">
        <f t="shared" si="186"/>
        <v>0</v>
      </c>
      <c r="W1228" s="4">
        <f t="shared" si="187"/>
        <v>0</v>
      </c>
    </row>
    <row r="1229" spans="1:23" x14ac:dyDescent="0.3">
      <c r="A1229" s="1">
        <f t="shared" si="181"/>
        <v>0</v>
      </c>
      <c r="B1229" s="1" t="s">
        <v>13</v>
      </c>
      <c r="C1229" s="1">
        <v>0.2</v>
      </c>
      <c r="D1229" s="1">
        <v>4</v>
      </c>
      <c r="E1229" s="1">
        <f t="shared" si="182"/>
        <v>307</v>
      </c>
      <c r="F1229" s="1">
        <v>1</v>
      </c>
      <c r="G1229" s="4">
        <f t="shared" si="183"/>
        <v>0</v>
      </c>
      <c r="H1229" s="3">
        <f t="shared" si="184"/>
        <v>19.506</v>
      </c>
      <c r="I1229" s="4">
        <v>5.6120000000000001</v>
      </c>
      <c r="J1229" s="4">
        <v>13.894</v>
      </c>
      <c r="K1229" s="4">
        <v>0</v>
      </c>
      <c r="L1229" s="1">
        <v>52</v>
      </c>
      <c r="M1229" s="1">
        <v>52</v>
      </c>
      <c r="N1229" s="1">
        <v>52</v>
      </c>
      <c r="O1229" s="1">
        <v>52</v>
      </c>
      <c r="P1229" s="1">
        <v>52</v>
      </c>
      <c r="Q1229" s="1">
        <v>52</v>
      </c>
      <c r="R1229" s="4">
        <v>0.193</v>
      </c>
      <c r="S1229" s="4">
        <v>1.3759999999999999</v>
      </c>
      <c r="T1229" s="4">
        <v>5.3540000000000001</v>
      </c>
      <c r="U1229" s="4">
        <f t="shared" si="185"/>
        <v>0</v>
      </c>
      <c r="V1229" s="4">
        <f t="shared" si="186"/>
        <v>0</v>
      </c>
      <c r="W1229" s="4">
        <f t="shared" si="187"/>
        <v>0</v>
      </c>
    </row>
    <row r="1230" spans="1:23" x14ac:dyDescent="0.3">
      <c r="A1230" s="1">
        <f t="shared" si="181"/>
        <v>0</v>
      </c>
      <c r="B1230" s="1" t="s">
        <v>13</v>
      </c>
      <c r="C1230" s="1">
        <v>0.2</v>
      </c>
      <c r="D1230" s="1">
        <v>1</v>
      </c>
      <c r="E1230" s="1">
        <f t="shared" si="182"/>
        <v>308</v>
      </c>
      <c r="F1230" s="1">
        <v>1</v>
      </c>
      <c r="G1230" s="4">
        <f t="shared" si="183"/>
        <v>0</v>
      </c>
      <c r="H1230" s="3">
        <f t="shared" si="184"/>
        <v>22.375</v>
      </c>
      <c r="I1230" s="4">
        <v>5.8760000000000003</v>
      </c>
      <c r="J1230" s="4">
        <v>16.498999999999999</v>
      </c>
      <c r="K1230" s="4">
        <v>0</v>
      </c>
      <c r="L1230" s="1">
        <v>53</v>
      </c>
      <c r="M1230" s="1">
        <v>53</v>
      </c>
      <c r="N1230" s="1">
        <v>53</v>
      </c>
      <c r="O1230" s="1">
        <v>53</v>
      </c>
      <c r="P1230" s="1">
        <v>53</v>
      </c>
      <c r="Q1230" s="1">
        <v>53</v>
      </c>
      <c r="R1230" s="4">
        <v>9.5000000000000001E-2</v>
      </c>
      <c r="S1230" s="4">
        <v>1.5669999999999999</v>
      </c>
      <c r="T1230" s="4">
        <v>5.6990000000000007</v>
      </c>
      <c r="U1230" s="4">
        <f t="shared" si="185"/>
        <v>0</v>
      </c>
      <c r="V1230" s="4">
        <f t="shared" si="186"/>
        <v>0</v>
      </c>
      <c r="W1230" s="4">
        <f t="shared" si="187"/>
        <v>0</v>
      </c>
    </row>
    <row r="1231" spans="1:23" x14ac:dyDescent="0.3">
      <c r="A1231" s="1">
        <f t="shared" si="181"/>
        <v>0</v>
      </c>
      <c r="B1231" s="1" t="s">
        <v>13</v>
      </c>
      <c r="C1231" s="1">
        <v>0.2</v>
      </c>
      <c r="D1231" s="1">
        <v>2</v>
      </c>
      <c r="E1231" s="1">
        <f t="shared" si="182"/>
        <v>308</v>
      </c>
      <c r="F1231" s="1">
        <v>1</v>
      </c>
      <c r="G1231" s="4">
        <f t="shared" si="183"/>
        <v>0</v>
      </c>
      <c r="H1231" s="3">
        <f t="shared" si="184"/>
        <v>20.230999999999998</v>
      </c>
      <c r="I1231" s="4">
        <v>5.64</v>
      </c>
      <c r="J1231" s="4">
        <v>14.590999999999999</v>
      </c>
      <c r="K1231" s="4">
        <v>0</v>
      </c>
      <c r="L1231" s="1">
        <v>53</v>
      </c>
      <c r="M1231" s="1">
        <v>53</v>
      </c>
      <c r="N1231" s="1">
        <v>53</v>
      </c>
      <c r="O1231" s="1">
        <v>53</v>
      </c>
      <c r="P1231" s="1">
        <v>53</v>
      </c>
      <c r="Q1231" s="1">
        <v>53</v>
      </c>
      <c r="R1231" s="4">
        <v>0.17299999999999999</v>
      </c>
      <c r="S1231" s="4">
        <v>1.5669999999999999</v>
      </c>
      <c r="T1231" s="4">
        <v>5.3849999999999998</v>
      </c>
      <c r="U1231" s="4">
        <f t="shared" si="185"/>
        <v>0</v>
      </c>
      <c r="V1231" s="4">
        <f t="shared" si="186"/>
        <v>0</v>
      </c>
      <c r="W1231" s="4">
        <f t="shared" si="187"/>
        <v>0</v>
      </c>
    </row>
    <row r="1232" spans="1:23" x14ac:dyDescent="0.3">
      <c r="A1232" s="1">
        <f t="shared" si="181"/>
        <v>0</v>
      </c>
      <c r="B1232" s="1" t="s">
        <v>13</v>
      </c>
      <c r="C1232" s="1">
        <v>0.2</v>
      </c>
      <c r="D1232" s="1">
        <v>3</v>
      </c>
      <c r="E1232" s="1">
        <f t="shared" si="182"/>
        <v>308</v>
      </c>
      <c r="F1232" s="1">
        <v>1</v>
      </c>
      <c r="G1232" s="4">
        <f t="shared" si="183"/>
        <v>0</v>
      </c>
      <c r="H1232" s="3">
        <f t="shared" si="184"/>
        <v>19.798999999999999</v>
      </c>
      <c r="I1232" s="4">
        <v>5.9059999999999997</v>
      </c>
      <c r="J1232" s="4">
        <v>13.893000000000001</v>
      </c>
      <c r="K1232" s="4">
        <v>0</v>
      </c>
      <c r="L1232" s="1">
        <v>53</v>
      </c>
      <c r="M1232" s="1">
        <v>53</v>
      </c>
      <c r="N1232" s="1">
        <v>53</v>
      </c>
      <c r="O1232" s="1">
        <v>53</v>
      </c>
      <c r="P1232" s="1">
        <v>53</v>
      </c>
      <c r="Q1232" s="1">
        <v>53</v>
      </c>
      <c r="R1232" s="4">
        <v>0.20100000000000001</v>
      </c>
      <c r="S1232" s="4">
        <v>1.5669999999999999</v>
      </c>
      <c r="T1232" s="4">
        <v>5.6230000000000002</v>
      </c>
      <c r="U1232" s="4">
        <f t="shared" si="185"/>
        <v>0</v>
      </c>
      <c r="V1232" s="4">
        <f t="shared" si="186"/>
        <v>0</v>
      </c>
      <c r="W1232" s="4">
        <f t="shared" si="187"/>
        <v>0</v>
      </c>
    </row>
    <row r="1233" spans="1:23" x14ac:dyDescent="0.3">
      <c r="A1233" s="1">
        <f t="shared" si="181"/>
        <v>0</v>
      </c>
      <c r="B1233" s="1" t="s">
        <v>13</v>
      </c>
      <c r="C1233" s="1">
        <v>0.2</v>
      </c>
      <c r="D1233" s="1">
        <v>4</v>
      </c>
      <c r="E1233" s="1">
        <f t="shared" si="182"/>
        <v>308</v>
      </c>
      <c r="F1233" s="1">
        <v>1</v>
      </c>
      <c r="G1233" s="4">
        <f t="shared" si="183"/>
        <v>0</v>
      </c>
      <c r="H1233" s="3">
        <f t="shared" si="184"/>
        <v>19.542999999999999</v>
      </c>
      <c r="I1233" s="4">
        <v>5.6269999999999998</v>
      </c>
      <c r="J1233" s="4">
        <v>13.916</v>
      </c>
      <c r="K1233" s="4">
        <v>0</v>
      </c>
      <c r="L1233" s="1">
        <v>53</v>
      </c>
      <c r="M1233" s="1">
        <v>53</v>
      </c>
      <c r="N1233" s="1">
        <v>53</v>
      </c>
      <c r="O1233" s="1">
        <v>53</v>
      </c>
      <c r="P1233" s="1">
        <v>53</v>
      </c>
      <c r="Q1233" s="1">
        <v>53</v>
      </c>
      <c r="R1233" s="4">
        <v>0.25</v>
      </c>
      <c r="S1233" s="4">
        <v>1.5669999999999999</v>
      </c>
      <c r="T1233" s="4">
        <v>5.2949999999999999</v>
      </c>
      <c r="U1233" s="4">
        <f t="shared" si="185"/>
        <v>0</v>
      </c>
      <c r="V1233" s="4">
        <f t="shared" si="186"/>
        <v>0</v>
      </c>
      <c r="W1233" s="4">
        <f t="shared" si="187"/>
        <v>0</v>
      </c>
    </row>
    <row r="1234" spans="1:23" x14ac:dyDescent="0.3">
      <c r="A1234" s="1">
        <f t="shared" si="181"/>
        <v>0</v>
      </c>
      <c r="B1234" s="1" t="s">
        <v>13</v>
      </c>
      <c r="C1234" s="1">
        <v>0.2</v>
      </c>
      <c r="D1234" s="1">
        <v>1</v>
      </c>
      <c r="E1234" s="1">
        <f t="shared" si="182"/>
        <v>309</v>
      </c>
      <c r="F1234" s="1">
        <v>1</v>
      </c>
      <c r="G1234" s="4">
        <f t="shared" si="183"/>
        <v>0</v>
      </c>
      <c r="H1234" s="3">
        <f t="shared" si="184"/>
        <v>21.689999999999998</v>
      </c>
      <c r="I1234" s="4">
        <v>6.1509999999999998</v>
      </c>
      <c r="J1234" s="4">
        <v>15.539</v>
      </c>
      <c r="K1234" s="4">
        <v>0</v>
      </c>
      <c r="L1234" s="1">
        <v>54</v>
      </c>
      <c r="M1234" s="1">
        <v>54</v>
      </c>
      <c r="N1234" s="1">
        <v>54</v>
      </c>
      <c r="O1234" s="1">
        <v>54</v>
      </c>
      <c r="P1234" s="1">
        <v>54</v>
      </c>
      <c r="Q1234" s="1">
        <v>54</v>
      </c>
      <c r="R1234" s="4">
        <v>6.7000000000000004E-2</v>
      </c>
      <c r="S1234" s="4">
        <v>1.6339999999999999</v>
      </c>
      <c r="T1234" s="4">
        <v>5.9969999999999999</v>
      </c>
      <c r="U1234" s="4">
        <f t="shared" si="185"/>
        <v>0</v>
      </c>
      <c r="V1234" s="4">
        <f t="shared" si="186"/>
        <v>0</v>
      </c>
      <c r="W1234" s="4">
        <f t="shared" si="187"/>
        <v>0</v>
      </c>
    </row>
    <row r="1235" spans="1:23" x14ac:dyDescent="0.3">
      <c r="A1235" s="1">
        <f t="shared" si="181"/>
        <v>0</v>
      </c>
      <c r="B1235" s="1" t="s">
        <v>13</v>
      </c>
      <c r="C1235" s="1">
        <v>0.2</v>
      </c>
      <c r="D1235" s="1">
        <v>2</v>
      </c>
      <c r="E1235" s="1">
        <f t="shared" si="182"/>
        <v>309</v>
      </c>
      <c r="F1235" s="1">
        <v>1</v>
      </c>
      <c r="G1235" s="4">
        <f t="shared" si="183"/>
        <v>0</v>
      </c>
      <c r="H1235" s="3">
        <f t="shared" si="184"/>
        <v>18.555999999999997</v>
      </c>
      <c r="I1235" s="4">
        <v>6.2949999999999999</v>
      </c>
      <c r="J1235" s="4">
        <v>12.260999999999999</v>
      </c>
      <c r="K1235" s="4">
        <v>0</v>
      </c>
      <c r="L1235" s="1">
        <v>54</v>
      </c>
      <c r="M1235" s="1">
        <v>54</v>
      </c>
      <c r="N1235" s="1">
        <v>54</v>
      </c>
      <c r="O1235" s="1">
        <v>54</v>
      </c>
      <c r="P1235" s="1">
        <v>54</v>
      </c>
      <c r="Q1235" s="1">
        <v>54</v>
      </c>
      <c r="R1235" s="4">
        <v>0.124</v>
      </c>
      <c r="S1235" s="4">
        <v>1.6339999999999999</v>
      </c>
      <c r="T1235" s="4">
        <v>6.0839999999999996</v>
      </c>
      <c r="U1235" s="4">
        <f t="shared" si="185"/>
        <v>0</v>
      </c>
      <c r="V1235" s="4">
        <f t="shared" si="186"/>
        <v>0</v>
      </c>
      <c r="W1235" s="4">
        <f t="shared" si="187"/>
        <v>0</v>
      </c>
    </row>
    <row r="1236" spans="1:23" x14ac:dyDescent="0.3">
      <c r="A1236" s="1">
        <f t="shared" si="181"/>
        <v>0</v>
      </c>
      <c r="B1236" s="1" t="s">
        <v>13</v>
      </c>
      <c r="C1236" s="1">
        <v>0.2</v>
      </c>
      <c r="D1236" s="1">
        <v>3</v>
      </c>
      <c r="E1236" s="1">
        <f t="shared" si="182"/>
        <v>309</v>
      </c>
      <c r="F1236" s="1">
        <v>1</v>
      </c>
      <c r="G1236" s="4">
        <f t="shared" si="183"/>
        <v>0</v>
      </c>
      <c r="H1236" s="3">
        <f t="shared" si="184"/>
        <v>19.565000000000001</v>
      </c>
      <c r="I1236" s="4">
        <v>6.6970000000000001</v>
      </c>
      <c r="J1236" s="4">
        <v>12.868</v>
      </c>
      <c r="K1236" s="4">
        <v>0</v>
      </c>
      <c r="L1236" s="1">
        <v>54</v>
      </c>
      <c r="M1236" s="1">
        <v>54</v>
      </c>
      <c r="N1236" s="1">
        <v>54</v>
      </c>
      <c r="O1236" s="1">
        <v>54</v>
      </c>
      <c r="P1236" s="1">
        <v>54</v>
      </c>
      <c r="Q1236" s="1">
        <v>54</v>
      </c>
      <c r="R1236" s="4">
        <v>0.187</v>
      </c>
      <c r="S1236" s="4">
        <v>1.6339999999999999</v>
      </c>
      <c r="T1236" s="4">
        <v>6.423</v>
      </c>
      <c r="U1236" s="4">
        <f t="shared" si="185"/>
        <v>0</v>
      </c>
      <c r="V1236" s="4">
        <f t="shared" si="186"/>
        <v>0</v>
      </c>
      <c r="W1236" s="4">
        <f t="shared" si="187"/>
        <v>0</v>
      </c>
    </row>
    <row r="1237" spans="1:23" x14ac:dyDescent="0.3">
      <c r="A1237" s="1">
        <f t="shared" si="181"/>
        <v>0</v>
      </c>
      <c r="B1237" s="1" t="s">
        <v>13</v>
      </c>
      <c r="C1237" s="1">
        <v>0.2</v>
      </c>
      <c r="D1237" s="1">
        <v>4</v>
      </c>
      <c r="E1237" s="1">
        <f t="shared" si="182"/>
        <v>309</v>
      </c>
      <c r="F1237" s="1">
        <v>1</v>
      </c>
      <c r="G1237" s="4">
        <f t="shared" si="183"/>
        <v>0</v>
      </c>
      <c r="H1237" s="3">
        <f t="shared" si="184"/>
        <v>21.566000000000003</v>
      </c>
      <c r="I1237" s="4">
        <v>6.1920000000000002</v>
      </c>
      <c r="J1237" s="4">
        <v>15.374000000000001</v>
      </c>
      <c r="K1237" s="4">
        <v>0</v>
      </c>
      <c r="L1237" s="1">
        <v>54</v>
      </c>
      <c r="M1237" s="1">
        <v>54</v>
      </c>
      <c r="N1237" s="1">
        <v>54</v>
      </c>
      <c r="O1237" s="1">
        <v>54</v>
      </c>
      <c r="P1237" s="1">
        <v>54</v>
      </c>
      <c r="Q1237" s="1">
        <v>54</v>
      </c>
      <c r="R1237" s="4">
        <v>0.19</v>
      </c>
      <c r="S1237" s="4">
        <v>1.6339999999999999</v>
      </c>
      <c r="T1237" s="4">
        <v>5.915</v>
      </c>
      <c r="U1237" s="4">
        <f t="shared" si="185"/>
        <v>0</v>
      </c>
      <c r="V1237" s="4">
        <f t="shared" si="186"/>
        <v>0</v>
      </c>
      <c r="W1237" s="4">
        <f t="shared" si="187"/>
        <v>0</v>
      </c>
    </row>
    <row r="1238" spans="1:23" x14ac:dyDescent="0.3">
      <c r="A1238" s="1">
        <f t="shared" si="181"/>
        <v>0</v>
      </c>
      <c r="B1238" s="1" t="s">
        <v>13</v>
      </c>
      <c r="C1238" s="1">
        <v>0.2</v>
      </c>
      <c r="D1238" s="1">
        <v>1</v>
      </c>
      <c r="E1238" s="1">
        <f t="shared" si="182"/>
        <v>310</v>
      </c>
      <c r="F1238" s="1">
        <v>1</v>
      </c>
      <c r="G1238" s="4">
        <f t="shared" si="183"/>
        <v>0</v>
      </c>
      <c r="H1238" s="3">
        <f t="shared" si="184"/>
        <v>21.982999999999997</v>
      </c>
      <c r="I1238" s="4">
        <v>6.4239999999999995</v>
      </c>
      <c r="J1238" s="4">
        <v>15.558999999999999</v>
      </c>
      <c r="K1238" s="4">
        <v>0</v>
      </c>
      <c r="L1238" s="1">
        <v>51</v>
      </c>
      <c r="M1238" s="1">
        <v>51</v>
      </c>
      <c r="N1238" s="1">
        <v>51</v>
      </c>
      <c r="O1238" s="1">
        <v>51</v>
      </c>
      <c r="P1238" s="1">
        <v>51</v>
      </c>
      <c r="Q1238" s="1">
        <v>51</v>
      </c>
      <c r="R1238" s="4">
        <v>7.2999999999999995E-2</v>
      </c>
      <c r="S1238" s="4">
        <v>1.5249999999999999</v>
      </c>
      <c r="T1238" s="4">
        <v>6.2619999999999996</v>
      </c>
      <c r="U1238" s="4">
        <f t="shared" si="185"/>
        <v>0</v>
      </c>
      <c r="V1238" s="4">
        <f t="shared" si="186"/>
        <v>0</v>
      </c>
      <c r="W1238" s="4">
        <f t="shared" si="187"/>
        <v>0</v>
      </c>
    </row>
    <row r="1239" spans="1:23" x14ac:dyDescent="0.3">
      <c r="A1239" s="1">
        <f t="shared" si="181"/>
        <v>0</v>
      </c>
      <c r="B1239" s="1" t="s">
        <v>13</v>
      </c>
      <c r="C1239" s="1">
        <v>0.2</v>
      </c>
      <c r="D1239" s="1">
        <v>2</v>
      </c>
      <c r="E1239" s="1">
        <f t="shared" si="182"/>
        <v>310</v>
      </c>
      <c r="F1239" s="1">
        <v>1</v>
      </c>
      <c r="G1239" s="4">
        <f t="shared" si="183"/>
        <v>0</v>
      </c>
      <c r="H1239" s="3">
        <f t="shared" si="184"/>
        <v>19.73</v>
      </c>
      <c r="I1239" s="4">
        <v>6.8769999999999998</v>
      </c>
      <c r="J1239" s="4">
        <v>12.853</v>
      </c>
      <c r="K1239" s="4">
        <v>0</v>
      </c>
      <c r="L1239" s="1">
        <v>51</v>
      </c>
      <c r="M1239" s="1">
        <v>51</v>
      </c>
      <c r="N1239" s="1">
        <v>51</v>
      </c>
      <c r="O1239" s="1">
        <v>51</v>
      </c>
      <c r="P1239" s="1">
        <v>51</v>
      </c>
      <c r="Q1239" s="1">
        <v>51</v>
      </c>
      <c r="R1239" s="4">
        <v>0.18</v>
      </c>
      <c r="S1239" s="4">
        <v>1.5249999999999999</v>
      </c>
      <c r="T1239" s="4">
        <v>6.6079999999999997</v>
      </c>
      <c r="U1239" s="4">
        <f t="shared" si="185"/>
        <v>0</v>
      </c>
      <c r="V1239" s="4">
        <f t="shared" si="186"/>
        <v>0</v>
      </c>
      <c r="W1239" s="4">
        <f t="shared" si="187"/>
        <v>0</v>
      </c>
    </row>
    <row r="1240" spans="1:23" x14ac:dyDescent="0.3">
      <c r="A1240" s="1">
        <f t="shared" si="181"/>
        <v>0</v>
      </c>
      <c r="B1240" s="1" t="s">
        <v>13</v>
      </c>
      <c r="C1240" s="1">
        <v>0.2</v>
      </c>
      <c r="D1240" s="1">
        <v>3</v>
      </c>
      <c r="E1240" s="1">
        <f t="shared" si="182"/>
        <v>310</v>
      </c>
      <c r="F1240" s="1">
        <v>1</v>
      </c>
      <c r="G1240" s="4">
        <f t="shared" si="183"/>
        <v>0</v>
      </c>
      <c r="H1240" s="3">
        <f t="shared" si="184"/>
        <v>18.436999999999998</v>
      </c>
      <c r="I1240" s="4">
        <v>6.5990000000000002</v>
      </c>
      <c r="J1240" s="4">
        <v>11.837999999999999</v>
      </c>
      <c r="K1240" s="4">
        <v>0</v>
      </c>
      <c r="L1240" s="1">
        <v>51</v>
      </c>
      <c r="M1240" s="1">
        <v>51</v>
      </c>
      <c r="N1240" s="1">
        <v>51</v>
      </c>
      <c r="O1240" s="1">
        <v>51</v>
      </c>
      <c r="P1240" s="1">
        <v>51</v>
      </c>
      <c r="Q1240" s="1">
        <v>51</v>
      </c>
      <c r="R1240" s="4">
        <v>0.16600000000000001</v>
      </c>
      <c r="S1240" s="4">
        <v>1.5249999999999999</v>
      </c>
      <c r="T1240" s="4">
        <v>6.3440000000000003</v>
      </c>
      <c r="U1240" s="4">
        <f t="shared" si="185"/>
        <v>0</v>
      </c>
      <c r="V1240" s="4">
        <f t="shared" si="186"/>
        <v>0</v>
      </c>
      <c r="W1240" s="4">
        <f t="shared" si="187"/>
        <v>0</v>
      </c>
    </row>
    <row r="1241" spans="1:23" x14ac:dyDescent="0.3">
      <c r="A1241" s="1">
        <f t="shared" si="181"/>
        <v>0</v>
      </c>
      <c r="B1241" s="1" t="s">
        <v>13</v>
      </c>
      <c r="C1241" s="1">
        <v>0.2</v>
      </c>
      <c r="D1241" s="1">
        <v>4</v>
      </c>
      <c r="E1241" s="1">
        <f t="shared" si="182"/>
        <v>310</v>
      </c>
      <c r="F1241" s="1">
        <v>1</v>
      </c>
      <c r="G1241" s="4">
        <f t="shared" si="183"/>
        <v>0</v>
      </c>
      <c r="H1241" s="3">
        <f t="shared" si="184"/>
        <v>21.247</v>
      </c>
      <c r="I1241" s="4">
        <v>6.8019999999999996</v>
      </c>
      <c r="J1241" s="4">
        <v>14.445</v>
      </c>
      <c r="K1241" s="4">
        <v>0</v>
      </c>
      <c r="L1241" s="1">
        <v>51</v>
      </c>
      <c r="M1241" s="1">
        <v>51</v>
      </c>
      <c r="N1241" s="1">
        <v>51</v>
      </c>
      <c r="O1241" s="1">
        <v>51</v>
      </c>
      <c r="P1241" s="1">
        <v>51</v>
      </c>
      <c r="Q1241" s="1">
        <v>51</v>
      </c>
      <c r="R1241" s="4">
        <v>0.23200000000000001</v>
      </c>
      <c r="S1241" s="4">
        <v>1.5249999999999999</v>
      </c>
      <c r="T1241" s="4">
        <v>6.4809999999999999</v>
      </c>
      <c r="U1241" s="4">
        <f t="shared" si="185"/>
        <v>0</v>
      </c>
      <c r="V1241" s="4">
        <f t="shared" si="186"/>
        <v>0</v>
      </c>
      <c r="W1241" s="4">
        <f t="shared" si="187"/>
        <v>0</v>
      </c>
    </row>
    <row r="1242" spans="1:23" x14ac:dyDescent="0.3">
      <c r="A1242" s="1">
        <f t="shared" si="181"/>
        <v>0</v>
      </c>
      <c r="B1242" s="1" t="s">
        <v>13</v>
      </c>
      <c r="C1242" s="1">
        <v>0.2</v>
      </c>
      <c r="D1242" s="1">
        <v>1</v>
      </c>
      <c r="E1242" s="1">
        <f t="shared" si="182"/>
        <v>311</v>
      </c>
      <c r="F1242" s="1">
        <v>1</v>
      </c>
      <c r="G1242" s="4">
        <f t="shared" si="183"/>
        <v>0</v>
      </c>
      <c r="H1242" s="3">
        <f t="shared" si="184"/>
        <v>19.881</v>
      </c>
      <c r="I1242" s="4">
        <v>4.9370000000000003</v>
      </c>
      <c r="J1242" s="4">
        <v>14.944000000000001</v>
      </c>
      <c r="K1242" s="4">
        <v>0</v>
      </c>
      <c r="L1242" s="1">
        <v>55</v>
      </c>
      <c r="M1242" s="1">
        <v>55</v>
      </c>
      <c r="N1242" s="1">
        <v>55</v>
      </c>
      <c r="O1242" s="1">
        <v>55</v>
      </c>
      <c r="P1242" s="1">
        <v>55</v>
      </c>
      <c r="Q1242" s="1">
        <v>55</v>
      </c>
      <c r="R1242" s="4">
        <v>9.4E-2</v>
      </c>
      <c r="S1242" s="4">
        <v>1.51</v>
      </c>
      <c r="T1242" s="4">
        <v>4.7880000000000003</v>
      </c>
      <c r="U1242" s="4">
        <f t="shared" si="185"/>
        <v>0</v>
      </c>
      <c r="V1242" s="4">
        <f t="shared" si="186"/>
        <v>0</v>
      </c>
      <c r="W1242" s="4">
        <f t="shared" si="187"/>
        <v>0</v>
      </c>
    </row>
    <row r="1243" spans="1:23" x14ac:dyDescent="0.3">
      <c r="A1243" s="1">
        <f t="shared" si="181"/>
        <v>0</v>
      </c>
      <c r="B1243" s="1" t="s">
        <v>13</v>
      </c>
      <c r="C1243" s="1">
        <v>0.2</v>
      </c>
      <c r="D1243" s="1">
        <v>2</v>
      </c>
      <c r="E1243" s="1">
        <f t="shared" si="182"/>
        <v>311</v>
      </c>
      <c r="F1243" s="1">
        <v>1</v>
      </c>
      <c r="G1243" s="4">
        <f t="shared" si="183"/>
        <v>0</v>
      </c>
      <c r="H1243" s="3">
        <f t="shared" si="184"/>
        <v>16.603000000000002</v>
      </c>
      <c r="I1243" s="4">
        <v>5.2789999999999999</v>
      </c>
      <c r="J1243" s="4">
        <v>11.324</v>
      </c>
      <c r="K1243" s="4">
        <v>0</v>
      </c>
      <c r="L1243" s="1">
        <v>55</v>
      </c>
      <c r="M1243" s="1">
        <v>55</v>
      </c>
      <c r="N1243" s="1">
        <v>55</v>
      </c>
      <c r="O1243" s="1">
        <v>55</v>
      </c>
      <c r="P1243" s="1">
        <v>55</v>
      </c>
      <c r="Q1243" s="1">
        <v>55</v>
      </c>
      <c r="R1243" s="4">
        <v>0.253</v>
      </c>
      <c r="S1243" s="4">
        <v>1.51</v>
      </c>
      <c r="T1243" s="4">
        <v>4.9710000000000001</v>
      </c>
      <c r="U1243" s="4">
        <f t="shared" si="185"/>
        <v>0</v>
      </c>
      <c r="V1243" s="4">
        <f t="shared" si="186"/>
        <v>0</v>
      </c>
      <c r="W1243" s="4">
        <f t="shared" si="187"/>
        <v>0</v>
      </c>
    </row>
    <row r="1244" spans="1:23" x14ac:dyDescent="0.3">
      <c r="A1244" s="1">
        <f t="shared" si="181"/>
        <v>0</v>
      </c>
      <c r="B1244" s="1" t="s">
        <v>13</v>
      </c>
      <c r="C1244" s="1">
        <v>0.2</v>
      </c>
      <c r="D1244" s="1">
        <v>3</v>
      </c>
      <c r="E1244" s="1">
        <f t="shared" si="182"/>
        <v>311</v>
      </c>
      <c r="F1244" s="1">
        <v>1</v>
      </c>
      <c r="G1244" s="4">
        <f t="shared" si="183"/>
        <v>0</v>
      </c>
      <c r="H1244" s="3">
        <f t="shared" si="184"/>
        <v>17.46</v>
      </c>
      <c r="I1244" s="4">
        <v>5.1069999999999993</v>
      </c>
      <c r="J1244" s="4">
        <v>12.353</v>
      </c>
      <c r="K1244" s="4">
        <v>0</v>
      </c>
      <c r="L1244" s="1">
        <v>55</v>
      </c>
      <c r="M1244" s="1">
        <v>55</v>
      </c>
      <c r="N1244" s="1">
        <v>55</v>
      </c>
      <c r="O1244" s="1">
        <v>55</v>
      </c>
      <c r="P1244" s="1">
        <v>55</v>
      </c>
      <c r="Q1244" s="1">
        <v>55</v>
      </c>
      <c r="R1244" s="4">
        <v>0.249</v>
      </c>
      <c r="S1244" s="4">
        <v>1.51</v>
      </c>
      <c r="T1244" s="4">
        <v>4.8029999999999999</v>
      </c>
      <c r="U1244" s="4">
        <f t="shared" si="185"/>
        <v>0</v>
      </c>
      <c r="V1244" s="4">
        <f t="shared" si="186"/>
        <v>0</v>
      </c>
      <c r="W1244" s="4">
        <f t="shared" si="187"/>
        <v>0</v>
      </c>
    </row>
    <row r="1245" spans="1:23" x14ac:dyDescent="0.3">
      <c r="A1245" s="1">
        <f t="shared" si="181"/>
        <v>0</v>
      </c>
      <c r="B1245" s="1" t="s">
        <v>13</v>
      </c>
      <c r="C1245" s="1">
        <v>0.2</v>
      </c>
      <c r="D1245" s="1">
        <v>4</v>
      </c>
      <c r="E1245" s="1">
        <f t="shared" si="182"/>
        <v>311</v>
      </c>
      <c r="F1245" s="1">
        <v>1</v>
      </c>
      <c r="G1245" s="4">
        <f t="shared" si="183"/>
        <v>0</v>
      </c>
      <c r="H1245" s="3">
        <f t="shared" si="184"/>
        <v>20.309000000000001</v>
      </c>
      <c r="I1245" s="4">
        <v>5.2869999999999999</v>
      </c>
      <c r="J1245" s="4">
        <v>15.022</v>
      </c>
      <c r="K1245" s="4">
        <v>0</v>
      </c>
      <c r="L1245" s="1">
        <v>55</v>
      </c>
      <c r="M1245" s="1">
        <v>55</v>
      </c>
      <c r="N1245" s="1">
        <v>55</v>
      </c>
      <c r="O1245" s="1">
        <v>55</v>
      </c>
      <c r="P1245" s="1">
        <v>55</v>
      </c>
      <c r="Q1245" s="1">
        <v>55</v>
      </c>
      <c r="R1245" s="4">
        <v>0.23799999999999999</v>
      </c>
      <c r="S1245" s="4">
        <v>1.51</v>
      </c>
      <c r="T1245" s="4">
        <v>4.9939999999999998</v>
      </c>
      <c r="U1245" s="4">
        <f t="shared" si="185"/>
        <v>0</v>
      </c>
      <c r="V1245" s="4">
        <f t="shared" si="186"/>
        <v>0</v>
      </c>
      <c r="W1245" s="4">
        <f t="shared" si="187"/>
        <v>0</v>
      </c>
    </row>
    <row r="1246" spans="1:23" x14ac:dyDescent="0.3">
      <c r="A1246" s="1">
        <f t="shared" si="181"/>
        <v>0</v>
      </c>
      <c r="B1246" s="1" t="s">
        <v>13</v>
      </c>
      <c r="C1246" s="1">
        <v>0.2</v>
      </c>
      <c r="D1246" s="1">
        <v>1</v>
      </c>
      <c r="E1246" s="1">
        <f t="shared" si="182"/>
        <v>312</v>
      </c>
      <c r="F1246" s="1">
        <v>1</v>
      </c>
      <c r="G1246" s="4">
        <f t="shared" si="183"/>
        <v>0</v>
      </c>
      <c r="H1246" s="3">
        <f t="shared" si="184"/>
        <v>20.248999999999999</v>
      </c>
      <c r="I1246" s="4">
        <v>6.2290000000000001</v>
      </c>
      <c r="J1246" s="4">
        <v>14.02</v>
      </c>
      <c r="K1246" s="4">
        <v>0</v>
      </c>
      <c r="L1246" s="1">
        <v>50</v>
      </c>
      <c r="M1246" s="1">
        <v>50</v>
      </c>
      <c r="N1246" s="1">
        <v>50</v>
      </c>
      <c r="O1246" s="1">
        <v>50</v>
      </c>
      <c r="P1246" s="1">
        <v>50</v>
      </c>
      <c r="Q1246" s="1">
        <v>50</v>
      </c>
      <c r="R1246" s="4">
        <v>7.2999999999999995E-2</v>
      </c>
      <c r="S1246" s="4">
        <v>1.5389999999999999</v>
      </c>
      <c r="T1246" s="4">
        <v>6.077</v>
      </c>
      <c r="U1246" s="4">
        <f t="shared" si="185"/>
        <v>0</v>
      </c>
      <c r="V1246" s="4">
        <f t="shared" si="186"/>
        <v>0</v>
      </c>
      <c r="W1246" s="4">
        <f t="shared" si="187"/>
        <v>0</v>
      </c>
    </row>
    <row r="1247" spans="1:23" x14ac:dyDescent="0.3">
      <c r="A1247" s="1">
        <f t="shared" si="181"/>
        <v>0</v>
      </c>
      <c r="B1247" s="1" t="s">
        <v>13</v>
      </c>
      <c r="C1247" s="1">
        <v>0.2</v>
      </c>
      <c r="D1247" s="1">
        <v>2</v>
      </c>
      <c r="E1247" s="1">
        <f t="shared" si="182"/>
        <v>312</v>
      </c>
      <c r="F1247" s="1">
        <v>1</v>
      </c>
      <c r="G1247" s="4">
        <f t="shared" si="183"/>
        <v>0</v>
      </c>
      <c r="H1247" s="3">
        <f t="shared" si="184"/>
        <v>16.66</v>
      </c>
      <c r="I1247" s="4">
        <v>6.4619999999999997</v>
      </c>
      <c r="J1247" s="4">
        <v>10.198</v>
      </c>
      <c r="K1247" s="4">
        <v>0</v>
      </c>
      <c r="L1247" s="1">
        <v>50</v>
      </c>
      <c r="M1247" s="1">
        <v>50</v>
      </c>
      <c r="N1247" s="1">
        <v>50</v>
      </c>
      <c r="O1247" s="1">
        <v>50</v>
      </c>
      <c r="P1247" s="1">
        <v>50</v>
      </c>
      <c r="Q1247" s="1">
        <v>50</v>
      </c>
      <c r="R1247" s="4">
        <v>0.192</v>
      </c>
      <c r="S1247" s="4">
        <v>1.5389999999999999</v>
      </c>
      <c r="T1247" s="4">
        <v>6.1909999999999998</v>
      </c>
      <c r="U1247" s="4">
        <f t="shared" si="185"/>
        <v>0</v>
      </c>
      <c r="V1247" s="4">
        <f t="shared" si="186"/>
        <v>0</v>
      </c>
      <c r="W1247" s="4">
        <f t="shared" si="187"/>
        <v>0</v>
      </c>
    </row>
    <row r="1248" spans="1:23" x14ac:dyDescent="0.3">
      <c r="A1248" s="1">
        <f t="shared" si="181"/>
        <v>0</v>
      </c>
      <c r="B1248" s="1" t="s">
        <v>13</v>
      </c>
      <c r="C1248" s="1">
        <v>0.2</v>
      </c>
      <c r="D1248" s="1">
        <v>3</v>
      </c>
      <c r="E1248" s="1">
        <f t="shared" si="182"/>
        <v>312</v>
      </c>
      <c r="F1248" s="1">
        <v>1</v>
      </c>
      <c r="G1248" s="4">
        <f t="shared" si="183"/>
        <v>0</v>
      </c>
      <c r="H1248" s="3">
        <f t="shared" si="184"/>
        <v>19.948999999999998</v>
      </c>
      <c r="I1248" s="4">
        <v>6.3780000000000001</v>
      </c>
      <c r="J1248" s="4">
        <v>13.571</v>
      </c>
      <c r="K1248" s="4">
        <v>0</v>
      </c>
      <c r="L1248" s="1">
        <v>50</v>
      </c>
      <c r="M1248" s="1">
        <v>50</v>
      </c>
      <c r="N1248" s="1">
        <v>50</v>
      </c>
      <c r="O1248" s="1">
        <v>50</v>
      </c>
      <c r="P1248" s="1">
        <v>50</v>
      </c>
      <c r="Q1248" s="1">
        <v>50</v>
      </c>
      <c r="R1248" s="4">
        <v>0.23599999999999999</v>
      </c>
      <c r="S1248" s="4">
        <v>1.5389999999999999</v>
      </c>
      <c r="T1248" s="4">
        <v>6.0629999999999997</v>
      </c>
      <c r="U1248" s="4">
        <f t="shared" si="185"/>
        <v>0</v>
      </c>
      <c r="V1248" s="4">
        <f t="shared" si="186"/>
        <v>0</v>
      </c>
      <c r="W1248" s="4">
        <f t="shared" si="187"/>
        <v>0</v>
      </c>
    </row>
    <row r="1249" spans="1:23" x14ac:dyDescent="0.3">
      <c r="A1249" s="1">
        <f t="shared" si="181"/>
        <v>0</v>
      </c>
      <c r="B1249" s="1" t="s">
        <v>13</v>
      </c>
      <c r="C1249" s="1">
        <v>0.2</v>
      </c>
      <c r="D1249" s="1">
        <v>4</v>
      </c>
      <c r="E1249" s="1">
        <f t="shared" si="182"/>
        <v>312</v>
      </c>
      <c r="F1249" s="1">
        <v>1</v>
      </c>
      <c r="G1249" s="4">
        <f t="shared" si="183"/>
        <v>0</v>
      </c>
      <c r="H1249" s="3">
        <f t="shared" si="184"/>
        <v>21.530999999999999</v>
      </c>
      <c r="I1249" s="4">
        <v>6.5240000000000009</v>
      </c>
      <c r="J1249" s="4">
        <v>15.007</v>
      </c>
      <c r="K1249" s="4">
        <v>0</v>
      </c>
      <c r="L1249" s="1">
        <v>50</v>
      </c>
      <c r="M1249" s="1">
        <v>50</v>
      </c>
      <c r="N1249" s="1">
        <v>50</v>
      </c>
      <c r="O1249" s="1">
        <v>50</v>
      </c>
      <c r="P1249" s="1">
        <v>50</v>
      </c>
      <c r="Q1249" s="1">
        <v>50</v>
      </c>
      <c r="R1249" s="4">
        <v>0.247</v>
      </c>
      <c r="S1249" s="4">
        <v>1.5389999999999999</v>
      </c>
      <c r="T1249" s="4">
        <v>6.1980000000000004</v>
      </c>
      <c r="U1249" s="4">
        <f t="shared" si="185"/>
        <v>0</v>
      </c>
      <c r="V1249" s="4">
        <f t="shared" si="186"/>
        <v>0</v>
      </c>
      <c r="W1249" s="4">
        <f t="shared" si="187"/>
        <v>0</v>
      </c>
    </row>
    <row r="1250" spans="1:23" x14ac:dyDescent="0.3">
      <c r="A1250" s="1">
        <f t="shared" si="181"/>
        <v>0</v>
      </c>
      <c r="B1250" s="1" t="s">
        <v>13</v>
      </c>
      <c r="C1250" s="1">
        <v>0.2</v>
      </c>
      <c r="D1250" s="1">
        <v>1</v>
      </c>
      <c r="E1250" s="1">
        <f t="shared" si="182"/>
        <v>313</v>
      </c>
      <c r="F1250" s="1">
        <v>1</v>
      </c>
      <c r="G1250" s="4">
        <f t="shared" si="183"/>
        <v>0</v>
      </c>
      <c r="H1250" s="3">
        <f t="shared" si="184"/>
        <v>18.994999999999997</v>
      </c>
      <c r="I1250" s="4">
        <v>5.9559999999999995</v>
      </c>
      <c r="J1250" s="4">
        <v>13.039</v>
      </c>
      <c r="K1250" s="4">
        <v>0</v>
      </c>
      <c r="L1250" s="1">
        <v>52</v>
      </c>
      <c r="M1250" s="1">
        <v>52</v>
      </c>
      <c r="N1250" s="1">
        <v>52</v>
      </c>
      <c r="O1250" s="1">
        <v>52</v>
      </c>
      <c r="P1250" s="1">
        <v>52</v>
      </c>
      <c r="Q1250" s="1">
        <v>52</v>
      </c>
      <c r="R1250" s="4">
        <v>9.0999999999999998E-2</v>
      </c>
      <c r="S1250" s="4">
        <v>1.7030000000000001</v>
      </c>
      <c r="T1250" s="4">
        <v>5.7789999999999999</v>
      </c>
      <c r="U1250" s="4">
        <f t="shared" si="185"/>
        <v>0</v>
      </c>
      <c r="V1250" s="4">
        <f t="shared" si="186"/>
        <v>0</v>
      </c>
      <c r="W1250" s="4">
        <f t="shared" si="187"/>
        <v>0</v>
      </c>
    </row>
    <row r="1251" spans="1:23" x14ac:dyDescent="0.3">
      <c r="A1251" s="1">
        <f t="shared" si="181"/>
        <v>0</v>
      </c>
      <c r="B1251" s="1" t="s">
        <v>13</v>
      </c>
      <c r="C1251" s="1">
        <v>0.2</v>
      </c>
      <c r="D1251" s="1">
        <v>2</v>
      </c>
      <c r="E1251" s="1">
        <f t="shared" si="182"/>
        <v>313</v>
      </c>
      <c r="F1251" s="1">
        <v>1</v>
      </c>
      <c r="G1251" s="4">
        <f t="shared" si="183"/>
        <v>0</v>
      </c>
      <c r="H1251" s="3">
        <f t="shared" si="184"/>
        <v>16.68</v>
      </c>
      <c r="I1251" s="4">
        <v>6.1139999999999999</v>
      </c>
      <c r="J1251" s="4">
        <v>10.566000000000001</v>
      </c>
      <c r="K1251" s="4">
        <v>0</v>
      </c>
      <c r="L1251" s="1">
        <v>52</v>
      </c>
      <c r="M1251" s="1">
        <v>52</v>
      </c>
      <c r="N1251" s="1">
        <v>52</v>
      </c>
      <c r="O1251" s="1">
        <v>52</v>
      </c>
      <c r="P1251" s="1">
        <v>52</v>
      </c>
      <c r="Q1251" s="1">
        <v>52</v>
      </c>
      <c r="R1251" s="4">
        <v>0.185</v>
      </c>
      <c r="S1251" s="4">
        <v>1.7030000000000001</v>
      </c>
      <c r="T1251" s="4">
        <v>5.843</v>
      </c>
      <c r="U1251" s="4">
        <f t="shared" si="185"/>
        <v>0</v>
      </c>
      <c r="V1251" s="4">
        <f t="shared" si="186"/>
        <v>0</v>
      </c>
      <c r="W1251" s="4">
        <f t="shared" si="187"/>
        <v>0</v>
      </c>
    </row>
    <row r="1252" spans="1:23" x14ac:dyDescent="0.3">
      <c r="A1252" s="1">
        <f t="shared" si="181"/>
        <v>0</v>
      </c>
      <c r="B1252" s="1" t="s">
        <v>13</v>
      </c>
      <c r="C1252" s="1">
        <v>0.2</v>
      </c>
      <c r="D1252" s="1">
        <v>3</v>
      </c>
      <c r="E1252" s="1">
        <f t="shared" si="182"/>
        <v>313</v>
      </c>
      <c r="F1252" s="1">
        <v>1</v>
      </c>
      <c r="G1252" s="4">
        <f t="shared" si="183"/>
        <v>0</v>
      </c>
      <c r="H1252" s="3">
        <f t="shared" si="184"/>
        <v>17.924999999999997</v>
      </c>
      <c r="I1252" s="4">
        <v>6.18</v>
      </c>
      <c r="J1252" s="4">
        <v>11.744999999999999</v>
      </c>
      <c r="K1252" s="4">
        <v>0</v>
      </c>
      <c r="L1252" s="1">
        <v>52</v>
      </c>
      <c r="M1252" s="1">
        <v>52</v>
      </c>
      <c r="N1252" s="1">
        <v>52</v>
      </c>
      <c r="O1252" s="1">
        <v>52</v>
      </c>
      <c r="P1252" s="1">
        <v>52</v>
      </c>
      <c r="Q1252" s="1">
        <v>52</v>
      </c>
      <c r="R1252" s="4">
        <v>0.25700000000000001</v>
      </c>
      <c r="S1252" s="4">
        <v>1.7030000000000001</v>
      </c>
      <c r="T1252" s="4">
        <v>5.8369999999999997</v>
      </c>
      <c r="U1252" s="4">
        <f t="shared" si="185"/>
        <v>0</v>
      </c>
      <c r="V1252" s="4">
        <f t="shared" si="186"/>
        <v>0</v>
      </c>
      <c r="W1252" s="4">
        <f t="shared" si="187"/>
        <v>0</v>
      </c>
    </row>
    <row r="1253" spans="1:23" x14ac:dyDescent="0.3">
      <c r="A1253" s="1">
        <f t="shared" si="181"/>
        <v>0</v>
      </c>
      <c r="B1253" s="1" t="s">
        <v>13</v>
      </c>
      <c r="C1253" s="1">
        <v>0.2</v>
      </c>
      <c r="D1253" s="1">
        <v>4</v>
      </c>
      <c r="E1253" s="1">
        <f t="shared" si="182"/>
        <v>313</v>
      </c>
      <c r="F1253" s="1">
        <v>1</v>
      </c>
      <c r="G1253" s="4">
        <f t="shared" si="183"/>
        <v>0</v>
      </c>
      <c r="H1253" s="3">
        <f t="shared" si="184"/>
        <v>18.094999999999999</v>
      </c>
      <c r="I1253" s="4">
        <v>5.78</v>
      </c>
      <c r="J1253" s="4">
        <v>12.315</v>
      </c>
      <c r="K1253" s="4">
        <v>0</v>
      </c>
      <c r="L1253" s="1">
        <v>52</v>
      </c>
      <c r="M1253" s="1">
        <v>52</v>
      </c>
      <c r="N1253" s="1">
        <v>52</v>
      </c>
      <c r="O1253" s="1">
        <v>52</v>
      </c>
      <c r="P1253" s="1">
        <v>52</v>
      </c>
      <c r="Q1253" s="1">
        <v>52</v>
      </c>
      <c r="R1253" s="4">
        <v>0.223</v>
      </c>
      <c r="S1253" s="4">
        <v>1.7030000000000001</v>
      </c>
      <c r="T1253" s="4">
        <v>5.4710000000000001</v>
      </c>
      <c r="U1253" s="4">
        <f t="shared" si="185"/>
        <v>0</v>
      </c>
      <c r="V1253" s="4">
        <f t="shared" si="186"/>
        <v>0</v>
      </c>
      <c r="W1253" s="4">
        <f t="shared" si="187"/>
        <v>0</v>
      </c>
    </row>
    <row r="1254" spans="1:23" x14ac:dyDescent="0.3">
      <c r="A1254" s="1">
        <f t="shared" si="181"/>
        <v>0</v>
      </c>
      <c r="B1254" s="1" t="s">
        <v>13</v>
      </c>
      <c r="C1254" s="1">
        <v>0.2</v>
      </c>
      <c r="D1254" s="1">
        <v>1</v>
      </c>
      <c r="E1254" s="1">
        <f t="shared" si="182"/>
        <v>314</v>
      </c>
      <c r="F1254" s="1">
        <v>1</v>
      </c>
      <c r="G1254" s="4">
        <f t="shared" si="183"/>
        <v>0</v>
      </c>
      <c r="H1254" s="3">
        <f t="shared" si="184"/>
        <v>22.408999999999999</v>
      </c>
      <c r="I1254" s="4">
        <v>5.7869999999999999</v>
      </c>
      <c r="J1254" s="4">
        <v>16.622</v>
      </c>
      <c r="K1254" s="4">
        <v>0</v>
      </c>
      <c r="L1254" s="1">
        <v>51</v>
      </c>
      <c r="M1254" s="1">
        <v>51</v>
      </c>
      <c r="N1254" s="1">
        <v>51</v>
      </c>
      <c r="O1254" s="1">
        <v>51</v>
      </c>
      <c r="P1254" s="1">
        <v>51</v>
      </c>
      <c r="Q1254" s="1">
        <v>51</v>
      </c>
      <c r="R1254" s="4">
        <v>7.4999999999999997E-2</v>
      </c>
      <c r="S1254" s="4">
        <v>1.3140000000000001</v>
      </c>
      <c r="T1254" s="4">
        <v>5.6619999999999999</v>
      </c>
      <c r="U1254" s="4">
        <f t="shared" si="185"/>
        <v>0</v>
      </c>
      <c r="V1254" s="4">
        <f t="shared" si="186"/>
        <v>0</v>
      </c>
      <c r="W1254" s="4">
        <f t="shared" si="187"/>
        <v>0</v>
      </c>
    </row>
    <row r="1255" spans="1:23" x14ac:dyDescent="0.3">
      <c r="A1255" s="1">
        <f t="shared" si="181"/>
        <v>0</v>
      </c>
      <c r="B1255" s="1" t="s">
        <v>13</v>
      </c>
      <c r="C1255" s="1">
        <v>0.2</v>
      </c>
      <c r="D1255" s="1">
        <v>2</v>
      </c>
      <c r="E1255" s="1">
        <f t="shared" si="182"/>
        <v>314</v>
      </c>
      <c r="F1255" s="1">
        <v>1</v>
      </c>
      <c r="G1255" s="4">
        <f t="shared" si="183"/>
        <v>0</v>
      </c>
      <c r="H1255" s="3">
        <f t="shared" si="184"/>
        <v>17.97</v>
      </c>
      <c r="I1255" s="4">
        <v>5.9920000000000009</v>
      </c>
      <c r="J1255" s="4">
        <v>11.978</v>
      </c>
      <c r="K1255" s="4">
        <v>0</v>
      </c>
      <c r="L1255" s="1">
        <v>51</v>
      </c>
      <c r="M1255" s="1">
        <v>51</v>
      </c>
      <c r="N1255" s="1">
        <v>51</v>
      </c>
      <c r="O1255" s="1">
        <v>51</v>
      </c>
      <c r="P1255" s="1">
        <v>51</v>
      </c>
      <c r="Q1255" s="1">
        <v>51</v>
      </c>
      <c r="R1255" s="4">
        <v>0.185</v>
      </c>
      <c r="S1255" s="4">
        <v>1.3140000000000001</v>
      </c>
      <c r="T1255" s="4">
        <v>5.7570000000000006</v>
      </c>
      <c r="U1255" s="4">
        <f t="shared" si="185"/>
        <v>0</v>
      </c>
      <c r="V1255" s="4">
        <f t="shared" si="186"/>
        <v>0</v>
      </c>
      <c r="W1255" s="4">
        <f t="shared" si="187"/>
        <v>0</v>
      </c>
    </row>
    <row r="1256" spans="1:23" x14ac:dyDescent="0.3">
      <c r="A1256" s="1">
        <f t="shared" si="181"/>
        <v>0</v>
      </c>
      <c r="B1256" s="1" t="s">
        <v>13</v>
      </c>
      <c r="C1256" s="1">
        <v>0.2</v>
      </c>
      <c r="D1256" s="1">
        <v>3</v>
      </c>
      <c r="E1256" s="1">
        <f t="shared" si="182"/>
        <v>314</v>
      </c>
      <c r="F1256" s="1">
        <v>1</v>
      </c>
      <c r="G1256" s="4">
        <f t="shared" si="183"/>
        <v>0</v>
      </c>
      <c r="H1256" s="3">
        <f t="shared" si="184"/>
        <v>22.385999999999999</v>
      </c>
      <c r="I1256" s="4">
        <v>6.1739999999999995</v>
      </c>
      <c r="J1256" s="4">
        <v>16.212</v>
      </c>
      <c r="K1256" s="4">
        <v>0</v>
      </c>
      <c r="L1256" s="1">
        <v>51</v>
      </c>
      <c r="M1256" s="1">
        <v>51</v>
      </c>
      <c r="N1256" s="1">
        <v>51</v>
      </c>
      <c r="O1256" s="1">
        <v>51</v>
      </c>
      <c r="P1256" s="1">
        <v>51</v>
      </c>
      <c r="Q1256" s="1">
        <v>51</v>
      </c>
      <c r="R1256" s="4">
        <v>0.191</v>
      </c>
      <c r="S1256" s="4">
        <v>1.3140000000000001</v>
      </c>
      <c r="T1256" s="4">
        <v>5.9329999999999998</v>
      </c>
      <c r="U1256" s="4">
        <f t="shared" si="185"/>
        <v>0</v>
      </c>
      <c r="V1256" s="4">
        <f t="shared" si="186"/>
        <v>0</v>
      </c>
      <c r="W1256" s="4">
        <f t="shared" si="187"/>
        <v>0</v>
      </c>
    </row>
    <row r="1257" spans="1:23" x14ac:dyDescent="0.3">
      <c r="A1257" s="1">
        <f t="shared" si="181"/>
        <v>0</v>
      </c>
      <c r="B1257" s="1" t="s">
        <v>13</v>
      </c>
      <c r="C1257" s="1">
        <v>0.2</v>
      </c>
      <c r="D1257" s="1">
        <v>4</v>
      </c>
      <c r="E1257" s="1">
        <f t="shared" si="182"/>
        <v>314</v>
      </c>
      <c r="F1257" s="1">
        <v>1</v>
      </c>
      <c r="G1257" s="4">
        <f t="shared" si="183"/>
        <v>0</v>
      </c>
      <c r="H1257" s="3">
        <f t="shared" si="184"/>
        <v>22.02</v>
      </c>
      <c r="I1257" s="4">
        <v>5.3079999999999998</v>
      </c>
      <c r="J1257" s="4">
        <v>16.712</v>
      </c>
      <c r="K1257" s="4">
        <v>0</v>
      </c>
      <c r="L1257" s="1">
        <v>51</v>
      </c>
      <c r="M1257" s="1">
        <v>51</v>
      </c>
      <c r="N1257" s="1">
        <v>51</v>
      </c>
      <c r="O1257" s="1">
        <v>51</v>
      </c>
      <c r="P1257" s="1">
        <v>51</v>
      </c>
      <c r="Q1257" s="1">
        <v>51</v>
      </c>
      <c r="R1257" s="4">
        <v>0.27500000000000002</v>
      </c>
      <c r="S1257" s="4">
        <v>1.3140000000000001</v>
      </c>
      <c r="T1257" s="4">
        <v>4.9829999999999997</v>
      </c>
      <c r="U1257" s="4">
        <f t="shared" si="185"/>
        <v>0</v>
      </c>
      <c r="V1257" s="4">
        <f t="shared" si="186"/>
        <v>0</v>
      </c>
      <c r="W1257" s="4">
        <f t="shared" si="187"/>
        <v>0</v>
      </c>
    </row>
    <row r="1258" spans="1:23" x14ac:dyDescent="0.3">
      <c r="A1258" s="1">
        <f t="shared" si="181"/>
        <v>0</v>
      </c>
      <c r="B1258" s="1" t="s">
        <v>13</v>
      </c>
      <c r="C1258" s="1">
        <v>0.2</v>
      </c>
      <c r="D1258" s="1">
        <v>1</v>
      </c>
      <c r="E1258" s="1">
        <f t="shared" si="182"/>
        <v>315</v>
      </c>
      <c r="F1258" s="1">
        <v>1</v>
      </c>
      <c r="G1258" s="4">
        <f t="shared" si="183"/>
        <v>0</v>
      </c>
      <c r="H1258" s="3">
        <f t="shared" si="184"/>
        <v>20.148</v>
      </c>
      <c r="I1258" s="4">
        <v>5.415</v>
      </c>
      <c r="J1258" s="4">
        <v>14.733000000000001</v>
      </c>
      <c r="K1258" s="4">
        <v>0</v>
      </c>
      <c r="L1258" s="1">
        <v>53</v>
      </c>
      <c r="M1258" s="1">
        <v>53</v>
      </c>
      <c r="N1258" s="1">
        <v>53</v>
      </c>
      <c r="O1258" s="1">
        <v>53</v>
      </c>
      <c r="P1258" s="1">
        <v>53</v>
      </c>
      <c r="Q1258" s="1">
        <v>53</v>
      </c>
      <c r="R1258" s="4">
        <v>8.6999999999999994E-2</v>
      </c>
      <c r="S1258" s="4">
        <v>1.506</v>
      </c>
      <c r="T1258" s="4">
        <v>5.2560000000000002</v>
      </c>
      <c r="U1258" s="4">
        <f t="shared" si="185"/>
        <v>0</v>
      </c>
      <c r="V1258" s="4">
        <f t="shared" si="186"/>
        <v>0</v>
      </c>
      <c r="W1258" s="4">
        <f t="shared" si="187"/>
        <v>0</v>
      </c>
    </row>
    <row r="1259" spans="1:23" x14ac:dyDescent="0.3">
      <c r="A1259" s="1">
        <f t="shared" si="181"/>
        <v>0</v>
      </c>
      <c r="B1259" s="1" t="s">
        <v>13</v>
      </c>
      <c r="C1259" s="1">
        <v>0.2</v>
      </c>
      <c r="D1259" s="1">
        <v>2</v>
      </c>
      <c r="E1259" s="1">
        <f t="shared" si="182"/>
        <v>315</v>
      </c>
      <c r="F1259" s="1">
        <v>1</v>
      </c>
      <c r="G1259" s="4">
        <f t="shared" si="183"/>
        <v>0</v>
      </c>
      <c r="H1259" s="3">
        <f t="shared" si="184"/>
        <v>15.791</v>
      </c>
      <c r="I1259" s="4">
        <v>6.22</v>
      </c>
      <c r="J1259" s="4">
        <v>9.5709999999999997</v>
      </c>
      <c r="K1259" s="4">
        <v>0</v>
      </c>
      <c r="L1259" s="1">
        <v>53</v>
      </c>
      <c r="M1259" s="1">
        <v>53</v>
      </c>
      <c r="N1259" s="1">
        <v>53</v>
      </c>
      <c r="O1259" s="1">
        <v>53</v>
      </c>
      <c r="P1259" s="1">
        <v>53</v>
      </c>
      <c r="Q1259" s="1">
        <v>53</v>
      </c>
      <c r="R1259" s="4">
        <v>0.23</v>
      </c>
      <c r="S1259" s="4">
        <v>1.506</v>
      </c>
      <c r="T1259" s="4">
        <v>5.9180000000000001</v>
      </c>
      <c r="U1259" s="4">
        <f t="shared" si="185"/>
        <v>0</v>
      </c>
      <c r="V1259" s="4">
        <f t="shared" si="186"/>
        <v>0</v>
      </c>
      <c r="W1259" s="4">
        <f t="shared" si="187"/>
        <v>0</v>
      </c>
    </row>
    <row r="1260" spans="1:23" x14ac:dyDescent="0.3">
      <c r="A1260" s="1">
        <f t="shared" si="181"/>
        <v>0</v>
      </c>
      <c r="B1260" s="1" t="s">
        <v>13</v>
      </c>
      <c r="C1260" s="1">
        <v>0.2</v>
      </c>
      <c r="D1260" s="1">
        <v>3</v>
      </c>
      <c r="E1260" s="1">
        <f t="shared" si="182"/>
        <v>315</v>
      </c>
      <c r="F1260" s="1">
        <v>1</v>
      </c>
      <c r="G1260" s="4">
        <f t="shared" si="183"/>
        <v>0</v>
      </c>
      <c r="H1260" s="3">
        <f t="shared" si="184"/>
        <v>17.073999999999998</v>
      </c>
      <c r="I1260" s="4">
        <v>5.1349999999999998</v>
      </c>
      <c r="J1260" s="4">
        <v>11.939</v>
      </c>
      <c r="K1260" s="4">
        <v>0</v>
      </c>
      <c r="L1260" s="1">
        <v>53</v>
      </c>
      <c r="M1260" s="1">
        <v>53</v>
      </c>
      <c r="N1260" s="1">
        <v>53</v>
      </c>
      <c r="O1260" s="1">
        <v>53</v>
      </c>
      <c r="P1260" s="1">
        <v>53</v>
      </c>
      <c r="Q1260" s="1">
        <v>53</v>
      </c>
      <c r="R1260" s="4">
        <v>0.155</v>
      </c>
      <c r="S1260" s="4">
        <v>1.506</v>
      </c>
      <c r="T1260" s="4">
        <v>4.9080000000000004</v>
      </c>
      <c r="U1260" s="4">
        <f t="shared" si="185"/>
        <v>0</v>
      </c>
      <c r="V1260" s="4">
        <f t="shared" si="186"/>
        <v>0</v>
      </c>
      <c r="W1260" s="4">
        <f t="shared" si="187"/>
        <v>0</v>
      </c>
    </row>
    <row r="1261" spans="1:23" x14ac:dyDescent="0.3">
      <c r="A1261" s="1">
        <f t="shared" si="181"/>
        <v>0</v>
      </c>
      <c r="B1261" s="1" t="s">
        <v>13</v>
      </c>
      <c r="C1261" s="1">
        <v>0.2</v>
      </c>
      <c r="D1261" s="1">
        <v>4</v>
      </c>
      <c r="E1261" s="1">
        <f t="shared" si="182"/>
        <v>315</v>
      </c>
      <c r="F1261" s="1">
        <v>1</v>
      </c>
      <c r="G1261" s="4">
        <f t="shared" si="183"/>
        <v>0</v>
      </c>
      <c r="H1261" s="3">
        <f t="shared" si="184"/>
        <v>19.585999999999999</v>
      </c>
      <c r="I1261" s="4">
        <v>5.6970000000000001</v>
      </c>
      <c r="J1261" s="4">
        <v>13.888999999999999</v>
      </c>
      <c r="K1261" s="4">
        <v>0</v>
      </c>
      <c r="L1261" s="1">
        <v>53</v>
      </c>
      <c r="M1261" s="1">
        <v>53</v>
      </c>
      <c r="N1261" s="1">
        <v>53</v>
      </c>
      <c r="O1261" s="1">
        <v>53</v>
      </c>
      <c r="P1261" s="1">
        <v>53</v>
      </c>
      <c r="Q1261" s="1">
        <v>53</v>
      </c>
      <c r="R1261" s="4">
        <v>0.217</v>
      </c>
      <c r="S1261" s="4">
        <v>1.506</v>
      </c>
      <c r="T1261" s="4">
        <v>5.4080000000000004</v>
      </c>
      <c r="U1261" s="4">
        <f t="shared" si="185"/>
        <v>0</v>
      </c>
      <c r="V1261" s="4">
        <f t="shared" si="186"/>
        <v>0</v>
      </c>
      <c r="W1261" s="4">
        <f t="shared" si="187"/>
        <v>0</v>
      </c>
    </row>
    <row r="1262" spans="1:23" x14ac:dyDescent="0.3">
      <c r="A1262" s="1">
        <f t="shared" si="181"/>
        <v>0</v>
      </c>
      <c r="B1262" s="1" t="s">
        <v>13</v>
      </c>
      <c r="C1262" s="1">
        <v>0.2</v>
      </c>
      <c r="D1262" s="1">
        <v>1</v>
      </c>
      <c r="E1262" s="1">
        <f t="shared" si="182"/>
        <v>316</v>
      </c>
      <c r="F1262" s="1">
        <v>1</v>
      </c>
      <c r="G1262" s="4">
        <f t="shared" si="183"/>
        <v>0</v>
      </c>
      <c r="H1262" s="3">
        <f t="shared" si="184"/>
        <v>23.686999999999998</v>
      </c>
      <c r="I1262" s="4">
        <v>5.8879999999999999</v>
      </c>
      <c r="J1262" s="4">
        <v>17.798999999999999</v>
      </c>
      <c r="K1262" s="4">
        <v>0</v>
      </c>
      <c r="L1262" s="1">
        <v>53</v>
      </c>
      <c r="M1262" s="1">
        <v>53</v>
      </c>
      <c r="N1262" s="1">
        <v>53</v>
      </c>
      <c r="O1262" s="1">
        <v>53</v>
      </c>
      <c r="P1262" s="1">
        <v>53</v>
      </c>
      <c r="Q1262" s="1">
        <v>53</v>
      </c>
      <c r="R1262" s="4">
        <v>0.09</v>
      </c>
      <c r="S1262" s="4">
        <v>1.5149999999999999</v>
      </c>
      <c r="T1262" s="4">
        <v>5.7410000000000005</v>
      </c>
      <c r="U1262" s="4">
        <f t="shared" si="185"/>
        <v>0</v>
      </c>
      <c r="V1262" s="4">
        <f t="shared" si="186"/>
        <v>0</v>
      </c>
      <c r="W1262" s="4">
        <f t="shared" si="187"/>
        <v>0</v>
      </c>
    </row>
    <row r="1263" spans="1:23" x14ac:dyDescent="0.3">
      <c r="A1263" s="1">
        <f t="shared" si="181"/>
        <v>0</v>
      </c>
      <c r="B1263" s="1" t="s">
        <v>13</v>
      </c>
      <c r="C1263" s="1">
        <v>0.2</v>
      </c>
      <c r="D1263" s="1">
        <v>2</v>
      </c>
      <c r="E1263" s="1">
        <f t="shared" si="182"/>
        <v>316</v>
      </c>
      <c r="F1263" s="1">
        <v>1</v>
      </c>
      <c r="G1263" s="4">
        <f t="shared" si="183"/>
        <v>0</v>
      </c>
      <c r="H1263" s="3">
        <f t="shared" si="184"/>
        <v>18.542999999999999</v>
      </c>
      <c r="I1263" s="4">
        <v>6.22</v>
      </c>
      <c r="J1263" s="4">
        <v>12.323</v>
      </c>
      <c r="K1263" s="4">
        <v>0</v>
      </c>
      <c r="L1263" s="1">
        <v>53</v>
      </c>
      <c r="M1263" s="1">
        <v>53</v>
      </c>
      <c r="N1263" s="1">
        <v>53</v>
      </c>
      <c r="O1263" s="1">
        <v>53</v>
      </c>
      <c r="P1263" s="1">
        <v>53</v>
      </c>
      <c r="Q1263" s="1">
        <v>53</v>
      </c>
      <c r="R1263" s="4">
        <v>0.23699999999999999</v>
      </c>
      <c r="S1263" s="4">
        <v>1.5149999999999999</v>
      </c>
      <c r="T1263" s="4">
        <v>5.9260000000000002</v>
      </c>
      <c r="U1263" s="4">
        <f t="shared" si="185"/>
        <v>0</v>
      </c>
      <c r="V1263" s="4">
        <f t="shared" si="186"/>
        <v>0</v>
      </c>
      <c r="W1263" s="4">
        <f t="shared" si="187"/>
        <v>0</v>
      </c>
    </row>
    <row r="1264" spans="1:23" x14ac:dyDescent="0.3">
      <c r="A1264" s="1">
        <f t="shared" si="181"/>
        <v>0</v>
      </c>
      <c r="B1264" s="1" t="s">
        <v>13</v>
      </c>
      <c r="C1264" s="1">
        <v>0.2</v>
      </c>
      <c r="D1264" s="1">
        <v>3</v>
      </c>
      <c r="E1264" s="1">
        <f t="shared" si="182"/>
        <v>316</v>
      </c>
      <c r="F1264" s="1">
        <v>1</v>
      </c>
      <c r="G1264" s="4">
        <f t="shared" si="183"/>
        <v>0</v>
      </c>
      <c r="H1264" s="3">
        <f t="shared" si="184"/>
        <v>19.035</v>
      </c>
      <c r="I1264" s="4">
        <v>5.8010000000000002</v>
      </c>
      <c r="J1264" s="4">
        <v>13.234</v>
      </c>
      <c r="K1264" s="4">
        <v>0</v>
      </c>
      <c r="L1264" s="1">
        <v>53</v>
      </c>
      <c r="M1264" s="1">
        <v>53</v>
      </c>
      <c r="N1264" s="1">
        <v>53</v>
      </c>
      <c r="O1264" s="1">
        <v>53</v>
      </c>
      <c r="P1264" s="1">
        <v>53</v>
      </c>
      <c r="Q1264" s="1">
        <v>53</v>
      </c>
      <c r="R1264" s="4">
        <v>0.32200000000000001</v>
      </c>
      <c r="S1264" s="4">
        <v>1.5149999999999999</v>
      </c>
      <c r="T1264" s="4">
        <v>5.4219999999999997</v>
      </c>
      <c r="U1264" s="4">
        <f t="shared" si="185"/>
        <v>0</v>
      </c>
      <c r="V1264" s="4">
        <f t="shared" si="186"/>
        <v>0</v>
      </c>
      <c r="W1264" s="4">
        <f t="shared" si="187"/>
        <v>0</v>
      </c>
    </row>
    <row r="1265" spans="1:23" x14ac:dyDescent="0.3">
      <c r="A1265" s="1">
        <f t="shared" si="181"/>
        <v>0</v>
      </c>
      <c r="B1265" s="1" t="s">
        <v>13</v>
      </c>
      <c r="C1265" s="1">
        <v>0.2</v>
      </c>
      <c r="D1265" s="1">
        <v>4</v>
      </c>
      <c r="E1265" s="1">
        <f t="shared" si="182"/>
        <v>316</v>
      </c>
      <c r="F1265" s="1">
        <v>1</v>
      </c>
      <c r="G1265" s="4">
        <f t="shared" si="183"/>
        <v>0</v>
      </c>
      <c r="H1265" s="3">
        <f t="shared" si="184"/>
        <v>20.75</v>
      </c>
      <c r="I1265" s="4">
        <v>5.6739999999999995</v>
      </c>
      <c r="J1265" s="4">
        <v>15.076000000000001</v>
      </c>
      <c r="K1265" s="4">
        <v>0</v>
      </c>
      <c r="L1265" s="1">
        <v>53</v>
      </c>
      <c r="M1265" s="1">
        <v>53</v>
      </c>
      <c r="N1265" s="1">
        <v>53</v>
      </c>
      <c r="O1265" s="1">
        <v>53</v>
      </c>
      <c r="P1265" s="1">
        <v>53</v>
      </c>
      <c r="Q1265" s="1">
        <v>53</v>
      </c>
      <c r="R1265" s="4">
        <v>0.312</v>
      </c>
      <c r="S1265" s="4">
        <v>1.5149999999999999</v>
      </c>
      <c r="T1265" s="4">
        <v>5.3049999999999997</v>
      </c>
      <c r="U1265" s="4">
        <f t="shared" si="185"/>
        <v>0</v>
      </c>
      <c r="V1265" s="4">
        <f t="shared" si="186"/>
        <v>0</v>
      </c>
      <c r="W1265" s="4">
        <f t="shared" si="187"/>
        <v>0</v>
      </c>
    </row>
    <row r="1266" spans="1:23" x14ac:dyDescent="0.3">
      <c r="A1266" s="1">
        <f t="shared" si="181"/>
        <v>0</v>
      </c>
      <c r="B1266" s="1" t="s">
        <v>13</v>
      </c>
      <c r="C1266" s="1">
        <v>0.2</v>
      </c>
      <c r="D1266" s="1">
        <v>1</v>
      </c>
      <c r="E1266" s="1">
        <f t="shared" si="182"/>
        <v>317</v>
      </c>
      <c r="F1266" s="1">
        <v>1</v>
      </c>
      <c r="G1266" s="4">
        <f t="shared" si="183"/>
        <v>0</v>
      </c>
      <c r="H1266" s="3">
        <f t="shared" si="184"/>
        <v>24.304000000000002</v>
      </c>
      <c r="I1266" s="4">
        <v>5.2939999999999996</v>
      </c>
      <c r="J1266" s="4">
        <v>19.010000000000002</v>
      </c>
      <c r="K1266" s="4">
        <v>0</v>
      </c>
      <c r="L1266" s="1">
        <v>54</v>
      </c>
      <c r="M1266" s="1">
        <v>54</v>
      </c>
      <c r="N1266" s="1">
        <v>54</v>
      </c>
      <c r="O1266" s="1">
        <v>54</v>
      </c>
      <c r="P1266" s="1">
        <v>54</v>
      </c>
      <c r="Q1266" s="1">
        <v>54</v>
      </c>
      <c r="R1266" s="4">
        <v>0.115</v>
      </c>
      <c r="S1266" s="4">
        <v>1.159</v>
      </c>
      <c r="T1266" s="4">
        <v>5.1179999999999994</v>
      </c>
      <c r="U1266" s="4">
        <f t="shared" si="185"/>
        <v>0</v>
      </c>
      <c r="V1266" s="4">
        <f t="shared" si="186"/>
        <v>0</v>
      </c>
      <c r="W1266" s="4">
        <f t="shared" si="187"/>
        <v>0</v>
      </c>
    </row>
    <row r="1267" spans="1:23" x14ac:dyDescent="0.3">
      <c r="A1267" s="1">
        <f t="shared" si="181"/>
        <v>0</v>
      </c>
      <c r="B1267" s="1" t="s">
        <v>13</v>
      </c>
      <c r="C1267" s="1">
        <v>0.2</v>
      </c>
      <c r="D1267" s="1">
        <v>2</v>
      </c>
      <c r="E1267" s="1">
        <f t="shared" si="182"/>
        <v>317</v>
      </c>
      <c r="F1267" s="1">
        <v>1</v>
      </c>
      <c r="G1267" s="4">
        <f t="shared" si="183"/>
        <v>0</v>
      </c>
      <c r="H1267" s="3">
        <f t="shared" si="184"/>
        <v>19.847000000000001</v>
      </c>
      <c r="I1267" s="4">
        <v>5.7770000000000001</v>
      </c>
      <c r="J1267" s="4">
        <v>14.07</v>
      </c>
      <c r="K1267" s="4">
        <v>0</v>
      </c>
      <c r="L1267" s="1">
        <v>54</v>
      </c>
      <c r="M1267" s="1">
        <v>54</v>
      </c>
      <c r="N1267" s="1">
        <v>54</v>
      </c>
      <c r="O1267" s="1">
        <v>54</v>
      </c>
      <c r="P1267" s="1">
        <v>54</v>
      </c>
      <c r="Q1267" s="1">
        <v>54</v>
      </c>
      <c r="R1267" s="4">
        <v>0.25</v>
      </c>
      <c r="S1267" s="4">
        <v>1.159</v>
      </c>
      <c r="T1267" s="4">
        <v>5.4660000000000002</v>
      </c>
      <c r="U1267" s="4">
        <f t="shared" si="185"/>
        <v>0</v>
      </c>
      <c r="V1267" s="4">
        <f t="shared" si="186"/>
        <v>0</v>
      </c>
      <c r="W1267" s="4">
        <f t="shared" si="187"/>
        <v>0</v>
      </c>
    </row>
    <row r="1268" spans="1:23" x14ac:dyDescent="0.3">
      <c r="A1268" s="1">
        <f t="shared" si="181"/>
        <v>0</v>
      </c>
      <c r="B1268" s="1" t="s">
        <v>13</v>
      </c>
      <c r="C1268" s="1">
        <v>0.2</v>
      </c>
      <c r="D1268" s="1">
        <v>3</v>
      </c>
      <c r="E1268" s="1">
        <f t="shared" si="182"/>
        <v>317</v>
      </c>
      <c r="F1268" s="1">
        <v>1</v>
      </c>
      <c r="G1268" s="4">
        <f t="shared" si="183"/>
        <v>0</v>
      </c>
      <c r="H1268" s="3">
        <f t="shared" si="184"/>
        <v>21.721</v>
      </c>
      <c r="I1268" s="4">
        <v>5.5489999999999995</v>
      </c>
      <c r="J1268" s="4">
        <v>16.172000000000001</v>
      </c>
      <c r="K1268" s="4">
        <v>0</v>
      </c>
      <c r="L1268" s="1">
        <v>54</v>
      </c>
      <c r="M1268" s="1">
        <v>54</v>
      </c>
      <c r="N1268" s="1">
        <v>54</v>
      </c>
      <c r="O1268" s="1">
        <v>54</v>
      </c>
      <c r="P1268" s="1">
        <v>54</v>
      </c>
      <c r="Q1268" s="1">
        <v>54</v>
      </c>
      <c r="R1268" s="4">
        <v>0.27100000000000002</v>
      </c>
      <c r="S1268" s="4">
        <v>1.159</v>
      </c>
      <c r="T1268" s="4">
        <v>5.2169999999999996</v>
      </c>
      <c r="U1268" s="4">
        <f t="shared" si="185"/>
        <v>0</v>
      </c>
      <c r="V1268" s="4">
        <f t="shared" si="186"/>
        <v>0</v>
      </c>
      <c r="W1268" s="4">
        <f t="shared" si="187"/>
        <v>0</v>
      </c>
    </row>
    <row r="1269" spans="1:23" x14ac:dyDescent="0.3">
      <c r="A1269" s="1">
        <f t="shared" si="181"/>
        <v>0</v>
      </c>
      <c r="B1269" s="1" t="s">
        <v>13</v>
      </c>
      <c r="C1269" s="1">
        <v>0.2</v>
      </c>
      <c r="D1269" s="1">
        <v>4</v>
      </c>
      <c r="E1269" s="1">
        <f t="shared" si="182"/>
        <v>317</v>
      </c>
      <c r="F1269" s="1">
        <v>1</v>
      </c>
      <c r="G1269" s="4">
        <f t="shared" si="183"/>
        <v>0</v>
      </c>
      <c r="H1269" s="3">
        <f t="shared" si="184"/>
        <v>23.268000000000001</v>
      </c>
      <c r="I1269" s="4">
        <v>5.2759999999999998</v>
      </c>
      <c r="J1269" s="4">
        <v>17.992000000000001</v>
      </c>
      <c r="K1269" s="4">
        <v>0</v>
      </c>
      <c r="L1269" s="1">
        <v>54</v>
      </c>
      <c r="M1269" s="1">
        <v>54</v>
      </c>
      <c r="N1269" s="1">
        <v>54</v>
      </c>
      <c r="O1269" s="1">
        <v>54</v>
      </c>
      <c r="P1269" s="1">
        <v>54</v>
      </c>
      <c r="Q1269" s="1">
        <v>54</v>
      </c>
      <c r="R1269" s="4">
        <v>0.24</v>
      </c>
      <c r="S1269" s="4">
        <v>1.159</v>
      </c>
      <c r="T1269" s="4">
        <v>4.9749999999999996</v>
      </c>
      <c r="U1269" s="4">
        <f t="shared" si="185"/>
        <v>0</v>
      </c>
      <c r="V1269" s="4">
        <f t="shared" si="186"/>
        <v>0</v>
      </c>
      <c r="W1269" s="4">
        <f t="shared" si="187"/>
        <v>0</v>
      </c>
    </row>
    <row r="1270" spans="1:23" x14ac:dyDescent="0.3">
      <c r="A1270" s="1">
        <f t="shared" si="181"/>
        <v>0</v>
      </c>
      <c r="B1270" s="1" t="s">
        <v>13</v>
      </c>
      <c r="C1270" s="1">
        <v>0.2</v>
      </c>
      <c r="D1270" s="1">
        <v>1</v>
      </c>
      <c r="E1270" s="1">
        <f t="shared" si="182"/>
        <v>318</v>
      </c>
      <c r="F1270" s="1">
        <v>1</v>
      </c>
      <c r="G1270" s="4">
        <f t="shared" si="183"/>
        <v>0</v>
      </c>
      <c r="H1270" s="3">
        <f t="shared" si="184"/>
        <v>25.548999999999999</v>
      </c>
      <c r="I1270" s="4">
        <v>6.2210000000000001</v>
      </c>
      <c r="J1270" s="4">
        <v>19.327999999999999</v>
      </c>
      <c r="K1270" s="4">
        <v>0</v>
      </c>
      <c r="L1270" s="1">
        <v>54</v>
      </c>
      <c r="M1270" s="1">
        <v>54</v>
      </c>
      <c r="N1270" s="1">
        <v>54</v>
      </c>
      <c r="O1270" s="1">
        <v>54</v>
      </c>
      <c r="P1270" s="1">
        <v>54</v>
      </c>
      <c r="Q1270" s="1">
        <v>54</v>
      </c>
      <c r="R1270" s="4">
        <v>0.10100000000000001</v>
      </c>
      <c r="S1270" s="4">
        <v>1.427</v>
      </c>
      <c r="T1270" s="4">
        <v>6.0539999999999994</v>
      </c>
      <c r="U1270" s="4">
        <f t="shared" si="185"/>
        <v>0</v>
      </c>
      <c r="V1270" s="4">
        <f t="shared" si="186"/>
        <v>0</v>
      </c>
      <c r="W1270" s="4">
        <f t="shared" si="187"/>
        <v>0</v>
      </c>
    </row>
    <row r="1271" spans="1:23" x14ac:dyDescent="0.3">
      <c r="A1271" s="1">
        <f t="shared" si="181"/>
        <v>0</v>
      </c>
      <c r="B1271" s="1" t="s">
        <v>13</v>
      </c>
      <c r="C1271" s="1">
        <v>0.2</v>
      </c>
      <c r="D1271" s="1">
        <v>2</v>
      </c>
      <c r="E1271" s="1">
        <f t="shared" si="182"/>
        <v>318</v>
      </c>
      <c r="F1271" s="1">
        <v>1</v>
      </c>
      <c r="G1271" s="4">
        <f t="shared" si="183"/>
        <v>0</v>
      </c>
      <c r="H1271" s="3">
        <f t="shared" si="184"/>
        <v>17.515000000000001</v>
      </c>
      <c r="I1271" s="4">
        <v>6.5440000000000005</v>
      </c>
      <c r="J1271" s="4">
        <v>10.971</v>
      </c>
      <c r="K1271" s="4">
        <v>0</v>
      </c>
      <c r="L1271" s="1">
        <v>54</v>
      </c>
      <c r="M1271" s="1">
        <v>54</v>
      </c>
      <c r="N1271" s="1">
        <v>54</v>
      </c>
      <c r="O1271" s="1">
        <v>54</v>
      </c>
      <c r="P1271" s="1">
        <v>54</v>
      </c>
      <c r="Q1271" s="1">
        <v>54</v>
      </c>
      <c r="R1271" s="4">
        <v>0.23100000000000001</v>
      </c>
      <c r="S1271" s="4">
        <v>1.427</v>
      </c>
      <c r="T1271" s="4">
        <v>6.2469999999999999</v>
      </c>
      <c r="U1271" s="4">
        <f t="shared" si="185"/>
        <v>0</v>
      </c>
      <c r="V1271" s="4">
        <f t="shared" si="186"/>
        <v>0</v>
      </c>
      <c r="W1271" s="4">
        <f t="shared" si="187"/>
        <v>0</v>
      </c>
    </row>
    <row r="1272" spans="1:23" x14ac:dyDescent="0.3">
      <c r="A1272" s="1">
        <f t="shared" si="181"/>
        <v>0</v>
      </c>
      <c r="B1272" s="1" t="s">
        <v>13</v>
      </c>
      <c r="C1272" s="1">
        <v>0.2</v>
      </c>
      <c r="D1272" s="1">
        <v>3</v>
      </c>
      <c r="E1272" s="1">
        <f t="shared" si="182"/>
        <v>318</v>
      </c>
      <c r="F1272" s="1">
        <v>1</v>
      </c>
      <c r="G1272" s="4">
        <f t="shared" si="183"/>
        <v>0</v>
      </c>
      <c r="H1272" s="3">
        <f t="shared" si="184"/>
        <v>21.420999999999999</v>
      </c>
      <c r="I1272" s="4">
        <v>6.1960000000000006</v>
      </c>
      <c r="J1272" s="4">
        <v>15.225</v>
      </c>
      <c r="K1272" s="4">
        <v>0</v>
      </c>
      <c r="L1272" s="1">
        <v>54</v>
      </c>
      <c r="M1272" s="1">
        <v>54</v>
      </c>
      <c r="N1272" s="1">
        <v>54</v>
      </c>
      <c r="O1272" s="1">
        <v>54</v>
      </c>
      <c r="P1272" s="1">
        <v>54</v>
      </c>
      <c r="Q1272" s="1">
        <v>54</v>
      </c>
      <c r="R1272" s="4">
        <v>0.27600000000000002</v>
      </c>
      <c r="S1272" s="4">
        <v>1.427</v>
      </c>
      <c r="T1272" s="4">
        <v>5.8540000000000001</v>
      </c>
      <c r="U1272" s="4">
        <f t="shared" si="185"/>
        <v>0</v>
      </c>
      <c r="V1272" s="4">
        <f t="shared" si="186"/>
        <v>0</v>
      </c>
      <c r="W1272" s="4">
        <f t="shared" si="187"/>
        <v>0</v>
      </c>
    </row>
    <row r="1273" spans="1:23" x14ac:dyDescent="0.3">
      <c r="A1273" s="1">
        <f t="shared" si="181"/>
        <v>0</v>
      </c>
      <c r="B1273" s="1" t="s">
        <v>13</v>
      </c>
      <c r="C1273" s="1">
        <v>0.2</v>
      </c>
      <c r="D1273" s="1">
        <v>4</v>
      </c>
      <c r="E1273" s="1">
        <f t="shared" si="182"/>
        <v>318</v>
      </c>
      <c r="F1273" s="1">
        <v>1</v>
      </c>
      <c r="G1273" s="4">
        <f t="shared" si="183"/>
        <v>0</v>
      </c>
      <c r="H1273" s="3">
        <f t="shared" si="184"/>
        <v>23.100999999999999</v>
      </c>
      <c r="I1273" s="4">
        <v>6.0179999999999998</v>
      </c>
      <c r="J1273" s="4">
        <v>17.082999999999998</v>
      </c>
      <c r="K1273" s="4">
        <v>0</v>
      </c>
      <c r="L1273" s="1">
        <v>54</v>
      </c>
      <c r="M1273" s="1">
        <v>54</v>
      </c>
      <c r="N1273" s="1">
        <v>54</v>
      </c>
      <c r="O1273" s="1">
        <v>54</v>
      </c>
      <c r="P1273" s="1">
        <v>54</v>
      </c>
      <c r="Q1273" s="1">
        <v>54</v>
      </c>
      <c r="R1273" s="4">
        <v>0.31</v>
      </c>
      <c r="S1273" s="4">
        <v>1.427</v>
      </c>
      <c r="T1273" s="4">
        <v>5.6419999999999995</v>
      </c>
      <c r="U1273" s="4">
        <f t="shared" si="185"/>
        <v>0</v>
      </c>
      <c r="V1273" s="4">
        <f t="shared" si="186"/>
        <v>0</v>
      </c>
      <c r="W1273" s="4">
        <f t="shared" si="187"/>
        <v>0</v>
      </c>
    </row>
    <row r="1274" spans="1:23" x14ac:dyDescent="0.3">
      <c r="A1274" s="1">
        <f t="shared" si="181"/>
        <v>0</v>
      </c>
      <c r="B1274" s="1" t="s">
        <v>13</v>
      </c>
      <c r="C1274" s="1">
        <v>0.2</v>
      </c>
      <c r="D1274" s="1">
        <v>1</v>
      </c>
      <c r="E1274" s="1">
        <f t="shared" si="182"/>
        <v>319</v>
      </c>
      <c r="F1274" s="1">
        <v>1</v>
      </c>
      <c r="G1274" s="4">
        <f t="shared" si="183"/>
        <v>0</v>
      </c>
      <c r="H1274" s="3">
        <f t="shared" si="184"/>
        <v>24.500999999999998</v>
      </c>
      <c r="I1274" s="4">
        <v>8.1929999999999996</v>
      </c>
      <c r="J1274" s="4">
        <v>16.308</v>
      </c>
      <c r="K1274" s="4">
        <v>0</v>
      </c>
      <c r="L1274" s="1">
        <v>49</v>
      </c>
      <c r="M1274" s="1">
        <v>49</v>
      </c>
      <c r="N1274" s="1">
        <v>49</v>
      </c>
      <c r="O1274" s="1">
        <v>49</v>
      </c>
      <c r="P1274" s="1">
        <v>49</v>
      </c>
      <c r="Q1274" s="1">
        <v>49</v>
      </c>
      <c r="R1274" s="4">
        <v>7.8E-2</v>
      </c>
      <c r="S1274" s="4">
        <v>1.506</v>
      </c>
      <c r="T1274" s="4">
        <v>8.0549999999999997</v>
      </c>
      <c r="U1274" s="4">
        <f t="shared" si="185"/>
        <v>0</v>
      </c>
      <c r="V1274" s="4">
        <f t="shared" si="186"/>
        <v>0</v>
      </c>
      <c r="W1274" s="4">
        <f t="shared" si="187"/>
        <v>0</v>
      </c>
    </row>
    <row r="1275" spans="1:23" x14ac:dyDescent="0.3">
      <c r="A1275" s="1">
        <f t="shared" si="181"/>
        <v>0</v>
      </c>
      <c r="B1275" s="1" t="s">
        <v>13</v>
      </c>
      <c r="C1275" s="1">
        <v>0.2</v>
      </c>
      <c r="D1275" s="1">
        <v>2</v>
      </c>
      <c r="E1275" s="1">
        <f t="shared" si="182"/>
        <v>319</v>
      </c>
      <c r="F1275" s="1">
        <v>1</v>
      </c>
      <c r="G1275" s="4">
        <f t="shared" si="183"/>
        <v>0</v>
      </c>
      <c r="H1275" s="3">
        <f t="shared" si="184"/>
        <v>19.518999999999998</v>
      </c>
      <c r="I1275" s="4">
        <v>8.0599999999999987</v>
      </c>
      <c r="J1275" s="4">
        <v>11.459</v>
      </c>
      <c r="K1275" s="4">
        <v>0</v>
      </c>
      <c r="L1275" s="1">
        <v>49</v>
      </c>
      <c r="M1275" s="1">
        <v>49</v>
      </c>
      <c r="N1275" s="1">
        <v>49</v>
      </c>
      <c r="O1275" s="1">
        <v>49</v>
      </c>
      <c r="P1275" s="1">
        <v>49</v>
      </c>
      <c r="Q1275" s="1">
        <v>49</v>
      </c>
      <c r="R1275" s="4">
        <v>0.17199999999999999</v>
      </c>
      <c r="S1275" s="4">
        <v>1.506</v>
      </c>
      <c r="T1275" s="4">
        <v>7.8279999999999994</v>
      </c>
      <c r="U1275" s="4">
        <f t="shared" si="185"/>
        <v>0</v>
      </c>
      <c r="V1275" s="4">
        <f t="shared" si="186"/>
        <v>0</v>
      </c>
      <c r="W1275" s="4">
        <f t="shared" si="187"/>
        <v>0</v>
      </c>
    </row>
    <row r="1276" spans="1:23" x14ac:dyDescent="0.3">
      <c r="A1276" s="1">
        <f t="shared" si="181"/>
        <v>0</v>
      </c>
      <c r="B1276" s="1" t="s">
        <v>13</v>
      </c>
      <c r="C1276" s="1">
        <v>0.2</v>
      </c>
      <c r="D1276" s="1">
        <v>3</v>
      </c>
      <c r="E1276" s="1">
        <f t="shared" si="182"/>
        <v>319</v>
      </c>
      <c r="F1276" s="1">
        <v>1</v>
      </c>
      <c r="G1276" s="4">
        <f t="shared" si="183"/>
        <v>0</v>
      </c>
      <c r="H1276" s="3">
        <f t="shared" si="184"/>
        <v>20.692999999999998</v>
      </c>
      <c r="I1276" s="4">
        <v>7.8879999999999999</v>
      </c>
      <c r="J1276" s="4">
        <v>12.805</v>
      </c>
      <c r="K1276" s="4">
        <v>0</v>
      </c>
      <c r="L1276" s="1">
        <v>49</v>
      </c>
      <c r="M1276" s="1">
        <v>49</v>
      </c>
      <c r="N1276" s="1">
        <v>49</v>
      </c>
      <c r="O1276" s="1">
        <v>49</v>
      </c>
      <c r="P1276" s="1">
        <v>49</v>
      </c>
      <c r="Q1276" s="1">
        <v>49</v>
      </c>
      <c r="R1276" s="4">
        <v>0.16600000000000001</v>
      </c>
      <c r="S1276" s="4">
        <v>1.506</v>
      </c>
      <c r="T1276" s="4">
        <v>7.6619999999999999</v>
      </c>
      <c r="U1276" s="4">
        <f t="shared" si="185"/>
        <v>0</v>
      </c>
      <c r="V1276" s="4">
        <f t="shared" si="186"/>
        <v>0</v>
      </c>
      <c r="W1276" s="4">
        <f t="shared" si="187"/>
        <v>0</v>
      </c>
    </row>
    <row r="1277" spans="1:23" x14ac:dyDescent="0.3">
      <c r="A1277" s="1">
        <f t="shared" si="181"/>
        <v>0</v>
      </c>
      <c r="B1277" s="1" t="s">
        <v>13</v>
      </c>
      <c r="C1277" s="1">
        <v>0.2</v>
      </c>
      <c r="D1277" s="1">
        <v>4</v>
      </c>
      <c r="E1277" s="1">
        <f t="shared" si="182"/>
        <v>319</v>
      </c>
      <c r="F1277" s="1">
        <v>1</v>
      </c>
      <c r="G1277" s="4">
        <f t="shared" si="183"/>
        <v>0</v>
      </c>
      <c r="H1277" s="3">
        <f t="shared" si="184"/>
        <v>24.475999999999999</v>
      </c>
      <c r="I1277" s="4">
        <v>7.8659999999999997</v>
      </c>
      <c r="J1277" s="4">
        <v>16.61</v>
      </c>
      <c r="K1277" s="4">
        <v>0</v>
      </c>
      <c r="L1277" s="1">
        <v>49</v>
      </c>
      <c r="M1277" s="1">
        <v>49</v>
      </c>
      <c r="N1277" s="1">
        <v>49</v>
      </c>
      <c r="O1277" s="1">
        <v>49</v>
      </c>
      <c r="P1277" s="1">
        <v>49</v>
      </c>
      <c r="Q1277" s="1">
        <v>49</v>
      </c>
      <c r="R1277" s="4">
        <v>0.21099999999999999</v>
      </c>
      <c r="S1277" s="4">
        <v>1.506</v>
      </c>
      <c r="T1277" s="4">
        <v>7.5949999999999998</v>
      </c>
      <c r="U1277" s="4">
        <f t="shared" si="185"/>
        <v>0</v>
      </c>
      <c r="V1277" s="4">
        <f t="shared" si="186"/>
        <v>0</v>
      </c>
      <c r="W1277" s="4">
        <f t="shared" si="187"/>
        <v>0</v>
      </c>
    </row>
    <row r="1278" spans="1:23" x14ac:dyDescent="0.3">
      <c r="A1278" s="1">
        <f t="shared" si="181"/>
        <v>0</v>
      </c>
      <c r="B1278" s="1" t="s">
        <v>13</v>
      </c>
      <c r="C1278" s="1">
        <v>0.2</v>
      </c>
      <c r="D1278" s="1">
        <v>1</v>
      </c>
      <c r="E1278" s="1">
        <f t="shared" si="182"/>
        <v>320</v>
      </c>
      <c r="F1278" s="1">
        <v>1</v>
      </c>
      <c r="G1278" s="4">
        <f t="shared" si="183"/>
        <v>0</v>
      </c>
      <c r="H1278" s="3">
        <f t="shared" si="184"/>
        <v>19.398</v>
      </c>
      <c r="I1278" s="4">
        <v>5.9980000000000002</v>
      </c>
      <c r="J1278" s="4">
        <v>13.4</v>
      </c>
      <c r="K1278" s="4">
        <v>0</v>
      </c>
      <c r="L1278" s="1">
        <v>49</v>
      </c>
      <c r="M1278" s="1">
        <v>49</v>
      </c>
      <c r="N1278" s="1">
        <v>49</v>
      </c>
      <c r="O1278" s="1">
        <v>49</v>
      </c>
      <c r="P1278" s="1">
        <v>49</v>
      </c>
      <c r="Q1278" s="1">
        <v>49</v>
      </c>
      <c r="R1278" s="4">
        <v>8.6999999999999994E-2</v>
      </c>
      <c r="S1278" s="4">
        <v>1.639</v>
      </c>
      <c r="T1278" s="4">
        <v>5.8290000000000006</v>
      </c>
      <c r="U1278" s="4">
        <f t="shared" si="185"/>
        <v>0</v>
      </c>
      <c r="V1278" s="4">
        <f t="shared" si="186"/>
        <v>0</v>
      </c>
      <c r="W1278" s="4">
        <f t="shared" si="187"/>
        <v>0</v>
      </c>
    </row>
    <row r="1279" spans="1:23" x14ac:dyDescent="0.3">
      <c r="A1279" s="1">
        <f t="shared" si="181"/>
        <v>0</v>
      </c>
      <c r="B1279" s="1" t="s">
        <v>13</v>
      </c>
      <c r="C1279" s="1">
        <v>0.2</v>
      </c>
      <c r="D1279" s="1">
        <v>2</v>
      </c>
      <c r="E1279" s="1">
        <f t="shared" si="182"/>
        <v>320</v>
      </c>
      <c r="F1279" s="1">
        <v>1</v>
      </c>
      <c r="G1279" s="4">
        <f t="shared" si="183"/>
        <v>0</v>
      </c>
      <c r="H1279" s="3">
        <f t="shared" si="184"/>
        <v>17.969000000000001</v>
      </c>
      <c r="I1279" s="4">
        <v>6.2830000000000004</v>
      </c>
      <c r="J1279" s="4">
        <v>11.686</v>
      </c>
      <c r="K1279" s="4">
        <v>0</v>
      </c>
      <c r="L1279" s="1">
        <v>49</v>
      </c>
      <c r="M1279" s="1">
        <v>49</v>
      </c>
      <c r="N1279" s="1">
        <v>49</v>
      </c>
      <c r="O1279" s="1">
        <v>49</v>
      </c>
      <c r="P1279" s="1">
        <v>49</v>
      </c>
      <c r="Q1279" s="1">
        <v>49</v>
      </c>
      <c r="R1279" s="4">
        <v>0.21299999999999999</v>
      </c>
      <c r="S1279" s="4">
        <v>1.639</v>
      </c>
      <c r="T1279" s="4">
        <v>5.9879999999999995</v>
      </c>
      <c r="U1279" s="4">
        <f t="shared" si="185"/>
        <v>0</v>
      </c>
      <c r="V1279" s="4">
        <f t="shared" si="186"/>
        <v>0</v>
      </c>
      <c r="W1279" s="4">
        <f t="shared" si="187"/>
        <v>0</v>
      </c>
    </row>
    <row r="1280" spans="1:23" x14ac:dyDescent="0.3">
      <c r="A1280" s="1">
        <f t="shared" si="181"/>
        <v>0</v>
      </c>
      <c r="B1280" s="1" t="s">
        <v>13</v>
      </c>
      <c r="C1280" s="1">
        <v>0.2</v>
      </c>
      <c r="D1280" s="1">
        <v>3</v>
      </c>
      <c r="E1280" s="1">
        <f t="shared" si="182"/>
        <v>320</v>
      </c>
      <c r="F1280" s="1">
        <v>1</v>
      </c>
      <c r="G1280" s="4">
        <f t="shared" si="183"/>
        <v>0</v>
      </c>
      <c r="H1280" s="3">
        <f t="shared" si="184"/>
        <v>19.747</v>
      </c>
      <c r="I1280" s="4">
        <v>6.8059999999999992</v>
      </c>
      <c r="J1280" s="4">
        <v>12.941000000000001</v>
      </c>
      <c r="K1280" s="4">
        <v>0</v>
      </c>
      <c r="L1280" s="1">
        <v>49</v>
      </c>
      <c r="M1280" s="1">
        <v>49</v>
      </c>
      <c r="N1280" s="1">
        <v>49</v>
      </c>
      <c r="O1280" s="1">
        <v>49</v>
      </c>
      <c r="P1280" s="1">
        <v>49</v>
      </c>
      <c r="Q1280" s="1">
        <v>49</v>
      </c>
      <c r="R1280" s="4">
        <v>0.13900000000000001</v>
      </c>
      <c r="S1280" s="4">
        <v>1.639</v>
      </c>
      <c r="T1280" s="4">
        <v>6.5849999999999991</v>
      </c>
      <c r="U1280" s="4">
        <f t="shared" si="185"/>
        <v>0</v>
      </c>
      <c r="V1280" s="4">
        <f t="shared" si="186"/>
        <v>0</v>
      </c>
      <c r="W1280" s="4">
        <f t="shared" si="187"/>
        <v>0</v>
      </c>
    </row>
    <row r="1281" spans="1:23" x14ac:dyDescent="0.3">
      <c r="A1281" s="1">
        <f t="shared" si="181"/>
        <v>0</v>
      </c>
      <c r="B1281" s="1" t="s">
        <v>13</v>
      </c>
      <c r="C1281" s="1">
        <v>0.2</v>
      </c>
      <c r="D1281" s="1">
        <v>4</v>
      </c>
      <c r="E1281" s="1">
        <f t="shared" si="182"/>
        <v>320</v>
      </c>
      <c r="F1281" s="1">
        <v>1</v>
      </c>
      <c r="G1281" s="4">
        <f t="shared" si="183"/>
        <v>0</v>
      </c>
      <c r="H1281" s="3">
        <f t="shared" si="184"/>
        <v>18.652999999999999</v>
      </c>
      <c r="I1281" s="4">
        <v>6.9799999999999995</v>
      </c>
      <c r="J1281" s="4">
        <v>11.673</v>
      </c>
      <c r="K1281" s="4">
        <v>0</v>
      </c>
      <c r="L1281" s="1">
        <v>49</v>
      </c>
      <c r="M1281" s="1">
        <v>49</v>
      </c>
      <c r="N1281" s="1">
        <v>49</v>
      </c>
      <c r="O1281" s="1">
        <v>49</v>
      </c>
      <c r="P1281" s="1">
        <v>49</v>
      </c>
      <c r="Q1281" s="1">
        <v>49</v>
      </c>
      <c r="R1281" s="4">
        <v>0.19600000000000001</v>
      </c>
      <c r="S1281" s="4">
        <v>1.639</v>
      </c>
      <c r="T1281" s="4">
        <v>6.702</v>
      </c>
      <c r="U1281" s="4">
        <f t="shared" si="185"/>
        <v>0</v>
      </c>
      <c r="V1281" s="4">
        <f t="shared" si="186"/>
        <v>0</v>
      </c>
      <c r="W1281" s="4">
        <f t="shared" si="187"/>
        <v>0</v>
      </c>
    </row>
    <row r="1282" spans="1:23" x14ac:dyDescent="0.3">
      <c r="A1282" s="1">
        <f t="shared" ref="A1282:A1345" si="188">IF(MOD(E1282,25)=0,1,0)</f>
        <v>0</v>
      </c>
      <c r="B1282" s="1" t="s">
        <v>13</v>
      </c>
      <c r="C1282" s="1">
        <v>0.2</v>
      </c>
      <c r="D1282" s="1">
        <v>1</v>
      </c>
      <c r="E1282" s="1">
        <f t="shared" si="182"/>
        <v>321</v>
      </c>
      <c r="F1282" s="1">
        <v>1</v>
      </c>
      <c r="G1282" s="4">
        <f t="shared" si="183"/>
        <v>0</v>
      </c>
      <c r="H1282" s="3">
        <f t="shared" si="184"/>
        <v>22.545000000000002</v>
      </c>
      <c r="I1282" s="4">
        <v>5.1719999999999997</v>
      </c>
      <c r="J1282" s="4">
        <v>17.373000000000001</v>
      </c>
      <c r="K1282" s="4">
        <v>0</v>
      </c>
      <c r="L1282" s="1">
        <v>54</v>
      </c>
      <c r="M1282" s="1">
        <v>54</v>
      </c>
      <c r="N1282" s="1">
        <v>54</v>
      </c>
      <c r="O1282" s="1">
        <v>54</v>
      </c>
      <c r="P1282" s="1">
        <v>54</v>
      </c>
      <c r="Q1282" s="1">
        <v>54</v>
      </c>
      <c r="R1282" s="4">
        <v>5.3999999999999999E-2</v>
      </c>
      <c r="S1282" s="4">
        <v>1.569</v>
      </c>
      <c r="T1282" s="4">
        <v>5.0369999999999999</v>
      </c>
      <c r="U1282" s="4">
        <f t="shared" si="185"/>
        <v>0</v>
      </c>
      <c r="V1282" s="4">
        <f t="shared" si="186"/>
        <v>0</v>
      </c>
      <c r="W1282" s="4">
        <f t="shared" si="187"/>
        <v>0</v>
      </c>
    </row>
    <row r="1283" spans="1:23" x14ac:dyDescent="0.3">
      <c r="A1283" s="1">
        <f t="shared" si="188"/>
        <v>0</v>
      </c>
      <c r="B1283" s="1" t="s">
        <v>13</v>
      </c>
      <c r="C1283" s="1">
        <v>0.2</v>
      </c>
      <c r="D1283" s="1">
        <v>2</v>
      </c>
      <c r="E1283" s="1">
        <f t="shared" ref="E1283:E1346" si="189">_xlfn.CEILING.MATH((ROW(E1283)-1)/4)</f>
        <v>321</v>
      </c>
      <c r="F1283" s="1">
        <v>1</v>
      </c>
      <c r="G1283" s="4">
        <f t="shared" ref="G1283:G1346" si="190">(M1283-L1283)/L1283*100</f>
        <v>0</v>
      </c>
      <c r="H1283" s="3">
        <f t="shared" ref="H1283:H1346" si="191">I1283+K1283+J1283</f>
        <v>17.112000000000002</v>
      </c>
      <c r="I1283" s="4">
        <v>6.0640000000000001</v>
      </c>
      <c r="J1283" s="4">
        <v>11.048</v>
      </c>
      <c r="K1283" s="4">
        <v>0</v>
      </c>
      <c r="L1283" s="1">
        <v>54</v>
      </c>
      <c r="M1283" s="1">
        <v>54</v>
      </c>
      <c r="N1283" s="1">
        <v>54</v>
      </c>
      <c r="O1283" s="1">
        <v>54</v>
      </c>
      <c r="P1283" s="1">
        <v>54</v>
      </c>
      <c r="Q1283" s="1">
        <v>54</v>
      </c>
      <c r="R1283" s="4">
        <v>0.16600000000000001</v>
      </c>
      <c r="S1283" s="4">
        <v>1.569</v>
      </c>
      <c r="T1283" s="4">
        <v>5.8170000000000002</v>
      </c>
      <c r="U1283" s="4">
        <f t="shared" ref="U1283:U1346" si="192">IF(F1283=1,(M1283-O1283)/M1283*100,"0")</f>
        <v>0</v>
      </c>
      <c r="V1283" s="4">
        <f t="shared" ref="V1283:V1346" si="193">IF(F1283=1,(M1283-P1283)/M1283*100,"0")</f>
        <v>0</v>
      </c>
      <c r="W1283" s="4">
        <f t="shared" ref="W1283:W1346" si="194">IF(F1283=1,(M1283-Q1283)/M1283*100,"0")</f>
        <v>0</v>
      </c>
    </row>
    <row r="1284" spans="1:23" x14ac:dyDescent="0.3">
      <c r="A1284" s="1">
        <f t="shared" si="188"/>
        <v>0</v>
      </c>
      <c r="B1284" s="1" t="s">
        <v>13</v>
      </c>
      <c r="C1284" s="1">
        <v>0.2</v>
      </c>
      <c r="D1284" s="1">
        <v>3</v>
      </c>
      <c r="E1284" s="1">
        <f t="shared" si="189"/>
        <v>321</v>
      </c>
      <c r="F1284" s="1">
        <v>1</v>
      </c>
      <c r="G1284" s="4">
        <f t="shared" si="190"/>
        <v>0</v>
      </c>
      <c r="H1284" s="3">
        <f t="shared" si="191"/>
        <v>22.523999999999997</v>
      </c>
      <c r="I1284" s="4">
        <v>5.6909999999999998</v>
      </c>
      <c r="J1284" s="4">
        <v>16.832999999999998</v>
      </c>
      <c r="K1284" s="4">
        <v>0</v>
      </c>
      <c r="L1284" s="1">
        <v>54</v>
      </c>
      <c r="M1284" s="1">
        <v>54</v>
      </c>
      <c r="N1284" s="1">
        <v>54</v>
      </c>
      <c r="O1284" s="1">
        <v>54</v>
      </c>
      <c r="P1284" s="1">
        <v>54</v>
      </c>
      <c r="Q1284" s="1">
        <v>54</v>
      </c>
      <c r="R1284" s="4">
        <v>0.24199999999999999</v>
      </c>
      <c r="S1284" s="4">
        <v>1.569</v>
      </c>
      <c r="T1284" s="4">
        <v>5.3680000000000003</v>
      </c>
      <c r="U1284" s="4">
        <f t="shared" si="192"/>
        <v>0</v>
      </c>
      <c r="V1284" s="4">
        <f t="shared" si="193"/>
        <v>0</v>
      </c>
      <c r="W1284" s="4">
        <f t="shared" si="194"/>
        <v>0</v>
      </c>
    </row>
    <row r="1285" spans="1:23" x14ac:dyDescent="0.3">
      <c r="A1285" s="1">
        <f t="shared" si="188"/>
        <v>0</v>
      </c>
      <c r="B1285" s="1" t="s">
        <v>13</v>
      </c>
      <c r="C1285" s="1">
        <v>0.2</v>
      </c>
      <c r="D1285" s="1">
        <v>4</v>
      </c>
      <c r="E1285" s="1">
        <f t="shared" si="189"/>
        <v>321</v>
      </c>
      <c r="F1285" s="1">
        <v>1</v>
      </c>
      <c r="G1285" s="4">
        <f t="shared" si="190"/>
        <v>0</v>
      </c>
      <c r="H1285" s="3">
        <f t="shared" si="191"/>
        <v>20.393999999999998</v>
      </c>
      <c r="I1285" s="4">
        <v>6.093</v>
      </c>
      <c r="J1285" s="4">
        <v>14.301</v>
      </c>
      <c r="K1285" s="4">
        <v>0</v>
      </c>
      <c r="L1285" s="1">
        <v>54</v>
      </c>
      <c r="M1285" s="1">
        <v>54</v>
      </c>
      <c r="N1285" s="1">
        <v>54</v>
      </c>
      <c r="O1285" s="1">
        <v>54</v>
      </c>
      <c r="P1285" s="1">
        <v>54</v>
      </c>
      <c r="Q1285" s="1">
        <v>54</v>
      </c>
      <c r="R1285" s="4">
        <v>0.23899999999999999</v>
      </c>
      <c r="S1285" s="4">
        <v>1.569</v>
      </c>
      <c r="T1285" s="4">
        <v>5.7729999999999997</v>
      </c>
      <c r="U1285" s="4">
        <f t="shared" si="192"/>
        <v>0</v>
      </c>
      <c r="V1285" s="4">
        <f t="shared" si="193"/>
        <v>0</v>
      </c>
      <c r="W1285" s="4">
        <f t="shared" si="194"/>
        <v>0</v>
      </c>
    </row>
    <row r="1286" spans="1:23" x14ac:dyDescent="0.3">
      <c r="A1286" s="1">
        <f t="shared" si="188"/>
        <v>0</v>
      </c>
      <c r="B1286" s="1" t="s">
        <v>13</v>
      </c>
      <c r="C1286" s="1">
        <v>0.2</v>
      </c>
      <c r="D1286" s="1">
        <v>1</v>
      </c>
      <c r="E1286" s="1">
        <f t="shared" si="189"/>
        <v>322</v>
      </c>
      <c r="F1286" s="1">
        <v>1</v>
      </c>
      <c r="G1286" s="4">
        <f t="shared" si="190"/>
        <v>0</v>
      </c>
      <c r="H1286" s="3">
        <f t="shared" si="191"/>
        <v>24.428000000000001</v>
      </c>
      <c r="I1286" s="4">
        <v>5.0960000000000001</v>
      </c>
      <c r="J1286" s="4">
        <v>19.332000000000001</v>
      </c>
      <c r="K1286" s="4">
        <v>0</v>
      </c>
      <c r="L1286" s="1">
        <v>53</v>
      </c>
      <c r="M1286" s="1">
        <v>53</v>
      </c>
      <c r="N1286" s="1">
        <v>53</v>
      </c>
      <c r="O1286" s="1">
        <v>53</v>
      </c>
      <c r="P1286" s="1">
        <v>53</v>
      </c>
      <c r="Q1286" s="1">
        <v>53</v>
      </c>
      <c r="R1286" s="4">
        <v>8.8999999999999996E-2</v>
      </c>
      <c r="S1286" s="4">
        <v>1.35</v>
      </c>
      <c r="T1286" s="4">
        <v>4.9320000000000004</v>
      </c>
      <c r="U1286" s="4">
        <f t="shared" si="192"/>
        <v>0</v>
      </c>
      <c r="V1286" s="4">
        <f t="shared" si="193"/>
        <v>0</v>
      </c>
      <c r="W1286" s="4">
        <f t="shared" si="194"/>
        <v>0</v>
      </c>
    </row>
    <row r="1287" spans="1:23" x14ac:dyDescent="0.3">
      <c r="A1287" s="1">
        <f t="shared" si="188"/>
        <v>0</v>
      </c>
      <c r="B1287" s="1" t="s">
        <v>13</v>
      </c>
      <c r="C1287" s="1">
        <v>0.2</v>
      </c>
      <c r="D1287" s="1">
        <v>2</v>
      </c>
      <c r="E1287" s="1">
        <f t="shared" si="189"/>
        <v>322</v>
      </c>
      <c r="F1287" s="1">
        <v>1</v>
      </c>
      <c r="G1287" s="4">
        <f t="shared" si="190"/>
        <v>0</v>
      </c>
      <c r="H1287" s="3">
        <f t="shared" si="191"/>
        <v>18.47</v>
      </c>
      <c r="I1287" s="4">
        <v>5.3550000000000004</v>
      </c>
      <c r="J1287" s="4">
        <v>13.115</v>
      </c>
      <c r="K1287" s="4">
        <v>0</v>
      </c>
      <c r="L1287" s="1">
        <v>53</v>
      </c>
      <c r="M1287" s="1">
        <v>53</v>
      </c>
      <c r="N1287" s="1">
        <v>53</v>
      </c>
      <c r="O1287" s="1">
        <v>53</v>
      </c>
      <c r="P1287" s="1">
        <v>53</v>
      </c>
      <c r="Q1287" s="1">
        <v>53</v>
      </c>
      <c r="R1287" s="4">
        <v>0.253</v>
      </c>
      <c r="S1287" s="4">
        <v>1.35</v>
      </c>
      <c r="T1287" s="4">
        <v>5.0269999999999992</v>
      </c>
      <c r="U1287" s="4">
        <f t="shared" si="192"/>
        <v>0</v>
      </c>
      <c r="V1287" s="4">
        <f t="shared" si="193"/>
        <v>0</v>
      </c>
      <c r="W1287" s="4">
        <f t="shared" si="194"/>
        <v>0</v>
      </c>
    </row>
    <row r="1288" spans="1:23" x14ac:dyDescent="0.3">
      <c r="A1288" s="1">
        <f t="shared" si="188"/>
        <v>0</v>
      </c>
      <c r="B1288" s="1" t="s">
        <v>13</v>
      </c>
      <c r="C1288" s="1">
        <v>0.2</v>
      </c>
      <c r="D1288" s="1">
        <v>3</v>
      </c>
      <c r="E1288" s="1">
        <f t="shared" si="189"/>
        <v>322</v>
      </c>
      <c r="F1288" s="1">
        <v>1</v>
      </c>
      <c r="G1288" s="4">
        <f t="shared" si="190"/>
        <v>0</v>
      </c>
      <c r="H1288" s="3">
        <f t="shared" si="191"/>
        <v>22.811999999999998</v>
      </c>
      <c r="I1288" s="4">
        <v>5.9109999999999996</v>
      </c>
      <c r="J1288" s="4">
        <v>16.901</v>
      </c>
      <c r="K1288" s="4">
        <v>0</v>
      </c>
      <c r="L1288" s="1">
        <v>53</v>
      </c>
      <c r="M1288" s="1">
        <v>53</v>
      </c>
      <c r="N1288" s="1">
        <v>53</v>
      </c>
      <c r="O1288" s="1">
        <v>53</v>
      </c>
      <c r="P1288" s="1">
        <v>53</v>
      </c>
      <c r="Q1288" s="1">
        <v>53</v>
      </c>
      <c r="R1288" s="4">
        <v>0.27100000000000002</v>
      </c>
      <c r="S1288" s="4">
        <v>1.35</v>
      </c>
      <c r="T1288" s="4">
        <v>5.5649999999999995</v>
      </c>
      <c r="U1288" s="4">
        <f t="shared" si="192"/>
        <v>0</v>
      </c>
      <c r="V1288" s="4">
        <f t="shared" si="193"/>
        <v>0</v>
      </c>
      <c r="W1288" s="4">
        <f t="shared" si="194"/>
        <v>0</v>
      </c>
    </row>
    <row r="1289" spans="1:23" x14ac:dyDescent="0.3">
      <c r="A1289" s="1">
        <f t="shared" si="188"/>
        <v>0</v>
      </c>
      <c r="B1289" s="1" t="s">
        <v>13</v>
      </c>
      <c r="C1289" s="1">
        <v>0.2</v>
      </c>
      <c r="D1289" s="1">
        <v>4</v>
      </c>
      <c r="E1289" s="1">
        <f t="shared" si="189"/>
        <v>322</v>
      </c>
      <c r="F1289" s="1">
        <v>1</v>
      </c>
      <c r="G1289" s="4">
        <f t="shared" si="190"/>
        <v>0</v>
      </c>
      <c r="H1289" s="3">
        <f t="shared" si="191"/>
        <v>25.675000000000001</v>
      </c>
      <c r="I1289" s="4">
        <v>5.46</v>
      </c>
      <c r="J1289" s="4">
        <v>20.215</v>
      </c>
      <c r="K1289" s="4">
        <v>0</v>
      </c>
      <c r="L1289" s="1">
        <v>53</v>
      </c>
      <c r="M1289" s="1">
        <v>53</v>
      </c>
      <c r="N1289" s="1">
        <v>53</v>
      </c>
      <c r="O1289" s="1">
        <v>53</v>
      </c>
      <c r="P1289" s="1">
        <v>53</v>
      </c>
      <c r="Q1289" s="1">
        <v>53</v>
      </c>
      <c r="R1289" s="4">
        <v>0.28799999999999998</v>
      </c>
      <c r="S1289" s="4">
        <v>1.35</v>
      </c>
      <c r="T1289" s="4">
        <v>5.0969999999999995</v>
      </c>
      <c r="U1289" s="4">
        <f t="shared" si="192"/>
        <v>0</v>
      </c>
      <c r="V1289" s="4">
        <f t="shared" si="193"/>
        <v>0</v>
      </c>
      <c r="W1289" s="4">
        <f t="shared" si="194"/>
        <v>0</v>
      </c>
    </row>
    <row r="1290" spans="1:23" x14ac:dyDescent="0.3">
      <c r="A1290" s="1">
        <f t="shared" si="188"/>
        <v>0</v>
      </c>
      <c r="B1290" s="1" t="s">
        <v>13</v>
      </c>
      <c r="C1290" s="1">
        <v>0.2</v>
      </c>
      <c r="D1290" s="1">
        <v>1</v>
      </c>
      <c r="E1290" s="1">
        <f t="shared" si="189"/>
        <v>323</v>
      </c>
      <c r="F1290" s="1">
        <v>1</v>
      </c>
      <c r="G1290" s="4">
        <f t="shared" si="190"/>
        <v>0</v>
      </c>
      <c r="H1290" s="3">
        <f t="shared" si="191"/>
        <v>20.552</v>
      </c>
      <c r="I1290" s="4">
        <v>6.056</v>
      </c>
      <c r="J1290" s="4">
        <v>14.496</v>
      </c>
      <c r="K1290" s="4">
        <v>0</v>
      </c>
      <c r="L1290" s="1">
        <v>50</v>
      </c>
      <c r="M1290" s="1">
        <v>50</v>
      </c>
      <c r="N1290" s="1">
        <v>50</v>
      </c>
      <c r="O1290" s="1">
        <v>50</v>
      </c>
      <c r="P1290" s="1">
        <v>50</v>
      </c>
      <c r="Q1290" s="1">
        <v>50</v>
      </c>
      <c r="R1290" s="4">
        <v>7.4999999999999997E-2</v>
      </c>
      <c r="S1290" s="4">
        <v>1.651</v>
      </c>
      <c r="T1290" s="4">
        <v>5.899</v>
      </c>
      <c r="U1290" s="4">
        <f t="shared" si="192"/>
        <v>0</v>
      </c>
      <c r="V1290" s="4">
        <f t="shared" si="193"/>
        <v>0</v>
      </c>
      <c r="W1290" s="4">
        <f t="shared" si="194"/>
        <v>0</v>
      </c>
    </row>
    <row r="1291" spans="1:23" x14ac:dyDescent="0.3">
      <c r="A1291" s="1">
        <f t="shared" si="188"/>
        <v>0</v>
      </c>
      <c r="B1291" s="1" t="s">
        <v>13</v>
      </c>
      <c r="C1291" s="1">
        <v>0.2</v>
      </c>
      <c r="D1291" s="1">
        <v>2</v>
      </c>
      <c r="E1291" s="1">
        <f t="shared" si="189"/>
        <v>323</v>
      </c>
      <c r="F1291" s="1">
        <v>1</v>
      </c>
      <c r="G1291" s="4">
        <f t="shared" si="190"/>
        <v>0</v>
      </c>
      <c r="H1291" s="3">
        <f t="shared" si="191"/>
        <v>18.706</v>
      </c>
      <c r="I1291" s="4">
        <v>6.1920000000000002</v>
      </c>
      <c r="J1291" s="4">
        <v>12.513999999999999</v>
      </c>
      <c r="K1291" s="4">
        <v>0</v>
      </c>
      <c r="L1291" s="1">
        <v>50</v>
      </c>
      <c r="M1291" s="1">
        <v>50</v>
      </c>
      <c r="N1291" s="1">
        <v>50</v>
      </c>
      <c r="O1291" s="1">
        <v>50</v>
      </c>
      <c r="P1291" s="1">
        <v>50</v>
      </c>
      <c r="Q1291" s="1">
        <v>50</v>
      </c>
      <c r="R1291" s="4">
        <v>0.19400000000000001</v>
      </c>
      <c r="S1291" s="4">
        <v>1.651</v>
      </c>
      <c r="T1291" s="4">
        <v>5.9160000000000004</v>
      </c>
      <c r="U1291" s="4">
        <f t="shared" si="192"/>
        <v>0</v>
      </c>
      <c r="V1291" s="4">
        <f t="shared" si="193"/>
        <v>0</v>
      </c>
      <c r="W1291" s="4">
        <f t="shared" si="194"/>
        <v>0</v>
      </c>
    </row>
    <row r="1292" spans="1:23" x14ac:dyDescent="0.3">
      <c r="A1292" s="1">
        <f t="shared" si="188"/>
        <v>0</v>
      </c>
      <c r="B1292" s="1" t="s">
        <v>13</v>
      </c>
      <c r="C1292" s="1">
        <v>0.2</v>
      </c>
      <c r="D1292" s="1">
        <v>3</v>
      </c>
      <c r="E1292" s="1">
        <f t="shared" si="189"/>
        <v>323</v>
      </c>
      <c r="F1292" s="1">
        <v>1</v>
      </c>
      <c r="G1292" s="4">
        <f t="shared" si="190"/>
        <v>0</v>
      </c>
      <c r="H1292" s="3">
        <f t="shared" si="191"/>
        <v>19.564999999999998</v>
      </c>
      <c r="I1292" s="4">
        <v>6.4770000000000003</v>
      </c>
      <c r="J1292" s="4">
        <v>13.087999999999999</v>
      </c>
      <c r="K1292" s="4">
        <v>0</v>
      </c>
      <c r="L1292" s="1">
        <v>50</v>
      </c>
      <c r="M1292" s="1">
        <v>50</v>
      </c>
      <c r="N1292" s="1">
        <v>50</v>
      </c>
      <c r="O1292" s="1">
        <v>50</v>
      </c>
      <c r="P1292" s="1">
        <v>50</v>
      </c>
      <c r="Q1292" s="1">
        <v>50</v>
      </c>
      <c r="R1292" s="4">
        <v>0.222</v>
      </c>
      <c r="S1292" s="4">
        <v>1.651</v>
      </c>
      <c r="T1292" s="4">
        <v>6.173</v>
      </c>
      <c r="U1292" s="4">
        <f t="shared" si="192"/>
        <v>0</v>
      </c>
      <c r="V1292" s="4">
        <f t="shared" si="193"/>
        <v>0</v>
      </c>
      <c r="W1292" s="4">
        <f t="shared" si="194"/>
        <v>0</v>
      </c>
    </row>
    <row r="1293" spans="1:23" x14ac:dyDescent="0.3">
      <c r="A1293" s="1">
        <f t="shared" si="188"/>
        <v>0</v>
      </c>
      <c r="B1293" s="1" t="s">
        <v>13</v>
      </c>
      <c r="C1293" s="1">
        <v>0.2</v>
      </c>
      <c r="D1293" s="1">
        <v>4</v>
      </c>
      <c r="E1293" s="1">
        <f t="shared" si="189"/>
        <v>323</v>
      </c>
      <c r="F1293" s="1">
        <v>1</v>
      </c>
      <c r="G1293" s="4">
        <f t="shared" si="190"/>
        <v>0</v>
      </c>
      <c r="H1293" s="3">
        <f t="shared" si="191"/>
        <v>20.97</v>
      </c>
      <c r="I1293" s="4">
        <v>6.6369999999999996</v>
      </c>
      <c r="J1293" s="4">
        <v>14.333</v>
      </c>
      <c r="K1293" s="4">
        <v>0</v>
      </c>
      <c r="L1293" s="1">
        <v>50</v>
      </c>
      <c r="M1293" s="1">
        <v>50</v>
      </c>
      <c r="N1293" s="1">
        <v>50</v>
      </c>
      <c r="O1293" s="1">
        <v>50</v>
      </c>
      <c r="P1293" s="1">
        <v>50</v>
      </c>
      <c r="Q1293" s="1">
        <v>50</v>
      </c>
      <c r="R1293" s="4">
        <v>0.184</v>
      </c>
      <c r="S1293" s="4">
        <v>1.651</v>
      </c>
      <c r="T1293" s="4">
        <v>6.3709999999999996</v>
      </c>
      <c r="U1293" s="4">
        <f t="shared" si="192"/>
        <v>0</v>
      </c>
      <c r="V1293" s="4">
        <f t="shared" si="193"/>
        <v>0</v>
      </c>
      <c r="W1293" s="4">
        <f t="shared" si="194"/>
        <v>0</v>
      </c>
    </row>
    <row r="1294" spans="1:23" x14ac:dyDescent="0.3">
      <c r="A1294" s="1">
        <f t="shared" si="188"/>
        <v>0</v>
      </c>
      <c r="B1294" s="1" t="s">
        <v>13</v>
      </c>
      <c r="C1294" s="1">
        <v>0.2</v>
      </c>
      <c r="D1294" s="1">
        <v>1</v>
      </c>
      <c r="E1294" s="1">
        <f t="shared" si="189"/>
        <v>324</v>
      </c>
      <c r="F1294" s="1">
        <v>0</v>
      </c>
      <c r="G1294" s="4">
        <f t="shared" si="190"/>
        <v>1.9607843137254901</v>
      </c>
      <c r="H1294" s="3">
        <f t="shared" si="191"/>
        <v>34.298999999999999</v>
      </c>
      <c r="I1294" s="4">
        <v>6.27</v>
      </c>
      <c r="J1294" s="4">
        <v>18.79</v>
      </c>
      <c r="K1294" s="4">
        <v>9.2390000000000008</v>
      </c>
      <c r="L1294" s="1">
        <v>51</v>
      </c>
      <c r="M1294" s="1">
        <v>52</v>
      </c>
      <c r="N1294" s="1">
        <v>52</v>
      </c>
      <c r="O1294" s="1">
        <v>51</v>
      </c>
      <c r="P1294" s="1">
        <v>51</v>
      </c>
      <c r="Q1294" s="1">
        <v>51</v>
      </c>
      <c r="R1294" s="4">
        <v>7.9000000000000001E-2</v>
      </c>
      <c r="S1294" s="4">
        <v>1.274</v>
      </c>
      <c r="T1294" s="4">
        <v>6.125</v>
      </c>
      <c r="U1294" s="4" t="str">
        <f t="shared" si="192"/>
        <v>0</v>
      </c>
      <c r="V1294" s="4" t="str">
        <f t="shared" si="193"/>
        <v>0</v>
      </c>
      <c r="W1294" s="4" t="str">
        <f t="shared" si="194"/>
        <v>0</v>
      </c>
    </row>
    <row r="1295" spans="1:23" x14ac:dyDescent="0.3">
      <c r="A1295" s="1">
        <f t="shared" si="188"/>
        <v>0</v>
      </c>
      <c r="B1295" s="1" t="s">
        <v>13</v>
      </c>
      <c r="C1295" s="1">
        <v>0.2</v>
      </c>
      <c r="D1295" s="1">
        <v>2</v>
      </c>
      <c r="E1295" s="1">
        <f t="shared" si="189"/>
        <v>324</v>
      </c>
      <c r="F1295" s="1">
        <v>0</v>
      </c>
      <c r="G1295" s="4">
        <f t="shared" si="190"/>
        <v>1.9607843137254901</v>
      </c>
      <c r="H1295" s="3">
        <f t="shared" si="191"/>
        <v>26.298999999999999</v>
      </c>
      <c r="I1295" s="4">
        <v>6.3029999999999999</v>
      </c>
      <c r="J1295" s="4">
        <v>11.715999999999999</v>
      </c>
      <c r="K1295" s="4">
        <v>8.2799999999999994</v>
      </c>
      <c r="L1295" s="1">
        <v>51</v>
      </c>
      <c r="M1295" s="1">
        <v>52</v>
      </c>
      <c r="N1295" s="1">
        <v>52</v>
      </c>
      <c r="O1295" s="1">
        <v>51</v>
      </c>
      <c r="P1295" s="1">
        <v>51</v>
      </c>
      <c r="Q1295" s="1">
        <v>51</v>
      </c>
      <c r="R1295" s="4">
        <v>0.20499999999999999</v>
      </c>
      <c r="S1295" s="4">
        <v>1.274</v>
      </c>
      <c r="T1295" s="4">
        <v>6.032</v>
      </c>
      <c r="U1295" s="4" t="str">
        <f t="shared" si="192"/>
        <v>0</v>
      </c>
      <c r="V1295" s="4" t="str">
        <f t="shared" si="193"/>
        <v>0</v>
      </c>
      <c r="W1295" s="4" t="str">
        <f t="shared" si="194"/>
        <v>0</v>
      </c>
    </row>
    <row r="1296" spans="1:23" x14ac:dyDescent="0.3">
      <c r="A1296" s="1">
        <f t="shared" si="188"/>
        <v>0</v>
      </c>
      <c r="B1296" s="1" t="s">
        <v>13</v>
      </c>
      <c r="C1296" s="1">
        <v>0.2</v>
      </c>
      <c r="D1296" s="1">
        <v>3</v>
      </c>
      <c r="E1296" s="1">
        <f t="shared" si="189"/>
        <v>324</v>
      </c>
      <c r="F1296" s="1">
        <v>0</v>
      </c>
      <c r="G1296" s="4">
        <f t="shared" si="190"/>
        <v>1.9607843137254901</v>
      </c>
      <c r="H1296" s="3">
        <f t="shared" si="191"/>
        <v>27.661999999999999</v>
      </c>
      <c r="I1296" s="4">
        <v>6.0789999999999997</v>
      </c>
      <c r="J1296" s="4">
        <v>12.837999999999999</v>
      </c>
      <c r="K1296" s="4">
        <v>8.7449999999999992</v>
      </c>
      <c r="L1296" s="1">
        <v>51</v>
      </c>
      <c r="M1296" s="1">
        <v>52</v>
      </c>
      <c r="N1296" s="1">
        <v>52</v>
      </c>
      <c r="O1296" s="1">
        <v>51</v>
      </c>
      <c r="P1296" s="1">
        <v>51</v>
      </c>
      <c r="Q1296" s="1">
        <v>51</v>
      </c>
      <c r="R1296" s="4">
        <v>0.21199999999999999</v>
      </c>
      <c r="S1296" s="4">
        <v>1.274</v>
      </c>
      <c r="T1296" s="4">
        <v>5.8010000000000002</v>
      </c>
      <c r="U1296" s="4" t="str">
        <f t="shared" si="192"/>
        <v>0</v>
      </c>
      <c r="V1296" s="4" t="str">
        <f t="shared" si="193"/>
        <v>0</v>
      </c>
      <c r="W1296" s="4" t="str">
        <f t="shared" si="194"/>
        <v>0</v>
      </c>
    </row>
    <row r="1297" spans="1:38" x14ac:dyDescent="0.3">
      <c r="A1297" s="1">
        <f t="shared" si="188"/>
        <v>0</v>
      </c>
      <c r="B1297" s="1" t="s">
        <v>13</v>
      </c>
      <c r="C1297" s="1">
        <v>0.2</v>
      </c>
      <c r="D1297" s="1">
        <v>4</v>
      </c>
      <c r="E1297" s="1">
        <f t="shared" si="189"/>
        <v>324</v>
      </c>
      <c r="F1297" s="1">
        <v>0</v>
      </c>
      <c r="G1297" s="4">
        <f t="shared" si="190"/>
        <v>1.9607843137254901</v>
      </c>
      <c r="H1297" s="3">
        <f t="shared" si="191"/>
        <v>31.288</v>
      </c>
      <c r="I1297" s="4">
        <v>6.8540000000000001</v>
      </c>
      <c r="J1297" s="4">
        <v>16.026</v>
      </c>
      <c r="K1297" s="4">
        <v>8.4079999999999995</v>
      </c>
      <c r="L1297" s="1">
        <v>51</v>
      </c>
      <c r="M1297" s="1">
        <v>52</v>
      </c>
      <c r="N1297" s="1">
        <v>52</v>
      </c>
      <c r="O1297" s="1">
        <v>51</v>
      </c>
      <c r="P1297" s="1">
        <v>51</v>
      </c>
      <c r="Q1297" s="1">
        <v>51</v>
      </c>
      <c r="R1297" s="4">
        <v>0.20200000000000001</v>
      </c>
      <c r="S1297" s="4">
        <v>1.274</v>
      </c>
      <c r="T1297" s="4">
        <v>6.5860000000000003</v>
      </c>
      <c r="U1297" s="4" t="str">
        <f t="shared" si="192"/>
        <v>0</v>
      </c>
      <c r="V1297" s="4" t="str">
        <f t="shared" si="193"/>
        <v>0</v>
      </c>
      <c r="W1297" s="4" t="str">
        <f t="shared" si="194"/>
        <v>0</v>
      </c>
    </row>
    <row r="1298" spans="1:38" x14ac:dyDescent="0.3">
      <c r="A1298" s="1">
        <f t="shared" si="188"/>
        <v>1</v>
      </c>
      <c r="B1298" s="1" t="s">
        <v>13</v>
      </c>
      <c r="C1298" s="1">
        <v>0.2</v>
      </c>
      <c r="D1298" s="1">
        <v>1</v>
      </c>
      <c r="E1298" s="1">
        <f t="shared" si="189"/>
        <v>325</v>
      </c>
      <c r="F1298" s="1">
        <v>1</v>
      </c>
      <c r="G1298" s="4">
        <f t="shared" si="190"/>
        <v>0</v>
      </c>
      <c r="H1298" s="3">
        <f t="shared" si="191"/>
        <v>22.387</v>
      </c>
      <c r="I1298" s="4">
        <v>6.1640000000000006</v>
      </c>
      <c r="J1298" s="4">
        <v>16.222999999999999</v>
      </c>
      <c r="K1298" s="4">
        <v>0</v>
      </c>
      <c r="L1298" s="1">
        <v>50</v>
      </c>
      <c r="M1298" s="1">
        <v>50</v>
      </c>
      <c r="N1298" s="1">
        <v>50</v>
      </c>
      <c r="O1298" s="1">
        <v>50</v>
      </c>
      <c r="P1298" s="1">
        <v>50</v>
      </c>
      <c r="Q1298" s="1">
        <v>50</v>
      </c>
      <c r="R1298" s="4">
        <v>6.7000000000000004E-2</v>
      </c>
      <c r="S1298" s="4">
        <v>1.33</v>
      </c>
      <c r="T1298" s="4">
        <v>6.0340000000000007</v>
      </c>
      <c r="U1298" s="4">
        <f t="shared" si="192"/>
        <v>0</v>
      </c>
      <c r="V1298" s="4">
        <f t="shared" si="193"/>
        <v>0</v>
      </c>
      <c r="W1298" s="4">
        <f t="shared" si="194"/>
        <v>0</v>
      </c>
      <c r="AA1298" s="1">
        <f>SUMPRODUCT((MOD(ROW(F1202:F1301),4)=2)*F1202:F1301)</f>
        <v>24</v>
      </c>
      <c r="AB1298" s="3">
        <f>SUMPRODUCT((MOD(ROW(G1202:G1301),4)=2)*G1202:G1301)/25</f>
        <v>7.8431372549019607E-2</v>
      </c>
      <c r="AC1298" s="3">
        <f t="shared" ref="AC1298:AF1298" si="195">SUMPRODUCT((MOD(ROW(H1202:H1301),4)=2)*H1202:H1301)/25</f>
        <v>22.597480000000004</v>
      </c>
      <c r="AD1298" s="3">
        <f t="shared" si="195"/>
        <v>5.913120000000001</v>
      </c>
      <c r="AE1298" s="3">
        <f t="shared" si="195"/>
        <v>16.314799999999998</v>
      </c>
      <c r="AF1298" s="3">
        <f t="shared" si="195"/>
        <v>0.36956000000000006</v>
      </c>
      <c r="AG1298" s="3">
        <f>SUMPRODUCT((MOD(ROW(R1202:R1301),4)=2)*R1202:R1301)/25</f>
        <v>8.0360000000000001E-2</v>
      </c>
      <c r="AH1298" s="3">
        <f>SUMPRODUCT((MOD(ROW(S1202:S1301),4)=2)*S1202:S1301)/25</f>
        <v>1.4736799999999999</v>
      </c>
      <c r="AI1298" s="3">
        <f>SUMPRODUCT((MOD(ROW(T1202:T1301),4)=2)*T1202:T1301)/25</f>
        <v>5.7614799999999988</v>
      </c>
      <c r="AJ1298" s="3">
        <f>IF(AA1298&gt;0, SUMPRODUCT((MOD(ROW(U1202:U1301),4)=2)*U1202:U1301)/AA1298,"-")</f>
        <v>0</v>
      </c>
      <c r="AK1298" s="3">
        <f>IF(AA1298&gt;0, SUMPRODUCT((MOD(ROW(V1202:V1301),4)=2)*V1202:V1301)/AA1298,"-")</f>
        <v>0</v>
      </c>
      <c r="AL1298" s="3">
        <f>IF(AA1298&gt;0,SUMPRODUCT((MOD(ROW(W1202:W1301),4)=2)*W1202:W1301)/AA1298,"-")</f>
        <v>0</v>
      </c>
    </row>
    <row r="1299" spans="1:38" x14ac:dyDescent="0.3">
      <c r="A1299" s="1">
        <f t="shared" si="188"/>
        <v>1</v>
      </c>
      <c r="B1299" s="1" t="s">
        <v>13</v>
      </c>
      <c r="C1299" s="1">
        <v>0.2</v>
      </c>
      <c r="D1299" s="1">
        <v>2</v>
      </c>
      <c r="E1299" s="1">
        <f t="shared" si="189"/>
        <v>325</v>
      </c>
      <c r="F1299" s="1">
        <v>1</v>
      </c>
      <c r="G1299" s="4">
        <f t="shared" si="190"/>
        <v>0</v>
      </c>
      <c r="H1299" s="3">
        <f t="shared" si="191"/>
        <v>17.058999999999997</v>
      </c>
      <c r="I1299" s="4">
        <v>6.3339999999999996</v>
      </c>
      <c r="J1299" s="4">
        <v>10.725</v>
      </c>
      <c r="K1299" s="4">
        <v>0</v>
      </c>
      <c r="L1299" s="1">
        <v>50</v>
      </c>
      <c r="M1299" s="1">
        <v>50</v>
      </c>
      <c r="N1299" s="1">
        <v>50</v>
      </c>
      <c r="O1299" s="1">
        <v>50</v>
      </c>
      <c r="P1299" s="1">
        <v>50</v>
      </c>
      <c r="Q1299" s="1">
        <v>50</v>
      </c>
      <c r="R1299" s="4">
        <v>0.154</v>
      </c>
      <c r="S1299" s="4">
        <v>1.33</v>
      </c>
      <c r="T1299" s="4">
        <v>6.1169999999999991</v>
      </c>
      <c r="U1299" s="4">
        <f t="shared" si="192"/>
        <v>0</v>
      </c>
      <c r="V1299" s="4">
        <f t="shared" si="193"/>
        <v>0</v>
      </c>
      <c r="W1299" s="4">
        <f t="shared" si="194"/>
        <v>0</v>
      </c>
      <c r="AA1299" s="1">
        <f>SUMPRODUCT((MOD(ROW(F1202:F1301),4)=3)*F1202:F1301)</f>
        <v>24</v>
      </c>
      <c r="AB1299" s="3">
        <f>SUMPRODUCT((MOD(ROW(G1202:G1301),4)=3)*G1202:G1301)/25</f>
        <v>7.8431372549019607E-2</v>
      </c>
      <c r="AC1299" s="3">
        <f t="shared" ref="AC1299:AF1299" si="196">SUMPRODUCT((MOD(ROW(H1202:H1301),4)=3)*H1202:H1301)/25</f>
        <v>18.864279999999997</v>
      </c>
      <c r="AD1299" s="3">
        <f t="shared" si="196"/>
        <v>6.1662400000000002</v>
      </c>
      <c r="AE1299" s="3">
        <f t="shared" si="196"/>
        <v>12.366840000000002</v>
      </c>
      <c r="AF1299" s="3">
        <f t="shared" si="196"/>
        <v>0.33119999999999999</v>
      </c>
      <c r="AG1299" s="3">
        <f>SUMPRODUCT((MOD(ROW(R1202:R1301),4)=3)*R1202:R1301)/25</f>
        <v>0.19760000000000003</v>
      </c>
      <c r="AH1299" s="3">
        <f>SUMPRODUCT((MOD(ROW(S1202:S1301),4)=3)*S1202:S1301)/25</f>
        <v>1.4736799999999999</v>
      </c>
      <c r="AI1299" s="3">
        <f>SUMPRODUCT((MOD(ROW(T1202:T1301),4)=3)*T1202:T1301)/25</f>
        <v>5.8973599999999999</v>
      </c>
      <c r="AJ1299" s="3">
        <f>IF(AA1299&gt;0,SUMPRODUCT((MOD(ROW(U1202:U1301),4)=3)*U1202:U1301)/AA1299,"-")</f>
        <v>0</v>
      </c>
      <c r="AK1299" s="3">
        <f>IF(AA1299&gt;0,SUMPRODUCT((MOD(ROW(V1202:V1301),4)=3)*V1202:V1301)/AA1299,"-")</f>
        <v>0</v>
      </c>
      <c r="AL1299" s="3">
        <f>IF(AA1299&gt;0,SUMPRODUCT((MOD(ROW(W1202:W1301),4)=3)*W1202:W1301)/AA1299,"-")</f>
        <v>0</v>
      </c>
    </row>
    <row r="1300" spans="1:38" x14ac:dyDescent="0.3">
      <c r="A1300" s="1">
        <f t="shared" si="188"/>
        <v>1</v>
      </c>
      <c r="B1300" s="1" t="s">
        <v>13</v>
      </c>
      <c r="C1300" s="1">
        <v>0.2</v>
      </c>
      <c r="D1300" s="1">
        <v>3</v>
      </c>
      <c r="E1300" s="1">
        <f t="shared" si="189"/>
        <v>325</v>
      </c>
      <c r="F1300" s="1">
        <v>1</v>
      </c>
      <c r="G1300" s="4">
        <f t="shared" si="190"/>
        <v>0</v>
      </c>
      <c r="H1300" s="3">
        <f t="shared" si="191"/>
        <v>19.722000000000001</v>
      </c>
      <c r="I1300" s="4">
        <v>5.8759999999999994</v>
      </c>
      <c r="J1300" s="4">
        <v>13.846</v>
      </c>
      <c r="K1300" s="4">
        <v>0</v>
      </c>
      <c r="L1300" s="1">
        <v>50</v>
      </c>
      <c r="M1300" s="1">
        <v>50</v>
      </c>
      <c r="N1300" s="1">
        <v>50</v>
      </c>
      <c r="O1300" s="1">
        <v>50</v>
      </c>
      <c r="P1300" s="1">
        <v>50</v>
      </c>
      <c r="Q1300" s="1">
        <v>50</v>
      </c>
      <c r="R1300" s="4">
        <v>0.159</v>
      </c>
      <c r="S1300" s="4">
        <v>1.33</v>
      </c>
      <c r="T1300" s="4">
        <v>5.6539999999999999</v>
      </c>
      <c r="U1300" s="4">
        <f t="shared" si="192"/>
        <v>0</v>
      </c>
      <c r="V1300" s="4">
        <f t="shared" si="193"/>
        <v>0</v>
      </c>
      <c r="W1300" s="4">
        <f t="shared" si="194"/>
        <v>0</v>
      </c>
      <c r="AA1300" s="1">
        <f>SUMPRODUCT((MOD(ROW(F1202:F1301),4)=0)*F1202:F1301)</f>
        <v>24</v>
      </c>
      <c r="AB1300" s="3">
        <f>SUMPRODUCT((MOD(ROW(G1202:G1301),4)=0)*G1202:G1301)/25</f>
        <v>7.8431372549019607E-2</v>
      </c>
      <c r="AC1300" s="3">
        <f t="shared" ref="AC1300:AF1300" si="197">SUMPRODUCT((MOD(ROW(H1202:H1301),4)=0)*H1202:H1301)/25</f>
        <v>20.718320000000002</v>
      </c>
      <c r="AD1300" s="3">
        <f t="shared" si="197"/>
        <v>6.1188000000000011</v>
      </c>
      <c r="AE1300" s="3">
        <f t="shared" si="197"/>
        <v>14.169759999999998</v>
      </c>
      <c r="AF1300" s="3">
        <f t="shared" si="197"/>
        <v>0.42975999999999998</v>
      </c>
      <c r="AG1300" s="3">
        <f>SUMPRODUCT((MOD(ROW(R1202:R1301),4)=0)*R1202:R1301)/25</f>
        <v>0.22495999999999999</v>
      </c>
      <c r="AH1300" s="3">
        <f>SUMPRODUCT((MOD(ROW(S1202:S1301),4)=0)*S1202:S1301)/25</f>
        <v>1.4736799999999999</v>
      </c>
      <c r="AI1300" s="3">
        <f>SUMPRODUCT((MOD(ROW(T1202:T1301),4)=0)*T1202:T1301)/25</f>
        <v>5.8225599999999984</v>
      </c>
      <c r="AJ1300" s="3">
        <f>IF(AA1300&gt;0,SUMPRODUCT((MOD(ROW(U1202:U1301),4)=0)*U1202:U1301)/AA1300,"-")</f>
        <v>0</v>
      </c>
      <c r="AK1300" s="3">
        <f>IF(AA1300&gt;0,SUMPRODUCT((MOD(ROW(V1202:V1301),4)=0)*V1202:V1301)/AA1300,"-")</f>
        <v>0</v>
      </c>
      <c r="AL1300" s="3">
        <f>IF(AA1300&gt;0,SUMPRODUCT((MOD(ROW(W1202:W1301),4)=0)*W1202:W1301)/AA1300,"-")</f>
        <v>0</v>
      </c>
    </row>
    <row r="1301" spans="1:38" x14ac:dyDescent="0.3">
      <c r="A1301" s="1">
        <f t="shared" si="188"/>
        <v>1</v>
      </c>
      <c r="B1301" s="1" t="s">
        <v>13</v>
      </c>
      <c r="C1301" s="1">
        <v>0.2</v>
      </c>
      <c r="D1301" s="1">
        <v>4</v>
      </c>
      <c r="E1301" s="1">
        <f t="shared" si="189"/>
        <v>325</v>
      </c>
      <c r="F1301" s="1">
        <v>1</v>
      </c>
      <c r="G1301" s="4">
        <f t="shared" si="190"/>
        <v>0</v>
      </c>
      <c r="H1301" s="3">
        <f t="shared" si="191"/>
        <v>23.454999999999998</v>
      </c>
      <c r="I1301" s="4">
        <v>5.9619999999999997</v>
      </c>
      <c r="J1301" s="4">
        <v>17.492999999999999</v>
      </c>
      <c r="K1301" s="4">
        <v>0</v>
      </c>
      <c r="L1301" s="1">
        <v>50</v>
      </c>
      <c r="M1301" s="1">
        <v>50</v>
      </c>
      <c r="N1301" s="1">
        <v>50</v>
      </c>
      <c r="O1301" s="1">
        <v>50</v>
      </c>
      <c r="P1301" s="1">
        <v>50</v>
      </c>
      <c r="Q1301" s="1">
        <v>50</v>
      </c>
      <c r="R1301" s="4">
        <v>0.27800000000000002</v>
      </c>
      <c r="S1301" s="4">
        <v>1.33</v>
      </c>
      <c r="T1301" s="4">
        <v>5.6210000000000004</v>
      </c>
      <c r="U1301" s="4">
        <f t="shared" si="192"/>
        <v>0</v>
      </c>
      <c r="V1301" s="4">
        <f t="shared" si="193"/>
        <v>0</v>
      </c>
      <c r="W1301" s="4">
        <f t="shared" si="194"/>
        <v>0</v>
      </c>
      <c r="AA1301" s="1">
        <f>SUMPRODUCT((MOD(ROW(F1202:F1301),4)=1)*F1202:F1301)</f>
        <v>24</v>
      </c>
      <c r="AB1301" s="3">
        <f>SUMPRODUCT((MOD(ROW(G1202:G1301),4)=1)*G1202:G1301)/25</f>
        <v>7.8431372549019607E-2</v>
      </c>
      <c r="AC1301" s="3">
        <f t="shared" ref="AC1301:AF1301" si="198">SUMPRODUCT((MOD(ROW(H1202:H1301),4)=1)*H1202:H1301)/25</f>
        <v>22.159680000000002</v>
      </c>
      <c r="AD1301" s="3">
        <f t="shared" si="198"/>
        <v>6.050600000000002</v>
      </c>
      <c r="AE1301" s="3">
        <f t="shared" si="198"/>
        <v>15.6928</v>
      </c>
      <c r="AF1301" s="3">
        <f t="shared" si="198"/>
        <v>0.41627999999999998</v>
      </c>
      <c r="AG1301" s="3">
        <f>SUMPRODUCT((MOD(ROW(R1202:R1301),4)=1)*R1202:R1301)/25</f>
        <v>0.23811999999999997</v>
      </c>
      <c r="AH1301" s="3">
        <f>SUMPRODUCT((MOD(ROW(S1202:S1301),4)=1)*S1202:S1301)/25</f>
        <v>1.4736799999999999</v>
      </c>
      <c r="AI1301" s="3">
        <f>SUMPRODUCT((MOD(ROW(T1202:T1301),4)=1)*T1202:T1301)/25</f>
        <v>5.7412000000000001</v>
      </c>
      <c r="AJ1301" s="3">
        <f>IF(AA1301&gt;0,SUMPRODUCT((MOD(ROW(U1202:U1301),4)=1)*U1202:U1301)/AA1301,"-")</f>
        <v>0</v>
      </c>
      <c r="AK1301" s="3">
        <f>IF(AA1301&gt;0, SUMPRODUCT((MOD(ROW(V1202:V1301),4)=1)*V1202:V1301)/AA1301,"-")</f>
        <v>0</v>
      </c>
      <c r="AL1301" s="3">
        <f>IF(AA1301&gt;0,SUMPRODUCT((MOD(ROW(W1202:W1301),4)=1)*W1202:W1301)/AA1301,"-")</f>
        <v>0</v>
      </c>
    </row>
    <row r="1302" spans="1:38" x14ac:dyDescent="0.3">
      <c r="A1302" s="1">
        <f t="shared" si="188"/>
        <v>0</v>
      </c>
      <c r="B1302" s="1" t="s">
        <v>11</v>
      </c>
      <c r="C1302" s="1">
        <v>0.2</v>
      </c>
      <c r="D1302" s="1">
        <v>1</v>
      </c>
      <c r="E1302" s="1">
        <f t="shared" si="189"/>
        <v>326</v>
      </c>
      <c r="F1302" s="1">
        <v>1</v>
      </c>
      <c r="G1302" s="4">
        <f t="shared" si="190"/>
        <v>0</v>
      </c>
      <c r="H1302" s="3">
        <f t="shared" si="191"/>
        <v>17.524999999999999</v>
      </c>
      <c r="I1302" s="4">
        <v>6.0760000000000005</v>
      </c>
      <c r="J1302" s="4">
        <v>11.449</v>
      </c>
      <c r="K1302" s="4">
        <v>0</v>
      </c>
      <c r="L1302" s="1">
        <v>53</v>
      </c>
      <c r="M1302" s="1">
        <v>53</v>
      </c>
      <c r="N1302" s="1">
        <v>53</v>
      </c>
      <c r="O1302" s="1">
        <v>53</v>
      </c>
      <c r="P1302" s="1">
        <v>53</v>
      </c>
      <c r="Q1302" s="1">
        <v>53</v>
      </c>
      <c r="R1302" s="4">
        <v>9.1999999999999998E-2</v>
      </c>
      <c r="S1302" s="4">
        <v>1.5529999999999999</v>
      </c>
      <c r="T1302" s="4">
        <v>5.9009999999999998</v>
      </c>
      <c r="U1302" s="4">
        <f t="shared" si="192"/>
        <v>0</v>
      </c>
      <c r="V1302" s="4">
        <f t="shared" si="193"/>
        <v>0</v>
      </c>
      <c r="W1302" s="4">
        <f t="shared" si="194"/>
        <v>0</v>
      </c>
    </row>
    <row r="1303" spans="1:38" x14ac:dyDescent="0.3">
      <c r="A1303" s="1">
        <f t="shared" si="188"/>
        <v>0</v>
      </c>
      <c r="B1303" s="1" t="s">
        <v>11</v>
      </c>
      <c r="C1303" s="1">
        <v>0.2</v>
      </c>
      <c r="D1303" s="1">
        <v>2</v>
      </c>
      <c r="E1303" s="1">
        <f t="shared" si="189"/>
        <v>326</v>
      </c>
      <c r="F1303" s="1">
        <v>1</v>
      </c>
      <c r="G1303" s="4">
        <f t="shared" si="190"/>
        <v>0</v>
      </c>
      <c r="H1303" s="3">
        <f t="shared" si="191"/>
        <v>16.981999999999999</v>
      </c>
      <c r="I1303" s="4">
        <v>6.2219999999999995</v>
      </c>
      <c r="J1303" s="4">
        <v>10.76</v>
      </c>
      <c r="K1303" s="4">
        <v>0</v>
      </c>
      <c r="L1303" s="1">
        <v>53</v>
      </c>
      <c r="M1303" s="1">
        <v>53</v>
      </c>
      <c r="N1303" s="1">
        <v>53</v>
      </c>
      <c r="O1303" s="1">
        <v>53</v>
      </c>
      <c r="P1303" s="1">
        <v>53</v>
      </c>
      <c r="Q1303" s="1">
        <v>53</v>
      </c>
      <c r="R1303" s="4">
        <v>0.17699999999999999</v>
      </c>
      <c r="S1303" s="4">
        <v>1.5529999999999999</v>
      </c>
      <c r="T1303" s="4">
        <v>5.9619999999999997</v>
      </c>
      <c r="U1303" s="4">
        <f t="shared" si="192"/>
        <v>0</v>
      </c>
      <c r="V1303" s="4">
        <f t="shared" si="193"/>
        <v>0</v>
      </c>
      <c r="W1303" s="4">
        <f t="shared" si="194"/>
        <v>0</v>
      </c>
    </row>
    <row r="1304" spans="1:38" x14ac:dyDescent="0.3">
      <c r="A1304" s="1">
        <f t="shared" si="188"/>
        <v>0</v>
      </c>
      <c r="B1304" s="1" t="s">
        <v>11</v>
      </c>
      <c r="C1304" s="1">
        <v>0.2</v>
      </c>
      <c r="D1304" s="1">
        <v>3</v>
      </c>
      <c r="E1304" s="1">
        <f t="shared" si="189"/>
        <v>326</v>
      </c>
      <c r="F1304" s="1">
        <v>1</v>
      </c>
      <c r="G1304" s="4">
        <f t="shared" si="190"/>
        <v>0</v>
      </c>
      <c r="H1304" s="3">
        <f t="shared" si="191"/>
        <v>18.881999999999998</v>
      </c>
      <c r="I1304" s="4">
        <v>6.7690000000000001</v>
      </c>
      <c r="J1304" s="4">
        <v>12.113</v>
      </c>
      <c r="K1304" s="4">
        <v>0</v>
      </c>
      <c r="L1304" s="1">
        <v>53</v>
      </c>
      <c r="M1304" s="1">
        <v>53</v>
      </c>
      <c r="N1304" s="1">
        <v>53</v>
      </c>
      <c r="O1304" s="1">
        <v>53</v>
      </c>
      <c r="P1304" s="1">
        <v>53</v>
      </c>
      <c r="Q1304" s="1">
        <v>53</v>
      </c>
      <c r="R1304" s="4">
        <v>0.3</v>
      </c>
      <c r="S1304" s="4">
        <v>1.5529999999999999</v>
      </c>
      <c r="T1304" s="4">
        <v>6.3860000000000001</v>
      </c>
      <c r="U1304" s="4">
        <f t="shared" si="192"/>
        <v>0</v>
      </c>
      <c r="V1304" s="4">
        <f t="shared" si="193"/>
        <v>0</v>
      </c>
      <c r="W1304" s="4">
        <f t="shared" si="194"/>
        <v>0</v>
      </c>
    </row>
    <row r="1305" spans="1:38" x14ac:dyDescent="0.3">
      <c r="A1305" s="1">
        <f t="shared" si="188"/>
        <v>0</v>
      </c>
      <c r="B1305" s="1" t="s">
        <v>11</v>
      </c>
      <c r="C1305" s="1">
        <v>0.2</v>
      </c>
      <c r="D1305" s="1">
        <v>4</v>
      </c>
      <c r="E1305" s="1">
        <f t="shared" si="189"/>
        <v>326</v>
      </c>
      <c r="F1305" s="1">
        <v>1</v>
      </c>
      <c r="G1305" s="4">
        <f t="shared" si="190"/>
        <v>0</v>
      </c>
      <c r="H1305" s="3">
        <f t="shared" si="191"/>
        <v>18.445999999999998</v>
      </c>
      <c r="I1305" s="4">
        <v>6.17</v>
      </c>
      <c r="J1305" s="4">
        <v>12.276</v>
      </c>
      <c r="K1305" s="4">
        <v>0</v>
      </c>
      <c r="L1305" s="1">
        <v>53</v>
      </c>
      <c r="M1305" s="1">
        <v>53</v>
      </c>
      <c r="N1305" s="1">
        <v>53</v>
      </c>
      <c r="O1305" s="1">
        <v>53</v>
      </c>
      <c r="P1305" s="1">
        <v>53</v>
      </c>
      <c r="Q1305" s="1">
        <v>53</v>
      </c>
      <c r="R1305" s="4">
        <v>0.158</v>
      </c>
      <c r="S1305" s="4">
        <v>1.5529999999999999</v>
      </c>
      <c r="T1305" s="4">
        <v>5.9289999999999994</v>
      </c>
      <c r="U1305" s="4">
        <f t="shared" si="192"/>
        <v>0</v>
      </c>
      <c r="V1305" s="4">
        <f t="shared" si="193"/>
        <v>0</v>
      </c>
      <c r="W1305" s="4">
        <f t="shared" si="194"/>
        <v>0</v>
      </c>
    </row>
    <row r="1306" spans="1:38" x14ac:dyDescent="0.3">
      <c r="A1306" s="1">
        <f t="shared" si="188"/>
        <v>0</v>
      </c>
      <c r="B1306" s="1" t="s">
        <v>11</v>
      </c>
      <c r="C1306" s="1">
        <v>0.2</v>
      </c>
      <c r="D1306" s="1">
        <v>1</v>
      </c>
      <c r="E1306" s="1">
        <f t="shared" si="189"/>
        <v>327</v>
      </c>
      <c r="F1306" s="1">
        <v>1</v>
      </c>
      <c r="G1306" s="4">
        <f t="shared" si="190"/>
        <v>0</v>
      </c>
      <c r="H1306" s="3">
        <f t="shared" si="191"/>
        <v>24.101000000000003</v>
      </c>
      <c r="I1306" s="4">
        <v>4.992</v>
      </c>
      <c r="J1306" s="4">
        <v>19.109000000000002</v>
      </c>
      <c r="K1306" s="4">
        <v>0</v>
      </c>
      <c r="L1306" s="1">
        <v>53</v>
      </c>
      <c r="M1306" s="1">
        <v>53</v>
      </c>
      <c r="N1306" s="1">
        <v>53</v>
      </c>
      <c r="O1306" s="1">
        <v>53</v>
      </c>
      <c r="P1306" s="1">
        <v>53</v>
      </c>
      <c r="Q1306" s="1">
        <v>53</v>
      </c>
      <c r="R1306" s="4">
        <v>8.5000000000000006E-2</v>
      </c>
      <c r="S1306" s="4">
        <v>1.617</v>
      </c>
      <c r="T1306" s="4">
        <v>4.8220000000000001</v>
      </c>
      <c r="U1306" s="4">
        <f t="shared" si="192"/>
        <v>0</v>
      </c>
      <c r="V1306" s="4">
        <f t="shared" si="193"/>
        <v>0</v>
      </c>
      <c r="W1306" s="4">
        <f t="shared" si="194"/>
        <v>0</v>
      </c>
    </row>
    <row r="1307" spans="1:38" x14ac:dyDescent="0.3">
      <c r="A1307" s="1">
        <f t="shared" si="188"/>
        <v>0</v>
      </c>
      <c r="B1307" s="1" t="s">
        <v>11</v>
      </c>
      <c r="C1307" s="1">
        <v>0.2</v>
      </c>
      <c r="D1307" s="1">
        <v>2</v>
      </c>
      <c r="E1307" s="1">
        <f t="shared" si="189"/>
        <v>327</v>
      </c>
      <c r="F1307" s="1">
        <v>1</v>
      </c>
      <c r="G1307" s="4">
        <f t="shared" si="190"/>
        <v>0</v>
      </c>
      <c r="H1307" s="3">
        <f t="shared" si="191"/>
        <v>18.547000000000001</v>
      </c>
      <c r="I1307" s="4">
        <v>6.157</v>
      </c>
      <c r="J1307" s="4">
        <v>12.39</v>
      </c>
      <c r="K1307" s="4">
        <v>0</v>
      </c>
      <c r="L1307" s="1">
        <v>53</v>
      </c>
      <c r="M1307" s="1">
        <v>53</v>
      </c>
      <c r="N1307" s="1">
        <v>53</v>
      </c>
      <c r="O1307" s="1">
        <v>53</v>
      </c>
      <c r="P1307" s="1">
        <v>53</v>
      </c>
      <c r="Q1307" s="1">
        <v>53</v>
      </c>
      <c r="R1307" s="4">
        <v>0.14099999999999999</v>
      </c>
      <c r="S1307" s="4">
        <v>1.617</v>
      </c>
      <c r="T1307" s="4">
        <v>5.931</v>
      </c>
      <c r="U1307" s="4">
        <f t="shared" si="192"/>
        <v>0</v>
      </c>
      <c r="V1307" s="4">
        <f t="shared" si="193"/>
        <v>0</v>
      </c>
      <c r="W1307" s="4">
        <f t="shared" si="194"/>
        <v>0</v>
      </c>
    </row>
    <row r="1308" spans="1:38" x14ac:dyDescent="0.3">
      <c r="A1308" s="1">
        <f t="shared" si="188"/>
        <v>0</v>
      </c>
      <c r="B1308" s="1" t="s">
        <v>11</v>
      </c>
      <c r="C1308" s="1">
        <v>0.2</v>
      </c>
      <c r="D1308" s="1">
        <v>3</v>
      </c>
      <c r="E1308" s="1">
        <f t="shared" si="189"/>
        <v>327</v>
      </c>
      <c r="F1308" s="1">
        <v>1</v>
      </c>
      <c r="G1308" s="4">
        <f t="shared" si="190"/>
        <v>0</v>
      </c>
      <c r="H1308" s="3">
        <f t="shared" si="191"/>
        <v>23.466999999999999</v>
      </c>
      <c r="I1308" s="4">
        <v>5.6189999999999998</v>
      </c>
      <c r="J1308" s="4">
        <v>17.847999999999999</v>
      </c>
      <c r="K1308" s="4">
        <v>0</v>
      </c>
      <c r="L1308" s="1">
        <v>53</v>
      </c>
      <c r="M1308" s="1">
        <v>53</v>
      </c>
      <c r="N1308" s="1">
        <v>53</v>
      </c>
      <c r="O1308" s="1">
        <v>53</v>
      </c>
      <c r="P1308" s="1">
        <v>53</v>
      </c>
      <c r="Q1308" s="1">
        <v>53</v>
      </c>
      <c r="R1308" s="4">
        <v>0.26600000000000001</v>
      </c>
      <c r="S1308" s="4">
        <v>1.617</v>
      </c>
      <c r="T1308" s="4">
        <v>5.2680000000000007</v>
      </c>
      <c r="U1308" s="4">
        <f t="shared" si="192"/>
        <v>0</v>
      </c>
      <c r="V1308" s="4">
        <f t="shared" si="193"/>
        <v>0</v>
      </c>
      <c r="W1308" s="4">
        <f t="shared" si="194"/>
        <v>0</v>
      </c>
    </row>
    <row r="1309" spans="1:38" x14ac:dyDescent="0.3">
      <c r="A1309" s="1">
        <f t="shared" si="188"/>
        <v>0</v>
      </c>
      <c r="B1309" s="1" t="s">
        <v>11</v>
      </c>
      <c r="C1309" s="1">
        <v>0.2</v>
      </c>
      <c r="D1309" s="1">
        <v>4</v>
      </c>
      <c r="E1309" s="1">
        <f t="shared" si="189"/>
        <v>327</v>
      </c>
      <c r="F1309" s="1">
        <v>1</v>
      </c>
      <c r="G1309" s="4">
        <f t="shared" si="190"/>
        <v>0</v>
      </c>
      <c r="H1309" s="3">
        <f t="shared" si="191"/>
        <v>25.183</v>
      </c>
      <c r="I1309" s="4">
        <v>5.3129999999999997</v>
      </c>
      <c r="J1309" s="4">
        <v>19.87</v>
      </c>
      <c r="K1309" s="4">
        <v>0</v>
      </c>
      <c r="L1309" s="1">
        <v>53</v>
      </c>
      <c r="M1309" s="1">
        <v>53</v>
      </c>
      <c r="N1309" s="1">
        <v>53</v>
      </c>
      <c r="O1309" s="1">
        <v>53</v>
      </c>
      <c r="P1309" s="1">
        <v>53</v>
      </c>
      <c r="Q1309" s="1">
        <v>53</v>
      </c>
      <c r="R1309" s="4">
        <v>0.26700000000000002</v>
      </c>
      <c r="S1309" s="4">
        <v>1.617</v>
      </c>
      <c r="T1309" s="4">
        <v>4.9610000000000003</v>
      </c>
      <c r="U1309" s="4">
        <f t="shared" si="192"/>
        <v>0</v>
      </c>
      <c r="V1309" s="4">
        <f t="shared" si="193"/>
        <v>0</v>
      </c>
      <c r="W1309" s="4">
        <f t="shared" si="194"/>
        <v>0</v>
      </c>
    </row>
    <row r="1310" spans="1:38" x14ac:dyDescent="0.3">
      <c r="A1310" s="1">
        <f t="shared" si="188"/>
        <v>0</v>
      </c>
      <c r="B1310" s="1" t="s">
        <v>11</v>
      </c>
      <c r="C1310" s="1">
        <v>0.2</v>
      </c>
      <c r="D1310" s="1">
        <v>1</v>
      </c>
      <c r="E1310" s="1">
        <f t="shared" si="189"/>
        <v>328</v>
      </c>
      <c r="F1310" s="1">
        <v>1</v>
      </c>
      <c r="G1310" s="4">
        <f t="shared" si="190"/>
        <v>0</v>
      </c>
      <c r="H1310" s="3">
        <f t="shared" si="191"/>
        <v>20.34</v>
      </c>
      <c r="I1310" s="4">
        <v>4.899</v>
      </c>
      <c r="J1310" s="4">
        <v>15.441000000000001</v>
      </c>
      <c r="K1310" s="4">
        <v>0</v>
      </c>
      <c r="L1310" s="1">
        <v>56</v>
      </c>
      <c r="M1310" s="1">
        <v>56</v>
      </c>
      <c r="N1310" s="1">
        <v>56</v>
      </c>
      <c r="O1310" s="1">
        <v>55</v>
      </c>
      <c r="P1310" s="1">
        <v>56</v>
      </c>
      <c r="Q1310" s="1">
        <v>55</v>
      </c>
      <c r="R1310" s="4">
        <v>0.09</v>
      </c>
      <c r="S1310" s="4">
        <v>1.536</v>
      </c>
      <c r="T1310" s="4">
        <v>4.7430000000000003</v>
      </c>
      <c r="U1310" s="4">
        <f t="shared" si="192"/>
        <v>1.7857142857142856</v>
      </c>
      <c r="V1310" s="4">
        <f t="shared" si="193"/>
        <v>0</v>
      </c>
      <c r="W1310" s="4">
        <f t="shared" si="194"/>
        <v>1.7857142857142856</v>
      </c>
    </row>
    <row r="1311" spans="1:38" x14ac:dyDescent="0.3">
      <c r="A1311" s="1">
        <f t="shared" si="188"/>
        <v>0</v>
      </c>
      <c r="B1311" s="1" t="s">
        <v>11</v>
      </c>
      <c r="C1311" s="1">
        <v>0.2</v>
      </c>
      <c r="D1311" s="1">
        <v>2</v>
      </c>
      <c r="E1311" s="1">
        <f t="shared" si="189"/>
        <v>328</v>
      </c>
      <c r="F1311" s="1">
        <v>1</v>
      </c>
      <c r="G1311" s="4">
        <f t="shared" si="190"/>
        <v>0</v>
      </c>
      <c r="H1311" s="3">
        <f t="shared" si="191"/>
        <v>17.681999999999999</v>
      </c>
      <c r="I1311" s="4">
        <v>5.3730000000000002</v>
      </c>
      <c r="J1311" s="4">
        <v>12.308999999999999</v>
      </c>
      <c r="K1311" s="4">
        <v>0</v>
      </c>
      <c r="L1311" s="1">
        <v>56</v>
      </c>
      <c r="M1311" s="1">
        <v>56</v>
      </c>
      <c r="N1311" s="1">
        <v>56</v>
      </c>
      <c r="O1311" s="1">
        <v>55</v>
      </c>
      <c r="P1311" s="1">
        <v>56</v>
      </c>
      <c r="Q1311" s="1">
        <v>55</v>
      </c>
      <c r="R1311" s="4">
        <v>0.18</v>
      </c>
      <c r="S1311" s="4">
        <v>1.536</v>
      </c>
      <c r="T1311" s="4">
        <v>5.1269999999999998</v>
      </c>
      <c r="U1311" s="4">
        <f t="shared" si="192"/>
        <v>1.7857142857142856</v>
      </c>
      <c r="V1311" s="4">
        <f t="shared" si="193"/>
        <v>0</v>
      </c>
      <c r="W1311" s="4">
        <f t="shared" si="194"/>
        <v>1.7857142857142856</v>
      </c>
    </row>
    <row r="1312" spans="1:38" x14ac:dyDescent="0.3">
      <c r="A1312" s="1">
        <f t="shared" si="188"/>
        <v>0</v>
      </c>
      <c r="B1312" s="1" t="s">
        <v>11</v>
      </c>
      <c r="C1312" s="1">
        <v>0.2</v>
      </c>
      <c r="D1312" s="1">
        <v>3</v>
      </c>
      <c r="E1312" s="1">
        <f t="shared" si="189"/>
        <v>328</v>
      </c>
      <c r="F1312" s="1">
        <v>1</v>
      </c>
      <c r="G1312" s="4">
        <f t="shared" si="190"/>
        <v>0</v>
      </c>
      <c r="H1312" s="3">
        <f t="shared" si="191"/>
        <v>19.477</v>
      </c>
      <c r="I1312" s="4">
        <v>5.2700000000000005</v>
      </c>
      <c r="J1312" s="4">
        <v>14.207000000000001</v>
      </c>
      <c r="K1312" s="4">
        <v>0</v>
      </c>
      <c r="L1312" s="1">
        <v>56</v>
      </c>
      <c r="M1312" s="1">
        <v>56</v>
      </c>
      <c r="N1312" s="1">
        <v>56</v>
      </c>
      <c r="O1312" s="1">
        <v>55</v>
      </c>
      <c r="P1312" s="1">
        <v>56</v>
      </c>
      <c r="Q1312" s="1">
        <v>55</v>
      </c>
      <c r="R1312" s="4">
        <v>0.29599999999999999</v>
      </c>
      <c r="S1312" s="4">
        <v>1.536</v>
      </c>
      <c r="T1312" s="4">
        <v>4.9080000000000004</v>
      </c>
      <c r="U1312" s="4">
        <f t="shared" si="192"/>
        <v>1.7857142857142856</v>
      </c>
      <c r="V1312" s="4">
        <f t="shared" si="193"/>
        <v>0</v>
      </c>
      <c r="W1312" s="4">
        <f t="shared" si="194"/>
        <v>1.7857142857142856</v>
      </c>
    </row>
    <row r="1313" spans="1:23" x14ac:dyDescent="0.3">
      <c r="A1313" s="1">
        <f t="shared" si="188"/>
        <v>0</v>
      </c>
      <c r="B1313" s="1" t="s">
        <v>11</v>
      </c>
      <c r="C1313" s="1">
        <v>0.2</v>
      </c>
      <c r="D1313" s="1">
        <v>4</v>
      </c>
      <c r="E1313" s="1">
        <f t="shared" si="189"/>
        <v>328</v>
      </c>
      <c r="F1313" s="1">
        <v>1</v>
      </c>
      <c r="G1313" s="4">
        <f t="shared" si="190"/>
        <v>0</v>
      </c>
      <c r="H1313" s="3">
        <f t="shared" si="191"/>
        <v>18.109000000000002</v>
      </c>
      <c r="I1313" s="4">
        <v>4.9039999999999999</v>
      </c>
      <c r="J1313" s="4">
        <v>13.205</v>
      </c>
      <c r="K1313" s="4">
        <v>0</v>
      </c>
      <c r="L1313" s="1">
        <v>56</v>
      </c>
      <c r="M1313" s="1">
        <v>56</v>
      </c>
      <c r="N1313" s="1">
        <v>56</v>
      </c>
      <c r="O1313" s="1">
        <v>55</v>
      </c>
      <c r="P1313" s="1">
        <v>56</v>
      </c>
      <c r="Q1313" s="1">
        <v>55</v>
      </c>
      <c r="R1313" s="4">
        <v>0.20799999999999999</v>
      </c>
      <c r="S1313" s="4">
        <v>1.536</v>
      </c>
      <c r="T1313" s="4">
        <v>4.63</v>
      </c>
      <c r="U1313" s="4">
        <f t="shared" si="192"/>
        <v>1.7857142857142856</v>
      </c>
      <c r="V1313" s="4">
        <f t="shared" si="193"/>
        <v>0</v>
      </c>
      <c r="W1313" s="4">
        <f t="shared" si="194"/>
        <v>1.7857142857142856</v>
      </c>
    </row>
    <row r="1314" spans="1:23" x14ac:dyDescent="0.3">
      <c r="A1314" s="1">
        <f t="shared" si="188"/>
        <v>0</v>
      </c>
      <c r="B1314" s="1" t="s">
        <v>11</v>
      </c>
      <c r="C1314" s="1">
        <v>0.2</v>
      </c>
      <c r="D1314" s="1">
        <v>1</v>
      </c>
      <c r="E1314" s="1">
        <f t="shared" si="189"/>
        <v>329</v>
      </c>
      <c r="F1314" s="1">
        <v>1</v>
      </c>
      <c r="G1314" s="4">
        <f t="shared" si="190"/>
        <v>0</v>
      </c>
      <c r="H1314" s="3">
        <f t="shared" si="191"/>
        <v>22.448999999999998</v>
      </c>
      <c r="I1314" s="4">
        <v>6.6269999999999998</v>
      </c>
      <c r="J1314" s="4">
        <v>15.821999999999999</v>
      </c>
      <c r="K1314" s="4">
        <v>0</v>
      </c>
      <c r="L1314" s="1">
        <v>51</v>
      </c>
      <c r="M1314" s="1">
        <v>51</v>
      </c>
      <c r="N1314" s="1">
        <v>51</v>
      </c>
      <c r="O1314" s="1">
        <v>51</v>
      </c>
      <c r="P1314" s="1">
        <v>51</v>
      </c>
      <c r="Q1314" s="1">
        <v>51</v>
      </c>
      <c r="R1314" s="4">
        <v>7.3999999999999996E-2</v>
      </c>
      <c r="S1314" s="4">
        <v>1.524</v>
      </c>
      <c r="T1314" s="4">
        <v>6.4820000000000002</v>
      </c>
      <c r="U1314" s="4">
        <f t="shared" si="192"/>
        <v>0</v>
      </c>
      <c r="V1314" s="4">
        <f t="shared" si="193"/>
        <v>0</v>
      </c>
      <c r="W1314" s="4">
        <f t="shared" si="194"/>
        <v>0</v>
      </c>
    </row>
    <row r="1315" spans="1:23" x14ac:dyDescent="0.3">
      <c r="A1315" s="1">
        <f t="shared" si="188"/>
        <v>0</v>
      </c>
      <c r="B1315" s="1" t="s">
        <v>11</v>
      </c>
      <c r="C1315" s="1">
        <v>0.2</v>
      </c>
      <c r="D1315" s="1">
        <v>2</v>
      </c>
      <c r="E1315" s="1">
        <f t="shared" si="189"/>
        <v>329</v>
      </c>
      <c r="F1315" s="1">
        <v>1</v>
      </c>
      <c r="G1315" s="4">
        <f t="shared" si="190"/>
        <v>0</v>
      </c>
      <c r="H1315" s="3">
        <f t="shared" si="191"/>
        <v>20.834</v>
      </c>
      <c r="I1315" s="4">
        <v>6.351</v>
      </c>
      <c r="J1315" s="4">
        <v>14.483000000000001</v>
      </c>
      <c r="K1315" s="4">
        <v>0</v>
      </c>
      <c r="L1315" s="1">
        <v>51</v>
      </c>
      <c r="M1315" s="1">
        <v>51</v>
      </c>
      <c r="N1315" s="1">
        <v>51</v>
      </c>
      <c r="O1315" s="1">
        <v>51</v>
      </c>
      <c r="P1315" s="1">
        <v>51</v>
      </c>
      <c r="Q1315" s="1">
        <v>51</v>
      </c>
      <c r="R1315" s="4">
        <v>0.13300000000000001</v>
      </c>
      <c r="S1315" s="4">
        <v>1.524</v>
      </c>
      <c r="T1315" s="4">
        <v>6.1470000000000002</v>
      </c>
      <c r="U1315" s="4">
        <f t="shared" si="192"/>
        <v>0</v>
      </c>
      <c r="V1315" s="4">
        <f t="shared" si="193"/>
        <v>0</v>
      </c>
      <c r="W1315" s="4">
        <f t="shared" si="194"/>
        <v>0</v>
      </c>
    </row>
    <row r="1316" spans="1:23" x14ac:dyDescent="0.3">
      <c r="A1316" s="1">
        <f t="shared" si="188"/>
        <v>0</v>
      </c>
      <c r="B1316" s="1" t="s">
        <v>11</v>
      </c>
      <c r="C1316" s="1">
        <v>0.2</v>
      </c>
      <c r="D1316" s="1">
        <v>3</v>
      </c>
      <c r="E1316" s="1">
        <f t="shared" si="189"/>
        <v>329</v>
      </c>
      <c r="F1316" s="1">
        <v>1</v>
      </c>
      <c r="G1316" s="4">
        <f t="shared" si="190"/>
        <v>0</v>
      </c>
      <c r="H1316" s="3">
        <f t="shared" si="191"/>
        <v>17.936</v>
      </c>
      <c r="I1316" s="4">
        <v>6.7189999999999994</v>
      </c>
      <c r="J1316" s="4">
        <v>11.217000000000001</v>
      </c>
      <c r="K1316" s="4">
        <v>0</v>
      </c>
      <c r="L1316" s="1">
        <v>51</v>
      </c>
      <c r="M1316" s="1">
        <v>51</v>
      </c>
      <c r="N1316" s="1">
        <v>51</v>
      </c>
      <c r="O1316" s="1">
        <v>51</v>
      </c>
      <c r="P1316" s="1">
        <v>51</v>
      </c>
      <c r="Q1316" s="1">
        <v>51</v>
      </c>
      <c r="R1316" s="4">
        <v>0.193</v>
      </c>
      <c r="S1316" s="4">
        <v>1.524</v>
      </c>
      <c r="T1316" s="4">
        <v>6.4550000000000001</v>
      </c>
      <c r="U1316" s="4">
        <f t="shared" si="192"/>
        <v>0</v>
      </c>
      <c r="V1316" s="4">
        <f t="shared" si="193"/>
        <v>0</v>
      </c>
      <c r="W1316" s="4">
        <f t="shared" si="194"/>
        <v>0</v>
      </c>
    </row>
    <row r="1317" spans="1:23" x14ac:dyDescent="0.3">
      <c r="A1317" s="1">
        <f t="shared" si="188"/>
        <v>0</v>
      </c>
      <c r="B1317" s="1" t="s">
        <v>11</v>
      </c>
      <c r="C1317" s="1">
        <v>0.2</v>
      </c>
      <c r="D1317" s="1">
        <v>4</v>
      </c>
      <c r="E1317" s="1">
        <f t="shared" si="189"/>
        <v>329</v>
      </c>
      <c r="F1317" s="1">
        <v>1</v>
      </c>
      <c r="G1317" s="4">
        <f t="shared" si="190"/>
        <v>0</v>
      </c>
      <c r="H1317" s="3">
        <f t="shared" si="191"/>
        <v>20.307000000000002</v>
      </c>
      <c r="I1317" s="4">
        <v>6.44</v>
      </c>
      <c r="J1317" s="4">
        <v>13.867000000000001</v>
      </c>
      <c r="K1317" s="4">
        <v>0</v>
      </c>
      <c r="L1317" s="1">
        <v>51</v>
      </c>
      <c r="M1317" s="1">
        <v>51</v>
      </c>
      <c r="N1317" s="1">
        <v>51</v>
      </c>
      <c r="O1317" s="1">
        <v>51</v>
      </c>
      <c r="P1317" s="1">
        <v>51</v>
      </c>
      <c r="Q1317" s="1">
        <v>51</v>
      </c>
      <c r="R1317" s="4">
        <v>0.16</v>
      </c>
      <c r="S1317" s="4">
        <v>1.524</v>
      </c>
      <c r="T1317" s="4">
        <v>6.2090000000000005</v>
      </c>
      <c r="U1317" s="4">
        <f t="shared" si="192"/>
        <v>0</v>
      </c>
      <c r="V1317" s="4">
        <f t="shared" si="193"/>
        <v>0</v>
      </c>
      <c r="W1317" s="4">
        <f t="shared" si="194"/>
        <v>0</v>
      </c>
    </row>
    <row r="1318" spans="1:23" x14ac:dyDescent="0.3">
      <c r="A1318" s="1">
        <f t="shared" si="188"/>
        <v>0</v>
      </c>
      <c r="B1318" s="1" t="s">
        <v>11</v>
      </c>
      <c r="C1318" s="1">
        <v>0.2</v>
      </c>
      <c r="D1318" s="1">
        <v>1</v>
      </c>
      <c r="E1318" s="1">
        <f t="shared" si="189"/>
        <v>330</v>
      </c>
      <c r="F1318" s="1">
        <v>1</v>
      </c>
      <c r="G1318" s="4">
        <f t="shared" si="190"/>
        <v>0</v>
      </c>
      <c r="H1318" s="3">
        <f t="shared" si="191"/>
        <v>25.076000000000001</v>
      </c>
      <c r="I1318" s="4">
        <v>5.9690000000000003</v>
      </c>
      <c r="J1318" s="4">
        <v>19.106999999999999</v>
      </c>
      <c r="K1318" s="4">
        <v>0</v>
      </c>
      <c r="L1318" s="1">
        <v>53</v>
      </c>
      <c r="M1318" s="1">
        <v>53</v>
      </c>
      <c r="N1318" s="1">
        <v>53</v>
      </c>
      <c r="O1318" s="1">
        <v>52</v>
      </c>
      <c r="P1318" s="1">
        <v>53</v>
      </c>
      <c r="Q1318" s="1">
        <v>52</v>
      </c>
      <c r="R1318" s="4">
        <v>9.0999999999999998E-2</v>
      </c>
      <c r="S1318" s="4">
        <v>1.2470000000000001</v>
      </c>
      <c r="T1318" s="4">
        <v>5.819</v>
      </c>
      <c r="U1318" s="4">
        <f t="shared" si="192"/>
        <v>1.8867924528301887</v>
      </c>
      <c r="V1318" s="4">
        <f t="shared" si="193"/>
        <v>0</v>
      </c>
      <c r="W1318" s="4">
        <f t="shared" si="194"/>
        <v>1.8867924528301887</v>
      </c>
    </row>
    <row r="1319" spans="1:23" x14ac:dyDescent="0.3">
      <c r="A1319" s="1">
        <f t="shared" si="188"/>
        <v>0</v>
      </c>
      <c r="B1319" s="1" t="s">
        <v>11</v>
      </c>
      <c r="C1319" s="1">
        <v>0.2</v>
      </c>
      <c r="D1319" s="1">
        <v>2</v>
      </c>
      <c r="E1319" s="1">
        <f t="shared" si="189"/>
        <v>330</v>
      </c>
      <c r="F1319" s="1">
        <v>1</v>
      </c>
      <c r="G1319" s="4">
        <f t="shared" si="190"/>
        <v>0</v>
      </c>
      <c r="H1319" s="3">
        <f t="shared" si="191"/>
        <v>19.995000000000001</v>
      </c>
      <c r="I1319" s="4">
        <v>6.1180000000000003</v>
      </c>
      <c r="J1319" s="4">
        <v>13.877000000000001</v>
      </c>
      <c r="K1319" s="4">
        <v>0</v>
      </c>
      <c r="L1319" s="1">
        <v>53</v>
      </c>
      <c r="M1319" s="1">
        <v>53</v>
      </c>
      <c r="N1319" s="1">
        <v>53</v>
      </c>
      <c r="O1319" s="1">
        <v>52</v>
      </c>
      <c r="P1319" s="1">
        <v>53</v>
      </c>
      <c r="Q1319" s="1">
        <v>52</v>
      </c>
      <c r="R1319" s="4">
        <v>0.19</v>
      </c>
      <c r="S1319" s="4">
        <v>1.2470000000000001</v>
      </c>
      <c r="T1319" s="4">
        <v>5.8689999999999998</v>
      </c>
      <c r="U1319" s="4">
        <f t="shared" si="192"/>
        <v>1.8867924528301887</v>
      </c>
      <c r="V1319" s="4">
        <f t="shared" si="193"/>
        <v>0</v>
      </c>
      <c r="W1319" s="4">
        <f t="shared" si="194"/>
        <v>1.8867924528301887</v>
      </c>
    </row>
    <row r="1320" spans="1:23" x14ac:dyDescent="0.3">
      <c r="A1320" s="1">
        <f t="shared" si="188"/>
        <v>0</v>
      </c>
      <c r="B1320" s="1" t="s">
        <v>11</v>
      </c>
      <c r="C1320" s="1">
        <v>0.2</v>
      </c>
      <c r="D1320" s="1">
        <v>3</v>
      </c>
      <c r="E1320" s="1">
        <f t="shared" si="189"/>
        <v>330</v>
      </c>
      <c r="F1320" s="1">
        <v>1</v>
      </c>
      <c r="G1320" s="4">
        <f t="shared" si="190"/>
        <v>0</v>
      </c>
      <c r="H1320" s="3">
        <f t="shared" si="191"/>
        <v>21.991</v>
      </c>
      <c r="I1320" s="4">
        <v>5.7540000000000004</v>
      </c>
      <c r="J1320" s="4">
        <v>16.236999999999998</v>
      </c>
      <c r="K1320" s="4">
        <v>0</v>
      </c>
      <c r="L1320" s="1">
        <v>53</v>
      </c>
      <c r="M1320" s="1">
        <v>53</v>
      </c>
      <c r="N1320" s="1">
        <v>53</v>
      </c>
      <c r="O1320" s="1">
        <v>52</v>
      </c>
      <c r="P1320" s="1">
        <v>53</v>
      </c>
      <c r="Q1320" s="1">
        <v>52</v>
      </c>
      <c r="R1320" s="4">
        <v>0.193</v>
      </c>
      <c r="S1320" s="4">
        <v>1.2470000000000001</v>
      </c>
      <c r="T1320" s="4">
        <v>5.5019999999999998</v>
      </c>
      <c r="U1320" s="4">
        <f t="shared" si="192"/>
        <v>1.8867924528301887</v>
      </c>
      <c r="V1320" s="4">
        <f t="shared" si="193"/>
        <v>0</v>
      </c>
      <c r="W1320" s="4">
        <f t="shared" si="194"/>
        <v>1.8867924528301887</v>
      </c>
    </row>
    <row r="1321" spans="1:23" x14ac:dyDescent="0.3">
      <c r="A1321" s="1">
        <f t="shared" si="188"/>
        <v>0</v>
      </c>
      <c r="B1321" s="1" t="s">
        <v>11</v>
      </c>
      <c r="C1321" s="1">
        <v>0.2</v>
      </c>
      <c r="D1321" s="1">
        <v>4</v>
      </c>
      <c r="E1321" s="1">
        <f t="shared" si="189"/>
        <v>330</v>
      </c>
      <c r="F1321" s="1">
        <v>1</v>
      </c>
      <c r="G1321" s="4">
        <f t="shared" si="190"/>
        <v>0</v>
      </c>
      <c r="H1321" s="3">
        <f t="shared" si="191"/>
        <v>26.475000000000001</v>
      </c>
      <c r="I1321" s="4">
        <v>5.5090000000000003</v>
      </c>
      <c r="J1321" s="4">
        <v>20.966000000000001</v>
      </c>
      <c r="K1321" s="4">
        <v>0</v>
      </c>
      <c r="L1321" s="1">
        <v>53</v>
      </c>
      <c r="M1321" s="1">
        <v>53</v>
      </c>
      <c r="N1321" s="1">
        <v>53</v>
      </c>
      <c r="O1321" s="1">
        <v>52</v>
      </c>
      <c r="P1321" s="1">
        <v>53</v>
      </c>
      <c r="Q1321" s="1">
        <v>52</v>
      </c>
      <c r="R1321" s="4">
        <v>0.249</v>
      </c>
      <c r="S1321" s="4">
        <v>1.2470000000000001</v>
      </c>
      <c r="T1321" s="4">
        <v>5.2009999999999996</v>
      </c>
      <c r="U1321" s="4">
        <f t="shared" si="192"/>
        <v>1.8867924528301887</v>
      </c>
      <c r="V1321" s="4">
        <f t="shared" si="193"/>
        <v>0</v>
      </c>
      <c r="W1321" s="4">
        <f t="shared" si="194"/>
        <v>1.8867924528301887</v>
      </c>
    </row>
    <row r="1322" spans="1:23" x14ac:dyDescent="0.3">
      <c r="A1322" s="1">
        <f t="shared" si="188"/>
        <v>0</v>
      </c>
      <c r="B1322" s="1" t="s">
        <v>11</v>
      </c>
      <c r="C1322" s="1">
        <v>0.2</v>
      </c>
      <c r="D1322" s="1">
        <v>1</v>
      </c>
      <c r="E1322" s="1">
        <f t="shared" si="189"/>
        <v>331</v>
      </c>
      <c r="F1322" s="1">
        <v>1</v>
      </c>
      <c r="G1322" s="4">
        <f t="shared" si="190"/>
        <v>0</v>
      </c>
      <c r="H1322" s="3">
        <f t="shared" si="191"/>
        <v>21.803000000000001</v>
      </c>
      <c r="I1322" s="4">
        <v>5.6219999999999999</v>
      </c>
      <c r="J1322" s="4">
        <v>16.181000000000001</v>
      </c>
      <c r="K1322" s="4">
        <v>0</v>
      </c>
      <c r="L1322" s="1">
        <v>54</v>
      </c>
      <c r="M1322" s="1">
        <v>54</v>
      </c>
      <c r="N1322" s="1">
        <v>54</v>
      </c>
      <c r="O1322" s="1">
        <v>54</v>
      </c>
      <c r="P1322" s="1">
        <v>54</v>
      </c>
      <c r="Q1322" s="1">
        <v>54</v>
      </c>
      <c r="R1322" s="4">
        <v>8.2000000000000003E-2</v>
      </c>
      <c r="S1322" s="4">
        <v>1.4450000000000001</v>
      </c>
      <c r="T1322" s="4">
        <v>5.4669999999999996</v>
      </c>
      <c r="U1322" s="4">
        <f t="shared" si="192"/>
        <v>0</v>
      </c>
      <c r="V1322" s="4">
        <f t="shared" si="193"/>
        <v>0</v>
      </c>
      <c r="W1322" s="4">
        <f t="shared" si="194"/>
        <v>0</v>
      </c>
    </row>
    <row r="1323" spans="1:23" x14ac:dyDescent="0.3">
      <c r="A1323" s="1">
        <f t="shared" si="188"/>
        <v>0</v>
      </c>
      <c r="B1323" s="1" t="s">
        <v>11</v>
      </c>
      <c r="C1323" s="1">
        <v>0.2</v>
      </c>
      <c r="D1323" s="1">
        <v>2</v>
      </c>
      <c r="E1323" s="1">
        <f t="shared" si="189"/>
        <v>331</v>
      </c>
      <c r="F1323" s="1">
        <v>1</v>
      </c>
      <c r="G1323" s="4">
        <f t="shared" si="190"/>
        <v>0</v>
      </c>
      <c r="H1323" s="3">
        <f t="shared" si="191"/>
        <v>17.788</v>
      </c>
      <c r="I1323" s="4">
        <v>6.3070000000000004</v>
      </c>
      <c r="J1323" s="4">
        <v>11.481</v>
      </c>
      <c r="K1323" s="4">
        <v>0</v>
      </c>
      <c r="L1323" s="1">
        <v>54</v>
      </c>
      <c r="M1323" s="1">
        <v>54</v>
      </c>
      <c r="N1323" s="1">
        <v>54</v>
      </c>
      <c r="O1323" s="1">
        <v>54</v>
      </c>
      <c r="P1323" s="1">
        <v>54</v>
      </c>
      <c r="Q1323" s="1">
        <v>54</v>
      </c>
      <c r="R1323" s="4">
        <v>0.25700000000000001</v>
      </c>
      <c r="S1323" s="4">
        <v>1.4450000000000001</v>
      </c>
      <c r="T1323" s="4">
        <v>5.9770000000000003</v>
      </c>
      <c r="U1323" s="4">
        <f t="shared" si="192"/>
        <v>0</v>
      </c>
      <c r="V1323" s="4">
        <f t="shared" si="193"/>
        <v>0</v>
      </c>
      <c r="W1323" s="4">
        <f t="shared" si="194"/>
        <v>0</v>
      </c>
    </row>
    <row r="1324" spans="1:23" x14ac:dyDescent="0.3">
      <c r="A1324" s="1">
        <f t="shared" si="188"/>
        <v>0</v>
      </c>
      <c r="B1324" s="1" t="s">
        <v>11</v>
      </c>
      <c r="C1324" s="1">
        <v>0.2</v>
      </c>
      <c r="D1324" s="1">
        <v>3</v>
      </c>
      <c r="E1324" s="1">
        <f t="shared" si="189"/>
        <v>331</v>
      </c>
      <c r="F1324" s="1">
        <v>1</v>
      </c>
      <c r="G1324" s="4">
        <f t="shared" si="190"/>
        <v>0</v>
      </c>
      <c r="H1324" s="3">
        <f t="shared" si="191"/>
        <v>19.483000000000001</v>
      </c>
      <c r="I1324" s="4">
        <v>5.6690000000000005</v>
      </c>
      <c r="J1324" s="4">
        <v>13.814</v>
      </c>
      <c r="K1324" s="4">
        <v>0</v>
      </c>
      <c r="L1324" s="1">
        <v>54</v>
      </c>
      <c r="M1324" s="1">
        <v>54</v>
      </c>
      <c r="N1324" s="1">
        <v>54</v>
      </c>
      <c r="O1324" s="1">
        <v>54</v>
      </c>
      <c r="P1324" s="1">
        <v>54</v>
      </c>
      <c r="Q1324" s="1">
        <v>54</v>
      </c>
      <c r="R1324" s="4">
        <v>0.224</v>
      </c>
      <c r="S1324" s="4">
        <v>1.4450000000000001</v>
      </c>
      <c r="T1324" s="4">
        <v>5.3719999999999999</v>
      </c>
      <c r="U1324" s="4">
        <f t="shared" si="192"/>
        <v>0</v>
      </c>
      <c r="V1324" s="4">
        <f t="shared" si="193"/>
        <v>0</v>
      </c>
      <c r="W1324" s="4">
        <f t="shared" si="194"/>
        <v>0</v>
      </c>
    </row>
    <row r="1325" spans="1:23" x14ac:dyDescent="0.3">
      <c r="A1325" s="1">
        <f t="shared" si="188"/>
        <v>0</v>
      </c>
      <c r="B1325" s="1" t="s">
        <v>11</v>
      </c>
      <c r="C1325" s="1">
        <v>0.2</v>
      </c>
      <c r="D1325" s="1">
        <v>4</v>
      </c>
      <c r="E1325" s="1">
        <f t="shared" si="189"/>
        <v>331</v>
      </c>
      <c r="F1325" s="1">
        <v>1</v>
      </c>
      <c r="G1325" s="4">
        <f t="shared" si="190"/>
        <v>0</v>
      </c>
      <c r="H1325" s="3">
        <f t="shared" si="191"/>
        <v>22.224</v>
      </c>
      <c r="I1325" s="4">
        <v>5.907</v>
      </c>
      <c r="J1325" s="4">
        <v>16.317</v>
      </c>
      <c r="K1325" s="4">
        <v>0</v>
      </c>
      <c r="L1325" s="1">
        <v>54</v>
      </c>
      <c r="M1325" s="1">
        <v>54</v>
      </c>
      <c r="N1325" s="1">
        <v>54</v>
      </c>
      <c r="O1325" s="1">
        <v>54</v>
      </c>
      <c r="P1325" s="1">
        <v>54</v>
      </c>
      <c r="Q1325" s="1">
        <v>54</v>
      </c>
      <c r="R1325" s="4">
        <v>0.23599999999999999</v>
      </c>
      <c r="S1325" s="4">
        <v>1.4450000000000001</v>
      </c>
      <c r="T1325" s="4">
        <v>5.5979999999999999</v>
      </c>
      <c r="U1325" s="4">
        <f t="shared" si="192"/>
        <v>0</v>
      </c>
      <c r="V1325" s="4">
        <f t="shared" si="193"/>
        <v>0</v>
      </c>
      <c r="W1325" s="4">
        <f t="shared" si="194"/>
        <v>0</v>
      </c>
    </row>
    <row r="1326" spans="1:23" x14ac:dyDescent="0.3">
      <c r="A1326" s="1">
        <f t="shared" si="188"/>
        <v>0</v>
      </c>
      <c r="B1326" s="1" t="s">
        <v>11</v>
      </c>
      <c r="C1326" s="1">
        <v>0.2</v>
      </c>
      <c r="D1326" s="1">
        <v>1</v>
      </c>
      <c r="E1326" s="1">
        <f t="shared" si="189"/>
        <v>332</v>
      </c>
      <c r="F1326" s="1">
        <v>1</v>
      </c>
      <c r="G1326" s="4">
        <f t="shared" si="190"/>
        <v>0</v>
      </c>
      <c r="H1326" s="3">
        <f t="shared" si="191"/>
        <v>25.531000000000002</v>
      </c>
      <c r="I1326" s="4">
        <v>6.2680000000000007</v>
      </c>
      <c r="J1326" s="4">
        <v>19.263000000000002</v>
      </c>
      <c r="K1326" s="4">
        <v>0</v>
      </c>
      <c r="L1326" s="1">
        <v>53</v>
      </c>
      <c r="M1326" s="1">
        <v>53</v>
      </c>
      <c r="N1326" s="1">
        <v>53</v>
      </c>
      <c r="O1326" s="1">
        <v>53</v>
      </c>
      <c r="P1326" s="1">
        <v>53</v>
      </c>
      <c r="Q1326" s="1">
        <v>53</v>
      </c>
      <c r="R1326" s="4">
        <v>7.3999999999999996E-2</v>
      </c>
      <c r="S1326" s="4">
        <v>1.7809999999999999</v>
      </c>
      <c r="T1326" s="4">
        <v>6.1180000000000003</v>
      </c>
      <c r="U1326" s="4">
        <f t="shared" si="192"/>
        <v>0</v>
      </c>
      <c r="V1326" s="4">
        <f t="shared" si="193"/>
        <v>0</v>
      </c>
      <c r="W1326" s="4">
        <f t="shared" si="194"/>
        <v>0</v>
      </c>
    </row>
    <row r="1327" spans="1:23" x14ac:dyDescent="0.3">
      <c r="A1327" s="1">
        <f t="shared" si="188"/>
        <v>0</v>
      </c>
      <c r="B1327" s="1" t="s">
        <v>11</v>
      </c>
      <c r="C1327" s="1">
        <v>0.2</v>
      </c>
      <c r="D1327" s="1">
        <v>2</v>
      </c>
      <c r="E1327" s="1">
        <f t="shared" si="189"/>
        <v>332</v>
      </c>
      <c r="F1327" s="1">
        <v>1</v>
      </c>
      <c r="G1327" s="4">
        <f t="shared" si="190"/>
        <v>0</v>
      </c>
      <c r="H1327" s="3">
        <f t="shared" si="191"/>
        <v>24.795000000000002</v>
      </c>
      <c r="I1327" s="4">
        <v>6.08</v>
      </c>
      <c r="J1327" s="4">
        <v>18.715</v>
      </c>
      <c r="K1327" s="4">
        <v>0</v>
      </c>
      <c r="L1327" s="1">
        <v>53</v>
      </c>
      <c r="M1327" s="1">
        <v>53</v>
      </c>
      <c r="N1327" s="1">
        <v>53</v>
      </c>
      <c r="O1327" s="1">
        <v>53</v>
      </c>
      <c r="P1327" s="1">
        <v>53</v>
      </c>
      <c r="Q1327" s="1">
        <v>53</v>
      </c>
      <c r="R1327" s="4">
        <v>0.26900000000000002</v>
      </c>
      <c r="S1327" s="4">
        <v>1.7809999999999999</v>
      </c>
      <c r="T1327" s="4">
        <v>5.7350000000000003</v>
      </c>
      <c r="U1327" s="4">
        <f t="shared" si="192"/>
        <v>0</v>
      </c>
      <c r="V1327" s="4">
        <f t="shared" si="193"/>
        <v>0</v>
      </c>
      <c r="W1327" s="4">
        <f t="shared" si="194"/>
        <v>0</v>
      </c>
    </row>
    <row r="1328" spans="1:23" x14ac:dyDescent="0.3">
      <c r="A1328" s="1">
        <f t="shared" si="188"/>
        <v>0</v>
      </c>
      <c r="B1328" s="1" t="s">
        <v>11</v>
      </c>
      <c r="C1328" s="1">
        <v>0.2</v>
      </c>
      <c r="D1328" s="1">
        <v>3</v>
      </c>
      <c r="E1328" s="1">
        <f t="shared" si="189"/>
        <v>332</v>
      </c>
      <c r="F1328" s="1">
        <v>1</v>
      </c>
      <c r="G1328" s="4">
        <f t="shared" si="190"/>
        <v>0</v>
      </c>
      <c r="H1328" s="3">
        <f t="shared" si="191"/>
        <v>26.121000000000002</v>
      </c>
      <c r="I1328" s="4">
        <v>6.3559999999999999</v>
      </c>
      <c r="J1328" s="4">
        <v>19.765000000000001</v>
      </c>
      <c r="K1328" s="4">
        <v>0</v>
      </c>
      <c r="L1328" s="1">
        <v>53</v>
      </c>
      <c r="M1328" s="1">
        <v>53</v>
      </c>
      <c r="N1328" s="1">
        <v>53</v>
      </c>
      <c r="O1328" s="1">
        <v>53</v>
      </c>
      <c r="P1328" s="1">
        <v>53</v>
      </c>
      <c r="Q1328" s="1">
        <v>53</v>
      </c>
      <c r="R1328" s="4">
        <v>0.25700000000000001</v>
      </c>
      <c r="S1328" s="4">
        <v>1.7809999999999999</v>
      </c>
      <c r="T1328" s="4">
        <v>6.0229999999999997</v>
      </c>
      <c r="U1328" s="4">
        <f t="shared" si="192"/>
        <v>0</v>
      </c>
      <c r="V1328" s="4">
        <f t="shared" si="193"/>
        <v>0</v>
      </c>
      <c r="W1328" s="4">
        <f t="shared" si="194"/>
        <v>0</v>
      </c>
    </row>
    <row r="1329" spans="1:23" x14ac:dyDescent="0.3">
      <c r="A1329" s="1">
        <f t="shared" si="188"/>
        <v>0</v>
      </c>
      <c r="B1329" s="1" t="s">
        <v>11</v>
      </c>
      <c r="C1329" s="1">
        <v>0.2</v>
      </c>
      <c r="D1329" s="1">
        <v>4</v>
      </c>
      <c r="E1329" s="1">
        <f t="shared" si="189"/>
        <v>332</v>
      </c>
      <c r="F1329" s="1">
        <v>1</v>
      </c>
      <c r="G1329" s="4">
        <f t="shared" si="190"/>
        <v>0</v>
      </c>
      <c r="H1329" s="3">
        <f t="shared" si="191"/>
        <v>26.771999999999998</v>
      </c>
      <c r="I1329" s="4">
        <v>6.2999999999999989</v>
      </c>
      <c r="J1329" s="4">
        <v>20.472000000000001</v>
      </c>
      <c r="K1329" s="4">
        <v>0</v>
      </c>
      <c r="L1329" s="1">
        <v>53</v>
      </c>
      <c r="M1329" s="1">
        <v>53</v>
      </c>
      <c r="N1329" s="1">
        <v>53</v>
      </c>
      <c r="O1329" s="1">
        <v>53</v>
      </c>
      <c r="P1329" s="1">
        <v>53</v>
      </c>
      <c r="Q1329" s="1">
        <v>53</v>
      </c>
      <c r="R1329" s="4">
        <v>0.22500000000000001</v>
      </c>
      <c r="S1329" s="4">
        <v>1.7809999999999999</v>
      </c>
      <c r="T1329" s="4">
        <v>5.9989999999999997</v>
      </c>
      <c r="U1329" s="4">
        <f t="shared" si="192"/>
        <v>0</v>
      </c>
      <c r="V1329" s="4">
        <f t="shared" si="193"/>
        <v>0</v>
      </c>
      <c r="W1329" s="4">
        <f t="shared" si="194"/>
        <v>0</v>
      </c>
    </row>
    <row r="1330" spans="1:23" x14ac:dyDescent="0.3">
      <c r="A1330" s="1">
        <f t="shared" si="188"/>
        <v>0</v>
      </c>
      <c r="B1330" s="1" t="s">
        <v>11</v>
      </c>
      <c r="C1330" s="1">
        <v>0.2</v>
      </c>
      <c r="D1330" s="1">
        <v>1</v>
      </c>
      <c r="E1330" s="1">
        <f t="shared" si="189"/>
        <v>333</v>
      </c>
      <c r="F1330" s="1">
        <v>1</v>
      </c>
      <c r="G1330" s="4">
        <f t="shared" si="190"/>
        <v>0</v>
      </c>
      <c r="H1330" s="3">
        <f t="shared" si="191"/>
        <v>28.75</v>
      </c>
      <c r="I1330" s="4">
        <v>7.1880000000000006</v>
      </c>
      <c r="J1330" s="4">
        <v>21.562000000000001</v>
      </c>
      <c r="K1330" s="4">
        <v>0</v>
      </c>
      <c r="L1330" s="1">
        <v>50</v>
      </c>
      <c r="M1330" s="1">
        <v>50</v>
      </c>
      <c r="N1330" s="1">
        <v>50</v>
      </c>
      <c r="O1330" s="1">
        <v>50</v>
      </c>
      <c r="P1330" s="1">
        <v>50</v>
      </c>
      <c r="Q1330" s="1">
        <v>50</v>
      </c>
      <c r="R1330" s="4">
        <v>6.6000000000000003E-2</v>
      </c>
      <c r="S1330" s="4">
        <v>1.6240000000000001</v>
      </c>
      <c r="T1330" s="4">
        <v>7.0419999999999998</v>
      </c>
      <c r="U1330" s="4">
        <f t="shared" si="192"/>
        <v>0</v>
      </c>
      <c r="V1330" s="4">
        <f t="shared" si="193"/>
        <v>0</v>
      </c>
      <c r="W1330" s="4">
        <f t="shared" si="194"/>
        <v>0</v>
      </c>
    </row>
    <row r="1331" spans="1:23" x14ac:dyDescent="0.3">
      <c r="A1331" s="1">
        <f t="shared" si="188"/>
        <v>0</v>
      </c>
      <c r="B1331" s="1" t="s">
        <v>11</v>
      </c>
      <c r="C1331" s="1">
        <v>0.2</v>
      </c>
      <c r="D1331" s="1">
        <v>2</v>
      </c>
      <c r="E1331" s="1">
        <f t="shared" si="189"/>
        <v>333</v>
      </c>
      <c r="F1331" s="1">
        <v>1</v>
      </c>
      <c r="G1331" s="4">
        <f t="shared" si="190"/>
        <v>0</v>
      </c>
      <c r="H1331" s="3">
        <f t="shared" si="191"/>
        <v>20.259999999999998</v>
      </c>
      <c r="I1331" s="4">
        <v>7.23</v>
      </c>
      <c r="J1331" s="4">
        <v>13.03</v>
      </c>
      <c r="K1331" s="4">
        <v>0</v>
      </c>
      <c r="L1331" s="1">
        <v>50</v>
      </c>
      <c r="M1331" s="1">
        <v>50</v>
      </c>
      <c r="N1331" s="1">
        <v>50</v>
      </c>
      <c r="O1331" s="1">
        <v>50</v>
      </c>
      <c r="P1331" s="1">
        <v>50</v>
      </c>
      <c r="Q1331" s="1">
        <v>50</v>
      </c>
      <c r="R1331" s="4">
        <v>0.14199999999999999</v>
      </c>
      <c r="S1331" s="4">
        <v>1.6240000000000001</v>
      </c>
      <c r="T1331" s="4">
        <v>7.0080000000000009</v>
      </c>
      <c r="U1331" s="4">
        <f t="shared" si="192"/>
        <v>0</v>
      </c>
      <c r="V1331" s="4">
        <f t="shared" si="193"/>
        <v>0</v>
      </c>
      <c r="W1331" s="4">
        <f t="shared" si="194"/>
        <v>0</v>
      </c>
    </row>
    <row r="1332" spans="1:23" x14ac:dyDescent="0.3">
      <c r="A1332" s="1">
        <f t="shared" si="188"/>
        <v>0</v>
      </c>
      <c r="B1332" s="1" t="s">
        <v>11</v>
      </c>
      <c r="C1332" s="1">
        <v>0.2</v>
      </c>
      <c r="D1332" s="1">
        <v>3</v>
      </c>
      <c r="E1332" s="1">
        <f t="shared" si="189"/>
        <v>333</v>
      </c>
      <c r="F1332" s="1">
        <v>1</v>
      </c>
      <c r="G1332" s="4">
        <f t="shared" si="190"/>
        <v>0</v>
      </c>
      <c r="H1332" s="3">
        <f t="shared" si="191"/>
        <v>22.398</v>
      </c>
      <c r="I1332" s="4">
        <v>7.351</v>
      </c>
      <c r="J1332" s="4">
        <v>15.047000000000001</v>
      </c>
      <c r="K1332" s="4">
        <v>0</v>
      </c>
      <c r="L1332" s="1">
        <v>50</v>
      </c>
      <c r="M1332" s="1">
        <v>50</v>
      </c>
      <c r="N1332" s="1">
        <v>50</v>
      </c>
      <c r="O1332" s="1">
        <v>50</v>
      </c>
      <c r="P1332" s="1">
        <v>50</v>
      </c>
      <c r="Q1332" s="1">
        <v>50</v>
      </c>
      <c r="R1332" s="4">
        <v>0.17399999999999999</v>
      </c>
      <c r="S1332" s="4">
        <v>1.6240000000000001</v>
      </c>
      <c r="T1332" s="4">
        <v>7.0969999999999995</v>
      </c>
      <c r="U1332" s="4">
        <f t="shared" si="192"/>
        <v>0</v>
      </c>
      <c r="V1332" s="4">
        <f t="shared" si="193"/>
        <v>0</v>
      </c>
      <c r="W1332" s="4">
        <f t="shared" si="194"/>
        <v>0</v>
      </c>
    </row>
    <row r="1333" spans="1:23" x14ac:dyDescent="0.3">
      <c r="A1333" s="1">
        <f t="shared" si="188"/>
        <v>0</v>
      </c>
      <c r="B1333" s="1" t="s">
        <v>11</v>
      </c>
      <c r="C1333" s="1">
        <v>0.2</v>
      </c>
      <c r="D1333" s="1">
        <v>4</v>
      </c>
      <c r="E1333" s="1">
        <f t="shared" si="189"/>
        <v>333</v>
      </c>
      <c r="F1333" s="1">
        <v>1</v>
      </c>
      <c r="G1333" s="4">
        <f t="shared" si="190"/>
        <v>0</v>
      </c>
      <c r="H1333" s="3">
        <f t="shared" si="191"/>
        <v>24.649000000000001</v>
      </c>
      <c r="I1333" s="4">
        <v>7.2389999999999999</v>
      </c>
      <c r="J1333" s="4">
        <v>17.41</v>
      </c>
      <c r="K1333" s="4">
        <v>0</v>
      </c>
      <c r="L1333" s="1">
        <v>50</v>
      </c>
      <c r="M1333" s="1">
        <v>50</v>
      </c>
      <c r="N1333" s="1">
        <v>50</v>
      </c>
      <c r="O1333" s="1">
        <v>50</v>
      </c>
      <c r="P1333" s="1">
        <v>50</v>
      </c>
      <c r="Q1333" s="1">
        <v>50</v>
      </c>
      <c r="R1333" s="4">
        <v>0.24</v>
      </c>
      <c r="S1333" s="4">
        <v>1.6240000000000001</v>
      </c>
      <c r="T1333" s="4">
        <v>6.9190000000000005</v>
      </c>
      <c r="U1333" s="4">
        <f t="shared" si="192"/>
        <v>0</v>
      </c>
      <c r="V1333" s="4">
        <f t="shared" si="193"/>
        <v>0</v>
      </c>
      <c r="W1333" s="4">
        <f t="shared" si="194"/>
        <v>0</v>
      </c>
    </row>
    <row r="1334" spans="1:23" x14ac:dyDescent="0.3">
      <c r="A1334" s="1">
        <f t="shared" si="188"/>
        <v>0</v>
      </c>
      <c r="B1334" s="1" t="s">
        <v>11</v>
      </c>
      <c r="C1334" s="1">
        <v>0.2</v>
      </c>
      <c r="D1334" s="1">
        <v>1</v>
      </c>
      <c r="E1334" s="1">
        <f t="shared" si="189"/>
        <v>334</v>
      </c>
      <c r="F1334" s="1">
        <v>1</v>
      </c>
      <c r="G1334" s="4">
        <f t="shared" si="190"/>
        <v>0</v>
      </c>
      <c r="H1334" s="3">
        <f t="shared" si="191"/>
        <v>21.347999999999999</v>
      </c>
      <c r="I1334" s="4">
        <v>5.45</v>
      </c>
      <c r="J1334" s="4">
        <v>15.898</v>
      </c>
      <c r="K1334" s="4">
        <v>0</v>
      </c>
      <c r="L1334" s="1">
        <v>55</v>
      </c>
      <c r="M1334" s="1">
        <v>55</v>
      </c>
      <c r="N1334" s="1">
        <v>55</v>
      </c>
      <c r="O1334" s="1">
        <v>55</v>
      </c>
      <c r="P1334" s="1">
        <v>55</v>
      </c>
      <c r="Q1334" s="1">
        <v>55</v>
      </c>
      <c r="R1334" s="4">
        <v>0.10199999999999999</v>
      </c>
      <c r="S1334" s="4">
        <v>1.4470000000000001</v>
      </c>
      <c r="T1334" s="4">
        <v>5.282</v>
      </c>
      <c r="U1334" s="4">
        <f t="shared" si="192"/>
        <v>0</v>
      </c>
      <c r="V1334" s="4">
        <f t="shared" si="193"/>
        <v>0</v>
      </c>
      <c r="W1334" s="4">
        <f t="shared" si="194"/>
        <v>0</v>
      </c>
    </row>
    <row r="1335" spans="1:23" x14ac:dyDescent="0.3">
      <c r="A1335" s="1">
        <f t="shared" si="188"/>
        <v>0</v>
      </c>
      <c r="B1335" s="1" t="s">
        <v>11</v>
      </c>
      <c r="C1335" s="1">
        <v>0.2</v>
      </c>
      <c r="D1335" s="1">
        <v>2</v>
      </c>
      <c r="E1335" s="1">
        <f t="shared" si="189"/>
        <v>334</v>
      </c>
      <c r="F1335" s="1">
        <v>1</v>
      </c>
      <c r="G1335" s="4">
        <f t="shared" si="190"/>
        <v>0</v>
      </c>
      <c r="H1335" s="3">
        <f t="shared" si="191"/>
        <v>17.256</v>
      </c>
      <c r="I1335" s="4">
        <v>5.3789999999999996</v>
      </c>
      <c r="J1335" s="4">
        <v>11.877000000000001</v>
      </c>
      <c r="K1335" s="4">
        <v>0</v>
      </c>
      <c r="L1335" s="1">
        <v>55</v>
      </c>
      <c r="M1335" s="1">
        <v>55</v>
      </c>
      <c r="N1335" s="1">
        <v>55</v>
      </c>
      <c r="O1335" s="1">
        <v>55</v>
      </c>
      <c r="P1335" s="1">
        <v>55</v>
      </c>
      <c r="Q1335" s="1">
        <v>55</v>
      </c>
      <c r="R1335" s="4">
        <v>0.21299999999999999</v>
      </c>
      <c r="S1335" s="4">
        <v>1.4470000000000001</v>
      </c>
      <c r="T1335" s="4">
        <v>5.0999999999999996</v>
      </c>
      <c r="U1335" s="4">
        <f t="shared" si="192"/>
        <v>0</v>
      </c>
      <c r="V1335" s="4">
        <f t="shared" si="193"/>
        <v>0</v>
      </c>
      <c r="W1335" s="4">
        <f t="shared" si="194"/>
        <v>0</v>
      </c>
    </row>
    <row r="1336" spans="1:23" x14ac:dyDescent="0.3">
      <c r="A1336" s="1">
        <f t="shared" si="188"/>
        <v>0</v>
      </c>
      <c r="B1336" s="1" t="s">
        <v>11</v>
      </c>
      <c r="C1336" s="1">
        <v>0.2</v>
      </c>
      <c r="D1336" s="1">
        <v>3</v>
      </c>
      <c r="E1336" s="1">
        <f t="shared" si="189"/>
        <v>334</v>
      </c>
      <c r="F1336" s="1">
        <v>1</v>
      </c>
      <c r="G1336" s="4">
        <f t="shared" si="190"/>
        <v>0</v>
      </c>
      <c r="H1336" s="3">
        <f t="shared" si="191"/>
        <v>19.280999999999999</v>
      </c>
      <c r="I1336" s="4">
        <v>5.5169999999999995</v>
      </c>
      <c r="J1336" s="4">
        <v>13.763999999999999</v>
      </c>
      <c r="K1336" s="4">
        <v>0</v>
      </c>
      <c r="L1336" s="1">
        <v>55</v>
      </c>
      <c r="M1336" s="1">
        <v>55</v>
      </c>
      <c r="N1336" s="1">
        <v>55</v>
      </c>
      <c r="O1336" s="1">
        <v>55</v>
      </c>
      <c r="P1336" s="1">
        <v>55</v>
      </c>
      <c r="Q1336" s="1">
        <v>55</v>
      </c>
      <c r="R1336" s="4">
        <v>0.218</v>
      </c>
      <c r="S1336" s="4">
        <v>1.4470000000000001</v>
      </c>
      <c r="T1336" s="4">
        <v>5.2329999999999997</v>
      </c>
      <c r="U1336" s="4">
        <f t="shared" si="192"/>
        <v>0</v>
      </c>
      <c r="V1336" s="4">
        <f t="shared" si="193"/>
        <v>0</v>
      </c>
      <c r="W1336" s="4">
        <f t="shared" si="194"/>
        <v>0</v>
      </c>
    </row>
    <row r="1337" spans="1:23" x14ac:dyDescent="0.3">
      <c r="A1337" s="1">
        <f t="shared" si="188"/>
        <v>0</v>
      </c>
      <c r="B1337" s="1" t="s">
        <v>11</v>
      </c>
      <c r="C1337" s="1">
        <v>0.2</v>
      </c>
      <c r="D1337" s="1">
        <v>4</v>
      </c>
      <c r="E1337" s="1">
        <f t="shared" si="189"/>
        <v>334</v>
      </c>
      <c r="F1337" s="1">
        <v>1</v>
      </c>
      <c r="G1337" s="4">
        <f t="shared" si="190"/>
        <v>0</v>
      </c>
      <c r="H1337" s="3">
        <f t="shared" si="191"/>
        <v>20.393999999999998</v>
      </c>
      <c r="I1337" s="4">
        <v>5.6400000000000006</v>
      </c>
      <c r="J1337" s="4">
        <v>14.754</v>
      </c>
      <c r="K1337" s="4">
        <v>0</v>
      </c>
      <c r="L1337" s="1">
        <v>55</v>
      </c>
      <c r="M1337" s="1">
        <v>55</v>
      </c>
      <c r="N1337" s="1">
        <v>55</v>
      </c>
      <c r="O1337" s="1">
        <v>55</v>
      </c>
      <c r="P1337" s="1">
        <v>55</v>
      </c>
      <c r="Q1337" s="1">
        <v>55</v>
      </c>
      <c r="R1337" s="4">
        <v>0.19800000000000001</v>
      </c>
      <c r="S1337" s="4">
        <v>1.4470000000000001</v>
      </c>
      <c r="T1337" s="4">
        <v>5.3760000000000003</v>
      </c>
      <c r="U1337" s="4">
        <f t="shared" si="192"/>
        <v>0</v>
      </c>
      <c r="V1337" s="4">
        <f t="shared" si="193"/>
        <v>0</v>
      </c>
      <c r="W1337" s="4">
        <f t="shared" si="194"/>
        <v>0</v>
      </c>
    </row>
    <row r="1338" spans="1:23" x14ac:dyDescent="0.3">
      <c r="A1338" s="1">
        <f t="shared" si="188"/>
        <v>0</v>
      </c>
      <c r="B1338" s="1" t="s">
        <v>11</v>
      </c>
      <c r="C1338" s="1">
        <v>0.2</v>
      </c>
      <c r="D1338" s="1">
        <v>1</v>
      </c>
      <c r="E1338" s="1">
        <f t="shared" si="189"/>
        <v>335</v>
      </c>
      <c r="F1338" s="1">
        <v>1</v>
      </c>
      <c r="G1338" s="4">
        <f t="shared" si="190"/>
        <v>0</v>
      </c>
      <c r="H1338" s="3">
        <f t="shared" si="191"/>
        <v>23.811</v>
      </c>
      <c r="I1338" s="4">
        <v>5.8500000000000005</v>
      </c>
      <c r="J1338" s="4">
        <v>17.960999999999999</v>
      </c>
      <c r="K1338" s="4">
        <v>0</v>
      </c>
      <c r="L1338" s="1">
        <v>52</v>
      </c>
      <c r="M1338" s="1">
        <v>52</v>
      </c>
      <c r="N1338" s="1">
        <v>52</v>
      </c>
      <c r="O1338" s="1">
        <v>52</v>
      </c>
      <c r="P1338" s="1">
        <v>52</v>
      </c>
      <c r="Q1338" s="1">
        <v>52</v>
      </c>
      <c r="R1338" s="4">
        <v>7.3999999999999996E-2</v>
      </c>
      <c r="S1338" s="4">
        <v>1.3340000000000001</v>
      </c>
      <c r="T1338" s="4">
        <v>5.6950000000000003</v>
      </c>
      <c r="U1338" s="4">
        <f t="shared" si="192"/>
        <v>0</v>
      </c>
      <c r="V1338" s="4">
        <f t="shared" si="193"/>
        <v>0</v>
      </c>
      <c r="W1338" s="4">
        <f t="shared" si="194"/>
        <v>0</v>
      </c>
    </row>
    <row r="1339" spans="1:23" x14ac:dyDescent="0.3">
      <c r="A1339" s="1">
        <f t="shared" si="188"/>
        <v>0</v>
      </c>
      <c r="B1339" s="1" t="s">
        <v>11</v>
      </c>
      <c r="C1339" s="1">
        <v>0.2</v>
      </c>
      <c r="D1339" s="1">
        <v>2</v>
      </c>
      <c r="E1339" s="1">
        <f t="shared" si="189"/>
        <v>335</v>
      </c>
      <c r="F1339" s="1">
        <v>1</v>
      </c>
      <c r="G1339" s="4">
        <f t="shared" si="190"/>
        <v>0</v>
      </c>
      <c r="H1339" s="3">
        <f t="shared" si="191"/>
        <v>17.931000000000001</v>
      </c>
      <c r="I1339" s="4">
        <v>5.74</v>
      </c>
      <c r="J1339" s="4">
        <v>12.191000000000001</v>
      </c>
      <c r="K1339" s="4">
        <v>0</v>
      </c>
      <c r="L1339" s="1">
        <v>52</v>
      </c>
      <c r="M1339" s="1">
        <v>52</v>
      </c>
      <c r="N1339" s="1">
        <v>52</v>
      </c>
      <c r="O1339" s="1">
        <v>52</v>
      </c>
      <c r="P1339" s="1">
        <v>52</v>
      </c>
      <c r="Q1339" s="1">
        <v>52</v>
      </c>
      <c r="R1339" s="4">
        <v>0.17</v>
      </c>
      <c r="S1339" s="4">
        <v>1.3340000000000001</v>
      </c>
      <c r="T1339" s="4">
        <v>5.4889999999999999</v>
      </c>
      <c r="U1339" s="4">
        <f t="shared" si="192"/>
        <v>0</v>
      </c>
      <c r="V1339" s="4">
        <f t="shared" si="193"/>
        <v>0</v>
      </c>
      <c r="W1339" s="4">
        <f t="shared" si="194"/>
        <v>0</v>
      </c>
    </row>
    <row r="1340" spans="1:23" x14ac:dyDescent="0.3">
      <c r="A1340" s="1">
        <f t="shared" si="188"/>
        <v>0</v>
      </c>
      <c r="B1340" s="1" t="s">
        <v>11</v>
      </c>
      <c r="C1340" s="1">
        <v>0.2</v>
      </c>
      <c r="D1340" s="1">
        <v>3</v>
      </c>
      <c r="E1340" s="1">
        <f t="shared" si="189"/>
        <v>335</v>
      </c>
      <c r="F1340" s="1">
        <v>1</v>
      </c>
      <c r="G1340" s="4">
        <f t="shared" si="190"/>
        <v>0</v>
      </c>
      <c r="H1340" s="3">
        <f t="shared" si="191"/>
        <v>22.167000000000002</v>
      </c>
      <c r="I1340" s="4">
        <v>6.1150000000000002</v>
      </c>
      <c r="J1340" s="4">
        <v>16.052</v>
      </c>
      <c r="K1340" s="4">
        <v>0</v>
      </c>
      <c r="L1340" s="1">
        <v>52</v>
      </c>
      <c r="M1340" s="1">
        <v>52</v>
      </c>
      <c r="N1340" s="1">
        <v>52</v>
      </c>
      <c r="O1340" s="1">
        <v>52</v>
      </c>
      <c r="P1340" s="1">
        <v>52</v>
      </c>
      <c r="Q1340" s="1">
        <v>52</v>
      </c>
      <c r="R1340" s="4">
        <v>0.19900000000000001</v>
      </c>
      <c r="S1340" s="4">
        <v>1.3340000000000001</v>
      </c>
      <c r="T1340" s="4">
        <v>5.835</v>
      </c>
      <c r="U1340" s="4">
        <f t="shared" si="192"/>
        <v>0</v>
      </c>
      <c r="V1340" s="4">
        <f t="shared" si="193"/>
        <v>0</v>
      </c>
      <c r="W1340" s="4">
        <f t="shared" si="194"/>
        <v>0</v>
      </c>
    </row>
    <row r="1341" spans="1:23" x14ac:dyDescent="0.3">
      <c r="A1341" s="1">
        <f t="shared" si="188"/>
        <v>0</v>
      </c>
      <c r="B1341" s="1" t="s">
        <v>11</v>
      </c>
      <c r="C1341" s="1">
        <v>0.2</v>
      </c>
      <c r="D1341" s="1">
        <v>4</v>
      </c>
      <c r="E1341" s="1">
        <f t="shared" si="189"/>
        <v>335</v>
      </c>
      <c r="F1341" s="1">
        <v>1</v>
      </c>
      <c r="G1341" s="4">
        <f t="shared" si="190"/>
        <v>0</v>
      </c>
      <c r="H1341" s="3">
        <f t="shared" si="191"/>
        <v>20.597999999999999</v>
      </c>
      <c r="I1341" s="4">
        <v>5.2110000000000003</v>
      </c>
      <c r="J1341" s="4">
        <v>15.387</v>
      </c>
      <c r="K1341" s="4">
        <v>0</v>
      </c>
      <c r="L1341" s="1">
        <v>52</v>
      </c>
      <c r="M1341" s="1">
        <v>52</v>
      </c>
      <c r="N1341" s="1">
        <v>52</v>
      </c>
      <c r="O1341" s="1">
        <v>52</v>
      </c>
      <c r="P1341" s="1">
        <v>52</v>
      </c>
      <c r="Q1341" s="1">
        <v>52</v>
      </c>
      <c r="R1341" s="4">
        <v>0.248</v>
      </c>
      <c r="S1341" s="4">
        <v>1.3340000000000001</v>
      </c>
      <c r="T1341" s="4">
        <v>4.8819999999999997</v>
      </c>
      <c r="U1341" s="4">
        <f t="shared" si="192"/>
        <v>0</v>
      </c>
      <c r="V1341" s="4">
        <f t="shared" si="193"/>
        <v>0</v>
      </c>
      <c r="W1341" s="4">
        <f t="shared" si="194"/>
        <v>0</v>
      </c>
    </row>
    <row r="1342" spans="1:23" x14ac:dyDescent="0.3">
      <c r="A1342" s="1">
        <f t="shared" si="188"/>
        <v>0</v>
      </c>
      <c r="B1342" s="1" t="s">
        <v>11</v>
      </c>
      <c r="C1342" s="1">
        <v>0.2</v>
      </c>
      <c r="D1342" s="1">
        <v>1</v>
      </c>
      <c r="E1342" s="1">
        <f t="shared" si="189"/>
        <v>336</v>
      </c>
      <c r="F1342" s="1">
        <v>1</v>
      </c>
      <c r="G1342" s="4">
        <f t="shared" si="190"/>
        <v>0</v>
      </c>
      <c r="H1342" s="3">
        <f t="shared" si="191"/>
        <v>23.738</v>
      </c>
      <c r="I1342" s="4">
        <v>6.056</v>
      </c>
      <c r="J1342" s="4">
        <v>17.681999999999999</v>
      </c>
      <c r="K1342" s="4">
        <v>0</v>
      </c>
      <c r="L1342" s="1">
        <v>53</v>
      </c>
      <c r="M1342" s="1">
        <v>53</v>
      </c>
      <c r="N1342" s="1">
        <v>53</v>
      </c>
      <c r="O1342" s="1">
        <v>52</v>
      </c>
      <c r="P1342" s="1">
        <v>53</v>
      </c>
      <c r="Q1342" s="1">
        <v>52</v>
      </c>
      <c r="R1342" s="4">
        <v>6.2E-2</v>
      </c>
      <c r="S1342" s="4">
        <v>1.3740000000000001</v>
      </c>
      <c r="T1342" s="4">
        <v>5.9380000000000006</v>
      </c>
      <c r="U1342" s="4">
        <f t="shared" si="192"/>
        <v>1.8867924528301887</v>
      </c>
      <c r="V1342" s="4">
        <f t="shared" si="193"/>
        <v>0</v>
      </c>
      <c r="W1342" s="4">
        <f t="shared" si="194"/>
        <v>1.8867924528301887</v>
      </c>
    </row>
    <row r="1343" spans="1:23" x14ac:dyDescent="0.3">
      <c r="A1343" s="1">
        <f t="shared" si="188"/>
        <v>0</v>
      </c>
      <c r="B1343" s="1" t="s">
        <v>11</v>
      </c>
      <c r="C1343" s="1">
        <v>0.2</v>
      </c>
      <c r="D1343" s="1">
        <v>2</v>
      </c>
      <c r="E1343" s="1">
        <f t="shared" si="189"/>
        <v>336</v>
      </c>
      <c r="F1343" s="1">
        <v>1</v>
      </c>
      <c r="G1343" s="4">
        <f t="shared" si="190"/>
        <v>0</v>
      </c>
      <c r="H1343" s="3">
        <f t="shared" si="191"/>
        <v>19.451999999999998</v>
      </c>
      <c r="I1343" s="4">
        <v>6.6359999999999992</v>
      </c>
      <c r="J1343" s="4">
        <v>12.816000000000001</v>
      </c>
      <c r="K1343" s="4">
        <v>0</v>
      </c>
      <c r="L1343" s="1">
        <v>53</v>
      </c>
      <c r="M1343" s="1">
        <v>53</v>
      </c>
      <c r="N1343" s="1">
        <v>53</v>
      </c>
      <c r="O1343" s="1">
        <v>52</v>
      </c>
      <c r="P1343" s="1">
        <v>53</v>
      </c>
      <c r="Q1343" s="1">
        <v>52</v>
      </c>
      <c r="R1343" s="4">
        <v>0.22600000000000001</v>
      </c>
      <c r="S1343" s="4">
        <v>1.3740000000000001</v>
      </c>
      <c r="T1343" s="4">
        <v>6.3539999999999992</v>
      </c>
      <c r="U1343" s="4">
        <f t="shared" si="192"/>
        <v>1.8867924528301887</v>
      </c>
      <c r="V1343" s="4">
        <f t="shared" si="193"/>
        <v>0</v>
      </c>
      <c r="W1343" s="4">
        <f t="shared" si="194"/>
        <v>1.8867924528301887</v>
      </c>
    </row>
    <row r="1344" spans="1:23" x14ac:dyDescent="0.3">
      <c r="A1344" s="1">
        <f t="shared" si="188"/>
        <v>0</v>
      </c>
      <c r="B1344" s="1" t="s">
        <v>11</v>
      </c>
      <c r="C1344" s="1">
        <v>0.2</v>
      </c>
      <c r="D1344" s="1">
        <v>3</v>
      </c>
      <c r="E1344" s="1">
        <f t="shared" si="189"/>
        <v>336</v>
      </c>
      <c r="F1344" s="1">
        <v>1</v>
      </c>
      <c r="G1344" s="4">
        <f t="shared" si="190"/>
        <v>0</v>
      </c>
      <c r="H1344" s="3">
        <f t="shared" si="191"/>
        <v>22.001999999999999</v>
      </c>
      <c r="I1344" s="4">
        <v>6.7839999999999998</v>
      </c>
      <c r="J1344" s="4">
        <v>15.218</v>
      </c>
      <c r="K1344" s="4">
        <v>0</v>
      </c>
      <c r="L1344" s="1">
        <v>53</v>
      </c>
      <c r="M1344" s="1">
        <v>53</v>
      </c>
      <c r="N1344" s="1">
        <v>53</v>
      </c>
      <c r="O1344" s="1">
        <v>52</v>
      </c>
      <c r="P1344" s="1">
        <v>53</v>
      </c>
      <c r="Q1344" s="1">
        <v>52</v>
      </c>
      <c r="R1344" s="4">
        <v>0.31</v>
      </c>
      <c r="S1344" s="4">
        <v>1.3740000000000001</v>
      </c>
      <c r="T1344" s="4">
        <v>6.4179999999999993</v>
      </c>
      <c r="U1344" s="4">
        <f t="shared" si="192"/>
        <v>1.8867924528301887</v>
      </c>
      <c r="V1344" s="4">
        <f t="shared" si="193"/>
        <v>0</v>
      </c>
      <c r="W1344" s="4">
        <f t="shared" si="194"/>
        <v>1.8867924528301887</v>
      </c>
    </row>
    <row r="1345" spans="1:23" x14ac:dyDescent="0.3">
      <c r="A1345" s="1">
        <f t="shared" si="188"/>
        <v>0</v>
      </c>
      <c r="B1345" s="1" t="s">
        <v>11</v>
      </c>
      <c r="C1345" s="1">
        <v>0.2</v>
      </c>
      <c r="D1345" s="1">
        <v>4</v>
      </c>
      <c r="E1345" s="1">
        <f t="shared" si="189"/>
        <v>336</v>
      </c>
      <c r="F1345" s="1">
        <v>1</v>
      </c>
      <c r="G1345" s="4">
        <f t="shared" si="190"/>
        <v>0</v>
      </c>
      <c r="H1345" s="3">
        <f t="shared" si="191"/>
        <v>22.490000000000002</v>
      </c>
      <c r="I1345" s="4">
        <v>6.1880000000000006</v>
      </c>
      <c r="J1345" s="4">
        <v>16.302</v>
      </c>
      <c r="K1345" s="4">
        <v>0</v>
      </c>
      <c r="L1345" s="1">
        <v>53</v>
      </c>
      <c r="M1345" s="1">
        <v>53</v>
      </c>
      <c r="N1345" s="1">
        <v>53</v>
      </c>
      <c r="O1345" s="1">
        <v>52</v>
      </c>
      <c r="P1345" s="1">
        <v>53</v>
      </c>
      <c r="Q1345" s="1">
        <v>52</v>
      </c>
      <c r="R1345" s="4">
        <v>0.253</v>
      </c>
      <c r="S1345" s="4">
        <v>1.3740000000000001</v>
      </c>
      <c r="T1345" s="4">
        <v>5.8789999999999996</v>
      </c>
      <c r="U1345" s="4">
        <f t="shared" si="192"/>
        <v>1.8867924528301887</v>
      </c>
      <c r="V1345" s="4">
        <f t="shared" si="193"/>
        <v>0</v>
      </c>
      <c r="W1345" s="4">
        <f t="shared" si="194"/>
        <v>1.8867924528301887</v>
      </c>
    </row>
    <row r="1346" spans="1:23" x14ac:dyDescent="0.3">
      <c r="A1346" s="1">
        <f t="shared" ref="A1346:A1409" si="199">IF(MOD(E1346,25)=0,1,0)</f>
        <v>0</v>
      </c>
      <c r="B1346" s="1" t="s">
        <v>11</v>
      </c>
      <c r="C1346" s="1">
        <v>0.2</v>
      </c>
      <c r="D1346" s="1">
        <v>1</v>
      </c>
      <c r="E1346" s="1">
        <f t="shared" si="189"/>
        <v>337</v>
      </c>
      <c r="F1346" s="1">
        <v>1</v>
      </c>
      <c r="G1346" s="4">
        <f t="shared" si="190"/>
        <v>0</v>
      </c>
      <c r="H1346" s="3">
        <f t="shared" si="191"/>
        <v>24.436</v>
      </c>
      <c r="I1346" s="4">
        <v>5.23</v>
      </c>
      <c r="J1346" s="4">
        <v>19.206</v>
      </c>
      <c r="K1346" s="4">
        <v>0</v>
      </c>
      <c r="L1346" s="1">
        <v>54</v>
      </c>
      <c r="M1346" s="1">
        <v>54</v>
      </c>
      <c r="N1346" s="1">
        <v>54</v>
      </c>
      <c r="O1346" s="1">
        <v>54</v>
      </c>
      <c r="P1346" s="1">
        <v>54</v>
      </c>
      <c r="Q1346" s="1">
        <v>54</v>
      </c>
      <c r="R1346" s="4">
        <v>6.5000000000000002E-2</v>
      </c>
      <c r="S1346" s="4">
        <v>1.2829999999999999</v>
      </c>
      <c r="T1346" s="4">
        <v>5.0970000000000004</v>
      </c>
      <c r="U1346" s="4">
        <f t="shared" si="192"/>
        <v>0</v>
      </c>
      <c r="V1346" s="4">
        <f t="shared" si="193"/>
        <v>0</v>
      </c>
      <c r="W1346" s="4">
        <f t="shared" si="194"/>
        <v>0</v>
      </c>
    </row>
    <row r="1347" spans="1:23" x14ac:dyDescent="0.3">
      <c r="A1347" s="1">
        <f t="shared" si="199"/>
        <v>0</v>
      </c>
      <c r="B1347" s="1" t="s">
        <v>11</v>
      </c>
      <c r="C1347" s="1">
        <v>0.2</v>
      </c>
      <c r="D1347" s="1">
        <v>2</v>
      </c>
      <c r="E1347" s="1">
        <f t="shared" ref="E1347:E1410" si="200">_xlfn.CEILING.MATH((ROW(E1347)-1)/4)</f>
        <v>337</v>
      </c>
      <c r="F1347" s="1">
        <v>1</v>
      </c>
      <c r="G1347" s="4">
        <f t="shared" ref="G1347:G1410" si="201">(M1347-L1347)/L1347*100</f>
        <v>0</v>
      </c>
      <c r="H1347" s="3">
        <f t="shared" ref="H1347:H1410" si="202">I1347+K1347+J1347</f>
        <v>17.731999999999999</v>
      </c>
      <c r="I1347" s="4">
        <v>6.0729999999999995</v>
      </c>
      <c r="J1347" s="4">
        <v>11.659000000000001</v>
      </c>
      <c r="K1347" s="4">
        <v>0</v>
      </c>
      <c r="L1347" s="1">
        <v>54</v>
      </c>
      <c r="M1347" s="1">
        <v>54</v>
      </c>
      <c r="N1347" s="1">
        <v>54</v>
      </c>
      <c r="O1347" s="1">
        <v>54</v>
      </c>
      <c r="P1347" s="1">
        <v>54</v>
      </c>
      <c r="Q1347" s="1">
        <v>54</v>
      </c>
      <c r="R1347" s="4">
        <v>0.182</v>
      </c>
      <c r="S1347" s="4">
        <v>1.2829999999999999</v>
      </c>
      <c r="T1347" s="4">
        <v>5.8229999999999995</v>
      </c>
      <c r="U1347" s="4">
        <f t="shared" ref="U1347:U1410" si="203">IF(F1347=1,(M1347-O1347)/M1347*100,"0")</f>
        <v>0</v>
      </c>
      <c r="V1347" s="4">
        <f t="shared" ref="V1347:V1410" si="204">IF(F1347=1,(M1347-P1347)/M1347*100,"0")</f>
        <v>0</v>
      </c>
      <c r="W1347" s="4">
        <f t="shared" ref="W1347:W1410" si="205">IF(F1347=1,(M1347-Q1347)/M1347*100,"0")</f>
        <v>0</v>
      </c>
    </row>
    <row r="1348" spans="1:23" x14ac:dyDescent="0.3">
      <c r="A1348" s="1">
        <f t="shared" si="199"/>
        <v>0</v>
      </c>
      <c r="B1348" s="1" t="s">
        <v>11</v>
      </c>
      <c r="C1348" s="1">
        <v>0.2</v>
      </c>
      <c r="D1348" s="1">
        <v>3</v>
      </c>
      <c r="E1348" s="1">
        <f t="shared" si="200"/>
        <v>337</v>
      </c>
      <c r="F1348" s="1">
        <v>1</v>
      </c>
      <c r="G1348" s="4">
        <f t="shared" si="201"/>
        <v>0</v>
      </c>
      <c r="H1348" s="3">
        <f t="shared" si="202"/>
        <v>23.062999999999999</v>
      </c>
      <c r="I1348" s="4">
        <v>5.4409999999999998</v>
      </c>
      <c r="J1348" s="4">
        <v>17.622</v>
      </c>
      <c r="K1348" s="4">
        <v>0</v>
      </c>
      <c r="L1348" s="1">
        <v>54</v>
      </c>
      <c r="M1348" s="1">
        <v>54</v>
      </c>
      <c r="N1348" s="1">
        <v>54</v>
      </c>
      <c r="O1348" s="1">
        <v>54</v>
      </c>
      <c r="P1348" s="1">
        <v>54</v>
      </c>
      <c r="Q1348" s="1">
        <v>54</v>
      </c>
      <c r="R1348" s="4">
        <v>0.188</v>
      </c>
      <c r="S1348" s="4">
        <v>1.2829999999999999</v>
      </c>
      <c r="T1348" s="4">
        <v>5.1850000000000005</v>
      </c>
      <c r="U1348" s="4">
        <f t="shared" si="203"/>
        <v>0</v>
      </c>
      <c r="V1348" s="4">
        <f t="shared" si="204"/>
        <v>0</v>
      </c>
      <c r="W1348" s="4">
        <f t="shared" si="205"/>
        <v>0</v>
      </c>
    </row>
    <row r="1349" spans="1:23" x14ac:dyDescent="0.3">
      <c r="A1349" s="1">
        <f t="shared" si="199"/>
        <v>0</v>
      </c>
      <c r="B1349" s="1" t="s">
        <v>11</v>
      </c>
      <c r="C1349" s="1">
        <v>0.2</v>
      </c>
      <c r="D1349" s="1">
        <v>4</v>
      </c>
      <c r="E1349" s="1">
        <f t="shared" si="200"/>
        <v>337</v>
      </c>
      <c r="F1349" s="1">
        <v>1</v>
      </c>
      <c r="G1349" s="4">
        <f t="shared" si="201"/>
        <v>0</v>
      </c>
      <c r="H1349" s="3">
        <f t="shared" si="202"/>
        <v>22.321000000000002</v>
      </c>
      <c r="I1349" s="4">
        <v>5.4969999999999999</v>
      </c>
      <c r="J1349" s="4">
        <v>16.824000000000002</v>
      </c>
      <c r="K1349" s="4">
        <v>0</v>
      </c>
      <c r="L1349" s="1">
        <v>54</v>
      </c>
      <c r="M1349" s="1">
        <v>54</v>
      </c>
      <c r="N1349" s="1">
        <v>54</v>
      </c>
      <c r="O1349" s="1">
        <v>54</v>
      </c>
      <c r="P1349" s="1">
        <v>54</v>
      </c>
      <c r="Q1349" s="1">
        <v>54</v>
      </c>
      <c r="R1349" s="4">
        <v>0.27500000000000002</v>
      </c>
      <c r="S1349" s="4">
        <v>1.2829999999999999</v>
      </c>
      <c r="T1349" s="4">
        <v>5.1539999999999999</v>
      </c>
      <c r="U1349" s="4">
        <f t="shared" si="203"/>
        <v>0</v>
      </c>
      <c r="V1349" s="4">
        <f t="shared" si="204"/>
        <v>0</v>
      </c>
      <c r="W1349" s="4">
        <f t="shared" si="205"/>
        <v>0</v>
      </c>
    </row>
    <row r="1350" spans="1:23" x14ac:dyDescent="0.3">
      <c r="A1350" s="1">
        <f t="shared" si="199"/>
        <v>0</v>
      </c>
      <c r="B1350" s="1" t="s">
        <v>11</v>
      </c>
      <c r="C1350" s="1">
        <v>0.2</v>
      </c>
      <c r="D1350" s="1">
        <v>1</v>
      </c>
      <c r="E1350" s="1">
        <f t="shared" si="200"/>
        <v>338</v>
      </c>
      <c r="F1350" s="1">
        <v>1</v>
      </c>
      <c r="G1350" s="4">
        <f t="shared" si="201"/>
        <v>0</v>
      </c>
      <c r="H1350" s="3">
        <f t="shared" si="202"/>
        <v>21.425000000000001</v>
      </c>
      <c r="I1350" s="4">
        <v>6.4489999999999998</v>
      </c>
      <c r="J1350" s="4">
        <v>14.976000000000001</v>
      </c>
      <c r="K1350" s="4">
        <v>0</v>
      </c>
      <c r="L1350" s="1">
        <v>52</v>
      </c>
      <c r="M1350" s="1">
        <v>52</v>
      </c>
      <c r="N1350" s="1">
        <v>52</v>
      </c>
      <c r="O1350" s="1">
        <v>52</v>
      </c>
      <c r="P1350" s="1">
        <v>52</v>
      </c>
      <c r="Q1350" s="1">
        <v>52</v>
      </c>
      <c r="R1350" s="4">
        <v>7.8E-2</v>
      </c>
      <c r="S1350" s="4">
        <v>1.413</v>
      </c>
      <c r="T1350" s="4">
        <v>6.2970000000000006</v>
      </c>
      <c r="U1350" s="4">
        <f t="shared" si="203"/>
        <v>0</v>
      </c>
      <c r="V1350" s="4">
        <f t="shared" si="204"/>
        <v>0</v>
      </c>
      <c r="W1350" s="4">
        <f t="shared" si="205"/>
        <v>0</v>
      </c>
    </row>
    <row r="1351" spans="1:23" x14ac:dyDescent="0.3">
      <c r="A1351" s="1">
        <f t="shared" si="199"/>
        <v>0</v>
      </c>
      <c r="B1351" s="1" t="s">
        <v>11</v>
      </c>
      <c r="C1351" s="1">
        <v>0.2</v>
      </c>
      <c r="D1351" s="1">
        <v>2</v>
      </c>
      <c r="E1351" s="1">
        <f t="shared" si="200"/>
        <v>338</v>
      </c>
      <c r="F1351" s="1">
        <v>1</v>
      </c>
      <c r="G1351" s="4">
        <f t="shared" si="201"/>
        <v>0</v>
      </c>
      <c r="H1351" s="3">
        <f t="shared" si="202"/>
        <v>20.997</v>
      </c>
      <c r="I1351" s="4">
        <v>7.6150000000000002</v>
      </c>
      <c r="J1351" s="4">
        <v>13.382</v>
      </c>
      <c r="K1351" s="4">
        <v>0</v>
      </c>
      <c r="L1351" s="1">
        <v>52</v>
      </c>
      <c r="M1351" s="1">
        <v>52</v>
      </c>
      <c r="N1351" s="1">
        <v>52</v>
      </c>
      <c r="O1351" s="1">
        <v>52</v>
      </c>
      <c r="P1351" s="1">
        <v>52</v>
      </c>
      <c r="Q1351" s="1">
        <v>52</v>
      </c>
      <c r="R1351" s="4">
        <v>0.20599999999999999</v>
      </c>
      <c r="S1351" s="4">
        <v>1.413</v>
      </c>
      <c r="T1351" s="4">
        <v>7.3350000000000009</v>
      </c>
      <c r="U1351" s="4">
        <f t="shared" si="203"/>
        <v>0</v>
      </c>
      <c r="V1351" s="4">
        <f t="shared" si="204"/>
        <v>0</v>
      </c>
      <c r="W1351" s="4">
        <f t="shared" si="205"/>
        <v>0</v>
      </c>
    </row>
    <row r="1352" spans="1:23" x14ac:dyDescent="0.3">
      <c r="A1352" s="1">
        <f t="shared" si="199"/>
        <v>0</v>
      </c>
      <c r="B1352" s="1" t="s">
        <v>11</v>
      </c>
      <c r="C1352" s="1">
        <v>0.2</v>
      </c>
      <c r="D1352" s="1">
        <v>3</v>
      </c>
      <c r="E1352" s="1">
        <f t="shared" si="200"/>
        <v>338</v>
      </c>
      <c r="F1352" s="1">
        <v>1</v>
      </c>
      <c r="G1352" s="4">
        <f t="shared" si="201"/>
        <v>0</v>
      </c>
      <c r="H1352" s="3">
        <f t="shared" si="202"/>
        <v>22.14</v>
      </c>
      <c r="I1352" s="4">
        <v>6.4169999999999998</v>
      </c>
      <c r="J1352" s="4">
        <v>15.723000000000001</v>
      </c>
      <c r="K1352" s="4">
        <v>0</v>
      </c>
      <c r="L1352" s="1">
        <v>52</v>
      </c>
      <c r="M1352" s="1">
        <v>52</v>
      </c>
      <c r="N1352" s="1">
        <v>52</v>
      </c>
      <c r="O1352" s="1">
        <v>52</v>
      </c>
      <c r="P1352" s="1">
        <v>52</v>
      </c>
      <c r="Q1352" s="1">
        <v>52</v>
      </c>
      <c r="R1352" s="4">
        <v>0.216</v>
      </c>
      <c r="S1352" s="4">
        <v>1.413</v>
      </c>
      <c r="T1352" s="4">
        <v>6.1270000000000007</v>
      </c>
      <c r="U1352" s="4">
        <f t="shared" si="203"/>
        <v>0</v>
      </c>
      <c r="V1352" s="4">
        <f t="shared" si="204"/>
        <v>0</v>
      </c>
      <c r="W1352" s="4">
        <f t="shared" si="205"/>
        <v>0</v>
      </c>
    </row>
    <row r="1353" spans="1:23" x14ac:dyDescent="0.3">
      <c r="A1353" s="1">
        <f t="shared" si="199"/>
        <v>0</v>
      </c>
      <c r="B1353" s="1" t="s">
        <v>11</v>
      </c>
      <c r="C1353" s="1">
        <v>0.2</v>
      </c>
      <c r="D1353" s="1">
        <v>4</v>
      </c>
      <c r="E1353" s="1">
        <f t="shared" si="200"/>
        <v>338</v>
      </c>
      <c r="F1353" s="1">
        <v>1</v>
      </c>
      <c r="G1353" s="4">
        <f t="shared" si="201"/>
        <v>0</v>
      </c>
      <c r="H1353" s="3">
        <f t="shared" si="202"/>
        <v>24.728000000000002</v>
      </c>
      <c r="I1353" s="4">
        <v>6.82</v>
      </c>
      <c r="J1353" s="4">
        <v>17.908000000000001</v>
      </c>
      <c r="K1353" s="4">
        <v>0</v>
      </c>
      <c r="L1353" s="1">
        <v>52</v>
      </c>
      <c r="M1353" s="1">
        <v>52</v>
      </c>
      <c r="N1353" s="1">
        <v>52</v>
      </c>
      <c r="O1353" s="1">
        <v>52</v>
      </c>
      <c r="P1353" s="1">
        <v>52</v>
      </c>
      <c r="Q1353" s="1">
        <v>52</v>
      </c>
      <c r="R1353" s="4">
        <v>0.23599999999999999</v>
      </c>
      <c r="S1353" s="4">
        <v>1.413</v>
      </c>
      <c r="T1353" s="4">
        <v>6.51</v>
      </c>
      <c r="U1353" s="4">
        <f t="shared" si="203"/>
        <v>0</v>
      </c>
      <c r="V1353" s="4">
        <f t="shared" si="204"/>
        <v>0</v>
      </c>
      <c r="W1353" s="4">
        <f t="shared" si="205"/>
        <v>0</v>
      </c>
    </row>
    <row r="1354" spans="1:23" x14ac:dyDescent="0.3">
      <c r="A1354" s="1">
        <f t="shared" si="199"/>
        <v>0</v>
      </c>
      <c r="B1354" s="1" t="s">
        <v>11</v>
      </c>
      <c r="C1354" s="1">
        <v>0.2</v>
      </c>
      <c r="D1354" s="1">
        <v>1</v>
      </c>
      <c r="E1354" s="1">
        <f t="shared" si="200"/>
        <v>339</v>
      </c>
      <c r="F1354" s="1">
        <v>0</v>
      </c>
      <c r="G1354" s="4">
        <f t="shared" si="201"/>
        <v>2</v>
      </c>
      <c r="H1354" s="3">
        <f t="shared" si="202"/>
        <v>32.6</v>
      </c>
      <c r="I1354" s="4">
        <v>6.6050000000000004</v>
      </c>
      <c r="J1354" s="4">
        <v>16.783000000000001</v>
      </c>
      <c r="K1354" s="4">
        <v>9.2119999999999997</v>
      </c>
      <c r="L1354" s="1">
        <v>50</v>
      </c>
      <c r="M1354" s="1">
        <v>51</v>
      </c>
      <c r="N1354" s="1">
        <v>51</v>
      </c>
      <c r="O1354" s="1">
        <v>50</v>
      </c>
      <c r="P1354" s="1">
        <v>50</v>
      </c>
      <c r="Q1354" s="1">
        <v>50</v>
      </c>
      <c r="R1354" s="4">
        <v>5.7000000000000002E-2</v>
      </c>
      <c r="S1354" s="4">
        <v>1.7729999999999999</v>
      </c>
      <c r="T1354" s="4">
        <v>6.4640000000000004</v>
      </c>
      <c r="U1354" s="4" t="str">
        <f t="shared" si="203"/>
        <v>0</v>
      </c>
      <c r="V1354" s="4" t="str">
        <f t="shared" si="204"/>
        <v>0</v>
      </c>
      <c r="W1354" s="4" t="str">
        <f t="shared" si="205"/>
        <v>0</v>
      </c>
    </row>
    <row r="1355" spans="1:23" x14ac:dyDescent="0.3">
      <c r="A1355" s="1">
        <f t="shared" si="199"/>
        <v>0</v>
      </c>
      <c r="B1355" s="1" t="s">
        <v>11</v>
      </c>
      <c r="C1355" s="1">
        <v>0.2</v>
      </c>
      <c r="D1355" s="1">
        <v>2</v>
      </c>
      <c r="E1355" s="1">
        <f t="shared" si="200"/>
        <v>339</v>
      </c>
      <c r="F1355" s="1">
        <v>0</v>
      </c>
      <c r="G1355" s="4">
        <f t="shared" si="201"/>
        <v>2</v>
      </c>
      <c r="H1355" s="3">
        <f t="shared" si="202"/>
        <v>29.044</v>
      </c>
      <c r="I1355" s="4">
        <v>6.2910000000000004</v>
      </c>
      <c r="J1355" s="4">
        <v>13.393000000000001</v>
      </c>
      <c r="K1355" s="4">
        <v>9.36</v>
      </c>
      <c r="L1355" s="1">
        <v>50</v>
      </c>
      <c r="M1355" s="1">
        <v>51</v>
      </c>
      <c r="N1355" s="1">
        <v>51</v>
      </c>
      <c r="O1355" s="1">
        <v>50</v>
      </c>
      <c r="P1355" s="1">
        <v>50</v>
      </c>
      <c r="Q1355" s="1">
        <v>50</v>
      </c>
      <c r="R1355" s="4">
        <v>0.23599999999999999</v>
      </c>
      <c r="S1355" s="4">
        <v>1.7729999999999999</v>
      </c>
      <c r="T1355" s="4">
        <v>5.9710000000000001</v>
      </c>
      <c r="U1355" s="4" t="str">
        <f t="shared" si="203"/>
        <v>0</v>
      </c>
      <c r="V1355" s="4" t="str">
        <f t="shared" si="204"/>
        <v>0</v>
      </c>
      <c r="W1355" s="4" t="str">
        <f t="shared" si="205"/>
        <v>0</v>
      </c>
    </row>
    <row r="1356" spans="1:23" x14ac:dyDescent="0.3">
      <c r="A1356" s="1">
        <f t="shared" si="199"/>
        <v>0</v>
      </c>
      <c r="B1356" s="1" t="s">
        <v>11</v>
      </c>
      <c r="C1356" s="1">
        <v>0.2</v>
      </c>
      <c r="D1356" s="1">
        <v>3</v>
      </c>
      <c r="E1356" s="1">
        <f t="shared" si="200"/>
        <v>339</v>
      </c>
      <c r="F1356" s="1">
        <v>0</v>
      </c>
      <c r="G1356" s="4">
        <f t="shared" si="201"/>
        <v>2</v>
      </c>
      <c r="H1356" s="3">
        <f t="shared" si="202"/>
        <v>31.384</v>
      </c>
      <c r="I1356" s="4">
        <v>6.8789999999999996</v>
      </c>
      <c r="J1356" s="4">
        <v>15.372999999999999</v>
      </c>
      <c r="K1356" s="4">
        <v>9.1319999999999997</v>
      </c>
      <c r="L1356" s="1">
        <v>50</v>
      </c>
      <c r="M1356" s="1">
        <v>51</v>
      </c>
      <c r="N1356" s="1">
        <v>51</v>
      </c>
      <c r="O1356" s="1">
        <v>50</v>
      </c>
      <c r="P1356" s="1">
        <v>50</v>
      </c>
      <c r="Q1356" s="1">
        <v>50</v>
      </c>
      <c r="R1356" s="4">
        <v>0.16</v>
      </c>
      <c r="S1356" s="4">
        <v>1.7729999999999999</v>
      </c>
      <c r="T1356" s="4">
        <v>6.6349999999999998</v>
      </c>
      <c r="U1356" s="4" t="str">
        <f t="shared" si="203"/>
        <v>0</v>
      </c>
      <c r="V1356" s="4" t="str">
        <f t="shared" si="204"/>
        <v>0</v>
      </c>
      <c r="W1356" s="4" t="str">
        <f t="shared" si="205"/>
        <v>0</v>
      </c>
    </row>
    <row r="1357" spans="1:23" x14ac:dyDescent="0.3">
      <c r="A1357" s="1">
        <f t="shared" si="199"/>
        <v>0</v>
      </c>
      <c r="B1357" s="1" t="s">
        <v>11</v>
      </c>
      <c r="C1357" s="1">
        <v>0.2</v>
      </c>
      <c r="D1357" s="1">
        <v>4</v>
      </c>
      <c r="E1357" s="1">
        <f t="shared" si="200"/>
        <v>339</v>
      </c>
      <c r="F1357" s="1">
        <v>0</v>
      </c>
      <c r="G1357" s="4">
        <f t="shared" si="201"/>
        <v>2</v>
      </c>
      <c r="H1357" s="3">
        <f t="shared" si="202"/>
        <v>32.983000000000004</v>
      </c>
      <c r="I1357" s="4">
        <v>6.32</v>
      </c>
      <c r="J1357" s="4">
        <v>18.61</v>
      </c>
      <c r="K1357" s="4">
        <v>8.0530000000000008</v>
      </c>
      <c r="L1357" s="1">
        <v>50</v>
      </c>
      <c r="M1357" s="1">
        <v>51</v>
      </c>
      <c r="N1357" s="1">
        <v>51</v>
      </c>
      <c r="O1357" s="1">
        <v>50</v>
      </c>
      <c r="P1357" s="1">
        <v>50</v>
      </c>
      <c r="Q1357" s="1">
        <v>50</v>
      </c>
      <c r="R1357" s="4">
        <v>0.21199999999999999</v>
      </c>
      <c r="S1357" s="4">
        <v>1.7729999999999999</v>
      </c>
      <c r="T1357" s="4">
        <v>6.024</v>
      </c>
      <c r="U1357" s="4" t="str">
        <f t="shared" si="203"/>
        <v>0</v>
      </c>
      <c r="V1357" s="4" t="str">
        <f t="shared" si="204"/>
        <v>0</v>
      </c>
      <c r="W1357" s="4" t="str">
        <f t="shared" si="205"/>
        <v>0</v>
      </c>
    </row>
    <row r="1358" spans="1:23" x14ac:dyDescent="0.3">
      <c r="A1358" s="1">
        <f t="shared" si="199"/>
        <v>0</v>
      </c>
      <c r="B1358" s="1" t="s">
        <v>11</v>
      </c>
      <c r="C1358" s="1">
        <v>0.2</v>
      </c>
      <c r="D1358" s="1">
        <v>1</v>
      </c>
      <c r="E1358" s="1">
        <f t="shared" si="200"/>
        <v>340</v>
      </c>
      <c r="F1358" s="1">
        <v>1</v>
      </c>
      <c r="G1358" s="4">
        <f t="shared" si="201"/>
        <v>0</v>
      </c>
      <c r="H1358" s="3">
        <f t="shared" si="202"/>
        <v>23.353000000000002</v>
      </c>
      <c r="I1358" s="4">
        <v>5.9039999999999999</v>
      </c>
      <c r="J1358" s="4">
        <v>17.449000000000002</v>
      </c>
      <c r="K1358" s="4">
        <v>0</v>
      </c>
      <c r="L1358" s="1">
        <v>52</v>
      </c>
      <c r="M1358" s="1">
        <v>52</v>
      </c>
      <c r="N1358" s="1">
        <v>52</v>
      </c>
      <c r="O1358" s="1">
        <v>51</v>
      </c>
      <c r="P1358" s="1">
        <v>52</v>
      </c>
      <c r="Q1358" s="1">
        <v>51</v>
      </c>
      <c r="R1358" s="4">
        <v>9.8000000000000004E-2</v>
      </c>
      <c r="S1358" s="4">
        <v>1.496</v>
      </c>
      <c r="T1358" s="4">
        <v>5.7439999999999998</v>
      </c>
      <c r="U1358" s="4">
        <f t="shared" si="203"/>
        <v>1.9230769230769231</v>
      </c>
      <c r="V1358" s="4">
        <f t="shared" si="204"/>
        <v>0</v>
      </c>
      <c r="W1358" s="4">
        <f t="shared" si="205"/>
        <v>1.9230769230769231</v>
      </c>
    </row>
    <row r="1359" spans="1:23" x14ac:dyDescent="0.3">
      <c r="A1359" s="1">
        <f t="shared" si="199"/>
        <v>0</v>
      </c>
      <c r="B1359" s="1" t="s">
        <v>11</v>
      </c>
      <c r="C1359" s="1">
        <v>0.2</v>
      </c>
      <c r="D1359" s="1">
        <v>2</v>
      </c>
      <c r="E1359" s="1">
        <f t="shared" si="200"/>
        <v>340</v>
      </c>
      <c r="F1359" s="1">
        <v>1</v>
      </c>
      <c r="G1359" s="4">
        <f t="shared" si="201"/>
        <v>0</v>
      </c>
      <c r="H1359" s="3">
        <f t="shared" si="202"/>
        <v>18.628999999999998</v>
      </c>
      <c r="I1359" s="4">
        <v>5.9610000000000003</v>
      </c>
      <c r="J1359" s="4">
        <v>12.667999999999999</v>
      </c>
      <c r="K1359" s="4">
        <v>0</v>
      </c>
      <c r="L1359" s="1">
        <v>52</v>
      </c>
      <c r="M1359" s="1">
        <v>52</v>
      </c>
      <c r="N1359" s="1">
        <v>52</v>
      </c>
      <c r="O1359" s="1">
        <v>51</v>
      </c>
      <c r="P1359" s="1">
        <v>52</v>
      </c>
      <c r="Q1359" s="1">
        <v>51</v>
      </c>
      <c r="R1359" s="4">
        <v>0.11899999999999999</v>
      </c>
      <c r="S1359" s="4">
        <v>1.496</v>
      </c>
      <c r="T1359" s="4">
        <v>5.78</v>
      </c>
      <c r="U1359" s="4">
        <f t="shared" si="203"/>
        <v>1.9230769230769231</v>
      </c>
      <c r="V1359" s="4">
        <f t="shared" si="204"/>
        <v>0</v>
      </c>
      <c r="W1359" s="4">
        <f t="shared" si="205"/>
        <v>1.9230769230769231</v>
      </c>
    </row>
    <row r="1360" spans="1:23" x14ac:dyDescent="0.3">
      <c r="A1360" s="1">
        <f t="shared" si="199"/>
        <v>0</v>
      </c>
      <c r="B1360" s="1" t="s">
        <v>11</v>
      </c>
      <c r="C1360" s="1">
        <v>0.2</v>
      </c>
      <c r="D1360" s="1">
        <v>3</v>
      </c>
      <c r="E1360" s="1">
        <f t="shared" si="200"/>
        <v>340</v>
      </c>
      <c r="F1360" s="1">
        <v>1</v>
      </c>
      <c r="G1360" s="4">
        <f t="shared" si="201"/>
        <v>0</v>
      </c>
      <c r="H1360" s="3">
        <f t="shared" si="202"/>
        <v>22.094000000000001</v>
      </c>
      <c r="I1360" s="4">
        <v>6.81</v>
      </c>
      <c r="J1360" s="4">
        <v>15.284000000000001</v>
      </c>
      <c r="K1360" s="4">
        <v>0</v>
      </c>
      <c r="L1360" s="1">
        <v>52</v>
      </c>
      <c r="M1360" s="1">
        <v>52</v>
      </c>
      <c r="N1360" s="1">
        <v>52</v>
      </c>
      <c r="O1360" s="1">
        <v>51</v>
      </c>
      <c r="P1360" s="1">
        <v>52</v>
      </c>
      <c r="Q1360" s="1">
        <v>51</v>
      </c>
      <c r="R1360" s="4">
        <v>0.24</v>
      </c>
      <c r="S1360" s="4">
        <v>1.496</v>
      </c>
      <c r="T1360" s="4">
        <v>6.508</v>
      </c>
      <c r="U1360" s="4">
        <f t="shared" si="203"/>
        <v>1.9230769230769231</v>
      </c>
      <c r="V1360" s="4">
        <f t="shared" si="204"/>
        <v>0</v>
      </c>
      <c r="W1360" s="4">
        <f t="shared" si="205"/>
        <v>1.9230769230769231</v>
      </c>
    </row>
    <row r="1361" spans="1:23" x14ac:dyDescent="0.3">
      <c r="A1361" s="1">
        <f t="shared" si="199"/>
        <v>0</v>
      </c>
      <c r="B1361" s="1" t="s">
        <v>11</v>
      </c>
      <c r="C1361" s="1">
        <v>0.2</v>
      </c>
      <c r="D1361" s="1">
        <v>4</v>
      </c>
      <c r="E1361" s="1">
        <f t="shared" si="200"/>
        <v>340</v>
      </c>
      <c r="F1361" s="1">
        <v>1</v>
      </c>
      <c r="G1361" s="4">
        <f t="shared" si="201"/>
        <v>0</v>
      </c>
      <c r="H1361" s="3">
        <f t="shared" si="202"/>
        <v>20.655000000000001</v>
      </c>
      <c r="I1361" s="4">
        <v>5.7720000000000002</v>
      </c>
      <c r="J1361" s="4">
        <v>14.882999999999999</v>
      </c>
      <c r="K1361" s="4">
        <v>0</v>
      </c>
      <c r="L1361" s="1">
        <v>52</v>
      </c>
      <c r="M1361" s="1">
        <v>52</v>
      </c>
      <c r="N1361" s="1">
        <v>52</v>
      </c>
      <c r="O1361" s="1">
        <v>51</v>
      </c>
      <c r="P1361" s="1">
        <v>52</v>
      </c>
      <c r="Q1361" s="1">
        <v>51</v>
      </c>
      <c r="R1361" s="4">
        <v>0.30399999999999999</v>
      </c>
      <c r="S1361" s="4">
        <v>1.496</v>
      </c>
      <c r="T1361" s="4">
        <v>5.4059999999999997</v>
      </c>
      <c r="U1361" s="4">
        <f t="shared" si="203"/>
        <v>1.9230769230769231</v>
      </c>
      <c r="V1361" s="4">
        <f t="shared" si="204"/>
        <v>0</v>
      </c>
      <c r="W1361" s="4">
        <f t="shared" si="205"/>
        <v>1.9230769230769231</v>
      </c>
    </row>
    <row r="1362" spans="1:23" x14ac:dyDescent="0.3">
      <c r="A1362" s="1">
        <f t="shared" si="199"/>
        <v>0</v>
      </c>
      <c r="B1362" s="1" t="s">
        <v>11</v>
      </c>
      <c r="C1362" s="1">
        <v>0.2</v>
      </c>
      <c r="D1362" s="1">
        <v>1</v>
      </c>
      <c r="E1362" s="1">
        <f t="shared" si="200"/>
        <v>341</v>
      </c>
      <c r="F1362" s="1">
        <v>1</v>
      </c>
      <c r="G1362" s="4">
        <f t="shared" si="201"/>
        <v>0</v>
      </c>
      <c r="H1362" s="3">
        <f t="shared" si="202"/>
        <v>19.645</v>
      </c>
      <c r="I1362" s="4">
        <v>5.657</v>
      </c>
      <c r="J1362" s="4">
        <v>13.988</v>
      </c>
      <c r="K1362" s="4">
        <v>0</v>
      </c>
      <c r="L1362" s="1">
        <v>53</v>
      </c>
      <c r="M1362" s="1">
        <v>53</v>
      </c>
      <c r="N1362" s="1">
        <v>53</v>
      </c>
      <c r="O1362" s="1">
        <v>53</v>
      </c>
      <c r="P1362" s="1">
        <v>53</v>
      </c>
      <c r="Q1362" s="1">
        <v>53</v>
      </c>
      <c r="R1362" s="4">
        <v>8.1000000000000003E-2</v>
      </c>
      <c r="S1362" s="4">
        <v>1.5209999999999999</v>
      </c>
      <c r="T1362" s="4">
        <v>5.4959999999999996</v>
      </c>
      <c r="U1362" s="4">
        <f t="shared" si="203"/>
        <v>0</v>
      </c>
      <c r="V1362" s="4">
        <f t="shared" si="204"/>
        <v>0</v>
      </c>
      <c r="W1362" s="4">
        <f t="shared" si="205"/>
        <v>0</v>
      </c>
    </row>
    <row r="1363" spans="1:23" x14ac:dyDescent="0.3">
      <c r="A1363" s="1">
        <f t="shared" si="199"/>
        <v>0</v>
      </c>
      <c r="B1363" s="1" t="s">
        <v>11</v>
      </c>
      <c r="C1363" s="1">
        <v>0.2</v>
      </c>
      <c r="D1363" s="1">
        <v>2</v>
      </c>
      <c r="E1363" s="1">
        <f t="shared" si="200"/>
        <v>341</v>
      </c>
      <c r="F1363" s="1">
        <v>1</v>
      </c>
      <c r="G1363" s="4">
        <f t="shared" si="201"/>
        <v>0</v>
      </c>
      <c r="H1363" s="3">
        <f t="shared" si="202"/>
        <v>20.063000000000002</v>
      </c>
      <c r="I1363" s="4">
        <v>5.9580000000000002</v>
      </c>
      <c r="J1363" s="4">
        <v>14.105</v>
      </c>
      <c r="K1363" s="4">
        <v>0</v>
      </c>
      <c r="L1363" s="1">
        <v>53</v>
      </c>
      <c r="M1363" s="1">
        <v>53</v>
      </c>
      <c r="N1363" s="1">
        <v>53</v>
      </c>
      <c r="O1363" s="1">
        <v>53</v>
      </c>
      <c r="P1363" s="1">
        <v>53</v>
      </c>
      <c r="Q1363" s="1">
        <v>53</v>
      </c>
      <c r="R1363" s="4">
        <v>0.19400000000000001</v>
      </c>
      <c r="S1363" s="4">
        <v>1.5209999999999999</v>
      </c>
      <c r="T1363" s="4">
        <v>5.6840000000000002</v>
      </c>
      <c r="U1363" s="4">
        <f t="shared" si="203"/>
        <v>0</v>
      </c>
      <c r="V1363" s="4">
        <f t="shared" si="204"/>
        <v>0</v>
      </c>
      <c r="W1363" s="4">
        <f t="shared" si="205"/>
        <v>0</v>
      </c>
    </row>
    <row r="1364" spans="1:23" x14ac:dyDescent="0.3">
      <c r="A1364" s="1">
        <f t="shared" si="199"/>
        <v>0</v>
      </c>
      <c r="B1364" s="1" t="s">
        <v>11</v>
      </c>
      <c r="C1364" s="1">
        <v>0.2</v>
      </c>
      <c r="D1364" s="1">
        <v>3</v>
      </c>
      <c r="E1364" s="1">
        <f t="shared" si="200"/>
        <v>341</v>
      </c>
      <c r="F1364" s="1">
        <v>1</v>
      </c>
      <c r="G1364" s="4">
        <f t="shared" si="201"/>
        <v>0</v>
      </c>
      <c r="H1364" s="3">
        <f t="shared" si="202"/>
        <v>20.007999999999999</v>
      </c>
      <c r="I1364" s="4">
        <v>5.7519999999999998</v>
      </c>
      <c r="J1364" s="4">
        <v>14.256</v>
      </c>
      <c r="K1364" s="4">
        <v>0</v>
      </c>
      <c r="L1364" s="1">
        <v>53</v>
      </c>
      <c r="M1364" s="1">
        <v>53</v>
      </c>
      <c r="N1364" s="1">
        <v>53</v>
      </c>
      <c r="O1364" s="1">
        <v>53</v>
      </c>
      <c r="P1364" s="1">
        <v>53</v>
      </c>
      <c r="Q1364" s="1">
        <v>53</v>
      </c>
      <c r="R1364" s="4">
        <v>0.184</v>
      </c>
      <c r="S1364" s="4">
        <v>1.5209999999999999</v>
      </c>
      <c r="T1364" s="4">
        <v>5.4879999999999995</v>
      </c>
      <c r="U1364" s="4">
        <f t="shared" si="203"/>
        <v>0</v>
      </c>
      <c r="V1364" s="4">
        <f t="shared" si="204"/>
        <v>0</v>
      </c>
      <c r="W1364" s="4">
        <f t="shared" si="205"/>
        <v>0</v>
      </c>
    </row>
    <row r="1365" spans="1:23" x14ac:dyDescent="0.3">
      <c r="A1365" s="1">
        <f t="shared" si="199"/>
        <v>0</v>
      </c>
      <c r="B1365" s="1" t="s">
        <v>11</v>
      </c>
      <c r="C1365" s="1">
        <v>0.2</v>
      </c>
      <c r="D1365" s="1">
        <v>4</v>
      </c>
      <c r="E1365" s="1">
        <f t="shared" si="200"/>
        <v>341</v>
      </c>
      <c r="F1365" s="1">
        <v>1</v>
      </c>
      <c r="G1365" s="4">
        <f t="shared" si="201"/>
        <v>0</v>
      </c>
      <c r="H1365" s="3">
        <f t="shared" si="202"/>
        <v>21.344000000000001</v>
      </c>
      <c r="I1365" s="4">
        <v>5.7270000000000003</v>
      </c>
      <c r="J1365" s="4">
        <v>15.617000000000001</v>
      </c>
      <c r="K1365" s="4">
        <v>0</v>
      </c>
      <c r="L1365" s="1">
        <v>53</v>
      </c>
      <c r="M1365" s="1">
        <v>53</v>
      </c>
      <c r="N1365" s="1">
        <v>53</v>
      </c>
      <c r="O1365" s="1">
        <v>53</v>
      </c>
      <c r="P1365" s="1">
        <v>53</v>
      </c>
      <c r="Q1365" s="1">
        <v>53</v>
      </c>
      <c r="R1365" s="4">
        <v>0.26600000000000001</v>
      </c>
      <c r="S1365" s="4">
        <v>1.5209999999999999</v>
      </c>
      <c r="T1365" s="4">
        <v>5.3810000000000002</v>
      </c>
      <c r="U1365" s="4">
        <f t="shared" si="203"/>
        <v>0</v>
      </c>
      <c r="V1365" s="4">
        <f t="shared" si="204"/>
        <v>0</v>
      </c>
      <c r="W1365" s="4">
        <f t="shared" si="205"/>
        <v>0</v>
      </c>
    </row>
    <row r="1366" spans="1:23" x14ac:dyDescent="0.3">
      <c r="A1366" s="1">
        <f t="shared" si="199"/>
        <v>0</v>
      </c>
      <c r="B1366" s="1" t="s">
        <v>11</v>
      </c>
      <c r="C1366" s="1">
        <v>0.2</v>
      </c>
      <c r="D1366" s="1">
        <v>1</v>
      </c>
      <c r="E1366" s="1">
        <f t="shared" si="200"/>
        <v>342</v>
      </c>
      <c r="F1366" s="1">
        <v>1</v>
      </c>
      <c r="G1366" s="4">
        <f t="shared" si="201"/>
        <v>0</v>
      </c>
      <c r="H1366" s="3">
        <f t="shared" si="202"/>
        <v>18.983000000000001</v>
      </c>
      <c r="I1366" s="4">
        <v>4.907</v>
      </c>
      <c r="J1366" s="4">
        <v>14.076000000000001</v>
      </c>
      <c r="K1366" s="4">
        <v>0</v>
      </c>
      <c r="L1366" s="1">
        <v>53</v>
      </c>
      <c r="M1366" s="1">
        <v>53</v>
      </c>
      <c r="N1366" s="1">
        <v>53</v>
      </c>
      <c r="O1366" s="1">
        <v>53</v>
      </c>
      <c r="P1366" s="1">
        <v>53</v>
      </c>
      <c r="Q1366" s="1">
        <v>53</v>
      </c>
      <c r="R1366" s="4">
        <v>9.1999999999999998E-2</v>
      </c>
      <c r="S1366" s="4">
        <v>1.3140000000000001</v>
      </c>
      <c r="T1366" s="4">
        <v>4.766</v>
      </c>
      <c r="U1366" s="4">
        <f t="shared" si="203"/>
        <v>0</v>
      </c>
      <c r="V1366" s="4">
        <f t="shared" si="204"/>
        <v>0</v>
      </c>
      <c r="W1366" s="4">
        <f t="shared" si="205"/>
        <v>0</v>
      </c>
    </row>
    <row r="1367" spans="1:23" x14ac:dyDescent="0.3">
      <c r="A1367" s="1">
        <f t="shared" si="199"/>
        <v>0</v>
      </c>
      <c r="B1367" s="1" t="s">
        <v>11</v>
      </c>
      <c r="C1367" s="1">
        <v>0.2</v>
      </c>
      <c r="D1367" s="1">
        <v>2</v>
      </c>
      <c r="E1367" s="1">
        <f t="shared" si="200"/>
        <v>342</v>
      </c>
      <c r="F1367" s="1">
        <v>1</v>
      </c>
      <c r="G1367" s="4">
        <f t="shared" si="201"/>
        <v>0</v>
      </c>
      <c r="H1367" s="3">
        <f t="shared" si="202"/>
        <v>17.166</v>
      </c>
      <c r="I1367" s="4">
        <v>5.35</v>
      </c>
      <c r="J1367" s="4">
        <v>11.816000000000001</v>
      </c>
      <c r="K1367" s="4">
        <v>0</v>
      </c>
      <c r="L1367" s="1">
        <v>53</v>
      </c>
      <c r="M1367" s="1">
        <v>53</v>
      </c>
      <c r="N1367" s="1">
        <v>53</v>
      </c>
      <c r="O1367" s="1">
        <v>53</v>
      </c>
      <c r="P1367" s="1">
        <v>53</v>
      </c>
      <c r="Q1367" s="1">
        <v>53</v>
      </c>
      <c r="R1367" s="4">
        <v>0.11899999999999999</v>
      </c>
      <c r="S1367" s="4">
        <v>1.3140000000000001</v>
      </c>
      <c r="T1367" s="4">
        <v>5.1819999999999995</v>
      </c>
      <c r="U1367" s="4">
        <f t="shared" si="203"/>
        <v>0</v>
      </c>
      <c r="V1367" s="4">
        <f t="shared" si="204"/>
        <v>0</v>
      </c>
      <c r="W1367" s="4">
        <f t="shared" si="205"/>
        <v>0</v>
      </c>
    </row>
    <row r="1368" spans="1:23" x14ac:dyDescent="0.3">
      <c r="A1368" s="1">
        <f t="shared" si="199"/>
        <v>0</v>
      </c>
      <c r="B1368" s="1" t="s">
        <v>11</v>
      </c>
      <c r="C1368" s="1">
        <v>0.2</v>
      </c>
      <c r="D1368" s="1">
        <v>3</v>
      </c>
      <c r="E1368" s="1">
        <f t="shared" si="200"/>
        <v>342</v>
      </c>
      <c r="F1368" s="1">
        <v>1</v>
      </c>
      <c r="G1368" s="4">
        <f t="shared" si="201"/>
        <v>0</v>
      </c>
      <c r="H1368" s="3">
        <f t="shared" si="202"/>
        <v>17.352</v>
      </c>
      <c r="I1368" s="4">
        <v>5.4480000000000004</v>
      </c>
      <c r="J1368" s="4">
        <v>11.904</v>
      </c>
      <c r="K1368" s="4">
        <v>0</v>
      </c>
      <c r="L1368" s="1">
        <v>53</v>
      </c>
      <c r="M1368" s="1">
        <v>53</v>
      </c>
      <c r="N1368" s="1">
        <v>53</v>
      </c>
      <c r="O1368" s="1">
        <v>53</v>
      </c>
      <c r="P1368" s="1">
        <v>53</v>
      </c>
      <c r="Q1368" s="1">
        <v>53</v>
      </c>
      <c r="R1368" s="4">
        <v>0.161</v>
      </c>
      <c r="S1368" s="4">
        <v>1.3140000000000001</v>
      </c>
      <c r="T1368" s="4">
        <v>5.2379999999999995</v>
      </c>
      <c r="U1368" s="4">
        <f t="shared" si="203"/>
        <v>0</v>
      </c>
      <c r="V1368" s="4">
        <f t="shared" si="204"/>
        <v>0</v>
      </c>
      <c r="W1368" s="4">
        <f t="shared" si="205"/>
        <v>0</v>
      </c>
    </row>
    <row r="1369" spans="1:23" x14ac:dyDescent="0.3">
      <c r="A1369" s="1">
        <f t="shared" si="199"/>
        <v>0</v>
      </c>
      <c r="B1369" s="1" t="s">
        <v>11</v>
      </c>
      <c r="C1369" s="1">
        <v>0.2</v>
      </c>
      <c r="D1369" s="1">
        <v>4</v>
      </c>
      <c r="E1369" s="1">
        <f t="shared" si="200"/>
        <v>342</v>
      </c>
      <c r="F1369" s="1">
        <v>1</v>
      </c>
      <c r="G1369" s="4">
        <f t="shared" si="201"/>
        <v>0</v>
      </c>
      <c r="H1369" s="3">
        <f t="shared" si="202"/>
        <v>21.243000000000002</v>
      </c>
      <c r="I1369" s="4">
        <v>5.5280000000000005</v>
      </c>
      <c r="J1369" s="4">
        <v>15.715</v>
      </c>
      <c r="K1369" s="4">
        <v>0</v>
      </c>
      <c r="L1369" s="1">
        <v>53</v>
      </c>
      <c r="M1369" s="1">
        <v>53</v>
      </c>
      <c r="N1369" s="1">
        <v>53</v>
      </c>
      <c r="O1369" s="1">
        <v>53</v>
      </c>
      <c r="P1369" s="1">
        <v>53</v>
      </c>
      <c r="Q1369" s="1">
        <v>53</v>
      </c>
      <c r="R1369" s="4">
        <v>0.26100000000000001</v>
      </c>
      <c r="S1369" s="4">
        <v>1.3140000000000001</v>
      </c>
      <c r="T1369" s="4">
        <v>5.218</v>
      </c>
      <c r="U1369" s="4">
        <f t="shared" si="203"/>
        <v>0</v>
      </c>
      <c r="V1369" s="4">
        <f t="shared" si="204"/>
        <v>0</v>
      </c>
      <c r="W1369" s="4">
        <f t="shared" si="205"/>
        <v>0</v>
      </c>
    </row>
    <row r="1370" spans="1:23" x14ac:dyDescent="0.3">
      <c r="A1370" s="1">
        <f t="shared" si="199"/>
        <v>0</v>
      </c>
      <c r="B1370" s="1" t="s">
        <v>11</v>
      </c>
      <c r="C1370" s="1">
        <v>0.2</v>
      </c>
      <c r="D1370" s="1">
        <v>1</v>
      </c>
      <c r="E1370" s="1">
        <f t="shared" si="200"/>
        <v>343</v>
      </c>
      <c r="F1370" s="1">
        <v>1</v>
      </c>
      <c r="G1370" s="4">
        <f t="shared" si="201"/>
        <v>0</v>
      </c>
      <c r="H1370" s="3">
        <f t="shared" si="202"/>
        <v>26.287000000000003</v>
      </c>
      <c r="I1370" s="4">
        <v>5.8410000000000002</v>
      </c>
      <c r="J1370" s="4">
        <v>20.446000000000002</v>
      </c>
      <c r="K1370" s="4">
        <v>0</v>
      </c>
      <c r="L1370" s="1">
        <v>55</v>
      </c>
      <c r="M1370" s="1">
        <v>55</v>
      </c>
      <c r="N1370" s="1">
        <v>55</v>
      </c>
      <c r="O1370" s="1">
        <v>55</v>
      </c>
      <c r="P1370" s="1">
        <v>55</v>
      </c>
      <c r="Q1370" s="1">
        <v>55</v>
      </c>
      <c r="R1370" s="4">
        <v>9.0999999999999998E-2</v>
      </c>
      <c r="S1370" s="4">
        <v>1.8120000000000001</v>
      </c>
      <c r="T1370" s="4">
        <v>5.6580000000000004</v>
      </c>
      <c r="U1370" s="4">
        <f t="shared" si="203"/>
        <v>0</v>
      </c>
      <c r="V1370" s="4">
        <f t="shared" si="204"/>
        <v>0</v>
      </c>
      <c r="W1370" s="4">
        <f t="shared" si="205"/>
        <v>0</v>
      </c>
    </row>
    <row r="1371" spans="1:23" x14ac:dyDescent="0.3">
      <c r="A1371" s="1">
        <f t="shared" si="199"/>
        <v>0</v>
      </c>
      <c r="B1371" s="1" t="s">
        <v>11</v>
      </c>
      <c r="C1371" s="1">
        <v>0.2</v>
      </c>
      <c r="D1371" s="1">
        <v>2</v>
      </c>
      <c r="E1371" s="1">
        <f t="shared" si="200"/>
        <v>343</v>
      </c>
      <c r="F1371" s="1">
        <v>1</v>
      </c>
      <c r="G1371" s="4">
        <f t="shared" si="201"/>
        <v>0</v>
      </c>
      <c r="H1371" s="3">
        <f t="shared" si="202"/>
        <v>23.442</v>
      </c>
      <c r="I1371" s="4">
        <v>5.8520000000000003</v>
      </c>
      <c r="J1371" s="4">
        <v>17.59</v>
      </c>
      <c r="K1371" s="4">
        <v>0</v>
      </c>
      <c r="L1371" s="1">
        <v>55</v>
      </c>
      <c r="M1371" s="1">
        <v>55</v>
      </c>
      <c r="N1371" s="1">
        <v>55</v>
      </c>
      <c r="O1371" s="1">
        <v>55</v>
      </c>
      <c r="P1371" s="1">
        <v>55</v>
      </c>
      <c r="Q1371" s="1">
        <v>55</v>
      </c>
      <c r="R1371" s="4">
        <v>0.17799999999999999</v>
      </c>
      <c r="S1371" s="4">
        <v>1.8120000000000001</v>
      </c>
      <c r="T1371" s="4">
        <v>5.5819999999999999</v>
      </c>
      <c r="U1371" s="4">
        <f t="shared" si="203"/>
        <v>0</v>
      </c>
      <c r="V1371" s="4">
        <f t="shared" si="204"/>
        <v>0</v>
      </c>
      <c r="W1371" s="4">
        <f t="shared" si="205"/>
        <v>0</v>
      </c>
    </row>
    <row r="1372" spans="1:23" x14ac:dyDescent="0.3">
      <c r="A1372" s="1">
        <f t="shared" si="199"/>
        <v>0</v>
      </c>
      <c r="B1372" s="1" t="s">
        <v>11</v>
      </c>
      <c r="C1372" s="1">
        <v>0.2</v>
      </c>
      <c r="D1372" s="1">
        <v>3</v>
      </c>
      <c r="E1372" s="1">
        <f t="shared" si="200"/>
        <v>343</v>
      </c>
      <c r="F1372" s="1">
        <v>1</v>
      </c>
      <c r="G1372" s="4">
        <f t="shared" si="201"/>
        <v>0</v>
      </c>
      <c r="H1372" s="3">
        <f t="shared" si="202"/>
        <v>23.303000000000001</v>
      </c>
      <c r="I1372" s="4">
        <v>6.5140000000000002</v>
      </c>
      <c r="J1372" s="4">
        <v>16.789000000000001</v>
      </c>
      <c r="K1372" s="4">
        <v>0</v>
      </c>
      <c r="L1372" s="1">
        <v>55</v>
      </c>
      <c r="M1372" s="1">
        <v>55</v>
      </c>
      <c r="N1372" s="1">
        <v>55</v>
      </c>
      <c r="O1372" s="1">
        <v>55</v>
      </c>
      <c r="P1372" s="1">
        <v>55</v>
      </c>
      <c r="Q1372" s="1">
        <v>55</v>
      </c>
      <c r="R1372" s="4">
        <v>0.255</v>
      </c>
      <c r="S1372" s="4">
        <v>1.8120000000000001</v>
      </c>
      <c r="T1372" s="4">
        <v>6.1669999999999998</v>
      </c>
      <c r="U1372" s="4">
        <f t="shared" si="203"/>
        <v>0</v>
      </c>
      <c r="V1372" s="4">
        <f t="shared" si="204"/>
        <v>0</v>
      </c>
      <c r="W1372" s="4">
        <f t="shared" si="205"/>
        <v>0</v>
      </c>
    </row>
    <row r="1373" spans="1:23" x14ac:dyDescent="0.3">
      <c r="A1373" s="1">
        <f t="shared" si="199"/>
        <v>0</v>
      </c>
      <c r="B1373" s="1" t="s">
        <v>11</v>
      </c>
      <c r="C1373" s="1">
        <v>0.2</v>
      </c>
      <c r="D1373" s="1">
        <v>4</v>
      </c>
      <c r="E1373" s="1">
        <f t="shared" si="200"/>
        <v>343</v>
      </c>
      <c r="F1373" s="1">
        <v>1</v>
      </c>
      <c r="G1373" s="4">
        <f t="shared" si="201"/>
        <v>0</v>
      </c>
      <c r="H1373" s="3">
        <f t="shared" si="202"/>
        <v>25.966999999999999</v>
      </c>
      <c r="I1373" s="4">
        <v>6.5640000000000001</v>
      </c>
      <c r="J1373" s="4">
        <v>19.402999999999999</v>
      </c>
      <c r="K1373" s="4">
        <v>0</v>
      </c>
      <c r="L1373" s="1">
        <v>55</v>
      </c>
      <c r="M1373" s="1">
        <v>55</v>
      </c>
      <c r="N1373" s="1">
        <v>55</v>
      </c>
      <c r="O1373" s="1">
        <v>55</v>
      </c>
      <c r="P1373" s="1">
        <v>55</v>
      </c>
      <c r="Q1373" s="1">
        <v>55</v>
      </c>
      <c r="R1373" s="4">
        <v>0.16300000000000001</v>
      </c>
      <c r="S1373" s="4">
        <v>1.8120000000000001</v>
      </c>
      <c r="T1373" s="4">
        <v>6.3090000000000002</v>
      </c>
      <c r="U1373" s="4">
        <f t="shared" si="203"/>
        <v>0</v>
      </c>
      <c r="V1373" s="4">
        <f t="shared" si="204"/>
        <v>0</v>
      </c>
      <c r="W1373" s="4">
        <f t="shared" si="205"/>
        <v>0</v>
      </c>
    </row>
    <row r="1374" spans="1:23" x14ac:dyDescent="0.3">
      <c r="A1374" s="1">
        <f t="shared" si="199"/>
        <v>0</v>
      </c>
      <c r="B1374" s="1" t="s">
        <v>11</v>
      </c>
      <c r="C1374" s="1">
        <v>0.2</v>
      </c>
      <c r="D1374" s="1">
        <v>1</v>
      </c>
      <c r="E1374" s="1">
        <f t="shared" si="200"/>
        <v>344</v>
      </c>
      <c r="F1374" s="1">
        <v>1</v>
      </c>
      <c r="G1374" s="4">
        <f t="shared" si="201"/>
        <v>0</v>
      </c>
      <c r="H1374" s="3">
        <f t="shared" si="202"/>
        <v>23.901</v>
      </c>
      <c r="I1374" s="4">
        <v>6.1129999999999995</v>
      </c>
      <c r="J1374" s="4">
        <v>17.788</v>
      </c>
      <c r="K1374" s="4">
        <v>0</v>
      </c>
      <c r="L1374" s="1">
        <v>52</v>
      </c>
      <c r="M1374" s="1">
        <v>52</v>
      </c>
      <c r="N1374" s="1">
        <v>52</v>
      </c>
      <c r="O1374" s="1">
        <v>52</v>
      </c>
      <c r="P1374" s="1">
        <v>52</v>
      </c>
      <c r="Q1374" s="1">
        <v>52</v>
      </c>
      <c r="R1374" s="4">
        <v>0.08</v>
      </c>
      <c r="S1374" s="4">
        <v>1.254</v>
      </c>
      <c r="T1374" s="4">
        <v>5.984</v>
      </c>
      <c r="U1374" s="4">
        <f t="shared" si="203"/>
        <v>0</v>
      </c>
      <c r="V1374" s="4">
        <f t="shared" si="204"/>
        <v>0</v>
      </c>
      <c r="W1374" s="4">
        <f t="shared" si="205"/>
        <v>0</v>
      </c>
    </row>
    <row r="1375" spans="1:23" x14ac:dyDescent="0.3">
      <c r="A1375" s="1">
        <f t="shared" si="199"/>
        <v>0</v>
      </c>
      <c r="B1375" s="1" t="s">
        <v>11</v>
      </c>
      <c r="C1375" s="1">
        <v>0.2</v>
      </c>
      <c r="D1375" s="1">
        <v>2</v>
      </c>
      <c r="E1375" s="1">
        <f t="shared" si="200"/>
        <v>344</v>
      </c>
      <c r="F1375" s="1">
        <v>1</v>
      </c>
      <c r="G1375" s="4">
        <f t="shared" si="201"/>
        <v>0</v>
      </c>
      <c r="H1375" s="3">
        <f t="shared" si="202"/>
        <v>20.328000000000003</v>
      </c>
      <c r="I1375" s="4">
        <v>6.8390000000000004</v>
      </c>
      <c r="J1375" s="4">
        <v>13.489000000000001</v>
      </c>
      <c r="K1375" s="4">
        <v>0</v>
      </c>
      <c r="L1375" s="1">
        <v>52</v>
      </c>
      <c r="M1375" s="1">
        <v>52</v>
      </c>
      <c r="N1375" s="1">
        <v>52</v>
      </c>
      <c r="O1375" s="1">
        <v>52</v>
      </c>
      <c r="P1375" s="1">
        <v>52</v>
      </c>
      <c r="Q1375" s="1">
        <v>52</v>
      </c>
      <c r="R1375" s="4">
        <v>0.22900000000000001</v>
      </c>
      <c r="S1375" s="4">
        <v>1.254</v>
      </c>
      <c r="T1375" s="4">
        <v>6.5609999999999999</v>
      </c>
      <c r="U1375" s="4">
        <f t="shared" si="203"/>
        <v>0</v>
      </c>
      <c r="V1375" s="4">
        <f t="shared" si="204"/>
        <v>0</v>
      </c>
      <c r="W1375" s="4">
        <f t="shared" si="205"/>
        <v>0</v>
      </c>
    </row>
    <row r="1376" spans="1:23" x14ac:dyDescent="0.3">
      <c r="A1376" s="1">
        <f t="shared" si="199"/>
        <v>0</v>
      </c>
      <c r="B1376" s="1" t="s">
        <v>11</v>
      </c>
      <c r="C1376" s="1">
        <v>0.2</v>
      </c>
      <c r="D1376" s="1">
        <v>3</v>
      </c>
      <c r="E1376" s="1">
        <f t="shared" si="200"/>
        <v>344</v>
      </c>
      <c r="F1376" s="1">
        <v>1</v>
      </c>
      <c r="G1376" s="4">
        <f t="shared" si="201"/>
        <v>0</v>
      </c>
      <c r="H1376" s="3">
        <f t="shared" si="202"/>
        <v>20.603000000000002</v>
      </c>
      <c r="I1376" s="4">
        <v>6.0190000000000001</v>
      </c>
      <c r="J1376" s="4">
        <v>14.584</v>
      </c>
      <c r="K1376" s="4">
        <v>0</v>
      </c>
      <c r="L1376" s="1">
        <v>52</v>
      </c>
      <c r="M1376" s="1">
        <v>52</v>
      </c>
      <c r="N1376" s="1">
        <v>52</v>
      </c>
      <c r="O1376" s="1">
        <v>52</v>
      </c>
      <c r="P1376" s="1">
        <v>52</v>
      </c>
      <c r="Q1376" s="1">
        <v>52</v>
      </c>
      <c r="R1376" s="4">
        <v>0.23400000000000001</v>
      </c>
      <c r="S1376" s="4">
        <v>1.254</v>
      </c>
      <c r="T1376" s="4">
        <v>5.7359999999999998</v>
      </c>
      <c r="U1376" s="4">
        <f t="shared" si="203"/>
        <v>0</v>
      </c>
      <c r="V1376" s="4">
        <f t="shared" si="204"/>
        <v>0</v>
      </c>
      <c r="W1376" s="4">
        <f t="shared" si="205"/>
        <v>0</v>
      </c>
    </row>
    <row r="1377" spans="1:23" x14ac:dyDescent="0.3">
      <c r="A1377" s="1">
        <f t="shared" si="199"/>
        <v>0</v>
      </c>
      <c r="B1377" s="1" t="s">
        <v>11</v>
      </c>
      <c r="C1377" s="1">
        <v>0.2</v>
      </c>
      <c r="D1377" s="1">
        <v>4</v>
      </c>
      <c r="E1377" s="1">
        <f t="shared" si="200"/>
        <v>344</v>
      </c>
      <c r="F1377" s="1">
        <v>1</v>
      </c>
      <c r="G1377" s="4">
        <f t="shared" si="201"/>
        <v>0</v>
      </c>
      <c r="H1377" s="3">
        <f t="shared" si="202"/>
        <v>142.59399999999999</v>
      </c>
      <c r="I1377" s="4">
        <v>127.283</v>
      </c>
      <c r="J1377" s="4">
        <v>15.311</v>
      </c>
      <c r="K1377" s="4">
        <v>0</v>
      </c>
      <c r="L1377" s="1">
        <v>52</v>
      </c>
      <c r="M1377" s="1">
        <v>52</v>
      </c>
      <c r="N1377" s="1">
        <v>52</v>
      </c>
      <c r="O1377" s="1">
        <v>52</v>
      </c>
      <c r="P1377" s="1">
        <v>52</v>
      </c>
      <c r="Q1377" s="1">
        <v>52</v>
      </c>
      <c r="R1377" s="4">
        <v>0.20399999999999999</v>
      </c>
      <c r="S1377" s="4">
        <v>1.254</v>
      </c>
      <c r="T1377" s="4">
        <v>127.03</v>
      </c>
      <c r="U1377" s="4">
        <f t="shared" si="203"/>
        <v>0</v>
      </c>
      <c r="V1377" s="4">
        <f t="shared" si="204"/>
        <v>0</v>
      </c>
      <c r="W1377" s="4">
        <f t="shared" si="205"/>
        <v>0</v>
      </c>
    </row>
    <row r="1378" spans="1:23" x14ac:dyDescent="0.3">
      <c r="A1378" s="1">
        <f t="shared" si="199"/>
        <v>0</v>
      </c>
      <c r="B1378" s="1" t="s">
        <v>11</v>
      </c>
      <c r="C1378" s="1">
        <v>0.2</v>
      </c>
      <c r="D1378" s="1">
        <v>1</v>
      </c>
      <c r="E1378" s="1">
        <f t="shared" si="200"/>
        <v>345</v>
      </c>
      <c r="F1378" s="1">
        <v>0</v>
      </c>
      <c r="G1378" s="4">
        <f t="shared" si="201"/>
        <v>2.0408163265306123</v>
      </c>
      <c r="H1378" s="3">
        <f t="shared" si="202"/>
        <v>30.946999999999996</v>
      </c>
      <c r="I1378" s="4">
        <v>7.0209999999999999</v>
      </c>
      <c r="J1378" s="4">
        <v>15.703999999999999</v>
      </c>
      <c r="K1378" s="4">
        <v>8.2219999999999995</v>
      </c>
      <c r="L1378" s="1">
        <v>49</v>
      </c>
      <c r="M1378" s="1">
        <v>50</v>
      </c>
      <c r="N1378" s="1">
        <v>50</v>
      </c>
      <c r="O1378" s="1">
        <v>49</v>
      </c>
      <c r="P1378" s="1">
        <v>49</v>
      </c>
      <c r="Q1378" s="1">
        <v>49</v>
      </c>
      <c r="R1378" s="4">
        <v>6.8000000000000005E-2</v>
      </c>
      <c r="S1378" s="4">
        <v>1.365</v>
      </c>
      <c r="T1378" s="4">
        <v>6.8879999999999999</v>
      </c>
      <c r="U1378" s="4" t="str">
        <f t="shared" si="203"/>
        <v>0</v>
      </c>
      <c r="V1378" s="4" t="str">
        <f t="shared" si="204"/>
        <v>0</v>
      </c>
      <c r="W1378" s="4" t="str">
        <f t="shared" si="205"/>
        <v>0</v>
      </c>
    </row>
    <row r="1379" spans="1:23" x14ac:dyDescent="0.3">
      <c r="A1379" s="1">
        <f t="shared" si="199"/>
        <v>0</v>
      </c>
      <c r="B1379" s="1" t="s">
        <v>11</v>
      </c>
      <c r="C1379" s="1">
        <v>0.2</v>
      </c>
      <c r="D1379" s="1">
        <v>2</v>
      </c>
      <c r="E1379" s="1">
        <f t="shared" si="200"/>
        <v>345</v>
      </c>
      <c r="F1379" s="1">
        <v>0</v>
      </c>
      <c r="G1379" s="4">
        <f t="shared" si="201"/>
        <v>2.0408163265306123</v>
      </c>
      <c r="H1379" s="3">
        <f t="shared" si="202"/>
        <v>26.169</v>
      </c>
      <c r="I1379" s="4">
        <v>6.6139999999999999</v>
      </c>
      <c r="J1379" s="4">
        <v>10.442</v>
      </c>
      <c r="K1379" s="4">
        <v>9.1129999999999995</v>
      </c>
      <c r="L1379" s="1">
        <v>49</v>
      </c>
      <c r="M1379" s="1">
        <v>50</v>
      </c>
      <c r="N1379" s="1">
        <v>50</v>
      </c>
      <c r="O1379" s="1">
        <v>49</v>
      </c>
      <c r="P1379" s="1">
        <v>49</v>
      </c>
      <c r="Q1379" s="1">
        <v>49</v>
      </c>
      <c r="R1379" s="4">
        <v>0.13800000000000001</v>
      </c>
      <c r="S1379" s="4">
        <v>1.365</v>
      </c>
      <c r="T1379" s="4">
        <v>6.4109999999999996</v>
      </c>
      <c r="U1379" s="4" t="str">
        <f t="shared" si="203"/>
        <v>0</v>
      </c>
      <c r="V1379" s="4" t="str">
        <f t="shared" si="204"/>
        <v>0</v>
      </c>
      <c r="W1379" s="4" t="str">
        <f t="shared" si="205"/>
        <v>0</v>
      </c>
    </row>
    <row r="1380" spans="1:23" x14ac:dyDescent="0.3">
      <c r="A1380" s="1">
        <f t="shared" si="199"/>
        <v>0</v>
      </c>
      <c r="B1380" s="1" t="s">
        <v>11</v>
      </c>
      <c r="C1380" s="1">
        <v>0.2</v>
      </c>
      <c r="D1380" s="1">
        <v>3</v>
      </c>
      <c r="E1380" s="1">
        <f t="shared" si="200"/>
        <v>345</v>
      </c>
      <c r="F1380" s="1">
        <v>0</v>
      </c>
      <c r="G1380" s="4">
        <f t="shared" si="201"/>
        <v>2.0408163265306123</v>
      </c>
      <c r="H1380" s="3">
        <f t="shared" si="202"/>
        <v>26.542000000000002</v>
      </c>
      <c r="I1380" s="4">
        <v>6.6960000000000006</v>
      </c>
      <c r="J1380" s="4">
        <v>12.472</v>
      </c>
      <c r="K1380" s="4">
        <v>7.3739999999999997</v>
      </c>
      <c r="L1380" s="1">
        <v>49</v>
      </c>
      <c r="M1380" s="1">
        <v>50</v>
      </c>
      <c r="N1380" s="1">
        <v>50</v>
      </c>
      <c r="O1380" s="1">
        <v>49</v>
      </c>
      <c r="P1380" s="1">
        <v>49</v>
      </c>
      <c r="Q1380" s="1">
        <v>49</v>
      </c>
      <c r="R1380" s="4">
        <v>0.28999999999999998</v>
      </c>
      <c r="S1380" s="4">
        <v>1.365</v>
      </c>
      <c r="T1380" s="4">
        <v>6.3410000000000002</v>
      </c>
      <c r="U1380" s="4" t="str">
        <f t="shared" si="203"/>
        <v>0</v>
      </c>
      <c r="V1380" s="4" t="str">
        <f t="shared" si="204"/>
        <v>0</v>
      </c>
      <c r="W1380" s="4" t="str">
        <f t="shared" si="205"/>
        <v>0</v>
      </c>
    </row>
    <row r="1381" spans="1:23" x14ac:dyDescent="0.3">
      <c r="A1381" s="1">
        <f t="shared" si="199"/>
        <v>0</v>
      </c>
      <c r="B1381" s="1" t="s">
        <v>11</v>
      </c>
      <c r="C1381" s="1">
        <v>0.2</v>
      </c>
      <c r="D1381" s="1">
        <v>4</v>
      </c>
      <c r="E1381" s="1">
        <f t="shared" si="200"/>
        <v>345</v>
      </c>
      <c r="F1381" s="1">
        <v>0</v>
      </c>
      <c r="G1381" s="4">
        <f t="shared" si="201"/>
        <v>2.0408163265306123</v>
      </c>
      <c r="H1381" s="3">
        <f t="shared" si="202"/>
        <v>27.88</v>
      </c>
      <c r="I1381" s="4">
        <v>6.4870000000000001</v>
      </c>
      <c r="J1381" s="4">
        <v>13.404</v>
      </c>
      <c r="K1381" s="4">
        <v>7.9889999999999999</v>
      </c>
      <c r="L1381" s="1">
        <v>49</v>
      </c>
      <c r="M1381" s="1">
        <v>50</v>
      </c>
      <c r="N1381" s="1">
        <v>50</v>
      </c>
      <c r="O1381" s="1">
        <v>49</v>
      </c>
      <c r="P1381" s="1">
        <v>49</v>
      </c>
      <c r="Q1381" s="1">
        <v>49</v>
      </c>
      <c r="R1381" s="4">
        <v>0.21</v>
      </c>
      <c r="S1381" s="4">
        <v>1.365</v>
      </c>
      <c r="T1381" s="4">
        <v>6.2119999999999997</v>
      </c>
      <c r="U1381" s="4" t="str">
        <f t="shared" si="203"/>
        <v>0</v>
      </c>
      <c r="V1381" s="4" t="str">
        <f t="shared" si="204"/>
        <v>0</v>
      </c>
      <c r="W1381" s="4" t="str">
        <f t="shared" si="205"/>
        <v>0</v>
      </c>
    </row>
    <row r="1382" spans="1:23" x14ac:dyDescent="0.3">
      <c r="A1382" s="1">
        <f t="shared" si="199"/>
        <v>0</v>
      </c>
      <c r="B1382" s="1" t="s">
        <v>11</v>
      </c>
      <c r="C1382" s="1">
        <v>0.2</v>
      </c>
      <c r="D1382" s="1">
        <v>1</v>
      </c>
      <c r="E1382" s="1">
        <f t="shared" si="200"/>
        <v>346</v>
      </c>
      <c r="F1382" s="1">
        <v>1</v>
      </c>
      <c r="G1382" s="4">
        <f t="shared" si="201"/>
        <v>0</v>
      </c>
      <c r="H1382" s="3">
        <f t="shared" si="202"/>
        <v>23.035</v>
      </c>
      <c r="I1382" s="4">
        <v>5.1870000000000003</v>
      </c>
      <c r="J1382" s="4">
        <v>17.847999999999999</v>
      </c>
      <c r="K1382" s="4">
        <v>0</v>
      </c>
      <c r="L1382" s="1">
        <v>55</v>
      </c>
      <c r="M1382" s="1">
        <v>55</v>
      </c>
      <c r="N1382" s="1">
        <v>55</v>
      </c>
      <c r="O1382" s="1">
        <v>54</v>
      </c>
      <c r="P1382" s="1">
        <v>55</v>
      </c>
      <c r="Q1382" s="1">
        <v>54</v>
      </c>
      <c r="R1382" s="4">
        <v>7.9000000000000001E-2</v>
      </c>
      <c r="S1382" s="4">
        <v>1.3759999999999999</v>
      </c>
      <c r="T1382" s="4">
        <v>5.0270000000000001</v>
      </c>
      <c r="U1382" s="4">
        <f t="shared" si="203"/>
        <v>1.8181818181818181</v>
      </c>
      <c r="V1382" s="4">
        <f t="shared" si="204"/>
        <v>0</v>
      </c>
      <c r="W1382" s="4">
        <f t="shared" si="205"/>
        <v>1.8181818181818181</v>
      </c>
    </row>
    <row r="1383" spans="1:23" x14ac:dyDescent="0.3">
      <c r="A1383" s="1">
        <f t="shared" si="199"/>
        <v>0</v>
      </c>
      <c r="B1383" s="1" t="s">
        <v>11</v>
      </c>
      <c r="C1383" s="1">
        <v>0.2</v>
      </c>
      <c r="D1383" s="1">
        <v>2</v>
      </c>
      <c r="E1383" s="1">
        <f t="shared" si="200"/>
        <v>346</v>
      </c>
      <c r="F1383" s="1">
        <v>1</v>
      </c>
      <c r="G1383" s="4">
        <f t="shared" si="201"/>
        <v>0</v>
      </c>
      <c r="H1383" s="3">
        <f t="shared" si="202"/>
        <v>20.006</v>
      </c>
      <c r="I1383" s="4">
        <v>6.0630000000000006</v>
      </c>
      <c r="J1383" s="4">
        <v>13.943</v>
      </c>
      <c r="K1383" s="4">
        <v>0</v>
      </c>
      <c r="L1383" s="1">
        <v>55</v>
      </c>
      <c r="M1383" s="1">
        <v>55</v>
      </c>
      <c r="N1383" s="1">
        <v>55</v>
      </c>
      <c r="O1383" s="1">
        <v>54</v>
      </c>
      <c r="P1383" s="1">
        <v>55</v>
      </c>
      <c r="Q1383" s="1">
        <v>54</v>
      </c>
      <c r="R1383" s="4">
        <v>0.19700000000000001</v>
      </c>
      <c r="S1383" s="4">
        <v>1.3759999999999999</v>
      </c>
      <c r="T1383" s="4">
        <v>5.7850000000000001</v>
      </c>
      <c r="U1383" s="4">
        <f t="shared" si="203"/>
        <v>1.8181818181818181</v>
      </c>
      <c r="V1383" s="4">
        <f t="shared" si="204"/>
        <v>0</v>
      </c>
      <c r="W1383" s="4">
        <f t="shared" si="205"/>
        <v>1.8181818181818181</v>
      </c>
    </row>
    <row r="1384" spans="1:23" x14ac:dyDescent="0.3">
      <c r="A1384" s="1">
        <f t="shared" si="199"/>
        <v>0</v>
      </c>
      <c r="B1384" s="1" t="s">
        <v>11</v>
      </c>
      <c r="C1384" s="1">
        <v>0.2</v>
      </c>
      <c r="D1384" s="1">
        <v>3</v>
      </c>
      <c r="E1384" s="1">
        <f t="shared" si="200"/>
        <v>346</v>
      </c>
      <c r="F1384" s="1">
        <v>1</v>
      </c>
      <c r="G1384" s="4">
        <f t="shared" si="201"/>
        <v>0</v>
      </c>
      <c r="H1384" s="3">
        <f t="shared" si="202"/>
        <v>21.963000000000001</v>
      </c>
      <c r="I1384" s="4">
        <v>6.03</v>
      </c>
      <c r="J1384" s="4">
        <v>15.933</v>
      </c>
      <c r="K1384" s="4">
        <v>0</v>
      </c>
      <c r="L1384" s="1">
        <v>55</v>
      </c>
      <c r="M1384" s="1">
        <v>55</v>
      </c>
      <c r="N1384" s="1">
        <v>55</v>
      </c>
      <c r="O1384" s="1">
        <v>54</v>
      </c>
      <c r="P1384" s="1">
        <v>55</v>
      </c>
      <c r="Q1384" s="1">
        <v>54</v>
      </c>
      <c r="R1384" s="4">
        <v>0.33700000000000002</v>
      </c>
      <c r="S1384" s="4">
        <v>1.3759999999999999</v>
      </c>
      <c r="T1384" s="4">
        <v>5.6120000000000001</v>
      </c>
      <c r="U1384" s="4">
        <f t="shared" si="203"/>
        <v>1.8181818181818181</v>
      </c>
      <c r="V1384" s="4">
        <f t="shared" si="204"/>
        <v>0</v>
      </c>
      <c r="W1384" s="4">
        <f t="shared" si="205"/>
        <v>1.8181818181818181</v>
      </c>
    </row>
    <row r="1385" spans="1:23" x14ac:dyDescent="0.3">
      <c r="A1385" s="1">
        <f t="shared" si="199"/>
        <v>0</v>
      </c>
      <c r="B1385" s="1" t="s">
        <v>11</v>
      </c>
      <c r="C1385" s="1">
        <v>0.2</v>
      </c>
      <c r="D1385" s="1">
        <v>4</v>
      </c>
      <c r="E1385" s="1">
        <f t="shared" si="200"/>
        <v>346</v>
      </c>
      <c r="F1385" s="1">
        <v>1</v>
      </c>
      <c r="G1385" s="4">
        <f t="shared" si="201"/>
        <v>0</v>
      </c>
      <c r="H1385" s="3">
        <f t="shared" si="202"/>
        <v>25.045000000000002</v>
      </c>
      <c r="I1385" s="4">
        <v>6.1689999999999996</v>
      </c>
      <c r="J1385" s="4">
        <v>18.876000000000001</v>
      </c>
      <c r="K1385" s="4">
        <v>0</v>
      </c>
      <c r="L1385" s="1">
        <v>55</v>
      </c>
      <c r="M1385" s="1">
        <v>55</v>
      </c>
      <c r="N1385" s="1">
        <v>55</v>
      </c>
      <c r="O1385" s="1">
        <v>54</v>
      </c>
      <c r="P1385" s="1">
        <v>55</v>
      </c>
      <c r="Q1385" s="1">
        <v>54</v>
      </c>
      <c r="R1385" s="4">
        <v>0.29099999999999998</v>
      </c>
      <c r="S1385" s="4">
        <v>1.3759999999999999</v>
      </c>
      <c r="T1385" s="4">
        <v>5.7969999999999997</v>
      </c>
      <c r="U1385" s="4">
        <f t="shared" si="203"/>
        <v>1.8181818181818181</v>
      </c>
      <c r="V1385" s="4">
        <f t="shared" si="204"/>
        <v>0</v>
      </c>
      <c r="W1385" s="4">
        <f t="shared" si="205"/>
        <v>1.8181818181818181</v>
      </c>
    </row>
    <row r="1386" spans="1:23" x14ac:dyDescent="0.3">
      <c r="A1386" s="1">
        <f t="shared" si="199"/>
        <v>0</v>
      </c>
      <c r="B1386" s="1" t="s">
        <v>11</v>
      </c>
      <c r="C1386" s="1">
        <v>0.2</v>
      </c>
      <c r="D1386" s="1">
        <v>1</v>
      </c>
      <c r="E1386" s="1">
        <f t="shared" si="200"/>
        <v>347</v>
      </c>
      <c r="F1386" s="1">
        <v>1</v>
      </c>
      <c r="G1386" s="4">
        <f t="shared" si="201"/>
        <v>0</v>
      </c>
      <c r="H1386" s="3">
        <f t="shared" si="202"/>
        <v>24.722000000000001</v>
      </c>
      <c r="I1386" s="4">
        <v>5.8209999999999997</v>
      </c>
      <c r="J1386" s="4">
        <v>18.901</v>
      </c>
      <c r="K1386" s="4">
        <v>0</v>
      </c>
      <c r="L1386" s="1">
        <v>55</v>
      </c>
      <c r="M1386" s="1">
        <v>55</v>
      </c>
      <c r="N1386" s="1">
        <v>55</v>
      </c>
      <c r="O1386" s="1">
        <v>55</v>
      </c>
      <c r="P1386" s="1">
        <v>55</v>
      </c>
      <c r="Q1386" s="1">
        <v>55</v>
      </c>
      <c r="R1386" s="4">
        <v>9.4E-2</v>
      </c>
      <c r="S1386" s="4">
        <v>1.7110000000000001</v>
      </c>
      <c r="T1386" s="4">
        <v>5.6400000000000006</v>
      </c>
      <c r="U1386" s="4">
        <f t="shared" si="203"/>
        <v>0</v>
      </c>
      <c r="V1386" s="4">
        <f t="shared" si="204"/>
        <v>0</v>
      </c>
      <c r="W1386" s="4">
        <f t="shared" si="205"/>
        <v>0</v>
      </c>
    </row>
    <row r="1387" spans="1:23" x14ac:dyDescent="0.3">
      <c r="A1387" s="1">
        <f t="shared" si="199"/>
        <v>0</v>
      </c>
      <c r="B1387" s="1" t="s">
        <v>11</v>
      </c>
      <c r="C1387" s="1">
        <v>0.2</v>
      </c>
      <c r="D1387" s="1">
        <v>2</v>
      </c>
      <c r="E1387" s="1">
        <f t="shared" si="200"/>
        <v>347</v>
      </c>
      <c r="F1387" s="1">
        <v>1</v>
      </c>
      <c r="G1387" s="4">
        <f t="shared" si="201"/>
        <v>0</v>
      </c>
      <c r="H1387" s="3">
        <f t="shared" si="202"/>
        <v>18.416</v>
      </c>
      <c r="I1387" s="4">
        <v>5.7969999999999997</v>
      </c>
      <c r="J1387" s="4">
        <v>12.619</v>
      </c>
      <c r="K1387" s="4">
        <v>0</v>
      </c>
      <c r="L1387" s="1">
        <v>55</v>
      </c>
      <c r="M1387" s="1">
        <v>55</v>
      </c>
      <c r="N1387" s="1">
        <v>55</v>
      </c>
      <c r="O1387" s="1">
        <v>55</v>
      </c>
      <c r="P1387" s="1">
        <v>55</v>
      </c>
      <c r="Q1387" s="1">
        <v>55</v>
      </c>
      <c r="R1387" s="4">
        <v>0.14199999999999999</v>
      </c>
      <c r="S1387" s="4">
        <v>1.7110000000000001</v>
      </c>
      <c r="T1387" s="4">
        <v>5.5679999999999996</v>
      </c>
      <c r="U1387" s="4">
        <f t="shared" si="203"/>
        <v>0</v>
      </c>
      <c r="V1387" s="4">
        <f t="shared" si="204"/>
        <v>0</v>
      </c>
      <c r="W1387" s="4">
        <f t="shared" si="205"/>
        <v>0</v>
      </c>
    </row>
    <row r="1388" spans="1:23" x14ac:dyDescent="0.3">
      <c r="A1388" s="1">
        <f t="shared" si="199"/>
        <v>0</v>
      </c>
      <c r="B1388" s="1" t="s">
        <v>11</v>
      </c>
      <c r="C1388" s="1">
        <v>0.2</v>
      </c>
      <c r="D1388" s="1">
        <v>3</v>
      </c>
      <c r="E1388" s="1">
        <f t="shared" si="200"/>
        <v>347</v>
      </c>
      <c r="F1388" s="1">
        <v>1</v>
      </c>
      <c r="G1388" s="4">
        <f t="shared" si="201"/>
        <v>0</v>
      </c>
      <c r="H1388" s="3">
        <f t="shared" si="202"/>
        <v>23.494</v>
      </c>
      <c r="I1388" s="4">
        <v>6.5210000000000008</v>
      </c>
      <c r="J1388" s="4">
        <v>16.972999999999999</v>
      </c>
      <c r="K1388" s="4">
        <v>0</v>
      </c>
      <c r="L1388" s="1">
        <v>55</v>
      </c>
      <c r="M1388" s="1">
        <v>55</v>
      </c>
      <c r="N1388" s="1">
        <v>55</v>
      </c>
      <c r="O1388" s="1">
        <v>55</v>
      </c>
      <c r="P1388" s="1">
        <v>55</v>
      </c>
      <c r="Q1388" s="1">
        <v>55</v>
      </c>
      <c r="R1388" s="4">
        <v>0.309</v>
      </c>
      <c r="S1388" s="4">
        <v>1.7110000000000001</v>
      </c>
      <c r="T1388" s="4">
        <v>6.125</v>
      </c>
      <c r="U1388" s="4">
        <f t="shared" si="203"/>
        <v>0</v>
      </c>
      <c r="V1388" s="4">
        <f t="shared" si="204"/>
        <v>0</v>
      </c>
      <c r="W1388" s="4">
        <f t="shared" si="205"/>
        <v>0</v>
      </c>
    </row>
    <row r="1389" spans="1:23" x14ac:dyDescent="0.3">
      <c r="A1389" s="1">
        <f t="shared" si="199"/>
        <v>0</v>
      </c>
      <c r="B1389" s="1" t="s">
        <v>11</v>
      </c>
      <c r="C1389" s="1">
        <v>0.2</v>
      </c>
      <c r="D1389" s="1">
        <v>4</v>
      </c>
      <c r="E1389" s="1">
        <f t="shared" si="200"/>
        <v>347</v>
      </c>
      <c r="F1389" s="1">
        <v>1</v>
      </c>
      <c r="G1389" s="4">
        <f t="shared" si="201"/>
        <v>0</v>
      </c>
      <c r="H1389" s="3">
        <f t="shared" si="202"/>
        <v>23.684000000000001</v>
      </c>
      <c r="I1389" s="4">
        <v>6.6049999999999995</v>
      </c>
      <c r="J1389" s="4">
        <v>17.079000000000001</v>
      </c>
      <c r="K1389" s="4">
        <v>0</v>
      </c>
      <c r="L1389" s="1">
        <v>55</v>
      </c>
      <c r="M1389" s="1">
        <v>55</v>
      </c>
      <c r="N1389" s="1">
        <v>55</v>
      </c>
      <c r="O1389" s="1">
        <v>55</v>
      </c>
      <c r="P1389" s="1">
        <v>55</v>
      </c>
      <c r="Q1389" s="1">
        <v>55</v>
      </c>
      <c r="R1389" s="4">
        <v>0.28599999999999998</v>
      </c>
      <c r="S1389" s="4">
        <v>1.7110000000000001</v>
      </c>
      <c r="T1389" s="4">
        <v>6.2319999999999993</v>
      </c>
      <c r="U1389" s="4">
        <f t="shared" si="203"/>
        <v>0</v>
      </c>
      <c r="V1389" s="4">
        <f t="shared" si="204"/>
        <v>0</v>
      </c>
      <c r="W1389" s="4">
        <f t="shared" si="205"/>
        <v>0</v>
      </c>
    </row>
    <row r="1390" spans="1:23" x14ac:dyDescent="0.3">
      <c r="A1390" s="1">
        <f t="shared" si="199"/>
        <v>0</v>
      </c>
      <c r="B1390" s="1" t="s">
        <v>11</v>
      </c>
      <c r="C1390" s="1">
        <v>0.2</v>
      </c>
      <c r="D1390" s="1">
        <v>1</v>
      </c>
      <c r="E1390" s="1">
        <f t="shared" si="200"/>
        <v>348</v>
      </c>
      <c r="F1390" s="1">
        <v>1</v>
      </c>
      <c r="G1390" s="4">
        <f t="shared" si="201"/>
        <v>0</v>
      </c>
      <c r="H1390" s="3">
        <f t="shared" si="202"/>
        <v>26.582000000000001</v>
      </c>
      <c r="I1390" s="4">
        <v>5.7040000000000006</v>
      </c>
      <c r="J1390" s="4">
        <v>20.878</v>
      </c>
      <c r="K1390" s="4">
        <v>0</v>
      </c>
      <c r="L1390" s="1">
        <v>53</v>
      </c>
      <c r="M1390" s="1">
        <v>53</v>
      </c>
      <c r="N1390" s="1">
        <v>53</v>
      </c>
      <c r="O1390" s="1">
        <v>53</v>
      </c>
      <c r="P1390" s="1">
        <v>53</v>
      </c>
      <c r="Q1390" s="1">
        <v>53</v>
      </c>
      <c r="R1390" s="4">
        <v>8.1000000000000003E-2</v>
      </c>
      <c r="S1390" s="4">
        <v>1.393</v>
      </c>
      <c r="T1390" s="4">
        <v>5.5590000000000002</v>
      </c>
      <c r="U1390" s="4">
        <f t="shared" si="203"/>
        <v>0</v>
      </c>
      <c r="V1390" s="4">
        <f t="shared" si="204"/>
        <v>0</v>
      </c>
      <c r="W1390" s="4">
        <f t="shared" si="205"/>
        <v>0</v>
      </c>
    </row>
    <row r="1391" spans="1:23" x14ac:dyDescent="0.3">
      <c r="A1391" s="1">
        <f t="shared" si="199"/>
        <v>0</v>
      </c>
      <c r="B1391" s="1" t="s">
        <v>11</v>
      </c>
      <c r="C1391" s="1">
        <v>0.2</v>
      </c>
      <c r="D1391" s="1">
        <v>2</v>
      </c>
      <c r="E1391" s="1">
        <f t="shared" si="200"/>
        <v>348</v>
      </c>
      <c r="F1391" s="1">
        <v>1</v>
      </c>
      <c r="G1391" s="4">
        <f t="shared" si="201"/>
        <v>0</v>
      </c>
      <c r="H1391" s="3">
        <f t="shared" si="202"/>
        <v>18.5</v>
      </c>
      <c r="I1391" s="4">
        <v>5.8950000000000005</v>
      </c>
      <c r="J1391" s="4">
        <v>12.605</v>
      </c>
      <c r="K1391" s="4">
        <v>0</v>
      </c>
      <c r="L1391" s="1">
        <v>53</v>
      </c>
      <c r="M1391" s="1">
        <v>53</v>
      </c>
      <c r="N1391" s="1">
        <v>53</v>
      </c>
      <c r="O1391" s="1">
        <v>53</v>
      </c>
      <c r="P1391" s="1">
        <v>53</v>
      </c>
      <c r="Q1391" s="1">
        <v>53</v>
      </c>
      <c r="R1391" s="4">
        <v>0.193</v>
      </c>
      <c r="S1391" s="4">
        <v>1.393</v>
      </c>
      <c r="T1391" s="4">
        <v>5.6379999999999999</v>
      </c>
      <c r="U1391" s="4">
        <f t="shared" si="203"/>
        <v>0</v>
      </c>
      <c r="V1391" s="4">
        <f t="shared" si="204"/>
        <v>0</v>
      </c>
      <c r="W1391" s="4">
        <f t="shared" si="205"/>
        <v>0</v>
      </c>
    </row>
    <row r="1392" spans="1:23" x14ac:dyDescent="0.3">
      <c r="A1392" s="1">
        <f t="shared" si="199"/>
        <v>0</v>
      </c>
      <c r="B1392" s="1" t="s">
        <v>11</v>
      </c>
      <c r="C1392" s="1">
        <v>0.2</v>
      </c>
      <c r="D1392" s="1">
        <v>3</v>
      </c>
      <c r="E1392" s="1">
        <f t="shared" si="200"/>
        <v>348</v>
      </c>
      <c r="F1392" s="1">
        <v>1</v>
      </c>
      <c r="G1392" s="4">
        <f t="shared" si="201"/>
        <v>0</v>
      </c>
      <c r="H1392" s="3">
        <f t="shared" si="202"/>
        <v>23.489000000000001</v>
      </c>
      <c r="I1392" s="4">
        <v>6.3870000000000005</v>
      </c>
      <c r="J1392" s="4">
        <v>17.102</v>
      </c>
      <c r="K1392" s="4">
        <v>0</v>
      </c>
      <c r="L1392" s="1">
        <v>53</v>
      </c>
      <c r="M1392" s="1">
        <v>53</v>
      </c>
      <c r="N1392" s="1">
        <v>53</v>
      </c>
      <c r="O1392" s="1">
        <v>53</v>
      </c>
      <c r="P1392" s="1">
        <v>53</v>
      </c>
      <c r="Q1392" s="1">
        <v>53</v>
      </c>
      <c r="R1392" s="4">
        <v>0.35</v>
      </c>
      <c r="S1392" s="4">
        <v>1.393</v>
      </c>
      <c r="T1392" s="4">
        <v>5.9729999999999999</v>
      </c>
      <c r="U1392" s="4">
        <f t="shared" si="203"/>
        <v>0</v>
      </c>
      <c r="V1392" s="4">
        <f t="shared" si="204"/>
        <v>0</v>
      </c>
      <c r="W1392" s="4">
        <f t="shared" si="205"/>
        <v>0</v>
      </c>
    </row>
    <row r="1393" spans="1:38" x14ac:dyDescent="0.3">
      <c r="A1393" s="1">
        <f t="shared" si="199"/>
        <v>0</v>
      </c>
      <c r="B1393" s="1" t="s">
        <v>11</v>
      </c>
      <c r="C1393" s="1">
        <v>0.2</v>
      </c>
      <c r="D1393" s="1">
        <v>4</v>
      </c>
      <c r="E1393" s="1">
        <f t="shared" si="200"/>
        <v>348</v>
      </c>
      <c r="F1393" s="1">
        <v>1</v>
      </c>
      <c r="G1393" s="4">
        <f t="shared" si="201"/>
        <v>0</v>
      </c>
      <c r="H1393" s="3">
        <f t="shared" si="202"/>
        <v>25.043999999999997</v>
      </c>
      <c r="I1393" s="4">
        <v>6.3010000000000002</v>
      </c>
      <c r="J1393" s="4">
        <v>18.742999999999999</v>
      </c>
      <c r="K1393" s="4">
        <v>0</v>
      </c>
      <c r="L1393" s="1">
        <v>53</v>
      </c>
      <c r="M1393" s="1">
        <v>53</v>
      </c>
      <c r="N1393" s="1">
        <v>53</v>
      </c>
      <c r="O1393" s="1">
        <v>53</v>
      </c>
      <c r="P1393" s="1">
        <v>53</v>
      </c>
      <c r="Q1393" s="1">
        <v>53</v>
      </c>
      <c r="R1393" s="4">
        <v>0.26500000000000001</v>
      </c>
      <c r="S1393" s="4">
        <v>1.393</v>
      </c>
      <c r="T1393" s="4">
        <v>5.9719999999999995</v>
      </c>
      <c r="U1393" s="4">
        <f t="shared" si="203"/>
        <v>0</v>
      </c>
      <c r="V1393" s="4">
        <f t="shared" si="204"/>
        <v>0</v>
      </c>
      <c r="W1393" s="4">
        <f t="shared" si="205"/>
        <v>0</v>
      </c>
    </row>
    <row r="1394" spans="1:38" x14ac:dyDescent="0.3">
      <c r="A1394" s="1">
        <f t="shared" si="199"/>
        <v>0</v>
      </c>
      <c r="B1394" s="1" t="s">
        <v>11</v>
      </c>
      <c r="C1394" s="1">
        <v>0.2</v>
      </c>
      <c r="D1394" s="1">
        <v>1</v>
      </c>
      <c r="E1394" s="1">
        <f t="shared" si="200"/>
        <v>349</v>
      </c>
      <c r="F1394" s="1">
        <v>1</v>
      </c>
      <c r="G1394" s="4">
        <f t="shared" si="201"/>
        <v>0</v>
      </c>
      <c r="H1394" s="3">
        <f t="shared" si="202"/>
        <v>23.838000000000001</v>
      </c>
      <c r="I1394" s="4">
        <v>5.8650000000000002</v>
      </c>
      <c r="J1394" s="4">
        <v>17.972999999999999</v>
      </c>
      <c r="K1394" s="4">
        <v>0</v>
      </c>
      <c r="L1394" s="1">
        <v>55</v>
      </c>
      <c r="M1394" s="1">
        <v>55</v>
      </c>
      <c r="N1394" s="1">
        <v>55</v>
      </c>
      <c r="O1394" s="1">
        <v>55</v>
      </c>
      <c r="P1394" s="1">
        <v>55</v>
      </c>
      <c r="Q1394" s="1">
        <v>55</v>
      </c>
      <c r="R1394" s="4">
        <v>8.6999999999999994E-2</v>
      </c>
      <c r="S1394" s="4">
        <v>1.615</v>
      </c>
      <c r="T1394" s="4">
        <v>5.7090000000000005</v>
      </c>
      <c r="U1394" s="4">
        <f t="shared" si="203"/>
        <v>0</v>
      </c>
      <c r="V1394" s="4">
        <f t="shared" si="204"/>
        <v>0</v>
      </c>
      <c r="W1394" s="4">
        <f t="shared" si="205"/>
        <v>0</v>
      </c>
    </row>
    <row r="1395" spans="1:38" x14ac:dyDescent="0.3">
      <c r="A1395" s="1">
        <f t="shared" si="199"/>
        <v>0</v>
      </c>
      <c r="B1395" s="1" t="s">
        <v>11</v>
      </c>
      <c r="C1395" s="1">
        <v>0.2</v>
      </c>
      <c r="D1395" s="1">
        <v>2</v>
      </c>
      <c r="E1395" s="1">
        <f t="shared" si="200"/>
        <v>349</v>
      </c>
      <c r="F1395" s="1">
        <v>1</v>
      </c>
      <c r="G1395" s="4">
        <f t="shared" si="201"/>
        <v>0</v>
      </c>
      <c r="H1395" s="3">
        <f t="shared" si="202"/>
        <v>18.734000000000002</v>
      </c>
      <c r="I1395" s="4">
        <v>6.3599999999999994</v>
      </c>
      <c r="J1395" s="4">
        <v>12.374000000000001</v>
      </c>
      <c r="K1395" s="4">
        <v>0</v>
      </c>
      <c r="L1395" s="1">
        <v>55</v>
      </c>
      <c r="M1395" s="1">
        <v>55</v>
      </c>
      <c r="N1395" s="1">
        <v>55</v>
      </c>
      <c r="O1395" s="1">
        <v>55</v>
      </c>
      <c r="P1395" s="1">
        <v>55</v>
      </c>
      <c r="Q1395" s="1">
        <v>55</v>
      </c>
      <c r="R1395" s="4">
        <v>0.17699999999999999</v>
      </c>
      <c r="S1395" s="4">
        <v>1.615</v>
      </c>
      <c r="T1395" s="4">
        <v>6.1139999999999999</v>
      </c>
      <c r="U1395" s="4">
        <f t="shared" si="203"/>
        <v>0</v>
      </c>
      <c r="V1395" s="4">
        <f t="shared" si="204"/>
        <v>0</v>
      </c>
      <c r="W1395" s="4">
        <f t="shared" si="205"/>
        <v>0</v>
      </c>
    </row>
    <row r="1396" spans="1:38" x14ac:dyDescent="0.3">
      <c r="A1396" s="1">
        <f t="shared" si="199"/>
        <v>0</v>
      </c>
      <c r="B1396" s="1" t="s">
        <v>11</v>
      </c>
      <c r="C1396" s="1">
        <v>0.2</v>
      </c>
      <c r="D1396" s="1">
        <v>3</v>
      </c>
      <c r="E1396" s="1">
        <f t="shared" si="200"/>
        <v>349</v>
      </c>
      <c r="F1396" s="1">
        <v>1</v>
      </c>
      <c r="G1396" s="4">
        <f t="shared" si="201"/>
        <v>0</v>
      </c>
      <c r="H1396" s="3">
        <f t="shared" si="202"/>
        <v>19.059000000000001</v>
      </c>
      <c r="I1396" s="4">
        <v>6.1019999999999994</v>
      </c>
      <c r="J1396" s="4">
        <v>12.957000000000001</v>
      </c>
      <c r="K1396" s="4">
        <v>0</v>
      </c>
      <c r="L1396" s="1">
        <v>55</v>
      </c>
      <c r="M1396" s="1">
        <v>55</v>
      </c>
      <c r="N1396" s="1">
        <v>55</v>
      </c>
      <c r="O1396" s="1">
        <v>55</v>
      </c>
      <c r="P1396" s="1">
        <v>55</v>
      </c>
      <c r="Q1396" s="1">
        <v>55</v>
      </c>
      <c r="R1396" s="4">
        <v>0.193</v>
      </c>
      <c r="S1396" s="4">
        <v>1.615</v>
      </c>
      <c r="T1396" s="4">
        <v>5.84</v>
      </c>
      <c r="U1396" s="4">
        <f t="shared" si="203"/>
        <v>0</v>
      </c>
      <c r="V1396" s="4">
        <f t="shared" si="204"/>
        <v>0</v>
      </c>
      <c r="W1396" s="4">
        <f t="shared" si="205"/>
        <v>0</v>
      </c>
    </row>
    <row r="1397" spans="1:38" x14ac:dyDescent="0.3">
      <c r="A1397" s="1">
        <f t="shared" si="199"/>
        <v>0</v>
      </c>
      <c r="B1397" s="1" t="s">
        <v>11</v>
      </c>
      <c r="C1397" s="1">
        <v>0.2</v>
      </c>
      <c r="D1397" s="1">
        <v>4</v>
      </c>
      <c r="E1397" s="1">
        <f t="shared" si="200"/>
        <v>349</v>
      </c>
      <c r="F1397" s="1">
        <v>1</v>
      </c>
      <c r="G1397" s="4">
        <f t="shared" si="201"/>
        <v>0</v>
      </c>
      <c r="H1397" s="3">
        <f t="shared" si="202"/>
        <v>22.227999999999998</v>
      </c>
      <c r="I1397" s="4">
        <v>5.1769999999999996</v>
      </c>
      <c r="J1397" s="4">
        <v>17.050999999999998</v>
      </c>
      <c r="K1397" s="4">
        <v>0</v>
      </c>
      <c r="L1397" s="1">
        <v>55</v>
      </c>
      <c r="M1397" s="1">
        <v>55</v>
      </c>
      <c r="N1397" s="1">
        <v>55</v>
      </c>
      <c r="O1397" s="1">
        <v>55</v>
      </c>
      <c r="P1397" s="1">
        <v>55</v>
      </c>
      <c r="Q1397" s="1">
        <v>55</v>
      </c>
      <c r="R1397" s="4">
        <v>0.24</v>
      </c>
      <c r="S1397" s="4">
        <v>1.615</v>
      </c>
      <c r="T1397" s="4">
        <v>4.8680000000000003</v>
      </c>
      <c r="U1397" s="4">
        <f t="shared" si="203"/>
        <v>0</v>
      </c>
      <c r="V1397" s="4">
        <f t="shared" si="204"/>
        <v>0</v>
      </c>
      <c r="W1397" s="4">
        <f t="shared" si="205"/>
        <v>0</v>
      </c>
    </row>
    <row r="1398" spans="1:38" x14ac:dyDescent="0.3">
      <c r="A1398" s="1">
        <f t="shared" si="199"/>
        <v>1</v>
      </c>
      <c r="B1398" s="1" t="s">
        <v>11</v>
      </c>
      <c r="C1398" s="1">
        <v>0.2</v>
      </c>
      <c r="D1398" s="1">
        <v>1</v>
      </c>
      <c r="E1398" s="1">
        <f t="shared" si="200"/>
        <v>350</v>
      </c>
      <c r="F1398" s="1">
        <v>1</v>
      </c>
      <c r="G1398" s="4">
        <f t="shared" si="201"/>
        <v>0</v>
      </c>
      <c r="H1398" s="3">
        <f t="shared" si="202"/>
        <v>19.245000000000001</v>
      </c>
      <c r="I1398" s="4">
        <v>5.4540000000000006</v>
      </c>
      <c r="J1398" s="4">
        <v>13.791</v>
      </c>
      <c r="K1398" s="4">
        <v>0</v>
      </c>
      <c r="L1398" s="1">
        <v>52</v>
      </c>
      <c r="M1398" s="1">
        <v>52</v>
      </c>
      <c r="N1398" s="1">
        <v>52</v>
      </c>
      <c r="O1398" s="1">
        <v>52</v>
      </c>
      <c r="P1398" s="1">
        <v>52</v>
      </c>
      <c r="Q1398" s="1">
        <v>52</v>
      </c>
      <c r="R1398" s="4">
        <v>8.7999999999999995E-2</v>
      </c>
      <c r="S1398" s="4">
        <v>1.4710000000000001</v>
      </c>
      <c r="T1398" s="4">
        <v>5.2859999999999996</v>
      </c>
      <c r="U1398" s="4">
        <f t="shared" si="203"/>
        <v>0</v>
      </c>
      <c r="V1398" s="4">
        <f t="shared" si="204"/>
        <v>0</v>
      </c>
      <c r="W1398" s="4">
        <f t="shared" si="205"/>
        <v>0</v>
      </c>
      <c r="AA1398" s="1">
        <f>SUMPRODUCT((MOD(ROW(F1302:F1401),4)=2)*F1302:F1401)</f>
        <v>23</v>
      </c>
      <c r="AB1398" s="3">
        <f>SUMPRODUCT((MOD(ROW(G1302:G1401),4)=2)*G1302:G1401)/25</f>
        <v>0.16163265306122448</v>
      </c>
      <c r="AC1398" s="3">
        <f t="shared" ref="AC1398:AF1398" si="206">SUMPRODUCT((MOD(ROW(H1302:H1401),4)=2)*H1302:H1401)/25</f>
        <v>23.73884</v>
      </c>
      <c r="AD1398" s="3">
        <f t="shared" si="206"/>
        <v>5.8702000000000005</v>
      </c>
      <c r="AE1398" s="3">
        <f t="shared" si="206"/>
        <v>17.171280000000003</v>
      </c>
      <c r="AF1398" s="3">
        <f t="shared" si="206"/>
        <v>0.69735999999999987</v>
      </c>
      <c r="AG1398" s="3">
        <f>SUMPRODUCT((MOD(ROW(R1302:R1401),4)=2)*R1302:R1401)/25</f>
        <v>8.1240000000000007E-2</v>
      </c>
      <c r="AH1398" s="3">
        <f>SUMPRODUCT((MOD(ROW(S1302:S1401),4)=2)*S1302:S1401)/25</f>
        <v>1.4911600000000005</v>
      </c>
      <c r="AI1398" s="3">
        <f>SUMPRODUCT((MOD(ROW(T1302:T1401),4)=2)*T1302:T1401)/25</f>
        <v>5.7169600000000003</v>
      </c>
      <c r="AJ1398" s="3">
        <f>IF(AA1398&gt;0, SUMPRODUCT((MOD(ROW(U1302:U1401),4)=2)*U1302:U1401)/AA1398,"-")</f>
        <v>0.40437208402753932</v>
      </c>
      <c r="AK1398" s="3">
        <f>IF(AA1398&gt;0, SUMPRODUCT((MOD(ROW(V1302:V1401),4)=2)*V1302:V1401)/AA1398,"-")</f>
        <v>0</v>
      </c>
      <c r="AL1398" s="3">
        <f>IF(AA1398&gt;0,SUMPRODUCT((MOD(ROW(W1302:W1401),4)=2)*W1302:W1401)/AA1398,"-")</f>
        <v>0.40437208402753932</v>
      </c>
    </row>
    <row r="1399" spans="1:38" x14ac:dyDescent="0.3">
      <c r="A1399" s="1">
        <f t="shared" si="199"/>
        <v>1</v>
      </c>
      <c r="B1399" s="1" t="s">
        <v>11</v>
      </c>
      <c r="C1399" s="1">
        <v>0.2</v>
      </c>
      <c r="D1399" s="1">
        <v>2</v>
      </c>
      <c r="E1399" s="1">
        <f t="shared" si="200"/>
        <v>350</v>
      </c>
      <c r="F1399" s="1">
        <v>1</v>
      </c>
      <c r="G1399" s="4">
        <f t="shared" si="201"/>
        <v>0</v>
      </c>
      <c r="H1399" s="3">
        <f t="shared" si="202"/>
        <v>22.498000000000001</v>
      </c>
      <c r="I1399" s="4">
        <v>6.2729999999999997</v>
      </c>
      <c r="J1399" s="4">
        <v>16.225000000000001</v>
      </c>
      <c r="K1399" s="4">
        <v>0</v>
      </c>
      <c r="L1399" s="1">
        <v>52</v>
      </c>
      <c r="M1399" s="1">
        <v>52</v>
      </c>
      <c r="N1399" s="1">
        <v>52</v>
      </c>
      <c r="O1399" s="1">
        <v>52</v>
      </c>
      <c r="P1399" s="1">
        <v>52</v>
      </c>
      <c r="Q1399" s="1">
        <v>52</v>
      </c>
      <c r="R1399" s="4">
        <v>0.17799999999999999</v>
      </c>
      <c r="S1399" s="4">
        <v>1.4710000000000001</v>
      </c>
      <c r="T1399" s="4">
        <v>6.0149999999999997</v>
      </c>
      <c r="U1399" s="4">
        <f t="shared" si="203"/>
        <v>0</v>
      </c>
      <c r="V1399" s="4">
        <f t="shared" si="204"/>
        <v>0</v>
      </c>
      <c r="W1399" s="4">
        <f t="shared" si="205"/>
        <v>0</v>
      </c>
      <c r="AA1399" s="1">
        <f>SUMPRODUCT((MOD(ROW(F1302:F1401),4)=3)*F1302:F1401)</f>
        <v>23</v>
      </c>
      <c r="AB1399" s="3">
        <f>SUMPRODUCT((MOD(ROW(G1302:G1401),4)=3)*G1302:G1401)/25</f>
        <v>0.16163265306122448</v>
      </c>
      <c r="AC1399" s="3">
        <f t="shared" ref="AC1399:AF1399" si="207">SUMPRODUCT((MOD(ROW(H1302:H1401),4)=3)*H1302:H1401)/25</f>
        <v>20.129839999999998</v>
      </c>
      <c r="AD1399" s="3">
        <f t="shared" si="207"/>
        <v>6.1813599999999989</v>
      </c>
      <c r="AE1399" s="3">
        <f t="shared" si="207"/>
        <v>13.209560000000002</v>
      </c>
      <c r="AF1399" s="3">
        <f t="shared" si="207"/>
        <v>0.73891999999999991</v>
      </c>
      <c r="AG1399" s="3">
        <f>SUMPRODUCT((MOD(ROW(R1302:R1401),4)=3)*R1302:R1401)/25</f>
        <v>0.18343999999999994</v>
      </c>
      <c r="AH1399" s="3">
        <f>SUMPRODUCT((MOD(ROW(S1302:S1401),4)=3)*S1302:S1401)/25</f>
        <v>1.4911600000000005</v>
      </c>
      <c r="AI1399" s="3">
        <f>SUMPRODUCT((MOD(ROW(T1302:T1401),4)=3)*T1302:T1401)/25</f>
        <v>5.9259199999999996</v>
      </c>
      <c r="AJ1399" s="3">
        <f>IF(AA1399&gt;0,SUMPRODUCT((MOD(ROW(U1302:U1401),4)=3)*U1302:U1401)/AA1399,"-")</f>
        <v>0.40437208402753932</v>
      </c>
      <c r="AK1399" s="3">
        <f>IF(AA1399&gt;0,SUMPRODUCT((MOD(ROW(V1302:V1401),4)=3)*V1302:V1401)/AA1399,"-")</f>
        <v>0</v>
      </c>
      <c r="AL1399" s="3">
        <f>IF(AA1399&gt;0,SUMPRODUCT((MOD(ROW(W1302:W1401),4)=3)*W1302:W1401)/AA1399,"-")</f>
        <v>0.40437208402753932</v>
      </c>
    </row>
    <row r="1400" spans="1:38" x14ac:dyDescent="0.3">
      <c r="A1400" s="1">
        <f t="shared" si="199"/>
        <v>1</v>
      </c>
      <c r="B1400" s="1" t="s">
        <v>11</v>
      </c>
      <c r="C1400" s="1">
        <v>0.2</v>
      </c>
      <c r="D1400" s="1">
        <v>3</v>
      </c>
      <c r="E1400" s="1">
        <f t="shared" si="200"/>
        <v>350</v>
      </c>
      <c r="F1400" s="1">
        <v>1</v>
      </c>
      <c r="G1400" s="4">
        <f t="shared" si="201"/>
        <v>0</v>
      </c>
      <c r="H1400" s="3">
        <f t="shared" si="202"/>
        <v>19.07</v>
      </c>
      <c r="I1400" s="4">
        <v>6.0030000000000001</v>
      </c>
      <c r="J1400" s="4">
        <v>13.067</v>
      </c>
      <c r="K1400" s="4">
        <v>0</v>
      </c>
      <c r="L1400" s="1">
        <v>52</v>
      </c>
      <c r="M1400" s="1">
        <v>52</v>
      </c>
      <c r="N1400" s="1">
        <v>52</v>
      </c>
      <c r="O1400" s="1">
        <v>52</v>
      </c>
      <c r="P1400" s="1">
        <v>52</v>
      </c>
      <c r="Q1400" s="1">
        <v>52</v>
      </c>
      <c r="R1400" s="4">
        <v>0.19500000000000001</v>
      </c>
      <c r="S1400" s="4">
        <v>1.4710000000000001</v>
      </c>
      <c r="T1400" s="4">
        <v>5.7279999999999998</v>
      </c>
      <c r="U1400" s="4">
        <f t="shared" si="203"/>
        <v>0</v>
      </c>
      <c r="V1400" s="4">
        <f t="shared" si="204"/>
        <v>0</v>
      </c>
      <c r="W1400" s="4">
        <f t="shared" si="205"/>
        <v>0</v>
      </c>
      <c r="AA1400" s="1">
        <f>SUMPRODUCT((MOD(ROW(F1302:F1401),4)=0)*F1302:F1401)</f>
        <v>23</v>
      </c>
      <c r="AB1400" s="3">
        <f>SUMPRODUCT((MOD(ROW(G1302:G1401),4)=0)*G1302:G1401)/25</f>
        <v>0.16163265306122448</v>
      </c>
      <c r="AC1400" s="3">
        <f t="shared" ref="AC1400:AF1400" si="208">SUMPRODUCT((MOD(ROW(H1302:H1401),4)=0)*H1302:H1401)/25</f>
        <v>21.870760000000001</v>
      </c>
      <c r="AD1400" s="3">
        <f t="shared" si="208"/>
        <v>6.1976800000000001</v>
      </c>
      <c r="AE1400" s="3">
        <f t="shared" si="208"/>
        <v>15.012839999999999</v>
      </c>
      <c r="AF1400" s="3">
        <f t="shared" si="208"/>
        <v>0.66024000000000005</v>
      </c>
      <c r="AG1400" s="3">
        <f>SUMPRODUCT((MOD(ROW(R1302:R1401),4)=0)*R1302:R1401)/25</f>
        <v>0.23768</v>
      </c>
      <c r="AH1400" s="3">
        <f>SUMPRODUCT((MOD(ROW(S1302:S1401),4)=0)*S1302:S1401)/25</f>
        <v>1.4911600000000005</v>
      </c>
      <c r="AI1400" s="3">
        <f>SUMPRODUCT((MOD(ROW(T1302:T1401),4)=0)*T1302:T1401)/25</f>
        <v>5.8880000000000008</v>
      </c>
      <c r="AJ1400" s="3">
        <f>IF(AA1400&gt;0,SUMPRODUCT((MOD(ROW(U1302:U1401),4)=0)*U1302:U1401)/AA1400,"-")</f>
        <v>0.40437208402753932</v>
      </c>
      <c r="AK1400" s="3">
        <f>IF(AA1400&gt;0,SUMPRODUCT((MOD(ROW(V1302:V1401),4)=0)*V1302:V1401)/AA1400,"-")</f>
        <v>0</v>
      </c>
      <c r="AL1400" s="3">
        <f>IF(AA1400&gt;0,SUMPRODUCT((MOD(ROW(W1302:W1401),4)=0)*W1302:W1401)/AA1400,"-")</f>
        <v>0.40437208402753932</v>
      </c>
    </row>
    <row r="1401" spans="1:38" x14ac:dyDescent="0.3">
      <c r="A1401" s="1">
        <f t="shared" si="199"/>
        <v>1</v>
      </c>
      <c r="B1401" s="1" t="s">
        <v>11</v>
      </c>
      <c r="C1401" s="1">
        <v>0.2</v>
      </c>
      <c r="D1401" s="1">
        <v>4</v>
      </c>
      <c r="E1401" s="1">
        <f t="shared" si="200"/>
        <v>350</v>
      </c>
      <c r="F1401" s="1">
        <v>1</v>
      </c>
      <c r="G1401" s="4">
        <f t="shared" si="201"/>
        <v>0</v>
      </c>
      <c r="H1401" s="3">
        <f t="shared" si="202"/>
        <v>20.736000000000001</v>
      </c>
      <c r="I1401" s="4">
        <v>6.2570000000000006</v>
      </c>
      <c r="J1401" s="4">
        <v>14.478999999999999</v>
      </c>
      <c r="K1401" s="4">
        <v>0</v>
      </c>
      <c r="L1401" s="1">
        <v>52</v>
      </c>
      <c r="M1401" s="1">
        <v>52</v>
      </c>
      <c r="N1401" s="1">
        <v>52</v>
      </c>
      <c r="O1401" s="1">
        <v>52</v>
      </c>
      <c r="P1401" s="1">
        <v>52</v>
      </c>
      <c r="Q1401" s="1">
        <v>52</v>
      </c>
      <c r="R1401" s="4">
        <v>0.29299999999999998</v>
      </c>
      <c r="S1401" s="4">
        <v>1.4710000000000001</v>
      </c>
      <c r="T1401" s="4">
        <v>5.8840000000000003</v>
      </c>
      <c r="U1401" s="4">
        <f t="shared" si="203"/>
        <v>0</v>
      </c>
      <c r="V1401" s="4">
        <f t="shared" si="204"/>
        <v>0</v>
      </c>
      <c r="W1401" s="4">
        <f t="shared" si="205"/>
        <v>0</v>
      </c>
      <c r="AA1401" s="1">
        <f>SUMPRODUCT((MOD(ROW(F1302:F1401),4)=1)*F1302:F1401)</f>
        <v>23</v>
      </c>
      <c r="AB1401" s="3">
        <f>SUMPRODUCT((MOD(ROW(G1302:G1401),4)=1)*G1302:G1401)/25</f>
        <v>0.16163265306122448</v>
      </c>
      <c r="AC1401" s="3">
        <f t="shared" ref="AC1401:AF1401" si="209">SUMPRODUCT((MOD(ROW(H1302:H1401),4)=1)*H1302:H1401)/25</f>
        <v>28.083959999999994</v>
      </c>
      <c r="AD1401" s="3">
        <f t="shared" si="209"/>
        <v>10.853120000000001</v>
      </c>
      <c r="AE1401" s="3">
        <f t="shared" si="209"/>
        <v>16.589159999999996</v>
      </c>
      <c r="AF1401" s="3">
        <f t="shared" si="209"/>
        <v>0.64168000000000003</v>
      </c>
      <c r="AG1401" s="3">
        <f>SUMPRODUCT((MOD(ROW(R1302:R1401),4)=1)*R1302:R1401)/25</f>
        <v>0.23792000000000002</v>
      </c>
      <c r="AH1401" s="3">
        <f>SUMPRODUCT((MOD(ROW(S1302:S1401),4)=1)*S1302:S1401)/25</f>
        <v>1.4911600000000005</v>
      </c>
      <c r="AI1401" s="3">
        <f>SUMPRODUCT((MOD(ROW(T1302:T1401),4)=1)*T1302:T1401)/25</f>
        <v>10.543200000000002</v>
      </c>
      <c r="AJ1401" s="3">
        <f>IF(AA1401&gt;0,SUMPRODUCT((MOD(ROW(U1302:U1401),4)=1)*U1302:U1401)/AA1401,"-")</f>
        <v>0.40437208402753932</v>
      </c>
      <c r="AK1401" s="3">
        <f>IF(AA1401&gt;0, SUMPRODUCT((MOD(ROW(V1302:V1401),4)=1)*V1302:V1401)/AA1401,"-")</f>
        <v>0</v>
      </c>
      <c r="AL1401" s="3">
        <f>IF(AA1401&gt;0,SUMPRODUCT((MOD(ROW(W1302:W1401),4)=1)*W1302:W1401)/AA1401,"-")</f>
        <v>0.40437208402753932</v>
      </c>
    </row>
    <row r="1402" spans="1:38" x14ac:dyDescent="0.3">
      <c r="A1402" s="1">
        <f t="shared" si="199"/>
        <v>0</v>
      </c>
      <c r="B1402" s="1" t="s">
        <v>12</v>
      </c>
      <c r="C1402" s="1">
        <v>0.2</v>
      </c>
      <c r="D1402" s="1">
        <v>1</v>
      </c>
      <c r="E1402" s="1">
        <f t="shared" si="200"/>
        <v>351</v>
      </c>
      <c r="F1402" s="1">
        <v>0</v>
      </c>
      <c r="G1402" s="4">
        <f t="shared" si="201"/>
        <v>0.64102564102564097</v>
      </c>
      <c r="H1402" s="3">
        <f t="shared" si="202"/>
        <v>15.875</v>
      </c>
      <c r="I1402" s="4">
        <v>1.9629999999999999</v>
      </c>
      <c r="J1402" s="4">
        <v>4.0019999999999998</v>
      </c>
      <c r="K1402" s="4">
        <v>9.91</v>
      </c>
      <c r="L1402" s="1">
        <v>156</v>
      </c>
      <c r="M1402" s="1">
        <v>157</v>
      </c>
      <c r="N1402" s="1">
        <v>160</v>
      </c>
      <c r="O1402" s="1">
        <v>150</v>
      </c>
      <c r="P1402" s="1">
        <v>155</v>
      </c>
      <c r="Q1402" s="1">
        <v>156</v>
      </c>
      <c r="R1402" s="4">
        <v>0.59</v>
      </c>
      <c r="S1402" s="4">
        <v>1.242</v>
      </c>
      <c r="T1402" s="4">
        <v>1.2669999999999999</v>
      </c>
      <c r="U1402" s="4" t="str">
        <f t="shared" si="203"/>
        <v>0</v>
      </c>
      <c r="V1402" s="4" t="str">
        <f t="shared" si="204"/>
        <v>0</v>
      </c>
      <c r="W1402" s="4" t="str">
        <f t="shared" si="205"/>
        <v>0</v>
      </c>
    </row>
    <row r="1403" spans="1:38" x14ac:dyDescent="0.3">
      <c r="A1403" s="1">
        <f t="shared" si="199"/>
        <v>0</v>
      </c>
      <c r="B1403" s="1" t="s">
        <v>12</v>
      </c>
      <c r="C1403" s="1">
        <v>0.2</v>
      </c>
      <c r="D1403" s="1">
        <v>2</v>
      </c>
      <c r="E1403" s="1">
        <f t="shared" si="200"/>
        <v>351</v>
      </c>
      <c r="F1403" s="1">
        <v>0</v>
      </c>
      <c r="G1403" s="4">
        <f t="shared" si="201"/>
        <v>0.64102564102564097</v>
      </c>
      <c r="H1403" s="3">
        <f t="shared" si="202"/>
        <v>15.831</v>
      </c>
      <c r="I1403" s="4">
        <v>2.6960000000000002</v>
      </c>
      <c r="J1403" s="4">
        <v>3.532</v>
      </c>
      <c r="K1403" s="4">
        <v>9.6029999999999998</v>
      </c>
      <c r="L1403" s="1">
        <v>156</v>
      </c>
      <c r="M1403" s="1">
        <v>157</v>
      </c>
      <c r="N1403" s="1">
        <v>159</v>
      </c>
      <c r="O1403" s="1">
        <v>150</v>
      </c>
      <c r="P1403" s="1">
        <v>155</v>
      </c>
      <c r="Q1403" s="1">
        <v>156</v>
      </c>
      <c r="R1403" s="4">
        <v>1.29</v>
      </c>
      <c r="S1403" s="4">
        <v>1.242</v>
      </c>
      <c r="T1403" s="4">
        <v>1.2999999999999998</v>
      </c>
      <c r="U1403" s="4" t="str">
        <f t="shared" si="203"/>
        <v>0</v>
      </c>
      <c r="V1403" s="4" t="str">
        <f t="shared" si="204"/>
        <v>0</v>
      </c>
      <c r="W1403" s="4" t="str">
        <f t="shared" si="205"/>
        <v>0</v>
      </c>
    </row>
    <row r="1404" spans="1:38" x14ac:dyDescent="0.3">
      <c r="A1404" s="1">
        <f t="shared" si="199"/>
        <v>0</v>
      </c>
      <c r="B1404" s="1" t="s">
        <v>12</v>
      </c>
      <c r="C1404" s="1">
        <v>0.2</v>
      </c>
      <c r="D1404" s="1">
        <v>3</v>
      </c>
      <c r="E1404" s="1">
        <f t="shared" si="200"/>
        <v>351</v>
      </c>
      <c r="F1404" s="1">
        <v>0</v>
      </c>
      <c r="G1404" s="4">
        <f t="shared" si="201"/>
        <v>0.64102564102564097</v>
      </c>
      <c r="H1404" s="3">
        <f t="shared" si="202"/>
        <v>16.202000000000002</v>
      </c>
      <c r="I1404" s="4">
        <v>2.6119999999999997</v>
      </c>
      <c r="J1404" s="4">
        <v>3.3210000000000002</v>
      </c>
      <c r="K1404" s="4">
        <v>10.269</v>
      </c>
      <c r="L1404" s="1">
        <v>156</v>
      </c>
      <c r="M1404" s="1">
        <v>157</v>
      </c>
      <c r="N1404" s="1">
        <v>160</v>
      </c>
      <c r="O1404" s="1">
        <v>150</v>
      </c>
      <c r="P1404" s="1">
        <v>155</v>
      </c>
      <c r="Q1404" s="1">
        <v>156</v>
      </c>
      <c r="R1404" s="4">
        <v>1.26</v>
      </c>
      <c r="S1404" s="4">
        <v>1.242</v>
      </c>
      <c r="T1404" s="4">
        <v>1.246</v>
      </c>
      <c r="U1404" s="4" t="str">
        <f t="shared" si="203"/>
        <v>0</v>
      </c>
      <c r="V1404" s="4" t="str">
        <f t="shared" si="204"/>
        <v>0</v>
      </c>
      <c r="W1404" s="4" t="str">
        <f t="shared" si="205"/>
        <v>0</v>
      </c>
    </row>
    <row r="1405" spans="1:38" x14ac:dyDescent="0.3">
      <c r="A1405" s="1">
        <f t="shared" si="199"/>
        <v>0</v>
      </c>
      <c r="B1405" s="1" t="s">
        <v>12</v>
      </c>
      <c r="C1405" s="1">
        <v>0.2</v>
      </c>
      <c r="D1405" s="1">
        <v>4</v>
      </c>
      <c r="E1405" s="1">
        <f t="shared" si="200"/>
        <v>351</v>
      </c>
      <c r="F1405" s="1">
        <v>0</v>
      </c>
      <c r="G1405" s="4">
        <f t="shared" si="201"/>
        <v>0.64102564102564097</v>
      </c>
      <c r="H1405" s="3">
        <f t="shared" si="202"/>
        <v>17.856999999999999</v>
      </c>
      <c r="I1405" s="4">
        <v>3.6080000000000001</v>
      </c>
      <c r="J1405" s="4">
        <v>3.726</v>
      </c>
      <c r="K1405" s="4">
        <v>10.523</v>
      </c>
      <c r="L1405" s="1">
        <v>156</v>
      </c>
      <c r="M1405" s="1">
        <v>157</v>
      </c>
      <c r="N1405" s="1">
        <v>160</v>
      </c>
      <c r="O1405" s="1">
        <v>150</v>
      </c>
      <c r="P1405" s="1">
        <v>155</v>
      </c>
      <c r="Q1405" s="1">
        <v>156</v>
      </c>
      <c r="R1405" s="4">
        <v>2.2200000000000002</v>
      </c>
      <c r="S1405" s="4">
        <v>1.242</v>
      </c>
      <c r="T1405" s="4">
        <v>1.2819999999999998</v>
      </c>
      <c r="U1405" s="4" t="str">
        <f t="shared" si="203"/>
        <v>0</v>
      </c>
      <c r="V1405" s="4" t="str">
        <f t="shared" si="204"/>
        <v>0</v>
      </c>
      <c r="W1405" s="4" t="str">
        <f t="shared" si="205"/>
        <v>0</v>
      </c>
    </row>
    <row r="1406" spans="1:38" x14ac:dyDescent="0.3">
      <c r="A1406" s="1">
        <f t="shared" si="199"/>
        <v>0</v>
      </c>
      <c r="B1406" s="1" t="s">
        <v>12</v>
      </c>
      <c r="C1406" s="1">
        <v>0.2</v>
      </c>
      <c r="D1406" s="1">
        <v>1</v>
      </c>
      <c r="E1406" s="1">
        <f t="shared" si="200"/>
        <v>352</v>
      </c>
      <c r="F1406" s="1">
        <v>0</v>
      </c>
      <c r="G1406" s="4">
        <f t="shared" si="201"/>
        <v>0.66666666666666674</v>
      </c>
      <c r="H1406" s="3">
        <f t="shared" si="202"/>
        <v>20.602999999999998</v>
      </c>
      <c r="I1406" s="4">
        <v>2.6890000000000001</v>
      </c>
      <c r="J1406" s="4">
        <v>2.968</v>
      </c>
      <c r="K1406" s="4">
        <v>14.946</v>
      </c>
      <c r="L1406" s="1">
        <v>150</v>
      </c>
      <c r="M1406" s="1">
        <v>151</v>
      </c>
      <c r="N1406" s="1">
        <v>156</v>
      </c>
      <c r="O1406" s="1">
        <v>148</v>
      </c>
      <c r="P1406" s="1">
        <v>150</v>
      </c>
      <c r="Q1406" s="1">
        <v>150</v>
      </c>
      <c r="R1406" s="4">
        <v>0.85899999999999999</v>
      </c>
      <c r="S1406" s="4">
        <v>1.4770000000000001</v>
      </c>
      <c r="T1406" s="4">
        <v>1.6859999999999999</v>
      </c>
      <c r="U1406" s="4" t="str">
        <f t="shared" si="203"/>
        <v>0</v>
      </c>
      <c r="V1406" s="4" t="str">
        <f t="shared" si="204"/>
        <v>0</v>
      </c>
      <c r="W1406" s="4" t="str">
        <f t="shared" si="205"/>
        <v>0</v>
      </c>
    </row>
    <row r="1407" spans="1:38" x14ac:dyDescent="0.3">
      <c r="A1407" s="1">
        <f t="shared" si="199"/>
        <v>0</v>
      </c>
      <c r="B1407" s="1" t="s">
        <v>12</v>
      </c>
      <c r="C1407" s="1">
        <v>0.2</v>
      </c>
      <c r="D1407" s="1">
        <v>2</v>
      </c>
      <c r="E1407" s="1">
        <f t="shared" si="200"/>
        <v>352</v>
      </c>
      <c r="F1407" s="1">
        <v>0</v>
      </c>
      <c r="G1407" s="4">
        <f t="shared" si="201"/>
        <v>0.66666666666666674</v>
      </c>
      <c r="H1407" s="3">
        <f t="shared" si="202"/>
        <v>20.476000000000003</v>
      </c>
      <c r="I1407" s="4">
        <v>2.9160000000000004</v>
      </c>
      <c r="J1407" s="4">
        <v>2.9740000000000002</v>
      </c>
      <c r="K1407" s="4">
        <v>14.586</v>
      </c>
      <c r="L1407" s="1">
        <v>150</v>
      </c>
      <c r="M1407" s="1">
        <v>151</v>
      </c>
      <c r="N1407" s="1">
        <v>155</v>
      </c>
      <c r="O1407" s="1">
        <v>148</v>
      </c>
      <c r="P1407" s="1">
        <v>150</v>
      </c>
      <c r="Q1407" s="1">
        <v>150</v>
      </c>
      <c r="R1407" s="4">
        <v>1.1299999999999999</v>
      </c>
      <c r="S1407" s="4">
        <v>1.4770000000000001</v>
      </c>
      <c r="T1407" s="4">
        <v>1.6419999999999999</v>
      </c>
      <c r="U1407" s="4" t="str">
        <f t="shared" si="203"/>
        <v>0</v>
      </c>
      <c r="V1407" s="4" t="str">
        <f t="shared" si="204"/>
        <v>0</v>
      </c>
      <c r="W1407" s="4" t="str">
        <f t="shared" si="205"/>
        <v>0</v>
      </c>
    </row>
    <row r="1408" spans="1:38" x14ac:dyDescent="0.3">
      <c r="A1408" s="1">
        <f t="shared" si="199"/>
        <v>0</v>
      </c>
      <c r="B1408" s="1" t="s">
        <v>12</v>
      </c>
      <c r="C1408" s="1">
        <v>0.2</v>
      </c>
      <c r="D1408" s="1">
        <v>3</v>
      </c>
      <c r="E1408" s="1">
        <f t="shared" si="200"/>
        <v>352</v>
      </c>
      <c r="F1408" s="1">
        <v>0</v>
      </c>
      <c r="G1408" s="4">
        <f t="shared" si="201"/>
        <v>1.3333333333333335</v>
      </c>
      <c r="H1408" s="3">
        <f t="shared" si="202"/>
        <v>21.202999999999999</v>
      </c>
      <c r="I1408" s="4">
        <v>3.2290000000000001</v>
      </c>
      <c r="J1408" s="4">
        <v>2.8130000000000002</v>
      </c>
      <c r="K1408" s="4">
        <v>15.161</v>
      </c>
      <c r="L1408" s="1">
        <v>150</v>
      </c>
      <c r="M1408" s="1">
        <v>152</v>
      </c>
      <c r="N1408" s="1">
        <v>155</v>
      </c>
      <c r="O1408" s="1">
        <v>148</v>
      </c>
      <c r="P1408" s="1">
        <v>150</v>
      </c>
      <c r="Q1408" s="1">
        <v>150</v>
      </c>
      <c r="R1408" s="4">
        <v>1.444</v>
      </c>
      <c r="S1408" s="4">
        <v>1.4770000000000001</v>
      </c>
      <c r="T1408" s="4">
        <v>1.641</v>
      </c>
      <c r="U1408" s="4" t="str">
        <f t="shared" si="203"/>
        <v>0</v>
      </c>
      <c r="V1408" s="4" t="str">
        <f t="shared" si="204"/>
        <v>0</v>
      </c>
      <c r="W1408" s="4" t="str">
        <f t="shared" si="205"/>
        <v>0</v>
      </c>
    </row>
    <row r="1409" spans="1:23" x14ac:dyDescent="0.3">
      <c r="A1409" s="1">
        <f t="shared" si="199"/>
        <v>0</v>
      </c>
      <c r="B1409" s="1" t="s">
        <v>12</v>
      </c>
      <c r="C1409" s="1">
        <v>0.2</v>
      </c>
      <c r="D1409" s="1">
        <v>4</v>
      </c>
      <c r="E1409" s="1">
        <f t="shared" si="200"/>
        <v>352</v>
      </c>
      <c r="F1409" s="1">
        <v>0</v>
      </c>
      <c r="G1409" s="4">
        <f t="shared" si="201"/>
        <v>1.3333333333333335</v>
      </c>
      <c r="H1409" s="3">
        <f t="shared" si="202"/>
        <v>21.216000000000001</v>
      </c>
      <c r="I1409" s="4">
        <v>2.7930000000000001</v>
      </c>
      <c r="J1409" s="4">
        <v>2.5739999999999998</v>
      </c>
      <c r="K1409" s="4">
        <v>15.849</v>
      </c>
      <c r="L1409" s="1">
        <v>150</v>
      </c>
      <c r="M1409" s="1">
        <v>152</v>
      </c>
      <c r="N1409" s="1">
        <v>156</v>
      </c>
      <c r="O1409" s="1">
        <v>148</v>
      </c>
      <c r="P1409" s="1">
        <v>150</v>
      </c>
      <c r="Q1409" s="1">
        <v>150</v>
      </c>
      <c r="R1409" s="4">
        <v>0.96799999999999997</v>
      </c>
      <c r="S1409" s="4">
        <v>1.4770000000000001</v>
      </c>
      <c r="T1409" s="4">
        <v>1.681</v>
      </c>
      <c r="U1409" s="4" t="str">
        <f t="shared" si="203"/>
        <v>0</v>
      </c>
      <c r="V1409" s="4" t="str">
        <f t="shared" si="204"/>
        <v>0</v>
      </c>
      <c r="W1409" s="4" t="str">
        <f t="shared" si="205"/>
        <v>0</v>
      </c>
    </row>
    <row r="1410" spans="1:23" x14ac:dyDescent="0.3">
      <c r="A1410" s="1">
        <f t="shared" ref="A1410:A1473" si="210">IF(MOD(E1410,25)=0,1,0)</f>
        <v>0</v>
      </c>
      <c r="B1410" s="1" t="s">
        <v>12</v>
      </c>
      <c r="C1410" s="1">
        <v>0.2</v>
      </c>
      <c r="D1410" s="1">
        <v>1</v>
      </c>
      <c r="E1410" s="1">
        <f t="shared" si="200"/>
        <v>353</v>
      </c>
      <c r="F1410" s="1">
        <v>1</v>
      </c>
      <c r="G1410" s="4">
        <f t="shared" si="201"/>
        <v>0</v>
      </c>
      <c r="H1410" s="3">
        <f t="shared" si="202"/>
        <v>7.673</v>
      </c>
      <c r="I1410" s="4">
        <v>2.7929999999999997</v>
      </c>
      <c r="J1410" s="4">
        <v>2.964</v>
      </c>
      <c r="K1410" s="4">
        <v>1.9159999999999999</v>
      </c>
      <c r="L1410" s="1">
        <v>164</v>
      </c>
      <c r="M1410" s="1">
        <v>164</v>
      </c>
      <c r="N1410" s="1">
        <v>168</v>
      </c>
      <c r="O1410" s="1">
        <v>153</v>
      </c>
      <c r="P1410" s="1">
        <v>164</v>
      </c>
      <c r="Q1410" s="1">
        <v>164</v>
      </c>
      <c r="R1410" s="4">
        <v>1.107</v>
      </c>
      <c r="S1410" s="4">
        <v>1.496</v>
      </c>
      <c r="T1410" s="4">
        <v>1.548</v>
      </c>
      <c r="U1410" s="4">
        <f t="shared" si="203"/>
        <v>6.7073170731707323</v>
      </c>
      <c r="V1410" s="4">
        <f t="shared" si="204"/>
        <v>0</v>
      </c>
      <c r="W1410" s="4">
        <f t="shared" si="205"/>
        <v>0</v>
      </c>
    </row>
    <row r="1411" spans="1:23" x14ac:dyDescent="0.3">
      <c r="A1411" s="1">
        <f t="shared" si="210"/>
        <v>0</v>
      </c>
      <c r="B1411" s="1" t="s">
        <v>12</v>
      </c>
      <c r="C1411" s="1">
        <v>0.2</v>
      </c>
      <c r="D1411" s="1">
        <v>2</v>
      </c>
      <c r="E1411" s="1">
        <f t="shared" ref="E1411:E1474" si="211">_xlfn.CEILING.MATH((ROW(E1411)-1)/4)</f>
        <v>353</v>
      </c>
      <c r="F1411" s="1">
        <v>1</v>
      </c>
      <c r="G1411" s="4">
        <f t="shared" ref="G1411:G1474" si="212">(M1411-L1411)/L1411*100</f>
        <v>0</v>
      </c>
      <c r="H1411" s="3">
        <f t="shared" ref="H1411:H1474" si="213">I1411+K1411+J1411</f>
        <v>6.9320000000000004</v>
      </c>
      <c r="I1411" s="4">
        <v>2.7840000000000003</v>
      </c>
      <c r="J1411" s="4">
        <v>2.387</v>
      </c>
      <c r="K1411" s="4">
        <v>1.7609999999999999</v>
      </c>
      <c r="L1411" s="1">
        <v>164</v>
      </c>
      <c r="M1411" s="1">
        <v>164</v>
      </c>
      <c r="N1411" s="1">
        <v>170</v>
      </c>
      <c r="O1411" s="1">
        <v>153</v>
      </c>
      <c r="P1411" s="1">
        <v>164</v>
      </c>
      <c r="Q1411" s="1">
        <v>164</v>
      </c>
      <c r="R1411" s="4">
        <v>1.167</v>
      </c>
      <c r="S1411" s="4">
        <v>1.496</v>
      </c>
      <c r="T1411" s="4">
        <v>1.4790000000000001</v>
      </c>
      <c r="U1411" s="4">
        <f t="shared" ref="U1411:U1474" si="214">IF(F1411=1,(M1411-O1411)/M1411*100,"0")</f>
        <v>6.7073170731707323</v>
      </c>
      <c r="V1411" s="4">
        <f t="shared" ref="V1411:V1474" si="215">IF(F1411=1,(M1411-P1411)/M1411*100,"0")</f>
        <v>0</v>
      </c>
      <c r="W1411" s="4">
        <f t="shared" ref="W1411:W1474" si="216">IF(F1411=1,(M1411-Q1411)/M1411*100,"0")</f>
        <v>0</v>
      </c>
    </row>
    <row r="1412" spans="1:23" x14ac:dyDescent="0.3">
      <c r="A1412" s="1">
        <f t="shared" si="210"/>
        <v>0</v>
      </c>
      <c r="B1412" s="1" t="s">
        <v>12</v>
      </c>
      <c r="C1412" s="1">
        <v>0.2</v>
      </c>
      <c r="D1412" s="1">
        <v>3</v>
      </c>
      <c r="E1412" s="1">
        <f t="shared" si="211"/>
        <v>353</v>
      </c>
      <c r="F1412" s="1">
        <v>1</v>
      </c>
      <c r="G1412" s="4">
        <f t="shared" si="212"/>
        <v>0</v>
      </c>
      <c r="H1412" s="3">
        <f t="shared" si="213"/>
        <v>7.8250000000000002</v>
      </c>
      <c r="I1412" s="4">
        <v>3.3330000000000002</v>
      </c>
      <c r="J1412" s="4">
        <v>2.351</v>
      </c>
      <c r="K1412" s="4">
        <v>2.141</v>
      </c>
      <c r="L1412" s="1">
        <v>164</v>
      </c>
      <c r="M1412" s="1">
        <v>164</v>
      </c>
      <c r="N1412" s="1">
        <v>170</v>
      </c>
      <c r="O1412" s="1">
        <v>153</v>
      </c>
      <c r="P1412" s="1">
        <v>164</v>
      </c>
      <c r="Q1412" s="1">
        <v>164</v>
      </c>
      <c r="R1412" s="4">
        <v>1.651</v>
      </c>
      <c r="S1412" s="4">
        <v>1.496</v>
      </c>
      <c r="T1412" s="4">
        <v>1.544</v>
      </c>
      <c r="U1412" s="4">
        <f t="shared" si="214"/>
        <v>6.7073170731707323</v>
      </c>
      <c r="V1412" s="4">
        <f t="shared" si="215"/>
        <v>0</v>
      </c>
      <c r="W1412" s="4">
        <f t="shared" si="216"/>
        <v>0</v>
      </c>
    </row>
    <row r="1413" spans="1:23" x14ac:dyDescent="0.3">
      <c r="A1413" s="1">
        <f t="shared" si="210"/>
        <v>0</v>
      </c>
      <c r="B1413" s="1" t="s">
        <v>12</v>
      </c>
      <c r="C1413" s="1">
        <v>0.2</v>
      </c>
      <c r="D1413" s="1">
        <v>4</v>
      </c>
      <c r="E1413" s="1">
        <f t="shared" si="211"/>
        <v>353</v>
      </c>
      <c r="F1413" s="1">
        <v>1</v>
      </c>
      <c r="G1413" s="4">
        <f t="shared" si="212"/>
        <v>0</v>
      </c>
      <c r="H1413" s="3">
        <f t="shared" si="213"/>
        <v>8.1129999999999995</v>
      </c>
      <c r="I1413" s="4">
        <v>3.5680000000000001</v>
      </c>
      <c r="J1413" s="4">
        <v>2.5649999999999999</v>
      </c>
      <c r="K1413" s="4">
        <v>1.98</v>
      </c>
      <c r="L1413" s="1">
        <v>164</v>
      </c>
      <c r="M1413" s="1">
        <v>164</v>
      </c>
      <c r="N1413" s="1">
        <v>168</v>
      </c>
      <c r="O1413" s="1">
        <v>153</v>
      </c>
      <c r="P1413" s="1">
        <v>164</v>
      </c>
      <c r="Q1413" s="1">
        <v>164</v>
      </c>
      <c r="R1413" s="4">
        <v>1.794</v>
      </c>
      <c r="S1413" s="4">
        <v>1.496</v>
      </c>
      <c r="T1413" s="4">
        <v>1.6360000000000001</v>
      </c>
      <c r="U1413" s="4">
        <f t="shared" si="214"/>
        <v>6.7073170731707323</v>
      </c>
      <c r="V1413" s="4">
        <f t="shared" si="215"/>
        <v>0</v>
      </c>
      <c r="W1413" s="4">
        <f t="shared" si="216"/>
        <v>0</v>
      </c>
    </row>
    <row r="1414" spans="1:23" x14ac:dyDescent="0.3">
      <c r="A1414" s="1">
        <f t="shared" si="210"/>
        <v>0</v>
      </c>
      <c r="B1414" s="1" t="s">
        <v>12</v>
      </c>
      <c r="C1414" s="1">
        <v>0.2</v>
      </c>
      <c r="D1414" s="1">
        <v>1</v>
      </c>
      <c r="E1414" s="1">
        <f t="shared" si="211"/>
        <v>354</v>
      </c>
      <c r="F1414" s="1">
        <v>0</v>
      </c>
      <c r="G1414" s="4">
        <f t="shared" si="212"/>
        <v>0.61728395061728392</v>
      </c>
      <c r="H1414" s="3">
        <f t="shared" si="213"/>
        <v>17.737000000000002</v>
      </c>
      <c r="I1414" s="4">
        <v>2.6349999999999998</v>
      </c>
      <c r="J1414" s="4">
        <v>4.5220000000000002</v>
      </c>
      <c r="K1414" s="4">
        <v>10.58</v>
      </c>
      <c r="L1414" s="1">
        <v>162</v>
      </c>
      <c r="M1414" s="1">
        <v>163</v>
      </c>
      <c r="N1414" s="1">
        <v>165</v>
      </c>
      <c r="O1414" s="1">
        <v>152</v>
      </c>
      <c r="P1414" s="1">
        <v>161</v>
      </c>
      <c r="Q1414" s="1">
        <v>162</v>
      </c>
      <c r="R1414" s="4">
        <v>1.385</v>
      </c>
      <c r="S1414" s="4">
        <v>1.0429999999999999</v>
      </c>
      <c r="T1414" s="4">
        <v>1.1440000000000001</v>
      </c>
      <c r="U1414" s="4" t="str">
        <f t="shared" si="214"/>
        <v>0</v>
      </c>
      <c r="V1414" s="4" t="str">
        <f t="shared" si="215"/>
        <v>0</v>
      </c>
      <c r="W1414" s="4" t="str">
        <f t="shared" si="216"/>
        <v>0</v>
      </c>
    </row>
    <row r="1415" spans="1:23" x14ac:dyDescent="0.3">
      <c r="A1415" s="1">
        <f t="shared" si="210"/>
        <v>0</v>
      </c>
      <c r="B1415" s="1" t="s">
        <v>12</v>
      </c>
      <c r="C1415" s="1">
        <v>0.2</v>
      </c>
      <c r="D1415" s="1">
        <v>2</v>
      </c>
      <c r="E1415" s="1">
        <f t="shared" si="211"/>
        <v>354</v>
      </c>
      <c r="F1415" s="1">
        <v>0</v>
      </c>
      <c r="G1415" s="4">
        <f t="shared" si="212"/>
        <v>0.61728395061728392</v>
      </c>
      <c r="H1415" s="3">
        <f t="shared" si="213"/>
        <v>16.413</v>
      </c>
      <c r="I1415" s="4">
        <v>3.0609999999999999</v>
      </c>
      <c r="J1415" s="4">
        <v>3.3260000000000001</v>
      </c>
      <c r="K1415" s="4">
        <v>10.026</v>
      </c>
      <c r="L1415" s="1">
        <v>162</v>
      </c>
      <c r="M1415" s="1">
        <v>163</v>
      </c>
      <c r="N1415" s="1">
        <v>167</v>
      </c>
      <c r="O1415" s="1">
        <v>152</v>
      </c>
      <c r="P1415" s="1">
        <v>161</v>
      </c>
      <c r="Q1415" s="1">
        <v>162</v>
      </c>
      <c r="R1415" s="4">
        <v>1.81</v>
      </c>
      <c r="S1415" s="4">
        <v>1.0429999999999999</v>
      </c>
      <c r="T1415" s="4">
        <v>1.145</v>
      </c>
      <c r="U1415" s="4" t="str">
        <f t="shared" si="214"/>
        <v>0</v>
      </c>
      <c r="V1415" s="4" t="str">
        <f t="shared" si="215"/>
        <v>0</v>
      </c>
      <c r="W1415" s="4" t="str">
        <f t="shared" si="216"/>
        <v>0</v>
      </c>
    </row>
    <row r="1416" spans="1:23" x14ac:dyDescent="0.3">
      <c r="A1416" s="1">
        <f t="shared" si="210"/>
        <v>0</v>
      </c>
      <c r="B1416" s="1" t="s">
        <v>12</v>
      </c>
      <c r="C1416" s="1">
        <v>0.2</v>
      </c>
      <c r="D1416" s="1">
        <v>3</v>
      </c>
      <c r="E1416" s="1">
        <f t="shared" si="211"/>
        <v>354</v>
      </c>
      <c r="F1416" s="1">
        <v>0</v>
      </c>
      <c r="G1416" s="4">
        <f t="shared" si="212"/>
        <v>0.61728395061728392</v>
      </c>
      <c r="H1416" s="3">
        <f t="shared" si="213"/>
        <v>17.873999999999999</v>
      </c>
      <c r="I1416" s="4">
        <v>2.7829999999999999</v>
      </c>
      <c r="J1416" s="4">
        <v>4.1970000000000001</v>
      </c>
      <c r="K1416" s="4">
        <v>10.894</v>
      </c>
      <c r="L1416" s="1">
        <v>162</v>
      </c>
      <c r="M1416" s="1">
        <v>163</v>
      </c>
      <c r="N1416" s="1">
        <v>167</v>
      </c>
      <c r="O1416" s="1">
        <v>152</v>
      </c>
      <c r="P1416" s="1">
        <v>161</v>
      </c>
      <c r="Q1416" s="1">
        <v>162</v>
      </c>
      <c r="R1416" s="4">
        <v>1.629</v>
      </c>
      <c r="S1416" s="4">
        <v>1.0429999999999999</v>
      </c>
      <c r="T1416" s="4">
        <v>1.048</v>
      </c>
      <c r="U1416" s="4" t="str">
        <f t="shared" si="214"/>
        <v>0</v>
      </c>
      <c r="V1416" s="4" t="str">
        <f t="shared" si="215"/>
        <v>0</v>
      </c>
      <c r="W1416" s="4" t="str">
        <f t="shared" si="216"/>
        <v>0</v>
      </c>
    </row>
    <row r="1417" spans="1:23" x14ac:dyDescent="0.3">
      <c r="A1417" s="1">
        <f t="shared" si="210"/>
        <v>0</v>
      </c>
      <c r="B1417" s="1" t="s">
        <v>12</v>
      </c>
      <c r="C1417" s="1">
        <v>0.2</v>
      </c>
      <c r="D1417" s="1">
        <v>4</v>
      </c>
      <c r="E1417" s="1">
        <f t="shared" si="211"/>
        <v>354</v>
      </c>
      <c r="F1417" s="1">
        <v>0</v>
      </c>
      <c r="G1417" s="4">
        <f t="shared" si="212"/>
        <v>0.61728395061728392</v>
      </c>
      <c r="H1417" s="3">
        <f t="shared" si="213"/>
        <v>17.472999999999999</v>
      </c>
      <c r="I1417" s="4">
        <v>3.5659999999999998</v>
      </c>
      <c r="J1417" s="4">
        <v>3.7410000000000001</v>
      </c>
      <c r="K1417" s="4">
        <v>10.166</v>
      </c>
      <c r="L1417" s="1">
        <v>162</v>
      </c>
      <c r="M1417" s="1">
        <v>163</v>
      </c>
      <c r="N1417" s="1">
        <v>165</v>
      </c>
      <c r="O1417" s="1">
        <v>152</v>
      </c>
      <c r="P1417" s="1">
        <v>161</v>
      </c>
      <c r="Q1417" s="1">
        <v>162</v>
      </c>
      <c r="R1417" s="4">
        <v>2.387</v>
      </c>
      <c r="S1417" s="4">
        <v>1.0429999999999999</v>
      </c>
      <c r="T1417" s="4">
        <v>1.073</v>
      </c>
      <c r="U1417" s="4" t="str">
        <f t="shared" si="214"/>
        <v>0</v>
      </c>
      <c r="V1417" s="4" t="str">
        <f t="shared" si="215"/>
        <v>0</v>
      </c>
      <c r="W1417" s="4" t="str">
        <f t="shared" si="216"/>
        <v>0</v>
      </c>
    </row>
    <row r="1418" spans="1:23" x14ac:dyDescent="0.3">
      <c r="A1418" s="1">
        <f t="shared" si="210"/>
        <v>0</v>
      </c>
      <c r="B1418" s="1" t="s">
        <v>12</v>
      </c>
      <c r="C1418" s="1">
        <v>0.2</v>
      </c>
      <c r="D1418" s="1">
        <v>1</v>
      </c>
      <c r="E1418" s="1">
        <f t="shared" si="211"/>
        <v>355</v>
      </c>
      <c r="F1418" s="1">
        <v>0</v>
      </c>
      <c r="G1418" s="4">
        <f t="shared" si="212"/>
        <v>0.625</v>
      </c>
      <c r="H1418" s="3">
        <f t="shared" si="213"/>
        <v>15.459</v>
      </c>
      <c r="I1418" s="4">
        <v>2.4529999999999998</v>
      </c>
      <c r="J1418" s="4">
        <v>4.2009999999999996</v>
      </c>
      <c r="K1418" s="4">
        <v>8.8049999999999997</v>
      </c>
      <c r="L1418" s="1">
        <v>160</v>
      </c>
      <c r="M1418" s="1">
        <v>161</v>
      </c>
      <c r="N1418" s="1">
        <v>168</v>
      </c>
      <c r="O1418" s="1">
        <v>153</v>
      </c>
      <c r="P1418" s="1">
        <v>159</v>
      </c>
      <c r="Q1418" s="1">
        <v>160</v>
      </c>
      <c r="R1418" s="4">
        <v>0.71299999999999997</v>
      </c>
      <c r="S1418" s="4">
        <v>1.5389999999999999</v>
      </c>
      <c r="T1418" s="4">
        <v>1.6260000000000001</v>
      </c>
      <c r="U1418" s="4" t="str">
        <f t="shared" si="214"/>
        <v>0</v>
      </c>
      <c r="V1418" s="4" t="str">
        <f t="shared" si="215"/>
        <v>0</v>
      </c>
      <c r="W1418" s="4" t="str">
        <f t="shared" si="216"/>
        <v>0</v>
      </c>
    </row>
    <row r="1419" spans="1:23" x14ac:dyDescent="0.3">
      <c r="A1419" s="1">
        <f t="shared" si="210"/>
        <v>0</v>
      </c>
      <c r="B1419" s="1" t="s">
        <v>12</v>
      </c>
      <c r="C1419" s="1">
        <v>0.2</v>
      </c>
      <c r="D1419" s="1">
        <v>2</v>
      </c>
      <c r="E1419" s="1">
        <f t="shared" si="211"/>
        <v>355</v>
      </c>
      <c r="F1419" s="1">
        <v>0</v>
      </c>
      <c r="G1419" s="4">
        <f t="shared" si="212"/>
        <v>0.625</v>
      </c>
      <c r="H1419" s="3">
        <f t="shared" si="213"/>
        <v>17.961000000000002</v>
      </c>
      <c r="I1419" s="4">
        <v>4.0970000000000004</v>
      </c>
      <c r="J1419" s="4">
        <v>4.657</v>
      </c>
      <c r="K1419" s="4">
        <v>9.2070000000000007</v>
      </c>
      <c r="L1419" s="1">
        <v>160</v>
      </c>
      <c r="M1419" s="1">
        <v>161</v>
      </c>
      <c r="N1419" s="1">
        <v>166</v>
      </c>
      <c r="O1419" s="1">
        <v>153</v>
      </c>
      <c r="P1419" s="1">
        <v>159</v>
      </c>
      <c r="Q1419" s="1">
        <v>160</v>
      </c>
      <c r="R1419" s="4">
        <v>2.3069999999999999</v>
      </c>
      <c r="S1419" s="4">
        <v>1.5389999999999999</v>
      </c>
      <c r="T1419" s="4">
        <v>1.6760000000000002</v>
      </c>
      <c r="U1419" s="4" t="str">
        <f t="shared" si="214"/>
        <v>0</v>
      </c>
      <c r="V1419" s="4" t="str">
        <f t="shared" si="215"/>
        <v>0</v>
      </c>
      <c r="W1419" s="4" t="str">
        <f t="shared" si="216"/>
        <v>0</v>
      </c>
    </row>
    <row r="1420" spans="1:23" x14ac:dyDescent="0.3">
      <c r="A1420" s="1">
        <f t="shared" si="210"/>
        <v>0</v>
      </c>
      <c r="B1420" s="1" t="s">
        <v>12</v>
      </c>
      <c r="C1420" s="1">
        <v>0.2</v>
      </c>
      <c r="D1420" s="1">
        <v>3</v>
      </c>
      <c r="E1420" s="1">
        <f t="shared" si="211"/>
        <v>355</v>
      </c>
      <c r="F1420" s="1">
        <v>0</v>
      </c>
      <c r="G1420" s="4">
        <f t="shared" si="212"/>
        <v>0.625</v>
      </c>
      <c r="H1420" s="3">
        <f t="shared" si="213"/>
        <v>16.094999999999999</v>
      </c>
      <c r="I1420" s="4">
        <v>2.92</v>
      </c>
      <c r="J1420" s="4">
        <v>3.91</v>
      </c>
      <c r="K1420" s="4">
        <v>9.2650000000000006</v>
      </c>
      <c r="L1420" s="1">
        <v>160</v>
      </c>
      <c r="M1420" s="1">
        <v>161</v>
      </c>
      <c r="N1420" s="1">
        <v>167</v>
      </c>
      <c r="O1420" s="1">
        <v>153</v>
      </c>
      <c r="P1420" s="1">
        <v>159</v>
      </c>
      <c r="Q1420" s="1">
        <v>160</v>
      </c>
      <c r="R1420" s="4">
        <v>1.1839999999999999</v>
      </c>
      <c r="S1420" s="4">
        <v>1.5389999999999999</v>
      </c>
      <c r="T1420" s="4">
        <v>1.6220000000000001</v>
      </c>
      <c r="U1420" s="4" t="str">
        <f t="shared" si="214"/>
        <v>0</v>
      </c>
      <c r="V1420" s="4" t="str">
        <f t="shared" si="215"/>
        <v>0</v>
      </c>
      <c r="W1420" s="4" t="str">
        <f t="shared" si="216"/>
        <v>0</v>
      </c>
    </row>
    <row r="1421" spans="1:23" x14ac:dyDescent="0.3">
      <c r="A1421" s="1">
        <f t="shared" si="210"/>
        <v>0</v>
      </c>
      <c r="B1421" s="1" t="s">
        <v>12</v>
      </c>
      <c r="C1421" s="1">
        <v>0.2</v>
      </c>
      <c r="D1421" s="1">
        <v>4</v>
      </c>
      <c r="E1421" s="1">
        <f t="shared" si="211"/>
        <v>355</v>
      </c>
      <c r="F1421" s="1">
        <v>0</v>
      </c>
      <c r="G1421" s="4">
        <f t="shared" si="212"/>
        <v>0.625</v>
      </c>
      <c r="H1421" s="3">
        <f t="shared" si="213"/>
        <v>17.054000000000002</v>
      </c>
      <c r="I1421" s="4">
        <v>3.327</v>
      </c>
      <c r="J1421" s="4">
        <v>4.1130000000000004</v>
      </c>
      <c r="K1421" s="4">
        <v>9.6140000000000008</v>
      </c>
      <c r="L1421" s="1">
        <v>160</v>
      </c>
      <c r="M1421" s="1">
        <v>161</v>
      </c>
      <c r="N1421" s="1">
        <v>168</v>
      </c>
      <c r="O1421" s="1">
        <v>153</v>
      </c>
      <c r="P1421" s="1">
        <v>159</v>
      </c>
      <c r="Q1421" s="1">
        <v>160</v>
      </c>
      <c r="R1421" s="4">
        <v>1.61</v>
      </c>
      <c r="S1421" s="4">
        <v>1.5389999999999999</v>
      </c>
      <c r="T1421" s="4">
        <v>1.603</v>
      </c>
      <c r="U1421" s="4" t="str">
        <f t="shared" si="214"/>
        <v>0</v>
      </c>
      <c r="V1421" s="4" t="str">
        <f t="shared" si="215"/>
        <v>0</v>
      </c>
      <c r="W1421" s="4" t="str">
        <f t="shared" si="216"/>
        <v>0</v>
      </c>
    </row>
    <row r="1422" spans="1:23" x14ac:dyDescent="0.3">
      <c r="A1422" s="1">
        <f t="shared" si="210"/>
        <v>0</v>
      </c>
      <c r="B1422" s="1" t="s">
        <v>12</v>
      </c>
      <c r="C1422" s="1">
        <v>0.2</v>
      </c>
      <c r="D1422" s="1">
        <v>1</v>
      </c>
      <c r="E1422" s="1">
        <f t="shared" si="211"/>
        <v>356</v>
      </c>
      <c r="F1422" s="1">
        <v>0</v>
      </c>
      <c r="G1422" s="4">
        <f t="shared" si="212"/>
        <v>0.5988023952095809</v>
      </c>
      <c r="H1422" s="3">
        <f t="shared" si="213"/>
        <v>16.316000000000003</v>
      </c>
      <c r="I1422" s="4">
        <v>2.8879999999999999</v>
      </c>
      <c r="J1422" s="4">
        <v>3.6280000000000001</v>
      </c>
      <c r="K1422" s="4">
        <v>9.8000000000000007</v>
      </c>
      <c r="L1422" s="1">
        <v>167</v>
      </c>
      <c r="M1422" s="1">
        <v>168</v>
      </c>
      <c r="N1422" s="1">
        <v>173</v>
      </c>
      <c r="O1422" s="1">
        <v>154</v>
      </c>
      <c r="P1422" s="1">
        <v>166</v>
      </c>
      <c r="Q1422" s="1">
        <v>167</v>
      </c>
      <c r="R1422" s="4">
        <v>1.611</v>
      </c>
      <c r="S1422" s="4">
        <v>1.143</v>
      </c>
      <c r="T1422" s="4">
        <v>1.1339999999999999</v>
      </c>
      <c r="U1422" s="4" t="str">
        <f t="shared" si="214"/>
        <v>0</v>
      </c>
      <c r="V1422" s="4" t="str">
        <f t="shared" si="215"/>
        <v>0</v>
      </c>
      <c r="W1422" s="4" t="str">
        <f t="shared" si="216"/>
        <v>0</v>
      </c>
    </row>
    <row r="1423" spans="1:23" x14ac:dyDescent="0.3">
      <c r="A1423" s="1">
        <f t="shared" si="210"/>
        <v>0</v>
      </c>
      <c r="B1423" s="1" t="s">
        <v>12</v>
      </c>
      <c r="C1423" s="1">
        <v>0.2</v>
      </c>
      <c r="D1423" s="1">
        <v>2</v>
      </c>
      <c r="E1423" s="1">
        <f t="shared" si="211"/>
        <v>356</v>
      </c>
      <c r="F1423" s="1">
        <v>0</v>
      </c>
      <c r="G1423" s="4">
        <f t="shared" si="212"/>
        <v>0.5988023952095809</v>
      </c>
      <c r="H1423" s="3">
        <f t="shared" si="213"/>
        <v>16.428000000000001</v>
      </c>
      <c r="I1423" s="4">
        <v>2.8739999999999997</v>
      </c>
      <c r="J1423" s="4">
        <v>3.1720000000000002</v>
      </c>
      <c r="K1423" s="4">
        <v>10.382</v>
      </c>
      <c r="L1423" s="1">
        <v>167</v>
      </c>
      <c r="M1423" s="1">
        <v>168</v>
      </c>
      <c r="N1423" s="1">
        <v>174</v>
      </c>
      <c r="O1423" s="1">
        <v>154</v>
      </c>
      <c r="P1423" s="1">
        <v>166</v>
      </c>
      <c r="Q1423" s="1">
        <v>167</v>
      </c>
      <c r="R1423" s="4">
        <v>1.5960000000000001</v>
      </c>
      <c r="S1423" s="4">
        <v>1.143</v>
      </c>
      <c r="T1423" s="4">
        <v>1.135</v>
      </c>
      <c r="U1423" s="4" t="str">
        <f t="shared" si="214"/>
        <v>0</v>
      </c>
      <c r="V1423" s="4" t="str">
        <f t="shared" si="215"/>
        <v>0</v>
      </c>
      <c r="W1423" s="4" t="str">
        <f t="shared" si="216"/>
        <v>0</v>
      </c>
    </row>
    <row r="1424" spans="1:23" x14ac:dyDescent="0.3">
      <c r="A1424" s="1">
        <f t="shared" si="210"/>
        <v>0</v>
      </c>
      <c r="B1424" s="1" t="s">
        <v>12</v>
      </c>
      <c r="C1424" s="1">
        <v>0.2</v>
      </c>
      <c r="D1424" s="1">
        <v>3</v>
      </c>
      <c r="E1424" s="1">
        <f t="shared" si="211"/>
        <v>356</v>
      </c>
      <c r="F1424" s="1">
        <v>0</v>
      </c>
      <c r="G1424" s="4">
        <f t="shared" si="212"/>
        <v>0.5988023952095809</v>
      </c>
      <c r="H1424" s="3">
        <f t="shared" si="213"/>
        <v>17.111000000000001</v>
      </c>
      <c r="I1424" s="4">
        <v>3.0149999999999997</v>
      </c>
      <c r="J1424" s="4">
        <v>4.0410000000000004</v>
      </c>
      <c r="K1424" s="4">
        <v>10.055</v>
      </c>
      <c r="L1424" s="1">
        <v>167</v>
      </c>
      <c r="M1424" s="1">
        <v>168</v>
      </c>
      <c r="N1424" s="1">
        <v>173</v>
      </c>
      <c r="O1424" s="1">
        <v>154</v>
      </c>
      <c r="P1424" s="1">
        <v>166</v>
      </c>
      <c r="Q1424" s="1">
        <v>167</v>
      </c>
      <c r="R1424" s="4">
        <v>1.665</v>
      </c>
      <c r="S1424" s="4">
        <v>1.143</v>
      </c>
      <c r="T1424" s="4">
        <v>1.2070000000000001</v>
      </c>
      <c r="U1424" s="4" t="str">
        <f t="shared" si="214"/>
        <v>0</v>
      </c>
      <c r="V1424" s="4" t="str">
        <f t="shared" si="215"/>
        <v>0</v>
      </c>
      <c r="W1424" s="4" t="str">
        <f t="shared" si="216"/>
        <v>0</v>
      </c>
    </row>
    <row r="1425" spans="1:23" x14ac:dyDescent="0.3">
      <c r="A1425" s="1">
        <f t="shared" si="210"/>
        <v>0</v>
      </c>
      <c r="B1425" s="1" t="s">
        <v>12</v>
      </c>
      <c r="C1425" s="1">
        <v>0.2</v>
      </c>
      <c r="D1425" s="1">
        <v>4</v>
      </c>
      <c r="E1425" s="1">
        <f t="shared" si="211"/>
        <v>356</v>
      </c>
      <c r="F1425" s="1">
        <v>0</v>
      </c>
      <c r="G1425" s="4">
        <f t="shared" si="212"/>
        <v>0.5988023952095809</v>
      </c>
      <c r="H1425" s="3">
        <f t="shared" si="213"/>
        <v>15.583</v>
      </c>
      <c r="I1425" s="4">
        <v>2.6160000000000001</v>
      </c>
      <c r="J1425" s="4">
        <v>3.6829999999999998</v>
      </c>
      <c r="K1425" s="4">
        <v>9.2840000000000007</v>
      </c>
      <c r="L1425" s="1">
        <v>167</v>
      </c>
      <c r="M1425" s="1">
        <v>168</v>
      </c>
      <c r="N1425" s="1">
        <v>172</v>
      </c>
      <c r="O1425" s="1">
        <v>154</v>
      </c>
      <c r="P1425" s="1">
        <v>166</v>
      </c>
      <c r="Q1425" s="1">
        <v>167</v>
      </c>
      <c r="R1425" s="4">
        <v>1.304</v>
      </c>
      <c r="S1425" s="4">
        <v>1.143</v>
      </c>
      <c r="T1425" s="4">
        <v>1.169</v>
      </c>
      <c r="U1425" s="4" t="str">
        <f t="shared" si="214"/>
        <v>0</v>
      </c>
      <c r="V1425" s="4" t="str">
        <f t="shared" si="215"/>
        <v>0</v>
      </c>
      <c r="W1425" s="4" t="str">
        <f t="shared" si="216"/>
        <v>0</v>
      </c>
    </row>
    <row r="1426" spans="1:23" x14ac:dyDescent="0.3">
      <c r="A1426" s="1">
        <f t="shared" si="210"/>
        <v>0</v>
      </c>
      <c r="B1426" s="1" t="s">
        <v>12</v>
      </c>
      <c r="C1426" s="1">
        <v>0.2</v>
      </c>
      <c r="D1426" s="1">
        <v>1</v>
      </c>
      <c r="E1426" s="1">
        <f t="shared" si="211"/>
        <v>357</v>
      </c>
      <c r="F1426" s="1">
        <v>1</v>
      </c>
      <c r="G1426" s="4">
        <f t="shared" si="212"/>
        <v>0</v>
      </c>
      <c r="H1426" s="3">
        <f t="shared" si="213"/>
        <v>7.2560000000000002</v>
      </c>
      <c r="I1426" s="4">
        <v>2.15</v>
      </c>
      <c r="J1426" s="4">
        <v>3.38</v>
      </c>
      <c r="K1426" s="4">
        <v>1.726</v>
      </c>
      <c r="L1426" s="1">
        <v>164</v>
      </c>
      <c r="M1426" s="1">
        <v>164</v>
      </c>
      <c r="N1426" s="1">
        <v>172</v>
      </c>
      <c r="O1426" s="1">
        <v>155</v>
      </c>
      <c r="P1426" s="1">
        <v>164</v>
      </c>
      <c r="Q1426" s="1">
        <v>164</v>
      </c>
      <c r="R1426" s="4">
        <v>0.79900000000000004</v>
      </c>
      <c r="S1426" s="4">
        <v>1.1919999999999999</v>
      </c>
      <c r="T1426" s="4">
        <v>1.2170000000000001</v>
      </c>
      <c r="U1426" s="4">
        <f t="shared" si="214"/>
        <v>5.4878048780487809</v>
      </c>
      <c r="V1426" s="4">
        <f t="shared" si="215"/>
        <v>0</v>
      </c>
      <c r="W1426" s="4">
        <f t="shared" si="216"/>
        <v>0</v>
      </c>
    </row>
    <row r="1427" spans="1:23" x14ac:dyDescent="0.3">
      <c r="A1427" s="1">
        <f t="shared" si="210"/>
        <v>0</v>
      </c>
      <c r="B1427" s="1" t="s">
        <v>12</v>
      </c>
      <c r="C1427" s="1">
        <v>0.2</v>
      </c>
      <c r="D1427" s="1">
        <v>2</v>
      </c>
      <c r="E1427" s="1">
        <f t="shared" si="211"/>
        <v>357</v>
      </c>
      <c r="F1427" s="1">
        <v>1</v>
      </c>
      <c r="G1427" s="4">
        <f t="shared" si="212"/>
        <v>0</v>
      </c>
      <c r="H1427" s="3">
        <f t="shared" si="213"/>
        <v>11.83</v>
      </c>
      <c r="I1427" s="4">
        <v>2.9350000000000001</v>
      </c>
      <c r="J1427" s="4">
        <v>3.1629999999999998</v>
      </c>
      <c r="K1427" s="4">
        <v>5.7320000000000002</v>
      </c>
      <c r="L1427" s="1">
        <v>164</v>
      </c>
      <c r="M1427" s="1">
        <v>164</v>
      </c>
      <c r="N1427" s="1">
        <v>172</v>
      </c>
      <c r="O1427" s="1">
        <v>155</v>
      </c>
      <c r="P1427" s="1">
        <v>164</v>
      </c>
      <c r="Q1427" s="1">
        <v>164</v>
      </c>
      <c r="R1427" s="4">
        <v>1.478</v>
      </c>
      <c r="S1427" s="4">
        <v>1.1919999999999999</v>
      </c>
      <c r="T1427" s="4">
        <v>1.323</v>
      </c>
      <c r="U1427" s="4">
        <f t="shared" si="214"/>
        <v>5.4878048780487809</v>
      </c>
      <c r="V1427" s="4">
        <f t="shared" si="215"/>
        <v>0</v>
      </c>
      <c r="W1427" s="4">
        <f t="shared" si="216"/>
        <v>0</v>
      </c>
    </row>
    <row r="1428" spans="1:23" x14ac:dyDescent="0.3">
      <c r="A1428" s="1">
        <f t="shared" si="210"/>
        <v>0</v>
      </c>
      <c r="B1428" s="1" t="s">
        <v>12</v>
      </c>
      <c r="C1428" s="1">
        <v>0.2</v>
      </c>
      <c r="D1428" s="1">
        <v>3</v>
      </c>
      <c r="E1428" s="1">
        <f t="shared" si="211"/>
        <v>357</v>
      </c>
      <c r="F1428" s="1">
        <v>0</v>
      </c>
      <c r="G1428" s="4">
        <f t="shared" si="212"/>
        <v>0.6097560975609756</v>
      </c>
      <c r="H1428" s="3">
        <f t="shared" si="213"/>
        <v>16.289000000000001</v>
      </c>
      <c r="I1428" s="4">
        <v>3.0690000000000004</v>
      </c>
      <c r="J1428" s="4">
        <v>3.4119999999999999</v>
      </c>
      <c r="K1428" s="4">
        <v>9.8079999999999998</v>
      </c>
      <c r="L1428" s="1">
        <v>164</v>
      </c>
      <c r="M1428" s="1">
        <v>165</v>
      </c>
      <c r="N1428" s="1">
        <v>172</v>
      </c>
      <c r="O1428" s="1">
        <v>155</v>
      </c>
      <c r="P1428" s="1">
        <v>164</v>
      </c>
      <c r="Q1428" s="1">
        <v>164</v>
      </c>
      <c r="R1428" s="4">
        <v>1.556</v>
      </c>
      <c r="S1428" s="4">
        <v>1.1919999999999999</v>
      </c>
      <c r="T1428" s="4">
        <v>1.379</v>
      </c>
      <c r="U1428" s="4" t="str">
        <f t="shared" si="214"/>
        <v>0</v>
      </c>
      <c r="V1428" s="4" t="str">
        <f t="shared" si="215"/>
        <v>0</v>
      </c>
      <c r="W1428" s="4" t="str">
        <f t="shared" si="216"/>
        <v>0</v>
      </c>
    </row>
    <row r="1429" spans="1:23" x14ac:dyDescent="0.3">
      <c r="A1429" s="1">
        <f t="shared" si="210"/>
        <v>0</v>
      </c>
      <c r="B1429" s="1" t="s">
        <v>12</v>
      </c>
      <c r="C1429" s="1">
        <v>0.2</v>
      </c>
      <c r="D1429" s="1">
        <v>4</v>
      </c>
      <c r="E1429" s="1">
        <f t="shared" si="211"/>
        <v>357</v>
      </c>
      <c r="F1429" s="1">
        <v>1</v>
      </c>
      <c r="G1429" s="4">
        <f t="shared" si="212"/>
        <v>0</v>
      </c>
      <c r="H1429" s="3">
        <f t="shared" si="213"/>
        <v>11.073</v>
      </c>
      <c r="I1429" s="4">
        <v>3.9410000000000003</v>
      </c>
      <c r="J1429" s="4">
        <v>3.302</v>
      </c>
      <c r="K1429" s="4">
        <v>3.83</v>
      </c>
      <c r="L1429" s="1">
        <v>164</v>
      </c>
      <c r="M1429" s="1">
        <v>164</v>
      </c>
      <c r="N1429" s="1">
        <v>172</v>
      </c>
      <c r="O1429" s="1">
        <v>155</v>
      </c>
      <c r="P1429" s="1">
        <v>164</v>
      </c>
      <c r="Q1429" s="1">
        <v>164</v>
      </c>
      <c r="R1429" s="4">
        <v>2.524</v>
      </c>
      <c r="S1429" s="4">
        <v>1.1919999999999999</v>
      </c>
      <c r="T1429" s="4">
        <v>1.2830000000000001</v>
      </c>
      <c r="U1429" s="4">
        <f t="shared" si="214"/>
        <v>5.4878048780487809</v>
      </c>
      <c r="V1429" s="4">
        <f t="shared" si="215"/>
        <v>0</v>
      </c>
      <c r="W1429" s="4">
        <f t="shared" si="216"/>
        <v>0</v>
      </c>
    </row>
    <row r="1430" spans="1:23" x14ac:dyDescent="0.3">
      <c r="A1430" s="1">
        <f t="shared" si="210"/>
        <v>0</v>
      </c>
      <c r="B1430" s="1" t="s">
        <v>12</v>
      </c>
      <c r="C1430" s="1">
        <v>0.2</v>
      </c>
      <c r="D1430" s="1">
        <v>1</v>
      </c>
      <c r="E1430" s="1">
        <f t="shared" si="211"/>
        <v>358</v>
      </c>
      <c r="F1430" s="1">
        <v>0</v>
      </c>
      <c r="G1430" s="4">
        <f t="shared" si="212"/>
        <v>0.65359477124183007</v>
      </c>
      <c r="H1430" s="3">
        <f t="shared" si="213"/>
        <v>15.627999999999998</v>
      </c>
      <c r="I1430" s="4">
        <v>2.6390000000000002</v>
      </c>
      <c r="J1430" s="4">
        <v>3.85</v>
      </c>
      <c r="K1430" s="4">
        <v>9.1389999999999993</v>
      </c>
      <c r="L1430" s="1">
        <v>153</v>
      </c>
      <c r="M1430" s="1">
        <v>154</v>
      </c>
      <c r="N1430" s="1">
        <v>158</v>
      </c>
      <c r="O1430" s="1">
        <v>148</v>
      </c>
      <c r="P1430" s="1">
        <v>152</v>
      </c>
      <c r="Q1430" s="1">
        <v>153</v>
      </c>
      <c r="R1430" s="4">
        <v>1.0249999999999999</v>
      </c>
      <c r="S1430" s="4">
        <v>1.4830000000000001</v>
      </c>
      <c r="T1430" s="4">
        <v>1.452</v>
      </c>
      <c r="U1430" s="4" t="str">
        <f t="shared" si="214"/>
        <v>0</v>
      </c>
      <c r="V1430" s="4" t="str">
        <f t="shared" si="215"/>
        <v>0</v>
      </c>
      <c r="W1430" s="4" t="str">
        <f t="shared" si="216"/>
        <v>0</v>
      </c>
    </row>
    <row r="1431" spans="1:23" x14ac:dyDescent="0.3">
      <c r="A1431" s="1">
        <f t="shared" si="210"/>
        <v>0</v>
      </c>
      <c r="B1431" s="1" t="s">
        <v>12</v>
      </c>
      <c r="C1431" s="1">
        <v>0.2</v>
      </c>
      <c r="D1431" s="1">
        <v>2</v>
      </c>
      <c r="E1431" s="1">
        <f t="shared" si="211"/>
        <v>358</v>
      </c>
      <c r="F1431" s="1">
        <v>0</v>
      </c>
      <c r="G1431" s="4">
        <f t="shared" si="212"/>
        <v>0.65359477124183007</v>
      </c>
      <c r="H1431" s="3">
        <f t="shared" si="213"/>
        <v>15.302</v>
      </c>
      <c r="I1431" s="4">
        <v>2.9850000000000003</v>
      </c>
      <c r="J1431" s="4">
        <v>3.3570000000000002</v>
      </c>
      <c r="K1431" s="4">
        <v>8.9600000000000009</v>
      </c>
      <c r="L1431" s="1">
        <v>153</v>
      </c>
      <c r="M1431" s="1">
        <v>154</v>
      </c>
      <c r="N1431" s="1">
        <v>157</v>
      </c>
      <c r="O1431" s="1">
        <v>148</v>
      </c>
      <c r="P1431" s="1">
        <v>152</v>
      </c>
      <c r="Q1431" s="1">
        <v>153</v>
      </c>
      <c r="R1431" s="4">
        <v>1.3720000000000001</v>
      </c>
      <c r="S1431" s="4">
        <v>1.4830000000000001</v>
      </c>
      <c r="T1431" s="4">
        <v>1.4510000000000001</v>
      </c>
      <c r="U1431" s="4" t="str">
        <f t="shared" si="214"/>
        <v>0</v>
      </c>
      <c r="V1431" s="4" t="str">
        <f t="shared" si="215"/>
        <v>0</v>
      </c>
      <c r="W1431" s="4" t="str">
        <f t="shared" si="216"/>
        <v>0</v>
      </c>
    </row>
    <row r="1432" spans="1:23" x14ac:dyDescent="0.3">
      <c r="A1432" s="1">
        <f t="shared" si="210"/>
        <v>0</v>
      </c>
      <c r="B1432" s="1" t="s">
        <v>12</v>
      </c>
      <c r="C1432" s="1">
        <v>0.2</v>
      </c>
      <c r="D1432" s="1">
        <v>3</v>
      </c>
      <c r="E1432" s="1">
        <f t="shared" si="211"/>
        <v>358</v>
      </c>
      <c r="F1432" s="1">
        <v>1</v>
      </c>
      <c r="G1432" s="4">
        <f t="shared" si="212"/>
        <v>0</v>
      </c>
      <c r="H1432" s="3">
        <f t="shared" si="213"/>
        <v>14.539</v>
      </c>
      <c r="I1432" s="4">
        <v>3.173</v>
      </c>
      <c r="J1432" s="4">
        <v>3.2250000000000001</v>
      </c>
      <c r="K1432" s="4">
        <v>8.141</v>
      </c>
      <c r="L1432" s="1">
        <v>153</v>
      </c>
      <c r="M1432" s="1">
        <v>153</v>
      </c>
      <c r="N1432" s="1">
        <v>158</v>
      </c>
      <c r="O1432" s="1">
        <v>148</v>
      </c>
      <c r="P1432" s="1">
        <v>152</v>
      </c>
      <c r="Q1432" s="1">
        <v>153</v>
      </c>
      <c r="R1432" s="4">
        <v>1.5569999999999999</v>
      </c>
      <c r="S1432" s="4">
        <v>1.4830000000000001</v>
      </c>
      <c r="T1432" s="4">
        <v>1.454</v>
      </c>
      <c r="U1432" s="4">
        <f t="shared" si="214"/>
        <v>3.2679738562091507</v>
      </c>
      <c r="V1432" s="4">
        <f t="shared" si="215"/>
        <v>0.65359477124183007</v>
      </c>
      <c r="W1432" s="4">
        <f t="shared" si="216"/>
        <v>0</v>
      </c>
    </row>
    <row r="1433" spans="1:23" x14ac:dyDescent="0.3">
      <c r="A1433" s="1">
        <f t="shared" si="210"/>
        <v>0</v>
      </c>
      <c r="B1433" s="1" t="s">
        <v>12</v>
      </c>
      <c r="C1433" s="1">
        <v>0.2</v>
      </c>
      <c r="D1433" s="1">
        <v>4</v>
      </c>
      <c r="E1433" s="1">
        <f t="shared" si="211"/>
        <v>358</v>
      </c>
      <c r="F1433" s="1">
        <v>0</v>
      </c>
      <c r="G1433" s="4">
        <f t="shared" si="212"/>
        <v>0.65359477124183007</v>
      </c>
      <c r="H1433" s="3">
        <f t="shared" si="213"/>
        <v>17.099</v>
      </c>
      <c r="I1433" s="4">
        <v>2.8510000000000004</v>
      </c>
      <c r="J1433" s="4">
        <v>3.5030000000000001</v>
      </c>
      <c r="K1433" s="4">
        <v>10.744999999999999</v>
      </c>
      <c r="L1433" s="1">
        <v>153</v>
      </c>
      <c r="M1433" s="1">
        <v>154</v>
      </c>
      <c r="N1433" s="1">
        <v>158</v>
      </c>
      <c r="O1433" s="1">
        <v>148</v>
      </c>
      <c r="P1433" s="1">
        <v>152</v>
      </c>
      <c r="Q1433" s="1">
        <v>153</v>
      </c>
      <c r="R1433" s="4">
        <v>1.236</v>
      </c>
      <c r="S1433" s="4">
        <v>1.4830000000000001</v>
      </c>
      <c r="T1433" s="4">
        <v>1.4529999999999998</v>
      </c>
      <c r="U1433" s="4" t="str">
        <f t="shared" si="214"/>
        <v>0</v>
      </c>
      <c r="V1433" s="4" t="str">
        <f t="shared" si="215"/>
        <v>0</v>
      </c>
      <c r="W1433" s="4" t="str">
        <f t="shared" si="216"/>
        <v>0</v>
      </c>
    </row>
    <row r="1434" spans="1:23" x14ac:dyDescent="0.3">
      <c r="A1434" s="1">
        <f t="shared" si="210"/>
        <v>0</v>
      </c>
      <c r="B1434" s="1" t="s">
        <v>12</v>
      </c>
      <c r="C1434" s="1">
        <v>0.2</v>
      </c>
      <c r="D1434" s="1">
        <v>1</v>
      </c>
      <c r="E1434" s="1">
        <f t="shared" si="211"/>
        <v>359</v>
      </c>
      <c r="F1434" s="1">
        <v>0</v>
      </c>
      <c r="G1434" s="4">
        <f t="shared" si="212"/>
        <v>1.3245033112582782</v>
      </c>
      <c r="H1434" s="3">
        <f t="shared" si="213"/>
        <v>18.477</v>
      </c>
      <c r="I1434" s="4">
        <v>2.181</v>
      </c>
      <c r="J1434" s="4">
        <v>3.899</v>
      </c>
      <c r="K1434" s="4">
        <v>12.397</v>
      </c>
      <c r="L1434" s="1">
        <v>151</v>
      </c>
      <c r="M1434" s="1">
        <v>153</v>
      </c>
      <c r="N1434" s="1">
        <v>155</v>
      </c>
      <c r="O1434" s="1">
        <v>147</v>
      </c>
      <c r="P1434" s="1">
        <v>149</v>
      </c>
      <c r="Q1434" s="1">
        <v>151</v>
      </c>
      <c r="R1434" s="4">
        <v>0.68500000000000005</v>
      </c>
      <c r="S1434" s="4">
        <v>1.31</v>
      </c>
      <c r="T1434" s="4">
        <v>1.377</v>
      </c>
      <c r="U1434" s="4" t="str">
        <f t="shared" si="214"/>
        <v>0</v>
      </c>
      <c r="V1434" s="4" t="str">
        <f t="shared" si="215"/>
        <v>0</v>
      </c>
      <c r="W1434" s="4" t="str">
        <f t="shared" si="216"/>
        <v>0</v>
      </c>
    </row>
    <row r="1435" spans="1:23" x14ac:dyDescent="0.3">
      <c r="A1435" s="1">
        <f t="shared" si="210"/>
        <v>0</v>
      </c>
      <c r="B1435" s="1" t="s">
        <v>12</v>
      </c>
      <c r="C1435" s="1">
        <v>0.2</v>
      </c>
      <c r="D1435" s="1">
        <v>2</v>
      </c>
      <c r="E1435" s="1">
        <f t="shared" si="211"/>
        <v>359</v>
      </c>
      <c r="F1435" s="1">
        <v>0</v>
      </c>
      <c r="G1435" s="4">
        <f t="shared" si="212"/>
        <v>1.3245033112582782</v>
      </c>
      <c r="H1435" s="3">
        <f t="shared" si="213"/>
        <v>18.170000000000002</v>
      </c>
      <c r="I1435" s="4">
        <v>2.4939999999999998</v>
      </c>
      <c r="J1435" s="4">
        <v>3.2759999999999998</v>
      </c>
      <c r="K1435" s="4">
        <v>12.4</v>
      </c>
      <c r="L1435" s="1">
        <v>151</v>
      </c>
      <c r="M1435" s="1">
        <v>153</v>
      </c>
      <c r="N1435" s="1">
        <v>155</v>
      </c>
      <c r="O1435" s="1">
        <v>147</v>
      </c>
      <c r="P1435" s="1">
        <v>149</v>
      </c>
      <c r="Q1435" s="1">
        <v>151</v>
      </c>
      <c r="R1435" s="4">
        <v>0.95299999999999996</v>
      </c>
      <c r="S1435" s="4">
        <v>1.31</v>
      </c>
      <c r="T1435" s="4">
        <v>1.4220000000000002</v>
      </c>
      <c r="U1435" s="4" t="str">
        <f t="shared" si="214"/>
        <v>0</v>
      </c>
      <c r="V1435" s="4" t="str">
        <f t="shared" si="215"/>
        <v>0</v>
      </c>
      <c r="W1435" s="4" t="str">
        <f t="shared" si="216"/>
        <v>0</v>
      </c>
    </row>
    <row r="1436" spans="1:23" x14ac:dyDescent="0.3">
      <c r="A1436" s="1">
        <f t="shared" si="210"/>
        <v>0</v>
      </c>
      <c r="B1436" s="1" t="s">
        <v>12</v>
      </c>
      <c r="C1436" s="1">
        <v>0.2</v>
      </c>
      <c r="D1436" s="1">
        <v>3</v>
      </c>
      <c r="E1436" s="1">
        <f t="shared" si="211"/>
        <v>359</v>
      </c>
      <c r="F1436" s="1">
        <v>0</v>
      </c>
      <c r="G1436" s="4">
        <f t="shared" si="212"/>
        <v>0.66225165562913912</v>
      </c>
      <c r="H1436" s="3">
        <f t="shared" si="213"/>
        <v>18.46</v>
      </c>
      <c r="I1436" s="4">
        <v>2.5049999999999999</v>
      </c>
      <c r="J1436" s="4">
        <v>3.5670000000000002</v>
      </c>
      <c r="K1436" s="4">
        <v>12.388</v>
      </c>
      <c r="L1436" s="1">
        <v>151</v>
      </c>
      <c r="M1436" s="1">
        <v>152</v>
      </c>
      <c r="N1436" s="1">
        <v>156</v>
      </c>
      <c r="O1436" s="1">
        <v>147</v>
      </c>
      <c r="P1436" s="1">
        <v>149</v>
      </c>
      <c r="Q1436" s="1">
        <v>151</v>
      </c>
      <c r="R1436" s="4">
        <v>1.036</v>
      </c>
      <c r="S1436" s="4">
        <v>1.31</v>
      </c>
      <c r="T1436" s="4">
        <v>1.35</v>
      </c>
      <c r="U1436" s="4" t="str">
        <f t="shared" si="214"/>
        <v>0</v>
      </c>
      <c r="V1436" s="4" t="str">
        <f t="shared" si="215"/>
        <v>0</v>
      </c>
      <c r="W1436" s="4" t="str">
        <f t="shared" si="216"/>
        <v>0</v>
      </c>
    </row>
    <row r="1437" spans="1:23" x14ac:dyDescent="0.3">
      <c r="A1437" s="1">
        <f t="shared" si="210"/>
        <v>0</v>
      </c>
      <c r="B1437" s="1" t="s">
        <v>12</v>
      </c>
      <c r="C1437" s="1">
        <v>0.2</v>
      </c>
      <c r="D1437" s="1">
        <v>4</v>
      </c>
      <c r="E1437" s="1">
        <f t="shared" si="211"/>
        <v>359</v>
      </c>
      <c r="F1437" s="1">
        <v>0</v>
      </c>
      <c r="G1437" s="4">
        <f t="shared" si="212"/>
        <v>1.3245033112582782</v>
      </c>
      <c r="H1437" s="3">
        <f t="shared" si="213"/>
        <v>19.252000000000002</v>
      </c>
      <c r="I1437" s="4">
        <v>2.73</v>
      </c>
      <c r="J1437" s="4">
        <v>3.8180000000000001</v>
      </c>
      <c r="K1437" s="4">
        <v>12.704000000000001</v>
      </c>
      <c r="L1437" s="1">
        <v>151</v>
      </c>
      <c r="M1437" s="1">
        <v>153</v>
      </c>
      <c r="N1437" s="1">
        <v>154</v>
      </c>
      <c r="O1437" s="1">
        <v>147</v>
      </c>
      <c r="P1437" s="1">
        <v>149</v>
      </c>
      <c r="Q1437" s="1">
        <v>151</v>
      </c>
      <c r="R1437" s="4">
        <v>1.198</v>
      </c>
      <c r="S1437" s="4">
        <v>1.31</v>
      </c>
      <c r="T1437" s="4">
        <v>1.413</v>
      </c>
      <c r="U1437" s="4" t="str">
        <f t="shared" si="214"/>
        <v>0</v>
      </c>
      <c r="V1437" s="4" t="str">
        <f t="shared" si="215"/>
        <v>0</v>
      </c>
      <c r="W1437" s="4" t="str">
        <f t="shared" si="216"/>
        <v>0</v>
      </c>
    </row>
    <row r="1438" spans="1:23" x14ac:dyDescent="0.3">
      <c r="A1438" s="1">
        <f t="shared" si="210"/>
        <v>0</v>
      </c>
      <c r="B1438" s="1" t="s">
        <v>12</v>
      </c>
      <c r="C1438" s="1">
        <v>0.2</v>
      </c>
      <c r="D1438" s="1">
        <v>1</v>
      </c>
      <c r="E1438" s="1">
        <f t="shared" si="211"/>
        <v>360</v>
      </c>
      <c r="F1438" s="1">
        <v>0</v>
      </c>
      <c r="G1438" s="4">
        <f t="shared" si="212"/>
        <v>0.67567567567567566</v>
      </c>
      <c r="H1438" s="3">
        <f t="shared" si="213"/>
        <v>22.472999999999999</v>
      </c>
      <c r="I1438" s="4">
        <v>2.2149999999999999</v>
      </c>
      <c r="J1438" s="4">
        <v>4.1890000000000001</v>
      </c>
      <c r="K1438" s="4">
        <v>16.068999999999999</v>
      </c>
      <c r="L1438" s="1">
        <v>148</v>
      </c>
      <c r="M1438" s="1">
        <v>149</v>
      </c>
      <c r="N1438" s="1">
        <v>151</v>
      </c>
      <c r="O1438" s="1">
        <v>146</v>
      </c>
      <c r="P1438" s="1">
        <v>147</v>
      </c>
      <c r="Q1438" s="1">
        <v>148</v>
      </c>
      <c r="R1438" s="4">
        <v>0.72</v>
      </c>
      <c r="S1438" s="4">
        <v>1.2609999999999999</v>
      </c>
      <c r="T1438" s="4">
        <v>1.379</v>
      </c>
      <c r="U1438" s="4" t="str">
        <f t="shared" si="214"/>
        <v>0</v>
      </c>
      <c r="V1438" s="4" t="str">
        <f t="shared" si="215"/>
        <v>0</v>
      </c>
      <c r="W1438" s="4" t="str">
        <f t="shared" si="216"/>
        <v>0</v>
      </c>
    </row>
    <row r="1439" spans="1:23" x14ac:dyDescent="0.3">
      <c r="A1439" s="1">
        <f t="shared" si="210"/>
        <v>0</v>
      </c>
      <c r="B1439" s="1" t="s">
        <v>12</v>
      </c>
      <c r="C1439" s="1">
        <v>0.2</v>
      </c>
      <c r="D1439" s="1">
        <v>2</v>
      </c>
      <c r="E1439" s="1">
        <f t="shared" si="211"/>
        <v>360</v>
      </c>
      <c r="F1439" s="1">
        <v>0</v>
      </c>
      <c r="G1439" s="4">
        <f t="shared" si="212"/>
        <v>0.67567567567567566</v>
      </c>
      <c r="H1439" s="3">
        <f t="shared" si="213"/>
        <v>23.790999999999997</v>
      </c>
      <c r="I1439" s="4">
        <v>2.452</v>
      </c>
      <c r="J1439" s="4">
        <v>4.2320000000000002</v>
      </c>
      <c r="K1439" s="4">
        <v>17.106999999999999</v>
      </c>
      <c r="L1439" s="1">
        <v>148</v>
      </c>
      <c r="M1439" s="1">
        <v>149</v>
      </c>
      <c r="N1439" s="1">
        <v>152</v>
      </c>
      <c r="O1439" s="1">
        <v>146</v>
      </c>
      <c r="P1439" s="1">
        <v>147</v>
      </c>
      <c r="Q1439" s="1">
        <v>148</v>
      </c>
      <c r="R1439" s="4">
        <v>0.98699999999999999</v>
      </c>
      <c r="S1439" s="4">
        <v>1.2609999999999999</v>
      </c>
      <c r="T1439" s="4">
        <v>1.349</v>
      </c>
      <c r="U1439" s="4" t="str">
        <f t="shared" si="214"/>
        <v>0</v>
      </c>
      <c r="V1439" s="4" t="str">
        <f t="shared" si="215"/>
        <v>0</v>
      </c>
      <c r="W1439" s="4" t="str">
        <f t="shared" si="216"/>
        <v>0</v>
      </c>
    </row>
    <row r="1440" spans="1:23" x14ac:dyDescent="0.3">
      <c r="A1440" s="1">
        <f t="shared" si="210"/>
        <v>0</v>
      </c>
      <c r="B1440" s="1" t="s">
        <v>12</v>
      </c>
      <c r="C1440" s="1">
        <v>0.2</v>
      </c>
      <c r="D1440" s="1">
        <v>3</v>
      </c>
      <c r="E1440" s="1">
        <f t="shared" si="211"/>
        <v>360</v>
      </c>
      <c r="F1440" s="1">
        <v>0</v>
      </c>
      <c r="G1440" s="4">
        <f t="shared" si="212"/>
        <v>0.67567567567567566</v>
      </c>
      <c r="H1440" s="3">
        <f t="shared" si="213"/>
        <v>24.360999999999997</v>
      </c>
      <c r="I1440" s="4">
        <v>2.4820000000000002</v>
      </c>
      <c r="J1440" s="4">
        <v>3.915</v>
      </c>
      <c r="K1440" s="4">
        <v>17.963999999999999</v>
      </c>
      <c r="L1440" s="1">
        <v>148</v>
      </c>
      <c r="M1440" s="1">
        <v>149</v>
      </c>
      <c r="N1440" s="1">
        <v>152</v>
      </c>
      <c r="O1440" s="1">
        <v>146</v>
      </c>
      <c r="P1440" s="1">
        <v>147</v>
      </c>
      <c r="Q1440" s="1">
        <v>148</v>
      </c>
      <c r="R1440" s="4">
        <v>0.97599999999999998</v>
      </c>
      <c r="S1440" s="4">
        <v>1.2609999999999999</v>
      </c>
      <c r="T1440" s="4">
        <v>1.3900000000000001</v>
      </c>
      <c r="U1440" s="4" t="str">
        <f t="shared" si="214"/>
        <v>0</v>
      </c>
      <c r="V1440" s="4" t="str">
        <f t="shared" si="215"/>
        <v>0</v>
      </c>
      <c r="W1440" s="4" t="str">
        <f t="shared" si="216"/>
        <v>0</v>
      </c>
    </row>
    <row r="1441" spans="1:23" x14ac:dyDescent="0.3">
      <c r="A1441" s="1">
        <f t="shared" si="210"/>
        <v>0</v>
      </c>
      <c r="B1441" s="1" t="s">
        <v>12</v>
      </c>
      <c r="C1441" s="1">
        <v>0.2</v>
      </c>
      <c r="D1441" s="1">
        <v>4</v>
      </c>
      <c r="E1441" s="1">
        <f t="shared" si="211"/>
        <v>360</v>
      </c>
      <c r="F1441" s="1">
        <v>0</v>
      </c>
      <c r="G1441" s="4">
        <f t="shared" si="212"/>
        <v>1.3513513513513513</v>
      </c>
      <c r="H1441" s="3">
        <f t="shared" si="213"/>
        <v>25.614000000000001</v>
      </c>
      <c r="I1441" s="4">
        <v>2.6189999999999998</v>
      </c>
      <c r="J1441" s="4">
        <v>4.1360000000000001</v>
      </c>
      <c r="K1441" s="4">
        <v>18.859000000000002</v>
      </c>
      <c r="L1441" s="1">
        <v>148</v>
      </c>
      <c r="M1441" s="1">
        <v>150</v>
      </c>
      <c r="N1441" s="1">
        <v>151</v>
      </c>
      <c r="O1441" s="1">
        <v>146</v>
      </c>
      <c r="P1441" s="1">
        <v>147</v>
      </c>
      <c r="Q1441" s="1">
        <v>148</v>
      </c>
      <c r="R1441" s="4">
        <v>1.196</v>
      </c>
      <c r="S1441" s="4">
        <v>1.2609999999999999</v>
      </c>
      <c r="T1441" s="4">
        <v>1.3069999999999999</v>
      </c>
      <c r="U1441" s="4" t="str">
        <f t="shared" si="214"/>
        <v>0</v>
      </c>
      <c r="V1441" s="4" t="str">
        <f t="shared" si="215"/>
        <v>0</v>
      </c>
      <c r="W1441" s="4" t="str">
        <f t="shared" si="216"/>
        <v>0</v>
      </c>
    </row>
    <row r="1442" spans="1:23" x14ac:dyDescent="0.3">
      <c r="A1442" s="1">
        <f t="shared" si="210"/>
        <v>0</v>
      </c>
      <c r="B1442" s="1" t="s">
        <v>12</v>
      </c>
      <c r="C1442" s="1">
        <v>0.2</v>
      </c>
      <c r="D1442" s="1">
        <v>1</v>
      </c>
      <c r="E1442" s="1">
        <f t="shared" si="211"/>
        <v>361</v>
      </c>
      <c r="F1442" s="1">
        <v>0</v>
      </c>
      <c r="G1442" s="4">
        <f t="shared" si="212"/>
        <v>0.64935064935064934</v>
      </c>
      <c r="H1442" s="3">
        <f t="shared" si="213"/>
        <v>17.402000000000001</v>
      </c>
      <c r="I1442" s="4">
        <v>2.2490000000000001</v>
      </c>
      <c r="J1442" s="4">
        <v>2.798</v>
      </c>
      <c r="K1442" s="4">
        <v>12.355</v>
      </c>
      <c r="L1442" s="1">
        <v>154</v>
      </c>
      <c r="M1442" s="1">
        <v>155</v>
      </c>
      <c r="N1442" s="1">
        <v>161</v>
      </c>
      <c r="O1442" s="1">
        <v>150</v>
      </c>
      <c r="P1442" s="1">
        <v>153</v>
      </c>
      <c r="Q1442" s="1">
        <v>154</v>
      </c>
      <c r="R1442" s="4">
        <v>0.85299999999999998</v>
      </c>
      <c r="S1442" s="4">
        <v>1.129</v>
      </c>
      <c r="T1442" s="4">
        <v>1.2709999999999999</v>
      </c>
      <c r="U1442" s="4" t="str">
        <f t="shared" si="214"/>
        <v>0</v>
      </c>
      <c r="V1442" s="4" t="str">
        <f t="shared" si="215"/>
        <v>0</v>
      </c>
      <c r="W1442" s="4" t="str">
        <f t="shared" si="216"/>
        <v>0</v>
      </c>
    </row>
    <row r="1443" spans="1:23" x14ac:dyDescent="0.3">
      <c r="A1443" s="1">
        <f t="shared" si="210"/>
        <v>0</v>
      </c>
      <c r="B1443" s="1" t="s">
        <v>12</v>
      </c>
      <c r="C1443" s="1">
        <v>0.2</v>
      </c>
      <c r="D1443" s="1">
        <v>2</v>
      </c>
      <c r="E1443" s="1">
        <f t="shared" si="211"/>
        <v>361</v>
      </c>
      <c r="F1443" s="1">
        <v>0</v>
      </c>
      <c r="G1443" s="4">
        <f t="shared" si="212"/>
        <v>0.64935064935064934</v>
      </c>
      <c r="H1443" s="3">
        <f t="shared" si="213"/>
        <v>16.809000000000001</v>
      </c>
      <c r="I1443" s="4">
        <v>2.3199999999999998</v>
      </c>
      <c r="J1443" s="4">
        <v>3.266</v>
      </c>
      <c r="K1443" s="4">
        <v>11.223000000000001</v>
      </c>
      <c r="L1443" s="1">
        <v>154</v>
      </c>
      <c r="M1443" s="1">
        <v>155</v>
      </c>
      <c r="N1443" s="1">
        <v>162</v>
      </c>
      <c r="O1443" s="1">
        <v>150</v>
      </c>
      <c r="P1443" s="1">
        <v>153</v>
      </c>
      <c r="Q1443" s="1">
        <v>154</v>
      </c>
      <c r="R1443" s="4">
        <v>0.97699999999999998</v>
      </c>
      <c r="S1443" s="4">
        <v>1.129</v>
      </c>
      <c r="T1443" s="4">
        <v>1.218</v>
      </c>
      <c r="U1443" s="4" t="str">
        <f t="shared" si="214"/>
        <v>0</v>
      </c>
      <c r="V1443" s="4" t="str">
        <f t="shared" si="215"/>
        <v>0</v>
      </c>
      <c r="W1443" s="4" t="str">
        <f t="shared" si="216"/>
        <v>0</v>
      </c>
    </row>
    <row r="1444" spans="1:23" x14ac:dyDescent="0.3">
      <c r="A1444" s="1">
        <f t="shared" si="210"/>
        <v>0</v>
      </c>
      <c r="B1444" s="1" t="s">
        <v>12</v>
      </c>
      <c r="C1444" s="1">
        <v>0.2</v>
      </c>
      <c r="D1444" s="1">
        <v>3</v>
      </c>
      <c r="E1444" s="1">
        <f t="shared" si="211"/>
        <v>361</v>
      </c>
      <c r="F1444" s="1">
        <v>0</v>
      </c>
      <c r="G1444" s="4">
        <f t="shared" si="212"/>
        <v>0.64935064935064934</v>
      </c>
      <c r="H1444" s="3">
        <f t="shared" si="213"/>
        <v>17.610999999999997</v>
      </c>
      <c r="I1444" s="4">
        <v>2.5949999999999998</v>
      </c>
      <c r="J1444" s="4">
        <v>2.74</v>
      </c>
      <c r="K1444" s="4">
        <v>12.276</v>
      </c>
      <c r="L1444" s="1">
        <v>154</v>
      </c>
      <c r="M1444" s="1">
        <v>155</v>
      </c>
      <c r="N1444" s="1">
        <v>161</v>
      </c>
      <c r="O1444" s="1">
        <v>150</v>
      </c>
      <c r="P1444" s="1">
        <v>153</v>
      </c>
      <c r="Q1444" s="1">
        <v>154</v>
      </c>
      <c r="R1444" s="4">
        <v>1.3109999999999999</v>
      </c>
      <c r="S1444" s="4">
        <v>1.129</v>
      </c>
      <c r="T1444" s="4">
        <v>1.159</v>
      </c>
      <c r="U1444" s="4" t="str">
        <f t="shared" si="214"/>
        <v>0</v>
      </c>
      <c r="V1444" s="4" t="str">
        <f t="shared" si="215"/>
        <v>0</v>
      </c>
      <c r="W1444" s="4" t="str">
        <f t="shared" si="216"/>
        <v>0</v>
      </c>
    </row>
    <row r="1445" spans="1:23" x14ac:dyDescent="0.3">
      <c r="A1445" s="1">
        <f t="shared" si="210"/>
        <v>0</v>
      </c>
      <c r="B1445" s="1" t="s">
        <v>12</v>
      </c>
      <c r="C1445" s="1">
        <v>0.2</v>
      </c>
      <c r="D1445" s="1">
        <v>4</v>
      </c>
      <c r="E1445" s="1">
        <f t="shared" si="211"/>
        <v>361</v>
      </c>
      <c r="F1445" s="1">
        <v>0</v>
      </c>
      <c r="G1445" s="4">
        <f t="shared" si="212"/>
        <v>0.64935064935064934</v>
      </c>
      <c r="H1445" s="3">
        <f t="shared" si="213"/>
        <v>17.832000000000001</v>
      </c>
      <c r="I1445" s="4">
        <v>2.484</v>
      </c>
      <c r="J1445" s="4">
        <v>2.5779999999999998</v>
      </c>
      <c r="K1445" s="4">
        <v>12.77</v>
      </c>
      <c r="L1445" s="1">
        <v>154</v>
      </c>
      <c r="M1445" s="1">
        <v>155</v>
      </c>
      <c r="N1445" s="1">
        <v>162</v>
      </c>
      <c r="O1445" s="1">
        <v>150</v>
      </c>
      <c r="P1445" s="1">
        <v>153</v>
      </c>
      <c r="Q1445" s="1">
        <v>154</v>
      </c>
      <c r="R1445" s="4">
        <v>1.1619999999999999</v>
      </c>
      <c r="S1445" s="4">
        <v>1.129</v>
      </c>
      <c r="T1445" s="4">
        <v>1.1970000000000001</v>
      </c>
      <c r="U1445" s="4" t="str">
        <f t="shared" si="214"/>
        <v>0</v>
      </c>
      <c r="V1445" s="4" t="str">
        <f t="shared" si="215"/>
        <v>0</v>
      </c>
      <c r="W1445" s="4" t="str">
        <f t="shared" si="216"/>
        <v>0</v>
      </c>
    </row>
    <row r="1446" spans="1:23" x14ac:dyDescent="0.3">
      <c r="A1446" s="1">
        <f t="shared" si="210"/>
        <v>0</v>
      </c>
      <c r="B1446" s="1" t="s">
        <v>12</v>
      </c>
      <c r="C1446" s="1">
        <v>0.2</v>
      </c>
      <c r="D1446" s="1">
        <v>1</v>
      </c>
      <c r="E1446" s="1">
        <f t="shared" si="211"/>
        <v>362</v>
      </c>
      <c r="F1446" s="1">
        <v>0</v>
      </c>
      <c r="G1446" s="4">
        <f t="shared" si="212"/>
        <v>0.61349693251533743</v>
      </c>
      <c r="H1446" s="3">
        <f t="shared" si="213"/>
        <v>16.381</v>
      </c>
      <c r="I1446" s="4">
        <v>3.2770000000000001</v>
      </c>
      <c r="J1446" s="4">
        <v>3.258</v>
      </c>
      <c r="K1446" s="4">
        <v>9.8460000000000001</v>
      </c>
      <c r="L1446" s="1">
        <v>163</v>
      </c>
      <c r="M1446" s="1">
        <v>164</v>
      </c>
      <c r="N1446" s="1">
        <v>168</v>
      </c>
      <c r="O1446" s="1">
        <v>154</v>
      </c>
      <c r="P1446" s="1">
        <v>162</v>
      </c>
      <c r="Q1446" s="1">
        <v>163</v>
      </c>
      <c r="R1446" s="4">
        <v>1.889</v>
      </c>
      <c r="S1446" s="4">
        <v>1.252</v>
      </c>
      <c r="T1446" s="4">
        <v>1.25</v>
      </c>
      <c r="U1446" s="4" t="str">
        <f t="shared" si="214"/>
        <v>0</v>
      </c>
      <c r="V1446" s="4" t="str">
        <f t="shared" si="215"/>
        <v>0</v>
      </c>
      <c r="W1446" s="4" t="str">
        <f t="shared" si="216"/>
        <v>0</v>
      </c>
    </row>
    <row r="1447" spans="1:23" x14ac:dyDescent="0.3">
      <c r="A1447" s="1">
        <f t="shared" si="210"/>
        <v>0</v>
      </c>
      <c r="B1447" s="1" t="s">
        <v>12</v>
      </c>
      <c r="C1447" s="1">
        <v>0.2</v>
      </c>
      <c r="D1447" s="1">
        <v>2</v>
      </c>
      <c r="E1447" s="1">
        <f t="shared" si="211"/>
        <v>362</v>
      </c>
      <c r="F1447" s="1">
        <v>0</v>
      </c>
      <c r="G1447" s="4">
        <f t="shared" si="212"/>
        <v>0.61349693251533743</v>
      </c>
      <c r="H1447" s="3">
        <f t="shared" si="213"/>
        <v>17.727</v>
      </c>
      <c r="I1447" s="4">
        <v>3.2789999999999999</v>
      </c>
      <c r="J1447" s="4">
        <v>3.855</v>
      </c>
      <c r="K1447" s="4">
        <v>10.593</v>
      </c>
      <c r="L1447" s="1">
        <v>163</v>
      </c>
      <c r="M1447" s="1">
        <v>164</v>
      </c>
      <c r="N1447" s="1">
        <v>166</v>
      </c>
      <c r="O1447" s="1">
        <v>154</v>
      </c>
      <c r="P1447" s="1">
        <v>162</v>
      </c>
      <c r="Q1447" s="1">
        <v>163</v>
      </c>
      <c r="R1447" s="4">
        <v>1.9079999999999999</v>
      </c>
      <c r="S1447" s="4">
        <v>1.252</v>
      </c>
      <c r="T1447" s="4">
        <v>1.2330000000000001</v>
      </c>
      <c r="U1447" s="4" t="str">
        <f t="shared" si="214"/>
        <v>0</v>
      </c>
      <c r="V1447" s="4" t="str">
        <f t="shared" si="215"/>
        <v>0</v>
      </c>
      <c r="W1447" s="4" t="str">
        <f t="shared" si="216"/>
        <v>0</v>
      </c>
    </row>
    <row r="1448" spans="1:23" x14ac:dyDescent="0.3">
      <c r="A1448" s="1">
        <f t="shared" si="210"/>
        <v>0</v>
      </c>
      <c r="B1448" s="1" t="s">
        <v>12</v>
      </c>
      <c r="C1448" s="1">
        <v>0.2</v>
      </c>
      <c r="D1448" s="1">
        <v>3</v>
      </c>
      <c r="E1448" s="1">
        <f t="shared" si="211"/>
        <v>362</v>
      </c>
      <c r="F1448" s="1">
        <v>0</v>
      </c>
      <c r="G1448" s="4">
        <f t="shared" si="212"/>
        <v>0.61349693251533743</v>
      </c>
      <c r="H1448" s="3">
        <f t="shared" si="213"/>
        <v>16.486000000000001</v>
      </c>
      <c r="I1448" s="4">
        <v>2.91</v>
      </c>
      <c r="J1448" s="4">
        <v>3.2410000000000001</v>
      </c>
      <c r="K1448" s="4">
        <v>10.335000000000001</v>
      </c>
      <c r="L1448" s="1">
        <v>163</v>
      </c>
      <c r="M1448" s="1">
        <v>164</v>
      </c>
      <c r="N1448" s="1">
        <v>169</v>
      </c>
      <c r="O1448" s="1">
        <v>154</v>
      </c>
      <c r="P1448" s="1">
        <v>162</v>
      </c>
      <c r="Q1448" s="1">
        <v>163</v>
      </c>
      <c r="R1448" s="4">
        <v>1.53</v>
      </c>
      <c r="S1448" s="4">
        <v>1.252</v>
      </c>
      <c r="T1448" s="4">
        <v>1.242</v>
      </c>
      <c r="U1448" s="4" t="str">
        <f t="shared" si="214"/>
        <v>0</v>
      </c>
      <c r="V1448" s="4" t="str">
        <f t="shared" si="215"/>
        <v>0</v>
      </c>
      <c r="W1448" s="4" t="str">
        <f t="shared" si="216"/>
        <v>0</v>
      </c>
    </row>
    <row r="1449" spans="1:23" x14ac:dyDescent="0.3">
      <c r="A1449" s="1">
        <f t="shared" si="210"/>
        <v>0</v>
      </c>
      <c r="B1449" s="1" t="s">
        <v>12</v>
      </c>
      <c r="C1449" s="1">
        <v>0.2</v>
      </c>
      <c r="D1449" s="1">
        <v>4</v>
      </c>
      <c r="E1449" s="1">
        <f t="shared" si="211"/>
        <v>362</v>
      </c>
      <c r="F1449" s="1">
        <v>0</v>
      </c>
      <c r="G1449" s="4">
        <f t="shared" si="212"/>
        <v>0.61349693251533743</v>
      </c>
      <c r="H1449" s="3">
        <f t="shared" si="213"/>
        <v>15.709999999999999</v>
      </c>
      <c r="I1449" s="4">
        <v>3.0219999999999998</v>
      </c>
      <c r="J1449" s="4">
        <v>2.6549999999999998</v>
      </c>
      <c r="K1449" s="4">
        <v>10.032999999999999</v>
      </c>
      <c r="L1449" s="1">
        <v>163</v>
      </c>
      <c r="M1449" s="1">
        <v>164</v>
      </c>
      <c r="N1449" s="1">
        <v>168</v>
      </c>
      <c r="O1449" s="1">
        <v>154</v>
      </c>
      <c r="P1449" s="1">
        <v>162</v>
      </c>
      <c r="Q1449" s="1">
        <v>163</v>
      </c>
      <c r="R1449" s="4">
        <v>1.601</v>
      </c>
      <c r="S1449" s="4">
        <v>1.252</v>
      </c>
      <c r="T1449" s="4">
        <v>1.2830000000000001</v>
      </c>
      <c r="U1449" s="4" t="str">
        <f t="shared" si="214"/>
        <v>0</v>
      </c>
      <c r="V1449" s="4" t="str">
        <f t="shared" si="215"/>
        <v>0</v>
      </c>
      <c r="W1449" s="4" t="str">
        <f t="shared" si="216"/>
        <v>0</v>
      </c>
    </row>
    <row r="1450" spans="1:23" x14ac:dyDescent="0.3">
      <c r="A1450" s="1">
        <f t="shared" si="210"/>
        <v>0</v>
      </c>
      <c r="B1450" s="1" t="s">
        <v>12</v>
      </c>
      <c r="C1450" s="1">
        <v>0.2</v>
      </c>
      <c r="D1450" s="1">
        <v>1</v>
      </c>
      <c r="E1450" s="1">
        <f t="shared" si="211"/>
        <v>363</v>
      </c>
      <c r="F1450" s="1">
        <v>1</v>
      </c>
      <c r="G1450" s="4">
        <f t="shared" si="212"/>
        <v>0</v>
      </c>
      <c r="H1450" s="3">
        <f t="shared" si="213"/>
        <v>6.633</v>
      </c>
      <c r="I1450" s="4">
        <v>1.877</v>
      </c>
      <c r="J1450" s="4">
        <v>2.7709999999999999</v>
      </c>
      <c r="K1450" s="4">
        <v>1.9850000000000001</v>
      </c>
      <c r="L1450" s="1">
        <v>156</v>
      </c>
      <c r="M1450" s="1">
        <v>156</v>
      </c>
      <c r="N1450" s="1">
        <v>160</v>
      </c>
      <c r="O1450" s="1">
        <v>151</v>
      </c>
      <c r="P1450" s="1">
        <v>155</v>
      </c>
      <c r="Q1450" s="1">
        <v>156</v>
      </c>
      <c r="R1450" s="4">
        <v>0.67300000000000004</v>
      </c>
      <c r="S1450" s="4">
        <v>1.071</v>
      </c>
      <c r="T1450" s="4">
        <v>1.109</v>
      </c>
      <c r="U1450" s="4">
        <f t="shared" si="214"/>
        <v>3.2051282051282048</v>
      </c>
      <c r="V1450" s="4">
        <f t="shared" si="215"/>
        <v>0.64102564102564097</v>
      </c>
      <c r="W1450" s="4">
        <f t="shared" si="216"/>
        <v>0</v>
      </c>
    </row>
    <row r="1451" spans="1:23" x14ac:dyDescent="0.3">
      <c r="A1451" s="1">
        <f t="shared" si="210"/>
        <v>0</v>
      </c>
      <c r="B1451" s="1" t="s">
        <v>12</v>
      </c>
      <c r="C1451" s="1">
        <v>0.2</v>
      </c>
      <c r="D1451" s="1">
        <v>2</v>
      </c>
      <c r="E1451" s="1">
        <f t="shared" si="211"/>
        <v>363</v>
      </c>
      <c r="F1451" s="1">
        <v>0</v>
      </c>
      <c r="G1451" s="4">
        <f t="shared" si="212"/>
        <v>0.64102564102564097</v>
      </c>
      <c r="H1451" s="3">
        <f t="shared" si="213"/>
        <v>15.925000000000001</v>
      </c>
      <c r="I1451" s="4">
        <v>3.4440000000000004</v>
      </c>
      <c r="J1451" s="4">
        <v>2.879</v>
      </c>
      <c r="K1451" s="4">
        <v>9.6020000000000003</v>
      </c>
      <c r="L1451" s="1">
        <v>156</v>
      </c>
      <c r="M1451" s="1">
        <v>157</v>
      </c>
      <c r="N1451" s="1">
        <v>162</v>
      </c>
      <c r="O1451" s="1">
        <v>151</v>
      </c>
      <c r="P1451" s="1">
        <v>155</v>
      </c>
      <c r="Q1451" s="1">
        <v>156</v>
      </c>
      <c r="R1451" s="4">
        <v>2.1800000000000002</v>
      </c>
      <c r="S1451" s="4">
        <v>1.071</v>
      </c>
      <c r="T1451" s="4">
        <v>1.169</v>
      </c>
      <c r="U1451" s="4" t="str">
        <f t="shared" si="214"/>
        <v>0</v>
      </c>
      <c r="V1451" s="4" t="str">
        <f t="shared" si="215"/>
        <v>0</v>
      </c>
      <c r="W1451" s="4" t="str">
        <f t="shared" si="216"/>
        <v>0</v>
      </c>
    </row>
    <row r="1452" spans="1:23" x14ac:dyDescent="0.3">
      <c r="A1452" s="1">
        <f t="shared" si="210"/>
        <v>0</v>
      </c>
      <c r="B1452" s="1" t="s">
        <v>12</v>
      </c>
      <c r="C1452" s="1">
        <v>0.2</v>
      </c>
      <c r="D1452" s="1">
        <v>3</v>
      </c>
      <c r="E1452" s="1">
        <f t="shared" si="211"/>
        <v>363</v>
      </c>
      <c r="F1452" s="1">
        <v>1</v>
      </c>
      <c r="G1452" s="4">
        <f t="shared" si="212"/>
        <v>0</v>
      </c>
      <c r="H1452" s="3">
        <f t="shared" si="213"/>
        <v>7.3590000000000009</v>
      </c>
      <c r="I1452" s="4">
        <v>2.6340000000000003</v>
      </c>
      <c r="J1452" s="4">
        <v>2.87</v>
      </c>
      <c r="K1452" s="4">
        <v>1.855</v>
      </c>
      <c r="L1452" s="1">
        <v>156</v>
      </c>
      <c r="M1452" s="1">
        <v>156</v>
      </c>
      <c r="N1452" s="1">
        <v>161</v>
      </c>
      <c r="O1452" s="1">
        <v>151</v>
      </c>
      <c r="P1452" s="1">
        <v>155</v>
      </c>
      <c r="Q1452" s="1">
        <v>156</v>
      </c>
      <c r="R1452" s="4">
        <v>1.371</v>
      </c>
      <c r="S1452" s="4">
        <v>1.071</v>
      </c>
      <c r="T1452" s="4">
        <v>1.1679999999999999</v>
      </c>
      <c r="U1452" s="4">
        <f t="shared" si="214"/>
        <v>3.2051282051282048</v>
      </c>
      <c r="V1452" s="4">
        <f t="shared" si="215"/>
        <v>0.64102564102564097</v>
      </c>
      <c r="W1452" s="4">
        <f t="shared" si="216"/>
        <v>0</v>
      </c>
    </row>
    <row r="1453" spans="1:23" x14ac:dyDescent="0.3">
      <c r="A1453" s="1">
        <f t="shared" si="210"/>
        <v>0</v>
      </c>
      <c r="B1453" s="1" t="s">
        <v>12</v>
      </c>
      <c r="C1453" s="1">
        <v>0.2</v>
      </c>
      <c r="D1453" s="1">
        <v>4</v>
      </c>
      <c r="E1453" s="1">
        <f t="shared" si="211"/>
        <v>363</v>
      </c>
      <c r="F1453" s="1">
        <v>0</v>
      </c>
      <c r="G1453" s="4">
        <f t="shared" si="212"/>
        <v>0.64102564102564097</v>
      </c>
      <c r="H1453" s="3">
        <f t="shared" si="213"/>
        <v>17.105999999999998</v>
      </c>
      <c r="I1453" s="4">
        <v>2.6229999999999998</v>
      </c>
      <c r="J1453" s="4">
        <v>3.1560000000000001</v>
      </c>
      <c r="K1453" s="4">
        <v>11.327</v>
      </c>
      <c r="L1453" s="1">
        <v>156</v>
      </c>
      <c r="M1453" s="1">
        <v>157</v>
      </c>
      <c r="N1453" s="1">
        <v>160</v>
      </c>
      <c r="O1453" s="1">
        <v>151</v>
      </c>
      <c r="P1453" s="1">
        <v>155</v>
      </c>
      <c r="Q1453" s="1">
        <v>156</v>
      </c>
      <c r="R1453" s="4">
        <v>1.415</v>
      </c>
      <c r="S1453" s="4">
        <v>1.071</v>
      </c>
      <c r="T1453" s="4">
        <v>1.113</v>
      </c>
      <c r="U1453" s="4" t="str">
        <f t="shared" si="214"/>
        <v>0</v>
      </c>
      <c r="V1453" s="4" t="str">
        <f t="shared" si="215"/>
        <v>0</v>
      </c>
      <c r="W1453" s="4" t="str">
        <f t="shared" si="216"/>
        <v>0</v>
      </c>
    </row>
    <row r="1454" spans="1:23" x14ac:dyDescent="0.3">
      <c r="A1454" s="1">
        <f t="shared" si="210"/>
        <v>0</v>
      </c>
      <c r="B1454" s="1" t="s">
        <v>12</v>
      </c>
      <c r="C1454" s="1">
        <v>0.2</v>
      </c>
      <c r="D1454" s="1">
        <v>1</v>
      </c>
      <c r="E1454" s="1">
        <f t="shared" si="211"/>
        <v>364</v>
      </c>
      <c r="F1454" s="1">
        <v>0</v>
      </c>
      <c r="G1454" s="4">
        <f t="shared" si="212"/>
        <v>0.64516129032258063</v>
      </c>
      <c r="H1454" s="3">
        <f t="shared" si="213"/>
        <v>18.176000000000002</v>
      </c>
      <c r="I1454" s="4">
        <v>1.9860000000000002</v>
      </c>
      <c r="J1454" s="4">
        <v>2.798</v>
      </c>
      <c r="K1454" s="4">
        <v>13.391999999999999</v>
      </c>
      <c r="L1454" s="1">
        <v>155</v>
      </c>
      <c r="M1454" s="1">
        <v>156</v>
      </c>
      <c r="N1454" s="1">
        <v>160</v>
      </c>
      <c r="O1454" s="1">
        <v>151</v>
      </c>
      <c r="P1454" s="1">
        <v>154</v>
      </c>
      <c r="Q1454" s="1">
        <v>155</v>
      </c>
      <c r="R1454" s="4">
        <v>0.79100000000000004</v>
      </c>
      <c r="S1454" s="4">
        <v>1.0780000000000001</v>
      </c>
      <c r="T1454" s="4">
        <v>1.073</v>
      </c>
      <c r="U1454" s="4" t="str">
        <f t="shared" si="214"/>
        <v>0</v>
      </c>
      <c r="V1454" s="4" t="str">
        <f t="shared" si="215"/>
        <v>0</v>
      </c>
      <c r="W1454" s="4" t="str">
        <f t="shared" si="216"/>
        <v>0</v>
      </c>
    </row>
    <row r="1455" spans="1:23" x14ac:dyDescent="0.3">
      <c r="A1455" s="1">
        <f t="shared" si="210"/>
        <v>0</v>
      </c>
      <c r="B1455" s="1" t="s">
        <v>12</v>
      </c>
      <c r="C1455" s="1">
        <v>0.2</v>
      </c>
      <c r="D1455" s="1">
        <v>2</v>
      </c>
      <c r="E1455" s="1">
        <f t="shared" si="211"/>
        <v>364</v>
      </c>
      <c r="F1455" s="1">
        <v>0</v>
      </c>
      <c r="G1455" s="4">
        <f t="shared" si="212"/>
        <v>1.2903225806451613</v>
      </c>
      <c r="H1455" s="3">
        <f t="shared" si="213"/>
        <v>16.448</v>
      </c>
      <c r="I1455" s="4">
        <v>2.3819999999999997</v>
      </c>
      <c r="J1455" s="4">
        <v>2.5259999999999998</v>
      </c>
      <c r="K1455" s="4">
        <v>11.54</v>
      </c>
      <c r="L1455" s="1">
        <v>155</v>
      </c>
      <c r="M1455" s="1">
        <v>157</v>
      </c>
      <c r="N1455" s="1">
        <v>161</v>
      </c>
      <c r="O1455" s="1">
        <v>151</v>
      </c>
      <c r="P1455" s="1">
        <v>154</v>
      </c>
      <c r="Q1455" s="1">
        <v>155</v>
      </c>
      <c r="R1455" s="4">
        <v>1.198</v>
      </c>
      <c r="S1455" s="4">
        <v>1.0780000000000001</v>
      </c>
      <c r="T1455" s="4">
        <v>1.0620000000000001</v>
      </c>
      <c r="U1455" s="4" t="str">
        <f t="shared" si="214"/>
        <v>0</v>
      </c>
      <c r="V1455" s="4" t="str">
        <f t="shared" si="215"/>
        <v>0</v>
      </c>
      <c r="W1455" s="4" t="str">
        <f t="shared" si="216"/>
        <v>0</v>
      </c>
    </row>
    <row r="1456" spans="1:23" x14ac:dyDescent="0.3">
      <c r="A1456" s="1">
        <f t="shared" si="210"/>
        <v>0</v>
      </c>
      <c r="B1456" s="1" t="s">
        <v>12</v>
      </c>
      <c r="C1456" s="1">
        <v>0.2</v>
      </c>
      <c r="D1456" s="1">
        <v>3</v>
      </c>
      <c r="E1456" s="1">
        <f t="shared" si="211"/>
        <v>364</v>
      </c>
      <c r="F1456" s="1">
        <v>0</v>
      </c>
      <c r="G1456" s="4">
        <f t="shared" si="212"/>
        <v>1.2903225806451613</v>
      </c>
      <c r="H1456" s="3">
        <f t="shared" si="213"/>
        <v>17.172999999999998</v>
      </c>
      <c r="I1456" s="4">
        <v>2.6570000000000005</v>
      </c>
      <c r="J1456" s="4">
        <v>2.4249999999999998</v>
      </c>
      <c r="K1456" s="4">
        <v>12.090999999999999</v>
      </c>
      <c r="L1456" s="1">
        <v>155</v>
      </c>
      <c r="M1456" s="1">
        <v>157</v>
      </c>
      <c r="N1456" s="1">
        <v>160</v>
      </c>
      <c r="O1456" s="1">
        <v>151</v>
      </c>
      <c r="P1456" s="1">
        <v>154</v>
      </c>
      <c r="Q1456" s="1">
        <v>155</v>
      </c>
      <c r="R1456" s="4">
        <v>1.37</v>
      </c>
      <c r="S1456" s="4">
        <v>1.0780000000000001</v>
      </c>
      <c r="T1456" s="4">
        <v>1.165</v>
      </c>
      <c r="U1456" s="4" t="str">
        <f t="shared" si="214"/>
        <v>0</v>
      </c>
      <c r="V1456" s="4" t="str">
        <f t="shared" si="215"/>
        <v>0</v>
      </c>
      <c r="W1456" s="4" t="str">
        <f t="shared" si="216"/>
        <v>0</v>
      </c>
    </row>
    <row r="1457" spans="1:23" x14ac:dyDescent="0.3">
      <c r="A1457" s="1">
        <f t="shared" si="210"/>
        <v>0</v>
      </c>
      <c r="B1457" s="1" t="s">
        <v>12</v>
      </c>
      <c r="C1457" s="1">
        <v>0.2</v>
      </c>
      <c r="D1457" s="1">
        <v>4</v>
      </c>
      <c r="E1457" s="1">
        <f t="shared" si="211"/>
        <v>364</v>
      </c>
      <c r="F1457" s="1">
        <v>0</v>
      </c>
      <c r="G1457" s="4">
        <f t="shared" si="212"/>
        <v>0.64516129032258063</v>
      </c>
      <c r="H1457" s="3">
        <f t="shared" si="213"/>
        <v>16.919999999999998</v>
      </c>
      <c r="I1457" s="4">
        <v>2.3820000000000001</v>
      </c>
      <c r="J1457" s="4">
        <v>3.0139999999999998</v>
      </c>
      <c r="K1457" s="4">
        <v>11.523999999999999</v>
      </c>
      <c r="L1457" s="1">
        <v>155</v>
      </c>
      <c r="M1457" s="1">
        <v>156</v>
      </c>
      <c r="N1457" s="1">
        <v>160</v>
      </c>
      <c r="O1457" s="1">
        <v>151</v>
      </c>
      <c r="P1457" s="1">
        <v>154</v>
      </c>
      <c r="Q1457" s="1">
        <v>155</v>
      </c>
      <c r="R1457" s="4">
        <v>1.127</v>
      </c>
      <c r="S1457" s="4">
        <v>1.0780000000000001</v>
      </c>
      <c r="T1457" s="4">
        <v>1.133</v>
      </c>
      <c r="U1457" s="4" t="str">
        <f t="shared" si="214"/>
        <v>0</v>
      </c>
      <c r="V1457" s="4" t="str">
        <f t="shared" si="215"/>
        <v>0</v>
      </c>
      <c r="W1457" s="4" t="str">
        <f t="shared" si="216"/>
        <v>0</v>
      </c>
    </row>
    <row r="1458" spans="1:23" x14ac:dyDescent="0.3">
      <c r="A1458" s="1">
        <f t="shared" si="210"/>
        <v>0</v>
      </c>
      <c r="B1458" s="1" t="s">
        <v>12</v>
      </c>
      <c r="C1458" s="1">
        <v>0.2</v>
      </c>
      <c r="D1458" s="1">
        <v>1</v>
      </c>
      <c r="E1458" s="1">
        <f t="shared" si="211"/>
        <v>365</v>
      </c>
      <c r="F1458" s="1">
        <v>1</v>
      </c>
      <c r="G1458" s="4">
        <f t="shared" si="212"/>
        <v>0</v>
      </c>
      <c r="H1458" s="3">
        <f t="shared" si="213"/>
        <v>7.8260000000000005</v>
      </c>
      <c r="I1458" s="4">
        <v>2.3340000000000005</v>
      </c>
      <c r="J1458" s="4">
        <v>3.3620000000000001</v>
      </c>
      <c r="K1458" s="4">
        <v>2.13</v>
      </c>
      <c r="L1458" s="1">
        <v>154</v>
      </c>
      <c r="M1458" s="1">
        <v>154</v>
      </c>
      <c r="N1458" s="1">
        <v>159</v>
      </c>
      <c r="O1458" s="1">
        <v>150</v>
      </c>
      <c r="P1458" s="1">
        <v>152</v>
      </c>
      <c r="Q1458" s="1">
        <v>154</v>
      </c>
      <c r="R1458" s="4">
        <v>0.78200000000000003</v>
      </c>
      <c r="S1458" s="4">
        <v>1.4370000000000001</v>
      </c>
      <c r="T1458" s="4">
        <v>1.4159999999999999</v>
      </c>
      <c r="U1458" s="4">
        <f t="shared" si="214"/>
        <v>2.5974025974025974</v>
      </c>
      <c r="V1458" s="4">
        <f t="shared" si="215"/>
        <v>1.2987012987012987</v>
      </c>
      <c r="W1458" s="4">
        <f t="shared" si="216"/>
        <v>0</v>
      </c>
    </row>
    <row r="1459" spans="1:23" x14ac:dyDescent="0.3">
      <c r="A1459" s="1">
        <f t="shared" si="210"/>
        <v>0</v>
      </c>
      <c r="B1459" s="1" t="s">
        <v>12</v>
      </c>
      <c r="C1459" s="1">
        <v>0.2</v>
      </c>
      <c r="D1459" s="1">
        <v>2</v>
      </c>
      <c r="E1459" s="1">
        <f t="shared" si="211"/>
        <v>365</v>
      </c>
      <c r="F1459" s="1">
        <v>1</v>
      </c>
      <c r="G1459" s="4">
        <f t="shared" si="212"/>
        <v>0</v>
      </c>
      <c r="H1459" s="3">
        <f t="shared" si="213"/>
        <v>8.5549999999999997</v>
      </c>
      <c r="I1459" s="4">
        <v>3.2330000000000001</v>
      </c>
      <c r="J1459" s="4">
        <v>2.9910000000000001</v>
      </c>
      <c r="K1459" s="4">
        <v>2.331</v>
      </c>
      <c r="L1459" s="1">
        <v>154</v>
      </c>
      <c r="M1459" s="1">
        <v>154</v>
      </c>
      <c r="N1459" s="1">
        <v>158</v>
      </c>
      <c r="O1459" s="1">
        <v>150</v>
      </c>
      <c r="P1459" s="1">
        <v>152</v>
      </c>
      <c r="Q1459" s="1">
        <v>154</v>
      </c>
      <c r="R1459" s="4">
        <v>1.619</v>
      </c>
      <c r="S1459" s="4">
        <v>1.4370000000000001</v>
      </c>
      <c r="T1459" s="4">
        <v>1.478</v>
      </c>
      <c r="U1459" s="4">
        <f t="shared" si="214"/>
        <v>2.5974025974025974</v>
      </c>
      <c r="V1459" s="4">
        <f t="shared" si="215"/>
        <v>1.2987012987012987</v>
      </c>
      <c r="W1459" s="4">
        <f t="shared" si="216"/>
        <v>0</v>
      </c>
    </row>
    <row r="1460" spans="1:23" x14ac:dyDescent="0.3">
      <c r="A1460" s="1">
        <f t="shared" si="210"/>
        <v>0</v>
      </c>
      <c r="B1460" s="1" t="s">
        <v>12</v>
      </c>
      <c r="C1460" s="1">
        <v>0.2</v>
      </c>
      <c r="D1460" s="1">
        <v>3</v>
      </c>
      <c r="E1460" s="1">
        <f t="shared" si="211"/>
        <v>365</v>
      </c>
      <c r="F1460" s="1">
        <v>1</v>
      </c>
      <c r="G1460" s="4">
        <f t="shared" si="212"/>
        <v>0</v>
      </c>
      <c r="H1460" s="3">
        <f t="shared" si="213"/>
        <v>8.5649999999999995</v>
      </c>
      <c r="I1460" s="4">
        <v>2.9420000000000002</v>
      </c>
      <c r="J1460" s="4">
        <v>3.3889999999999998</v>
      </c>
      <c r="K1460" s="4">
        <v>2.234</v>
      </c>
      <c r="L1460" s="1">
        <v>154</v>
      </c>
      <c r="M1460" s="1">
        <v>154</v>
      </c>
      <c r="N1460" s="1">
        <v>158</v>
      </c>
      <c r="O1460" s="1">
        <v>150</v>
      </c>
      <c r="P1460" s="1">
        <v>152</v>
      </c>
      <c r="Q1460" s="1">
        <v>154</v>
      </c>
      <c r="R1460" s="4">
        <v>1.4139999999999999</v>
      </c>
      <c r="S1460" s="4">
        <v>1.4370000000000001</v>
      </c>
      <c r="T1460" s="4">
        <v>1.3919999999999999</v>
      </c>
      <c r="U1460" s="4">
        <f t="shared" si="214"/>
        <v>2.5974025974025974</v>
      </c>
      <c r="V1460" s="4">
        <f t="shared" si="215"/>
        <v>1.2987012987012987</v>
      </c>
      <c r="W1460" s="4">
        <f t="shared" si="216"/>
        <v>0</v>
      </c>
    </row>
    <row r="1461" spans="1:23" x14ac:dyDescent="0.3">
      <c r="A1461" s="1">
        <f t="shared" si="210"/>
        <v>0</v>
      </c>
      <c r="B1461" s="1" t="s">
        <v>12</v>
      </c>
      <c r="C1461" s="1">
        <v>0.2</v>
      </c>
      <c r="D1461" s="1">
        <v>4</v>
      </c>
      <c r="E1461" s="1">
        <f t="shared" si="211"/>
        <v>365</v>
      </c>
      <c r="F1461" s="1">
        <v>1</v>
      </c>
      <c r="G1461" s="4">
        <f t="shared" si="212"/>
        <v>0</v>
      </c>
      <c r="H1461" s="3">
        <f t="shared" si="213"/>
        <v>8.7220000000000013</v>
      </c>
      <c r="I1461" s="4">
        <v>2.6749999999999998</v>
      </c>
      <c r="J1461" s="4">
        <v>3.681</v>
      </c>
      <c r="K1461" s="4">
        <v>2.3660000000000001</v>
      </c>
      <c r="L1461" s="1">
        <v>154</v>
      </c>
      <c r="M1461" s="1">
        <v>154</v>
      </c>
      <c r="N1461" s="1">
        <v>158</v>
      </c>
      <c r="O1461" s="1">
        <v>150</v>
      </c>
      <c r="P1461" s="1">
        <v>152</v>
      </c>
      <c r="Q1461" s="1">
        <v>154</v>
      </c>
      <c r="R1461" s="4">
        <v>1.111</v>
      </c>
      <c r="S1461" s="4">
        <v>1.4370000000000001</v>
      </c>
      <c r="T1461" s="4">
        <v>1.4279999999999999</v>
      </c>
      <c r="U1461" s="4">
        <f t="shared" si="214"/>
        <v>2.5974025974025974</v>
      </c>
      <c r="V1461" s="4">
        <f t="shared" si="215"/>
        <v>1.2987012987012987</v>
      </c>
      <c r="W1461" s="4">
        <f t="shared" si="216"/>
        <v>0</v>
      </c>
    </row>
    <row r="1462" spans="1:23" x14ac:dyDescent="0.3">
      <c r="A1462" s="1">
        <f t="shared" si="210"/>
        <v>0</v>
      </c>
      <c r="B1462" s="1" t="s">
        <v>12</v>
      </c>
      <c r="C1462" s="1">
        <v>0.2</v>
      </c>
      <c r="D1462" s="1">
        <v>1</v>
      </c>
      <c r="E1462" s="1">
        <f t="shared" si="211"/>
        <v>366</v>
      </c>
      <c r="F1462" s="1">
        <v>0</v>
      </c>
      <c r="G1462" s="4">
        <f t="shared" si="212"/>
        <v>0.62893081761006298</v>
      </c>
      <c r="H1462" s="3">
        <f t="shared" si="213"/>
        <v>15.350999999999999</v>
      </c>
      <c r="I1462" s="4">
        <v>2.5740000000000003</v>
      </c>
      <c r="J1462" s="4">
        <v>2.3919999999999999</v>
      </c>
      <c r="K1462" s="4">
        <v>10.385</v>
      </c>
      <c r="L1462" s="1">
        <v>159</v>
      </c>
      <c r="M1462" s="1">
        <v>160</v>
      </c>
      <c r="N1462" s="1">
        <v>163</v>
      </c>
      <c r="O1462" s="1">
        <v>153</v>
      </c>
      <c r="P1462" s="1">
        <v>158</v>
      </c>
      <c r="Q1462" s="1">
        <v>159</v>
      </c>
      <c r="R1462" s="4">
        <v>1.107</v>
      </c>
      <c r="S1462" s="4">
        <v>1.2290000000000001</v>
      </c>
      <c r="T1462" s="4">
        <v>1.3480000000000001</v>
      </c>
      <c r="U1462" s="4" t="str">
        <f t="shared" si="214"/>
        <v>0</v>
      </c>
      <c r="V1462" s="4" t="str">
        <f t="shared" si="215"/>
        <v>0</v>
      </c>
      <c r="W1462" s="4" t="str">
        <f t="shared" si="216"/>
        <v>0</v>
      </c>
    </row>
    <row r="1463" spans="1:23" x14ac:dyDescent="0.3">
      <c r="A1463" s="1">
        <f t="shared" si="210"/>
        <v>0</v>
      </c>
      <c r="B1463" s="1" t="s">
        <v>12</v>
      </c>
      <c r="C1463" s="1">
        <v>0.2</v>
      </c>
      <c r="D1463" s="1">
        <v>2</v>
      </c>
      <c r="E1463" s="1">
        <f t="shared" si="211"/>
        <v>366</v>
      </c>
      <c r="F1463" s="1">
        <v>0</v>
      </c>
      <c r="G1463" s="4">
        <f t="shared" si="212"/>
        <v>0.62893081761006298</v>
      </c>
      <c r="H1463" s="3">
        <f t="shared" si="213"/>
        <v>16.084</v>
      </c>
      <c r="I1463" s="4">
        <v>2.9040000000000004</v>
      </c>
      <c r="J1463" s="4">
        <v>2.1030000000000002</v>
      </c>
      <c r="K1463" s="4">
        <v>11.077</v>
      </c>
      <c r="L1463" s="1">
        <v>159</v>
      </c>
      <c r="M1463" s="1">
        <v>160</v>
      </c>
      <c r="N1463" s="1">
        <v>164</v>
      </c>
      <c r="O1463" s="1">
        <v>153</v>
      </c>
      <c r="P1463" s="1">
        <v>158</v>
      </c>
      <c r="Q1463" s="1">
        <v>159</v>
      </c>
      <c r="R1463" s="4">
        <v>1.4019999999999999</v>
      </c>
      <c r="S1463" s="4">
        <v>1.2290000000000001</v>
      </c>
      <c r="T1463" s="4">
        <v>1.383</v>
      </c>
      <c r="U1463" s="4" t="str">
        <f t="shared" si="214"/>
        <v>0</v>
      </c>
      <c r="V1463" s="4" t="str">
        <f t="shared" si="215"/>
        <v>0</v>
      </c>
      <c r="W1463" s="4" t="str">
        <f t="shared" si="216"/>
        <v>0</v>
      </c>
    </row>
    <row r="1464" spans="1:23" x14ac:dyDescent="0.3">
      <c r="A1464" s="1">
        <f t="shared" si="210"/>
        <v>0</v>
      </c>
      <c r="B1464" s="1" t="s">
        <v>12</v>
      </c>
      <c r="C1464" s="1">
        <v>0.2</v>
      </c>
      <c r="D1464" s="1">
        <v>3</v>
      </c>
      <c r="E1464" s="1">
        <f t="shared" si="211"/>
        <v>366</v>
      </c>
      <c r="F1464" s="1">
        <v>0</v>
      </c>
      <c r="G1464" s="4">
        <f t="shared" si="212"/>
        <v>1.257861635220126</v>
      </c>
      <c r="H1464" s="3">
        <f t="shared" si="213"/>
        <v>15.048999999999999</v>
      </c>
      <c r="I1464" s="4">
        <v>2.6230000000000002</v>
      </c>
      <c r="J1464" s="4">
        <v>2.1719999999999997</v>
      </c>
      <c r="K1464" s="4">
        <v>10.254</v>
      </c>
      <c r="L1464" s="1">
        <v>159</v>
      </c>
      <c r="M1464" s="1">
        <v>161</v>
      </c>
      <c r="N1464" s="1">
        <v>163</v>
      </c>
      <c r="O1464" s="1">
        <v>153</v>
      </c>
      <c r="P1464" s="1">
        <v>158</v>
      </c>
      <c r="Q1464" s="1">
        <v>159</v>
      </c>
      <c r="R1464" s="4">
        <v>1.1850000000000001</v>
      </c>
      <c r="S1464" s="4">
        <v>1.2290000000000001</v>
      </c>
      <c r="T1464" s="4">
        <v>1.3190000000000002</v>
      </c>
      <c r="U1464" s="4" t="str">
        <f t="shared" si="214"/>
        <v>0</v>
      </c>
      <c r="V1464" s="4" t="str">
        <f t="shared" si="215"/>
        <v>0</v>
      </c>
      <c r="W1464" s="4" t="str">
        <f t="shared" si="216"/>
        <v>0</v>
      </c>
    </row>
    <row r="1465" spans="1:23" x14ac:dyDescent="0.3">
      <c r="A1465" s="1">
        <f t="shared" si="210"/>
        <v>0</v>
      </c>
      <c r="B1465" s="1" t="s">
        <v>12</v>
      </c>
      <c r="C1465" s="1">
        <v>0.2</v>
      </c>
      <c r="D1465" s="1">
        <v>4</v>
      </c>
      <c r="E1465" s="1">
        <f t="shared" si="211"/>
        <v>366</v>
      </c>
      <c r="F1465" s="1">
        <v>0</v>
      </c>
      <c r="G1465" s="4">
        <f t="shared" si="212"/>
        <v>1.257861635220126</v>
      </c>
      <c r="H1465" s="3">
        <f t="shared" si="213"/>
        <v>16.061999999999998</v>
      </c>
      <c r="I1465" s="4">
        <v>3.0749999999999997</v>
      </c>
      <c r="J1465" s="4">
        <v>2.2229999999999999</v>
      </c>
      <c r="K1465" s="4">
        <v>10.763999999999999</v>
      </c>
      <c r="L1465" s="1">
        <v>159</v>
      </c>
      <c r="M1465" s="1">
        <v>161</v>
      </c>
      <c r="N1465" s="1">
        <v>163</v>
      </c>
      <c r="O1465" s="1">
        <v>153</v>
      </c>
      <c r="P1465" s="1">
        <v>158</v>
      </c>
      <c r="Q1465" s="1">
        <v>159</v>
      </c>
      <c r="R1465" s="4">
        <v>1.675</v>
      </c>
      <c r="S1465" s="4">
        <v>1.2290000000000001</v>
      </c>
      <c r="T1465" s="4">
        <v>1.2810000000000001</v>
      </c>
      <c r="U1465" s="4" t="str">
        <f t="shared" si="214"/>
        <v>0</v>
      </c>
      <c r="V1465" s="4" t="str">
        <f t="shared" si="215"/>
        <v>0</v>
      </c>
      <c r="W1465" s="4" t="str">
        <f t="shared" si="216"/>
        <v>0</v>
      </c>
    </row>
    <row r="1466" spans="1:23" x14ac:dyDescent="0.3">
      <c r="A1466" s="1">
        <f t="shared" si="210"/>
        <v>0</v>
      </c>
      <c r="B1466" s="1" t="s">
        <v>12</v>
      </c>
      <c r="C1466" s="1">
        <v>0.2</v>
      </c>
      <c r="D1466" s="1">
        <v>1</v>
      </c>
      <c r="E1466" s="1">
        <f t="shared" si="211"/>
        <v>367</v>
      </c>
      <c r="F1466" s="1">
        <v>0</v>
      </c>
      <c r="G1466" s="4">
        <f t="shared" si="212"/>
        <v>1.2903225806451613</v>
      </c>
      <c r="H1466" s="3">
        <f t="shared" si="213"/>
        <v>16.673000000000002</v>
      </c>
      <c r="I1466" s="4">
        <v>2.2719999999999998</v>
      </c>
      <c r="J1466" s="4">
        <v>2.8340000000000001</v>
      </c>
      <c r="K1466" s="4">
        <v>11.567</v>
      </c>
      <c r="L1466" s="1">
        <v>155</v>
      </c>
      <c r="M1466" s="1">
        <v>157</v>
      </c>
      <c r="N1466" s="1">
        <v>164</v>
      </c>
      <c r="O1466" s="1">
        <v>151</v>
      </c>
      <c r="P1466" s="1">
        <v>154</v>
      </c>
      <c r="Q1466" s="1">
        <v>155</v>
      </c>
      <c r="R1466" s="4">
        <v>0.61099999999999999</v>
      </c>
      <c r="S1466" s="4">
        <v>1.371</v>
      </c>
      <c r="T1466" s="4">
        <v>1.5310000000000001</v>
      </c>
      <c r="U1466" s="4" t="str">
        <f t="shared" si="214"/>
        <v>0</v>
      </c>
      <c r="V1466" s="4" t="str">
        <f t="shared" si="215"/>
        <v>0</v>
      </c>
      <c r="W1466" s="4" t="str">
        <f t="shared" si="216"/>
        <v>0</v>
      </c>
    </row>
    <row r="1467" spans="1:23" x14ac:dyDescent="0.3">
      <c r="A1467" s="1">
        <f t="shared" si="210"/>
        <v>0</v>
      </c>
      <c r="B1467" s="1" t="s">
        <v>12</v>
      </c>
      <c r="C1467" s="1">
        <v>0.2</v>
      </c>
      <c r="D1467" s="1">
        <v>2</v>
      </c>
      <c r="E1467" s="1">
        <f t="shared" si="211"/>
        <v>367</v>
      </c>
      <c r="F1467" s="1">
        <v>0</v>
      </c>
      <c r="G1467" s="4">
        <f t="shared" si="212"/>
        <v>1.2903225806451613</v>
      </c>
      <c r="H1467" s="3">
        <f t="shared" si="213"/>
        <v>17.396000000000001</v>
      </c>
      <c r="I1467" s="4">
        <v>3.0449999999999999</v>
      </c>
      <c r="J1467" s="4">
        <v>3.1840000000000002</v>
      </c>
      <c r="K1467" s="4">
        <v>11.167</v>
      </c>
      <c r="L1467" s="1">
        <v>155</v>
      </c>
      <c r="M1467" s="1">
        <v>157</v>
      </c>
      <c r="N1467" s="1">
        <v>163</v>
      </c>
      <c r="O1467" s="1">
        <v>151</v>
      </c>
      <c r="P1467" s="1">
        <v>154</v>
      </c>
      <c r="Q1467" s="1">
        <v>155</v>
      </c>
      <c r="R1467" s="4">
        <v>1.262</v>
      </c>
      <c r="S1467" s="4">
        <v>1.371</v>
      </c>
      <c r="T1467" s="4">
        <v>1.653</v>
      </c>
      <c r="U1467" s="4" t="str">
        <f t="shared" si="214"/>
        <v>0</v>
      </c>
      <c r="V1467" s="4" t="str">
        <f t="shared" si="215"/>
        <v>0</v>
      </c>
      <c r="W1467" s="4" t="str">
        <f t="shared" si="216"/>
        <v>0</v>
      </c>
    </row>
    <row r="1468" spans="1:23" x14ac:dyDescent="0.3">
      <c r="A1468" s="1">
        <f t="shared" si="210"/>
        <v>0</v>
      </c>
      <c r="B1468" s="1" t="s">
        <v>12</v>
      </c>
      <c r="C1468" s="1">
        <v>0.2</v>
      </c>
      <c r="D1468" s="1">
        <v>3</v>
      </c>
      <c r="E1468" s="1">
        <f t="shared" si="211"/>
        <v>367</v>
      </c>
      <c r="F1468" s="1">
        <v>0</v>
      </c>
      <c r="G1468" s="4">
        <f t="shared" si="212"/>
        <v>1.2903225806451613</v>
      </c>
      <c r="H1468" s="3">
        <f t="shared" si="213"/>
        <v>17.904</v>
      </c>
      <c r="I1468" s="4">
        <v>2.9239999999999999</v>
      </c>
      <c r="J1468" s="4">
        <v>3.073</v>
      </c>
      <c r="K1468" s="4">
        <v>11.907</v>
      </c>
      <c r="L1468" s="1">
        <v>155</v>
      </c>
      <c r="M1468" s="1">
        <v>157</v>
      </c>
      <c r="N1468" s="1">
        <v>162</v>
      </c>
      <c r="O1468" s="1">
        <v>151</v>
      </c>
      <c r="P1468" s="1">
        <v>154</v>
      </c>
      <c r="Q1468" s="1">
        <v>155</v>
      </c>
      <c r="R1468" s="4">
        <v>1.1659999999999999</v>
      </c>
      <c r="S1468" s="4">
        <v>1.371</v>
      </c>
      <c r="T1468" s="4">
        <v>1.6280000000000001</v>
      </c>
      <c r="U1468" s="4" t="str">
        <f t="shared" si="214"/>
        <v>0</v>
      </c>
      <c r="V1468" s="4" t="str">
        <f t="shared" si="215"/>
        <v>0</v>
      </c>
      <c r="W1468" s="4" t="str">
        <f t="shared" si="216"/>
        <v>0</v>
      </c>
    </row>
    <row r="1469" spans="1:23" x14ac:dyDescent="0.3">
      <c r="A1469" s="1">
        <f t="shared" si="210"/>
        <v>0</v>
      </c>
      <c r="B1469" s="1" t="s">
        <v>12</v>
      </c>
      <c r="C1469" s="1">
        <v>0.2</v>
      </c>
      <c r="D1469" s="1">
        <v>4</v>
      </c>
      <c r="E1469" s="1">
        <f t="shared" si="211"/>
        <v>367</v>
      </c>
      <c r="F1469" s="1">
        <v>0</v>
      </c>
      <c r="G1469" s="4">
        <f t="shared" si="212"/>
        <v>0.64516129032258063</v>
      </c>
      <c r="H1469" s="3">
        <f t="shared" si="213"/>
        <v>17.734000000000002</v>
      </c>
      <c r="I1469" s="4">
        <v>2.9130000000000003</v>
      </c>
      <c r="J1469" s="4">
        <v>3.6739999999999999</v>
      </c>
      <c r="K1469" s="4">
        <v>11.147</v>
      </c>
      <c r="L1469" s="1">
        <v>155</v>
      </c>
      <c r="M1469" s="1">
        <v>156</v>
      </c>
      <c r="N1469" s="1">
        <v>163</v>
      </c>
      <c r="O1469" s="1">
        <v>151</v>
      </c>
      <c r="P1469" s="1">
        <v>154</v>
      </c>
      <c r="Q1469" s="1">
        <v>155</v>
      </c>
      <c r="R1469" s="4">
        <v>1.3</v>
      </c>
      <c r="S1469" s="4">
        <v>1.371</v>
      </c>
      <c r="T1469" s="4">
        <v>1.4830000000000001</v>
      </c>
      <c r="U1469" s="4" t="str">
        <f t="shared" si="214"/>
        <v>0</v>
      </c>
      <c r="V1469" s="4" t="str">
        <f t="shared" si="215"/>
        <v>0</v>
      </c>
      <c r="W1469" s="4" t="str">
        <f t="shared" si="216"/>
        <v>0</v>
      </c>
    </row>
    <row r="1470" spans="1:23" x14ac:dyDescent="0.3">
      <c r="A1470" s="1">
        <f t="shared" si="210"/>
        <v>0</v>
      </c>
      <c r="B1470" s="1" t="s">
        <v>12</v>
      </c>
      <c r="C1470" s="1">
        <v>0.2</v>
      </c>
      <c r="D1470" s="1">
        <v>1</v>
      </c>
      <c r="E1470" s="1">
        <f t="shared" si="211"/>
        <v>368</v>
      </c>
      <c r="F1470" s="1">
        <v>0</v>
      </c>
      <c r="G1470" s="4">
        <f t="shared" si="212"/>
        <v>0.64102564102564097</v>
      </c>
      <c r="H1470" s="3">
        <f t="shared" si="213"/>
        <v>15.161999999999999</v>
      </c>
      <c r="I1470" s="4">
        <v>2.2479999999999998</v>
      </c>
      <c r="J1470" s="4">
        <v>3.5190000000000001</v>
      </c>
      <c r="K1470" s="4">
        <v>9.3949999999999996</v>
      </c>
      <c r="L1470" s="1">
        <v>156</v>
      </c>
      <c r="M1470" s="1">
        <v>157</v>
      </c>
      <c r="N1470" s="1">
        <v>161</v>
      </c>
      <c r="O1470" s="1">
        <v>151</v>
      </c>
      <c r="P1470" s="1">
        <v>156</v>
      </c>
      <c r="Q1470" s="1">
        <v>156</v>
      </c>
      <c r="R1470" s="4">
        <v>0.66600000000000004</v>
      </c>
      <c r="S1470" s="4">
        <v>1.375</v>
      </c>
      <c r="T1470" s="4">
        <v>1.427</v>
      </c>
      <c r="U1470" s="4" t="str">
        <f t="shared" si="214"/>
        <v>0</v>
      </c>
      <c r="V1470" s="4" t="str">
        <f t="shared" si="215"/>
        <v>0</v>
      </c>
      <c r="W1470" s="4" t="str">
        <f t="shared" si="216"/>
        <v>0</v>
      </c>
    </row>
    <row r="1471" spans="1:23" x14ac:dyDescent="0.3">
      <c r="A1471" s="1">
        <f t="shared" si="210"/>
        <v>0</v>
      </c>
      <c r="B1471" s="1" t="s">
        <v>12</v>
      </c>
      <c r="C1471" s="1">
        <v>0.2</v>
      </c>
      <c r="D1471" s="1">
        <v>2</v>
      </c>
      <c r="E1471" s="1">
        <f t="shared" si="211"/>
        <v>368</v>
      </c>
      <c r="F1471" s="1">
        <v>0</v>
      </c>
      <c r="G1471" s="4">
        <f t="shared" si="212"/>
        <v>0.64102564102564097</v>
      </c>
      <c r="H1471" s="3">
        <f t="shared" si="213"/>
        <v>17.088999999999999</v>
      </c>
      <c r="I1471" s="4">
        <v>3.4470000000000001</v>
      </c>
      <c r="J1471" s="4">
        <v>3.2469999999999999</v>
      </c>
      <c r="K1471" s="4">
        <v>10.395</v>
      </c>
      <c r="L1471" s="1">
        <v>156</v>
      </c>
      <c r="M1471" s="1">
        <v>157</v>
      </c>
      <c r="N1471" s="1">
        <v>161</v>
      </c>
      <c r="O1471" s="1">
        <v>151</v>
      </c>
      <c r="P1471" s="1">
        <v>156</v>
      </c>
      <c r="Q1471" s="1">
        <v>156</v>
      </c>
      <c r="R1471" s="4">
        <v>1.831</v>
      </c>
      <c r="S1471" s="4">
        <v>1.375</v>
      </c>
      <c r="T1471" s="4">
        <v>1.4609999999999999</v>
      </c>
      <c r="U1471" s="4" t="str">
        <f t="shared" si="214"/>
        <v>0</v>
      </c>
      <c r="V1471" s="4" t="str">
        <f t="shared" si="215"/>
        <v>0</v>
      </c>
      <c r="W1471" s="4" t="str">
        <f t="shared" si="216"/>
        <v>0</v>
      </c>
    </row>
    <row r="1472" spans="1:23" x14ac:dyDescent="0.3">
      <c r="A1472" s="1">
        <f t="shared" si="210"/>
        <v>0</v>
      </c>
      <c r="B1472" s="1" t="s">
        <v>12</v>
      </c>
      <c r="C1472" s="1">
        <v>0.2</v>
      </c>
      <c r="D1472" s="1">
        <v>3</v>
      </c>
      <c r="E1472" s="1">
        <f t="shared" si="211"/>
        <v>368</v>
      </c>
      <c r="F1472" s="1">
        <v>0</v>
      </c>
      <c r="G1472" s="4">
        <f t="shared" si="212"/>
        <v>0.64102564102564097</v>
      </c>
      <c r="H1472" s="3">
        <f t="shared" si="213"/>
        <v>16.167999999999999</v>
      </c>
      <c r="I1472" s="4">
        <v>2.5140000000000002</v>
      </c>
      <c r="J1472" s="4">
        <v>3.569</v>
      </c>
      <c r="K1472" s="4">
        <v>10.085000000000001</v>
      </c>
      <c r="L1472" s="1">
        <v>156</v>
      </c>
      <c r="M1472" s="1">
        <v>157</v>
      </c>
      <c r="N1472" s="1">
        <v>161</v>
      </c>
      <c r="O1472" s="1">
        <v>151</v>
      </c>
      <c r="P1472" s="1">
        <v>156</v>
      </c>
      <c r="Q1472" s="1">
        <v>156</v>
      </c>
      <c r="R1472" s="4">
        <v>0.93400000000000005</v>
      </c>
      <c r="S1472" s="4">
        <v>1.375</v>
      </c>
      <c r="T1472" s="4">
        <v>1.425</v>
      </c>
      <c r="U1472" s="4" t="str">
        <f t="shared" si="214"/>
        <v>0</v>
      </c>
      <c r="V1472" s="4" t="str">
        <f t="shared" si="215"/>
        <v>0</v>
      </c>
      <c r="W1472" s="4" t="str">
        <f t="shared" si="216"/>
        <v>0</v>
      </c>
    </row>
    <row r="1473" spans="1:23" x14ac:dyDescent="0.3">
      <c r="A1473" s="1">
        <f t="shared" si="210"/>
        <v>0</v>
      </c>
      <c r="B1473" s="1" t="s">
        <v>12</v>
      </c>
      <c r="C1473" s="1">
        <v>0.2</v>
      </c>
      <c r="D1473" s="1">
        <v>4</v>
      </c>
      <c r="E1473" s="1">
        <f t="shared" si="211"/>
        <v>368</v>
      </c>
      <c r="F1473" s="1">
        <v>0</v>
      </c>
      <c r="G1473" s="4">
        <f t="shared" si="212"/>
        <v>0.64102564102564097</v>
      </c>
      <c r="H1473" s="3">
        <f t="shared" si="213"/>
        <v>17.198</v>
      </c>
      <c r="I1473" s="4">
        <v>3.1970000000000001</v>
      </c>
      <c r="J1473" s="4">
        <v>3.6669999999999998</v>
      </c>
      <c r="K1473" s="4">
        <v>10.334</v>
      </c>
      <c r="L1473" s="1">
        <v>156</v>
      </c>
      <c r="M1473" s="1">
        <v>157</v>
      </c>
      <c r="N1473" s="1">
        <v>161</v>
      </c>
      <c r="O1473" s="1">
        <v>151</v>
      </c>
      <c r="P1473" s="1">
        <v>156</v>
      </c>
      <c r="Q1473" s="1">
        <v>156</v>
      </c>
      <c r="R1473" s="4">
        <v>1.6279999999999999</v>
      </c>
      <c r="S1473" s="4">
        <v>1.375</v>
      </c>
      <c r="T1473" s="4">
        <v>1.4139999999999999</v>
      </c>
      <c r="U1473" s="4" t="str">
        <f t="shared" si="214"/>
        <v>0</v>
      </c>
      <c r="V1473" s="4" t="str">
        <f t="shared" si="215"/>
        <v>0</v>
      </c>
      <c r="W1473" s="4" t="str">
        <f t="shared" si="216"/>
        <v>0</v>
      </c>
    </row>
    <row r="1474" spans="1:23" x14ac:dyDescent="0.3">
      <c r="A1474" s="1">
        <f t="shared" ref="A1474:A1537" si="217">IF(MOD(E1474,25)=0,1,0)</f>
        <v>0</v>
      </c>
      <c r="B1474" s="1" t="s">
        <v>12</v>
      </c>
      <c r="C1474" s="1">
        <v>0.2</v>
      </c>
      <c r="D1474" s="1">
        <v>1</v>
      </c>
      <c r="E1474" s="1">
        <f t="shared" si="211"/>
        <v>369</v>
      </c>
      <c r="F1474" s="1">
        <v>0</v>
      </c>
      <c r="G1474" s="4">
        <f t="shared" si="212"/>
        <v>1.3245033112582782</v>
      </c>
      <c r="H1474" s="3">
        <f t="shared" si="213"/>
        <v>23.166</v>
      </c>
      <c r="I1474" s="4">
        <v>2.351</v>
      </c>
      <c r="J1474" s="4">
        <v>3.8660000000000001</v>
      </c>
      <c r="K1474" s="4">
        <v>16.949000000000002</v>
      </c>
      <c r="L1474" s="1">
        <v>151</v>
      </c>
      <c r="M1474" s="1">
        <v>153</v>
      </c>
      <c r="N1474" s="1">
        <v>154</v>
      </c>
      <c r="O1474" s="1">
        <v>149</v>
      </c>
      <c r="P1474" s="1">
        <v>150</v>
      </c>
      <c r="Q1474" s="1">
        <v>151</v>
      </c>
      <c r="R1474" s="4">
        <v>0.89600000000000002</v>
      </c>
      <c r="S1474" s="4">
        <v>1.129</v>
      </c>
      <c r="T1474" s="4">
        <v>1.345</v>
      </c>
      <c r="U1474" s="4" t="str">
        <f t="shared" si="214"/>
        <v>0</v>
      </c>
      <c r="V1474" s="4" t="str">
        <f t="shared" si="215"/>
        <v>0</v>
      </c>
      <c r="W1474" s="4" t="str">
        <f t="shared" si="216"/>
        <v>0</v>
      </c>
    </row>
    <row r="1475" spans="1:23" x14ac:dyDescent="0.3">
      <c r="A1475" s="1">
        <f t="shared" si="217"/>
        <v>0</v>
      </c>
      <c r="B1475" s="1" t="s">
        <v>12</v>
      </c>
      <c r="C1475" s="1">
        <v>0.2</v>
      </c>
      <c r="D1475" s="1">
        <v>2</v>
      </c>
      <c r="E1475" s="1">
        <f t="shared" ref="E1475:E1538" si="218">_xlfn.CEILING.MATH((ROW(E1475)-1)/4)</f>
        <v>369</v>
      </c>
      <c r="F1475" s="1">
        <v>0</v>
      </c>
      <c r="G1475" s="4">
        <f t="shared" ref="G1475:G1538" si="219">(M1475-L1475)/L1475*100</f>
        <v>1.3245033112582782</v>
      </c>
      <c r="H1475" s="3">
        <f t="shared" ref="H1475:H1538" si="220">I1475+K1475+J1475</f>
        <v>19.314</v>
      </c>
      <c r="I1475" s="4">
        <v>2.4880000000000004</v>
      </c>
      <c r="J1475" s="4">
        <v>3.16</v>
      </c>
      <c r="K1475" s="4">
        <v>13.666</v>
      </c>
      <c r="L1475" s="1">
        <v>151</v>
      </c>
      <c r="M1475" s="1">
        <v>153</v>
      </c>
      <c r="N1475" s="1">
        <v>153</v>
      </c>
      <c r="O1475" s="1">
        <v>149</v>
      </c>
      <c r="P1475" s="1">
        <v>150</v>
      </c>
      <c r="Q1475" s="1">
        <v>151</v>
      </c>
      <c r="R1475" s="4">
        <v>1.018</v>
      </c>
      <c r="S1475" s="4">
        <v>1.129</v>
      </c>
      <c r="T1475" s="4">
        <v>1.3599999999999999</v>
      </c>
      <c r="U1475" s="4" t="str">
        <f t="shared" ref="U1475:U1538" si="221">IF(F1475=1,(M1475-O1475)/M1475*100,"0")</f>
        <v>0</v>
      </c>
      <c r="V1475" s="4" t="str">
        <f t="shared" ref="V1475:V1538" si="222">IF(F1475=1,(M1475-P1475)/M1475*100,"0")</f>
        <v>0</v>
      </c>
      <c r="W1475" s="4" t="str">
        <f t="shared" ref="W1475:W1538" si="223">IF(F1475=1,(M1475-Q1475)/M1475*100,"0")</f>
        <v>0</v>
      </c>
    </row>
    <row r="1476" spans="1:23" x14ac:dyDescent="0.3">
      <c r="A1476" s="1">
        <f t="shared" si="217"/>
        <v>0</v>
      </c>
      <c r="B1476" s="1" t="s">
        <v>12</v>
      </c>
      <c r="C1476" s="1">
        <v>0.2</v>
      </c>
      <c r="D1476" s="1">
        <v>3</v>
      </c>
      <c r="E1476" s="1">
        <f t="shared" si="218"/>
        <v>369</v>
      </c>
      <c r="F1476" s="1">
        <v>0</v>
      </c>
      <c r="G1476" s="4">
        <f t="shared" si="219"/>
        <v>1.3245033112582782</v>
      </c>
      <c r="H1476" s="3">
        <f t="shared" si="220"/>
        <v>18.605</v>
      </c>
      <c r="I1476" s="4">
        <v>2.774</v>
      </c>
      <c r="J1476" s="4">
        <v>3.4620000000000002</v>
      </c>
      <c r="K1476" s="4">
        <v>12.369</v>
      </c>
      <c r="L1476" s="1">
        <v>151</v>
      </c>
      <c r="M1476" s="1">
        <v>153</v>
      </c>
      <c r="N1476" s="1">
        <v>154</v>
      </c>
      <c r="O1476" s="1">
        <v>149</v>
      </c>
      <c r="P1476" s="1">
        <v>150</v>
      </c>
      <c r="Q1476" s="1">
        <v>151</v>
      </c>
      <c r="R1476" s="4">
        <v>1.196</v>
      </c>
      <c r="S1476" s="4">
        <v>1.129</v>
      </c>
      <c r="T1476" s="4">
        <v>1.468</v>
      </c>
      <c r="U1476" s="4" t="str">
        <f t="shared" si="221"/>
        <v>0</v>
      </c>
      <c r="V1476" s="4" t="str">
        <f t="shared" si="222"/>
        <v>0</v>
      </c>
      <c r="W1476" s="4" t="str">
        <f t="shared" si="223"/>
        <v>0</v>
      </c>
    </row>
    <row r="1477" spans="1:23" x14ac:dyDescent="0.3">
      <c r="A1477" s="1">
        <f t="shared" si="217"/>
        <v>0</v>
      </c>
      <c r="B1477" s="1" t="s">
        <v>12</v>
      </c>
      <c r="C1477" s="1">
        <v>0.2</v>
      </c>
      <c r="D1477" s="1">
        <v>4</v>
      </c>
      <c r="E1477" s="1">
        <f t="shared" si="218"/>
        <v>369</v>
      </c>
      <c r="F1477" s="1">
        <v>0</v>
      </c>
      <c r="G1477" s="4">
        <f t="shared" si="219"/>
        <v>1.3245033112582782</v>
      </c>
      <c r="H1477" s="3">
        <f t="shared" si="220"/>
        <v>19.522000000000002</v>
      </c>
      <c r="I1477" s="4">
        <v>2.395</v>
      </c>
      <c r="J1477" s="4">
        <v>3.2909999999999999</v>
      </c>
      <c r="K1477" s="4">
        <v>13.836</v>
      </c>
      <c r="L1477" s="1">
        <v>151</v>
      </c>
      <c r="M1477" s="1">
        <v>153</v>
      </c>
      <c r="N1477" s="1">
        <v>154</v>
      </c>
      <c r="O1477" s="1">
        <v>149</v>
      </c>
      <c r="P1477" s="1">
        <v>150</v>
      </c>
      <c r="Q1477" s="1">
        <v>151</v>
      </c>
      <c r="R1477" s="4">
        <v>1.0129999999999999</v>
      </c>
      <c r="S1477" s="4">
        <v>1.129</v>
      </c>
      <c r="T1477" s="4">
        <v>1.2719999999999998</v>
      </c>
      <c r="U1477" s="4" t="str">
        <f t="shared" si="221"/>
        <v>0</v>
      </c>
      <c r="V1477" s="4" t="str">
        <f t="shared" si="222"/>
        <v>0</v>
      </c>
      <c r="W1477" s="4" t="str">
        <f t="shared" si="223"/>
        <v>0</v>
      </c>
    </row>
    <row r="1478" spans="1:23" x14ac:dyDescent="0.3">
      <c r="A1478" s="1">
        <f t="shared" si="217"/>
        <v>0</v>
      </c>
      <c r="B1478" s="1" t="s">
        <v>12</v>
      </c>
      <c r="C1478" s="1">
        <v>0.2</v>
      </c>
      <c r="D1478" s="1">
        <v>1</v>
      </c>
      <c r="E1478" s="1">
        <f t="shared" si="218"/>
        <v>370</v>
      </c>
      <c r="F1478" s="1">
        <v>0</v>
      </c>
      <c r="G1478" s="4">
        <f t="shared" si="219"/>
        <v>1.3605442176870748</v>
      </c>
      <c r="H1478" s="3">
        <f t="shared" si="220"/>
        <v>19.805999999999997</v>
      </c>
      <c r="I1478" s="4">
        <v>2.762</v>
      </c>
      <c r="J1478" s="4">
        <v>2.2170000000000001</v>
      </c>
      <c r="K1478" s="4">
        <v>14.827</v>
      </c>
      <c r="L1478" s="1">
        <v>147</v>
      </c>
      <c r="M1478" s="1">
        <v>149</v>
      </c>
      <c r="N1478" s="1">
        <v>151</v>
      </c>
      <c r="O1478" s="1">
        <v>145</v>
      </c>
      <c r="P1478" s="1">
        <v>146</v>
      </c>
      <c r="Q1478" s="1">
        <v>147</v>
      </c>
      <c r="R1478" s="4">
        <v>0.61399999999999999</v>
      </c>
      <c r="S1478" s="4">
        <v>1.4510000000000001</v>
      </c>
      <c r="T1478" s="4">
        <v>2.0190000000000001</v>
      </c>
      <c r="U1478" s="4" t="str">
        <f t="shared" si="221"/>
        <v>0</v>
      </c>
      <c r="V1478" s="4" t="str">
        <f t="shared" si="222"/>
        <v>0</v>
      </c>
      <c r="W1478" s="4" t="str">
        <f t="shared" si="223"/>
        <v>0</v>
      </c>
    </row>
    <row r="1479" spans="1:23" x14ac:dyDescent="0.3">
      <c r="A1479" s="1">
        <f t="shared" si="217"/>
        <v>0</v>
      </c>
      <c r="B1479" s="1" t="s">
        <v>12</v>
      </c>
      <c r="C1479" s="1">
        <v>0.2</v>
      </c>
      <c r="D1479" s="1">
        <v>2</v>
      </c>
      <c r="E1479" s="1">
        <f t="shared" si="218"/>
        <v>370</v>
      </c>
      <c r="F1479" s="1">
        <v>0</v>
      </c>
      <c r="G1479" s="4">
        <f t="shared" si="219"/>
        <v>1.3605442176870748</v>
      </c>
      <c r="H1479" s="3">
        <f t="shared" si="220"/>
        <v>20.787999999999997</v>
      </c>
      <c r="I1479" s="4">
        <v>3.2229999999999999</v>
      </c>
      <c r="J1479" s="4">
        <v>3.08</v>
      </c>
      <c r="K1479" s="4">
        <v>14.484999999999999</v>
      </c>
      <c r="L1479" s="1">
        <v>147</v>
      </c>
      <c r="M1479" s="1">
        <v>149</v>
      </c>
      <c r="N1479" s="1">
        <v>150</v>
      </c>
      <c r="O1479" s="1">
        <v>145</v>
      </c>
      <c r="P1479" s="1">
        <v>146</v>
      </c>
      <c r="Q1479" s="1">
        <v>147</v>
      </c>
      <c r="R1479" s="4">
        <v>1.226</v>
      </c>
      <c r="S1479" s="4">
        <v>1.4510000000000001</v>
      </c>
      <c r="T1479" s="4">
        <v>1.8680000000000001</v>
      </c>
      <c r="U1479" s="4" t="str">
        <f t="shared" si="221"/>
        <v>0</v>
      </c>
      <c r="V1479" s="4" t="str">
        <f t="shared" si="222"/>
        <v>0</v>
      </c>
      <c r="W1479" s="4" t="str">
        <f t="shared" si="223"/>
        <v>0</v>
      </c>
    </row>
    <row r="1480" spans="1:23" x14ac:dyDescent="0.3">
      <c r="A1480" s="1">
        <f t="shared" si="217"/>
        <v>0</v>
      </c>
      <c r="B1480" s="1" t="s">
        <v>12</v>
      </c>
      <c r="C1480" s="1">
        <v>0.2</v>
      </c>
      <c r="D1480" s="1">
        <v>3</v>
      </c>
      <c r="E1480" s="1">
        <f t="shared" si="218"/>
        <v>370</v>
      </c>
      <c r="F1480" s="1">
        <v>0</v>
      </c>
      <c r="G1480" s="4">
        <f t="shared" si="219"/>
        <v>1.3605442176870748</v>
      </c>
      <c r="H1480" s="3">
        <f t="shared" si="220"/>
        <v>19.914999999999999</v>
      </c>
      <c r="I1480" s="4">
        <v>3.2490000000000001</v>
      </c>
      <c r="J1480" s="4">
        <v>2.8130000000000002</v>
      </c>
      <c r="K1480" s="4">
        <v>13.853</v>
      </c>
      <c r="L1480" s="1">
        <v>147</v>
      </c>
      <c r="M1480" s="1">
        <v>149</v>
      </c>
      <c r="N1480" s="1">
        <v>151</v>
      </c>
      <c r="O1480" s="1">
        <v>145</v>
      </c>
      <c r="P1480" s="1">
        <v>146</v>
      </c>
      <c r="Q1480" s="1">
        <v>147</v>
      </c>
      <c r="R1480" s="4">
        <v>1.22</v>
      </c>
      <c r="S1480" s="4">
        <v>1.4510000000000001</v>
      </c>
      <c r="T1480" s="4">
        <v>1.9</v>
      </c>
      <c r="U1480" s="4" t="str">
        <f t="shared" si="221"/>
        <v>0</v>
      </c>
      <c r="V1480" s="4" t="str">
        <f t="shared" si="222"/>
        <v>0</v>
      </c>
      <c r="W1480" s="4" t="str">
        <f t="shared" si="223"/>
        <v>0</v>
      </c>
    </row>
    <row r="1481" spans="1:23" x14ac:dyDescent="0.3">
      <c r="A1481" s="1">
        <f t="shared" si="217"/>
        <v>0</v>
      </c>
      <c r="B1481" s="1" t="s">
        <v>12</v>
      </c>
      <c r="C1481" s="1">
        <v>0.2</v>
      </c>
      <c r="D1481" s="1">
        <v>4</v>
      </c>
      <c r="E1481" s="1">
        <f t="shared" si="218"/>
        <v>370</v>
      </c>
      <c r="F1481" s="1">
        <v>0</v>
      </c>
      <c r="G1481" s="4">
        <f t="shared" si="219"/>
        <v>1.3605442176870748</v>
      </c>
      <c r="H1481" s="3">
        <f t="shared" si="220"/>
        <v>19.381</v>
      </c>
      <c r="I1481" s="4">
        <v>3.5049999999999999</v>
      </c>
      <c r="J1481" s="4">
        <v>2.8140000000000001</v>
      </c>
      <c r="K1481" s="4">
        <v>13.061999999999999</v>
      </c>
      <c r="L1481" s="1">
        <v>147</v>
      </c>
      <c r="M1481" s="1">
        <v>149</v>
      </c>
      <c r="N1481" s="1">
        <v>151</v>
      </c>
      <c r="O1481" s="1">
        <v>145</v>
      </c>
      <c r="P1481" s="1">
        <v>146</v>
      </c>
      <c r="Q1481" s="1">
        <v>147</v>
      </c>
      <c r="R1481" s="4">
        <v>1.3380000000000001</v>
      </c>
      <c r="S1481" s="4">
        <v>1.4510000000000001</v>
      </c>
      <c r="T1481" s="4">
        <v>2.0380000000000003</v>
      </c>
      <c r="U1481" s="4" t="str">
        <f t="shared" si="221"/>
        <v>0</v>
      </c>
      <c r="V1481" s="4" t="str">
        <f t="shared" si="222"/>
        <v>0</v>
      </c>
      <c r="W1481" s="4" t="str">
        <f t="shared" si="223"/>
        <v>0</v>
      </c>
    </row>
    <row r="1482" spans="1:23" x14ac:dyDescent="0.3">
      <c r="A1482" s="1">
        <f t="shared" si="217"/>
        <v>0</v>
      </c>
      <c r="B1482" s="1" t="s">
        <v>12</v>
      </c>
      <c r="C1482" s="1">
        <v>0.2</v>
      </c>
      <c r="D1482" s="1">
        <v>1</v>
      </c>
      <c r="E1482" s="1">
        <f t="shared" si="218"/>
        <v>371</v>
      </c>
      <c r="F1482" s="1">
        <v>1</v>
      </c>
      <c r="G1482" s="4">
        <f t="shared" si="219"/>
        <v>0</v>
      </c>
      <c r="H1482" s="3">
        <f t="shared" si="220"/>
        <v>7.117</v>
      </c>
      <c r="I1482" s="4">
        <v>2.3109999999999999</v>
      </c>
      <c r="J1482" s="4">
        <v>3.0369999999999999</v>
      </c>
      <c r="K1482" s="4">
        <v>1.7689999999999999</v>
      </c>
      <c r="L1482" s="1">
        <v>155</v>
      </c>
      <c r="M1482" s="1">
        <v>155</v>
      </c>
      <c r="N1482" s="1">
        <v>159</v>
      </c>
      <c r="O1482" s="1">
        <v>149</v>
      </c>
      <c r="P1482" s="1">
        <v>154</v>
      </c>
      <c r="Q1482" s="1">
        <v>155</v>
      </c>
      <c r="R1482" s="4">
        <v>0.78900000000000003</v>
      </c>
      <c r="S1482" s="4">
        <v>1.41</v>
      </c>
      <c r="T1482" s="4">
        <v>1.385</v>
      </c>
      <c r="U1482" s="4">
        <f t="shared" si="221"/>
        <v>3.870967741935484</v>
      </c>
      <c r="V1482" s="4">
        <f t="shared" si="222"/>
        <v>0.64516129032258063</v>
      </c>
      <c r="W1482" s="4">
        <f t="shared" si="223"/>
        <v>0</v>
      </c>
    </row>
    <row r="1483" spans="1:23" x14ac:dyDescent="0.3">
      <c r="A1483" s="1">
        <f t="shared" si="217"/>
        <v>0</v>
      </c>
      <c r="B1483" s="1" t="s">
        <v>12</v>
      </c>
      <c r="C1483" s="1">
        <v>0.2</v>
      </c>
      <c r="D1483" s="1">
        <v>2</v>
      </c>
      <c r="E1483" s="1">
        <f t="shared" si="218"/>
        <v>371</v>
      </c>
      <c r="F1483" s="1">
        <v>1</v>
      </c>
      <c r="G1483" s="4">
        <f t="shared" si="219"/>
        <v>0</v>
      </c>
      <c r="H1483" s="3">
        <f t="shared" si="220"/>
        <v>8.4759999999999991</v>
      </c>
      <c r="I1483" s="4">
        <v>2.9529999999999998</v>
      </c>
      <c r="J1483" s="4">
        <v>3.63</v>
      </c>
      <c r="K1483" s="4">
        <v>1.893</v>
      </c>
      <c r="L1483" s="1">
        <v>155</v>
      </c>
      <c r="M1483" s="1">
        <v>155</v>
      </c>
      <c r="N1483" s="1">
        <v>160</v>
      </c>
      <c r="O1483" s="1">
        <v>149</v>
      </c>
      <c r="P1483" s="1">
        <v>154</v>
      </c>
      <c r="Q1483" s="1">
        <v>155</v>
      </c>
      <c r="R1483" s="4">
        <v>1.403</v>
      </c>
      <c r="S1483" s="4">
        <v>1.41</v>
      </c>
      <c r="T1483" s="4">
        <v>1.4129999999999998</v>
      </c>
      <c r="U1483" s="4">
        <f t="shared" si="221"/>
        <v>3.870967741935484</v>
      </c>
      <c r="V1483" s="4">
        <f t="shared" si="222"/>
        <v>0.64516129032258063</v>
      </c>
      <c r="W1483" s="4">
        <f t="shared" si="223"/>
        <v>0</v>
      </c>
    </row>
    <row r="1484" spans="1:23" x14ac:dyDescent="0.3">
      <c r="A1484" s="1">
        <f t="shared" si="217"/>
        <v>0</v>
      </c>
      <c r="B1484" s="1" t="s">
        <v>12</v>
      </c>
      <c r="C1484" s="1">
        <v>0.2</v>
      </c>
      <c r="D1484" s="1">
        <v>3</v>
      </c>
      <c r="E1484" s="1">
        <f t="shared" si="218"/>
        <v>371</v>
      </c>
      <c r="F1484" s="1">
        <v>1</v>
      </c>
      <c r="G1484" s="4">
        <f t="shared" si="219"/>
        <v>0</v>
      </c>
      <c r="H1484" s="3">
        <f t="shared" si="220"/>
        <v>7.6719999999999997</v>
      </c>
      <c r="I1484" s="4">
        <v>2.64</v>
      </c>
      <c r="J1484" s="4">
        <v>3.2629999999999999</v>
      </c>
      <c r="K1484" s="4">
        <v>1.7689999999999999</v>
      </c>
      <c r="L1484" s="1">
        <v>155</v>
      </c>
      <c r="M1484" s="1">
        <v>155</v>
      </c>
      <c r="N1484" s="1">
        <v>159</v>
      </c>
      <c r="O1484" s="1">
        <v>149</v>
      </c>
      <c r="P1484" s="1">
        <v>154</v>
      </c>
      <c r="Q1484" s="1">
        <v>155</v>
      </c>
      <c r="R1484" s="4">
        <v>1.1100000000000001</v>
      </c>
      <c r="S1484" s="4">
        <v>1.41</v>
      </c>
      <c r="T1484" s="4">
        <v>1.3929999999999998</v>
      </c>
      <c r="U1484" s="4">
        <f t="shared" si="221"/>
        <v>3.870967741935484</v>
      </c>
      <c r="V1484" s="4">
        <f t="shared" si="222"/>
        <v>0.64516129032258063</v>
      </c>
      <c r="W1484" s="4">
        <f t="shared" si="223"/>
        <v>0</v>
      </c>
    </row>
    <row r="1485" spans="1:23" x14ac:dyDescent="0.3">
      <c r="A1485" s="1">
        <f t="shared" si="217"/>
        <v>0</v>
      </c>
      <c r="B1485" s="1" t="s">
        <v>12</v>
      </c>
      <c r="C1485" s="1">
        <v>0.2</v>
      </c>
      <c r="D1485" s="1">
        <v>4</v>
      </c>
      <c r="E1485" s="1">
        <f t="shared" si="218"/>
        <v>371</v>
      </c>
      <c r="F1485" s="1">
        <v>1</v>
      </c>
      <c r="G1485" s="4">
        <f t="shared" si="219"/>
        <v>0</v>
      </c>
      <c r="H1485" s="3">
        <f t="shared" si="220"/>
        <v>7.8650000000000002</v>
      </c>
      <c r="I1485" s="4">
        <v>2.944</v>
      </c>
      <c r="J1485" s="4">
        <v>2.7989999999999999</v>
      </c>
      <c r="K1485" s="4">
        <v>2.1219999999999999</v>
      </c>
      <c r="L1485" s="1">
        <v>155</v>
      </c>
      <c r="M1485" s="1">
        <v>155</v>
      </c>
      <c r="N1485" s="1">
        <v>159</v>
      </c>
      <c r="O1485" s="1">
        <v>149</v>
      </c>
      <c r="P1485" s="1">
        <v>154</v>
      </c>
      <c r="Q1485" s="1">
        <v>155</v>
      </c>
      <c r="R1485" s="4">
        <v>1.4339999999999999</v>
      </c>
      <c r="S1485" s="4">
        <v>1.41</v>
      </c>
      <c r="T1485" s="4">
        <v>1.373</v>
      </c>
      <c r="U1485" s="4">
        <f t="shared" si="221"/>
        <v>3.870967741935484</v>
      </c>
      <c r="V1485" s="4">
        <f t="shared" si="222"/>
        <v>0.64516129032258063</v>
      </c>
      <c r="W1485" s="4">
        <f t="shared" si="223"/>
        <v>0</v>
      </c>
    </row>
    <row r="1486" spans="1:23" x14ac:dyDescent="0.3">
      <c r="A1486" s="1">
        <f t="shared" si="217"/>
        <v>0</v>
      </c>
      <c r="B1486" s="1" t="s">
        <v>12</v>
      </c>
      <c r="C1486" s="1">
        <v>0.2</v>
      </c>
      <c r="D1486" s="1">
        <v>1</v>
      </c>
      <c r="E1486" s="1">
        <f t="shared" si="218"/>
        <v>372</v>
      </c>
      <c r="F1486" s="1">
        <v>1</v>
      </c>
      <c r="G1486" s="4">
        <f t="shared" si="219"/>
        <v>0</v>
      </c>
      <c r="H1486" s="3">
        <f t="shared" si="220"/>
        <v>9.1769999999999996</v>
      </c>
      <c r="I1486" s="4">
        <v>2.653</v>
      </c>
      <c r="J1486" s="4">
        <v>3.6440000000000001</v>
      </c>
      <c r="K1486" s="4">
        <v>2.88</v>
      </c>
      <c r="L1486" s="1">
        <v>151</v>
      </c>
      <c r="M1486" s="1">
        <v>151</v>
      </c>
      <c r="N1486" s="1">
        <v>160</v>
      </c>
      <c r="O1486" s="1">
        <v>148</v>
      </c>
      <c r="P1486" s="1">
        <v>149</v>
      </c>
      <c r="Q1486" s="1">
        <v>151</v>
      </c>
      <c r="R1486" s="4">
        <v>1.2629999999999999</v>
      </c>
      <c r="S1486" s="4">
        <v>1.1619999999999999</v>
      </c>
      <c r="T1486" s="4">
        <v>1.3029999999999999</v>
      </c>
      <c r="U1486" s="4">
        <f t="shared" si="221"/>
        <v>1.9867549668874174</v>
      </c>
      <c r="V1486" s="4">
        <f t="shared" si="222"/>
        <v>1.3245033112582782</v>
      </c>
      <c r="W1486" s="4">
        <f t="shared" si="223"/>
        <v>0</v>
      </c>
    </row>
    <row r="1487" spans="1:23" x14ac:dyDescent="0.3">
      <c r="A1487" s="1">
        <f t="shared" si="217"/>
        <v>0</v>
      </c>
      <c r="B1487" s="1" t="s">
        <v>12</v>
      </c>
      <c r="C1487" s="1">
        <v>0.2</v>
      </c>
      <c r="D1487" s="1">
        <v>2</v>
      </c>
      <c r="E1487" s="1">
        <f t="shared" si="218"/>
        <v>372</v>
      </c>
      <c r="F1487" s="1">
        <v>0</v>
      </c>
      <c r="G1487" s="4">
        <f t="shared" si="219"/>
        <v>0.66225165562913912</v>
      </c>
      <c r="H1487" s="3">
        <f t="shared" si="220"/>
        <v>21.913</v>
      </c>
      <c r="I1487" s="4">
        <v>2.7250000000000001</v>
      </c>
      <c r="J1487" s="4">
        <v>3.5550000000000002</v>
      </c>
      <c r="K1487" s="4">
        <v>15.632999999999999</v>
      </c>
      <c r="L1487" s="1">
        <v>151</v>
      </c>
      <c r="M1487" s="1">
        <v>152</v>
      </c>
      <c r="N1487" s="1">
        <v>159</v>
      </c>
      <c r="O1487" s="1">
        <v>148</v>
      </c>
      <c r="P1487" s="1">
        <v>149</v>
      </c>
      <c r="Q1487" s="1">
        <v>151</v>
      </c>
      <c r="R1487" s="4">
        <v>1.3169999999999999</v>
      </c>
      <c r="S1487" s="4">
        <v>1.1619999999999999</v>
      </c>
      <c r="T1487" s="4">
        <v>1.321</v>
      </c>
      <c r="U1487" s="4" t="str">
        <f t="shared" si="221"/>
        <v>0</v>
      </c>
      <c r="V1487" s="4" t="str">
        <f t="shared" si="222"/>
        <v>0</v>
      </c>
      <c r="W1487" s="4" t="str">
        <f t="shared" si="223"/>
        <v>0</v>
      </c>
    </row>
    <row r="1488" spans="1:23" x14ac:dyDescent="0.3">
      <c r="A1488" s="1">
        <f t="shared" si="217"/>
        <v>0</v>
      </c>
      <c r="B1488" s="1" t="s">
        <v>12</v>
      </c>
      <c r="C1488" s="1">
        <v>0.2</v>
      </c>
      <c r="D1488" s="1">
        <v>3</v>
      </c>
      <c r="E1488" s="1">
        <f t="shared" si="218"/>
        <v>372</v>
      </c>
      <c r="F1488" s="1">
        <v>1</v>
      </c>
      <c r="G1488" s="4">
        <f t="shared" si="219"/>
        <v>0</v>
      </c>
      <c r="H1488" s="3">
        <f t="shared" si="220"/>
        <v>12.413</v>
      </c>
      <c r="I1488" s="4">
        <v>2.5840000000000001</v>
      </c>
      <c r="J1488" s="4">
        <v>3.1960000000000002</v>
      </c>
      <c r="K1488" s="4">
        <v>6.633</v>
      </c>
      <c r="L1488" s="1">
        <v>151</v>
      </c>
      <c r="M1488" s="1">
        <v>151</v>
      </c>
      <c r="N1488" s="1">
        <v>160</v>
      </c>
      <c r="O1488" s="1">
        <v>148</v>
      </c>
      <c r="P1488" s="1">
        <v>149</v>
      </c>
      <c r="Q1488" s="1">
        <v>151</v>
      </c>
      <c r="R1488" s="4">
        <v>1.2410000000000001</v>
      </c>
      <c r="S1488" s="4">
        <v>1.1619999999999999</v>
      </c>
      <c r="T1488" s="4">
        <v>1.256</v>
      </c>
      <c r="U1488" s="4">
        <f t="shared" si="221"/>
        <v>1.9867549668874174</v>
      </c>
      <c r="V1488" s="4">
        <f t="shared" si="222"/>
        <v>1.3245033112582782</v>
      </c>
      <c r="W1488" s="4">
        <f t="shared" si="223"/>
        <v>0</v>
      </c>
    </row>
    <row r="1489" spans="1:38" x14ac:dyDescent="0.3">
      <c r="A1489" s="1">
        <f t="shared" si="217"/>
        <v>0</v>
      </c>
      <c r="B1489" s="1" t="s">
        <v>12</v>
      </c>
      <c r="C1489" s="1">
        <v>0.2</v>
      </c>
      <c r="D1489" s="1">
        <v>4</v>
      </c>
      <c r="E1489" s="1">
        <f t="shared" si="218"/>
        <v>372</v>
      </c>
      <c r="F1489" s="1">
        <v>0</v>
      </c>
      <c r="G1489" s="4">
        <f t="shared" si="219"/>
        <v>0.66225165562913912</v>
      </c>
      <c r="H1489" s="3">
        <f t="shared" si="220"/>
        <v>19.778000000000002</v>
      </c>
      <c r="I1489" s="4">
        <v>2.9249999999999998</v>
      </c>
      <c r="J1489" s="4">
        <v>3.5910000000000002</v>
      </c>
      <c r="K1489" s="4">
        <v>13.262</v>
      </c>
      <c r="L1489" s="1">
        <v>151</v>
      </c>
      <c r="M1489" s="1">
        <v>152</v>
      </c>
      <c r="N1489" s="1">
        <v>160</v>
      </c>
      <c r="O1489" s="1">
        <v>148</v>
      </c>
      <c r="P1489" s="1">
        <v>149</v>
      </c>
      <c r="Q1489" s="1">
        <v>151</v>
      </c>
      <c r="R1489" s="4">
        <v>1.5209999999999999</v>
      </c>
      <c r="S1489" s="4">
        <v>1.1619999999999999</v>
      </c>
      <c r="T1489" s="4">
        <v>1.3169999999999999</v>
      </c>
      <c r="U1489" s="4" t="str">
        <f t="shared" si="221"/>
        <v>0</v>
      </c>
      <c r="V1489" s="4" t="str">
        <f t="shared" si="222"/>
        <v>0</v>
      </c>
      <c r="W1489" s="4" t="str">
        <f t="shared" si="223"/>
        <v>0</v>
      </c>
    </row>
    <row r="1490" spans="1:38" x14ac:dyDescent="0.3">
      <c r="A1490" s="1">
        <f t="shared" si="217"/>
        <v>0</v>
      </c>
      <c r="B1490" s="1" t="s">
        <v>12</v>
      </c>
      <c r="C1490" s="1">
        <v>0.2</v>
      </c>
      <c r="D1490" s="1">
        <v>1</v>
      </c>
      <c r="E1490" s="1">
        <f t="shared" si="218"/>
        <v>373</v>
      </c>
      <c r="F1490" s="1">
        <v>1</v>
      </c>
      <c r="G1490" s="4">
        <f t="shared" si="219"/>
        <v>0</v>
      </c>
      <c r="H1490" s="3">
        <f t="shared" si="220"/>
        <v>7.7569999999999997</v>
      </c>
      <c r="I1490" s="4">
        <v>1.877</v>
      </c>
      <c r="J1490" s="4">
        <v>3.3679999999999999</v>
      </c>
      <c r="K1490" s="4">
        <v>2.512</v>
      </c>
      <c r="L1490" s="1">
        <v>154</v>
      </c>
      <c r="M1490" s="1">
        <v>154</v>
      </c>
      <c r="N1490" s="1">
        <v>157</v>
      </c>
      <c r="O1490" s="1">
        <v>149</v>
      </c>
      <c r="P1490" s="1">
        <v>153</v>
      </c>
      <c r="Q1490" s="1">
        <v>154</v>
      </c>
      <c r="R1490" s="4">
        <v>0.51600000000000001</v>
      </c>
      <c r="S1490" s="4">
        <v>1.139</v>
      </c>
      <c r="T1490" s="4">
        <v>1.2389999999999999</v>
      </c>
      <c r="U1490" s="4">
        <f t="shared" si="221"/>
        <v>3.2467532467532463</v>
      </c>
      <c r="V1490" s="4">
        <f t="shared" si="222"/>
        <v>0.64935064935064934</v>
      </c>
      <c r="W1490" s="4">
        <f t="shared" si="223"/>
        <v>0</v>
      </c>
    </row>
    <row r="1491" spans="1:38" x14ac:dyDescent="0.3">
      <c r="A1491" s="1">
        <f t="shared" si="217"/>
        <v>0</v>
      </c>
      <c r="B1491" s="1" t="s">
        <v>12</v>
      </c>
      <c r="C1491" s="1">
        <v>0.2</v>
      </c>
      <c r="D1491" s="1">
        <v>2</v>
      </c>
      <c r="E1491" s="1">
        <f t="shared" si="218"/>
        <v>373</v>
      </c>
      <c r="F1491" s="1">
        <v>1</v>
      </c>
      <c r="G1491" s="4">
        <f t="shared" si="219"/>
        <v>0</v>
      </c>
      <c r="H1491" s="3">
        <f t="shared" si="220"/>
        <v>7.5529999999999999</v>
      </c>
      <c r="I1491" s="4">
        <v>2.1920000000000002</v>
      </c>
      <c r="J1491" s="4">
        <v>2.7839999999999998</v>
      </c>
      <c r="K1491" s="4">
        <v>2.577</v>
      </c>
      <c r="L1491" s="1">
        <v>154</v>
      </c>
      <c r="M1491" s="1">
        <v>154</v>
      </c>
      <c r="N1491" s="1">
        <v>157</v>
      </c>
      <c r="O1491" s="1">
        <v>149</v>
      </c>
      <c r="P1491" s="1">
        <v>153</v>
      </c>
      <c r="Q1491" s="1">
        <v>154</v>
      </c>
      <c r="R1491" s="4">
        <v>0.95</v>
      </c>
      <c r="S1491" s="4">
        <v>1.139</v>
      </c>
      <c r="T1491" s="4">
        <v>1.1199999999999999</v>
      </c>
      <c r="U1491" s="4">
        <f t="shared" si="221"/>
        <v>3.2467532467532463</v>
      </c>
      <c r="V1491" s="4">
        <f t="shared" si="222"/>
        <v>0.64935064935064934</v>
      </c>
      <c r="W1491" s="4">
        <f t="shared" si="223"/>
        <v>0</v>
      </c>
    </row>
    <row r="1492" spans="1:38" x14ac:dyDescent="0.3">
      <c r="A1492" s="1">
        <f t="shared" si="217"/>
        <v>0</v>
      </c>
      <c r="B1492" s="1" t="s">
        <v>12</v>
      </c>
      <c r="C1492" s="1">
        <v>0.2</v>
      </c>
      <c r="D1492" s="1">
        <v>3</v>
      </c>
      <c r="E1492" s="1">
        <f t="shared" si="218"/>
        <v>373</v>
      </c>
      <c r="F1492" s="1">
        <v>1</v>
      </c>
      <c r="G1492" s="4">
        <f t="shared" si="219"/>
        <v>0</v>
      </c>
      <c r="H1492" s="3">
        <f t="shared" si="220"/>
        <v>8.2029999999999994</v>
      </c>
      <c r="I1492" s="4">
        <v>2.7269999999999999</v>
      </c>
      <c r="J1492" s="4">
        <v>2.8839999999999999</v>
      </c>
      <c r="K1492" s="4">
        <v>2.5920000000000001</v>
      </c>
      <c r="L1492" s="1">
        <v>154</v>
      </c>
      <c r="M1492" s="1">
        <v>154</v>
      </c>
      <c r="N1492" s="1">
        <v>158</v>
      </c>
      <c r="O1492" s="1">
        <v>149</v>
      </c>
      <c r="P1492" s="1">
        <v>153</v>
      </c>
      <c r="Q1492" s="1">
        <v>154</v>
      </c>
      <c r="R1492" s="4">
        <v>1.3779999999999999</v>
      </c>
      <c r="S1492" s="4">
        <v>1.139</v>
      </c>
      <c r="T1492" s="4">
        <v>1.2269999999999999</v>
      </c>
      <c r="U1492" s="4">
        <f t="shared" si="221"/>
        <v>3.2467532467532463</v>
      </c>
      <c r="V1492" s="4">
        <f t="shared" si="222"/>
        <v>0.64935064935064934</v>
      </c>
      <c r="W1492" s="4">
        <f t="shared" si="223"/>
        <v>0</v>
      </c>
    </row>
    <row r="1493" spans="1:38" x14ac:dyDescent="0.3">
      <c r="A1493" s="1">
        <f t="shared" si="217"/>
        <v>0</v>
      </c>
      <c r="B1493" s="1" t="s">
        <v>12</v>
      </c>
      <c r="C1493" s="1">
        <v>0.2</v>
      </c>
      <c r="D1493" s="1">
        <v>4</v>
      </c>
      <c r="E1493" s="1">
        <f t="shared" si="218"/>
        <v>373</v>
      </c>
      <c r="F1493" s="1">
        <v>1</v>
      </c>
      <c r="G1493" s="4">
        <f t="shared" si="219"/>
        <v>0</v>
      </c>
      <c r="H1493" s="3">
        <f t="shared" si="220"/>
        <v>8.9939999999999998</v>
      </c>
      <c r="I1493" s="4">
        <v>2.9069999999999996</v>
      </c>
      <c r="J1493" s="4">
        <v>3.6070000000000002</v>
      </c>
      <c r="K1493" s="4">
        <v>2.48</v>
      </c>
      <c r="L1493" s="1">
        <v>154</v>
      </c>
      <c r="M1493" s="1">
        <v>154</v>
      </c>
      <c r="N1493" s="1">
        <v>158</v>
      </c>
      <c r="O1493" s="1">
        <v>149</v>
      </c>
      <c r="P1493" s="1">
        <v>153</v>
      </c>
      <c r="Q1493" s="1">
        <v>154</v>
      </c>
      <c r="R1493" s="4">
        <v>1.6819999999999999</v>
      </c>
      <c r="S1493" s="4">
        <v>1.139</v>
      </c>
      <c r="T1493" s="4">
        <v>1.103</v>
      </c>
      <c r="U1493" s="4">
        <f t="shared" si="221"/>
        <v>3.2467532467532463</v>
      </c>
      <c r="V1493" s="4">
        <f t="shared" si="222"/>
        <v>0.64935064935064934</v>
      </c>
      <c r="W1493" s="4">
        <f t="shared" si="223"/>
        <v>0</v>
      </c>
    </row>
    <row r="1494" spans="1:38" x14ac:dyDescent="0.3">
      <c r="A1494" s="1">
        <f t="shared" si="217"/>
        <v>0</v>
      </c>
      <c r="B1494" s="1" t="s">
        <v>12</v>
      </c>
      <c r="C1494" s="1">
        <v>0.2</v>
      </c>
      <c r="D1494" s="1">
        <v>1</v>
      </c>
      <c r="E1494" s="1">
        <f t="shared" si="218"/>
        <v>374</v>
      </c>
      <c r="F1494" s="1">
        <v>0</v>
      </c>
      <c r="G1494" s="4">
        <f t="shared" si="219"/>
        <v>0.63291139240506333</v>
      </c>
      <c r="H1494" s="3">
        <f t="shared" si="220"/>
        <v>15.832000000000001</v>
      </c>
      <c r="I1494" s="4">
        <v>2.5220000000000002</v>
      </c>
      <c r="J1494" s="4">
        <v>3.6480000000000001</v>
      </c>
      <c r="K1494" s="4">
        <v>9.6620000000000008</v>
      </c>
      <c r="L1494" s="1">
        <v>158</v>
      </c>
      <c r="M1494" s="1">
        <v>159</v>
      </c>
      <c r="N1494" s="1">
        <v>164</v>
      </c>
      <c r="O1494" s="1">
        <v>150</v>
      </c>
      <c r="P1494" s="1">
        <v>158</v>
      </c>
      <c r="Q1494" s="1">
        <v>158</v>
      </c>
      <c r="R1494" s="4">
        <v>1.093</v>
      </c>
      <c r="S1494" s="4">
        <v>1.2370000000000001</v>
      </c>
      <c r="T1494" s="4">
        <v>1.323</v>
      </c>
      <c r="U1494" s="4" t="str">
        <f t="shared" si="221"/>
        <v>0</v>
      </c>
      <c r="V1494" s="4" t="str">
        <f t="shared" si="222"/>
        <v>0</v>
      </c>
      <c r="W1494" s="4" t="str">
        <f t="shared" si="223"/>
        <v>0</v>
      </c>
    </row>
    <row r="1495" spans="1:38" x14ac:dyDescent="0.3">
      <c r="A1495" s="1">
        <f t="shared" si="217"/>
        <v>0</v>
      </c>
      <c r="B1495" s="1" t="s">
        <v>12</v>
      </c>
      <c r="C1495" s="1">
        <v>0.2</v>
      </c>
      <c r="D1495" s="1">
        <v>2</v>
      </c>
      <c r="E1495" s="1">
        <f t="shared" si="218"/>
        <v>374</v>
      </c>
      <c r="F1495" s="1">
        <v>0</v>
      </c>
      <c r="G1495" s="4">
        <f t="shared" si="219"/>
        <v>0.63291139240506333</v>
      </c>
      <c r="H1495" s="3">
        <f t="shared" si="220"/>
        <v>15.587000000000002</v>
      </c>
      <c r="I1495" s="4">
        <v>2.9690000000000003</v>
      </c>
      <c r="J1495" s="4">
        <v>3.871</v>
      </c>
      <c r="K1495" s="4">
        <v>8.7469999999999999</v>
      </c>
      <c r="L1495" s="1">
        <v>158</v>
      </c>
      <c r="M1495" s="1">
        <v>159</v>
      </c>
      <c r="N1495" s="1">
        <v>167</v>
      </c>
      <c r="O1495" s="1">
        <v>150</v>
      </c>
      <c r="P1495" s="1">
        <v>158</v>
      </c>
      <c r="Q1495" s="1">
        <v>158</v>
      </c>
      <c r="R1495" s="4">
        <v>1.597</v>
      </c>
      <c r="S1495" s="4">
        <v>1.2370000000000001</v>
      </c>
      <c r="T1495" s="4">
        <v>1.266</v>
      </c>
      <c r="U1495" s="4" t="str">
        <f t="shared" si="221"/>
        <v>0</v>
      </c>
      <c r="V1495" s="4" t="str">
        <f t="shared" si="222"/>
        <v>0</v>
      </c>
      <c r="W1495" s="4" t="str">
        <f t="shared" si="223"/>
        <v>0</v>
      </c>
    </row>
    <row r="1496" spans="1:38" x14ac:dyDescent="0.3">
      <c r="A1496" s="1">
        <f t="shared" si="217"/>
        <v>0</v>
      </c>
      <c r="B1496" s="1" t="s">
        <v>12</v>
      </c>
      <c r="C1496" s="1">
        <v>0.2</v>
      </c>
      <c r="D1496" s="1">
        <v>3</v>
      </c>
      <c r="E1496" s="1">
        <f t="shared" si="218"/>
        <v>374</v>
      </c>
      <c r="F1496" s="1">
        <v>0</v>
      </c>
      <c r="G1496" s="4">
        <f t="shared" si="219"/>
        <v>0.63291139240506333</v>
      </c>
      <c r="H1496" s="3">
        <f t="shared" si="220"/>
        <v>16.382000000000001</v>
      </c>
      <c r="I1496" s="4">
        <v>2.66</v>
      </c>
      <c r="J1496" s="4">
        <v>4.0330000000000004</v>
      </c>
      <c r="K1496" s="4">
        <v>9.6890000000000001</v>
      </c>
      <c r="L1496" s="1">
        <v>158</v>
      </c>
      <c r="M1496" s="1">
        <v>159</v>
      </c>
      <c r="N1496" s="1">
        <v>164</v>
      </c>
      <c r="O1496" s="1">
        <v>150</v>
      </c>
      <c r="P1496" s="1">
        <v>158</v>
      </c>
      <c r="Q1496" s="1">
        <v>158</v>
      </c>
      <c r="R1496" s="4">
        <v>1.2929999999999999</v>
      </c>
      <c r="S1496" s="4">
        <v>1.2370000000000001</v>
      </c>
      <c r="T1496" s="4">
        <v>1.2610000000000001</v>
      </c>
      <c r="U1496" s="4" t="str">
        <f t="shared" si="221"/>
        <v>0</v>
      </c>
      <c r="V1496" s="4" t="str">
        <f t="shared" si="222"/>
        <v>0</v>
      </c>
      <c r="W1496" s="4" t="str">
        <f t="shared" si="223"/>
        <v>0</v>
      </c>
    </row>
    <row r="1497" spans="1:38" x14ac:dyDescent="0.3">
      <c r="A1497" s="1">
        <f t="shared" si="217"/>
        <v>0</v>
      </c>
      <c r="B1497" s="1" t="s">
        <v>12</v>
      </c>
      <c r="C1497" s="1">
        <v>0.2</v>
      </c>
      <c r="D1497" s="1">
        <v>4</v>
      </c>
      <c r="E1497" s="1">
        <f t="shared" si="218"/>
        <v>374</v>
      </c>
      <c r="F1497" s="1">
        <v>0</v>
      </c>
      <c r="G1497" s="4">
        <f t="shared" si="219"/>
        <v>0.63291139240506333</v>
      </c>
      <c r="H1497" s="3">
        <f t="shared" si="220"/>
        <v>14.656000000000001</v>
      </c>
      <c r="I1497" s="4">
        <v>2.448</v>
      </c>
      <c r="J1497" s="4">
        <v>3.8290000000000002</v>
      </c>
      <c r="K1497" s="4">
        <v>8.3789999999999996</v>
      </c>
      <c r="L1497" s="1">
        <v>158</v>
      </c>
      <c r="M1497" s="1">
        <v>159</v>
      </c>
      <c r="N1497" s="1">
        <v>164</v>
      </c>
      <c r="O1497" s="1">
        <v>150</v>
      </c>
      <c r="P1497" s="1">
        <v>158</v>
      </c>
      <c r="Q1497" s="1">
        <v>158</v>
      </c>
      <c r="R1497" s="4">
        <v>1.1140000000000001</v>
      </c>
      <c r="S1497" s="4">
        <v>1.2370000000000001</v>
      </c>
      <c r="T1497" s="4">
        <v>1.228</v>
      </c>
      <c r="U1497" s="4" t="str">
        <f t="shared" si="221"/>
        <v>0</v>
      </c>
      <c r="V1497" s="4" t="str">
        <f t="shared" si="222"/>
        <v>0</v>
      </c>
      <c r="W1497" s="4" t="str">
        <f t="shared" si="223"/>
        <v>0</v>
      </c>
    </row>
    <row r="1498" spans="1:38" x14ac:dyDescent="0.3">
      <c r="A1498" s="1">
        <f t="shared" si="217"/>
        <v>1</v>
      </c>
      <c r="B1498" s="1" t="s">
        <v>12</v>
      </c>
      <c r="C1498" s="1">
        <v>0.2</v>
      </c>
      <c r="D1498" s="1">
        <v>1</v>
      </c>
      <c r="E1498" s="1">
        <f t="shared" si="218"/>
        <v>375</v>
      </c>
      <c r="F1498" s="1">
        <v>1</v>
      </c>
      <c r="G1498" s="4">
        <f t="shared" si="219"/>
        <v>0</v>
      </c>
      <c r="H1498" s="3">
        <f t="shared" si="220"/>
        <v>6.9370000000000003</v>
      </c>
      <c r="I1498" s="4">
        <v>2.4610000000000003</v>
      </c>
      <c r="J1498" s="4">
        <v>2.5579999999999998</v>
      </c>
      <c r="K1498" s="4">
        <v>1.9179999999999999</v>
      </c>
      <c r="L1498" s="1">
        <v>159</v>
      </c>
      <c r="M1498" s="1">
        <v>159</v>
      </c>
      <c r="N1498" s="1">
        <v>165</v>
      </c>
      <c r="O1498" s="1">
        <v>153</v>
      </c>
      <c r="P1498" s="1">
        <v>158</v>
      </c>
      <c r="Q1498" s="1">
        <v>159</v>
      </c>
      <c r="R1498" s="4">
        <v>0.93100000000000005</v>
      </c>
      <c r="S1498" s="4">
        <v>1.3220000000000001</v>
      </c>
      <c r="T1498" s="4">
        <v>1.407</v>
      </c>
      <c r="U1498" s="4">
        <f t="shared" si="221"/>
        <v>3.7735849056603774</v>
      </c>
      <c r="V1498" s="4">
        <f t="shared" si="222"/>
        <v>0.62893081761006298</v>
      </c>
      <c r="W1498" s="4">
        <f t="shared" si="223"/>
        <v>0</v>
      </c>
      <c r="AA1498" s="1">
        <f>SUMPRODUCT((MOD(ROW(F1402:F1501),4)=2)*F1402:F1501)</f>
        <v>8</v>
      </c>
      <c r="AB1498" s="3">
        <f>SUMPRODUCT((MOD(ROW(G1402:G1501),4)=2)*G1402:G1501)/25</f>
        <v>0.54355196978059217</v>
      </c>
      <c r="AC1498" s="3">
        <f t="shared" ref="AC1498:AF1498" si="224">SUMPRODUCT((MOD(ROW(H1402:H1501),4)=2)*H1402:H1501)/25</f>
        <v>14.435720000000002</v>
      </c>
      <c r="AD1498" s="3">
        <f t="shared" si="224"/>
        <v>2.4143999999999997</v>
      </c>
      <c r="AE1498" s="3">
        <f t="shared" si="224"/>
        <v>3.3469200000000012</v>
      </c>
      <c r="AF1498" s="3">
        <f t="shared" si="224"/>
        <v>8.6744000000000021</v>
      </c>
      <c r="AG1498" s="3">
        <f>SUMPRODUCT((MOD(ROW(R1402:R1501),4)=2)*R1402:R1501)/25</f>
        <v>0.91872000000000009</v>
      </c>
      <c r="AH1498" s="3">
        <f>SUMPRODUCT((MOD(ROW(S1402:S1501),4)=2)*S1402:S1501)/25</f>
        <v>1.2791199999999998</v>
      </c>
      <c r="AI1498" s="3">
        <f>SUMPRODUCT((MOD(ROW(T1402:T1501),4)=2)*T1402:T1501)/25</f>
        <v>1.3710399999999998</v>
      </c>
      <c r="AJ1498" s="3">
        <f>IF(AA1498&gt;0, SUMPRODUCT((MOD(ROW(U1402:U1501),4)=2)*U1402:U1501)/AA1498,"-")</f>
        <v>3.8594642018733554</v>
      </c>
      <c r="AK1498" s="3">
        <f>IF(AA1498&gt;0, SUMPRODUCT((MOD(ROW(V1402:V1501),4)=2)*V1402:V1501)/AA1498,"-")</f>
        <v>0.64845912603356382</v>
      </c>
      <c r="AL1498" s="3">
        <f>IF(AA1498&gt;0,SUMPRODUCT((MOD(ROW(W1402:W1501),4)=2)*W1402:W1501)/AA1498,"-")</f>
        <v>0</v>
      </c>
    </row>
    <row r="1499" spans="1:38" x14ac:dyDescent="0.3">
      <c r="A1499" s="1">
        <f t="shared" si="217"/>
        <v>1</v>
      </c>
      <c r="B1499" s="1" t="s">
        <v>12</v>
      </c>
      <c r="C1499" s="1">
        <v>0.2</v>
      </c>
      <c r="D1499" s="1">
        <v>2</v>
      </c>
      <c r="E1499" s="1">
        <f t="shared" si="218"/>
        <v>375</v>
      </c>
      <c r="F1499" s="1">
        <v>0</v>
      </c>
      <c r="G1499" s="4">
        <f t="shared" si="219"/>
        <v>0.62893081761006298</v>
      </c>
      <c r="H1499" s="3">
        <f t="shared" si="220"/>
        <v>16.12</v>
      </c>
      <c r="I1499" s="4">
        <v>3.0289999999999999</v>
      </c>
      <c r="J1499" s="4">
        <v>3.0659999999999998</v>
      </c>
      <c r="K1499" s="4">
        <v>10.025</v>
      </c>
      <c r="L1499" s="1">
        <v>159</v>
      </c>
      <c r="M1499" s="1">
        <v>160</v>
      </c>
      <c r="N1499" s="1">
        <v>165</v>
      </c>
      <c r="O1499" s="1">
        <v>153</v>
      </c>
      <c r="P1499" s="1">
        <v>158</v>
      </c>
      <c r="Q1499" s="1">
        <v>159</v>
      </c>
      <c r="R1499" s="4">
        <v>1.5409999999999999</v>
      </c>
      <c r="S1499" s="4">
        <v>1.3220000000000001</v>
      </c>
      <c r="T1499" s="4">
        <v>1.365</v>
      </c>
      <c r="U1499" s="4" t="str">
        <f t="shared" si="221"/>
        <v>0</v>
      </c>
      <c r="V1499" s="4" t="str">
        <f t="shared" si="222"/>
        <v>0</v>
      </c>
      <c r="W1499" s="4" t="str">
        <f t="shared" si="223"/>
        <v>0</v>
      </c>
      <c r="AA1499" s="1">
        <f>SUMPRODUCT((MOD(ROW(F1402:F1501),4)=3)*F1402:F1501)</f>
        <v>5</v>
      </c>
      <c r="AB1499" s="3">
        <f>SUMPRODUCT((MOD(ROW(G1402:G1501),4)=3)*G1402:G1501)/25</f>
        <v>0.64664674596408911</v>
      </c>
      <c r="AC1499" s="3">
        <f t="shared" ref="AC1499:AF1499" si="225">SUMPRODUCT((MOD(ROW(H1402:H1501),4)=3)*H1402:H1501)/25</f>
        <v>15.956720000000002</v>
      </c>
      <c r="AD1499" s="3">
        <f t="shared" si="225"/>
        <v>2.9170799999999999</v>
      </c>
      <c r="AE1499" s="3">
        <f t="shared" si="225"/>
        <v>3.2509199999999998</v>
      </c>
      <c r="AF1499" s="3">
        <f t="shared" si="225"/>
        <v>9.7887200000000014</v>
      </c>
      <c r="AG1499" s="3">
        <f>SUMPRODUCT((MOD(ROW(R1402:R1501),4)=3)*R1402:R1501)/25</f>
        <v>1.42076</v>
      </c>
      <c r="AH1499" s="3">
        <f>SUMPRODUCT((MOD(ROW(S1402:S1501),4)=3)*S1402:S1501)/25</f>
        <v>1.2791199999999998</v>
      </c>
      <c r="AI1499" s="3">
        <f>SUMPRODUCT((MOD(ROW(T1402:T1501),4)=3)*T1402:T1501)/25</f>
        <v>1.37168</v>
      </c>
      <c r="AJ1499" s="3">
        <f>IF(AA1499&gt;0,SUMPRODUCT((MOD(ROW(U1402:U1501),4)=3)*U1402:U1501)/AA1499,"-")</f>
        <v>4.3820491074621675</v>
      </c>
      <c r="AK1499" s="3">
        <f>IF(AA1499&gt;0,SUMPRODUCT((MOD(ROW(V1402:V1501),4)=3)*V1402:V1501)/AA1499,"-")</f>
        <v>0.51864264767490575</v>
      </c>
      <c r="AL1499" s="3">
        <f>IF(AA1499&gt;0,SUMPRODUCT((MOD(ROW(W1402:W1501),4)=3)*W1402:W1501)/AA1499,"-")</f>
        <v>0</v>
      </c>
    </row>
    <row r="1500" spans="1:38" x14ac:dyDescent="0.3">
      <c r="A1500" s="1">
        <f t="shared" si="217"/>
        <v>1</v>
      </c>
      <c r="B1500" s="1" t="s">
        <v>12</v>
      </c>
      <c r="C1500" s="1">
        <v>0.2</v>
      </c>
      <c r="D1500" s="1">
        <v>3</v>
      </c>
      <c r="E1500" s="1">
        <f t="shared" si="218"/>
        <v>375</v>
      </c>
      <c r="F1500" s="1">
        <v>1</v>
      </c>
      <c r="G1500" s="4">
        <f t="shared" si="219"/>
        <v>0</v>
      </c>
      <c r="H1500" s="3">
        <f t="shared" si="220"/>
        <v>7.6460000000000008</v>
      </c>
      <c r="I1500" s="4">
        <v>2.8690000000000002</v>
      </c>
      <c r="J1500" s="4">
        <v>2.73</v>
      </c>
      <c r="K1500" s="4">
        <v>2.0470000000000002</v>
      </c>
      <c r="L1500" s="1">
        <v>159</v>
      </c>
      <c r="M1500" s="1">
        <v>159</v>
      </c>
      <c r="N1500" s="1">
        <v>166</v>
      </c>
      <c r="O1500" s="1">
        <v>153</v>
      </c>
      <c r="P1500" s="1">
        <v>158</v>
      </c>
      <c r="Q1500" s="1">
        <v>159</v>
      </c>
      <c r="R1500" s="4">
        <v>1.411</v>
      </c>
      <c r="S1500" s="4">
        <v>1.3220000000000001</v>
      </c>
      <c r="T1500" s="4">
        <v>1.335</v>
      </c>
      <c r="U1500" s="4">
        <f t="shared" si="221"/>
        <v>3.7735849056603774</v>
      </c>
      <c r="V1500" s="4">
        <f t="shared" si="222"/>
        <v>0.62893081761006298</v>
      </c>
      <c r="W1500" s="4">
        <f t="shared" si="223"/>
        <v>0</v>
      </c>
      <c r="AA1500" s="1">
        <f>SUMPRODUCT((MOD(ROW(F1402:F1501),4)=0)*F1402:F1501)</f>
        <v>8</v>
      </c>
      <c r="AB1500" s="3">
        <f>SUMPRODUCT((MOD(ROW(G1402:G1501),4)=0)*G1402:G1501)/25</f>
        <v>0.59293870759216483</v>
      </c>
      <c r="AC1500" s="3">
        <f t="shared" ref="AC1500:AF1500" si="226">SUMPRODUCT((MOD(ROW(H1402:H1501),4)=0)*H1402:H1501)/25</f>
        <v>15.084400000000002</v>
      </c>
      <c r="AD1500" s="3">
        <f t="shared" si="226"/>
        <v>2.8169200000000001</v>
      </c>
      <c r="AE1500" s="3">
        <f t="shared" si="226"/>
        <v>3.2244800000000002</v>
      </c>
      <c r="AF1500" s="3">
        <f t="shared" si="226"/>
        <v>9.043000000000001</v>
      </c>
      <c r="AG1500" s="3">
        <f>SUMPRODUCT((MOD(ROW(R1402:R1501),4)=0)*R1402:R1501)/25</f>
        <v>1.32352</v>
      </c>
      <c r="AH1500" s="3">
        <f>SUMPRODUCT((MOD(ROW(S1402:S1501),4)=0)*S1402:S1501)/25</f>
        <v>1.2791199999999998</v>
      </c>
      <c r="AI1500" s="3">
        <f>SUMPRODUCT((MOD(ROW(T1402:T1501),4)=0)*T1402:T1501)/25</f>
        <v>1.36876</v>
      </c>
      <c r="AJ1500" s="3">
        <f>IF(AA1500&gt;0,SUMPRODUCT((MOD(ROW(U1402:U1501),4)=0)*U1402:U1501)/AA1500,"-")</f>
        <v>3.5819853241434014</v>
      </c>
      <c r="AK1500" s="3">
        <f>IF(AA1500&gt;0,SUMPRODUCT((MOD(ROW(V1402:V1501),4)=0)*V1402:V1501)/AA1500,"-")</f>
        <v>0.73015847243879251</v>
      </c>
      <c r="AL1500" s="3">
        <f>IF(AA1500&gt;0,SUMPRODUCT((MOD(ROW(W1402:W1501),4)=0)*W1402:W1501)/AA1500,"-")</f>
        <v>0</v>
      </c>
    </row>
    <row r="1501" spans="1:38" x14ac:dyDescent="0.3">
      <c r="A1501" s="1">
        <f t="shared" si="217"/>
        <v>1</v>
      </c>
      <c r="B1501" s="1" t="s">
        <v>12</v>
      </c>
      <c r="C1501" s="1">
        <v>0.2</v>
      </c>
      <c r="D1501" s="1">
        <v>4</v>
      </c>
      <c r="E1501" s="1">
        <f t="shared" si="218"/>
        <v>375</v>
      </c>
      <c r="F1501" s="1">
        <v>0</v>
      </c>
      <c r="G1501" s="4">
        <f t="shared" si="219"/>
        <v>0.62893081761006298</v>
      </c>
      <c r="H1501" s="3">
        <f t="shared" si="220"/>
        <v>15.811</v>
      </c>
      <c r="I1501" s="4">
        <v>3.012</v>
      </c>
      <c r="J1501" s="4">
        <v>2.4279999999999999</v>
      </c>
      <c r="K1501" s="4">
        <v>10.371</v>
      </c>
      <c r="L1501" s="1">
        <v>159</v>
      </c>
      <c r="M1501" s="1">
        <v>160</v>
      </c>
      <c r="N1501" s="1">
        <v>164</v>
      </c>
      <c r="O1501" s="1">
        <v>153</v>
      </c>
      <c r="P1501" s="1">
        <v>158</v>
      </c>
      <c r="Q1501" s="1">
        <v>159</v>
      </c>
      <c r="R1501" s="4">
        <v>1.496</v>
      </c>
      <c r="S1501" s="4">
        <v>1.3220000000000001</v>
      </c>
      <c r="T1501" s="4">
        <v>1.393</v>
      </c>
      <c r="U1501" s="4" t="str">
        <f t="shared" si="221"/>
        <v>0</v>
      </c>
      <c r="V1501" s="4" t="str">
        <f t="shared" si="222"/>
        <v>0</v>
      </c>
      <c r="W1501" s="4" t="str">
        <f t="shared" si="223"/>
        <v>0</v>
      </c>
      <c r="AA1501" s="1">
        <f>SUMPRODUCT((MOD(ROW(F1402:F1501),4)=1)*F1402:F1501)</f>
        <v>5</v>
      </c>
      <c r="AB1501" s="3">
        <f>SUMPRODUCT((MOD(ROW(G1402:G1501),4)=1)*G1402:G1501)/25</f>
        <v>0.67388476913637885</v>
      </c>
      <c r="AC1501" s="3">
        <f t="shared" ref="AC1501:AF1501" si="227">SUMPRODUCT((MOD(ROW(H1402:H1501),4)=1)*H1402:H1501)/25</f>
        <v>16.145</v>
      </c>
      <c r="AD1501" s="3">
        <f t="shared" si="227"/>
        <v>2.9650399999999997</v>
      </c>
      <c r="AE1501" s="3">
        <f t="shared" si="227"/>
        <v>3.2867199999999999</v>
      </c>
      <c r="AF1501" s="3">
        <f t="shared" si="227"/>
        <v>9.8932400000000023</v>
      </c>
      <c r="AG1501" s="3">
        <f>SUMPRODUCT((MOD(ROW(R1402:R1501),4)=1)*R1402:R1501)/25</f>
        <v>1.4821600000000001</v>
      </c>
      <c r="AH1501" s="3">
        <f>SUMPRODUCT((MOD(ROW(S1402:S1501),4)=1)*S1402:S1501)/25</f>
        <v>1.2791199999999998</v>
      </c>
      <c r="AI1501" s="3">
        <f>SUMPRODUCT((MOD(ROW(T1402:T1501),4)=1)*T1402:T1501)/25</f>
        <v>1.3582400000000001</v>
      </c>
      <c r="AJ1501" s="3">
        <f>IF(AA1501&gt;0,SUMPRODUCT((MOD(ROW(U1402:U1501),4)=1)*U1402:U1501)/AA1501,"-")</f>
        <v>4.3820491074621675</v>
      </c>
      <c r="AK1501" s="3">
        <f>IF(AA1501&gt;0, SUMPRODUCT((MOD(ROW(V1402:V1501),4)=1)*V1402:V1501)/AA1501,"-")</f>
        <v>0.51864264767490575</v>
      </c>
      <c r="AL1501" s="3">
        <f>IF(AA1501&gt;0,SUMPRODUCT((MOD(ROW(W1402:W1501),4)=1)*W1402:W1501)/AA1501,"-")</f>
        <v>0</v>
      </c>
    </row>
    <row r="1502" spans="1:38" x14ac:dyDescent="0.3">
      <c r="A1502" s="1">
        <f t="shared" si="217"/>
        <v>0</v>
      </c>
      <c r="B1502" s="1" t="s">
        <v>13</v>
      </c>
      <c r="C1502" s="1">
        <v>0.6</v>
      </c>
      <c r="D1502" s="1">
        <v>1</v>
      </c>
      <c r="E1502" s="1">
        <f t="shared" si="218"/>
        <v>376</v>
      </c>
      <c r="F1502" s="1">
        <v>1</v>
      </c>
      <c r="G1502" s="4">
        <f t="shared" si="219"/>
        <v>0</v>
      </c>
      <c r="H1502" s="3">
        <f t="shared" si="220"/>
        <v>18.625999999999998</v>
      </c>
      <c r="I1502" s="4">
        <v>8.2379999999999995</v>
      </c>
      <c r="J1502" s="4">
        <v>10.388</v>
      </c>
      <c r="K1502" s="4">
        <v>0</v>
      </c>
      <c r="L1502" s="1">
        <v>51</v>
      </c>
      <c r="M1502" s="1">
        <v>51</v>
      </c>
      <c r="N1502" s="1">
        <v>51</v>
      </c>
      <c r="O1502" s="1">
        <v>51</v>
      </c>
      <c r="P1502" s="1">
        <v>51</v>
      </c>
      <c r="Q1502" s="1">
        <v>51</v>
      </c>
      <c r="R1502" s="4">
        <v>9.6000000000000002E-2</v>
      </c>
      <c r="S1502" s="4">
        <v>3.6659999999999999</v>
      </c>
      <c r="T1502" s="4">
        <v>8.0920000000000005</v>
      </c>
      <c r="U1502" s="4">
        <f t="shared" si="221"/>
        <v>0</v>
      </c>
      <c r="V1502" s="4">
        <f t="shared" si="222"/>
        <v>0</v>
      </c>
      <c r="W1502" s="4">
        <f t="shared" si="223"/>
        <v>0</v>
      </c>
    </row>
    <row r="1503" spans="1:38" x14ac:dyDescent="0.3">
      <c r="A1503" s="1">
        <f t="shared" si="217"/>
        <v>0</v>
      </c>
      <c r="B1503" s="1" t="s">
        <v>13</v>
      </c>
      <c r="C1503" s="1">
        <v>0.6</v>
      </c>
      <c r="D1503" s="1">
        <v>2</v>
      </c>
      <c r="E1503" s="1">
        <f t="shared" si="218"/>
        <v>376</v>
      </c>
      <c r="F1503" s="1">
        <v>1</v>
      </c>
      <c r="G1503" s="4">
        <f t="shared" si="219"/>
        <v>0</v>
      </c>
      <c r="H1503" s="3">
        <f t="shared" si="220"/>
        <v>14.491</v>
      </c>
      <c r="I1503" s="4">
        <v>7.77</v>
      </c>
      <c r="J1503" s="4">
        <v>6.7210000000000001</v>
      </c>
      <c r="K1503" s="4">
        <v>0</v>
      </c>
      <c r="L1503" s="1">
        <v>51</v>
      </c>
      <c r="M1503" s="1">
        <v>51</v>
      </c>
      <c r="N1503" s="1">
        <v>51</v>
      </c>
      <c r="O1503" s="1">
        <v>51</v>
      </c>
      <c r="P1503" s="1">
        <v>51</v>
      </c>
      <c r="Q1503" s="1">
        <v>51</v>
      </c>
      <c r="R1503" s="4">
        <v>0.14699999999999999</v>
      </c>
      <c r="S1503" s="4">
        <v>3.6659999999999999</v>
      </c>
      <c r="T1503" s="4">
        <v>7.5730000000000004</v>
      </c>
      <c r="U1503" s="4">
        <f t="shared" si="221"/>
        <v>0</v>
      </c>
      <c r="V1503" s="4">
        <f t="shared" si="222"/>
        <v>0</v>
      </c>
      <c r="W1503" s="4">
        <f t="shared" si="223"/>
        <v>0</v>
      </c>
    </row>
    <row r="1504" spans="1:38" x14ac:dyDescent="0.3">
      <c r="A1504" s="1">
        <f t="shared" si="217"/>
        <v>0</v>
      </c>
      <c r="B1504" s="1" t="s">
        <v>13</v>
      </c>
      <c r="C1504" s="1">
        <v>0.6</v>
      </c>
      <c r="D1504" s="1">
        <v>3</v>
      </c>
      <c r="E1504" s="1">
        <f t="shared" si="218"/>
        <v>376</v>
      </c>
      <c r="F1504" s="1">
        <v>1</v>
      </c>
      <c r="G1504" s="4">
        <f t="shared" si="219"/>
        <v>0</v>
      </c>
      <c r="H1504" s="3">
        <f t="shared" si="220"/>
        <v>16.22</v>
      </c>
      <c r="I1504" s="4">
        <v>8.1449999999999996</v>
      </c>
      <c r="J1504" s="4">
        <v>8.0749999999999993</v>
      </c>
      <c r="K1504" s="4">
        <v>0</v>
      </c>
      <c r="L1504" s="1">
        <v>51</v>
      </c>
      <c r="M1504" s="1">
        <v>51</v>
      </c>
      <c r="N1504" s="1">
        <v>51</v>
      </c>
      <c r="O1504" s="1">
        <v>51</v>
      </c>
      <c r="P1504" s="1">
        <v>51</v>
      </c>
      <c r="Q1504" s="1">
        <v>51</v>
      </c>
      <c r="R1504" s="4">
        <v>0.13600000000000001</v>
      </c>
      <c r="S1504" s="4">
        <v>3.6659999999999999</v>
      </c>
      <c r="T1504" s="4">
        <v>7.9589999999999996</v>
      </c>
      <c r="U1504" s="4">
        <f t="shared" si="221"/>
        <v>0</v>
      </c>
      <c r="V1504" s="4">
        <f t="shared" si="222"/>
        <v>0</v>
      </c>
      <c r="W1504" s="4">
        <f t="shared" si="223"/>
        <v>0</v>
      </c>
    </row>
    <row r="1505" spans="1:23" x14ac:dyDescent="0.3">
      <c r="A1505" s="1">
        <f t="shared" si="217"/>
        <v>0</v>
      </c>
      <c r="B1505" s="1" t="s">
        <v>13</v>
      </c>
      <c r="C1505" s="1">
        <v>0.6</v>
      </c>
      <c r="D1505" s="1">
        <v>4</v>
      </c>
      <c r="E1505" s="1">
        <f t="shared" si="218"/>
        <v>376</v>
      </c>
      <c r="F1505" s="1">
        <v>1</v>
      </c>
      <c r="G1505" s="4">
        <f t="shared" si="219"/>
        <v>0</v>
      </c>
      <c r="H1505" s="3">
        <f t="shared" si="220"/>
        <v>16.777000000000001</v>
      </c>
      <c r="I1505" s="4">
        <v>7.83</v>
      </c>
      <c r="J1505" s="4">
        <v>8.9469999999999992</v>
      </c>
      <c r="K1505" s="4">
        <v>0</v>
      </c>
      <c r="L1505" s="1">
        <v>51</v>
      </c>
      <c r="M1505" s="1">
        <v>51</v>
      </c>
      <c r="N1505" s="1">
        <v>51</v>
      </c>
      <c r="O1505" s="1">
        <v>51</v>
      </c>
      <c r="P1505" s="1">
        <v>51</v>
      </c>
      <c r="Q1505" s="1">
        <v>51</v>
      </c>
      <c r="R1505" s="4">
        <v>0.17499999999999999</v>
      </c>
      <c r="S1505" s="4">
        <v>3.6659999999999999</v>
      </c>
      <c r="T1505" s="4">
        <v>7.6050000000000004</v>
      </c>
      <c r="U1505" s="4">
        <f t="shared" si="221"/>
        <v>0</v>
      </c>
      <c r="V1505" s="4">
        <f t="shared" si="222"/>
        <v>0</v>
      </c>
      <c r="W1505" s="4">
        <f t="shared" si="223"/>
        <v>0</v>
      </c>
    </row>
    <row r="1506" spans="1:23" x14ac:dyDescent="0.3">
      <c r="A1506" s="1">
        <f t="shared" si="217"/>
        <v>0</v>
      </c>
      <c r="B1506" s="1" t="s">
        <v>13</v>
      </c>
      <c r="C1506" s="1">
        <v>0.6</v>
      </c>
      <c r="D1506" s="1">
        <v>1</v>
      </c>
      <c r="E1506" s="1">
        <f t="shared" si="218"/>
        <v>377</v>
      </c>
      <c r="F1506" s="1">
        <v>1</v>
      </c>
      <c r="G1506" s="4">
        <f t="shared" si="219"/>
        <v>0</v>
      </c>
      <c r="H1506" s="3">
        <f t="shared" si="220"/>
        <v>16.814</v>
      </c>
      <c r="I1506" s="4">
        <v>7.7569999999999997</v>
      </c>
      <c r="J1506" s="4">
        <v>9.0570000000000004</v>
      </c>
      <c r="K1506" s="4">
        <v>0</v>
      </c>
      <c r="L1506" s="1">
        <v>55</v>
      </c>
      <c r="M1506" s="1">
        <v>55</v>
      </c>
      <c r="N1506" s="1">
        <v>55</v>
      </c>
      <c r="O1506" s="1">
        <v>55</v>
      </c>
      <c r="P1506" s="1">
        <v>55</v>
      </c>
      <c r="Q1506" s="1">
        <v>55</v>
      </c>
      <c r="R1506" s="4">
        <v>6.6000000000000003E-2</v>
      </c>
      <c r="S1506" s="4">
        <v>4.7160000000000002</v>
      </c>
      <c r="T1506" s="4">
        <v>7.6280000000000001</v>
      </c>
      <c r="U1506" s="4">
        <f t="shared" si="221"/>
        <v>0</v>
      </c>
      <c r="V1506" s="4">
        <f t="shared" si="222"/>
        <v>0</v>
      </c>
      <c r="W1506" s="4">
        <f t="shared" si="223"/>
        <v>0</v>
      </c>
    </row>
    <row r="1507" spans="1:23" x14ac:dyDescent="0.3">
      <c r="A1507" s="1">
        <f t="shared" si="217"/>
        <v>0</v>
      </c>
      <c r="B1507" s="1" t="s">
        <v>13</v>
      </c>
      <c r="C1507" s="1">
        <v>0.6</v>
      </c>
      <c r="D1507" s="1">
        <v>2</v>
      </c>
      <c r="E1507" s="1">
        <f t="shared" si="218"/>
        <v>377</v>
      </c>
      <c r="F1507" s="1">
        <v>1</v>
      </c>
      <c r="G1507" s="4">
        <f t="shared" si="219"/>
        <v>0</v>
      </c>
      <c r="H1507" s="3">
        <f t="shared" si="220"/>
        <v>16.058</v>
      </c>
      <c r="I1507" s="4">
        <v>8.1880000000000006</v>
      </c>
      <c r="J1507" s="4">
        <v>7.87</v>
      </c>
      <c r="K1507" s="4">
        <v>0</v>
      </c>
      <c r="L1507" s="1">
        <v>55</v>
      </c>
      <c r="M1507" s="1">
        <v>55</v>
      </c>
      <c r="N1507" s="1">
        <v>55</v>
      </c>
      <c r="O1507" s="1">
        <v>55</v>
      </c>
      <c r="P1507" s="1">
        <v>55</v>
      </c>
      <c r="Q1507" s="1">
        <v>55</v>
      </c>
      <c r="R1507" s="4">
        <v>0.17399999999999999</v>
      </c>
      <c r="S1507" s="4">
        <v>4.7160000000000002</v>
      </c>
      <c r="T1507" s="4">
        <v>7.9509999999999996</v>
      </c>
      <c r="U1507" s="4">
        <f t="shared" si="221"/>
        <v>0</v>
      </c>
      <c r="V1507" s="4">
        <f t="shared" si="222"/>
        <v>0</v>
      </c>
      <c r="W1507" s="4">
        <f t="shared" si="223"/>
        <v>0</v>
      </c>
    </row>
    <row r="1508" spans="1:23" x14ac:dyDescent="0.3">
      <c r="A1508" s="1">
        <f t="shared" si="217"/>
        <v>0</v>
      </c>
      <c r="B1508" s="1" t="s">
        <v>13</v>
      </c>
      <c r="C1508" s="1">
        <v>0.6</v>
      </c>
      <c r="D1508" s="1">
        <v>3</v>
      </c>
      <c r="E1508" s="1">
        <f t="shared" si="218"/>
        <v>377</v>
      </c>
      <c r="F1508" s="1">
        <v>1</v>
      </c>
      <c r="G1508" s="4">
        <f t="shared" si="219"/>
        <v>0</v>
      </c>
      <c r="H1508" s="3">
        <f t="shared" si="220"/>
        <v>16.664000000000001</v>
      </c>
      <c r="I1508" s="4">
        <v>7.9440000000000008</v>
      </c>
      <c r="J1508" s="4">
        <v>8.7200000000000006</v>
      </c>
      <c r="K1508" s="4">
        <v>0</v>
      </c>
      <c r="L1508" s="1">
        <v>55</v>
      </c>
      <c r="M1508" s="1">
        <v>55</v>
      </c>
      <c r="N1508" s="1">
        <v>55</v>
      </c>
      <c r="O1508" s="1">
        <v>55</v>
      </c>
      <c r="P1508" s="1">
        <v>55</v>
      </c>
      <c r="Q1508" s="1">
        <v>55</v>
      </c>
      <c r="R1508" s="4">
        <v>0.251</v>
      </c>
      <c r="S1508" s="4">
        <v>4.7160000000000002</v>
      </c>
      <c r="T1508" s="4">
        <v>7.629999999999999</v>
      </c>
      <c r="U1508" s="4">
        <f t="shared" si="221"/>
        <v>0</v>
      </c>
      <c r="V1508" s="4">
        <f t="shared" si="222"/>
        <v>0</v>
      </c>
      <c r="W1508" s="4">
        <f t="shared" si="223"/>
        <v>0</v>
      </c>
    </row>
    <row r="1509" spans="1:23" x14ac:dyDescent="0.3">
      <c r="A1509" s="1">
        <f t="shared" si="217"/>
        <v>0</v>
      </c>
      <c r="B1509" s="1" t="s">
        <v>13</v>
      </c>
      <c r="C1509" s="1">
        <v>0.6</v>
      </c>
      <c r="D1509" s="1">
        <v>4</v>
      </c>
      <c r="E1509" s="1">
        <f t="shared" si="218"/>
        <v>377</v>
      </c>
      <c r="F1509" s="1">
        <v>1</v>
      </c>
      <c r="G1509" s="4">
        <f t="shared" si="219"/>
        <v>0</v>
      </c>
      <c r="H1509" s="3">
        <f t="shared" si="220"/>
        <v>17.427</v>
      </c>
      <c r="I1509" s="4">
        <v>8.4310000000000009</v>
      </c>
      <c r="J1509" s="4">
        <v>8.9960000000000004</v>
      </c>
      <c r="K1509" s="4">
        <v>0</v>
      </c>
      <c r="L1509" s="1">
        <v>55</v>
      </c>
      <c r="M1509" s="1">
        <v>55</v>
      </c>
      <c r="N1509" s="1">
        <v>55</v>
      </c>
      <c r="O1509" s="1">
        <v>55</v>
      </c>
      <c r="P1509" s="1">
        <v>55</v>
      </c>
      <c r="Q1509" s="1">
        <v>55</v>
      </c>
      <c r="R1509" s="4">
        <v>0.28299999999999997</v>
      </c>
      <c r="S1509" s="4">
        <v>4.7160000000000002</v>
      </c>
      <c r="T1509" s="4">
        <v>8.0849999999999991</v>
      </c>
      <c r="U1509" s="4">
        <f t="shared" si="221"/>
        <v>0</v>
      </c>
      <c r="V1509" s="4">
        <f t="shared" si="222"/>
        <v>0</v>
      </c>
      <c r="W1509" s="4">
        <f t="shared" si="223"/>
        <v>0</v>
      </c>
    </row>
    <row r="1510" spans="1:23" x14ac:dyDescent="0.3">
      <c r="A1510" s="1">
        <f t="shared" si="217"/>
        <v>0</v>
      </c>
      <c r="B1510" s="1" t="s">
        <v>13</v>
      </c>
      <c r="C1510" s="1">
        <v>0.6</v>
      </c>
      <c r="D1510" s="1">
        <v>1</v>
      </c>
      <c r="E1510" s="1">
        <f t="shared" si="218"/>
        <v>378</v>
      </c>
      <c r="F1510" s="1">
        <v>0</v>
      </c>
      <c r="G1510" s="4">
        <f t="shared" si="219"/>
        <v>2.0408163265306123</v>
      </c>
      <c r="H1510" s="3">
        <f t="shared" si="220"/>
        <v>29.554000000000002</v>
      </c>
      <c r="I1510" s="4">
        <v>8.5649999999999995</v>
      </c>
      <c r="J1510" s="4">
        <v>12.648999999999999</v>
      </c>
      <c r="K1510" s="4">
        <v>8.34</v>
      </c>
      <c r="L1510" s="1">
        <v>49</v>
      </c>
      <c r="M1510" s="1">
        <v>50</v>
      </c>
      <c r="N1510" s="1">
        <v>50</v>
      </c>
      <c r="O1510" s="1">
        <v>49</v>
      </c>
      <c r="P1510" s="1">
        <v>49</v>
      </c>
      <c r="Q1510" s="1">
        <v>49</v>
      </c>
      <c r="R1510" s="4">
        <v>0.10199999999999999</v>
      </c>
      <c r="S1510" s="4">
        <v>3.6779999999999999</v>
      </c>
      <c r="T1510" s="4">
        <v>8.4160000000000004</v>
      </c>
      <c r="U1510" s="4" t="str">
        <f t="shared" si="221"/>
        <v>0</v>
      </c>
      <c r="V1510" s="4" t="str">
        <f t="shared" si="222"/>
        <v>0</v>
      </c>
      <c r="W1510" s="4" t="str">
        <f t="shared" si="223"/>
        <v>0</v>
      </c>
    </row>
    <row r="1511" spans="1:23" x14ac:dyDescent="0.3">
      <c r="A1511" s="1">
        <f t="shared" si="217"/>
        <v>0</v>
      </c>
      <c r="B1511" s="1" t="s">
        <v>13</v>
      </c>
      <c r="C1511" s="1">
        <v>0.6</v>
      </c>
      <c r="D1511" s="1">
        <v>2</v>
      </c>
      <c r="E1511" s="1">
        <f t="shared" si="218"/>
        <v>378</v>
      </c>
      <c r="F1511" s="1">
        <v>0</v>
      </c>
      <c r="G1511" s="4">
        <f t="shared" si="219"/>
        <v>2.0408163265306123</v>
      </c>
      <c r="H1511" s="3">
        <f t="shared" si="220"/>
        <v>25.119999999999997</v>
      </c>
      <c r="I1511" s="4">
        <v>9.004999999999999</v>
      </c>
      <c r="J1511" s="4">
        <v>7.1440000000000001</v>
      </c>
      <c r="K1511" s="4">
        <v>8.9710000000000001</v>
      </c>
      <c r="L1511" s="1">
        <v>49</v>
      </c>
      <c r="M1511" s="1">
        <v>50</v>
      </c>
      <c r="N1511" s="1">
        <v>50</v>
      </c>
      <c r="O1511" s="1">
        <v>49</v>
      </c>
      <c r="P1511" s="1">
        <v>49</v>
      </c>
      <c r="Q1511" s="1">
        <v>49</v>
      </c>
      <c r="R1511" s="4">
        <v>0.16800000000000001</v>
      </c>
      <c r="S1511" s="4">
        <v>3.6779999999999999</v>
      </c>
      <c r="T1511" s="4">
        <v>8.7899999999999991</v>
      </c>
      <c r="U1511" s="4" t="str">
        <f t="shared" si="221"/>
        <v>0</v>
      </c>
      <c r="V1511" s="4" t="str">
        <f t="shared" si="222"/>
        <v>0</v>
      </c>
      <c r="W1511" s="4" t="str">
        <f t="shared" si="223"/>
        <v>0</v>
      </c>
    </row>
    <row r="1512" spans="1:23" x14ac:dyDescent="0.3">
      <c r="A1512" s="1">
        <f t="shared" si="217"/>
        <v>0</v>
      </c>
      <c r="B1512" s="1" t="s">
        <v>13</v>
      </c>
      <c r="C1512" s="1">
        <v>0.6</v>
      </c>
      <c r="D1512" s="1">
        <v>3</v>
      </c>
      <c r="E1512" s="1">
        <f t="shared" si="218"/>
        <v>378</v>
      </c>
      <c r="F1512" s="1">
        <v>0</v>
      </c>
      <c r="G1512" s="4">
        <f t="shared" si="219"/>
        <v>2.0408163265306123</v>
      </c>
      <c r="H1512" s="3">
        <f t="shared" si="220"/>
        <v>23.206999999999997</v>
      </c>
      <c r="I1512" s="4">
        <v>9.0299999999999994</v>
      </c>
      <c r="J1512" s="4">
        <v>6.2030000000000003</v>
      </c>
      <c r="K1512" s="4">
        <v>7.9740000000000002</v>
      </c>
      <c r="L1512" s="1">
        <v>49</v>
      </c>
      <c r="M1512" s="1">
        <v>50</v>
      </c>
      <c r="N1512" s="1">
        <v>50</v>
      </c>
      <c r="O1512" s="1">
        <v>49</v>
      </c>
      <c r="P1512" s="1">
        <v>49</v>
      </c>
      <c r="Q1512" s="1">
        <v>49</v>
      </c>
      <c r="R1512" s="4">
        <v>0.17199999999999999</v>
      </c>
      <c r="S1512" s="4">
        <v>3.6779999999999999</v>
      </c>
      <c r="T1512" s="4">
        <v>8.8109999999999999</v>
      </c>
      <c r="U1512" s="4" t="str">
        <f t="shared" si="221"/>
        <v>0</v>
      </c>
      <c r="V1512" s="4" t="str">
        <f t="shared" si="222"/>
        <v>0</v>
      </c>
      <c r="W1512" s="4" t="str">
        <f t="shared" si="223"/>
        <v>0</v>
      </c>
    </row>
    <row r="1513" spans="1:23" x14ac:dyDescent="0.3">
      <c r="A1513" s="1">
        <f t="shared" si="217"/>
        <v>0</v>
      </c>
      <c r="B1513" s="1" t="s">
        <v>13</v>
      </c>
      <c r="C1513" s="1">
        <v>0.6</v>
      </c>
      <c r="D1513" s="1">
        <v>4</v>
      </c>
      <c r="E1513" s="1">
        <f t="shared" si="218"/>
        <v>378</v>
      </c>
      <c r="F1513" s="1">
        <v>0</v>
      </c>
      <c r="G1513" s="4">
        <f t="shared" si="219"/>
        <v>2.0408163265306123</v>
      </c>
      <c r="H1513" s="3">
        <f t="shared" si="220"/>
        <v>26.722000000000001</v>
      </c>
      <c r="I1513" s="4">
        <v>8.4830000000000005</v>
      </c>
      <c r="J1513" s="4">
        <v>8.1780000000000008</v>
      </c>
      <c r="K1513" s="4">
        <v>10.061</v>
      </c>
      <c r="L1513" s="1">
        <v>49</v>
      </c>
      <c r="M1513" s="1">
        <v>50</v>
      </c>
      <c r="N1513" s="1">
        <v>50</v>
      </c>
      <c r="O1513" s="1">
        <v>49</v>
      </c>
      <c r="P1513" s="1">
        <v>49</v>
      </c>
      <c r="Q1513" s="1">
        <v>49</v>
      </c>
      <c r="R1513" s="4">
        <v>0.21199999999999999</v>
      </c>
      <c r="S1513" s="4">
        <v>3.6779999999999999</v>
      </c>
      <c r="T1513" s="4">
        <v>8.2240000000000002</v>
      </c>
      <c r="U1513" s="4" t="str">
        <f t="shared" si="221"/>
        <v>0</v>
      </c>
      <c r="V1513" s="4" t="str">
        <f t="shared" si="222"/>
        <v>0</v>
      </c>
      <c r="W1513" s="4" t="str">
        <f t="shared" si="223"/>
        <v>0</v>
      </c>
    </row>
    <row r="1514" spans="1:23" x14ac:dyDescent="0.3">
      <c r="A1514" s="1">
        <f t="shared" si="217"/>
        <v>0</v>
      </c>
      <c r="B1514" s="1" t="s">
        <v>13</v>
      </c>
      <c r="C1514" s="1">
        <v>0.6</v>
      </c>
      <c r="D1514" s="1">
        <v>1</v>
      </c>
      <c r="E1514" s="1">
        <f t="shared" si="218"/>
        <v>379</v>
      </c>
      <c r="F1514" s="1">
        <v>1</v>
      </c>
      <c r="G1514" s="4">
        <f t="shared" si="219"/>
        <v>0</v>
      </c>
      <c r="H1514" s="3">
        <f t="shared" si="220"/>
        <v>14.370999999999999</v>
      </c>
      <c r="I1514" s="4">
        <v>6.9559999999999995</v>
      </c>
      <c r="J1514" s="4">
        <v>7.415</v>
      </c>
      <c r="K1514" s="4">
        <v>0</v>
      </c>
      <c r="L1514" s="1">
        <v>52</v>
      </c>
      <c r="M1514" s="1">
        <v>52</v>
      </c>
      <c r="N1514" s="1">
        <v>52</v>
      </c>
      <c r="O1514" s="1">
        <v>52</v>
      </c>
      <c r="P1514" s="1">
        <v>52</v>
      </c>
      <c r="Q1514" s="1">
        <v>52</v>
      </c>
      <c r="R1514" s="4">
        <v>0.109</v>
      </c>
      <c r="S1514" s="4">
        <v>3.4239999999999999</v>
      </c>
      <c r="T1514" s="4">
        <v>6.8</v>
      </c>
      <c r="U1514" s="4">
        <f t="shared" si="221"/>
        <v>0</v>
      </c>
      <c r="V1514" s="4">
        <f t="shared" si="222"/>
        <v>0</v>
      </c>
      <c r="W1514" s="4">
        <f t="shared" si="223"/>
        <v>0</v>
      </c>
    </row>
    <row r="1515" spans="1:23" x14ac:dyDescent="0.3">
      <c r="A1515" s="1">
        <f t="shared" si="217"/>
        <v>0</v>
      </c>
      <c r="B1515" s="1" t="s">
        <v>13</v>
      </c>
      <c r="C1515" s="1">
        <v>0.6</v>
      </c>
      <c r="D1515" s="1">
        <v>2</v>
      </c>
      <c r="E1515" s="1">
        <f t="shared" si="218"/>
        <v>379</v>
      </c>
      <c r="F1515" s="1">
        <v>1</v>
      </c>
      <c r="G1515" s="4">
        <f t="shared" si="219"/>
        <v>0</v>
      </c>
      <c r="H1515" s="3">
        <f t="shared" si="220"/>
        <v>14.135999999999999</v>
      </c>
      <c r="I1515" s="4">
        <v>7.4610000000000003</v>
      </c>
      <c r="J1515" s="4">
        <v>6.6749999999999998</v>
      </c>
      <c r="K1515" s="4">
        <v>0</v>
      </c>
      <c r="L1515" s="1">
        <v>52</v>
      </c>
      <c r="M1515" s="1">
        <v>52</v>
      </c>
      <c r="N1515" s="1">
        <v>52</v>
      </c>
      <c r="O1515" s="1">
        <v>52</v>
      </c>
      <c r="P1515" s="1">
        <v>52</v>
      </c>
      <c r="Q1515" s="1">
        <v>52</v>
      </c>
      <c r="R1515" s="4">
        <v>0.129</v>
      </c>
      <c r="S1515" s="4">
        <v>3.4239999999999999</v>
      </c>
      <c r="T1515" s="4">
        <v>7.2850000000000001</v>
      </c>
      <c r="U1515" s="4">
        <f t="shared" si="221"/>
        <v>0</v>
      </c>
      <c r="V1515" s="4">
        <f t="shared" si="222"/>
        <v>0</v>
      </c>
      <c r="W1515" s="4">
        <f t="shared" si="223"/>
        <v>0</v>
      </c>
    </row>
    <row r="1516" spans="1:23" x14ac:dyDescent="0.3">
      <c r="A1516" s="1">
        <f t="shared" si="217"/>
        <v>0</v>
      </c>
      <c r="B1516" s="1" t="s">
        <v>13</v>
      </c>
      <c r="C1516" s="1">
        <v>0.6</v>
      </c>
      <c r="D1516" s="1">
        <v>3</v>
      </c>
      <c r="E1516" s="1">
        <f t="shared" si="218"/>
        <v>379</v>
      </c>
      <c r="F1516" s="1">
        <v>1</v>
      </c>
      <c r="G1516" s="4">
        <f t="shared" si="219"/>
        <v>0</v>
      </c>
      <c r="H1516" s="3">
        <f t="shared" si="220"/>
        <v>13.664</v>
      </c>
      <c r="I1516" s="4">
        <v>7.5949999999999998</v>
      </c>
      <c r="J1516" s="4">
        <v>6.069</v>
      </c>
      <c r="K1516" s="4">
        <v>0</v>
      </c>
      <c r="L1516" s="1">
        <v>52</v>
      </c>
      <c r="M1516" s="1">
        <v>52</v>
      </c>
      <c r="N1516" s="1">
        <v>52</v>
      </c>
      <c r="O1516" s="1">
        <v>52</v>
      </c>
      <c r="P1516" s="1">
        <v>52</v>
      </c>
      <c r="Q1516" s="1">
        <v>52</v>
      </c>
      <c r="R1516" s="4">
        <v>0.222</v>
      </c>
      <c r="S1516" s="4">
        <v>3.4239999999999999</v>
      </c>
      <c r="T1516" s="4">
        <v>7.3259999999999996</v>
      </c>
      <c r="U1516" s="4">
        <f t="shared" si="221"/>
        <v>0</v>
      </c>
      <c r="V1516" s="4">
        <f t="shared" si="222"/>
        <v>0</v>
      </c>
      <c r="W1516" s="4">
        <f t="shared" si="223"/>
        <v>0</v>
      </c>
    </row>
    <row r="1517" spans="1:23" x14ac:dyDescent="0.3">
      <c r="A1517" s="1">
        <f t="shared" si="217"/>
        <v>0</v>
      </c>
      <c r="B1517" s="1" t="s">
        <v>13</v>
      </c>
      <c r="C1517" s="1">
        <v>0.6</v>
      </c>
      <c r="D1517" s="1">
        <v>4</v>
      </c>
      <c r="E1517" s="1">
        <f t="shared" si="218"/>
        <v>379</v>
      </c>
      <c r="F1517" s="1">
        <v>1</v>
      </c>
      <c r="G1517" s="4">
        <f t="shared" si="219"/>
        <v>0</v>
      </c>
      <c r="H1517" s="3">
        <f t="shared" si="220"/>
        <v>15.715</v>
      </c>
      <c r="I1517" s="4">
        <v>8.0489999999999995</v>
      </c>
      <c r="J1517" s="4">
        <v>7.6660000000000004</v>
      </c>
      <c r="K1517" s="4">
        <v>0</v>
      </c>
      <c r="L1517" s="1">
        <v>52</v>
      </c>
      <c r="M1517" s="1">
        <v>52</v>
      </c>
      <c r="N1517" s="1">
        <v>52</v>
      </c>
      <c r="O1517" s="1">
        <v>52</v>
      </c>
      <c r="P1517" s="1">
        <v>52</v>
      </c>
      <c r="Q1517" s="1">
        <v>52</v>
      </c>
      <c r="R1517" s="4">
        <v>0.214</v>
      </c>
      <c r="S1517" s="4">
        <v>3.4239999999999999</v>
      </c>
      <c r="T1517" s="4">
        <v>7.7879999999999994</v>
      </c>
      <c r="U1517" s="4">
        <f t="shared" si="221"/>
        <v>0</v>
      </c>
      <c r="V1517" s="4">
        <f t="shared" si="222"/>
        <v>0</v>
      </c>
      <c r="W1517" s="4">
        <f t="shared" si="223"/>
        <v>0</v>
      </c>
    </row>
    <row r="1518" spans="1:23" x14ac:dyDescent="0.3">
      <c r="A1518" s="1">
        <f t="shared" si="217"/>
        <v>0</v>
      </c>
      <c r="B1518" s="1" t="s">
        <v>13</v>
      </c>
      <c r="C1518" s="1">
        <v>0.6</v>
      </c>
      <c r="D1518" s="1">
        <v>1</v>
      </c>
      <c r="E1518" s="1">
        <f t="shared" si="218"/>
        <v>380</v>
      </c>
      <c r="F1518" s="1">
        <v>1</v>
      </c>
      <c r="G1518" s="4">
        <f t="shared" si="219"/>
        <v>0</v>
      </c>
      <c r="H1518" s="3">
        <f t="shared" si="220"/>
        <v>15.345000000000001</v>
      </c>
      <c r="I1518" s="4">
        <v>7.34</v>
      </c>
      <c r="J1518" s="4">
        <v>8.0050000000000008</v>
      </c>
      <c r="K1518" s="4">
        <v>0</v>
      </c>
      <c r="L1518" s="1">
        <v>54</v>
      </c>
      <c r="M1518" s="1">
        <v>54</v>
      </c>
      <c r="N1518" s="1">
        <v>54</v>
      </c>
      <c r="O1518" s="1">
        <v>54</v>
      </c>
      <c r="P1518" s="1">
        <v>54</v>
      </c>
      <c r="Q1518" s="1">
        <v>54</v>
      </c>
      <c r="R1518" s="4">
        <v>8.7999999999999995E-2</v>
      </c>
      <c r="S1518" s="4">
        <v>3.9020000000000001</v>
      </c>
      <c r="T1518" s="4">
        <v>7.1970000000000001</v>
      </c>
      <c r="U1518" s="4">
        <f t="shared" si="221"/>
        <v>0</v>
      </c>
      <c r="V1518" s="4">
        <f t="shared" si="222"/>
        <v>0</v>
      </c>
      <c r="W1518" s="4">
        <f t="shared" si="223"/>
        <v>0</v>
      </c>
    </row>
    <row r="1519" spans="1:23" x14ac:dyDescent="0.3">
      <c r="A1519" s="1">
        <f t="shared" si="217"/>
        <v>0</v>
      </c>
      <c r="B1519" s="1" t="s">
        <v>13</v>
      </c>
      <c r="C1519" s="1">
        <v>0.6</v>
      </c>
      <c r="D1519" s="1">
        <v>2</v>
      </c>
      <c r="E1519" s="1">
        <f t="shared" si="218"/>
        <v>380</v>
      </c>
      <c r="F1519" s="1">
        <v>0</v>
      </c>
      <c r="G1519" s="4">
        <f t="shared" si="219"/>
        <v>1.8518518518518516</v>
      </c>
      <c r="H1519" s="3">
        <f t="shared" si="220"/>
        <v>25.995000000000001</v>
      </c>
      <c r="I1519" s="4">
        <v>7.6829999999999998</v>
      </c>
      <c r="J1519" s="4">
        <v>9.3260000000000005</v>
      </c>
      <c r="K1519" s="4">
        <v>8.9860000000000007</v>
      </c>
      <c r="L1519" s="1">
        <v>54</v>
      </c>
      <c r="M1519" s="1">
        <v>55</v>
      </c>
      <c r="N1519" s="1">
        <v>55</v>
      </c>
      <c r="O1519" s="1">
        <v>54</v>
      </c>
      <c r="P1519" s="1">
        <v>54</v>
      </c>
      <c r="Q1519" s="1">
        <v>54</v>
      </c>
      <c r="R1519" s="4">
        <v>0.17299999999999999</v>
      </c>
      <c r="S1519" s="4">
        <v>3.9020000000000001</v>
      </c>
      <c r="T1519" s="4">
        <v>7.4550000000000001</v>
      </c>
      <c r="U1519" s="4" t="str">
        <f t="shared" si="221"/>
        <v>0</v>
      </c>
      <c r="V1519" s="4" t="str">
        <f t="shared" si="222"/>
        <v>0</v>
      </c>
      <c r="W1519" s="4" t="str">
        <f t="shared" si="223"/>
        <v>0</v>
      </c>
    </row>
    <row r="1520" spans="1:23" x14ac:dyDescent="0.3">
      <c r="A1520" s="1">
        <f t="shared" si="217"/>
        <v>0</v>
      </c>
      <c r="B1520" s="1" t="s">
        <v>13</v>
      </c>
      <c r="C1520" s="1">
        <v>0.6</v>
      </c>
      <c r="D1520" s="1">
        <v>3</v>
      </c>
      <c r="E1520" s="1">
        <f t="shared" si="218"/>
        <v>380</v>
      </c>
      <c r="F1520" s="1">
        <v>0</v>
      </c>
      <c r="G1520" s="4">
        <f t="shared" si="219"/>
        <v>1.8518518518518516</v>
      </c>
      <c r="H1520" s="3">
        <f t="shared" si="220"/>
        <v>23.029000000000003</v>
      </c>
      <c r="I1520" s="4">
        <v>7.4790000000000001</v>
      </c>
      <c r="J1520" s="4">
        <v>7.5190000000000001</v>
      </c>
      <c r="K1520" s="4">
        <v>8.0310000000000006</v>
      </c>
      <c r="L1520" s="1">
        <v>54</v>
      </c>
      <c r="M1520" s="1">
        <v>55</v>
      </c>
      <c r="N1520" s="1">
        <v>55</v>
      </c>
      <c r="O1520" s="1">
        <v>54</v>
      </c>
      <c r="P1520" s="1">
        <v>54</v>
      </c>
      <c r="Q1520" s="1">
        <v>54</v>
      </c>
      <c r="R1520" s="4">
        <v>0.192</v>
      </c>
      <c r="S1520" s="4">
        <v>3.9020000000000001</v>
      </c>
      <c r="T1520" s="4">
        <v>7.2319999999999993</v>
      </c>
      <c r="U1520" s="4" t="str">
        <f t="shared" si="221"/>
        <v>0</v>
      </c>
      <c r="V1520" s="4" t="str">
        <f t="shared" si="222"/>
        <v>0</v>
      </c>
      <c r="W1520" s="4" t="str">
        <f t="shared" si="223"/>
        <v>0</v>
      </c>
    </row>
    <row r="1521" spans="1:23" x14ac:dyDescent="0.3">
      <c r="A1521" s="1">
        <f t="shared" si="217"/>
        <v>0</v>
      </c>
      <c r="B1521" s="1" t="s">
        <v>13</v>
      </c>
      <c r="C1521" s="1">
        <v>0.6</v>
      </c>
      <c r="D1521" s="1">
        <v>4</v>
      </c>
      <c r="E1521" s="1">
        <f t="shared" si="218"/>
        <v>380</v>
      </c>
      <c r="F1521" s="1">
        <v>1</v>
      </c>
      <c r="G1521" s="4">
        <f t="shared" si="219"/>
        <v>0</v>
      </c>
      <c r="H1521" s="3">
        <f t="shared" si="220"/>
        <v>23.423000000000002</v>
      </c>
      <c r="I1521" s="4">
        <v>7.1300000000000008</v>
      </c>
      <c r="J1521" s="4">
        <v>8.2620000000000005</v>
      </c>
      <c r="K1521" s="4">
        <v>8.0310000000000006</v>
      </c>
      <c r="L1521" s="1">
        <v>54</v>
      </c>
      <c r="M1521" s="1">
        <v>54</v>
      </c>
      <c r="N1521" s="1">
        <v>54</v>
      </c>
      <c r="O1521" s="1">
        <v>54</v>
      </c>
      <c r="P1521" s="1">
        <v>54</v>
      </c>
      <c r="Q1521" s="1">
        <v>54</v>
      </c>
      <c r="R1521" s="4">
        <v>0.17899999999999999</v>
      </c>
      <c r="S1521" s="4">
        <v>3.9020000000000001</v>
      </c>
      <c r="T1521" s="4">
        <v>6.8959999999999999</v>
      </c>
      <c r="U1521" s="4">
        <f t="shared" si="221"/>
        <v>0</v>
      </c>
      <c r="V1521" s="4">
        <f t="shared" si="222"/>
        <v>0</v>
      </c>
      <c r="W1521" s="4">
        <f t="shared" si="223"/>
        <v>0</v>
      </c>
    </row>
    <row r="1522" spans="1:23" x14ac:dyDescent="0.3">
      <c r="A1522" s="1">
        <f t="shared" si="217"/>
        <v>0</v>
      </c>
      <c r="B1522" s="1" t="s">
        <v>13</v>
      </c>
      <c r="C1522" s="1">
        <v>0.6</v>
      </c>
      <c r="D1522" s="1">
        <v>1</v>
      </c>
      <c r="E1522" s="1">
        <f t="shared" si="218"/>
        <v>381</v>
      </c>
      <c r="F1522" s="1">
        <v>1</v>
      </c>
      <c r="G1522" s="4">
        <f t="shared" si="219"/>
        <v>0</v>
      </c>
      <c r="H1522" s="3">
        <f t="shared" si="220"/>
        <v>15.439</v>
      </c>
      <c r="I1522" s="4">
        <v>8.4130000000000003</v>
      </c>
      <c r="J1522" s="4">
        <v>7.0259999999999998</v>
      </c>
      <c r="K1522" s="4">
        <v>0</v>
      </c>
      <c r="L1522" s="1">
        <v>51</v>
      </c>
      <c r="M1522" s="1">
        <v>51</v>
      </c>
      <c r="N1522" s="1">
        <v>51</v>
      </c>
      <c r="O1522" s="1">
        <v>51</v>
      </c>
      <c r="P1522" s="1">
        <v>51</v>
      </c>
      <c r="Q1522" s="1">
        <v>51</v>
      </c>
      <c r="R1522" s="4">
        <v>6.8000000000000005E-2</v>
      </c>
      <c r="S1522" s="4">
        <v>3.988</v>
      </c>
      <c r="T1522" s="4">
        <v>8.2870000000000008</v>
      </c>
      <c r="U1522" s="4">
        <f t="shared" si="221"/>
        <v>0</v>
      </c>
      <c r="V1522" s="4">
        <f t="shared" si="222"/>
        <v>0</v>
      </c>
      <c r="W1522" s="4">
        <f t="shared" si="223"/>
        <v>0</v>
      </c>
    </row>
    <row r="1523" spans="1:23" x14ac:dyDescent="0.3">
      <c r="A1523" s="1">
        <f t="shared" si="217"/>
        <v>0</v>
      </c>
      <c r="B1523" s="1" t="s">
        <v>13</v>
      </c>
      <c r="C1523" s="1">
        <v>0.6</v>
      </c>
      <c r="D1523" s="1">
        <v>2</v>
      </c>
      <c r="E1523" s="1">
        <f t="shared" si="218"/>
        <v>381</v>
      </c>
      <c r="F1523" s="1">
        <v>0</v>
      </c>
      <c r="G1523" s="4">
        <f t="shared" si="219"/>
        <v>1.9607843137254901</v>
      </c>
      <c r="H1523" s="3">
        <f t="shared" si="220"/>
        <v>22.869</v>
      </c>
      <c r="I1523" s="4">
        <v>8.8090000000000011</v>
      </c>
      <c r="J1523" s="4">
        <v>6.1950000000000003</v>
      </c>
      <c r="K1523" s="4">
        <v>7.8650000000000002</v>
      </c>
      <c r="L1523" s="1">
        <v>51</v>
      </c>
      <c r="M1523" s="1">
        <v>52</v>
      </c>
      <c r="N1523" s="1">
        <v>52</v>
      </c>
      <c r="O1523" s="1">
        <v>51</v>
      </c>
      <c r="P1523" s="1">
        <v>51</v>
      </c>
      <c r="Q1523" s="1">
        <v>51</v>
      </c>
      <c r="R1523" s="4">
        <v>0.17799999999999999</v>
      </c>
      <c r="S1523" s="4">
        <v>3.988</v>
      </c>
      <c r="T1523" s="4">
        <v>8.5730000000000004</v>
      </c>
      <c r="U1523" s="4" t="str">
        <f t="shared" si="221"/>
        <v>0</v>
      </c>
      <c r="V1523" s="4" t="str">
        <f t="shared" si="222"/>
        <v>0</v>
      </c>
      <c r="W1523" s="4" t="str">
        <f t="shared" si="223"/>
        <v>0</v>
      </c>
    </row>
    <row r="1524" spans="1:23" x14ac:dyDescent="0.3">
      <c r="A1524" s="1">
        <f t="shared" si="217"/>
        <v>0</v>
      </c>
      <c r="B1524" s="1" t="s">
        <v>13</v>
      </c>
      <c r="C1524" s="1">
        <v>0.6</v>
      </c>
      <c r="D1524" s="1">
        <v>3</v>
      </c>
      <c r="E1524" s="1">
        <f t="shared" si="218"/>
        <v>381</v>
      </c>
      <c r="F1524" s="1">
        <v>1</v>
      </c>
      <c r="G1524" s="4">
        <f t="shared" si="219"/>
        <v>0</v>
      </c>
      <c r="H1524" s="3">
        <f t="shared" si="220"/>
        <v>22.720000000000002</v>
      </c>
      <c r="I1524" s="4">
        <v>8.875</v>
      </c>
      <c r="J1524" s="4">
        <v>5.98</v>
      </c>
      <c r="K1524" s="4">
        <v>7.8650000000000002</v>
      </c>
      <c r="L1524" s="1">
        <v>51</v>
      </c>
      <c r="M1524" s="1">
        <v>51</v>
      </c>
      <c r="N1524" s="1">
        <v>51</v>
      </c>
      <c r="O1524" s="1">
        <v>51</v>
      </c>
      <c r="P1524" s="1">
        <v>51</v>
      </c>
      <c r="Q1524" s="1">
        <v>51</v>
      </c>
      <c r="R1524" s="4">
        <v>0.188</v>
      </c>
      <c r="S1524" s="4">
        <v>3.988</v>
      </c>
      <c r="T1524" s="4">
        <v>8.6289999999999996</v>
      </c>
      <c r="U1524" s="4">
        <f t="shared" si="221"/>
        <v>0</v>
      </c>
      <c r="V1524" s="4">
        <f t="shared" si="222"/>
        <v>0</v>
      </c>
      <c r="W1524" s="4">
        <f t="shared" si="223"/>
        <v>0</v>
      </c>
    </row>
    <row r="1525" spans="1:23" x14ac:dyDescent="0.3">
      <c r="A1525" s="1">
        <f t="shared" si="217"/>
        <v>0</v>
      </c>
      <c r="B1525" s="1" t="s">
        <v>13</v>
      </c>
      <c r="C1525" s="1">
        <v>0.6</v>
      </c>
      <c r="D1525" s="1">
        <v>4</v>
      </c>
      <c r="E1525" s="1">
        <f t="shared" si="218"/>
        <v>381</v>
      </c>
      <c r="F1525" s="1">
        <v>1</v>
      </c>
      <c r="G1525" s="4">
        <f t="shared" si="219"/>
        <v>0</v>
      </c>
      <c r="H1525" s="3">
        <f t="shared" si="220"/>
        <v>24.042999999999999</v>
      </c>
      <c r="I1525" s="4">
        <v>8.9310000000000009</v>
      </c>
      <c r="J1525" s="4">
        <v>7.2469999999999999</v>
      </c>
      <c r="K1525" s="4">
        <v>7.8650000000000002</v>
      </c>
      <c r="L1525" s="1">
        <v>51</v>
      </c>
      <c r="M1525" s="1">
        <v>51</v>
      </c>
      <c r="N1525" s="1">
        <v>51</v>
      </c>
      <c r="O1525" s="1">
        <v>51</v>
      </c>
      <c r="P1525" s="1">
        <v>51</v>
      </c>
      <c r="Q1525" s="1">
        <v>51</v>
      </c>
      <c r="R1525" s="4">
        <v>0.19</v>
      </c>
      <c r="S1525" s="4">
        <v>3.988</v>
      </c>
      <c r="T1525" s="4">
        <v>8.6829999999999998</v>
      </c>
      <c r="U1525" s="4">
        <f t="shared" si="221"/>
        <v>0</v>
      </c>
      <c r="V1525" s="4">
        <f t="shared" si="222"/>
        <v>0</v>
      </c>
      <c r="W1525" s="4">
        <f t="shared" si="223"/>
        <v>0</v>
      </c>
    </row>
    <row r="1526" spans="1:23" x14ac:dyDescent="0.3">
      <c r="A1526" s="1">
        <f t="shared" si="217"/>
        <v>0</v>
      </c>
      <c r="B1526" s="1" t="s">
        <v>13</v>
      </c>
      <c r="C1526" s="1">
        <v>0.6</v>
      </c>
      <c r="D1526" s="1">
        <v>1</v>
      </c>
      <c r="E1526" s="1">
        <f t="shared" si="218"/>
        <v>382</v>
      </c>
      <c r="F1526" s="1">
        <v>1</v>
      </c>
      <c r="G1526" s="4">
        <f t="shared" si="219"/>
        <v>0</v>
      </c>
      <c r="H1526" s="3">
        <f t="shared" si="220"/>
        <v>17.318999999999999</v>
      </c>
      <c r="I1526" s="4">
        <v>8.1059999999999999</v>
      </c>
      <c r="J1526" s="4">
        <v>9.2129999999999992</v>
      </c>
      <c r="K1526" s="4">
        <v>0</v>
      </c>
      <c r="L1526" s="1">
        <v>51</v>
      </c>
      <c r="M1526" s="1">
        <v>51</v>
      </c>
      <c r="N1526" s="1">
        <v>51</v>
      </c>
      <c r="O1526" s="1">
        <v>51</v>
      </c>
      <c r="P1526" s="1">
        <v>51</v>
      </c>
      <c r="Q1526" s="1">
        <v>51</v>
      </c>
      <c r="R1526" s="4">
        <v>0.11700000000000001</v>
      </c>
      <c r="S1526" s="4">
        <v>3.8359999999999999</v>
      </c>
      <c r="T1526" s="4">
        <v>7.9359999999999999</v>
      </c>
      <c r="U1526" s="4">
        <f t="shared" si="221"/>
        <v>0</v>
      </c>
      <c r="V1526" s="4">
        <f t="shared" si="222"/>
        <v>0</v>
      </c>
      <c r="W1526" s="4">
        <f t="shared" si="223"/>
        <v>0</v>
      </c>
    </row>
    <row r="1527" spans="1:23" x14ac:dyDescent="0.3">
      <c r="A1527" s="1">
        <f t="shared" si="217"/>
        <v>0</v>
      </c>
      <c r="B1527" s="1" t="s">
        <v>13</v>
      </c>
      <c r="C1527" s="1">
        <v>0.6</v>
      </c>
      <c r="D1527" s="1">
        <v>2</v>
      </c>
      <c r="E1527" s="1">
        <f t="shared" si="218"/>
        <v>382</v>
      </c>
      <c r="F1527" s="1">
        <v>1</v>
      </c>
      <c r="G1527" s="4">
        <f t="shared" si="219"/>
        <v>0</v>
      </c>
      <c r="H1527" s="3">
        <f t="shared" si="220"/>
        <v>15.106000000000002</v>
      </c>
      <c r="I1527" s="4">
        <v>8.713000000000001</v>
      </c>
      <c r="J1527" s="4">
        <v>6.3929999999999998</v>
      </c>
      <c r="K1527" s="4">
        <v>0</v>
      </c>
      <c r="L1527" s="1">
        <v>51</v>
      </c>
      <c r="M1527" s="1">
        <v>51</v>
      </c>
      <c r="N1527" s="1">
        <v>51</v>
      </c>
      <c r="O1527" s="1">
        <v>51</v>
      </c>
      <c r="P1527" s="1">
        <v>51</v>
      </c>
      <c r="Q1527" s="1">
        <v>51</v>
      </c>
      <c r="R1527" s="4">
        <v>0.17499999999999999</v>
      </c>
      <c r="S1527" s="4">
        <v>3.8359999999999999</v>
      </c>
      <c r="T1527" s="4">
        <v>8.4849999999999994</v>
      </c>
      <c r="U1527" s="4">
        <f t="shared" si="221"/>
        <v>0</v>
      </c>
      <c r="V1527" s="4">
        <f t="shared" si="222"/>
        <v>0</v>
      </c>
      <c r="W1527" s="4">
        <f t="shared" si="223"/>
        <v>0</v>
      </c>
    </row>
    <row r="1528" spans="1:23" x14ac:dyDescent="0.3">
      <c r="A1528" s="1">
        <f t="shared" si="217"/>
        <v>0</v>
      </c>
      <c r="B1528" s="1" t="s">
        <v>13</v>
      </c>
      <c r="C1528" s="1">
        <v>0.6</v>
      </c>
      <c r="D1528" s="1">
        <v>3</v>
      </c>
      <c r="E1528" s="1">
        <f t="shared" si="218"/>
        <v>382</v>
      </c>
      <c r="F1528" s="1">
        <v>1</v>
      </c>
      <c r="G1528" s="4">
        <f t="shared" si="219"/>
        <v>0</v>
      </c>
      <c r="H1528" s="3">
        <f t="shared" si="220"/>
        <v>17.489999999999998</v>
      </c>
      <c r="I1528" s="4">
        <v>8.7049999999999983</v>
      </c>
      <c r="J1528" s="4">
        <v>8.7850000000000001</v>
      </c>
      <c r="K1528" s="4">
        <v>0</v>
      </c>
      <c r="L1528" s="1">
        <v>51</v>
      </c>
      <c r="M1528" s="1">
        <v>51</v>
      </c>
      <c r="N1528" s="1">
        <v>51</v>
      </c>
      <c r="O1528" s="1">
        <v>51</v>
      </c>
      <c r="P1528" s="1">
        <v>51</v>
      </c>
      <c r="Q1528" s="1">
        <v>51</v>
      </c>
      <c r="R1528" s="4">
        <v>0.18099999999999999</v>
      </c>
      <c r="S1528" s="4">
        <v>3.8359999999999999</v>
      </c>
      <c r="T1528" s="4">
        <v>8.4710000000000001</v>
      </c>
      <c r="U1528" s="4">
        <f t="shared" si="221"/>
        <v>0</v>
      </c>
      <c r="V1528" s="4">
        <f t="shared" si="222"/>
        <v>0</v>
      </c>
      <c r="W1528" s="4">
        <f t="shared" si="223"/>
        <v>0</v>
      </c>
    </row>
    <row r="1529" spans="1:23" x14ac:dyDescent="0.3">
      <c r="A1529" s="1">
        <f t="shared" si="217"/>
        <v>0</v>
      </c>
      <c r="B1529" s="1" t="s">
        <v>13</v>
      </c>
      <c r="C1529" s="1">
        <v>0.6</v>
      </c>
      <c r="D1529" s="1">
        <v>4</v>
      </c>
      <c r="E1529" s="1">
        <f t="shared" si="218"/>
        <v>382</v>
      </c>
      <c r="F1529" s="1">
        <v>1</v>
      </c>
      <c r="G1529" s="4">
        <f t="shared" si="219"/>
        <v>0</v>
      </c>
      <c r="H1529" s="3">
        <f t="shared" si="220"/>
        <v>17.759999999999998</v>
      </c>
      <c r="I1529" s="4">
        <v>8.6969999999999992</v>
      </c>
      <c r="J1529" s="4">
        <v>9.0630000000000006</v>
      </c>
      <c r="K1529" s="4">
        <v>0</v>
      </c>
      <c r="L1529" s="1">
        <v>51</v>
      </c>
      <c r="M1529" s="1">
        <v>51</v>
      </c>
      <c r="N1529" s="1">
        <v>51</v>
      </c>
      <c r="O1529" s="1">
        <v>51</v>
      </c>
      <c r="P1529" s="1">
        <v>51</v>
      </c>
      <c r="Q1529" s="1">
        <v>51</v>
      </c>
      <c r="R1529" s="4">
        <v>0.17799999999999999</v>
      </c>
      <c r="S1529" s="4">
        <v>3.8359999999999999</v>
      </c>
      <c r="T1529" s="4">
        <v>8.4659999999999993</v>
      </c>
      <c r="U1529" s="4">
        <f t="shared" si="221"/>
        <v>0</v>
      </c>
      <c r="V1529" s="4">
        <f t="shared" si="222"/>
        <v>0</v>
      </c>
      <c r="W1529" s="4">
        <f t="shared" si="223"/>
        <v>0</v>
      </c>
    </row>
    <row r="1530" spans="1:23" x14ac:dyDescent="0.3">
      <c r="A1530" s="1">
        <f t="shared" si="217"/>
        <v>0</v>
      </c>
      <c r="B1530" s="1" t="s">
        <v>13</v>
      </c>
      <c r="C1530" s="1">
        <v>0.6</v>
      </c>
      <c r="D1530" s="1">
        <v>1</v>
      </c>
      <c r="E1530" s="1">
        <f t="shared" si="218"/>
        <v>383</v>
      </c>
      <c r="F1530" s="1">
        <v>0</v>
      </c>
      <c r="G1530" s="4">
        <f t="shared" si="219"/>
        <v>1.8867924528301887</v>
      </c>
      <c r="H1530" s="3">
        <f t="shared" si="220"/>
        <v>24.425000000000001</v>
      </c>
      <c r="I1530" s="4">
        <v>7.9119999999999999</v>
      </c>
      <c r="J1530" s="4">
        <v>8.2729999999999997</v>
      </c>
      <c r="K1530" s="4">
        <v>8.24</v>
      </c>
      <c r="L1530" s="1">
        <v>53</v>
      </c>
      <c r="M1530" s="1">
        <v>54</v>
      </c>
      <c r="N1530" s="1">
        <v>54</v>
      </c>
      <c r="O1530" s="1">
        <v>53</v>
      </c>
      <c r="P1530" s="1">
        <v>53</v>
      </c>
      <c r="Q1530" s="1">
        <v>53</v>
      </c>
      <c r="R1530" s="4">
        <v>8.3000000000000004E-2</v>
      </c>
      <c r="S1530" s="4">
        <v>3.63</v>
      </c>
      <c r="T1530" s="4">
        <v>7.7839999999999998</v>
      </c>
      <c r="U1530" s="4" t="str">
        <f t="shared" si="221"/>
        <v>0</v>
      </c>
      <c r="V1530" s="4" t="str">
        <f t="shared" si="222"/>
        <v>0</v>
      </c>
      <c r="W1530" s="4" t="str">
        <f t="shared" si="223"/>
        <v>0</v>
      </c>
    </row>
    <row r="1531" spans="1:23" x14ac:dyDescent="0.3">
      <c r="A1531" s="1">
        <f t="shared" si="217"/>
        <v>0</v>
      </c>
      <c r="B1531" s="1" t="s">
        <v>13</v>
      </c>
      <c r="C1531" s="1">
        <v>0.6</v>
      </c>
      <c r="D1531" s="1">
        <v>2</v>
      </c>
      <c r="E1531" s="1">
        <f t="shared" si="218"/>
        <v>383</v>
      </c>
      <c r="F1531" s="1">
        <v>0</v>
      </c>
      <c r="G1531" s="4">
        <f t="shared" si="219"/>
        <v>1.8867924528301887</v>
      </c>
      <c r="H1531" s="3">
        <f t="shared" si="220"/>
        <v>22.384</v>
      </c>
      <c r="I1531" s="4">
        <v>8.0850000000000009</v>
      </c>
      <c r="J1531" s="4">
        <v>5.9669999999999996</v>
      </c>
      <c r="K1531" s="4">
        <v>8.3320000000000007</v>
      </c>
      <c r="L1531" s="1">
        <v>53</v>
      </c>
      <c r="M1531" s="1">
        <v>54</v>
      </c>
      <c r="N1531" s="1">
        <v>54</v>
      </c>
      <c r="O1531" s="1">
        <v>53</v>
      </c>
      <c r="P1531" s="1">
        <v>53</v>
      </c>
      <c r="Q1531" s="1">
        <v>53</v>
      </c>
      <c r="R1531" s="4">
        <v>0.189</v>
      </c>
      <c r="S1531" s="4">
        <v>3.63</v>
      </c>
      <c r="T1531" s="4">
        <v>7.851</v>
      </c>
      <c r="U1531" s="4" t="str">
        <f t="shared" si="221"/>
        <v>0</v>
      </c>
      <c r="V1531" s="4" t="str">
        <f t="shared" si="222"/>
        <v>0</v>
      </c>
      <c r="W1531" s="4" t="str">
        <f t="shared" si="223"/>
        <v>0</v>
      </c>
    </row>
    <row r="1532" spans="1:23" x14ac:dyDescent="0.3">
      <c r="A1532" s="1">
        <f t="shared" si="217"/>
        <v>0</v>
      </c>
      <c r="B1532" s="1" t="s">
        <v>13</v>
      </c>
      <c r="C1532" s="1">
        <v>0.6</v>
      </c>
      <c r="D1532" s="1">
        <v>3</v>
      </c>
      <c r="E1532" s="1">
        <f t="shared" si="218"/>
        <v>383</v>
      </c>
      <c r="F1532" s="1">
        <v>0</v>
      </c>
      <c r="G1532" s="4">
        <f t="shared" si="219"/>
        <v>1.8867924528301887</v>
      </c>
      <c r="H1532" s="3">
        <f t="shared" si="220"/>
        <v>22.775000000000002</v>
      </c>
      <c r="I1532" s="4">
        <v>7.9110000000000005</v>
      </c>
      <c r="J1532" s="4">
        <v>6.5060000000000002</v>
      </c>
      <c r="K1532" s="4">
        <v>8.3580000000000005</v>
      </c>
      <c r="L1532" s="1">
        <v>53</v>
      </c>
      <c r="M1532" s="1">
        <v>54</v>
      </c>
      <c r="N1532" s="1">
        <v>54</v>
      </c>
      <c r="O1532" s="1">
        <v>53</v>
      </c>
      <c r="P1532" s="1">
        <v>53</v>
      </c>
      <c r="Q1532" s="1">
        <v>53</v>
      </c>
      <c r="R1532" s="4">
        <v>0.184</v>
      </c>
      <c r="S1532" s="4">
        <v>3.63</v>
      </c>
      <c r="T1532" s="4">
        <v>7.6820000000000004</v>
      </c>
      <c r="U1532" s="4" t="str">
        <f t="shared" si="221"/>
        <v>0</v>
      </c>
      <c r="V1532" s="4" t="str">
        <f t="shared" si="222"/>
        <v>0</v>
      </c>
      <c r="W1532" s="4" t="str">
        <f t="shared" si="223"/>
        <v>0</v>
      </c>
    </row>
    <row r="1533" spans="1:23" x14ac:dyDescent="0.3">
      <c r="A1533" s="1">
        <f t="shared" si="217"/>
        <v>0</v>
      </c>
      <c r="B1533" s="1" t="s">
        <v>13</v>
      </c>
      <c r="C1533" s="1">
        <v>0.6</v>
      </c>
      <c r="D1533" s="1">
        <v>4</v>
      </c>
      <c r="E1533" s="1">
        <f t="shared" si="218"/>
        <v>383</v>
      </c>
      <c r="F1533" s="1">
        <v>0</v>
      </c>
      <c r="G1533" s="4">
        <f t="shared" si="219"/>
        <v>1.8867924528301887</v>
      </c>
      <c r="H1533" s="3">
        <f t="shared" si="220"/>
        <v>24.173999999999999</v>
      </c>
      <c r="I1533" s="4">
        <v>8.1560000000000006</v>
      </c>
      <c r="J1533" s="4">
        <v>7.2649999999999997</v>
      </c>
      <c r="K1533" s="4">
        <v>8.7530000000000001</v>
      </c>
      <c r="L1533" s="1">
        <v>53</v>
      </c>
      <c r="M1533" s="1">
        <v>54</v>
      </c>
      <c r="N1533" s="1">
        <v>54</v>
      </c>
      <c r="O1533" s="1">
        <v>53</v>
      </c>
      <c r="P1533" s="1">
        <v>53</v>
      </c>
      <c r="Q1533" s="1">
        <v>53</v>
      </c>
      <c r="R1533" s="4">
        <v>0.14199999999999999</v>
      </c>
      <c r="S1533" s="4">
        <v>3.63</v>
      </c>
      <c r="T1533" s="4">
        <v>7.9690000000000003</v>
      </c>
      <c r="U1533" s="4" t="str">
        <f t="shared" si="221"/>
        <v>0</v>
      </c>
      <c r="V1533" s="4" t="str">
        <f t="shared" si="222"/>
        <v>0</v>
      </c>
      <c r="W1533" s="4" t="str">
        <f t="shared" si="223"/>
        <v>0</v>
      </c>
    </row>
    <row r="1534" spans="1:23" x14ac:dyDescent="0.3">
      <c r="A1534" s="1">
        <f t="shared" si="217"/>
        <v>0</v>
      </c>
      <c r="B1534" s="1" t="s">
        <v>13</v>
      </c>
      <c r="C1534" s="1">
        <v>0.6</v>
      </c>
      <c r="D1534" s="1">
        <v>1</v>
      </c>
      <c r="E1534" s="1">
        <f t="shared" si="218"/>
        <v>384</v>
      </c>
      <c r="F1534" s="1">
        <v>0</v>
      </c>
      <c r="G1534" s="4">
        <f t="shared" si="219"/>
        <v>1.8518518518518516</v>
      </c>
      <c r="H1534" s="3">
        <f t="shared" si="220"/>
        <v>26.978000000000002</v>
      </c>
      <c r="I1534" s="4">
        <v>7.1259999999999994</v>
      </c>
      <c r="J1534" s="4">
        <v>11.044</v>
      </c>
      <c r="K1534" s="4">
        <v>8.8079999999999998</v>
      </c>
      <c r="L1534" s="1">
        <v>54</v>
      </c>
      <c r="M1534" s="1">
        <v>55</v>
      </c>
      <c r="N1534" s="1">
        <v>55</v>
      </c>
      <c r="O1534" s="1">
        <v>54</v>
      </c>
      <c r="P1534" s="1">
        <v>54</v>
      </c>
      <c r="Q1534" s="1">
        <v>54</v>
      </c>
      <c r="R1534" s="4">
        <v>6.6000000000000003E-2</v>
      </c>
      <c r="S1534" s="4">
        <v>3.496</v>
      </c>
      <c r="T1534" s="4">
        <v>7.0229999999999997</v>
      </c>
      <c r="U1534" s="4" t="str">
        <f t="shared" si="221"/>
        <v>0</v>
      </c>
      <c r="V1534" s="4" t="str">
        <f t="shared" si="222"/>
        <v>0</v>
      </c>
      <c r="W1534" s="4" t="str">
        <f t="shared" si="223"/>
        <v>0</v>
      </c>
    </row>
    <row r="1535" spans="1:23" x14ac:dyDescent="0.3">
      <c r="A1535" s="1">
        <f t="shared" si="217"/>
        <v>0</v>
      </c>
      <c r="B1535" s="1" t="s">
        <v>13</v>
      </c>
      <c r="C1535" s="1">
        <v>0.6</v>
      </c>
      <c r="D1535" s="1">
        <v>2</v>
      </c>
      <c r="E1535" s="1">
        <f t="shared" si="218"/>
        <v>384</v>
      </c>
      <c r="F1535" s="1">
        <v>0</v>
      </c>
      <c r="G1535" s="4">
        <f t="shared" si="219"/>
        <v>1.8518518518518516</v>
      </c>
      <c r="H1535" s="3">
        <f t="shared" si="220"/>
        <v>26.527000000000001</v>
      </c>
      <c r="I1535" s="4">
        <v>7.4859999999999998</v>
      </c>
      <c r="J1535" s="4">
        <v>9.2789999999999999</v>
      </c>
      <c r="K1535" s="4">
        <v>9.7620000000000005</v>
      </c>
      <c r="L1535" s="1">
        <v>54</v>
      </c>
      <c r="M1535" s="1">
        <v>55</v>
      </c>
      <c r="N1535" s="1">
        <v>55</v>
      </c>
      <c r="O1535" s="1">
        <v>54</v>
      </c>
      <c r="P1535" s="1">
        <v>54</v>
      </c>
      <c r="Q1535" s="1">
        <v>54</v>
      </c>
      <c r="R1535" s="4">
        <v>0.14199999999999999</v>
      </c>
      <c r="S1535" s="4">
        <v>3.496</v>
      </c>
      <c r="T1535" s="4">
        <v>7.3070000000000004</v>
      </c>
      <c r="U1535" s="4" t="str">
        <f t="shared" si="221"/>
        <v>0</v>
      </c>
      <c r="V1535" s="4" t="str">
        <f t="shared" si="222"/>
        <v>0</v>
      </c>
      <c r="W1535" s="4" t="str">
        <f t="shared" si="223"/>
        <v>0</v>
      </c>
    </row>
    <row r="1536" spans="1:23" x14ac:dyDescent="0.3">
      <c r="A1536" s="1">
        <f t="shared" si="217"/>
        <v>0</v>
      </c>
      <c r="B1536" s="1" t="s">
        <v>13</v>
      </c>
      <c r="C1536" s="1">
        <v>0.6</v>
      </c>
      <c r="D1536" s="1">
        <v>3</v>
      </c>
      <c r="E1536" s="1">
        <f t="shared" si="218"/>
        <v>384</v>
      </c>
      <c r="F1536" s="1">
        <v>0</v>
      </c>
      <c r="G1536" s="4">
        <f t="shared" si="219"/>
        <v>1.8518518518518516</v>
      </c>
      <c r="H1536" s="3">
        <f t="shared" si="220"/>
        <v>25.172999999999998</v>
      </c>
      <c r="I1536" s="4">
        <v>7.2509999999999994</v>
      </c>
      <c r="J1536" s="4">
        <v>10.407</v>
      </c>
      <c r="K1536" s="4">
        <v>7.5149999999999997</v>
      </c>
      <c r="L1536" s="1">
        <v>54</v>
      </c>
      <c r="M1536" s="1">
        <v>55</v>
      </c>
      <c r="N1536" s="1">
        <v>55</v>
      </c>
      <c r="O1536" s="1">
        <v>54</v>
      </c>
      <c r="P1536" s="1">
        <v>54</v>
      </c>
      <c r="Q1536" s="1">
        <v>54</v>
      </c>
      <c r="R1536" s="4">
        <v>0.187</v>
      </c>
      <c r="S1536" s="4">
        <v>3.496</v>
      </c>
      <c r="T1536" s="4">
        <v>7.0270000000000001</v>
      </c>
      <c r="U1536" s="4" t="str">
        <f t="shared" si="221"/>
        <v>0</v>
      </c>
      <c r="V1536" s="4" t="str">
        <f t="shared" si="222"/>
        <v>0</v>
      </c>
      <c r="W1536" s="4" t="str">
        <f t="shared" si="223"/>
        <v>0</v>
      </c>
    </row>
    <row r="1537" spans="1:23" x14ac:dyDescent="0.3">
      <c r="A1537" s="1">
        <f t="shared" si="217"/>
        <v>0</v>
      </c>
      <c r="B1537" s="1" t="s">
        <v>13</v>
      </c>
      <c r="C1537" s="1">
        <v>0.6</v>
      </c>
      <c r="D1537" s="1">
        <v>4</v>
      </c>
      <c r="E1537" s="1">
        <f t="shared" si="218"/>
        <v>384</v>
      </c>
      <c r="F1537" s="1">
        <v>1</v>
      </c>
      <c r="G1537" s="4">
        <f t="shared" si="219"/>
        <v>0</v>
      </c>
      <c r="H1537" s="3">
        <f t="shared" si="220"/>
        <v>25.338000000000001</v>
      </c>
      <c r="I1537" s="4">
        <v>7.2430000000000003</v>
      </c>
      <c r="J1537" s="4">
        <v>10.58</v>
      </c>
      <c r="K1537" s="4">
        <v>7.5149999999999997</v>
      </c>
      <c r="L1537" s="1">
        <v>54</v>
      </c>
      <c r="M1537" s="1">
        <v>54</v>
      </c>
      <c r="N1537" s="1">
        <v>54</v>
      </c>
      <c r="O1537" s="1">
        <v>54</v>
      </c>
      <c r="P1537" s="1">
        <v>54</v>
      </c>
      <c r="Q1537" s="1">
        <v>54</v>
      </c>
      <c r="R1537" s="4">
        <v>0.221</v>
      </c>
      <c r="S1537" s="4">
        <v>3.496</v>
      </c>
      <c r="T1537" s="4">
        <v>6.9849999999999994</v>
      </c>
      <c r="U1537" s="4">
        <f t="shared" si="221"/>
        <v>0</v>
      </c>
      <c r="V1537" s="4">
        <f t="shared" si="222"/>
        <v>0</v>
      </c>
      <c r="W1537" s="4">
        <f t="shared" si="223"/>
        <v>0</v>
      </c>
    </row>
    <row r="1538" spans="1:23" x14ac:dyDescent="0.3">
      <c r="A1538" s="1">
        <f t="shared" ref="A1538:A1601" si="228">IF(MOD(E1538,25)=0,1,0)</f>
        <v>0</v>
      </c>
      <c r="B1538" s="1" t="s">
        <v>13</v>
      </c>
      <c r="C1538" s="1">
        <v>0.6</v>
      </c>
      <c r="D1538" s="1">
        <v>1</v>
      </c>
      <c r="E1538" s="1">
        <f t="shared" si="218"/>
        <v>385</v>
      </c>
      <c r="F1538" s="1">
        <v>1</v>
      </c>
      <c r="G1538" s="4">
        <f t="shared" si="219"/>
        <v>0</v>
      </c>
      <c r="H1538" s="3">
        <f t="shared" si="220"/>
        <v>15.852</v>
      </c>
      <c r="I1538" s="4">
        <v>8.3780000000000001</v>
      </c>
      <c r="J1538" s="4">
        <v>7.4740000000000002</v>
      </c>
      <c r="K1538" s="4">
        <v>0</v>
      </c>
      <c r="L1538" s="1">
        <v>50</v>
      </c>
      <c r="M1538" s="1">
        <v>50</v>
      </c>
      <c r="N1538" s="1">
        <v>50</v>
      </c>
      <c r="O1538" s="1">
        <v>50</v>
      </c>
      <c r="P1538" s="1">
        <v>50</v>
      </c>
      <c r="Q1538" s="1">
        <v>50</v>
      </c>
      <c r="R1538" s="4">
        <v>6.0999999999999999E-2</v>
      </c>
      <c r="S1538" s="4">
        <v>3.6259999999999999</v>
      </c>
      <c r="T1538" s="4">
        <v>8.2750000000000004</v>
      </c>
      <c r="U1538" s="4">
        <f t="shared" si="221"/>
        <v>0</v>
      </c>
      <c r="V1538" s="4">
        <f t="shared" si="222"/>
        <v>0</v>
      </c>
      <c r="W1538" s="4">
        <f t="shared" si="223"/>
        <v>0</v>
      </c>
    </row>
    <row r="1539" spans="1:23" x14ac:dyDescent="0.3">
      <c r="A1539" s="1">
        <f t="shared" si="228"/>
        <v>0</v>
      </c>
      <c r="B1539" s="1" t="s">
        <v>13</v>
      </c>
      <c r="C1539" s="1">
        <v>0.6</v>
      </c>
      <c r="D1539" s="1">
        <v>2</v>
      </c>
      <c r="E1539" s="1">
        <f t="shared" ref="E1539:E1602" si="229">_xlfn.CEILING.MATH((ROW(E1539)-1)/4)</f>
        <v>385</v>
      </c>
      <c r="F1539" s="1">
        <v>1</v>
      </c>
      <c r="G1539" s="4">
        <f t="shared" ref="G1539:G1602" si="230">(M1539-L1539)/L1539*100</f>
        <v>0</v>
      </c>
      <c r="H1539" s="3">
        <f t="shared" ref="H1539:H1602" si="231">I1539+K1539+J1539</f>
        <v>15.321</v>
      </c>
      <c r="I1539" s="4">
        <v>7.8559999999999999</v>
      </c>
      <c r="J1539" s="4">
        <v>7.4649999999999999</v>
      </c>
      <c r="K1539" s="4">
        <v>0</v>
      </c>
      <c r="L1539" s="1">
        <v>50</v>
      </c>
      <c r="M1539" s="1">
        <v>50</v>
      </c>
      <c r="N1539" s="1">
        <v>50</v>
      </c>
      <c r="O1539" s="1">
        <v>50</v>
      </c>
      <c r="P1539" s="1">
        <v>50</v>
      </c>
      <c r="Q1539" s="1">
        <v>50</v>
      </c>
      <c r="R1539" s="4">
        <v>0.11600000000000001</v>
      </c>
      <c r="S1539" s="4">
        <v>3.6259999999999999</v>
      </c>
      <c r="T1539" s="4">
        <v>7.6980000000000004</v>
      </c>
      <c r="U1539" s="4">
        <f t="shared" ref="U1539:U1602" si="232">IF(F1539=1,(M1539-O1539)/M1539*100,"0")</f>
        <v>0</v>
      </c>
      <c r="V1539" s="4">
        <f t="shared" ref="V1539:V1602" si="233">IF(F1539=1,(M1539-P1539)/M1539*100,"0")</f>
        <v>0</v>
      </c>
      <c r="W1539" s="4">
        <f t="shared" ref="W1539:W1602" si="234">IF(F1539=1,(M1539-Q1539)/M1539*100,"0")</f>
        <v>0</v>
      </c>
    </row>
    <row r="1540" spans="1:23" x14ac:dyDescent="0.3">
      <c r="A1540" s="1">
        <f t="shared" si="228"/>
        <v>0</v>
      </c>
      <c r="B1540" s="1" t="s">
        <v>13</v>
      </c>
      <c r="C1540" s="1">
        <v>0.6</v>
      </c>
      <c r="D1540" s="1">
        <v>3</v>
      </c>
      <c r="E1540" s="1">
        <f t="shared" si="229"/>
        <v>385</v>
      </c>
      <c r="F1540" s="1">
        <v>1</v>
      </c>
      <c r="G1540" s="4">
        <f t="shared" si="230"/>
        <v>0</v>
      </c>
      <c r="H1540" s="3">
        <f t="shared" si="231"/>
        <v>14.536</v>
      </c>
      <c r="I1540" s="4">
        <v>8.2189999999999994</v>
      </c>
      <c r="J1540" s="4">
        <v>6.3170000000000002</v>
      </c>
      <c r="K1540" s="4">
        <v>0</v>
      </c>
      <c r="L1540" s="1">
        <v>50</v>
      </c>
      <c r="M1540" s="1">
        <v>50</v>
      </c>
      <c r="N1540" s="1">
        <v>50</v>
      </c>
      <c r="O1540" s="1">
        <v>50</v>
      </c>
      <c r="P1540" s="1">
        <v>50</v>
      </c>
      <c r="Q1540" s="1">
        <v>50</v>
      </c>
      <c r="R1540" s="4">
        <v>0.182</v>
      </c>
      <c r="S1540" s="4">
        <v>3.6259999999999999</v>
      </c>
      <c r="T1540" s="4">
        <v>7.9949999999999992</v>
      </c>
      <c r="U1540" s="4">
        <f t="shared" si="232"/>
        <v>0</v>
      </c>
      <c r="V1540" s="4">
        <f t="shared" si="233"/>
        <v>0</v>
      </c>
      <c r="W1540" s="4">
        <f t="shared" si="234"/>
        <v>0</v>
      </c>
    </row>
    <row r="1541" spans="1:23" x14ac:dyDescent="0.3">
      <c r="A1541" s="1">
        <f t="shared" si="228"/>
        <v>0</v>
      </c>
      <c r="B1541" s="1" t="s">
        <v>13</v>
      </c>
      <c r="C1541" s="1">
        <v>0.6</v>
      </c>
      <c r="D1541" s="1">
        <v>4</v>
      </c>
      <c r="E1541" s="1">
        <f t="shared" si="229"/>
        <v>385</v>
      </c>
      <c r="F1541" s="1">
        <v>1</v>
      </c>
      <c r="G1541" s="4">
        <f t="shared" si="230"/>
        <v>0</v>
      </c>
      <c r="H1541" s="3">
        <f t="shared" si="231"/>
        <v>16.756</v>
      </c>
      <c r="I1541" s="4">
        <v>8.0549999999999997</v>
      </c>
      <c r="J1541" s="4">
        <v>8.7010000000000005</v>
      </c>
      <c r="K1541" s="4">
        <v>0</v>
      </c>
      <c r="L1541" s="1">
        <v>50</v>
      </c>
      <c r="M1541" s="1">
        <v>50</v>
      </c>
      <c r="N1541" s="1">
        <v>50</v>
      </c>
      <c r="O1541" s="1">
        <v>50</v>
      </c>
      <c r="P1541" s="1">
        <v>50</v>
      </c>
      <c r="Q1541" s="1">
        <v>50</v>
      </c>
      <c r="R1541" s="4">
        <v>0.19500000000000001</v>
      </c>
      <c r="S1541" s="4">
        <v>3.6259999999999999</v>
      </c>
      <c r="T1541" s="4">
        <v>7.8179999999999996</v>
      </c>
      <c r="U1541" s="4">
        <f t="shared" si="232"/>
        <v>0</v>
      </c>
      <c r="V1541" s="4">
        <f t="shared" si="233"/>
        <v>0</v>
      </c>
      <c r="W1541" s="4">
        <f t="shared" si="234"/>
        <v>0</v>
      </c>
    </row>
    <row r="1542" spans="1:23" x14ac:dyDescent="0.3">
      <c r="A1542" s="1">
        <f t="shared" si="228"/>
        <v>0</v>
      </c>
      <c r="B1542" s="1" t="s">
        <v>13</v>
      </c>
      <c r="C1542" s="1">
        <v>0.6</v>
      </c>
      <c r="D1542" s="1">
        <v>1</v>
      </c>
      <c r="E1542" s="1">
        <f t="shared" si="229"/>
        <v>386</v>
      </c>
      <c r="F1542" s="1">
        <v>1</v>
      </c>
      <c r="G1542" s="4">
        <f t="shared" si="230"/>
        <v>0</v>
      </c>
      <c r="H1542" s="3">
        <f t="shared" si="231"/>
        <v>19.457999999999998</v>
      </c>
      <c r="I1542" s="4">
        <v>5.649</v>
      </c>
      <c r="J1542" s="4">
        <v>13.808999999999999</v>
      </c>
      <c r="K1542" s="4">
        <v>0</v>
      </c>
      <c r="L1542" s="1">
        <v>50</v>
      </c>
      <c r="M1542" s="1">
        <v>50</v>
      </c>
      <c r="N1542" s="1">
        <v>50</v>
      </c>
      <c r="O1542" s="1">
        <v>50</v>
      </c>
      <c r="P1542" s="1">
        <v>50</v>
      </c>
      <c r="Q1542" s="1">
        <v>50</v>
      </c>
      <c r="R1542" s="4">
        <v>8.8999999999999996E-2</v>
      </c>
      <c r="S1542" s="4">
        <v>1.5940000000000001</v>
      </c>
      <c r="T1542" s="4">
        <v>5.476</v>
      </c>
      <c r="U1542" s="4">
        <f t="shared" si="232"/>
        <v>0</v>
      </c>
      <c r="V1542" s="4">
        <f t="shared" si="233"/>
        <v>0</v>
      </c>
      <c r="W1542" s="4">
        <f t="shared" si="234"/>
        <v>0</v>
      </c>
    </row>
    <row r="1543" spans="1:23" x14ac:dyDescent="0.3">
      <c r="A1543" s="1">
        <f t="shared" si="228"/>
        <v>0</v>
      </c>
      <c r="B1543" s="1" t="s">
        <v>13</v>
      </c>
      <c r="C1543" s="1">
        <v>0.6</v>
      </c>
      <c r="D1543" s="1">
        <v>2</v>
      </c>
      <c r="E1543" s="1">
        <f t="shared" si="229"/>
        <v>386</v>
      </c>
      <c r="F1543" s="1">
        <v>1</v>
      </c>
      <c r="G1543" s="4">
        <f t="shared" si="230"/>
        <v>0</v>
      </c>
      <c r="H1543" s="3">
        <f t="shared" si="231"/>
        <v>16.615000000000002</v>
      </c>
      <c r="I1543" s="4">
        <v>5.7510000000000003</v>
      </c>
      <c r="J1543" s="4">
        <v>10.864000000000001</v>
      </c>
      <c r="K1543" s="4">
        <v>0</v>
      </c>
      <c r="L1543" s="1">
        <v>50</v>
      </c>
      <c r="M1543" s="1">
        <v>50</v>
      </c>
      <c r="N1543" s="1">
        <v>50</v>
      </c>
      <c r="O1543" s="1">
        <v>50</v>
      </c>
      <c r="P1543" s="1">
        <v>50</v>
      </c>
      <c r="Q1543" s="1">
        <v>50</v>
      </c>
      <c r="R1543" s="4">
        <v>0.21099999999999999</v>
      </c>
      <c r="S1543" s="4">
        <v>1.5940000000000001</v>
      </c>
      <c r="T1543" s="4">
        <v>5.4560000000000004</v>
      </c>
      <c r="U1543" s="4">
        <f t="shared" si="232"/>
        <v>0</v>
      </c>
      <c r="V1543" s="4">
        <f t="shared" si="233"/>
        <v>0</v>
      </c>
      <c r="W1543" s="4">
        <f t="shared" si="234"/>
        <v>0</v>
      </c>
    </row>
    <row r="1544" spans="1:23" x14ac:dyDescent="0.3">
      <c r="A1544" s="1">
        <f t="shared" si="228"/>
        <v>0</v>
      </c>
      <c r="B1544" s="1" t="s">
        <v>13</v>
      </c>
      <c r="C1544" s="1">
        <v>0.6</v>
      </c>
      <c r="D1544" s="1">
        <v>3</v>
      </c>
      <c r="E1544" s="1">
        <f t="shared" si="229"/>
        <v>386</v>
      </c>
      <c r="F1544" s="1">
        <v>1</v>
      </c>
      <c r="G1544" s="4">
        <f t="shared" si="230"/>
        <v>0</v>
      </c>
      <c r="H1544" s="3">
        <f t="shared" si="231"/>
        <v>18.484999999999999</v>
      </c>
      <c r="I1544" s="4">
        <v>6.2</v>
      </c>
      <c r="J1544" s="4">
        <v>12.285</v>
      </c>
      <c r="K1544" s="4">
        <v>0</v>
      </c>
      <c r="L1544" s="1">
        <v>50</v>
      </c>
      <c r="M1544" s="1">
        <v>50</v>
      </c>
      <c r="N1544" s="1">
        <v>50</v>
      </c>
      <c r="O1544" s="1">
        <v>50</v>
      </c>
      <c r="P1544" s="1">
        <v>50</v>
      </c>
      <c r="Q1544" s="1">
        <v>50</v>
      </c>
      <c r="R1544" s="4">
        <v>0.246</v>
      </c>
      <c r="S1544" s="4">
        <v>1.5940000000000001</v>
      </c>
      <c r="T1544" s="4">
        <v>5.87</v>
      </c>
      <c r="U1544" s="4">
        <f t="shared" si="232"/>
        <v>0</v>
      </c>
      <c r="V1544" s="4">
        <f t="shared" si="233"/>
        <v>0</v>
      </c>
      <c r="W1544" s="4">
        <f t="shared" si="234"/>
        <v>0</v>
      </c>
    </row>
    <row r="1545" spans="1:23" x14ac:dyDescent="0.3">
      <c r="A1545" s="1">
        <f t="shared" si="228"/>
        <v>0</v>
      </c>
      <c r="B1545" s="1" t="s">
        <v>13</v>
      </c>
      <c r="C1545" s="1">
        <v>0.6</v>
      </c>
      <c r="D1545" s="1">
        <v>4</v>
      </c>
      <c r="E1545" s="1">
        <f t="shared" si="229"/>
        <v>386</v>
      </c>
      <c r="F1545" s="1">
        <v>1</v>
      </c>
      <c r="G1545" s="4">
        <f t="shared" si="230"/>
        <v>0</v>
      </c>
      <c r="H1545" s="3">
        <f t="shared" si="231"/>
        <v>20.783000000000001</v>
      </c>
      <c r="I1545" s="4">
        <v>6.8859999999999992</v>
      </c>
      <c r="J1545" s="4">
        <v>13.897</v>
      </c>
      <c r="K1545" s="4">
        <v>0</v>
      </c>
      <c r="L1545" s="1">
        <v>50</v>
      </c>
      <c r="M1545" s="1">
        <v>50</v>
      </c>
      <c r="N1545" s="1">
        <v>50</v>
      </c>
      <c r="O1545" s="1">
        <v>50</v>
      </c>
      <c r="P1545" s="1">
        <v>50</v>
      </c>
      <c r="Q1545" s="1">
        <v>50</v>
      </c>
      <c r="R1545" s="4">
        <v>0.27700000000000002</v>
      </c>
      <c r="S1545" s="4">
        <v>1.5940000000000001</v>
      </c>
      <c r="T1545" s="4">
        <v>6.5249999999999995</v>
      </c>
      <c r="U1545" s="4">
        <f t="shared" si="232"/>
        <v>0</v>
      </c>
      <c r="V1545" s="4">
        <f t="shared" si="233"/>
        <v>0</v>
      </c>
      <c r="W1545" s="4">
        <f t="shared" si="234"/>
        <v>0</v>
      </c>
    </row>
    <row r="1546" spans="1:23" x14ac:dyDescent="0.3">
      <c r="A1546" s="1">
        <f t="shared" si="228"/>
        <v>0</v>
      </c>
      <c r="B1546" s="1" t="s">
        <v>13</v>
      </c>
      <c r="C1546" s="1">
        <v>0.6</v>
      </c>
      <c r="D1546" s="1">
        <v>1</v>
      </c>
      <c r="E1546" s="1">
        <f t="shared" si="229"/>
        <v>387</v>
      </c>
      <c r="F1546" s="1">
        <v>0</v>
      </c>
      <c r="G1546" s="4">
        <f t="shared" si="230"/>
        <v>1.9230769230769231</v>
      </c>
      <c r="H1546" s="3">
        <f t="shared" si="231"/>
        <v>22.384</v>
      </c>
      <c r="I1546" s="4">
        <v>7.5209999999999999</v>
      </c>
      <c r="J1546" s="4">
        <v>8.016</v>
      </c>
      <c r="K1546" s="4">
        <v>6.8470000000000004</v>
      </c>
      <c r="L1546" s="1">
        <v>52</v>
      </c>
      <c r="M1546" s="1">
        <v>53</v>
      </c>
      <c r="N1546" s="1">
        <v>53</v>
      </c>
      <c r="O1546" s="1">
        <v>52</v>
      </c>
      <c r="P1546" s="1">
        <v>52</v>
      </c>
      <c r="Q1546" s="1">
        <v>52</v>
      </c>
      <c r="R1546" s="4">
        <v>8.5000000000000006E-2</v>
      </c>
      <c r="S1546" s="4">
        <v>3.6139999999999999</v>
      </c>
      <c r="T1546" s="4">
        <v>7.3819999999999997</v>
      </c>
      <c r="U1546" s="4" t="str">
        <f t="shared" si="232"/>
        <v>0</v>
      </c>
      <c r="V1546" s="4" t="str">
        <f t="shared" si="233"/>
        <v>0</v>
      </c>
      <c r="W1546" s="4" t="str">
        <f t="shared" si="234"/>
        <v>0</v>
      </c>
    </row>
    <row r="1547" spans="1:23" x14ac:dyDescent="0.3">
      <c r="A1547" s="1">
        <f t="shared" si="228"/>
        <v>0</v>
      </c>
      <c r="B1547" s="1" t="s">
        <v>13</v>
      </c>
      <c r="C1547" s="1">
        <v>0.6</v>
      </c>
      <c r="D1547" s="1">
        <v>2</v>
      </c>
      <c r="E1547" s="1">
        <f t="shared" si="229"/>
        <v>387</v>
      </c>
      <c r="F1547" s="1">
        <v>0</v>
      </c>
      <c r="G1547" s="4">
        <f t="shared" si="230"/>
        <v>1.9230769230769231</v>
      </c>
      <c r="H1547" s="3">
        <f t="shared" si="231"/>
        <v>23.79</v>
      </c>
      <c r="I1547" s="4">
        <v>8.3919999999999995</v>
      </c>
      <c r="J1547" s="4">
        <v>7.9790000000000001</v>
      </c>
      <c r="K1547" s="4">
        <v>7.4189999999999996</v>
      </c>
      <c r="L1547" s="1">
        <v>52</v>
      </c>
      <c r="M1547" s="1">
        <v>53</v>
      </c>
      <c r="N1547" s="1">
        <v>53</v>
      </c>
      <c r="O1547" s="1">
        <v>52</v>
      </c>
      <c r="P1547" s="1">
        <v>52</v>
      </c>
      <c r="Q1547" s="1">
        <v>52</v>
      </c>
      <c r="R1547" s="4">
        <v>0.19400000000000001</v>
      </c>
      <c r="S1547" s="4">
        <v>3.6139999999999999</v>
      </c>
      <c r="T1547" s="4">
        <v>8.1440000000000001</v>
      </c>
      <c r="U1547" s="4" t="str">
        <f t="shared" si="232"/>
        <v>0</v>
      </c>
      <c r="V1547" s="4" t="str">
        <f t="shared" si="233"/>
        <v>0</v>
      </c>
      <c r="W1547" s="4" t="str">
        <f t="shared" si="234"/>
        <v>0</v>
      </c>
    </row>
    <row r="1548" spans="1:23" x14ac:dyDescent="0.3">
      <c r="A1548" s="1">
        <f t="shared" si="228"/>
        <v>0</v>
      </c>
      <c r="B1548" s="1" t="s">
        <v>13</v>
      </c>
      <c r="C1548" s="1">
        <v>0.6</v>
      </c>
      <c r="D1548" s="1">
        <v>3</v>
      </c>
      <c r="E1548" s="1">
        <f t="shared" si="229"/>
        <v>387</v>
      </c>
      <c r="F1548" s="1">
        <v>0</v>
      </c>
      <c r="G1548" s="4">
        <f t="shared" si="230"/>
        <v>1.9230769230769231</v>
      </c>
      <c r="H1548" s="3">
        <f t="shared" si="231"/>
        <v>24.063000000000002</v>
      </c>
      <c r="I1548" s="4">
        <v>7.63</v>
      </c>
      <c r="J1548" s="4">
        <v>8.1519999999999992</v>
      </c>
      <c r="K1548" s="4">
        <v>8.2810000000000006</v>
      </c>
      <c r="L1548" s="1">
        <v>52</v>
      </c>
      <c r="M1548" s="1">
        <v>53</v>
      </c>
      <c r="N1548" s="1">
        <v>53</v>
      </c>
      <c r="O1548" s="1">
        <v>52</v>
      </c>
      <c r="P1548" s="1">
        <v>52</v>
      </c>
      <c r="Q1548" s="1">
        <v>52</v>
      </c>
      <c r="R1548" s="4">
        <v>0.216</v>
      </c>
      <c r="S1548" s="4">
        <v>3.6139999999999999</v>
      </c>
      <c r="T1548" s="4">
        <v>7.3599999999999994</v>
      </c>
      <c r="U1548" s="4" t="str">
        <f t="shared" si="232"/>
        <v>0</v>
      </c>
      <c r="V1548" s="4" t="str">
        <f t="shared" si="233"/>
        <v>0</v>
      </c>
      <c r="W1548" s="4" t="str">
        <f t="shared" si="234"/>
        <v>0</v>
      </c>
    </row>
    <row r="1549" spans="1:23" x14ac:dyDescent="0.3">
      <c r="A1549" s="1">
        <f t="shared" si="228"/>
        <v>0</v>
      </c>
      <c r="B1549" s="1" t="s">
        <v>13</v>
      </c>
      <c r="C1549" s="1">
        <v>0.6</v>
      </c>
      <c r="D1549" s="1">
        <v>4</v>
      </c>
      <c r="E1549" s="1">
        <f t="shared" si="229"/>
        <v>387</v>
      </c>
      <c r="F1549" s="1">
        <v>1</v>
      </c>
      <c r="G1549" s="4">
        <f t="shared" si="230"/>
        <v>0</v>
      </c>
      <c r="H1549" s="3">
        <f t="shared" si="231"/>
        <v>24.271000000000001</v>
      </c>
      <c r="I1549" s="4">
        <v>7.8170000000000002</v>
      </c>
      <c r="J1549" s="4">
        <v>8.173</v>
      </c>
      <c r="K1549" s="4">
        <v>8.2810000000000006</v>
      </c>
      <c r="L1549" s="1">
        <v>52</v>
      </c>
      <c r="M1549" s="1">
        <v>52</v>
      </c>
      <c r="N1549" s="1">
        <v>52</v>
      </c>
      <c r="O1549" s="1">
        <v>52</v>
      </c>
      <c r="P1549" s="1">
        <v>52</v>
      </c>
      <c r="Q1549" s="1">
        <v>52</v>
      </c>
      <c r="R1549" s="4">
        <v>0.14799999999999999</v>
      </c>
      <c r="S1549" s="4">
        <v>3.6139999999999999</v>
      </c>
      <c r="T1549" s="4">
        <v>7.6150000000000002</v>
      </c>
      <c r="U1549" s="4">
        <f t="shared" si="232"/>
        <v>0</v>
      </c>
      <c r="V1549" s="4">
        <f t="shared" si="233"/>
        <v>0</v>
      </c>
      <c r="W1549" s="4">
        <f t="shared" si="234"/>
        <v>0</v>
      </c>
    </row>
    <row r="1550" spans="1:23" x14ac:dyDescent="0.3">
      <c r="A1550" s="1">
        <f t="shared" si="228"/>
        <v>0</v>
      </c>
      <c r="B1550" s="1" t="s">
        <v>13</v>
      </c>
      <c r="C1550" s="1">
        <v>0.6</v>
      </c>
      <c r="D1550" s="1">
        <v>1</v>
      </c>
      <c r="E1550" s="1">
        <f t="shared" si="229"/>
        <v>388</v>
      </c>
      <c r="F1550" s="1">
        <v>1</v>
      </c>
      <c r="G1550" s="4">
        <f t="shared" si="230"/>
        <v>0</v>
      </c>
      <c r="H1550" s="3">
        <f t="shared" si="231"/>
        <v>15.612</v>
      </c>
      <c r="I1550" s="4">
        <v>7.1050000000000004</v>
      </c>
      <c r="J1550" s="4">
        <v>8.5069999999999997</v>
      </c>
      <c r="K1550" s="4">
        <v>0</v>
      </c>
      <c r="L1550" s="1">
        <v>55</v>
      </c>
      <c r="M1550" s="1">
        <v>55</v>
      </c>
      <c r="N1550" s="1">
        <v>55</v>
      </c>
      <c r="O1550" s="1">
        <v>55</v>
      </c>
      <c r="P1550" s="1">
        <v>55</v>
      </c>
      <c r="Q1550" s="1">
        <v>55</v>
      </c>
      <c r="R1550" s="4">
        <v>8.5000000000000006E-2</v>
      </c>
      <c r="S1550" s="4">
        <v>3.395</v>
      </c>
      <c r="T1550" s="4">
        <v>6.98</v>
      </c>
      <c r="U1550" s="4">
        <f t="shared" si="232"/>
        <v>0</v>
      </c>
      <c r="V1550" s="4">
        <f t="shared" si="233"/>
        <v>0</v>
      </c>
      <c r="W1550" s="4">
        <f t="shared" si="234"/>
        <v>0</v>
      </c>
    </row>
    <row r="1551" spans="1:23" x14ac:dyDescent="0.3">
      <c r="A1551" s="1">
        <f t="shared" si="228"/>
        <v>0</v>
      </c>
      <c r="B1551" s="1" t="s">
        <v>13</v>
      </c>
      <c r="C1551" s="1">
        <v>0.6</v>
      </c>
      <c r="D1551" s="1">
        <v>2</v>
      </c>
      <c r="E1551" s="1">
        <f t="shared" si="229"/>
        <v>388</v>
      </c>
      <c r="F1551" s="1">
        <v>1</v>
      </c>
      <c r="G1551" s="4">
        <f t="shared" si="230"/>
        <v>0</v>
      </c>
      <c r="H1551" s="3">
        <f t="shared" si="231"/>
        <v>17.188000000000002</v>
      </c>
      <c r="I1551" s="4">
        <v>7.3239999999999998</v>
      </c>
      <c r="J1551" s="4">
        <v>9.8640000000000008</v>
      </c>
      <c r="K1551" s="4">
        <v>0</v>
      </c>
      <c r="L1551" s="1">
        <v>55</v>
      </c>
      <c r="M1551" s="1">
        <v>55</v>
      </c>
      <c r="N1551" s="1">
        <v>55</v>
      </c>
      <c r="O1551" s="1">
        <v>55</v>
      </c>
      <c r="P1551" s="1">
        <v>55</v>
      </c>
      <c r="Q1551" s="1">
        <v>55</v>
      </c>
      <c r="R1551" s="4">
        <v>0.17</v>
      </c>
      <c r="S1551" s="4">
        <v>3.395</v>
      </c>
      <c r="T1551" s="4">
        <v>7.1139999999999999</v>
      </c>
      <c r="U1551" s="4">
        <f t="shared" si="232"/>
        <v>0</v>
      </c>
      <c r="V1551" s="4">
        <f t="shared" si="233"/>
        <v>0</v>
      </c>
      <c r="W1551" s="4">
        <f t="shared" si="234"/>
        <v>0</v>
      </c>
    </row>
    <row r="1552" spans="1:23" x14ac:dyDescent="0.3">
      <c r="A1552" s="1">
        <f t="shared" si="228"/>
        <v>0</v>
      </c>
      <c r="B1552" s="1" t="s">
        <v>13</v>
      </c>
      <c r="C1552" s="1">
        <v>0.6</v>
      </c>
      <c r="D1552" s="1">
        <v>3</v>
      </c>
      <c r="E1552" s="1">
        <f t="shared" si="229"/>
        <v>388</v>
      </c>
      <c r="F1552" s="1">
        <v>1</v>
      </c>
      <c r="G1552" s="4">
        <f t="shared" si="230"/>
        <v>0</v>
      </c>
      <c r="H1552" s="3">
        <f t="shared" si="231"/>
        <v>15.591999999999999</v>
      </c>
      <c r="I1552" s="4">
        <v>7.4089999999999998</v>
      </c>
      <c r="J1552" s="4">
        <v>8.1829999999999998</v>
      </c>
      <c r="K1552" s="4">
        <v>0</v>
      </c>
      <c r="L1552" s="1">
        <v>55</v>
      </c>
      <c r="M1552" s="1">
        <v>55</v>
      </c>
      <c r="N1552" s="1">
        <v>55</v>
      </c>
      <c r="O1552" s="1">
        <v>55</v>
      </c>
      <c r="P1552" s="1">
        <v>55</v>
      </c>
      <c r="Q1552" s="1">
        <v>55</v>
      </c>
      <c r="R1552" s="4">
        <v>0.16700000000000001</v>
      </c>
      <c r="S1552" s="4">
        <v>3.395</v>
      </c>
      <c r="T1552" s="4">
        <v>7.202</v>
      </c>
      <c r="U1552" s="4">
        <f t="shared" si="232"/>
        <v>0</v>
      </c>
      <c r="V1552" s="4">
        <f t="shared" si="233"/>
        <v>0</v>
      </c>
      <c r="W1552" s="4">
        <f t="shared" si="234"/>
        <v>0</v>
      </c>
    </row>
    <row r="1553" spans="1:23" x14ac:dyDescent="0.3">
      <c r="A1553" s="1">
        <f t="shared" si="228"/>
        <v>0</v>
      </c>
      <c r="B1553" s="1" t="s">
        <v>13</v>
      </c>
      <c r="C1553" s="1">
        <v>0.6</v>
      </c>
      <c r="D1553" s="1">
        <v>4</v>
      </c>
      <c r="E1553" s="1">
        <f t="shared" si="229"/>
        <v>388</v>
      </c>
      <c r="F1553" s="1">
        <v>1</v>
      </c>
      <c r="G1553" s="4">
        <f t="shared" si="230"/>
        <v>0</v>
      </c>
      <c r="H1553" s="3">
        <f t="shared" si="231"/>
        <v>16.751000000000001</v>
      </c>
      <c r="I1553" s="4">
        <v>7.5880000000000001</v>
      </c>
      <c r="J1553" s="4">
        <v>9.1630000000000003</v>
      </c>
      <c r="K1553" s="4">
        <v>0</v>
      </c>
      <c r="L1553" s="1">
        <v>55</v>
      </c>
      <c r="M1553" s="1">
        <v>55</v>
      </c>
      <c r="N1553" s="1">
        <v>55</v>
      </c>
      <c r="O1553" s="1">
        <v>55</v>
      </c>
      <c r="P1553" s="1">
        <v>55</v>
      </c>
      <c r="Q1553" s="1">
        <v>55</v>
      </c>
      <c r="R1553" s="4">
        <v>0.188</v>
      </c>
      <c r="S1553" s="4">
        <v>3.395</v>
      </c>
      <c r="T1553" s="4">
        <v>7.3599999999999994</v>
      </c>
      <c r="U1553" s="4">
        <f t="shared" si="232"/>
        <v>0</v>
      </c>
      <c r="V1553" s="4">
        <f t="shared" si="233"/>
        <v>0</v>
      </c>
      <c r="W1553" s="4">
        <f t="shared" si="234"/>
        <v>0</v>
      </c>
    </row>
    <row r="1554" spans="1:23" x14ac:dyDescent="0.3">
      <c r="A1554" s="1">
        <f t="shared" si="228"/>
        <v>0</v>
      </c>
      <c r="B1554" s="1" t="s">
        <v>13</v>
      </c>
      <c r="C1554" s="1">
        <v>0.6</v>
      </c>
      <c r="D1554" s="1">
        <v>1</v>
      </c>
      <c r="E1554" s="1">
        <f t="shared" si="229"/>
        <v>389</v>
      </c>
      <c r="F1554" s="1">
        <v>1</v>
      </c>
      <c r="G1554" s="4">
        <f t="shared" si="230"/>
        <v>0</v>
      </c>
      <c r="H1554" s="3">
        <f t="shared" si="231"/>
        <v>16.239999999999998</v>
      </c>
      <c r="I1554" s="4">
        <v>7.8029999999999999</v>
      </c>
      <c r="J1554" s="4">
        <v>8.4369999999999994</v>
      </c>
      <c r="K1554" s="4">
        <v>0</v>
      </c>
      <c r="L1554" s="1">
        <v>54</v>
      </c>
      <c r="M1554" s="1">
        <v>54</v>
      </c>
      <c r="N1554" s="1">
        <v>54</v>
      </c>
      <c r="O1554" s="1">
        <v>54</v>
      </c>
      <c r="P1554" s="1">
        <v>54</v>
      </c>
      <c r="Q1554" s="1">
        <v>54</v>
      </c>
      <c r="R1554" s="4">
        <v>8.7999999999999995E-2</v>
      </c>
      <c r="S1554" s="4">
        <v>3.976</v>
      </c>
      <c r="T1554" s="4">
        <v>7.6609999999999996</v>
      </c>
      <c r="U1554" s="4">
        <f t="shared" si="232"/>
        <v>0</v>
      </c>
      <c r="V1554" s="4">
        <f t="shared" si="233"/>
        <v>0</v>
      </c>
      <c r="W1554" s="4">
        <f t="shared" si="234"/>
        <v>0</v>
      </c>
    </row>
    <row r="1555" spans="1:23" x14ac:dyDescent="0.3">
      <c r="A1555" s="1">
        <f t="shared" si="228"/>
        <v>0</v>
      </c>
      <c r="B1555" s="1" t="s">
        <v>13</v>
      </c>
      <c r="C1555" s="1">
        <v>0.6</v>
      </c>
      <c r="D1555" s="1">
        <v>2</v>
      </c>
      <c r="E1555" s="1">
        <f t="shared" si="229"/>
        <v>389</v>
      </c>
      <c r="F1555" s="1">
        <v>1</v>
      </c>
      <c r="G1555" s="4">
        <f t="shared" si="230"/>
        <v>0</v>
      </c>
      <c r="H1555" s="3">
        <f t="shared" si="231"/>
        <v>13.741999999999999</v>
      </c>
      <c r="I1555" s="4">
        <v>7.7319999999999993</v>
      </c>
      <c r="J1555" s="4">
        <v>6.01</v>
      </c>
      <c r="K1555" s="4">
        <v>0</v>
      </c>
      <c r="L1555" s="1">
        <v>54</v>
      </c>
      <c r="M1555" s="1">
        <v>54</v>
      </c>
      <c r="N1555" s="1">
        <v>54</v>
      </c>
      <c r="O1555" s="1">
        <v>54</v>
      </c>
      <c r="P1555" s="1">
        <v>54</v>
      </c>
      <c r="Q1555" s="1">
        <v>54</v>
      </c>
      <c r="R1555" s="4">
        <v>0.16200000000000001</v>
      </c>
      <c r="S1555" s="4">
        <v>3.976</v>
      </c>
      <c r="T1555" s="4">
        <v>7.516</v>
      </c>
      <c r="U1555" s="4">
        <f t="shared" si="232"/>
        <v>0</v>
      </c>
      <c r="V1555" s="4">
        <f t="shared" si="233"/>
        <v>0</v>
      </c>
      <c r="W1555" s="4">
        <f t="shared" si="234"/>
        <v>0</v>
      </c>
    </row>
    <row r="1556" spans="1:23" x14ac:dyDescent="0.3">
      <c r="A1556" s="1">
        <f t="shared" si="228"/>
        <v>0</v>
      </c>
      <c r="B1556" s="1" t="s">
        <v>13</v>
      </c>
      <c r="C1556" s="1">
        <v>0.6</v>
      </c>
      <c r="D1556" s="1">
        <v>3</v>
      </c>
      <c r="E1556" s="1">
        <f t="shared" si="229"/>
        <v>389</v>
      </c>
      <c r="F1556" s="1">
        <v>1</v>
      </c>
      <c r="G1556" s="4">
        <f t="shared" si="230"/>
        <v>0</v>
      </c>
      <c r="H1556" s="3">
        <f t="shared" si="231"/>
        <v>15.280000000000001</v>
      </c>
      <c r="I1556" s="4">
        <v>7.9990000000000006</v>
      </c>
      <c r="J1556" s="4">
        <v>7.2809999999999997</v>
      </c>
      <c r="K1556" s="4">
        <v>0</v>
      </c>
      <c r="L1556" s="1">
        <v>54</v>
      </c>
      <c r="M1556" s="1">
        <v>54</v>
      </c>
      <c r="N1556" s="1">
        <v>54</v>
      </c>
      <c r="O1556" s="1">
        <v>54</v>
      </c>
      <c r="P1556" s="1">
        <v>54</v>
      </c>
      <c r="Q1556" s="1">
        <v>54</v>
      </c>
      <c r="R1556" s="4">
        <v>0.21299999999999999</v>
      </c>
      <c r="S1556" s="4">
        <v>3.976</v>
      </c>
      <c r="T1556" s="4">
        <v>7.7320000000000002</v>
      </c>
      <c r="U1556" s="4">
        <f t="shared" si="232"/>
        <v>0</v>
      </c>
      <c r="V1556" s="4">
        <f t="shared" si="233"/>
        <v>0</v>
      </c>
      <c r="W1556" s="4">
        <f t="shared" si="234"/>
        <v>0</v>
      </c>
    </row>
    <row r="1557" spans="1:23" x14ac:dyDescent="0.3">
      <c r="A1557" s="1">
        <f t="shared" si="228"/>
        <v>0</v>
      </c>
      <c r="B1557" s="1" t="s">
        <v>13</v>
      </c>
      <c r="C1557" s="1">
        <v>0.6</v>
      </c>
      <c r="D1557" s="1">
        <v>4</v>
      </c>
      <c r="E1557" s="1">
        <f t="shared" si="229"/>
        <v>389</v>
      </c>
      <c r="F1557" s="1">
        <v>1</v>
      </c>
      <c r="G1557" s="4">
        <f t="shared" si="230"/>
        <v>0</v>
      </c>
      <c r="H1557" s="3">
        <f t="shared" si="231"/>
        <v>15.728</v>
      </c>
      <c r="I1557" s="4">
        <v>7.8789999999999996</v>
      </c>
      <c r="J1557" s="4">
        <v>7.8490000000000002</v>
      </c>
      <c r="K1557" s="4">
        <v>0</v>
      </c>
      <c r="L1557" s="1">
        <v>54</v>
      </c>
      <c r="M1557" s="1">
        <v>54</v>
      </c>
      <c r="N1557" s="1">
        <v>54</v>
      </c>
      <c r="O1557" s="1">
        <v>54</v>
      </c>
      <c r="P1557" s="1">
        <v>54</v>
      </c>
      <c r="Q1557" s="1">
        <v>54</v>
      </c>
      <c r="R1557" s="4">
        <v>0.20200000000000001</v>
      </c>
      <c r="S1557" s="4">
        <v>3.976</v>
      </c>
      <c r="T1557" s="4">
        <v>7.6230000000000002</v>
      </c>
      <c r="U1557" s="4">
        <f t="shared" si="232"/>
        <v>0</v>
      </c>
      <c r="V1557" s="4">
        <f t="shared" si="233"/>
        <v>0</v>
      </c>
      <c r="W1557" s="4">
        <f t="shared" si="234"/>
        <v>0</v>
      </c>
    </row>
    <row r="1558" spans="1:23" x14ac:dyDescent="0.3">
      <c r="A1558" s="1">
        <f t="shared" si="228"/>
        <v>0</v>
      </c>
      <c r="B1558" s="1" t="s">
        <v>13</v>
      </c>
      <c r="C1558" s="1">
        <v>0.6</v>
      </c>
      <c r="D1558" s="1">
        <v>1</v>
      </c>
      <c r="E1558" s="1">
        <f t="shared" si="229"/>
        <v>390</v>
      </c>
      <c r="F1558" s="1">
        <v>1</v>
      </c>
      <c r="G1558" s="4">
        <f t="shared" si="230"/>
        <v>0</v>
      </c>
      <c r="H1558" s="3">
        <f t="shared" si="231"/>
        <v>19.179000000000002</v>
      </c>
      <c r="I1558" s="4">
        <v>7.4830000000000005</v>
      </c>
      <c r="J1558" s="4">
        <v>11.696</v>
      </c>
      <c r="K1558" s="4">
        <v>0</v>
      </c>
      <c r="L1558" s="1">
        <v>55</v>
      </c>
      <c r="M1558" s="1">
        <v>55</v>
      </c>
      <c r="N1558" s="1">
        <v>55</v>
      </c>
      <c r="O1558" s="1">
        <v>55</v>
      </c>
      <c r="P1558" s="1">
        <v>55</v>
      </c>
      <c r="Q1558" s="1">
        <v>55</v>
      </c>
      <c r="R1558" s="4">
        <v>6.0999999999999999E-2</v>
      </c>
      <c r="S1558" s="4">
        <v>3.8370000000000002</v>
      </c>
      <c r="T1558" s="4">
        <v>7.3639999999999999</v>
      </c>
      <c r="U1558" s="4">
        <f t="shared" si="232"/>
        <v>0</v>
      </c>
      <c r="V1558" s="4">
        <f t="shared" si="233"/>
        <v>0</v>
      </c>
      <c r="W1558" s="4">
        <f t="shared" si="234"/>
        <v>0</v>
      </c>
    </row>
    <row r="1559" spans="1:23" x14ac:dyDescent="0.3">
      <c r="A1559" s="1">
        <f t="shared" si="228"/>
        <v>0</v>
      </c>
      <c r="B1559" s="1" t="s">
        <v>13</v>
      </c>
      <c r="C1559" s="1">
        <v>0.6</v>
      </c>
      <c r="D1559" s="1">
        <v>2</v>
      </c>
      <c r="E1559" s="1">
        <f t="shared" si="229"/>
        <v>390</v>
      </c>
      <c r="F1559" s="1">
        <v>1</v>
      </c>
      <c r="G1559" s="4">
        <f t="shared" si="230"/>
        <v>0</v>
      </c>
      <c r="H1559" s="3">
        <f t="shared" si="231"/>
        <v>15.068000000000001</v>
      </c>
      <c r="I1559" s="4">
        <v>7.6840000000000011</v>
      </c>
      <c r="J1559" s="4">
        <v>7.3840000000000003</v>
      </c>
      <c r="K1559" s="4">
        <v>0</v>
      </c>
      <c r="L1559" s="1">
        <v>55</v>
      </c>
      <c r="M1559" s="1">
        <v>55</v>
      </c>
      <c r="N1559" s="1">
        <v>55</v>
      </c>
      <c r="O1559" s="1">
        <v>55</v>
      </c>
      <c r="P1559" s="1">
        <v>55</v>
      </c>
      <c r="Q1559" s="1">
        <v>55</v>
      </c>
      <c r="R1559" s="4">
        <v>0.26</v>
      </c>
      <c r="S1559" s="4">
        <v>3.8370000000000002</v>
      </c>
      <c r="T1559" s="4">
        <v>7.3659999999999997</v>
      </c>
      <c r="U1559" s="4">
        <f t="shared" si="232"/>
        <v>0</v>
      </c>
      <c r="V1559" s="4">
        <f t="shared" si="233"/>
        <v>0</v>
      </c>
      <c r="W1559" s="4">
        <f t="shared" si="234"/>
        <v>0</v>
      </c>
    </row>
    <row r="1560" spans="1:23" x14ac:dyDescent="0.3">
      <c r="A1560" s="1">
        <f t="shared" si="228"/>
        <v>0</v>
      </c>
      <c r="B1560" s="1" t="s">
        <v>13</v>
      </c>
      <c r="C1560" s="1">
        <v>0.6</v>
      </c>
      <c r="D1560" s="1">
        <v>3</v>
      </c>
      <c r="E1560" s="1">
        <f t="shared" si="229"/>
        <v>390</v>
      </c>
      <c r="F1560" s="1">
        <v>1</v>
      </c>
      <c r="G1560" s="4">
        <f t="shared" si="230"/>
        <v>0</v>
      </c>
      <c r="H1560" s="3">
        <f t="shared" si="231"/>
        <v>15.772</v>
      </c>
      <c r="I1560" s="4">
        <v>7.79</v>
      </c>
      <c r="J1560" s="4">
        <v>7.9820000000000002</v>
      </c>
      <c r="K1560" s="4">
        <v>0</v>
      </c>
      <c r="L1560" s="1">
        <v>55</v>
      </c>
      <c r="M1560" s="1">
        <v>55</v>
      </c>
      <c r="N1560" s="1">
        <v>55</v>
      </c>
      <c r="O1560" s="1">
        <v>55</v>
      </c>
      <c r="P1560" s="1">
        <v>55</v>
      </c>
      <c r="Q1560" s="1">
        <v>55</v>
      </c>
      <c r="R1560" s="4">
        <v>0.16300000000000001</v>
      </c>
      <c r="S1560" s="4">
        <v>3.8370000000000002</v>
      </c>
      <c r="T1560" s="4">
        <v>7.569</v>
      </c>
      <c r="U1560" s="4">
        <f t="shared" si="232"/>
        <v>0</v>
      </c>
      <c r="V1560" s="4">
        <f t="shared" si="233"/>
        <v>0</v>
      </c>
      <c r="W1560" s="4">
        <f t="shared" si="234"/>
        <v>0</v>
      </c>
    </row>
    <row r="1561" spans="1:23" x14ac:dyDescent="0.3">
      <c r="A1561" s="1">
        <f t="shared" si="228"/>
        <v>0</v>
      </c>
      <c r="B1561" s="1" t="s">
        <v>13</v>
      </c>
      <c r="C1561" s="1">
        <v>0.6</v>
      </c>
      <c r="D1561" s="1">
        <v>4</v>
      </c>
      <c r="E1561" s="1">
        <f t="shared" si="229"/>
        <v>390</v>
      </c>
      <c r="F1561" s="1">
        <v>1</v>
      </c>
      <c r="G1561" s="4">
        <f t="shared" si="230"/>
        <v>0</v>
      </c>
      <c r="H1561" s="3">
        <f t="shared" si="231"/>
        <v>16.317999999999998</v>
      </c>
      <c r="I1561" s="4">
        <v>7.2539999999999996</v>
      </c>
      <c r="J1561" s="4">
        <v>9.0640000000000001</v>
      </c>
      <c r="K1561" s="4">
        <v>0</v>
      </c>
      <c r="L1561" s="1">
        <v>55</v>
      </c>
      <c r="M1561" s="1">
        <v>55</v>
      </c>
      <c r="N1561" s="1">
        <v>55</v>
      </c>
      <c r="O1561" s="1">
        <v>55</v>
      </c>
      <c r="P1561" s="1">
        <v>55</v>
      </c>
      <c r="Q1561" s="1">
        <v>55</v>
      </c>
      <c r="R1561" s="4">
        <v>0.159</v>
      </c>
      <c r="S1561" s="4">
        <v>3.8370000000000002</v>
      </c>
      <c r="T1561" s="4">
        <v>7.0369999999999999</v>
      </c>
      <c r="U1561" s="4">
        <f t="shared" si="232"/>
        <v>0</v>
      </c>
      <c r="V1561" s="4">
        <f t="shared" si="233"/>
        <v>0</v>
      </c>
      <c r="W1561" s="4">
        <f t="shared" si="234"/>
        <v>0</v>
      </c>
    </row>
    <row r="1562" spans="1:23" x14ac:dyDescent="0.3">
      <c r="A1562" s="1">
        <f t="shared" si="228"/>
        <v>0</v>
      </c>
      <c r="B1562" s="1" t="s">
        <v>13</v>
      </c>
      <c r="C1562" s="1">
        <v>0.6</v>
      </c>
      <c r="D1562" s="1">
        <v>1</v>
      </c>
      <c r="E1562" s="1">
        <f t="shared" si="229"/>
        <v>391</v>
      </c>
      <c r="F1562" s="1">
        <v>0</v>
      </c>
      <c r="G1562" s="4">
        <f t="shared" si="230"/>
        <v>1.8867924528301887</v>
      </c>
      <c r="H1562" s="3">
        <f t="shared" si="231"/>
        <v>25.718</v>
      </c>
      <c r="I1562" s="4">
        <v>7.8220000000000001</v>
      </c>
      <c r="J1562" s="4">
        <v>10.054</v>
      </c>
      <c r="K1562" s="4">
        <v>7.8419999999999996</v>
      </c>
      <c r="L1562" s="1">
        <v>53</v>
      </c>
      <c r="M1562" s="1">
        <v>54</v>
      </c>
      <c r="N1562" s="1">
        <v>54</v>
      </c>
      <c r="O1562" s="1">
        <v>53</v>
      </c>
      <c r="P1562" s="1">
        <v>53</v>
      </c>
      <c r="Q1562" s="1">
        <v>53</v>
      </c>
      <c r="R1562" s="4">
        <v>8.5000000000000006E-2</v>
      </c>
      <c r="S1562" s="4">
        <v>3.9870000000000001</v>
      </c>
      <c r="T1562" s="4">
        <v>7.6880000000000006</v>
      </c>
      <c r="U1562" s="4" t="str">
        <f t="shared" si="232"/>
        <v>0</v>
      </c>
      <c r="V1562" s="4" t="str">
        <f t="shared" si="233"/>
        <v>0</v>
      </c>
      <c r="W1562" s="4" t="str">
        <f t="shared" si="234"/>
        <v>0</v>
      </c>
    </row>
    <row r="1563" spans="1:23" x14ac:dyDescent="0.3">
      <c r="A1563" s="1">
        <f t="shared" si="228"/>
        <v>0</v>
      </c>
      <c r="B1563" s="1" t="s">
        <v>13</v>
      </c>
      <c r="C1563" s="1">
        <v>0.6</v>
      </c>
      <c r="D1563" s="1">
        <v>2</v>
      </c>
      <c r="E1563" s="1">
        <f t="shared" si="229"/>
        <v>391</v>
      </c>
      <c r="F1563" s="1">
        <v>0</v>
      </c>
      <c r="G1563" s="4">
        <f t="shared" si="230"/>
        <v>1.8867924528301887</v>
      </c>
      <c r="H1563" s="3">
        <f t="shared" si="231"/>
        <v>25.585000000000001</v>
      </c>
      <c r="I1563" s="4">
        <v>7.9489999999999998</v>
      </c>
      <c r="J1563" s="4">
        <v>8.0470000000000006</v>
      </c>
      <c r="K1563" s="4">
        <v>9.5890000000000004</v>
      </c>
      <c r="L1563" s="1">
        <v>53</v>
      </c>
      <c r="M1563" s="1">
        <v>54</v>
      </c>
      <c r="N1563" s="1">
        <v>54</v>
      </c>
      <c r="O1563" s="1">
        <v>53</v>
      </c>
      <c r="P1563" s="1">
        <v>53</v>
      </c>
      <c r="Q1563" s="1">
        <v>53</v>
      </c>
      <c r="R1563" s="4">
        <v>0.20100000000000001</v>
      </c>
      <c r="S1563" s="4">
        <v>3.9870000000000001</v>
      </c>
      <c r="T1563" s="4">
        <v>7.6989999999999998</v>
      </c>
      <c r="U1563" s="4" t="str">
        <f t="shared" si="232"/>
        <v>0</v>
      </c>
      <c r="V1563" s="4" t="str">
        <f t="shared" si="233"/>
        <v>0</v>
      </c>
      <c r="W1563" s="4" t="str">
        <f t="shared" si="234"/>
        <v>0</v>
      </c>
    </row>
    <row r="1564" spans="1:23" x14ac:dyDescent="0.3">
      <c r="A1564" s="1">
        <f t="shared" si="228"/>
        <v>0</v>
      </c>
      <c r="B1564" s="1" t="s">
        <v>13</v>
      </c>
      <c r="C1564" s="1">
        <v>0.6</v>
      </c>
      <c r="D1564" s="1">
        <v>3</v>
      </c>
      <c r="E1564" s="1">
        <f t="shared" si="229"/>
        <v>391</v>
      </c>
      <c r="F1564" s="1">
        <v>0</v>
      </c>
      <c r="G1564" s="4">
        <f t="shared" si="230"/>
        <v>1.8867924528301887</v>
      </c>
      <c r="H1564" s="3">
        <f t="shared" si="231"/>
        <v>22.966000000000001</v>
      </c>
      <c r="I1564" s="4">
        <v>7.74</v>
      </c>
      <c r="J1564" s="4">
        <v>7.9660000000000002</v>
      </c>
      <c r="K1564" s="4">
        <v>7.26</v>
      </c>
      <c r="L1564" s="1">
        <v>53</v>
      </c>
      <c r="M1564" s="1">
        <v>54</v>
      </c>
      <c r="N1564" s="1">
        <v>54</v>
      </c>
      <c r="O1564" s="1">
        <v>53</v>
      </c>
      <c r="P1564" s="1">
        <v>53</v>
      </c>
      <c r="Q1564" s="1">
        <v>53</v>
      </c>
      <c r="R1564" s="4">
        <v>0.184</v>
      </c>
      <c r="S1564" s="4">
        <v>3.9870000000000001</v>
      </c>
      <c r="T1564" s="4">
        <v>7.5069999999999997</v>
      </c>
      <c r="U1564" s="4" t="str">
        <f t="shared" si="232"/>
        <v>0</v>
      </c>
      <c r="V1564" s="4" t="str">
        <f t="shared" si="233"/>
        <v>0</v>
      </c>
      <c r="W1564" s="4" t="str">
        <f t="shared" si="234"/>
        <v>0</v>
      </c>
    </row>
    <row r="1565" spans="1:23" x14ac:dyDescent="0.3">
      <c r="A1565" s="1">
        <f t="shared" si="228"/>
        <v>0</v>
      </c>
      <c r="B1565" s="1" t="s">
        <v>13</v>
      </c>
      <c r="C1565" s="1">
        <v>0.6</v>
      </c>
      <c r="D1565" s="1">
        <v>4</v>
      </c>
      <c r="E1565" s="1">
        <f t="shared" si="229"/>
        <v>391</v>
      </c>
      <c r="F1565" s="1">
        <v>0</v>
      </c>
      <c r="G1565" s="4">
        <f t="shared" si="230"/>
        <v>1.8867924528301887</v>
      </c>
      <c r="H1565" s="3">
        <f t="shared" si="231"/>
        <v>24.222999999999999</v>
      </c>
      <c r="I1565" s="4">
        <v>7.8730000000000002</v>
      </c>
      <c r="J1565" s="4">
        <v>7.97</v>
      </c>
      <c r="K1565" s="4">
        <v>8.3800000000000008</v>
      </c>
      <c r="L1565" s="1">
        <v>53</v>
      </c>
      <c r="M1565" s="1">
        <v>54</v>
      </c>
      <c r="N1565" s="1">
        <v>54</v>
      </c>
      <c r="O1565" s="1">
        <v>53</v>
      </c>
      <c r="P1565" s="1">
        <v>53</v>
      </c>
      <c r="Q1565" s="1">
        <v>53</v>
      </c>
      <c r="R1565" s="4">
        <v>0.18099999999999999</v>
      </c>
      <c r="S1565" s="4">
        <v>3.9870000000000001</v>
      </c>
      <c r="T1565" s="4">
        <v>7.6430000000000007</v>
      </c>
      <c r="U1565" s="4" t="str">
        <f t="shared" si="232"/>
        <v>0</v>
      </c>
      <c r="V1565" s="4" t="str">
        <f t="shared" si="233"/>
        <v>0</v>
      </c>
      <c r="W1565" s="4" t="str">
        <f t="shared" si="234"/>
        <v>0</v>
      </c>
    </row>
    <row r="1566" spans="1:23" x14ac:dyDescent="0.3">
      <c r="A1566" s="1">
        <f t="shared" si="228"/>
        <v>0</v>
      </c>
      <c r="B1566" s="1" t="s">
        <v>13</v>
      </c>
      <c r="C1566" s="1">
        <v>0.6</v>
      </c>
      <c r="D1566" s="1">
        <v>1</v>
      </c>
      <c r="E1566" s="1">
        <f t="shared" si="229"/>
        <v>392</v>
      </c>
      <c r="F1566" s="1">
        <v>1</v>
      </c>
      <c r="G1566" s="4">
        <f t="shared" si="230"/>
        <v>0</v>
      </c>
      <c r="H1566" s="3">
        <f t="shared" si="231"/>
        <v>15.988</v>
      </c>
      <c r="I1566" s="4">
        <v>7.7989999999999995</v>
      </c>
      <c r="J1566" s="4">
        <v>8.1890000000000001</v>
      </c>
      <c r="K1566" s="4">
        <v>0</v>
      </c>
      <c r="L1566" s="1">
        <v>53</v>
      </c>
      <c r="M1566" s="1">
        <v>53</v>
      </c>
      <c r="N1566" s="1">
        <v>53</v>
      </c>
      <c r="O1566" s="1">
        <v>53</v>
      </c>
      <c r="P1566" s="1">
        <v>53</v>
      </c>
      <c r="Q1566" s="1">
        <v>53</v>
      </c>
      <c r="R1566" s="4">
        <v>7.0000000000000007E-2</v>
      </c>
      <c r="S1566" s="4">
        <v>4.0419999999999998</v>
      </c>
      <c r="T1566" s="4">
        <v>7.67</v>
      </c>
      <c r="U1566" s="4">
        <f t="shared" si="232"/>
        <v>0</v>
      </c>
      <c r="V1566" s="4">
        <f t="shared" si="233"/>
        <v>0</v>
      </c>
      <c r="W1566" s="4">
        <f t="shared" si="234"/>
        <v>0</v>
      </c>
    </row>
    <row r="1567" spans="1:23" x14ac:dyDescent="0.3">
      <c r="A1567" s="1">
        <f t="shared" si="228"/>
        <v>0</v>
      </c>
      <c r="B1567" s="1" t="s">
        <v>13</v>
      </c>
      <c r="C1567" s="1">
        <v>0.6</v>
      </c>
      <c r="D1567" s="1">
        <v>2</v>
      </c>
      <c r="E1567" s="1">
        <f t="shared" si="229"/>
        <v>392</v>
      </c>
      <c r="F1567" s="1">
        <v>1</v>
      </c>
      <c r="G1567" s="4">
        <f t="shared" si="230"/>
        <v>0</v>
      </c>
      <c r="H1567" s="3">
        <f t="shared" si="231"/>
        <v>15.695999999999998</v>
      </c>
      <c r="I1567" s="4">
        <v>8.0629999999999988</v>
      </c>
      <c r="J1567" s="4">
        <v>7.633</v>
      </c>
      <c r="K1567" s="4">
        <v>0</v>
      </c>
      <c r="L1567" s="1">
        <v>53</v>
      </c>
      <c r="M1567" s="1">
        <v>53</v>
      </c>
      <c r="N1567" s="1">
        <v>53</v>
      </c>
      <c r="O1567" s="1">
        <v>53</v>
      </c>
      <c r="P1567" s="1">
        <v>53</v>
      </c>
      <c r="Q1567" s="1">
        <v>53</v>
      </c>
      <c r="R1567" s="4">
        <v>8.5000000000000006E-2</v>
      </c>
      <c r="S1567" s="4">
        <v>4.0419999999999998</v>
      </c>
      <c r="T1567" s="4">
        <v>7.9190000000000005</v>
      </c>
      <c r="U1567" s="4">
        <f t="shared" si="232"/>
        <v>0</v>
      </c>
      <c r="V1567" s="4">
        <f t="shared" si="233"/>
        <v>0</v>
      </c>
      <c r="W1567" s="4">
        <f t="shared" si="234"/>
        <v>0</v>
      </c>
    </row>
    <row r="1568" spans="1:23" x14ac:dyDescent="0.3">
      <c r="A1568" s="1">
        <f t="shared" si="228"/>
        <v>0</v>
      </c>
      <c r="B1568" s="1" t="s">
        <v>13</v>
      </c>
      <c r="C1568" s="1">
        <v>0.6</v>
      </c>
      <c r="D1568" s="1">
        <v>3</v>
      </c>
      <c r="E1568" s="1">
        <f t="shared" si="229"/>
        <v>392</v>
      </c>
      <c r="F1568" s="1">
        <v>1</v>
      </c>
      <c r="G1568" s="4">
        <f t="shared" si="230"/>
        <v>0</v>
      </c>
      <c r="H1568" s="3">
        <f t="shared" si="231"/>
        <v>14.93</v>
      </c>
      <c r="I1568" s="4">
        <v>8.0830000000000002</v>
      </c>
      <c r="J1568" s="4">
        <v>6.8470000000000004</v>
      </c>
      <c r="K1568" s="4">
        <v>0</v>
      </c>
      <c r="L1568" s="1">
        <v>53</v>
      </c>
      <c r="M1568" s="1">
        <v>53</v>
      </c>
      <c r="N1568" s="1">
        <v>53</v>
      </c>
      <c r="O1568" s="1">
        <v>53</v>
      </c>
      <c r="P1568" s="1">
        <v>53</v>
      </c>
      <c r="Q1568" s="1">
        <v>53</v>
      </c>
      <c r="R1568" s="4">
        <v>0.17199999999999999</v>
      </c>
      <c r="S1568" s="4">
        <v>4.0419999999999998</v>
      </c>
      <c r="T1568" s="4">
        <v>7.8520000000000003</v>
      </c>
      <c r="U1568" s="4">
        <f t="shared" si="232"/>
        <v>0</v>
      </c>
      <c r="V1568" s="4">
        <f t="shared" si="233"/>
        <v>0</v>
      </c>
      <c r="W1568" s="4">
        <f t="shared" si="234"/>
        <v>0</v>
      </c>
    </row>
    <row r="1569" spans="1:23" x14ac:dyDescent="0.3">
      <c r="A1569" s="1">
        <f t="shared" si="228"/>
        <v>0</v>
      </c>
      <c r="B1569" s="1" t="s">
        <v>13</v>
      </c>
      <c r="C1569" s="1">
        <v>0.6</v>
      </c>
      <c r="D1569" s="1">
        <v>4</v>
      </c>
      <c r="E1569" s="1">
        <f t="shared" si="229"/>
        <v>392</v>
      </c>
      <c r="F1569" s="1">
        <v>1</v>
      </c>
      <c r="G1569" s="4">
        <f t="shared" si="230"/>
        <v>0</v>
      </c>
      <c r="H1569" s="3">
        <f t="shared" si="231"/>
        <v>16.16</v>
      </c>
      <c r="I1569" s="4">
        <v>8.32</v>
      </c>
      <c r="J1569" s="4">
        <v>7.84</v>
      </c>
      <c r="K1569" s="4">
        <v>0</v>
      </c>
      <c r="L1569" s="1">
        <v>53</v>
      </c>
      <c r="M1569" s="1">
        <v>53</v>
      </c>
      <c r="N1569" s="1">
        <v>53</v>
      </c>
      <c r="O1569" s="1">
        <v>53</v>
      </c>
      <c r="P1569" s="1">
        <v>53</v>
      </c>
      <c r="Q1569" s="1">
        <v>53</v>
      </c>
      <c r="R1569" s="4">
        <v>0.218</v>
      </c>
      <c r="S1569" s="4">
        <v>4.0419999999999998</v>
      </c>
      <c r="T1569" s="4">
        <v>8.0429999999999993</v>
      </c>
      <c r="U1569" s="4">
        <f t="shared" si="232"/>
        <v>0</v>
      </c>
      <c r="V1569" s="4">
        <f t="shared" si="233"/>
        <v>0</v>
      </c>
      <c r="W1569" s="4">
        <f t="shared" si="234"/>
        <v>0</v>
      </c>
    </row>
    <row r="1570" spans="1:23" x14ac:dyDescent="0.3">
      <c r="A1570" s="1">
        <f t="shared" si="228"/>
        <v>0</v>
      </c>
      <c r="B1570" s="1" t="s">
        <v>13</v>
      </c>
      <c r="C1570" s="1">
        <v>0.6</v>
      </c>
      <c r="D1570" s="1">
        <v>1</v>
      </c>
      <c r="E1570" s="1">
        <f t="shared" si="229"/>
        <v>393</v>
      </c>
      <c r="F1570" s="1">
        <v>1</v>
      </c>
      <c r="G1570" s="4">
        <f t="shared" si="230"/>
        <v>0</v>
      </c>
      <c r="H1570" s="3">
        <f t="shared" si="231"/>
        <v>16.603000000000002</v>
      </c>
      <c r="I1570" s="4">
        <v>7.8109999999999999</v>
      </c>
      <c r="J1570" s="4">
        <v>8.7919999999999998</v>
      </c>
      <c r="K1570" s="4">
        <v>0</v>
      </c>
      <c r="L1570" s="1">
        <v>54</v>
      </c>
      <c r="M1570" s="1">
        <v>54</v>
      </c>
      <c r="N1570" s="1">
        <v>54</v>
      </c>
      <c r="O1570" s="1">
        <v>54</v>
      </c>
      <c r="P1570" s="1">
        <v>54</v>
      </c>
      <c r="Q1570" s="1">
        <v>54</v>
      </c>
      <c r="R1570" s="4">
        <v>0.107</v>
      </c>
      <c r="S1570" s="4">
        <v>4.2309999999999999</v>
      </c>
      <c r="T1570" s="4">
        <v>7.649</v>
      </c>
      <c r="U1570" s="4">
        <f t="shared" si="232"/>
        <v>0</v>
      </c>
      <c r="V1570" s="4">
        <f t="shared" si="233"/>
        <v>0</v>
      </c>
      <c r="W1570" s="4">
        <f t="shared" si="234"/>
        <v>0</v>
      </c>
    </row>
    <row r="1571" spans="1:23" x14ac:dyDescent="0.3">
      <c r="A1571" s="1">
        <f t="shared" si="228"/>
        <v>0</v>
      </c>
      <c r="B1571" s="1" t="s">
        <v>13</v>
      </c>
      <c r="C1571" s="1">
        <v>0.6</v>
      </c>
      <c r="D1571" s="1">
        <v>2</v>
      </c>
      <c r="E1571" s="1">
        <f t="shared" si="229"/>
        <v>393</v>
      </c>
      <c r="F1571" s="1">
        <v>1</v>
      </c>
      <c r="G1571" s="4">
        <f t="shared" si="230"/>
        <v>0</v>
      </c>
      <c r="H1571" s="3">
        <f t="shared" si="231"/>
        <v>14.002000000000001</v>
      </c>
      <c r="I1571" s="4">
        <v>8.0670000000000002</v>
      </c>
      <c r="J1571" s="4">
        <v>5.9350000000000005</v>
      </c>
      <c r="K1571" s="4">
        <v>0</v>
      </c>
      <c r="L1571" s="1">
        <v>54</v>
      </c>
      <c r="M1571" s="1">
        <v>54</v>
      </c>
      <c r="N1571" s="1">
        <v>54</v>
      </c>
      <c r="O1571" s="1">
        <v>54</v>
      </c>
      <c r="P1571" s="1">
        <v>54</v>
      </c>
      <c r="Q1571" s="1">
        <v>54</v>
      </c>
      <c r="R1571" s="4">
        <v>0.184</v>
      </c>
      <c r="S1571" s="4">
        <v>4.2309999999999999</v>
      </c>
      <c r="T1571" s="4">
        <v>7.8280000000000003</v>
      </c>
      <c r="U1571" s="4">
        <f t="shared" si="232"/>
        <v>0</v>
      </c>
      <c r="V1571" s="4">
        <f t="shared" si="233"/>
        <v>0</v>
      </c>
      <c r="W1571" s="4">
        <f t="shared" si="234"/>
        <v>0</v>
      </c>
    </row>
    <row r="1572" spans="1:23" x14ac:dyDescent="0.3">
      <c r="A1572" s="1">
        <f t="shared" si="228"/>
        <v>0</v>
      </c>
      <c r="B1572" s="1" t="s">
        <v>13</v>
      </c>
      <c r="C1572" s="1">
        <v>0.6</v>
      </c>
      <c r="D1572" s="1">
        <v>3</v>
      </c>
      <c r="E1572" s="1">
        <f t="shared" si="229"/>
        <v>393</v>
      </c>
      <c r="F1572" s="1">
        <v>1</v>
      </c>
      <c r="G1572" s="4">
        <f t="shared" si="230"/>
        <v>0</v>
      </c>
      <c r="H1572" s="3">
        <f t="shared" si="231"/>
        <v>15.097999999999999</v>
      </c>
      <c r="I1572" s="4">
        <v>8.0809999999999995</v>
      </c>
      <c r="J1572" s="4">
        <v>7.0170000000000003</v>
      </c>
      <c r="K1572" s="4">
        <v>0</v>
      </c>
      <c r="L1572" s="1">
        <v>54</v>
      </c>
      <c r="M1572" s="1">
        <v>54</v>
      </c>
      <c r="N1572" s="1">
        <v>54</v>
      </c>
      <c r="O1572" s="1">
        <v>54</v>
      </c>
      <c r="P1572" s="1">
        <v>54</v>
      </c>
      <c r="Q1572" s="1">
        <v>54</v>
      </c>
      <c r="R1572" s="4">
        <v>0.13800000000000001</v>
      </c>
      <c r="S1572" s="4">
        <v>4.2309999999999999</v>
      </c>
      <c r="T1572" s="4">
        <v>7.8879999999999999</v>
      </c>
      <c r="U1572" s="4">
        <f t="shared" si="232"/>
        <v>0</v>
      </c>
      <c r="V1572" s="4">
        <f t="shared" si="233"/>
        <v>0</v>
      </c>
      <c r="W1572" s="4">
        <f t="shared" si="234"/>
        <v>0</v>
      </c>
    </row>
    <row r="1573" spans="1:23" x14ac:dyDescent="0.3">
      <c r="A1573" s="1">
        <f t="shared" si="228"/>
        <v>0</v>
      </c>
      <c r="B1573" s="1" t="s">
        <v>13</v>
      </c>
      <c r="C1573" s="1">
        <v>0.6</v>
      </c>
      <c r="D1573" s="1">
        <v>4</v>
      </c>
      <c r="E1573" s="1">
        <f t="shared" si="229"/>
        <v>393</v>
      </c>
      <c r="F1573" s="1">
        <v>1</v>
      </c>
      <c r="G1573" s="4">
        <f t="shared" si="230"/>
        <v>0</v>
      </c>
      <c r="H1573" s="3">
        <f t="shared" si="231"/>
        <v>16.003</v>
      </c>
      <c r="I1573" s="4">
        <v>8.0849999999999991</v>
      </c>
      <c r="J1573" s="4">
        <v>7.9180000000000001</v>
      </c>
      <c r="K1573" s="4">
        <v>0</v>
      </c>
      <c r="L1573" s="1">
        <v>54</v>
      </c>
      <c r="M1573" s="1">
        <v>54</v>
      </c>
      <c r="N1573" s="1">
        <v>54</v>
      </c>
      <c r="O1573" s="1">
        <v>54</v>
      </c>
      <c r="P1573" s="1">
        <v>54</v>
      </c>
      <c r="Q1573" s="1">
        <v>54</v>
      </c>
      <c r="R1573" s="4">
        <v>0.161</v>
      </c>
      <c r="S1573" s="4">
        <v>4.2309999999999999</v>
      </c>
      <c r="T1573" s="4">
        <v>7.8689999999999998</v>
      </c>
      <c r="U1573" s="4">
        <f t="shared" si="232"/>
        <v>0</v>
      </c>
      <c r="V1573" s="4">
        <f t="shared" si="233"/>
        <v>0</v>
      </c>
      <c r="W1573" s="4">
        <f t="shared" si="234"/>
        <v>0</v>
      </c>
    </row>
    <row r="1574" spans="1:23" x14ac:dyDescent="0.3">
      <c r="A1574" s="1">
        <f t="shared" si="228"/>
        <v>0</v>
      </c>
      <c r="B1574" s="1" t="s">
        <v>13</v>
      </c>
      <c r="C1574" s="1">
        <v>0.6</v>
      </c>
      <c r="D1574" s="1">
        <v>1</v>
      </c>
      <c r="E1574" s="1">
        <f t="shared" si="229"/>
        <v>394</v>
      </c>
      <c r="F1574" s="1">
        <v>1</v>
      </c>
      <c r="G1574" s="4">
        <f t="shared" si="230"/>
        <v>0</v>
      </c>
      <c r="H1574" s="3">
        <f t="shared" si="231"/>
        <v>17.286999999999999</v>
      </c>
      <c r="I1574" s="4">
        <v>7.7569999999999997</v>
      </c>
      <c r="J1574" s="4">
        <v>9.5299999999999994</v>
      </c>
      <c r="K1574" s="4">
        <v>0</v>
      </c>
      <c r="L1574" s="1">
        <v>53</v>
      </c>
      <c r="M1574" s="1">
        <v>53</v>
      </c>
      <c r="N1574" s="1">
        <v>53</v>
      </c>
      <c r="O1574" s="1">
        <v>53</v>
      </c>
      <c r="P1574" s="1">
        <v>53</v>
      </c>
      <c r="Q1574" s="1">
        <v>53</v>
      </c>
      <c r="R1574" s="4">
        <v>0.1</v>
      </c>
      <c r="S1574" s="4">
        <v>3.9569999999999999</v>
      </c>
      <c r="T1574" s="4">
        <v>7.6150000000000002</v>
      </c>
      <c r="U1574" s="4">
        <f t="shared" si="232"/>
        <v>0</v>
      </c>
      <c r="V1574" s="4">
        <f t="shared" si="233"/>
        <v>0</v>
      </c>
      <c r="W1574" s="4">
        <f t="shared" si="234"/>
        <v>0</v>
      </c>
    </row>
    <row r="1575" spans="1:23" x14ac:dyDescent="0.3">
      <c r="A1575" s="1">
        <f t="shared" si="228"/>
        <v>0</v>
      </c>
      <c r="B1575" s="1" t="s">
        <v>13</v>
      </c>
      <c r="C1575" s="1">
        <v>0.6</v>
      </c>
      <c r="D1575" s="1">
        <v>2</v>
      </c>
      <c r="E1575" s="1">
        <f t="shared" si="229"/>
        <v>394</v>
      </c>
      <c r="F1575" s="1">
        <v>1</v>
      </c>
      <c r="G1575" s="4">
        <f t="shared" si="230"/>
        <v>0</v>
      </c>
      <c r="H1575" s="3">
        <f t="shared" si="231"/>
        <v>16.908000000000001</v>
      </c>
      <c r="I1575" s="4">
        <v>8.4349999999999987</v>
      </c>
      <c r="J1575" s="4">
        <v>8.4730000000000008</v>
      </c>
      <c r="K1575" s="4">
        <v>0</v>
      </c>
      <c r="L1575" s="1">
        <v>53</v>
      </c>
      <c r="M1575" s="1">
        <v>53</v>
      </c>
      <c r="N1575" s="1">
        <v>53</v>
      </c>
      <c r="O1575" s="1">
        <v>53</v>
      </c>
      <c r="P1575" s="1">
        <v>53</v>
      </c>
      <c r="Q1575" s="1">
        <v>53</v>
      </c>
      <c r="R1575" s="4">
        <v>0.191</v>
      </c>
      <c r="S1575" s="4">
        <v>3.9569999999999999</v>
      </c>
      <c r="T1575" s="4">
        <v>8.202</v>
      </c>
      <c r="U1575" s="4">
        <f t="shared" si="232"/>
        <v>0</v>
      </c>
      <c r="V1575" s="4">
        <f t="shared" si="233"/>
        <v>0</v>
      </c>
      <c r="W1575" s="4">
        <f t="shared" si="234"/>
        <v>0</v>
      </c>
    </row>
    <row r="1576" spans="1:23" x14ac:dyDescent="0.3">
      <c r="A1576" s="1">
        <f t="shared" si="228"/>
        <v>0</v>
      </c>
      <c r="B1576" s="1" t="s">
        <v>13</v>
      </c>
      <c r="C1576" s="1">
        <v>0.6</v>
      </c>
      <c r="D1576" s="1">
        <v>3</v>
      </c>
      <c r="E1576" s="1">
        <f t="shared" si="229"/>
        <v>394</v>
      </c>
      <c r="F1576" s="1">
        <v>1</v>
      </c>
      <c r="G1576" s="4">
        <f t="shared" si="230"/>
        <v>0</v>
      </c>
      <c r="H1576" s="3">
        <f t="shared" si="231"/>
        <v>17.352</v>
      </c>
      <c r="I1576" s="4">
        <v>7.9710000000000001</v>
      </c>
      <c r="J1576" s="4">
        <v>9.3810000000000002</v>
      </c>
      <c r="K1576" s="4">
        <v>0</v>
      </c>
      <c r="L1576" s="1">
        <v>53</v>
      </c>
      <c r="M1576" s="1">
        <v>53</v>
      </c>
      <c r="N1576" s="1">
        <v>53</v>
      </c>
      <c r="O1576" s="1">
        <v>53</v>
      </c>
      <c r="P1576" s="1">
        <v>53</v>
      </c>
      <c r="Q1576" s="1">
        <v>53</v>
      </c>
      <c r="R1576" s="4">
        <v>0.16900000000000001</v>
      </c>
      <c r="S1576" s="4">
        <v>3.9569999999999999</v>
      </c>
      <c r="T1576" s="4">
        <v>7.76</v>
      </c>
      <c r="U1576" s="4">
        <f t="shared" si="232"/>
        <v>0</v>
      </c>
      <c r="V1576" s="4">
        <f t="shared" si="233"/>
        <v>0</v>
      </c>
      <c r="W1576" s="4">
        <f t="shared" si="234"/>
        <v>0</v>
      </c>
    </row>
    <row r="1577" spans="1:23" x14ac:dyDescent="0.3">
      <c r="A1577" s="1">
        <f t="shared" si="228"/>
        <v>0</v>
      </c>
      <c r="B1577" s="1" t="s">
        <v>13</v>
      </c>
      <c r="C1577" s="1">
        <v>0.6</v>
      </c>
      <c r="D1577" s="1">
        <v>4</v>
      </c>
      <c r="E1577" s="1">
        <f t="shared" si="229"/>
        <v>394</v>
      </c>
      <c r="F1577" s="1">
        <v>1</v>
      </c>
      <c r="G1577" s="4">
        <f t="shared" si="230"/>
        <v>0</v>
      </c>
      <c r="H1577" s="3">
        <f t="shared" si="231"/>
        <v>17.176000000000002</v>
      </c>
      <c r="I1577" s="4">
        <v>8.0030000000000001</v>
      </c>
      <c r="J1577" s="4">
        <v>9.173</v>
      </c>
      <c r="K1577" s="4">
        <v>0</v>
      </c>
      <c r="L1577" s="1">
        <v>53</v>
      </c>
      <c r="M1577" s="1">
        <v>53</v>
      </c>
      <c r="N1577" s="1">
        <v>53</v>
      </c>
      <c r="O1577" s="1">
        <v>53</v>
      </c>
      <c r="P1577" s="1">
        <v>53</v>
      </c>
      <c r="Q1577" s="1">
        <v>53</v>
      </c>
      <c r="R1577" s="4">
        <v>0.19400000000000001</v>
      </c>
      <c r="S1577" s="4">
        <v>3.9569999999999999</v>
      </c>
      <c r="T1577" s="4">
        <v>7.7669999999999995</v>
      </c>
      <c r="U1577" s="4">
        <f t="shared" si="232"/>
        <v>0</v>
      </c>
      <c r="V1577" s="4">
        <f t="shared" si="233"/>
        <v>0</v>
      </c>
      <c r="W1577" s="4">
        <f t="shared" si="234"/>
        <v>0</v>
      </c>
    </row>
    <row r="1578" spans="1:23" x14ac:dyDescent="0.3">
      <c r="A1578" s="1">
        <f t="shared" si="228"/>
        <v>0</v>
      </c>
      <c r="B1578" s="1" t="s">
        <v>13</v>
      </c>
      <c r="C1578" s="1">
        <v>0.6</v>
      </c>
      <c r="D1578" s="1">
        <v>1</v>
      </c>
      <c r="E1578" s="1">
        <f t="shared" si="229"/>
        <v>395</v>
      </c>
      <c r="F1578" s="1">
        <v>1</v>
      </c>
      <c r="G1578" s="4">
        <f t="shared" si="230"/>
        <v>0</v>
      </c>
      <c r="H1578" s="3">
        <f t="shared" si="231"/>
        <v>18.341000000000001</v>
      </c>
      <c r="I1578" s="4">
        <v>8.016</v>
      </c>
      <c r="J1578" s="4">
        <v>10.324999999999999</v>
      </c>
      <c r="K1578" s="4">
        <v>0</v>
      </c>
      <c r="L1578" s="1">
        <v>54</v>
      </c>
      <c r="M1578" s="1">
        <v>54</v>
      </c>
      <c r="N1578" s="1">
        <v>54</v>
      </c>
      <c r="O1578" s="1">
        <v>54</v>
      </c>
      <c r="P1578" s="1">
        <v>54</v>
      </c>
      <c r="Q1578" s="1">
        <v>54</v>
      </c>
      <c r="R1578" s="4">
        <v>9.6000000000000002E-2</v>
      </c>
      <c r="S1578" s="4">
        <v>4.07</v>
      </c>
      <c r="T1578" s="4">
        <v>7.8699999999999992</v>
      </c>
      <c r="U1578" s="4">
        <f t="shared" si="232"/>
        <v>0</v>
      </c>
      <c r="V1578" s="4">
        <f t="shared" si="233"/>
        <v>0</v>
      </c>
      <c r="W1578" s="4">
        <f t="shared" si="234"/>
        <v>0</v>
      </c>
    </row>
    <row r="1579" spans="1:23" x14ac:dyDescent="0.3">
      <c r="A1579" s="1">
        <f t="shared" si="228"/>
        <v>0</v>
      </c>
      <c r="B1579" s="1" t="s">
        <v>13</v>
      </c>
      <c r="C1579" s="1">
        <v>0.6</v>
      </c>
      <c r="D1579" s="1">
        <v>2</v>
      </c>
      <c r="E1579" s="1">
        <f t="shared" si="229"/>
        <v>395</v>
      </c>
      <c r="F1579" s="1">
        <v>1</v>
      </c>
      <c r="G1579" s="4">
        <f t="shared" si="230"/>
        <v>0</v>
      </c>
      <c r="H1579" s="3">
        <f t="shared" si="231"/>
        <v>16.326999999999998</v>
      </c>
      <c r="I1579" s="4">
        <v>8.1210000000000004</v>
      </c>
      <c r="J1579" s="4">
        <v>8.2059999999999995</v>
      </c>
      <c r="K1579" s="4">
        <v>0</v>
      </c>
      <c r="L1579" s="1">
        <v>54</v>
      </c>
      <c r="M1579" s="1">
        <v>54</v>
      </c>
      <c r="N1579" s="1">
        <v>54</v>
      </c>
      <c r="O1579" s="1">
        <v>54</v>
      </c>
      <c r="P1579" s="1">
        <v>54</v>
      </c>
      <c r="Q1579" s="1">
        <v>54</v>
      </c>
      <c r="R1579" s="4">
        <v>0.14899999999999999</v>
      </c>
      <c r="S1579" s="4">
        <v>4.07</v>
      </c>
      <c r="T1579" s="4">
        <v>7.9219999999999997</v>
      </c>
      <c r="U1579" s="4">
        <f t="shared" si="232"/>
        <v>0</v>
      </c>
      <c r="V1579" s="4">
        <f t="shared" si="233"/>
        <v>0</v>
      </c>
      <c r="W1579" s="4">
        <f t="shared" si="234"/>
        <v>0</v>
      </c>
    </row>
    <row r="1580" spans="1:23" x14ac:dyDescent="0.3">
      <c r="A1580" s="1">
        <f t="shared" si="228"/>
        <v>0</v>
      </c>
      <c r="B1580" s="1" t="s">
        <v>13</v>
      </c>
      <c r="C1580" s="1">
        <v>0.6</v>
      </c>
      <c r="D1580" s="1">
        <v>3</v>
      </c>
      <c r="E1580" s="1">
        <f t="shared" si="229"/>
        <v>395</v>
      </c>
      <c r="F1580" s="1">
        <v>1</v>
      </c>
      <c r="G1580" s="4">
        <f t="shared" si="230"/>
        <v>0</v>
      </c>
      <c r="H1580" s="3">
        <f t="shared" si="231"/>
        <v>16.648000000000003</v>
      </c>
      <c r="I1580" s="4">
        <v>8.0950000000000006</v>
      </c>
      <c r="J1580" s="4">
        <v>8.5530000000000008</v>
      </c>
      <c r="K1580" s="4">
        <v>0</v>
      </c>
      <c r="L1580" s="1">
        <v>54</v>
      </c>
      <c r="M1580" s="1">
        <v>54</v>
      </c>
      <c r="N1580" s="1">
        <v>54</v>
      </c>
      <c r="O1580" s="1">
        <v>54</v>
      </c>
      <c r="P1580" s="1">
        <v>54</v>
      </c>
      <c r="Q1580" s="1">
        <v>54</v>
      </c>
      <c r="R1580" s="4">
        <v>0.19600000000000001</v>
      </c>
      <c r="S1580" s="4">
        <v>4.07</v>
      </c>
      <c r="T1580" s="4">
        <v>7.8490000000000002</v>
      </c>
      <c r="U1580" s="4">
        <f t="shared" si="232"/>
        <v>0</v>
      </c>
      <c r="V1580" s="4">
        <f t="shared" si="233"/>
        <v>0</v>
      </c>
      <c r="W1580" s="4">
        <f t="shared" si="234"/>
        <v>0</v>
      </c>
    </row>
    <row r="1581" spans="1:23" x14ac:dyDescent="0.3">
      <c r="A1581" s="1">
        <f t="shared" si="228"/>
        <v>0</v>
      </c>
      <c r="B1581" s="1" t="s">
        <v>13</v>
      </c>
      <c r="C1581" s="1">
        <v>0.6</v>
      </c>
      <c r="D1581" s="1">
        <v>4</v>
      </c>
      <c r="E1581" s="1">
        <f t="shared" si="229"/>
        <v>395</v>
      </c>
      <c r="F1581" s="1">
        <v>1</v>
      </c>
      <c r="G1581" s="4">
        <f t="shared" si="230"/>
        <v>0</v>
      </c>
      <c r="H1581" s="3">
        <f t="shared" si="231"/>
        <v>17.872999999999998</v>
      </c>
      <c r="I1581" s="4">
        <v>8.0389999999999997</v>
      </c>
      <c r="J1581" s="4">
        <v>9.8339999999999996</v>
      </c>
      <c r="K1581" s="4">
        <v>0</v>
      </c>
      <c r="L1581" s="1">
        <v>54</v>
      </c>
      <c r="M1581" s="1">
        <v>54</v>
      </c>
      <c r="N1581" s="1">
        <v>54</v>
      </c>
      <c r="O1581" s="1">
        <v>54</v>
      </c>
      <c r="P1581" s="1">
        <v>54</v>
      </c>
      <c r="Q1581" s="1">
        <v>54</v>
      </c>
      <c r="R1581" s="4">
        <v>0.186</v>
      </c>
      <c r="S1581" s="4">
        <v>4.07</v>
      </c>
      <c r="T1581" s="4">
        <v>7.802999999999999</v>
      </c>
      <c r="U1581" s="4">
        <f t="shared" si="232"/>
        <v>0</v>
      </c>
      <c r="V1581" s="4">
        <f t="shared" si="233"/>
        <v>0</v>
      </c>
      <c r="W1581" s="4">
        <f t="shared" si="234"/>
        <v>0</v>
      </c>
    </row>
    <row r="1582" spans="1:23" x14ac:dyDescent="0.3">
      <c r="A1582" s="1">
        <f t="shared" si="228"/>
        <v>0</v>
      </c>
      <c r="B1582" s="1" t="s">
        <v>13</v>
      </c>
      <c r="C1582" s="1">
        <v>0.6</v>
      </c>
      <c r="D1582" s="1">
        <v>1</v>
      </c>
      <c r="E1582" s="1">
        <f t="shared" si="229"/>
        <v>396</v>
      </c>
      <c r="F1582" s="1">
        <v>1</v>
      </c>
      <c r="G1582" s="4">
        <f t="shared" si="230"/>
        <v>0</v>
      </c>
      <c r="H1582" s="3">
        <f t="shared" si="231"/>
        <v>16.38</v>
      </c>
      <c r="I1582" s="4">
        <v>7.8540000000000001</v>
      </c>
      <c r="J1582" s="4">
        <v>8.5259999999999998</v>
      </c>
      <c r="K1582" s="4">
        <v>0</v>
      </c>
      <c r="L1582" s="1">
        <v>54</v>
      </c>
      <c r="M1582" s="1">
        <v>54</v>
      </c>
      <c r="N1582" s="1">
        <v>54</v>
      </c>
      <c r="O1582" s="1">
        <v>54</v>
      </c>
      <c r="P1582" s="1">
        <v>54</v>
      </c>
      <c r="Q1582" s="1">
        <v>54</v>
      </c>
      <c r="R1582" s="4">
        <v>8.5999999999999993E-2</v>
      </c>
      <c r="S1582" s="4">
        <v>4.01</v>
      </c>
      <c r="T1582" s="4">
        <v>7.7130000000000001</v>
      </c>
      <c r="U1582" s="4">
        <f t="shared" si="232"/>
        <v>0</v>
      </c>
      <c r="V1582" s="4">
        <f t="shared" si="233"/>
        <v>0</v>
      </c>
      <c r="W1582" s="4">
        <f t="shared" si="234"/>
        <v>0</v>
      </c>
    </row>
    <row r="1583" spans="1:23" x14ac:dyDescent="0.3">
      <c r="A1583" s="1">
        <f t="shared" si="228"/>
        <v>0</v>
      </c>
      <c r="B1583" s="1" t="s">
        <v>13</v>
      </c>
      <c r="C1583" s="1">
        <v>0.6</v>
      </c>
      <c r="D1583" s="1">
        <v>2</v>
      </c>
      <c r="E1583" s="1">
        <f t="shared" si="229"/>
        <v>396</v>
      </c>
      <c r="F1583" s="1">
        <v>1</v>
      </c>
      <c r="G1583" s="4">
        <f t="shared" si="230"/>
        <v>0</v>
      </c>
      <c r="H1583" s="3">
        <f t="shared" si="231"/>
        <v>14.176</v>
      </c>
      <c r="I1583" s="4">
        <v>7.8520000000000003</v>
      </c>
      <c r="J1583" s="4">
        <v>6.3239999999999998</v>
      </c>
      <c r="K1583" s="4">
        <v>0</v>
      </c>
      <c r="L1583" s="1">
        <v>54</v>
      </c>
      <c r="M1583" s="1">
        <v>54</v>
      </c>
      <c r="N1583" s="1">
        <v>54</v>
      </c>
      <c r="O1583" s="1">
        <v>54</v>
      </c>
      <c r="P1583" s="1">
        <v>54</v>
      </c>
      <c r="Q1583" s="1">
        <v>54</v>
      </c>
      <c r="R1583" s="4">
        <v>0.16600000000000001</v>
      </c>
      <c r="S1583" s="4">
        <v>4.01</v>
      </c>
      <c r="T1583" s="4">
        <v>7.6310000000000002</v>
      </c>
      <c r="U1583" s="4">
        <f t="shared" si="232"/>
        <v>0</v>
      </c>
      <c r="V1583" s="4">
        <f t="shared" si="233"/>
        <v>0</v>
      </c>
      <c r="W1583" s="4">
        <f t="shared" si="234"/>
        <v>0</v>
      </c>
    </row>
    <row r="1584" spans="1:23" x14ac:dyDescent="0.3">
      <c r="A1584" s="1">
        <f t="shared" si="228"/>
        <v>0</v>
      </c>
      <c r="B1584" s="1" t="s">
        <v>13</v>
      </c>
      <c r="C1584" s="1">
        <v>0.6</v>
      </c>
      <c r="D1584" s="1">
        <v>3</v>
      </c>
      <c r="E1584" s="1">
        <f t="shared" si="229"/>
        <v>396</v>
      </c>
      <c r="F1584" s="1">
        <v>1</v>
      </c>
      <c r="G1584" s="4">
        <f t="shared" si="230"/>
        <v>0</v>
      </c>
      <c r="H1584" s="3">
        <f t="shared" si="231"/>
        <v>15.921000000000001</v>
      </c>
      <c r="I1584" s="4">
        <v>7.9160000000000004</v>
      </c>
      <c r="J1584" s="4">
        <v>8.0050000000000008</v>
      </c>
      <c r="K1584" s="4">
        <v>0</v>
      </c>
      <c r="L1584" s="1">
        <v>54</v>
      </c>
      <c r="M1584" s="1">
        <v>54</v>
      </c>
      <c r="N1584" s="1">
        <v>54</v>
      </c>
      <c r="O1584" s="1">
        <v>54</v>
      </c>
      <c r="P1584" s="1">
        <v>54</v>
      </c>
      <c r="Q1584" s="1">
        <v>54</v>
      </c>
      <c r="R1584" s="4">
        <v>0.19400000000000001</v>
      </c>
      <c r="S1584" s="4">
        <v>4.01</v>
      </c>
      <c r="T1584" s="4">
        <v>7.6669999999999998</v>
      </c>
      <c r="U1584" s="4">
        <f t="shared" si="232"/>
        <v>0</v>
      </c>
      <c r="V1584" s="4">
        <f t="shared" si="233"/>
        <v>0</v>
      </c>
      <c r="W1584" s="4">
        <f t="shared" si="234"/>
        <v>0</v>
      </c>
    </row>
    <row r="1585" spans="1:38" x14ac:dyDescent="0.3">
      <c r="A1585" s="1">
        <f t="shared" si="228"/>
        <v>0</v>
      </c>
      <c r="B1585" s="1" t="s">
        <v>13</v>
      </c>
      <c r="C1585" s="1">
        <v>0.6</v>
      </c>
      <c r="D1585" s="1">
        <v>4</v>
      </c>
      <c r="E1585" s="1">
        <f t="shared" si="229"/>
        <v>396</v>
      </c>
      <c r="F1585" s="1">
        <v>1</v>
      </c>
      <c r="G1585" s="4">
        <f t="shared" si="230"/>
        <v>0</v>
      </c>
      <c r="H1585" s="3">
        <f t="shared" si="231"/>
        <v>16.657</v>
      </c>
      <c r="I1585" s="4">
        <v>8.0719999999999992</v>
      </c>
      <c r="J1585" s="4">
        <v>8.5850000000000009</v>
      </c>
      <c r="K1585" s="4">
        <v>0</v>
      </c>
      <c r="L1585" s="1">
        <v>54</v>
      </c>
      <c r="M1585" s="1">
        <v>54</v>
      </c>
      <c r="N1585" s="1">
        <v>54</v>
      </c>
      <c r="O1585" s="1">
        <v>54</v>
      </c>
      <c r="P1585" s="1">
        <v>54</v>
      </c>
      <c r="Q1585" s="1">
        <v>54</v>
      </c>
      <c r="R1585" s="4">
        <v>0.22800000000000001</v>
      </c>
      <c r="S1585" s="4">
        <v>4.01</v>
      </c>
      <c r="T1585" s="4">
        <v>7.7889999999999997</v>
      </c>
      <c r="U1585" s="4">
        <f t="shared" si="232"/>
        <v>0</v>
      </c>
      <c r="V1585" s="4">
        <f t="shared" si="233"/>
        <v>0</v>
      </c>
      <c r="W1585" s="4">
        <f t="shared" si="234"/>
        <v>0</v>
      </c>
    </row>
    <row r="1586" spans="1:38" x14ac:dyDescent="0.3">
      <c r="A1586" s="1">
        <f t="shared" si="228"/>
        <v>0</v>
      </c>
      <c r="B1586" s="1" t="s">
        <v>13</v>
      </c>
      <c r="C1586" s="1">
        <v>0.6</v>
      </c>
      <c r="D1586" s="1">
        <v>1</v>
      </c>
      <c r="E1586" s="1">
        <f t="shared" si="229"/>
        <v>397</v>
      </c>
      <c r="F1586" s="1">
        <v>1</v>
      </c>
      <c r="G1586" s="4">
        <f t="shared" si="230"/>
        <v>0</v>
      </c>
      <c r="H1586" s="3">
        <f t="shared" si="231"/>
        <v>17.433</v>
      </c>
      <c r="I1586" s="4">
        <v>7.8130000000000006</v>
      </c>
      <c r="J1586" s="4">
        <v>9.6199999999999992</v>
      </c>
      <c r="K1586" s="4">
        <v>0</v>
      </c>
      <c r="L1586" s="1">
        <v>52</v>
      </c>
      <c r="M1586" s="1">
        <v>52</v>
      </c>
      <c r="N1586" s="1">
        <v>52</v>
      </c>
      <c r="O1586" s="1">
        <v>52</v>
      </c>
      <c r="P1586" s="1">
        <v>52</v>
      </c>
      <c r="Q1586" s="1">
        <v>52</v>
      </c>
      <c r="R1586" s="4">
        <v>0.108</v>
      </c>
      <c r="S1586" s="4">
        <v>3.7330000000000001</v>
      </c>
      <c r="T1586" s="4">
        <v>7.6560000000000006</v>
      </c>
      <c r="U1586" s="4">
        <f t="shared" si="232"/>
        <v>0</v>
      </c>
      <c r="V1586" s="4">
        <f t="shared" si="233"/>
        <v>0</v>
      </c>
      <c r="W1586" s="4">
        <f t="shared" si="234"/>
        <v>0</v>
      </c>
    </row>
    <row r="1587" spans="1:38" x14ac:dyDescent="0.3">
      <c r="A1587" s="1">
        <f t="shared" si="228"/>
        <v>0</v>
      </c>
      <c r="B1587" s="1" t="s">
        <v>13</v>
      </c>
      <c r="C1587" s="1">
        <v>0.6</v>
      </c>
      <c r="D1587" s="1">
        <v>2</v>
      </c>
      <c r="E1587" s="1">
        <f t="shared" si="229"/>
        <v>397</v>
      </c>
      <c r="F1587" s="1">
        <v>0</v>
      </c>
      <c r="G1587" s="4">
        <f t="shared" si="230"/>
        <v>1.9230769230769231</v>
      </c>
      <c r="H1587" s="3">
        <f t="shared" si="231"/>
        <v>22.353000000000002</v>
      </c>
      <c r="I1587" s="4">
        <v>7.9489999999999998</v>
      </c>
      <c r="J1587" s="4">
        <v>6.7149999999999999</v>
      </c>
      <c r="K1587" s="4">
        <v>7.6890000000000001</v>
      </c>
      <c r="L1587" s="1">
        <v>52</v>
      </c>
      <c r="M1587" s="1">
        <v>53</v>
      </c>
      <c r="N1587" s="1">
        <v>53</v>
      </c>
      <c r="O1587" s="1">
        <v>52</v>
      </c>
      <c r="P1587" s="1">
        <v>52</v>
      </c>
      <c r="Q1587" s="1">
        <v>52</v>
      </c>
      <c r="R1587" s="4">
        <v>0.14599999999999999</v>
      </c>
      <c r="S1587" s="4">
        <v>3.7330000000000001</v>
      </c>
      <c r="T1587" s="4">
        <v>7.7540000000000004</v>
      </c>
      <c r="U1587" s="4" t="str">
        <f t="shared" si="232"/>
        <v>0</v>
      </c>
      <c r="V1587" s="4" t="str">
        <f t="shared" si="233"/>
        <v>0</v>
      </c>
      <c r="W1587" s="4" t="str">
        <f t="shared" si="234"/>
        <v>0</v>
      </c>
    </row>
    <row r="1588" spans="1:38" x14ac:dyDescent="0.3">
      <c r="A1588" s="1">
        <f t="shared" si="228"/>
        <v>0</v>
      </c>
      <c r="B1588" s="1" t="s">
        <v>13</v>
      </c>
      <c r="C1588" s="1">
        <v>0.6</v>
      </c>
      <c r="D1588" s="1">
        <v>3</v>
      </c>
      <c r="E1588" s="1">
        <f t="shared" si="229"/>
        <v>397</v>
      </c>
      <c r="F1588" s="1">
        <v>0</v>
      </c>
      <c r="G1588" s="4">
        <f t="shared" si="230"/>
        <v>1.9230769230769231</v>
      </c>
      <c r="H1588" s="3">
        <f t="shared" si="231"/>
        <v>26.968</v>
      </c>
      <c r="I1588" s="4">
        <v>8.2270000000000003</v>
      </c>
      <c r="J1588" s="4">
        <v>8.8840000000000003</v>
      </c>
      <c r="K1588" s="4">
        <v>9.8569999999999993</v>
      </c>
      <c r="L1588" s="1">
        <v>52</v>
      </c>
      <c r="M1588" s="1">
        <v>53</v>
      </c>
      <c r="N1588" s="1">
        <v>53</v>
      </c>
      <c r="O1588" s="1">
        <v>52</v>
      </c>
      <c r="P1588" s="1">
        <v>52</v>
      </c>
      <c r="Q1588" s="1">
        <v>52</v>
      </c>
      <c r="R1588" s="4">
        <v>0.20200000000000001</v>
      </c>
      <c r="S1588" s="4">
        <v>3.7330000000000001</v>
      </c>
      <c r="T1588" s="4">
        <v>7.976</v>
      </c>
      <c r="U1588" s="4" t="str">
        <f t="shared" si="232"/>
        <v>0</v>
      </c>
      <c r="V1588" s="4" t="str">
        <f t="shared" si="233"/>
        <v>0</v>
      </c>
      <c r="W1588" s="4" t="str">
        <f t="shared" si="234"/>
        <v>0</v>
      </c>
    </row>
    <row r="1589" spans="1:38" x14ac:dyDescent="0.3">
      <c r="A1589" s="1">
        <f t="shared" si="228"/>
        <v>0</v>
      </c>
      <c r="B1589" s="1" t="s">
        <v>13</v>
      </c>
      <c r="C1589" s="1">
        <v>0.6</v>
      </c>
      <c r="D1589" s="1">
        <v>4</v>
      </c>
      <c r="E1589" s="1">
        <f t="shared" si="229"/>
        <v>397</v>
      </c>
      <c r="F1589" s="1">
        <v>1</v>
      </c>
      <c r="G1589" s="4">
        <f t="shared" si="230"/>
        <v>0</v>
      </c>
      <c r="H1589" s="3">
        <f t="shared" si="231"/>
        <v>27.613</v>
      </c>
      <c r="I1589" s="4">
        <v>8.1180000000000003</v>
      </c>
      <c r="J1589" s="4">
        <v>9.6379999999999999</v>
      </c>
      <c r="K1589" s="4">
        <v>9.8569999999999993</v>
      </c>
      <c r="L1589" s="1">
        <v>52</v>
      </c>
      <c r="M1589" s="1">
        <v>52</v>
      </c>
      <c r="N1589" s="1">
        <v>52</v>
      </c>
      <c r="O1589" s="1">
        <v>52</v>
      </c>
      <c r="P1589" s="1">
        <v>52</v>
      </c>
      <c r="Q1589" s="1">
        <v>52</v>
      </c>
      <c r="R1589" s="4">
        <v>0.19900000000000001</v>
      </c>
      <c r="S1589" s="4">
        <v>3.7330000000000001</v>
      </c>
      <c r="T1589" s="4">
        <v>7.87</v>
      </c>
      <c r="U1589" s="4">
        <f t="shared" si="232"/>
        <v>0</v>
      </c>
      <c r="V1589" s="4">
        <f t="shared" si="233"/>
        <v>0</v>
      </c>
      <c r="W1589" s="4">
        <f t="shared" si="234"/>
        <v>0</v>
      </c>
    </row>
    <row r="1590" spans="1:38" x14ac:dyDescent="0.3">
      <c r="A1590" s="1">
        <f t="shared" si="228"/>
        <v>0</v>
      </c>
      <c r="B1590" s="1" t="s">
        <v>13</v>
      </c>
      <c r="C1590" s="1">
        <v>0.6</v>
      </c>
      <c r="D1590" s="1">
        <v>1</v>
      </c>
      <c r="E1590" s="1">
        <f t="shared" si="229"/>
        <v>398</v>
      </c>
      <c r="F1590" s="1">
        <v>1</v>
      </c>
      <c r="G1590" s="4">
        <f t="shared" si="230"/>
        <v>0</v>
      </c>
      <c r="H1590" s="3">
        <f t="shared" si="231"/>
        <v>17.355</v>
      </c>
      <c r="I1590" s="4">
        <v>7.6790000000000003</v>
      </c>
      <c r="J1590" s="4">
        <v>9.6760000000000002</v>
      </c>
      <c r="K1590" s="4">
        <v>0</v>
      </c>
      <c r="L1590" s="1">
        <v>53</v>
      </c>
      <c r="M1590" s="1">
        <v>53</v>
      </c>
      <c r="N1590" s="1">
        <v>53</v>
      </c>
      <c r="O1590" s="1">
        <v>53</v>
      </c>
      <c r="P1590" s="1">
        <v>53</v>
      </c>
      <c r="Q1590" s="1">
        <v>53</v>
      </c>
      <c r="R1590" s="4">
        <v>5.8000000000000003E-2</v>
      </c>
      <c r="S1590" s="4">
        <v>3.5990000000000002</v>
      </c>
      <c r="T1590" s="4">
        <v>7.5780000000000003</v>
      </c>
      <c r="U1590" s="4">
        <f t="shared" si="232"/>
        <v>0</v>
      </c>
      <c r="V1590" s="4">
        <f t="shared" si="233"/>
        <v>0</v>
      </c>
      <c r="W1590" s="4">
        <f t="shared" si="234"/>
        <v>0</v>
      </c>
    </row>
    <row r="1591" spans="1:38" x14ac:dyDescent="0.3">
      <c r="A1591" s="1">
        <f t="shared" si="228"/>
        <v>0</v>
      </c>
      <c r="B1591" s="1" t="s">
        <v>13</v>
      </c>
      <c r="C1591" s="1">
        <v>0.6</v>
      </c>
      <c r="D1591" s="1">
        <v>2</v>
      </c>
      <c r="E1591" s="1">
        <f t="shared" si="229"/>
        <v>398</v>
      </c>
      <c r="F1591" s="1">
        <v>1</v>
      </c>
      <c r="G1591" s="4">
        <f t="shared" si="230"/>
        <v>0</v>
      </c>
      <c r="H1591" s="3">
        <f t="shared" si="231"/>
        <v>15.48</v>
      </c>
      <c r="I1591" s="4">
        <v>8.0180000000000007</v>
      </c>
      <c r="J1591" s="4">
        <v>7.4619999999999997</v>
      </c>
      <c r="K1591" s="4">
        <v>0</v>
      </c>
      <c r="L1591" s="1">
        <v>53</v>
      </c>
      <c r="M1591" s="1">
        <v>53</v>
      </c>
      <c r="N1591" s="1">
        <v>53</v>
      </c>
      <c r="O1591" s="1">
        <v>53</v>
      </c>
      <c r="P1591" s="1">
        <v>53</v>
      </c>
      <c r="Q1591" s="1">
        <v>53</v>
      </c>
      <c r="R1591" s="4">
        <v>0.19600000000000001</v>
      </c>
      <c r="S1591" s="4">
        <v>3.5990000000000002</v>
      </c>
      <c r="T1591" s="4">
        <v>7.7789999999999999</v>
      </c>
      <c r="U1591" s="4">
        <f t="shared" si="232"/>
        <v>0</v>
      </c>
      <c r="V1591" s="4">
        <f t="shared" si="233"/>
        <v>0</v>
      </c>
      <c r="W1591" s="4">
        <f t="shared" si="234"/>
        <v>0</v>
      </c>
    </row>
    <row r="1592" spans="1:38" x14ac:dyDescent="0.3">
      <c r="A1592" s="1">
        <f t="shared" si="228"/>
        <v>0</v>
      </c>
      <c r="B1592" s="1" t="s">
        <v>13</v>
      </c>
      <c r="C1592" s="1">
        <v>0.6</v>
      </c>
      <c r="D1592" s="1">
        <v>3</v>
      </c>
      <c r="E1592" s="1">
        <f t="shared" si="229"/>
        <v>398</v>
      </c>
      <c r="F1592" s="1">
        <v>1</v>
      </c>
      <c r="G1592" s="4">
        <f t="shared" si="230"/>
        <v>0</v>
      </c>
      <c r="H1592" s="3">
        <f t="shared" si="231"/>
        <v>16.302999999999997</v>
      </c>
      <c r="I1592" s="4">
        <v>7.5670000000000002</v>
      </c>
      <c r="J1592" s="4">
        <v>8.7359999999999989</v>
      </c>
      <c r="K1592" s="4">
        <v>0</v>
      </c>
      <c r="L1592" s="1">
        <v>53</v>
      </c>
      <c r="M1592" s="1">
        <v>53</v>
      </c>
      <c r="N1592" s="1">
        <v>53</v>
      </c>
      <c r="O1592" s="1">
        <v>53</v>
      </c>
      <c r="P1592" s="1">
        <v>53</v>
      </c>
      <c r="Q1592" s="1">
        <v>53</v>
      </c>
      <c r="R1592" s="4">
        <v>0.16700000000000001</v>
      </c>
      <c r="S1592" s="4">
        <v>3.5990000000000002</v>
      </c>
      <c r="T1592" s="4">
        <v>7.3570000000000002</v>
      </c>
      <c r="U1592" s="4">
        <f t="shared" si="232"/>
        <v>0</v>
      </c>
      <c r="V1592" s="4">
        <f t="shared" si="233"/>
        <v>0</v>
      </c>
      <c r="W1592" s="4">
        <f t="shared" si="234"/>
        <v>0</v>
      </c>
    </row>
    <row r="1593" spans="1:38" x14ac:dyDescent="0.3">
      <c r="A1593" s="1">
        <f t="shared" si="228"/>
        <v>0</v>
      </c>
      <c r="B1593" s="1" t="s">
        <v>13</v>
      </c>
      <c r="C1593" s="1">
        <v>0.6</v>
      </c>
      <c r="D1593" s="1">
        <v>4</v>
      </c>
      <c r="E1593" s="1">
        <f t="shared" si="229"/>
        <v>398</v>
      </c>
      <c r="F1593" s="1">
        <v>1</v>
      </c>
      <c r="G1593" s="4">
        <f t="shared" si="230"/>
        <v>0</v>
      </c>
      <c r="H1593" s="3">
        <f t="shared" si="231"/>
        <v>17.196999999999999</v>
      </c>
      <c r="I1593" s="4">
        <v>7.843</v>
      </c>
      <c r="J1593" s="4">
        <v>9.3539999999999992</v>
      </c>
      <c r="K1593" s="4">
        <v>0</v>
      </c>
      <c r="L1593" s="1">
        <v>53</v>
      </c>
      <c r="M1593" s="1">
        <v>53</v>
      </c>
      <c r="N1593" s="1">
        <v>53</v>
      </c>
      <c r="O1593" s="1">
        <v>53</v>
      </c>
      <c r="P1593" s="1">
        <v>53</v>
      </c>
      <c r="Q1593" s="1">
        <v>53</v>
      </c>
      <c r="R1593" s="4">
        <v>0.22800000000000001</v>
      </c>
      <c r="S1593" s="4">
        <v>3.5990000000000002</v>
      </c>
      <c r="T1593" s="4">
        <v>7.5720000000000001</v>
      </c>
      <c r="U1593" s="4">
        <f t="shared" si="232"/>
        <v>0</v>
      </c>
      <c r="V1593" s="4">
        <f t="shared" si="233"/>
        <v>0</v>
      </c>
      <c r="W1593" s="4">
        <f t="shared" si="234"/>
        <v>0</v>
      </c>
    </row>
    <row r="1594" spans="1:38" x14ac:dyDescent="0.3">
      <c r="A1594" s="1">
        <f t="shared" si="228"/>
        <v>0</v>
      </c>
      <c r="B1594" s="1" t="s">
        <v>13</v>
      </c>
      <c r="C1594" s="1">
        <v>0.6</v>
      </c>
      <c r="D1594" s="1">
        <v>1</v>
      </c>
      <c r="E1594" s="1">
        <f t="shared" si="229"/>
        <v>399</v>
      </c>
      <c r="F1594" s="1">
        <v>1</v>
      </c>
      <c r="G1594" s="4">
        <f t="shared" si="230"/>
        <v>0</v>
      </c>
      <c r="H1594" s="3">
        <f t="shared" si="231"/>
        <v>21.779000000000003</v>
      </c>
      <c r="I1594" s="4">
        <v>8.152000000000001</v>
      </c>
      <c r="J1594" s="4">
        <v>13.627000000000001</v>
      </c>
      <c r="K1594" s="4">
        <v>0</v>
      </c>
      <c r="L1594" s="1">
        <v>53</v>
      </c>
      <c r="M1594" s="1">
        <v>53</v>
      </c>
      <c r="N1594" s="1">
        <v>53</v>
      </c>
      <c r="O1594" s="1">
        <v>53</v>
      </c>
      <c r="P1594" s="1">
        <v>53</v>
      </c>
      <c r="Q1594" s="1">
        <v>53</v>
      </c>
      <c r="R1594" s="4">
        <v>9.9000000000000005E-2</v>
      </c>
      <c r="S1594" s="4">
        <v>3.9489999999999998</v>
      </c>
      <c r="T1594" s="4">
        <v>7.9969999999999999</v>
      </c>
      <c r="U1594" s="4">
        <f t="shared" si="232"/>
        <v>0</v>
      </c>
      <c r="V1594" s="4">
        <f t="shared" si="233"/>
        <v>0</v>
      </c>
      <c r="W1594" s="4">
        <f t="shared" si="234"/>
        <v>0</v>
      </c>
    </row>
    <row r="1595" spans="1:38" x14ac:dyDescent="0.3">
      <c r="A1595" s="1">
        <f t="shared" si="228"/>
        <v>0</v>
      </c>
      <c r="B1595" s="1" t="s">
        <v>13</v>
      </c>
      <c r="C1595" s="1">
        <v>0.6</v>
      </c>
      <c r="D1595" s="1">
        <v>2</v>
      </c>
      <c r="E1595" s="1">
        <f t="shared" si="229"/>
        <v>399</v>
      </c>
      <c r="F1595" s="1">
        <v>1</v>
      </c>
      <c r="G1595" s="4">
        <f t="shared" si="230"/>
        <v>0</v>
      </c>
      <c r="H1595" s="3">
        <f t="shared" si="231"/>
        <v>15.718999999999999</v>
      </c>
      <c r="I1595" s="4">
        <v>8.7159999999999993</v>
      </c>
      <c r="J1595" s="4">
        <v>7.0030000000000001</v>
      </c>
      <c r="K1595" s="4">
        <v>0</v>
      </c>
      <c r="L1595" s="1">
        <v>53</v>
      </c>
      <c r="M1595" s="1">
        <v>53</v>
      </c>
      <c r="N1595" s="1">
        <v>53</v>
      </c>
      <c r="O1595" s="1">
        <v>53</v>
      </c>
      <c r="P1595" s="1">
        <v>53</v>
      </c>
      <c r="Q1595" s="1">
        <v>53</v>
      </c>
      <c r="R1595" s="4">
        <v>0.14799999999999999</v>
      </c>
      <c r="S1595" s="4">
        <v>3.9489999999999998</v>
      </c>
      <c r="T1595" s="4">
        <v>8.5120000000000005</v>
      </c>
      <c r="U1595" s="4">
        <f t="shared" si="232"/>
        <v>0</v>
      </c>
      <c r="V1595" s="4">
        <f t="shared" si="233"/>
        <v>0</v>
      </c>
      <c r="W1595" s="4">
        <f t="shared" si="234"/>
        <v>0</v>
      </c>
    </row>
    <row r="1596" spans="1:38" x14ac:dyDescent="0.3">
      <c r="A1596" s="1">
        <f t="shared" si="228"/>
        <v>0</v>
      </c>
      <c r="B1596" s="1" t="s">
        <v>13</v>
      </c>
      <c r="C1596" s="1">
        <v>0.6</v>
      </c>
      <c r="D1596" s="1">
        <v>3</v>
      </c>
      <c r="E1596" s="1">
        <f t="shared" si="229"/>
        <v>399</v>
      </c>
      <c r="F1596" s="1">
        <v>1</v>
      </c>
      <c r="G1596" s="4">
        <f t="shared" si="230"/>
        <v>0</v>
      </c>
      <c r="H1596" s="3">
        <f t="shared" si="231"/>
        <v>16.693000000000001</v>
      </c>
      <c r="I1596" s="4">
        <v>8.277000000000001</v>
      </c>
      <c r="J1596" s="4">
        <v>8.4160000000000004</v>
      </c>
      <c r="K1596" s="4">
        <v>0</v>
      </c>
      <c r="L1596" s="1">
        <v>53</v>
      </c>
      <c r="M1596" s="1">
        <v>53</v>
      </c>
      <c r="N1596" s="1">
        <v>53</v>
      </c>
      <c r="O1596" s="1">
        <v>53</v>
      </c>
      <c r="P1596" s="1">
        <v>53</v>
      </c>
      <c r="Q1596" s="1">
        <v>53</v>
      </c>
      <c r="R1596" s="4">
        <v>0.16500000000000001</v>
      </c>
      <c r="S1596" s="4">
        <v>3.9489999999999998</v>
      </c>
      <c r="T1596" s="4">
        <v>8.0560000000000009</v>
      </c>
      <c r="U1596" s="4">
        <f t="shared" si="232"/>
        <v>0</v>
      </c>
      <c r="V1596" s="4">
        <f t="shared" si="233"/>
        <v>0</v>
      </c>
      <c r="W1596" s="4">
        <f t="shared" si="234"/>
        <v>0</v>
      </c>
    </row>
    <row r="1597" spans="1:38" x14ac:dyDescent="0.3">
      <c r="A1597" s="1">
        <f t="shared" si="228"/>
        <v>0</v>
      </c>
      <c r="B1597" s="1" t="s">
        <v>13</v>
      </c>
      <c r="C1597" s="1">
        <v>0.6</v>
      </c>
      <c r="D1597" s="1">
        <v>4</v>
      </c>
      <c r="E1597" s="1">
        <f t="shared" si="229"/>
        <v>399</v>
      </c>
      <c r="F1597" s="1">
        <v>1</v>
      </c>
      <c r="G1597" s="4">
        <f t="shared" si="230"/>
        <v>0</v>
      </c>
      <c r="H1597" s="3">
        <f t="shared" si="231"/>
        <v>16.294</v>
      </c>
      <c r="I1597" s="4">
        <v>8.527000000000001</v>
      </c>
      <c r="J1597" s="4">
        <v>7.7670000000000003</v>
      </c>
      <c r="K1597" s="4">
        <v>0</v>
      </c>
      <c r="L1597" s="1">
        <v>53</v>
      </c>
      <c r="M1597" s="1">
        <v>53</v>
      </c>
      <c r="N1597" s="1">
        <v>53</v>
      </c>
      <c r="O1597" s="1">
        <v>53</v>
      </c>
      <c r="P1597" s="1">
        <v>53</v>
      </c>
      <c r="Q1597" s="1">
        <v>53</v>
      </c>
      <c r="R1597" s="4">
        <v>0.17599999999999999</v>
      </c>
      <c r="S1597" s="4">
        <v>3.9489999999999998</v>
      </c>
      <c r="T1597" s="4">
        <v>8.2949999999999999</v>
      </c>
      <c r="U1597" s="4">
        <f t="shared" si="232"/>
        <v>0</v>
      </c>
      <c r="V1597" s="4">
        <f t="shared" si="233"/>
        <v>0</v>
      </c>
      <c r="W1597" s="4">
        <f t="shared" si="234"/>
        <v>0</v>
      </c>
    </row>
    <row r="1598" spans="1:38" x14ac:dyDescent="0.3">
      <c r="A1598" s="1">
        <f t="shared" si="228"/>
        <v>1</v>
      </c>
      <c r="B1598" s="1" t="s">
        <v>13</v>
      </c>
      <c r="C1598" s="1">
        <v>0.6</v>
      </c>
      <c r="D1598" s="1">
        <v>1</v>
      </c>
      <c r="E1598" s="1">
        <f t="shared" si="229"/>
        <v>400</v>
      </c>
      <c r="F1598" s="1">
        <v>0</v>
      </c>
      <c r="G1598" s="4">
        <f t="shared" si="230"/>
        <v>1.8867924528301887</v>
      </c>
      <c r="H1598" s="3">
        <f t="shared" si="231"/>
        <v>24.792000000000002</v>
      </c>
      <c r="I1598" s="4">
        <v>8.1690000000000005</v>
      </c>
      <c r="J1598" s="4">
        <v>7.9980000000000002</v>
      </c>
      <c r="K1598" s="4">
        <v>8.625</v>
      </c>
      <c r="L1598" s="1">
        <v>53</v>
      </c>
      <c r="M1598" s="1">
        <v>54</v>
      </c>
      <c r="N1598" s="1">
        <v>54</v>
      </c>
      <c r="O1598" s="1">
        <v>53</v>
      </c>
      <c r="P1598" s="1">
        <v>53</v>
      </c>
      <c r="Q1598" s="1">
        <v>53</v>
      </c>
      <c r="R1598" s="4">
        <v>5.6000000000000001E-2</v>
      </c>
      <c r="S1598" s="4">
        <v>4.4180000000000001</v>
      </c>
      <c r="T1598" s="4">
        <v>8.0619999999999994</v>
      </c>
      <c r="U1598" s="4" t="str">
        <f t="shared" si="232"/>
        <v>0</v>
      </c>
      <c r="V1598" s="4" t="str">
        <f t="shared" si="233"/>
        <v>0</v>
      </c>
      <c r="W1598" s="4" t="str">
        <f t="shared" si="234"/>
        <v>0</v>
      </c>
      <c r="AA1598" s="1">
        <f>SUMPRODUCT((MOD(ROW(F1502:F1601),4)=2)*F1502:F1601)</f>
        <v>19</v>
      </c>
      <c r="AB1598" s="3">
        <f>SUMPRODUCT((MOD(ROW(G1502:G1601),4)=2)*G1502:G1601)/25</f>
        <v>0.45904489839799817</v>
      </c>
      <c r="AC1598" s="3">
        <f t="shared" ref="AC1598:AF1598" si="235">SUMPRODUCT((MOD(ROW(H1502:H1601),4)=2)*H1502:H1601)/25</f>
        <v>19.17088</v>
      </c>
      <c r="AD1598" s="3">
        <f t="shared" si="235"/>
        <v>7.7289600000000007</v>
      </c>
      <c r="AE1598" s="3">
        <f t="shared" si="235"/>
        <v>9.4938400000000005</v>
      </c>
      <c r="AF1598" s="3">
        <f t="shared" si="235"/>
        <v>1.94808</v>
      </c>
      <c r="AG1598" s="3">
        <f>SUMPRODUCT((MOD(ROW(R1502:R1601),4)=2)*R1502:R1601)/25</f>
        <v>8.5160000000000013E-2</v>
      </c>
      <c r="AH1598" s="3">
        <f>SUMPRODUCT((MOD(ROW(S1502:S1601),4)=2)*S1502:S1601)/25</f>
        <v>3.7749600000000005</v>
      </c>
      <c r="AI1598" s="3">
        <f>SUMPRODUCT((MOD(ROW(T1502:T1601),4)=2)*T1502:T1601)/25</f>
        <v>7.5919600000000012</v>
      </c>
      <c r="AJ1598" s="3">
        <f>IF(AA1598&gt;0, SUMPRODUCT((MOD(ROW(U1502:U1601),4)=2)*U1502:U1601)/AA1598,"-")</f>
        <v>0</v>
      </c>
      <c r="AK1598" s="3">
        <f>IF(AA1598&gt;0, SUMPRODUCT((MOD(ROW(V1502:V1601),4)=2)*V1502:V1601)/AA1598,"-")</f>
        <v>0</v>
      </c>
      <c r="AL1598" s="3">
        <f>IF(AA1598&gt;0,SUMPRODUCT((MOD(ROW(W1502:W1601),4)=2)*W1502:W1601)/AA1598,"-")</f>
        <v>0</v>
      </c>
    </row>
    <row r="1599" spans="1:38" x14ac:dyDescent="0.3">
      <c r="A1599" s="1">
        <f t="shared" si="228"/>
        <v>1</v>
      </c>
      <c r="B1599" s="1" t="s">
        <v>13</v>
      </c>
      <c r="C1599" s="1">
        <v>0.6</v>
      </c>
      <c r="D1599" s="1">
        <v>2</v>
      </c>
      <c r="E1599" s="1">
        <f t="shared" si="229"/>
        <v>400</v>
      </c>
      <c r="F1599" s="1">
        <v>0</v>
      </c>
      <c r="G1599" s="4">
        <f t="shared" si="230"/>
        <v>1.8867924528301887</v>
      </c>
      <c r="H1599" s="3">
        <f t="shared" si="231"/>
        <v>23.378999999999998</v>
      </c>
      <c r="I1599" s="4">
        <v>8.4150000000000009</v>
      </c>
      <c r="J1599" s="4">
        <v>6.226</v>
      </c>
      <c r="K1599" s="4">
        <v>8.7379999999999995</v>
      </c>
      <c r="L1599" s="1">
        <v>53</v>
      </c>
      <c r="M1599" s="1">
        <v>54</v>
      </c>
      <c r="N1599" s="1">
        <v>54</v>
      </c>
      <c r="O1599" s="1">
        <v>53</v>
      </c>
      <c r="P1599" s="1">
        <v>53</v>
      </c>
      <c r="Q1599" s="1">
        <v>53</v>
      </c>
      <c r="R1599" s="4">
        <v>0.19500000000000001</v>
      </c>
      <c r="S1599" s="4">
        <v>4.4180000000000001</v>
      </c>
      <c r="T1599" s="4">
        <v>8.1690000000000005</v>
      </c>
      <c r="U1599" s="4" t="str">
        <f t="shared" si="232"/>
        <v>0</v>
      </c>
      <c r="V1599" s="4" t="str">
        <f t="shared" si="233"/>
        <v>0</v>
      </c>
      <c r="W1599" s="4" t="str">
        <f t="shared" si="234"/>
        <v>0</v>
      </c>
      <c r="AA1599" s="1">
        <f>SUMPRODUCT((MOD(ROW(F1502:F1601),4)=3)*F1502:F1601)</f>
        <v>16</v>
      </c>
      <c r="AB1599" s="3">
        <f>SUMPRODUCT((MOD(ROW(G1502:G1601),4)=3)*G1502:G1601)/25</f>
        <v>0.68847342194416872</v>
      </c>
      <c r="AC1599" s="3">
        <f t="shared" ref="AC1599:AF1599" si="236">SUMPRODUCT((MOD(ROW(H1502:H1601),4)=3)*H1502:H1601)/25</f>
        <v>18.561399999999999</v>
      </c>
      <c r="AD1599" s="3">
        <f t="shared" si="236"/>
        <v>7.9809600000000014</v>
      </c>
      <c r="AE1599" s="3">
        <f t="shared" si="236"/>
        <v>7.4864000000000006</v>
      </c>
      <c r="AF1599" s="3">
        <f t="shared" si="236"/>
        <v>3.0940400000000001</v>
      </c>
      <c r="AG1599" s="3">
        <f>SUMPRODUCT((MOD(ROW(R1502:R1601),4)=3)*R1502:R1601)/25</f>
        <v>0.16996000000000003</v>
      </c>
      <c r="AH1599" s="3">
        <f>SUMPRODUCT((MOD(ROW(S1502:S1601),4)=3)*S1502:S1601)/25</f>
        <v>3.7749600000000005</v>
      </c>
      <c r="AI1599" s="3">
        <f>SUMPRODUCT((MOD(ROW(T1502:T1601),4)=3)*T1502:T1601)/25</f>
        <v>7.7591600000000005</v>
      </c>
      <c r="AJ1599" s="3">
        <f>IF(AA1599&gt;0,SUMPRODUCT((MOD(ROW(U1502:U1601),4)=3)*U1502:U1601)/AA1599,"-")</f>
        <v>0</v>
      </c>
      <c r="AK1599" s="3">
        <f>IF(AA1599&gt;0,SUMPRODUCT((MOD(ROW(V1502:V1601),4)=3)*V1502:V1601)/AA1599,"-")</f>
        <v>0</v>
      </c>
      <c r="AL1599" s="3">
        <f>IF(AA1599&gt;0,SUMPRODUCT((MOD(ROW(W1502:W1601),4)=3)*W1502:W1601)/AA1599,"-")</f>
        <v>0</v>
      </c>
    </row>
    <row r="1600" spans="1:38" x14ac:dyDescent="0.3">
      <c r="A1600" s="1">
        <f t="shared" si="228"/>
        <v>1</v>
      </c>
      <c r="B1600" s="1" t="s">
        <v>13</v>
      </c>
      <c r="C1600" s="1">
        <v>0.6</v>
      </c>
      <c r="D1600" s="1">
        <v>3</v>
      </c>
      <c r="E1600" s="1">
        <f t="shared" si="229"/>
        <v>400</v>
      </c>
      <c r="F1600" s="1">
        <v>0</v>
      </c>
      <c r="G1600" s="4">
        <f t="shared" si="230"/>
        <v>1.8867924528301887</v>
      </c>
      <c r="H1600" s="3">
        <f t="shared" si="231"/>
        <v>25.189</v>
      </c>
      <c r="I1600" s="4">
        <v>8.5</v>
      </c>
      <c r="J1600" s="4">
        <v>7.242</v>
      </c>
      <c r="K1600" s="4">
        <v>9.4469999999999992</v>
      </c>
      <c r="L1600" s="1">
        <v>53</v>
      </c>
      <c r="M1600" s="1">
        <v>54</v>
      </c>
      <c r="N1600" s="1">
        <v>54</v>
      </c>
      <c r="O1600" s="1">
        <v>53</v>
      </c>
      <c r="P1600" s="1">
        <v>53</v>
      </c>
      <c r="Q1600" s="1">
        <v>53</v>
      </c>
      <c r="R1600" s="4">
        <v>0.17299999999999999</v>
      </c>
      <c r="S1600" s="4">
        <v>4.4180000000000001</v>
      </c>
      <c r="T1600" s="4">
        <v>8.2759999999999998</v>
      </c>
      <c r="U1600" s="4" t="str">
        <f t="shared" si="232"/>
        <v>0</v>
      </c>
      <c r="V1600" s="4" t="str">
        <f t="shared" si="233"/>
        <v>0</v>
      </c>
      <c r="W1600" s="4" t="str">
        <f t="shared" si="234"/>
        <v>0</v>
      </c>
      <c r="AA1600" s="1">
        <f>SUMPRODUCT((MOD(ROW(F1502:F1601),4)=0)*F1502:F1601)</f>
        <v>17</v>
      </c>
      <c r="AB1600" s="3">
        <f>SUMPRODUCT((MOD(ROW(G1502:G1601),4)=0)*G1502:G1601)/25</f>
        <v>0.61004204939514917</v>
      </c>
      <c r="AC1600" s="3">
        <f t="shared" ref="AC1600:AF1600" si="237">SUMPRODUCT((MOD(ROW(H1502:H1601),4)=0)*H1502:H1601)/25</f>
        <v>18.909520000000001</v>
      </c>
      <c r="AD1600" s="3">
        <f t="shared" si="237"/>
        <v>7.9455600000000004</v>
      </c>
      <c r="AE1600" s="3">
        <f t="shared" si="237"/>
        <v>7.980439999999998</v>
      </c>
      <c r="AF1600" s="3">
        <f t="shared" si="237"/>
        <v>2.9835200000000004</v>
      </c>
      <c r="AG1600" s="3">
        <f>SUMPRODUCT((MOD(ROW(R1502:R1601),4)=0)*R1502:R1601)/25</f>
        <v>0.18640000000000001</v>
      </c>
      <c r="AH1600" s="3">
        <f>SUMPRODUCT((MOD(ROW(S1502:S1601),4)=0)*S1502:S1601)/25</f>
        <v>3.7749600000000005</v>
      </c>
      <c r="AI1600" s="3">
        <f>SUMPRODUCT((MOD(ROW(T1502:T1601),4)=0)*T1502:T1601)/25</f>
        <v>7.7073200000000011</v>
      </c>
      <c r="AJ1600" s="3">
        <f>IF(AA1600&gt;0,SUMPRODUCT((MOD(ROW(U1502:U1601),4)=0)*U1502:U1601)/AA1600,"-")</f>
        <v>0</v>
      </c>
      <c r="AK1600" s="3">
        <f>IF(AA1600&gt;0,SUMPRODUCT((MOD(ROW(V1502:V1601),4)=0)*V1502:V1601)/AA1600,"-")</f>
        <v>0</v>
      </c>
      <c r="AL1600" s="3">
        <f>IF(AA1600&gt;0,SUMPRODUCT((MOD(ROW(W1502:W1601),4)=0)*W1502:W1601)/AA1600,"-")</f>
        <v>0</v>
      </c>
    </row>
    <row r="1601" spans="1:38" x14ac:dyDescent="0.3">
      <c r="A1601" s="1">
        <f t="shared" si="228"/>
        <v>1</v>
      </c>
      <c r="B1601" s="1" t="s">
        <v>13</v>
      </c>
      <c r="C1601" s="1">
        <v>0.6</v>
      </c>
      <c r="D1601" s="1">
        <v>4</v>
      </c>
      <c r="E1601" s="1">
        <f t="shared" si="229"/>
        <v>400</v>
      </c>
      <c r="F1601" s="1">
        <v>0</v>
      </c>
      <c r="G1601" s="4">
        <f t="shared" si="230"/>
        <v>1.8867924528301887</v>
      </c>
      <c r="H1601" s="3">
        <f t="shared" si="231"/>
        <v>24.623000000000001</v>
      </c>
      <c r="I1601" s="4">
        <v>7.7889999999999997</v>
      </c>
      <c r="J1601" s="4">
        <v>8.0779999999999994</v>
      </c>
      <c r="K1601" s="4">
        <v>8.7560000000000002</v>
      </c>
      <c r="L1601" s="1">
        <v>53</v>
      </c>
      <c r="M1601" s="1">
        <v>54</v>
      </c>
      <c r="N1601" s="1">
        <v>54</v>
      </c>
      <c r="O1601" s="1">
        <v>53</v>
      </c>
      <c r="P1601" s="1">
        <v>53</v>
      </c>
      <c r="Q1601" s="1">
        <v>53</v>
      </c>
      <c r="R1601" s="4">
        <v>0.20399999999999999</v>
      </c>
      <c r="S1601" s="4">
        <v>4.4180000000000001</v>
      </c>
      <c r="T1601" s="4">
        <v>7.5339999999999998</v>
      </c>
      <c r="U1601" s="4" t="str">
        <f t="shared" si="232"/>
        <v>0</v>
      </c>
      <c r="V1601" s="4" t="str">
        <f t="shared" si="233"/>
        <v>0</v>
      </c>
      <c r="W1601" s="4" t="str">
        <f t="shared" si="234"/>
        <v>0</v>
      </c>
      <c r="AA1601" s="1">
        <f>SUMPRODUCT((MOD(ROW(F1502:F1601),4)=1)*F1502:F1601)</f>
        <v>21</v>
      </c>
      <c r="AB1601" s="3">
        <f>SUMPRODUCT((MOD(ROW(G1502:G1601),4)=1)*G1502:G1601)/25</f>
        <v>0.30804774740084717</v>
      </c>
      <c r="AC1601" s="3">
        <f t="shared" ref="AC1601:AF1601" si="238">SUMPRODUCT((MOD(ROW(H1502:H1601),4)=1)*H1502:H1601)/25</f>
        <v>19.832199999999997</v>
      </c>
      <c r="AD1601" s="3">
        <f t="shared" si="238"/>
        <v>7.9639200000000008</v>
      </c>
      <c r="AE1601" s="3">
        <f t="shared" si="238"/>
        <v>8.7683200000000028</v>
      </c>
      <c r="AF1601" s="3">
        <f t="shared" si="238"/>
        <v>3.0999599999999998</v>
      </c>
      <c r="AG1601" s="3">
        <f>SUMPRODUCT((MOD(ROW(R1502:R1601),4)=1)*R1502:R1601)/25</f>
        <v>0.19752</v>
      </c>
      <c r="AH1601" s="3">
        <f>SUMPRODUCT((MOD(ROW(S1502:S1601),4)=1)*S1502:S1601)/25</f>
        <v>3.7749600000000005</v>
      </c>
      <c r="AI1601" s="3">
        <f>SUMPRODUCT((MOD(ROW(T1502:T1601),4)=1)*T1502:T1601)/25</f>
        <v>7.7145599999999988</v>
      </c>
      <c r="AJ1601" s="3">
        <f>IF(AA1601&gt;0,SUMPRODUCT((MOD(ROW(U1502:U1601),4)=1)*U1502:U1601)/AA1601,"-")</f>
        <v>0</v>
      </c>
      <c r="AK1601" s="3">
        <f>IF(AA1601&gt;0, SUMPRODUCT((MOD(ROW(V1502:V1601),4)=1)*V1502:V1601)/AA1601,"-")</f>
        <v>0</v>
      </c>
      <c r="AL1601" s="3">
        <f>IF(AA1601&gt;0,SUMPRODUCT((MOD(ROW(W1502:W1601),4)=1)*W1502:W1601)/AA1601,"-")</f>
        <v>0</v>
      </c>
    </row>
    <row r="1602" spans="1:38" x14ac:dyDescent="0.3">
      <c r="A1602" s="1">
        <f t="shared" ref="A1602:A1665" si="239">IF(MOD(E1602,25)=0,1,0)</f>
        <v>0</v>
      </c>
      <c r="B1602" s="1" t="s">
        <v>11</v>
      </c>
      <c r="C1602" s="1">
        <v>0.6</v>
      </c>
      <c r="D1602" s="1">
        <v>1</v>
      </c>
      <c r="E1602" s="1">
        <f t="shared" si="229"/>
        <v>401</v>
      </c>
      <c r="F1602" s="1">
        <v>1</v>
      </c>
      <c r="G1602" s="4">
        <f t="shared" si="230"/>
        <v>0</v>
      </c>
      <c r="H1602" s="3">
        <f t="shared" si="231"/>
        <v>16.676000000000002</v>
      </c>
      <c r="I1602" s="4">
        <v>8.7540000000000013</v>
      </c>
      <c r="J1602" s="4">
        <v>7.9219999999999997</v>
      </c>
      <c r="K1602" s="4">
        <v>0</v>
      </c>
      <c r="L1602" s="1">
        <v>50</v>
      </c>
      <c r="M1602" s="1">
        <v>50</v>
      </c>
      <c r="N1602" s="1">
        <v>50</v>
      </c>
      <c r="O1602" s="1">
        <v>50</v>
      </c>
      <c r="P1602" s="1">
        <v>50</v>
      </c>
      <c r="Q1602" s="1">
        <v>50</v>
      </c>
      <c r="R1602" s="4">
        <v>7.1999999999999995E-2</v>
      </c>
      <c r="S1602" s="4">
        <v>4.327</v>
      </c>
      <c r="T1602" s="4">
        <v>8.6180000000000003</v>
      </c>
      <c r="U1602" s="4">
        <f t="shared" si="232"/>
        <v>0</v>
      </c>
      <c r="V1602" s="4">
        <f t="shared" si="233"/>
        <v>0</v>
      </c>
      <c r="W1602" s="4">
        <f t="shared" si="234"/>
        <v>0</v>
      </c>
    </row>
    <row r="1603" spans="1:38" x14ac:dyDescent="0.3">
      <c r="A1603" s="1">
        <f t="shared" si="239"/>
        <v>0</v>
      </c>
      <c r="B1603" s="1" t="s">
        <v>11</v>
      </c>
      <c r="C1603" s="1">
        <v>0.6</v>
      </c>
      <c r="D1603" s="1">
        <v>2</v>
      </c>
      <c r="E1603" s="1">
        <f t="shared" ref="E1603:E1666" si="240">_xlfn.CEILING.MATH((ROW(E1603)-1)/4)</f>
        <v>401</v>
      </c>
      <c r="F1603" s="1">
        <v>1</v>
      </c>
      <c r="G1603" s="4">
        <f t="shared" ref="G1603:G1666" si="241">(M1603-L1603)/L1603*100</f>
        <v>0</v>
      </c>
      <c r="H1603" s="3">
        <f t="shared" ref="H1603:H1666" si="242">I1603+K1603+J1603</f>
        <v>15.849</v>
      </c>
      <c r="I1603" s="4">
        <v>9.14</v>
      </c>
      <c r="J1603" s="4">
        <v>6.7089999999999996</v>
      </c>
      <c r="K1603" s="4">
        <v>0</v>
      </c>
      <c r="L1603" s="1">
        <v>50</v>
      </c>
      <c r="M1603" s="1">
        <v>50</v>
      </c>
      <c r="N1603" s="1">
        <v>50</v>
      </c>
      <c r="O1603" s="1">
        <v>50</v>
      </c>
      <c r="P1603" s="1">
        <v>50</v>
      </c>
      <c r="Q1603" s="1">
        <v>50</v>
      </c>
      <c r="R1603" s="4">
        <v>0.14099999999999999</v>
      </c>
      <c r="S1603" s="4">
        <v>4.327</v>
      </c>
      <c r="T1603" s="4">
        <v>8.9349999999999987</v>
      </c>
      <c r="U1603" s="4">
        <f t="shared" ref="U1603:U1666" si="243">IF(F1603=1,(M1603-O1603)/M1603*100,"0")</f>
        <v>0</v>
      </c>
      <c r="V1603" s="4">
        <f t="shared" ref="V1603:V1666" si="244">IF(F1603=1,(M1603-P1603)/M1603*100,"0")</f>
        <v>0</v>
      </c>
      <c r="W1603" s="4">
        <f t="shared" ref="W1603:W1666" si="245">IF(F1603=1,(M1603-Q1603)/M1603*100,"0")</f>
        <v>0</v>
      </c>
    </row>
    <row r="1604" spans="1:38" x14ac:dyDescent="0.3">
      <c r="A1604" s="1">
        <f t="shared" si="239"/>
        <v>0</v>
      </c>
      <c r="B1604" s="1" t="s">
        <v>11</v>
      </c>
      <c r="C1604" s="1">
        <v>0.6</v>
      </c>
      <c r="D1604" s="1">
        <v>3</v>
      </c>
      <c r="E1604" s="1">
        <f t="shared" si="240"/>
        <v>401</v>
      </c>
      <c r="F1604" s="1">
        <v>1</v>
      </c>
      <c r="G1604" s="4">
        <f t="shared" si="241"/>
        <v>0</v>
      </c>
      <c r="H1604" s="3">
        <f t="shared" si="242"/>
        <v>14.761000000000001</v>
      </c>
      <c r="I1604" s="4">
        <v>8.8610000000000007</v>
      </c>
      <c r="J1604" s="4">
        <v>5.9</v>
      </c>
      <c r="K1604" s="4">
        <v>0</v>
      </c>
      <c r="L1604" s="1">
        <v>50</v>
      </c>
      <c r="M1604" s="1">
        <v>50</v>
      </c>
      <c r="N1604" s="1">
        <v>50</v>
      </c>
      <c r="O1604" s="1">
        <v>50</v>
      </c>
      <c r="P1604" s="1">
        <v>50</v>
      </c>
      <c r="Q1604" s="1">
        <v>50</v>
      </c>
      <c r="R1604" s="4">
        <v>0.18099999999999999</v>
      </c>
      <c r="S1604" s="4">
        <v>4.327</v>
      </c>
      <c r="T1604" s="4">
        <v>8.6159999999999997</v>
      </c>
      <c r="U1604" s="4">
        <f t="shared" si="243"/>
        <v>0</v>
      </c>
      <c r="V1604" s="4">
        <f t="shared" si="244"/>
        <v>0</v>
      </c>
      <c r="W1604" s="4">
        <f t="shared" si="245"/>
        <v>0</v>
      </c>
    </row>
    <row r="1605" spans="1:38" x14ac:dyDescent="0.3">
      <c r="A1605" s="1">
        <f t="shared" si="239"/>
        <v>0</v>
      </c>
      <c r="B1605" s="1" t="s">
        <v>11</v>
      </c>
      <c r="C1605" s="1">
        <v>0.6</v>
      </c>
      <c r="D1605" s="1">
        <v>4</v>
      </c>
      <c r="E1605" s="1">
        <f t="shared" si="240"/>
        <v>401</v>
      </c>
      <c r="F1605" s="1">
        <v>1</v>
      </c>
      <c r="G1605" s="4">
        <f t="shared" si="241"/>
        <v>0</v>
      </c>
      <c r="H1605" s="3">
        <f t="shared" si="242"/>
        <v>16.844000000000001</v>
      </c>
      <c r="I1605" s="4">
        <v>8.9220000000000006</v>
      </c>
      <c r="J1605" s="4">
        <v>7.9219999999999997</v>
      </c>
      <c r="K1605" s="4">
        <v>0</v>
      </c>
      <c r="L1605" s="1">
        <v>50</v>
      </c>
      <c r="M1605" s="1">
        <v>50</v>
      </c>
      <c r="N1605" s="1">
        <v>50</v>
      </c>
      <c r="O1605" s="1">
        <v>50</v>
      </c>
      <c r="P1605" s="1">
        <v>50</v>
      </c>
      <c r="Q1605" s="1">
        <v>50</v>
      </c>
      <c r="R1605" s="4">
        <v>0.22</v>
      </c>
      <c r="S1605" s="4">
        <v>4.327</v>
      </c>
      <c r="T1605" s="4">
        <v>8.6379999999999999</v>
      </c>
      <c r="U1605" s="4">
        <f t="shared" si="243"/>
        <v>0</v>
      </c>
      <c r="V1605" s="4">
        <f t="shared" si="244"/>
        <v>0</v>
      </c>
      <c r="W1605" s="4">
        <f t="shared" si="245"/>
        <v>0</v>
      </c>
    </row>
    <row r="1606" spans="1:38" x14ac:dyDescent="0.3">
      <c r="A1606" s="1">
        <f t="shared" si="239"/>
        <v>0</v>
      </c>
      <c r="B1606" s="1" t="s">
        <v>11</v>
      </c>
      <c r="C1606" s="1">
        <v>0.6</v>
      </c>
      <c r="D1606" s="1">
        <v>1</v>
      </c>
      <c r="E1606" s="1">
        <f t="shared" si="240"/>
        <v>402</v>
      </c>
      <c r="F1606" s="1">
        <v>1</v>
      </c>
      <c r="G1606" s="4">
        <f t="shared" si="241"/>
        <v>0</v>
      </c>
      <c r="H1606" s="3">
        <f t="shared" si="242"/>
        <v>17.126999999999999</v>
      </c>
      <c r="I1606" s="4">
        <v>7.9129999999999994</v>
      </c>
      <c r="J1606" s="4">
        <v>9.2140000000000004</v>
      </c>
      <c r="K1606" s="4">
        <v>0</v>
      </c>
      <c r="L1606" s="1">
        <v>52</v>
      </c>
      <c r="M1606" s="1">
        <v>52</v>
      </c>
      <c r="N1606" s="1">
        <v>52</v>
      </c>
      <c r="O1606" s="1">
        <v>52</v>
      </c>
      <c r="P1606" s="1">
        <v>52</v>
      </c>
      <c r="Q1606" s="1">
        <v>52</v>
      </c>
      <c r="R1606" s="4">
        <v>8.5999999999999993E-2</v>
      </c>
      <c r="S1606" s="4">
        <v>3.6309999999999998</v>
      </c>
      <c r="T1606" s="4">
        <v>7.7720000000000002</v>
      </c>
      <c r="U1606" s="4">
        <f t="shared" si="243"/>
        <v>0</v>
      </c>
      <c r="V1606" s="4">
        <f t="shared" si="244"/>
        <v>0</v>
      </c>
      <c r="W1606" s="4">
        <f t="shared" si="245"/>
        <v>0</v>
      </c>
    </row>
    <row r="1607" spans="1:38" x14ac:dyDescent="0.3">
      <c r="A1607" s="1">
        <f t="shared" si="239"/>
        <v>0</v>
      </c>
      <c r="B1607" s="1" t="s">
        <v>11</v>
      </c>
      <c r="C1607" s="1">
        <v>0.6</v>
      </c>
      <c r="D1607" s="1">
        <v>2</v>
      </c>
      <c r="E1607" s="1">
        <f t="shared" si="240"/>
        <v>402</v>
      </c>
      <c r="F1607" s="1">
        <v>1</v>
      </c>
      <c r="G1607" s="4">
        <f t="shared" si="241"/>
        <v>0</v>
      </c>
      <c r="H1607" s="3">
        <f t="shared" si="242"/>
        <v>15.932</v>
      </c>
      <c r="I1607" s="4">
        <v>8.0670000000000002</v>
      </c>
      <c r="J1607" s="4">
        <v>7.8650000000000002</v>
      </c>
      <c r="K1607" s="4">
        <v>0</v>
      </c>
      <c r="L1607" s="1">
        <v>52</v>
      </c>
      <c r="M1607" s="1">
        <v>52</v>
      </c>
      <c r="N1607" s="1">
        <v>52</v>
      </c>
      <c r="O1607" s="1">
        <v>52</v>
      </c>
      <c r="P1607" s="1">
        <v>52</v>
      </c>
      <c r="Q1607" s="1">
        <v>52</v>
      </c>
      <c r="R1607" s="4">
        <v>0.14799999999999999</v>
      </c>
      <c r="S1607" s="4">
        <v>3.6309999999999998</v>
      </c>
      <c r="T1607" s="4">
        <v>7.8640000000000008</v>
      </c>
      <c r="U1607" s="4">
        <f t="shared" si="243"/>
        <v>0</v>
      </c>
      <c r="V1607" s="4">
        <f t="shared" si="244"/>
        <v>0</v>
      </c>
      <c r="W1607" s="4">
        <f t="shared" si="245"/>
        <v>0</v>
      </c>
    </row>
    <row r="1608" spans="1:38" x14ac:dyDescent="0.3">
      <c r="A1608" s="1">
        <f t="shared" si="239"/>
        <v>0</v>
      </c>
      <c r="B1608" s="1" t="s">
        <v>11</v>
      </c>
      <c r="C1608" s="1">
        <v>0.6</v>
      </c>
      <c r="D1608" s="1">
        <v>3</v>
      </c>
      <c r="E1608" s="1">
        <f t="shared" si="240"/>
        <v>402</v>
      </c>
      <c r="F1608" s="1">
        <v>1</v>
      </c>
      <c r="G1608" s="4">
        <f t="shared" si="241"/>
        <v>0</v>
      </c>
      <c r="H1608" s="3">
        <f t="shared" si="242"/>
        <v>16.358000000000001</v>
      </c>
      <c r="I1608" s="4">
        <v>8.0920000000000005</v>
      </c>
      <c r="J1608" s="4">
        <v>8.266</v>
      </c>
      <c r="K1608" s="4">
        <v>0</v>
      </c>
      <c r="L1608" s="1">
        <v>52</v>
      </c>
      <c r="M1608" s="1">
        <v>52</v>
      </c>
      <c r="N1608" s="1">
        <v>52</v>
      </c>
      <c r="O1608" s="1">
        <v>52</v>
      </c>
      <c r="P1608" s="1">
        <v>52</v>
      </c>
      <c r="Q1608" s="1">
        <v>52</v>
      </c>
      <c r="R1608" s="4">
        <v>0.14899999999999999</v>
      </c>
      <c r="S1608" s="4">
        <v>3.6309999999999998</v>
      </c>
      <c r="T1608" s="4">
        <v>7.8879999999999999</v>
      </c>
      <c r="U1608" s="4">
        <f t="shared" si="243"/>
        <v>0</v>
      </c>
      <c r="V1608" s="4">
        <f t="shared" si="244"/>
        <v>0</v>
      </c>
      <c r="W1608" s="4">
        <f t="shared" si="245"/>
        <v>0</v>
      </c>
    </row>
    <row r="1609" spans="1:38" x14ac:dyDescent="0.3">
      <c r="A1609" s="1">
        <f t="shared" si="239"/>
        <v>0</v>
      </c>
      <c r="B1609" s="1" t="s">
        <v>11</v>
      </c>
      <c r="C1609" s="1">
        <v>0.6</v>
      </c>
      <c r="D1609" s="1">
        <v>4</v>
      </c>
      <c r="E1609" s="1">
        <f t="shared" si="240"/>
        <v>402</v>
      </c>
      <c r="F1609" s="1">
        <v>1</v>
      </c>
      <c r="G1609" s="4">
        <f t="shared" si="241"/>
        <v>0</v>
      </c>
      <c r="H1609" s="3">
        <f t="shared" si="242"/>
        <v>15.579000000000001</v>
      </c>
      <c r="I1609" s="4">
        <v>7.625</v>
      </c>
      <c r="J1609" s="4">
        <v>7.9539999999999997</v>
      </c>
      <c r="K1609" s="4">
        <v>0</v>
      </c>
      <c r="L1609" s="1">
        <v>52</v>
      </c>
      <c r="M1609" s="1">
        <v>52</v>
      </c>
      <c r="N1609" s="1">
        <v>52</v>
      </c>
      <c r="O1609" s="1">
        <v>52</v>
      </c>
      <c r="P1609" s="1">
        <v>52</v>
      </c>
      <c r="Q1609" s="1">
        <v>52</v>
      </c>
      <c r="R1609" s="4">
        <v>0.20200000000000001</v>
      </c>
      <c r="S1609" s="4">
        <v>3.6309999999999998</v>
      </c>
      <c r="T1609" s="4">
        <v>7.3680000000000003</v>
      </c>
      <c r="U1609" s="4">
        <f t="shared" si="243"/>
        <v>0</v>
      </c>
      <c r="V1609" s="4">
        <f t="shared" si="244"/>
        <v>0</v>
      </c>
      <c r="W1609" s="4">
        <f t="shared" si="245"/>
        <v>0</v>
      </c>
    </row>
    <row r="1610" spans="1:38" x14ac:dyDescent="0.3">
      <c r="A1610" s="1">
        <f t="shared" si="239"/>
        <v>0</v>
      </c>
      <c r="B1610" s="1" t="s">
        <v>11</v>
      </c>
      <c r="C1610" s="1">
        <v>0.6</v>
      </c>
      <c r="D1610" s="1">
        <v>1</v>
      </c>
      <c r="E1610" s="1">
        <f t="shared" si="240"/>
        <v>403</v>
      </c>
      <c r="F1610" s="1">
        <v>1</v>
      </c>
      <c r="G1610" s="4">
        <f t="shared" si="241"/>
        <v>0</v>
      </c>
      <c r="H1610" s="3">
        <f t="shared" si="242"/>
        <v>15.879999999999999</v>
      </c>
      <c r="I1610" s="4">
        <v>8.1219999999999999</v>
      </c>
      <c r="J1610" s="4">
        <v>7.758</v>
      </c>
      <c r="K1610" s="4">
        <v>0</v>
      </c>
      <c r="L1610" s="1">
        <v>53</v>
      </c>
      <c r="M1610" s="1">
        <v>53</v>
      </c>
      <c r="N1610" s="1">
        <v>53</v>
      </c>
      <c r="O1610" s="1">
        <v>53</v>
      </c>
      <c r="P1610" s="1">
        <v>53</v>
      </c>
      <c r="Q1610" s="1">
        <v>53</v>
      </c>
      <c r="R1610" s="4">
        <v>5.6000000000000001E-2</v>
      </c>
      <c r="S1610" s="4">
        <v>4.173</v>
      </c>
      <c r="T1610" s="4">
        <v>8.0069999999999997</v>
      </c>
      <c r="U1610" s="4">
        <f t="shared" si="243"/>
        <v>0</v>
      </c>
      <c r="V1610" s="4">
        <f t="shared" si="244"/>
        <v>0</v>
      </c>
      <c r="W1610" s="4">
        <f t="shared" si="245"/>
        <v>0</v>
      </c>
    </row>
    <row r="1611" spans="1:38" x14ac:dyDescent="0.3">
      <c r="A1611" s="1">
        <f t="shared" si="239"/>
        <v>0</v>
      </c>
      <c r="B1611" s="1" t="s">
        <v>11</v>
      </c>
      <c r="C1611" s="1">
        <v>0.6</v>
      </c>
      <c r="D1611" s="1">
        <v>2</v>
      </c>
      <c r="E1611" s="1">
        <f t="shared" si="240"/>
        <v>403</v>
      </c>
      <c r="F1611" s="1">
        <v>1</v>
      </c>
      <c r="G1611" s="4">
        <f t="shared" si="241"/>
        <v>0</v>
      </c>
      <c r="H1611" s="3">
        <f t="shared" si="242"/>
        <v>15.862000000000002</v>
      </c>
      <c r="I1611" s="4">
        <v>8.6930000000000014</v>
      </c>
      <c r="J1611" s="4">
        <v>7.1689999999999996</v>
      </c>
      <c r="K1611" s="4">
        <v>0</v>
      </c>
      <c r="L1611" s="1">
        <v>53</v>
      </c>
      <c r="M1611" s="1">
        <v>53</v>
      </c>
      <c r="N1611" s="1">
        <v>53</v>
      </c>
      <c r="O1611" s="1">
        <v>53</v>
      </c>
      <c r="P1611" s="1">
        <v>53</v>
      </c>
      <c r="Q1611" s="1">
        <v>53</v>
      </c>
      <c r="R1611" s="4">
        <v>0.17899999999999999</v>
      </c>
      <c r="S1611" s="4">
        <v>4.173</v>
      </c>
      <c r="T1611" s="4">
        <v>8.4550000000000001</v>
      </c>
      <c r="U1611" s="4">
        <f t="shared" si="243"/>
        <v>0</v>
      </c>
      <c r="V1611" s="4">
        <f t="shared" si="244"/>
        <v>0</v>
      </c>
      <c r="W1611" s="4">
        <f t="shared" si="245"/>
        <v>0</v>
      </c>
    </row>
    <row r="1612" spans="1:38" x14ac:dyDescent="0.3">
      <c r="A1612" s="1">
        <f t="shared" si="239"/>
        <v>0</v>
      </c>
      <c r="B1612" s="1" t="s">
        <v>11</v>
      </c>
      <c r="C1612" s="1">
        <v>0.6</v>
      </c>
      <c r="D1612" s="1">
        <v>3</v>
      </c>
      <c r="E1612" s="1">
        <f t="shared" si="240"/>
        <v>403</v>
      </c>
      <c r="F1612" s="1">
        <v>1</v>
      </c>
      <c r="G1612" s="4">
        <f t="shared" si="241"/>
        <v>0</v>
      </c>
      <c r="H1612" s="3">
        <f t="shared" si="242"/>
        <v>15.019</v>
      </c>
      <c r="I1612" s="4">
        <v>8.56</v>
      </c>
      <c r="J1612" s="4">
        <v>6.4589999999999996</v>
      </c>
      <c r="K1612" s="4">
        <v>0</v>
      </c>
      <c r="L1612" s="1">
        <v>53</v>
      </c>
      <c r="M1612" s="1">
        <v>53</v>
      </c>
      <c r="N1612" s="1">
        <v>53</v>
      </c>
      <c r="O1612" s="1">
        <v>53</v>
      </c>
      <c r="P1612" s="1">
        <v>53</v>
      </c>
      <c r="Q1612" s="1">
        <v>53</v>
      </c>
      <c r="R1612" s="4">
        <v>0.222</v>
      </c>
      <c r="S1612" s="4">
        <v>4.173</v>
      </c>
      <c r="T1612" s="4">
        <v>8.2789999999999999</v>
      </c>
      <c r="U1612" s="4">
        <f t="shared" si="243"/>
        <v>0</v>
      </c>
      <c r="V1612" s="4">
        <f t="shared" si="244"/>
        <v>0</v>
      </c>
      <c r="W1612" s="4">
        <f t="shared" si="245"/>
        <v>0</v>
      </c>
    </row>
    <row r="1613" spans="1:38" x14ac:dyDescent="0.3">
      <c r="A1613" s="1">
        <f t="shared" si="239"/>
        <v>0</v>
      </c>
      <c r="B1613" s="1" t="s">
        <v>11</v>
      </c>
      <c r="C1613" s="1">
        <v>0.6</v>
      </c>
      <c r="D1613" s="1">
        <v>4</v>
      </c>
      <c r="E1613" s="1">
        <f t="shared" si="240"/>
        <v>403</v>
      </c>
      <c r="F1613" s="1">
        <v>1</v>
      </c>
      <c r="G1613" s="4">
        <f t="shared" si="241"/>
        <v>0</v>
      </c>
      <c r="H1613" s="3">
        <f t="shared" si="242"/>
        <v>16.923999999999999</v>
      </c>
      <c r="I1613" s="4">
        <v>8.6009999999999991</v>
      </c>
      <c r="J1613" s="4">
        <v>8.3230000000000004</v>
      </c>
      <c r="K1613" s="4">
        <v>0</v>
      </c>
      <c r="L1613" s="1">
        <v>53</v>
      </c>
      <c r="M1613" s="1">
        <v>53</v>
      </c>
      <c r="N1613" s="1">
        <v>53</v>
      </c>
      <c r="O1613" s="1">
        <v>53</v>
      </c>
      <c r="P1613" s="1">
        <v>53</v>
      </c>
      <c r="Q1613" s="1">
        <v>53</v>
      </c>
      <c r="R1613" s="4">
        <v>0.216</v>
      </c>
      <c r="S1613" s="4">
        <v>4.173</v>
      </c>
      <c r="T1613" s="4">
        <v>8.3260000000000005</v>
      </c>
      <c r="U1613" s="4">
        <f t="shared" si="243"/>
        <v>0</v>
      </c>
      <c r="V1613" s="4">
        <f t="shared" si="244"/>
        <v>0</v>
      </c>
      <c r="W1613" s="4">
        <f t="shared" si="245"/>
        <v>0</v>
      </c>
    </row>
    <row r="1614" spans="1:38" x14ac:dyDescent="0.3">
      <c r="A1614" s="1">
        <f t="shared" si="239"/>
        <v>0</v>
      </c>
      <c r="B1614" s="1" t="s">
        <v>11</v>
      </c>
      <c r="C1614" s="1">
        <v>0.6</v>
      </c>
      <c r="D1614" s="1">
        <v>1</v>
      </c>
      <c r="E1614" s="1">
        <f t="shared" si="240"/>
        <v>404</v>
      </c>
      <c r="F1614" s="1">
        <v>1</v>
      </c>
      <c r="G1614" s="4">
        <f t="shared" si="241"/>
        <v>0</v>
      </c>
      <c r="H1614" s="3">
        <f t="shared" si="242"/>
        <v>17.119</v>
      </c>
      <c r="I1614" s="4">
        <v>7.5760000000000005</v>
      </c>
      <c r="J1614" s="4">
        <v>9.5429999999999993</v>
      </c>
      <c r="K1614" s="4">
        <v>0</v>
      </c>
      <c r="L1614" s="1">
        <v>52</v>
      </c>
      <c r="M1614" s="1">
        <v>52</v>
      </c>
      <c r="N1614" s="1">
        <v>52</v>
      </c>
      <c r="O1614" s="1">
        <v>52</v>
      </c>
      <c r="P1614" s="1">
        <v>52</v>
      </c>
      <c r="Q1614" s="1">
        <v>52</v>
      </c>
      <c r="R1614" s="4">
        <v>8.1000000000000003E-2</v>
      </c>
      <c r="S1614" s="4">
        <v>3.577</v>
      </c>
      <c r="T1614" s="4">
        <v>7.4489999999999998</v>
      </c>
      <c r="U1614" s="4">
        <f t="shared" si="243"/>
        <v>0</v>
      </c>
      <c r="V1614" s="4">
        <f t="shared" si="244"/>
        <v>0</v>
      </c>
      <c r="W1614" s="4">
        <f t="shared" si="245"/>
        <v>0</v>
      </c>
    </row>
    <row r="1615" spans="1:38" x14ac:dyDescent="0.3">
      <c r="A1615" s="1">
        <f t="shared" si="239"/>
        <v>0</v>
      </c>
      <c r="B1615" s="1" t="s">
        <v>11</v>
      </c>
      <c r="C1615" s="1">
        <v>0.6</v>
      </c>
      <c r="D1615" s="1">
        <v>2</v>
      </c>
      <c r="E1615" s="1">
        <f t="shared" si="240"/>
        <v>404</v>
      </c>
      <c r="F1615" s="1">
        <v>0</v>
      </c>
      <c r="G1615" s="4">
        <f t="shared" si="241"/>
        <v>1.9230769230769231</v>
      </c>
      <c r="H1615" s="3">
        <f t="shared" si="242"/>
        <v>23.311</v>
      </c>
      <c r="I1615" s="4">
        <v>8.01</v>
      </c>
      <c r="J1615" s="4">
        <v>6.5170000000000003</v>
      </c>
      <c r="K1615" s="4">
        <v>8.7840000000000007</v>
      </c>
      <c r="L1615" s="1">
        <v>52</v>
      </c>
      <c r="M1615" s="1">
        <v>53</v>
      </c>
      <c r="N1615" s="1">
        <v>53</v>
      </c>
      <c r="O1615" s="1">
        <v>52</v>
      </c>
      <c r="P1615" s="1">
        <v>52</v>
      </c>
      <c r="Q1615" s="1">
        <v>52</v>
      </c>
      <c r="R1615" s="4">
        <v>0.17899999999999999</v>
      </c>
      <c r="S1615" s="4">
        <v>3.577</v>
      </c>
      <c r="T1615" s="4">
        <v>7.7850000000000001</v>
      </c>
      <c r="U1615" s="4" t="str">
        <f t="shared" si="243"/>
        <v>0</v>
      </c>
      <c r="V1615" s="4" t="str">
        <f t="shared" si="244"/>
        <v>0</v>
      </c>
      <c r="W1615" s="4" t="str">
        <f t="shared" si="245"/>
        <v>0</v>
      </c>
    </row>
    <row r="1616" spans="1:38" x14ac:dyDescent="0.3">
      <c r="A1616" s="1">
        <f t="shared" si="239"/>
        <v>0</v>
      </c>
      <c r="B1616" s="1" t="s">
        <v>11</v>
      </c>
      <c r="C1616" s="1">
        <v>0.6</v>
      </c>
      <c r="D1616" s="1">
        <v>3</v>
      </c>
      <c r="E1616" s="1">
        <f t="shared" si="240"/>
        <v>404</v>
      </c>
      <c r="F1616" s="1">
        <v>0</v>
      </c>
      <c r="G1616" s="4">
        <f t="shared" si="241"/>
        <v>1.9230769230769231</v>
      </c>
      <c r="H1616" s="3">
        <f t="shared" si="242"/>
        <v>23.295000000000002</v>
      </c>
      <c r="I1616" s="4">
        <v>7.7069999999999999</v>
      </c>
      <c r="J1616" s="4">
        <v>7.181</v>
      </c>
      <c r="K1616" s="4">
        <v>8.407</v>
      </c>
      <c r="L1616" s="1">
        <v>52</v>
      </c>
      <c r="M1616" s="1">
        <v>53</v>
      </c>
      <c r="N1616" s="1">
        <v>53</v>
      </c>
      <c r="O1616" s="1">
        <v>52</v>
      </c>
      <c r="P1616" s="1">
        <v>52</v>
      </c>
      <c r="Q1616" s="1">
        <v>52</v>
      </c>
      <c r="R1616" s="4">
        <v>0.20899999999999999</v>
      </c>
      <c r="S1616" s="4">
        <v>3.577</v>
      </c>
      <c r="T1616" s="4">
        <v>7.452</v>
      </c>
      <c r="U1616" s="4" t="str">
        <f t="shared" si="243"/>
        <v>0</v>
      </c>
      <c r="V1616" s="4" t="str">
        <f t="shared" si="244"/>
        <v>0</v>
      </c>
      <c r="W1616" s="4" t="str">
        <f t="shared" si="245"/>
        <v>0</v>
      </c>
    </row>
    <row r="1617" spans="1:23" x14ac:dyDescent="0.3">
      <c r="A1617" s="1">
        <f t="shared" si="239"/>
        <v>0</v>
      </c>
      <c r="B1617" s="1" t="s">
        <v>11</v>
      </c>
      <c r="C1617" s="1">
        <v>0.6</v>
      </c>
      <c r="D1617" s="1">
        <v>4</v>
      </c>
      <c r="E1617" s="1">
        <f t="shared" si="240"/>
        <v>404</v>
      </c>
      <c r="F1617" s="1">
        <v>1</v>
      </c>
      <c r="G1617" s="4">
        <f t="shared" si="241"/>
        <v>0</v>
      </c>
      <c r="H1617" s="3">
        <f t="shared" si="242"/>
        <v>24.693999999999999</v>
      </c>
      <c r="I1617" s="4">
        <v>7.5359999999999996</v>
      </c>
      <c r="J1617" s="4">
        <v>8.7509999999999994</v>
      </c>
      <c r="K1617" s="4">
        <v>8.407</v>
      </c>
      <c r="L1617" s="1">
        <v>52</v>
      </c>
      <c r="M1617" s="1">
        <v>52</v>
      </c>
      <c r="N1617" s="1">
        <v>52</v>
      </c>
      <c r="O1617" s="1">
        <v>52</v>
      </c>
      <c r="P1617" s="1">
        <v>52</v>
      </c>
      <c r="Q1617" s="1">
        <v>52</v>
      </c>
      <c r="R1617" s="4">
        <v>0.16700000000000001</v>
      </c>
      <c r="S1617" s="4">
        <v>3.577</v>
      </c>
      <c r="T1617" s="4">
        <v>7.3230000000000004</v>
      </c>
      <c r="U1617" s="4">
        <f t="shared" si="243"/>
        <v>0</v>
      </c>
      <c r="V1617" s="4">
        <f t="shared" si="244"/>
        <v>0</v>
      </c>
      <c r="W1617" s="4">
        <f t="shared" si="245"/>
        <v>0</v>
      </c>
    </row>
    <row r="1618" spans="1:23" x14ac:dyDescent="0.3">
      <c r="A1618" s="1">
        <f t="shared" si="239"/>
        <v>0</v>
      </c>
      <c r="B1618" s="1" t="s">
        <v>11</v>
      </c>
      <c r="C1618" s="1">
        <v>0.6</v>
      </c>
      <c r="D1618" s="1">
        <v>1</v>
      </c>
      <c r="E1618" s="1">
        <f t="shared" si="240"/>
        <v>405</v>
      </c>
      <c r="F1618" s="1">
        <v>1</v>
      </c>
      <c r="G1618" s="4">
        <f t="shared" si="241"/>
        <v>0</v>
      </c>
      <c r="H1618" s="3">
        <f t="shared" si="242"/>
        <v>16.238</v>
      </c>
      <c r="I1618" s="4">
        <v>7.6310000000000002</v>
      </c>
      <c r="J1618" s="4">
        <v>8.6069999999999993</v>
      </c>
      <c r="K1618" s="4">
        <v>0</v>
      </c>
      <c r="L1618" s="1">
        <v>53</v>
      </c>
      <c r="M1618" s="1">
        <v>53</v>
      </c>
      <c r="N1618" s="1">
        <v>53</v>
      </c>
      <c r="O1618" s="1">
        <v>53</v>
      </c>
      <c r="P1618" s="1">
        <v>53</v>
      </c>
      <c r="Q1618" s="1">
        <v>53</v>
      </c>
      <c r="R1618" s="4">
        <v>5.5E-2</v>
      </c>
      <c r="S1618" s="4">
        <v>3.907</v>
      </c>
      <c r="T1618" s="4">
        <v>7.5190000000000001</v>
      </c>
      <c r="U1618" s="4">
        <f t="shared" si="243"/>
        <v>0</v>
      </c>
      <c r="V1618" s="4">
        <f t="shared" si="244"/>
        <v>0</v>
      </c>
      <c r="W1618" s="4">
        <f t="shared" si="245"/>
        <v>0</v>
      </c>
    </row>
    <row r="1619" spans="1:23" x14ac:dyDescent="0.3">
      <c r="A1619" s="1">
        <f t="shared" si="239"/>
        <v>0</v>
      </c>
      <c r="B1619" s="1" t="s">
        <v>11</v>
      </c>
      <c r="C1619" s="1">
        <v>0.6</v>
      </c>
      <c r="D1619" s="1">
        <v>2</v>
      </c>
      <c r="E1619" s="1">
        <f t="shared" si="240"/>
        <v>405</v>
      </c>
      <c r="F1619" s="1">
        <v>1</v>
      </c>
      <c r="G1619" s="4">
        <f t="shared" si="241"/>
        <v>0</v>
      </c>
      <c r="H1619" s="3">
        <f t="shared" si="242"/>
        <v>14.319999999999999</v>
      </c>
      <c r="I1619" s="4">
        <v>8.0339999999999989</v>
      </c>
      <c r="J1619" s="4">
        <v>6.2859999999999996</v>
      </c>
      <c r="K1619" s="4">
        <v>0</v>
      </c>
      <c r="L1619" s="1">
        <v>53</v>
      </c>
      <c r="M1619" s="1">
        <v>53</v>
      </c>
      <c r="N1619" s="1">
        <v>53</v>
      </c>
      <c r="O1619" s="1">
        <v>53</v>
      </c>
      <c r="P1619" s="1">
        <v>53</v>
      </c>
      <c r="Q1619" s="1">
        <v>53</v>
      </c>
      <c r="R1619" s="4">
        <v>0.156</v>
      </c>
      <c r="S1619" s="4">
        <v>3.907</v>
      </c>
      <c r="T1619" s="4">
        <v>7.8209999999999997</v>
      </c>
      <c r="U1619" s="4">
        <f t="shared" si="243"/>
        <v>0</v>
      </c>
      <c r="V1619" s="4">
        <f t="shared" si="244"/>
        <v>0</v>
      </c>
      <c r="W1619" s="4">
        <f t="shared" si="245"/>
        <v>0</v>
      </c>
    </row>
    <row r="1620" spans="1:23" x14ac:dyDescent="0.3">
      <c r="A1620" s="1">
        <f t="shared" si="239"/>
        <v>0</v>
      </c>
      <c r="B1620" s="1" t="s">
        <v>11</v>
      </c>
      <c r="C1620" s="1">
        <v>0.6</v>
      </c>
      <c r="D1620" s="1">
        <v>3</v>
      </c>
      <c r="E1620" s="1">
        <f t="shared" si="240"/>
        <v>405</v>
      </c>
      <c r="F1620" s="1">
        <v>1</v>
      </c>
      <c r="G1620" s="4">
        <f t="shared" si="241"/>
        <v>0</v>
      </c>
      <c r="H1620" s="3">
        <f t="shared" si="242"/>
        <v>15.920999999999999</v>
      </c>
      <c r="I1620" s="4">
        <v>7.718</v>
      </c>
      <c r="J1620" s="4">
        <v>8.2029999999999994</v>
      </c>
      <c r="K1620" s="4">
        <v>0</v>
      </c>
      <c r="L1620" s="1">
        <v>53</v>
      </c>
      <c r="M1620" s="1">
        <v>53</v>
      </c>
      <c r="N1620" s="1">
        <v>53</v>
      </c>
      <c r="O1620" s="1">
        <v>53</v>
      </c>
      <c r="P1620" s="1">
        <v>53</v>
      </c>
      <c r="Q1620" s="1">
        <v>53</v>
      </c>
      <c r="R1620" s="4">
        <v>0.125</v>
      </c>
      <c r="S1620" s="4">
        <v>3.907</v>
      </c>
      <c r="T1620" s="4">
        <v>7.5359999999999996</v>
      </c>
      <c r="U1620" s="4">
        <f t="shared" si="243"/>
        <v>0</v>
      </c>
      <c r="V1620" s="4">
        <f t="shared" si="244"/>
        <v>0</v>
      </c>
      <c r="W1620" s="4">
        <f t="shared" si="245"/>
        <v>0</v>
      </c>
    </row>
    <row r="1621" spans="1:23" x14ac:dyDescent="0.3">
      <c r="A1621" s="1">
        <f t="shared" si="239"/>
        <v>0</v>
      </c>
      <c r="B1621" s="1" t="s">
        <v>11</v>
      </c>
      <c r="C1621" s="1">
        <v>0.6</v>
      </c>
      <c r="D1621" s="1">
        <v>4</v>
      </c>
      <c r="E1621" s="1">
        <f t="shared" si="240"/>
        <v>405</v>
      </c>
      <c r="F1621" s="1">
        <v>1</v>
      </c>
      <c r="G1621" s="4">
        <f t="shared" si="241"/>
        <v>0</v>
      </c>
      <c r="H1621" s="3">
        <f t="shared" si="242"/>
        <v>16.75</v>
      </c>
      <c r="I1621" s="4">
        <v>7.6989999999999998</v>
      </c>
      <c r="J1621" s="4">
        <v>9.0510000000000002</v>
      </c>
      <c r="K1621" s="4">
        <v>0</v>
      </c>
      <c r="L1621" s="1">
        <v>53</v>
      </c>
      <c r="M1621" s="1">
        <v>53</v>
      </c>
      <c r="N1621" s="1">
        <v>53</v>
      </c>
      <c r="O1621" s="1">
        <v>53</v>
      </c>
      <c r="P1621" s="1">
        <v>53</v>
      </c>
      <c r="Q1621" s="1">
        <v>53</v>
      </c>
      <c r="R1621" s="4">
        <v>0.184</v>
      </c>
      <c r="S1621" s="4">
        <v>3.907</v>
      </c>
      <c r="T1621" s="4">
        <v>7.4580000000000002</v>
      </c>
      <c r="U1621" s="4">
        <f t="shared" si="243"/>
        <v>0</v>
      </c>
      <c r="V1621" s="4">
        <f t="shared" si="244"/>
        <v>0</v>
      </c>
      <c r="W1621" s="4">
        <f t="shared" si="245"/>
        <v>0</v>
      </c>
    </row>
    <row r="1622" spans="1:23" x14ac:dyDescent="0.3">
      <c r="A1622" s="1">
        <f t="shared" si="239"/>
        <v>0</v>
      </c>
      <c r="B1622" s="1" t="s">
        <v>11</v>
      </c>
      <c r="C1622" s="1">
        <v>0.6</v>
      </c>
      <c r="D1622" s="1">
        <v>1</v>
      </c>
      <c r="E1622" s="1">
        <f t="shared" si="240"/>
        <v>406</v>
      </c>
      <c r="F1622" s="1">
        <v>1</v>
      </c>
      <c r="G1622" s="4">
        <f t="shared" si="241"/>
        <v>0</v>
      </c>
      <c r="H1622" s="3">
        <f t="shared" si="242"/>
        <v>16.865000000000002</v>
      </c>
      <c r="I1622" s="4">
        <v>8.0449999999999999</v>
      </c>
      <c r="J1622" s="4">
        <v>8.82</v>
      </c>
      <c r="K1622" s="4">
        <v>0</v>
      </c>
      <c r="L1622" s="1">
        <v>53</v>
      </c>
      <c r="M1622" s="1">
        <v>53</v>
      </c>
      <c r="N1622" s="1">
        <v>53</v>
      </c>
      <c r="O1622" s="1">
        <v>53</v>
      </c>
      <c r="P1622" s="1">
        <v>53</v>
      </c>
      <c r="Q1622" s="1">
        <v>53</v>
      </c>
      <c r="R1622" s="4">
        <v>6.8000000000000005E-2</v>
      </c>
      <c r="S1622" s="4">
        <v>3.9910000000000001</v>
      </c>
      <c r="T1622" s="4">
        <v>7.93</v>
      </c>
      <c r="U1622" s="4">
        <f t="shared" si="243"/>
        <v>0</v>
      </c>
      <c r="V1622" s="4">
        <f t="shared" si="244"/>
        <v>0</v>
      </c>
      <c r="W1622" s="4">
        <f t="shared" si="245"/>
        <v>0</v>
      </c>
    </row>
    <row r="1623" spans="1:23" x14ac:dyDescent="0.3">
      <c r="A1623" s="1">
        <f t="shared" si="239"/>
        <v>0</v>
      </c>
      <c r="B1623" s="1" t="s">
        <v>11</v>
      </c>
      <c r="C1623" s="1">
        <v>0.6</v>
      </c>
      <c r="D1623" s="1">
        <v>2</v>
      </c>
      <c r="E1623" s="1">
        <f t="shared" si="240"/>
        <v>406</v>
      </c>
      <c r="F1623" s="1">
        <v>0</v>
      </c>
      <c r="G1623" s="4">
        <f t="shared" si="241"/>
        <v>1.8867924528301887</v>
      </c>
      <c r="H1623" s="3">
        <f t="shared" si="242"/>
        <v>23.856000000000002</v>
      </c>
      <c r="I1623" s="4">
        <v>8.7189999999999994</v>
      </c>
      <c r="J1623" s="4">
        <v>7.2560000000000002</v>
      </c>
      <c r="K1623" s="4">
        <v>7.8810000000000002</v>
      </c>
      <c r="L1623" s="1">
        <v>53</v>
      </c>
      <c r="M1623" s="1">
        <v>54</v>
      </c>
      <c r="N1623" s="1">
        <v>54</v>
      </c>
      <c r="O1623" s="1">
        <v>53</v>
      </c>
      <c r="P1623" s="1">
        <v>53</v>
      </c>
      <c r="Q1623" s="1">
        <v>53</v>
      </c>
      <c r="R1623" s="4">
        <v>0.192</v>
      </c>
      <c r="S1623" s="4">
        <v>3.9910000000000001</v>
      </c>
      <c r="T1623" s="4">
        <v>8.48</v>
      </c>
      <c r="U1623" s="4" t="str">
        <f t="shared" si="243"/>
        <v>0</v>
      </c>
      <c r="V1623" s="4" t="str">
        <f t="shared" si="244"/>
        <v>0</v>
      </c>
      <c r="W1623" s="4" t="str">
        <f t="shared" si="245"/>
        <v>0</v>
      </c>
    </row>
    <row r="1624" spans="1:23" x14ac:dyDescent="0.3">
      <c r="A1624" s="1">
        <f t="shared" si="239"/>
        <v>0</v>
      </c>
      <c r="B1624" s="1" t="s">
        <v>11</v>
      </c>
      <c r="C1624" s="1">
        <v>0.6</v>
      </c>
      <c r="D1624" s="1">
        <v>3</v>
      </c>
      <c r="E1624" s="1">
        <f t="shared" si="240"/>
        <v>406</v>
      </c>
      <c r="F1624" s="1">
        <v>1</v>
      </c>
      <c r="G1624" s="4">
        <f t="shared" si="241"/>
        <v>0</v>
      </c>
      <c r="H1624" s="3">
        <f t="shared" si="242"/>
        <v>25.061</v>
      </c>
      <c r="I1624" s="4">
        <v>8.1349999999999998</v>
      </c>
      <c r="J1624" s="4">
        <v>9.0449999999999999</v>
      </c>
      <c r="K1624" s="4">
        <v>7.8810000000000002</v>
      </c>
      <c r="L1624" s="1">
        <v>53</v>
      </c>
      <c r="M1624" s="1">
        <v>53</v>
      </c>
      <c r="N1624" s="1">
        <v>53</v>
      </c>
      <c r="O1624" s="1">
        <v>53</v>
      </c>
      <c r="P1624" s="1">
        <v>53</v>
      </c>
      <c r="Q1624" s="1">
        <v>53</v>
      </c>
      <c r="R1624" s="4">
        <v>0.16800000000000001</v>
      </c>
      <c r="S1624" s="4">
        <v>3.9910000000000001</v>
      </c>
      <c r="T1624" s="4">
        <v>7.92</v>
      </c>
      <c r="U1624" s="4">
        <f t="shared" si="243"/>
        <v>0</v>
      </c>
      <c r="V1624" s="4">
        <f t="shared" si="244"/>
        <v>0</v>
      </c>
      <c r="W1624" s="4">
        <f t="shared" si="245"/>
        <v>0</v>
      </c>
    </row>
    <row r="1625" spans="1:23" x14ac:dyDescent="0.3">
      <c r="A1625" s="1">
        <f t="shared" si="239"/>
        <v>0</v>
      </c>
      <c r="B1625" s="1" t="s">
        <v>11</v>
      </c>
      <c r="C1625" s="1">
        <v>0.6</v>
      </c>
      <c r="D1625" s="1">
        <v>4</v>
      </c>
      <c r="E1625" s="1">
        <f t="shared" si="240"/>
        <v>406</v>
      </c>
      <c r="F1625" s="1">
        <v>1</v>
      </c>
      <c r="G1625" s="4">
        <f t="shared" si="241"/>
        <v>0</v>
      </c>
      <c r="H1625" s="3">
        <f t="shared" si="242"/>
        <v>23.817999999999998</v>
      </c>
      <c r="I1625" s="4">
        <v>7.75</v>
      </c>
      <c r="J1625" s="4">
        <v>8.1869999999999994</v>
      </c>
      <c r="K1625" s="4">
        <v>7.8810000000000002</v>
      </c>
      <c r="L1625" s="1">
        <v>53</v>
      </c>
      <c r="M1625" s="1">
        <v>53</v>
      </c>
      <c r="N1625" s="1">
        <v>53</v>
      </c>
      <c r="O1625" s="1">
        <v>53</v>
      </c>
      <c r="P1625" s="1">
        <v>53</v>
      </c>
      <c r="Q1625" s="1">
        <v>53</v>
      </c>
      <c r="R1625" s="4">
        <v>0.13500000000000001</v>
      </c>
      <c r="S1625" s="4">
        <v>3.9910000000000001</v>
      </c>
      <c r="T1625" s="4">
        <v>7.5679999999999996</v>
      </c>
      <c r="U1625" s="4">
        <f t="shared" si="243"/>
        <v>0</v>
      </c>
      <c r="V1625" s="4">
        <f t="shared" si="244"/>
        <v>0</v>
      </c>
      <c r="W1625" s="4">
        <f t="shared" si="245"/>
        <v>0</v>
      </c>
    </row>
    <row r="1626" spans="1:23" x14ac:dyDescent="0.3">
      <c r="A1626" s="1">
        <f t="shared" si="239"/>
        <v>0</v>
      </c>
      <c r="B1626" s="1" t="s">
        <v>11</v>
      </c>
      <c r="C1626" s="1">
        <v>0.6</v>
      </c>
      <c r="D1626" s="1">
        <v>1</v>
      </c>
      <c r="E1626" s="1">
        <f t="shared" si="240"/>
        <v>407</v>
      </c>
      <c r="F1626" s="1">
        <v>1</v>
      </c>
      <c r="G1626" s="4">
        <f t="shared" si="241"/>
        <v>0</v>
      </c>
      <c r="H1626" s="3">
        <f t="shared" si="242"/>
        <v>15.303000000000001</v>
      </c>
      <c r="I1626" s="4">
        <v>7.6850000000000005</v>
      </c>
      <c r="J1626" s="4">
        <v>7.6180000000000003</v>
      </c>
      <c r="K1626" s="4">
        <v>0</v>
      </c>
      <c r="L1626" s="1">
        <v>54</v>
      </c>
      <c r="M1626" s="1">
        <v>54</v>
      </c>
      <c r="N1626" s="1">
        <v>54</v>
      </c>
      <c r="O1626" s="1">
        <v>54</v>
      </c>
      <c r="P1626" s="1">
        <v>54</v>
      </c>
      <c r="Q1626" s="1">
        <v>54</v>
      </c>
      <c r="R1626" s="4">
        <v>4.9000000000000002E-2</v>
      </c>
      <c r="S1626" s="4">
        <v>4.1879999999999997</v>
      </c>
      <c r="T1626" s="4">
        <v>7.5860000000000003</v>
      </c>
      <c r="U1626" s="4">
        <f t="shared" si="243"/>
        <v>0</v>
      </c>
      <c r="V1626" s="4">
        <f t="shared" si="244"/>
        <v>0</v>
      </c>
      <c r="W1626" s="4">
        <f t="shared" si="245"/>
        <v>0</v>
      </c>
    </row>
    <row r="1627" spans="1:23" x14ac:dyDescent="0.3">
      <c r="A1627" s="1">
        <f t="shared" si="239"/>
        <v>0</v>
      </c>
      <c r="B1627" s="1" t="s">
        <v>11</v>
      </c>
      <c r="C1627" s="1">
        <v>0.6</v>
      </c>
      <c r="D1627" s="1">
        <v>2</v>
      </c>
      <c r="E1627" s="1">
        <f t="shared" si="240"/>
        <v>407</v>
      </c>
      <c r="F1627" s="1">
        <v>0</v>
      </c>
      <c r="G1627" s="4">
        <f t="shared" si="241"/>
        <v>1.8518518518518516</v>
      </c>
      <c r="H1627" s="3">
        <f t="shared" si="242"/>
        <v>22.082999999999998</v>
      </c>
      <c r="I1627" s="4">
        <v>7.7829999999999995</v>
      </c>
      <c r="J1627" s="4">
        <v>6.4260000000000002</v>
      </c>
      <c r="K1627" s="4">
        <v>7.8739999999999997</v>
      </c>
      <c r="L1627" s="1">
        <v>54</v>
      </c>
      <c r="M1627" s="1">
        <v>55</v>
      </c>
      <c r="N1627" s="1">
        <v>55</v>
      </c>
      <c r="O1627" s="1">
        <v>54</v>
      </c>
      <c r="P1627" s="1">
        <v>54</v>
      </c>
      <c r="Q1627" s="1">
        <v>54</v>
      </c>
      <c r="R1627" s="4">
        <v>0.21299999999999999</v>
      </c>
      <c r="S1627" s="4">
        <v>4.1879999999999997</v>
      </c>
      <c r="T1627" s="4">
        <v>7.52</v>
      </c>
      <c r="U1627" s="4" t="str">
        <f t="shared" si="243"/>
        <v>0</v>
      </c>
      <c r="V1627" s="4" t="str">
        <f t="shared" si="244"/>
        <v>0</v>
      </c>
      <c r="W1627" s="4" t="str">
        <f t="shared" si="245"/>
        <v>0</v>
      </c>
    </row>
    <row r="1628" spans="1:23" x14ac:dyDescent="0.3">
      <c r="A1628" s="1">
        <f t="shared" si="239"/>
        <v>0</v>
      </c>
      <c r="B1628" s="1" t="s">
        <v>11</v>
      </c>
      <c r="C1628" s="1">
        <v>0.6</v>
      </c>
      <c r="D1628" s="1">
        <v>3</v>
      </c>
      <c r="E1628" s="1">
        <f t="shared" si="240"/>
        <v>407</v>
      </c>
      <c r="F1628" s="1">
        <v>1</v>
      </c>
      <c r="G1628" s="4">
        <f t="shared" si="241"/>
        <v>0</v>
      </c>
      <c r="H1628" s="3">
        <f t="shared" si="242"/>
        <v>23.712</v>
      </c>
      <c r="I1628" s="4">
        <v>7.7169999999999996</v>
      </c>
      <c r="J1628" s="4">
        <v>8.1210000000000004</v>
      </c>
      <c r="K1628" s="4">
        <v>7.8739999999999997</v>
      </c>
      <c r="L1628" s="1">
        <v>54</v>
      </c>
      <c r="M1628" s="1">
        <v>54</v>
      </c>
      <c r="N1628" s="1">
        <v>54</v>
      </c>
      <c r="O1628" s="1">
        <v>54</v>
      </c>
      <c r="P1628" s="1">
        <v>54</v>
      </c>
      <c r="Q1628" s="1">
        <v>54</v>
      </c>
      <c r="R1628" s="4">
        <v>0.183</v>
      </c>
      <c r="S1628" s="4">
        <v>4.1879999999999997</v>
      </c>
      <c r="T1628" s="4">
        <v>7.484</v>
      </c>
      <c r="U1628" s="4">
        <f t="shared" si="243"/>
        <v>0</v>
      </c>
      <c r="V1628" s="4">
        <f t="shared" si="244"/>
        <v>0</v>
      </c>
      <c r="W1628" s="4">
        <f t="shared" si="245"/>
        <v>0</v>
      </c>
    </row>
    <row r="1629" spans="1:23" x14ac:dyDescent="0.3">
      <c r="A1629" s="1">
        <f t="shared" si="239"/>
        <v>0</v>
      </c>
      <c r="B1629" s="1" t="s">
        <v>11</v>
      </c>
      <c r="C1629" s="1">
        <v>0.6</v>
      </c>
      <c r="D1629" s="1">
        <v>4</v>
      </c>
      <c r="E1629" s="1">
        <f t="shared" si="240"/>
        <v>407</v>
      </c>
      <c r="F1629" s="1">
        <v>1</v>
      </c>
      <c r="G1629" s="4">
        <f t="shared" si="241"/>
        <v>0</v>
      </c>
      <c r="H1629" s="3">
        <f t="shared" si="242"/>
        <v>23.217999999999996</v>
      </c>
      <c r="I1629" s="4">
        <v>8.0109999999999992</v>
      </c>
      <c r="J1629" s="4">
        <v>7.3330000000000002</v>
      </c>
      <c r="K1629" s="4">
        <v>7.8739999999999997</v>
      </c>
      <c r="L1629" s="1">
        <v>54</v>
      </c>
      <c r="M1629" s="1">
        <v>54</v>
      </c>
      <c r="N1629" s="1">
        <v>54</v>
      </c>
      <c r="O1629" s="1">
        <v>54</v>
      </c>
      <c r="P1629" s="1">
        <v>54</v>
      </c>
      <c r="Q1629" s="1">
        <v>54</v>
      </c>
      <c r="R1629" s="4">
        <v>0.183</v>
      </c>
      <c r="S1629" s="4">
        <v>4.1879999999999997</v>
      </c>
      <c r="T1629" s="4">
        <v>7.7780000000000005</v>
      </c>
      <c r="U1629" s="4">
        <f t="shared" si="243"/>
        <v>0</v>
      </c>
      <c r="V1629" s="4">
        <f t="shared" si="244"/>
        <v>0</v>
      </c>
      <c r="W1629" s="4">
        <f t="shared" si="245"/>
        <v>0</v>
      </c>
    </row>
    <row r="1630" spans="1:23" x14ac:dyDescent="0.3">
      <c r="A1630" s="1">
        <f t="shared" si="239"/>
        <v>0</v>
      </c>
      <c r="B1630" s="1" t="s">
        <v>11</v>
      </c>
      <c r="C1630" s="1">
        <v>0.6</v>
      </c>
      <c r="D1630" s="1">
        <v>1</v>
      </c>
      <c r="E1630" s="1">
        <f t="shared" si="240"/>
        <v>408</v>
      </c>
      <c r="F1630" s="1">
        <v>1</v>
      </c>
      <c r="G1630" s="4">
        <f t="shared" si="241"/>
        <v>0</v>
      </c>
      <c r="H1630" s="3">
        <f t="shared" si="242"/>
        <v>24.655999999999999</v>
      </c>
      <c r="I1630" s="4">
        <v>8.984</v>
      </c>
      <c r="J1630" s="4">
        <v>15.672000000000001</v>
      </c>
      <c r="K1630" s="4">
        <v>0</v>
      </c>
      <c r="L1630" s="1">
        <v>54</v>
      </c>
      <c r="M1630" s="1">
        <v>54</v>
      </c>
      <c r="N1630" s="1">
        <v>54</v>
      </c>
      <c r="O1630" s="1">
        <v>54</v>
      </c>
      <c r="P1630" s="1">
        <v>54</v>
      </c>
      <c r="Q1630" s="1">
        <v>54</v>
      </c>
      <c r="R1630" s="4">
        <v>0.109</v>
      </c>
      <c r="S1630" s="4">
        <v>4.0090000000000003</v>
      </c>
      <c r="T1630" s="4">
        <v>8.8260000000000005</v>
      </c>
      <c r="U1630" s="4">
        <f t="shared" si="243"/>
        <v>0</v>
      </c>
      <c r="V1630" s="4">
        <f t="shared" si="244"/>
        <v>0</v>
      </c>
      <c r="W1630" s="4">
        <f t="shared" si="245"/>
        <v>0</v>
      </c>
    </row>
    <row r="1631" spans="1:23" x14ac:dyDescent="0.3">
      <c r="A1631" s="1">
        <f t="shared" si="239"/>
        <v>0</v>
      </c>
      <c r="B1631" s="1" t="s">
        <v>11</v>
      </c>
      <c r="C1631" s="1">
        <v>0.6</v>
      </c>
      <c r="D1631" s="1">
        <v>2</v>
      </c>
      <c r="E1631" s="1">
        <f t="shared" si="240"/>
        <v>408</v>
      </c>
      <c r="F1631" s="1">
        <v>1</v>
      </c>
      <c r="G1631" s="4">
        <f t="shared" si="241"/>
        <v>0</v>
      </c>
      <c r="H1631" s="3">
        <f t="shared" si="242"/>
        <v>18.082999999999998</v>
      </c>
      <c r="I1631" s="4">
        <v>7.8970000000000002</v>
      </c>
      <c r="J1631" s="4">
        <v>10.186</v>
      </c>
      <c r="K1631" s="4">
        <v>0</v>
      </c>
      <c r="L1631" s="1">
        <v>54</v>
      </c>
      <c r="M1631" s="1">
        <v>54</v>
      </c>
      <c r="N1631" s="1">
        <v>54</v>
      </c>
      <c r="O1631" s="1">
        <v>54</v>
      </c>
      <c r="P1631" s="1">
        <v>54</v>
      </c>
      <c r="Q1631" s="1">
        <v>54</v>
      </c>
      <c r="R1631" s="4">
        <v>0.151</v>
      </c>
      <c r="S1631" s="4">
        <v>4.0090000000000003</v>
      </c>
      <c r="T1631" s="4">
        <v>7.6970000000000001</v>
      </c>
      <c r="U1631" s="4">
        <f t="shared" si="243"/>
        <v>0</v>
      </c>
      <c r="V1631" s="4">
        <f t="shared" si="244"/>
        <v>0</v>
      </c>
      <c r="W1631" s="4">
        <f t="shared" si="245"/>
        <v>0</v>
      </c>
    </row>
    <row r="1632" spans="1:23" x14ac:dyDescent="0.3">
      <c r="A1632" s="1">
        <f t="shared" si="239"/>
        <v>0</v>
      </c>
      <c r="B1632" s="1" t="s">
        <v>11</v>
      </c>
      <c r="C1632" s="1">
        <v>0.6</v>
      </c>
      <c r="D1632" s="1">
        <v>3</v>
      </c>
      <c r="E1632" s="1">
        <f t="shared" si="240"/>
        <v>408</v>
      </c>
      <c r="F1632" s="1">
        <v>1</v>
      </c>
      <c r="G1632" s="4">
        <f t="shared" si="241"/>
        <v>0</v>
      </c>
      <c r="H1632" s="3">
        <f t="shared" si="242"/>
        <v>22.045000000000002</v>
      </c>
      <c r="I1632" s="4">
        <v>8.2040000000000006</v>
      </c>
      <c r="J1632" s="4">
        <v>13.840999999999999</v>
      </c>
      <c r="K1632" s="4">
        <v>0</v>
      </c>
      <c r="L1632" s="1">
        <v>54</v>
      </c>
      <c r="M1632" s="1">
        <v>54</v>
      </c>
      <c r="N1632" s="1">
        <v>54</v>
      </c>
      <c r="O1632" s="1">
        <v>54</v>
      </c>
      <c r="P1632" s="1">
        <v>54</v>
      </c>
      <c r="Q1632" s="1">
        <v>54</v>
      </c>
      <c r="R1632" s="4">
        <v>0.17</v>
      </c>
      <c r="S1632" s="4">
        <v>4.0090000000000003</v>
      </c>
      <c r="T1632" s="4">
        <v>7.9850000000000003</v>
      </c>
      <c r="U1632" s="4">
        <f t="shared" si="243"/>
        <v>0</v>
      </c>
      <c r="V1632" s="4">
        <f t="shared" si="244"/>
        <v>0</v>
      </c>
      <c r="W1632" s="4">
        <f t="shared" si="245"/>
        <v>0</v>
      </c>
    </row>
    <row r="1633" spans="1:23" x14ac:dyDescent="0.3">
      <c r="A1633" s="1">
        <f t="shared" si="239"/>
        <v>0</v>
      </c>
      <c r="B1633" s="1" t="s">
        <v>11</v>
      </c>
      <c r="C1633" s="1">
        <v>0.6</v>
      </c>
      <c r="D1633" s="1">
        <v>4</v>
      </c>
      <c r="E1633" s="1">
        <f t="shared" si="240"/>
        <v>408</v>
      </c>
      <c r="F1633" s="1">
        <v>1</v>
      </c>
      <c r="G1633" s="4">
        <f t="shared" si="241"/>
        <v>0</v>
      </c>
      <c r="H1633" s="3">
        <f t="shared" si="242"/>
        <v>23.04</v>
      </c>
      <c r="I1633" s="4">
        <v>8.7190000000000012</v>
      </c>
      <c r="J1633" s="4">
        <v>14.321</v>
      </c>
      <c r="K1633" s="4">
        <v>0</v>
      </c>
      <c r="L1633" s="1">
        <v>54</v>
      </c>
      <c r="M1633" s="1">
        <v>54</v>
      </c>
      <c r="N1633" s="1">
        <v>54</v>
      </c>
      <c r="O1633" s="1">
        <v>54</v>
      </c>
      <c r="P1633" s="1">
        <v>54</v>
      </c>
      <c r="Q1633" s="1">
        <v>54</v>
      </c>
      <c r="R1633" s="4">
        <v>0.216</v>
      </c>
      <c r="S1633" s="4">
        <v>4.0090000000000003</v>
      </c>
      <c r="T1633" s="4">
        <v>8.4540000000000006</v>
      </c>
      <c r="U1633" s="4">
        <f t="shared" si="243"/>
        <v>0</v>
      </c>
      <c r="V1633" s="4">
        <f t="shared" si="244"/>
        <v>0</v>
      </c>
      <c r="W1633" s="4">
        <f t="shared" si="245"/>
        <v>0</v>
      </c>
    </row>
    <row r="1634" spans="1:23" x14ac:dyDescent="0.3">
      <c r="A1634" s="1">
        <f t="shared" si="239"/>
        <v>0</v>
      </c>
      <c r="B1634" s="1" t="s">
        <v>11</v>
      </c>
      <c r="C1634" s="1">
        <v>0.6</v>
      </c>
      <c r="D1634" s="1">
        <v>1</v>
      </c>
      <c r="E1634" s="1">
        <f t="shared" si="240"/>
        <v>409</v>
      </c>
      <c r="F1634" s="1">
        <v>0</v>
      </c>
      <c r="G1634" s="4">
        <f t="shared" si="241"/>
        <v>1.9230769230769231</v>
      </c>
      <c r="H1634" s="3">
        <f t="shared" si="242"/>
        <v>26.147000000000002</v>
      </c>
      <c r="I1634" s="4">
        <v>8.0250000000000004</v>
      </c>
      <c r="J1634" s="4">
        <v>8.9619999999999997</v>
      </c>
      <c r="K1634" s="4">
        <v>9.16</v>
      </c>
      <c r="L1634" s="1">
        <v>52</v>
      </c>
      <c r="M1634" s="1">
        <v>53</v>
      </c>
      <c r="N1634" s="1">
        <v>53</v>
      </c>
      <c r="O1634" s="1">
        <v>52</v>
      </c>
      <c r="P1634" s="1">
        <v>52</v>
      </c>
      <c r="Q1634" s="1">
        <v>52</v>
      </c>
      <c r="R1634" s="4">
        <v>9.7000000000000003E-2</v>
      </c>
      <c r="S1634" s="4">
        <v>3.7759999999999998</v>
      </c>
      <c r="T1634" s="4">
        <v>7.8710000000000004</v>
      </c>
      <c r="U1634" s="4" t="str">
        <f t="shared" si="243"/>
        <v>0</v>
      </c>
      <c r="V1634" s="4" t="str">
        <f t="shared" si="244"/>
        <v>0</v>
      </c>
      <c r="W1634" s="4" t="str">
        <f t="shared" si="245"/>
        <v>0</v>
      </c>
    </row>
    <row r="1635" spans="1:23" x14ac:dyDescent="0.3">
      <c r="A1635" s="1">
        <f t="shared" si="239"/>
        <v>0</v>
      </c>
      <c r="B1635" s="1" t="s">
        <v>11</v>
      </c>
      <c r="C1635" s="1">
        <v>0.6</v>
      </c>
      <c r="D1635" s="1">
        <v>2</v>
      </c>
      <c r="E1635" s="1">
        <f t="shared" si="240"/>
        <v>409</v>
      </c>
      <c r="F1635" s="1">
        <v>0</v>
      </c>
      <c r="G1635" s="4">
        <f t="shared" si="241"/>
        <v>1.9230769230769231</v>
      </c>
      <c r="H1635" s="3">
        <f t="shared" si="242"/>
        <v>29.844000000000001</v>
      </c>
      <c r="I1635" s="4">
        <v>9.911999999999999</v>
      </c>
      <c r="J1635" s="4">
        <v>9.74</v>
      </c>
      <c r="K1635" s="4">
        <v>10.192</v>
      </c>
      <c r="L1635" s="1">
        <v>52</v>
      </c>
      <c r="M1635" s="1">
        <v>53</v>
      </c>
      <c r="N1635" s="1">
        <v>53</v>
      </c>
      <c r="O1635" s="1">
        <v>52</v>
      </c>
      <c r="P1635" s="1">
        <v>52</v>
      </c>
      <c r="Q1635" s="1">
        <v>52</v>
      </c>
      <c r="R1635" s="4">
        <v>0.16900000000000001</v>
      </c>
      <c r="S1635" s="4">
        <v>3.7759999999999998</v>
      </c>
      <c r="T1635" s="4">
        <v>9.6859999999999999</v>
      </c>
      <c r="U1635" s="4" t="str">
        <f t="shared" si="243"/>
        <v>0</v>
      </c>
      <c r="V1635" s="4" t="str">
        <f t="shared" si="244"/>
        <v>0</v>
      </c>
      <c r="W1635" s="4" t="str">
        <f t="shared" si="245"/>
        <v>0</v>
      </c>
    </row>
    <row r="1636" spans="1:23" x14ac:dyDescent="0.3">
      <c r="A1636" s="1">
        <f t="shared" si="239"/>
        <v>0</v>
      </c>
      <c r="B1636" s="1" t="s">
        <v>11</v>
      </c>
      <c r="C1636" s="1">
        <v>0.6</v>
      </c>
      <c r="D1636" s="1">
        <v>3</v>
      </c>
      <c r="E1636" s="1">
        <f t="shared" si="240"/>
        <v>409</v>
      </c>
      <c r="F1636" s="1">
        <v>0</v>
      </c>
      <c r="G1636" s="4">
        <f t="shared" si="241"/>
        <v>1.9230769230769231</v>
      </c>
      <c r="H1636" s="3">
        <f t="shared" si="242"/>
        <v>27.118000000000002</v>
      </c>
      <c r="I1636" s="4">
        <v>8.4639999999999986</v>
      </c>
      <c r="J1636" s="4">
        <v>9.1150000000000002</v>
      </c>
      <c r="K1636" s="4">
        <v>9.5389999999999997</v>
      </c>
      <c r="L1636" s="1">
        <v>52</v>
      </c>
      <c r="M1636" s="1">
        <v>53</v>
      </c>
      <c r="N1636" s="1">
        <v>53</v>
      </c>
      <c r="O1636" s="1">
        <v>52</v>
      </c>
      <c r="P1636" s="1">
        <v>52</v>
      </c>
      <c r="Q1636" s="1">
        <v>52</v>
      </c>
      <c r="R1636" s="4">
        <v>0.24099999999999999</v>
      </c>
      <c r="S1636" s="4">
        <v>3.7759999999999998</v>
      </c>
      <c r="T1636" s="4">
        <v>8.1660000000000004</v>
      </c>
      <c r="U1636" s="4" t="str">
        <f t="shared" si="243"/>
        <v>0</v>
      </c>
      <c r="V1636" s="4" t="str">
        <f t="shared" si="244"/>
        <v>0</v>
      </c>
      <c r="W1636" s="4" t="str">
        <f t="shared" si="245"/>
        <v>0</v>
      </c>
    </row>
    <row r="1637" spans="1:23" x14ac:dyDescent="0.3">
      <c r="A1637" s="1">
        <f t="shared" si="239"/>
        <v>0</v>
      </c>
      <c r="B1637" s="1" t="s">
        <v>11</v>
      </c>
      <c r="C1637" s="1">
        <v>0.6</v>
      </c>
      <c r="D1637" s="1">
        <v>4</v>
      </c>
      <c r="E1637" s="1">
        <f t="shared" si="240"/>
        <v>409</v>
      </c>
      <c r="F1637" s="1">
        <v>0</v>
      </c>
      <c r="G1637" s="4">
        <f t="shared" si="241"/>
        <v>1.9230769230769231</v>
      </c>
      <c r="H1637" s="3">
        <f t="shared" si="242"/>
        <v>27.54</v>
      </c>
      <c r="I1637" s="4">
        <v>8.5499999999999989</v>
      </c>
      <c r="J1637" s="4">
        <v>9.6519999999999992</v>
      </c>
      <c r="K1637" s="4">
        <v>9.3379999999999992</v>
      </c>
      <c r="L1637" s="1">
        <v>52</v>
      </c>
      <c r="M1637" s="1">
        <v>53</v>
      </c>
      <c r="N1637" s="1">
        <v>53</v>
      </c>
      <c r="O1637" s="1">
        <v>52</v>
      </c>
      <c r="P1637" s="1">
        <v>52</v>
      </c>
      <c r="Q1637" s="1">
        <v>52</v>
      </c>
      <c r="R1637" s="4">
        <v>0.27</v>
      </c>
      <c r="S1637" s="4">
        <v>3.7759999999999998</v>
      </c>
      <c r="T1637" s="4">
        <v>8.222999999999999</v>
      </c>
      <c r="U1637" s="4" t="str">
        <f t="shared" si="243"/>
        <v>0</v>
      </c>
      <c r="V1637" s="4" t="str">
        <f t="shared" si="244"/>
        <v>0</v>
      </c>
      <c r="W1637" s="4" t="str">
        <f t="shared" si="245"/>
        <v>0</v>
      </c>
    </row>
    <row r="1638" spans="1:23" x14ac:dyDescent="0.3">
      <c r="A1638" s="1">
        <f t="shared" si="239"/>
        <v>0</v>
      </c>
      <c r="B1638" s="1" t="s">
        <v>11</v>
      </c>
      <c r="C1638" s="1">
        <v>0.6</v>
      </c>
      <c r="D1638" s="1">
        <v>1</v>
      </c>
      <c r="E1638" s="1">
        <f t="shared" si="240"/>
        <v>410</v>
      </c>
      <c r="F1638" s="1">
        <v>0</v>
      </c>
      <c r="G1638" s="4">
        <f t="shared" si="241"/>
        <v>1.9230769230769231</v>
      </c>
      <c r="H1638" s="3">
        <f t="shared" si="242"/>
        <v>24.246000000000002</v>
      </c>
      <c r="I1638" s="4">
        <v>6.8759999999999994</v>
      </c>
      <c r="J1638" s="4">
        <v>9.0150000000000006</v>
      </c>
      <c r="K1638" s="4">
        <v>8.3550000000000004</v>
      </c>
      <c r="L1638" s="1">
        <v>52</v>
      </c>
      <c r="M1638" s="1">
        <v>53</v>
      </c>
      <c r="N1638" s="1">
        <v>53</v>
      </c>
      <c r="O1638" s="1">
        <v>52</v>
      </c>
      <c r="P1638" s="1">
        <v>52</v>
      </c>
      <c r="Q1638" s="1">
        <v>52</v>
      </c>
      <c r="R1638" s="4">
        <v>8.1000000000000003E-2</v>
      </c>
      <c r="S1638" s="4">
        <v>3.7029999999999998</v>
      </c>
      <c r="T1638" s="4">
        <v>6.74</v>
      </c>
      <c r="U1638" s="4" t="str">
        <f t="shared" si="243"/>
        <v>0</v>
      </c>
      <c r="V1638" s="4" t="str">
        <f t="shared" si="244"/>
        <v>0</v>
      </c>
      <c r="W1638" s="4" t="str">
        <f t="shared" si="245"/>
        <v>0</v>
      </c>
    </row>
    <row r="1639" spans="1:23" x14ac:dyDescent="0.3">
      <c r="A1639" s="1">
        <f t="shared" si="239"/>
        <v>0</v>
      </c>
      <c r="B1639" s="1" t="s">
        <v>11</v>
      </c>
      <c r="C1639" s="1">
        <v>0.6</v>
      </c>
      <c r="D1639" s="1">
        <v>2</v>
      </c>
      <c r="E1639" s="1">
        <f t="shared" si="240"/>
        <v>410</v>
      </c>
      <c r="F1639" s="1">
        <v>0</v>
      </c>
      <c r="G1639" s="4">
        <f t="shared" si="241"/>
        <v>1.9230769230769231</v>
      </c>
      <c r="H1639" s="3">
        <f t="shared" si="242"/>
        <v>14.987</v>
      </c>
      <c r="I1639" s="4">
        <v>7.6440000000000001</v>
      </c>
      <c r="J1639" s="4">
        <v>7.3250000000000002</v>
      </c>
      <c r="K1639" s="4">
        <v>1.7999999999999999E-2</v>
      </c>
      <c r="L1639" s="1">
        <v>52</v>
      </c>
      <c r="M1639" s="1">
        <v>53</v>
      </c>
      <c r="N1639" s="1">
        <v>53</v>
      </c>
      <c r="O1639" s="1">
        <v>52</v>
      </c>
      <c r="P1639" s="1">
        <v>52</v>
      </c>
      <c r="Q1639" s="1">
        <v>52</v>
      </c>
      <c r="R1639" s="4">
        <v>0.188</v>
      </c>
      <c r="S1639" s="4">
        <v>3.7029999999999998</v>
      </c>
      <c r="T1639" s="4">
        <v>7.4009999999999998</v>
      </c>
      <c r="U1639" s="4" t="str">
        <f t="shared" si="243"/>
        <v>0</v>
      </c>
      <c r="V1639" s="4" t="str">
        <f t="shared" si="244"/>
        <v>0</v>
      </c>
      <c r="W1639" s="4" t="str">
        <f t="shared" si="245"/>
        <v>0</v>
      </c>
    </row>
    <row r="1640" spans="1:23" x14ac:dyDescent="0.3">
      <c r="A1640" s="1">
        <f t="shared" si="239"/>
        <v>0</v>
      </c>
      <c r="B1640" s="1" t="s">
        <v>11</v>
      </c>
      <c r="C1640" s="1">
        <v>0.6</v>
      </c>
      <c r="D1640" s="1">
        <v>3</v>
      </c>
      <c r="E1640" s="1">
        <f t="shared" si="240"/>
        <v>410</v>
      </c>
      <c r="F1640" s="1">
        <v>0</v>
      </c>
      <c r="G1640" s="4">
        <f t="shared" si="241"/>
        <v>1.9230769230769231</v>
      </c>
      <c r="H1640" s="3">
        <f t="shared" si="242"/>
        <v>23.030999999999999</v>
      </c>
      <c r="I1640" s="4">
        <v>7.1340000000000003</v>
      </c>
      <c r="J1640" s="4">
        <v>7.24</v>
      </c>
      <c r="K1640" s="4">
        <v>8.657</v>
      </c>
      <c r="L1640" s="1">
        <v>52</v>
      </c>
      <c r="M1640" s="1">
        <v>53</v>
      </c>
      <c r="N1640" s="1">
        <v>53</v>
      </c>
      <c r="O1640" s="1">
        <v>52</v>
      </c>
      <c r="P1640" s="1">
        <v>52</v>
      </c>
      <c r="Q1640" s="1">
        <v>52</v>
      </c>
      <c r="R1640" s="4">
        <v>0.185</v>
      </c>
      <c r="S1640" s="4">
        <v>3.7029999999999998</v>
      </c>
      <c r="T1640" s="4">
        <v>6.8940000000000001</v>
      </c>
      <c r="U1640" s="4" t="str">
        <f t="shared" si="243"/>
        <v>0</v>
      </c>
      <c r="V1640" s="4" t="str">
        <f t="shared" si="244"/>
        <v>0</v>
      </c>
      <c r="W1640" s="4" t="str">
        <f t="shared" si="245"/>
        <v>0</v>
      </c>
    </row>
    <row r="1641" spans="1:23" x14ac:dyDescent="0.3">
      <c r="A1641" s="1">
        <f t="shared" si="239"/>
        <v>0</v>
      </c>
      <c r="B1641" s="1" t="s">
        <v>11</v>
      </c>
      <c r="C1641" s="1">
        <v>0.6</v>
      </c>
      <c r="D1641" s="1">
        <v>4</v>
      </c>
      <c r="E1641" s="1">
        <f t="shared" si="240"/>
        <v>410</v>
      </c>
      <c r="F1641" s="1">
        <v>0</v>
      </c>
      <c r="G1641" s="4">
        <f t="shared" si="241"/>
        <v>1.9230769230769231</v>
      </c>
      <c r="H1641" s="3">
        <f t="shared" si="242"/>
        <v>25.06</v>
      </c>
      <c r="I1641" s="4">
        <v>7.3209999999999997</v>
      </c>
      <c r="J1641" s="4">
        <v>8.7959999999999994</v>
      </c>
      <c r="K1641" s="4">
        <v>8.9429999999999996</v>
      </c>
      <c r="L1641" s="1">
        <v>52</v>
      </c>
      <c r="M1641" s="1">
        <v>53</v>
      </c>
      <c r="N1641" s="1">
        <v>53</v>
      </c>
      <c r="O1641" s="1">
        <v>52</v>
      </c>
      <c r="P1641" s="1">
        <v>52</v>
      </c>
      <c r="Q1641" s="1">
        <v>52</v>
      </c>
      <c r="R1641" s="4">
        <v>0.28599999999999998</v>
      </c>
      <c r="S1641" s="4">
        <v>3.7029999999999998</v>
      </c>
      <c r="T1641" s="4">
        <v>6.98</v>
      </c>
      <c r="U1641" s="4" t="str">
        <f t="shared" si="243"/>
        <v>0</v>
      </c>
      <c r="V1641" s="4" t="str">
        <f t="shared" si="244"/>
        <v>0</v>
      </c>
      <c r="W1641" s="4" t="str">
        <f t="shared" si="245"/>
        <v>0</v>
      </c>
    </row>
    <row r="1642" spans="1:23" x14ac:dyDescent="0.3">
      <c r="A1642" s="1">
        <f t="shared" si="239"/>
        <v>0</v>
      </c>
      <c r="B1642" s="1" t="s">
        <v>11</v>
      </c>
      <c r="C1642" s="1">
        <v>0.6</v>
      </c>
      <c r="D1642" s="1">
        <v>1</v>
      </c>
      <c r="E1642" s="1">
        <f t="shared" si="240"/>
        <v>411</v>
      </c>
      <c r="F1642" s="1">
        <v>1</v>
      </c>
      <c r="G1642" s="4">
        <f t="shared" si="241"/>
        <v>0</v>
      </c>
      <c r="H1642" s="3">
        <f t="shared" si="242"/>
        <v>16.692</v>
      </c>
      <c r="I1642" s="4">
        <v>8.3930000000000007</v>
      </c>
      <c r="J1642" s="4">
        <v>8.2989999999999995</v>
      </c>
      <c r="K1642" s="4">
        <v>0</v>
      </c>
      <c r="L1642" s="1">
        <v>53</v>
      </c>
      <c r="M1642" s="1">
        <v>53</v>
      </c>
      <c r="N1642" s="1">
        <v>53</v>
      </c>
      <c r="O1642" s="1">
        <v>53</v>
      </c>
      <c r="P1642" s="1">
        <v>53</v>
      </c>
      <c r="Q1642" s="1">
        <v>53</v>
      </c>
      <c r="R1642" s="4">
        <v>0.11</v>
      </c>
      <c r="S1642" s="4">
        <v>4.2</v>
      </c>
      <c r="T1642" s="4">
        <v>8.2240000000000002</v>
      </c>
      <c r="U1642" s="4">
        <f t="shared" si="243"/>
        <v>0</v>
      </c>
      <c r="V1642" s="4">
        <f t="shared" si="244"/>
        <v>0</v>
      </c>
      <c r="W1642" s="4">
        <f t="shared" si="245"/>
        <v>0</v>
      </c>
    </row>
    <row r="1643" spans="1:23" x14ac:dyDescent="0.3">
      <c r="A1643" s="1">
        <f t="shared" si="239"/>
        <v>0</v>
      </c>
      <c r="B1643" s="1" t="s">
        <v>11</v>
      </c>
      <c r="C1643" s="1">
        <v>0.6</v>
      </c>
      <c r="D1643" s="1">
        <v>2</v>
      </c>
      <c r="E1643" s="1">
        <f t="shared" si="240"/>
        <v>411</v>
      </c>
      <c r="F1643" s="1">
        <v>0</v>
      </c>
      <c r="G1643" s="4">
        <f t="shared" si="241"/>
        <v>1.8867924528301887</v>
      </c>
      <c r="H1643" s="3">
        <f t="shared" si="242"/>
        <v>23.189999999999998</v>
      </c>
      <c r="I1643" s="4">
        <v>8.5259999999999998</v>
      </c>
      <c r="J1643" s="4">
        <v>5.9109999999999996</v>
      </c>
      <c r="K1643" s="4">
        <v>8.7530000000000001</v>
      </c>
      <c r="L1643" s="1">
        <v>53</v>
      </c>
      <c r="M1643" s="1">
        <v>54</v>
      </c>
      <c r="N1643" s="1">
        <v>54</v>
      </c>
      <c r="O1643" s="1">
        <v>53</v>
      </c>
      <c r="P1643" s="1">
        <v>53</v>
      </c>
      <c r="Q1643" s="1">
        <v>53</v>
      </c>
      <c r="R1643" s="4">
        <v>0.13200000000000001</v>
      </c>
      <c r="S1643" s="4">
        <v>4.2</v>
      </c>
      <c r="T1643" s="4">
        <v>8.3350000000000009</v>
      </c>
      <c r="U1643" s="4" t="str">
        <f t="shared" si="243"/>
        <v>0</v>
      </c>
      <c r="V1643" s="4" t="str">
        <f t="shared" si="244"/>
        <v>0</v>
      </c>
      <c r="W1643" s="4" t="str">
        <f t="shared" si="245"/>
        <v>0</v>
      </c>
    </row>
    <row r="1644" spans="1:23" x14ac:dyDescent="0.3">
      <c r="A1644" s="1">
        <f t="shared" si="239"/>
        <v>0</v>
      </c>
      <c r="B1644" s="1" t="s">
        <v>11</v>
      </c>
      <c r="C1644" s="1">
        <v>0.6</v>
      </c>
      <c r="D1644" s="1">
        <v>3</v>
      </c>
      <c r="E1644" s="1">
        <f t="shared" si="240"/>
        <v>411</v>
      </c>
      <c r="F1644" s="1">
        <v>1</v>
      </c>
      <c r="G1644" s="4">
        <f t="shared" si="241"/>
        <v>0</v>
      </c>
      <c r="H1644" s="3">
        <f t="shared" si="242"/>
        <v>24.503</v>
      </c>
      <c r="I1644" s="4">
        <v>8.1739999999999995</v>
      </c>
      <c r="J1644" s="4">
        <v>7.5759999999999996</v>
      </c>
      <c r="K1644" s="4">
        <v>8.7530000000000001</v>
      </c>
      <c r="L1644" s="1">
        <v>53</v>
      </c>
      <c r="M1644" s="1">
        <v>53</v>
      </c>
      <c r="N1644" s="1">
        <v>53</v>
      </c>
      <c r="O1644" s="1">
        <v>53</v>
      </c>
      <c r="P1644" s="1">
        <v>53</v>
      </c>
      <c r="Q1644" s="1">
        <v>53</v>
      </c>
      <c r="R1644" s="4">
        <v>0.125</v>
      </c>
      <c r="S1644" s="4">
        <v>4.2</v>
      </c>
      <c r="T1644" s="4">
        <v>7.99</v>
      </c>
      <c r="U1644" s="4">
        <f t="shared" si="243"/>
        <v>0</v>
      </c>
      <c r="V1644" s="4">
        <f t="shared" si="244"/>
        <v>0</v>
      </c>
      <c r="W1644" s="4">
        <f t="shared" si="245"/>
        <v>0</v>
      </c>
    </row>
    <row r="1645" spans="1:23" x14ac:dyDescent="0.3">
      <c r="A1645" s="1">
        <f t="shared" si="239"/>
        <v>0</v>
      </c>
      <c r="B1645" s="1" t="s">
        <v>11</v>
      </c>
      <c r="C1645" s="1">
        <v>0.6</v>
      </c>
      <c r="D1645" s="1">
        <v>4</v>
      </c>
      <c r="E1645" s="1">
        <f t="shared" si="240"/>
        <v>411</v>
      </c>
      <c r="F1645" s="1">
        <v>1</v>
      </c>
      <c r="G1645" s="4">
        <f t="shared" si="241"/>
        <v>0</v>
      </c>
      <c r="H1645" s="3">
        <f t="shared" si="242"/>
        <v>25.818000000000005</v>
      </c>
      <c r="I1645" s="4">
        <v>8.136000000000001</v>
      </c>
      <c r="J1645" s="4">
        <v>8.9290000000000003</v>
      </c>
      <c r="K1645" s="4">
        <v>8.7530000000000001</v>
      </c>
      <c r="L1645" s="1">
        <v>53</v>
      </c>
      <c r="M1645" s="1">
        <v>53</v>
      </c>
      <c r="N1645" s="1">
        <v>53</v>
      </c>
      <c r="O1645" s="1">
        <v>53</v>
      </c>
      <c r="P1645" s="1">
        <v>53</v>
      </c>
      <c r="Q1645" s="1">
        <v>53</v>
      </c>
      <c r="R1645" s="4">
        <v>0.182</v>
      </c>
      <c r="S1645" s="4">
        <v>4.2</v>
      </c>
      <c r="T1645" s="4">
        <v>7.8949999999999996</v>
      </c>
      <c r="U1645" s="4">
        <f t="shared" si="243"/>
        <v>0</v>
      </c>
      <c r="V1645" s="4">
        <f t="shared" si="244"/>
        <v>0</v>
      </c>
      <c r="W1645" s="4">
        <f t="shared" si="245"/>
        <v>0</v>
      </c>
    </row>
    <row r="1646" spans="1:23" x14ac:dyDescent="0.3">
      <c r="A1646" s="1">
        <f t="shared" si="239"/>
        <v>0</v>
      </c>
      <c r="B1646" s="1" t="s">
        <v>11</v>
      </c>
      <c r="C1646" s="1">
        <v>0.6</v>
      </c>
      <c r="D1646" s="1">
        <v>1</v>
      </c>
      <c r="E1646" s="1">
        <f t="shared" si="240"/>
        <v>412</v>
      </c>
      <c r="F1646" s="1">
        <v>1</v>
      </c>
      <c r="G1646" s="4">
        <f t="shared" si="241"/>
        <v>0</v>
      </c>
      <c r="H1646" s="3">
        <f t="shared" si="242"/>
        <v>19.712</v>
      </c>
      <c r="I1646" s="4">
        <v>8.0169999999999995</v>
      </c>
      <c r="J1646" s="4">
        <v>11.695</v>
      </c>
      <c r="K1646" s="4">
        <v>0</v>
      </c>
      <c r="L1646" s="1">
        <v>53</v>
      </c>
      <c r="M1646" s="1">
        <v>53</v>
      </c>
      <c r="N1646" s="1">
        <v>53</v>
      </c>
      <c r="O1646" s="1">
        <v>53</v>
      </c>
      <c r="P1646" s="1">
        <v>53</v>
      </c>
      <c r="Q1646" s="1">
        <v>53</v>
      </c>
      <c r="R1646" s="4">
        <v>0.08</v>
      </c>
      <c r="S1646" s="4">
        <v>4.33</v>
      </c>
      <c r="T1646" s="4">
        <v>7.875</v>
      </c>
      <c r="U1646" s="4">
        <f t="shared" si="243"/>
        <v>0</v>
      </c>
      <c r="V1646" s="4">
        <f t="shared" si="244"/>
        <v>0</v>
      </c>
      <c r="W1646" s="4">
        <f t="shared" si="245"/>
        <v>0</v>
      </c>
    </row>
    <row r="1647" spans="1:23" x14ac:dyDescent="0.3">
      <c r="A1647" s="1">
        <f t="shared" si="239"/>
        <v>0</v>
      </c>
      <c r="B1647" s="1" t="s">
        <v>11</v>
      </c>
      <c r="C1647" s="1">
        <v>0.6</v>
      </c>
      <c r="D1647" s="1">
        <v>2</v>
      </c>
      <c r="E1647" s="1">
        <f t="shared" si="240"/>
        <v>412</v>
      </c>
      <c r="F1647" s="1">
        <v>1</v>
      </c>
      <c r="G1647" s="4">
        <f t="shared" si="241"/>
        <v>0</v>
      </c>
      <c r="H1647" s="3">
        <f t="shared" si="242"/>
        <v>16.917999999999999</v>
      </c>
      <c r="I1647" s="4">
        <v>8.495000000000001</v>
      </c>
      <c r="J1647" s="4">
        <v>8.423</v>
      </c>
      <c r="K1647" s="4">
        <v>0</v>
      </c>
      <c r="L1647" s="1">
        <v>53</v>
      </c>
      <c r="M1647" s="1">
        <v>53</v>
      </c>
      <c r="N1647" s="1">
        <v>53</v>
      </c>
      <c r="O1647" s="1">
        <v>53</v>
      </c>
      <c r="P1647" s="1">
        <v>53</v>
      </c>
      <c r="Q1647" s="1">
        <v>53</v>
      </c>
      <c r="R1647" s="4">
        <v>0.14099999999999999</v>
      </c>
      <c r="S1647" s="4">
        <v>4.33</v>
      </c>
      <c r="T1647" s="4">
        <v>8.2919999999999998</v>
      </c>
      <c r="U1647" s="4">
        <f t="shared" si="243"/>
        <v>0</v>
      </c>
      <c r="V1647" s="4">
        <f t="shared" si="244"/>
        <v>0</v>
      </c>
      <c r="W1647" s="4">
        <f t="shared" si="245"/>
        <v>0</v>
      </c>
    </row>
    <row r="1648" spans="1:23" x14ac:dyDescent="0.3">
      <c r="A1648" s="1">
        <f t="shared" si="239"/>
        <v>0</v>
      </c>
      <c r="B1648" s="1" t="s">
        <v>11</v>
      </c>
      <c r="C1648" s="1">
        <v>0.6</v>
      </c>
      <c r="D1648" s="1">
        <v>3</v>
      </c>
      <c r="E1648" s="1">
        <f t="shared" si="240"/>
        <v>412</v>
      </c>
      <c r="F1648" s="1">
        <v>1</v>
      </c>
      <c r="G1648" s="4">
        <f t="shared" si="241"/>
        <v>0</v>
      </c>
      <c r="H1648" s="3">
        <f t="shared" si="242"/>
        <v>17.856999999999999</v>
      </c>
      <c r="I1648" s="4">
        <v>8.1230000000000011</v>
      </c>
      <c r="J1648" s="4">
        <v>9.734</v>
      </c>
      <c r="K1648" s="4">
        <v>0</v>
      </c>
      <c r="L1648" s="1">
        <v>53</v>
      </c>
      <c r="M1648" s="1">
        <v>53</v>
      </c>
      <c r="N1648" s="1">
        <v>53</v>
      </c>
      <c r="O1648" s="1">
        <v>53</v>
      </c>
      <c r="P1648" s="1">
        <v>53</v>
      </c>
      <c r="Q1648" s="1">
        <v>53</v>
      </c>
      <c r="R1648" s="4">
        <v>0.16600000000000001</v>
      </c>
      <c r="S1648" s="4">
        <v>4.33</v>
      </c>
      <c r="T1648" s="4">
        <v>7.8949999999999996</v>
      </c>
      <c r="U1648" s="4">
        <f t="shared" si="243"/>
        <v>0</v>
      </c>
      <c r="V1648" s="4">
        <f t="shared" si="244"/>
        <v>0</v>
      </c>
      <c r="W1648" s="4">
        <f t="shared" si="245"/>
        <v>0</v>
      </c>
    </row>
    <row r="1649" spans="1:23" x14ac:dyDescent="0.3">
      <c r="A1649" s="1">
        <f t="shared" si="239"/>
        <v>0</v>
      </c>
      <c r="B1649" s="1" t="s">
        <v>11</v>
      </c>
      <c r="C1649" s="1">
        <v>0.6</v>
      </c>
      <c r="D1649" s="1">
        <v>4</v>
      </c>
      <c r="E1649" s="1">
        <f t="shared" si="240"/>
        <v>412</v>
      </c>
      <c r="F1649" s="1">
        <v>1</v>
      </c>
      <c r="G1649" s="4">
        <f t="shared" si="241"/>
        <v>0</v>
      </c>
      <c r="H1649" s="3">
        <f t="shared" si="242"/>
        <v>18.62</v>
      </c>
      <c r="I1649" s="4">
        <v>7.9580000000000002</v>
      </c>
      <c r="J1649" s="4">
        <v>10.662000000000001</v>
      </c>
      <c r="K1649" s="4">
        <v>0</v>
      </c>
      <c r="L1649" s="1">
        <v>53</v>
      </c>
      <c r="M1649" s="1">
        <v>53</v>
      </c>
      <c r="N1649" s="1">
        <v>53</v>
      </c>
      <c r="O1649" s="1">
        <v>53</v>
      </c>
      <c r="P1649" s="1">
        <v>53</v>
      </c>
      <c r="Q1649" s="1">
        <v>53</v>
      </c>
      <c r="R1649" s="4">
        <v>0.23300000000000001</v>
      </c>
      <c r="S1649" s="4">
        <v>4.33</v>
      </c>
      <c r="T1649" s="4">
        <v>7.6630000000000003</v>
      </c>
      <c r="U1649" s="4">
        <f t="shared" si="243"/>
        <v>0</v>
      </c>
      <c r="V1649" s="4">
        <f t="shared" si="244"/>
        <v>0</v>
      </c>
      <c r="W1649" s="4">
        <f t="shared" si="245"/>
        <v>0</v>
      </c>
    </row>
    <row r="1650" spans="1:23" x14ac:dyDescent="0.3">
      <c r="A1650" s="1">
        <f t="shared" si="239"/>
        <v>0</v>
      </c>
      <c r="B1650" s="1" t="s">
        <v>11</v>
      </c>
      <c r="C1650" s="1">
        <v>0.6</v>
      </c>
      <c r="D1650" s="1">
        <v>1</v>
      </c>
      <c r="E1650" s="1">
        <f t="shared" si="240"/>
        <v>413</v>
      </c>
      <c r="F1650" s="1">
        <v>1</v>
      </c>
      <c r="G1650" s="4">
        <f t="shared" si="241"/>
        <v>0</v>
      </c>
      <c r="H1650" s="3">
        <f t="shared" si="242"/>
        <v>15.766999999999999</v>
      </c>
      <c r="I1650" s="4">
        <v>7.8810000000000002</v>
      </c>
      <c r="J1650" s="4">
        <v>7.8860000000000001</v>
      </c>
      <c r="K1650" s="4">
        <v>0</v>
      </c>
      <c r="L1650" s="1">
        <v>52</v>
      </c>
      <c r="M1650" s="1">
        <v>52</v>
      </c>
      <c r="N1650" s="1">
        <v>52</v>
      </c>
      <c r="O1650" s="1">
        <v>52</v>
      </c>
      <c r="P1650" s="1">
        <v>52</v>
      </c>
      <c r="Q1650" s="1">
        <v>52</v>
      </c>
      <c r="R1650" s="4">
        <v>0.08</v>
      </c>
      <c r="S1650" s="4">
        <v>3.9049999999999998</v>
      </c>
      <c r="T1650" s="4">
        <v>7.7430000000000003</v>
      </c>
      <c r="U1650" s="4">
        <f t="shared" si="243"/>
        <v>0</v>
      </c>
      <c r="V1650" s="4">
        <f t="shared" si="244"/>
        <v>0</v>
      </c>
      <c r="W1650" s="4">
        <f t="shared" si="245"/>
        <v>0</v>
      </c>
    </row>
    <row r="1651" spans="1:23" x14ac:dyDescent="0.3">
      <c r="A1651" s="1">
        <f t="shared" si="239"/>
        <v>0</v>
      </c>
      <c r="B1651" s="1" t="s">
        <v>11</v>
      </c>
      <c r="C1651" s="1">
        <v>0.6</v>
      </c>
      <c r="D1651" s="1">
        <v>2</v>
      </c>
      <c r="E1651" s="1">
        <f t="shared" si="240"/>
        <v>413</v>
      </c>
      <c r="F1651" s="1">
        <v>1</v>
      </c>
      <c r="G1651" s="4">
        <f t="shared" si="241"/>
        <v>0</v>
      </c>
      <c r="H1651" s="3">
        <f t="shared" si="242"/>
        <v>15.712</v>
      </c>
      <c r="I1651" s="4">
        <v>7.7629999999999999</v>
      </c>
      <c r="J1651" s="4">
        <v>7.9489999999999998</v>
      </c>
      <c r="K1651" s="4">
        <v>0</v>
      </c>
      <c r="L1651" s="1">
        <v>52</v>
      </c>
      <c r="M1651" s="1">
        <v>52</v>
      </c>
      <c r="N1651" s="1">
        <v>52</v>
      </c>
      <c r="O1651" s="1">
        <v>52</v>
      </c>
      <c r="P1651" s="1">
        <v>52</v>
      </c>
      <c r="Q1651" s="1">
        <v>52</v>
      </c>
      <c r="R1651" s="4">
        <v>0.17499999999999999</v>
      </c>
      <c r="S1651" s="4">
        <v>3.9049999999999998</v>
      </c>
      <c r="T1651" s="4">
        <v>7.5299999999999994</v>
      </c>
      <c r="U1651" s="4">
        <f t="shared" si="243"/>
        <v>0</v>
      </c>
      <c r="V1651" s="4">
        <f t="shared" si="244"/>
        <v>0</v>
      </c>
      <c r="W1651" s="4">
        <f t="shared" si="245"/>
        <v>0</v>
      </c>
    </row>
    <row r="1652" spans="1:23" x14ac:dyDescent="0.3">
      <c r="A1652" s="1">
        <f t="shared" si="239"/>
        <v>0</v>
      </c>
      <c r="B1652" s="1" t="s">
        <v>11</v>
      </c>
      <c r="C1652" s="1">
        <v>0.6</v>
      </c>
      <c r="D1652" s="1">
        <v>3</v>
      </c>
      <c r="E1652" s="1">
        <f t="shared" si="240"/>
        <v>413</v>
      </c>
      <c r="F1652" s="1">
        <v>1</v>
      </c>
      <c r="G1652" s="4">
        <f t="shared" si="241"/>
        <v>0</v>
      </c>
      <c r="H1652" s="3">
        <f t="shared" si="242"/>
        <v>15.406000000000001</v>
      </c>
      <c r="I1652" s="4">
        <v>7.8420000000000005</v>
      </c>
      <c r="J1652" s="4">
        <v>7.5640000000000001</v>
      </c>
      <c r="K1652" s="4">
        <v>0</v>
      </c>
      <c r="L1652" s="1">
        <v>52</v>
      </c>
      <c r="M1652" s="1">
        <v>52</v>
      </c>
      <c r="N1652" s="1">
        <v>52</v>
      </c>
      <c r="O1652" s="1">
        <v>52</v>
      </c>
      <c r="P1652" s="1">
        <v>52</v>
      </c>
      <c r="Q1652" s="1">
        <v>52</v>
      </c>
      <c r="R1652" s="4">
        <v>0.13500000000000001</v>
      </c>
      <c r="S1652" s="4">
        <v>3.9049999999999998</v>
      </c>
      <c r="T1652" s="4">
        <v>7.649</v>
      </c>
      <c r="U1652" s="4">
        <f t="shared" si="243"/>
        <v>0</v>
      </c>
      <c r="V1652" s="4">
        <f t="shared" si="244"/>
        <v>0</v>
      </c>
      <c r="W1652" s="4">
        <f t="shared" si="245"/>
        <v>0</v>
      </c>
    </row>
    <row r="1653" spans="1:23" x14ac:dyDescent="0.3">
      <c r="A1653" s="1">
        <f t="shared" si="239"/>
        <v>0</v>
      </c>
      <c r="B1653" s="1" t="s">
        <v>11</v>
      </c>
      <c r="C1653" s="1">
        <v>0.6</v>
      </c>
      <c r="D1653" s="1">
        <v>4</v>
      </c>
      <c r="E1653" s="1">
        <f t="shared" si="240"/>
        <v>413</v>
      </c>
      <c r="F1653" s="1">
        <v>1</v>
      </c>
      <c r="G1653" s="4">
        <f t="shared" si="241"/>
        <v>0</v>
      </c>
      <c r="H1653" s="3">
        <f t="shared" si="242"/>
        <v>15.984999999999999</v>
      </c>
      <c r="I1653" s="4">
        <v>7.7289999999999992</v>
      </c>
      <c r="J1653" s="4">
        <v>8.2560000000000002</v>
      </c>
      <c r="K1653" s="4">
        <v>0</v>
      </c>
      <c r="L1653" s="1">
        <v>52</v>
      </c>
      <c r="M1653" s="1">
        <v>52</v>
      </c>
      <c r="N1653" s="1">
        <v>52</v>
      </c>
      <c r="O1653" s="1">
        <v>52</v>
      </c>
      <c r="P1653" s="1">
        <v>52</v>
      </c>
      <c r="Q1653" s="1">
        <v>52</v>
      </c>
      <c r="R1653" s="4">
        <v>0.20799999999999999</v>
      </c>
      <c r="S1653" s="4">
        <v>3.9049999999999998</v>
      </c>
      <c r="T1653" s="4">
        <v>7.4630000000000001</v>
      </c>
      <c r="U1653" s="4">
        <f t="shared" si="243"/>
        <v>0</v>
      </c>
      <c r="V1653" s="4">
        <f t="shared" si="244"/>
        <v>0</v>
      </c>
      <c r="W1653" s="4">
        <f t="shared" si="245"/>
        <v>0</v>
      </c>
    </row>
    <row r="1654" spans="1:23" x14ac:dyDescent="0.3">
      <c r="A1654" s="1">
        <f t="shared" si="239"/>
        <v>0</v>
      </c>
      <c r="B1654" s="1" t="s">
        <v>11</v>
      </c>
      <c r="C1654" s="1">
        <v>0.6</v>
      </c>
      <c r="D1654" s="1">
        <v>1</v>
      </c>
      <c r="E1654" s="1">
        <f t="shared" si="240"/>
        <v>414</v>
      </c>
      <c r="F1654" s="1">
        <v>1</v>
      </c>
      <c r="G1654" s="4">
        <f t="shared" si="241"/>
        <v>0</v>
      </c>
      <c r="H1654" s="3">
        <f t="shared" si="242"/>
        <v>15.031000000000001</v>
      </c>
      <c r="I1654" s="4">
        <v>6.923</v>
      </c>
      <c r="J1654" s="4">
        <v>8.1080000000000005</v>
      </c>
      <c r="K1654" s="4">
        <v>0</v>
      </c>
      <c r="L1654" s="1">
        <v>56</v>
      </c>
      <c r="M1654" s="1">
        <v>56</v>
      </c>
      <c r="N1654" s="1">
        <v>56</v>
      </c>
      <c r="O1654" s="1">
        <v>56</v>
      </c>
      <c r="P1654" s="1">
        <v>56</v>
      </c>
      <c r="Q1654" s="1">
        <v>56</v>
      </c>
      <c r="R1654" s="4">
        <v>0.10199999999999999</v>
      </c>
      <c r="S1654" s="4">
        <v>3.8769999999999998</v>
      </c>
      <c r="T1654" s="4">
        <v>6.7629999999999999</v>
      </c>
      <c r="U1654" s="4">
        <f t="shared" si="243"/>
        <v>0</v>
      </c>
      <c r="V1654" s="4">
        <f t="shared" si="244"/>
        <v>0</v>
      </c>
      <c r="W1654" s="4">
        <f t="shared" si="245"/>
        <v>0</v>
      </c>
    </row>
    <row r="1655" spans="1:23" x14ac:dyDescent="0.3">
      <c r="A1655" s="1">
        <f t="shared" si="239"/>
        <v>0</v>
      </c>
      <c r="B1655" s="1" t="s">
        <v>11</v>
      </c>
      <c r="C1655" s="1">
        <v>0.6</v>
      </c>
      <c r="D1655" s="1">
        <v>2</v>
      </c>
      <c r="E1655" s="1">
        <f t="shared" si="240"/>
        <v>414</v>
      </c>
      <c r="F1655" s="1">
        <v>1</v>
      </c>
      <c r="G1655" s="4">
        <f t="shared" si="241"/>
        <v>0</v>
      </c>
      <c r="H1655" s="3">
        <f t="shared" si="242"/>
        <v>13.059000000000001</v>
      </c>
      <c r="I1655" s="4">
        <v>7.2720000000000002</v>
      </c>
      <c r="J1655" s="4">
        <v>5.7869999999999999</v>
      </c>
      <c r="K1655" s="4">
        <v>0</v>
      </c>
      <c r="L1655" s="1">
        <v>56</v>
      </c>
      <c r="M1655" s="1">
        <v>56</v>
      </c>
      <c r="N1655" s="1">
        <v>56</v>
      </c>
      <c r="O1655" s="1">
        <v>56</v>
      </c>
      <c r="P1655" s="1">
        <v>56</v>
      </c>
      <c r="Q1655" s="1">
        <v>56</v>
      </c>
      <c r="R1655" s="4">
        <v>0.19400000000000001</v>
      </c>
      <c r="S1655" s="4">
        <v>3.8769999999999998</v>
      </c>
      <c r="T1655" s="4">
        <v>7.02</v>
      </c>
      <c r="U1655" s="4">
        <f t="shared" si="243"/>
        <v>0</v>
      </c>
      <c r="V1655" s="4">
        <f t="shared" si="244"/>
        <v>0</v>
      </c>
      <c r="W1655" s="4">
        <f t="shared" si="245"/>
        <v>0</v>
      </c>
    </row>
    <row r="1656" spans="1:23" x14ac:dyDescent="0.3">
      <c r="A1656" s="1">
        <f t="shared" si="239"/>
        <v>0</v>
      </c>
      <c r="B1656" s="1" t="s">
        <v>11</v>
      </c>
      <c r="C1656" s="1">
        <v>0.6</v>
      </c>
      <c r="D1656" s="1">
        <v>3</v>
      </c>
      <c r="E1656" s="1">
        <f t="shared" si="240"/>
        <v>414</v>
      </c>
      <c r="F1656" s="1">
        <v>1</v>
      </c>
      <c r="G1656" s="4">
        <f t="shared" si="241"/>
        <v>0</v>
      </c>
      <c r="H1656" s="3">
        <f t="shared" si="242"/>
        <v>14.727</v>
      </c>
      <c r="I1656" s="4">
        <v>7.52</v>
      </c>
      <c r="J1656" s="4">
        <v>7.2069999999999999</v>
      </c>
      <c r="K1656" s="4">
        <v>0</v>
      </c>
      <c r="L1656" s="1">
        <v>56</v>
      </c>
      <c r="M1656" s="1">
        <v>56</v>
      </c>
      <c r="N1656" s="1">
        <v>56</v>
      </c>
      <c r="O1656" s="1">
        <v>56</v>
      </c>
      <c r="P1656" s="1">
        <v>56</v>
      </c>
      <c r="Q1656" s="1">
        <v>56</v>
      </c>
      <c r="R1656" s="4">
        <v>0.153</v>
      </c>
      <c r="S1656" s="4">
        <v>3.8769999999999998</v>
      </c>
      <c r="T1656" s="4">
        <v>7.3090000000000002</v>
      </c>
      <c r="U1656" s="4">
        <f t="shared" si="243"/>
        <v>0</v>
      </c>
      <c r="V1656" s="4">
        <f t="shared" si="244"/>
        <v>0</v>
      </c>
      <c r="W1656" s="4">
        <f t="shared" si="245"/>
        <v>0</v>
      </c>
    </row>
    <row r="1657" spans="1:23" x14ac:dyDescent="0.3">
      <c r="A1657" s="1">
        <f t="shared" si="239"/>
        <v>0</v>
      </c>
      <c r="B1657" s="1" t="s">
        <v>11</v>
      </c>
      <c r="C1657" s="1">
        <v>0.6</v>
      </c>
      <c r="D1657" s="1">
        <v>4</v>
      </c>
      <c r="E1657" s="1">
        <f t="shared" si="240"/>
        <v>414</v>
      </c>
      <c r="F1657" s="1">
        <v>1</v>
      </c>
      <c r="G1657" s="4">
        <f t="shared" si="241"/>
        <v>0</v>
      </c>
      <c r="H1657" s="3">
        <f t="shared" si="242"/>
        <v>14.39</v>
      </c>
      <c r="I1657" s="4">
        <v>7.351</v>
      </c>
      <c r="J1657" s="4">
        <v>7.0389999999999997</v>
      </c>
      <c r="K1657" s="4">
        <v>0</v>
      </c>
      <c r="L1657" s="1">
        <v>56</v>
      </c>
      <c r="M1657" s="1">
        <v>56</v>
      </c>
      <c r="N1657" s="1">
        <v>56</v>
      </c>
      <c r="O1657" s="1">
        <v>56</v>
      </c>
      <c r="P1657" s="1">
        <v>56</v>
      </c>
      <c r="Q1657" s="1">
        <v>56</v>
      </c>
      <c r="R1657" s="4">
        <v>0.22600000000000001</v>
      </c>
      <c r="S1657" s="4">
        <v>3.8769999999999998</v>
      </c>
      <c r="T1657" s="4">
        <v>7.0670000000000002</v>
      </c>
      <c r="U1657" s="4">
        <f t="shared" si="243"/>
        <v>0</v>
      </c>
      <c r="V1657" s="4">
        <f t="shared" si="244"/>
        <v>0</v>
      </c>
      <c r="W1657" s="4">
        <f t="shared" si="245"/>
        <v>0</v>
      </c>
    </row>
    <row r="1658" spans="1:23" x14ac:dyDescent="0.3">
      <c r="A1658" s="1">
        <f t="shared" si="239"/>
        <v>0</v>
      </c>
      <c r="B1658" s="1" t="s">
        <v>11</v>
      </c>
      <c r="C1658" s="1">
        <v>0.6</v>
      </c>
      <c r="D1658" s="1">
        <v>1</v>
      </c>
      <c r="E1658" s="1">
        <f t="shared" si="240"/>
        <v>415</v>
      </c>
      <c r="F1658" s="1">
        <v>1</v>
      </c>
      <c r="G1658" s="4">
        <f t="shared" si="241"/>
        <v>0</v>
      </c>
      <c r="H1658" s="3">
        <f t="shared" si="242"/>
        <v>16.207000000000001</v>
      </c>
      <c r="I1658" s="4">
        <v>9.2289999999999992</v>
      </c>
      <c r="J1658" s="4">
        <v>6.9779999999999998</v>
      </c>
      <c r="K1658" s="4">
        <v>0</v>
      </c>
      <c r="L1658" s="1">
        <v>50</v>
      </c>
      <c r="M1658" s="1">
        <v>50</v>
      </c>
      <c r="N1658" s="1">
        <v>50</v>
      </c>
      <c r="O1658" s="1">
        <v>50</v>
      </c>
      <c r="P1658" s="1">
        <v>50</v>
      </c>
      <c r="Q1658" s="1">
        <v>50</v>
      </c>
      <c r="R1658" s="4">
        <v>0.107</v>
      </c>
      <c r="S1658" s="4">
        <v>3.9809999999999999</v>
      </c>
      <c r="T1658" s="4">
        <v>9.0630000000000006</v>
      </c>
      <c r="U1658" s="4">
        <f t="shared" si="243"/>
        <v>0</v>
      </c>
      <c r="V1658" s="4">
        <f t="shared" si="244"/>
        <v>0</v>
      </c>
      <c r="W1658" s="4">
        <f t="shared" si="245"/>
        <v>0</v>
      </c>
    </row>
    <row r="1659" spans="1:23" x14ac:dyDescent="0.3">
      <c r="A1659" s="1">
        <f t="shared" si="239"/>
        <v>0</v>
      </c>
      <c r="B1659" s="1" t="s">
        <v>11</v>
      </c>
      <c r="C1659" s="1">
        <v>0.6</v>
      </c>
      <c r="D1659" s="1">
        <v>2</v>
      </c>
      <c r="E1659" s="1">
        <f t="shared" si="240"/>
        <v>415</v>
      </c>
      <c r="F1659" s="1">
        <v>1</v>
      </c>
      <c r="G1659" s="4">
        <f t="shared" si="241"/>
        <v>0</v>
      </c>
      <c r="H1659" s="3">
        <f t="shared" si="242"/>
        <v>15.895</v>
      </c>
      <c r="I1659" s="4">
        <v>10.402999999999999</v>
      </c>
      <c r="J1659" s="4">
        <v>5.492</v>
      </c>
      <c r="K1659" s="4">
        <v>0</v>
      </c>
      <c r="L1659" s="1">
        <v>50</v>
      </c>
      <c r="M1659" s="1">
        <v>50</v>
      </c>
      <c r="N1659" s="1">
        <v>50</v>
      </c>
      <c r="O1659" s="1">
        <v>50</v>
      </c>
      <c r="P1659" s="1">
        <v>50</v>
      </c>
      <c r="Q1659" s="1">
        <v>50</v>
      </c>
      <c r="R1659" s="4">
        <v>0.183</v>
      </c>
      <c r="S1659" s="4">
        <v>3.9809999999999999</v>
      </c>
      <c r="T1659" s="4">
        <v>10.161</v>
      </c>
      <c r="U1659" s="4">
        <f t="shared" si="243"/>
        <v>0</v>
      </c>
      <c r="V1659" s="4">
        <f t="shared" si="244"/>
        <v>0</v>
      </c>
      <c r="W1659" s="4">
        <f t="shared" si="245"/>
        <v>0</v>
      </c>
    </row>
    <row r="1660" spans="1:23" x14ac:dyDescent="0.3">
      <c r="A1660" s="1">
        <f t="shared" si="239"/>
        <v>0</v>
      </c>
      <c r="B1660" s="1" t="s">
        <v>11</v>
      </c>
      <c r="C1660" s="1">
        <v>0.6</v>
      </c>
      <c r="D1660" s="1">
        <v>3</v>
      </c>
      <c r="E1660" s="1">
        <f t="shared" si="240"/>
        <v>415</v>
      </c>
      <c r="F1660" s="1">
        <v>0</v>
      </c>
      <c r="G1660" s="4">
        <f t="shared" si="241"/>
        <v>2</v>
      </c>
      <c r="H1660" s="3">
        <f t="shared" si="242"/>
        <v>25.536000000000001</v>
      </c>
      <c r="I1660" s="4">
        <v>9.5410000000000004</v>
      </c>
      <c r="J1660" s="4">
        <v>6.5270000000000001</v>
      </c>
      <c r="K1660" s="4">
        <v>9.468</v>
      </c>
      <c r="L1660" s="1">
        <v>50</v>
      </c>
      <c r="M1660" s="1">
        <v>51</v>
      </c>
      <c r="N1660" s="1">
        <v>51</v>
      </c>
      <c r="O1660" s="1">
        <v>50</v>
      </c>
      <c r="P1660" s="1">
        <v>50</v>
      </c>
      <c r="Q1660" s="1">
        <v>50</v>
      </c>
      <c r="R1660" s="4">
        <v>0.126</v>
      </c>
      <c r="S1660" s="4">
        <v>3.9809999999999999</v>
      </c>
      <c r="T1660" s="4">
        <v>9.3559999999999999</v>
      </c>
      <c r="U1660" s="4" t="str">
        <f t="shared" si="243"/>
        <v>0</v>
      </c>
      <c r="V1660" s="4" t="str">
        <f t="shared" si="244"/>
        <v>0</v>
      </c>
      <c r="W1660" s="4" t="str">
        <f t="shared" si="245"/>
        <v>0</v>
      </c>
    </row>
    <row r="1661" spans="1:23" x14ac:dyDescent="0.3">
      <c r="A1661" s="1">
        <f t="shared" si="239"/>
        <v>0</v>
      </c>
      <c r="B1661" s="1" t="s">
        <v>11</v>
      </c>
      <c r="C1661" s="1">
        <v>0.6</v>
      </c>
      <c r="D1661" s="1">
        <v>4</v>
      </c>
      <c r="E1661" s="1">
        <f t="shared" si="240"/>
        <v>415</v>
      </c>
      <c r="F1661" s="1">
        <v>1</v>
      </c>
      <c r="G1661" s="4">
        <f t="shared" si="241"/>
        <v>0</v>
      </c>
      <c r="H1661" s="3">
        <f t="shared" si="242"/>
        <v>25.575000000000003</v>
      </c>
      <c r="I1661" s="4">
        <v>9.3119999999999994</v>
      </c>
      <c r="J1661" s="4">
        <v>6.7949999999999999</v>
      </c>
      <c r="K1661" s="4">
        <v>9.468</v>
      </c>
      <c r="L1661" s="1">
        <v>50</v>
      </c>
      <c r="M1661" s="1">
        <v>50</v>
      </c>
      <c r="N1661" s="1">
        <v>50</v>
      </c>
      <c r="O1661" s="1">
        <v>50</v>
      </c>
      <c r="P1661" s="1">
        <v>50</v>
      </c>
      <c r="Q1661" s="1">
        <v>50</v>
      </c>
      <c r="R1661" s="4">
        <v>0.159</v>
      </c>
      <c r="S1661" s="4">
        <v>3.9809999999999999</v>
      </c>
      <c r="T1661" s="4">
        <v>9.0939999999999994</v>
      </c>
      <c r="U1661" s="4">
        <f t="shared" si="243"/>
        <v>0</v>
      </c>
      <c r="V1661" s="4">
        <f t="shared" si="244"/>
        <v>0</v>
      </c>
      <c r="W1661" s="4">
        <f t="shared" si="245"/>
        <v>0</v>
      </c>
    </row>
    <row r="1662" spans="1:23" x14ac:dyDescent="0.3">
      <c r="A1662" s="1">
        <f t="shared" si="239"/>
        <v>0</v>
      </c>
      <c r="B1662" s="1" t="s">
        <v>11</v>
      </c>
      <c r="C1662" s="1">
        <v>0.6</v>
      </c>
      <c r="D1662" s="1">
        <v>1</v>
      </c>
      <c r="E1662" s="1">
        <f t="shared" si="240"/>
        <v>416</v>
      </c>
      <c r="F1662" s="1">
        <v>1</v>
      </c>
      <c r="G1662" s="4">
        <f t="shared" si="241"/>
        <v>0</v>
      </c>
      <c r="H1662" s="3">
        <f t="shared" si="242"/>
        <v>15.836</v>
      </c>
      <c r="I1662" s="4">
        <v>7.968</v>
      </c>
      <c r="J1662" s="4">
        <v>7.8680000000000003</v>
      </c>
      <c r="K1662" s="4">
        <v>0</v>
      </c>
      <c r="L1662" s="1">
        <v>51</v>
      </c>
      <c r="M1662" s="1">
        <v>51</v>
      </c>
      <c r="N1662" s="1">
        <v>51</v>
      </c>
      <c r="O1662" s="1">
        <v>51</v>
      </c>
      <c r="P1662" s="1">
        <v>51</v>
      </c>
      <c r="Q1662" s="1">
        <v>51</v>
      </c>
      <c r="R1662" s="4">
        <v>0.10199999999999999</v>
      </c>
      <c r="S1662" s="4">
        <v>3.7749999999999999</v>
      </c>
      <c r="T1662" s="4">
        <v>7.8150000000000004</v>
      </c>
      <c r="U1662" s="4">
        <f t="shared" si="243"/>
        <v>0</v>
      </c>
      <c r="V1662" s="4">
        <f t="shared" si="244"/>
        <v>0</v>
      </c>
      <c r="W1662" s="4">
        <f t="shared" si="245"/>
        <v>0</v>
      </c>
    </row>
    <row r="1663" spans="1:23" x14ac:dyDescent="0.3">
      <c r="A1663" s="1">
        <f t="shared" si="239"/>
        <v>0</v>
      </c>
      <c r="B1663" s="1" t="s">
        <v>11</v>
      </c>
      <c r="C1663" s="1">
        <v>0.6</v>
      </c>
      <c r="D1663" s="1">
        <v>2</v>
      </c>
      <c r="E1663" s="1">
        <f t="shared" si="240"/>
        <v>416</v>
      </c>
      <c r="F1663" s="1">
        <v>0</v>
      </c>
      <c r="G1663" s="4">
        <f t="shared" si="241"/>
        <v>1.9607843137254901</v>
      </c>
      <c r="H1663" s="3">
        <f t="shared" si="242"/>
        <v>26.274000000000001</v>
      </c>
      <c r="I1663" s="4">
        <v>8.5179999999999989</v>
      </c>
      <c r="J1663" s="4">
        <v>9.0850000000000009</v>
      </c>
      <c r="K1663" s="4">
        <v>8.6709999999999994</v>
      </c>
      <c r="L1663" s="1">
        <v>51</v>
      </c>
      <c r="M1663" s="1">
        <v>52</v>
      </c>
      <c r="N1663" s="1">
        <v>52</v>
      </c>
      <c r="O1663" s="1">
        <v>51</v>
      </c>
      <c r="P1663" s="1">
        <v>51</v>
      </c>
      <c r="Q1663" s="1">
        <v>51</v>
      </c>
      <c r="R1663" s="4">
        <v>0.159</v>
      </c>
      <c r="S1663" s="4">
        <v>3.7749999999999999</v>
      </c>
      <c r="T1663" s="4">
        <v>8.3079999999999998</v>
      </c>
      <c r="U1663" s="4" t="str">
        <f t="shared" si="243"/>
        <v>0</v>
      </c>
      <c r="V1663" s="4" t="str">
        <f t="shared" si="244"/>
        <v>0</v>
      </c>
      <c r="W1663" s="4" t="str">
        <f t="shared" si="245"/>
        <v>0</v>
      </c>
    </row>
    <row r="1664" spans="1:23" x14ac:dyDescent="0.3">
      <c r="A1664" s="1">
        <f t="shared" si="239"/>
        <v>0</v>
      </c>
      <c r="B1664" s="1" t="s">
        <v>11</v>
      </c>
      <c r="C1664" s="1">
        <v>0.6</v>
      </c>
      <c r="D1664" s="1">
        <v>3</v>
      </c>
      <c r="E1664" s="1">
        <f t="shared" si="240"/>
        <v>416</v>
      </c>
      <c r="F1664" s="1">
        <v>1</v>
      </c>
      <c r="G1664" s="4">
        <f t="shared" si="241"/>
        <v>0</v>
      </c>
      <c r="H1664" s="3">
        <f t="shared" si="242"/>
        <v>22.931000000000001</v>
      </c>
      <c r="I1664" s="4">
        <v>8.0300000000000011</v>
      </c>
      <c r="J1664" s="4">
        <v>6.23</v>
      </c>
      <c r="K1664" s="4">
        <v>8.6709999999999994</v>
      </c>
      <c r="L1664" s="1">
        <v>51</v>
      </c>
      <c r="M1664" s="1">
        <v>51</v>
      </c>
      <c r="N1664" s="1">
        <v>51</v>
      </c>
      <c r="O1664" s="1">
        <v>51</v>
      </c>
      <c r="P1664" s="1">
        <v>51</v>
      </c>
      <c r="Q1664" s="1">
        <v>51</v>
      </c>
      <c r="R1664" s="4">
        <v>0.13200000000000001</v>
      </c>
      <c r="S1664" s="4">
        <v>3.7749999999999999</v>
      </c>
      <c r="T1664" s="4">
        <v>7.8470000000000004</v>
      </c>
      <c r="U1664" s="4">
        <f t="shared" si="243"/>
        <v>0</v>
      </c>
      <c r="V1664" s="4">
        <f t="shared" si="244"/>
        <v>0</v>
      </c>
      <c r="W1664" s="4">
        <f t="shared" si="245"/>
        <v>0</v>
      </c>
    </row>
    <row r="1665" spans="1:23" x14ac:dyDescent="0.3">
      <c r="A1665" s="1">
        <f t="shared" si="239"/>
        <v>0</v>
      </c>
      <c r="B1665" s="1" t="s">
        <v>11</v>
      </c>
      <c r="C1665" s="1">
        <v>0.6</v>
      </c>
      <c r="D1665" s="1">
        <v>4</v>
      </c>
      <c r="E1665" s="1">
        <f t="shared" si="240"/>
        <v>416</v>
      </c>
      <c r="F1665" s="1">
        <v>1</v>
      </c>
      <c r="G1665" s="4">
        <f t="shared" si="241"/>
        <v>0</v>
      </c>
      <c r="H1665" s="3">
        <f t="shared" si="242"/>
        <v>25.945</v>
      </c>
      <c r="I1665" s="4">
        <v>8.4169999999999998</v>
      </c>
      <c r="J1665" s="4">
        <v>8.8569999999999993</v>
      </c>
      <c r="K1665" s="4">
        <v>8.6709999999999994</v>
      </c>
      <c r="L1665" s="1">
        <v>51</v>
      </c>
      <c r="M1665" s="1">
        <v>51</v>
      </c>
      <c r="N1665" s="1">
        <v>51</v>
      </c>
      <c r="O1665" s="1">
        <v>51</v>
      </c>
      <c r="P1665" s="1">
        <v>51</v>
      </c>
      <c r="Q1665" s="1">
        <v>51</v>
      </c>
      <c r="R1665" s="4">
        <v>0.13400000000000001</v>
      </c>
      <c r="S1665" s="4">
        <v>3.7749999999999999</v>
      </c>
      <c r="T1665" s="4">
        <v>8.2319999999999993</v>
      </c>
      <c r="U1665" s="4">
        <f t="shared" si="243"/>
        <v>0</v>
      </c>
      <c r="V1665" s="4">
        <f t="shared" si="244"/>
        <v>0</v>
      </c>
      <c r="W1665" s="4">
        <f t="shared" si="245"/>
        <v>0</v>
      </c>
    </row>
    <row r="1666" spans="1:23" x14ac:dyDescent="0.3">
      <c r="A1666" s="1">
        <f t="shared" ref="A1666:A1729" si="246">IF(MOD(E1666,25)=0,1,0)</f>
        <v>0</v>
      </c>
      <c r="B1666" s="1" t="s">
        <v>11</v>
      </c>
      <c r="C1666" s="1">
        <v>0.6</v>
      </c>
      <c r="D1666" s="1">
        <v>1</v>
      </c>
      <c r="E1666" s="1">
        <f t="shared" si="240"/>
        <v>417</v>
      </c>
      <c r="F1666" s="1">
        <v>1</v>
      </c>
      <c r="G1666" s="4">
        <f t="shared" si="241"/>
        <v>0</v>
      </c>
      <c r="H1666" s="3">
        <f t="shared" si="242"/>
        <v>15.829000000000001</v>
      </c>
      <c r="I1666" s="4">
        <v>7.55</v>
      </c>
      <c r="J1666" s="4">
        <v>8.2789999999999999</v>
      </c>
      <c r="K1666" s="4">
        <v>0</v>
      </c>
      <c r="L1666" s="1">
        <v>54</v>
      </c>
      <c r="M1666" s="1">
        <v>54</v>
      </c>
      <c r="N1666" s="1">
        <v>54</v>
      </c>
      <c r="O1666" s="1">
        <v>54</v>
      </c>
      <c r="P1666" s="1">
        <v>54</v>
      </c>
      <c r="Q1666" s="1">
        <v>54</v>
      </c>
      <c r="R1666" s="4">
        <v>0.109</v>
      </c>
      <c r="S1666" s="4">
        <v>4.1159999999999997</v>
      </c>
      <c r="T1666" s="4">
        <v>7.3900000000000006</v>
      </c>
      <c r="U1666" s="4">
        <f t="shared" si="243"/>
        <v>0</v>
      </c>
      <c r="V1666" s="4">
        <f t="shared" si="244"/>
        <v>0</v>
      </c>
      <c r="W1666" s="4">
        <f t="shared" si="245"/>
        <v>0</v>
      </c>
    </row>
    <row r="1667" spans="1:23" x14ac:dyDescent="0.3">
      <c r="A1667" s="1">
        <f t="shared" si="246"/>
        <v>0</v>
      </c>
      <c r="B1667" s="1" t="s">
        <v>11</v>
      </c>
      <c r="C1667" s="1">
        <v>0.6</v>
      </c>
      <c r="D1667" s="1">
        <v>2</v>
      </c>
      <c r="E1667" s="1">
        <f t="shared" ref="E1667:E1730" si="247">_xlfn.CEILING.MATH((ROW(E1667)-1)/4)</f>
        <v>417</v>
      </c>
      <c r="F1667" s="1">
        <v>1</v>
      </c>
      <c r="G1667" s="4">
        <f t="shared" ref="G1667:G1730" si="248">(M1667-L1667)/L1667*100</f>
        <v>0</v>
      </c>
      <c r="H1667" s="3">
        <f t="shared" ref="H1667:H1730" si="249">I1667+K1667+J1667</f>
        <v>13.499000000000001</v>
      </c>
      <c r="I1667" s="4">
        <v>7.7610000000000001</v>
      </c>
      <c r="J1667" s="4">
        <v>5.7380000000000004</v>
      </c>
      <c r="K1667" s="4">
        <v>0</v>
      </c>
      <c r="L1667" s="1">
        <v>54</v>
      </c>
      <c r="M1667" s="1">
        <v>54</v>
      </c>
      <c r="N1667" s="1">
        <v>54</v>
      </c>
      <c r="O1667" s="1">
        <v>54</v>
      </c>
      <c r="P1667" s="1">
        <v>54</v>
      </c>
      <c r="Q1667" s="1">
        <v>54</v>
      </c>
      <c r="R1667" s="4">
        <v>0.126</v>
      </c>
      <c r="S1667" s="4">
        <v>4.1159999999999997</v>
      </c>
      <c r="T1667" s="4">
        <v>7.5840000000000005</v>
      </c>
      <c r="U1667" s="4">
        <f t="shared" ref="U1667:U1730" si="250">IF(F1667=1,(M1667-O1667)/M1667*100,"0")</f>
        <v>0</v>
      </c>
      <c r="V1667" s="4">
        <f t="shared" ref="V1667:V1730" si="251">IF(F1667=1,(M1667-P1667)/M1667*100,"0")</f>
        <v>0</v>
      </c>
      <c r="W1667" s="4">
        <f t="shared" ref="W1667:W1730" si="252">IF(F1667=1,(M1667-Q1667)/M1667*100,"0")</f>
        <v>0</v>
      </c>
    </row>
    <row r="1668" spans="1:23" x14ac:dyDescent="0.3">
      <c r="A1668" s="1">
        <f t="shared" si="246"/>
        <v>0</v>
      </c>
      <c r="B1668" s="1" t="s">
        <v>11</v>
      </c>
      <c r="C1668" s="1">
        <v>0.6</v>
      </c>
      <c r="D1668" s="1">
        <v>3</v>
      </c>
      <c r="E1668" s="1">
        <f t="shared" si="247"/>
        <v>417</v>
      </c>
      <c r="F1668" s="1">
        <v>1</v>
      </c>
      <c r="G1668" s="4">
        <f t="shared" si="248"/>
        <v>0</v>
      </c>
      <c r="H1668" s="3">
        <f t="shared" si="249"/>
        <v>15.099</v>
      </c>
      <c r="I1668" s="4">
        <v>8.0419999999999998</v>
      </c>
      <c r="J1668" s="4">
        <v>7.0570000000000004</v>
      </c>
      <c r="K1668" s="4">
        <v>0</v>
      </c>
      <c r="L1668" s="1">
        <v>54</v>
      </c>
      <c r="M1668" s="1">
        <v>54</v>
      </c>
      <c r="N1668" s="1">
        <v>54</v>
      </c>
      <c r="O1668" s="1">
        <v>54</v>
      </c>
      <c r="P1668" s="1">
        <v>54</v>
      </c>
      <c r="Q1668" s="1">
        <v>54</v>
      </c>
      <c r="R1668" s="4">
        <v>0.189</v>
      </c>
      <c r="S1668" s="4">
        <v>4.1159999999999997</v>
      </c>
      <c r="T1668" s="4">
        <v>7.8020000000000005</v>
      </c>
      <c r="U1668" s="4">
        <f t="shared" si="250"/>
        <v>0</v>
      </c>
      <c r="V1668" s="4">
        <f t="shared" si="251"/>
        <v>0</v>
      </c>
      <c r="W1668" s="4">
        <f t="shared" si="252"/>
        <v>0</v>
      </c>
    </row>
    <row r="1669" spans="1:23" x14ac:dyDescent="0.3">
      <c r="A1669" s="1">
        <f t="shared" si="246"/>
        <v>0</v>
      </c>
      <c r="B1669" s="1" t="s">
        <v>11</v>
      </c>
      <c r="C1669" s="1">
        <v>0.6</v>
      </c>
      <c r="D1669" s="1">
        <v>4</v>
      </c>
      <c r="E1669" s="1">
        <f t="shared" si="247"/>
        <v>417</v>
      </c>
      <c r="F1669" s="1">
        <v>1</v>
      </c>
      <c r="G1669" s="4">
        <f t="shared" si="248"/>
        <v>0</v>
      </c>
      <c r="H1669" s="3">
        <f t="shared" si="249"/>
        <v>16.606999999999999</v>
      </c>
      <c r="I1669" s="4">
        <v>8.391</v>
      </c>
      <c r="J1669" s="4">
        <v>8.2159999999999993</v>
      </c>
      <c r="K1669" s="4">
        <v>0</v>
      </c>
      <c r="L1669" s="1">
        <v>54</v>
      </c>
      <c r="M1669" s="1">
        <v>54</v>
      </c>
      <c r="N1669" s="1">
        <v>54</v>
      </c>
      <c r="O1669" s="1">
        <v>54</v>
      </c>
      <c r="P1669" s="1">
        <v>54</v>
      </c>
      <c r="Q1669" s="1">
        <v>54</v>
      </c>
      <c r="R1669" s="4">
        <v>0.216</v>
      </c>
      <c r="S1669" s="4">
        <v>4.1159999999999997</v>
      </c>
      <c r="T1669" s="4">
        <v>8.1240000000000006</v>
      </c>
      <c r="U1669" s="4">
        <f t="shared" si="250"/>
        <v>0</v>
      </c>
      <c r="V1669" s="4">
        <f t="shared" si="251"/>
        <v>0</v>
      </c>
      <c r="W1669" s="4">
        <f t="shared" si="252"/>
        <v>0</v>
      </c>
    </row>
    <row r="1670" spans="1:23" x14ac:dyDescent="0.3">
      <c r="A1670" s="1">
        <f t="shared" si="246"/>
        <v>0</v>
      </c>
      <c r="B1670" s="1" t="s">
        <v>11</v>
      </c>
      <c r="C1670" s="1">
        <v>0.6</v>
      </c>
      <c r="D1670" s="1">
        <v>1</v>
      </c>
      <c r="E1670" s="1">
        <f t="shared" si="247"/>
        <v>418</v>
      </c>
      <c r="F1670" s="1">
        <v>1</v>
      </c>
      <c r="G1670" s="4">
        <f t="shared" si="248"/>
        <v>0</v>
      </c>
      <c r="H1670" s="3">
        <f t="shared" si="249"/>
        <v>19.268000000000001</v>
      </c>
      <c r="I1670" s="4">
        <v>8.1449999999999996</v>
      </c>
      <c r="J1670" s="4">
        <v>11.122999999999999</v>
      </c>
      <c r="K1670" s="4">
        <v>0</v>
      </c>
      <c r="L1670" s="1">
        <v>53</v>
      </c>
      <c r="M1670" s="1">
        <v>53</v>
      </c>
      <c r="N1670" s="1">
        <v>53</v>
      </c>
      <c r="O1670" s="1">
        <v>53</v>
      </c>
      <c r="P1670" s="1">
        <v>53</v>
      </c>
      <c r="Q1670" s="1">
        <v>53</v>
      </c>
      <c r="R1670" s="4">
        <v>9.6000000000000002E-2</v>
      </c>
      <c r="S1670" s="4">
        <v>4.1040000000000001</v>
      </c>
      <c r="T1670" s="4">
        <v>7.988999999999999</v>
      </c>
      <c r="U1670" s="4">
        <f t="shared" si="250"/>
        <v>0</v>
      </c>
      <c r="V1670" s="4">
        <f t="shared" si="251"/>
        <v>0</v>
      </c>
      <c r="W1670" s="4">
        <f t="shared" si="252"/>
        <v>0</v>
      </c>
    </row>
    <row r="1671" spans="1:23" x14ac:dyDescent="0.3">
      <c r="A1671" s="1">
        <f t="shared" si="246"/>
        <v>0</v>
      </c>
      <c r="B1671" s="1" t="s">
        <v>11</v>
      </c>
      <c r="C1671" s="1">
        <v>0.6</v>
      </c>
      <c r="D1671" s="1">
        <v>2</v>
      </c>
      <c r="E1671" s="1">
        <f t="shared" si="247"/>
        <v>418</v>
      </c>
      <c r="F1671" s="1">
        <v>1</v>
      </c>
      <c r="G1671" s="4">
        <f t="shared" si="248"/>
        <v>0</v>
      </c>
      <c r="H1671" s="3">
        <f t="shared" si="249"/>
        <v>16.532</v>
      </c>
      <c r="I1671" s="4">
        <v>8.5830000000000002</v>
      </c>
      <c r="J1671" s="4">
        <v>7.9489999999999998</v>
      </c>
      <c r="K1671" s="4">
        <v>0</v>
      </c>
      <c r="L1671" s="1">
        <v>53</v>
      </c>
      <c r="M1671" s="1">
        <v>53</v>
      </c>
      <c r="N1671" s="1">
        <v>53</v>
      </c>
      <c r="O1671" s="1">
        <v>53</v>
      </c>
      <c r="P1671" s="1">
        <v>53</v>
      </c>
      <c r="Q1671" s="1">
        <v>53</v>
      </c>
      <c r="R1671" s="4">
        <v>0.16500000000000001</v>
      </c>
      <c r="S1671" s="4">
        <v>4.1040000000000001</v>
      </c>
      <c r="T1671" s="4">
        <v>8.3580000000000005</v>
      </c>
      <c r="U1671" s="4">
        <f t="shared" si="250"/>
        <v>0</v>
      </c>
      <c r="V1671" s="4">
        <f t="shared" si="251"/>
        <v>0</v>
      </c>
      <c r="W1671" s="4">
        <f t="shared" si="252"/>
        <v>0</v>
      </c>
    </row>
    <row r="1672" spans="1:23" x14ac:dyDescent="0.3">
      <c r="A1672" s="1">
        <f t="shared" si="246"/>
        <v>0</v>
      </c>
      <c r="B1672" s="1" t="s">
        <v>11</v>
      </c>
      <c r="C1672" s="1">
        <v>0.6</v>
      </c>
      <c r="D1672" s="1">
        <v>3</v>
      </c>
      <c r="E1672" s="1">
        <f t="shared" si="247"/>
        <v>418</v>
      </c>
      <c r="F1672" s="1">
        <v>1</v>
      </c>
      <c r="G1672" s="4">
        <f t="shared" si="248"/>
        <v>0</v>
      </c>
      <c r="H1672" s="3">
        <f t="shared" si="249"/>
        <v>16.094999999999999</v>
      </c>
      <c r="I1672" s="4">
        <v>8.2439999999999998</v>
      </c>
      <c r="J1672" s="4">
        <v>7.851</v>
      </c>
      <c r="K1672" s="4">
        <v>0</v>
      </c>
      <c r="L1672" s="1">
        <v>53</v>
      </c>
      <c r="M1672" s="1">
        <v>53</v>
      </c>
      <c r="N1672" s="1">
        <v>53</v>
      </c>
      <c r="O1672" s="1">
        <v>53</v>
      </c>
      <c r="P1672" s="1">
        <v>53</v>
      </c>
      <c r="Q1672" s="1">
        <v>53</v>
      </c>
      <c r="R1672" s="4">
        <v>0.20899999999999999</v>
      </c>
      <c r="S1672" s="4">
        <v>4.1040000000000001</v>
      </c>
      <c r="T1672" s="4">
        <v>7.9749999999999996</v>
      </c>
      <c r="U1672" s="4">
        <f t="shared" si="250"/>
        <v>0</v>
      </c>
      <c r="V1672" s="4">
        <f t="shared" si="251"/>
        <v>0</v>
      </c>
      <c r="W1672" s="4">
        <f t="shared" si="252"/>
        <v>0</v>
      </c>
    </row>
    <row r="1673" spans="1:23" x14ac:dyDescent="0.3">
      <c r="A1673" s="1">
        <f t="shared" si="246"/>
        <v>0</v>
      </c>
      <c r="B1673" s="1" t="s">
        <v>11</v>
      </c>
      <c r="C1673" s="1">
        <v>0.6</v>
      </c>
      <c r="D1673" s="1">
        <v>4</v>
      </c>
      <c r="E1673" s="1">
        <f t="shared" si="247"/>
        <v>418</v>
      </c>
      <c r="F1673" s="1">
        <v>1</v>
      </c>
      <c r="G1673" s="4">
        <f t="shared" si="248"/>
        <v>0</v>
      </c>
      <c r="H1673" s="3">
        <f t="shared" si="249"/>
        <v>19.386000000000003</v>
      </c>
      <c r="I1673" s="4">
        <v>8.5360000000000014</v>
      </c>
      <c r="J1673" s="4">
        <v>10.85</v>
      </c>
      <c r="K1673" s="4">
        <v>0</v>
      </c>
      <c r="L1673" s="1">
        <v>53</v>
      </c>
      <c r="M1673" s="1">
        <v>53</v>
      </c>
      <c r="N1673" s="1">
        <v>53</v>
      </c>
      <c r="O1673" s="1">
        <v>53</v>
      </c>
      <c r="P1673" s="1">
        <v>53</v>
      </c>
      <c r="Q1673" s="1">
        <v>53</v>
      </c>
      <c r="R1673" s="4">
        <v>0.27</v>
      </c>
      <c r="S1673" s="4">
        <v>4.1040000000000001</v>
      </c>
      <c r="T1673" s="4">
        <v>8.2059999999999995</v>
      </c>
      <c r="U1673" s="4">
        <f t="shared" si="250"/>
        <v>0</v>
      </c>
      <c r="V1673" s="4">
        <f t="shared" si="251"/>
        <v>0</v>
      </c>
      <c r="W1673" s="4">
        <f t="shared" si="252"/>
        <v>0</v>
      </c>
    </row>
    <row r="1674" spans="1:23" x14ac:dyDescent="0.3">
      <c r="A1674" s="1">
        <f t="shared" si="246"/>
        <v>0</v>
      </c>
      <c r="B1674" s="1" t="s">
        <v>11</v>
      </c>
      <c r="C1674" s="1">
        <v>0.6</v>
      </c>
      <c r="D1674" s="1">
        <v>1</v>
      </c>
      <c r="E1674" s="1">
        <f t="shared" si="247"/>
        <v>419</v>
      </c>
      <c r="F1674" s="1">
        <v>1</v>
      </c>
      <c r="G1674" s="4">
        <f t="shared" si="248"/>
        <v>0</v>
      </c>
      <c r="H1674" s="3">
        <f t="shared" si="249"/>
        <v>17.658999999999999</v>
      </c>
      <c r="I1674" s="4">
        <v>7.8739999999999997</v>
      </c>
      <c r="J1674" s="4">
        <v>9.7850000000000001</v>
      </c>
      <c r="K1674" s="4">
        <v>0</v>
      </c>
      <c r="L1674" s="1">
        <v>52</v>
      </c>
      <c r="M1674" s="1">
        <v>52</v>
      </c>
      <c r="N1674" s="1">
        <v>52</v>
      </c>
      <c r="O1674" s="1">
        <v>52</v>
      </c>
      <c r="P1674" s="1">
        <v>52</v>
      </c>
      <c r="Q1674" s="1">
        <v>52</v>
      </c>
      <c r="R1674" s="4">
        <v>7.9000000000000001E-2</v>
      </c>
      <c r="S1674" s="4">
        <v>3.9790000000000001</v>
      </c>
      <c r="T1674" s="4">
        <v>7.7379999999999995</v>
      </c>
      <c r="U1674" s="4">
        <f t="shared" si="250"/>
        <v>0</v>
      </c>
      <c r="V1674" s="4">
        <f t="shared" si="251"/>
        <v>0</v>
      </c>
      <c r="W1674" s="4">
        <f t="shared" si="252"/>
        <v>0</v>
      </c>
    </row>
    <row r="1675" spans="1:23" x14ac:dyDescent="0.3">
      <c r="A1675" s="1">
        <f t="shared" si="246"/>
        <v>0</v>
      </c>
      <c r="B1675" s="1" t="s">
        <v>11</v>
      </c>
      <c r="C1675" s="1">
        <v>0.6</v>
      </c>
      <c r="D1675" s="1">
        <v>2</v>
      </c>
      <c r="E1675" s="1">
        <f t="shared" si="247"/>
        <v>419</v>
      </c>
      <c r="F1675" s="1">
        <v>1</v>
      </c>
      <c r="G1675" s="4">
        <f t="shared" si="248"/>
        <v>0</v>
      </c>
      <c r="H1675" s="3">
        <f t="shared" si="249"/>
        <v>15.283999999999999</v>
      </c>
      <c r="I1675" s="4">
        <v>8.032</v>
      </c>
      <c r="J1675" s="4">
        <v>7.2519999999999998</v>
      </c>
      <c r="K1675" s="4">
        <v>0</v>
      </c>
      <c r="L1675" s="1">
        <v>52</v>
      </c>
      <c r="M1675" s="1">
        <v>52</v>
      </c>
      <c r="N1675" s="1">
        <v>52</v>
      </c>
      <c r="O1675" s="1">
        <v>52</v>
      </c>
      <c r="P1675" s="1">
        <v>52</v>
      </c>
      <c r="Q1675" s="1">
        <v>52</v>
      </c>
      <c r="R1675" s="4">
        <v>0.16900000000000001</v>
      </c>
      <c r="S1675" s="4">
        <v>3.9790000000000001</v>
      </c>
      <c r="T1675" s="4">
        <v>7.806</v>
      </c>
      <c r="U1675" s="4">
        <f t="shared" si="250"/>
        <v>0</v>
      </c>
      <c r="V1675" s="4">
        <f t="shared" si="251"/>
        <v>0</v>
      </c>
      <c r="W1675" s="4">
        <f t="shared" si="252"/>
        <v>0</v>
      </c>
    </row>
    <row r="1676" spans="1:23" x14ac:dyDescent="0.3">
      <c r="A1676" s="1">
        <f t="shared" si="246"/>
        <v>0</v>
      </c>
      <c r="B1676" s="1" t="s">
        <v>11</v>
      </c>
      <c r="C1676" s="1">
        <v>0.6</v>
      </c>
      <c r="D1676" s="1">
        <v>3</v>
      </c>
      <c r="E1676" s="1">
        <f t="shared" si="247"/>
        <v>419</v>
      </c>
      <c r="F1676" s="1">
        <v>1</v>
      </c>
      <c r="G1676" s="4">
        <f t="shared" si="248"/>
        <v>0</v>
      </c>
      <c r="H1676" s="3">
        <f t="shared" si="249"/>
        <v>16.013999999999999</v>
      </c>
      <c r="I1676" s="4">
        <v>7.9740000000000002</v>
      </c>
      <c r="J1676" s="4">
        <v>8.0399999999999991</v>
      </c>
      <c r="K1676" s="4">
        <v>0</v>
      </c>
      <c r="L1676" s="1">
        <v>52</v>
      </c>
      <c r="M1676" s="1">
        <v>52</v>
      </c>
      <c r="N1676" s="1">
        <v>52</v>
      </c>
      <c r="O1676" s="1">
        <v>52</v>
      </c>
      <c r="P1676" s="1">
        <v>52</v>
      </c>
      <c r="Q1676" s="1">
        <v>52</v>
      </c>
      <c r="R1676" s="4">
        <v>0.124</v>
      </c>
      <c r="S1676" s="4">
        <v>3.9790000000000001</v>
      </c>
      <c r="T1676" s="4">
        <v>7.7930000000000001</v>
      </c>
      <c r="U1676" s="4">
        <f t="shared" si="250"/>
        <v>0</v>
      </c>
      <c r="V1676" s="4">
        <f t="shared" si="251"/>
        <v>0</v>
      </c>
      <c r="W1676" s="4">
        <f t="shared" si="252"/>
        <v>0</v>
      </c>
    </row>
    <row r="1677" spans="1:23" x14ac:dyDescent="0.3">
      <c r="A1677" s="1">
        <f t="shared" si="246"/>
        <v>0</v>
      </c>
      <c r="B1677" s="1" t="s">
        <v>11</v>
      </c>
      <c r="C1677" s="1">
        <v>0.6</v>
      </c>
      <c r="D1677" s="1">
        <v>4</v>
      </c>
      <c r="E1677" s="1">
        <f t="shared" si="247"/>
        <v>419</v>
      </c>
      <c r="F1677" s="1">
        <v>1</v>
      </c>
      <c r="G1677" s="4">
        <f t="shared" si="248"/>
        <v>0</v>
      </c>
      <c r="H1677" s="3">
        <f t="shared" si="249"/>
        <v>18.655999999999999</v>
      </c>
      <c r="I1677" s="4">
        <v>7.9480000000000004</v>
      </c>
      <c r="J1677" s="4">
        <v>10.708</v>
      </c>
      <c r="K1677" s="4">
        <v>0</v>
      </c>
      <c r="L1677" s="1">
        <v>52</v>
      </c>
      <c r="M1677" s="1">
        <v>52</v>
      </c>
      <c r="N1677" s="1">
        <v>52</v>
      </c>
      <c r="O1677" s="1">
        <v>52</v>
      </c>
      <c r="P1677" s="1">
        <v>52</v>
      </c>
      <c r="Q1677" s="1">
        <v>52</v>
      </c>
      <c r="R1677" s="4">
        <v>0.18</v>
      </c>
      <c r="S1677" s="4">
        <v>3.9790000000000001</v>
      </c>
      <c r="T1677" s="4">
        <v>7.7110000000000003</v>
      </c>
      <c r="U1677" s="4">
        <f t="shared" si="250"/>
        <v>0</v>
      </c>
      <c r="V1677" s="4">
        <f t="shared" si="251"/>
        <v>0</v>
      </c>
      <c r="W1677" s="4">
        <f t="shared" si="252"/>
        <v>0</v>
      </c>
    </row>
    <row r="1678" spans="1:23" x14ac:dyDescent="0.3">
      <c r="A1678" s="1">
        <f t="shared" si="246"/>
        <v>0</v>
      </c>
      <c r="B1678" s="1" t="s">
        <v>11</v>
      </c>
      <c r="C1678" s="1">
        <v>0.6</v>
      </c>
      <c r="D1678" s="1">
        <v>1</v>
      </c>
      <c r="E1678" s="1">
        <f t="shared" si="247"/>
        <v>420</v>
      </c>
      <c r="F1678" s="1">
        <v>1</v>
      </c>
      <c r="G1678" s="4">
        <f t="shared" si="248"/>
        <v>0</v>
      </c>
      <c r="H1678" s="3">
        <f t="shared" si="249"/>
        <v>20.686999999999998</v>
      </c>
      <c r="I1678" s="4">
        <v>7.5229999999999997</v>
      </c>
      <c r="J1678" s="4">
        <v>13.164</v>
      </c>
      <c r="K1678" s="4">
        <v>0</v>
      </c>
      <c r="L1678" s="1">
        <v>55</v>
      </c>
      <c r="M1678" s="1">
        <v>55</v>
      </c>
      <c r="N1678" s="1">
        <v>55</v>
      </c>
      <c r="O1678" s="1">
        <v>55</v>
      </c>
      <c r="P1678" s="1">
        <v>55</v>
      </c>
      <c r="Q1678" s="1">
        <v>55</v>
      </c>
      <c r="R1678" s="4">
        <v>0.106</v>
      </c>
      <c r="S1678" s="4">
        <v>4.0270000000000001</v>
      </c>
      <c r="T1678" s="4">
        <v>7.3559999999999999</v>
      </c>
      <c r="U1678" s="4">
        <f t="shared" si="250"/>
        <v>0</v>
      </c>
      <c r="V1678" s="4">
        <f t="shared" si="251"/>
        <v>0</v>
      </c>
      <c r="W1678" s="4">
        <f t="shared" si="252"/>
        <v>0</v>
      </c>
    </row>
    <row r="1679" spans="1:23" x14ac:dyDescent="0.3">
      <c r="A1679" s="1">
        <f t="shared" si="246"/>
        <v>0</v>
      </c>
      <c r="B1679" s="1" t="s">
        <v>11</v>
      </c>
      <c r="C1679" s="1">
        <v>0.6</v>
      </c>
      <c r="D1679" s="1">
        <v>2</v>
      </c>
      <c r="E1679" s="1">
        <f t="shared" si="247"/>
        <v>420</v>
      </c>
      <c r="F1679" s="1">
        <v>1</v>
      </c>
      <c r="G1679" s="4">
        <f t="shared" si="248"/>
        <v>0</v>
      </c>
      <c r="H1679" s="3">
        <f t="shared" si="249"/>
        <v>14.798999999999999</v>
      </c>
      <c r="I1679" s="4">
        <v>7.8920000000000003</v>
      </c>
      <c r="J1679" s="4">
        <v>6.907</v>
      </c>
      <c r="K1679" s="4">
        <v>0</v>
      </c>
      <c r="L1679" s="1">
        <v>55</v>
      </c>
      <c r="M1679" s="1">
        <v>55</v>
      </c>
      <c r="N1679" s="1">
        <v>55</v>
      </c>
      <c r="O1679" s="1">
        <v>55</v>
      </c>
      <c r="P1679" s="1">
        <v>55</v>
      </c>
      <c r="Q1679" s="1">
        <v>55</v>
      </c>
      <c r="R1679" s="4">
        <v>0.20799999999999999</v>
      </c>
      <c r="S1679" s="4">
        <v>4.0270000000000001</v>
      </c>
      <c r="T1679" s="4">
        <v>7.6230000000000002</v>
      </c>
      <c r="U1679" s="4">
        <f t="shared" si="250"/>
        <v>0</v>
      </c>
      <c r="V1679" s="4">
        <f t="shared" si="251"/>
        <v>0</v>
      </c>
      <c r="W1679" s="4">
        <f t="shared" si="252"/>
        <v>0</v>
      </c>
    </row>
    <row r="1680" spans="1:23" x14ac:dyDescent="0.3">
      <c r="A1680" s="1">
        <f t="shared" si="246"/>
        <v>0</v>
      </c>
      <c r="B1680" s="1" t="s">
        <v>11</v>
      </c>
      <c r="C1680" s="1">
        <v>0.6</v>
      </c>
      <c r="D1680" s="1">
        <v>3</v>
      </c>
      <c r="E1680" s="1">
        <f t="shared" si="247"/>
        <v>420</v>
      </c>
      <c r="F1680" s="1">
        <v>1</v>
      </c>
      <c r="G1680" s="4">
        <f t="shared" si="248"/>
        <v>0</v>
      </c>
      <c r="H1680" s="3">
        <f t="shared" si="249"/>
        <v>15.927</v>
      </c>
      <c r="I1680" s="4">
        <v>7.6749999999999998</v>
      </c>
      <c r="J1680" s="4">
        <v>8.2520000000000007</v>
      </c>
      <c r="K1680" s="4">
        <v>0</v>
      </c>
      <c r="L1680" s="1">
        <v>55</v>
      </c>
      <c r="M1680" s="1">
        <v>55</v>
      </c>
      <c r="N1680" s="1">
        <v>55</v>
      </c>
      <c r="O1680" s="1">
        <v>55</v>
      </c>
      <c r="P1680" s="1">
        <v>55</v>
      </c>
      <c r="Q1680" s="1">
        <v>55</v>
      </c>
      <c r="R1680" s="4">
        <v>0.185</v>
      </c>
      <c r="S1680" s="4">
        <v>4.0270000000000001</v>
      </c>
      <c r="T1680" s="4">
        <v>7.4290000000000003</v>
      </c>
      <c r="U1680" s="4">
        <f t="shared" si="250"/>
        <v>0</v>
      </c>
      <c r="V1680" s="4">
        <f t="shared" si="251"/>
        <v>0</v>
      </c>
      <c r="W1680" s="4">
        <f t="shared" si="252"/>
        <v>0</v>
      </c>
    </row>
    <row r="1681" spans="1:23" x14ac:dyDescent="0.3">
      <c r="A1681" s="1">
        <f t="shared" si="246"/>
        <v>0</v>
      </c>
      <c r="B1681" s="1" t="s">
        <v>11</v>
      </c>
      <c r="C1681" s="1">
        <v>0.6</v>
      </c>
      <c r="D1681" s="1">
        <v>4</v>
      </c>
      <c r="E1681" s="1">
        <f t="shared" si="247"/>
        <v>420</v>
      </c>
      <c r="F1681" s="1">
        <v>1</v>
      </c>
      <c r="G1681" s="4">
        <f t="shared" si="248"/>
        <v>0</v>
      </c>
      <c r="H1681" s="3">
        <f t="shared" si="249"/>
        <v>15.457999999999998</v>
      </c>
      <c r="I1681" s="4">
        <v>7.52</v>
      </c>
      <c r="J1681" s="4">
        <v>7.9379999999999997</v>
      </c>
      <c r="K1681" s="4">
        <v>0</v>
      </c>
      <c r="L1681" s="1">
        <v>55</v>
      </c>
      <c r="M1681" s="1">
        <v>55</v>
      </c>
      <c r="N1681" s="1">
        <v>55</v>
      </c>
      <c r="O1681" s="1">
        <v>55</v>
      </c>
      <c r="P1681" s="1">
        <v>55</v>
      </c>
      <c r="Q1681" s="1">
        <v>55</v>
      </c>
      <c r="R1681" s="4">
        <v>0.23599999999999999</v>
      </c>
      <c r="S1681" s="4">
        <v>4.0270000000000001</v>
      </c>
      <c r="T1681" s="4">
        <v>7.2230000000000008</v>
      </c>
      <c r="U1681" s="4">
        <f t="shared" si="250"/>
        <v>0</v>
      </c>
      <c r="V1681" s="4">
        <f t="shared" si="251"/>
        <v>0</v>
      </c>
      <c r="W1681" s="4">
        <f t="shared" si="252"/>
        <v>0</v>
      </c>
    </row>
    <row r="1682" spans="1:23" x14ac:dyDescent="0.3">
      <c r="A1682" s="1">
        <f t="shared" si="246"/>
        <v>0</v>
      </c>
      <c r="B1682" s="1" t="s">
        <v>11</v>
      </c>
      <c r="C1682" s="1">
        <v>0.6</v>
      </c>
      <c r="D1682" s="1">
        <v>1</v>
      </c>
      <c r="E1682" s="1">
        <f t="shared" si="247"/>
        <v>421</v>
      </c>
      <c r="F1682" s="1">
        <v>1</v>
      </c>
      <c r="G1682" s="4">
        <f t="shared" si="248"/>
        <v>0</v>
      </c>
      <c r="H1682" s="3">
        <f t="shared" si="249"/>
        <v>15.353</v>
      </c>
      <c r="I1682" s="4">
        <v>7.41</v>
      </c>
      <c r="J1682" s="4">
        <v>7.9429999999999996</v>
      </c>
      <c r="K1682" s="4">
        <v>0</v>
      </c>
      <c r="L1682" s="1">
        <v>53</v>
      </c>
      <c r="M1682" s="1">
        <v>53</v>
      </c>
      <c r="N1682" s="1">
        <v>53</v>
      </c>
      <c r="O1682" s="1">
        <v>53</v>
      </c>
      <c r="P1682" s="1">
        <v>53</v>
      </c>
      <c r="Q1682" s="1">
        <v>53</v>
      </c>
      <c r="R1682" s="4">
        <v>8.1000000000000003E-2</v>
      </c>
      <c r="S1682" s="4">
        <v>3.6890000000000001</v>
      </c>
      <c r="T1682" s="4">
        <v>7.2709999999999999</v>
      </c>
      <c r="U1682" s="4">
        <f t="shared" si="250"/>
        <v>0</v>
      </c>
      <c r="V1682" s="4">
        <f t="shared" si="251"/>
        <v>0</v>
      </c>
      <c r="W1682" s="4">
        <f t="shared" si="252"/>
        <v>0</v>
      </c>
    </row>
    <row r="1683" spans="1:23" x14ac:dyDescent="0.3">
      <c r="A1683" s="1">
        <f t="shared" si="246"/>
        <v>0</v>
      </c>
      <c r="B1683" s="1" t="s">
        <v>11</v>
      </c>
      <c r="C1683" s="1">
        <v>0.6</v>
      </c>
      <c r="D1683" s="1">
        <v>2</v>
      </c>
      <c r="E1683" s="1">
        <f t="shared" si="247"/>
        <v>421</v>
      </c>
      <c r="F1683" s="1">
        <v>0</v>
      </c>
      <c r="G1683" s="4">
        <f t="shared" si="248"/>
        <v>1.8867924528301887</v>
      </c>
      <c r="H1683" s="3">
        <f t="shared" si="249"/>
        <v>23.396000000000001</v>
      </c>
      <c r="I1683" s="4">
        <v>7.5860000000000003</v>
      </c>
      <c r="J1683" s="4">
        <v>9.032</v>
      </c>
      <c r="K1683" s="4">
        <v>6.7779999999999996</v>
      </c>
      <c r="L1683" s="1">
        <v>53</v>
      </c>
      <c r="M1683" s="1">
        <v>54</v>
      </c>
      <c r="N1683" s="1">
        <v>54</v>
      </c>
      <c r="O1683" s="1">
        <v>53</v>
      </c>
      <c r="P1683" s="1">
        <v>53</v>
      </c>
      <c r="Q1683" s="1">
        <v>53</v>
      </c>
      <c r="R1683" s="4">
        <v>0.121</v>
      </c>
      <c r="S1683" s="4">
        <v>3.6890000000000001</v>
      </c>
      <c r="T1683" s="4">
        <v>7.407</v>
      </c>
      <c r="U1683" s="4" t="str">
        <f t="shared" si="250"/>
        <v>0</v>
      </c>
      <c r="V1683" s="4" t="str">
        <f t="shared" si="251"/>
        <v>0</v>
      </c>
      <c r="W1683" s="4" t="str">
        <f t="shared" si="252"/>
        <v>0</v>
      </c>
    </row>
    <row r="1684" spans="1:23" x14ac:dyDescent="0.3">
      <c r="A1684" s="1">
        <f t="shared" si="246"/>
        <v>0</v>
      </c>
      <c r="B1684" s="1" t="s">
        <v>11</v>
      </c>
      <c r="C1684" s="1">
        <v>0.6</v>
      </c>
      <c r="D1684" s="1">
        <v>3</v>
      </c>
      <c r="E1684" s="1">
        <f t="shared" si="247"/>
        <v>421</v>
      </c>
      <c r="F1684" s="1">
        <v>0</v>
      </c>
      <c r="G1684" s="4">
        <f t="shared" si="248"/>
        <v>1.8867924528301887</v>
      </c>
      <c r="H1684" s="3">
        <f t="shared" si="249"/>
        <v>22.658999999999999</v>
      </c>
      <c r="I1684" s="4">
        <v>7.3450000000000006</v>
      </c>
      <c r="J1684" s="4">
        <v>7.33</v>
      </c>
      <c r="K1684" s="4">
        <v>7.984</v>
      </c>
      <c r="L1684" s="1">
        <v>53</v>
      </c>
      <c r="M1684" s="1">
        <v>54</v>
      </c>
      <c r="N1684" s="1">
        <v>54</v>
      </c>
      <c r="O1684" s="1">
        <v>53</v>
      </c>
      <c r="P1684" s="1">
        <v>53</v>
      </c>
      <c r="Q1684" s="1">
        <v>53</v>
      </c>
      <c r="R1684" s="4">
        <v>0.105</v>
      </c>
      <c r="S1684" s="4">
        <v>3.6890000000000001</v>
      </c>
      <c r="T1684" s="4">
        <v>7.1820000000000004</v>
      </c>
      <c r="U1684" s="4" t="str">
        <f t="shared" si="250"/>
        <v>0</v>
      </c>
      <c r="V1684" s="4" t="str">
        <f t="shared" si="251"/>
        <v>0</v>
      </c>
      <c r="W1684" s="4" t="str">
        <f t="shared" si="252"/>
        <v>0</v>
      </c>
    </row>
    <row r="1685" spans="1:23" x14ac:dyDescent="0.3">
      <c r="A1685" s="1">
        <f t="shared" si="246"/>
        <v>0</v>
      </c>
      <c r="B1685" s="1" t="s">
        <v>11</v>
      </c>
      <c r="C1685" s="1">
        <v>0.6</v>
      </c>
      <c r="D1685" s="1">
        <v>4</v>
      </c>
      <c r="E1685" s="1">
        <f t="shared" si="247"/>
        <v>421</v>
      </c>
      <c r="F1685" s="1">
        <v>1</v>
      </c>
      <c r="G1685" s="4">
        <f t="shared" si="248"/>
        <v>0</v>
      </c>
      <c r="H1685" s="3">
        <f t="shared" si="249"/>
        <v>22.250999999999998</v>
      </c>
      <c r="I1685" s="4">
        <v>7.5259999999999998</v>
      </c>
      <c r="J1685" s="4">
        <v>6.7409999999999997</v>
      </c>
      <c r="K1685" s="4">
        <v>7.984</v>
      </c>
      <c r="L1685" s="1">
        <v>53</v>
      </c>
      <c r="M1685" s="1">
        <v>53</v>
      </c>
      <c r="N1685" s="1">
        <v>53</v>
      </c>
      <c r="O1685" s="1">
        <v>53</v>
      </c>
      <c r="P1685" s="1">
        <v>53</v>
      </c>
      <c r="Q1685" s="1">
        <v>53</v>
      </c>
      <c r="R1685" s="4">
        <v>0.182</v>
      </c>
      <c r="S1685" s="4">
        <v>3.6890000000000001</v>
      </c>
      <c r="T1685" s="4">
        <v>7.2859999999999996</v>
      </c>
      <c r="U1685" s="4">
        <f t="shared" si="250"/>
        <v>0</v>
      </c>
      <c r="V1685" s="4">
        <f t="shared" si="251"/>
        <v>0</v>
      </c>
      <c r="W1685" s="4">
        <f t="shared" si="252"/>
        <v>0</v>
      </c>
    </row>
    <row r="1686" spans="1:23" x14ac:dyDescent="0.3">
      <c r="A1686" s="1">
        <f t="shared" si="246"/>
        <v>0</v>
      </c>
      <c r="B1686" s="1" t="s">
        <v>11</v>
      </c>
      <c r="C1686" s="1">
        <v>0.6</v>
      </c>
      <c r="D1686" s="1">
        <v>1</v>
      </c>
      <c r="E1686" s="1">
        <f t="shared" si="247"/>
        <v>422</v>
      </c>
      <c r="F1686" s="1">
        <v>1</v>
      </c>
      <c r="G1686" s="4">
        <f t="shared" si="248"/>
        <v>0</v>
      </c>
      <c r="H1686" s="3">
        <f t="shared" si="249"/>
        <v>18.003999999999998</v>
      </c>
      <c r="I1686" s="4">
        <v>6.8629999999999995</v>
      </c>
      <c r="J1686" s="4">
        <v>11.141</v>
      </c>
      <c r="K1686" s="4">
        <v>0</v>
      </c>
      <c r="L1686" s="1">
        <v>52</v>
      </c>
      <c r="M1686" s="1">
        <v>52</v>
      </c>
      <c r="N1686" s="1">
        <v>52</v>
      </c>
      <c r="O1686" s="1">
        <v>52</v>
      </c>
      <c r="P1686" s="1">
        <v>52</v>
      </c>
      <c r="Q1686" s="1">
        <v>52</v>
      </c>
      <c r="R1686" s="4">
        <v>8.2000000000000003E-2</v>
      </c>
      <c r="S1686" s="4">
        <v>3.1269999999999998</v>
      </c>
      <c r="T1686" s="4">
        <v>6.7479999999999993</v>
      </c>
      <c r="U1686" s="4">
        <f t="shared" si="250"/>
        <v>0</v>
      </c>
      <c r="V1686" s="4">
        <f t="shared" si="251"/>
        <v>0</v>
      </c>
      <c r="W1686" s="4">
        <f t="shared" si="252"/>
        <v>0</v>
      </c>
    </row>
    <row r="1687" spans="1:23" x14ac:dyDescent="0.3">
      <c r="A1687" s="1">
        <f t="shared" si="246"/>
        <v>0</v>
      </c>
      <c r="B1687" s="1" t="s">
        <v>11</v>
      </c>
      <c r="C1687" s="1">
        <v>0.6</v>
      </c>
      <c r="D1687" s="1">
        <v>2</v>
      </c>
      <c r="E1687" s="1">
        <f t="shared" si="247"/>
        <v>422</v>
      </c>
      <c r="F1687" s="1">
        <v>1</v>
      </c>
      <c r="G1687" s="4">
        <f t="shared" si="248"/>
        <v>0</v>
      </c>
      <c r="H1687" s="3">
        <f t="shared" si="249"/>
        <v>15.754999999999999</v>
      </c>
      <c r="I1687" s="4">
        <v>7.4009999999999998</v>
      </c>
      <c r="J1687" s="4">
        <v>8.3539999999999992</v>
      </c>
      <c r="K1687" s="4">
        <v>0</v>
      </c>
      <c r="L1687" s="1">
        <v>52</v>
      </c>
      <c r="M1687" s="1">
        <v>52</v>
      </c>
      <c r="N1687" s="1">
        <v>52</v>
      </c>
      <c r="O1687" s="1">
        <v>52</v>
      </c>
      <c r="P1687" s="1">
        <v>52</v>
      </c>
      <c r="Q1687" s="1">
        <v>52</v>
      </c>
      <c r="R1687" s="4">
        <v>0.157</v>
      </c>
      <c r="S1687" s="4">
        <v>3.1269999999999998</v>
      </c>
      <c r="T1687" s="4">
        <v>7.2110000000000003</v>
      </c>
      <c r="U1687" s="4">
        <f t="shared" si="250"/>
        <v>0</v>
      </c>
      <c r="V1687" s="4">
        <f t="shared" si="251"/>
        <v>0</v>
      </c>
      <c r="W1687" s="4">
        <f t="shared" si="252"/>
        <v>0</v>
      </c>
    </row>
    <row r="1688" spans="1:23" x14ac:dyDescent="0.3">
      <c r="A1688" s="1">
        <f t="shared" si="246"/>
        <v>0</v>
      </c>
      <c r="B1688" s="1" t="s">
        <v>11</v>
      </c>
      <c r="C1688" s="1">
        <v>0.6</v>
      </c>
      <c r="D1688" s="1">
        <v>3</v>
      </c>
      <c r="E1688" s="1">
        <f t="shared" si="247"/>
        <v>422</v>
      </c>
      <c r="F1688" s="1">
        <v>1</v>
      </c>
      <c r="G1688" s="4">
        <f t="shared" si="248"/>
        <v>0</v>
      </c>
      <c r="H1688" s="3">
        <f t="shared" si="249"/>
        <v>17.738</v>
      </c>
      <c r="I1688" s="4">
        <v>7.4089999999999998</v>
      </c>
      <c r="J1688" s="4">
        <v>10.329000000000001</v>
      </c>
      <c r="K1688" s="4">
        <v>0</v>
      </c>
      <c r="L1688" s="1">
        <v>52</v>
      </c>
      <c r="M1688" s="1">
        <v>52</v>
      </c>
      <c r="N1688" s="1">
        <v>52</v>
      </c>
      <c r="O1688" s="1">
        <v>52</v>
      </c>
      <c r="P1688" s="1">
        <v>52</v>
      </c>
      <c r="Q1688" s="1">
        <v>52</v>
      </c>
      <c r="R1688" s="4">
        <v>0.16200000000000001</v>
      </c>
      <c r="S1688" s="4">
        <v>3.1269999999999998</v>
      </c>
      <c r="T1688" s="4">
        <v>7.2140000000000004</v>
      </c>
      <c r="U1688" s="4">
        <f t="shared" si="250"/>
        <v>0</v>
      </c>
      <c r="V1688" s="4">
        <f t="shared" si="251"/>
        <v>0</v>
      </c>
      <c r="W1688" s="4">
        <f t="shared" si="252"/>
        <v>0</v>
      </c>
    </row>
    <row r="1689" spans="1:23" x14ac:dyDescent="0.3">
      <c r="A1689" s="1">
        <f t="shared" si="246"/>
        <v>0</v>
      </c>
      <c r="B1689" s="1" t="s">
        <v>11</v>
      </c>
      <c r="C1689" s="1">
        <v>0.6</v>
      </c>
      <c r="D1689" s="1">
        <v>4</v>
      </c>
      <c r="E1689" s="1">
        <f t="shared" si="247"/>
        <v>422</v>
      </c>
      <c r="F1689" s="1">
        <v>1</v>
      </c>
      <c r="G1689" s="4">
        <f t="shared" si="248"/>
        <v>0</v>
      </c>
      <c r="H1689" s="3">
        <f t="shared" si="249"/>
        <v>18.853999999999999</v>
      </c>
      <c r="I1689" s="4">
        <v>6.9409999999999998</v>
      </c>
      <c r="J1689" s="4">
        <v>11.913</v>
      </c>
      <c r="K1689" s="4">
        <v>0</v>
      </c>
      <c r="L1689" s="1">
        <v>52</v>
      </c>
      <c r="M1689" s="1">
        <v>52</v>
      </c>
      <c r="N1689" s="1">
        <v>52</v>
      </c>
      <c r="O1689" s="1">
        <v>52</v>
      </c>
      <c r="P1689" s="1">
        <v>52</v>
      </c>
      <c r="Q1689" s="1">
        <v>52</v>
      </c>
      <c r="R1689" s="4">
        <v>0.19900000000000001</v>
      </c>
      <c r="S1689" s="4">
        <v>3.1269999999999998</v>
      </c>
      <c r="T1689" s="4">
        <v>6.7089999999999996</v>
      </c>
      <c r="U1689" s="4">
        <f t="shared" si="250"/>
        <v>0</v>
      </c>
      <c r="V1689" s="4">
        <f t="shared" si="251"/>
        <v>0</v>
      </c>
      <c r="W1689" s="4">
        <f t="shared" si="252"/>
        <v>0</v>
      </c>
    </row>
    <row r="1690" spans="1:23" x14ac:dyDescent="0.3">
      <c r="A1690" s="1">
        <f t="shared" si="246"/>
        <v>0</v>
      </c>
      <c r="B1690" s="1" t="s">
        <v>11</v>
      </c>
      <c r="C1690" s="1">
        <v>0.6</v>
      </c>
      <c r="D1690" s="1">
        <v>1</v>
      </c>
      <c r="E1690" s="1">
        <f t="shared" si="247"/>
        <v>423</v>
      </c>
      <c r="F1690" s="1">
        <v>1</v>
      </c>
      <c r="G1690" s="4">
        <f t="shared" si="248"/>
        <v>0</v>
      </c>
      <c r="H1690" s="3">
        <f t="shared" si="249"/>
        <v>16.716000000000001</v>
      </c>
      <c r="I1690" s="4">
        <v>7.734</v>
      </c>
      <c r="J1690" s="4">
        <v>8.9819999999999993</v>
      </c>
      <c r="K1690" s="4">
        <v>0</v>
      </c>
      <c r="L1690" s="1">
        <v>53</v>
      </c>
      <c r="M1690" s="1">
        <v>53</v>
      </c>
      <c r="N1690" s="1">
        <v>53</v>
      </c>
      <c r="O1690" s="1">
        <v>53</v>
      </c>
      <c r="P1690" s="1">
        <v>53</v>
      </c>
      <c r="Q1690" s="1">
        <v>53</v>
      </c>
      <c r="R1690" s="4">
        <v>8.4000000000000005E-2</v>
      </c>
      <c r="S1690" s="4">
        <v>3.9079999999999999</v>
      </c>
      <c r="T1690" s="4">
        <v>7.6120000000000001</v>
      </c>
      <c r="U1690" s="4">
        <f t="shared" si="250"/>
        <v>0</v>
      </c>
      <c r="V1690" s="4">
        <f t="shared" si="251"/>
        <v>0</v>
      </c>
      <c r="W1690" s="4">
        <f t="shared" si="252"/>
        <v>0</v>
      </c>
    </row>
    <row r="1691" spans="1:23" x14ac:dyDescent="0.3">
      <c r="A1691" s="1">
        <f t="shared" si="246"/>
        <v>0</v>
      </c>
      <c r="B1691" s="1" t="s">
        <v>11</v>
      </c>
      <c r="C1691" s="1">
        <v>0.6</v>
      </c>
      <c r="D1691" s="1">
        <v>2</v>
      </c>
      <c r="E1691" s="1">
        <f t="shared" si="247"/>
        <v>423</v>
      </c>
      <c r="F1691" s="1">
        <v>0</v>
      </c>
      <c r="G1691" s="4">
        <f t="shared" si="248"/>
        <v>1.8867924528301887</v>
      </c>
      <c r="H1691" s="3">
        <f t="shared" si="249"/>
        <v>23.762999999999998</v>
      </c>
      <c r="I1691" s="4">
        <v>7.8449999999999998</v>
      </c>
      <c r="J1691" s="4">
        <v>6.5170000000000003</v>
      </c>
      <c r="K1691" s="4">
        <v>9.4009999999999998</v>
      </c>
      <c r="L1691" s="1">
        <v>53</v>
      </c>
      <c r="M1691" s="1">
        <v>54</v>
      </c>
      <c r="N1691" s="1">
        <v>54</v>
      </c>
      <c r="O1691" s="1">
        <v>53</v>
      </c>
      <c r="P1691" s="1">
        <v>53</v>
      </c>
      <c r="Q1691" s="1">
        <v>53</v>
      </c>
      <c r="R1691" s="4">
        <v>0.19700000000000001</v>
      </c>
      <c r="S1691" s="4">
        <v>3.9079999999999999</v>
      </c>
      <c r="T1691" s="4">
        <v>7.61</v>
      </c>
      <c r="U1691" s="4" t="str">
        <f t="shared" si="250"/>
        <v>0</v>
      </c>
      <c r="V1691" s="4" t="str">
        <f t="shared" si="251"/>
        <v>0</v>
      </c>
      <c r="W1691" s="4" t="str">
        <f t="shared" si="252"/>
        <v>0</v>
      </c>
    </row>
    <row r="1692" spans="1:23" x14ac:dyDescent="0.3">
      <c r="A1692" s="1">
        <f t="shared" si="246"/>
        <v>0</v>
      </c>
      <c r="B1692" s="1" t="s">
        <v>11</v>
      </c>
      <c r="C1692" s="1">
        <v>0.6</v>
      </c>
      <c r="D1692" s="1">
        <v>3</v>
      </c>
      <c r="E1692" s="1">
        <f t="shared" si="247"/>
        <v>423</v>
      </c>
      <c r="F1692" s="1">
        <v>1</v>
      </c>
      <c r="G1692" s="4">
        <f t="shared" si="248"/>
        <v>0</v>
      </c>
      <c r="H1692" s="3">
        <f t="shared" si="249"/>
        <v>24.873999999999999</v>
      </c>
      <c r="I1692" s="4">
        <v>7.9029999999999996</v>
      </c>
      <c r="J1692" s="4">
        <v>7.57</v>
      </c>
      <c r="K1692" s="4">
        <v>9.4009999999999998</v>
      </c>
      <c r="L1692" s="1">
        <v>53</v>
      </c>
      <c r="M1692" s="1">
        <v>53</v>
      </c>
      <c r="N1692" s="1">
        <v>53</v>
      </c>
      <c r="O1692" s="1">
        <v>53</v>
      </c>
      <c r="P1692" s="1">
        <v>53</v>
      </c>
      <c r="Q1692" s="1">
        <v>53</v>
      </c>
      <c r="R1692" s="4">
        <v>0.19500000000000001</v>
      </c>
      <c r="S1692" s="4">
        <v>3.9079999999999999</v>
      </c>
      <c r="T1692" s="4">
        <v>7.67</v>
      </c>
      <c r="U1692" s="4">
        <f t="shared" si="250"/>
        <v>0</v>
      </c>
      <c r="V1692" s="4">
        <f t="shared" si="251"/>
        <v>0</v>
      </c>
      <c r="W1692" s="4">
        <f t="shared" si="252"/>
        <v>0</v>
      </c>
    </row>
    <row r="1693" spans="1:23" x14ac:dyDescent="0.3">
      <c r="A1693" s="1">
        <f t="shared" si="246"/>
        <v>0</v>
      </c>
      <c r="B1693" s="1" t="s">
        <v>11</v>
      </c>
      <c r="C1693" s="1">
        <v>0.6</v>
      </c>
      <c r="D1693" s="1">
        <v>4</v>
      </c>
      <c r="E1693" s="1">
        <f t="shared" si="247"/>
        <v>423</v>
      </c>
      <c r="F1693" s="1">
        <v>1</v>
      </c>
      <c r="G1693" s="4">
        <f t="shared" si="248"/>
        <v>0</v>
      </c>
      <c r="H1693" s="3">
        <f t="shared" si="249"/>
        <v>24.931999999999999</v>
      </c>
      <c r="I1693" s="4">
        <v>7.5629999999999997</v>
      </c>
      <c r="J1693" s="4">
        <v>7.968</v>
      </c>
      <c r="K1693" s="4">
        <v>9.4009999999999998</v>
      </c>
      <c r="L1693" s="1">
        <v>53</v>
      </c>
      <c r="M1693" s="1">
        <v>53</v>
      </c>
      <c r="N1693" s="1">
        <v>53</v>
      </c>
      <c r="O1693" s="1">
        <v>53</v>
      </c>
      <c r="P1693" s="1">
        <v>53</v>
      </c>
      <c r="Q1693" s="1">
        <v>53</v>
      </c>
      <c r="R1693" s="4">
        <v>0.155</v>
      </c>
      <c r="S1693" s="4">
        <v>3.9079999999999999</v>
      </c>
      <c r="T1693" s="4">
        <v>7.37</v>
      </c>
      <c r="U1693" s="4">
        <f t="shared" si="250"/>
        <v>0</v>
      </c>
      <c r="V1693" s="4">
        <f t="shared" si="251"/>
        <v>0</v>
      </c>
      <c r="W1693" s="4">
        <f t="shared" si="252"/>
        <v>0</v>
      </c>
    </row>
    <row r="1694" spans="1:23" x14ac:dyDescent="0.3">
      <c r="A1694" s="1">
        <f t="shared" si="246"/>
        <v>0</v>
      </c>
      <c r="B1694" s="1" t="s">
        <v>11</v>
      </c>
      <c r="C1694" s="1">
        <v>0.6</v>
      </c>
      <c r="D1694" s="1">
        <v>1</v>
      </c>
      <c r="E1694" s="1">
        <f t="shared" si="247"/>
        <v>424</v>
      </c>
      <c r="F1694" s="1">
        <v>1</v>
      </c>
      <c r="G1694" s="4">
        <f t="shared" si="248"/>
        <v>0</v>
      </c>
      <c r="H1694" s="3">
        <f t="shared" si="249"/>
        <v>15.77</v>
      </c>
      <c r="I1694" s="4">
        <v>8.0440000000000005</v>
      </c>
      <c r="J1694" s="4">
        <v>7.726</v>
      </c>
      <c r="K1694" s="4">
        <v>0</v>
      </c>
      <c r="L1694" s="1">
        <v>53</v>
      </c>
      <c r="M1694" s="1">
        <v>53</v>
      </c>
      <c r="N1694" s="1">
        <v>53</v>
      </c>
      <c r="O1694" s="1">
        <v>53</v>
      </c>
      <c r="P1694" s="1">
        <v>53</v>
      </c>
      <c r="Q1694" s="1">
        <v>53</v>
      </c>
      <c r="R1694" s="4">
        <v>0.10199999999999999</v>
      </c>
      <c r="S1694" s="4">
        <v>3.8660000000000001</v>
      </c>
      <c r="T1694" s="4">
        <v>7.891</v>
      </c>
      <c r="U1694" s="4">
        <f t="shared" si="250"/>
        <v>0</v>
      </c>
      <c r="V1694" s="4">
        <f t="shared" si="251"/>
        <v>0</v>
      </c>
      <c r="W1694" s="4">
        <f t="shared" si="252"/>
        <v>0</v>
      </c>
    </row>
    <row r="1695" spans="1:23" x14ac:dyDescent="0.3">
      <c r="A1695" s="1">
        <f t="shared" si="246"/>
        <v>0</v>
      </c>
      <c r="B1695" s="1" t="s">
        <v>11</v>
      </c>
      <c r="C1695" s="1">
        <v>0.6</v>
      </c>
      <c r="D1695" s="1">
        <v>2</v>
      </c>
      <c r="E1695" s="1">
        <f t="shared" si="247"/>
        <v>424</v>
      </c>
      <c r="F1695" s="1">
        <v>1</v>
      </c>
      <c r="G1695" s="4">
        <f t="shared" si="248"/>
        <v>0</v>
      </c>
      <c r="H1695" s="3">
        <f t="shared" si="249"/>
        <v>17.532</v>
      </c>
      <c r="I1695" s="4">
        <v>8.5440000000000005</v>
      </c>
      <c r="J1695" s="4">
        <v>8.9879999999999995</v>
      </c>
      <c r="K1695" s="4">
        <v>0</v>
      </c>
      <c r="L1695" s="1">
        <v>53</v>
      </c>
      <c r="M1695" s="1">
        <v>53</v>
      </c>
      <c r="N1695" s="1">
        <v>53</v>
      </c>
      <c r="O1695" s="1">
        <v>53</v>
      </c>
      <c r="P1695" s="1">
        <v>53</v>
      </c>
      <c r="Q1695" s="1">
        <v>53</v>
      </c>
      <c r="R1695" s="4">
        <v>0.159</v>
      </c>
      <c r="S1695" s="4">
        <v>3.8660000000000001</v>
      </c>
      <c r="T1695" s="4">
        <v>8.3339999999999996</v>
      </c>
      <c r="U1695" s="4">
        <f t="shared" si="250"/>
        <v>0</v>
      </c>
      <c r="V1695" s="4">
        <f t="shared" si="251"/>
        <v>0</v>
      </c>
      <c r="W1695" s="4">
        <f t="shared" si="252"/>
        <v>0</v>
      </c>
    </row>
    <row r="1696" spans="1:23" x14ac:dyDescent="0.3">
      <c r="A1696" s="1">
        <f t="shared" si="246"/>
        <v>0</v>
      </c>
      <c r="B1696" s="1" t="s">
        <v>11</v>
      </c>
      <c r="C1696" s="1">
        <v>0.6</v>
      </c>
      <c r="D1696" s="1">
        <v>3</v>
      </c>
      <c r="E1696" s="1">
        <f t="shared" si="247"/>
        <v>424</v>
      </c>
      <c r="F1696" s="1">
        <v>1</v>
      </c>
      <c r="G1696" s="4">
        <f t="shared" si="248"/>
        <v>0</v>
      </c>
      <c r="H1696" s="3">
        <f t="shared" si="249"/>
        <v>15.196</v>
      </c>
      <c r="I1696" s="4">
        <v>8.5549999999999997</v>
      </c>
      <c r="J1696" s="4">
        <v>6.641</v>
      </c>
      <c r="K1696" s="4">
        <v>0</v>
      </c>
      <c r="L1696" s="1">
        <v>53</v>
      </c>
      <c r="M1696" s="1">
        <v>53</v>
      </c>
      <c r="N1696" s="1">
        <v>53</v>
      </c>
      <c r="O1696" s="1">
        <v>53</v>
      </c>
      <c r="P1696" s="1">
        <v>53</v>
      </c>
      <c r="Q1696" s="1">
        <v>53</v>
      </c>
      <c r="R1696" s="4">
        <v>0.20599999999999999</v>
      </c>
      <c r="S1696" s="4">
        <v>3.8660000000000001</v>
      </c>
      <c r="T1696" s="4">
        <v>8.298</v>
      </c>
      <c r="U1696" s="4">
        <f t="shared" si="250"/>
        <v>0</v>
      </c>
      <c r="V1696" s="4">
        <f t="shared" si="251"/>
        <v>0</v>
      </c>
      <c r="W1696" s="4">
        <f t="shared" si="252"/>
        <v>0</v>
      </c>
    </row>
    <row r="1697" spans="1:38" x14ac:dyDescent="0.3">
      <c r="A1697" s="1">
        <f t="shared" si="246"/>
        <v>0</v>
      </c>
      <c r="B1697" s="1" t="s">
        <v>11</v>
      </c>
      <c r="C1697" s="1">
        <v>0.6</v>
      </c>
      <c r="D1697" s="1">
        <v>4</v>
      </c>
      <c r="E1697" s="1">
        <f t="shared" si="247"/>
        <v>424</v>
      </c>
      <c r="F1697" s="1">
        <v>1</v>
      </c>
      <c r="G1697" s="4">
        <f t="shared" si="248"/>
        <v>0</v>
      </c>
      <c r="H1697" s="3">
        <f t="shared" si="249"/>
        <v>15.425000000000001</v>
      </c>
      <c r="I1697" s="4">
        <v>7.7390000000000008</v>
      </c>
      <c r="J1697" s="4">
        <v>7.6859999999999999</v>
      </c>
      <c r="K1697" s="4">
        <v>0</v>
      </c>
      <c r="L1697" s="1">
        <v>53</v>
      </c>
      <c r="M1697" s="1">
        <v>53</v>
      </c>
      <c r="N1697" s="1">
        <v>53</v>
      </c>
      <c r="O1697" s="1">
        <v>53</v>
      </c>
      <c r="P1697" s="1">
        <v>53</v>
      </c>
      <c r="Q1697" s="1">
        <v>53</v>
      </c>
      <c r="R1697" s="4">
        <v>0.22800000000000001</v>
      </c>
      <c r="S1697" s="4">
        <v>3.8660000000000001</v>
      </c>
      <c r="T1697" s="4">
        <v>7.46</v>
      </c>
      <c r="U1697" s="4">
        <f t="shared" si="250"/>
        <v>0</v>
      </c>
      <c r="V1697" s="4">
        <f t="shared" si="251"/>
        <v>0</v>
      </c>
      <c r="W1697" s="4">
        <f t="shared" si="252"/>
        <v>0</v>
      </c>
    </row>
    <row r="1698" spans="1:38" x14ac:dyDescent="0.3">
      <c r="A1698" s="1">
        <f t="shared" si="246"/>
        <v>1</v>
      </c>
      <c r="B1698" s="1" t="s">
        <v>11</v>
      </c>
      <c r="C1698" s="1">
        <v>0.6</v>
      </c>
      <c r="D1698" s="1">
        <v>1</v>
      </c>
      <c r="E1698" s="1">
        <f t="shared" si="247"/>
        <v>425</v>
      </c>
      <c r="F1698" s="1">
        <v>1</v>
      </c>
      <c r="G1698" s="4">
        <f t="shared" si="248"/>
        <v>0</v>
      </c>
      <c r="H1698" s="3">
        <f t="shared" si="249"/>
        <v>20.399999999999999</v>
      </c>
      <c r="I1698" s="4">
        <v>8.657</v>
      </c>
      <c r="J1698" s="4">
        <v>11.743</v>
      </c>
      <c r="K1698" s="4">
        <v>0</v>
      </c>
      <c r="L1698" s="1">
        <v>51</v>
      </c>
      <c r="M1698" s="1">
        <v>51</v>
      </c>
      <c r="N1698" s="1">
        <v>51</v>
      </c>
      <c r="O1698" s="1">
        <v>51</v>
      </c>
      <c r="P1698" s="1">
        <v>51</v>
      </c>
      <c r="Q1698" s="1">
        <v>51</v>
      </c>
      <c r="R1698" s="4">
        <v>9.9000000000000005E-2</v>
      </c>
      <c r="S1698" s="4">
        <v>3.9990000000000001</v>
      </c>
      <c r="T1698" s="4">
        <v>8.4980000000000011</v>
      </c>
      <c r="U1698" s="4">
        <f t="shared" si="250"/>
        <v>0</v>
      </c>
      <c r="V1698" s="4">
        <f t="shared" si="251"/>
        <v>0</v>
      </c>
      <c r="W1698" s="4">
        <f t="shared" si="252"/>
        <v>0</v>
      </c>
      <c r="AA1698" s="1">
        <f>SUMPRODUCT((MOD(ROW(F1602:F1701),4)=2)*F1602:F1701)</f>
        <v>23</v>
      </c>
      <c r="AB1698" s="3">
        <f>SUMPRODUCT((MOD(ROW(G1602:G1701),4)=2)*G1602:G1701)/25</f>
        <v>0.15384615384615385</v>
      </c>
      <c r="AC1698" s="3">
        <f t="shared" ref="AC1698:AF1698" si="253">SUMPRODUCT((MOD(ROW(H1602:H1701),4)=2)*H1602:H1701)/25</f>
        <v>17.96752</v>
      </c>
      <c r="AD1698" s="3">
        <f t="shared" si="253"/>
        <v>7.9128800000000021</v>
      </c>
      <c r="AE1698" s="3">
        <f t="shared" si="253"/>
        <v>9.3540399999999995</v>
      </c>
      <c r="AF1698" s="3">
        <f t="shared" si="253"/>
        <v>0.7006</v>
      </c>
      <c r="AG1698" s="3">
        <f>SUMPRODUCT((MOD(ROW(R1602:R1701),4)=2)*R1602:R1701)/25</f>
        <v>8.6920000000000025E-2</v>
      </c>
      <c r="AH1698" s="3">
        <f>SUMPRODUCT((MOD(ROW(S1602:S1701),4)=2)*S1602:S1701)/25</f>
        <v>3.9266000000000001</v>
      </c>
      <c r="AI1698" s="3">
        <f>SUMPRODUCT((MOD(ROW(T1602:T1701),4)=2)*T1602:T1701)/25</f>
        <v>7.7717599999999969</v>
      </c>
      <c r="AJ1698" s="3">
        <f>IF(AA1698&gt;0, SUMPRODUCT((MOD(ROW(U1602:U1701),4)=2)*U1602:U1701)/AA1698,"-")</f>
        <v>0</v>
      </c>
      <c r="AK1698" s="3">
        <f>IF(AA1698&gt;0, SUMPRODUCT((MOD(ROW(V1602:V1701),4)=2)*V1602:V1701)/AA1698,"-")</f>
        <v>0</v>
      </c>
      <c r="AL1698" s="3">
        <f>IF(AA1698&gt;0,SUMPRODUCT((MOD(ROW(W1602:W1701),4)=2)*W1602:W1701)/AA1698,"-")</f>
        <v>0</v>
      </c>
    </row>
    <row r="1699" spans="1:38" x14ac:dyDescent="0.3">
      <c r="A1699" s="1">
        <f t="shared" si="246"/>
        <v>1</v>
      </c>
      <c r="B1699" s="1" t="s">
        <v>11</v>
      </c>
      <c r="C1699" s="1">
        <v>0.6</v>
      </c>
      <c r="D1699" s="1">
        <v>2</v>
      </c>
      <c r="E1699" s="1">
        <f t="shared" si="247"/>
        <v>425</v>
      </c>
      <c r="F1699" s="1">
        <v>1</v>
      </c>
      <c r="G1699" s="4">
        <f t="shared" si="248"/>
        <v>0</v>
      </c>
      <c r="H1699" s="3">
        <f t="shared" si="249"/>
        <v>17.576999999999998</v>
      </c>
      <c r="I1699" s="4">
        <v>9.2850000000000001</v>
      </c>
      <c r="J1699" s="4">
        <v>8.2919999999999998</v>
      </c>
      <c r="K1699" s="4">
        <v>0</v>
      </c>
      <c r="L1699" s="1">
        <v>51</v>
      </c>
      <c r="M1699" s="1">
        <v>51</v>
      </c>
      <c r="N1699" s="1">
        <v>51</v>
      </c>
      <c r="O1699" s="1">
        <v>51</v>
      </c>
      <c r="P1699" s="1">
        <v>51</v>
      </c>
      <c r="Q1699" s="1">
        <v>51</v>
      </c>
      <c r="R1699" s="4">
        <v>0.16200000000000001</v>
      </c>
      <c r="S1699" s="4">
        <v>3.9990000000000001</v>
      </c>
      <c r="T1699" s="4">
        <v>9.0629999999999988</v>
      </c>
      <c r="U1699" s="4">
        <f t="shared" si="250"/>
        <v>0</v>
      </c>
      <c r="V1699" s="4">
        <f t="shared" si="251"/>
        <v>0</v>
      </c>
      <c r="W1699" s="4">
        <f t="shared" si="252"/>
        <v>0</v>
      </c>
      <c r="AA1699" s="1">
        <f>SUMPRODUCT((MOD(ROW(F1602:F1701),4)=3)*F1602:F1701)</f>
        <v>16</v>
      </c>
      <c r="AB1699" s="3">
        <f>SUMPRODUCT((MOD(ROW(G1602:G1701),4)=3)*G1602:G1701)/25</f>
        <v>0.68516146984515469</v>
      </c>
      <c r="AC1699" s="3">
        <f t="shared" ref="AC1699:AF1699" si="254">SUMPRODUCT((MOD(ROW(H1602:H1701),4)=3)*H1602:H1701)/25</f>
        <v>18.532479999999996</v>
      </c>
      <c r="AD1699" s="3">
        <f t="shared" si="254"/>
        <v>8.3122000000000007</v>
      </c>
      <c r="AE1699" s="3">
        <f t="shared" si="254"/>
        <v>7.486200000000002</v>
      </c>
      <c r="AF1699" s="3">
        <f t="shared" si="254"/>
        <v>2.7340799999999996</v>
      </c>
      <c r="AG1699" s="3">
        <f>SUMPRODUCT((MOD(ROW(R1602:R1701),4)=3)*R1602:R1701)/25</f>
        <v>0.16655999999999999</v>
      </c>
      <c r="AH1699" s="3">
        <f>SUMPRODUCT((MOD(ROW(S1602:S1701),4)=3)*S1602:S1701)/25</f>
        <v>3.9266000000000001</v>
      </c>
      <c r="AI1699" s="3">
        <f>SUMPRODUCT((MOD(ROW(T1602:T1701),4)=3)*T1602:T1701)/25</f>
        <v>8.0914400000000004</v>
      </c>
      <c r="AJ1699" s="3">
        <f>IF(AA1699&gt;0,SUMPRODUCT((MOD(ROW(U1602:U1701),4)=3)*U1602:U1701)/AA1699,"-")</f>
        <v>0</v>
      </c>
      <c r="AK1699" s="3">
        <f>IF(AA1699&gt;0,SUMPRODUCT((MOD(ROW(V1602:V1701),4)=3)*V1602:V1701)/AA1699,"-")</f>
        <v>0</v>
      </c>
      <c r="AL1699" s="3">
        <f>IF(AA1699&gt;0,SUMPRODUCT((MOD(ROW(W1602:W1701),4)=3)*W1602:W1701)/AA1699,"-")</f>
        <v>0</v>
      </c>
    </row>
    <row r="1700" spans="1:38" x14ac:dyDescent="0.3">
      <c r="A1700" s="1">
        <f t="shared" si="246"/>
        <v>1</v>
      </c>
      <c r="B1700" s="1" t="s">
        <v>11</v>
      </c>
      <c r="C1700" s="1">
        <v>0.6</v>
      </c>
      <c r="D1700" s="1">
        <v>3</v>
      </c>
      <c r="E1700" s="1">
        <f t="shared" si="247"/>
        <v>425</v>
      </c>
      <c r="F1700" s="1">
        <v>1</v>
      </c>
      <c r="G1700" s="4">
        <f t="shared" si="248"/>
        <v>0</v>
      </c>
      <c r="H1700" s="3">
        <f t="shared" si="249"/>
        <v>18.651</v>
      </c>
      <c r="I1700" s="4">
        <v>8.625</v>
      </c>
      <c r="J1700" s="4">
        <v>10.026</v>
      </c>
      <c r="K1700" s="4">
        <v>0</v>
      </c>
      <c r="L1700" s="1">
        <v>51</v>
      </c>
      <c r="M1700" s="1">
        <v>51</v>
      </c>
      <c r="N1700" s="1">
        <v>51</v>
      </c>
      <c r="O1700" s="1">
        <v>51</v>
      </c>
      <c r="P1700" s="1">
        <v>51</v>
      </c>
      <c r="Q1700" s="1">
        <v>51</v>
      </c>
      <c r="R1700" s="4">
        <v>0.13</v>
      </c>
      <c r="S1700" s="4">
        <v>3.9990000000000001</v>
      </c>
      <c r="T1700" s="4">
        <v>8.4350000000000005</v>
      </c>
      <c r="U1700" s="4">
        <f t="shared" si="250"/>
        <v>0</v>
      </c>
      <c r="V1700" s="4">
        <f t="shared" si="251"/>
        <v>0</v>
      </c>
      <c r="W1700" s="4">
        <f t="shared" si="252"/>
        <v>0</v>
      </c>
      <c r="AA1700" s="1">
        <f>SUMPRODUCT((MOD(ROW(F1602:F1701),4)=0)*F1602:F1701)</f>
        <v>20</v>
      </c>
      <c r="AB1700" s="3">
        <f>SUMPRODUCT((MOD(ROW(G1602:G1701),4)=0)*G1602:G1701)/25</f>
        <v>0.38624092888243827</v>
      </c>
      <c r="AC1700" s="3">
        <f t="shared" ref="AC1700:AF1700" si="255">SUMPRODUCT((MOD(ROW(H1602:H1701),4)=0)*H1602:H1701)/25</f>
        <v>19.58136</v>
      </c>
      <c r="AD1700" s="3">
        <f t="shared" si="255"/>
        <v>8.0637600000000003</v>
      </c>
      <c r="AE1700" s="3">
        <f t="shared" si="255"/>
        <v>8.0521999999999991</v>
      </c>
      <c r="AF1700" s="3">
        <f t="shared" si="255"/>
        <v>3.4653999999999998</v>
      </c>
      <c r="AG1700" s="3">
        <f>SUMPRODUCT((MOD(ROW(R1602:R1701),4)=0)*R1602:R1701)/25</f>
        <v>0.16699999999999998</v>
      </c>
      <c r="AH1700" s="3">
        <f>SUMPRODUCT((MOD(ROW(S1602:S1701),4)=0)*S1602:S1701)/25</f>
        <v>3.9266000000000001</v>
      </c>
      <c r="AI1700" s="3">
        <f>SUMPRODUCT((MOD(ROW(T1602:T1701),4)=0)*T1602:T1701)/25</f>
        <v>7.8425599999999989</v>
      </c>
      <c r="AJ1700" s="3">
        <f>IF(AA1700&gt;0,SUMPRODUCT((MOD(ROW(U1602:U1701),4)=0)*U1602:U1701)/AA1700,"-")</f>
        <v>0</v>
      </c>
      <c r="AK1700" s="3">
        <f>IF(AA1700&gt;0,SUMPRODUCT((MOD(ROW(V1602:V1701),4)=0)*V1602:V1701)/AA1700,"-")</f>
        <v>0</v>
      </c>
      <c r="AL1700" s="3">
        <f>IF(AA1700&gt;0,SUMPRODUCT((MOD(ROW(W1602:W1701),4)=0)*W1602:W1701)/AA1700,"-")</f>
        <v>0</v>
      </c>
    </row>
    <row r="1701" spans="1:38" x14ac:dyDescent="0.3">
      <c r="A1701" s="1">
        <f t="shared" si="246"/>
        <v>1</v>
      </c>
      <c r="B1701" s="1" t="s">
        <v>11</v>
      </c>
      <c r="C1701" s="1">
        <v>0.6</v>
      </c>
      <c r="D1701" s="1">
        <v>4</v>
      </c>
      <c r="E1701" s="1">
        <f t="shared" si="247"/>
        <v>425</v>
      </c>
      <c r="F1701" s="1">
        <v>1</v>
      </c>
      <c r="G1701" s="4">
        <f t="shared" si="248"/>
        <v>0</v>
      </c>
      <c r="H1701" s="3">
        <f t="shared" si="249"/>
        <v>19.434999999999999</v>
      </c>
      <c r="I1701" s="4">
        <v>8.4759999999999991</v>
      </c>
      <c r="J1701" s="4">
        <v>10.959</v>
      </c>
      <c r="K1701" s="4">
        <v>0</v>
      </c>
      <c r="L1701" s="1">
        <v>51</v>
      </c>
      <c r="M1701" s="1">
        <v>51</v>
      </c>
      <c r="N1701" s="1">
        <v>51</v>
      </c>
      <c r="O1701" s="1">
        <v>51</v>
      </c>
      <c r="P1701" s="1">
        <v>51</v>
      </c>
      <c r="Q1701" s="1">
        <v>51</v>
      </c>
      <c r="R1701" s="4">
        <v>0.17100000000000001</v>
      </c>
      <c r="S1701" s="4">
        <v>3.9990000000000001</v>
      </c>
      <c r="T1701" s="4">
        <v>8.245000000000001</v>
      </c>
      <c r="U1701" s="4">
        <f t="shared" si="250"/>
        <v>0</v>
      </c>
      <c r="V1701" s="4">
        <f t="shared" si="251"/>
        <v>0</v>
      </c>
      <c r="W1701" s="4">
        <f t="shared" si="252"/>
        <v>0</v>
      </c>
      <c r="AA1701" s="1">
        <f>SUMPRODUCT((MOD(ROW(F1602:F1701),4)=1)*F1602:F1701)</f>
        <v>23</v>
      </c>
      <c r="AB1701" s="3">
        <f>SUMPRODUCT((MOD(ROW(G1602:G1701),4)=1)*G1602:G1701)/25</f>
        <v>0.15384615384615385</v>
      </c>
      <c r="AC1701" s="3">
        <f t="shared" ref="AC1701:AF1701" si="256">SUMPRODUCT((MOD(ROW(H1602:H1701),4)=1)*H1602:H1701)/25</f>
        <v>20.432159999999996</v>
      </c>
      <c r="AD1701" s="3">
        <f t="shared" si="256"/>
        <v>8.0110799999999998</v>
      </c>
      <c r="AE1701" s="3">
        <f t="shared" si="256"/>
        <v>8.95228</v>
      </c>
      <c r="AF1701" s="3">
        <f t="shared" si="256"/>
        <v>3.4687999999999999</v>
      </c>
      <c r="AG1701" s="3">
        <f>SUMPRODUCT((MOD(ROW(R1602:R1701),4)=1)*R1602:R1701)/25</f>
        <v>0.20232000000000003</v>
      </c>
      <c r="AH1701" s="3">
        <f>SUMPRODUCT((MOD(ROW(S1602:S1701),4)=1)*S1602:S1701)/25</f>
        <v>3.9266000000000001</v>
      </c>
      <c r="AI1701" s="3">
        <f>SUMPRODUCT((MOD(ROW(T1602:T1701),4)=1)*T1602:T1701)/25</f>
        <v>7.7545600000000006</v>
      </c>
      <c r="AJ1701" s="3">
        <f>IF(AA1701&gt;0,SUMPRODUCT((MOD(ROW(U1602:U1701),4)=1)*U1602:U1701)/AA1701,"-")</f>
        <v>0</v>
      </c>
      <c r="AK1701" s="3">
        <f>IF(AA1701&gt;0, SUMPRODUCT((MOD(ROW(V1602:V1701),4)=1)*V1602:V1701)/AA1701,"-")</f>
        <v>0</v>
      </c>
      <c r="AL1701" s="3">
        <f>IF(AA1701&gt;0,SUMPRODUCT((MOD(ROW(W1602:W1701),4)=1)*W1602:W1701)/AA1701,"-")</f>
        <v>0</v>
      </c>
    </row>
    <row r="1702" spans="1:38" x14ac:dyDescent="0.3">
      <c r="A1702" s="1">
        <f t="shared" si="246"/>
        <v>0</v>
      </c>
      <c r="B1702" s="1" t="s">
        <v>12</v>
      </c>
      <c r="C1702" s="1">
        <v>0.6</v>
      </c>
      <c r="D1702" s="1">
        <v>1</v>
      </c>
      <c r="E1702" s="1">
        <f t="shared" si="247"/>
        <v>426</v>
      </c>
      <c r="F1702" s="1">
        <v>0</v>
      </c>
      <c r="G1702" s="4">
        <f t="shared" si="248"/>
        <v>1.3333333333333335</v>
      </c>
      <c r="H1702" s="3">
        <f t="shared" si="249"/>
        <v>18.177999999999997</v>
      </c>
      <c r="I1702" s="4">
        <v>3.5069999999999997</v>
      </c>
      <c r="J1702" s="4">
        <v>3.141</v>
      </c>
      <c r="K1702" s="4">
        <v>11.53</v>
      </c>
      <c r="L1702" s="1">
        <v>150</v>
      </c>
      <c r="M1702" s="1">
        <v>152</v>
      </c>
      <c r="N1702" s="1">
        <v>156</v>
      </c>
      <c r="O1702" s="1">
        <v>148</v>
      </c>
      <c r="P1702" s="1">
        <v>149</v>
      </c>
      <c r="Q1702" s="1">
        <v>150</v>
      </c>
      <c r="R1702" s="4">
        <v>0.45700000000000002</v>
      </c>
      <c r="S1702" s="4">
        <v>2.931</v>
      </c>
      <c r="T1702" s="4">
        <v>2.968</v>
      </c>
      <c r="U1702" s="4" t="str">
        <f t="shared" si="250"/>
        <v>0</v>
      </c>
      <c r="V1702" s="4" t="str">
        <f t="shared" si="251"/>
        <v>0</v>
      </c>
      <c r="W1702" s="4" t="str">
        <f t="shared" si="252"/>
        <v>0</v>
      </c>
    </row>
    <row r="1703" spans="1:38" x14ac:dyDescent="0.3">
      <c r="A1703" s="1">
        <f t="shared" si="246"/>
        <v>0</v>
      </c>
      <c r="B1703" s="1" t="s">
        <v>12</v>
      </c>
      <c r="C1703" s="1">
        <v>0.6</v>
      </c>
      <c r="D1703" s="1">
        <v>2</v>
      </c>
      <c r="E1703" s="1">
        <f t="shared" si="247"/>
        <v>426</v>
      </c>
      <c r="F1703" s="1">
        <v>0</v>
      </c>
      <c r="G1703" s="4">
        <f t="shared" si="248"/>
        <v>2</v>
      </c>
      <c r="H1703" s="3">
        <f t="shared" si="249"/>
        <v>17.233999999999998</v>
      </c>
      <c r="I1703" s="4">
        <v>3.8239999999999998</v>
      </c>
      <c r="J1703" s="4">
        <v>2.9470000000000001</v>
      </c>
      <c r="K1703" s="4">
        <v>10.462999999999999</v>
      </c>
      <c r="L1703" s="1">
        <v>150</v>
      </c>
      <c r="M1703" s="1">
        <v>153</v>
      </c>
      <c r="N1703" s="1">
        <v>158</v>
      </c>
      <c r="O1703" s="1">
        <v>148</v>
      </c>
      <c r="P1703" s="1">
        <v>149</v>
      </c>
      <c r="Q1703" s="1">
        <v>150</v>
      </c>
      <c r="R1703" s="4">
        <v>0.71499999999999997</v>
      </c>
      <c r="S1703" s="4">
        <v>2.931</v>
      </c>
      <c r="T1703" s="4">
        <v>3.0270000000000001</v>
      </c>
      <c r="U1703" s="4" t="str">
        <f t="shared" si="250"/>
        <v>0</v>
      </c>
      <c r="V1703" s="4" t="str">
        <f t="shared" si="251"/>
        <v>0</v>
      </c>
      <c r="W1703" s="4" t="str">
        <f t="shared" si="252"/>
        <v>0</v>
      </c>
    </row>
    <row r="1704" spans="1:38" x14ac:dyDescent="0.3">
      <c r="A1704" s="1">
        <f t="shared" si="246"/>
        <v>0</v>
      </c>
      <c r="B1704" s="1" t="s">
        <v>12</v>
      </c>
      <c r="C1704" s="1">
        <v>0.6</v>
      </c>
      <c r="D1704" s="1">
        <v>3</v>
      </c>
      <c r="E1704" s="1">
        <f t="shared" si="247"/>
        <v>426</v>
      </c>
      <c r="F1704" s="1">
        <v>0</v>
      </c>
      <c r="G1704" s="4">
        <f t="shared" si="248"/>
        <v>1.3245033112582782</v>
      </c>
      <c r="H1704" s="3">
        <f t="shared" si="249"/>
        <v>18.158999999999999</v>
      </c>
      <c r="I1704" s="4">
        <v>3.5840000000000001</v>
      </c>
      <c r="J1704" s="4">
        <v>3.2469999999999999</v>
      </c>
      <c r="K1704" s="4">
        <v>11.327999999999999</v>
      </c>
      <c r="L1704" s="1">
        <v>151</v>
      </c>
      <c r="M1704" s="1">
        <v>153</v>
      </c>
      <c r="N1704" s="1">
        <v>156</v>
      </c>
      <c r="O1704" s="1">
        <v>148</v>
      </c>
      <c r="P1704" s="1">
        <v>149</v>
      </c>
      <c r="Q1704" s="1">
        <v>151</v>
      </c>
      <c r="R1704" s="4">
        <v>0.54300000000000004</v>
      </c>
      <c r="S1704" s="4">
        <v>2.931</v>
      </c>
      <c r="T1704" s="4">
        <v>2.9590000000000001</v>
      </c>
      <c r="U1704" s="4" t="str">
        <f t="shared" si="250"/>
        <v>0</v>
      </c>
      <c r="V1704" s="4" t="str">
        <f t="shared" si="251"/>
        <v>0</v>
      </c>
      <c r="W1704" s="4" t="str">
        <f t="shared" si="252"/>
        <v>0</v>
      </c>
    </row>
    <row r="1705" spans="1:38" x14ac:dyDescent="0.3">
      <c r="A1705" s="1">
        <f t="shared" si="246"/>
        <v>0</v>
      </c>
      <c r="B1705" s="1" t="s">
        <v>12</v>
      </c>
      <c r="C1705" s="1">
        <v>0.6</v>
      </c>
      <c r="D1705" s="1">
        <v>4</v>
      </c>
      <c r="E1705" s="1">
        <f t="shared" si="247"/>
        <v>426</v>
      </c>
      <c r="F1705" s="1">
        <v>0</v>
      </c>
      <c r="G1705" s="4">
        <f t="shared" si="248"/>
        <v>2</v>
      </c>
      <c r="H1705" s="3">
        <f t="shared" si="249"/>
        <v>19.334</v>
      </c>
      <c r="I1705" s="4">
        <v>3.7589999999999999</v>
      </c>
      <c r="J1705" s="4">
        <v>3.294</v>
      </c>
      <c r="K1705" s="4">
        <v>12.281000000000001</v>
      </c>
      <c r="L1705" s="1">
        <v>150</v>
      </c>
      <c r="M1705" s="1">
        <v>153</v>
      </c>
      <c r="N1705" s="1">
        <v>156</v>
      </c>
      <c r="O1705" s="1">
        <v>148</v>
      </c>
      <c r="P1705" s="1">
        <v>149</v>
      </c>
      <c r="Q1705" s="1">
        <v>150</v>
      </c>
      <c r="R1705" s="4">
        <v>0.67400000000000004</v>
      </c>
      <c r="S1705" s="4">
        <v>2.931</v>
      </c>
      <c r="T1705" s="4">
        <v>3.0030000000000001</v>
      </c>
      <c r="U1705" s="4" t="str">
        <f t="shared" si="250"/>
        <v>0</v>
      </c>
      <c r="V1705" s="4" t="str">
        <f t="shared" si="251"/>
        <v>0</v>
      </c>
      <c r="W1705" s="4" t="str">
        <f t="shared" si="252"/>
        <v>0</v>
      </c>
    </row>
    <row r="1706" spans="1:38" x14ac:dyDescent="0.3">
      <c r="A1706" s="1">
        <f t="shared" si="246"/>
        <v>0</v>
      </c>
      <c r="B1706" s="1" t="s">
        <v>12</v>
      </c>
      <c r="C1706" s="1">
        <v>0.6</v>
      </c>
      <c r="D1706" s="1">
        <v>1</v>
      </c>
      <c r="E1706" s="1">
        <f t="shared" si="247"/>
        <v>427</v>
      </c>
      <c r="F1706" s="1">
        <v>1</v>
      </c>
      <c r="G1706" s="4">
        <f t="shared" si="248"/>
        <v>0</v>
      </c>
      <c r="H1706" s="3">
        <f t="shared" si="249"/>
        <v>9.2870000000000008</v>
      </c>
      <c r="I1706" s="4">
        <v>3.1880000000000002</v>
      </c>
      <c r="J1706" s="4">
        <v>1.8009999999999999</v>
      </c>
      <c r="K1706" s="4">
        <v>4.298</v>
      </c>
      <c r="L1706" s="1">
        <v>164</v>
      </c>
      <c r="M1706" s="1">
        <v>164</v>
      </c>
      <c r="N1706" s="1">
        <v>168</v>
      </c>
      <c r="O1706" s="1">
        <v>152</v>
      </c>
      <c r="P1706" s="1">
        <v>162</v>
      </c>
      <c r="Q1706" s="1">
        <v>164</v>
      </c>
      <c r="R1706" s="4">
        <v>0.51900000000000002</v>
      </c>
      <c r="S1706" s="4">
        <v>2.5630000000000002</v>
      </c>
      <c r="T1706" s="4">
        <v>2.617</v>
      </c>
      <c r="U1706" s="4">
        <f t="shared" si="250"/>
        <v>7.3170731707317067</v>
      </c>
      <c r="V1706" s="4">
        <f t="shared" si="251"/>
        <v>1.2195121951219512</v>
      </c>
      <c r="W1706" s="4">
        <f t="shared" si="252"/>
        <v>0</v>
      </c>
    </row>
    <row r="1707" spans="1:38" x14ac:dyDescent="0.3">
      <c r="A1707" s="1">
        <f t="shared" si="246"/>
        <v>0</v>
      </c>
      <c r="B1707" s="1" t="s">
        <v>12</v>
      </c>
      <c r="C1707" s="1">
        <v>0.6</v>
      </c>
      <c r="D1707" s="1">
        <v>2</v>
      </c>
      <c r="E1707" s="1">
        <f t="shared" si="247"/>
        <v>427</v>
      </c>
      <c r="F1707" s="1">
        <v>0</v>
      </c>
      <c r="G1707" s="4">
        <f t="shared" si="248"/>
        <v>0.6097560975609756</v>
      </c>
      <c r="H1707" s="3">
        <f t="shared" si="249"/>
        <v>16.199000000000002</v>
      </c>
      <c r="I1707" s="4">
        <v>3.2260000000000004</v>
      </c>
      <c r="J1707" s="4">
        <v>1.895</v>
      </c>
      <c r="K1707" s="4">
        <v>11.077999999999999</v>
      </c>
      <c r="L1707" s="1">
        <v>164</v>
      </c>
      <c r="M1707" s="1">
        <v>165</v>
      </c>
      <c r="N1707" s="1">
        <v>168</v>
      </c>
      <c r="O1707" s="1">
        <v>152</v>
      </c>
      <c r="P1707" s="1">
        <v>162</v>
      </c>
      <c r="Q1707" s="1">
        <v>164</v>
      </c>
      <c r="R1707" s="4">
        <v>0.57899999999999996</v>
      </c>
      <c r="S1707" s="4">
        <v>2.5630000000000002</v>
      </c>
      <c r="T1707" s="4">
        <v>2.5950000000000002</v>
      </c>
      <c r="U1707" s="4" t="str">
        <f t="shared" si="250"/>
        <v>0</v>
      </c>
      <c r="V1707" s="4" t="str">
        <f t="shared" si="251"/>
        <v>0</v>
      </c>
      <c r="W1707" s="4" t="str">
        <f t="shared" si="252"/>
        <v>0</v>
      </c>
    </row>
    <row r="1708" spans="1:38" x14ac:dyDescent="0.3">
      <c r="A1708" s="1">
        <f t="shared" si="246"/>
        <v>0</v>
      </c>
      <c r="B1708" s="1" t="s">
        <v>12</v>
      </c>
      <c r="C1708" s="1">
        <v>0.6</v>
      </c>
      <c r="D1708" s="1">
        <v>3</v>
      </c>
      <c r="E1708" s="1">
        <f t="shared" si="247"/>
        <v>427</v>
      </c>
      <c r="F1708" s="1">
        <v>0</v>
      </c>
      <c r="G1708" s="4">
        <f t="shared" si="248"/>
        <v>0.6097560975609756</v>
      </c>
      <c r="H1708" s="3">
        <f t="shared" si="249"/>
        <v>15.724</v>
      </c>
      <c r="I1708" s="4">
        <v>3.4530000000000003</v>
      </c>
      <c r="J1708" s="4">
        <v>1.9510000000000001</v>
      </c>
      <c r="K1708" s="4">
        <v>10.32</v>
      </c>
      <c r="L1708" s="1">
        <v>164</v>
      </c>
      <c r="M1708" s="1">
        <v>165</v>
      </c>
      <c r="N1708" s="1">
        <v>168</v>
      </c>
      <c r="O1708" s="1">
        <v>152</v>
      </c>
      <c r="P1708" s="1">
        <v>162</v>
      </c>
      <c r="Q1708" s="1">
        <v>164</v>
      </c>
      <c r="R1708" s="4">
        <v>0.76600000000000001</v>
      </c>
      <c r="S1708" s="4">
        <v>2.5630000000000002</v>
      </c>
      <c r="T1708" s="4">
        <v>2.6350000000000002</v>
      </c>
      <c r="U1708" s="4" t="str">
        <f t="shared" si="250"/>
        <v>0</v>
      </c>
      <c r="V1708" s="4" t="str">
        <f t="shared" si="251"/>
        <v>0</v>
      </c>
      <c r="W1708" s="4" t="str">
        <f t="shared" si="252"/>
        <v>0</v>
      </c>
    </row>
    <row r="1709" spans="1:38" x14ac:dyDescent="0.3">
      <c r="A1709" s="1">
        <f t="shared" si="246"/>
        <v>0</v>
      </c>
      <c r="B1709" s="1" t="s">
        <v>12</v>
      </c>
      <c r="C1709" s="1">
        <v>0.6</v>
      </c>
      <c r="D1709" s="1">
        <v>4</v>
      </c>
      <c r="E1709" s="1">
        <f t="shared" si="247"/>
        <v>427</v>
      </c>
      <c r="F1709" s="1">
        <v>0</v>
      </c>
      <c r="G1709" s="4">
        <f t="shared" si="248"/>
        <v>0.6097560975609756</v>
      </c>
      <c r="H1709" s="3">
        <f t="shared" si="249"/>
        <v>16.763999999999999</v>
      </c>
      <c r="I1709" s="4">
        <v>3.4620000000000002</v>
      </c>
      <c r="J1709" s="4">
        <v>1.8</v>
      </c>
      <c r="K1709" s="4">
        <v>11.502000000000001</v>
      </c>
      <c r="L1709" s="1">
        <v>164</v>
      </c>
      <c r="M1709" s="1">
        <v>165</v>
      </c>
      <c r="N1709" s="1">
        <v>168</v>
      </c>
      <c r="O1709" s="1">
        <v>152</v>
      </c>
      <c r="P1709" s="1">
        <v>162</v>
      </c>
      <c r="Q1709" s="1">
        <v>164</v>
      </c>
      <c r="R1709" s="4">
        <v>0.78500000000000003</v>
      </c>
      <c r="S1709" s="4">
        <v>2.5630000000000002</v>
      </c>
      <c r="T1709" s="4">
        <v>2.625</v>
      </c>
      <c r="U1709" s="4" t="str">
        <f t="shared" si="250"/>
        <v>0</v>
      </c>
      <c r="V1709" s="4" t="str">
        <f t="shared" si="251"/>
        <v>0</v>
      </c>
      <c r="W1709" s="4" t="str">
        <f t="shared" si="252"/>
        <v>0</v>
      </c>
    </row>
    <row r="1710" spans="1:38" x14ac:dyDescent="0.3">
      <c r="A1710" s="1">
        <f t="shared" si="246"/>
        <v>0</v>
      </c>
      <c r="B1710" s="1" t="s">
        <v>12</v>
      </c>
      <c r="C1710" s="1">
        <v>0.6</v>
      </c>
      <c r="D1710" s="1">
        <v>1</v>
      </c>
      <c r="E1710" s="1">
        <f t="shared" si="247"/>
        <v>428</v>
      </c>
      <c r="F1710" s="1">
        <v>0</v>
      </c>
      <c r="G1710" s="4">
        <f t="shared" si="248"/>
        <v>0.64102564102564097</v>
      </c>
      <c r="H1710" s="3">
        <f t="shared" si="249"/>
        <v>15.817</v>
      </c>
      <c r="I1710" s="4">
        <v>3.5559999999999996</v>
      </c>
      <c r="J1710" s="4">
        <v>2.1779999999999999</v>
      </c>
      <c r="K1710" s="4">
        <v>10.083</v>
      </c>
      <c r="L1710" s="1">
        <v>156</v>
      </c>
      <c r="M1710" s="1">
        <v>157</v>
      </c>
      <c r="N1710" s="1">
        <v>158</v>
      </c>
      <c r="O1710" s="1">
        <v>150</v>
      </c>
      <c r="P1710" s="1">
        <v>153</v>
      </c>
      <c r="Q1710" s="1">
        <v>156</v>
      </c>
      <c r="R1710" s="4">
        <v>0.57799999999999996</v>
      </c>
      <c r="S1710" s="4">
        <v>2.8889999999999998</v>
      </c>
      <c r="T1710" s="4">
        <v>2.9169999999999998</v>
      </c>
      <c r="U1710" s="4" t="str">
        <f t="shared" si="250"/>
        <v>0</v>
      </c>
      <c r="V1710" s="4" t="str">
        <f t="shared" si="251"/>
        <v>0</v>
      </c>
      <c r="W1710" s="4" t="str">
        <f t="shared" si="252"/>
        <v>0</v>
      </c>
    </row>
    <row r="1711" spans="1:38" x14ac:dyDescent="0.3">
      <c r="A1711" s="1">
        <f t="shared" si="246"/>
        <v>0</v>
      </c>
      <c r="B1711" s="1" t="s">
        <v>12</v>
      </c>
      <c r="C1711" s="1">
        <v>0.6</v>
      </c>
      <c r="D1711" s="1">
        <v>2</v>
      </c>
      <c r="E1711" s="1">
        <f t="shared" si="247"/>
        <v>428</v>
      </c>
      <c r="F1711" s="1">
        <v>0</v>
      </c>
      <c r="G1711" s="4">
        <f t="shared" si="248"/>
        <v>1.2820512820512819</v>
      </c>
      <c r="H1711" s="3">
        <f t="shared" si="249"/>
        <v>15.372000000000002</v>
      </c>
      <c r="I1711" s="4">
        <v>3.4569999999999999</v>
      </c>
      <c r="J1711" s="4">
        <v>1.6439999999999999</v>
      </c>
      <c r="K1711" s="4">
        <v>10.271000000000001</v>
      </c>
      <c r="L1711" s="1">
        <v>156</v>
      </c>
      <c r="M1711" s="1">
        <v>158</v>
      </c>
      <c r="N1711" s="1">
        <v>158</v>
      </c>
      <c r="O1711" s="1">
        <v>150</v>
      </c>
      <c r="P1711" s="1">
        <v>153</v>
      </c>
      <c r="Q1711" s="1">
        <v>156</v>
      </c>
      <c r="R1711" s="4">
        <v>0.48499999999999999</v>
      </c>
      <c r="S1711" s="4">
        <v>2.8889999999999998</v>
      </c>
      <c r="T1711" s="4">
        <v>2.911</v>
      </c>
      <c r="U1711" s="4" t="str">
        <f t="shared" si="250"/>
        <v>0</v>
      </c>
      <c r="V1711" s="4" t="str">
        <f t="shared" si="251"/>
        <v>0</v>
      </c>
      <c r="W1711" s="4" t="str">
        <f t="shared" si="252"/>
        <v>0</v>
      </c>
    </row>
    <row r="1712" spans="1:38" x14ac:dyDescent="0.3">
      <c r="A1712" s="1">
        <f t="shared" si="246"/>
        <v>0</v>
      </c>
      <c r="B1712" s="1" t="s">
        <v>12</v>
      </c>
      <c r="C1712" s="1">
        <v>0.6</v>
      </c>
      <c r="D1712" s="1">
        <v>3</v>
      </c>
      <c r="E1712" s="1">
        <f t="shared" si="247"/>
        <v>428</v>
      </c>
      <c r="F1712" s="1">
        <v>0</v>
      </c>
      <c r="G1712" s="4">
        <f t="shared" si="248"/>
        <v>0.64102564102564097</v>
      </c>
      <c r="H1712" s="3">
        <f t="shared" si="249"/>
        <v>15.350999999999999</v>
      </c>
      <c r="I1712" s="4">
        <v>3.6040000000000001</v>
      </c>
      <c r="J1712" s="4">
        <v>2.0470000000000002</v>
      </c>
      <c r="K1712" s="4">
        <v>9.6999999999999993</v>
      </c>
      <c r="L1712" s="1">
        <v>156</v>
      </c>
      <c r="M1712" s="1">
        <v>157</v>
      </c>
      <c r="N1712" s="1">
        <v>157</v>
      </c>
      <c r="O1712" s="1">
        <v>150</v>
      </c>
      <c r="P1712" s="1">
        <v>153</v>
      </c>
      <c r="Q1712" s="1">
        <v>156</v>
      </c>
      <c r="R1712" s="4">
        <v>0.64300000000000002</v>
      </c>
      <c r="S1712" s="4">
        <v>2.8889999999999998</v>
      </c>
      <c r="T1712" s="4">
        <v>2.9</v>
      </c>
      <c r="U1712" s="4" t="str">
        <f t="shared" si="250"/>
        <v>0</v>
      </c>
      <c r="V1712" s="4" t="str">
        <f t="shared" si="251"/>
        <v>0</v>
      </c>
      <c r="W1712" s="4" t="str">
        <f t="shared" si="252"/>
        <v>0</v>
      </c>
    </row>
    <row r="1713" spans="1:23" x14ac:dyDescent="0.3">
      <c r="A1713" s="1">
        <f t="shared" si="246"/>
        <v>0</v>
      </c>
      <c r="B1713" s="1" t="s">
        <v>12</v>
      </c>
      <c r="C1713" s="1">
        <v>0.6</v>
      </c>
      <c r="D1713" s="1">
        <v>4</v>
      </c>
      <c r="E1713" s="1">
        <f t="shared" si="247"/>
        <v>428</v>
      </c>
      <c r="F1713" s="1">
        <v>0</v>
      </c>
      <c r="G1713" s="4">
        <f t="shared" si="248"/>
        <v>1.2820512820512819</v>
      </c>
      <c r="H1713" s="3">
        <f t="shared" si="249"/>
        <v>16.25</v>
      </c>
      <c r="I1713" s="4">
        <v>3.6389999999999993</v>
      </c>
      <c r="J1713" s="4">
        <v>2.028</v>
      </c>
      <c r="K1713" s="4">
        <v>10.583</v>
      </c>
      <c r="L1713" s="1">
        <v>156</v>
      </c>
      <c r="M1713" s="1">
        <v>158</v>
      </c>
      <c r="N1713" s="1">
        <v>158</v>
      </c>
      <c r="O1713" s="1">
        <v>150</v>
      </c>
      <c r="P1713" s="1">
        <v>153</v>
      </c>
      <c r="Q1713" s="1">
        <v>156</v>
      </c>
      <c r="R1713" s="4">
        <v>0.63100000000000001</v>
      </c>
      <c r="S1713" s="4">
        <v>2.8889999999999998</v>
      </c>
      <c r="T1713" s="4">
        <v>2.9470000000000001</v>
      </c>
      <c r="U1713" s="4" t="str">
        <f t="shared" si="250"/>
        <v>0</v>
      </c>
      <c r="V1713" s="4" t="str">
        <f t="shared" si="251"/>
        <v>0</v>
      </c>
      <c r="W1713" s="4" t="str">
        <f t="shared" si="252"/>
        <v>0</v>
      </c>
    </row>
    <row r="1714" spans="1:23" x14ac:dyDescent="0.3">
      <c r="A1714" s="1">
        <f t="shared" si="246"/>
        <v>0</v>
      </c>
      <c r="B1714" s="1" t="s">
        <v>12</v>
      </c>
      <c r="C1714" s="1">
        <v>0.6</v>
      </c>
      <c r="D1714" s="1">
        <v>1</v>
      </c>
      <c r="E1714" s="1">
        <f t="shared" si="247"/>
        <v>429</v>
      </c>
      <c r="F1714" s="1">
        <v>1</v>
      </c>
      <c r="G1714" s="4">
        <f t="shared" si="248"/>
        <v>0</v>
      </c>
      <c r="H1714" s="3">
        <f t="shared" si="249"/>
        <v>7.9320000000000004</v>
      </c>
      <c r="I1714" s="4">
        <v>3.508</v>
      </c>
      <c r="J1714" s="4">
        <v>2.0310000000000001</v>
      </c>
      <c r="K1714" s="4">
        <v>2.3929999999999998</v>
      </c>
      <c r="L1714" s="1">
        <v>157</v>
      </c>
      <c r="M1714" s="1">
        <v>157</v>
      </c>
      <c r="N1714" s="1">
        <v>159</v>
      </c>
      <c r="O1714" s="1">
        <v>150</v>
      </c>
      <c r="P1714" s="1">
        <v>154</v>
      </c>
      <c r="Q1714" s="1">
        <v>157</v>
      </c>
      <c r="R1714" s="4">
        <v>0.438</v>
      </c>
      <c r="S1714" s="4">
        <v>2.9369999999999998</v>
      </c>
      <c r="T1714" s="4">
        <v>2.9870000000000001</v>
      </c>
      <c r="U1714" s="4">
        <f t="shared" si="250"/>
        <v>4.4585987261146496</v>
      </c>
      <c r="V1714" s="4">
        <f t="shared" si="251"/>
        <v>1.910828025477707</v>
      </c>
      <c r="W1714" s="4">
        <f t="shared" si="252"/>
        <v>0</v>
      </c>
    </row>
    <row r="1715" spans="1:23" x14ac:dyDescent="0.3">
      <c r="A1715" s="1">
        <f t="shared" si="246"/>
        <v>0</v>
      </c>
      <c r="B1715" s="1" t="s">
        <v>12</v>
      </c>
      <c r="C1715" s="1">
        <v>0.6</v>
      </c>
      <c r="D1715" s="1">
        <v>2</v>
      </c>
      <c r="E1715" s="1">
        <f t="shared" si="247"/>
        <v>429</v>
      </c>
      <c r="F1715" s="1">
        <v>0</v>
      </c>
      <c r="G1715" s="4">
        <f t="shared" si="248"/>
        <v>0.63694267515923575</v>
      </c>
      <c r="H1715" s="3">
        <f t="shared" si="249"/>
        <v>19.311999999999998</v>
      </c>
      <c r="I1715" s="4">
        <v>3.8819999999999997</v>
      </c>
      <c r="J1715" s="4">
        <v>2.1800000000000002</v>
      </c>
      <c r="K1715" s="4">
        <v>13.25</v>
      </c>
      <c r="L1715" s="1">
        <v>157</v>
      </c>
      <c r="M1715" s="1">
        <v>158</v>
      </c>
      <c r="N1715" s="1">
        <v>158</v>
      </c>
      <c r="O1715" s="1">
        <v>150</v>
      </c>
      <c r="P1715" s="1">
        <v>154</v>
      </c>
      <c r="Q1715" s="1">
        <v>157</v>
      </c>
      <c r="R1715" s="4">
        <v>0.82199999999999995</v>
      </c>
      <c r="S1715" s="4">
        <v>2.9369999999999998</v>
      </c>
      <c r="T1715" s="4">
        <v>2.9770000000000003</v>
      </c>
      <c r="U1715" s="4" t="str">
        <f t="shared" si="250"/>
        <v>0</v>
      </c>
      <c r="V1715" s="4" t="str">
        <f t="shared" si="251"/>
        <v>0</v>
      </c>
      <c r="W1715" s="4" t="str">
        <f t="shared" si="252"/>
        <v>0</v>
      </c>
    </row>
    <row r="1716" spans="1:23" x14ac:dyDescent="0.3">
      <c r="A1716" s="1">
        <f t="shared" si="246"/>
        <v>0</v>
      </c>
      <c r="B1716" s="1" t="s">
        <v>12</v>
      </c>
      <c r="C1716" s="1">
        <v>0.6</v>
      </c>
      <c r="D1716" s="1">
        <v>3</v>
      </c>
      <c r="E1716" s="1">
        <f t="shared" si="247"/>
        <v>429</v>
      </c>
      <c r="F1716" s="1">
        <v>0</v>
      </c>
      <c r="G1716" s="4">
        <f t="shared" si="248"/>
        <v>0.63694267515923575</v>
      </c>
      <c r="H1716" s="3">
        <f t="shared" si="249"/>
        <v>17.908000000000001</v>
      </c>
      <c r="I1716" s="4">
        <v>3.8879999999999999</v>
      </c>
      <c r="J1716" s="4">
        <v>2.117</v>
      </c>
      <c r="K1716" s="4">
        <v>11.903</v>
      </c>
      <c r="L1716" s="1">
        <v>157</v>
      </c>
      <c r="M1716" s="1">
        <v>158</v>
      </c>
      <c r="N1716" s="1">
        <v>159</v>
      </c>
      <c r="O1716" s="1">
        <v>150</v>
      </c>
      <c r="P1716" s="1">
        <v>154</v>
      </c>
      <c r="Q1716" s="1">
        <v>157</v>
      </c>
      <c r="R1716" s="4">
        <v>0.78900000000000003</v>
      </c>
      <c r="S1716" s="4">
        <v>2.9369999999999998</v>
      </c>
      <c r="T1716" s="4">
        <v>3.016</v>
      </c>
      <c r="U1716" s="4" t="str">
        <f t="shared" si="250"/>
        <v>0</v>
      </c>
      <c r="V1716" s="4" t="str">
        <f t="shared" si="251"/>
        <v>0</v>
      </c>
      <c r="W1716" s="4" t="str">
        <f t="shared" si="252"/>
        <v>0</v>
      </c>
    </row>
    <row r="1717" spans="1:23" x14ac:dyDescent="0.3">
      <c r="A1717" s="1">
        <f t="shared" si="246"/>
        <v>0</v>
      </c>
      <c r="B1717" s="1" t="s">
        <v>12</v>
      </c>
      <c r="C1717" s="1">
        <v>0.6</v>
      </c>
      <c r="D1717" s="1">
        <v>4</v>
      </c>
      <c r="E1717" s="1">
        <f t="shared" si="247"/>
        <v>429</v>
      </c>
      <c r="F1717" s="1">
        <v>0</v>
      </c>
      <c r="G1717" s="4">
        <f t="shared" si="248"/>
        <v>0.63694267515923575</v>
      </c>
      <c r="H1717" s="3">
        <f t="shared" si="249"/>
        <v>19.14</v>
      </c>
      <c r="I1717" s="4">
        <v>3.6519999999999997</v>
      </c>
      <c r="J1717" s="4">
        <v>2.0179999999999998</v>
      </c>
      <c r="K1717" s="4">
        <v>13.47</v>
      </c>
      <c r="L1717" s="1">
        <v>157</v>
      </c>
      <c r="M1717" s="1">
        <v>158</v>
      </c>
      <c r="N1717" s="1">
        <v>159</v>
      </c>
      <c r="O1717" s="1">
        <v>150</v>
      </c>
      <c r="P1717" s="1">
        <v>154</v>
      </c>
      <c r="Q1717" s="1">
        <v>157</v>
      </c>
      <c r="R1717" s="4">
        <v>0.61799999999999999</v>
      </c>
      <c r="S1717" s="4">
        <v>2.9369999999999998</v>
      </c>
      <c r="T1717" s="4">
        <v>2.9510000000000001</v>
      </c>
      <c r="U1717" s="4" t="str">
        <f t="shared" si="250"/>
        <v>0</v>
      </c>
      <c r="V1717" s="4" t="str">
        <f t="shared" si="251"/>
        <v>0</v>
      </c>
      <c r="W1717" s="4" t="str">
        <f t="shared" si="252"/>
        <v>0</v>
      </c>
    </row>
    <row r="1718" spans="1:23" x14ac:dyDescent="0.3">
      <c r="A1718" s="1">
        <f t="shared" si="246"/>
        <v>0</v>
      </c>
      <c r="B1718" s="1" t="s">
        <v>12</v>
      </c>
      <c r="C1718" s="1">
        <v>0.6</v>
      </c>
      <c r="D1718" s="1">
        <v>1</v>
      </c>
      <c r="E1718" s="1">
        <f t="shared" si="247"/>
        <v>430</v>
      </c>
      <c r="F1718" s="1">
        <v>1</v>
      </c>
      <c r="G1718" s="4">
        <f t="shared" si="248"/>
        <v>0</v>
      </c>
      <c r="H1718" s="3">
        <f t="shared" si="249"/>
        <v>7.4180000000000001</v>
      </c>
      <c r="I1718" s="4">
        <v>3.1590000000000003</v>
      </c>
      <c r="J1718" s="4">
        <v>1.8560000000000001</v>
      </c>
      <c r="K1718" s="4">
        <v>2.403</v>
      </c>
      <c r="L1718" s="1">
        <v>172</v>
      </c>
      <c r="M1718" s="1">
        <v>172</v>
      </c>
      <c r="N1718" s="1">
        <v>174</v>
      </c>
      <c r="O1718" s="1">
        <v>155</v>
      </c>
      <c r="P1718" s="1">
        <v>170</v>
      </c>
      <c r="Q1718" s="1">
        <v>172</v>
      </c>
      <c r="R1718" s="4">
        <v>0.56699999999999995</v>
      </c>
      <c r="S1718" s="4">
        <v>2.5369999999999999</v>
      </c>
      <c r="T1718" s="4">
        <v>2.5140000000000002</v>
      </c>
      <c r="U1718" s="4">
        <f t="shared" si="250"/>
        <v>9.8837209302325579</v>
      </c>
      <c r="V1718" s="4">
        <f t="shared" si="251"/>
        <v>1.1627906976744187</v>
      </c>
      <c r="W1718" s="4">
        <f t="shared" si="252"/>
        <v>0</v>
      </c>
    </row>
    <row r="1719" spans="1:23" x14ac:dyDescent="0.3">
      <c r="A1719" s="1">
        <f t="shared" si="246"/>
        <v>0</v>
      </c>
      <c r="B1719" s="1" t="s">
        <v>12</v>
      </c>
      <c r="C1719" s="1">
        <v>0.6</v>
      </c>
      <c r="D1719" s="1">
        <v>2</v>
      </c>
      <c r="E1719" s="1">
        <f t="shared" si="247"/>
        <v>430</v>
      </c>
      <c r="F1719" s="1">
        <v>1</v>
      </c>
      <c r="G1719" s="4">
        <f t="shared" si="248"/>
        <v>0</v>
      </c>
      <c r="H1719" s="3">
        <f t="shared" si="249"/>
        <v>9.6549999999999994</v>
      </c>
      <c r="I1719" s="4">
        <v>3.3370000000000002</v>
      </c>
      <c r="J1719" s="4">
        <v>1.859</v>
      </c>
      <c r="K1719" s="4">
        <v>4.4589999999999996</v>
      </c>
      <c r="L1719" s="1">
        <v>172</v>
      </c>
      <c r="M1719" s="1">
        <v>172</v>
      </c>
      <c r="N1719" s="1">
        <v>174</v>
      </c>
      <c r="O1719" s="1">
        <v>155</v>
      </c>
      <c r="P1719" s="1">
        <v>170</v>
      </c>
      <c r="Q1719" s="1">
        <v>172</v>
      </c>
      <c r="R1719" s="4">
        <v>0.69699999999999995</v>
      </c>
      <c r="S1719" s="4">
        <v>2.5369999999999999</v>
      </c>
      <c r="T1719" s="4">
        <v>2.5620000000000003</v>
      </c>
      <c r="U1719" s="4">
        <f t="shared" si="250"/>
        <v>9.8837209302325579</v>
      </c>
      <c r="V1719" s="4">
        <f t="shared" si="251"/>
        <v>1.1627906976744187</v>
      </c>
      <c r="W1719" s="4">
        <f t="shared" si="252"/>
        <v>0</v>
      </c>
    </row>
    <row r="1720" spans="1:23" x14ac:dyDescent="0.3">
      <c r="A1720" s="1">
        <f t="shared" si="246"/>
        <v>0</v>
      </c>
      <c r="B1720" s="1" t="s">
        <v>12</v>
      </c>
      <c r="C1720" s="1">
        <v>0.6</v>
      </c>
      <c r="D1720" s="1">
        <v>3</v>
      </c>
      <c r="E1720" s="1">
        <f t="shared" si="247"/>
        <v>430</v>
      </c>
      <c r="F1720" s="1">
        <v>1</v>
      </c>
      <c r="G1720" s="4">
        <f t="shared" si="248"/>
        <v>0</v>
      </c>
      <c r="H1720" s="3">
        <f t="shared" si="249"/>
        <v>7.8579999999999997</v>
      </c>
      <c r="I1720" s="4">
        <v>3.3010000000000002</v>
      </c>
      <c r="J1720" s="4">
        <v>2.194</v>
      </c>
      <c r="K1720" s="4">
        <v>2.363</v>
      </c>
      <c r="L1720" s="1">
        <v>172</v>
      </c>
      <c r="M1720" s="1">
        <v>172</v>
      </c>
      <c r="N1720" s="1">
        <v>175</v>
      </c>
      <c r="O1720" s="1">
        <v>155</v>
      </c>
      <c r="P1720" s="1">
        <v>170</v>
      </c>
      <c r="Q1720" s="1">
        <v>172</v>
      </c>
      <c r="R1720" s="4">
        <v>0.65500000000000003</v>
      </c>
      <c r="S1720" s="4">
        <v>2.5369999999999999</v>
      </c>
      <c r="T1720" s="4">
        <v>2.5680000000000001</v>
      </c>
      <c r="U1720" s="4">
        <f t="shared" si="250"/>
        <v>9.8837209302325579</v>
      </c>
      <c r="V1720" s="4">
        <f t="shared" si="251"/>
        <v>1.1627906976744187</v>
      </c>
      <c r="W1720" s="4">
        <f t="shared" si="252"/>
        <v>0</v>
      </c>
    </row>
    <row r="1721" spans="1:23" x14ac:dyDescent="0.3">
      <c r="A1721" s="1">
        <f t="shared" si="246"/>
        <v>0</v>
      </c>
      <c r="B1721" s="1" t="s">
        <v>12</v>
      </c>
      <c r="C1721" s="1">
        <v>0.6</v>
      </c>
      <c r="D1721" s="1">
        <v>4</v>
      </c>
      <c r="E1721" s="1">
        <f t="shared" si="247"/>
        <v>430</v>
      </c>
      <c r="F1721" s="1">
        <v>1</v>
      </c>
      <c r="G1721" s="4">
        <f t="shared" si="248"/>
        <v>0</v>
      </c>
      <c r="H1721" s="3">
        <f t="shared" si="249"/>
        <v>12.498000000000001</v>
      </c>
      <c r="I1721" s="4">
        <v>3.5300000000000002</v>
      </c>
      <c r="J1721" s="4">
        <v>2.3029999999999999</v>
      </c>
      <c r="K1721" s="4">
        <v>6.665</v>
      </c>
      <c r="L1721" s="1">
        <v>172</v>
      </c>
      <c r="M1721" s="1">
        <v>172</v>
      </c>
      <c r="N1721" s="1">
        <v>174</v>
      </c>
      <c r="O1721" s="1">
        <v>155</v>
      </c>
      <c r="P1721" s="1">
        <v>170</v>
      </c>
      <c r="Q1721" s="1">
        <v>172</v>
      </c>
      <c r="R1721" s="4">
        <v>0.92200000000000004</v>
      </c>
      <c r="S1721" s="4">
        <v>2.5369999999999999</v>
      </c>
      <c r="T1721" s="4">
        <v>2.5300000000000002</v>
      </c>
      <c r="U1721" s="4">
        <f t="shared" si="250"/>
        <v>9.8837209302325579</v>
      </c>
      <c r="V1721" s="4">
        <f t="shared" si="251"/>
        <v>1.1627906976744187</v>
      </c>
      <c r="W1721" s="4">
        <f t="shared" si="252"/>
        <v>0</v>
      </c>
    </row>
    <row r="1722" spans="1:23" x14ac:dyDescent="0.3">
      <c r="A1722" s="1">
        <f t="shared" si="246"/>
        <v>0</v>
      </c>
      <c r="B1722" s="1" t="s">
        <v>12</v>
      </c>
      <c r="C1722" s="1">
        <v>0.6</v>
      </c>
      <c r="D1722" s="1">
        <v>1</v>
      </c>
      <c r="E1722" s="1">
        <f t="shared" si="247"/>
        <v>431</v>
      </c>
      <c r="F1722" s="1">
        <v>0</v>
      </c>
      <c r="G1722" s="4">
        <f t="shared" si="248"/>
        <v>2</v>
      </c>
      <c r="H1722" s="3">
        <f t="shared" si="249"/>
        <v>17.204999999999998</v>
      </c>
      <c r="I1722" s="4">
        <v>3.5700000000000003</v>
      </c>
      <c r="J1722" s="4">
        <v>1.929</v>
      </c>
      <c r="K1722" s="4">
        <v>11.706</v>
      </c>
      <c r="L1722" s="1">
        <v>150</v>
      </c>
      <c r="M1722" s="1">
        <v>153</v>
      </c>
      <c r="N1722" s="1">
        <v>155</v>
      </c>
      <c r="O1722" s="1">
        <v>147</v>
      </c>
      <c r="P1722" s="1">
        <v>148</v>
      </c>
      <c r="Q1722" s="1">
        <v>150</v>
      </c>
      <c r="R1722" s="4">
        <v>0.39800000000000002</v>
      </c>
      <c r="S1722" s="4">
        <v>3</v>
      </c>
      <c r="T1722" s="4">
        <v>3.0940000000000003</v>
      </c>
      <c r="U1722" s="4" t="str">
        <f t="shared" si="250"/>
        <v>0</v>
      </c>
      <c r="V1722" s="4" t="str">
        <f t="shared" si="251"/>
        <v>0</v>
      </c>
      <c r="W1722" s="4" t="str">
        <f t="shared" si="252"/>
        <v>0</v>
      </c>
    </row>
    <row r="1723" spans="1:23" x14ac:dyDescent="0.3">
      <c r="A1723" s="1">
        <f t="shared" si="246"/>
        <v>0</v>
      </c>
      <c r="B1723" s="1" t="s">
        <v>12</v>
      </c>
      <c r="C1723" s="1">
        <v>0.6</v>
      </c>
      <c r="D1723" s="1">
        <v>2</v>
      </c>
      <c r="E1723" s="1">
        <f t="shared" si="247"/>
        <v>431</v>
      </c>
      <c r="F1723" s="1">
        <v>0</v>
      </c>
      <c r="G1723" s="4">
        <f t="shared" si="248"/>
        <v>2</v>
      </c>
      <c r="H1723" s="3">
        <f t="shared" si="249"/>
        <v>17.306999999999999</v>
      </c>
      <c r="I1723" s="4">
        <v>3.972</v>
      </c>
      <c r="J1723" s="4">
        <v>2.0760000000000001</v>
      </c>
      <c r="K1723" s="4">
        <v>11.259</v>
      </c>
      <c r="L1723" s="1">
        <v>150</v>
      </c>
      <c r="M1723" s="1">
        <v>153</v>
      </c>
      <c r="N1723" s="1">
        <v>157</v>
      </c>
      <c r="O1723" s="1">
        <v>147</v>
      </c>
      <c r="P1723" s="1">
        <v>148</v>
      </c>
      <c r="Q1723" s="1">
        <v>150</v>
      </c>
      <c r="R1723" s="4">
        <v>0.81</v>
      </c>
      <c r="S1723" s="4">
        <v>3</v>
      </c>
      <c r="T1723" s="4">
        <v>3.0840000000000001</v>
      </c>
      <c r="U1723" s="4" t="str">
        <f t="shared" si="250"/>
        <v>0</v>
      </c>
      <c r="V1723" s="4" t="str">
        <f t="shared" si="251"/>
        <v>0</v>
      </c>
      <c r="W1723" s="4" t="str">
        <f t="shared" si="252"/>
        <v>0</v>
      </c>
    </row>
    <row r="1724" spans="1:23" x14ac:dyDescent="0.3">
      <c r="A1724" s="1">
        <f t="shared" si="246"/>
        <v>0</v>
      </c>
      <c r="B1724" s="1" t="s">
        <v>12</v>
      </c>
      <c r="C1724" s="1">
        <v>0.6</v>
      </c>
      <c r="D1724" s="1">
        <v>3</v>
      </c>
      <c r="E1724" s="1">
        <f t="shared" si="247"/>
        <v>431</v>
      </c>
      <c r="F1724" s="1">
        <v>0</v>
      </c>
      <c r="G1724" s="4">
        <f t="shared" si="248"/>
        <v>2</v>
      </c>
      <c r="H1724" s="3">
        <f t="shared" si="249"/>
        <v>18.947000000000003</v>
      </c>
      <c r="I1724" s="4">
        <v>3.923</v>
      </c>
      <c r="J1724" s="4">
        <v>1.966</v>
      </c>
      <c r="K1724" s="4">
        <v>13.058</v>
      </c>
      <c r="L1724" s="1">
        <v>150</v>
      </c>
      <c r="M1724" s="1">
        <v>153</v>
      </c>
      <c r="N1724" s="1">
        <v>156</v>
      </c>
      <c r="O1724" s="1">
        <v>147</v>
      </c>
      <c r="P1724" s="1">
        <v>148</v>
      </c>
      <c r="Q1724" s="1">
        <v>150</v>
      </c>
      <c r="R1724" s="4">
        <v>0.69</v>
      </c>
      <c r="S1724" s="4">
        <v>3</v>
      </c>
      <c r="T1724" s="4">
        <v>3.1550000000000002</v>
      </c>
      <c r="U1724" s="4" t="str">
        <f t="shared" si="250"/>
        <v>0</v>
      </c>
      <c r="V1724" s="4" t="str">
        <f t="shared" si="251"/>
        <v>0</v>
      </c>
      <c r="W1724" s="4" t="str">
        <f t="shared" si="252"/>
        <v>0</v>
      </c>
    </row>
    <row r="1725" spans="1:23" x14ac:dyDescent="0.3">
      <c r="A1725" s="1">
        <f t="shared" si="246"/>
        <v>0</v>
      </c>
      <c r="B1725" s="1" t="s">
        <v>12</v>
      </c>
      <c r="C1725" s="1">
        <v>0.6</v>
      </c>
      <c r="D1725" s="1">
        <v>4</v>
      </c>
      <c r="E1725" s="1">
        <f t="shared" si="247"/>
        <v>431</v>
      </c>
      <c r="F1725" s="1">
        <v>0</v>
      </c>
      <c r="G1725" s="4">
        <f t="shared" si="248"/>
        <v>2</v>
      </c>
      <c r="H1725" s="3">
        <f t="shared" si="249"/>
        <v>15.122</v>
      </c>
      <c r="I1725" s="4">
        <v>3.7949999999999999</v>
      </c>
      <c r="J1725" s="4">
        <v>1.7649999999999999</v>
      </c>
      <c r="K1725" s="4">
        <v>9.5619999999999994</v>
      </c>
      <c r="L1725" s="1">
        <v>150</v>
      </c>
      <c r="M1725" s="1">
        <v>153</v>
      </c>
      <c r="N1725" s="1">
        <v>155</v>
      </c>
      <c r="O1725" s="1">
        <v>147</v>
      </c>
      <c r="P1725" s="1">
        <v>148</v>
      </c>
      <c r="Q1725" s="1">
        <v>150</v>
      </c>
      <c r="R1725" s="4">
        <v>0.64400000000000002</v>
      </c>
      <c r="S1725" s="4">
        <v>3</v>
      </c>
      <c r="T1725" s="4">
        <v>3.073</v>
      </c>
      <c r="U1725" s="4" t="str">
        <f t="shared" si="250"/>
        <v>0</v>
      </c>
      <c r="V1725" s="4" t="str">
        <f t="shared" si="251"/>
        <v>0</v>
      </c>
      <c r="W1725" s="4" t="str">
        <f t="shared" si="252"/>
        <v>0</v>
      </c>
    </row>
    <row r="1726" spans="1:23" x14ac:dyDescent="0.3">
      <c r="A1726" s="1">
        <f t="shared" si="246"/>
        <v>0</v>
      </c>
      <c r="B1726" s="1" t="s">
        <v>12</v>
      </c>
      <c r="C1726" s="1">
        <v>0.6</v>
      </c>
      <c r="D1726" s="1">
        <v>1</v>
      </c>
      <c r="E1726" s="1">
        <f t="shared" si="247"/>
        <v>432</v>
      </c>
      <c r="F1726" s="1">
        <v>0</v>
      </c>
      <c r="G1726" s="4">
        <f t="shared" si="248"/>
        <v>1.2345679012345678</v>
      </c>
      <c r="H1726" s="3">
        <f t="shared" si="249"/>
        <v>15.504</v>
      </c>
      <c r="I1726" s="4">
        <v>3.4879999999999995</v>
      </c>
      <c r="J1726" s="4">
        <v>1.8080000000000001</v>
      </c>
      <c r="K1726" s="4">
        <v>10.208</v>
      </c>
      <c r="L1726" s="1">
        <v>162</v>
      </c>
      <c r="M1726" s="1">
        <v>164</v>
      </c>
      <c r="N1726" s="1">
        <v>167</v>
      </c>
      <c r="O1726" s="1">
        <v>152</v>
      </c>
      <c r="P1726" s="1">
        <v>160</v>
      </c>
      <c r="Q1726" s="1">
        <v>162</v>
      </c>
      <c r="R1726" s="4">
        <v>0.48899999999999999</v>
      </c>
      <c r="S1726" s="4">
        <v>2.8559999999999999</v>
      </c>
      <c r="T1726" s="4">
        <v>2.9129999999999998</v>
      </c>
      <c r="U1726" s="4" t="str">
        <f t="shared" si="250"/>
        <v>0</v>
      </c>
      <c r="V1726" s="4" t="str">
        <f t="shared" si="251"/>
        <v>0</v>
      </c>
      <c r="W1726" s="4" t="str">
        <f t="shared" si="252"/>
        <v>0</v>
      </c>
    </row>
    <row r="1727" spans="1:23" x14ac:dyDescent="0.3">
      <c r="A1727" s="1">
        <f t="shared" si="246"/>
        <v>0</v>
      </c>
      <c r="B1727" s="1" t="s">
        <v>12</v>
      </c>
      <c r="C1727" s="1">
        <v>0.6</v>
      </c>
      <c r="D1727" s="1">
        <v>2</v>
      </c>
      <c r="E1727" s="1">
        <f t="shared" si="247"/>
        <v>432</v>
      </c>
      <c r="F1727" s="1">
        <v>0</v>
      </c>
      <c r="G1727" s="4">
        <f t="shared" si="248"/>
        <v>3.0864197530864197</v>
      </c>
      <c r="H1727" s="3">
        <f t="shared" si="249"/>
        <v>16.939</v>
      </c>
      <c r="I1727" s="4">
        <v>3.593</v>
      </c>
      <c r="J1727" s="4">
        <v>1.792</v>
      </c>
      <c r="K1727" s="4">
        <v>11.554</v>
      </c>
      <c r="L1727" s="1">
        <v>162</v>
      </c>
      <c r="M1727" s="1">
        <v>167</v>
      </c>
      <c r="N1727" s="1">
        <v>168</v>
      </c>
      <c r="O1727" s="1">
        <v>152</v>
      </c>
      <c r="P1727" s="1">
        <v>160</v>
      </c>
      <c r="Q1727" s="1">
        <v>162</v>
      </c>
      <c r="R1727" s="4">
        <v>0.56899999999999995</v>
      </c>
      <c r="S1727" s="4">
        <v>2.8559999999999999</v>
      </c>
      <c r="T1727" s="4">
        <v>2.9380000000000002</v>
      </c>
      <c r="U1727" s="4" t="str">
        <f t="shared" si="250"/>
        <v>0</v>
      </c>
      <c r="V1727" s="4" t="str">
        <f t="shared" si="251"/>
        <v>0</v>
      </c>
      <c r="W1727" s="4" t="str">
        <f t="shared" si="252"/>
        <v>0</v>
      </c>
    </row>
    <row r="1728" spans="1:23" x14ac:dyDescent="0.3">
      <c r="A1728" s="1">
        <f t="shared" si="246"/>
        <v>0</v>
      </c>
      <c r="B1728" s="1" t="s">
        <v>12</v>
      </c>
      <c r="C1728" s="1">
        <v>0.6</v>
      </c>
      <c r="D1728" s="1">
        <v>3</v>
      </c>
      <c r="E1728" s="1">
        <f t="shared" si="247"/>
        <v>432</v>
      </c>
      <c r="F1728" s="1">
        <v>0</v>
      </c>
      <c r="G1728" s="4">
        <f t="shared" si="248"/>
        <v>1.8518518518518516</v>
      </c>
      <c r="H1728" s="3">
        <f t="shared" si="249"/>
        <v>16.959</v>
      </c>
      <c r="I1728" s="4">
        <v>3.7899999999999996</v>
      </c>
      <c r="J1728" s="4">
        <v>1.71</v>
      </c>
      <c r="K1728" s="4">
        <v>11.459</v>
      </c>
      <c r="L1728" s="1">
        <v>162</v>
      </c>
      <c r="M1728" s="1">
        <v>165</v>
      </c>
      <c r="N1728" s="1">
        <v>168</v>
      </c>
      <c r="O1728" s="1">
        <v>152</v>
      </c>
      <c r="P1728" s="1">
        <v>160</v>
      </c>
      <c r="Q1728" s="1">
        <v>162</v>
      </c>
      <c r="R1728" s="4">
        <v>0.77100000000000002</v>
      </c>
      <c r="S1728" s="4">
        <v>2.8559999999999999</v>
      </c>
      <c r="T1728" s="4">
        <v>2.9329999999999998</v>
      </c>
      <c r="U1728" s="4" t="str">
        <f t="shared" si="250"/>
        <v>0</v>
      </c>
      <c r="V1728" s="4" t="str">
        <f t="shared" si="251"/>
        <v>0</v>
      </c>
      <c r="W1728" s="4" t="str">
        <f t="shared" si="252"/>
        <v>0</v>
      </c>
    </row>
    <row r="1729" spans="1:23" x14ac:dyDescent="0.3">
      <c r="A1729" s="1">
        <f t="shared" si="246"/>
        <v>0</v>
      </c>
      <c r="B1729" s="1" t="s">
        <v>12</v>
      </c>
      <c r="C1729" s="1">
        <v>0.6</v>
      </c>
      <c r="D1729" s="1">
        <v>4</v>
      </c>
      <c r="E1729" s="1">
        <f t="shared" si="247"/>
        <v>432</v>
      </c>
      <c r="F1729" s="1">
        <v>0</v>
      </c>
      <c r="G1729" s="4">
        <f t="shared" si="248"/>
        <v>1.8518518518518516</v>
      </c>
      <c r="H1729" s="3">
        <f t="shared" si="249"/>
        <v>16.064</v>
      </c>
      <c r="I1729" s="4">
        <v>3.7359999999999998</v>
      </c>
      <c r="J1729" s="4">
        <v>1.94</v>
      </c>
      <c r="K1729" s="4">
        <v>10.388</v>
      </c>
      <c r="L1729" s="1">
        <v>162</v>
      </c>
      <c r="M1729" s="1">
        <v>165</v>
      </c>
      <c r="N1729" s="1">
        <v>167</v>
      </c>
      <c r="O1729" s="1">
        <v>152</v>
      </c>
      <c r="P1729" s="1">
        <v>160</v>
      </c>
      <c r="Q1729" s="1">
        <v>162</v>
      </c>
      <c r="R1729" s="4">
        <v>0.74399999999999999</v>
      </c>
      <c r="S1729" s="4">
        <v>2.8559999999999999</v>
      </c>
      <c r="T1729" s="4">
        <v>2.9060000000000001</v>
      </c>
      <c r="U1729" s="4" t="str">
        <f t="shared" si="250"/>
        <v>0</v>
      </c>
      <c r="V1729" s="4" t="str">
        <f t="shared" si="251"/>
        <v>0</v>
      </c>
      <c r="W1729" s="4" t="str">
        <f t="shared" si="252"/>
        <v>0</v>
      </c>
    </row>
    <row r="1730" spans="1:23" x14ac:dyDescent="0.3">
      <c r="A1730" s="1">
        <f t="shared" ref="A1730:A1793" si="257">IF(MOD(E1730,25)=0,1,0)</f>
        <v>0</v>
      </c>
      <c r="B1730" s="1" t="s">
        <v>12</v>
      </c>
      <c r="C1730" s="1">
        <v>0.6</v>
      </c>
      <c r="D1730" s="1">
        <v>1</v>
      </c>
      <c r="E1730" s="1">
        <f t="shared" si="247"/>
        <v>433</v>
      </c>
      <c r="F1730" s="1">
        <v>0</v>
      </c>
      <c r="G1730" s="4">
        <f t="shared" si="248"/>
        <v>1.2658227848101267</v>
      </c>
      <c r="H1730" s="3">
        <f t="shared" si="249"/>
        <v>15.083</v>
      </c>
      <c r="I1730" s="4">
        <v>3.1150000000000002</v>
      </c>
      <c r="J1730" s="4">
        <v>2.0790000000000002</v>
      </c>
      <c r="K1730" s="4">
        <v>9.8889999999999993</v>
      </c>
      <c r="L1730" s="1">
        <v>158</v>
      </c>
      <c r="M1730" s="1">
        <v>160</v>
      </c>
      <c r="N1730" s="1">
        <v>162</v>
      </c>
      <c r="O1730" s="1">
        <v>151</v>
      </c>
      <c r="P1730" s="1">
        <v>157</v>
      </c>
      <c r="Q1730" s="1">
        <v>158</v>
      </c>
      <c r="R1730" s="4">
        <v>0.40100000000000002</v>
      </c>
      <c r="S1730" s="4">
        <v>2.5630000000000002</v>
      </c>
      <c r="T1730" s="4">
        <v>2.6599999999999997</v>
      </c>
      <c r="U1730" s="4" t="str">
        <f t="shared" si="250"/>
        <v>0</v>
      </c>
      <c r="V1730" s="4" t="str">
        <f t="shared" si="251"/>
        <v>0</v>
      </c>
      <c r="W1730" s="4" t="str">
        <f t="shared" si="252"/>
        <v>0</v>
      </c>
    </row>
    <row r="1731" spans="1:23" x14ac:dyDescent="0.3">
      <c r="A1731" s="1">
        <f t="shared" si="257"/>
        <v>0</v>
      </c>
      <c r="B1731" s="1" t="s">
        <v>12</v>
      </c>
      <c r="C1731" s="1">
        <v>0.6</v>
      </c>
      <c r="D1731" s="1">
        <v>2</v>
      </c>
      <c r="E1731" s="1">
        <f t="shared" ref="E1731:E1794" si="258">_xlfn.CEILING.MATH((ROW(E1731)-1)/4)</f>
        <v>433</v>
      </c>
      <c r="F1731" s="1">
        <v>0</v>
      </c>
      <c r="G1731" s="4">
        <f t="shared" ref="G1731:G1794" si="259">(M1731-L1731)/L1731*100</f>
        <v>1.89873417721519</v>
      </c>
      <c r="H1731" s="3">
        <f t="shared" ref="H1731:H1794" si="260">I1731+K1731+J1731</f>
        <v>14.298999999999999</v>
      </c>
      <c r="I1731" s="4">
        <v>3.1390000000000002</v>
      </c>
      <c r="J1731" s="4">
        <v>1.8959999999999999</v>
      </c>
      <c r="K1731" s="4">
        <v>9.2639999999999993</v>
      </c>
      <c r="L1731" s="1">
        <v>158</v>
      </c>
      <c r="M1731" s="1">
        <v>161</v>
      </c>
      <c r="N1731" s="1">
        <v>163</v>
      </c>
      <c r="O1731" s="1">
        <v>151</v>
      </c>
      <c r="P1731" s="1">
        <v>157</v>
      </c>
      <c r="Q1731" s="1">
        <v>158</v>
      </c>
      <c r="R1731" s="4">
        <v>0.47199999999999998</v>
      </c>
      <c r="S1731" s="4">
        <v>2.5630000000000002</v>
      </c>
      <c r="T1731" s="4">
        <v>2.613</v>
      </c>
      <c r="U1731" s="4" t="str">
        <f t="shared" ref="U1731:U1794" si="261">IF(F1731=1,(M1731-O1731)/M1731*100,"0")</f>
        <v>0</v>
      </c>
      <c r="V1731" s="4" t="str">
        <f t="shared" ref="V1731:V1794" si="262">IF(F1731=1,(M1731-P1731)/M1731*100,"0")</f>
        <v>0</v>
      </c>
      <c r="W1731" s="4" t="str">
        <f t="shared" ref="W1731:W1794" si="263">IF(F1731=1,(M1731-Q1731)/M1731*100,"0")</f>
        <v>0</v>
      </c>
    </row>
    <row r="1732" spans="1:23" x14ac:dyDescent="0.3">
      <c r="A1732" s="1">
        <f t="shared" si="257"/>
        <v>0</v>
      </c>
      <c r="B1732" s="1" t="s">
        <v>12</v>
      </c>
      <c r="C1732" s="1">
        <v>0.6</v>
      </c>
      <c r="D1732" s="1">
        <v>3</v>
      </c>
      <c r="E1732" s="1">
        <f t="shared" si="258"/>
        <v>433</v>
      </c>
      <c r="F1732" s="1">
        <v>0</v>
      </c>
      <c r="G1732" s="4">
        <f t="shared" si="259"/>
        <v>2.5316455696202533</v>
      </c>
      <c r="H1732" s="3">
        <f t="shared" si="260"/>
        <v>16.236000000000001</v>
      </c>
      <c r="I1732" s="4">
        <v>3.3680000000000003</v>
      </c>
      <c r="J1732" s="4">
        <v>2.258</v>
      </c>
      <c r="K1732" s="4">
        <v>10.61</v>
      </c>
      <c r="L1732" s="1">
        <v>158</v>
      </c>
      <c r="M1732" s="1">
        <v>162</v>
      </c>
      <c r="N1732" s="1">
        <v>162</v>
      </c>
      <c r="O1732" s="1">
        <v>151</v>
      </c>
      <c r="P1732" s="1">
        <v>157</v>
      </c>
      <c r="Q1732" s="1">
        <v>158</v>
      </c>
      <c r="R1732" s="4">
        <v>0.65700000000000003</v>
      </c>
      <c r="S1732" s="4">
        <v>2.5630000000000002</v>
      </c>
      <c r="T1732" s="4">
        <v>2.657</v>
      </c>
      <c r="U1732" s="4" t="str">
        <f t="shared" si="261"/>
        <v>0</v>
      </c>
      <c r="V1732" s="4" t="str">
        <f t="shared" si="262"/>
        <v>0</v>
      </c>
      <c r="W1732" s="4" t="str">
        <f t="shared" si="263"/>
        <v>0</v>
      </c>
    </row>
    <row r="1733" spans="1:23" x14ac:dyDescent="0.3">
      <c r="A1733" s="1">
        <f t="shared" si="257"/>
        <v>0</v>
      </c>
      <c r="B1733" s="1" t="s">
        <v>12</v>
      </c>
      <c r="C1733" s="1">
        <v>0.6</v>
      </c>
      <c r="D1733" s="1">
        <v>4</v>
      </c>
      <c r="E1733" s="1">
        <f t="shared" si="258"/>
        <v>433</v>
      </c>
      <c r="F1733" s="1">
        <v>0</v>
      </c>
      <c r="G1733" s="4">
        <f t="shared" si="259"/>
        <v>1.89873417721519</v>
      </c>
      <c r="H1733" s="3">
        <f t="shared" si="260"/>
        <v>16.163</v>
      </c>
      <c r="I1733" s="4">
        <v>3.4440000000000004</v>
      </c>
      <c r="J1733" s="4">
        <v>2.177</v>
      </c>
      <c r="K1733" s="4">
        <v>10.542</v>
      </c>
      <c r="L1733" s="1">
        <v>158</v>
      </c>
      <c r="M1733" s="1">
        <v>161</v>
      </c>
      <c r="N1733" s="1">
        <v>162</v>
      </c>
      <c r="O1733" s="1">
        <v>151</v>
      </c>
      <c r="P1733" s="1">
        <v>157</v>
      </c>
      <c r="Q1733" s="1">
        <v>158</v>
      </c>
      <c r="R1733" s="4">
        <v>0.77800000000000002</v>
      </c>
      <c r="S1733" s="4">
        <v>2.5630000000000002</v>
      </c>
      <c r="T1733" s="4">
        <v>2.6120000000000001</v>
      </c>
      <c r="U1733" s="4" t="str">
        <f t="shared" si="261"/>
        <v>0</v>
      </c>
      <c r="V1733" s="4" t="str">
        <f t="shared" si="262"/>
        <v>0</v>
      </c>
      <c r="W1733" s="4" t="str">
        <f t="shared" si="263"/>
        <v>0</v>
      </c>
    </row>
    <row r="1734" spans="1:23" x14ac:dyDescent="0.3">
      <c r="A1734" s="1">
        <f t="shared" si="257"/>
        <v>0</v>
      </c>
      <c r="B1734" s="1" t="s">
        <v>12</v>
      </c>
      <c r="C1734" s="1">
        <v>0.6</v>
      </c>
      <c r="D1734" s="1">
        <v>1</v>
      </c>
      <c r="E1734" s="1">
        <f t="shared" si="258"/>
        <v>434</v>
      </c>
      <c r="F1734" s="1">
        <v>1</v>
      </c>
      <c r="G1734" s="4">
        <f t="shared" si="259"/>
        <v>0</v>
      </c>
      <c r="H1734" s="3">
        <f t="shared" si="260"/>
        <v>6.7450000000000001</v>
      </c>
      <c r="I1734" s="4">
        <v>2.8839999999999999</v>
      </c>
      <c r="J1734" s="4">
        <v>1.7450000000000001</v>
      </c>
      <c r="K1734" s="4">
        <v>2.1160000000000001</v>
      </c>
      <c r="L1734" s="1">
        <v>159</v>
      </c>
      <c r="M1734" s="1">
        <v>159</v>
      </c>
      <c r="N1734" s="1">
        <v>160</v>
      </c>
      <c r="O1734" s="1">
        <v>151</v>
      </c>
      <c r="P1734" s="1">
        <v>155</v>
      </c>
      <c r="Q1734" s="1">
        <v>159</v>
      </c>
      <c r="R1734" s="4">
        <v>0.39600000000000002</v>
      </c>
      <c r="S1734" s="4">
        <v>2.37</v>
      </c>
      <c r="T1734" s="4">
        <v>2.4279999999999999</v>
      </c>
      <c r="U1734" s="4">
        <f t="shared" si="261"/>
        <v>5.0314465408805038</v>
      </c>
      <c r="V1734" s="4">
        <f t="shared" si="262"/>
        <v>2.5157232704402519</v>
      </c>
      <c r="W1734" s="4">
        <f t="shared" si="263"/>
        <v>0</v>
      </c>
    </row>
    <row r="1735" spans="1:23" x14ac:dyDescent="0.3">
      <c r="A1735" s="1">
        <f t="shared" si="257"/>
        <v>0</v>
      </c>
      <c r="B1735" s="1" t="s">
        <v>12</v>
      </c>
      <c r="C1735" s="1">
        <v>0.6</v>
      </c>
      <c r="D1735" s="1">
        <v>2</v>
      </c>
      <c r="E1735" s="1">
        <f t="shared" si="258"/>
        <v>434</v>
      </c>
      <c r="F1735" s="1">
        <v>1</v>
      </c>
      <c r="G1735" s="4">
        <f t="shared" si="259"/>
        <v>0</v>
      </c>
      <c r="H1735" s="3">
        <f t="shared" si="260"/>
        <v>15.497</v>
      </c>
      <c r="I1735" s="4">
        <v>3.1310000000000002</v>
      </c>
      <c r="J1735" s="4">
        <v>1.8680000000000001</v>
      </c>
      <c r="K1735" s="4">
        <v>10.497999999999999</v>
      </c>
      <c r="L1735" s="1">
        <v>159</v>
      </c>
      <c r="M1735" s="1">
        <v>159</v>
      </c>
      <c r="N1735" s="1">
        <v>160</v>
      </c>
      <c r="O1735" s="1">
        <v>151</v>
      </c>
      <c r="P1735" s="1">
        <v>155</v>
      </c>
      <c r="Q1735" s="1">
        <v>159</v>
      </c>
      <c r="R1735" s="4">
        <v>0.65300000000000002</v>
      </c>
      <c r="S1735" s="4">
        <v>2.37</v>
      </c>
      <c r="T1735" s="4">
        <v>2.4180000000000001</v>
      </c>
      <c r="U1735" s="4">
        <f t="shared" si="261"/>
        <v>5.0314465408805038</v>
      </c>
      <c r="V1735" s="4">
        <f t="shared" si="262"/>
        <v>2.5157232704402519</v>
      </c>
      <c r="W1735" s="4">
        <f t="shared" si="263"/>
        <v>0</v>
      </c>
    </row>
    <row r="1736" spans="1:23" x14ac:dyDescent="0.3">
      <c r="A1736" s="1">
        <f t="shared" si="257"/>
        <v>0</v>
      </c>
      <c r="B1736" s="1" t="s">
        <v>12</v>
      </c>
      <c r="C1736" s="1">
        <v>0.6</v>
      </c>
      <c r="D1736" s="1">
        <v>3</v>
      </c>
      <c r="E1736" s="1">
        <f t="shared" si="258"/>
        <v>434</v>
      </c>
      <c r="F1736" s="1">
        <v>1</v>
      </c>
      <c r="G1736" s="4">
        <f t="shared" si="259"/>
        <v>0</v>
      </c>
      <c r="H1736" s="3">
        <f t="shared" si="260"/>
        <v>7.1950000000000003</v>
      </c>
      <c r="I1736" s="4">
        <v>3.2230000000000003</v>
      </c>
      <c r="J1736" s="4">
        <v>1.641</v>
      </c>
      <c r="K1736" s="4">
        <v>2.331</v>
      </c>
      <c r="L1736" s="1">
        <v>159</v>
      </c>
      <c r="M1736" s="1">
        <v>159</v>
      </c>
      <c r="N1736" s="1">
        <v>160</v>
      </c>
      <c r="O1736" s="1">
        <v>151</v>
      </c>
      <c r="P1736" s="1">
        <v>155</v>
      </c>
      <c r="Q1736" s="1">
        <v>159</v>
      </c>
      <c r="R1736" s="4">
        <v>0.72099999999999997</v>
      </c>
      <c r="S1736" s="4">
        <v>2.37</v>
      </c>
      <c r="T1736" s="4">
        <v>2.4420000000000002</v>
      </c>
      <c r="U1736" s="4">
        <f t="shared" si="261"/>
        <v>5.0314465408805038</v>
      </c>
      <c r="V1736" s="4">
        <f t="shared" si="262"/>
        <v>2.5157232704402519</v>
      </c>
      <c r="W1736" s="4">
        <f t="shared" si="263"/>
        <v>0</v>
      </c>
    </row>
    <row r="1737" spans="1:23" x14ac:dyDescent="0.3">
      <c r="A1737" s="1">
        <f t="shared" si="257"/>
        <v>0</v>
      </c>
      <c r="B1737" s="1" t="s">
        <v>12</v>
      </c>
      <c r="C1737" s="1">
        <v>0.6</v>
      </c>
      <c r="D1737" s="1">
        <v>4</v>
      </c>
      <c r="E1737" s="1">
        <f t="shared" si="258"/>
        <v>434</v>
      </c>
      <c r="F1737" s="1">
        <v>0</v>
      </c>
      <c r="G1737" s="4">
        <f t="shared" si="259"/>
        <v>0.62893081761006298</v>
      </c>
      <c r="H1737" s="3">
        <f t="shared" si="260"/>
        <v>16.082999999999998</v>
      </c>
      <c r="I1737" s="4">
        <v>3.5129999999999999</v>
      </c>
      <c r="J1737" s="4">
        <v>2.024</v>
      </c>
      <c r="K1737" s="4">
        <v>10.545999999999999</v>
      </c>
      <c r="L1737" s="1">
        <v>159</v>
      </c>
      <c r="M1737" s="1">
        <v>160</v>
      </c>
      <c r="N1737" s="1">
        <v>160</v>
      </c>
      <c r="O1737" s="1">
        <v>151</v>
      </c>
      <c r="P1737" s="1">
        <v>155</v>
      </c>
      <c r="Q1737" s="1">
        <v>159</v>
      </c>
      <c r="R1737" s="4">
        <v>1.05</v>
      </c>
      <c r="S1737" s="4">
        <v>2.37</v>
      </c>
      <c r="T1737" s="4">
        <v>2.403</v>
      </c>
      <c r="U1737" s="4" t="str">
        <f t="shared" si="261"/>
        <v>0</v>
      </c>
      <c r="V1737" s="4" t="str">
        <f t="shared" si="262"/>
        <v>0</v>
      </c>
      <c r="W1737" s="4" t="str">
        <f t="shared" si="263"/>
        <v>0</v>
      </c>
    </row>
    <row r="1738" spans="1:23" x14ac:dyDescent="0.3">
      <c r="A1738" s="1">
        <f t="shared" si="257"/>
        <v>0</v>
      </c>
      <c r="B1738" s="1" t="s">
        <v>12</v>
      </c>
      <c r="C1738" s="1">
        <v>0.6</v>
      </c>
      <c r="D1738" s="1">
        <v>1</v>
      </c>
      <c r="E1738" s="1">
        <f t="shared" si="258"/>
        <v>435</v>
      </c>
      <c r="F1738" s="1">
        <v>1</v>
      </c>
      <c r="G1738" s="4">
        <f t="shared" si="259"/>
        <v>0</v>
      </c>
      <c r="H1738" s="3">
        <f t="shared" si="260"/>
        <v>16.077999999999999</v>
      </c>
      <c r="I1738" s="4">
        <v>3.6820000000000004</v>
      </c>
      <c r="J1738" s="4">
        <v>2.3069999999999999</v>
      </c>
      <c r="K1738" s="4">
        <v>10.089</v>
      </c>
      <c r="L1738" s="1">
        <v>157</v>
      </c>
      <c r="M1738" s="1">
        <v>157</v>
      </c>
      <c r="N1738" s="1">
        <v>164</v>
      </c>
      <c r="O1738" s="1">
        <v>151</v>
      </c>
      <c r="P1738" s="1">
        <v>154</v>
      </c>
      <c r="Q1738" s="1">
        <v>157</v>
      </c>
      <c r="R1738" s="4">
        <v>0.59199999999999997</v>
      </c>
      <c r="S1738" s="4">
        <v>2.9830000000000001</v>
      </c>
      <c r="T1738" s="4">
        <v>3.008</v>
      </c>
      <c r="U1738" s="4">
        <f t="shared" si="261"/>
        <v>3.8216560509554141</v>
      </c>
      <c r="V1738" s="4">
        <f t="shared" si="262"/>
        <v>1.910828025477707</v>
      </c>
      <c r="W1738" s="4">
        <f t="shared" si="263"/>
        <v>0</v>
      </c>
    </row>
    <row r="1739" spans="1:23" x14ac:dyDescent="0.3">
      <c r="A1739" s="1">
        <f t="shared" si="257"/>
        <v>0</v>
      </c>
      <c r="B1739" s="1" t="s">
        <v>12</v>
      </c>
      <c r="C1739" s="1">
        <v>0.6</v>
      </c>
      <c r="D1739" s="1">
        <v>2</v>
      </c>
      <c r="E1739" s="1">
        <f t="shared" si="258"/>
        <v>435</v>
      </c>
      <c r="F1739" s="1">
        <v>0</v>
      </c>
      <c r="G1739" s="4">
        <f t="shared" si="259"/>
        <v>0.63694267515923575</v>
      </c>
      <c r="H1739" s="3">
        <f t="shared" si="260"/>
        <v>17.974</v>
      </c>
      <c r="I1739" s="4">
        <v>4.0220000000000002</v>
      </c>
      <c r="J1739" s="4">
        <v>2.169</v>
      </c>
      <c r="K1739" s="4">
        <v>11.782999999999999</v>
      </c>
      <c r="L1739" s="1">
        <v>157</v>
      </c>
      <c r="M1739" s="1">
        <v>158</v>
      </c>
      <c r="N1739" s="1">
        <v>163</v>
      </c>
      <c r="O1739" s="1">
        <v>151</v>
      </c>
      <c r="P1739" s="1">
        <v>154</v>
      </c>
      <c r="Q1739" s="1">
        <v>157</v>
      </c>
      <c r="R1739" s="4">
        <v>0.873</v>
      </c>
      <c r="S1739" s="4">
        <v>2.9830000000000001</v>
      </c>
      <c r="T1739" s="4">
        <v>3.0669999999999997</v>
      </c>
      <c r="U1739" s="4" t="str">
        <f t="shared" si="261"/>
        <v>0</v>
      </c>
      <c r="V1739" s="4" t="str">
        <f t="shared" si="262"/>
        <v>0</v>
      </c>
      <c r="W1739" s="4" t="str">
        <f t="shared" si="263"/>
        <v>0</v>
      </c>
    </row>
    <row r="1740" spans="1:23" x14ac:dyDescent="0.3">
      <c r="A1740" s="1">
        <f t="shared" si="257"/>
        <v>0</v>
      </c>
      <c r="B1740" s="1" t="s">
        <v>12</v>
      </c>
      <c r="C1740" s="1">
        <v>0.6</v>
      </c>
      <c r="D1740" s="1">
        <v>3</v>
      </c>
      <c r="E1740" s="1">
        <f t="shared" si="258"/>
        <v>435</v>
      </c>
      <c r="F1740" s="1">
        <v>0</v>
      </c>
      <c r="G1740" s="4">
        <f t="shared" si="259"/>
        <v>0.63694267515923575</v>
      </c>
      <c r="H1740" s="3">
        <f t="shared" si="260"/>
        <v>17.041999999999998</v>
      </c>
      <c r="I1740" s="4">
        <v>3.8550000000000004</v>
      </c>
      <c r="J1740" s="4">
        <v>1.8779999999999999</v>
      </c>
      <c r="K1740" s="4">
        <v>11.308999999999999</v>
      </c>
      <c r="L1740" s="1">
        <v>157</v>
      </c>
      <c r="M1740" s="1">
        <v>158</v>
      </c>
      <c r="N1740" s="1">
        <v>164</v>
      </c>
      <c r="O1740" s="1">
        <v>151</v>
      </c>
      <c r="P1740" s="1">
        <v>154</v>
      </c>
      <c r="Q1740" s="1">
        <v>157</v>
      </c>
      <c r="R1740" s="4">
        <v>0.749</v>
      </c>
      <c r="S1740" s="4">
        <v>2.9830000000000001</v>
      </c>
      <c r="T1740" s="4">
        <v>3.024</v>
      </c>
      <c r="U1740" s="4" t="str">
        <f t="shared" si="261"/>
        <v>0</v>
      </c>
      <c r="V1740" s="4" t="str">
        <f t="shared" si="262"/>
        <v>0</v>
      </c>
      <c r="W1740" s="4" t="str">
        <f t="shared" si="263"/>
        <v>0</v>
      </c>
    </row>
    <row r="1741" spans="1:23" x14ac:dyDescent="0.3">
      <c r="A1741" s="1">
        <f t="shared" si="257"/>
        <v>0</v>
      </c>
      <c r="B1741" s="1" t="s">
        <v>12</v>
      </c>
      <c r="C1741" s="1">
        <v>0.6</v>
      </c>
      <c r="D1741" s="1">
        <v>4</v>
      </c>
      <c r="E1741" s="1">
        <f t="shared" si="258"/>
        <v>435</v>
      </c>
      <c r="F1741" s="1">
        <v>0</v>
      </c>
      <c r="G1741" s="4">
        <f t="shared" si="259"/>
        <v>1.2738853503184715</v>
      </c>
      <c r="H1741" s="3">
        <f t="shared" si="260"/>
        <v>17.033000000000001</v>
      </c>
      <c r="I1741" s="4">
        <v>3.9350000000000001</v>
      </c>
      <c r="J1741" s="4">
        <v>2.2410000000000001</v>
      </c>
      <c r="K1741" s="4">
        <v>10.856999999999999</v>
      </c>
      <c r="L1741" s="1">
        <v>157</v>
      </c>
      <c r="M1741" s="1">
        <v>159</v>
      </c>
      <c r="N1741" s="1">
        <v>165</v>
      </c>
      <c r="O1741" s="1">
        <v>151</v>
      </c>
      <c r="P1741" s="1">
        <v>154</v>
      </c>
      <c r="Q1741" s="1">
        <v>157</v>
      </c>
      <c r="R1741" s="4">
        <v>0.76200000000000001</v>
      </c>
      <c r="S1741" s="4">
        <v>2.9830000000000001</v>
      </c>
      <c r="T1741" s="4">
        <v>3.0909999999999997</v>
      </c>
      <c r="U1741" s="4" t="str">
        <f t="shared" si="261"/>
        <v>0</v>
      </c>
      <c r="V1741" s="4" t="str">
        <f t="shared" si="262"/>
        <v>0</v>
      </c>
      <c r="W1741" s="4" t="str">
        <f t="shared" si="263"/>
        <v>0</v>
      </c>
    </row>
    <row r="1742" spans="1:23" x14ac:dyDescent="0.3">
      <c r="A1742" s="1">
        <f t="shared" si="257"/>
        <v>0</v>
      </c>
      <c r="B1742" s="1" t="s">
        <v>12</v>
      </c>
      <c r="C1742" s="1">
        <v>0.6</v>
      </c>
      <c r="D1742" s="1">
        <v>1</v>
      </c>
      <c r="E1742" s="1">
        <f t="shared" si="258"/>
        <v>436</v>
      </c>
      <c r="F1742" s="1">
        <v>0</v>
      </c>
      <c r="G1742" s="4">
        <f t="shared" si="259"/>
        <v>1.25</v>
      </c>
      <c r="H1742" s="3">
        <f t="shared" si="260"/>
        <v>16.617999999999999</v>
      </c>
      <c r="I1742" s="4">
        <v>3.5369999999999999</v>
      </c>
      <c r="J1742" s="4">
        <v>1.526</v>
      </c>
      <c r="K1742" s="4">
        <v>11.555</v>
      </c>
      <c r="L1742" s="1">
        <v>160</v>
      </c>
      <c r="M1742" s="1">
        <v>162</v>
      </c>
      <c r="N1742" s="1">
        <v>163</v>
      </c>
      <c r="O1742" s="1">
        <v>153</v>
      </c>
      <c r="P1742" s="1">
        <v>157</v>
      </c>
      <c r="Q1742" s="1">
        <v>160</v>
      </c>
      <c r="R1742" s="4">
        <v>0.54700000000000004</v>
      </c>
      <c r="S1742" s="4">
        <v>2.88</v>
      </c>
      <c r="T1742" s="4">
        <v>2.9179999999999997</v>
      </c>
      <c r="U1742" s="4" t="str">
        <f t="shared" si="261"/>
        <v>0</v>
      </c>
      <c r="V1742" s="4" t="str">
        <f t="shared" si="262"/>
        <v>0</v>
      </c>
      <c r="W1742" s="4" t="str">
        <f t="shared" si="263"/>
        <v>0</v>
      </c>
    </row>
    <row r="1743" spans="1:23" x14ac:dyDescent="0.3">
      <c r="A1743" s="1">
        <f t="shared" si="257"/>
        <v>0</v>
      </c>
      <c r="B1743" s="1" t="s">
        <v>12</v>
      </c>
      <c r="C1743" s="1">
        <v>0.6</v>
      </c>
      <c r="D1743" s="1">
        <v>2</v>
      </c>
      <c r="E1743" s="1">
        <f t="shared" si="258"/>
        <v>436</v>
      </c>
      <c r="F1743" s="1">
        <v>0</v>
      </c>
      <c r="G1743" s="4">
        <f t="shared" si="259"/>
        <v>1.25</v>
      </c>
      <c r="H1743" s="3">
        <f t="shared" si="260"/>
        <v>17.451999999999998</v>
      </c>
      <c r="I1743" s="4">
        <v>3.5869999999999997</v>
      </c>
      <c r="J1743" s="4">
        <v>1.585</v>
      </c>
      <c r="K1743" s="4">
        <v>12.28</v>
      </c>
      <c r="L1743" s="1">
        <v>160</v>
      </c>
      <c r="M1743" s="1">
        <v>162</v>
      </c>
      <c r="N1743" s="1">
        <v>163</v>
      </c>
      <c r="O1743" s="1">
        <v>153</v>
      </c>
      <c r="P1743" s="1">
        <v>157</v>
      </c>
      <c r="Q1743" s="1">
        <v>160</v>
      </c>
      <c r="R1743" s="4">
        <v>0.64300000000000002</v>
      </c>
      <c r="S1743" s="4">
        <v>2.88</v>
      </c>
      <c r="T1743" s="4">
        <v>2.8719999999999999</v>
      </c>
      <c r="U1743" s="4" t="str">
        <f t="shared" si="261"/>
        <v>0</v>
      </c>
      <c r="V1743" s="4" t="str">
        <f t="shared" si="262"/>
        <v>0</v>
      </c>
      <c r="W1743" s="4" t="str">
        <f t="shared" si="263"/>
        <v>0</v>
      </c>
    </row>
    <row r="1744" spans="1:23" x14ac:dyDescent="0.3">
      <c r="A1744" s="1">
        <f t="shared" si="257"/>
        <v>0</v>
      </c>
      <c r="B1744" s="1" t="s">
        <v>12</v>
      </c>
      <c r="C1744" s="1">
        <v>0.6</v>
      </c>
      <c r="D1744" s="1">
        <v>3</v>
      </c>
      <c r="E1744" s="1">
        <f t="shared" si="258"/>
        <v>436</v>
      </c>
      <c r="F1744" s="1">
        <v>0</v>
      </c>
      <c r="G1744" s="4">
        <f t="shared" si="259"/>
        <v>1.875</v>
      </c>
      <c r="H1744" s="3">
        <f t="shared" si="260"/>
        <v>17.010999999999999</v>
      </c>
      <c r="I1744" s="4">
        <v>3.6949999999999998</v>
      </c>
      <c r="J1744" s="4">
        <v>1.6419999999999999</v>
      </c>
      <c r="K1744" s="4">
        <v>11.673999999999999</v>
      </c>
      <c r="L1744" s="1">
        <v>160</v>
      </c>
      <c r="M1744" s="1">
        <v>163</v>
      </c>
      <c r="N1744" s="1">
        <v>163</v>
      </c>
      <c r="O1744" s="1">
        <v>153</v>
      </c>
      <c r="P1744" s="1">
        <v>157</v>
      </c>
      <c r="Q1744" s="1">
        <v>160</v>
      </c>
      <c r="R1744" s="4">
        <v>0.73799999999999999</v>
      </c>
      <c r="S1744" s="4">
        <v>2.88</v>
      </c>
      <c r="T1744" s="4">
        <v>2.8849999999999998</v>
      </c>
      <c r="U1744" s="4" t="str">
        <f t="shared" si="261"/>
        <v>0</v>
      </c>
      <c r="V1744" s="4" t="str">
        <f t="shared" si="262"/>
        <v>0</v>
      </c>
      <c r="W1744" s="4" t="str">
        <f t="shared" si="263"/>
        <v>0</v>
      </c>
    </row>
    <row r="1745" spans="1:23" x14ac:dyDescent="0.3">
      <c r="A1745" s="1">
        <f t="shared" si="257"/>
        <v>0</v>
      </c>
      <c r="B1745" s="1" t="s">
        <v>12</v>
      </c>
      <c r="C1745" s="1">
        <v>0.6</v>
      </c>
      <c r="D1745" s="1">
        <v>4</v>
      </c>
      <c r="E1745" s="1">
        <f t="shared" si="258"/>
        <v>436</v>
      </c>
      <c r="F1745" s="1">
        <v>0</v>
      </c>
      <c r="G1745" s="4">
        <f t="shared" si="259"/>
        <v>1.25</v>
      </c>
      <c r="H1745" s="3">
        <f t="shared" si="260"/>
        <v>17.421999999999997</v>
      </c>
      <c r="I1745" s="4">
        <v>3.754</v>
      </c>
      <c r="J1745" s="4">
        <v>2.1539999999999999</v>
      </c>
      <c r="K1745" s="4">
        <v>11.513999999999999</v>
      </c>
      <c r="L1745" s="1">
        <v>160</v>
      </c>
      <c r="M1745" s="1">
        <v>162</v>
      </c>
      <c r="N1745" s="1">
        <v>163</v>
      </c>
      <c r="O1745" s="1">
        <v>153</v>
      </c>
      <c r="P1745" s="1">
        <v>157</v>
      </c>
      <c r="Q1745" s="1">
        <v>160</v>
      </c>
      <c r="R1745" s="4">
        <v>0.78800000000000003</v>
      </c>
      <c r="S1745" s="4">
        <v>2.88</v>
      </c>
      <c r="T1745" s="4">
        <v>2.8939999999999997</v>
      </c>
      <c r="U1745" s="4" t="str">
        <f t="shared" si="261"/>
        <v>0</v>
      </c>
      <c r="V1745" s="4" t="str">
        <f t="shared" si="262"/>
        <v>0</v>
      </c>
      <c r="W1745" s="4" t="str">
        <f t="shared" si="263"/>
        <v>0</v>
      </c>
    </row>
    <row r="1746" spans="1:23" x14ac:dyDescent="0.3">
      <c r="A1746" s="1">
        <f t="shared" si="257"/>
        <v>0</v>
      </c>
      <c r="B1746" s="1" t="s">
        <v>12</v>
      </c>
      <c r="C1746" s="1">
        <v>0.6</v>
      </c>
      <c r="D1746" s="1">
        <v>1</v>
      </c>
      <c r="E1746" s="1">
        <f t="shared" si="258"/>
        <v>437</v>
      </c>
      <c r="F1746" s="1">
        <v>0</v>
      </c>
      <c r="G1746" s="4">
        <f t="shared" si="259"/>
        <v>0.625</v>
      </c>
      <c r="H1746" s="3">
        <f t="shared" si="260"/>
        <v>15.906000000000001</v>
      </c>
      <c r="I1746" s="4">
        <v>3.65</v>
      </c>
      <c r="J1746" s="4">
        <v>2.3330000000000002</v>
      </c>
      <c r="K1746" s="4">
        <v>9.923</v>
      </c>
      <c r="L1746" s="1">
        <v>160</v>
      </c>
      <c r="M1746" s="1">
        <v>161</v>
      </c>
      <c r="N1746" s="1">
        <v>163</v>
      </c>
      <c r="O1746" s="1">
        <v>151</v>
      </c>
      <c r="P1746" s="1">
        <v>158</v>
      </c>
      <c r="Q1746" s="1">
        <v>160</v>
      </c>
      <c r="R1746" s="4">
        <v>0.56399999999999995</v>
      </c>
      <c r="S1746" s="4">
        <v>2.9239999999999999</v>
      </c>
      <c r="T1746" s="4">
        <v>3.0190000000000001</v>
      </c>
      <c r="U1746" s="4" t="str">
        <f t="shared" si="261"/>
        <v>0</v>
      </c>
      <c r="V1746" s="4" t="str">
        <f t="shared" si="262"/>
        <v>0</v>
      </c>
      <c r="W1746" s="4" t="str">
        <f t="shared" si="263"/>
        <v>0</v>
      </c>
    </row>
    <row r="1747" spans="1:23" x14ac:dyDescent="0.3">
      <c r="A1747" s="1">
        <f t="shared" si="257"/>
        <v>0</v>
      </c>
      <c r="B1747" s="1" t="s">
        <v>12</v>
      </c>
      <c r="C1747" s="1">
        <v>0.6</v>
      </c>
      <c r="D1747" s="1">
        <v>2</v>
      </c>
      <c r="E1747" s="1">
        <f t="shared" si="258"/>
        <v>437</v>
      </c>
      <c r="F1747" s="1">
        <v>0</v>
      </c>
      <c r="G1747" s="4">
        <f t="shared" si="259"/>
        <v>0.625</v>
      </c>
      <c r="H1747" s="3">
        <f t="shared" si="260"/>
        <v>15.579000000000001</v>
      </c>
      <c r="I1747" s="4">
        <v>3.6890000000000001</v>
      </c>
      <c r="J1747" s="4">
        <v>1.647</v>
      </c>
      <c r="K1747" s="4">
        <v>10.243</v>
      </c>
      <c r="L1747" s="1">
        <v>160</v>
      </c>
      <c r="M1747" s="1">
        <v>161</v>
      </c>
      <c r="N1747" s="1">
        <v>164</v>
      </c>
      <c r="O1747" s="1">
        <v>151</v>
      </c>
      <c r="P1747" s="1">
        <v>158</v>
      </c>
      <c r="Q1747" s="1">
        <v>160</v>
      </c>
      <c r="R1747" s="4">
        <v>0.64100000000000001</v>
      </c>
      <c r="S1747" s="4">
        <v>2.9239999999999999</v>
      </c>
      <c r="T1747" s="4">
        <v>2.9810000000000003</v>
      </c>
      <c r="U1747" s="4" t="str">
        <f t="shared" si="261"/>
        <v>0</v>
      </c>
      <c r="V1747" s="4" t="str">
        <f t="shared" si="262"/>
        <v>0</v>
      </c>
      <c r="W1747" s="4" t="str">
        <f t="shared" si="263"/>
        <v>0</v>
      </c>
    </row>
    <row r="1748" spans="1:23" x14ac:dyDescent="0.3">
      <c r="A1748" s="1">
        <f t="shared" si="257"/>
        <v>0</v>
      </c>
      <c r="B1748" s="1" t="s">
        <v>12</v>
      </c>
      <c r="C1748" s="1">
        <v>0.6</v>
      </c>
      <c r="D1748" s="1">
        <v>3</v>
      </c>
      <c r="E1748" s="1">
        <f t="shared" si="258"/>
        <v>437</v>
      </c>
      <c r="F1748" s="1">
        <v>0</v>
      </c>
      <c r="G1748" s="4">
        <f t="shared" si="259"/>
        <v>1.25</v>
      </c>
      <c r="H1748" s="3">
        <f t="shared" si="260"/>
        <v>17.316000000000003</v>
      </c>
      <c r="I1748" s="4">
        <v>3.6710000000000003</v>
      </c>
      <c r="J1748" s="4">
        <v>2.2250000000000001</v>
      </c>
      <c r="K1748" s="4">
        <v>11.42</v>
      </c>
      <c r="L1748" s="1">
        <v>160</v>
      </c>
      <c r="M1748" s="1">
        <v>162</v>
      </c>
      <c r="N1748" s="1">
        <v>163</v>
      </c>
      <c r="O1748" s="1">
        <v>151</v>
      </c>
      <c r="P1748" s="1">
        <v>158</v>
      </c>
      <c r="Q1748" s="1">
        <v>160</v>
      </c>
      <c r="R1748" s="4">
        <v>0.61099999999999999</v>
      </c>
      <c r="S1748" s="4">
        <v>2.9239999999999999</v>
      </c>
      <c r="T1748" s="4">
        <v>2.9930000000000003</v>
      </c>
      <c r="U1748" s="4" t="str">
        <f t="shared" si="261"/>
        <v>0</v>
      </c>
      <c r="V1748" s="4" t="str">
        <f t="shared" si="262"/>
        <v>0</v>
      </c>
      <c r="W1748" s="4" t="str">
        <f t="shared" si="263"/>
        <v>0</v>
      </c>
    </row>
    <row r="1749" spans="1:23" x14ac:dyDescent="0.3">
      <c r="A1749" s="1">
        <f t="shared" si="257"/>
        <v>0</v>
      </c>
      <c r="B1749" s="1" t="s">
        <v>12</v>
      </c>
      <c r="C1749" s="1">
        <v>0.6</v>
      </c>
      <c r="D1749" s="1">
        <v>4</v>
      </c>
      <c r="E1749" s="1">
        <f t="shared" si="258"/>
        <v>437</v>
      </c>
      <c r="F1749" s="1">
        <v>0</v>
      </c>
      <c r="G1749" s="4">
        <f t="shared" si="259"/>
        <v>0.6211180124223602</v>
      </c>
      <c r="H1749" s="3">
        <f t="shared" si="260"/>
        <v>17.224</v>
      </c>
      <c r="I1749" s="4">
        <v>3.5659999999999998</v>
      </c>
      <c r="J1749" s="4">
        <v>2.125</v>
      </c>
      <c r="K1749" s="4">
        <v>11.532999999999999</v>
      </c>
      <c r="L1749" s="1">
        <v>161</v>
      </c>
      <c r="M1749" s="1">
        <v>162</v>
      </c>
      <c r="N1749" s="1">
        <v>163</v>
      </c>
      <c r="O1749" s="1">
        <v>151</v>
      </c>
      <c r="P1749" s="1">
        <v>158</v>
      </c>
      <c r="Q1749" s="1">
        <v>161</v>
      </c>
      <c r="R1749" s="4">
        <v>0.48699999999999999</v>
      </c>
      <c r="S1749" s="4">
        <v>2.9239999999999999</v>
      </c>
      <c r="T1749" s="4">
        <v>3.012</v>
      </c>
      <c r="U1749" s="4" t="str">
        <f t="shared" si="261"/>
        <v>0</v>
      </c>
      <c r="V1749" s="4" t="str">
        <f t="shared" si="262"/>
        <v>0</v>
      </c>
      <c r="W1749" s="4" t="str">
        <f t="shared" si="263"/>
        <v>0</v>
      </c>
    </row>
    <row r="1750" spans="1:23" x14ac:dyDescent="0.3">
      <c r="A1750" s="1">
        <f t="shared" si="257"/>
        <v>0</v>
      </c>
      <c r="B1750" s="1" t="s">
        <v>12</v>
      </c>
      <c r="C1750" s="1">
        <v>0.6</v>
      </c>
      <c r="D1750" s="1">
        <v>1</v>
      </c>
      <c r="E1750" s="1">
        <f t="shared" si="258"/>
        <v>438</v>
      </c>
      <c r="F1750" s="1">
        <v>0</v>
      </c>
      <c r="G1750" s="4">
        <f t="shared" si="259"/>
        <v>0.60606060606060608</v>
      </c>
      <c r="H1750" s="3">
        <f t="shared" si="260"/>
        <v>15.255000000000001</v>
      </c>
      <c r="I1750" s="4">
        <v>3.4040000000000004</v>
      </c>
      <c r="J1750" s="4">
        <v>1.409</v>
      </c>
      <c r="K1750" s="4">
        <v>10.442</v>
      </c>
      <c r="L1750" s="1">
        <v>165</v>
      </c>
      <c r="M1750" s="1">
        <v>166</v>
      </c>
      <c r="N1750" s="1">
        <v>167</v>
      </c>
      <c r="O1750" s="1">
        <v>151</v>
      </c>
      <c r="P1750" s="1">
        <v>163</v>
      </c>
      <c r="Q1750" s="1">
        <v>165</v>
      </c>
      <c r="R1750" s="4">
        <v>0.51400000000000001</v>
      </c>
      <c r="S1750" s="4">
        <v>2.827</v>
      </c>
      <c r="T1750" s="4">
        <v>2.8149999999999999</v>
      </c>
      <c r="U1750" s="4" t="str">
        <f t="shared" si="261"/>
        <v>0</v>
      </c>
      <c r="V1750" s="4" t="str">
        <f t="shared" si="262"/>
        <v>0</v>
      </c>
      <c r="W1750" s="4" t="str">
        <f t="shared" si="263"/>
        <v>0</v>
      </c>
    </row>
    <row r="1751" spans="1:23" x14ac:dyDescent="0.3">
      <c r="A1751" s="1">
        <f t="shared" si="257"/>
        <v>0</v>
      </c>
      <c r="B1751" s="1" t="s">
        <v>12</v>
      </c>
      <c r="C1751" s="1">
        <v>0.6</v>
      </c>
      <c r="D1751" s="1">
        <v>2</v>
      </c>
      <c r="E1751" s="1">
        <f t="shared" si="258"/>
        <v>438</v>
      </c>
      <c r="F1751" s="1">
        <v>0</v>
      </c>
      <c r="G1751" s="4">
        <f t="shared" si="259"/>
        <v>0.60606060606060608</v>
      </c>
      <c r="H1751" s="3">
        <f t="shared" si="260"/>
        <v>15.682</v>
      </c>
      <c r="I1751" s="4">
        <v>3.5289999999999999</v>
      </c>
      <c r="J1751" s="4">
        <v>1.7969999999999999</v>
      </c>
      <c r="K1751" s="4">
        <v>10.356</v>
      </c>
      <c r="L1751" s="1">
        <v>165</v>
      </c>
      <c r="M1751" s="1">
        <v>166</v>
      </c>
      <c r="N1751" s="1">
        <v>167</v>
      </c>
      <c r="O1751" s="1">
        <v>151</v>
      </c>
      <c r="P1751" s="1">
        <v>163</v>
      </c>
      <c r="Q1751" s="1">
        <v>165</v>
      </c>
      <c r="R1751" s="4">
        <v>0.59</v>
      </c>
      <c r="S1751" s="4">
        <v>2.827</v>
      </c>
      <c r="T1751" s="4">
        <v>2.8639999999999999</v>
      </c>
      <c r="U1751" s="4" t="str">
        <f t="shared" si="261"/>
        <v>0</v>
      </c>
      <c r="V1751" s="4" t="str">
        <f t="shared" si="262"/>
        <v>0</v>
      </c>
      <c r="W1751" s="4" t="str">
        <f t="shared" si="263"/>
        <v>0</v>
      </c>
    </row>
    <row r="1752" spans="1:23" x14ac:dyDescent="0.3">
      <c r="A1752" s="1">
        <f t="shared" si="257"/>
        <v>0</v>
      </c>
      <c r="B1752" s="1" t="s">
        <v>12</v>
      </c>
      <c r="C1752" s="1">
        <v>0.6</v>
      </c>
      <c r="D1752" s="1">
        <v>3</v>
      </c>
      <c r="E1752" s="1">
        <f t="shared" si="258"/>
        <v>438</v>
      </c>
      <c r="F1752" s="1">
        <v>0</v>
      </c>
      <c r="G1752" s="4">
        <f t="shared" si="259"/>
        <v>0.60606060606060608</v>
      </c>
      <c r="H1752" s="3">
        <f t="shared" si="260"/>
        <v>15.618000000000002</v>
      </c>
      <c r="I1752" s="4">
        <v>3.5620000000000003</v>
      </c>
      <c r="J1752" s="4">
        <v>1.643</v>
      </c>
      <c r="K1752" s="4">
        <v>10.413</v>
      </c>
      <c r="L1752" s="1">
        <v>165</v>
      </c>
      <c r="M1752" s="1">
        <v>166</v>
      </c>
      <c r="N1752" s="1">
        <v>167</v>
      </c>
      <c r="O1752" s="1">
        <v>151</v>
      </c>
      <c r="P1752" s="1">
        <v>163</v>
      </c>
      <c r="Q1752" s="1">
        <v>165</v>
      </c>
      <c r="R1752" s="4">
        <v>0.6</v>
      </c>
      <c r="S1752" s="4">
        <v>2.827</v>
      </c>
      <c r="T1752" s="4">
        <v>2.8869999999999996</v>
      </c>
      <c r="U1752" s="4" t="str">
        <f t="shared" si="261"/>
        <v>0</v>
      </c>
      <c r="V1752" s="4" t="str">
        <f t="shared" si="262"/>
        <v>0</v>
      </c>
      <c r="W1752" s="4" t="str">
        <f t="shared" si="263"/>
        <v>0</v>
      </c>
    </row>
    <row r="1753" spans="1:23" x14ac:dyDescent="0.3">
      <c r="A1753" s="1">
        <f t="shared" si="257"/>
        <v>0</v>
      </c>
      <c r="B1753" s="1" t="s">
        <v>12</v>
      </c>
      <c r="C1753" s="1">
        <v>0.6</v>
      </c>
      <c r="D1753" s="1">
        <v>4</v>
      </c>
      <c r="E1753" s="1">
        <f t="shared" si="258"/>
        <v>438</v>
      </c>
      <c r="F1753" s="1">
        <v>0</v>
      </c>
      <c r="G1753" s="4">
        <f t="shared" si="259"/>
        <v>0.60606060606060608</v>
      </c>
      <c r="H1753" s="3">
        <f t="shared" si="260"/>
        <v>16.738</v>
      </c>
      <c r="I1753" s="4">
        <v>3.9169999999999998</v>
      </c>
      <c r="J1753" s="4">
        <v>1.9610000000000001</v>
      </c>
      <c r="K1753" s="4">
        <v>10.86</v>
      </c>
      <c r="L1753" s="1">
        <v>165</v>
      </c>
      <c r="M1753" s="1">
        <v>166</v>
      </c>
      <c r="N1753" s="1">
        <v>167</v>
      </c>
      <c r="O1753" s="1">
        <v>151</v>
      </c>
      <c r="P1753" s="1">
        <v>163</v>
      </c>
      <c r="Q1753" s="1">
        <v>165</v>
      </c>
      <c r="R1753" s="4">
        <v>0.94499999999999995</v>
      </c>
      <c r="S1753" s="4">
        <v>2.827</v>
      </c>
      <c r="T1753" s="4">
        <v>2.8969999999999998</v>
      </c>
      <c r="U1753" s="4" t="str">
        <f t="shared" si="261"/>
        <v>0</v>
      </c>
      <c r="V1753" s="4" t="str">
        <f t="shared" si="262"/>
        <v>0</v>
      </c>
      <c r="W1753" s="4" t="str">
        <f t="shared" si="263"/>
        <v>0</v>
      </c>
    </row>
    <row r="1754" spans="1:23" x14ac:dyDescent="0.3">
      <c r="A1754" s="1">
        <f t="shared" si="257"/>
        <v>0</v>
      </c>
      <c r="B1754" s="1" t="s">
        <v>12</v>
      </c>
      <c r="C1754" s="1">
        <v>0.6</v>
      </c>
      <c r="D1754" s="1">
        <v>1</v>
      </c>
      <c r="E1754" s="1">
        <f t="shared" si="258"/>
        <v>439</v>
      </c>
      <c r="F1754" s="1">
        <v>0</v>
      </c>
      <c r="G1754" s="4">
        <f t="shared" si="259"/>
        <v>2</v>
      </c>
      <c r="H1754" s="3">
        <f t="shared" si="260"/>
        <v>22.998999999999999</v>
      </c>
      <c r="I1754" s="4">
        <v>3.508</v>
      </c>
      <c r="J1754" s="4">
        <v>2.5030000000000001</v>
      </c>
      <c r="K1754" s="4">
        <v>16.988</v>
      </c>
      <c r="L1754" s="1">
        <v>150</v>
      </c>
      <c r="M1754" s="1">
        <v>153</v>
      </c>
      <c r="N1754" s="1">
        <v>153</v>
      </c>
      <c r="O1754" s="1">
        <v>147</v>
      </c>
      <c r="P1754" s="1">
        <v>148</v>
      </c>
      <c r="Q1754" s="1">
        <v>150</v>
      </c>
      <c r="R1754" s="4">
        <v>0.48899999999999999</v>
      </c>
      <c r="S1754" s="4">
        <v>2.8220000000000001</v>
      </c>
      <c r="T1754" s="4">
        <v>2.9279999999999999</v>
      </c>
      <c r="U1754" s="4" t="str">
        <f t="shared" si="261"/>
        <v>0</v>
      </c>
      <c r="V1754" s="4" t="str">
        <f t="shared" si="262"/>
        <v>0</v>
      </c>
      <c r="W1754" s="4" t="str">
        <f t="shared" si="263"/>
        <v>0</v>
      </c>
    </row>
    <row r="1755" spans="1:23" x14ac:dyDescent="0.3">
      <c r="A1755" s="1">
        <f t="shared" si="257"/>
        <v>0</v>
      </c>
      <c r="B1755" s="1" t="s">
        <v>12</v>
      </c>
      <c r="C1755" s="1">
        <v>0.6</v>
      </c>
      <c r="D1755" s="1">
        <v>2</v>
      </c>
      <c r="E1755" s="1">
        <f t="shared" si="258"/>
        <v>439</v>
      </c>
      <c r="F1755" s="1">
        <v>0</v>
      </c>
      <c r="G1755" s="4">
        <f t="shared" si="259"/>
        <v>2</v>
      </c>
      <c r="H1755" s="3">
        <f t="shared" si="260"/>
        <v>19.279</v>
      </c>
      <c r="I1755" s="4">
        <v>3.6269999999999998</v>
      </c>
      <c r="J1755" s="4">
        <v>2.508</v>
      </c>
      <c r="K1755" s="4">
        <v>13.144</v>
      </c>
      <c r="L1755" s="1">
        <v>150</v>
      </c>
      <c r="M1755" s="1">
        <v>153</v>
      </c>
      <c r="N1755" s="1">
        <v>153</v>
      </c>
      <c r="O1755" s="1">
        <v>147</v>
      </c>
      <c r="P1755" s="1">
        <v>148</v>
      </c>
      <c r="Q1755" s="1">
        <v>150</v>
      </c>
      <c r="R1755" s="4">
        <v>0.53300000000000003</v>
      </c>
      <c r="S1755" s="4">
        <v>2.8220000000000001</v>
      </c>
      <c r="T1755" s="4">
        <v>3.0030000000000001</v>
      </c>
      <c r="U1755" s="4" t="str">
        <f t="shared" si="261"/>
        <v>0</v>
      </c>
      <c r="V1755" s="4" t="str">
        <f t="shared" si="262"/>
        <v>0</v>
      </c>
      <c r="W1755" s="4" t="str">
        <f t="shared" si="263"/>
        <v>0</v>
      </c>
    </row>
    <row r="1756" spans="1:23" x14ac:dyDescent="0.3">
      <c r="A1756" s="1">
        <f t="shared" si="257"/>
        <v>0</v>
      </c>
      <c r="B1756" s="1" t="s">
        <v>12</v>
      </c>
      <c r="C1756" s="1">
        <v>0.6</v>
      </c>
      <c r="D1756" s="1">
        <v>3</v>
      </c>
      <c r="E1756" s="1">
        <f t="shared" si="258"/>
        <v>439</v>
      </c>
      <c r="F1756" s="1">
        <v>0</v>
      </c>
      <c r="G1756" s="4">
        <f t="shared" si="259"/>
        <v>1.3333333333333335</v>
      </c>
      <c r="H1756" s="3">
        <f t="shared" si="260"/>
        <v>22.096</v>
      </c>
      <c r="I1756" s="4">
        <v>3.839</v>
      </c>
      <c r="J1756" s="4">
        <v>2.2810000000000001</v>
      </c>
      <c r="K1756" s="4">
        <v>15.976000000000001</v>
      </c>
      <c r="L1756" s="1">
        <v>150</v>
      </c>
      <c r="M1756" s="1">
        <v>152</v>
      </c>
      <c r="N1756" s="1">
        <v>152</v>
      </c>
      <c r="O1756" s="1">
        <v>147</v>
      </c>
      <c r="P1756" s="1">
        <v>148</v>
      </c>
      <c r="Q1756" s="1">
        <v>150</v>
      </c>
      <c r="R1756" s="4">
        <v>0.77500000000000002</v>
      </c>
      <c r="S1756" s="4">
        <v>2.8220000000000001</v>
      </c>
      <c r="T1756" s="4">
        <v>2.9729999999999999</v>
      </c>
      <c r="U1756" s="4" t="str">
        <f t="shared" si="261"/>
        <v>0</v>
      </c>
      <c r="V1756" s="4" t="str">
        <f t="shared" si="262"/>
        <v>0</v>
      </c>
      <c r="W1756" s="4" t="str">
        <f t="shared" si="263"/>
        <v>0</v>
      </c>
    </row>
    <row r="1757" spans="1:23" x14ac:dyDescent="0.3">
      <c r="A1757" s="1">
        <f t="shared" si="257"/>
        <v>0</v>
      </c>
      <c r="B1757" s="1" t="s">
        <v>12</v>
      </c>
      <c r="C1757" s="1">
        <v>0.6</v>
      </c>
      <c r="D1757" s="1">
        <v>4</v>
      </c>
      <c r="E1757" s="1">
        <f t="shared" si="258"/>
        <v>439</v>
      </c>
      <c r="F1757" s="1">
        <v>0</v>
      </c>
      <c r="G1757" s="4">
        <f t="shared" si="259"/>
        <v>2</v>
      </c>
      <c r="H1757" s="3">
        <f t="shared" si="260"/>
        <v>18.527999999999999</v>
      </c>
      <c r="I1757" s="4">
        <v>3.72</v>
      </c>
      <c r="J1757" s="4">
        <v>2.3559999999999999</v>
      </c>
      <c r="K1757" s="4">
        <v>12.452</v>
      </c>
      <c r="L1757" s="1">
        <v>150</v>
      </c>
      <c r="M1757" s="1">
        <v>153</v>
      </c>
      <c r="N1757" s="1">
        <v>153</v>
      </c>
      <c r="O1757" s="1">
        <v>147</v>
      </c>
      <c r="P1757" s="1">
        <v>148</v>
      </c>
      <c r="Q1757" s="1">
        <v>150</v>
      </c>
      <c r="R1757" s="4">
        <v>0.72899999999999998</v>
      </c>
      <c r="S1757" s="4">
        <v>2.8220000000000001</v>
      </c>
      <c r="T1757" s="4">
        <v>2.9</v>
      </c>
      <c r="U1757" s="4" t="str">
        <f t="shared" si="261"/>
        <v>0</v>
      </c>
      <c r="V1757" s="4" t="str">
        <f t="shared" si="262"/>
        <v>0</v>
      </c>
      <c r="W1757" s="4" t="str">
        <f t="shared" si="263"/>
        <v>0</v>
      </c>
    </row>
    <row r="1758" spans="1:23" x14ac:dyDescent="0.3">
      <c r="A1758" s="1">
        <f t="shared" si="257"/>
        <v>0</v>
      </c>
      <c r="B1758" s="1" t="s">
        <v>12</v>
      </c>
      <c r="C1758" s="1">
        <v>0.6</v>
      </c>
      <c r="D1758" s="1">
        <v>1</v>
      </c>
      <c r="E1758" s="1">
        <f t="shared" si="258"/>
        <v>440</v>
      </c>
      <c r="F1758" s="1">
        <v>0</v>
      </c>
      <c r="G1758" s="4">
        <f t="shared" si="259"/>
        <v>0.61349693251533743</v>
      </c>
      <c r="H1758" s="3">
        <f t="shared" si="260"/>
        <v>15.169</v>
      </c>
      <c r="I1758" s="4">
        <v>3.1319999999999997</v>
      </c>
      <c r="J1758" s="4">
        <v>1.609</v>
      </c>
      <c r="K1758" s="4">
        <v>10.428000000000001</v>
      </c>
      <c r="L1758" s="1">
        <v>163</v>
      </c>
      <c r="M1758" s="1">
        <v>164</v>
      </c>
      <c r="N1758" s="1">
        <v>167</v>
      </c>
      <c r="O1758" s="1">
        <v>154</v>
      </c>
      <c r="P1758" s="1">
        <v>162</v>
      </c>
      <c r="Q1758" s="1">
        <v>163</v>
      </c>
      <c r="R1758" s="4">
        <v>0.48399999999999999</v>
      </c>
      <c r="S1758" s="4">
        <v>2.5139999999999998</v>
      </c>
      <c r="T1758" s="4">
        <v>2.569</v>
      </c>
      <c r="U1758" s="4" t="str">
        <f t="shared" si="261"/>
        <v>0</v>
      </c>
      <c r="V1758" s="4" t="str">
        <f t="shared" si="262"/>
        <v>0</v>
      </c>
      <c r="W1758" s="4" t="str">
        <f t="shared" si="263"/>
        <v>0</v>
      </c>
    </row>
    <row r="1759" spans="1:23" x14ac:dyDescent="0.3">
      <c r="A1759" s="1">
        <f t="shared" si="257"/>
        <v>0</v>
      </c>
      <c r="B1759" s="1" t="s">
        <v>12</v>
      </c>
      <c r="C1759" s="1">
        <v>0.6</v>
      </c>
      <c r="D1759" s="1">
        <v>2</v>
      </c>
      <c r="E1759" s="1">
        <f t="shared" si="258"/>
        <v>440</v>
      </c>
      <c r="F1759" s="1">
        <v>0</v>
      </c>
      <c r="G1759" s="4">
        <f t="shared" si="259"/>
        <v>0.61349693251533743</v>
      </c>
      <c r="H1759" s="3">
        <f t="shared" si="260"/>
        <v>15.846</v>
      </c>
      <c r="I1759" s="4">
        <v>3.2179999999999995</v>
      </c>
      <c r="J1759" s="4">
        <v>2.363</v>
      </c>
      <c r="K1759" s="4">
        <v>10.265000000000001</v>
      </c>
      <c r="L1759" s="1">
        <v>163</v>
      </c>
      <c r="M1759" s="1">
        <v>164</v>
      </c>
      <c r="N1759" s="1">
        <v>168</v>
      </c>
      <c r="O1759" s="1">
        <v>154</v>
      </c>
      <c r="P1759" s="1">
        <v>162</v>
      </c>
      <c r="Q1759" s="1">
        <v>163</v>
      </c>
      <c r="R1759" s="4">
        <v>0.54900000000000004</v>
      </c>
      <c r="S1759" s="4">
        <v>2.5139999999999998</v>
      </c>
      <c r="T1759" s="4">
        <v>2.59</v>
      </c>
      <c r="U1759" s="4" t="str">
        <f t="shared" si="261"/>
        <v>0</v>
      </c>
      <c r="V1759" s="4" t="str">
        <f t="shared" si="262"/>
        <v>0</v>
      </c>
      <c r="W1759" s="4" t="str">
        <f t="shared" si="263"/>
        <v>0</v>
      </c>
    </row>
    <row r="1760" spans="1:23" x14ac:dyDescent="0.3">
      <c r="A1760" s="1">
        <f t="shared" si="257"/>
        <v>0</v>
      </c>
      <c r="B1760" s="1" t="s">
        <v>12</v>
      </c>
      <c r="C1760" s="1">
        <v>0.6</v>
      </c>
      <c r="D1760" s="1">
        <v>3</v>
      </c>
      <c r="E1760" s="1">
        <f t="shared" si="258"/>
        <v>440</v>
      </c>
      <c r="F1760" s="1">
        <v>0</v>
      </c>
      <c r="G1760" s="4">
        <f t="shared" si="259"/>
        <v>0.61349693251533743</v>
      </c>
      <c r="H1760" s="3">
        <f t="shared" si="260"/>
        <v>16.274000000000001</v>
      </c>
      <c r="I1760" s="4">
        <v>3.3329999999999997</v>
      </c>
      <c r="J1760" s="4">
        <v>1.7629999999999999</v>
      </c>
      <c r="K1760" s="4">
        <v>11.178000000000001</v>
      </c>
      <c r="L1760" s="1">
        <v>163</v>
      </c>
      <c r="M1760" s="1">
        <v>164</v>
      </c>
      <c r="N1760" s="1">
        <v>168</v>
      </c>
      <c r="O1760" s="1">
        <v>154</v>
      </c>
      <c r="P1760" s="1">
        <v>162</v>
      </c>
      <c r="Q1760" s="1">
        <v>163</v>
      </c>
      <c r="R1760" s="4">
        <v>0.66200000000000003</v>
      </c>
      <c r="S1760" s="4">
        <v>2.5139999999999998</v>
      </c>
      <c r="T1760" s="4">
        <v>2.5920000000000001</v>
      </c>
      <c r="U1760" s="4" t="str">
        <f t="shared" si="261"/>
        <v>0</v>
      </c>
      <c r="V1760" s="4" t="str">
        <f t="shared" si="262"/>
        <v>0</v>
      </c>
      <c r="W1760" s="4" t="str">
        <f t="shared" si="263"/>
        <v>0</v>
      </c>
    </row>
    <row r="1761" spans="1:23" x14ac:dyDescent="0.3">
      <c r="A1761" s="1">
        <f t="shared" si="257"/>
        <v>0</v>
      </c>
      <c r="B1761" s="1" t="s">
        <v>12</v>
      </c>
      <c r="C1761" s="1">
        <v>0.6</v>
      </c>
      <c r="D1761" s="1">
        <v>4</v>
      </c>
      <c r="E1761" s="1">
        <f t="shared" si="258"/>
        <v>440</v>
      </c>
      <c r="F1761" s="1">
        <v>0</v>
      </c>
      <c r="G1761" s="4">
        <f t="shared" si="259"/>
        <v>0.61349693251533743</v>
      </c>
      <c r="H1761" s="3">
        <f t="shared" si="260"/>
        <v>16.029</v>
      </c>
      <c r="I1761" s="4">
        <v>3.3909999999999996</v>
      </c>
      <c r="J1761" s="4">
        <v>1.724</v>
      </c>
      <c r="K1761" s="4">
        <v>10.914</v>
      </c>
      <c r="L1761" s="1">
        <v>163</v>
      </c>
      <c r="M1761" s="1">
        <v>164</v>
      </c>
      <c r="N1761" s="1">
        <v>167</v>
      </c>
      <c r="O1761" s="1">
        <v>154</v>
      </c>
      <c r="P1761" s="1">
        <v>162</v>
      </c>
      <c r="Q1761" s="1">
        <v>163</v>
      </c>
      <c r="R1761" s="4">
        <v>0.71099999999999997</v>
      </c>
      <c r="S1761" s="4">
        <v>2.5139999999999998</v>
      </c>
      <c r="T1761" s="4">
        <v>2.601</v>
      </c>
      <c r="U1761" s="4" t="str">
        <f t="shared" si="261"/>
        <v>0</v>
      </c>
      <c r="V1761" s="4" t="str">
        <f t="shared" si="262"/>
        <v>0</v>
      </c>
      <c r="W1761" s="4" t="str">
        <f t="shared" si="263"/>
        <v>0</v>
      </c>
    </row>
    <row r="1762" spans="1:23" x14ac:dyDescent="0.3">
      <c r="A1762" s="1">
        <f t="shared" si="257"/>
        <v>0</v>
      </c>
      <c r="B1762" s="1" t="s">
        <v>12</v>
      </c>
      <c r="C1762" s="1">
        <v>0.6</v>
      </c>
      <c r="D1762" s="1">
        <v>1</v>
      </c>
      <c r="E1762" s="1">
        <f t="shared" si="258"/>
        <v>441</v>
      </c>
      <c r="F1762" s="1">
        <v>1</v>
      </c>
      <c r="G1762" s="4">
        <f t="shared" si="259"/>
        <v>0</v>
      </c>
      <c r="H1762" s="3">
        <f t="shared" si="260"/>
        <v>7.2380000000000004</v>
      </c>
      <c r="I1762" s="4">
        <v>3.2370000000000001</v>
      </c>
      <c r="J1762" s="4">
        <v>1.704</v>
      </c>
      <c r="K1762" s="4">
        <v>2.2970000000000002</v>
      </c>
      <c r="L1762" s="1">
        <v>160</v>
      </c>
      <c r="M1762" s="1">
        <v>160</v>
      </c>
      <c r="N1762" s="1">
        <v>162</v>
      </c>
      <c r="O1762" s="1">
        <v>151</v>
      </c>
      <c r="P1762" s="1">
        <v>157</v>
      </c>
      <c r="Q1762" s="1">
        <v>160</v>
      </c>
      <c r="R1762" s="4">
        <v>0.443</v>
      </c>
      <c r="S1762" s="4">
        <v>2.6859999999999999</v>
      </c>
      <c r="T1762" s="4">
        <v>2.7290000000000001</v>
      </c>
      <c r="U1762" s="4">
        <f t="shared" si="261"/>
        <v>5.625</v>
      </c>
      <c r="V1762" s="4">
        <f t="shared" si="262"/>
        <v>1.875</v>
      </c>
      <c r="W1762" s="4">
        <f t="shared" si="263"/>
        <v>0</v>
      </c>
    </row>
    <row r="1763" spans="1:23" x14ac:dyDescent="0.3">
      <c r="A1763" s="1">
        <f t="shared" si="257"/>
        <v>0</v>
      </c>
      <c r="B1763" s="1" t="s">
        <v>12</v>
      </c>
      <c r="C1763" s="1">
        <v>0.6</v>
      </c>
      <c r="D1763" s="1">
        <v>2</v>
      </c>
      <c r="E1763" s="1">
        <f t="shared" si="258"/>
        <v>441</v>
      </c>
      <c r="F1763" s="1">
        <v>1</v>
      </c>
      <c r="G1763" s="4">
        <f t="shared" si="259"/>
        <v>0</v>
      </c>
      <c r="H1763" s="3">
        <f t="shared" si="260"/>
        <v>11.841000000000001</v>
      </c>
      <c r="I1763" s="4">
        <v>3.4350000000000001</v>
      </c>
      <c r="J1763" s="4">
        <v>2.2429999999999999</v>
      </c>
      <c r="K1763" s="4">
        <v>6.1630000000000003</v>
      </c>
      <c r="L1763" s="1">
        <v>160</v>
      </c>
      <c r="M1763" s="1">
        <v>160</v>
      </c>
      <c r="N1763" s="1">
        <v>162</v>
      </c>
      <c r="O1763" s="1">
        <v>151</v>
      </c>
      <c r="P1763" s="1">
        <v>157</v>
      </c>
      <c r="Q1763" s="1">
        <v>160</v>
      </c>
      <c r="R1763" s="4">
        <v>0.60799999999999998</v>
      </c>
      <c r="S1763" s="4">
        <v>2.6859999999999999</v>
      </c>
      <c r="T1763" s="4">
        <v>2.762</v>
      </c>
      <c r="U1763" s="4">
        <f t="shared" si="261"/>
        <v>5.625</v>
      </c>
      <c r="V1763" s="4">
        <f t="shared" si="262"/>
        <v>1.875</v>
      </c>
      <c r="W1763" s="4">
        <f t="shared" si="263"/>
        <v>0</v>
      </c>
    </row>
    <row r="1764" spans="1:23" x14ac:dyDescent="0.3">
      <c r="A1764" s="1">
        <f t="shared" si="257"/>
        <v>0</v>
      </c>
      <c r="B1764" s="1" t="s">
        <v>12</v>
      </c>
      <c r="C1764" s="1">
        <v>0.6</v>
      </c>
      <c r="D1764" s="1">
        <v>3</v>
      </c>
      <c r="E1764" s="1">
        <f t="shared" si="258"/>
        <v>441</v>
      </c>
      <c r="F1764" s="1">
        <v>0</v>
      </c>
      <c r="G1764" s="4">
        <f t="shared" si="259"/>
        <v>0.625</v>
      </c>
      <c r="H1764" s="3">
        <f t="shared" si="260"/>
        <v>16.911000000000001</v>
      </c>
      <c r="I1764" s="4">
        <v>3.3969999999999998</v>
      </c>
      <c r="J1764" s="4">
        <v>1.992</v>
      </c>
      <c r="K1764" s="4">
        <v>11.522</v>
      </c>
      <c r="L1764" s="1">
        <v>160</v>
      </c>
      <c r="M1764" s="1">
        <v>161</v>
      </c>
      <c r="N1764" s="1">
        <v>162</v>
      </c>
      <c r="O1764" s="1">
        <v>151</v>
      </c>
      <c r="P1764" s="1">
        <v>157</v>
      </c>
      <c r="Q1764" s="1">
        <v>160</v>
      </c>
      <c r="R1764" s="4">
        <v>0.63</v>
      </c>
      <c r="S1764" s="4">
        <v>2.6859999999999999</v>
      </c>
      <c r="T1764" s="4">
        <v>2.702</v>
      </c>
      <c r="U1764" s="4" t="str">
        <f t="shared" si="261"/>
        <v>0</v>
      </c>
      <c r="V1764" s="4" t="str">
        <f t="shared" si="262"/>
        <v>0</v>
      </c>
      <c r="W1764" s="4" t="str">
        <f t="shared" si="263"/>
        <v>0</v>
      </c>
    </row>
    <row r="1765" spans="1:23" x14ac:dyDescent="0.3">
      <c r="A1765" s="1">
        <f t="shared" si="257"/>
        <v>0</v>
      </c>
      <c r="B1765" s="1" t="s">
        <v>12</v>
      </c>
      <c r="C1765" s="1">
        <v>0.6</v>
      </c>
      <c r="D1765" s="1">
        <v>4</v>
      </c>
      <c r="E1765" s="1">
        <f t="shared" si="258"/>
        <v>441</v>
      </c>
      <c r="F1765" s="1">
        <v>0</v>
      </c>
      <c r="G1765" s="4">
        <f t="shared" si="259"/>
        <v>0.625</v>
      </c>
      <c r="H1765" s="3">
        <f t="shared" si="260"/>
        <v>16.908000000000001</v>
      </c>
      <c r="I1765" s="4">
        <v>3.3850000000000002</v>
      </c>
      <c r="J1765" s="4">
        <v>1.766</v>
      </c>
      <c r="K1765" s="4">
        <v>11.757</v>
      </c>
      <c r="L1765" s="1">
        <v>160</v>
      </c>
      <c r="M1765" s="1">
        <v>161</v>
      </c>
      <c r="N1765" s="1">
        <v>162</v>
      </c>
      <c r="O1765" s="1">
        <v>151</v>
      </c>
      <c r="P1765" s="1">
        <v>157</v>
      </c>
      <c r="Q1765" s="1">
        <v>160</v>
      </c>
      <c r="R1765" s="4">
        <v>0.59099999999999997</v>
      </c>
      <c r="S1765" s="4">
        <v>2.6859999999999999</v>
      </c>
      <c r="T1765" s="4">
        <v>2.7290000000000001</v>
      </c>
      <c r="U1765" s="4" t="str">
        <f t="shared" si="261"/>
        <v>0</v>
      </c>
      <c r="V1765" s="4" t="str">
        <f t="shared" si="262"/>
        <v>0</v>
      </c>
      <c r="W1765" s="4" t="str">
        <f t="shared" si="263"/>
        <v>0</v>
      </c>
    </row>
    <row r="1766" spans="1:23" x14ac:dyDescent="0.3">
      <c r="A1766" s="1">
        <f t="shared" si="257"/>
        <v>0</v>
      </c>
      <c r="B1766" s="1" t="s">
        <v>12</v>
      </c>
      <c r="C1766" s="1">
        <v>0.6</v>
      </c>
      <c r="D1766" s="1">
        <v>1</v>
      </c>
      <c r="E1766" s="1">
        <f t="shared" si="258"/>
        <v>442</v>
      </c>
      <c r="F1766" s="1">
        <v>0</v>
      </c>
      <c r="G1766" s="4">
        <f t="shared" si="259"/>
        <v>0.625</v>
      </c>
      <c r="H1766" s="3">
        <f t="shared" si="260"/>
        <v>17.024000000000001</v>
      </c>
      <c r="I1766" s="4">
        <v>3.2190000000000003</v>
      </c>
      <c r="J1766" s="4">
        <v>2.0619999999999998</v>
      </c>
      <c r="K1766" s="4">
        <v>11.743</v>
      </c>
      <c r="L1766" s="1">
        <v>160</v>
      </c>
      <c r="M1766" s="1">
        <v>161</v>
      </c>
      <c r="N1766" s="1">
        <v>163</v>
      </c>
      <c r="O1766" s="1">
        <v>152</v>
      </c>
      <c r="P1766" s="1">
        <v>156</v>
      </c>
      <c r="Q1766" s="1">
        <v>160</v>
      </c>
      <c r="R1766" s="4">
        <v>0.53400000000000003</v>
      </c>
      <c r="S1766" s="4">
        <v>2.597</v>
      </c>
      <c r="T1766" s="4">
        <v>2.6080000000000001</v>
      </c>
      <c r="U1766" s="4" t="str">
        <f t="shared" si="261"/>
        <v>0</v>
      </c>
      <c r="V1766" s="4" t="str">
        <f t="shared" si="262"/>
        <v>0</v>
      </c>
      <c r="W1766" s="4" t="str">
        <f t="shared" si="263"/>
        <v>0</v>
      </c>
    </row>
    <row r="1767" spans="1:23" x14ac:dyDescent="0.3">
      <c r="A1767" s="1">
        <f t="shared" si="257"/>
        <v>0</v>
      </c>
      <c r="B1767" s="1" t="s">
        <v>12</v>
      </c>
      <c r="C1767" s="1">
        <v>0.6</v>
      </c>
      <c r="D1767" s="1">
        <v>2</v>
      </c>
      <c r="E1767" s="1">
        <f t="shared" si="258"/>
        <v>442</v>
      </c>
      <c r="F1767" s="1">
        <v>0</v>
      </c>
      <c r="G1767" s="4">
        <f t="shared" si="259"/>
        <v>0.6211180124223602</v>
      </c>
      <c r="H1767" s="3">
        <f t="shared" si="260"/>
        <v>16.59</v>
      </c>
      <c r="I1767" s="4">
        <v>3.3519999999999999</v>
      </c>
      <c r="J1767" s="4">
        <v>2.0419999999999998</v>
      </c>
      <c r="K1767" s="4">
        <v>11.196</v>
      </c>
      <c r="L1767" s="1">
        <v>161</v>
      </c>
      <c r="M1767" s="1">
        <v>162</v>
      </c>
      <c r="N1767" s="1">
        <v>164</v>
      </c>
      <c r="O1767" s="1">
        <v>152</v>
      </c>
      <c r="P1767" s="1">
        <v>156</v>
      </c>
      <c r="Q1767" s="1">
        <v>161</v>
      </c>
      <c r="R1767" s="4">
        <v>0.64100000000000001</v>
      </c>
      <c r="S1767" s="4">
        <v>2.597</v>
      </c>
      <c r="T1767" s="4">
        <v>2.6339999999999999</v>
      </c>
      <c r="U1767" s="4" t="str">
        <f t="shared" si="261"/>
        <v>0</v>
      </c>
      <c r="V1767" s="4" t="str">
        <f t="shared" si="262"/>
        <v>0</v>
      </c>
      <c r="W1767" s="4" t="str">
        <f t="shared" si="263"/>
        <v>0</v>
      </c>
    </row>
    <row r="1768" spans="1:23" x14ac:dyDescent="0.3">
      <c r="A1768" s="1">
        <f t="shared" si="257"/>
        <v>0</v>
      </c>
      <c r="B1768" s="1" t="s">
        <v>12</v>
      </c>
      <c r="C1768" s="1">
        <v>0.6</v>
      </c>
      <c r="D1768" s="1">
        <v>3</v>
      </c>
      <c r="E1768" s="1">
        <f t="shared" si="258"/>
        <v>442</v>
      </c>
      <c r="F1768" s="1">
        <v>0</v>
      </c>
      <c r="G1768" s="4">
        <f t="shared" si="259"/>
        <v>0.625</v>
      </c>
      <c r="H1768" s="3">
        <f t="shared" si="260"/>
        <v>16.155000000000001</v>
      </c>
      <c r="I1768" s="4">
        <v>3.246</v>
      </c>
      <c r="J1768" s="4">
        <v>2.3199999999999998</v>
      </c>
      <c r="K1768" s="4">
        <v>10.589</v>
      </c>
      <c r="L1768" s="1">
        <v>160</v>
      </c>
      <c r="M1768" s="1">
        <v>161</v>
      </c>
      <c r="N1768" s="1">
        <v>163</v>
      </c>
      <c r="O1768" s="1">
        <v>152</v>
      </c>
      <c r="P1768" s="1">
        <v>156</v>
      </c>
      <c r="Q1768" s="1">
        <v>160</v>
      </c>
      <c r="R1768" s="4">
        <v>0.54900000000000004</v>
      </c>
      <c r="S1768" s="4">
        <v>2.597</v>
      </c>
      <c r="T1768" s="4">
        <v>2.62</v>
      </c>
      <c r="U1768" s="4" t="str">
        <f t="shared" si="261"/>
        <v>0</v>
      </c>
      <c r="V1768" s="4" t="str">
        <f t="shared" si="262"/>
        <v>0</v>
      </c>
      <c r="W1768" s="4" t="str">
        <f t="shared" si="263"/>
        <v>0</v>
      </c>
    </row>
    <row r="1769" spans="1:23" x14ac:dyDescent="0.3">
      <c r="A1769" s="1">
        <f t="shared" si="257"/>
        <v>0</v>
      </c>
      <c r="B1769" s="1" t="s">
        <v>12</v>
      </c>
      <c r="C1769" s="1">
        <v>0.6</v>
      </c>
      <c r="D1769" s="1">
        <v>4</v>
      </c>
      <c r="E1769" s="1">
        <f t="shared" si="258"/>
        <v>442</v>
      </c>
      <c r="F1769" s="1">
        <v>0</v>
      </c>
      <c r="G1769" s="4">
        <f t="shared" si="259"/>
        <v>0.625</v>
      </c>
      <c r="H1769" s="3">
        <f t="shared" si="260"/>
        <v>15.136999999999999</v>
      </c>
      <c r="I1769" s="4">
        <v>3.3820000000000001</v>
      </c>
      <c r="J1769" s="4">
        <v>1.7769999999999999</v>
      </c>
      <c r="K1769" s="4">
        <v>9.9779999999999998</v>
      </c>
      <c r="L1769" s="1">
        <v>160</v>
      </c>
      <c r="M1769" s="1">
        <v>161</v>
      </c>
      <c r="N1769" s="1">
        <v>163</v>
      </c>
      <c r="O1769" s="1">
        <v>152</v>
      </c>
      <c r="P1769" s="1">
        <v>156</v>
      </c>
      <c r="Q1769" s="1">
        <v>160</v>
      </c>
      <c r="R1769" s="4">
        <v>0.73799999999999999</v>
      </c>
      <c r="S1769" s="4">
        <v>2.597</v>
      </c>
      <c r="T1769" s="4">
        <v>2.5670000000000002</v>
      </c>
      <c r="U1769" s="4" t="str">
        <f t="shared" si="261"/>
        <v>0</v>
      </c>
      <c r="V1769" s="4" t="str">
        <f t="shared" si="262"/>
        <v>0</v>
      </c>
      <c r="W1769" s="4" t="str">
        <f t="shared" si="263"/>
        <v>0</v>
      </c>
    </row>
    <row r="1770" spans="1:23" x14ac:dyDescent="0.3">
      <c r="A1770" s="1">
        <f t="shared" si="257"/>
        <v>0</v>
      </c>
      <c r="B1770" s="1" t="s">
        <v>12</v>
      </c>
      <c r="C1770" s="1">
        <v>0.6</v>
      </c>
      <c r="D1770" s="1">
        <v>1</v>
      </c>
      <c r="E1770" s="1">
        <f t="shared" si="258"/>
        <v>443</v>
      </c>
      <c r="F1770" s="1">
        <v>0</v>
      </c>
      <c r="G1770" s="4">
        <f t="shared" si="259"/>
        <v>1.257861635220126</v>
      </c>
      <c r="H1770" s="3">
        <f t="shared" si="260"/>
        <v>15.643000000000001</v>
      </c>
      <c r="I1770" s="4">
        <v>3.1820000000000004</v>
      </c>
      <c r="J1770" s="4">
        <v>1.901</v>
      </c>
      <c r="K1770" s="4">
        <v>10.56</v>
      </c>
      <c r="L1770" s="1">
        <v>159</v>
      </c>
      <c r="M1770" s="1">
        <v>161</v>
      </c>
      <c r="N1770" s="1">
        <v>163</v>
      </c>
      <c r="O1770" s="1">
        <v>152</v>
      </c>
      <c r="P1770" s="1">
        <v>158</v>
      </c>
      <c r="Q1770" s="1">
        <v>159</v>
      </c>
      <c r="R1770" s="4">
        <v>0.46600000000000003</v>
      </c>
      <c r="S1770" s="4">
        <v>2.597</v>
      </c>
      <c r="T1770" s="4">
        <v>2.6449999999999996</v>
      </c>
      <c r="U1770" s="4" t="str">
        <f t="shared" si="261"/>
        <v>0</v>
      </c>
      <c r="V1770" s="4" t="str">
        <f t="shared" si="262"/>
        <v>0</v>
      </c>
      <c r="W1770" s="4" t="str">
        <f t="shared" si="263"/>
        <v>0</v>
      </c>
    </row>
    <row r="1771" spans="1:23" x14ac:dyDescent="0.3">
      <c r="A1771" s="1">
        <f t="shared" si="257"/>
        <v>0</v>
      </c>
      <c r="B1771" s="1" t="s">
        <v>12</v>
      </c>
      <c r="C1771" s="1">
        <v>0.6</v>
      </c>
      <c r="D1771" s="1">
        <v>2</v>
      </c>
      <c r="E1771" s="1">
        <f t="shared" si="258"/>
        <v>443</v>
      </c>
      <c r="F1771" s="1">
        <v>0</v>
      </c>
      <c r="G1771" s="4">
        <f t="shared" si="259"/>
        <v>2.5157232704402519</v>
      </c>
      <c r="H1771" s="3">
        <f t="shared" si="260"/>
        <v>15.501000000000001</v>
      </c>
      <c r="I1771" s="4">
        <v>3.4579999999999997</v>
      </c>
      <c r="J1771" s="4">
        <v>1.806</v>
      </c>
      <c r="K1771" s="4">
        <v>10.237</v>
      </c>
      <c r="L1771" s="1">
        <v>159</v>
      </c>
      <c r="M1771" s="1">
        <v>163</v>
      </c>
      <c r="N1771" s="1">
        <v>163</v>
      </c>
      <c r="O1771" s="1">
        <v>152</v>
      </c>
      <c r="P1771" s="1">
        <v>158</v>
      </c>
      <c r="Q1771" s="1">
        <v>159</v>
      </c>
      <c r="R1771" s="4">
        <v>0.63400000000000001</v>
      </c>
      <c r="S1771" s="4">
        <v>2.597</v>
      </c>
      <c r="T1771" s="4">
        <v>2.7529999999999997</v>
      </c>
      <c r="U1771" s="4" t="str">
        <f t="shared" si="261"/>
        <v>0</v>
      </c>
      <c r="V1771" s="4" t="str">
        <f t="shared" si="262"/>
        <v>0</v>
      </c>
      <c r="W1771" s="4" t="str">
        <f t="shared" si="263"/>
        <v>0</v>
      </c>
    </row>
    <row r="1772" spans="1:23" x14ac:dyDescent="0.3">
      <c r="A1772" s="1">
        <f t="shared" si="257"/>
        <v>0</v>
      </c>
      <c r="B1772" s="1" t="s">
        <v>12</v>
      </c>
      <c r="C1772" s="1">
        <v>0.6</v>
      </c>
      <c r="D1772" s="1">
        <v>3</v>
      </c>
      <c r="E1772" s="1">
        <f t="shared" si="258"/>
        <v>443</v>
      </c>
      <c r="F1772" s="1">
        <v>0</v>
      </c>
      <c r="G1772" s="4">
        <f t="shared" si="259"/>
        <v>1.8867924528301887</v>
      </c>
      <c r="H1772" s="3">
        <f t="shared" si="260"/>
        <v>16.701000000000001</v>
      </c>
      <c r="I1772" s="4">
        <v>3.4090000000000003</v>
      </c>
      <c r="J1772" s="4">
        <v>1.915</v>
      </c>
      <c r="K1772" s="4">
        <v>11.377000000000001</v>
      </c>
      <c r="L1772" s="1">
        <v>159</v>
      </c>
      <c r="M1772" s="1">
        <v>162</v>
      </c>
      <c r="N1772" s="1">
        <v>162</v>
      </c>
      <c r="O1772" s="1">
        <v>152</v>
      </c>
      <c r="P1772" s="1">
        <v>158</v>
      </c>
      <c r="Q1772" s="1">
        <v>159</v>
      </c>
      <c r="R1772" s="4">
        <v>0.70899999999999996</v>
      </c>
      <c r="S1772" s="4">
        <v>2.597</v>
      </c>
      <c r="T1772" s="4">
        <v>2.629</v>
      </c>
      <c r="U1772" s="4" t="str">
        <f t="shared" si="261"/>
        <v>0</v>
      </c>
      <c r="V1772" s="4" t="str">
        <f t="shared" si="262"/>
        <v>0</v>
      </c>
      <c r="W1772" s="4" t="str">
        <f t="shared" si="263"/>
        <v>0</v>
      </c>
    </row>
    <row r="1773" spans="1:23" x14ac:dyDescent="0.3">
      <c r="A1773" s="1">
        <f t="shared" si="257"/>
        <v>0</v>
      </c>
      <c r="B1773" s="1" t="s">
        <v>12</v>
      </c>
      <c r="C1773" s="1">
        <v>0.6</v>
      </c>
      <c r="D1773" s="1">
        <v>4</v>
      </c>
      <c r="E1773" s="1">
        <f t="shared" si="258"/>
        <v>443</v>
      </c>
      <c r="F1773" s="1">
        <v>0</v>
      </c>
      <c r="G1773" s="4">
        <f t="shared" si="259"/>
        <v>2.5157232704402519</v>
      </c>
      <c r="H1773" s="3">
        <f t="shared" si="260"/>
        <v>16.489000000000001</v>
      </c>
      <c r="I1773" s="4">
        <v>3.5739999999999998</v>
      </c>
      <c r="J1773" s="4">
        <v>1.9730000000000001</v>
      </c>
      <c r="K1773" s="4">
        <v>10.942</v>
      </c>
      <c r="L1773" s="1">
        <v>159</v>
      </c>
      <c r="M1773" s="1">
        <v>163</v>
      </c>
      <c r="N1773" s="1">
        <v>163</v>
      </c>
      <c r="O1773" s="1">
        <v>152</v>
      </c>
      <c r="P1773" s="1">
        <v>158</v>
      </c>
      <c r="Q1773" s="1">
        <v>159</v>
      </c>
      <c r="R1773" s="4">
        <v>0.82399999999999995</v>
      </c>
      <c r="S1773" s="4">
        <v>2.597</v>
      </c>
      <c r="T1773" s="4">
        <v>2.6789999999999998</v>
      </c>
      <c r="U1773" s="4" t="str">
        <f t="shared" si="261"/>
        <v>0</v>
      </c>
      <c r="V1773" s="4" t="str">
        <f t="shared" si="262"/>
        <v>0</v>
      </c>
      <c r="W1773" s="4" t="str">
        <f t="shared" si="263"/>
        <v>0</v>
      </c>
    </row>
    <row r="1774" spans="1:23" x14ac:dyDescent="0.3">
      <c r="A1774" s="1">
        <f t="shared" si="257"/>
        <v>0</v>
      </c>
      <c r="B1774" s="1" t="s">
        <v>12</v>
      </c>
      <c r="C1774" s="1">
        <v>0.6</v>
      </c>
      <c r="D1774" s="1">
        <v>1</v>
      </c>
      <c r="E1774" s="1">
        <f t="shared" si="258"/>
        <v>444</v>
      </c>
      <c r="F1774" s="1">
        <v>0</v>
      </c>
      <c r="G1774" s="4">
        <f t="shared" si="259"/>
        <v>0.6211180124223602</v>
      </c>
      <c r="H1774" s="3">
        <f t="shared" si="260"/>
        <v>16.751999999999999</v>
      </c>
      <c r="I1774" s="4">
        <v>3.6229999999999998</v>
      </c>
      <c r="J1774" s="4">
        <v>2.6240000000000001</v>
      </c>
      <c r="K1774" s="4">
        <v>10.505000000000001</v>
      </c>
      <c r="L1774" s="1">
        <v>161</v>
      </c>
      <c r="M1774" s="1">
        <v>162</v>
      </c>
      <c r="N1774" s="1">
        <v>165</v>
      </c>
      <c r="O1774" s="1">
        <v>151</v>
      </c>
      <c r="P1774" s="1">
        <v>160</v>
      </c>
      <c r="Q1774" s="1">
        <v>161</v>
      </c>
      <c r="R1774" s="4">
        <v>0.51800000000000002</v>
      </c>
      <c r="S1774" s="4">
        <v>3.01</v>
      </c>
      <c r="T1774" s="4">
        <v>3.024</v>
      </c>
      <c r="U1774" s="4" t="str">
        <f t="shared" si="261"/>
        <v>0</v>
      </c>
      <c r="V1774" s="4" t="str">
        <f t="shared" si="262"/>
        <v>0</v>
      </c>
      <c r="W1774" s="4" t="str">
        <f t="shared" si="263"/>
        <v>0</v>
      </c>
    </row>
    <row r="1775" spans="1:23" x14ac:dyDescent="0.3">
      <c r="A1775" s="1">
        <f t="shared" si="257"/>
        <v>0</v>
      </c>
      <c r="B1775" s="1" t="s">
        <v>12</v>
      </c>
      <c r="C1775" s="1">
        <v>0.6</v>
      </c>
      <c r="D1775" s="1">
        <v>2</v>
      </c>
      <c r="E1775" s="1">
        <f t="shared" si="258"/>
        <v>444</v>
      </c>
      <c r="F1775" s="1">
        <v>0</v>
      </c>
      <c r="G1775" s="4">
        <f t="shared" si="259"/>
        <v>0.6211180124223602</v>
      </c>
      <c r="H1775" s="3">
        <f t="shared" si="260"/>
        <v>17.241</v>
      </c>
      <c r="I1775" s="4">
        <v>4.0519999999999996</v>
      </c>
      <c r="J1775" s="4">
        <v>2.6440000000000001</v>
      </c>
      <c r="K1775" s="4">
        <v>10.545</v>
      </c>
      <c r="L1775" s="1">
        <v>161</v>
      </c>
      <c r="M1775" s="1">
        <v>162</v>
      </c>
      <c r="N1775" s="1">
        <v>165</v>
      </c>
      <c r="O1775" s="1">
        <v>151</v>
      </c>
      <c r="P1775" s="1">
        <v>160</v>
      </c>
      <c r="Q1775" s="1">
        <v>161</v>
      </c>
      <c r="R1775" s="4">
        <v>0.90100000000000002</v>
      </c>
      <c r="S1775" s="4">
        <v>3.01</v>
      </c>
      <c r="T1775" s="4">
        <v>3.07</v>
      </c>
      <c r="U1775" s="4" t="str">
        <f t="shared" si="261"/>
        <v>0</v>
      </c>
      <c r="V1775" s="4" t="str">
        <f t="shared" si="262"/>
        <v>0</v>
      </c>
      <c r="W1775" s="4" t="str">
        <f t="shared" si="263"/>
        <v>0</v>
      </c>
    </row>
    <row r="1776" spans="1:23" x14ac:dyDescent="0.3">
      <c r="A1776" s="1">
        <f t="shared" si="257"/>
        <v>0</v>
      </c>
      <c r="B1776" s="1" t="s">
        <v>12</v>
      </c>
      <c r="C1776" s="1">
        <v>0.6</v>
      </c>
      <c r="D1776" s="1">
        <v>3</v>
      </c>
      <c r="E1776" s="1">
        <f t="shared" si="258"/>
        <v>444</v>
      </c>
      <c r="F1776" s="1">
        <v>0</v>
      </c>
      <c r="G1776" s="4">
        <f t="shared" si="259"/>
        <v>1.2422360248447204</v>
      </c>
      <c r="H1776" s="3">
        <f t="shared" si="260"/>
        <v>17.039000000000001</v>
      </c>
      <c r="I1776" s="4">
        <v>3.819</v>
      </c>
      <c r="J1776" s="4">
        <v>2.4769999999999999</v>
      </c>
      <c r="K1776" s="4">
        <v>10.743</v>
      </c>
      <c r="L1776" s="1">
        <v>161</v>
      </c>
      <c r="M1776" s="1">
        <v>163</v>
      </c>
      <c r="N1776" s="1">
        <v>165</v>
      </c>
      <c r="O1776" s="1">
        <v>151</v>
      </c>
      <c r="P1776" s="1">
        <v>160</v>
      </c>
      <c r="Q1776" s="1">
        <v>161</v>
      </c>
      <c r="R1776" s="4">
        <v>0.69299999999999995</v>
      </c>
      <c r="S1776" s="4">
        <v>3.01</v>
      </c>
      <c r="T1776" s="4">
        <v>3.0449999999999999</v>
      </c>
      <c r="U1776" s="4" t="str">
        <f t="shared" si="261"/>
        <v>0</v>
      </c>
      <c r="V1776" s="4" t="str">
        <f t="shared" si="262"/>
        <v>0</v>
      </c>
      <c r="W1776" s="4" t="str">
        <f t="shared" si="263"/>
        <v>0</v>
      </c>
    </row>
    <row r="1777" spans="1:23" x14ac:dyDescent="0.3">
      <c r="A1777" s="1">
        <f t="shared" si="257"/>
        <v>0</v>
      </c>
      <c r="B1777" s="1" t="s">
        <v>12</v>
      </c>
      <c r="C1777" s="1">
        <v>0.6</v>
      </c>
      <c r="D1777" s="1">
        <v>4</v>
      </c>
      <c r="E1777" s="1">
        <f t="shared" si="258"/>
        <v>444</v>
      </c>
      <c r="F1777" s="1">
        <v>0</v>
      </c>
      <c r="G1777" s="4">
        <f t="shared" si="259"/>
        <v>1.2422360248447204</v>
      </c>
      <c r="H1777" s="3">
        <f t="shared" si="260"/>
        <v>18.126000000000001</v>
      </c>
      <c r="I1777" s="4">
        <v>4.0720000000000001</v>
      </c>
      <c r="J1777" s="4">
        <v>2.552</v>
      </c>
      <c r="K1777" s="4">
        <v>11.502000000000001</v>
      </c>
      <c r="L1777" s="1">
        <v>161</v>
      </c>
      <c r="M1777" s="1">
        <v>163</v>
      </c>
      <c r="N1777" s="1">
        <v>165</v>
      </c>
      <c r="O1777" s="1">
        <v>151</v>
      </c>
      <c r="P1777" s="1">
        <v>160</v>
      </c>
      <c r="Q1777" s="1">
        <v>161</v>
      </c>
      <c r="R1777" s="4">
        <v>0.96499999999999997</v>
      </c>
      <c r="S1777" s="4">
        <v>3.01</v>
      </c>
      <c r="T1777" s="4">
        <v>3.0259999999999998</v>
      </c>
      <c r="U1777" s="4" t="str">
        <f t="shared" si="261"/>
        <v>0</v>
      </c>
      <c r="V1777" s="4" t="str">
        <f t="shared" si="262"/>
        <v>0</v>
      </c>
      <c r="W1777" s="4" t="str">
        <f t="shared" si="263"/>
        <v>0</v>
      </c>
    </row>
    <row r="1778" spans="1:23" x14ac:dyDescent="0.3">
      <c r="A1778" s="1">
        <f t="shared" si="257"/>
        <v>0</v>
      </c>
      <c r="B1778" s="1" t="s">
        <v>12</v>
      </c>
      <c r="C1778" s="1">
        <v>0.6</v>
      </c>
      <c r="D1778" s="1">
        <v>1</v>
      </c>
      <c r="E1778" s="1">
        <f t="shared" si="258"/>
        <v>445</v>
      </c>
      <c r="F1778" s="1">
        <v>1</v>
      </c>
      <c r="G1778" s="4">
        <f t="shared" si="259"/>
        <v>0</v>
      </c>
      <c r="H1778" s="3">
        <f t="shared" si="260"/>
        <v>10.093</v>
      </c>
      <c r="I1778" s="4">
        <v>3.4369999999999998</v>
      </c>
      <c r="J1778" s="4">
        <v>1.93</v>
      </c>
      <c r="K1778" s="4">
        <v>4.726</v>
      </c>
      <c r="L1778" s="1">
        <v>170</v>
      </c>
      <c r="M1778" s="1">
        <v>170</v>
      </c>
      <c r="N1778" s="1">
        <v>173</v>
      </c>
      <c r="O1778" s="1">
        <v>153</v>
      </c>
      <c r="P1778" s="1">
        <v>168</v>
      </c>
      <c r="Q1778" s="1">
        <v>170</v>
      </c>
      <c r="R1778" s="4">
        <v>0.53100000000000003</v>
      </c>
      <c r="S1778" s="4">
        <v>2.7719999999999998</v>
      </c>
      <c r="T1778" s="4">
        <v>2.827</v>
      </c>
      <c r="U1778" s="4">
        <f t="shared" si="261"/>
        <v>10</v>
      </c>
      <c r="V1778" s="4">
        <f t="shared" si="262"/>
        <v>1.1764705882352942</v>
      </c>
      <c r="W1778" s="4">
        <f t="shared" si="263"/>
        <v>0</v>
      </c>
    </row>
    <row r="1779" spans="1:23" x14ac:dyDescent="0.3">
      <c r="A1779" s="1">
        <f t="shared" si="257"/>
        <v>0</v>
      </c>
      <c r="B1779" s="1" t="s">
        <v>12</v>
      </c>
      <c r="C1779" s="1">
        <v>0.6</v>
      </c>
      <c r="D1779" s="1">
        <v>2</v>
      </c>
      <c r="E1779" s="1">
        <f t="shared" si="258"/>
        <v>445</v>
      </c>
      <c r="F1779" s="1">
        <v>0</v>
      </c>
      <c r="G1779" s="4">
        <f t="shared" si="259"/>
        <v>0.58823529411764708</v>
      </c>
      <c r="H1779" s="3">
        <f t="shared" si="260"/>
        <v>17.199000000000002</v>
      </c>
      <c r="I1779" s="4">
        <v>3.4299999999999997</v>
      </c>
      <c r="J1779" s="4">
        <v>2.0910000000000002</v>
      </c>
      <c r="K1779" s="4">
        <v>11.678000000000001</v>
      </c>
      <c r="L1779" s="1">
        <v>170</v>
      </c>
      <c r="M1779" s="1">
        <v>171</v>
      </c>
      <c r="N1779" s="1">
        <v>173</v>
      </c>
      <c r="O1779" s="1">
        <v>153</v>
      </c>
      <c r="P1779" s="1">
        <v>168</v>
      </c>
      <c r="Q1779" s="1">
        <v>170</v>
      </c>
      <c r="R1779" s="4">
        <v>0.57599999999999996</v>
      </c>
      <c r="S1779" s="4">
        <v>2.7719999999999998</v>
      </c>
      <c r="T1779" s="4">
        <v>2.7749999999999999</v>
      </c>
      <c r="U1779" s="4" t="str">
        <f t="shared" si="261"/>
        <v>0</v>
      </c>
      <c r="V1779" s="4" t="str">
        <f t="shared" si="262"/>
        <v>0</v>
      </c>
      <c r="W1779" s="4" t="str">
        <f t="shared" si="263"/>
        <v>0</v>
      </c>
    </row>
    <row r="1780" spans="1:23" x14ac:dyDescent="0.3">
      <c r="A1780" s="1">
        <f t="shared" si="257"/>
        <v>0</v>
      </c>
      <c r="B1780" s="1" t="s">
        <v>12</v>
      </c>
      <c r="C1780" s="1">
        <v>0.6</v>
      </c>
      <c r="D1780" s="1">
        <v>3</v>
      </c>
      <c r="E1780" s="1">
        <f t="shared" si="258"/>
        <v>445</v>
      </c>
      <c r="F1780" s="1">
        <v>0</v>
      </c>
      <c r="G1780" s="4">
        <f t="shared" si="259"/>
        <v>0.58823529411764708</v>
      </c>
      <c r="H1780" s="3">
        <f t="shared" si="260"/>
        <v>16.903999999999996</v>
      </c>
      <c r="I1780" s="4">
        <v>3.5789999999999997</v>
      </c>
      <c r="J1780" s="4">
        <v>2.1760000000000002</v>
      </c>
      <c r="K1780" s="4">
        <v>11.148999999999999</v>
      </c>
      <c r="L1780" s="1">
        <v>170</v>
      </c>
      <c r="M1780" s="1">
        <v>171</v>
      </c>
      <c r="N1780" s="1">
        <v>173</v>
      </c>
      <c r="O1780" s="1">
        <v>153</v>
      </c>
      <c r="P1780" s="1">
        <v>168</v>
      </c>
      <c r="Q1780" s="1">
        <v>170</v>
      </c>
      <c r="R1780" s="4">
        <v>0.76600000000000001</v>
      </c>
      <c r="S1780" s="4">
        <v>2.7719999999999998</v>
      </c>
      <c r="T1780" s="4">
        <v>2.734</v>
      </c>
      <c r="U1780" s="4" t="str">
        <f t="shared" si="261"/>
        <v>0</v>
      </c>
      <c r="V1780" s="4" t="str">
        <f t="shared" si="262"/>
        <v>0</v>
      </c>
      <c r="W1780" s="4" t="str">
        <f t="shared" si="263"/>
        <v>0</v>
      </c>
    </row>
    <row r="1781" spans="1:23" x14ac:dyDescent="0.3">
      <c r="A1781" s="1">
        <f t="shared" si="257"/>
        <v>0</v>
      </c>
      <c r="B1781" s="1" t="s">
        <v>12</v>
      </c>
      <c r="C1781" s="1">
        <v>0.6</v>
      </c>
      <c r="D1781" s="1">
        <v>4</v>
      </c>
      <c r="E1781" s="1">
        <f t="shared" si="258"/>
        <v>445</v>
      </c>
      <c r="F1781" s="1">
        <v>0</v>
      </c>
      <c r="G1781" s="4">
        <f t="shared" si="259"/>
        <v>0.58823529411764708</v>
      </c>
      <c r="H1781" s="3">
        <f t="shared" si="260"/>
        <v>16.605</v>
      </c>
      <c r="I1781" s="4">
        <v>3.6629999999999998</v>
      </c>
      <c r="J1781" s="4">
        <v>2.2170000000000001</v>
      </c>
      <c r="K1781" s="4">
        <v>10.725</v>
      </c>
      <c r="L1781" s="1">
        <v>170</v>
      </c>
      <c r="M1781" s="1">
        <v>171</v>
      </c>
      <c r="N1781" s="1">
        <v>173</v>
      </c>
      <c r="O1781" s="1">
        <v>153</v>
      </c>
      <c r="P1781" s="1">
        <v>168</v>
      </c>
      <c r="Q1781" s="1">
        <v>170</v>
      </c>
      <c r="R1781" s="4">
        <v>0.81599999999999995</v>
      </c>
      <c r="S1781" s="4">
        <v>2.7719999999999998</v>
      </c>
      <c r="T1781" s="4">
        <v>2.7680000000000002</v>
      </c>
      <c r="U1781" s="4" t="str">
        <f t="shared" si="261"/>
        <v>0</v>
      </c>
      <c r="V1781" s="4" t="str">
        <f t="shared" si="262"/>
        <v>0</v>
      </c>
      <c r="W1781" s="4" t="str">
        <f t="shared" si="263"/>
        <v>0</v>
      </c>
    </row>
    <row r="1782" spans="1:23" x14ac:dyDescent="0.3">
      <c r="A1782" s="1">
        <f t="shared" si="257"/>
        <v>0</v>
      </c>
      <c r="B1782" s="1" t="s">
        <v>12</v>
      </c>
      <c r="C1782" s="1">
        <v>0.6</v>
      </c>
      <c r="D1782" s="1">
        <v>1</v>
      </c>
      <c r="E1782" s="1">
        <f t="shared" si="258"/>
        <v>446</v>
      </c>
      <c r="F1782" s="1">
        <v>0</v>
      </c>
      <c r="G1782" s="4">
        <f t="shared" si="259"/>
        <v>0.64516129032258063</v>
      </c>
      <c r="H1782" s="3">
        <f t="shared" si="260"/>
        <v>15.581</v>
      </c>
      <c r="I1782" s="4">
        <v>2.8730000000000002</v>
      </c>
      <c r="J1782" s="4">
        <v>1.95</v>
      </c>
      <c r="K1782" s="4">
        <v>10.757999999999999</v>
      </c>
      <c r="L1782" s="1">
        <v>155</v>
      </c>
      <c r="M1782" s="1">
        <v>156</v>
      </c>
      <c r="N1782" s="1">
        <v>158</v>
      </c>
      <c r="O1782" s="1">
        <v>148</v>
      </c>
      <c r="P1782" s="1">
        <v>151</v>
      </c>
      <c r="Q1782" s="1">
        <v>155</v>
      </c>
      <c r="R1782" s="4">
        <v>0.432</v>
      </c>
      <c r="S1782" s="4">
        <v>2.3570000000000002</v>
      </c>
      <c r="T1782" s="4">
        <v>2.3620000000000001</v>
      </c>
      <c r="U1782" s="4" t="str">
        <f t="shared" si="261"/>
        <v>0</v>
      </c>
      <c r="V1782" s="4" t="str">
        <f t="shared" si="262"/>
        <v>0</v>
      </c>
      <c r="W1782" s="4" t="str">
        <f t="shared" si="263"/>
        <v>0</v>
      </c>
    </row>
    <row r="1783" spans="1:23" x14ac:dyDescent="0.3">
      <c r="A1783" s="1">
        <f t="shared" si="257"/>
        <v>0</v>
      </c>
      <c r="B1783" s="1" t="s">
        <v>12</v>
      </c>
      <c r="C1783" s="1">
        <v>0.6</v>
      </c>
      <c r="D1783" s="1">
        <v>2</v>
      </c>
      <c r="E1783" s="1">
        <f t="shared" si="258"/>
        <v>446</v>
      </c>
      <c r="F1783" s="1">
        <v>0</v>
      </c>
      <c r="G1783" s="4">
        <f t="shared" si="259"/>
        <v>1.2903225806451613</v>
      </c>
      <c r="H1783" s="3">
        <f t="shared" si="260"/>
        <v>16.017000000000003</v>
      </c>
      <c r="I1783" s="4">
        <v>2.9820000000000007</v>
      </c>
      <c r="J1783" s="4">
        <v>2.1120000000000001</v>
      </c>
      <c r="K1783" s="4">
        <v>10.923</v>
      </c>
      <c r="L1783" s="1">
        <v>155</v>
      </c>
      <c r="M1783" s="1">
        <v>157</v>
      </c>
      <c r="N1783" s="1">
        <v>157</v>
      </c>
      <c r="O1783" s="1">
        <v>148</v>
      </c>
      <c r="P1783" s="1">
        <v>151</v>
      </c>
      <c r="Q1783" s="1">
        <v>155</v>
      </c>
      <c r="R1783" s="4">
        <v>0.54600000000000004</v>
      </c>
      <c r="S1783" s="4">
        <v>2.3570000000000002</v>
      </c>
      <c r="T1783" s="4">
        <v>2.3570000000000002</v>
      </c>
      <c r="U1783" s="4" t="str">
        <f t="shared" si="261"/>
        <v>0</v>
      </c>
      <c r="V1783" s="4" t="str">
        <f t="shared" si="262"/>
        <v>0</v>
      </c>
      <c r="W1783" s="4" t="str">
        <f t="shared" si="263"/>
        <v>0</v>
      </c>
    </row>
    <row r="1784" spans="1:23" x14ac:dyDescent="0.3">
      <c r="A1784" s="1">
        <f t="shared" si="257"/>
        <v>0</v>
      </c>
      <c r="B1784" s="1" t="s">
        <v>12</v>
      </c>
      <c r="C1784" s="1">
        <v>0.6</v>
      </c>
      <c r="D1784" s="1">
        <v>3</v>
      </c>
      <c r="E1784" s="1">
        <f t="shared" si="258"/>
        <v>446</v>
      </c>
      <c r="F1784" s="1">
        <v>0</v>
      </c>
      <c r="G1784" s="4">
        <f t="shared" si="259"/>
        <v>1.935483870967742</v>
      </c>
      <c r="H1784" s="3">
        <f t="shared" si="260"/>
        <v>15.773</v>
      </c>
      <c r="I1784" s="4">
        <v>3.13</v>
      </c>
      <c r="J1784" s="4">
        <v>2.0640000000000001</v>
      </c>
      <c r="K1784" s="4">
        <v>10.579000000000001</v>
      </c>
      <c r="L1784" s="1">
        <v>155</v>
      </c>
      <c r="M1784" s="1">
        <v>158</v>
      </c>
      <c r="N1784" s="1">
        <v>158</v>
      </c>
      <c r="O1784" s="1">
        <v>148</v>
      </c>
      <c r="P1784" s="1">
        <v>151</v>
      </c>
      <c r="Q1784" s="1">
        <v>155</v>
      </c>
      <c r="R1784" s="4">
        <v>0.66700000000000004</v>
      </c>
      <c r="S1784" s="4">
        <v>2.3570000000000002</v>
      </c>
      <c r="T1784" s="4">
        <v>2.3839999999999999</v>
      </c>
      <c r="U1784" s="4" t="str">
        <f t="shared" si="261"/>
        <v>0</v>
      </c>
      <c r="V1784" s="4" t="str">
        <f t="shared" si="262"/>
        <v>0</v>
      </c>
      <c r="W1784" s="4" t="str">
        <f t="shared" si="263"/>
        <v>0</v>
      </c>
    </row>
    <row r="1785" spans="1:23" x14ac:dyDescent="0.3">
      <c r="A1785" s="1">
        <f t="shared" si="257"/>
        <v>0</v>
      </c>
      <c r="B1785" s="1" t="s">
        <v>12</v>
      </c>
      <c r="C1785" s="1">
        <v>0.6</v>
      </c>
      <c r="D1785" s="1">
        <v>4</v>
      </c>
      <c r="E1785" s="1">
        <f t="shared" si="258"/>
        <v>446</v>
      </c>
      <c r="F1785" s="1">
        <v>0</v>
      </c>
      <c r="G1785" s="4">
        <f t="shared" si="259"/>
        <v>1.2903225806451613</v>
      </c>
      <c r="H1785" s="3">
        <f t="shared" si="260"/>
        <v>14.765000000000001</v>
      </c>
      <c r="I1785" s="4">
        <v>3.2440000000000002</v>
      </c>
      <c r="J1785" s="4">
        <v>2.0529999999999999</v>
      </c>
      <c r="K1785" s="4">
        <v>9.468</v>
      </c>
      <c r="L1785" s="1">
        <v>155</v>
      </c>
      <c r="M1785" s="1">
        <v>157</v>
      </c>
      <c r="N1785" s="1">
        <v>158</v>
      </c>
      <c r="O1785" s="1">
        <v>148</v>
      </c>
      <c r="P1785" s="1">
        <v>151</v>
      </c>
      <c r="Q1785" s="1">
        <v>155</v>
      </c>
      <c r="R1785" s="4">
        <v>0.80100000000000005</v>
      </c>
      <c r="S1785" s="4">
        <v>2.3570000000000002</v>
      </c>
      <c r="T1785" s="4">
        <v>2.3639999999999999</v>
      </c>
      <c r="U1785" s="4" t="str">
        <f t="shared" si="261"/>
        <v>0</v>
      </c>
      <c r="V1785" s="4" t="str">
        <f t="shared" si="262"/>
        <v>0</v>
      </c>
      <c r="W1785" s="4" t="str">
        <f t="shared" si="263"/>
        <v>0</v>
      </c>
    </row>
    <row r="1786" spans="1:23" x14ac:dyDescent="0.3">
      <c r="A1786" s="1">
        <f t="shared" si="257"/>
        <v>0</v>
      </c>
      <c r="B1786" s="1" t="s">
        <v>12</v>
      </c>
      <c r="C1786" s="1">
        <v>0.6</v>
      </c>
      <c r="D1786" s="1">
        <v>1</v>
      </c>
      <c r="E1786" s="1">
        <f t="shared" si="258"/>
        <v>447</v>
      </c>
      <c r="F1786" s="1">
        <v>0</v>
      </c>
      <c r="G1786" s="4">
        <f t="shared" si="259"/>
        <v>1.2738853503184715</v>
      </c>
      <c r="H1786" s="3">
        <f t="shared" si="260"/>
        <v>15.068999999999999</v>
      </c>
      <c r="I1786" s="4">
        <v>3.2169999999999996</v>
      </c>
      <c r="J1786" s="4">
        <v>2.1019999999999999</v>
      </c>
      <c r="K1786" s="4">
        <v>9.75</v>
      </c>
      <c r="L1786" s="1">
        <v>157</v>
      </c>
      <c r="M1786" s="1">
        <v>159</v>
      </c>
      <c r="N1786" s="1">
        <v>162</v>
      </c>
      <c r="O1786" s="1">
        <v>150</v>
      </c>
      <c r="P1786" s="1">
        <v>156</v>
      </c>
      <c r="Q1786" s="1">
        <v>157</v>
      </c>
      <c r="R1786" s="4">
        <v>0.53800000000000003</v>
      </c>
      <c r="S1786" s="4">
        <v>2.5139999999999998</v>
      </c>
      <c r="T1786" s="4">
        <v>2.6259999999999999</v>
      </c>
      <c r="U1786" s="4" t="str">
        <f t="shared" si="261"/>
        <v>0</v>
      </c>
      <c r="V1786" s="4" t="str">
        <f t="shared" si="262"/>
        <v>0</v>
      </c>
      <c r="W1786" s="4" t="str">
        <f t="shared" si="263"/>
        <v>0</v>
      </c>
    </row>
    <row r="1787" spans="1:23" x14ac:dyDescent="0.3">
      <c r="A1787" s="1">
        <f t="shared" si="257"/>
        <v>0</v>
      </c>
      <c r="B1787" s="1" t="s">
        <v>12</v>
      </c>
      <c r="C1787" s="1">
        <v>0.6</v>
      </c>
      <c r="D1787" s="1">
        <v>2</v>
      </c>
      <c r="E1787" s="1">
        <f t="shared" si="258"/>
        <v>447</v>
      </c>
      <c r="F1787" s="1">
        <v>0</v>
      </c>
      <c r="G1787" s="4">
        <f t="shared" si="259"/>
        <v>1.2658227848101267</v>
      </c>
      <c r="H1787" s="3">
        <f t="shared" si="260"/>
        <v>15.734</v>
      </c>
      <c r="I1787" s="4">
        <v>3.0920000000000001</v>
      </c>
      <c r="J1787" s="4">
        <v>2.0030000000000001</v>
      </c>
      <c r="K1787" s="4">
        <v>10.638999999999999</v>
      </c>
      <c r="L1787" s="1">
        <v>158</v>
      </c>
      <c r="M1787" s="1">
        <v>160</v>
      </c>
      <c r="N1787" s="1">
        <v>161</v>
      </c>
      <c r="O1787" s="1">
        <v>150</v>
      </c>
      <c r="P1787" s="1">
        <v>156</v>
      </c>
      <c r="Q1787" s="1">
        <v>158</v>
      </c>
      <c r="R1787" s="4">
        <v>0.48299999999999998</v>
      </c>
      <c r="S1787" s="4">
        <v>2.5139999999999998</v>
      </c>
      <c r="T1787" s="4">
        <v>2.556</v>
      </c>
      <c r="U1787" s="4" t="str">
        <f t="shared" si="261"/>
        <v>0</v>
      </c>
      <c r="V1787" s="4" t="str">
        <f t="shared" si="262"/>
        <v>0</v>
      </c>
      <c r="W1787" s="4" t="str">
        <f t="shared" si="263"/>
        <v>0</v>
      </c>
    </row>
    <row r="1788" spans="1:23" x14ac:dyDescent="0.3">
      <c r="A1788" s="1">
        <f t="shared" si="257"/>
        <v>0</v>
      </c>
      <c r="B1788" s="1" t="s">
        <v>12</v>
      </c>
      <c r="C1788" s="1">
        <v>0.6</v>
      </c>
      <c r="D1788" s="1">
        <v>3</v>
      </c>
      <c r="E1788" s="1">
        <f t="shared" si="258"/>
        <v>447</v>
      </c>
      <c r="F1788" s="1">
        <v>0</v>
      </c>
      <c r="G1788" s="4">
        <f t="shared" si="259"/>
        <v>1.910828025477707</v>
      </c>
      <c r="H1788" s="3">
        <f t="shared" si="260"/>
        <v>15.009999999999998</v>
      </c>
      <c r="I1788" s="4">
        <v>3.4129999999999994</v>
      </c>
      <c r="J1788" s="4">
        <v>1.7150000000000001</v>
      </c>
      <c r="K1788" s="4">
        <v>9.8819999999999997</v>
      </c>
      <c r="L1788" s="1">
        <v>157</v>
      </c>
      <c r="M1788" s="1">
        <v>160</v>
      </c>
      <c r="N1788" s="1">
        <v>162</v>
      </c>
      <c r="O1788" s="1">
        <v>150</v>
      </c>
      <c r="P1788" s="1">
        <v>156</v>
      </c>
      <c r="Q1788" s="1">
        <v>157</v>
      </c>
      <c r="R1788" s="4">
        <v>0.748</v>
      </c>
      <c r="S1788" s="4">
        <v>2.5139999999999998</v>
      </c>
      <c r="T1788" s="4">
        <v>2.6119999999999997</v>
      </c>
      <c r="U1788" s="4" t="str">
        <f t="shared" si="261"/>
        <v>0</v>
      </c>
      <c r="V1788" s="4" t="str">
        <f t="shared" si="262"/>
        <v>0</v>
      </c>
      <c r="W1788" s="4" t="str">
        <f t="shared" si="263"/>
        <v>0</v>
      </c>
    </row>
    <row r="1789" spans="1:23" x14ac:dyDescent="0.3">
      <c r="A1789" s="1">
        <f t="shared" si="257"/>
        <v>0</v>
      </c>
      <c r="B1789" s="1" t="s">
        <v>12</v>
      </c>
      <c r="C1789" s="1">
        <v>0.6</v>
      </c>
      <c r="D1789" s="1">
        <v>4</v>
      </c>
      <c r="E1789" s="1">
        <f t="shared" si="258"/>
        <v>447</v>
      </c>
      <c r="F1789" s="1">
        <v>0</v>
      </c>
      <c r="G1789" s="4">
        <f t="shared" si="259"/>
        <v>2.547770700636943</v>
      </c>
      <c r="H1789" s="3">
        <f t="shared" si="260"/>
        <v>15.778</v>
      </c>
      <c r="I1789" s="4">
        <v>3.2789999999999999</v>
      </c>
      <c r="J1789" s="4">
        <v>2.3069999999999999</v>
      </c>
      <c r="K1789" s="4">
        <v>10.192</v>
      </c>
      <c r="L1789" s="1">
        <v>157</v>
      </c>
      <c r="M1789" s="1">
        <v>161</v>
      </c>
      <c r="N1789" s="1">
        <v>162</v>
      </c>
      <c r="O1789" s="1">
        <v>150</v>
      </c>
      <c r="P1789" s="1">
        <v>156</v>
      </c>
      <c r="Q1789" s="1">
        <v>157</v>
      </c>
      <c r="R1789" s="4">
        <v>0.61299999999999999</v>
      </c>
      <c r="S1789" s="4">
        <v>2.5139999999999998</v>
      </c>
      <c r="T1789" s="4">
        <v>2.613</v>
      </c>
      <c r="U1789" s="4" t="str">
        <f t="shared" si="261"/>
        <v>0</v>
      </c>
      <c r="V1789" s="4" t="str">
        <f t="shared" si="262"/>
        <v>0</v>
      </c>
      <c r="W1789" s="4" t="str">
        <f t="shared" si="263"/>
        <v>0</v>
      </c>
    </row>
    <row r="1790" spans="1:23" x14ac:dyDescent="0.3">
      <c r="A1790" s="1">
        <f t="shared" si="257"/>
        <v>0</v>
      </c>
      <c r="B1790" s="1" t="s">
        <v>12</v>
      </c>
      <c r="C1790" s="1">
        <v>0.6</v>
      </c>
      <c r="D1790" s="1">
        <v>1</v>
      </c>
      <c r="E1790" s="1">
        <f t="shared" si="258"/>
        <v>448</v>
      </c>
      <c r="F1790" s="1">
        <v>0</v>
      </c>
      <c r="G1790" s="4">
        <f t="shared" si="259"/>
        <v>1.2121212121212122</v>
      </c>
      <c r="H1790" s="3">
        <f t="shared" si="260"/>
        <v>15.22</v>
      </c>
      <c r="I1790" s="4">
        <v>3.2469999999999999</v>
      </c>
      <c r="J1790" s="4">
        <v>1.538</v>
      </c>
      <c r="K1790" s="4">
        <v>10.435</v>
      </c>
      <c r="L1790" s="1">
        <v>165</v>
      </c>
      <c r="M1790" s="1">
        <v>167</v>
      </c>
      <c r="N1790" s="1">
        <v>170</v>
      </c>
      <c r="O1790" s="1">
        <v>155</v>
      </c>
      <c r="P1790" s="1">
        <v>163</v>
      </c>
      <c r="Q1790" s="1">
        <v>165</v>
      </c>
      <c r="R1790" s="4">
        <v>0.57899999999999996</v>
      </c>
      <c r="S1790" s="4">
        <v>2.4209999999999998</v>
      </c>
      <c r="T1790" s="4">
        <v>2.6040000000000001</v>
      </c>
      <c r="U1790" s="4" t="str">
        <f t="shared" si="261"/>
        <v>0</v>
      </c>
      <c r="V1790" s="4" t="str">
        <f t="shared" si="262"/>
        <v>0</v>
      </c>
      <c r="W1790" s="4" t="str">
        <f t="shared" si="263"/>
        <v>0</v>
      </c>
    </row>
    <row r="1791" spans="1:23" x14ac:dyDescent="0.3">
      <c r="A1791" s="1">
        <f t="shared" si="257"/>
        <v>0</v>
      </c>
      <c r="B1791" s="1" t="s">
        <v>12</v>
      </c>
      <c r="C1791" s="1">
        <v>0.6</v>
      </c>
      <c r="D1791" s="1">
        <v>2</v>
      </c>
      <c r="E1791" s="1">
        <f t="shared" si="258"/>
        <v>448</v>
      </c>
      <c r="F1791" s="1">
        <v>0</v>
      </c>
      <c r="G1791" s="4">
        <f t="shared" si="259"/>
        <v>1.2121212121212122</v>
      </c>
      <c r="H1791" s="3">
        <f t="shared" si="260"/>
        <v>15.34</v>
      </c>
      <c r="I1791" s="4">
        <v>3.2560000000000002</v>
      </c>
      <c r="J1791" s="4">
        <v>1.734</v>
      </c>
      <c r="K1791" s="4">
        <v>10.35</v>
      </c>
      <c r="L1791" s="1">
        <v>165</v>
      </c>
      <c r="M1791" s="1">
        <v>167</v>
      </c>
      <c r="N1791" s="1">
        <v>170</v>
      </c>
      <c r="O1791" s="1">
        <v>155</v>
      </c>
      <c r="P1791" s="1">
        <v>163</v>
      </c>
      <c r="Q1791" s="1">
        <v>165</v>
      </c>
      <c r="R1791" s="4">
        <v>0.68300000000000005</v>
      </c>
      <c r="S1791" s="4">
        <v>2.4209999999999998</v>
      </c>
      <c r="T1791" s="4">
        <v>2.5090000000000003</v>
      </c>
      <c r="U1791" s="4" t="str">
        <f t="shared" si="261"/>
        <v>0</v>
      </c>
      <c r="V1791" s="4" t="str">
        <f t="shared" si="262"/>
        <v>0</v>
      </c>
      <c r="W1791" s="4" t="str">
        <f t="shared" si="263"/>
        <v>0</v>
      </c>
    </row>
    <row r="1792" spans="1:23" x14ac:dyDescent="0.3">
      <c r="A1792" s="1">
        <f t="shared" si="257"/>
        <v>0</v>
      </c>
      <c r="B1792" s="1" t="s">
        <v>12</v>
      </c>
      <c r="C1792" s="1">
        <v>0.6</v>
      </c>
      <c r="D1792" s="1">
        <v>3</v>
      </c>
      <c r="E1792" s="1">
        <f t="shared" si="258"/>
        <v>448</v>
      </c>
      <c r="F1792" s="1">
        <v>0</v>
      </c>
      <c r="G1792" s="4">
        <f t="shared" si="259"/>
        <v>1.8181818181818181</v>
      </c>
      <c r="H1792" s="3">
        <f t="shared" si="260"/>
        <v>15.677</v>
      </c>
      <c r="I1792" s="4">
        <v>3.387</v>
      </c>
      <c r="J1792" s="4">
        <v>1.702</v>
      </c>
      <c r="K1792" s="4">
        <v>10.587999999999999</v>
      </c>
      <c r="L1792" s="1">
        <v>165</v>
      </c>
      <c r="M1792" s="1">
        <v>168</v>
      </c>
      <c r="N1792" s="1">
        <v>170</v>
      </c>
      <c r="O1792" s="1">
        <v>155</v>
      </c>
      <c r="P1792" s="1">
        <v>163</v>
      </c>
      <c r="Q1792" s="1">
        <v>165</v>
      </c>
      <c r="R1792" s="4">
        <v>0.78100000000000003</v>
      </c>
      <c r="S1792" s="4">
        <v>2.4209999999999998</v>
      </c>
      <c r="T1792" s="4">
        <v>2.5420000000000003</v>
      </c>
      <c r="U1792" s="4" t="str">
        <f t="shared" si="261"/>
        <v>0</v>
      </c>
      <c r="V1792" s="4" t="str">
        <f t="shared" si="262"/>
        <v>0</v>
      </c>
      <c r="W1792" s="4" t="str">
        <f t="shared" si="263"/>
        <v>0</v>
      </c>
    </row>
    <row r="1793" spans="1:38" x14ac:dyDescent="0.3">
      <c r="A1793" s="1">
        <f t="shared" si="257"/>
        <v>0</v>
      </c>
      <c r="B1793" s="1" t="s">
        <v>12</v>
      </c>
      <c r="C1793" s="1">
        <v>0.6</v>
      </c>
      <c r="D1793" s="1">
        <v>4</v>
      </c>
      <c r="E1793" s="1">
        <f t="shared" si="258"/>
        <v>448</v>
      </c>
      <c r="F1793" s="1">
        <v>0</v>
      </c>
      <c r="G1793" s="4">
        <f t="shared" si="259"/>
        <v>1.2121212121212122</v>
      </c>
      <c r="H1793" s="3">
        <f t="shared" si="260"/>
        <v>15.085000000000001</v>
      </c>
      <c r="I1793" s="4">
        <v>3.3119999999999998</v>
      </c>
      <c r="J1793" s="4">
        <v>1.8640000000000001</v>
      </c>
      <c r="K1793" s="4">
        <v>9.9090000000000007</v>
      </c>
      <c r="L1793" s="1">
        <v>165</v>
      </c>
      <c r="M1793" s="1">
        <v>167</v>
      </c>
      <c r="N1793" s="1">
        <v>170</v>
      </c>
      <c r="O1793" s="1">
        <v>155</v>
      </c>
      <c r="P1793" s="1">
        <v>163</v>
      </c>
      <c r="Q1793" s="1">
        <v>165</v>
      </c>
      <c r="R1793" s="4">
        <v>0.68500000000000005</v>
      </c>
      <c r="S1793" s="4">
        <v>2.4209999999999998</v>
      </c>
      <c r="T1793" s="4">
        <v>2.5630000000000002</v>
      </c>
      <c r="U1793" s="4" t="str">
        <f t="shared" si="261"/>
        <v>0</v>
      </c>
      <c r="V1793" s="4" t="str">
        <f t="shared" si="262"/>
        <v>0</v>
      </c>
      <c r="W1793" s="4" t="str">
        <f t="shared" si="263"/>
        <v>0</v>
      </c>
    </row>
    <row r="1794" spans="1:38" x14ac:dyDescent="0.3">
      <c r="A1794" s="1">
        <f t="shared" ref="A1794:A1857" si="264">IF(MOD(E1794,25)=0,1,0)</f>
        <v>0</v>
      </c>
      <c r="B1794" s="1" t="s">
        <v>12</v>
      </c>
      <c r="C1794" s="1">
        <v>0.6</v>
      </c>
      <c r="D1794" s="1">
        <v>1</v>
      </c>
      <c r="E1794" s="1">
        <f t="shared" si="258"/>
        <v>449</v>
      </c>
      <c r="F1794" s="1">
        <v>0</v>
      </c>
      <c r="G1794" s="4">
        <f t="shared" si="259"/>
        <v>0.6097560975609756</v>
      </c>
      <c r="H1794" s="3">
        <f t="shared" si="260"/>
        <v>16.899999999999999</v>
      </c>
      <c r="I1794" s="4">
        <v>3.1579999999999999</v>
      </c>
      <c r="J1794" s="4">
        <v>1.8779999999999999</v>
      </c>
      <c r="K1794" s="4">
        <v>11.864000000000001</v>
      </c>
      <c r="L1794" s="1">
        <v>164</v>
      </c>
      <c r="M1794" s="1">
        <v>165</v>
      </c>
      <c r="N1794" s="1">
        <v>169</v>
      </c>
      <c r="O1794" s="1">
        <v>154</v>
      </c>
      <c r="P1794" s="1">
        <v>161</v>
      </c>
      <c r="Q1794" s="1">
        <v>164</v>
      </c>
      <c r="R1794" s="4">
        <v>0.51200000000000001</v>
      </c>
      <c r="S1794" s="4">
        <v>2.52</v>
      </c>
      <c r="T1794" s="4">
        <v>2.5669999999999997</v>
      </c>
      <c r="U1794" s="4" t="str">
        <f t="shared" si="261"/>
        <v>0</v>
      </c>
      <c r="V1794" s="4" t="str">
        <f t="shared" si="262"/>
        <v>0</v>
      </c>
      <c r="W1794" s="4" t="str">
        <f t="shared" si="263"/>
        <v>0</v>
      </c>
    </row>
    <row r="1795" spans="1:38" x14ac:dyDescent="0.3">
      <c r="A1795" s="1">
        <f t="shared" si="264"/>
        <v>0</v>
      </c>
      <c r="B1795" s="1" t="s">
        <v>12</v>
      </c>
      <c r="C1795" s="1">
        <v>0.6</v>
      </c>
      <c r="D1795" s="1">
        <v>2</v>
      </c>
      <c r="E1795" s="1">
        <f t="shared" ref="E1795:E1858" si="265">_xlfn.CEILING.MATH((ROW(E1795)-1)/4)</f>
        <v>449</v>
      </c>
      <c r="F1795" s="1">
        <v>0</v>
      </c>
      <c r="G1795" s="4">
        <f t="shared" ref="G1795:G1858" si="266">(M1795-L1795)/L1795*100</f>
        <v>1.2195121951219512</v>
      </c>
      <c r="H1795" s="3">
        <f t="shared" ref="H1795:H1858" si="267">I1795+K1795+J1795</f>
        <v>16.831</v>
      </c>
      <c r="I1795" s="4">
        <v>3.5779999999999998</v>
      </c>
      <c r="J1795" s="4">
        <v>1.756</v>
      </c>
      <c r="K1795" s="4">
        <v>11.497</v>
      </c>
      <c r="L1795" s="1">
        <v>164</v>
      </c>
      <c r="M1795" s="1">
        <v>166</v>
      </c>
      <c r="N1795" s="1">
        <v>169</v>
      </c>
      <c r="O1795" s="1">
        <v>154</v>
      </c>
      <c r="P1795" s="1">
        <v>161</v>
      </c>
      <c r="Q1795" s="1">
        <v>164</v>
      </c>
      <c r="R1795" s="4">
        <v>0.876</v>
      </c>
      <c r="S1795" s="4">
        <v>2.52</v>
      </c>
      <c r="T1795" s="4">
        <v>2.6229999999999998</v>
      </c>
      <c r="U1795" s="4" t="str">
        <f t="shared" ref="U1795:U1858" si="268">IF(F1795=1,(M1795-O1795)/M1795*100,"0")</f>
        <v>0</v>
      </c>
      <c r="V1795" s="4" t="str">
        <f t="shared" ref="V1795:V1858" si="269">IF(F1795=1,(M1795-P1795)/M1795*100,"0")</f>
        <v>0</v>
      </c>
      <c r="W1795" s="4" t="str">
        <f t="shared" ref="W1795:W1858" si="270">IF(F1795=1,(M1795-Q1795)/M1795*100,"0")</f>
        <v>0</v>
      </c>
    </row>
    <row r="1796" spans="1:38" x14ac:dyDescent="0.3">
      <c r="A1796" s="1">
        <f t="shared" si="264"/>
        <v>0</v>
      </c>
      <c r="B1796" s="1" t="s">
        <v>12</v>
      </c>
      <c r="C1796" s="1">
        <v>0.6</v>
      </c>
      <c r="D1796" s="1">
        <v>3</v>
      </c>
      <c r="E1796" s="1">
        <f t="shared" si="265"/>
        <v>449</v>
      </c>
      <c r="F1796" s="1">
        <v>0</v>
      </c>
      <c r="G1796" s="4">
        <f t="shared" si="266"/>
        <v>1.2195121951219512</v>
      </c>
      <c r="H1796" s="3">
        <f t="shared" si="267"/>
        <v>18.103999999999999</v>
      </c>
      <c r="I1796" s="4">
        <v>3.4089999999999998</v>
      </c>
      <c r="J1796" s="4">
        <v>1.998</v>
      </c>
      <c r="K1796" s="4">
        <v>12.696999999999999</v>
      </c>
      <c r="L1796" s="1">
        <v>164</v>
      </c>
      <c r="M1796" s="1">
        <v>166</v>
      </c>
      <c r="N1796" s="1">
        <v>169</v>
      </c>
      <c r="O1796" s="1">
        <v>154</v>
      </c>
      <c r="P1796" s="1">
        <v>161</v>
      </c>
      <c r="Q1796" s="1">
        <v>164</v>
      </c>
      <c r="R1796" s="4">
        <v>0.748</v>
      </c>
      <c r="S1796" s="4">
        <v>2.52</v>
      </c>
      <c r="T1796" s="4">
        <v>2.5819999999999999</v>
      </c>
      <c r="U1796" s="4" t="str">
        <f t="shared" si="268"/>
        <v>0</v>
      </c>
      <c r="V1796" s="4" t="str">
        <f t="shared" si="269"/>
        <v>0</v>
      </c>
      <c r="W1796" s="4" t="str">
        <f t="shared" si="270"/>
        <v>0</v>
      </c>
    </row>
    <row r="1797" spans="1:38" x14ac:dyDescent="0.3">
      <c r="A1797" s="1">
        <f t="shared" si="264"/>
        <v>0</v>
      </c>
      <c r="B1797" s="1" t="s">
        <v>12</v>
      </c>
      <c r="C1797" s="1">
        <v>0.6</v>
      </c>
      <c r="D1797" s="1">
        <v>4</v>
      </c>
      <c r="E1797" s="1">
        <f t="shared" si="265"/>
        <v>449</v>
      </c>
      <c r="F1797" s="1">
        <v>0</v>
      </c>
      <c r="G1797" s="4">
        <f t="shared" si="266"/>
        <v>1.2195121951219512</v>
      </c>
      <c r="H1797" s="3">
        <f t="shared" si="267"/>
        <v>16.488</v>
      </c>
      <c r="I1797" s="4">
        <v>3.403</v>
      </c>
      <c r="J1797" s="4">
        <v>2.1179999999999999</v>
      </c>
      <c r="K1797" s="4">
        <v>10.967000000000001</v>
      </c>
      <c r="L1797" s="1">
        <v>164</v>
      </c>
      <c r="M1797" s="1">
        <v>166</v>
      </c>
      <c r="N1797" s="1">
        <v>168</v>
      </c>
      <c r="O1797" s="1">
        <v>154</v>
      </c>
      <c r="P1797" s="1">
        <v>161</v>
      </c>
      <c r="Q1797" s="1">
        <v>164</v>
      </c>
      <c r="R1797" s="4">
        <v>0.78800000000000003</v>
      </c>
      <c r="S1797" s="4">
        <v>2.52</v>
      </c>
      <c r="T1797" s="4">
        <v>2.536</v>
      </c>
      <c r="U1797" s="4" t="str">
        <f t="shared" si="268"/>
        <v>0</v>
      </c>
      <c r="V1797" s="4" t="str">
        <f t="shared" si="269"/>
        <v>0</v>
      </c>
      <c r="W1797" s="4" t="str">
        <f t="shared" si="270"/>
        <v>0</v>
      </c>
    </row>
    <row r="1798" spans="1:38" x14ac:dyDescent="0.3">
      <c r="A1798" s="1">
        <f t="shared" si="264"/>
        <v>1</v>
      </c>
      <c r="B1798" s="1" t="s">
        <v>12</v>
      </c>
      <c r="C1798" s="1">
        <v>0.6</v>
      </c>
      <c r="D1798" s="1">
        <v>1</v>
      </c>
      <c r="E1798" s="1">
        <f t="shared" si="265"/>
        <v>450</v>
      </c>
      <c r="F1798" s="1">
        <v>0</v>
      </c>
      <c r="G1798" s="4">
        <f t="shared" si="266"/>
        <v>1.1904761904761905</v>
      </c>
      <c r="H1798" s="3">
        <f t="shared" si="267"/>
        <v>16.552</v>
      </c>
      <c r="I1798" s="4">
        <v>3.53</v>
      </c>
      <c r="J1798" s="4">
        <v>1.998</v>
      </c>
      <c r="K1798" s="4">
        <v>11.023999999999999</v>
      </c>
      <c r="L1798" s="1">
        <v>168</v>
      </c>
      <c r="M1798" s="1">
        <v>170</v>
      </c>
      <c r="N1798" s="1">
        <v>174</v>
      </c>
      <c r="O1798" s="1">
        <v>154</v>
      </c>
      <c r="P1798" s="1">
        <v>166</v>
      </c>
      <c r="Q1798" s="1">
        <v>168</v>
      </c>
      <c r="R1798" s="4">
        <v>0.55900000000000005</v>
      </c>
      <c r="S1798" s="4">
        <v>2.8</v>
      </c>
      <c r="T1798" s="4">
        <v>2.8929999999999998</v>
      </c>
      <c r="U1798" s="4" t="str">
        <f t="shared" si="268"/>
        <v>0</v>
      </c>
      <c r="V1798" s="4" t="str">
        <f t="shared" si="269"/>
        <v>0</v>
      </c>
      <c r="W1798" s="4" t="str">
        <f t="shared" si="270"/>
        <v>0</v>
      </c>
      <c r="AA1798" s="1">
        <f>SUMPRODUCT((MOD(ROW(F1702:F1801),4)=2)*F1702:F1801)</f>
        <v>7</v>
      </c>
      <c r="AB1798" s="3">
        <f>SUMPRODUCT((MOD(ROW(G1702:G1801),4)=2)*G1702:G1801)/25</f>
        <v>0.76018747949686105</v>
      </c>
      <c r="AC1798" s="3">
        <f t="shared" ref="AC1798:AF1798" si="271">SUMPRODUCT((MOD(ROW(H1702:H1801),4)=2)*H1702:H1801)/25</f>
        <v>14.450640000000003</v>
      </c>
      <c r="AD1798" s="3">
        <f t="shared" si="271"/>
        <v>3.3444400000000005</v>
      </c>
      <c r="AE1798" s="3">
        <f t="shared" si="271"/>
        <v>1.9976799999999999</v>
      </c>
      <c r="AF1798" s="3">
        <f t="shared" si="271"/>
        <v>9.1085200000000004</v>
      </c>
      <c r="AG1798" s="3">
        <f>SUMPRODUCT((MOD(ROW(R1702:R1801),4)=2)*R1702:R1801)/25</f>
        <v>0.50180000000000002</v>
      </c>
      <c r="AH1798" s="3">
        <f>SUMPRODUCT((MOD(ROW(S1702:S1801),4)=2)*S1702:S1801)/25</f>
        <v>2.7148000000000003</v>
      </c>
      <c r="AI1798" s="3">
        <f>SUMPRODUCT((MOD(ROW(T1702:T1801),4)=2)*T1702:T1801)/25</f>
        <v>2.7695999999999992</v>
      </c>
      <c r="AJ1798" s="3">
        <f>IF(AA1798&gt;0, SUMPRODUCT((MOD(ROW(U1702:U1801),4)=2)*U1702:U1801)/AA1798,"-")</f>
        <v>6.5910707741306913</v>
      </c>
      <c r="AK1798" s="3">
        <f>IF(AA1798&gt;0, SUMPRODUCT((MOD(ROW(V1702:V1801),4)=2)*V1702:V1801)/AA1798,"-")</f>
        <v>1.6815932574896184</v>
      </c>
      <c r="AL1798" s="3">
        <f>IF(AA1798&gt;0,SUMPRODUCT((MOD(ROW(W1702:W1801),4)=2)*W1702:W1801)/AA1798,"-")</f>
        <v>0</v>
      </c>
    </row>
    <row r="1799" spans="1:38" x14ac:dyDescent="0.3">
      <c r="A1799" s="1">
        <f t="shared" si="264"/>
        <v>1</v>
      </c>
      <c r="B1799" s="1" t="s">
        <v>12</v>
      </c>
      <c r="C1799" s="1">
        <v>0.6</v>
      </c>
      <c r="D1799" s="1">
        <v>2</v>
      </c>
      <c r="E1799" s="1">
        <f t="shared" si="265"/>
        <v>450</v>
      </c>
      <c r="F1799" s="1">
        <v>0</v>
      </c>
      <c r="G1799" s="4">
        <f t="shared" si="266"/>
        <v>0.59171597633136097</v>
      </c>
      <c r="H1799" s="3">
        <f t="shared" si="267"/>
        <v>17.443999999999999</v>
      </c>
      <c r="I1799" s="4">
        <v>3.7819999999999996</v>
      </c>
      <c r="J1799" s="4">
        <v>1.784</v>
      </c>
      <c r="K1799" s="4">
        <v>11.878</v>
      </c>
      <c r="L1799" s="1">
        <v>169</v>
      </c>
      <c r="M1799" s="1">
        <v>170</v>
      </c>
      <c r="N1799" s="1">
        <v>175</v>
      </c>
      <c r="O1799" s="1">
        <v>154</v>
      </c>
      <c r="P1799" s="1">
        <v>166</v>
      </c>
      <c r="Q1799" s="1">
        <v>169</v>
      </c>
      <c r="R1799" s="4">
        <v>0.79500000000000004</v>
      </c>
      <c r="S1799" s="4">
        <v>2.8</v>
      </c>
      <c r="T1799" s="4">
        <v>2.9089999999999998</v>
      </c>
      <c r="U1799" s="4" t="str">
        <f t="shared" si="268"/>
        <v>0</v>
      </c>
      <c r="V1799" s="4" t="str">
        <f t="shared" si="269"/>
        <v>0</v>
      </c>
      <c r="W1799" s="4" t="str">
        <f t="shared" si="270"/>
        <v>0</v>
      </c>
      <c r="AA1799" s="1">
        <f>SUMPRODUCT((MOD(ROW(F1702:F1801),4)=3)*F1702:F1801)</f>
        <v>3</v>
      </c>
      <c r="AB1799" s="3">
        <f>SUMPRODUCT((MOD(ROW(G1702:G1801),4)=3)*G1702:G1801)/25</f>
        <v>1.0868437414896284</v>
      </c>
      <c r="AC1799" s="3">
        <f t="shared" ref="AC1799:AF1799" si="272">SUMPRODUCT((MOD(ROW(H1702:H1801),4)=3)*H1702:H1801)/25</f>
        <v>16.13456</v>
      </c>
      <c r="AD1799" s="3">
        <f t="shared" si="272"/>
        <v>3.5060000000000002</v>
      </c>
      <c r="AE1799" s="3">
        <f t="shared" si="272"/>
        <v>2.0176400000000001</v>
      </c>
      <c r="AF1799" s="3">
        <f t="shared" si="272"/>
        <v>10.61092</v>
      </c>
      <c r="AG1799" s="3">
        <f>SUMPRODUCT((MOD(ROW(R1702:R1801),4)=3)*R1702:R1801)/25</f>
        <v>0.6549600000000001</v>
      </c>
      <c r="AH1799" s="3">
        <f>SUMPRODUCT((MOD(ROW(S1702:S1801),4)=3)*S1702:S1801)/25</f>
        <v>2.7148000000000003</v>
      </c>
      <c r="AI1799" s="3">
        <f>SUMPRODUCT((MOD(ROW(T1702:T1801),4)=3)*T1702:T1801)/25</f>
        <v>2.778</v>
      </c>
      <c r="AJ1799" s="3">
        <f>IF(AA1799&gt;0,SUMPRODUCT((MOD(ROW(U1702:U1801),4)=3)*U1702:U1801)/AA1799,"-")</f>
        <v>6.8467224903710209</v>
      </c>
      <c r="AK1799" s="3">
        <f>IF(AA1799&gt;0,SUMPRODUCT((MOD(ROW(V1702:V1801),4)=3)*V1702:V1801)/AA1799,"-")</f>
        <v>1.8511713227048903</v>
      </c>
      <c r="AL1799" s="3">
        <f>IF(AA1799&gt;0,SUMPRODUCT((MOD(ROW(W1702:W1801),4)=3)*W1702:W1801)/AA1799,"-")</f>
        <v>0</v>
      </c>
    </row>
    <row r="1800" spans="1:38" x14ac:dyDescent="0.3">
      <c r="A1800" s="1">
        <f t="shared" si="264"/>
        <v>1</v>
      </c>
      <c r="B1800" s="1" t="s">
        <v>12</v>
      </c>
      <c r="C1800" s="1">
        <v>0.6</v>
      </c>
      <c r="D1800" s="1">
        <v>3</v>
      </c>
      <c r="E1800" s="1">
        <f t="shared" si="265"/>
        <v>450</v>
      </c>
      <c r="F1800" s="1">
        <v>0</v>
      </c>
      <c r="G1800" s="4">
        <f t="shared" si="266"/>
        <v>1.1834319526627219</v>
      </c>
      <c r="H1800" s="3">
        <f t="shared" si="267"/>
        <v>17.314</v>
      </c>
      <c r="I1800" s="4">
        <v>3.51</v>
      </c>
      <c r="J1800" s="4">
        <v>2.258</v>
      </c>
      <c r="K1800" s="4">
        <v>11.545999999999999</v>
      </c>
      <c r="L1800" s="1">
        <v>169</v>
      </c>
      <c r="M1800" s="1">
        <v>171</v>
      </c>
      <c r="N1800" s="1">
        <v>174</v>
      </c>
      <c r="O1800" s="1">
        <v>154</v>
      </c>
      <c r="P1800" s="1">
        <v>166</v>
      </c>
      <c r="Q1800" s="1">
        <v>169</v>
      </c>
      <c r="R1800" s="4">
        <v>0.63300000000000001</v>
      </c>
      <c r="S1800" s="4">
        <v>2.8</v>
      </c>
      <c r="T1800" s="4">
        <v>2.7989999999999999</v>
      </c>
      <c r="U1800" s="4" t="str">
        <f t="shared" si="268"/>
        <v>0</v>
      </c>
      <c r="V1800" s="4" t="str">
        <f t="shared" si="269"/>
        <v>0</v>
      </c>
      <c r="W1800" s="4" t="str">
        <f t="shared" si="270"/>
        <v>0</v>
      </c>
      <c r="AA1800" s="1">
        <f>SUMPRODUCT((MOD(ROW(F1702:F1801),4)=0)*F1702:F1801)</f>
        <v>2</v>
      </c>
      <c r="AB1800" s="3">
        <f>SUMPRODUCT((MOD(ROW(G1702:G1801),4)=0)*G1702:G1801)/25</f>
        <v>1.15781041310997</v>
      </c>
      <c r="AC1800" s="3">
        <f t="shared" ref="AC1800:AF1800" si="273">SUMPRODUCT((MOD(ROW(H1702:H1801),4)=0)*H1702:H1801)/25</f>
        <v>16.211280000000002</v>
      </c>
      <c r="AD1800" s="3">
        <f t="shared" si="273"/>
        <v>3.53552</v>
      </c>
      <c r="AE1800" s="3">
        <f t="shared" si="273"/>
        <v>2.0472000000000001</v>
      </c>
      <c r="AF1800" s="3">
        <f t="shared" si="273"/>
        <v>10.62856</v>
      </c>
      <c r="AG1800" s="3">
        <f>SUMPRODUCT((MOD(ROW(R1702:R1801),4)=0)*R1702:R1801)/25</f>
        <v>0.69176000000000004</v>
      </c>
      <c r="AH1800" s="3">
        <f>SUMPRODUCT((MOD(ROW(S1702:S1801),4)=0)*S1702:S1801)/25</f>
        <v>2.7148000000000003</v>
      </c>
      <c r="AI1800" s="3">
        <f>SUMPRODUCT((MOD(ROW(T1702:T1801),4)=0)*T1702:T1801)/25</f>
        <v>2.7707199999999998</v>
      </c>
      <c r="AJ1800" s="3">
        <f>IF(AA1800&gt;0,SUMPRODUCT((MOD(ROW(U1702:U1801),4)=0)*U1702:U1801)/AA1800,"-")</f>
        <v>7.4575837355565309</v>
      </c>
      <c r="AK1800" s="3">
        <f>IF(AA1800&gt;0,SUMPRODUCT((MOD(ROW(V1702:V1801),4)=0)*V1702:V1801)/AA1800,"-")</f>
        <v>1.8392569840573354</v>
      </c>
      <c r="AL1800" s="3">
        <f>IF(AA1800&gt;0,SUMPRODUCT((MOD(ROW(W1702:W1801),4)=0)*W1702:W1801)/AA1800,"-")</f>
        <v>0</v>
      </c>
    </row>
    <row r="1801" spans="1:38" x14ac:dyDescent="0.3">
      <c r="A1801" s="1">
        <f t="shared" si="264"/>
        <v>1</v>
      </c>
      <c r="B1801" s="1" t="s">
        <v>12</v>
      </c>
      <c r="C1801" s="1">
        <v>0.6</v>
      </c>
      <c r="D1801" s="1">
        <v>4</v>
      </c>
      <c r="E1801" s="1">
        <f t="shared" si="265"/>
        <v>450</v>
      </c>
      <c r="F1801" s="1">
        <v>0</v>
      </c>
      <c r="G1801" s="4">
        <f t="shared" si="266"/>
        <v>1.1904761904761905</v>
      </c>
      <c r="H1801" s="3">
        <f t="shared" si="267"/>
        <v>17.593</v>
      </c>
      <c r="I1801" s="4">
        <v>3.7689999999999997</v>
      </c>
      <c r="J1801" s="4">
        <v>2.11</v>
      </c>
      <c r="K1801" s="4">
        <v>11.714</v>
      </c>
      <c r="L1801" s="1">
        <v>168</v>
      </c>
      <c r="M1801" s="1">
        <v>170</v>
      </c>
      <c r="N1801" s="1">
        <v>174</v>
      </c>
      <c r="O1801" s="1">
        <v>154</v>
      </c>
      <c r="P1801" s="1">
        <v>166</v>
      </c>
      <c r="Q1801" s="1">
        <v>168</v>
      </c>
      <c r="R1801" s="4">
        <v>0.82799999999999996</v>
      </c>
      <c r="S1801" s="4">
        <v>2.8</v>
      </c>
      <c r="T1801" s="4">
        <v>2.863</v>
      </c>
      <c r="U1801" s="4" t="str">
        <f t="shared" si="268"/>
        <v>0</v>
      </c>
      <c r="V1801" s="4" t="str">
        <f t="shared" si="269"/>
        <v>0</v>
      </c>
      <c r="W1801" s="4" t="str">
        <f t="shared" si="270"/>
        <v>0</v>
      </c>
      <c r="AA1801" s="1">
        <f>SUMPRODUCT((MOD(ROW(F1702:F1801),4)=1)*F1702:F1801)</f>
        <v>1</v>
      </c>
      <c r="AB1801" s="3">
        <f>SUMPRODUCT((MOD(ROW(G1702:G1801),4)=1)*G1702:G1801)/25</f>
        <v>1.2131690108467781</v>
      </c>
      <c r="AC1801" s="3">
        <f t="shared" ref="AC1801:AF1801" si="274">SUMPRODUCT((MOD(ROW(H1702:H1801),4)=1)*H1702:H1801)/25</f>
        <v>16.53464</v>
      </c>
      <c r="AD1801" s="3">
        <f t="shared" si="274"/>
        <v>3.5958399999999999</v>
      </c>
      <c r="AE1801" s="3">
        <f t="shared" si="274"/>
        <v>2.10588</v>
      </c>
      <c r="AF1801" s="3">
        <f t="shared" si="274"/>
        <v>10.83292</v>
      </c>
      <c r="AG1801" s="3">
        <f>SUMPRODUCT((MOD(ROW(R1702:R1801),4)=1)*R1702:R1801)/25</f>
        <v>0.7566799999999998</v>
      </c>
      <c r="AH1801" s="3">
        <f>SUMPRODUCT((MOD(ROW(S1702:S1801),4)=1)*S1702:S1801)/25</f>
        <v>2.7148000000000003</v>
      </c>
      <c r="AI1801" s="3">
        <f>SUMPRODUCT((MOD(ROW(T1702:T1801),4)=1)*T1702:T1801)/25</f>
        <v>2.7661199999999995</v>
      </c>
      <c r="AJ1801" s="3">
        <f>IF(AA1801&gt;0,SUMPRODUCT((MOD(ROW(U1702:U1801),4)=1)*U1702:U1801)/AA1801,"-")</f>
        <v>9.8837209302325579</v>
      </c>
      <c r="AK1801" s="3">
        <f>IF(AA1801&gt;0, SUMPRODUCT((MOD(ROW(V1702:V1801),4)=1)*V1702:V1801)/AA1801,"-")</f>
        <v>1.1627906976744187</v>
      </c>
      <c r="AL1801" s="3">
        <f>IF(AA1801&gt;0,SUMPRODUCT((MOD(ROW(W1702:W1801),4)=1)*W1702:W1801)/AA1801,"-")</f>
        <v>0</v>
      </c>
    </row>
    <row r="1802" spans="1:38" x14ac:dyDescent="0.3">
      <c r="A1802" s="1">
        <f t="shared" si="264"/>
        <v>0</v>
      </c>
      <c r="B1802" s="1" t="s">
        <v>13</v>
      </c>
      <c r="C1802" s="1">
        <v>0.9</v>
      </c>
      <c r="D1802" s="1">
        <v>1</v>
      </c>
      <c r="E1802" s="1">
        <f t="shared" si="265"/>
        <v>451</v>
      </c>
      <c r="F1802" s="1">
        <v>0</v>
      </c>
      <c r="G1802" s="4">
        <f t="shared" si="266"/>
        <v>3.6363636363636362</v>
      </c>
      <c r="H1802" s="3">
        <f t="shared" si="267"/>
        <v>15.27</v>
      </c>
      <c r="I1802" s="4">
        <v>7.9289999999999994</v>
      </c>
      <c r="J1802" s="4">
        <v>0.76100000000000001</v>
      </c>
      <c r="K1802" s="4">
        <v>6.58</v>
      </c>
      <c r="L1802" s="1">
        <v>55</v>
      </c>
      <c r="M1802" s="1">
        <v>57</v>
      </c>
      <c r="N1802" s="1">
        <v>57</v>
      </c>
      <c r="O1802" s="1">
        <v>54</v>
      </c>
      <c r="P1802" s="1">
        <v>55</v>
      </c>
      <c r="Q1802" s="1">
        <v>54</v>
      </c>
      <c r="R1802" s="4">
        <v>5.8000000000000003E-2</v>
      </c>
      <c r="S1802" s="4">
        <v>4.9029999999999996</v>
      </c>
      <c r="T1802" s="4">
        <v>7.8239999999999998</v>
      </c>
      <c r="U1802" s="4" t="str">
        <f t="shared" si="268"/>
        <v>0</v>
      </c>
      <c r="V1802" s="4" t="str">
        <f t="shared" si="269"/>
        <v>0</v>
      </c>
      <c r="W1802" s="4" t="str">
        <f t="shared" si="270"/>
        <v>0</v>
      </c>
    </row>
    <row r="1803" spans="1:38" x14ac:dyDescent="0.3">
      <c r="A1803" s="1">
        <f t="shared" si="264"/>
        <v>0</v>
      </c>
      <c r="B1803" s="1" t="s">
        <v>13</v>
      </c>
      <c r="C1803" s="1">
        <v>0.9</v>
      </c>
      <c r="D1803" s="1">
        <v>2</v>
      </c>
      <c r="E1803" s="1">
        <f t="shared" si="265"/>
        <v>451</v>
      </c>
      <c r="F1803" s="1">
        <v>0</v>
      </c>
      <c r="G1803" s="4">
        <f t="shared" si="266"/>
        <v>5.4545454545454541</v>
      </c>
      <c r="H1803" s="3">
        <f t="shared" si="267"/>
        <v>20.637000000000004</v>
      </c>
      <c r="I1803" s="4">
        <v>8.2880000000000003</v>
      </c>
      <c r="J1803" s="4">
        <v>0.81799999999999995</v>
      </c>
      <c r="K1803" s="4">
        <v>11.531000000000001</v>
      </c>
      <c r="L1803" s="1">
        <v>55</v>
      </c>
      <c r="M1803" s="1">
        <v>58</v>
      </c>
      <c r="N1803" s="1">
        <v>58</v>
      </c>
      <c r="O1803" s="1">
        <v>54</v>
      </c>
      <c r="P1803" s="1">
        <v>55</v>
      </c>
      <c r="Q1803" s="1">
        <v>55</v>
      </c>
      <c r="R1803" s="4">
        <v>8.3000000000000004E-2</v>
      </c>
      <c r="S1803" s="4">
        <v>4.9029999999999996</v>
      </c>
      <c r="T1803" s="4">
        <v>8.1579999999999995</v>
      </c>
      <c r="U1803" s="4" t="str">
        <f t="shared" si="268"/>
        <v>0</v>
      </c>
      <c r="V1803" s="4" t="str">
        <f t="shared" si="269"/>
        <v>0</v>
      </c>
      <c r="W1803" s="4" t="str">
        <f t="shared" si="270"/>
        <v>0</v>
      </c>
    </row>
    <row r="1804" spans="1:38" x14ac:dyDescent="0.3">
      <c r="A1804" s="1">
        <f t="shared" si="264"/>
        <v>0</v>
      </c>
      <c r="B1804" s="1" t="s">
        <v>13</v>
      </c>
      <c r="C1804" s="1">
        <v>0.9</v>
      </c>
      <c r="D1804" s="1">
        <v>3</v>
      </c>
      <c r="E1804" s="1">
        <f t="shared" si="265"/>
        <v>451</v>
      </c>
      <c r="F1804" s="1">
        <v>0</v>
      </c>
      <c r="G1804" s="4">
        <f t="shared" si="266"/>
        <v>3.6363636363636362</v>
      </c>
      <c r="H1804" s="3">
        <f t="shared" si="267"/>
        <v>14.962</v>
      </c>
      <c r="I1804" s="4">
        <v>7.7199999999999989</v>
      </c>
      <c r="J1804" s="4">
        <v>0.91</v>
      </c>
      <c r="K1804" s="4">
        <v>6.3319999999999999</v>
      </c>
      <c r="L1804" s="1">
        <v>55</v>
      </c>
      <c r="M1804" s="1">
        <v>57</v>
      </c>
      <c r="N1804" s="1">
        <v>57</v>
      </c>
      <c r="O1804" s="1">
        <v>54</v>
      </c>
      <c r="P1804" s="1">
        <v>55</v>
      </c>
      <c r="Q1804" s="1">
        <v>55</v>
      </c>
      <c r="R1804" s="4">
        <v>0.09</v>
      </c>
      <c r="S1804" s="4">
        <v>4.9029999999999996</v>
      </c>
      <c r="T1804" s="4">
        <v>7.5830000000000002</v>
      </c>
      <c r="U1804" s="4" t="str">
        <f t="shared" si="268"/>
        <v>0</v>
      </c>
      <c r="V1804" s="4" t="str">
        <f t="shared" si="269"/>
        <v>0</v>
      </c>
      <c r="W1804" s="4" t="str">
        <f t="shared" si="270"/>
        <v>0</v>
      </c>
    </row>
    <row r="1805" spans="1:38" x14ac:dyDescent="0.3">
      <c r="A1805" s="1">
        <f t="shared" si="264"/>
        <v>0</v>
      </c>
      <c r="B1805" s="1" t="s">
        <v>13</v>
      </c>
      <c r="C1805" s="1">
        <v>0.9</v>
      </c>
      <c r="D1805" s="1">
        <v>4</v>
      </c>
      <c r="E1805" s="1">
        <f t="shared" si="265"/>
        <v>451</v>
      </c>
      <c r="F1805" s="1">
        <v>0</v>
      </c>
      <c r="G1805" s="4">
        <f t="shared" si="266"/>
        <v>3.6363636363636362</v>
      </c>
      <c r="H1805" s="3">
        <f t="shared" si="267"/>
        <v>17.453999999999997</v>
      </c>
      <c r="I1805" s="4">
        <v>7.8539999999999992</v>
      </c>
      <c r="J1805" s="4">
        <v>0.746</v>
      </c>
      <c r="K1805" s="4">
        <v>8.8539999999999992</v>
      </c>
      <c r="L1805" s="1">
        <v>55</v>
      </c>
      <c r="M1805" s="1">
        <v>57</v>
      </c>
      <c r="N1805" s="1">
        <v>57</v>
      </c>
      <c r="O1805" s="1">
        <v>54</v>
      </c>
      <c r="P1805" s="1">
        <v>55</v>
      </c>
      <c r="Q1805" s="1">
        <v>54</v>
      </c>
      <c r="R1805" s="4">
        <v>7.6999999999999999E-2</v>
      </c>
      <c r="S1805" s="4">
        <v>4.9029999999999996</v>
      </c>
      <c r="T1805" s="4">
        <v>7.73</v>
      </c>
      <c r="U1805" s="4" t="str">
        <f t="shared" si="268"/>
        <v>0</v>
      </c>
      <c r="V1805" s="4" t="str">
        <f t="shared" si="269"/>
        <v>0</v>
      </c>
      <c r="W1805" s="4" t="str">
        <f t="shared" si="270"/>
        <v>0</v>
      </c>
    </row>
    <row r="1806" spans="1:38" x14ac:dyDescent="0.3">
      <c r="A1806" s="1">
        <f t="shared" si="264"/>
        <v>0</v>
      </c>
      <c r="B1806" s="1" t="s">
        <v>13</v>
      </c>
      <c r="C1806" s="1">
        <v>0.9</v>
      </c>
      <c r="D1806" s="1">
        <v>1</v>
      </c>
      <c r="E1806" s="1">
        <f t="shared" si="265"/>
        <v>452</v>
      </c>
      <c r="F1806" s="1">
        <v>0</v>
      </c>
      <c r="G1806" s="4">
        <f t="shared" si="266"/>
        <v>3.7735849056603774</v>
      </c>
      <c r="H1806" s="3">
        <f t="shared" si="267"/>
        <v>21.063000000000002</v>
      </c>
      <c r="I1806" s="4">
        <v>9.0329999999999995</v>
      </c>
      <c r="J1806" s="4">
        <v>0.95699999999999996</v>
      </c>
      <c r="K1806" s="4">
        <v>11.073</v>
      </c>
      <c r="L1806" s="1">
        <v>53</v>
      </c>
      <c r="M1806" s="1">
        <v>55</v>
      </c>
      <c r="N1806" s="1">
        <v>55</v>
      </c>
      <c r="O1806" s="1">
        <v>51</v>
      </c>
      <c r="P1806" s="1">
        <v>53</v>
      </c>
      <c r="Q1806" s="1">
        <v>52</v>
      </c>
      <c r="R1806" s="4">
        <v>7.5999999999999998E-2</v>
      </c>
      <c r="S1806" s="4">
        <v>5.6029999999999998</v>
      </c>
      <c r="T1806" s="4">
        <v>8.9059999999999988</v>
      </c>
      <c r="U1806" s="4" t="str">
        <f t="shared" si="268"/>
        <v>0</v>
      </c>
      <c r="V1806" s="4" t="str">
        <f t="shared" si="269"/>
        <v>0</v>
      </c>
      <c r="W1806" s="4" t="str">
        <f t="shared" si="270"/>
        <v>0</v>
      </c>
    </row>
    <row r="1807" spans="1:38" x14ac:dyDescent="0.3">
      <c r="A1807" s="1">
        <f t="shared" si="264"/>
        <v>0</v>
      </c>
      <c r="B1807" s="1" t="s">
        <v>13</v>
      </c>
      <c r="C1807" s="1">
        <v>0.9</v>
      </c>
      <c r="D1807" s="1">
        <v>2</v>
      </c>
      <c r="E1807" s="1">
        <f t="shared" si="265"/>
        <v>452</v>
      </c>
      <c r="F1807" s="1">
        <v>0</v>
      </c>
      <c r="G1807" s="4">
        <f t="shared" si="266"/>
        <v>5.6603773584905666</v>
      </c>
      <c r="H1807" s="3">
        <f t="shared" si="267"/>
        <v>22.610999999999997</v>
      </c>
      <c r="I1807" s="4">
        <v>9.6149999999999984</v>
      </c>
      <c r="J1807" s="4">
        <v>0.71899999999999997</v>
      </c>
      <c r="K1807" s="4">
        <v>12.276999999999999</v>
      </c>
      <c r="L1807" s="1">
        <v>53</v>
      </c>
      <c r="M1807" s="1">
        <v>56</v>
      </c>
      <c r="N1807" s="1">
        <v>56</v>
      </c>
      <c r="O1807" s="1">
        <v>51</v>
      </c>
      <c r="P1807" s="1">
        <v>53</v>
      </c>
      <c r="Q1807" s="1">
        <v>53</v>
      </c>
      <c r="R1807" s="4">
        <v>9.1999999999999998E-2</v>
      </c>
      <c r="S1807" s="4">
        <v>5.6029999999999998</v>
      </c>
      <c r="T1807" s="4">
        <v>9.4719999999999995</v>
      </c>
      <c r="U1807" s="4" t="str">
        <f t="shared" si="268"/>
        <v>0</v>
      </c>
      <c r="V1807" s="4" t="str">
        <f t="shared" si="269"/>
        <v>0</v>
      </c>
      <c r="W1807" s="4" t="str">
        <f t="shared" si="270"/>
        <v>0</v>
      </c>
    </row>
    <row r="1808" spans="1:38" x14ac:dyDescent="0.3">
      <c r="A1808" s="1">
        <f t="shared" si="264"/>
        <v>0</v>
      </c>
      <c r="B1808" s="1" t="s">
        <v>13</v>
      </c>
      <c r="C1808" s="1">
        <v>0.9</v>
      </c>
      <c r="D1808" s="1">
        <v>3</v>
      </c>
      <c r="E1808" s="1">
        <f t="shared" si="265"/>
        <v>452</v>
      </c>
      <c r="F1808" s="1">
        <v>0</v>
      </c>
      <c r="G1808" s="4">
        <f t="shared" si="266"/>
        <v>5.6603773584905666</v>
      </c>
      <c r="H1808" s="3">
        <f t="shared" si="267"/>
        <v>16.170999999999999</v>
      </c>
      <c r="I1808" s="4">
        <v>9.4969999999999999</v>
      </c>
      <c r="J1808" s="4">
        <v>0.71099999999999997</v>
      </c>
      <c r="K1808" s="4">
        <v>5.9630000000000001</v>
      </c>
      <c r="L1808" s="1">
        <v>53</v>
      </c>
      <c r="M1808" s="1">
        <v>56</v>
      </c>
      <c r="N1808" s="1">
        <v>56</v>
      </c>
      <c r="O1808" s="1">
        <v>51</v>
      </c>
      <c r="P1808" s="1">
        <v>53</v>
      </c>
      <c r="Q1808" s="1">
        <v>53</v>
      </c>
      <c r="R1808" s="4">
        <v>8.2000000000000003E-2</v>
      </c>
      <c r="S1808" s="4">
        <v>5.6029999999999998</v>
      </c>
      <c r="T1808" s="4">
        <v>9.363999999999999</v>
      </c>
      <c r="U1808" s="4" t="str">
        <f t="shared" si="268"/>
        <v>0</v>
      </c>
      <c r="V1808" s="4" t="str">
        <f t="shared" si="269"/>
        <v>0</v>
      </c>
      <c r="W1808" s="4" t="str">
        <f t="shared" si="270"/>
        <v>0</v>
      </c>
    </row>
    <row r="1809" spans="1:23" x14ac:dyDescent="0.3">
      <c r="A1809" s="1">
        <f t="shared" si="264"/>
        <v>0</v>
      </c>
      <c r="B1809" s="1" t="s">
        <v>13</v>
      </c>
      <c r="C1809" s="1">
        <v>0.9</v>
      </c>
      <c r="D1809" s="1">
        <v>4</v>
      </c>
      <c r="E1809" s="1">
        <f t="shared" si="265"/>
        <v>452</v>
      </c>
      <c r="F1809" s="1">
        <v>0</v>
      </c>
      <c r="G1809" s="4">
        <f t="shared" si="266"/>
        <v>3.7735849056603774</v>
      </c>
      <c r="H1809" s="3">
        <f t="shared" si="267"/>
        <v>19.483999999999998</v>
      </c>
      <c r="I1809" s="4">
        <v>9.8919999999999995</v>
      </c>
      <c r="J1809" s="4">
        <v>0.93500000000000005</v>
      </c>
      <c r="K1809" s="4">
        <v>8.657</v>
      </c>
      <c r="L1809" s="1">
        <v>53</v>
      </c>
      <c r="M1809" s="1">
        <v>55</v>
      </c>
      <c r="N1809" s="1">
        <v>55</v>
      </c>
      <c r="O1809" s="1">
        <v>51</v>
      </c>
      <c r="P1809" s="1">
        <v>53</v>
      </c>
      <c r="Q1809" s="1">
        <v>52</v>
      </c>
      <c r="R1809" s="4">
        <v>8.5000000000000006E-2</v>
      </c>
      <c r="S1809" s="4">
        <v>5.6029999999999998</v>
      </c>
      <c r="T1809" s="4">
        <v>9.7560000000000002</v>
      </c>
      <c r="U1809" s="4" t="str">
        <f t="shared" si="268"/>
        <v>0</v>
      </c>
      <c r="V1809" s="4" t="str">
        <f t="shared" si="269"/>
        <v>0</v>
      </c>
      <c r="W1809" s="4" t="str">
        <f t="shared" si="270"/>
        <v>0</v>
      </c>
    </row>
    <row r="1810" spans="1:23" x14ac:dyDescent="0.3">
      <c r="A1810" s="1">
        <f t="shared" si="264"/>
        <v>0</v>
      </c>
      <c r="B1810" s="1" t="s">
        <v>13</v>
      </c>
      <c r="C1810" s="1">
        <v>0.9</v>
      </c>
      <c r="D1810" s="1">
        <v>1</v>
      </c>
      <c r="E1810" s="1">
        <f t="shared" si="265"/>
        <v>453</v>
      </c>
      <c r="F1810" s="1">
        <v>0</v>
      </c>
      <c r="G1810" s="4">
        <f t="shared" si="266"/>
        <v>1.8867924528301887</v>
      </c>
      <c r="H1810" s="3">
        <f t="shared" si="267"/>
        <v>19.346</v>
      </c>
      <c r="I1810" s="4">
        <v>9.2249999999999996</v>
      </c>
      <c r="J1810" s="4">
        <v>1.054</v>
      </c>
      <c r="K1810" s="4">
        <v>9.0670000000000002</v>
      </c>
      <c r="L1810" s="1">
        <v>53</v>
      </c>
      <c r="M1810" s="1">
        <v>54</v>
      </c>
      <c r="N1810" s="1">
        <v>54</v>
      </c>
      <c r="O1810" s="1">
        <v>51</v>
      </c>
      <c r="P1810" s="1">
        <v>53</v>
      </c>
      <c r="Q1810" s="1">
        <v>52</v>
      </c>
      <c r="R1810" s="4">
        <v>7.1999999999999995E-2</v>
      </c>
      <c r="S1810" s="4">
        <v>5.7489999999999997</v>
      </c>
      <c r="T1810" s="4">
        <v>9.1120000000000001</v>
      </c>
      <c r="U1810" s="4" t="str">
        <f t="shared" si="268"/>
        <v>0</v>
      </c>
      <c r="V1810" s="4" t="str">
        <f t="shared" si="269"/>
        <v>0</v>
      </c>
      <c r="W1810" s="4" t="str">
        <f t="shared" si="270"/>
        <v>0</v>
      </c>
    </row>
    <row r="1811" spans="1:23" x14ac:dyDescent="0.3">
      <c r="A1811" s="1">
        <f t="shared" si="264"/>
        <v>0</v>
      </c>
      <c r="B1811" s="1" t="s">
        <v>13</v>
      </c>
      <c r="C1811" s="1">
        <v>0.9</v>
      </c>
      <c r="D1811" s="1">
        <v>2</v>
      </c>
      <c r="E1811" s="1">
        <f t="shared" si="265"/>
        <v>453</v>
      </c>
      <c r="F1811" s="1">
        <v>0</v>
      </c>
      <c r="G1811" s="4">
        <f t="shared" si="266"/>
        <v>5.5555555555555554</v>
      </c>
      <c r="H1811" s="3">
        <f t="shared" si="267"/>
        <v>19.020999999999997</v>
      </c>
      <c r="I1811" s="4">
        <v>8.8039999999999985</v>
      </c>
      <c r="J1811" s="4">
        <v>0.87</v>
      </c>
      <c r="K1811" s="4">
        <v>9.3469999999999995</v>
      </c>
      <c r="L1811" s="1">
        <v>54</v>
      </c>
      <c r="M1811" s="1">
        <v>57</v>
      </c>
      <c r="N1811" s="1">
        <v>57</v>
      </c>
      <c r="O1811" s="1">
        <v>51</v>
      </c>
      <c r="P1811" s="1">
        <v>53</v>
      </c>
      <c r="Q1811" s="1">
        <v>54</v>
      </c>
      <c r="R1811" s="4">
        <v>0.14599999999999999</v>
      </c>
      <c r="S1811" s="4">
        <v>5.7489999999999997</v>
      </c>
      <c r="T1811" s="4">
        <v>8.6170000000000009</v>
      </c>
      <c r="U1811" s="4" t="str">
        <f t="shared" si="268"/>
        <v>0</v>
      </c>
      <c r="V1811" s="4" t="str">
        <f t="shared" si="269"/>
        <v>0</v>
      </c>
      <c r="W1811" s="4" t="str">
        <f t="shared" si="270"/>
        <v>0</v>
      </c>
    </row>
    <row r="1812" spans="1:23" x14ac:dyDescent="0.3">
      <c r="A1812" s="1">
        <f t="shared" si="264"/>
        <v>0</v>
      </c>
      <c r="B1812" s="1" t="s">
        <v>13</v>
      </c>
      <c r="C1812" s="1">
        <v>0.9</v>
      </c>
      <c r="D1812" s="1">
        <v>3</v>
      </c>
      <c r="E1812" s="1">
        <f t="shared" si="265"/>
        <v>453</v>
      </c>
      <c r="F1812" s="1">
        <v>0</v>
      </c>
      <c r="G1812" s="4">
        <f t="shared" si="266"/>
        <v>5.6603773584905666</v>
      </c>
      <c r="H1812" s="3">
        <f t="shared" si="267"/>
        <v>17.557000000000002</v>
      </c>
      <c r="I1812" s="4">
        <v>8.7469999999999999</v>
      </c>
      <c r="J1812" s="4">
        <v>0.94899999999999995</v>
      </c>
      <c r="K1812" s="4">
        <v>7.8609999999999998</v>
      </c>
      <c r="L1812" s="1">
        <v>53</v>
      </c>
      <c r="M1812" s="1">
        <v>56</v>
      </c>
      <c r="N1812" s="1">
        <v>56</v>
      </c>
      <c r="O1812" s="1">
        <v>51</v>
      </c>
      <c r="P1812" s="1">
        <v>53</v>
      </c>
      <c r="Q1812" s="1">
        <v>53</v>
      </c>
      <c r="R1812" s="4">
        <v>0.16900000000000001</v>
      </c>
      <c r="S1812" s="4">
        <v>5.7489999999999997</v>
      </c>
      <c r="T1812" s="4">
        <v>8.5370000000000008</v>
      </c>
      <c r="U1812" s="4" t="str">
        <f t="shared" si="268"/>
        <v>0</v>
      </c>
      <c r="V1812" s="4" t="str">
        <f t="shared" si="269"/>
        <v>0</v>
      </c>
      <c r="W1812" s="4" t="str">
        <f t="shared" si="270"/>
        <v>0</v>
      </c>
    </row>
    <row r="1813" spans="1:23" x14ac:dyDescent="0.3">
      <c r="A1813" s="1">
        <f t="shared" si="264"/>
        <v>0</v>
      </c>
      <c r="B1813" s="1" t="s">
        <v>13</v>
      </c>
      <c r="C1813" s="1">
        <v>0.9</v>
      </c>
      <c r="D1813" s="1">
        <v>4</v>
      </c>
      <c r="E1813" s="1">
        <f t="shared" si="265"/>
        <v>453</v>
      </c>
      <c r="F1813" s="1">
        <v>0</v>
      </c>
      <c r="G1813" s="4">
        <f t="shared" si="266"/>
        <v>1.8867924528301887</v>
      </c>
      <c r="H1813" s="3">
        <f t="shared" si="267"/>
        <v>19.733000000000001</v>
      </c>
      <c r="I1813" s="4">
        <v>9.254999999999999</v>
      </c>
      <c r="J1813" s="4">
        <v>0.76300000000000001</v>
      </c>
      <c r="K1813" s="4">
        <v>9.7149999999999999</v>
      </c>
      <c r="L1813" s="1">
        <v>53</v>
      </c>
      <c r="M1813" s="1">
        <v>54</v>
      </c>
      <c r="N1813" s="1">
        <v>54</v>
      </c>
      <c r="O1813" s="1">
        <v>51</v>
      </c>
      <c r="P1813" s="1">
        <v>53</v>
      </c>
      <c r="Q1813" s="1">
        <v>52</v>
      </c>
      <c r="R1813" s="4">
        <v>8.5999999999999993E-2</v>
      </c>
      <c r="S1813" s="4">
        <v>5.7489999999999997</v>
      </c>
      <c r="T1813" s="4">
        <v>9.1280000000000001</v>
      </c>
      <c r="U1813" s="4" t="str">
        <f t="shared" si="268"/>
        <v>0</v>
      </c>
      <c r="V1813" s="4" t="str">
        <f t="shared" si="269"/>
        <v>0</v>
      </c>
      <c r="W1813" s="4" t="str">
        <f t="shared" si="270"/>
        <v>0</v>
      </c>
    </row>
    <row r="1814" spans="1:23" x14ac:dyDescent="0.3">
      <c r="A1814" s="1">
        <f t="shared" si="264"/>
        <v>0</v>
      </c>
      <c r="B1814" s="1" t="s">
        <v>13</v>
      </c>
      <c r="C1814" s="1">
        <v>0.9</v>
      </c>
      <c r="D1814" s="1">
        <v>1</v>
      </c>
      <c r="E1814" s="1">
        <f t="shared" si="265"/>
        <v>454</v>
      </c>
      <c r="F1814" s="1">
        <v>0</v>
      </c>
      <c r="G1814" s="4">
        <f t="shared" si="266"/>
        <v>3.6363636363636362</v>
      </c>
      <c r="H1814" s="3">
        <f t="shared" si="267"/>
        <v>18.727999999999998</v>
      </c>
      <c r="I1814" s="4">
        <v>9.3689999999999998</v>
      </c>
      <c r="J1814" s="4">
        <v>0.96399999999999997</v>
      </c>
      <c r="K1814" s="4">
        <v>8.3949999999999996</v>
      </c>
      <c r="L1814" s="1">
        <v>55</v>
      </c>
      <c r="M1814" s="1">
        <v>57</v>
      </c>
      <c r="N1814" s="1">
        <v>57</v>
      </c>
      <c r="O1814" s="1">
        <v>54</v>
      </c>
      <c r="P1814" s="1">
        <v>55</v>
      </c>
      <c r="Q1814" s="1">
        <v>55</v>
      </c>
      <c r="R1814" s="4">
        <v>8.4000000000000005E-2</v>
      </c>
      <c r="S1814" s="4">
        <v>5.8</v>
      </c>
      <c r="T1814" s="4">
        <v>9.2430000000000003</v>
      </c>
      <c r="U1814" s="4" t="str">
        <f t="shared" si="268"/>
        <v>0</v>
      </c>
      <c r="V1814" s="4" t="str">
        <f t="shared" si="269"/>
        <v>0</v>
      </c>
      <c r="W1814" s="4" t="str">
        <f t="shared" si="270"/>
        <v>0</v>
      </c>
    </row>
    <row r="1815" spans="1:23" x14ac:dyDescent="0.3">
      <c r="A1815" s="1">
        <f t="shared" si="264"/>
        <v>0</v>
      </c>
      <c r="B1815" s="1" t="s">
        <v>13</v>
      </c>
      <c r="C1815" s="1">
        <v>0.9</v>
      </c>
      <c r="D1815" s="1">
        <v>2</v>
      </c>
      <c r="E1815" s="1">
        <f t="shared" si="265"/>
        <v>454</v>
      </c>
      <c r="F1815" s="1">
        <v>0</v>
      </c>
      <c r="G1815" s="4">
        <f t="shared" si="266"/>
        <v>3.5714285714285712</v>
      </c>
      <c r="H1815" s="3">
        <f t="shared" si="267"/>
        <v>18.250999999999998</v>
      </c>
      <c r="I1815" s="4">
        <v>9.4770000000000003</v>
      </c>
      <c r="J1815" s="4">
        <v>1.083</v>
      </c>
      <c r="K1815" s="4">
        <v>7.6909999999999998</v>
      </c>
      <c r="L1815" s="1">
        <v>56</v>
      </c>
      <c r="M1815" s="1">
        <v>58</v>
      </c>
      <c r="N1815" s="1">
        <v>58</v>
      </c>
      <c r="O1815" s="1">
        <v>54</v>
      </c>
      <c r="P1815" s="1">
        <v>55</v>
      </c>
      <c r="Q1815" s="1">
        <v>56</v>
      </c>
      <c r="R1815" s="4">
        <v>0.128</v>
      </c>
      <c r="S1815" s="4">
        <v>5.8</v>
      </c>
      <c r="T1815" s="4">
        <v>9.3070000000000004</v>
      </c>
      <c r="U1815" s="4" t="str">
        <f t="shared" si="268"/>
        <v>0</v>
      </c>
      <c r="V1815" s="4" t="str">
        <f t="shared" si="269"/>
        <v>0</v>
      </c>
      <c r="W1815" s="4" t="str">
        <f t="shared" si="270"/>
        <v>0</v>
      </c>
    </row>
    <row r="1816" spans="1:23" x14ac:dyDescent="0.3">
      <c r="A1816" s="1">
        <f t="shared" si="264"/>
        <v>0</v>
      </c>
      <c r="B1816" s="1" t="s">
        <v>13</v>
      </c>
      <c r="C1816" s="1">
        <v>0.9</v>
      </c>
      <c r="D1816" s="1">
        <v>3</v>
      </c>
      <c r="E1816" s="1">
        <f t="shared" si="265"/>
        <v>454</v>
      </c>
      <c r="F1816" s="1">
        <v>0</v>
      </c>
      <c r="G1816" s="4">
        <f t="shared" si="266"/>
        <v>3.6363636363636362</v>
      </c>
      <c r="H1816" s="3">
        <f t="shared" si="267"/>
        <v>18.550999999999998</v>
      </c>
      <c r="I1816" s="4">
        <v>9.2059999999999995</v>
      </c>
      <c r="J1816" s="4">
        <v>0.97899999999999998</v>
      </c>
      <c r="K1816" s="4">
        <v>8.3659999999999997</v>
      </c>
      <c r="L1816" s="1">
        <v>55</v>
      </c>
      <c r="M1816" s="1">
        <v>57</v>
      </c>
      <c r="N1816" s="1">
        <v>57</v>
      </c>
      <c r="O1816" s="1">
        <v>54</v>
      </c>
      <c r="P1816" s="1">
        <v>55</v>
      </c>
      <c r="Q1816" s="1">
        <v>55</v>
      </c>
      <c r="R1816" s="4">
        <v>0.125</v>
      </c>
      <c r="S1816" s="4">
        <v>5.8</v>
      </c>
      <c r="T1816" s="4">
        <v>9.0389999999999997</v>
      </c>
      <c r="U1816" s="4" t="str">
        <f t="shared" si="268"/>
        <v>0</v>
      </c>
      <c r="V1816" s="4" t="str">
        <f t="shared" si="269"/>
        <v>0</v>
      </c>
      <c r="W1816" s="4" t="str">
        <f t="shared" si="270"/>
        <v>0</v>
      </c>
    </row>
    <row r="1817" spans="1:23" x14ac:dyDescent="0.3">
      <c r="A1817" s="1">
        <f t="shared" si="264"/>
        <v>0</v>
      </c>
      <c r="B1817" s="1" t="s">
        <v>13</v>
      </c>
      <c r="C1817" s="1">
        <v>0.9</v>
      </c>
      <c r="D1817" s="1">
        <v>4</v>
      </c>
      <c r="E1817" s="1">
        <f t="shared" si="265"/>
        <v>454</v>
      </c>
      <c r="F1817" s="1">
        <v>0</v>
      </c>
      <c r="G1817" s="4">
        <f t="shared" si="266"/>
        <v>3.6363636363636362</v>
      </c>
      <c r="H1817" s="3">
        <f t="shared" si="267"/>
        <v>17.271000000000001</v>
      </c>
      <c r="I1817" s="4">
        <v>9.4909999999999997</v>
      </c>
      <c r="J1817" s="4">
        <v>1.234</v>
      </c>
      <c r="K1817" s="4">
        <v>6.5460000000000003</v>
      </c>
      <c r="L1817" s="1">
        <v>55</v>
      </c>
      <c r="M1817" s="1">
        <v>57</v>
      </c>
      <c r="N1817" s="1">
        <v>57</v>
      </c>
      <c r="O1817" s="1">
        <v>54</v>
      </c>
      <c r="P1817" s="1">
        <v>55</v>
      </c>
      <c r="Q1817" s="1">
        <v>55</v>
      </c>
      <c r="R1817" s="4">
        <v>0.1</v>
      </c>
      <c r="S1817" s="4">
        <v>5.8</v>
      </c>
      <c r="T1817" s="4">
        <v>9.3490000000000002</v>
      </c>
      <c r="U1817" s="4" t="str">
        <f t="shared" si="268"/>
        <v>0</v>
      </c>
      <c r="V1817" s="4" t="str">
        <f t="shared" si="269"/>
        <v>0</v>
      </c>
      <c r="W1817" s="4" t="str">
        <f t="shared" si="270"/>
        <v>0</v>
      </c>
    </row>
    <row r="1818" spans="1:23" x14ac:dyDescent="0.3">
      <c r="A1818" s="1">
        <f t="shared" si="264"/>
        <v>0</v>
      </c>
      <c r="B1818" s="1" t="s">
        <v>13</v>
      </c>
      <c r="C1818" s="1">
        <v>0.9</v>
      </c>
      <c r="D1818" s="1">
        <v>1</v>
      </c>
      <c r="E1818" s="1">
        <f t="shared" si="265"/>
        <v>455</v>
      </c>
      <c r="F1818" s="1">
        <v>0</v>
      </c>
      <c r="G1818" s="4">
        <f t="shared" si="266"/>
        <v>3.7037037037037033</v>
      </c>
      <c r="H1818" s="3">
        <f t="shared" si="267"/>
        <v>18.882999999999999</v>
      </c>
      <c r="I1818" s="4">
        <v>9.4050000000000011</v>
      </c>
      <c r="J1818" s="4">
        <v>1.1359999999999999</v>
      </c>
      <c r="K1818" s="4">
        <v>8.3420000000000005</v>
      </c>
      <c r="L1818" s="1">
        <v>54</v>
      </c>
      <c r="M1818" s="1">
        <v>56</v>
      </c>
      <c r="N1818" s="1">
        <v>56</v>
      </c>
      <c r="O1818" s="1">
        <v>52</v>
      </c>
      <c r="P1818" s="1">
        <v>54</v>
      </c>
      <c r="Q1818" s="1">
        <v>53</v>
      </c>
      <c r="R1818" s="4">
        <v>8.8999999999999996E-2</v>
      </c>
      <c r="S1818" s="4">
        <v>5.8410000000000002</v>
      </c>
      <c r="T1818" s="4">
        <v>9.2639999999999993</v>
      </c>
      <c r="U1818" s="4" t="str">
        <f t="shared" si="268"/>
        <v>0</v>
      </c>
      <c r="V1818" s="4" t="str">
        <f t="shared" si="269"/>
        <v>0</v>
      </c>
      <c r="W1818" s="4" t="str">
        <f t="shared" si="270"/>
        <v>0</v>
      </c>
    </row>
    <row r="1819" spans="1:23" x14ac:dyDescent="0.3">
      <c r="A1819" s="1">
        <f t="shared" si="264"/>
        <v>0</v>
      </c>
      <c r="B1819" s="1" t="s">
        <v>13</v>
      </c>
      <c r="C1819" s="1">
        <v>0.9</v>
      </c>
      <c r="D1819" s="1">
        <v>2</v>
      </c>
      <c r="E1819" s="1">
        <f t="shared" si="265"/>
        <v>455</v>
      </c>
      <c r="F1819" s="1">
        <v>0</v>
      </c>
      <c r="G1819" s="4">
        <f t="shared" si="266"/>
        <v>3.6363636363636362</v>
      </c>
      <c r="H1819" s="3">
        <f t="shared" si="267"/>
        <v>18.048000000000002</v>
      </c>
      <c r="I1819" s="4">
        <v>9.641</v>
      </c>
      <c r="J1819" s="4">
        <v>1.0329999999999999</v>
      </c>
      <c r="K1819" s="4">
        <v>7.3739999999999997</v>
      </c>
      <c r="L1819" s="1">
        <v>55</v>
      </c>
      <c r="M1819" s="1">
        <v>57</v>
      </c>
      <c r="N1819" s="1">
        <v>58</v>
      </c>
      <c r="O1819" s="1">
        <v>52</v>
      </c>
      <c r="P1819" s="1">
        <v>54</v>
      </c>
      <c r="Q1819" s="1">
        <v>55</v>
      </c>
      <c r="R1819" s="4">
        <v>0.16</v>
      </c>
      <c r="S1819" s="4">
        <v>5.8410000000000002</v>
      </c>
      <c r="T1819" s="4">
        <v>9.4290000000000003</v>
      </c>
      <c r="U1819" s="4" t="str">
        <f t="shared" si="268"/>
        <v>0</v>
      </c>
      <c r="V1819" s="4" t="str">
        <f t="shared" si="269"/>
        <v>0</v>
      </c>
      <c r="W1819" s="4" t="str">
        <f t="shared" si="270"/>
        <v>0</v>
      </c>
    </row>
    <row r="1820" spans="1:23" x14ac:dyDescent="0.3">
      <c r="A1820" s="1">
        <f t="shared" si="264"/>
        <v>0</v>
      </c>
      <c r="B1820" s="1" t="s">
        <v>13</v>
      </c>
      <c r="C1820" s="1">
        <v>0.9</v>
      </c>
      <c r="D1820" s="1">
        <v>3</v>
      </c>
      <c r="E1820" s="1">
        <f t="shared" si="265"/>
        <v>455</v>
      </c>
      <c r="F1820" s="1">
        <v>0</v>
      </c>
      <c r="G1820" s="4">
        <f t="shared" si="266"/>
        <v>5.4545454545454541</v>
      </c>
      <c r="H1820" s="3">
        <f t="shared" si="267"/>
        <v>19.205000000000002</v>
      </c>
      <c r="I1820" s="4">
        <v>9.7540000000000013</v>
      </c>
      <c r="J1820" s="4">
        <v>1.01</v>
      </c>
      <c r="K1820" s="4">
        <v>8.4410000000000007</v>
      </c>
      <c r="L1820" s="1">
        <v>55</v>
      </c>
      <c r="M1820" s="1">
        <v>58</v>
      </c>
      <c r="N1820" s="1">
        <v>58</v>
      </c>
      <c r="O1820" s="1">
        <v>52</v>
      </c>
      <c r="P1820" s="1">
        <v>54</v>
      </c>
      <c r="Q1820" s="1">
        <v>55</v>
      </c>
      <c r="R1820" s="4">
        <v>0.14399999999999999</v>
      </c>
      <c r="S1820" s="4">
        <v>5.8410000000000002</v>
      </c>
      <c r="T1820" s="4">
        <v>9.5579999999999998</v>
      </c>
      <c r="U1820" s="4" t="str">
        <f t="shared" si="268"/>
        <v>0</v>
      </c>
      <c r="V1820" s="4" t="str">
        <f t="shared" si="269"/>
        <v>0</v>
      </c>
      <c r="W1820" s="4" t="str">
        <f t="shared" si="270"/>
        <v>0</v>
      </c>
    </row>
    <row r="1821" spans="1:23" x14ac:dyDescent="0.3">
      <c r="A1821" s="1">
        <f t="shared" si="264"/>
        <v>0</v>
      </c>
      <c r="B1821" s="1" t="s">
        <v>13</v>
      </c>
      <c r="C1821" s="1">
        <v>0.9</v>
      </c>
      <c r="D1821" s="1">
        <v>4</v>
      </c>
      <c r="E1821" s="1">
        <f t="shared" si="265"/>
        <v>455</v>
      </c>
      <c r="F1821" s="1">
        <v>0</v>
      </c>
      <c r="G1821" s="4">
        <f t="shared" si="266"/>
        <v>5.5555555555555554</v>
      </c>
      <c r="H1821" s="3">
        <f t="shared" si="267"/>
        <v>17.896000000000001</v>
      </c>
      <c r="I1821" s="4">
        <v>9.4209999999999994</v>
      </c>
      <c r="J1821" s="4">
        <v>0.89100000000000001</v>
      </c>
      <c r="K1821" s="4">
        <v>7.5839999999999996</v>
      </c>
      <c r="L1821" s="1">
        <v>54</v>
      </c>
      <c r="M1821" s="1">
        <v>57</v>
      </c>
      <c r="N1821" s="1">
        <v>57</v>
      </c>
      <c r="O1821" s="1">
        <v>52</v>
      </c>
      <c r="P1821" s="1">
        <v>54</v>
      </c>
      <c r="Q1821" s="1">
        <v>53</v>
      </c>
      <c r="R1821" s="4">
        <v>0.13</v>
      </c>
      <c r="S1821" s="4">
        <v>5.8410000000000002</v>
      </c>
      <c r="T1821" s="4">
        <v>9.2390000000000008</v>
      </c>
      <c r="U1821" s="4" t="str">
        <f t="shared" si="268"/>
        <v>0</v>
      </c>
      <c r="V1821" s="4" t="str">
        <f t="shared" si="269"/>
        <v>0</v>
      </c>
      <c r="W1821" s="4" t="str">
        <f t="shared" si="270"/>
        <v>0</v>
      </c>
    </row>
    <row r="1822" spans="1:23" x14ac:dyDescent="0.3">
      <c r="A1822" s="1">
        <f t="shared" si="264"/>
        <v>0</v>
      </c>
      <c r="B1822" s="1" t="s">
        <v>13</v>
      </c>
      <c r="C1822" s="1">
        <v>0.9</v>
      </c>
      <c r="D1822" s="1">
        <v>1</v>
      </c>
      <c r="E1822" s="1">
        <f t="shared" si="265"/>
        <v>456</v>
      </c>
      <c r="F1822" s="1">
        <v>0</v>
      </c>
      <c r="G1822" s="4">
        <f t="shared" si="266"/>
        <v>1.9230769230769231</v>
      </c>
      <c r="H1822" s="3">
        <f t="shared" si="267"/>
        <v>22.916999999999998</v>
      </c>
      <c r="I1822" s="4">
        <v>9.9089999999999989</v>
      </c>
      <c r="J1822" s="4">
        <v>0.85399999999999998</v>
      </c>
      <c r="K1822" s="4">
        <v>12.154</v>
      </c>
      <c r="L1822" s="1">
        <v>52</v>
      </c>
      <c r="M1822" s="1">
        <v>53</v>
      </c>
      <c r="N1822" s="1">
        <v>53</v>
      </c>
      <c r="O1822" s="1">
        <v>51</v>
      </c>
      <c r="P1822" s="1">
        <v>52</v>
      </c>
      <c r="Q1822" s="1">
        <v>51</v>
      </c>
      <c r="R1822" s="4">
        <v>6.7000000000000004E-2</v>
      </c>
      <c r="S1822" s="4">
        <v>5.9429999999999996</v>
      </c>
      <c r="T1822" s="4">
        <v>9.8030000000000008</v>
      </c>
      <c r="U1822" s="4" t="str">
        <f t="shared" si="268"/>
        <v>0</v>
      </c>
      <c r="V1822" s="4" t="str">
        <f t="shared" si="269"/>
        <v>0</v>
      </c>
      <c r="W1822" s="4" t="str">
        <f t="shared" si="270"/>
        <v>0</v>
      </c>
    </row>
    <row r="1823" spans="1:23" x14ac:dyDescent="0.3">
      <c r="A1823" s="1">
        <f t="shared" si="264"/>
        <v>0</v>
      </c>
      <c r="B1823" s="1" t="s">
        <v>13</v>
      </c>
      <c r="C1823" s="1">
        <v>0.9</v>
      </c>
      <c r="D1823" s="1">
        <v>2</v>
      </c>
      <c r="E1823" s="1">
        <f t="shared" si="265"/>
        <v>456</v>
      </c>
      <c r="F1823" s="1">
        <v>0</v>
      </c>
      <c r="G1823" s="4">
        <f t="shared" si="266"/>
        <v>1.9230769230769231</v>
      </c>
      <c r="H1823" s="3">
        <f t="shared" si="267"/>
        <v>23.412000000000003</v>
      </c>
      <c r="I1823" s="4">
        <v>9.74</v>
      </c>
      <c r="J1823" s="4">
        <v>0.72699999999999998</v>
      </c>
      <c r="K1823" s="4">
        <v>12.945</v>
      </c>
      <c r="L1823" s="1">
        <v>52</v>
      </c>
      <c r="M1823" s="1">
        <v>53</v>
      </c>
      <c r="N1823" s="1">
        <v>54</v>
      </c>
      <c r="O1823" s="1">
        <v>51</v>
      </c>
      <c r="P1823" s="1">
        <v>52</v>
      </c>
      <c r="Q1823" s="1">
        <v>52</v>
      </c>
      <c r="R1823" s="4">
        <v>0.104</v>
      </c>
      <c r="S1823" s="4">
        <v>5.9429999999999996</v>
      </c>
      <c r="T1823" s="4">
        <v>9.5969999999999995</v>
      </c>
      <c r="U1823" s="4" t="str">
        <f t="shared" si="268"/>
        <v>0</v>
      </c>
      <c r="V1823" s="4" t="str">
        <f t="shared" si="269"/>
        <v>0</v>
      </c>
      <c r="W1823" s="4" t="str">
        <f t="shared" si="270"/>
        <v>0</v>
      </c>
    </row>
    <row r="1824" spans="1:23" x14ac:dyDescent="0.3">
      <c r="A1824" s="1">
        <f t="shared" si="264"/>
        <v>0</v>
      </c>
      <c r="B1824" s="1" t="s">
        <v>13</v>
      </c>
      <c r="C1824" s="1">
        <v>0.9</v>
      </c>
      <c r="D1824" s="1">
        <v>3</v>
      </c>
      <c r="E1824" s="1">
        <f t="shared" si="265"/>
        <v>456</v>
      </c>
      <c r="F1824" s="1">
        <v>0</v>
      </c>
      <c r="G1824" s="4">
        <f t="shared" si="266"/>
        <v>3.8461538461538463</v>
      </c>
      <c r="H1824" s="3">
        <f t="shared" si="267"/>
        <v>23.748000000000001</v>
      </c>
      <c r="I1824" s="4">
        <v>10.175000000000001</v>
      </c>
      <c r="J1824" s="4">
        <v>0.76100000000000001</v>
      </c>
      <c r="K1824" s="4">
        <v>12.811999999999999</v>
      </c>
      <c r="L1824" s="1">
        <v>52</v>
      </c>
      <c r="M1824" s="1">
        <v>54</v>
      </c>
      <c r="N1824" s="1">
        <v>54</v>
      </c>
      <c r="O1824" s="1">
        <v>51</v>
      </c>
      <c r="P1824" s="1">
        <v>52</v>
      </c>
      <c r="Q1824" s="1">
        <v>52</v>
      </c>
      <c r="R1824" s="4">
        <v>0.107</v>
      </c>
      <c r="S1824" s="4">
        <v>5.9429999999999996</v>
      </c>
      <c r="T1824" s="4">
        <v>10.029</v>
      </c>
      <c r="U1824" s="4" t="str">
        <f t="shared" si="268"/>
        <v>0</v>
      </c>
      <c r="V1824" s="4" t="str">
        <f t="shared" si="269"/>
        <v>0</v>
      </c>
      <c r="W1824" s="4" t="str">
        <f t="shared" si="270"/>
        <v>0</v>
      </c>
    </row>
    <row r="1825" spans="1:23" x14ac:dyDescent="0.3">
      <c r="A1825" s="1">
        <f t="shared" si="264"/>
        <v>0</v>
      </c>
      <c r="B1825" s="1" t="s">
        <v>13</v>
      </c>
      <c r="C1825" s="1">
        <v>0.9</v>
      </c>
      <c r="D1825" s="1">
        <v>4</v>
      </c>
      <c r="E1825" s="1">
        <f t="shared" si="265"/>
        <v>456</v>
      </c>
      <c r="F1825" s="1">
        <v>0</v>
      </c>
      <c r="G1825" s="4">
        <f t="shared" si="266"/>
        <v>1.9230769230769231</v>
      </c>
      <c r="H1825" s="3">
        <f t="shared" si="267"/>
        <v>21.108000000000001</v>
      </c>
      <c r="I1825" s="4">
        <v>10.077</v>
      </c>
      <c r="J1825" s="4">
        <v>0.93700000000000006</v>
      </c>
      <c r="K1825" s="4">
        <v>10.093999999999999</v>
      </c>
      <c r="L1825" s="1">
        <v>52</v>
      </c>
      <c r="M1825" s="1">
        <v>53</v>
      </c>
      <c r="N1825" s="1">
        <v>53</v>
      </c>
      <c r="O1825" s="1">
        <v>51</v>
      </c>
      <c r="P1825" s="1">
        <v>52</v>
      </c>
      <c r="Q1825" s="1">
        <v>52</v>
      </c>
      <c r="R1825" s="4">
        <v>8.5999999999999993E-2</v>
      </c>
      <c r="S1825" s="4">
        <v>5.9429999999999996</v>
      </c>
      <c r="T1825" s="4">
        <v>9.952</v>
      </c>
      <c r="U1825" s="4" t="str">
        <f t="shared" si="268"/>
        <v>0</v>
      </c>
      <c r="V1825" s="4" t="str">
        <f t="shared" si="269"/>
        <v>0</v>
      </c>
      <c r="W1825" s="4" t="str">
        <f t="shared" si="270"/>
        <v>0</v>
      </c>
    </row>
    <row r="1826" spans="1:23" x14ac:dyDescent="0.3">
      <c r="A1826" s="1">
        <f t="shared" si="264"/>
        <v>0</v>
      </c>
      <c r="B1826" s="1" t="s">
        <v>13</v>
      </c>
      <c r="C1826" s="1">
        <v>0.9</v>
      </c>
      <c r="D1826" s="1">
        <v>1</v>
      </c>
      <c r="E1826" s="1">
        <f t="shared" si="265"/>
        <v>457</v>
      </c>
      <c r="F1826" s="1">
        <v>0</v>
      </c>
      <c r="G1826" s="4">
        <f t="shared" si="266"/>
        <v>3.8461538461538463</v>
      </c>
      <c r="H1826" s="3">
        <f t="shared" si="267"/>
        <v>17.082000000000001</v>
      </c>
      <c r="I1826" s="4">
        <v>9.4699999999999989</v>
      </c>
      <c r="J1826" s="4">
        <v>0.56200000000000006</v>
      </c>
      <c r="K1826" s="4">
        <v>7.05</v>
      </c>
      <c r="L1826" s="1">
        <v>52</v>
      </c>
      <c r="M1826" s="1">
        <v>54</v>
      </c>
      <c r="N1826" s="1">
        <v>54</v>
      </c>
      <c r="O1826" s="1">
        <v>50</v>
      </c>
      <c r="P1826" s="1">
        <v>52</v>
      </c>
      <c r="Q1826" s="1">
        <v>51</v>
      </c>
      <c r="R1826" s="4">
        <v>7.1999999999999995E-2</v>
      </c>
      <c r="S1826" s="4">
        <v>5.4249999999999998</v>
      </c>
      <c r="T1826" s="4">
        <v>9.3469999999999995</v>
      </c>
      <c r="U1826" s="4" t="str">
        <f t="shared" si="268"/>
        <v>0</v>
      </c>
      <c r="V1826" s="4" t="str">
        <f t="shared" si="269"/>
        <v>0</v>
      </c>
      <c r="W1826" s="4" t="str">
        <f t="shared" si="270"/>
        <v>0</v>
      </c>
    </row>
    <row r="1827" spans="1:23" x14ac:dyDescent="0.3">
      <c r="A1827" s="1">
        <f t="shared" si="264"/>
        <v>0</v>
      </c>
      <c r="B1827" s="1" t="s">
        <v>13</v>
      </c>
      <c r="C1827" s="1">
        <v>0.9</v>
      </c>
      <c r="D1827" s="1">
        <v>2</v>
      </c>
      <c r="E1827" s="1">
        <f t="shared" si="265"/>
        <v>457</v>
      </c>
      <c r="F1827" s="1">
        <v>0</v>
      </c>
      <c r="G1827" s="4">
        <f t="shared" si="266"/>
        <v>3.8461538461538463</v>
      </c>
      <c r="H1827" s="3">
        <f t="shared" si="267"/>
        <v>23.795000000000002</v>
      </c>
      <c r="I1827" s="4">
        <v>9.4239999999999995</v>
      </c>
      <c r="J1827" s="4">
        <v>1.0389999999999999</v>
      </c>
      <c r="K1827" s="4">
        <v>13.332000000000001</v>
      </c>
      <c r="L1827" s="1">
        <v>52</v>
      </c>
      <c r="M1827" s="1">
        <v>54</v>
      </c>
      <c r="N1827" s="1">
        <v>54</v>
      </c>
      <c r="O1827" s="1">
        <v>50</v>
      </c>
      <c r="P1827" s="1">
        <v>52</v>
      </c>
      <c r="Q1827" s="1">
        <v>51</v>
      </c>
      <c r="R1827" s="4">
        <v>8.8999999999999996E-2</v>
      </c>
      <c r="S1827" s="4">
        <v>5.4249999999999998</v>
      </c>
      <c r="T1827" s="4">
        <v>9.2839999999999989</v>
      </c>
      <c r="U1827" s="4" t="str">
        <f t="shared" si="268"/>
        <v>0</v>
      </c>
      <c r="V1827" s="4" t="str">
        <f t="shared" si="269"/>
        <v>0</v>
      </c>
      <c r="W1827" s="4" t="str">
        <f t="shared" si="270"/>
        <v>0</v>
      </c>
    </row>
    <row r="1828" spans="1:23" x14ac:dyDescent="0.3">
      <c r="A1828" s="1">
        <f t="shared" si="264"/>
        <v>0</v>
      </c>
      <c r="B1828" s="1" t="s">
        <v>13</v>
      </c>
      <c r="C1828" s="1">
        <v>0.9</v>
      </c>
      <c r="D1828" s="1">
        <v>3</v>
      </c>
      <c r="E1828" s="1">
        <f t="shared" si="265"/>
        <v>457</v>
      </c>
      <c r="F1828" s="1">
        <v>0</v>
      </c>
      <c r="G1828" s="4">
        <f t="shared" si="266"/>
        <v>3.8461538461538463</v>
      </c>
      <c r="H1828" s="3">
        <f t="shared" si="267"/>
        <v>18.268000000000001</v>
      </c>
      <c r="I1828" s="4">
        <v>9.8000000000000007</v>
      </c>
      <c r="J1828" s="4">
        <v>0.95499999999999996</v>
      </c>
      <c r="K1828" s="4">
        <v>7.5129999999999999</v>
      </c>
      <c r="L1828" s="1">
        <v>52</v>
      </c>
      <c r="M1828" s="1">
        <v>54</v>
      </c>
      <c r="N1828" s="1">
        <v>54</v>
      </c>
      <c r="O1828" s="1">
        <v>50</v>
      </c>
      <c r="P1828" s="1">
        <v>52</v>
      </c>
      <c r="Q1828" s="1">
        <v>51</v>
      </c>
      <c r="R1828" s="4">
        <v>0.11600000000000001</v>
      </c>
      <c r="S1828" s="4">
        <v>5.4249999999999998</v>
      </c>
      <c r="T1828" s="4">
        <v>9.6329999999999991</v>
      </c>
      <c r="U1828" s="4" t="str">
        <f t="shared" si="268"/>
        <v>0</v>
      </c>
      <c r="V1828" s="4" t="str">
        <f t="shared" si="269"/>
        <v>0</v>
      </c>
      <c r="W1828" s="4" t="str">
        <f t="shared" si="270"/>
        <v>0</v>
      </c>
    </row>
    <row r="1829" spans="1:23" x14ac:dyDescent="0.3">
      <c r="A1829" s="1">
        <f t="shared" si="264"/>
        <v>0</v>
      </c>
      <c r="B1829" s="1" t="s">
        <v>13</v>
      </c>
      <c r="C1829" s="1">
        <v>0.9</v>
      </c>
      <c r="D1829" s="1">
        <v>4</v>
      </c>
      <c r="E1829" s="1">
        <f t="shared" si="265"/>
        <v>457</v>
      </c>
      <c r="F1829" s="1">
        <v>0</v>
      </c>
      <c r="G1829" s="4">
        <f t="shared" si="266"/>
        <v>3.8461538461538463</v>
      </c>
      <c r="H1829" s="3">
        <f t="shared" si="267"/>
        <v>20.744999999999997</v>
      </c>
      <c r="I1829" s="4">
        <v>9.7530000000000001</v>
      </c>
      <c r="J1829" s="4">
        <v>0.86</v>
      </c>
      <c r="K1829" s="4">
        <v>10.132</v>
      </c>
      <c r="L1829" s="1">
        <v>52</v>
      </c>
      <c r="M1829" s="1">
        <v>54</v>
      </c>
      <c r="N1829" s="1">
        <v>54</v>
      </c>
      <c r="O1829" s="1">
        <v>50</v>
      </c>
      <c r="P1829" s="1">
        <v>52</v>
      </c>
      <c r="Q1829" s="1">
        <v>51</v>
      </c>
      <c r="R1829" s="4">
        <v>9.9000000000000005E-2</v>
      </c>
      <c r="S1829" s="4">
        <v>5.4249999999999998</v>
      </c>
      <c r="T1829" s="4">
        <v>9.6029999999999998</v>
      </c>
      <c r="U1829" s="4" t="str">
        <f t="shared" si="268"/>
        <v>0</v>
      </c>
      <c r="V1829" s="4" t="str">
        <f t="shared" si="269"/>
        <v>0</v>
      </c>
      <c r="W1829" s="4" t="str">
        <f t="shared" si="270"/>
        <v>0</v>
      </c>
    </row>
    <row r="1830" spans="1:23" x14ac:dyDescent="0.3">
      <c r="A1830" s="1">
        <f t="shared" si="264"/>
        <v>0</v>
      </c>
      <c r="B1830" s="1" t="s">
        <v>13</v>
      </c>
      <c r="C1830" s="1">
        <v>0.9</v>
      </c>
      <c r="D1830" s="1">
        <v>1</v>
      </c>
      <c r="E1830" s="1">
        <f t="shared" si="265"/>
        <v>458</v>
      </c>
      <c r="F1830" s="1">
        <v>0</v>
      </c>
      <c r="G1830" s="4">
        <f t="shared" si="266"/>
        <v>1.9230769230769231</v>
      </c>
      <c r="H1830" s="3">
        <f t="shared" si="267"/>
        <v>20.117999999999999</v>
      </c>
      <c r="I1830" s="4">
        <v>10.427</v>
      </c>
      <c r="J1830" s="4">
        <v>0.96199999999999997</v>
      </c>
      <c r="K1830" s="4">
        <v>8.7289999999999992</v>
      </c>
      <c r="L1830" s="1">
        <v>52</v>
      </c>
      <c r="M1830" s="1">
        <v>53</v>
      </c>
      <c r="N1830" s="1">
        <v>53</v>
      </c>
      <c r="O1830" s="1">
        <v>51</v>
      </c>
      <c r="P1830" s="1">
        <v>51</v>
      </c>
      <c r="Q1830" s="1">
        <v>52</v>
      </c>
      <c r="R1830" s="4">
        <v>6.2E-2</v>
      </c>
      <c r="S1830" s="4">
        <v>5.52</v>
      </c>
      <c r="T1830" s="4">
        <v>10.317</v>
      </c>
      <c r="U1830" s="4" t="str">
        <f t="shared" si="268"/>
        <v>0</v>
      </c>
      <c r="V1830" s="4" t="str">
        <f t="shared" si="269"/>
        <v>0</v>
      </c>
      <c r="W1830" s="4" t="str">
        <f t="shared" si="270"/>
        <v>0</v>
      </c>
    </row>
    <row r="1831" spans="1:23" x14ac:dyDescent="0.3">
      <c r="A1831" s="1">
        <f t="shared" si="264"/>
        <v>0</v>
      </c>
      <c r="B1831" s="1" t="s">
        <v>13</v>
      </c>
      <c r="C1831" s="1">
        <v>0.9</v>
      </c>
      <c r="D1831" s="1">
        <v>2</v>
      </c>
      <c r="E1831" s="1">
        <f t="shared" si="265"/>
        <v>458</v>
      </c>
      <c r="F1831" s="1">
        <v>0</v>
      </c>
      <c r="G1831" s="4">
        <f t="shared" si="266"/>
        <v>3.8461538461538463</v>
      </c>
      <c r="H1831" s="3">
        <f t="shared" si="267"/>
        <v>18.760999999999999</v>
      </c>
      <c r="I1831" s="4">
        <v>9.7519999999999989</v>
      </c>
      <c r="J1831" s="4">
        <v>1.252</v>
      </c>
      <c r="K1831" s="4">
        <v>7.7569999999999997</v>
      </c>
      <c r="L1831" s="1">
        <v>52</v>
      </c>
      <c r="M1831" s="1">
        <v>54</v>
      </c>
      <c r="N1831" s="1">
        <v>54</v>
      </c>
      <c r="O1831" s="1">
        <v>51</v>
      </c>
      <c r="P1831" s="1">
        <v>51</v>
      </c>
      <c r="Q1831" s="1">
        <v>52</v>
      </c>
      <c r="R1831" s="4">
        <v>0.106</v>
      </c>
      <c r="S1831" s="4">
        <v>5.52</v>
      </c>
      <c r="T1831" s="4">
        <v>9.5980000000000008</v>
      </c>
      <c r="U1831" s="4" t="str">
        <f t="shared" si="268"/>
        <v>0</v>
      </c>
      <c r="V1831" s="4" t="str">
        <f t="shared" si="269"/>
        <v>0</v>
      </c>
      <c r="W1831" s="4" t="str">
        <f t="shared" si="270"/>
        <v>0</v>
      </c>
    </row>
    <row r="1832" spans="1:23" x14ac:dyDescent="0.3">
      <c r="A1832" s="1">
        <f t="shared" si="264"/>
        <v>0</v>
      </c>
      <c r="B1832" s="1" t="s">
        <v>13</v>
      </c>
      <c r="C1832" s="1">
        <v>0.9</v>
      </c>
      <c r="D1832" s="1">
        <v>3</v>
      </c>
      <c r="E1832" s="1">
        <f t="shared" si="265"/>
        <v>458</v>
      </c>
      <c r="F1832" s="1">
        <v>0</v>
      </c>
      <c r="G1832" s="4">
        <f t="shared" si="266"/>
        <v>3.8461538461538463</v>
      </c>
      <c r="H1832" s="3">
        <f t="shared" si="267"/>
        <v>18.494</v>
      </c>
      <c r="I1832" s="4">
        <v>10.709</v>
      </c>
      <c r="J1832" s="4">
        <v>0.89600000000000002</v>
      </c>
      <c r="K1832" s="4">
        <v>6.8890000000000002</v>
      </c>
      <c r="L1832" s="1">
        <v>52</v>
      </c>
      <c r="M1832" s="1">
        <v>54</v>
      </c>
      <c r="N1832" s="1">
        <v>54</v>
      </c>
      <c r="O1832" s="1">
        <v>51</v>
      </c>
      <c r="P1832" s="1">
        <v>51</v>
      </c>
      <c r="Q1832" s="1">
        <v>52</v>
      </c>
      <c r="R1832" s="4">
        <v>9.7000000000000003E-2</v>
      </c>
      <c r="S1832" s="4">
        <v>5.52</v>
      </c>
      <c r="T1832" s="4">
        <v>10.564</v>
      </c>
      <c r="U1832" s="4" t="str">
        <f t="shared" si="268"/>
        <v>0</v>
      </c>
      <c r="V1832" s="4" t="str">
        <f t="shared" si="269"/>
        <v>0</v>
      </c>
      <c r="W1832" s="4" t="str">
        <f t="shared" si="270"/>
        <v>0</v>
      </c>
    </row>
    <row r="1833" spans="1:23" x14ac:dyDescent="0.3">
      <c r="A1833" s="1">
        <f t="shared" si="264"/>
        <v>0</v>
      </c>
      <c r="B1833" s="1" t="s">
        <v>13</v>
      </c>
      <c r="C1833" s="1">
        <v>0.9</v>
      </c>
      <c r="D1833" s="1">
        <v>4</v>
      </c>
      <c r="E1833" s="1">
        <f t="shared" si="265"/>
        <v>458</v>
      </c>
      <c r="F1833" s="1">
        <v>0</v>
      </c>
      <c r="G1833" s="4">
        <f t="shared" si="266"/>
        <v>1.9230769230769231</v>
      </c>
      <c r="H1833" s="3">
        <f t="shared" si="267"/>
        <v>22.812000000000001</v>
      </c>
      <c r="I1833" s="4">
        <v>10.006999999999998</v>
      </c>
      <c r="J1833" s="4">
        <v>0.93400000000000005</v>
      </c>
      <c r="K1833" s="4">
        <v>11.871</v>
      </c>
      <c r="L1833" s="1">
        <v>52</v>
      </c>
      <c r="M1833" s="1">
        <v>53</v>
      </c>
      <c r="N1833" s="1">
        <v>53</v>
      </c>
      <c r="O1833" s="1">
        <v>51</v>
      </c>
      <c r="P1833" s="1">
        <v>51</v>
      </c>
      <c r="Q1833" s="1">
        <v>52</v>
      </c>
      <c r="R1833" s="4">
        <v>0.1</v>
      </c>
      <c r="S1833" s="4">
        <v>5.52</v>
      </c>
      <c r="T1833" s="4">
        <v>9.859</v>
      </c>
      <c r="U1833" s="4" t="str">
        <f t="shared" si="268"/>
        <v>0</v>
      </c>
      <c r="V1833" s="4" t="str">
        <f t="shared" si="269"/>
        <v>0</v>
      </c>
      <c r="W1833" s="4" t="str">
        <f t="shared" si="270"/>
        <v>0</v>
      </c>
    </row>
    <row r="1834" spans="1:23" x14ac:dyDescent="0.3">
      <c r="A1834" s="1">
        <f t="shared" si="264"/>
        <v>0</v>
      </c>
      <c r="B1834" s="1" t="s">
        <v>13</v>
      </c>
      <c r="C1834" s="1">
        <v>0.9</v>
      </c>
      <c r="D1834" s="1">
        <v>1</v>
      </c>
      <c r="E1834" s="1">
        <f t="shared" si="265"/>
        <v>459</v>
      </c>
      <c r="F1834" s="1">
        <v>0</v>
      </c>
      <c r="G1834" s="4">
        <f t="shared" si="266"/>
        <v>1.8181818181818181</v>
      </c>
      <c r="H1834" s="3">
        <f t="shared" si="267"/>
        <v>18.470000000000002</v>
      </c>
      <c r="I1834" s="4">
        <v>9.4990000000000006</v>
      </c>
      <c r="J1834" s="4">
        <v>1.254</v>
      </c>
      <c r="K1834" s="4">
        <v>7.7169999999999996</v>
      </c>
      <c r="L1834" s="1">
        <v>55</v>
      </c>
      <c r="M1834" s="1">
        <v>56</v>
      </c>
      <c r="N1834" s="1">
        <v>56</v>
      </c>
      <c r="O1834" s="1">
        <v>53</v>
      </c>
      <c r="P1834" s="1">
        <v>55</v>
      </c>
      <c r="Q1834" s="1">
        <v>55</v>
      </c>
      <c r="R1834" s="4">
        <v>7.8E-2</v>
      </c>
      <c r="S1834" s="4">
        <v>5.9420000000000002</v>
      </c>
      <c r="T1834" s="4">
        <v>9.3650000000000002</v>
      </c>
      <c r="U1834" s="4" t="str">
        <f t="shared" si="268"/>
        <v>0</v>
      </c>
      <c r="V1834" s="4" t="str">
        <f t="shared" si="269"/>
        <v>0</v>
      </c>
      <c r="W1834" s="4" t="str">
        <f t="shared" si="270"/>
        <v>0</v>
      </c>
    </row>
    <row r="1835" spans="1:23" x14ac:dyDescent="0.3">
      <c r="A1835" s="1">
        <f t="shared" si="264"/>
        <v>0</v>
      </c>
      <c r="B1835" s="1" t="s">
        <v>13</v>
      </c>
      <c r="C1835" s="1">
        <v>0.9</v>
      </c>
      <c r="D1835" s="1">
        <v>2</v>
      </c>
      <c r="E1835" s="1">
        <f t="shared" si="265"/>
        <v>459</v>
      </c>
      <c r="F1835" s="1">
        <v>0</v>
      </c>
      <c r="G1835" s="4">
        <f t="shared" si="266"/>
        <v>5.3571428571428568</v>
      </c>
      <c r="H1835" s="3">
        <f t="shared" si="267"/>
        <v>20.491</v>
      </c>
      <c r="I1835" s="4">
        <v>9.7249999999999996</v>
      </c>
      <c r="J1835" s="4">
        <v>1.0059999999999998</v>
      </c>
      <c r="K1835" s="4">
        <v>9.76</v>
      </c>
      <c r="L1835" s="1">
        <v>56</v>
      </c>
      <c r="M1835" s="1">
        <v>59</v>
      </c>
      <c r="N1835" s="1">
        <v>59</v>
      </c>
      <c r="O1835" s="1">
        <v>53</v>
      </c>
      <c r="P1835" s="1">
        <v>55</v>
      </c>
      <c r="Q1835" s="1">
        <v>56</v>
      </c>
      <c r="R1835" s="4">
        <v>0.161</v>
      </c>
      <c r="S1835" s="4">
        <v>5.9420000000000002</v>
      </c>
      <c r="T1835" s="4">
        <v>9.5079999999999991</v>
      </c>
      <c r="U1835" s="4" t="str">
        <f t="shared" si="268"/>
        <v>0</v>
      </c>
      <c r="V1835" s="4" t="str">
        <f t="shared" si="269"/>
        <v>0</v>
      </c>
      <c r="W1835" s="4" t="str">
        <f t="shared" si="270"/>
        <v>0</v>
      </c>
    </row>
    <row r="1836" spans="1:23" x14ac:dyDescent="0.3">
      <c r="A1836" s="1">
        <f t="shared" si="264"/>
        <v>0</v>
      </c>
      <c r="B1836" s="1" t="s">
        <v>13</v>
      </c>
      <c r="C1836" s="1">
        <v>0.9</v>
      </c>
      <c r="D1836" s="1">
        <v>3</v>
      </c>
      <c r="E1836" s="1">
        <f t="shared" si="265"/>
        <v>459</v>
      </c>
      <c r="F1836" s="1">
        <v>0</v>
      </c>
      <c r="G1836" s="4">
        <f t="shared" si="266"/>
        <v>3.5714285714285712</v>
      </c>
      <c r="H1836" s="3">
        <f t="shared" si="267"/>
        <v>21.86</v>
      </c>
      <c r="I1836" s="4">
        <v>9.3369999999999997</v>
      </c>
      <c r="J1836" s="4">
        <v>1.3340000000000001</v>
      </c>
      <c r="K1836" s="4">
        <v>11.189</v>
      </c>
      <c r="L1836" s="1">
        <v>56</v>
      </c>
      <c r="M1836" s="1">
        <v>58</v>
      </c>
      <c r="N1836" s="1">
        <v>58</v>
      </c>
      <c r="O1836" s="1">
        <v>53</v>
      </c>
      <c r="P1836" s="1">
        <v>55</v>
      </c>
      <c r="Q1836" s="1">
        <v>56</v>
      </c>
      <c r="R1836" s="4">
        <v>0.13700000000000001</v>
      </c>
      <c r="S1836" s="4">
        <v>5.9420000000000002</v>
      </c>
      <c r="T1836" s="4">
        <v>9.1440000000000001</v>
      </c>
      <c r="U1836" s="4" t="str">
        <f t="shared" si="268"/>
        <v>0</v>
      </c>
      <c r="V1836" s="4" t="str">
        <f t="shared" si="269"/>
        <v>0</v>
      </c>
      <c r="W1836" s="4" t="str">
        <f t="shared" si="270"/>
        <v>0</v>
      </c>
    </row>
    <row r="1837" spans="1:23" x14ac:dyDescent="0.3">
      <c r="A1837" s="1">
        <f t="shared" si="264"/>
        <v>0</v>
      </c>
      <c r="B1837" s="1" t="s">
        <v>13</v>
      </c>
      <c r="C1837" s="1">
        <v>0.9</v>
      </c>
      <c r="D1837" s="1">
        <v>4</v>
      </c>
      <c r="E1837" s="1">
        <f t="shared" si="265"/>
        <v>459</v>
      </c>
      <c r="F1837" s="1">
        <v>0</v>
      </c>
      <c r="G1837" s="4">
        <f t="shared" si="266"/>
        <v>1.8181818181818181</v>
      </c>
      <c r="H1837" s="3">
        <f t="shared" si="267"/>
        <v>16.934999999999999</v>
      </c>
      <c r="I1837" s="4">
        <v>9.4559999999999995</v>
      </c>
      <c r="J1837" s="4">
        <v>1.1910000000000001</v>
      </c>
      <c r="K1837" s="4">
        <v>6.2880000000000003</v>
      </c>
      <c r="L1837" s="1">
        <v>55</v>
      </c>
      <c r="M1837" s="1">
        <v>56</v>
      </c>
      <c r="N1837" s="1">
        <v>56</v>
      </c>
      <c r="O1837" s="1">
        <v>53</v>
      </c>
      <c r="P1837" s="1">
        <v>55</v>
      </c>
      <c r="Q1837" s="1">
        <v>55</v>
      </c>
      <c r="R1837" s="4">
        <v>6.2E-2</v>
      </c>
      <c r="S1837" s="4">
        <v>5.9420000000000002</v>
      </c>
      <c r="T1837" s="4">
        <v>9.338000000000001</v>
      </c>
      <c r="U1837" s="4" t="str">
        <f t="shared" si="268"/>
        <v>0</v>
      </c>
      <c r="V1837" s="4" t="str">
        <f t="shared" si="269"/>
        <v>0</v>
      </c>
      <c r="W1837" s="4" t="str">
        <f t="shared" si="270"/>
        <v>0</v>
      </c>
    </row>
    <row r="1838" spans="1:23" x14ac:dyDescent="0.3">
      <c r="A1838" s="1">
        <f t="shared" si="264"/>
        <v>0</v>
      </c>
      <c r="B1838" s="1" t="s">
        <v>13</v>
      </c>
      <c r="C1838" s="1">
        <v>0.9</v>
      </c>
      <c r="D1838" s="1">
        <v>1</v>
      </c>
      <c r="E1838" s="1">
        <f t="shared" si="265"/>
        <v>460</v>
      </c>
      <c r="F1838" s="1">
        <v>0</v>
      </c>
      <c r="G1838" s="4">
        <f t="shared" si="266"/>
        <v>6</v>
      </c>
      <c r="H1838" s="3">
        <f t="shared" si="267"/>
        <v>17.163999999999998</v>
      </c>
      <c r="I1838" s="4">
        <v>9.86</v>
      </c>
      <c r="J1838" s="4">
        <v>0.77200000000000002</v>
      </c>
      <c r="K1838" s="4">
        <v>6.532</v>
      </c>
      <c r="L1838" s="1">
        <v>50</v>
      </c>
      <c r="M1838" s="1">
        <v>53</v>
      </c>
      <c r="N1838" s="1">
        <v>53</v>
      </c>
      <c r="O1838" s="1">
        <v>49</v>
      </c>
      <c r="P1838" s="1">
        <v>50</v>
      </c>
      <c r="Q1838" s="1">
        <v>50</v>
      </c>
      <c r="R1838" s="4">
        <v>5.8000000000000003E-2</v>
      </c>
      <c r="S1838" s="4">
        <v>5.7690000000000001</v>
      </c>
      <c r="T1838" s="4">
        <v>9.7510000000000012</v>
      </c>
      <c r="U1838" s="4" t="str">
        <f t="shared" si="268"/>
        <v>0</v>
      </c>
      <c r="V1838" s="4" t="str">
        <f t="shared" si="269"/>
        <v>0</v>
      </c>
      <c r="W1838" s="4" t="str">
        <f t="shared" si="270"/>
        <v>0</v>
      </c>
    </row>
    <row r="1839" spans="1:23" x14ac:dyDescent="0.3">
      <c r="A1839" s="1">
        <f t="shared" si="264"/>
        <v>0</v>
      </c>
      <c r="B1839" s="1" t="s">
        <v>13</v>
      </c>
      <c r="C1839" s="1">
        <v>0.9</v>
      </c>
      <c r="D1839" s="1">
        <v>2</v>
      </c>
      <c r="E1839" s="1">
        <f t="shared" si="265"/>
        <v>460</v>
      </c>
      <c r="F1839" s="1">
        <v>0</v>
      </c>
      <c r="G1839" s="4">
        <f t="shared" si="266"/>
        <v>3.8461538461538463</v>
      </c>
      <c r="H1839" s="3">
        <f t="shared" si="267"/>
        <v>18.412999999999997</v>
      </c>
      <c r="I1839" s="4">
        <v>9.3260000000000005</v>
      </c>
      <c r="J1839" s="4">
        <v>0.76900000000000002</v>
      </c>
      <c r="K1839" s="4">
        <v>8.3179999999999996</v>
      </c>
      <c r="L1839" s="1">
        <v>52</v>
      </c>
      <c r="M1839" s="1">
        <v>54</v>
      </c>
      <c r="N1839" s="1">
        <v>54</v>
      </c>
      <c r="O1839" s="1">
        <v>49</v>
      </c>
      <c r="P1839" s="1">
        <v>50</v>
      </c>
      <c r="Q1839" s="1">
        <v>52</v>
      </c>
      <c r="R1839" s="4">
        <v>0.12</v>
      </c>
      <c r="S1839" s="4">
        <v>5.7690000000000001</v>
      </c>
      <c r="T1839" s="4">
        <v>9.1549999999999994</v>
      </c>
      <c r="U1839" s="4" t="str">
        <f t="shared" si="268"/>
        <v>0</v>
      </c>
      <c r="V1839" s="4" t="str">
        <f t="shared" si="269"/>
        <v>0</v>
      </c>
      <c r="W1839" s="4" t="str">
        <f t="shared" si="270"/>
        <v>0</v>
      </c>
    </row>
    <row r="1840" spans="1:23" x14ac:dyDescent="0.3">
      <c r="A1840" s="1">
        <f t="shared" si="264"/>
        <v>0</v>
      </c>
      <c r="B1840" s="1" t="s">
        <v>13</v>
      </c>
      <c r="C1840" s="1">
        <v>0.9</v>
      </c>
      <c r="D1840" s="1">
        <v>3</v>
      </c>
      <c r="E1840" s="1">
        <f t="shared" si="265"/>
        <v>460</v>
      </c>
      <c r="F1840" s="1">
        <v>0</v>
      </c>
      <c r="G1840" s="4">
        <f t="shared" si="266"/>
        <v>5.7692307692307692</v>
      </c>
      <c r="H1840" s="3">
        <f t="shared" si="267"/>
        <v>18.271999999999998</v>
      </c>
      <c r="I1840" s="4">
        <v>9.5969999999999995</v>
      </c>
      <c r="J1840" s="4">
        <v>0.88100000000000001</v>
      </c>
      <c r="K1840" s="4">
        <v>7.7939999999999996</v>
      </c>
      <c r="L1840" s="1">
        <v>52</v>
      </c>
      <c r="M1840" s="1">
        <v>55</v>
      </c>
      <c r="N1840" s="1">
        <v>55</v>
      </c>
      <c r="O1840" s="1">
        <v>49</v>
      </c>
      <c r="P1840" s="1">
        <v>50</v>
      </c>
      <c r="Q1840" s="1">
        <v>52</v>
      </c>
      <c r="R1840" s="4">
        <v>0.111</v>
      </c>
      <c r="S1840" s="4">
        <v>5.7690000000000001</v>
      </c>
      <c r="T1840" s="4">
        <v>9.4350000000000005</v>
      </c>
      <c r="U1840" s="4" t="str">
        <f t="shared" si="268"/>
        <v>0</v>
      </c>
      <c r="V1840" s="4" t="str">
        <f t="shared" si="269"/>
        <v>0</v>
      </c>
      <c r="W1840" s="4" t="str">
        <f t="shared" si="270"/>
        <v>0</v>
      </c>
    </row>
    <row r="1841" spans="1:23" x14ac:dyDescent="0.3">
      <c r="A1841" s="1">
        <f t="shared" si="264"/>
        <v>0</v>
      </c>
      <c r="B1841" s="1" t="s">
        <v>13</v>
      </c>
      <c r="C1841" s="1">
        <v>0.9</v>
      </c>
      <c r="D1841" s="1">
        <v>4</v>
      </c>
      <c r="E1841" s="1">
        <f t="shared" si="265"/>
        <v>460</v>
      </c>
      <c r="F1841" s="1">
        <v>0</v>
      </c>
      <c r="G1841" s="4">
        <f t="shared" si="266"/>
        <v>6</v>
      </c>
      <c r="H1841" s="3">
        <f t="shared" si="267"/>
        <v>17.670000000000002</v>
      </c>
      <c r="I1841" s="4">
        <v>9.8360000000000003</v>
      </c>
      <c r="J1841" s="4">
        <v>0.86699999999999999</v>
      </c>
      <c r="K1841" s="4">
        <v>6.9669999999999996</v>
      </c>
      <c r="L1841" s="1">
        <v>50</v>
      </c>
      <c r="M1841" s="1">
        <v>53</v>
      </c>
      <c r="N1841" s="1">
        <v>53</v>
      </c>
      <c r="O1841" s="1">
        <v>49</v>
      </c>
      <c r="P1841" s="1">
        <v>50</v>
      </c>
      <c r="Q1841" s="1">
        <v>50</v>
      </c>
      <c r="R1841" s="4">
        <v>0.11799999999999999</v>
      </c>
      <c r="S1841" s="4">
        <v>5.7690000000000001</v>
      </c>
      <c r="T1841" s="4">
        <v>9.6669999999999998</v>
      </c>
      <c r="U1841" s="4" t="str">
        <f t="shared" si="268"/>
        <v>0</v>
      </c>
      <c r="V1841" s="4" t="str">
        <f t="shared" si="269"/>
        <v>0</v>
      </c>
      <c r="W1841" s="4" t="str">
        <f t="shared" si="270"/>
        <v>0</v>
      </c>
    </row>
    <row r="1842" spans="1:23" x14ac:dyDescent="0.3">
      <c r="A1842" s="1">
        <f t="shared" si="264"/>
        <v>0</v>
      </c>
      <c r="B1842" s="1" t="s">
        <v>13</v>
      </c>
      <c r="C1842" s="1">
        <v>0.9</v>
      </c>
      <c r="D1842" s="1">
        <v>1</v>
      </c>
      <c r="E1842" s="1">
        <f t="shared" si="265"/>
        <v>461</v>
      </c>
      <c r="F1842" s="1">
        <v>0</v>
      </c>
      <c r="G1842" s="4">
        <f t="shared" si="266"/>
        <v>1.7857142857142856</v>
      </c>
      <c r="H1842" s="3">
        <f t="shared" si="267"/>
        <v>22.077999999999999</v>
      </c>
      <c r="I1842" s="4">
        <v>9.8170000000000002</v>
      </c>
      <c r="J1842" s="4">
        <v>0.98199999999999998</v>
      </c>
      <c r="K1842" s="4">
        <v>11.279</v>
      </c>
      <c r="L1842" s="1">
        <v>56</v>
      </c>
      <c r="M1842" s="1">
        <v>57</v>
      </c>
      <c r="N1842" s="1">
        <v>57</v>
      </c>
      <c r="O1842" s="1">
        <v>54</v>
      </c>
      <c r="P1842" s="1">
        <v>56</v>
      </c>
      <c r="Q1842" s="1">
        <v>55</v>
      </c>
      <c r="R1842" s="4">
        <v>4.9000000000000002E-2</v>
      </c>
      <c r="S1842" s="4">
        <v>6.1029999999999998</v>
      </c>
      <c r="T1842" s="4">
        <v>9.7240000000000002</v>
      </c>
      <c r="U1842" s="4" t="str">
        <f t="shared" si="268"/>
        <v>0</v>
      </c>
      <c r="V1842" s="4" t="str">
        <f t="shared" si="269"/>
        <v>0</v>
      </c>
      <c r="W1842" s="4" t="str">
        <f t="shared" si="270"/>
        <v>0</v>
      </c>
    </row>
    <row r="1843" spans="1:23" x14ac:dyDescent="0.3">
      <c r="A1843" s="1">
        <f t="shared" si="264"/>
        <v>0</v>
      </c>
      <c r="B1843" s="1" t="s">
        <v>13</v>
      </c>
      <c r="C1843" s="1">
        <v>0.9</v>
      </c>
      <c r="D1843" s="1">
        <v>2</v>
      </c>
      <c r="E1843" s="1">
        <f t="shared" si="265"/>
        <v>461</v>
      </c>
      <c r="F1843" s="1">
        <v>0</v>
      </c>
      <c r="G1843" s="4">
        <f t="shared" si="266"/>
        <v>3.5714285714285712</v>
      </c>
      <c r="H1843" s="3">
        <f t="shared" si="267"/>
        <v>18.042999999999999</v>
      </c>
      <c r="I1843" s="4">
        <v>9.6069999999999993</v>
      </c>
      <c r="J1843" s="4">
        <v>0.78500000000000003</v>
      </c>
      <c r="K1843" s="4">
        <v>7.6509999999999998</v>
      </c>
      <c r="L1843" s="1">
        <v>56</v>
      </c>
      <c r="M1843" s="1">
        <v>58</v>
      </c>
      <c r="N1843" s="1">
        <v>58</v>
      </c>
      <c r="O1843" s="1">
        <v>54</v>
      </c>
      <c r="P1843" s="1">
        <v>56</v>
      </c>
      <c r="Q1843" s="1">
        <v>56</v>
      </c>
      <c r="R1843" s="4">
        <v>0.11</v>
      </c>
      <c r="S1843" s="4">
        <v>6.1029999999999998</v>
      </c>
      <c r="T1843" s="4">
        <v>9.4529999999999994</v>
      </c>
      <c r="U1843" s="4" t="str">
        <f t="shared" si="268"/>
        <v>0</v>
      </c>
      <c r="V1843" s="4" t="str">
        <f t="shared" si="269"/>
        <v>0</v>
      </c>
      <c r="W1843" s="4" t="str">
        <f t="shared" si="270"/>
        <v>0</v>
      </c>
    </row>
    <row r="1844" spans="1:23" x14ac:dyDescent="0.3">
      <c r="A1844" s="1">
        <f t="shared" si="264"/>
        <v>0</v>
      </c>
      <c r="B1844" s="1" t="s">
        <v>13</v>
      </c>
      <c r="C1844" s="1">
        <v>0.9</v>
      </c>
      <c r="D1844" s="1">
        <v>3</v>
      </c>
      <c r="E1844" s="1">
        <f t="shared" si="265"/>
        <v>461</v>
      </c>
      <c r="F1844" s="1">
        <v>0</v>
      </c>
      <c r="G1844" s="4">
        <f t="shared" si="266"/>
        <v>1.7857142857142856</v>
      </c>
      <c r="H1844" s="3">
        <f t="shared" si="267"/>
        <v>20.094999999999999</v>
      </c>
      <c r="I1844" s="4">
        <v>9.65</v>
      </c>
      <c r="J1844" s="4">
        <v>0.68500000000000005</v>
      </c>
      <c r="K1844" s="4">
        <v>9.76</v>
      </c>
      <c r="L1844" s="1">
        <v>56</v>
      </c>
      <c r="M1844" s="1">
        <v>57</v>
      </c>
      <c r="N1844" s="1">
        <v>57</v>
      </c>
      <c r="O1844" s="1">
        <v>54</v>
      </c>
      <c r="P1844" s="1">
        <v>56</v>
      </c>
      <c r="Q1844" s="1">
        <v>55</v>
      </c>
      <c r="R1844" s="4">
        <v>7.4999999999999997E-2</v>
      </c>
      <c r="S1844" s="4">
        <v>6.1029999999999998</v>
      </c>
      <c r="T1844" s="4">
        <v>9.5310000000000006</v>
      </c>
      <c r="U1844" s="4" t="str">
        <f t="shared" si="268"/>
        <v>0</v>
      </c>
      <c r="V1844" s="4" t="str">
        <f t="shared" si="269"/>
        <v>0</v>
      </c>
      <c r="W1844" s="4" t="str">
        <f t="shared" si="270"/>
        <v>0</v>
      </c>
    </row>
    <row r="1845" spans="1:23" x14ac:dyDescent="0.3">
      <c r="A1845" s="1">
        <f t="shared" si="264"/>
        <v>0</v>
      </c>
      <c r="B1845" s="1" t="s">
        <v>13</v>
      </c>
      <c r="C1845" s="1">
        <v>0.9</v>
      </c>
      <c r="D1845" s="1">
        <v>4</v>
      </c>
      <c r="E1845" s="1">
        <f t="shared" si="265"/>
        <v>461</v>
      </c>
      <c r="F1845" s="1">
        <v>0</v>
      </c>
      <c r="G1845" s="4">
        <f t="shared" si="266"/>
        <v>1.7857142857142856</v>
      </c>
      <c r="H1845" s="3">
        <f t="shared" si="267"/>
        <v>23.331000000000003</v>
      </c>
      <c r="I1845" s="4">
        <v>9.7160000000000011</v>
      </c>
      <c r="J1845" s="4">
        <v>0.98399999999999999</v>
      </c>
      <c r="K1845" s="4">
        <v>12.631</v>
      </c>
      <c r="L1845" s="1">
        <v>56</v>
      </c>
      <c r="M1845" s="1">
        <v>57</v>
      </c>
      <c r="N1845" s="1">
        <v>57</v>
      </c>
      <c r="O1845" s="1">
        <v>54</v>
      </c>
      <c r="P1845" s="1">
        <v>56</v>
      </c>
      <c r="Q1845" s="1">
        <v>55</v>
      </c>
      <c r="R1845" s="4">
        <v>9.7000000000000003E-2</v>
      </c>
      <c r="S1845" s="4">
        <v>6.1029999999999998</v>
      </c>
      <c r="T1845" s="4">
        <v>9.5749999999999993</v>
      </c>
      <c r="U1845" s="4" t="str">
        <f t="shared" si="268"/>
        <v>0</v>
      </c>
      <c r="V1845" s="4" t="str">
        <f t="shared" si="269"/>
        <v>0</v>
      </c>
      <c r="W1845" s="4" t="str">
        <f t="shared" si="270"/>
        <v>0</v>
      </c>
    </row>
    <row r="1846" spans="1:23" x14ac:dyDescent="0.3">
      <c r="A1846" s="1">
        <f t="shared" si="264"/>
        <v>0</v>
      </c>
      <c r="B1846" s="1" t="s">
        <v>13</v>
      </c>
      <c r="C1846" s="1">
        <v>0.9</v>
      </c>
      <c r="D1846" s="1">
        <v>1</v>
      </c>
      <c r="E1846" s="1">
        <f t="shared" si="265"/>
        <v>462</v>
      </c>
      <c r="F1846" s="1">
        <v>0</v>
      </c>
      <c r="G1846" s="4">
        <f t="shared" si="266"/>
        <v>3.6363636363636362</v>
      </c>
      <c r="H1846" s="3">
        <f t="shared" si="267"/>
        <v>20.532999999999998</v>
      </c>
      <c r="I1846" s="4">
        <v>9.6880000000000006</v>
      </c>
      <c r="J1846" s="4">
        <v>0.83099999999999996</v>
      </c>
      <c r="K1846" s="4">
        <v>10.013999999999999</v>
      </c>
      <c r="L1846" s="1">
        <v>55</v>
      </c>
      <c r="M1846" s="1">
        <v>57</v>
      </c>
      <c r="N1846" s="1">
        <v>57</v>
      </c>
      <c r="O1846" s="1">
        <v>54</v>
      </c>
      <c r="P1846" s="1">
        <v>55</v>
      </c>
      <c r="Q1846" s="1">
        <v>55</v>
      </c>
      <c r="R1846" s="4">
        <v>7.6999999999999999E-2</v>
      </c>
      <c r="S1846" s="4">
        <v>6.0110000000000001</v>
      </c>
      <c r="T1846" s="4">
        <v>9.5679999999999996</v>
      </c>
      <c r="U1846" s="4" t="str">
        <f t="shared" si="268"/>
        <v>0</v>
      </c>
      <c r="V1846" s="4" t="str">
        <f t="shared" si="269"/>
        <v>0</v>
      </c>
      <c r="W1846" s="4" t="str">
        <f t="shared" si="270"/>
        <v>0</v>
      </c>
    </row>
    <row r="1847" spans="1:23" x14ac:dyDescent="0.3">
      <c r="A1847" s="1">
        <f t="shared" si="264"/>
        <v>0</v>
      </c>
      <c r="B1847" s="1" t="s">
        <v>13</v>
      </c>
      <c r="C1847" s="1">
        <v>0.9</v>
      </c>
      <c r="D1847" s="1">
        <v>2</v>
      </c>
      <c r="E1847" s="1">
        <f t="shared" si="265"/>
        <v>462</v>
      </c>
      <c r="F1847" s="1">
        <v>0</v>
      </c>
      <c r="G1847" s="4">
        <f t="shared" si="266"/>
        <v>5.4545454545454541</v>
      </c>
      <c r="H1847" s="3">
        <f t="shared" si="267"/>
        <v>18.475999999999999</v>
      </c>
      <c r="I1847" s="4">
        <v>9.9250000000000007</v>
      </c>
      <c r="J1847" s="4">
        <v>0.92300000000000004</v>
      </c>
      <c r="K1847" s="4">
        <v>7.6280000000000001</v>
      </c>
      <c r="L1847" s="1">
        <v>55</v>
      </c>
      <c r="M1847" s="1">
        <v>58</v>
      </c>
      <c r="N1847" s="1">
        <v>58</v>
      </c>
      <c r="O1847" s="1">
        <v>54</v>
      </c>
      <c r="P1847" s="1">
        <v>55</v>
      </c>
      <c r="Q1847" s="1">
        <v>55</v>
      </c>
      <c r="R1847" s="4">
        <v>0.112</v>
      </c>
      <c r="S1847" s="4">
        <v>6.0110000000000001</v>
      </c>
      <c r="T1847" s="4">
        <v>9.77</v>
      </c>
      <c r="U1847" s="4" t="str">
        <f t="shared" si="268"/>
        <v>0</v>
      </c>
      <c r="V1847" s="4" t="str">
        <f t="shared" si="269"/>
        <v>0</v>
      </c>
      <c r="W1847" s="4" t="str">
        <f t="shared" si="270"/>
        <v>0</v>
      </c>
    </row>
    <row r="1848" spans="1:23" x14ac:dyDescent="0.3">
      <c r="A1848" s="1">
        <f t="shared" si="264"/>
        <v>0</v>
      </c>
      <c r="B1848" s="1" t="s">
        <v>13</v>
      </c>
      <c r="C1848" s="1">
        <v>0.9</v>
      </c>
      <c r="D1848" s="1">
        <v>3</v>
      </c>
      <c r="E1848" s="1">
        <f t="shared" si="265"/>
        <v>462</v>
      </c>
      <c r="F1848" s="1">
        <v>0</v>
      </c>
      <c r="G1848" s="4">
        <f t="shared" si="266"/>
        <v>3.6363636363636362</v>
      </c>
      <c r="H1848" s="3">
        <f t="shared" si="267"/>
        <v>21.658000000000001</v>
      </c>
      <c r="I1848" s="4">
        <v>9.39</v>
      </c>
      <c r="J1848" s="4">
        <v>0.69</v>
      </c>
      <c r="K1848" s="4">
        <v>11.577999999999999</v>
      </c>
      <c r="L1848" s="1">
        <v>55</v>
      </c>
      <c r="M1848" s="1">
        <v>57</v>
      </c>
      <c r="N1848" s="1">
        <v>57</v>
      </c>
      <c r="O1848" s="1">
        <v>54</v>
      </c>
      <c r="P1848" s="1">
        <v>55</v>
      </c>
      <c r="Q1848" s="1">
        <v>55</v>
      </c>
      <c r="R1848" s="4">
        <v>0.105</v>
      </c>
      <c r="S1848" s="4">
        <v>6.0110000000000001</v>
      </c>
      <c r="T1848" s="4">
        <v>9.2420000000000009</v>
      </c>
      <c r="U1848" s="4" t="str">
        <f t="shared" si="268"/>
        <v>0</v>
      </c>
      <c r="V1848" s="4" t="str">
        <f t="shared" si="269"/>
        <v>0</v>
      </c>
      <c r="W1848" s="4" t="str">
        <f t="shared" si="270"/>
        <v>0</v>
      </c>
    </row>
    <row r="1849" spans="1:23" x14ac:dyDescent="0.3">
      <c r="A1849" s="1">
        <f t="shared" si="264"/>
        <v>0</v>
      </c>
      <c r="B1849" s="1" t="s">
        <v>13</v>
      </c>
      <c r="C1849" s="1">
        <v>0.9</v>
      </c>
      <c r="D1849" s="1">
        <v>4</v>
      </c>
      <c r="E1849" s="1">
        <f t="shared" si="265"/>
        <v>462</v>
      </c>
      <c r="F1849" s="1">
        <v>0</v>
      </c>
      <c r="G1849" s="4">
        <f t="shared" si="266"/>
        <v>3.6363636363636362</v>
      </c>
      <c r="H1849" s="3">
        <f t="shared" si="267"/>
        <v>19.695</v>
      </c>
      <c r="I1849" s="4">
        <v>9.7390000000000008</v>
      </c>
      <c r="J1849" s="4">
        <v>0.94699999999999995</v>
      </c>
      <c r="K1849" s="4">
        <v>9.0090000000000003</v>
      </c>
      <c r="L1849" s="1">
        <v>55</v>
      </c>
      <c r="M1849" s="1">
        <v>57</v>
      </c>
      <c r="N1849" s="1">
        <v>57</v>
      </c>
      <c r="O1849" s="1">
        <v>54</v>
      </c>
      <c r="P1849" s="1">
        <v>55</v>
      </c>
      <c r="Q1849" s="1">
        <v>55</v>
      </c>
      <c r="R1849" s="4">
        <v>0.1</v>
      </c>
      <c r="S1849" s="4">
        <v>6.0110000000000001</v>
      </c>
      <c r="T1849" s="4">
        <v>9.5960000000000001</v>
      </c>
      <c r="U1849" s="4" t="str">
        <f t="shared" si="268"/>
        <v>0</v>
      </c>
      <c r="V1849" s="4" t="str">
        <f t="shared" si="269"/>
        <v>0</v>
      </c>
      <c r="W1849" s="4" t="str">
        <f t="shared" si="270"/>
        <v>0</v>
      </c>
    </row>
    <row r="1850" spans="1:23" x14ac:dyDescent="0.3">
      <c r="A1850" s="1">
        <f t="shared" si="264"/>
        <v>0</v>
      </c>
      <c r="B1850" s="1" t="s">
        <v>13</v>
      </c>
      <c r="C1850" s="1">
        <v>0.9</v>
      </c>
      <c r="D1850" s="1">
        <v>1</v>
      </c>
      <c r="E1850" s="1">
        <f t="shared" si="265"/>
        <v>463</v>
      </c>
      <c r="F1850" s="1">
        <v>0</v>
      </c>
      <c r="G1850" s="4">
        <f t="shared" si="266"/>
        <v>3.5714285714285712</v>
      </c>
      <c r="H1850" s="3">
        <f t="shared" si="267"/>
        <v>22.170999999999999</v>
      </c>
      <c r="I1850" s="4">
        <v>8.8849999999999998</v>
      </c>
      <c r="J1850" s="4">
        <v>1.1830000000000001</v>
      </c>
      <c r="K1850" s="4">
        <v>12.103</v>
      </c>
      <c r="L1850" s="1">
        <v>56</v>
      </c>
      <c r="M1850" s="1">
        <v>58</v>
      </c>
      <c r="N1850" s="1">
        <v>58</v>
      </c>
      <c r="O1850" s="1">
        <v>56</v>
      </c>
      <c r="P1850" s="1">
        <v>56</v>
      </c>
      <c r="Q1850" s="1">
        <v>56</v>
      </c>
      <c r="R1850" s="4">
        <v>7.0000000000000007E-2</v>
      </c>
      <c r="S1850" s="4">
        <v>5.875</v>
      </c>
      <c r="T1850" s="4">
        <v>8.7620000000000005</v>
      </c>
      <c r="U1850" s="4" t="str">
        <f t="shared" si="268"/>
        <v>0</v>
      </c>
      <c r="V1850" s="4" t="str">
        <f t="shared" si="269"/>
        <v>0</v>
      </c>
      <c r="W1850" s="4" t="str">
        <f t="shared" si="270"/>
        <v>0</v>
      </c>
    </row>
    <row r="1851" spans="1:23" x14ac:dyDescent="0.3">
      <c r="A1851" s="1">
        <f t="shared" si="264"/>
        <v>0</v>
      </c>
      <c r="B1851" s="1" t="s">
        <v>13</v>
      </c>
      <c r="C1851" s="1">
        <v>0.9</v>
      </c>
      <c r="D1851" s="1">
        <v>2</v>
      </c>
      <c r="E1851" s="1">
        <f t="shared" si="265"/>
        <v>463</v>
      </c>
      <c r="F1851" s="1">
        <v>0</v>
      </c>
      <c r="G1851" s="4">
        <f t="shared" si="266"/>
        <v>3.5087719298245612</v>
      </c>
      <c r="H1851" s="3">
        <f t="shared" si="267"/>
        <v>15.921999999999999</v>
      </c>
      <c r="I1851" s="4">
        <v>8.5969999999999995</v>
      </c>
      <c r="J1851" s="4">
        <v>1.405</v>
      </c>
      <c r="K1851" s="4">
        <v>5.92</v>
      </c>
      <c r="L1851" s="1">
        <v>57</v>
      </c>
      <c r="M1851" s="1">
        <v>59</v>
      </c>
      <c r="N1851" s="1">
        <v>59</v>
      </c>
      <c r="O1851" s="1">
        <v>56</v>
      </c>
      <c r="P1851" s="1">
        <v>56</v>
      </c>
      <c r="Q1851" s="1">
        <v>57</v>
      </c>
      <c r="R1851" s="4">
        <v>0.11600000000000001</v>
      </c>
      <c r="S1851" s="4">
        <v>5.875</v>
      </c>
      <c r="T1851" s="4">
        <v>8.4280000000000008</v>
      </c>
      <c r="U1851" s="4" t="str">
        <f t="shared" si="268"/>
        <v>0</v>
      </c>
      <c r="V1851" s="4" t="str">
        <f t="shared" si="269"/>
        <v>0</v>
      </c>
      <c r="W1851" s="4" t="str">
        <f t="shared" si="270"/>
        <v>0</v>
      </c>
    </row>
    <row r="1852" spans="1:23" x14ac:dyDescent="0.3">
      <c r="A1852" s="1">
        <f t="shared" si="264"/>
        <v>0</v>
      </c>
      <c r="B1852" s="1" t="s">
        <v>13</v>
      </c>
      <c r="C1852" s="1">
        <v>0.9</v>
      </c>
      <c r="D1852" s="1">
        <v>3</v>
      </c>
      <c r="E1852" s="1">
        <f t="shared" si="265"/>
        <v>463</v>
      </c>
      <c r="F1852" s="1">
        <v>0</v>
      </c>
      <c r="G1852" s="4">
        <f t="shared" si="266"/>
        <v>3.5087719298245612</v>
      </c>
      <c r="H1852" s="3">
        <f t="shared" si="267"/>
        <v>21.581</v>
      </c>
      <c r="I1852" s="4">
        <v>9.197000000000001</v>
      </c>
      <c r="J1852" s="4">
        <v>1.175</v>
      </c>
      <c r="K1852" s="4">
        <v>11.209</v>
      </c>
      <c r="L1852" s="1">
        <v>57</v>
      </c>
      <c r="M1852" s="1">
        <v>59</v>
      </c>
      <c r="N1852" s="1">
        <v>59</v>
      </c>
      <c r="O1852" s="1">
        <v>56</v>
      </c>
      <c r="P1852" s="1">
        <v>56</v>
      </c>
      <c r="Q1852" s="1">
        <v>57</v>
      </c>
      <c r="R1852" s="4">
        <v>0.10199999999999999</v>
      </c>
      <c r="S1852" s="4">
        <v>5.875</v>
      </c>
      <c r="T1852" s="4">
        <v>9.0419999999999998</v>
      </c>
      <c r="U1852" s="4" t="str">
        <f t="shared" si="268"/>
        <v>0</v>
      </c>
      <c r="V1852" s="4" t="str">
        <f t="shared" si="269"/>
        <v>0</v>
      </c>
      <c r="W1852" s="4" t="str">
        <f t="shared" si="270"/>
        <v>0</v>
      </c>
    </row>
    <row r="1853" spans="1:23" x14ac:dyDescent="0.3">
      <c r="A1853" s="1">
        <f t="shared" si="264"/>
        <v>0</v>
      </c>
      <c r="B1853" s="1" t="s">
        <v>13</v>
      </c>
      <c r="C1853" s="1">
        <v>0.9</v>
      </c>
      <c r="D1853" s="1">
        <v>4</v>
      </c>
      <c r="E1853" s="1">
        <f t="shared" si="265"/>
        <v>463</v>
      </c>
      <c r="F1853" s="1">
        <v>0</v>
      </c>
      <c r="G1853" s="4">
        <f t="shared" si="266"/>
        <v>3.5714285714285712</v>
      </c>
      <c r="H1853" s="3">
        <f t="shared" si="267"/>
        <v>20.020999999999997</v>
      </c>
      <c r="I1853" s="4">
        <v>8.9209999999999994</v>
      </c>
      <c r="J1853" s="4">
        <v>1.2430000000000001</v>
      </c>
      <c r="K1853" s="4">
        <v>9.8569999999999993</v>
      </c>
      <c r="L1853" s="1">
        <v>56</v>
      </c>
      <c r="M1853" s="1">
        <v>58</v>
      </c>
      <c r="N1853" s="1">
        <v>58</v>
      </c>
      <c r="O1853" s="1">
        <v>56</v>
      </c>
      <c r="P1853" s="1">
        <v>56</v>
      </c>
      <c r="Q1853" s="1">
        <v>56</v>
      </c>
      <c r="R1853" s="4">
        <v>0.10299999999999999</v>
      </c>
      <c r="S1853" s="4">
        <v>5.875</v>
      </c>
      <c r="T1853" s="4">
        <v>8.7650000000000006</v>
      </c>
      <c r="U1853" s="4" t="str">
        <f t="shared" si="268"/>
        <v>0</v>
      </c>
      <c r="V1853" s="4" t="str">
        <f t="shared" si="269"/>
        <v>0</v>
      </c>
      <c r="W1853" s="4" t="str">
        <f t="shared" si="270"/>
        <v>0</v>
      </c>
    </row>
    <row r="1854" spans="1:23" x14ac:dyDescent="0.3">
      <c r="A1854" s="1">
        <f t="shared" si="264"/>
        <v>0</v>
      </c>
      <c r="B1854" s="1" t="s">
        <v>13</v>
      </c>
      <c r="C1854" s="1">
        <v>0.9</v>
      </c>
      <c r="D1854" s="1">
        <v>1</v>
      </c>
      <c r="E1854" s="1">
        <f t="shared" si="265"/>
        <v>464</v>
      </c>
      <c r="F1854" s="1">
        <v>0</v>
      </c>
      <c r="G1854" s="4">
        <f t="shared" si="266"/>
        <v>3.8461538461538463</v>
      </c>
      <c r="H1854" s="3">
        <f t="shared" si="267"/>
        <v>21.508999999999997</v>
      </c>
      <c r="I1854" s="4">
        <v>8.7059999999999995</v>
      </c>
      <c r="J1854" s="4">
        <v>0.90400000000000003</v>
      </c>
      <c r="K1854" s="4">
        <v>11.898999999999999</v>
      </c>
      <c r="L1854" s="1">
        <v>52</v>
      </c>
      <c r="M1854" s="1">
        <v>54</v>
      </c>
      <c r="N1854" s="1">
        <v>54</v>
      </c>
      <c r="O1854" s="1">
        <v>51</v>
      </c>
      <c r="P1854" s="1">
        <v>52</v>
      </c>
      <c r="Q1854" s="1">
        <v>51</v>
      </c>
      <c r="R1854" s="4">
        <v>8.3000000000000004E-2</v>
      </c>
      <c r="S1854" s="4">
        <v>5.069</v>
      </c>
      <c r="T1854" s="4">
        <v>8.5830000000000002</v>
      </c>
      <c r="U1854" s="4" t="str">
        <f t="shared" si="268"/>
        <v>0</v>
      </c>
      <c r="V1854" s="4" t="str">
        <f t="shared" si="269"/>
        <v>0</v>
      </c>
      <c r="W1854" s="4" t="str">
        <f t="shared" si="270"/>
        <v>0</v>
      </c>
    </row>
    <row r="1855" spans="1:23" x14ac:dyDescent="0.3">
      <c r="A1855" s="1">
        <f t="shared" si="264"/>
        <v>0</v>
      </c>
      <c r="B1855" s="1" t="s">
        <v>13</v>
      </c>
      <c r="C1855" s="1">
        <v>0.9</v>
      </c>
      <c r="D1855" s="1">
        <v>2</v>
      </c>
      <c r="E1855" s="1">
        <f t="shared" si="265"/>
        <v>464</v>
      </c>
      <c r="F1855" s="1">
        <v>0</v>
      </c>
      <c r="G1855" s="4">
        <f t="shared" si="266"/>
        <v>5.6603773584905666</v>
      </c>
      <c r="H1855" s="3">
        <f t="shared" si="267"/>
        <v>20.698</v>
      </c>
      <c r="I1855" s="4">
        <v>8.8930000000000007</v>
      </c>
      <c r="J1855" s="4">
        <v>0.73499999999999999</v>
      </c>
      <c r="K1855" s="4">
        <v>11.07</v>
      </c>
      <c r="L1855" s="1">
        <v>53</v>
      </c>
      <c r="M1855" s="1">
        <v>56</v>
      </c>
      <c r="N1855" s="1">
        <v>56</v>
      </c>
      <c r="O1855" s="1">
        <v>51</v>
      </c>
      <c r="P1855" s="1">
        <v>52</v>
      </c>
      <c r="Q1855" s="1">
        <v>53</v>
      </c>
      <c r="R1855" s="4">
        <v>0.108</v>
      </c>
      <c r="S1855" s="4">
        <v>5.069</v>
      </c>
      <c r="T1855" s="4">
        <v>8.745000000000001</v>
      </c>
      <c r="U1855" s="4" t="str">
        <f t="shared" si="268"/>
        <v>0</v>
      </c>
      <c r="V1855" s="4" t="str">
        <f t="shared" si="269"/>
        <v>0</v>
      </c>
      <c r="W1855" s="4" t="str">
        <f t="shared" si="270"/>
        <v>0</v>
      </c>
    </row>
    <row r="1856" spans="1:23" x14ac:dyDescent="0.3">
      <c r="A1856" s="1">
        <f t="shared" si="264"/>
        <v>0</v>
      </c>
      <c r="B1856" s="1" t="s">
        <v>13</v>
      </c>
      <c r="C1856" s="1">
        <v>0.9</v>
      </c>
      <c r="D1856" s="1">
        <v>3</v>
      </c>
      <c r="E1856" s="1">
        <f t="shared" si="265"/>
        <v>464</v>
      </c>
      <c r="F1856" s="1">
        <v>0</v>
      </c>
      <c r="G1856" s="4">
        <f t="shared" si="266"/>
        <v>3.7735849056603774</v>
      </c>
      <c r="H1856" s="3">
        <f t="shared" si="267"/>
        <v>22.997</v>
      </c>
      <c r="I1856" s="4">
        <v>8.6929999999999996</v>
      </c>
      <c r="J1856" s="4">
        <v>0.57699999999999996</v>
      </c>
      <c r="K1856" s="4">
        <v>13.727</v>
      </c>
      <c r="L1856" s="1">
        <v>53</v>
      </c>
      <c r="M1856" s="1">
        <v>55</v>
      </c>
      <c r="N1856" s="1">
        <v>55</v>
      </c>
      <c r="O1856" s="1">
        <v>51</v>
      </c>
      <c r="P1856" s="1">
        <v>52</v>
      </c>
      <c r="Q1856" s="1">
        <v>53</v>
      </c>
      <c r="R1856" s="4">
        <v>8.5000000000000006E-2</v>
      </c>
      <c r="S1856" s="4">
        <v>5.069</v>
      </c>
      <c r="T1856" s="4">
        <v>8.5679999999999996</v>
      </c>
      <c r="U1856" s="4" t="str">
        <f t="shared" si="268"/>
        <v>0</v>
      </c>
      <c r="V1856" s="4" t="str">
        <f t="shared" si="269"/>
        <v>0</v>
      </c>
      <c r="W1856" s="4" t="str">
        <f t="shared" si="270"/>
        <v>0</v>
      </c>
    </row>
    <row r="1857" spans="1:23" x14ac:dyDescent="0.3">
      <c r="A1857" s="1">
        <f t="shared" si="264"/>
        <v>0</v>
      </c>
      <c r="B1857" s="1" t="s">
        <v>13</v>
      </c>
      <c r="C1857" s="1">
        <v>0.9</v>
      </c>
      <c r="D1857" s="1">
        <v>4</v>
      </c>
      <c r="E1857" s="1">
        <f t="shared" si="265"/>
        <v>464</v>
      </c>
      <c r="F1857" s="1">
        <v>0</v>
      </c>
      <c r="G1857" s="4">
        <f t="shared" si="266"/>
        <v>3.8461538461538463</v>
      </c>
      <c r="H1857" s="3">
        <f t="shared" si="267"/>
        <v>18.521999999999998</v>
      </c>
      <c r="I1857" s="4">
        <v>8.641</v>
      </c>
      <c r="J1857" s="4">
        <v>0.88100000000000001</v>
      </c>
      <c r="K1857" s="4">
        <v>9</v>
      </c>
      <c r="L1857" s="1">
        <v>52</v>
      </c>
      <c r="M1857" s="1">
        <v>54</v>
      </c>
      <c r="N1857" s="1">
        <v>54</v>
      </c>
      <c r="O1857" s="1">
        <v>51</v>
      </c>
      <c r="P1857" s="1">
        <v>52</v>
      </c>
      <c r="Q1857" s="1">
        <v>52</v>
      </c>
      <c r="R1857" s="4">
        <v>0.126</v>
      </c>
      <c r="S1857" s="4">
        <v>5.069</v>
      </c>
      <c r="T1857" s="4">
        <v>8.4749999999999996</v>
      </c>
      <c r="U1857" s="4" t="str">
        <f t="shared" si="268"/>
        <v>0</v>
      </c>
      <c r="V1857" s="4" t="str">
        <f t="shared" si="269"/>
        <v>0</v>
      </c>
      <c r="W1857" s="4" t="str">
        <f t="shared" si="270"/>
        <v>0</v>
      </c>
    </row>
    <row r="1858" spans="1:23" x14ac:dyDescent="0.3">
      <c r="A1858" s="1">
        <f t="shared" ref="A1858:A1921" si="275">IF(MOD(E1858,25)=0,1,0)</f>
        <v>0</v>
      </c>
      <c r="B1858" s="1" t="s">
        <v>13</v>
      </c>
      <c r="C1858" s="1">
        <v>0.9</v>
      </c>
      <c r="D1858" s="1">
        <v>1</v>
      </c>
      <c r="E1858" s="1">
        <f t="shared" si="265"/>
        <v>465</v>
      </c>
      <c r="F1858" s="1">
        <v>0</v>
      </c>
      <c r="G1858" s="4">
        <f t="shared" si="266"/>
        <v>3.8461538461538463</v>
      </c>
      <c r="H1858" s="3">
        <f t="shared" si="267"/>
        <v>17.504999999999999</v>
      </c>
      <c r="I1858" s="4">
        <v>9.6490000000000009</v>
      </c>
      <c r="J1858" s="4">
        <v>0.86199999999999999</v>
      </c>
      <c r="K1858" s="4">
        <v>6.9939999999999998</v>
      </c>
      <c r="L1858" s="1">
        <v>52</v>
      </c>
      <c r="M1858" s="1">
        <v>54</v>
      </c>
      <c r="N1858" s="1">
        <v>54</v>
      </c>
      <c r="O1858" s="1">
        <v>50</v>
      </c>
      <c r="P1858" s="1">
        <v>52</v>
      </c>
      <c r="Q1858" s="1">
        <v>51</v>
      </c>
      <c r="R1858" s="4">
        <v>5.5E-2</v>
      </c>
      <c r="S1858" s="4">
        <v>5.5110000000000001</v>
      </c>
      <c r="T1858" s="4">
        <v>9.5399999999999991</v>
      </c>
      <c r="U1858" s="4" t="str">
        <f t="shared" si="268"/>
        <v>0</v>
      </c>
      <c r="V1858" s="4" t="str">
        <f t="shared" si="269"/>
        <v>0</v>
      </c>
      <c r="W1858" s="4" t="str">
        <f t="shared" si="270"/>
        <v>0</v>
      </c>
    </row>
    <row r="1859" spans="1:23" x14ac:dyDescent="0.3">
      <c r="A1859" s="1">
        <f t="shared" si="275"/>
        <v>0</v>
      </c>
      <c r="B1859" s="1" t="s">
        <v>13</v>
      </c>
      <c r="C1859" s="1">
        <v>0.9</v>
      </c>
      <c r="D1859" s="1">
        <v>2</v>
      </c>
      <c r="E1859" s="1">
        <f t="shared" ref="E1859:E1922" si="276">_xlfn.CEILING.MATH((ROW(E1859)-1)/4)</f>
        <v>465</v>
      </c>
      <c r="F1859" s="1">
        <v>0</v>
      </c>
      <c r="G1859" s="4">
        <f t="shared" ref="G1859:G1922" si="277">(M1859-L1859)/L1859*100</f>
        <v>7.6923076923076925</v>
      </c>
      <c r="H1859" s="3">
        <f t="shared" ref="H1859:H1922" si="278">I1859+K1859+J1859</f>
        <v>16.317</v>
      </c>
      <c r="I1859" s="4">
        <v>8.8230000000000004</v>
      </c>
      <c r="J1859" s="4">
        <v>1.4159999999999999</v>
      </c>
      <c r="K1859" s="4">
        <v>6.0780000000000003</v>
      </c>
      <c r="L1859" s="1">
        <v>52</v>
      </c>
      <c r="M1859" s="1">
        <v>56</v>
      </c>
      <c r="N1859" s="1">
        <v>56</v>
      </c>
      <c r="O1859" s="1">
        <v>50</v>
      </c>
      <c r="P1859" s="1">
        <v>52</v>
      </c>
      <c r="Q1859" s="1">
        <v>51</v>
      </c>
      <c r="R1859" s="4">
        <v>0.127</v>
      </c>
      <c r="S1859" s="4">
        <v>5.5110000000000001</v>
      </c>
      <c r="T1859" s="4">
        <v>8.6419999999999995</v>
      </c>
      <c r="U1859" s="4" t="str">
        <f t="shared" ref="U1859:U1922" si="279">IF(F1859=1,(M1859-O1859)/M1859*100,"0")</f>
        <v>0</v>
      </c>
      <c r="V1859" s="4" t="str">
        <f t="shared" ref="V1859:V1922" si="280">IF(F1859=1,(M1859-P1859)/M1859*100,"0")</f>
        <v>0</v>
      </c>
      <c r="W1859" s="4" t="str">
        <f t="shared" ref="W1859:W1922" si="281">IF(F1859=1,(M1859-Q1859)/M1859*100,"0")</f>
        <v>0</v>
      </c>
    </row>
    <row r="1860" spans="1:23" x14ac:dyDescent="0.3">
      <c r="A1860" s="1">
        <f t="shared" si="275"/>
        <v>0</v>
      </c>
      <c r="B1860" s="1" t="s">
        <v>13</v>
      </c>
      <c r="C1860" s="1">
        <v>0.9</v>
      </c>
      <c r="D1860" s="1">
        <v>3</v>
      </c>
      <c r="E1860" s="1">
        <f t="shared" si="276"/>
        <v>465</v>
      </c>
      <c r="F1860" s="1">
        <v>0</v>
      </c>
      <c r="G1860" s="4">
        <f t="shared" si="277"/>
        <v>5.7692307692307692</v>
      </c>
      <c r="H1860" s="3">
        <f t="shared" si="278"/>
        <v>20.172000000000001</v>
      </c>
      <c r="I1860" s="4">
        <v>9.4239999999999995</v>
      </c>
      <c r="J1860" s="4">
        <v>0.89500000000000002</v>
      </c>
      <c r="K1860" s="4">
        <v>9.8529999999999998</v>
      </c>
      <c r="L1860" s="1">
        <v>52</v>
      </c>
      <c r="M1860" s="1">
        <v>55</v>
      </c>
      <c r="N1860" s="1">
        <v>55</v>
      </c>
      <c r="O1860" s="1">
        <v>50</v>
      </c>
      <c r="P1860" s="1">
        <v>52</v>
      </c>
      <c r="Q1860" s="1">
        <v>51</v>
      </c>
      <c r="R1860" s="4">
        <v>9.2999999999999999E-2</v>
      </c>
      <c r="S1860" s="4">
        <v>5.5110000000000001</v>
      </c>
      <c r="T1860" s="4">
        <v>9.2769999999999992</v>
      </c>
      <c r="U1860" s="4" t="str">
        <f t="shared" si="279"/>
        <v>0</v>
      </c>
      <c r="V1860" s="4" t="str">
        <f t="shared" si="280"/>
        <v>0</v>
      </c>
      <c r="W1860" s="4" t="str">
        <f t="shared" si="281"/>
        <v>0</v>
      </c>
    </row>
    <row r="1861" spans="1:23" x14ac:dyDescent="0.3">
      <c r="A1861" s="1">
        <f t="shared" si="275"/>
        <v>0</v>
      </c>
      <c r="B1861" s="1" t="s">
        <v>13</v>
      </c>
      <c r="C1861" s="1">
        <v>0.9</v>
      </c>
      <c r="D1861" s="1">
        <v>4</v>
      </c>
      <c r="E1861" s="1">
        <f t="shared" si="276"/>
        <v>465</v>
      </c>
      <c r="F1861" s="1">
        <v>0</v>
      </c>
      <c r="G1861" s="4">
        <f t="shared" si="277"/>
        <v>3.8461538461538463</v>
      </c>
      <c r="H1861" s="3">
        <f t="shared" si="278"/>
        <v>18.340000000000003</v>
      </c>
      <c r="I1861" s="4">
        <v>9.6349999999999998</v>
      </c>
      <c r="J1861" s="4">
        <v>1.0389999999999999</v>
      </c>
      <c r="K1861" s="4">
        <v>7.6660000000000004</v>
      </c>
      <c r="L1861" s="1">
        <v>52</v>
      </c>
      <c r="M1861" s="1">
        <v>54</v>
      </c>
      <c r="N1861" s="1">
        <v>54</v>
      </c>
      <c r="O1861" s="1">
        <v>50</v>
      </c>
      <c r="P1861" s="1">
        <v>52</v>
      </c>
      <c r="Q1861" s="1">
        <v>51</v>
      </c>
      <c r="R1861" s="4">
        <v>0.109</v>
      </c>
      <c r="S1861" s="4">
        <v>5.5110000000000001</v>
      </c>
      <c r="T1861" s="4">
        <v>9.4719999999999995</v>
      </c>
      <c r="U1861" s="4" t="str">
        <f t="shared" si="279"/>
        <v>0</v>
      </c>
      <c r="V1861" s="4" t="str">
        <f t="shared" si="280"/>
        <v>0</v>
      </c>
      <c r="W1861" s="4" t="str">
        <f t="shared" si="281"/>
        <v>0</v>
      </c>
    </row>
    <row r="1862" spans="1:23" x14ac:dyDescent="0.3">
      <c r="A1862" s="1">
        <f t="shared" si="275"/>
        <v>0</v>
      </c>
      <c r="B1862" s="1" t="s">
        <v>13</v>
      </c>
      <c r="C1862" s="1">
        <v>0.9</v>
      </c>
      <c r="D1862" s="1">
        <v>1</v>
      </c>
      <c r="E1862" s="1">
        <f t="shared" si="276"/>
        <v>466</v>
      </c>
      <c r="F1862" s="1">
        <v>0</v>
      </c>
      <c r="G1862" s="4">
        <f t="shared" si="277"/>
        <v>1.7857142857142856</v>
      </c>
      <c r="H1862" s="3">
        <f t="shared" si="278"/>
        <v>19.859000000000002</v>
      </c>
      <c r="I1862" s="4">
        <v>8.9849999999999994</v>
      </c>
      <c r="J1862" s="4">
        <v>0.94899999999999995</v>
      </c>
      <c r="K1862" s="4">
        <v>9.9250000000000007</v>
      </c>
      <c r="L1862" s="1">
        <v>56</v>
      </c>
      <c r="M1862" s="1">
        <v>57</v>
      </c>
      <c r="N1862" s="1">
        <v>57</v>
      </c>
      <c r="O1862" s="1">
        <v>55</v>
      </c>
      <c r="P1862" s="1">
        <v>56</v>
      </c>
      <c r="Q1862" s="1">
        <v>55</v>
      </c>
      <c r="R1862" s="4">
        <v>5.0999999999999997E-2</v>
      </c>
      <c r="S1862" s="4">
        <v>5.3780000000000001</v>
      </c>
      <c r="T1862" s="4">
        <v>8.902000000000001</v>
      </c>
      <c r="U1862" s="4" t="str">
        <f t="shared" si="279"/>
        <v>0</v>
      </c>
      <c r="V1862" s="4" t="str">
        <f t="shared" si="280"/>
        <v>0</v>
      </c>
      <c r="W1862" s="4" t="str">
        <f t="shared" si="281"/>
        <v>0</v>
      </c>
    </row>
    <row r="1863" spans="1:23" x14ac:dyDescent="0.3">
      <c r="A1863" s="1">
        <f t="shared" si="275"/>
        <v>0</v>
      </c>
      <c r="B1863" s="1" t="s">
        <v>13</v>
      </c>
      <c r="C1863" s="1">
        <v>0.9</v>
      </c>
      <c r="D1863" s="1">
        <v>2</v>
      </c>
      <c r="E1863" s="1">
        <f t="shared" si="276"/>
        <v>466</v>
      </c>
      <c r="F1863" s="1">
        <v>0</v>
      </c>
      <c r="G1863" s="4">
        <f t="shared" si="277"/>
        <v>3.5714285714285712</v>
      </c>
      <c r="H1863" s="3">
        <f t="shared" si="278"/>
        <v>17.63</v>
      </c>
      <c r="I1863" s="4">
        <v>8.5709999999999997</v>
      </c>
      <c r="J1863" s="4">
        <v>1.121</v>
      </c>
      <c r="K1863" s="4">
        <v>7.9379999999999997</v>
      </c>
      <c r="L1863" s="1">
        <v>56</v>
      </c>
      <c r="M1863" s="1">
        <v>58</v>
      </c>
      <c r="N1863" s="1">
        <v>58</v>
      </c>
      <c r="O1863" s="1">
        <v>55</v>
      </c>
      <c r="P1863" s="1">
        <v>56</v>
      </c>
      <c r="Q1863" s="1">
        <v>56</v>
      </c>
      <c r="R1863" s="4">
        <v>0.1</v>
      </c>
      <c r="S1863" s="4">
        <v>5.3780000000000001</v>
      </c>
      <c r="T1863" s="4">
        <v>8.4390000000000001</v>
      </c>
      <c r="U1863" s="4" t="str">
        <f t="shared" si="279"/>
        <v>0</v>
      </c>
      <c r="V1863" s="4" t="str">
        <f t="shared" si="280"/>
        <v>0</v>
      </c>
      <c r="W1863" s="4" t="str">
        <f t="shared" si="281"/>
        <v>0</v>
      </c>
    </row>
    <row r="1864" spans="1:23" x14ac:dyDescent="0.3">
      <c r="A1864" s="1">
        <f t="shared" si="275"/>
        <v>0</v>
      </c>
      <c r="B1864" s="1" t="s">
        <v>13</v>
      </c>
      <c r="C1864" s="1">
        <v>0.9</v>
      </c>
      <c r="D1864" s="1">
        <v>3</v>
      </c>
      <c r="E1864" s="1">
        <f t="shared" si="276"/>
        <v>466</v>
      </c>
      <c r="F1864" s="1">
        <v>0</v>
      </c>
      <c r="G1864" s="4">
        <f t="shared" si="277"/>
        <v>3.5714285714285712</v>
      </c>
      <c r="H1864" s="3">
        <f t="shared" si="278"/>
        <v>15.995000000000001</v>
      </c>
      <c r="I1864" s="4">
        <v>8.9410000000000007</v>
      </c>
      <c r="J1864" s="4">
        <v>1.175</v>
      </c>
      <c r="K1864" s="4">
        <v>5.8789999999999996</v>
      </c>
      <c r="L1864" s="1">
        <v>56</v>
      </c>
      <c r="M1864" s="1">
        <v>58</v>
      </c>
      <c r="N1864" s="1">
        <v>58</v>
      </c>
      <c r="O1864" s="1">
        <v>55</v>
      </c>
      <c r="P1864" s="1">
        <v>56</v>
      </c>
      <c r="Q1864" s="1">
        <v>56</v>
      </c>
      <c r="R1864" s="4">
        <v>0.13100000000000001</v>
      </c>
      <c r="S1864" s="4">
        <v>5.3780000000000001</v>
      </c>
      <c r="T1864" s="4">
        <v>8.7780000000000005</v>
      </c>
      <c r="U1864" s="4" t="str">
        <f t="shared" si="279"/>
        <v>0</v>
      </c>
      <c r="V1864" s="4" t="str">
        <f t="shared" si="280"/>
        <v>0</v>
      </c>
      <c r="W1864" s="4" t="str">
        <f t="shared" si="281"/>
        <v>0</v>
      </c>
    </row>
    <row r="1865" spans="1:23" x14ac:dyDescent="0.3">
      <c r="A1865" s="1">
        <f t="shared" si="275"/>
        <v>0</v>
      </c>
      <c r="B1865" s="1" t="s">
        <v>13</v>
      </c>
      <c r="C1865" s="1">
        <v>0.9</v>
      </c>
      <c r="D1865" s="1">
        <v>4</v>
      </c>
      <c r="E1865" s="1">
        <f t="shared" si="276"/>
        <v>466</v>
      </c>
      <c r="F1865" s="1">
        <v>0</v>
      </c>
      <c r="G1865" s="4">
        <f t="shared" si="277"/>
        <v>1.7857142857142856</v>
      </c>
      <c r="H1865" s="3">
        <f t="shared" si="278"/>
        <v>18.635999999999999</v>
      </c>
      <c r="I1865" s="4">
        <v>8.9629999999999992</v>
      </c>
      <c r="J1865" s="4">
        <v>1.085</v>
      </c>
      <c r="K1865" s="4">
        <v>8.5879999999999992</v>
      </c>
      <c r="L1865" s="1">
        <v>56</v>
      </c>
      <c r="M1865" s="1">
        <v>57</v>
      </c>
      <c r="N1865" s="1">
        <v>57</v>
      </c>
      <c r="O1865" s="1">
        <v>55</v>
      </c>
      <c r="P1865" s="1">
        <v>56</v>
      </c>
      <c r="Q1865" s="1">
        <v>55</v>
      </c>
      <c r="R1865" s="4">
        <v>0.14000000000000001</v>
      </c>
      <c r="S1865" s="4">
        <v>5.3780000000000001</v>
      </c>
      <c r="T1865" s="4">
        <v>8.7910000000000004</v>
      </c>
      <c r="U1865" s="4" t="str">
        <f t="shared" si="279"/>
        <v>0</v>
      </c>
      <c r="V1865" s="4" t="str">
        <f t="shared" si="280"/>
        <v>0</v>
      </c>
      <c r="W1865" s="4" t="str">
        <f t="shared" si="281"/>
        <v>0</v>
      </c>
    </row>
    <row r="1866" spans="1:23" x14ac:dyDescent="0.3">
      <c r="A1866" s="1">
        <f t="shared" si="275"/>
        <v>0</v>
      </c>
      <c r="B1866" s="1" t="s">
        <v>13</v>
      </c>
      <c r="C1866" s="1">
        <v>0.9</v>
      </c>
      <c r="D1866" s="1">
        <v>1</v>
      </c>
      <c r="E1866" s="1">
        <f t="shared" si="276"/>
        <v>467</v>
      </c>
      <c r="F1866" s="1">
        <v>0</v>
      </c>
      <c r="G1866" s="4">
        <f t="shared" si="277"/>
        <v>3.7037037037037033</v>
      </c>
      <c r="H1866" s="3">
        <f t="shared" si="278"/>
        <v>19.540999999999997</v>
      </c>
      <c r="I1866" s="4">
        <v>9.4689999999999994</v>
      </c>
      <c r="J1866" s="4">
        <v>0.91800000000000004</v>
      </c>
      <c r="K1866" s="4">
        <v>9.1539999999999999</v>
      </c>
      <c r="L1866" s="1">
        <v>54</v>
      </c>
      <c r="M1866" s="1">
        <v>56</v>
      </c>
      <c r="N1866" s="1">
        <v>56</v>
      </c>
      <c r="O1866" s="1">
        <v>53</v>
      </c>
      <c r="P1866" s="1">
        <v>54</v>
      </c>
      <c r="Q1866" s="1">
        <v>54</v>
      </c>
      <c r="R1866" s="4">
        <v>5.0999999999999997E-2</v>
      </c>
      <c r="S1866" s="4">
        <v>5.7679999999999998</v>
      </c>
      <c r="T1866" s="4">
        <v>9.3759999999999994</v>
      </c>
      <c r="U1866" s="4" t="str">
        <f t="shared" si="279"/>
        <v>0</v>
      </c>
      <c r="V1866" s="4" t="str">
        <f t="shared" si="280"/>
        <v>0</v>
      </c>
      <c r="W1866" s="4" t="str">
        <f t="shared" si="281"/>
        <v>0</v>
      </c>
    </row>
    <row r="1867" spans="1:23" x14ac:dyDescent="0.3">
      <c r="A1867" s="1">
        <f t="shared" si="275"/>
        <v>0</v>
      </c>
      <c r="B1867" s="1" t="s">
        <v>13</v>
      </c>
      <c r="C1867" s="1">
        <v>0.9</v>
      </c>
      <c r="D1867" s="1">
        <v>2</v>
      </c>
      <c r="E1867" s="1">
        <f t="shared" si="276"/>
        <v>467</v>
      </c>
      <c r="F1867" s="1">
        <v>0</v>
      </c>
      <c r="G1867" s="4">
        <f t="shared" si="277"/>
        <v>5.5555555555555554</v>
      </c>
      <c r="H1867" s="3">
        <f t="shared" si="278"/>
        <v>17.524999999999999</v>
      </c>
      <c r="I1867" s="4">
        <v>9.0569999999999986</v>
      </c>
      <c r="J1867" s="4">
        <v>1.1080000000000001</v>
      </c>
      <c r="K1867" s="4">
        <v>7.36</v>
      </c>
      <c r="L1867" s="1">
        <v>54</v>
      </c>
      <c r="M1867" s="1">
        <v>57</v>
      </c>
      <c r="N1867" s="1">
        <v>57</v>
      </c>
      <c r="O1867" s="1">
        <v>53</v>
      </c>
      <c r="P1867" s="1">
        <v>54</v>
      </c>
      <c r="Q1867" s="1">
        <v>54</v>
      </c>
      <c r="R1867" s="4">
        <v>0.114</v>
      </c>
      <c r="S1867" s="4">
        <v>5.7679999999999998</v>
      </c>
      <c r="T1867" s="4">
        <v>8.9009999999999998</v>
      </c>
      <c r="U1867" s="4" t="str">
        <f t="shared" si="279"/>
        <v>0</v>
      </c>
      <c r="V1867" s="4" t="str">
        <f t="shared" si="280"/>
        <v>0</v>
      </c>
      <c r="W1867" s="4" t="str">
        <f t="shared" si="281"/>
        <v>0</v>
      </c>
    </row>
    <row r="1868" spans="1:23" x14ac:dyDescent="0.3">
      <c r="A1868" s="1">
        <f t="shared" si="275"/>
        <v>0</v>
      </c>
      <c r="B1868" s="1" t="s">
        <v>13</v>
      </c>
      <c r="C1868" s="1">
        <v>0.9</v>
      </c>
      <c r="D1868" s="1">
        <v>3</v>
      </c>
      <c r="E1868" s="1">
        <f t="shared" si="276"/>
        <v>467</v>
      </c>
      <c r="F1868" s="1">
        <v>0</v>
      </c>
      <c r="G1868" s="4">
        <f t="shared" si="277"/>
        <v>3.7037037037037033</v>
      </c>
      <c r="H1868" s="3">
        <f t="shared" si="278"/>
        <v>22.114999999999998</v>
      </c>
      <c r="I1868" s="4">
        <v>9.0860000000000003</v>
      </c>
      <c r="J1868" s="4">
        <v>0.97099999999999997</v>
      </c>
      <c r="K1868" s="4">
        <v>12.058</v>
      </c>
      <c r="L1868" s="1">
        <v>54</v>
      </c>
      <c r="M1868" s="1">
        <v>56</v>
      </c>
      <c r="N1868" s="1">
        <v>56</v>
      </c>
      <c r="O1868" s="1">
        <v>53</v>
      </c>
      <c r="P1868" s="1">
        <v>54</v>
      </c>
      <c r="Q1868" s="1">
        <v>54</v>
      </c>
      <c r="R1868" s="4">
        <v>9.6000000000000002E-2</v>
      </c>
      <c r="S1868" s="4">
        <v>5.7679999999999998</v>
      </c>
      <c r="T1868" s="4">
        <v>8.9480000000000004</v>
      </c>
      <c r="U1868" s="4" t="str">
        <f t="shared" si="279"/>
        <v>0</v>
      </c>
      <c r="V1868" s="4" t="str">
        <f t="shared" si="280"/>
        <v>0</v>
      </c>
      <c r="W1868" s="4" t="str">
        <f t="shared" si="281"/>
        <v>0</v>
      </c>
    </row>
    <row r="1869" spans="1:23" x14ac:dyDescent="0.3">
      <c r="A1869" s="1">
        <f t="shared" si="275"/>
        <v>0</v>
      </c>
      <c r="B1869" s="1" t="s">
        <v>13</v>
      </c>
      <c r="C1869" s="1">
        <v>0.9</v>
      </c>
      <c r="D1869" s="1">
        <v>4</v>
      </c>
      <c r="E1869" s="1">
        <f t="shared" si="276"/>
        <v>467</v>
      </c>
      <c r="F1869" s="1">
        <v>0</v>
      </c>
      <c r="G1869" s="4">
        <f t="shared" si="277"/>
        <v>3.7037037037037033</v>
      </c>
      <c r="H1869" s="3">
        <f t="shared" si="278"/>
        <v>23.552</v>
      </c>
      <c r="I1869" s="4">
        <v>9.2490000000000006</v>
      </c>
      <c r="J1869" s="4">
        <v>0.88700000000000001</v>
      </c>
      <c r="K1869" s="4">
        <v>13.416</v>
      </c>
      <c r="L1869" s="1">
        <v>54</v>
      </c>
      <c r="M1869" s="1">
        <v>56</v>
      </c>
      <c r="N1869" s="1">
        <v>56</v>
      </c>
      <c r="O1869" s="1">
        <v>53</v>
      </c>
      <c r="P1869" s="1">
        <v>54</v>
      </c>
      <c r="Q1869" s="1">
        <v>54</v>
      </c>
      <c r="R1869" s="4">
        <v>0.107</v>
      </c>
      <c r="S1869" s="4">
        <v>5.7679999999999998</v>
      </c>
      <c r="T1869" s="4">
        <v>9.1</v>
      </c>
      <c r="U1869" s="4" t="str">
        <f t="shared" si="279"/>
        <v>0</v>
      </c>
      <c r="V1869" s="4" t="str">
        <f t="shared" si="280"/>
        <v>0</v>
      </c>
      <c r="W1869" s="4" t="str">
        <f t="shared" si="281"/>
        <v>0</v>
      </c>
    </row>
    <row r="1870" spans="1:23" x14ac:dyDescent="0.3">
      <c r="A1870" s="1">
        <f t="shared" si="275"/>
        <v>0</v>
      </c>
      <c r="B1870" s="1" t="s">
        <v>13</v>
      </c>
      <c r="C1870" s="1">
        <v>0.9</v>
      </c>
      <c r="D1870" s="1">
        <v>1</v>
      </c>
      <c r="E1870" s="1">
        <f t="shared" si="276"/>
        <v>468</v>
      </c>
      <c r="F1870" s="1">
        <v>0</v>
      </c>
      <c r="G1870" s="4">
        <f t="shared" si="277"/>
        <v>1.8181818181818181</v>
      </c>
      <c r="H1870" s="3">
        <f t="shared" si="278"/>
        <v>15.211</v>
      </c>
      <c r="I1870" s="4">
        <v>8.4960000000000004</v>
      </c>
      <c r="J1870" s="4">
        <v>1.161</v>
      </c>
      <c r="K1870" s="4">
        <v>5.5540000000000003</v>
      </c>
      <c r="L1870" s="1">
        <v>55</v>
      </c>
      <c r="M1870" s="1">
        <v>56</v>
      </c>
      <c r="N1870" s="1">
        <v>56</v>
      </c>
      <c r="O1870" s="1">
        <v>53</v>
      </c>
      <c r="P1870" s="1">
        <v>55</v>
      </c>
      <c r="Q1870" s="1">
        <v>54</v>
      </c>
      <c r="R1870" s="4">
        <v>6.8000000000000005E-2</v>
      </c>
      <c r="S1870" s="4">
        <v>5.4770000000000003</v>
      </c>
      <c r="T1870" s="4">
        <v>8.3919999999999995</v>
      </c>
      <c r="U1870" s="4" t="str">
        <f t="shared" si="279"/>
        <v>0</v>
      </c>
      <c r="V1870" s="4" t="str">
        <f t="shared" si="280"/>
        <v>0</v>
      </c>
      <c r="W1870" s="4" t="str">
        <f t="shared" si="281"/>
        <v>0</v>
      </c>
    </row>
    <row r="1871" spans="1:23" x14ac:dyDescent="0.3">
      <c r="A1871" s="1">
        <f t="shared" si="275"/>
        <v>0</v>
      </c>
      <c r="B1871" s="1" t="s">
        <v>13</v>
      </c>
      <c r="C1871" s="1">
        <v>0.9</v>
      </c>
      <c r="D1871" s="1">
        <v>2</v>
      </c>
      <c r="E1871" s="1">
        <f t="shared" si="276"/>
        <v>468</v>
      </c>
      <c r="F1871" s="1">
        <v>0</v>
      </c>
      <c r="G1871" s="4">
        <f t="shared" si="277"/>
        <v>3.5714285714285712</v>
      </c>
      <c r="H1871" s="3">
        <f t="shared" si="278"/>
        <v>21.371000000000002</v>
      </c>
      <c r="I1871" s="4">
        <v>8.6180000000000003</v>
      </c>
      <c r="J1871" s="4">
        <v>1.024</v>
      </c>
      <c r="K1871" s="4">
        <v>11.728999999999999</v>
      </c>
      <c r="L1871" s="1">
        <v>56</v>
      </c>
      <c r="M1871" s="1">
        <v>58</v>
      </c>
      <c r="N1871" s="1">
        <v>58</v>
      </c>
      <c r="O1871" s="1">
        <v>53</v>
      </c>
      <c r="P1871" s="1">
        <v>55</v>
      </c>
      <c r="Q1871" s="1">
        <v>56</v>
      </c>
      <c r="R1871" s="4">
        <v>0.113</v>
      </c>
      <c r="S1871" s="4">
        <v>5.4770000000000003</v>
      </c>
      <c r="T1871" s="4">
        <v>8.4689999999999994</v>
      </c>
      <c r="U1871" s="4" t="str">
        <f t="shared" si="279"/>
        <v>0</v>
      </c>
      <c r="V1871" s="4" t="str">
        <f t="shared" si="280"/>
        <v>0</v>
      </c>
      <c r="W1871" s="4" t="str">
        <f t="shared" si="281"/>
        <v>0</v>
      </c>
    </row>
    <row r="1872" spans="1:23" x14ac:dyDescent="0.3">
      <c r="A1872" s="1">
        <f t="shared" si="275"/>
        <v>0</v>
      </c>
      <c r="B1872" s="1" t="s">
        <v>13</v>
      </c>
      <c r="C1872" s="1">
        <v>0.9</v>
      </c>
      <c r="D1872" s="1">
        <v>3</v>
      </c>
      <c r="E1872" s="1">
        <f t="shared" si="276"/>
        <v>468</v>
      </c>
      <c r="F1872" s="1">
        <v>0</v>
      </c>
      <c r="G1872" s="4">
        <f t="shared" si="277"/>
        <v>3.6363636363636362</v>
      </c>
      <c r="H1872" s="3">
        <f t="shared" si="278"/>
        <v>19.423999999999999</v>
      </c>
      <c r="I1872" s="4">
        <v>8.8879999999999999</v>
      </c>
      <c r="J1872" s="4">
        <v>1.0719999999999998</v>
      </c>
      <c r="K1872" s="4">
        <v>9.4640000000000004</v>
      </c>
      <c r="L1872" s="1">
        <v>55</v>
      </c>
      <c r="M1872" s="1">
        <v>57</v>
      </c>
      <c r="N1872" s="1">
        <v>57</v>
      </c>
      <c r="O1872" s="1">
        <v>53</v>
      </c>
      <c r="P1872" s="1">
        <v>55</v>
      </c>
      <c r="Q1872" s="1">
        <v>55</v>
      </c>
      <c r="R1872" s="4">
        <v>0.1</v>
      </c>
      <c r="S1872" s="4">
        <v>5.4770000000000003</v>
      </c>
      <c r="T1872" s="4">
        <v>8.7519999999999989</v>
      </c>
      <c r="U1872" s="4" t="str">
        <f t="shared" si="279"/>
        <v>0</v>
      </c>
      <c r="V1872" s="4" t="str">
        <f t="shared" si="280"/>
        <v>0</v>
      </c>
      <c r="W1872" s="4" t="str">
        <f t="shared" si="281"/>
        <v>0</v>
      </c>
    </row>
    <row r="1873" spans="1:23" x14ac:dyDescent="0.3">
      <c r="A1873" s="1">
        <f t="shared" si="275"/>
        <v>0</v>
      </c>
      <c r="B1873" s="1" t="s">
        <v>13</v>
      </c>
      <c r="C1873" s="1">
        <v>0.9</v>
      </c>
      <c r="D1873" s="1">
        <v>4</v>
      </c>
      <c r="E1873" s="1">
        <f t="shared" si="276"/>
        <v>468</v>
      </c>
      <c r="F1873" s="1">
        <v>0</v>
      </c>
      <c r="G1873" s="4">
        <f t="shared" si="277"/>
        <v>3.6363636363636362</v>
      </c>
      <c r="H1873" s="3">
        <f t="shared" si="278"/>
        <v>18.491000000000003</v>
      </c>
      <c r="I1873" s="4">
        <v>9.1670000000000016</v>
      </c>
      <c r="J1873" s="4">
        <v>1.069</v>
      </c>
      <c r="K1873" s="4">
        <v>8.2550000000000008</v>
      </c>
      <c r="L1873" s="1">
        <v>55</v>
      </c>
      <c r="M1873" s="1">
        <v>57</v>
      </c>
      <c r="N1873" s="1">
        <v>57</v>
      </c>
      <c r="O1873" s="1">
        <v>53</v>
      </c>
      <c r="P1873" s="1">
        <v>55</v>
      </c>
      <c r="Q1873" s="1">
        <v>55</v>
      </c>
      <c r="R1873" s="4">
        <v>0.126</v>
      </c>
      <c r="S1873" s="4">
        <v>5.4770000000000003</v>
      </c>
      <c r="T1873" s="4">
        <v>9.004999999999999</v>
      </c>
      <c r="U1873" s="4" t="str">
        <f t="shared" si="279"/>
        <v>0</v>
      </c>
      <c r="V1873" s="4" t="str">
        <f t="shared" si="280"/>
        <v>0</v>
      </c>
      <c r="W1873" s="4" t="str">
        <f t="shared" si="281"/>
        <v>0</v>
      </c>
    </row>
    <row r="1874" spans="1:23" x14ac:dyDescent="0.3">
      <c r="A1874" s="1">
        <f t="shared" si="275"/>
        <v>0</v>
      </c>
      <c r="B1874" s="1" t="s">
        <v>13</v>
      </c>
      <c r="C1874" s="1">
        <v>0.9</v>
      </c>
      <c r="D1874" s="1">
        <v>1</v>
      </c>
      <c r="E1874" s="1">
        <f t="shared" si="276"/>
        <v>469</v>
      </c>
      <c r="F1874" s="1">
        <v>0</v>
      </c>
      <c r="G1874" s="4">
        <f t="shared" si="277"/>
        <v>1.8518518518518516</v>
      </c>
      <c r="H1874" s="3">
        <f t="shared" si="278"/>
        <v>18.879000000000001</v>
      </c>
      <c r="I1874" s="4">
        <v>10.367000000000001</v>
      </c>
      <c r="J1874" s="4">
        <v>1.0649999999999999</v>
      </c>
      <c r="K1874" s="4">
        <v>7.4470000000000001</v>
      </c>
      <c r="L1874" s="1">
        <v>54</v>
      </c>
      <c r="M1874" s="1">
        <v>55</v>
      </c>
      <c r="N1874" s="1">
        <v>55</v>
      </c>
      <c r="O1874" s="1">
        <v>52</v>
      </c>
      <c r="P1874" s="1">
        <v>54</v>
      </c>
      <c r="Q1874" s="1">
        <v>52</v>
      </c>
      <c r="R1874" s="4">
        <v>7.0999999999999994E-2</v>
      </c>
      <c r="S1874" s="4">
        <v>5.476</v>
      </c>
      <c r="T1874" s="4">
        <v>10.257999999999999</v>
      </c>
      <c r="U1874" s="4" t="str">
        <f t="shared" si="279"/>
        <v>0</v>
      </c>
      <c r="V1874" s="4" t="str">
        <f t="shared" si="280"/>
        <v>0</v>
      </c>
      <c r="W1874" s="4" t="str">
        <f t="shared" si="281"/>
        <v>0</v>
      </c>
    </row>
    <row r="1875" spans="1:23" x14ac:dyDescent="0.3">
      <c r="A1875" s="1">
        <f t="shared" si="275"/>
        <v>0</v>
      </c>
      <c r="B1875" s="1" t="s">
        <v>13</v>
      </c>
      <c r="C1875" s="1">
        <v>0.9</v>
      </c>
      <c r="D1875" s="1">
        <v>2</v>
      </c>
      <c r="E1875" s="1">
        <f t="shared" si="276"/>
        <v>469</v>
      </c>
      <c r="F1875" s="1">
        <v>0</v>
      </c>
      <c r="G1875" s="4">
        <f t="shared" si="277"/>
        <v>3.7037037037037033</v>
      </c>
      <c r="H1875" s="3">
        <f t="shared" si="278"/>
        <v>18.381999999999998</v>
      </c>
      <c r="I1875" s="4">
        <v>9.7749999999999986</v>
      </c>
      <c r="J1875" s="4">
        <v>1.2350000000000001</v>
      </c>
      <c r="K1875" s="4">
        <v>7.3719999999999999</v>
      </c>
      <c r="L1875" s="1">
        <v>54</v>
      </c>
      <c r="M1875" s="1">
        <v>56</v>
      </c>
      <c r="N1875" s="1">
        <v>56</v>
      </c>
      <c r="O1875" s="1">
        <v>52</v>
      </c>
      <c r="P1875" s="1">
        <v>54</v>
      </c>
      <c r="Q1875" s="1">
        <v>53</v>
      </c>
      <c r="R1875" s="4">
        <v>0.106</v>
      </c>
      <c r="S1875" s="4">
        <v>5.476</v>
      </c>
      <c r="T1875" s="4">
        <v>9.6310000000000002</v>
      </c>
      <c r="U1875" s="4" t="str">
        <f t="shared" si="279"/>
        <v>0</v>
      </c>
      <c r="V1875" s="4" t="str">
        <f t="shared" si="280"/>
        <v>0</v>
      </c>
      <c r="W1875" s="4" t="str">
        <f t="shared" si="281"/>
        <v>0</v>
      </c>
    </row>
    <row r="1876" spans="1:23" x14ac:dyDescent="0.3">
      <c r="A1876" s="1">
        <f t="shared" si="275"/>
        <v>0</v>
      </c>
      <c r="B1876" s="1" t="s">
        <v>13</v>
      </c>
      <c r="C1876" s="1">
        <v>0.9</v>
      </c>
      <c r="D1876" s="1">
        <v>3</v>
      </c>
      <c r="E1876" s="1">
        <f t="shared" si="276"/>
        <v>469</v>
      </c>
      <c r="F1876" s="1">
        <v>0</v>
      </c>
      <c r="G1876" s="4">
        <f t="shared" si="277"/>
        <v>1.8518518518518516</v>
      </c>
      <c r="H1876" s="3">
        <f t="shared" si="278"/>
        <v>20.758000000000003</v>
      </c>
      <c r="I1876" s="4">
        <v>10.167999999999999</v>
      </c>
      <c r="J1876" s="4">
        <v>1.091</v>
      </c>
      <c r="K1876" s="4">
        <v>9.4990000000000006</v>
      </c>
      <c r="L1876" s="1">
        <v>54</v>
      </c>
      <c r="M1876" s="1">
        <v>55</v>
      </c>
      <c r="N1876" s="1">
        <v>55</v>
      </c>
      <c r="O1876" s="1">
        <v>52</v>
      </c>
      <c r="P1876" s="1">
        <v>54</v>
      </c>
      <c r="Q1876" s="1">
        <v>53</v>
      </c>
      <c r="R1876" s="4">
        <v>9.1999999999999998E-2</v>
      </c>
      <c r="S1876" s="4">
        <v>5.476</v>
      </c>
      <c r="T1876" s="4">
        <v>10.038</v>
      </c>
      <c r="U1876" s="4" t="str">
        <f t="shared" si="279"/>
        <v>0</v>
      </c>
      <c r="V1876" s="4" t="str">
        <f t="shared" si="280"/>
        <v>0</v>
      </c>
      <c r="W1876" s="4" t="str">
        <f t="shared" si="281"/>
        <v>0</v>
      </c>
    </row>
    <row r="1877" spans="1:23" x14ac:dyDescent="0.3">
      <c r="A1877" s="1">
        <f t="shared" si="275"/>
        <v>0</v>
      </c>
      <c r="B1877" s="1" t="s">
        <v>13</v>
      </c>
      <c r="C1877" s="1">
        <v>0.9</v>
      </c>
      <c r="D1877" s="1">
        <v>4</v>
      </c>
      <c r="E1877" s="1">
        <f t="shared" si="276"/>
        <v>469</v>
      </c>
      <c r="F1877" s="1">
        <v>0</v>
      </c>
      <c r="G1877" s="4">
        <f t="shared" si="277"/>
        <v>1.8518518518518516</v>
      </c>
      <c r="H1877" s="3">
        <f t="shared" si="278"/>
        <v>18.413999999999998</v>
      </c>
      <c r="I1877" s="4">
        <v>10.347000000000001</v>
      </c>
      <c r="J1877" s="4">
        <v>1.0629999999999999</v>
      </c>
      <c r="K1877" s="4">
        <v>7.0039999999999996</v>
      </c>
      <c r="L1877" s="1">
        <v>54</v>
      </c>
      <c r="M1877" s="1">
        <v>55</v>
      </c>
      <c r="N1877" s="1">
        <v>55</v>
      </c>
      <c r="O1877" s="1">
        <v>52</v>
      </c>
      <c r="P1877" s="1">
        <v>54</v>
      </c>
      <c r="Q1877" s="1">
        <v>53</v>
      </c>
      <c r="R1877" s="4">
        <v>9.9000000000000005E-2</v>
      </c>
      <c r="S1877" s="4">
        <v>5.476</v>
      </c>
      <c r="T1877" s="4">
        <v>10.210000000000001</v>
      </c>
      <c r="U1877" s="4" t="str">
        <f t="shared" si="279"/>
        <v>0</v>
      </c>
      <c r="V1877" s="4" t="str">
        <f t="shared" si="280"/>
        <v>0</v>
      </c>
      <c r="W1877" s="4" t="str">
        <f t="shared" si="281"/>
        <v>0</v>
      </c>
    </row>
    <row r="1878" spans="1:23" x14ac:dyDescent="0.3">
      <c r="A1878" s="1">
        <f t="shared" si="275"/>
        <v>0</v>
      </c>
      <c r="B1878" s="1" t="s">
        <v>13</v>
      </c>
      <c r="C1878" s="1">
        <v>0.9</v>
      </c>
      <c r="D1878" s="1">
        <v>1</v>
      </c>
      <c r="E1878" s="1">
        <f t="shared" si="276"/>
        <v>470</v>
      </c>
      <c r="F1878" s="1">
        <v>0</v>
      </c>
      <c r="G1878" s="4">
        <f t="shared" si="277"/>
        <v>1.9230769230769231</v>
      </c>
      <c r="H1878" s="3">
        <f t="shared" si="278"/>
        <v>21.947000000000003</v>
      </c>
      <c r="I1878" s="4">
        <v>10.083000000000002</v>
      </c>
      <c r="J1878" s="4">
        <v>1.0529999999999999</v>
      </c>
      <c r="K1878" s="4">
        <v>10.811</v>
      </c>
      <c r="L1878" s="1">
        <v>52</v>
      </c>
      <c r="M1878" s="1">
        <v>53</v>
      </c>
      <c r="N1878" s="1">
        <v>53</v>
      </c>
      <c r="O1878" s="1">
        <v>50</v>
      </c>
      <c r="P1878" s="1">
        <v>52</v>
      </c>
      <c r="Q1878" s="1">
        <v>51</v>
      </c>
      <c r="R1878" s="4">
        <v>6.5000000000000002E-2</v>
      </c>
      <c r="S1878" s="4">
        <v>5.9</v>
      </c>
      <c r="T1878" s="4">
        <v>9.9649999999999999</v>
      </c>
      <c r="U1878" s="4" t="str">
        <f t="shared" si="279"/>
        <v>0</v>
      </c>
      <c r="V1878" s="4" t="str">
        <f t="shared" si="280"/>
        <v>0</v>
      </c>
      <c r="W1878" s="4" t="str">
        <f t="shared" si="281"/>
        <v>0</v>
      </c>
    </row>
    <row r="1879" spans="1:23" x14ac:dyDescent="0.3">
      <c r="A1879" s="1">
        <f t="shared" si="275"/>
        <v>0</v>
      </c>
      <c r="B1879" s="1" t="s">
        <v>13</v>
      </c>
      <c r="C1879" s="1">
        <v>0.9</v>
      </c>
      <c r="D1879" s="1">
        <v>2</v>
      </c>
      <c r="E1879" s="1">
        <f t="shared" si="276"/>
        <v>470</v>
      </c>
      <c r="F1879" s="1">
        <v>0</v>
      </c>
      <c r="G1879" s="4">
        <f t="shared" si="277"/>
        <v>3.7735849056603774</v>
      </c>
      <c r="H1879" s="3">
        <f t="shared" si="278"/>
        <v>17.490000000000002</v>
      </c>
      <c r="I1879" s="4">
        <v>9.3090000000000011</v>
      </c>
      <c r="J1879" s="4">
        <v>0.94199999999999995</v>
      </c>
      <c r="K1879" s="4">
        <v>7.2389999999999999</v>
      </c>
      <c r="L1879" s="1">
        <v>53</v>
      </c>
      <c r="M1879" s="1">
        <v>55</v>
      </c>
      <c r="N1879" s="1">
        <v>55</v>
      </c>
      <c r="O1879" s="1">
        <v>50</v>
      </c>
      <c r="P1879" s="1">
        <v>52</v>
      </c>
      <c r="Q1879" s="1">
        <v>53</v>
      </c>
      <c r="R1879" s="4">
        <v>9.0999999999999998E-2</v>
      </c>
      <c r="S1879" s="4">
        <v>5.9</v>
      </c>
      <c r="T1879" s="4">
        <v>9.1650000000000009</v>
      </c>
      <c r="U1879" s="4" t="str">
        <f t="shared" si="279"/>
        <v>0</v>
      </c>
      <c r="V1879" s="4" t="str">
        <f t="shared" si="280"/>
        <v>0</v>
      </c>
      <c r="W1879" s="4" t="str">
        <f t="shared" si="281"/>
        <v>0</v>
      </c>
    </row>
    <row r="1880" spans="1:23" x14ac:dyDescent="0.3">
      <c r="A1880" s="1">
        <f t="shared" si="275"/>
        <v>0</v>
      </c>
      <c r="B1880" s="1" t="s">
        <v>13</v>
      </c>
      <c r="C1880" s="1">
        <v>0.9</v>
      </c>
      <c r="D1880" s="1">
        <v>3</v>
      </c>
      <c r="E1880" s="1">
        <f t="shared" si="276"/>
        <v>470</v>
      </c>
      <c r="F1880" s="1">
        <v>0</v>
      </c>
      <c r="G1880" s="4">
        <f t="shared" si="277"/>
        <v>5.7692307692307692</v>
      </c>
      <c r="H1880" s="3">
        <f t="shared" si="278"/>
        <v>24.110000000000003</v>
      </c>
      <c r="I1880" s="4">
        <v>9.9239999999999995</v>
      </c>
      <c r="J1880" s="4">
        <v>0.80600000000000005</v>
      </c>
      <c r="K1880" s="4">
        <v>13.38</v>
      </c>
      <c r="L1880" s="1">
        <v>52</v>
      </c>
      <c r="M1880" s="1">
        <v>55</v>
      </c>
      <c r="N1880" s="1">
        <v>55</v>
      </c>
      <c r="O1880" s="1">
        <v>50</v>
      </c>
      <c r="P1880" s="1">
        <v>52</v>
      </c>
      <c r="Q1880" s="1">
        <v>52</v>
      </c>
      <c r="R1880" s="4">
        <v>0.13800000000000001</v>
      </c>
      <c r="S1880" s="4">
        <v>5.9</v>
      </c>
      <c r="T1880" s="4">
        <v>9.7330000000000005</v>
      </c>
      <c r="U1880" s="4" t="str">
        <f t="shared" si="279"/>
        <v>0</v>
      </c>
      <c r="V1880" s="4" t="str">
        <f t="shared" si="280"/>
        <v>0</v>
      </c>
      <c r="W1880" s="4" t="str">
        <f t="shared" si="281"/>
        <v>0</v>
      </c>
    </row>
    <row r="1881" spans="1:23" x14ac:dyDescent="0.3">
      <c r="A1881" s="1">
        <f t="shared" si="275"/>
        <v>0</v>
      </c>
      <c r="B1881" s="1" t="s">
        <v>13</v>
      </c>
      <c r="C1881" s="1">
        <v>0.9</v>
      </c>
      <c r="D1881" s="1">
        <v>4</v>
      </c>
      <c r="E1881" s="1">
        <f t="shared" si="276"/>
        <v>470</v>
      </c>
      <c r="F1881" s="1">
        <v>0</v>
      </c>
      <c r="G1881" s="4">
        <f t="shared" si="277"/>
        <v>3.8461538461538463</v>
      </c>
      <c r="H1881" s="3">
        <f t="shared" si="278"/>
        <v>19.21</v>
      </c>
      <c r="I1881" s="4">
        <v>10.155000000000001</v>
      </c>
      <c r="J1881" s="4">
        <v>0.97499999999999998</v>
      </c>
      <c r="K1881" s="4">
        <v>8.08</v>
      </c>
      <c r="L1881" s="1">
        <v>52</v>
      </c>
      <c r="M1881" s="1">
        <v>54</v>
      </c>
      <c r="N1881" s="1">
        <v>54</v>
      </c>
      <c r="O1881" s="1">
        <v>50</v>
      </c>
      <c r="P1881" s="1">
        <v>52</v>
      </c>
      <c r="Q1881" s="1">
        <v>52</v>
      </c>
      <c r="R1881" s="4">
        <v>9.7000000000000003E-2</v>
      </c>
      <c r="S1881" s="4">
        <v>5.9</v>
      </c>
      <c r="T1881" s="4">
        <v>10.005000000000001</v>
      </c>
      <c r="U1881" s="4" t="str">
        <f t="shared" si="279"/>
        <v>0</v>
      </c>
      <c r="V1881" s="4" t="str">
        <f t="shared" si="280"/>
        <v>0</v>
      </c>
      <c r="W1881" s="4" t="str">
        <f t="shared" si="281"/>
        <v>0</v>
      </c>
    </row>
    <row r="1882" spans="1:23" x14ac:dyDescent="0.3">
      <c r="A1882" s="1">
        <f t="shared" si="275"/>
        <v>0</v>
      </c>
      <c r="B1882" s="1" t="s">
        <v>13</v>
      </c>
      <c r="C1882" s="1">
        <v>0.9</v>
      </c>
      <c r="D1882" s="1">
        <v>1</v>
      </c>
      <c r="E1882" s="1">
        <f t="shared" si="276"/>
        <v>471</v>
      </c>
      <c r="F1882" s="1">
        <v>0</v>
      </c>
      <c r="G1882" s="4">
        <f t="shared" si="277"/>
        <v>3.6363636363636362</v>
      </c>
      <c r="H1882" s="3">
        <f t="shared" si="278"/>
        <v>18.045999999999999</v>
      </c>
      <c r="I1882" s="4">
        <v>9.5809999999999995</v>
      </c>
      <c r="J1882" s="4">
        <v>1.143</v>
      </c>
      <c r="K1882" s="4">
        <v>7.3220000000000001</v>
      </c>
      <c r="L1882" s="1">
        <v>55</v>
      </c>
      <c r="M1882" s="1">
        <v>57</v>
      </c>
      <c r="N1882" s="1">
        <v>57</v>
      </c>
      <c r="O1882" s="1">
        <v>53</v>
      </c>
      <c r="P1882" s="1">
        <v>55</v>
      </c>
      <c r="Q1882" s="1">
        <v>54</v>
      </c>
      <c r="R1882" s="4">
        <v>5.8999999999999997E-2</v>
      </c>
      <c r="S1882" s="4">
        <v>6.1849999999999996</v>
      </c>
      <c r="T1882" s="4">
        <v>9.4740000000000002</v>
      </c>
      <c r="U1882" s="4" t="str">
        <f t="shared" si="279"/>
        <v>0</v>
      </c>
      <c r="V1882" s="4" t="str">
        <f t="shared" si="280"/>
        <v>0</v>
      </c>
      <c r="W1882" s="4" t="str">
        <f t="shared" si="281"/>
        <v>0</v>
      </c>
    </row>
    <row r="1883" spans="1:23" x14ac:dyDescent="0.3">
      <c r="A1883" s="1">
        <f t="shared" si="275"/>
        <v>0</v>
      </c>
      <c r="B1883" s="1" t="s">
        <v>13</v>
      </c>
      <c r="C1883" s="1">
        <v>0.9</v>
      </c>
      <c r="D1883" s="1">
        <v>2</v>
      </c>
      <c r="E1883" s="1">
        <f t="shared" si="276"/>
        <v>471</v>
      </c>
      <c r="F1883" s="1">
        <v>0</v>
      </c>
      <c r="G1883" s="4">
        <f t="shared" si="277"/>
        <v>7.2727272727272725</v>
      </c>
      <c r="H1883" s="3">
        <f t="shared" si="278"/>
        <v>15.981999999999999</v>
      </c>
      <c r="I1883" s="4">
        <v>9.5289999999999999</v>
      </c>
      <c r="J1883" s="4">
        <v>1.069</v>
      </c>
      <c r="K1883" s="4">
        <v>5.3840000000000003</v>
      </c>
      <c r="L1883" s="1">
        <v>55</v>
      </c>
      <c r="M1883" s="1">
        <v>59</v>
      </c>
      <c r="N1883" s="1">
        <v>59</v>
      </c>
      <c r="O1883" s="1">
        <v>53</v>
      </c>
      <c r="P1883" s="1">
        <v>55</v>
      </c>
      <c r="Q1883" s="1">
        <v>55</v>
      </c>
      <c r="R1883" s="4">
        <v>0.14000000000000001</v>
      </c>
      <c r="S1883" s="4">
        <v>6.1849999999999996</v>
      </c>
      <c r="T1883" s="4">
        <v>9.3409999999999993</v>
      </c>
      <c r="U1883" s="4" t="str">
        <f t="shared" si="279"/>
        <v>0</v>
      </c>
      <c r="V1883" s="4" t="str">
        <f t="shared" si="280"/>
        <v>0</v>
      </c>
      <c r="W1883" s="4" t="str">
        <f t="shared" si="281"/>
        <v>0</v>
      </c>
    </row>
    <row r="1884" spans="1:23" x14ac:dyDescent="0.3">
      <c r="A1884" s="1">
        <f t="shared" si="275"/>
        <v>0</v>
      </c>
      <c r="B1884" s="1" t="s">
        <v>13</v>
      </c>
      <c r="C1884" s="1">
        <v>0.9</v>
      </c>
      <c r="D1884" s="1">
        <v>3</v>
      </c>
      <c r="E1884" s="1">
        <f t="shared" si="276"/>
        <v>471</v>
      </c>
      <c r="F1884" s="1">
        <v>0</v>
      </c>
      <c r="G1884" s="4">
        <f t="shared" si="277"/>
        <v>5.4545454545454541</v>
      </c>
      <c r="H1884" s="3">
        <f t="shared" si="278"/>
        <v>18.052</v>
      </c>
      <c r="I1884" s="4">
        <v>9.0339999999999989</v>
      </c>
      <c r="J1884" s="4">
        <v>0.76600000000000001</v>
      </c>
      <c r="K1884" s="4">
        <v>8.2520000000000007</v>
      </c>
      <c r="L1884" s="1">
        <v>55</v>
      </c>
      <c r="M1884" s="1">
        <v>58</v>
      </c>
      <c r="N1884" s="1">
        <v>58</v>
      </c>
      <c r="O1884" s="1">
        <v>53</v>
      </c>
      <c r="P1884" s="1">
        <v>55</v>
      </c>
      <c r="Q1884" s="1">
        <v>55</v>
      </c>
      <c r="R1884" s="4">
        <v>9.9000000000000005E-2</v>
      </c>
      <c r="S1884" s="4">
        <v>6.1849999999999996</v>
      </c>
      <c r="T1884" s="4">
        <v>8.8870000000000005</v>
      </c>
      <c r="U1884" s="4" t="str">
        <f t="shared" si="279"/>
        <v>0</v>
      </c>
      <c r="V1884" s="4" t="str">
        <f t="shared" si="280"/>
        <v>0</v>
      </c>
      <c r="W1884" s="4" t="str">
        <f t="shared" si="281"/>
        <v>0</v>
      </c>
    </row>
    <row r="1885" spans="1:23" x14ac:dyDescent="0.3">
      <c r="A1885" s="1">
        <f t="shared" si="275"/>
        <v>0</v>
      </c>
      <c r="B1885" s="1" t="s">
        <v>13</v>
      </c>
      <c r="C1885" s="1">
        <v>0.9</v>
      </c>
      <c r="D1885" s="1">
        <v>4</v>
      </c>
      <c r="E1885" s="1">
        <f t="shared" si="276"/>
        <v>471</v>
      </c>
      <c r="F1885" s="1">
        <v>0</v>
      </c>
      <c r="G1885" s="4">
        <f t="shared" si="277"/>
        <v>5.4545454545454541</v>
      </c>
      <c r="H1885" s="3">
        <f t="shared" si="278"/>
        <v>19.092000000000002</v>
      </c>
      <c r="I1885" s="4">
        <v>9.4529999999999994</v>
      </c>
      <c r="J1885" s="4">
        <v>1.0620000000000001</v>
      </c>
      <c r="K1885" s="4">
        <v>8.577</v>
      </c>
      <c r="L1885" s="1">
        <v>55</v>
      </c>
      <c r="M1885" s="1">
        <v>58</v>
      </c>
      <c r="N1885" s="1">
        <v>58</v>
      </c>
      <c r="O1885" s="1">
        <v>53</v>
      </c>
      <c r="P1885" s="1">
        <v>55</v>
      </c>
      <c r="Q1885" s="1">
        <v>55</v>
      </c>
      <c r="R1885" s="4">
        <v>0.157</v>
      </c>
      <c r="S1885" s="4">
        <v>6.1849999999999996</v>
      </c>
      <c r="T1885" s="4">
        <v>9.2479999999999993</v>
      </c>
      <c r="U1885" s="4" t="str">
        <f t="shared" si="279"/>
        <v>0</v>
      </c>
      <c r="V1885" s="4" t="str">
        <f t="shared" si="280"/>
        <v>0</v>
      </c>
      <c r="W1885" s="4" t="str">
        <f t="shared" si="281"/>
        <v>0</v>
      </c>
    </row>
    <row r="1886" spans="1:23" x14ac:dyDescent="0.3">
      <c r="A1886" s="1">
        <f t="shared" si="275"/>
        <v>0</v>
      </c>
      <c r="B1886" s="1" t="s">
        <v>13</v>
      </c>
      <c r="C1886" s="1">
        <v>0.9</v>
      </c>
      <c r="D1886" s="1">
        <v>1</v>
      </c>
      <c r="E1886" s="1">
        <f t="shared" si="276"/>
        <v>472</v>
      </c>
      <c r="F1886" s="1">
        <v>0</v>
      </c>
      <c r="G1886" s="4">
        <f t="shared" si="277"/>
        <v>3.6363636363636362</v>
      </c>
      <c r="H1886" s="3">
        <f t="shared" si="278"/>
        <v>22.315000000000001</v>
      </c>
      <c r="I1886" s="4">
        <v>9.1080000000000005</v>
      </c>
      <c r="J1886" s="4">
        <v>1.157</v>
      </c>
      <c r="K1886" s="4">
        <v>12.05</v>
      </c>
      <c r="L1886" s="1">
        <v>55</v>
      </c>
      <c r="M1886" s="1">
        <v>57</v>
      </c>
      <c r="N1886" s="1">
        <v>57</v>
      </c>
      <c r="O1886" s="1">
        <v>54</v>
      </c>
      <c r="P1886" s="1">
        <v>55</v>
      </c>
      <c r="Q1886" s="1">
        <v>55</v>
      </c>
      <c r="R1886" s="4">
        <v>8.2000000000000003E-2</v>
      </c>
      <c r="S1886" s="4">
        <v>5.8230000000000004</v>
      </c>
      <c r="T1886" s="4">
        <v>8.9789999999999992</v>
      </c>
      <c r="U1886" s="4" t="str">
        <f t="shared" si="279"/>
        <v>0</v>
      </c>
      <c r="V1886" s="4" t="str">
        <f t="shared" si="280"/>
        <v>0</v>
      </c>
      <c r="W1886" s="4" t="str">
        <f t="shared" si="281"/>
        <v>0</v>
      </c>
    </row>
    <row r="1887" spans="1:23" x14ac:dyDescent="0.3">
      <c r="A1887" s="1">
        <f t="shared" si="275"/>
        <v>0</v>
      </c>
      <c r="B1887" s="1" t="s">
        <v>13</v>
      </c>
      <c r="C1887" s="1">
        <v>0.9</v>
      </c>
      <c r="D1887" s="1">
        <v>2</v>
      </c>
      <c r="E1887" s="1">
        <f t="shared" si="276"/>
        <v>472</v>
      </c>
      <c r="F1887" s="1">
        <v>0</v>
      </c>
      <c r="G1887" s="4">
        <f t="shared" si="277"/>
        <v>3.5714285714285712</v>
      </c>
      <c r="H1887" s="3">
        <f t="shared" si="278"/>
        <v>23.074000000000002</v>
      </c>
      <c r="I1887" s="4">
        <v>9.1820000000000004</v>
      </c>
      <c r="J1887" s="4">
        <v>0.92200000000000004</v>
      </c>
      <c r="K1887" s="4">
        <v>12.97</v>
      </c>
      <c r="L1887" s="1">
        <v>56</v>
      </c>
      <c r="M1887" s="1">
        <v>58</v>
      </c>
      <c r="N1887" s="1">
        <v>58</v>
      </c>
      <c r="O1887" s="1">
        <v>54</v>
      </c>
      <c r="P1887" s="1">
        <v>55</v>
      </c>
      <c r="Q1887" s="1">
        <v>56</v>
      </c>
      <c r="R1887" s="4">
        <v>8.3000000000000004E-2</v>
      </c>
      <c r="S1887" s="4">
        <v>5.8230000000000004</v>
      </c>
      <c r="T1887" s="4">
        <v>9.0519999999999996</v>
      </c>
      <c r="U1887" s="4" t="str">
        <f t="shared" si="279"/>
        <v>0</v>
      </c>
      <c r="V1887" s="4" t="str">
        <f t="shared" si="280"/>
        <v>0</v>
      </c>
      <c r="W1887" s="4" t="str">
        <f t="shared" si="281"/>
        <v>0</v>
      </c>
    </row>
    <row r="1888" spans="1:23" x14ac:dyDescent="0.3">
      <c r="A1888" s="1">
        <f t="shared" si="275"/>
        <v>0</v>
      </c>
      <c r="B1888" s="1" t="s">
        <v>13</v>
      </c>
      <c r="C1888" s="1">
        <v>0.9</v>
      </c>
      <c r="D1888" s="1">
        <v>3</v>
      </c>
      <c r="E1888" s="1">
        <f t="shared" si="276"/>
        <v>472</v>
      </c>
      <c r="F1888" s="1">
        <v>0</v>
      </c>
      <c r="G1888" s="4">
        <f t="shared" si="277"/>
        <v>5.4545454545454541</v>
      </c>
      <c r="H1888" s="3">
        <f t="shared" si="278"/>
        <v>23.525000000000002</v>
      </c>
      <c r="I1888" s="4">
        <v>9.016</v>
      </c>
      <c r="J1888" s="4">
        <v>1.135</v>
      </c>
      <c r="K1888" s="4">
        <v>13.374000000000001</v>
      </c>
      <c r="L1888" s="1">
        <v>55</v>
      </c>
      <c r="M1888" s="1">
        <v>58</v>
      </c>
      <c r="N1888" s="1">
        <v>58</v>
      </c>
      <c r="O1888" s="1">
        <v>54</v>
      </c>
      <c r="P1888" s="1">
        <v>55</v>
      </c>
      <c r="Q1888" s="1">
        <v>55</v>
      </c>
      <c r="R1888" s="4">
        <v>0.13100000000000001</v>
      </c>
      <c r="S1888" s="4">
        <v>5.8230000000000004</v>
      </c>
      <c r="T1888" s="4">
        <v>8.8379999999999992</v>
      </c>
      <c r="U1888" s="4" t="str">
        <f t="shared" si="279"/>
        <v>0</v>
      </c>
      <c r="V1888" s="4" t="str">
        <f t="shared" si="280"/>
        <v>0</v>
      </c>
      <c r="W1888" s="4" t="str">
        <f t="shared" si="281"/>
        <v>0</v>
      </c>
    </row>
    <row r="1889" spans="1:38" x14ac:dyDescent="0.3">
      <c r="A1889" s="1">
        <f t="shared" si="275"/>
        <v>0</v>
      </c>
      <c r="B1889" s="1" t="s">
        <v>13</v>
      </c>
      <c r="C1889" s="1">
        <v>0.9</v>
      </c>
      <c r="D1889" s="1">
        <v>4</v>
      </c>
      <c r="E1889" s="1">
        <f t="shared" si="276"/>
        <v>472</v>
      </c>
      <c r="F1889" s="1">
        <v>0</v>
      </c>
      <c r="G1889" s="4">
        <f t="shared" si="277"/>
        <v>3.6363636363636362</v>
      </c>
      <c r="H1889" s="3">
        <f t="shared" si="278"/>
        <v>21.03</v>
      </c>
      <c r="I1889" s="4">
        <v>8.9550000000000001</v>
      </c>
      <c r="J1889" s="4">
        <v>1.256</v>
      </c>
      <c r="K1889" s="4">
        <v>10.819000000000001</v>
      </c>
      <c r="L1889" s="1">
        <v>55</v>
      </c>
      <c r="M1889" s="1">
        <v>57</v>
      </c>
      <c r="N1889" s="1">
        <v>57</v>
      </c>
      <c r="O1889" s="1">
        <v>54</v>
      </c>
      <c r="P1889" s="1">
        <v>55</v>
      </c>
      <c r="Q1889" s="1">
        <v>55</v>
      </c>
      <c r="R1889" s="4">
        <v>0.108</v>
      </c>
      <c r="S1889" s="4">
        <v>5.8230000000000004</v>
      </c>
      <c r="T1889" s="4">
        <v>8.8000000000000007</v>
      </c>
      <c r="U1889" s="4" t="str">
        <f t="shared" si="279"/>
        <v>0</v>
      </c>
      <c r="V1889" s="4" t="str">
        <f t="shared" si="280"/>
        <v>0</v>
      </c>
      <c r="W1889" s="4" t="str">
        <f t="shared" si="281"/>
        <v>0</v>
      </c>
    </row>
    <row r="1890" spans="1:38" x14ac:dyDescent="0.3">
      <c r="A1890" s="1">
        <f t="shared" si="275"/>
        <v>0</v>
      </c>
      <c r="B1890" s="1" t="s">
        <v>13</v>
      </c>
      <c r="C1890" s="1">
        <v>0.9</v>
      </c>
      <c r="D1890" s="1">
        <v>1</v>
      </c>
      <c r="E1890" s="1">
        <f t="shared" si="276"/>
        <v>473</v>
      </c>
      <c r="F1890" s="1">
        <v>0</v>
      </c>
      <c r="G1890" s="4">
        <f t="shared" si="277"/>
        <v>3.8461538461538463</v>
      </c>
      <c r="H1890" s="3">
        <f t="shared" si="278"/>
        <v>17.914000000000001</v>
      </c>
      <c r="I1890" s="4">
        <v>9.3919999999999995</v>
      </c>
      <c r="J1890" s="4">
        <v>0.68899999999999995</v>
      </c>
      <c r="K1890" s="4">
        <v>7.8330000000000002</v>
      </c>
      <c r="L1890" s="1">
        <v>52</v>
      </c>
      <c r="M1890" s="1">
        <v>54</v>
      </c>
      <c r="N1890" s="1">
        <v>54</v>
      </c>
      <c r="O1890" s="1">
        <v>52</v>
      </c>
      <c r="P1890" s="1">
        <v>52</v>
      </c>
      <c r="Q1890" s="1">
        <v>52</v>
      </c>
      <c r="R1890" s="4">
        <v>6.5000000000000002E-2</v>
      </c>
      <c r="S1890" s="4">
        <v>5.3979999999999997</v>
      </c>
      <c r="T1890" s="4">
        <v>9.2889999999999997</v>
      </c>
      <c r="U1890" s="4" t="str">
        <f t="shared" si="279"/>
        <v>0</v>
      </c>
      <c r="V1890" s="4" t="str">
        <f t="shared" si="280"/>
        <v>0</v>
      </c>
      <c r="W1890" s="4" t="str">
        <f t="shared" si="281"/>
        <v>0</v>
      </c>
    </row>
    <row r="1891" spans="1:38" x14ac:dyDescent="0.3">
      <c r="A1891" s="1">
        <f t="shared" si="275"/>
        <v>0</v>
      </c>
      <c r="B1891" s="1" t="s">
        <v>13</v>
      </c>
      <c r="C1891" s="1">
        <v>0.9</v>
      </c>
      <c r="D1891" s="1">
        <v>2</v>
      </c>
      <c r="E1891" s="1">
        <f t="shared" si="276"/>
        <v>473</v>
      </c>
      <c r="F1891" s="1">
        <v>0</v>
      </c>
      <c r="G1891" s="4">
        <f t="shared" si="277"/>
        <v>3.7735849056603774</v>
      </c>
      <c r="H1891" s="3">
        <f t="shared" si="278"/>
        <v>21.554000000000002</v>
      </c>
      <c r="I1891" s="4">
        <v>8.57</v>
      </c>
      <c r="J1891" s="4">
        <v>0.73199999999999998</v>
      </c>
      <c r="K1891" s="4">
        <v>12.252000000000001</v>
      </c>
      <c r="L1891" s="1">
        <v>53</v>
      </c>
      <c r="M1891" s="1">
        <v>55</v>
      </c>
      <c r="N1891" s="1">
        <v>55</v>
      </c>
      <c r="O1891" s="1">
        <v>52</v>
      </c>
      <c r="P1891" s="1">
        <v>52</v>
      </c>
      <c r="Q1891" s="1">
        <v>53</v>
      </c>
      <c r="R1891" s="4">
        <v>9.6000000000000002E-2</v>
      </c>
      <c r="S1891" s="4">
        <v>5.3979999999999997</v>
      </c>
      <c r="T1891" s="4">
        <v>8.4359999999999999</v>
      </c>
      <c r="U1891" s="4" t="str">
        <f t="shared" si="279"/>
        <v>0</v>
      </c>
      <c r="V1891" s="4" t="str">
        <f t="shared" si="280"/>
        <v>0</v>
      </c>
      <c r="W1891" s="4" t="str">
        <f t="shared" si="281"/>
        <v>0</v>
      </c>
    </row>
    <row r="1892" spans="1:38" x14ac:dyDescent="0.3">
      <c r="A1892" s="1">
        <f t="shared" si="275"/>
        <v>0</v>
      </c>
      <c r="B1892" s="1" t="s">
        <v>13</v>
      </c>
      <c r="C1892" s="1">
        <v>0.9</v>
      </c>
      <c r="D1892" s="1">
        <v>3</v>
      </c>
      <c r="E1892" s="1">
        <f t="shared" si="276"/>
        <v>473</v>
      </c>
      <c r="F1892" s="1">
        <v>0</v>
      </c>
      <c r="G1892" s="4">
        <f t="shared" si="277"/>
        <v>5.7692307692307692</v>
      </c>
      <c r="H1892" s="3">
        <f t="shared" si="278"/>
        <v>24.524999999999999</v>
      </c>
      <c r="I1892" s="4">
        <v>9.411999999999999</v>
      </c>
      <c r="J1892" s="4">
        <v>0.84599999999999997</v>
      </c>
      <c r="K1892" s="4">
        <v>14.266999999999999</v>
      </c>
      <c r="L1892" s="1">
        <v>52</v>
      </c>
      <c r="M1892" s="1">
        <v>55</v>
      </c>
      <c r="N1892" s="1">
        <v>55</v>
      </c>
      <c r="O1892" s="1">
        <v>52</v>
      </c>
      <c r="P1892" s="1">
        <v>52</v>
      </c>
      <c r="Q1892" s="1">
        <v>52</v>
      </c>
      <c r="R1892" s="4">
        <v>0.113</v>
      </c>
      <c r="S1892" s="4">
        <v>5.3979999999999997</v>
      </c>
      <c r="T1892" s="4">
        <v>9.2609999999999992</v>
      </c>
      <c r="U1892" s="4" t="str">
        <f t="shared" si="279"/>
        <v>0</v>
      </c>
      <c r="V1892" s="4" t="str">
        <f t="shared" si="280"/>
        <v>0</v>
      </c>
      <c r="W1892" s="4" t="str">
        <f t="shared" si="281"/>
        <v>0</v>
      </c>
    </row>
    <row r="1893" spans="1:38" x14ac:dyDescent="0.3">
      <c r="A1893" s="1">
        <f t="shared" si="275"/>
        <v>0</v>
      </c>
      <c r="B1893" s="1" t="s">
        <v>13</v>
      </c>
      <c r="C1893" s="1">
        <v>0.9</v>
      </c>
      <c r="D1893" s="1">
        <v>4</v>
      </c>
      <c r="E1893" s="1">
        <f t="shared" si="276"/>
        <v>473</v>
      </c>
      <c r="F1893" s="1">
        <v>0</v>
      </c>
      <c r="G1893" s="4">
        <f t="shared" si="277"/>
        <v>3.8461538461538463</v>
      </c>
      <c r="H1893" s="3">
        <f t="shared" si="278"/>
        <v>17.161000000000001</v>
      </c>
      <c r="I1893" s="4">
        <v>9.1020000000000003</v>
      </c>
      <c r="J1893" s="4">
        <v>0.85899999999999999</v>
      </c>
      <c r="K1893" s="4">
        <v>7.2</v>
      </c>
      <c r="L1893" s="1">
        <v>52</v>
      </c>
      <c r="M1893" s="1">
        <v>54</v>
      </c>
      <c r="N1893" s="1">
        <v>54</v>
      </c>
      <c r="O1893" s="1">
        <v>52</v>
      </c>
      <c r="P1893" s="1">
        <v>52</v>
      </c>
      <c r="Q1893" s="1">
        <v>52</v>
      </c>
      <c r="R1893" s="4">
        <v>7.4999999999999997E-2</v>
      </c>
      <c r="S1893" s="4">
        <v>5.3979999999999997</v>
      </c>
      <c r="T1893" s="4">
        <v>8.9890000000000008</v>
      </c>
      <c r="U1893" s="4" t="str">
        <f t="shared" si="279"/>
        <v>0</v>
      </c>
      <c r="V1893" s="4" t="str">
        <f t="shared" si="280"/>
        <v>0</v>
      </c>
      <c r="W1893" s="4" t="str">
        <f t="shared" si="281"/>
        <v>0</v>
      </c>
    </row>
    <row r="1894" spans="1:38" x14ac:dyDescent="0.3">
      <c r="A1894" s="1">
        <f t="shared" si="275"/>
        <v>0</v>
      </c>
      <c r="B1894" s="1" t="s">
        <v>13</v>
      </c>
      <c r="C1894" s="1">
        <v>0.9</v>
      </c>
      <c r="D1894" s="1">
        <v>1</v>
      </c>
      <c r="E1894" s="1">
        <f t="shared" si="276"/>
        <v>474</v>
      </c>
      <c r="F1894" s="1">
        <v>0</v>
      </c>
      <c r="G1894" s="4">
        <f t="shared" si="277"/>
        <v>3.5087719298245612</v>
      </c>
      <c r="H1894" s="3">
        <f t="shared" si="278"/>
        <v>19.212</v>
      </c>
      <c r="I1894" s="4">
        <v>9.5</v>
      </c>
      <c r="J1894" s="4">
        <v>1.0009999999999999</v>
      </c>
      <c r="K1894" s="4">
        <v>8.7110000000000003</v>
      </c>
      <c r="L1894" s="1">
        <v>57</v>
      </c>
      <c r="M1894" s="1">
        <v>59</v>
      </c>
      <c r="N1894" s="1">
        <v>59</v>
      </c>
      <c r="O1894" s="1">
        <v>55</v>
      </c>
      <c r="P1894" s="1">
        <v>57</v>
      </c>
      <c r="Q1894" s="1">
        <v>56</v>
      </c>
      <c r="R1894" s="4">
        <v>7.0999999999999994E-2</v>
      </c>
      <c r="S1894" s="4">
        <v>5.9610000000000003</v>
      </c>
      <c r="T1894" s="4">
        <v>9.3739999999999988</v>
      </c>
      <c r="U1894" s="4" t="str">
        <f t="shared" si="279"/>
        <v>0</v>
      </c>
      <c r="V1894" s="4" t="str">
        <f t="shared" si="280"/>
        <v>0</v>
      </c>
      <c r="W1894" s="4" t="str">
        <f t="shared" si="281"/>
        <v>0</v>
      </c>
    </row>
    <row r="1895" spans="1:38" x14ac:dyDescent="0.3">
      <c r="A1895" s="1">
        <f t="shared" si="275"/>
        <v>0</v>
      </c>
      <c r="B1895" s="1" t="s">
        <v>13</v>
      </c>
      <c r="C1895" s="1">
        <v>0.9</v>
      </c>
      <c r="D1895" s="1">
        <v>2</v>
      </c>
      <c r="E1895" s="1">
        <f t="shared" si="276"/>
        <v>474</v>
      </c>
      <c r="F1895" s="1">
        <v>0</v>
      </c>
      <c r="G1895" s="4">
        <f t="shared" si="277"/>
        <v>3.5087719298245612</v>
      </c>
      <c r="H1895" s="3">
        <f t="shared" si="278"/>
        <v>23.88</v>
      </c>
      <c r="I1895" s="4">
        <v>9.4819999999999993</v>
      </c>
      <c r="J1895" s="4">
        <v>0.97699999999999998</v>
      </c>
      <c r="K1895" s="4">
        <v>13.420999999999999</v>
      </c>
      <c r="L1895" s="1">
        <v>57</v>
      </c>
      <c r="M1895" s="1">
        <v>59</v>
      </c>
      <c r="N1895" s="1">
        <v>59</v>
      </c>
      <c r="O1895" s="1">
        <v>55</v>
      </c>
      <c r="P1895" s="1">
        <v>57</v>
      </c>
      <c r="Q1895" s="1">
        <v>57</v>
      </c>
      <c r="R1895" s="4">
        <v>0.10100000000000001</v>
      </c>
      <c r="S1895" s="4">
        <v>5.9610000000000003</v>
      </c>
      <c r="T1895" s="4">
        <v>9.3260000000000005</v>
      </c>
      <c r="U1895" s="4" t="str">
        <f t="shared" si="279"/>
        <v>0</v>
      </c>
      <c r="V1895" s="4" t="str">
        <f t="shared" si="280"/>
        <v>0</v>
      </c>
      <c r="W1895" s="4" t="str">
        <f t="shared" si="281"/>
        <v>0</v>
      </c>
    </row>
    <row r="1896" spans="1:38" x14ac:dyDescent="0.3">
      <c r="A1896" s="1">
        <f t="shared" si="275"/>
        <v>0</v>
      </c>
      <c r="B1896" s="1" t="s">
        <v>13</v>
      </c>
      <c r="C1896" s="1">
        <v>0.9</v>
      </c>
      <c r="D1896" s="1">
        <v>3</v>
      </c>
      <c r="E1896" s="1">
        <f t="shared" si="276"/>
        <v>474</v>
      </c>
      <c r="F1896" s="1">
        <v>0</v>
      </c>
      <c r="G1896" s="4">
        <f t="shared" si="277"/>
        <v>3.5087719298245612</v>
      </c>
      <c r="H1896" s="3">
        <f t="shared" si="278"/>
        <v>18.736000000000001</v>
      </c>
      <c r="I1896" s="4">
        <v>9.5850000000000009</v>
      </c>
      <c r="J1896" s="4">
        <v>1.0649999999999999</v>
      </c>
      <c r="K1896" s="4">
        <v>8.0860000000000003</v>
      </c>
      <c r="L1896" s="1">
        <v>57</v>
      </c>
      <c r="M1896" s="1">
        <v>59</v>
      </c>
      <c r="N1896" s="1">
        <v>59</v>
      </c>
      <c r="O1896" s="1">
        <v>55</v>
      </c>
      <c r="P1896" s="1">
        <v>57</v>
      </c>
      <c r="Q1896" s="1">
        <v>57</v>
      </c>
      <c r="R1896" s="4">
        <v>0.114</v>
      </c>
      <c r="S1896" s="4">
        <v>5.9610000000000003</v>
      </c>
      <c r="T1896" s="4">
        <v>9.4160000000000004</v>
      </c>
      <c r="U1896" s="4" t="str">
        <f t="shared" si="279"/>
        <v>0</v>
      </c>
      <c r="V1896" s="4" t="str">
        <f t="shared" si="280"/>
        <v>0</v>
      </c>
      <c r="W1896" s="4" t="str">
        <f t="shared" si="281"/>
        <v>0</v>
      </c>
    </row>
    <row r="1897" spans="1:38" x14ac:dyDescent="0.3">
      <c r="A1897" s="1">
        <f t="shared" si="275"/>
        <v>0</v>
      </c>
      <c r="B1897" s="1" t="s">
        <v>13</v>
      </c>
      <c r="C1897" s="1">
        <v>0.9</v>
      </c>
      <c r="D1897" s="1">
        <v>4</v>
      </c>
      <c r="E1897" s="1">
        <f t="shared" si="276"/>
        <v>474</v>
      </c>
      <c r="F1897" s="1">
        <v>0</v>
      </c>
      <c r="G1897" s="4">
        <f t="shared" si="277"/>
        <v>3.5087719298245612</v>
      </c>
      <c r="H1897" s="3">
        <f t="shared" si="278"/>
        <v>17.058</v>
      </c>
      <c r="I1897" s="4">
        <v>9.6080000000000005</v>
      </c>
      <c r="J1897" s="4">
        <v>0.96699999999999997</v>
      </c>
      <c r="K1897" s="4">
        <v>6.4829999999999997</v>
      </c>
      <c r="L1897" s="1">
        <v>57</v>
      </c>
      <c r="M1897" s="1">
        <v>59</v>
      </c>
      <c r="N1897" s="1">
        <v>59</v>
      </c>
      <c r="O1897" s="1">
        <v>55</v>
      </c>
      <c r="P1897" s="1">
        <v>57</v>
      </c>
      <c r="Q1897" s="1">
        <v>56</v>
      </c>
      <c r="R1897" s="4">
        <v>0.121</v>
      </c>
      <c r="S1897" s="4">
        <v>5.9610000000000003</v>
      </c>
      <c r="T1897" s="4">
        <v>9.4319999999999986</v>
      </c>
      <c r="U1897" s="4" t="str">
        <f t="shared" si="279"/>
        <v>0</v>
      </c>
      <c r="V1897" s="4" t="str">
        <f t="shared" si="280"/>
        <v>0</v>
      </c>
      <c r="W1897" s="4" t="str">
        <f t="shared" si="281"/>
        <v>0</v>
      </c>
    </row>
    <row r="1898" spans="1:38" x14ac:dyDescent="0.3">
      <c r="A1898" s="1">
        <f t="shared" si="275"/>
        <v>1</v>
      </c>
      <c r="B1898" s="1" t="s">
        <v>13</v>
      </c>
      <c r="C1898" s="1">
        <v>0.9</v>
      </c>
      <c r="D1898" s="1">
        <v>1</v>
      </c>
      <c r="E1898" s="1">
        <f t="shared" si="276"/>
        <v>475</v>
      </c>
      <c r="F1898" s="1">
        <v>0</v>
      </c>
      <c r="G1898" s="4">
        <f t="shared" si="277"/>
        <v>3.7037037037037033</v>
      </c>
      <c r="H1898" s="3">
        <f t="shared" si="278"/>
        <v>20.29</v>
      </c>
      <c r="I1898" s="4">
        <v>10.169</v>
      </c>
      <c r="J1898" s="4">
        <v>1.1240000000000001</v>
      </c>
      <c r="K1898" s="4">
        <v>8.9969999999999999</v>
      </c>
      <c r="L1898" s="1">
        <v>54</v>
      </c>
      <c r="M1898" s="1">
        <v>56</v>
      </c>
      <c r="N1898" s="1">
        <v>56</v>
      </c>
      <c r="O1898" s="1">
        <v>52</v>
      </c>
      <c r="P1898" s="1">
        <v>54</v>
      </c>
      <c r="Q1898" s="1">
        <v>53</v>
      </c>
      <c r="R1898" s="4">
        <v>0.09</v>
      </c>
      <c r="S1898" s="4">
        <v>5.8959999999999999</v>
      </c>
      <c r="T1898" s="4">
        <v>10.036</v>
      </c>
      <c r="U1898" s="4" t="str">
        <f t="shared" si="279"/>
        <v>0</v>
      </c>
      <c r="V1898" s="4" t="str">
        <f t="shared" si="280"/>
        <v>0</v>
      </c>
      <c r="W1898" s="4" t="str">
        <f t="shared" si="281"/>
        <v>0</v>
      </c>
      <c r="AA1898" s="1">
        <f>SUMPRODUCT((MOD(ROW(F1802:F1901),4)=2)*F1802:F1901)</f>
        <v>0</v>
      </c>
      <c r="AB1898" s="3">
        <f>SUMPRODUCT((MOD(ROW(G1802:G1901),4)=2)*G1802:G1901)/25</f>
        <v>3.1298798946465278</v>
      </c>
      <c r="AC1898" s="3">
        <f t="shared" ref="AC1898:AF1898" si="282">SUMPRODUCT((MOD(ROW(H1802:H1901),4)=2)*H1802:H1901)/25</f>
        <v>19.442039999999999</v>
      </c>
      <c r="AD1898" s="3">
        <f t="shared" si="282"/>
        <v>9.4408399999999997</v>
      </c>
      <c r="AE1898" s="3">
        <f t="shared" si="282"/>
        <v>0.97192000000000012</v>
      </c>
      <c r="AF1898" s="3">
        <f t="shared" si="282"/>
        <v>9.0292800000000017</v>
      </c>
      <c r="AG1898" s="3">
        <f>SUMPRODUCT((MOD(ROW(R1802:R1901),4)=2)*R1802:R1901)/25</f>
        <v>6.8919999999999995E-2</v>
      </c>
      <c r="AH1898" s="3">
        <f>SUMPRODUCT((MOD(ROW(S1802:S1901),4)=2)*S1802:S1901)/25</f>
        <v>5.6930399999999999</v>
      </c>
      <c r="AI1898" s="3">
        <f>SUMPRODUCT((MOD(ROW(T1802:T1901),4)=2)*T1802:T1901)/25</f>
        <v>9.3261600000000016</v>
      </c>
      <c r="AJ1898" s="3" t="str">
        <f>IF(AA1898&gt;0, SUMPRODUCT((MOD(ROW(U1802:U1901),4)=2)*U1802:U1901)/AA1898,"-")</f>
        <v>-</v>
      </c>
      <c r="AK1898" s="3" t="str">
        <f>IF(AA1898&gt;0, SUMPRODUCT((MOD(ROW(V1802:V1901),4)=2)*V1802:V1901)/AA1898,"-")</f>
        <v>-</v>
      </c>
      <c r="AL1898" s="3" t="str">
        <f>IF(AA1898&gt;0,SUMPRODUCT((MOD(ROW(W1802:W1901),4)=2)*W1802:W1901)/AA1898,"-")</f>
        <v>-</v>
      </c>
    </row>
    <row r="1899" spans="1:38" x14ac:dyDescent="0.3">
      <c r="A1899" s="1">
        <f t="shared" si="275"/>
        <v>1</v>
      </c>
      <c r="B1899" s="1" t="s">
        <v>13</v>
      </c>
      <c r="C1899" s="1">
        <v>0.9</v>
      </c>
      <c r="D1899" s="1">
        <v>2</v>
      </c>
      <c r="E1899" s="1">
        <f t="shared" si="276"/>
        <v>475</v>
      </c>
      <c r="F1899" s="1">
        <v>0</v>
      </c>
      <c r="G1899" s="4">
        <f t="shared" si="277"/>
        <v>3.6363636363636362</v>
      </c>
      <c r="H1899" s="3">
        <f t="shared" si="278"/>
        <v>22.599999999999998</v>
      </c>
      <c r="I1899" s="4">
        <v>9.2469999999999999</v>
      </c>
      <c r="J1899" s="4">
        <v>0.96199999999999997</v>
      </c>
      <c r="K1899" s="4">
        <v>12.391</v>
      </c>
      <c r="L1899" s="1">
        <v>55</v>
      </c>
      <c r="M1899" s="1">
        <v>57</v>
      </c>
      <c r="N1899" s="1">
        <v>58</v>
      </c>
      <c r="O1899" s="1">
        <v>52</v>
      </c>
      <c r="P1899" s="1">
        <v>54</v>
      </c>
      <c r="Q1899" s="1">
        <v>55</v>
      </c>
      <c r="R1899" s="4">
        <v>0.14000000000000001</v>
      </c>
      <c r="S1899" s="4">
        <v>5.8959999999999999</v>
      </c>
      <c r="T1899" s="4">
        <v>9.0640000000000001</v>
      </c>
      <c r="U1899" s="4" t="str">
        <f t="shared" si="279"/>
        <v>0</v>
      </c>
      <c r="V1899" s="4" t="str">
        <f t="shared" si="280"/>
        <v>0</v>
      </c>
      <c r="W1899" s="4" t="str">
        <f t="shared" si="281"/>
        <v>0</v>
      </c>
      <c r="AA1899" s="1">
        <f>SUMPRODUCT((MOD(ROW(F1802:F1901),4)=3)*F1802:F1901)</f>
        <v>0</v>
      </c>
      <c r="AB1899" s="3">
        <f>SUMPRODUCT((MOD(ROW(G1802:G1901),4)=3)*G1802:G1901)/25</f>
        <v>4.420918421017725</v>
      </c>
      <c r="AC1899" s="3">
        <f t="shared" ref="AC1899:AF1899" si="283">SUMPRODUCT((MOD(ROW(H1802:H1901),4)=3)*H1802:H1901)/25</f>
        <v>19.695360000000004</v>
      </c>
      <c r="AD1899" s="3">
        <f t="shared" si="283"/>
        <v>9.2390799999999995</v>
      </c>
      <c r="AE1899" s="3">
        <f t="shared" si="283"/>
        <v>0.98687999999999987</v>
      </c>
      <c r="AF1899" s="3">
        <f t="shared" si="283"/>
        <v>9.4694000000000003</v>
      </c>
      <c r="AG1899" s="3">
        <f>SUMPRODUCT((MOD(ROW(R1802:R1901),4)=3)*R1802:R1901)/25</f>
        <v>0.11384000000000005</v>
      </c>
      <c r="AH1899" s="3">
        <f>SUMPRODUCT((MOD(ROW(S1802:S1901),4)=3)*S1802:S1901)/25</f>
        <v>5.6930399999999999</v>
      </c>
      <c r="AI1899" s="3">
        <f>SUMPRODUCT((MOD(ROW(T1802:T1901),4)=3)*T1802:T1901)/25</f>
        <v>9.0794799999999984</v>
      </c>
      <c r="AJ1899" s="3" t="str">
        <f>IF(AA1899&gt;0,SUMPRODUCT((MOD(ROW(U1802:U1901),4)=3)*U1802:U1901)/AA1899,"-")</f>
        <v>-</v>
      </c>
      <c r="AK1899" s="3" t="str">
        <f>IF(AA1899&gt;0,SUMPRODUCT((MOD(ROW(V1802:V1901),4)=3)*V1802:V1901)/AA1899,"-")</f>
        <v>-</v>
      </c>
      <c r="AL1899" s="3" t="str">
        <f>IF(AA1899&gt;0,SUMPRODUCT((MOD(ROW(W1802:W1901),4)=3)*W1802:W1901)/AA1899,"-")</f>
        <v>-</v>
      </c>
    </row>
    <row r="1900" spans="1:38" x14ac:dyDescent="0.3">
      <c r="A1900" s="1">
        <f t="shared" si="275"/>
        <v>1</v>
      </c>
      <c r="B1900" s="1" t="s">
        <v>13</v>
      </c>
      <c r="C1900" s="1">
        <v>0.9</v>
      </c>
      <c r="D1900" s="1">
        <v>3</v>
      </c>
      <c r="E1900" s="1">
        <f t="shared" si="276"/>
        <v>475</v>
      </c>
      <c r="F1900" s="1">
        <v>0</v>
      </c>
      <c r="G1900" s="4">
        <f t="shared" si="277"/>
        <v>3.7037037037037033</v>
      </c>
      <c r="H1900" s="3">
        <f t="shared" si="278"/>
        <v>18.998000000000001</v>
      </c>
      <c r="I1900" s="4">
        <v>9.782</v>
      </c>
      <c r="J1900" s="4">
        <v>1.3240000000000001</v>
      </c>
      <c r="K1900" s="4">
        <v>7.8920000000000003</v>
      </c>
      <c r="L1900" s="1">
        <v>54</v>
      </c>
      <c r="M1900" s="1">
        <v>56</v>
      </c>
      <c r="N1900" s="1">
        <v>56</v>
      </c>
      <c r="O1900" s="1">
        <v>52</v>
      </c>
      <c r="P1900" s="1">
        <v>54</v>
      </c>
      <c r="Q1900" s="1">
        <v>54</v>
      </c>
      <c r="R1900" s="4">
        <v>8.5999999999999993E-2</v>
      </c>
      <c r="S1900" s="4">
        <v>5.8959999999999999</v>
      </c>
      <c r="T1900" s="4">
        <v>9.6529999999999987</v>
      </c>
      <c r="U1900" s="4" t="str">
        <f t="shared" si="279"/>
        <v>0</v>
      </c>
      <c r="V1900" s="4" t="str">
        <f t="shared" si="280"/>
        <v>0</v>
      </c>
      <c r="W1900" s="4" t="str">
        <f t="shared" si="281"/>
        <v>0</v>
      </c>
      <c r="AA1900" s="1">
        <f>SUMPRODUCT((MOD(ROW(F1802:F1901),4)=0)*F1802:F1901)</f>
        <v>0</v>
      </c>
      <c r="AB1900" s="3">
        <f>SUMPRODUCT((MOD(ROW(G1802:G1901),4)=0)*G1802:G1901)/25</f>
        <v>4.2329675877838744</v>
      </c>
      <c r="AC1900" s="3">
        <f t="shared" ref="AC1900:AF1900" si="284">SUMPRODUCT((MOD(ROW(H1802:H1901),4)=0)*H1802:H1901)/25</f>
        <v>19.993159999999996</v>
      </c>
      <c r="AD1900" s="3">
        <f t="shared" si="284"/>
        <v>9.389280000000003</v>
      </c>
      <c r="AE1900" s="3">
        <f t="shared" si="284"/>
        <v>0.9463600000000002</v>
      </c>
      <c r="AF1900" s="3">
        <f t="shared" si="284"/>
        <v>9.6575199999999999</v>
      </c>
      <c r="AG1900" s="3">
        <f>SUMPRODUCT((MOD(ROW(R1802:R1901),4)=0)*R1802:R1901)/25</f>
        <v>0.10951999999999998</v>
      </c>
      <c r="AH1900" s="3">
        <f>SUMPRODUCT((MOD(ROW(S1802:S1901),4)=0)*S1802:S1901)/25</f>
        <v>5.6930399999999999</v>
      </c>
      <c r="AI1900" s="3">
        <f>SUMPRODUCT((MOD(ROW(T1802:T1901),4)=0)*T1802:T1901)/25</f>
        <v>9.234</v>
      </c>
      <c r="AJ1900" s="3" t="str">
        <f>IF(AA1900&gt;0,SUMPRODUCT((MOD(ROW(U1802:U1901),4)=0)*U1802:U1901)/AA1900,"-")</f>
        <v>-</v>
      </c>
      <c r="AK1900" s="3" t="str">
        <f>IF(AA1900&gt;0,SUMPRODUCT((MOD(ROW(V1802:V1901),4)=0)*V1802:V1901)/AA1900,"-")</f>
        <v>-</v>
      </c>
      <c r="AL1900" s="3" t="str">
        <f>IF(AA1900&gt;0,SUMPRODUCT((MOD(ROW(W1802:W1901),4)=0)*W1802:W1901)/AA1900,"-")</f>
        <v>-</v>
      </c>
    </row>
    <row r="1901" spans="1:38" x14ac:dyDescent="0.3">
      <c r="A1901" s="1">
        <f t="shared" si="275"/>
        <v>1</v>
      </c>
      <c r="B1901" s="1" t="s">
        <v>13</v>
      </c>
      <c r="C1901" s="1">
        <v>0.9</v>
      </c>
      <c r="D1901" s="1">
        <v>4</v>
      </c>
      <c r="E1901" s="1">
        <f t="shared" si="276"/>
        <v>475</v>
      </c>
      <c r="F1901" s="1">
        <v>0</v>
      </c>
      <c r="G1901" s="4">
        <f t="shared" si="277"/>
        <v>3.7037037037037033</v>
      </c>
      <c r="H1901" s="3">
        <f t="shared" si="278"/>
        <v>18.425000000000001</v>
      </c>
      <c r="I1901" s="4">
        <v>10.303999999999998</v>
      </c>
      <c r="J1901" s="4">
        <v>1.321</v>
      </c>
      <c r="K1901" s="4">
        <v>6.8</v>
      </c>
      <c r="L1901" s="1">
        <v>54</v>
      </c>
      <c r="M1901" s="1">
        <v>56</v>
      </c>
      <c r="N1901" s="1">
        <v>56</v>
      </c>
      <c r="O1901" s="1">
        <v>52</v>
      </c>
      <c r="P1901" s="1">
        <v>54</v>
      </c>
      <c r="Q1901" s="1">
        <v>53</v>
      </c>
      <c r="R1901" s="4">
        <v>0.124</v>
      </c>
      <c r="S1901" s="4">
        <v>5.8959999999999999</v>
      </c>
      <c r="T1901" s="4">
        <v>10.137</v>
      </c>
      <c r="U1901" s="4" t="str">
        <f t="shared" si="279"/>
        <v>0</v>
      </c>
      <c r="V1901" s="4" t="str">
        <f t="shared" si="280"/>
        <v>0</v>
      </c>
      <c r="W1901" s="4" t="str">
        <f t="shared" si="281"/>
        <v>0</v>
      </c>
      <c r="AA1901" s="1">
        <f>SUMPRODUCT((MOD(ROW(F1802:F1901),4)=1)*F1802:F1901)</f>
        <v>0</v>
      </c>
      <c r="AB1901" s="3">
        <f>SUMPRODUCT((MOD(ROW(G1802:G1901),4)=1)*G1802:G1901)/25</f>
        <v>3.4263315910982244</v>
      </c>
      <c r="AC1901" s="3">
        <f t="shared" ref="AC1901:AF1901" si="285">SUMPRODUCT((MOD(ROW(H1802:H1901),4)=1)*H1802:H1901)/25</f>
        <v>19.283439999999999</v>
      </c>
      <c r="AD1901" s="3">
        <f t="shared" si="285"/>
        <v>9.4798800000000014</v>
      </c>
      <c r="AE1901" s="3">
        <f t="shared" si="285"/>
        <v>0.99983999999999995</v>
      </c>
      <c r="AF1901" s="3">
        <f t="shared" si="285"/>
        <v>8.8037199999999984</v>
      </c>
      <c r="AG1901" s="3">
        <f>SUMPRODUCT((MOD(ROW(R1802:R1901),4)=1)*R1802:R1901)/25</f>
        <v>0.10528000000000004</v>
      </c>
      <c r="AH1901" s="3">
        <f>SUMPRODUCT((MOD(ROW(S1802:S1901),4)=1)*S1802:S1901)/25</f>
        <v>5.6930399999999999</v>
      </c>
      <c r="AI1901" s="3">
        <f>SUMPRODUCT((MOD(ROW(T1802:T1901),4)=1)*T1802:T1901)/25</f>
        <v>9.3288399999999996</v>
      </c>
      <c r="AJ1901" s="3" t="str">
        <f>IF(AA1901&gt;0,SUMPRODUCT((MOD(ROW(U1802:U1901),4)=1)*U1802:U1901)/AA1901,"-")</f>
        <v>-</v>
      </c>
      <c r="AK1901" s="3" t="str">
        <f>IF(AA1901&gt;0, SUMPRODUCT((MOD(ROW(V1802:V1901),4)=1)*V1802:V1901)/AA1901,"-")</f>
        <v>-</v>
      </c>
      <c r="AL1901" s="3" t="str">
        <f>IF(AA1901&gt;0,SUMPRODUCT((MOD(ROW(W1802:W1901),4)=1)*W1802:W1901)/AA1901,"-")</f>
        <v>-</v>
      </c>
    </row>
    <row r="1902" spans="1:38" x14ac:dyDescent="0.3">
      <c r="A1902" s="1">
        <f t="shared" si="275"/>
        <v>0</v>
      </c>
      <c r="B1902" s="1" t="s">
        <v>11</v>
      </c>
      <c r="C1902" s="1">
        <v>0.9</v>
      </c>
      <c r="D1902" s="1">
        <v>1</v>
      </c>
      <c r="E1902" s="1">
        <f t="shared" si="276"/>
        <v>476</v>
      </c>
      <c r="F1902" s="1">
        <v>0</v>
      </c>
      <c r="G1902" s="4">
        <f t="shared" si="277"/>
        <v>3.5714285714285712</v>
      </c>
      <c r="H1902" s="3">
        <f t="shared" si="278"/>
        <v>16.367000000000001</v>
      </c>
      <c r="I1902" s="4">
        <v>8.1810000000000009</v>
      </c>
      <c r="J1902" s="4">
        <v>0.97599999999999998</v>
      </c>
      <c r="K1902" s="4">
        <v>7.21</v>
      </c>
      <c r="L1902" s="1">
        <v>56</v>
      </c>
      <c r="M1902" s="1">
        <v>58</v>
      </c>
      <c r="N1902" s="1">
        <v>58</v>
      </c>
      <c r="O1902" s="1">
        <v>54</v>
      </c>
      <c r="P1902" s="1">
        <v>56</v>
      </c>
      <c r="Q1902" s="1">
        <v>55</v>
      </c>
      <c r="R1902" s="4">
        <v>5.7000000000000002E-2</v>
      </c>
      <c r="S1902" s="4">
        <v>5.8760000000000003</v>
      </c>
      <c r="T1902" s="4">
        <v>8.0710000000000015</v>
      </c>
      <c r="U1902" s="4" t="str">
        <f t="shared" si="279"/>
        <v>0</v>
      </c>
      <c r="V1902" s="4" t="str">
        <f t="shared" si="280"/>
        <v>0</v>
      </c>
      <c r="W1902" s="4" t="str">
        <f t="shared" si="281"/>
        <v>0</v>
      </c>
    </row>
    <row r="1903" spans="1:38" x14ac:dyDescent="0.3">
      <c r="A1903" s="1">
        <f t="shared" si="275"/>
        <v>0</v>
      </c>
      <c r="B1903" s="1" t="s">
        <v>11</v>
      </c>
      <c r="C1903" s="1">
        <v>0.9</v>
      </c>
      <c r="D1903" s="1">
        <v>2</v>
      </c>
      <c r="E1903" s="1">
        <f t="shared" si="276"/>
        <v>476</v>
      </c>
      <c r="F1903" s="1">
        <v>0</v>
      </c>
      <c r="G1903" s="4">
        <f t="shared" si="277"/>
        <v>5.3571428571428568</v>
      </c>
      <c r="H1903" s="3">
        <f t="shared" si="278"/>
        <v>16.196000000000002</v>
      </c>
      <c r="I1903" s="4">
        <v>8.8000000000000007</v>
      </c>
      <c r="J1903" s="4">
        <v>0.871</v>
      </c>
      <c r="K1903" s="4">
        <v>6.5250000000000004</v>
      </c>
      <c r="L1903" s="1">
        <v>56</v>
      </c>
      <c r="M1903" s="1">
        <v>59</v>
      </c>
      <c r="N1903" s="1">
        <v>59</v>
      </c>
      <c r="O1903" s="1">
        <v>54</v>
      </c>
      <c r="P1903" s="1">
        <v>56</v>
      </c>
      <c r="Q1903" s="1">
        <v>56</v>
      </c>
      <c r="R1903" s="4">
        <v>0.14000000000000001</v>
      </c>
      <c r="S1903" s="4">
        <v>5.8760000000000003</v>
      </c>
      <c r="T1903" s="4">
        <v>8.6069999999999993</v>
      </c>
      <c r="U1903" s="4" t="str">
        <f t="shared" si="279"/>
        <v>0</v>
      </c>
      <c r="V1903" s="4" t="str">
        <f t="shared" si="280"/>
        <v>0</v>
      </c>
      <c r="W1903" s="4" t="str">
        <f t="shared" si="281"/>
        <v>0</v>
      </c>
    </row>
    <row r="1904" spans="1:38" x14ac:dyDescent="0.3">
      <c r="A1904" s="1">
        <f t="shared" si="275"/>
        <v>0</v>
      </c>
      <c r="B1904" s="1" t="s">
        <v>11</v>
      </c>
      <c r="C1904" s="1">
        <v>0.9</v>
      </c>
      <c r="D1904" s="1">
        <v>3</v>
      </c>
      <c r="E1904" s="1">
        <f t="shared" si="276"/>
        <v>476</v>
      </c>
      <c r="F1904" s="1">
        <v>0</v>
      </c>
      <c r="G1904" s="4">
        <f t="shared" si="277"/>
        <v>5.3571428571428568</v>
      </c>
      <c r="H1904" s="3">
        <f t="shared" si="278"/>
        <v>19.682000000000002</v>
      </c>
      <c r="I1904" s="4">
        <v>8.5090000000000003</v>
      </c>
      <c r="J1904" s="4">
        <v>1.1160000000000001</v>
      </c>
      <c r="K1904" s="4">
        <v>10.057</v>
      </c>
      <c r="L1904" s="1">
        <v>56</v>
      </c>
      <c r="M1904" s="1">
        <v>59</v>
      </c>
      <c r="N1904" s="1">
        <v>59</v>
      </c>
      <c r="O1904" s="1">
        <v>54</v>
      </c>
      <c r="P1904" s="1">
        <v>56</v>
      </c>
      <c r="Q1904" s="1">
        <v>56</v>
      </c>
      <c r="R1904" s="4">
        <v>0.154</v>
      </c>
      <c r="S1904" s="4">
        <v>5.8760000000000003</v>
      </c>
      <c r="T1904" s="4">
        <v>8.3019999999999996</v>
      </c>
      <c r="U1904" s="4" t="str">
        <f t="shared" si="279"/>
        <v>0</v>
      </c>
      <c r="V1904" s="4" t="str">
        <f t="shared" si="280"/>
        <v>0</v>
      </c>
      <c r="W1904" s="4" t="str">
        <f t="shared" si="281"/>
        <v>0</v>
      </c>
    </row>
    <row r="1905" spans="1:23" x14ac:dyDescent="0.3">
      <c r="A1905" s="1">
        <f t="shared" si="275"/>
        <v>0</v>
      </c>
      <c r="B1905" s="1" t="s">
        <v>11</v>
      </c>
      <c r="C1905" s="1">
        <v>0.9</v>
      </c>
      <c r="D1905" s="1">
        <v>4</v>
      </c>
      <c r="E1905" s="1">
        <f t="shared" si="276"/>
        <v>476</v>
      </c>
      <c r="F1905" s="1">
        <v>0</v>
      </c>
      <c r="G1905" s="4">
        <f t="shared" si="277"/>
        <v>3.5714285714285712</v>
      </c>
      <c r="H1905" s="3">
        <f t="shared" si="278"/>
        <v>16.57</v>
      </c>
      <c r="I1905" s="4">
        <v>8.4930000000000003</v>
      </c>
      <c r="J1905" s="4">
        <v>1.107</v>
      </c>
      <c r="K1905" s="4">
        <v>6.97</v>
      </c>
      <c r="L1905" s="1">
        <v>56</v>
      </c>
      <c r="M1905" s="1">
        <v>58</v>
      </c>
      <c r="N1905" s="1">
        <v>58</v>
      </c>
      <c r="O1905" s="1">
        <v>54</v>
      </c>
      <c r="P1905" s="1">
        <v>56</v>
      </c>
      <c r="Q1905" s="1">
        <v>55</v>
      </c>
      <c r="R1905" s="4">
        <v>0.13300000000000001</v>
      </c>
      <c r="S1905" s="4">
        <v>5.8760000000000003</v>
      </c>
      <c r="T1905" s="4">
        <v>8.3070000000000004</v>
      </c>
      <c r="U1905" s="4" t="str">
        <f t="shared" si="279"/>
        <v>0</v>
      </c>
      <c r="V1905" s="4" t="str">
        <f t="shared" si="280"/>
        <v>0</v>
      </c>
      <c r="W1905" s="4" t="str">
        <f t="shared" si="281"/>
        <v>0</v>
      </c>
    </row>
    <row r="1906" spans="1:23" x14ac:dyDescent="0.3">
      <c r="A1906" s="1">
        <f t="shared" si="275"/>
        <v>0</v>
      </c>
      <c r="B1906" s="1" t="s">
        <v>11</v>
      </c>
      <c r="C1906" s="1">
        <v>0.9</v>
      </c>
      <c r="D1906" s="1">
        <v>1</v>
      </c>
      <c r="E1906" s="1">
        <f t="shared" si="276"/>
        <v>477</v>
      </c>
      <c r="F1906" s="1">
        <v>0</v>
      </c>
      <c r="G1906" s="4">
        <f t="shared" si="277"/>
        <v>1.7857142857142856</v>
      </c>
      <c r="H1906" s="3">
        <f t="shared" si="278"/>
        <v>20.897000000000002</v>
      </c>
      <c r="I1906" s="4">
        <v>9.0389999999999997</v>
      </c>
      <c r="J1906" s="4">
        <v>1.0069999999999999</v>
      </c>
      <c r="K1906" s="4">
        <v>10.851000000000001</v>
      </c>
      <c r="L1906" s="1">
        <v>56</v>
      </c>
      <c r="M1906" s="1">
        <v>57</v>
      </c>
      <c r="N1906" s="1">
        <v>57</v>
      </c>
      <c r="O1906" s="1">
        <v>55</v>
      </c>
      <c r="P1906" s="1">
        <v>56</v>
      </c>
      <c r="Q1906" s="1">
        <v>55</v>
      </c>
      <c r="R1906" s="4">
        <v>6.3E-2</v>
      </c>
      <c r="S1906" s="4">
        <v>5.67</v>
      </c>
      <c r="T1906" s="4">
        <v>8.923</v>
      </c>
      <c r="U1906" s="4" t="str">
        <f t="shared" si="279"/>
        <v>0</v>
      </c>
      <c r="V1906" s="4" t="str">
        <f t="shared" si="280"/>
        <v>0</v>
      </c>
      <c r="W1906" s="4" t="str">
        <f t="shared" si="281"/>
        <v>0</v>
      </c>
    </row>
    <row r="1907" spans="1:23" x14ac:dyDescent="0.3">
      <c r="A1907" s="1">
        <f t="shared" si="275"/>
        <v>0</v>
      </c>
      <c r="B1907" s="1" t="s">
        <v>11</v>
      </c>
      <c r="C1907" s="1">
        <v>0.9</v>
      </c>
      <c r="D1907" s="1">
        <v>2</v>
      </c>
      <c r="E1907" s="1">
        <f t="shared" si="276"/>
        <v>477</v>
      </c>
      <c r="F1907" s="1">
        <v>0</v>
      </c>
      <c r="G1907" s="4">
        <f t="shared" si="277"/>
        <v>3.5714285714285712</v>
      </c>
      <c r="H1907" s="3">
        <f t="shared" si="278"/>
        <v>22.41</v>
      </c>
      <c r="I1907" s="4">
        <v>9.1189999999999998</v>
      </c>
      <c r="J1907" s="4">
        <v>1.123</v>
      </c>
      <c r="K1907" s="4">
        <v>12.167999999999999</v>
      </c>
      <c r="L1907" s="1">
        <v>56</v>
      </c>
      <c r="M1907" s="1">
        <v>58</v>
      </c>
      <c r="N1907" s="1">
        <v>58</v>
      </c>
      <c r="O1907" s="1">
        <v>55</v>
      </c>
      <c r="P1907" s="1">
        <v>56</v>
      </c>
      <c r="Q1907" s="1">
        <v>56</v>
      </c>
      <c r="R1907" s="4">
        <v>0.12</v>
      </c>
      <c r="S1907" s="4">
        <v>5.67</v>
      </c>
      <c r="T1907" s="4">
        <v>8.9459999999999997</v>
      </c>
      <c r="U1907" s="4" t="str">
        <f t="shared" si="279"/>
        <v>0</v>
      </c>
      <c r="V1907" s="4" t="str">
        <f t="shared" si="280"/>
        <v>0</v>
      </c>
      <c r="W1907" s="4" t="str">
        <f t="shared" si="281"/>
        <v>0</v>
      </c>
    </row>
    <row r="1908" spans="1:23" x14ac:dyDescent="0.3">
      <c r="A1908" s="1">
        <f t="shared" si="275"/>
        <v>0</v>
      </c>
      <c r="B1908" s="1" t="s">
        <v>11</v>
      </c>
      <c r="C1908" s="1">
        <v>0.9</v>
      </c>
      <c r="D1908" s="1">
        <v>3</v>
      </c>
      <c r="E1908" s="1">
        <f t="shared" si="276"/>
        <v>477</v>
      </c>
      <c r="F1908" s="1">
        <v>0</v>
      </c>
      <c r="G1908" s="4">
        <f t="shared" si="277"/>
        <v>3.5714285714285712</v>
      </c>
      <c r="H1908" s="3">
        <f t="shared" si="278"/>
        <v>22.514999999999997</v>
      </c>
      <c r="I1908" s="4">
        <v>9.004999999999999</v>
      </c>
      <c r="J1908" s="4">
        <v>1.002</v>
      </c>
      <c r="K1908" s="4">
        <v>12.507999999999999</v>
      </c>
      <c r="L1908" s="1">
        <v>56</v>
      </c>
      <c r="M1908" s="1">
        <v>58</v>
      </c>
      <c r="N1908" s="1">
        <v>58</v>
      </c>
      <c r="O1908" s="1">
        <v>55</v>
      </c>
      <c r="P1908" s="1">
        <v>56</v>
      </c>
      <c r="Q1908" s="1">
        <v>56</v>
      </c>
      <c r="R1908" s="4">
        <v>7.0999999999999994E-2</v>
      </c>
      <c r="S1908" s="4">
        <v>5.67</v>
      </c>
      <c r="T1908" s="4">
        <v>8.8810000000000002</v>
      </c>
      <c r="U1908" s="4" t="str">
        <f t="shared" si="279"/>
        <v>0</v>
      </c>
      <c r="V1908" s="4" t="str">
        <f t="shared" si="280"/>
        <v>0</v>
      </c>
      <c r="W1908" s="4" t="str">
        <f t="shared" si="281"/>
        <v>0</v>
      </c>
    </row>
    <row r="1909" spans="1:23" x14ac:dyDescent="0.3">
      <c r="A1909" s="1">
        <f t="shared" si="275"/>
        <v>0</v>
      </c>
      <c r="B1909" s="1" t="s">
        <v>11</v>
      </c>
      <c r="C1909" s="1">
        <v>0.9</v>
      </c>
      <c r="D1909" s="1">
        <v>4</v>
      </c>
      <c r="E1909" s="1">
        <f t="shared" si="276"/>
        <v>477</v>
      </c>
      <c r="F1909" s="1">
        <v>0</v>
      </c>
      <c r="G1909" s="4">
        <f t="shared" si="277"/>
        <v>3.5714285714285712</v>
      </c>
      <c r="H1909" s="3">
        <f t="shared" si="278"/>
        <v>16.696000000000002</v>
      </c>
      <c r="I1909" s="4">
        <v>9.2100000000000009</v>
      </c>
      <c r="J1909" s="4">
        <v>0.98099999999999998</v>
      </c>
      <c r="K1909" s="4">
        <v>6.5049999999999999</v>
      </c>
      <c r="L1909" s="1">
        <v>56</v>
      </c>
      <c r="M1909" s="1">
        <v>58</v>
      </c>
      <c r="N1909" s="1">
        <v>58</v>
      </c>
      <c r="O1909" s="1">
        <v>55</v>
      </c>
      <c r="P1909" s="1">
        <v>56</v>
      </c>
      <c r="Q1909" s="1">
        <v>55</v>
      </c>
      <c r="R1909" s="4">
        <v>0.13600000000000001</v>
      </c>
      <c r="S1909" s="4">
        <v>5.67</v>
      </c>
      <c r="T1909" s="4">
        <v>9.0210000000000008</v>
      </c>
      <c r="U1909" s="4" t="str">
        <f t="shared" si="279"/>
        <v>0</v>
      </c>
      <c r="V1909" s="4" t="str">
        <f t="shared" si="280"/>
        <v>0</v>
      </c>
      <c r="W1909" s="4" t="str">
        <f t="shared" si="281"/>
        <v>0</v>
      </c>
    </row>
    <row r="1910" spans="1:23" x14ac:dyDescent="0.3">
      <c r="A1910" s="1">
        <f t="shared" si="275"/>
        <v>0</v>
      </c>
      <c r="B1910" s="1" t="s">
        <v>11</v>
      </c>
      <c r="C1910" s="1">
        <v>0.9</v>
      </c>
      <c r="D1910" s="1">
        <v>1</v>
      </c>
      <c r="E1910" s="1">
        <f t="shared" si="276"/>
        <v>478</v>
      </c>
      <c r="F1910" s="1">
        <v>0</v>
      </c>
      <c r="G1910" s="4">
        <f t="shared" si="277"/>
        <v>1.8181818181818181</v>
      </c>
      <c r="H1910" s="3">
        <f t="shared" si="278"/>
        <v>21.486000000000001</v>
      </c>
      <c r="I1910" s="4">
        <v>9.8550000000000004</v>
      </c>
      <c r="J1910" s="4">
        <v>0.90700000000000003</v>
      </c>
      <c r="K1910" s="4">
        <v>10.724</v>
      </c>
      <c r="L1910" s="1">
        <v>55</v>
      </c>
      <c r="M1910" s="1">
        <v>56</v>
      </c>
      <c r="N1910" s="1">
        <v>56</v>
      </c>
      <c r="O1910" s="1">
        <v>52</v>
      </c>
      <c r="P1910" s="1">
        <v>55</v>
      </c>
      <c r="Q1910" s="1">
        <v>53</v>
      </c>
      <c r="R1910" s="4">
        <v>7.6999999999999999E-2</v>
      </c>
      <c r="S1910" s="4">
        <v>5.6639999999999997</v>
      </c>
      <c r="T1910" s="4">
        <v>9.7249999999999996</v>
      </c>
      <c r="U1910" s="4" t="str">
        <f t="shared" si="279"/>
        <v>0</v>
      </c>
      <c r="V1910" s="4" t="str">
        <f t="shared" si="280"/>
        <v>0</v>
      </c>
      <c r="W1910" s="4" t="str">
        <f t="shared" si="281"/>
        <v>0</v>
      </c>
    </row>
    <row r="1911" spans="1:23" x14ac:dyDescent="0.3">
      <c r="A1911" s="1">
        <f t="shared" si="275"/>
        <v>0</v>
      </c>
      <c r="B1911" s="1" t="s">
        <v>11</v>
      </c>
      <c r="C1911" s="1">
        <v>0.9</v>
      </c>
      <c r="D1911" s="1">
        <v>2</v>
      </c>
      <c r="E1911" s="1">
        <f t="shared" si="276"/>
        <v>478</v>
      </c>
      <c r="F1911" s="1">
        <v>0</v>
      </c>
      <c r="G1911" s="4">
        <f t="shared" si="277"/>
        <v>7.2727272727272725</v>
      </c>
      <c r="H1911" s="3">
        <f t="shared" si="278"/>
        <v>20.952999999999999</v>
      </c>
      <c r="I1911" s="4">
        <v>8.6219999999999999</v>
      </c>
      <c r="J1911" s="4">
        <v>0.69899999999999995</v>
      </c>
      <c r="K1911" s="4">
        <v>11.632</v>
      </c>
      <c r="L1911" s="1">
        <v>55</v>
      </c>
      <c r="M1911" s="1">
        <v>59</v>
      </c>
      <c r="N1911" s="1">
        <v>59</v>
      </c>
      <c r="O1911" s="1">
        <v>52</v>
      </c>
      <c r="P1911" s="1">
        <v>55</v>
      </c>
      <c r="Q1911" s="1">
        <v>55</v>
      </c>
      <c r="R1911" s="4">
        <v>0.14299999999999999</v>
      </c>
      <c r="S1911" s="4">
        <v>5.6639999999999997</v>
      </c>
      <c r="T1911" s="4">
        <v>8.4260000000000002</v>
      </c>
      <c r="U1911" s="4" t="str">
        <f t="shared" si="279"/>
        <v>0</v>
      </c>
      <c r="V1911" s="4" t="str">
        <f t="shared" si="280"/>
        <v>0</v>
      </c>
      <c r="W1911" s="4" t="str">
        <f t="shared" si="281"/>
        <v>0</v>
      </c>
    </row>
    <row r="1912" spans="1:23" x14ac:dyDescent="0.3">
      <c r="A1912" s="1">
        <f t="shared" si="275"/>
        <v>0</v>
      </c>
      <c r="B1912" s="1" t="s">
        <v>11</v>
      </c>
      <c r="C1912" s="1">
        <v>0.9</v>
      </c>
      <c r="D1912" s="1">
        <v>3</v>
      </c>
      <c r="E1912" s="1">
        <f t="shared" si="276"/>
        <v>478</v>
      </c>
      <c r="F1912" s="1">
        <v>0</v>
      </c>
      <c r="G1912" s="4">
        <f t="shared" si="277"/>
        <v>3.6363636363636362</v>
      </c>
      <c r="H1912" s="3">
        <f t="shared" si="278"/>
        <v>20.838999999999999</v>
      </c>
      <c r="I1912" s="4">
        <v>8.8769999999999989</v>
      </c>
      <c r="J1912" s="4">
        <v>0.92300000000000004</v>
      </c>
      <c r="K1912" s="4">
        <v>11.039</v>
      </c>
      <c r="L1912" s="1">
        <v>55</v>
      </c>
      <c r="M1912" s="1">
        <v>57</v>
      </c>
      <c r="N1912" s="1">
        <v>57</v>
      </c>
      <c r="O1912" s="1">
        <v>52</v>
      </c>
      <c r="P1912" s="1">
        <v>55</v>
      </c>
      <c r="Q1912" s="1">
        <v>55</v>
      </c>
      <c r="R1912" s="4">
        <v>7.1999999999999995E-2</v>
      </c>
      <c r="S1912" s="4">
        <v>5.6639999999999997</v>
      </c>
      <c r="T1912" s="4">
        <v>8.7519999999999989</v>
      </c>
      <c r="U1912" s="4" t="str">
        <f t="shared" si="279"/>
        <v>0</v>
      </c>
      <c r="V1912" s="4" t="str">
        <f t="shared" si="280"/>
        <v>0</v>
      </c>
      <c r="W1912" s="4" t="str">
        <f t="shared" si="281"/>
        <v>0</v>
      </c>
    </row>
    <row r="1913" spans="1:23" x14ac:dyDescent="0.3">
      <c r="A1913" s="1">
        <f t="shared" si="275"/>
        <v>0</v>
      </c>
      <c r="B1913" s="1" t="s">
        <v>11</v>
      </c>
      <c r="C1913" s="1">
        <v>0.9</v>
      </c>
      <c r="D1913" s="1">
        <v>4</v>
      </c>
      <c r="E1913" s="1">
        <f t="shared" si="276"/>
        <v>478</v>
      </c>
      <c r="F1913" s="1">
        <v>0</v>
      </c>
      <c r="G1913" s="4">
        <f t="shared" si="277"/>
        <v>1.8181818181818181</v>
      </c>
      <c r="H1913" s="3">
        <f t="shared" si="278"/>
        <v>17.677</v>
      </c>
      <c r="I1913" s="4">
        <v>9.4049999999999994</v>
      </c>
      <c r="J1913" s="4">
        <v>0.91400000000000003</v>
      </c>
      <c r="K1913" s="4">
        <v>7.3579999999999997</v>
      </c>
      <c r="L1913" s="1">
        <v>55</v>
      </c>
      <c r="M1913" s="1">
        <v>56</v>
      </c>
      <c r="N1913" s="1">
        <v>56</v>
      </c>
      <c r="O1913" s="1">
        <v>52</v>
      </c>
      <c r="P1913" s="1">
        <v>55</v>
      </c>
      <c r="Q1913" s="1">
        <v>53</v>
      </c>
      <c r="R1913" s="4">
        <v>0.114</v>
      </c>
      <c r="S1913" s="4">
        <v>5.6639999999999997</v>
      </c>
      <c r="T1913" s="4">
        <v>9.2379999999999995</v>
      </c>
      <c r="U1913" s="4" t="str">
        <f t="shared" si="279"/>
        <v>0</v>
      </c>
      <c r="V1913" s="4" t="str">
        <f t="shared" si="280"/>
        <v>0</v>
      </c>
      <c r="W1913" s="4" t="str">
        <f t="shared" si="281"/>
        <v>0</v>
      </c>
    </row>
    <row r="1914" spans="1:23" x14ac:dyDescent="0.3">
      <c r="A1914" s="1">
        <f t="shared" si="275"/>
        <v>0</v>
      </c>
      <c r="B1914" s="1" t="s">
        <v>11</v>
      </c>
      <c r="C1914" s="1">
        <v>0.9</v>
      </c>
      <c r="D1914" s="1">
        <v>1</v>
      </c>
      <c r="E1914" s="1">
        <f t="shared" si="276"/>
        <v>479</v>
      </c>
      <c r="F1914" s="1">
        <v>0</v>
      </c>
      <c r="G1914" s="4">
        <f t="shared" si="277"/>
        <v>1.9607843137254901</v>
      </c>
      <c r="H1914" s="3">
        <f t="shared" si="278"/>
        <v>17.058</v>
      </c>
      <c r="I1914" s="4">
        <v>9.1539999999999999</v>
      </c>
      <c r="J1914" s="4">
        <v>0.72799999999999998</v>
      </c>
      <c r="K1914" s="4">
        <v>7.1760000000000002</v>
      </c>
      <c r="L1914" s="1">
        <v>51</v>
      </c>
      <c r="M1914" s="1">
        <v>52</v>
      </c>
      <c r="N1914" s="1">
        <v>52</v>
      </c>
      <c r="O1914" s="1">
        <v>50</v>
      </c>
      <c r="P1914" s="1">
        <v>51</v>
      </c>
      <c r="Q1914" s="1">
        <v>51</v>
      </c>
      <c r="R1914" s="4">
        <v>4.2000000000000003E-2</v>
      </c>
      <c r="S1914" s="4">
        <v>5.1669999999999998</v>
      </c>
      <c r="T1914" s="4">
        <v>9.0649999999999995</v>
      </c>
      <c r="U1914" s="4" t="str">
        <f t="shared" si="279"/>
        <v>0</v>
      </c>
      <c r="V1914" s="4" t="str">
        <f t="shared" si="280"/>
        <v>0</v>
      </c>
      <c r="W1914" s="4" t="str">
        <f t="shared" si="281"/>
        <v>0</v>
      </c>
    </row>
    <row r="1915" spans="1:23" x14ac:dyDescent="0.3">
      <c r="A1915" s="1">
        <f t="shared" si="275"/>
        <v>0</v>
      </c>
      <c r="B1915" s="1" t="s">
        <v>11</v>
      </c>
      <c r="C1915" s="1">
        <v>0.9</v>
      </c>
      <c r="D1915" s="1">
        <v>2</v>
      </c>
      <c r="E1915" s="1">
        <f t="shared" si="276"/>
        <v>479</v>
      </c>
      <c r="F1915" s="1">
        <v>0</v>
      </c>
      <c r="G1915" s="4">
        <f t="shared" si="277"/>
        <v>3.8461538461538463</v>
      </c>
      <c r="H1915" s="3">
        <f t="shared" si="278"/>
        <v>16.462999999999997</v>
      </c>
      <c r="I1915" s="4">
        <v>8.8239999999999998</v>
      </c>
      <c r="J1915" s="4">
        <v>0.92900000000000005</v>
      </c>
      <c r="K1915" s="4">
        <v>6.71</v>
      </c>
      <c r="L1915" s="1">
        <v>52</v>
      </c>
      <c r="M1915" s="1">
        <v>54</v>
      </c>
      <c r="N1915" s="1">
        <v>54</v>
      </c>
      <c r="O1915" s="1">
        <v>50</v>
      </c>
      <c r="P1915" s="1">
        <v>51</v>
      </c>
      <c r="Q1915" s="1">
        <v>52</v>
      </c>
      <c r="R1915" s="4">
        <v>0.11799999999999999</v>
      </c>
      <c r="S1915" s="4">
        <v>5.1669999999999998</v>
      </c>
      <c r="T1915" s="4">
        <v>8.6590000000000007</v>
      </c>
      <c r="U1915" s="4" t="str">
        <f t="shared" si="279"/>
        <v>0</v>
      </c>
      <c r="V1915" s="4" t="str">
        <f t="shared" si="280"/>
        <v>0</v>
      </c>
      <c r="W1915" s="4" t="str">
        <f t="shared" si="281"/>
        <v>0</v>
      </c>
    </row>
    <row r="1916" spans="1:23" x14ac:dyDescent="0.3">
      <c r="A1916" s="1">
        <f t="shared" si="275"/>
        <v>0</v>
      </c>
      <c r="B1916" s="1" t="s">
        <v>11</v>
      </c>
      <c r="C1916" s="1">
        <v>0.9</v>
      </c>
      <c r="D1916" s="1">
        <v>3</v>
      </c>
      <c r="E1916" s="1">
        <f t="shared" si="276"/>
        <v>479</v>
      </c>
      <c r="F1916" s="1">
        <v>0</v>
      </c>
      <c r="G1916" s="4">
        <f t="shared" si="277"/>
        <v>3.9215686274509802</v>
      </c>
      <c r="H1916" s="3">
        <f t="shared" si="278"/>
        <v>19.937999999999999</v>
      </c>
      <c r="I1916" s="4">
        <v>9.8019999999999996</v>
      </c>
      <c r="J1916" s="4">
        <v>0.64800000000000002</v>
      </c>
      <c r="K1916" s="4">
        <v>9.4879999999999995</v>
      </c>
      <c r="L1916" s="1">
        <v>51</v>
      </c>
      <c r="M1916" s="1">
        <v>53</v>
      </c>
      <c r="N1916" s="1">
        <v>53</v>
      </c>
      <c r="O1916" s="1">
        <v>50</v>
      </c>
      <c r="P1916" s="1">
        <v>51</v>
      </c>
      <c r="Q1916" s="1">
        <v>51</v>
      </c>
      <c r="R1916" s="4">
        <v>9.1999999999999998E-2</v>
      </c>
      <c r="S1916" s="4">
        <v>5.1669999999999998</v>
      </c>
      <c r="T1916" s="4">
        <v>9.6630000000000003</v>
      </c>
      <c r="U1916" s="4" t="str">
        <f t="shared" si="279"/>
        <v>0</v>
      </c>
      <c r="V1916" s="4" t="str">
        <f t="shared" si="280"/>
        <v>0</v>
      </c>
      <c r="W1916" s="4" t="str">
        <f t="shared" si="281"/>
        <v>0</v>
      </c>
    </row>
    <row r="1917" spans="1:23" x14ac:dyDescent="0.3">
      <c r="A1917" s="1">
        <f t="shared" si="275"/>
        <v>0</v>
      </c>
      <c r="B1917" s="1" t="s">
        <v>11</v>
      </c>
      <c r="C1917" s="1">
        <v>0.9</v>
      </c>
      <c r="D1917" s="1">
        <v>4</v>
      </c>
      <c r="E1917" s="1">
        <f t="shared" si="276"/>
        <v>479</v>
      </c>
      <c r="F1917" s="1">
        <v>0</v>
      </c>
      <c r="G1917" s="4">
        <f t="shared" si="277"/>
        <v>3.9215686274509802</v>
      </c>
      <c r="H1917" s="3">
        <f t="shared" si="278"/>
        <v>19.416999999999998</v>
      </c>
      <c r="I1917" s="4">
        <v>9.2989999999999995</v>
      </c>
      <c r="J1917" s="4">
        <v>0.52200000000000002</v>
      </c>
      <c r="K1917" s="4">
        <v>9.5960000000000001</v>
      </c>
      <c r="L1917" s="1">
        <v>51</v>
      </c>
      <c r="M1917" s="1">
        <v>53</v>
      </c>
      <c r="N1917" s="1">
        <v>53</v>
      </c>
      <c r="O1917" s="1">
        <v>50</v>
      </c>
      <c r="P1917" s="1">
        <v>51</v>
      </c>
      <c r="Q1917" s="1">
        <v>51</v>
      </c>
      <c r="R1917" s="4">
        <v>6.9000000000000006E-2</v>
      </c>
      <c r="S1917" s="4">
        <v>5.1669999999999998</v>
      </c>
      <c r="T1917" s="4">
        <v>9.1829999999999998</v>
      </c>
      <c r="U1917" s="4" t="str">
        <f t="shared" si="279"/>
        <v>0</v>
      </c>
      <c r="V1917" s="4" t="str">
        <f t="shared" si="280"/>
        <v>0</v>
      </c>
      <c r="W1917" s="4" t="str">
        <f t="shared" si="281"/>
        <v>0</v>
      </c>
    </row>
    <row r="1918" spans="1:23" x14ac:dyDescent="0.3">
      <c r="A1918" s="1">
        <f t="shared" si="275"/>
        <v>0</v>
      </c>
      <c r="B1918" s="1" t="s">
        <v>11</v>
      </c>
      <c r="C1918" s="1">
        <v>0.9</v>
      </c>
      <c r="D1918" s="1">
        <v>1</v>
      </c>
      <c r="E1918" s="1">
        <f t="shared" si="276"/>
        <v>480</v>
      </c>
      <c r="F1918" s="1">
        <v>0</v>
      </c>
      <c r="G1918" s="4">
        <f t="shared" si="277"/>
        <v>3.7735849056603774</v>
      </c>
      <c r="H1918" s="3">
        <f t="shared" si="278"/>
        <v>16.523</v>
      </c>
      <c r="I1918" s="4">
        <v>9.6020000000000003</v>
      </c>
      <c r="J1918" s="4">
        <v>1.032</v>
      </c>
      <c r="K1918" s="4">
        <v>5.8890000000000002</v>
      </c>
      <c r="L1918" s="1">
        <v>53</v>
      </c>
      <c r="M1918" s="1">
        <v>55</v>
      </c>
      <c r="N1918" s="1">
        <v>55</v>
      </c>
      <c r="O1918" s="1">
        <v>52</v>
      </c>
      <c r="P1918" s="1">
        <v>53</v>
      </c>
      <c r="Q1918" s="1">
        <v>53</v>
      </c>
      <c r="R1918" s="4">
        <v>7.6999999999999999E-2</v>
      </c>
      <c r="S1918" s="4">
        <v>5.7030000000000003</v>
      </c>
      <c r="T1918" s="4">
        <v>9.4849999999999994</v>
      </c>
      <c r="U1918" s="4" t="str">
        <f t="shared" si="279"/>
        <v>0</v>
      </c>
      <c r="V1918" s="4" t="str">
        <f t="shared" si="280"/>
        <v>0</v>
      </c>
      <c r="W1918" s="4" t="str">
        <f t="shared" si="281"/>
        <v>0</v>
      </c>
    </row>
    <row r="1919" spans="1:23" x14ac:dyDescent="0.3">
      <c r="A1919" s="1">
        <f t="shared" si="275"/>
        <v>0</v>
      </c>
      <c r="B1919" s="1" t="s">
        <v>11</v>
      </c>
      <c r="C1919" s="1">
        <v>0.9</v>
      </c>
      <c r="D1919" s="1">
        <v>2</v>
      </c>
      <c r="E1919" s="1">
        <f t="shared" si="276"/>
        <v>480</v>
      </c>
      <c r="F1919" s="1">
        <v>0</v>
      </c>
      <c r="G1919" s="4">
        <f t="shared" si="277"/>
        <v>3.7037037037037033</v>
      </c>
      <c r="H1919" s="3">
        <f t="shared" si="278"/>
        <v>16.499000000000002</v>
      </c>
      <c r="I1919" s="4">
        <v>8.7800000000000011</v>
      </c>
      <c r="J1919" s="4">
        <v>0.83099999999999996</v>
      </c>
      <c r="K1919" s="4">
        <v>6.8879999999999999</v>
      </c>
      <c r="L1919" s="1">
        <v>54</v>
      </c>
      <c r="M1919" s="1">
        <v>56</v>
      </c>
      <c r="N1919" s="1">
        <v>57</v>
      </c>
      <c r="O1919" s="1">
        <v>52</v>
      </c>
      <c r="P1919" s="1">
        <v>53</v>
      </c>
      <c r="Q1919" s="1">
        <v>54</v>
      </c>
      <c r="R1919" s="4">
        <v>0.13400000000000001</v>
      </c>
      <c r="S1919" s="4">
        <v>5.7030000000000003</v>
      </c>
      <c r="T1919" s="4">
        <v>8.6059999999999999</v>
      </c>
      <c r="U1919" s="4" t="str">
        <f t="shared" si="279"/>
        <v>0</v>
      </c>
      <c r="V1919" s="4" t="str">
        <f t="shared" si="280"/>
        <v>0</v>
      </c>
      <c r="W1919" s="4" t="str">
        <f t="shared" si="281"/>
        <v>0</v>
      </c>
    </row>
    <row r="1920" spans="1:23" x14ac:dyDescent="0.3">
      <c r="A1920" s="1">
        <f t="shared" si="275"/>
        <v>0</v>
      </c>
      <c r="B1920" s="1" t="s">
        <v>11</v>
      </c>
      <c r="C1920" s="1">
        <v>0.9</v>
      </c>
      <c r="D1920" s="1">
        <v>3</v>
      </c>
      <c r="E1920" s="1">
        <f t="shared" si="276"/>
        <v>480</v>
      </c>
      <c r="F1920" s="1">
        <v>0</v>
      </c>
      <c r="G1920" s="4">
        <f t="shared" si="277"/>
        <v>5.5555555555555554</v>
      </c>
      <c r="H1920" s="3">
        <f t="shared" si="278"/>
        <v>18.611000000000001</v>
      </c>
      <c r="I1920" s="4">
        <v>9.9110000000000014</v>
      </c>
      <c r="J1920" s="4">
        <v>0.94699999999999995</v>
      </c>
      <c r="K1920" s="4">
        <v>7.7530000000000001</v>
      </c>
      <c r="L1920" s="1">
        <v>54</v>
      </c>
      <c r="M1920" s="1">
        <v>57</v>
      </c>
      <c r="N1920" s="1">
        <v>57</v>
      </c>
      <c r="O1920" s="1">
        <v>52</v>
      </c>
      <c r="P1920" s="1">
        <v>53</v>
      </c>
      <c r="Q1920" s="1">
        <v>54</v>
      </c>
      <c r="R1920" s="4">
        <v>0.14299999999999999</v>
      </c>
      <c r="S1920" s="4">
        <v>5.7030000000000003</v>
      </c>
      <c r="T1920" s="4">
        <v>9.7280000000000015</v>
      </c>
      <c r="U1920" s="4" t="str">
        <f t="shared" si="279"/>
        <v>0</v>
      </c>
      <c r="V1920" s="4" t="str">
        <f t="shared" si="280"/>
        <v>0</v>
      </c>
      <c r="W1920" s="4" t="str">
        <f t="shared" si="281"/>
        <v>0</v>
      </c>
    </row>
    <row r="1921" spans="1:23" x14ac:dyDescent="0.3">
      <c r="A1921" s="1">
        <f t="shared" si="275"/>
        <v>0</v>
      </c>
      <c r="B1921" s="1" t="s">
        <v>11</v>
      </c>
      <c r="C1921" s="1">
        <v>0.9</v>
      </c>
      <c r="D1921" s="1">
        <v>4</v>
      </c>
      <c r="E1921" s="1">
        <f t="shared" si="276"/>
        <v>480</v>
      </c>
      <c r="F1921" s="1">
        <v>0</v>
      </c>
      <c r="G1921" s="4">
        <f t="shared" si="277"/>
        <v>3.7735849056603774</v>
      </c>
      <c r="H1921" s="3">
        <f t="shared" si="278"/>
        <v>16.696999999999999</v>
      </c>
      <c r="I1921" s="4">
        <v>9.1539999999999999</v>
      </c>
      <c r="J1921" s="4">
        <v>1.0509999999999999</v>
      </c>
      <c r="K1921" s="4">
        <v>6.492</v>
      </c>
      <c r="L1921" s="1">
        <v>53</v>
      </c>
      <c r="M1921" s="1">
        <v>55</v>
      </c>
      <c r="N1921" s="1">
        <v>55</v>
      </c>
      <c r="O1921" s="1">
        <v>52</v>
      </c>
      <c r="P1921" s="1">
        <v>53</v>
      </c>
      <c r="Q1921" s="1">
        <v>53</v>
      </c>
      <c r="R1921" s="4">
        <v>0.11700000000000001</v>
      </c>
      <c r="S1921" s="4">
        <v>5.7030000000000003</v>
      </c>
      <c r="T1921" s="4">
        <v>8.9969999999999999</v>
      </c>
      <c r="U1921" s="4" t="str">
        <f t="shared" si="279"/>
        <v>0</v>
      </c>
      <c r="V1921" s="4" t="str">
        <f t="shared" si="280"/>
        <v>0</v>
      </c>
      <c r="W1921" s="4" t="str">
        <f t="shared" si="281"/>
        <v>0</v>
      </c>
    </row>
    <row r="1922" spans="1:23" x14ac:dyDescent="0.3">
      <c r="A1922" s="1">
        <f t="shared" ref="A1922:A1985" si="286">IF(MOD(E1922,25)=0,1,0)</f>
        <v>0</v>
      </c>
      <c r="B1922" s="1" t="s">
        <v>11</v>
      </c>
      <c r="C1922" s="1">
        <v>0.9</v>
      </c>
      <c r="D1922" s="1">
        <v>1</v>
      </c>
      <c r="E1922" s="1">
        <f t="shared" si="276"/>
        <v>481</v>
      </c>
      <c r="F1922" s="1">
        <v>0</v>
      </c>
      <c r="G1922" s="4">
        <f t="shared" si="277"/>
        <v>1.9230769230769231</v>
      </c>
      <c r="H1922" s="3">
        <f t="shared" si="278"/>
        <v>20.268999999999998</v>
      </c>
      <c r="I1922" s="4">
        <v>9.0150000000000006</v>
      </c>
      <c r="J1922" s="4">
        <v>0.68200000000000005</v>
      </c>
      <c r="K1922" s="4">
        <v>10.571999999999999</v>
      </c>
      <c r="L1922" s="1">
        <v>52</v>
      </c>
      <c r="M1922" s="1">
        <v>53</v>
      </c>
      <c r="N1922" s="1">
        <v>53</v>
      </c>
      <c r="O1922" s="1">
        <v>51</v>
      </c>
      <c r="P1922" s="1">
        <v>52</v>
      </c>
      <c r="Q1922" s="1">
        <v>52</v>
      </c>
      <c r="R1922" s="4">
        <v>4.1000000000000002E-2</v>
      </c>
      <c r="S1922" s="4">
        <v>5.0620000000000003</v>
      </c>
      <c r="T1922" s="4">
        <v>8.9349999999999987</v>
      </c>
      <c r="U1922" s="4" t="str">
        <f t="shared" si="279"/>
        <v>0</v>
      </c>
      <c r="V1922" s="4" t="str">
        <f t="shared" si="280"/>
        <v>0</v>
      </c>
      <c r="W1922" s="4" t="str">
        <f t="shared" si="281"/>
        <v>0</v>
      </c>
    </row>
    <row r="1923" spans="1:23" x14ac:dyDescent="0.3">
      <c r="A1923" s="1">
        <f t="shared" si="286"/>
        <v>0</v>
      </c>
      <c r="B1923" s="1" t="s">
        <v>11</v>
      </c>
      <c r="C1923" s="1">
        <v>0.9</v>
      </c>
      <c r="D1923" s="1">
        <v>2</v>
      </c>
      <c r="E1923" s="1">
        <f t="shared" ref="E1923:E1986" si="287">_xlfn.CEILING.MATH((ROW(E1923)-1)/4)</f>
        <v>481</v>
      </c>
      <c r="F1923" s="1">
        <v>0</v>
      </c>
      <c r="G1923" s="4">
        <f t="shared" ref="G1923:G1986" si="288">(M1923-L1923)/L1923*100</f>
        <v>5.6603773584905666</v>
      </c>
      <c r="H1923" s="3">
        <f t="shared" ref="H1923:H1986" si="289">I1923+K1923+J1923</f>
        <v>16.472999999999999</v>
      </c>
      <c r="I1923" s="4">
        <v>8.7639999999999993</v>
      </c>
      <c r="J1923" s="4">
        <v>1.0049999999999999</v>
      </c>
      <c r="K1923" s="4">
        <v>6.7039999999999997</v>
      </c>
      <c r="L1923" s="1">
        <v>53</v>
      </c>
      <c r="M1923" s="1">
        <v>56</v>
      </c>
      <c r="N1923" s="1">
        <v>56</v>
      </c>
      <c r="O1923" s="1">
        <v>51</v>
      </c>
      <c r="P1923" s="1">
        <v>52</v>
      </c>
      <c r="Q1923" s="1">
        <v>53</v>
      </c>
      <c r="R1923" s="4">
        <v>0.108</v>
      </c>
      <c r="S1923" s="4">
        <v>5.0620000000000003</v>
      </c>
      <c r="T1923" s="4">
        <v>8.6169999999999991</v>
      </c>
      <c r="U1923" s="4" t="str">
        <f t="shared" ref="U1923:U1986" si="290">IF(F1923=1,(M1923-O1923)/M1923*100,"0")</f>
        <v>0</v>
      </c>
      <c r="V1923" s="4" t="str">
        <f t="shared" ref="V1923:V1986" si="291">IF(F1923=1,(M1923-P1923)/M1923*100,"0")</f>
        <v>0</v>
      </c>
      <c r="W1923" s="4" t="str">
        <f t="shared" ref="W1923:W1986" si="292">IF(F1923=1,(M1923-Q1923)/M1923*100,"0")</f>
        <v>0</v>
      </c>
    </row>
    <row r="1924" spans="1:23" x14ac:dyDescent="0.3">
      <c r="A1924" s="1">
        <f t="shared" si="286"/>
        <v>0</v>
      </c>
      <c r="B1924" s="1" t="s">
        <v>11</v>
      </c>
      <c r="C1924" s="1">
        <v>0.9</v>
      </c>
      <c r="D1924" s="1">
        <v>3</v>
      </c>
      <c r="E1924" s="1">
        <f t="shared" si="287"/>
        <v>481</v>
      </c>
      <c r="F1924" s="1">
        <v>0</v>
      </c>
      <c r="G1924" s="4">
        <f t="shared" si="288"/>
        <v>1.8867924528301887</v>
      </c>
      <c r="H1924" s="3">
        <f t="shared" si="289"/>
        <v>17.161000000000001</v>
      </c>
      <c r="I1924" s="4">
        <v>8.9960000000000004</v>
      </c>
      <c r="J1924" s="4">
        <v>0.78400000000000003</v>
      </c>
      <c r="K1924" s="4">
        <v>7.3810000000000002</v>
      </c>
      <c r="L1924" s="1">
        <v>53</v>
      </c>
      <c r="M1924" s="1">
        <v>54</v>
      </c>
      <c r="N1924" s="1">
        <v>54</v>
      </c>
      <c r="O1924" s="1">
        <v>51</v>
      </c>
      <c r="P1924" s="1">
        <v>52</v>
      </c>
      <c r="Q1924" s="1">
        <v>53</v>
      </c>
      <c r="R1924" s="4">
        <v>8.3000000000000004E-2</v>
      </c>
      <c r="S1924" s="4">
        <v>5.0620000000000003</v>
      </c>
      <c r="T1924" s="4">
        <v>8.8739999999999988</v>
      </c>
      <c r="U1924" s="4" t="str">
        <f t="shared" si="290"/>
        <v>0</v>
      </c>
      <c r="V1924" s="4" t="str">
        <f t="shared" si="291"/>
        <v>0</v>
      </c>
      <c r="W1924" s="4" t="str">
        <f t="shared" si="292"/>
        <v>0</v>
      </c>
    </row>
    <row r="1925" spans="1:23" x14ac:dyDescent="0.3">
      <c r="A1925" s="1">
        <f t="shared" si="286"/>
        <v>0</v>
      </c>
      <c r="B1925" s="1" t="s">
        <v>11</v>
      </c>
      <c r="C1925" s="1">
        <v>0.9</v>
      </c>
      <c r="D1925" s="1">
        <v>4</v>
      </c>
      <c r="E1925" s="1">
        <f t="shared" si="287"/>
        <v>481</v>
      </c>
      <c r="F1925" s="1">
        <v>0</v>
      </c>
      <c r="G1925" s="4">
        <f t="shared" si="288"/>
        <v>3.8461538461538463</v>
      </c>
      <c r="H1925" s="3">
        <f t="shared" si="289"/>
        <v>19.048999999999999</v>
      </c>
      <c r="I1925" s="4">
        <v>9.0510000000000002</v>
      </c>
      <c r="J1925" s="4">
        <v>0.85099999999999998</v>
      </c>
      <c r="K1925" s="4">
        <v>9.1470000000000002</v>
      </c>
      <c r="L1925" s="1">
        <v>52</v>
      </c>
      <c r="M1925" s="1">
        <v>54</v>
      </c>
      <c r="N1925" s="1">
        <v>54</v>
      </c>
      <c r="O1925" s="1">
        <v>51</v>
      </c>
      <c r="P1925" s="1">
        <v>52</v>
      </c>
      <c r="Q1925" s="1">
        <v>52</v>
      </c>
      <c r="R1925" s="4">
        <v>9.4E-2</v>
      </c>
      <c r="S1925" s="4">
        <v>5.0620000000000003</v>
      </c>
      <c r="T1925" s="4">
        <v>8.9179999999999993</v>
      </c>
      <c r="U1925" s="4" t="str">
        <f t="shared" si="290"/>
        <v>0</v>
      </c>
      <c r="V1925" s="4" t="str">
        <f t="shared" si="291"/>
        <v>0</v>
      </c>
      <c r="W1925" s="4" t="str">
        <f t="shared" si="292"/>
        <v>0</v>
      </c>
    </row>
    <row r="1926" spans="1:23" x14ac:dyDescent="0.3">
      <c r="A1926" s="1">
        <f t="shared" si="286"/>
        <v>0</v>
      </c>
      <c r="B1926" s="1" t="s">
        <v>11</v>
      </c>
      <c r="C1926" s="1">
        <v>0.9</v>
      </c>
      <c r="D1926" s="1">
        <v>1</v>
      </c>
      <c r="E1926" s="1">
        <f t="shared" si="287"/>
        <v>482</v>
      </c>
      <c r="F1926" s="1">
        <v>0</v>
      </c>
      <c r="G1926" s="4">
        <f t="shared" si="288"/>
        <v>1.8181818181818181</v>
      </c>
      <c r="H1926" s="3">
        <f t="shared" si="289"/>
        <v>21.406000000000002</v>
      </c>
      <c r="I1926" s="4">
        <v>8.8260000000000005</v>
      </c>
      <c r="J1926" s="4">
        <v>1.161</v>
      </c>
      <c r="K1926" s="4">
        <v>11.419</v>
      </c>
      <c r="L1926" s="1">
        <v>55</v>
      </c>
      <c r="M1926" s="1">
        <v>56</v>
      </c>
      <c r="N1926" s="1">
        <v>56</v>
      </c>
      <c r="O1926" s="1">
        <v>54</v>
      </c>
      <c r="P1926" s="1">
        <v>55</v>
      </c>
      <c r="Q1926" s="1">
        <v>54</v>
      </c>
      <c r="R1926" s="4">
        <v>4.9000000000000002E-2</v>
      </c>
      <c r="S1926" s="4">
        <v>5.681</v>
      </c>
      <c r="T1926" s="4">
        <v>8.7349999999999994</v>
      </c>
      <c r="U1926" s="4" t="str">
        <f t="shared" si="290"/>
        <v>0</v>
      </c>
      <c r="V1926" s="4" t="str">
        <f t="shared" si="291"/>
        <v>0</v>
      </c>
      <c r="W1926" s="4" t="str">
        <f t="shared" si="292"/>
        <v>0</v>
      </c>
    </row>
    <row r="1927" spans="1:23" x14ac:dyDescent="0.3">
      <c r="A1927" s="1">
        <f t="shared" si="286"/>
        <v>0</v>
      </c>
      <c r="B1927" s="1" t="s">
        <v>11</v>
      </c>
      <c r="C1927" s="1">
        <v>0.9</v>
      </c>
      <c r="D1927" s="1">
        <v>2</v>
      </c>
      <c r="E1927" s="1">
        <f t="shared" si="287"/>
        <v>482</v>
      </c>
      <c r="F1927" s="1">
        <v>0</v>
      </c>
      <c r="G1927" s="4">
        <f t="shared" si="288"/>
        <v>5.3571428571428568</v>
      </c>
      <c r="H1927" s="3">
        <f t="shared" si="289"/>
        <v>23.545999999999999</v>
      </c>
      <c r="I1927" s="4">
        <v>8.5650000000000013</v>
      </c>
      <c r="J1927" s="4">
        <v>1.1379999999999999</v>
      </c>
      <c r="K1927" s="4">
        <v>13.843</v>
      </c>
      <c r="L1927" s="1">
        <v>56</v>
      </c>
      <c r="M1927" s="1">
        <v>59</v>
      </c>
      <c r="N1927" s="1">
        <v>59</v>
      </c>
      <c r="O1927" s="1">
        <v>54</v>
      </c>
      <c r="P1927" s="1">
        <v>55</v>
      </c>
      <c r="Q1927" s="1">
        <v>56</v>
      </c>
      <c r="R1927" s="4">
        <v>0.126</v>
      </c>
      <c r="S1927" s="4">
        <v>5.681</v>
      </c>
      <c r="T1927" s="4">
        <v>8.3970000000000002</v>
      </c>
      <c r="U1927" s="4" t="str">
        <f t="shared" si="290"/>
        <v>0</v>
      </c>
      <c r="V1927" s="4" t="str">
        <f t="shared" si="291"/>
        <v>0</v>
      </c>
      <c r="W1927" s="4" t="str">
        <f t="shared" si="292"/>
        <v>0</v>
      </c>
    </row>
    <row r="1928" spans="1:23" x14ac:dyDescent="0.3">
      <c r="A1928" s="1">
        <f t="shared" si="286"/>
        <v>0</v>
      </c>
      <c r="B1928" s="1" t="s">
        <v>11</v>
      </c>
      <c r="C1928" s="1">
        <v>0.9</v>
      </c>
      <c r="D1928" s="1">
        <v>3</v>
      </c>
      <c r="E1928" s="1">
        <f t="shared" si="287"/>
        <v>482</v>
      </c>
      <c r="F1928" s="1">
        <v>0</v>
      </c>
      <c r="G1928" s="4">
        <f t="shared" si="288"/>
        <v>3.6363636363636362</v>
      </c>
      <c r="H1928" s="3">
        <f t="shared" si="289"/>
        <v>18.495999999999999</v>
      </c>
      <c r="I1928" s="4">
        <v>8.9359999999999999</v>
      </c>
      <c r="J1928" s="4">
        <v>1.4179999999999999</v>
      </c>
      <c r="K1928" s="4">
        <v>8.1419999999999995</v>
      </c>
      <c r="L1928" s="1">
        <v>55</v>
      </c>
      <c r="M1928" s="1">
        <v>57</v>
      </c>
      <c r="N1928" s="1">
        <v>57</v>
      </c>
      <c r="O1928" s="1">
        <v>54</v>
      </c>
      <c r="P1928" s="1">
        <v>55</v>
      </c>
      <c r="Q1928" s="1">
        <v>55</v>
      </c>
      <c r="R1928" s="4">
        <v>0.11700000000000001</v>
      </c>
      <c r="S1928" s="4">
        <v>5.681</v>
      </c>
      <c r="T1928" s="4">
        <v>8.777000000000001</v>
      </c>
      <c r="U1928" s="4" t="str">
        <f t="shared" si="290"/>
        <v>0</v>
      </c>
      <c r="V1928" s="4" t="str">
        <f t="shared" si="291"/>
        <v>0</v>
      </c>
      <c r="W1928" s="4" t="str">
        <f t="shared" si="292"/>
        <v>0</v>
      </c>
    </row>
    <row r="1929" spans="1:23" x14ac:dyDescent="0.3">
      <c r="A1929" s="1">
        <f t="shared" si="286"/>
        <v>0</v>
      </c>
      <c r="B1929" s="1" t="s">
        <v>11</v>
      </c>
      <c r="C1929" s="1">
        <v>0.9</v>
      </c>
      <c r="D1929" s="1">
        <v>4</v>
      </c>
      <c r="E1929" s="1">
        <f t="shared" si="287"/>
        <v>482</v>
      </c>
      <c r="F1929" s="1">
        <v>0</v>
      </c>
      <c r="G1929" s="4">
        <f t="shared" si="288"/>
        <v>1.8181818181818181</v>
      </c>
      <c r="H1929" s="3">
        <f t="shared" si="289"/>
        <v>15.917000000000002</v>
      </c>
      <c r="I1929" s="4">
        <v>8.6349999999999998</v>
      </c>
      <c r="J1929" s="4">
        <v>1.117</v>
      </c>
      <c r="K1929" s="4">
        <v>6.165</v>
      </c>
      <c r="L1929" s="1">
        <v>55</v>
      </c>
      <c r="M1929" s="1">
        <v>56</v>
      </c>
      <c r="N1929" s="1">
        <v>56</v>
      </c>
      <c r="O1929" s="1">
        <v>54</v>
      </c>
      <c r="P1929" s="1">
        <v>55</v>
      </c>
      <c r="Q1929" s="1">
        <v>54</v>
      </c>
      <c r="R1929" s="4">
        <v>0.107</v>
      </c>
      <c r="S1929" s="4">
        <v>5.681</v>
      </c>
      <c r="T1929" s="4">
        <v>8.4860000000000007</v>
      </c>
      <c r="U1929" s="4" t="str">
        <f t="shared" si="290"/>
        <v>0</v>
      </c>
      <c r="V1929" s="4" t="str">
        <f t="shared" si="291"/>
        <v>0</v>
      </c>
      <c r="W1929" s="4" t="str">
        <f t="shared" si="292"/>
        <v>0</v>
      </c>
    </row>
    <row r="1930" spans="1:23" x14ac:dyDescent="0.3">
      <c r="A1930" s="1">
        <f t="shared" si="286"/>
        <v>0</v>
      </c>
      <c r="B1930" s="1" t="s">
        <v>11</v>
      </c>
      <c r="C1930" s="1">
        <v>0.9</v>
      </c>
      <c r="D1930" s="1">
        <v>1</v>
      </c>
      <c r="E1930" s="1">
        <f t="shared" si="287"/>
        <v>483</v>
      </c>
      <c r="F1930" s="1">
        <v>0</v>
      </c>
      <c r="G1930" s="4">
        <f t="shared" si="288"/>
        <v>1.8181818181818181</v>
      </c>
      <c r="H1930" s="3">
        <f t="shared" si="289"/>
        <v>16.604999999999997</v>
      </c>
      <c r="I1930" s="4">
        <v>8.0389999999999997</v>
      </c>
      <c r="J1930" s="4">
        <v>1.054</v>
      </c>
      <c r="K1930" s="4">
        <v>7.5119999999999996</v>
      </c>
      <c r="L1930" s="1">
        <v>55</v>
      </c>
      <c r="M1930" s="1">
        <v>56</v>
      </c>
      <c r="N1930" s="1">
        <v>56</v>
      </c>
      <c r="O1930" s="1">
        <v>54</v>
      </c>
      <c r="P1930" s="1">
        <v>55</v>
      </c>
      <c r="Q1930" s="1">
        <v>55</v>
      </c>
      <c r="R1930" s="4">
        <v>4.2999999999999997E-2</v>
      </c>
      <c r="S1930" s="4">
        <v>4.9729999999999999</v>
      </c>
      <c r="T1930" s="4">
        <v>7.9540000000000006</v>
      </c>
      <c r="U1930" s="4" t="str">
        <f t="shared" si="290"/>
        <v>0</v>
      </c>
      <c r="V1930" s="4" t="str">
        <f t="shared" si="291"/>
        <v>0</v>
      </c>
      <c r="W1930" s="4" t="str">
        <f t="shared" si="292"/>
        <v>0</v>
      </c>
    </row>
    <row r="1931" spans="1:23" x14ac:dyDescent="0.3">
      <c r="A1931" s="1">
        <f t="shared" si="286"/>
        <v>0</v>
      </c>
      <c r="B1931" s="1" t="s">
        <v>11</v>
      </c>
      <c r="C1931" s="1">
        <v>0.9</v>
      </c>
      <c r="D1931" s="1">
        <v>2</v>
      </c>
      <c r="E1931" s="1">
        <f t="shared" si="287"/>
        <v>483</v>
      </c>
      <c r="F1931" s="1">
        <v>0</v>
      </c>
      <c r="G1931" s="4">
        <f t="shared" si="288"/>
        <v>5.3571428571428568</v>
      </c>
      <c r="H1931" s="3">
        <f t="shared" si="289"/>
        <v>20.035</v>
      </c>
      <c r="I1931" s="4">
        <v>8.23</v>
      </c>
      <c r="J1931" s="4">
        <v>0.98199999999999998</v>
      </c>
      <c r="K1931" s="4">
        <v>10.823</v>
      </c>
      <c r="L1931" s="1">
        <v>56</v>
      </c>
      <c r="M1931" s="1">
        <v>59</v>
      </c>
      <c r="N1931" s="1">
        <v>59</v>
      </c>
      <c r="O1931" s="1">
        <v>54</v>
      </c>
      <c r="P1931" s="1">
        <v>55</v>
      </c>
      <c r="Q1931" s="1">
        <v>56</v>
      </c>
      <c r="R1931" s="4">
        <v>0.129</v>
      </c>
      <c r="S1931" s="4">
        <v>4.9729999999999999</v>
      </c>
      <c r="T1931" s="4">
        <v>8.0590000000000011</v>
      </c>
      <c r="U1931" s="4" t="str">
        <f t="shared" si="290"/>
        <v>0</v>
      </c>
      <c r="V1931" s="4" t="str">
        <f t="shared" si="291"/>
        <v>0</v>
      </c>
      <c r="W1931" s="4" t="str">
        <f t="shared" si="292"/>
        <v>0</v>
      </c>
    </row>
    <row r="1932" spans="1:23" x14ac:dyDescent="0.3">
      <c r="A1932" s="1">
        <f t="shared" si="286"/>
        <v>0</v>
      </c>
      <c r="B1932" s="1" t="s">
        <v>11</v>
      </c>
      <c r="C1932" s="1">
        <v>0.9</v>
      </c>
      <c r="D1932" s="1">
        <v>3</v>
      </c>
      <c r="E1932" s="1">
        <f t="shared" si="287"/>
        <v>483</v>
      </c>
      <c r="F1932" s="1">
        <v>0</v>
      </c>
      <c r="G1932" s="4">
        <f t="shared" si="288"/>
        <v>3.5714285714285712</v>
      </c>
      <c r="H1932" s="3">
        <f t="shared" si="289"/>
        <v>16.283999999999999</v>
      </c>
      <c r="I1932" s="4">
        <v>8.1639999999999997</v>
      </c>
      <c r="J1932" s="4">
        <v>0.96199999999999997</v>
      </c>
      <c r="K1932" s="4">
        <v>7.1580000000000004</v>
      </c>
      <c r="L1932" s="1">
        <v>56</v>
      </c>
      <c r="M1932" s="1">
        <v>58</v>
      </c>
      <c r="N1932" s="1">
        <v>58</v>
      </c>
      <c r="O1932" s="1">
        <v>54</v>
      </c>
      <c r="P1932" s="1">
        <v>55</v>
      </c>
      <c r="Q1932" s="1">
        <v>56</v>
      </c>
      <c r="R1932" s="4">
        <v>7.5999999999999998E-2</v>
      </c>
      <c r="S1932" s="4">
        <v>4.9729999999999999</v>
      </c>
      <c r="T1932" s="4">
        <v>8.0459999999999994</v>
      </c>
      <c r="U1932" s="4" t="str">
        <f t="shared" si="290"/>
        <v>0</v>
      </c>
      <c r="V1932" s="4" t="str">
        <f t="shared" si="291"/>
        <v>0</v>
      </c>
      <c r="W1932" s="4" t="str">
        <f t="shared" si="292"/>
        <v>0</v>
      </c>
    </row>
    <row r="1933" spans="1:23" x14ac:dyDescent="0.3">
      <c r="A1933" s="1">
        <f t="shared" si="286"/>
        <v>0</v>
      </c>
      <c r="B1933" s="1" t="s">
        <v>11</v>
      </c>
      <c r="C1933" s="1">
        <v>0.9</v>
      </c>
      <c r="D1933" s="1">
        <v>4</v>
      </c>
      <c r="E1933" s="1">
        <f t="shared" si="287"/>
        <v>483</v>
      </c>
      <c r="F1933" s="1">
        <v>0</v>
      </c>
      <c r="G1933" s="4">
        <f t="shared" si="288"/>
        <v>3.6363636363636362</v>
      </c>
      <c r="H1933" s="3">
        <f t="shared" si="289"/>
        <v>16.164000000000001</v>
      </c>
      <c r="I1933" s="4">
        <v>8.3179999999999996</v>
      </c>
      <c r="J1933" s="4">
        <v>1.1839999999999999</v>
      </c>
      <c r="K1933" s="4">
        <v>6.6619999999999999</v>
      </c>
      <c r="L1933" s="1">
        <v>55</v>
      </c>
      <c r="M1933" s="1">
        <v>57</v>
      </c>
      <c r="N1933" s="1">
        <v>57</v>
      </c>
      <c r="O1933" s="1">
        <v>54</v>
      </c>
      <c r="P1933" s="1">
        <v>55</v>
      </c>
      <c r="Q1933" s="1">
        <v>55</v>
      </c>
      <c r="R1933" s="4">
        <v>0.13100000000000001</v>
      </c>
      <c r="S1933" s="4">
        <v>4.9729999999999999</v>
      </c>
      <c r="T1933" s="4">
        <v>8.1449999999999996</v>
      </c>
      <c r="U1933" s="4" t="str">
        <f t="shared" si="290"/>
        <v>0</v>
      </c>
      <c r="V1933" s="4" t="str">
        <f t="shared" si="291"/>
        <v>0</v>
      </c>
      <c r="W1933" s="4" t="str">
        <f t="shared" si="292"/>
        <v>0</v>
      </c>
    </row>
    <row r="1934" spans="1:23" x14ac:dyDescent="0.3">
      <c r="A1934" s="1">
        <f t="shared" si="286"/>
        <v>0</v>
      </c>
      <c r="B1934" s="1" t="s">
        <v>11</v>
      </c>
      <c r="C1934" s="1">
        <v>0.9</v>
      </c>
      <c r="D1934" s="1">
        <v>1</v>
      </c>
      <c r="E1934" s="1">
        <f t="shared" si="287"/>
        <v>484</v>
      </c>
      <c r="F1934" s="1">
        <v>0</v>
      </c>
      <c r="G1934" s="4">
        <f t="shared" si="288"/>
        <v>1.6949152542372881</v>
      </c>
      <c r="H1934" s="3">
        <f t="shared" si="289"/>
        <v>19.382999999999999</v>
      </c>
      <c r="I1934" s="4">
        <v>8.5719999999999992</v>
      </c>
      <c r="J1934" s="4">
        <v>0.91</v>
      </c>
      <c r="K1934" s="4">
        <v>9.9009999999999998</v>
      </c>
      <c r="L1934" s="1">
        <v>59</v>
      </c>
      <c r="M1934" s="1">
        <v>60</v>
      </c>
      <c r="N1934" s="1">
        <v>60</v>
      </c>
      <c r="O1934" s="1">
        <v>56</v>
      </c>
      <c r="P1934" s="1">
        <v>59</v>
      </c>
      <c r="Q1934" s="1">
        <v>57</v>
      </c>
      <c r="R1934" s="4">
        <v>7.9000000000000001E-2</v>
      </c>
      <c r="S1934" s="4">
        <v>5.4139999999999997</v>
      </c>
      <c r="T1934" s="4">
        <v>8.4390000000000001</v>
      </c>
      <c r="U1934" s="4" t="str">
        <f t="shared" si="290"/>
        <v>0</v>
      </c>
      <c r="V1934" s="4" t="str">
        <f t="shared" si="291"/>
        <v>0</v>
      </c>
      <c r="W1934" s="4" t="str">
        <f t="shared" si="292"/>
        <v>0</v>
      </c>
    </row>
    <row r="1935" spans="1:23" x14ac:dyDescent="0.3">
      <c r="A1935" s="1">
        <f t="shared" si="286"/>
        <v>0</v>
      </c>
      <c r="B1935" s="1" t="s">
        <v>11</v>
      </c>
      <c r="C1935" s="1">
        <v>0.9</v>
      </c>
      <c r="D1935" s="1">
        <v>2</v>
      </c>
      <c r="E1935" s="1">
        <f t="shared" si="287"/>
        <v>484</v>
      </c>
      <c r="F1935" s="1">
        <v>0</v>
      </c>
      <c r="G1935" s="4">
        <f t="shared" si="288"/>
        <v>3.3898305084745761</v>
      </c>
      <c r="H1935" s="3">
        <f t="shared" si="289"/>
        <v>16.059000000000001</v>
      </c>
      <c r="I1935" s="4">
        <v>8.5530000000000008</v>
      </c>
      <c r="J1935" s="4">
        <v>0.86799999999999999</v>
      </c>
      <c r="K1935" s="4">
        <v>6.6379999999999999</v>
      </c>
      <c r="L1935" s="1">
        <v>59</v>
      </c>
      <c r="M1935" s="1">
        <v>61</v>
      </c>
      <c r="N1935" s="1">
        <v>61</v>
      </c>
      <c r="O1935" s="1">
        <v>56</v>
      </c>
      <c r="P1935" s="1">
        <v>59</v>
      </c>
      <c r="Q1935" s="1">
        <v>59</v>
      </c>
      <c r="R1935" s="4">
        <v>0.12</v>
      </c>
      <c r="S1935" s="4">
        <v>5.4139999999999997</v>
      </c>
      <c r="T1935" s="4">
        <v>8.3790000000000013</v>
      </c>
      <c r="U1935" s="4" t="str">
        <f t="shared" si="290"/>
        <v>0</v>
      </c>
      <c r="V1935" s="4" t="str">
        <f t="shared" si="291"/>
        <v>0</v>
      </c>
      <c r="W1935" s="4" t="str">
        <f t="shared" si="292"/>
        <v>0</v>
      </c>
    </row>
    <row r="1936" spans="1:23" x14ac:dyDescent="0.3">
      <c r="A1936" s="1">
        <f t="shared" si="286"/>
        <v>0</v>
      </c>
      <c r="B1936" s="1" t="s">
        <v>11</v>
      </c>
      <c r="C1936" s="1">
        <v>0.9</v>
      </c>
      <c r="D1936" s="1">
        <v>3</v>
      </c>
      <c r="E1936" s="1">
        <f t="shared" si="287"/>
        <v>484</v>
      </c>
      <c r="F1936" s="1">
        <v>0</v>
      </c>
      <c r="G1936" s="4">
        <f t="shared" si="288"/>
        <v>1.6949152542372881</v>
      </c>
      <c r="H1936" s="3">
        <f t="shared" si="289"/>
        <v>19.364000000000001</v>
      </c>
      <c r="I1936" s="4">
        <v>9.0960000000000001</v>
      </c>
      <c r="J1936" s="4">
        <v>1.1830000000000001</v>
      </c>
      <c r="K1936" s="4">
        <v>9.0850000000000009</v>
      </c>
      <c r="L1936" s="1">
        <v>59</v>
      </c>
      <c r="M1936" s="1">
        <v>60</v>
      </c>
      <c r="N1936" s="1">
        <v>60</v>
      </c>
      <c r="O1936" s="1">
        <v>57</v>
      </c>
      <c r="P1936" s="1">
        <v>59</v>
      </c>
      <c r="Q1936" s="1">
        <v>58</v>
      </c>
      <c r="R1936" s="4">
        <v>0.13800000000000001</v>
      </c>
      <c r="S1936" s="4">
        <v>5.4139999999999997</v>
      </c>
      <c r="T1936" s="4">
        <v>8.9039999999999999</v>
      </c>
      <c r="U1936" s="4" t="str">
        <f t="shared" si="290"/>
        <v>0</v>
      </c>
      <c r="V1936" s="4" t="str">
        <f t="shared" si="291"/>
        <v>0</v>
      </c>
      <c r="W1936" s="4" t="str">
        <f t="shared" si="292"/>
        <v>0</v>
      </c>
    </row>
    <row r="1937" spans="1:23" x14ac:dyDescent="0.3">
      <c r="A1937" s="1">
        <f t="shared" si="286"/>
        <v>0</v>
      </c>
      <c r="B1937" s="1" t="s">
        <v>11</v>
      </c>
      <c r="C1937" s="1">
        <v>0.9</v>
      </c>
      <c r="D1937" s="1">
        <v>4</v>
      </c>
      <c r="E1937" s="1">
        <f t="shared" si="287"/>
        <v>484</v>
      </c>
      <c r="F1937" s="1">
        <v>0</v>
      </c>
      <c r="G1937" s="4">
        <f t="shared" si="288"/>
        <v>1.6949152542372881</v>
      </c>
      <c r="H1937" s="3">
        <f t="shared" si="289"/>
        <v>18.081</v>
      </c>
      <c r="I1937" s="4">
        <v>8.5129999999999999</v>
      </c>
      <c r="J1937" s="4">
        <v>0.99399999999999999</v>
      </c>
      <c r="K1937" s="4">
        <v>8.5739999999999998</v>
      </c>
      <c r="L1937" s="1">
        <v>59</v>
      </c>
      <c r="M1937" s="1">
        <v>60</v>
      </c>
      <c r="N1937" s="1">
        <v>60</v>
      </c>
      <c r="O1937" s="1">
        <v>56</v>
      </c>
      <c r="P1937" s="1">
        <v>59</v>
      </c>
      <c r="Q1937" s="1">
        <v>57</v>
      </c>
      <c r="R1937" s="4">
        <v>0.11899999999999999</v>
      </c>
      <c r="S1937" s="4">
        <v>5.4139999999999997</v>
      </c>
      <c r="T1937" s="4">
        <v>8.34</v>
      </c>
      <c r="U1937" s="4" t="str">
        <f t="shared" si="290"/>
        <v>0</v>
      </c>
      <c r="V1937" s="4" t="str">
        <f t="shared" si="291"/>
        <v>0</v>
      </c>
      <c r="W1937" s="4" t="str">
        <f t="shared" si="292"/>
        <v>0</v>
      </c>
    </row>
    <row r="1938" spans="1:23" x14ac:dyDescent="0.3">
      <c r="A1938" s="1">
        <f t="shared" si="286"/>
        <v>0</v>
      </c>
      <c r="B1938" s="1" t="s">
        <v>11</v>
      </c>
      <c r="C1938" s="1">
        <v>0.9</v>
      </c>
      <c r="D1938" s="1">
        <v>1</v>
      </c>
      <c r="E1938" s="1">
        <f t="shared" si="287"/>
        <v>485</v>
      </c>
      <c r="F1938" s="1">
        <v>0</v>
      </c>
      <c r="G1938" s="4">
        <f t="shared" si="288"/>
        <v>1.7543859649122806</v>
      </c>
      <c r="H1938" s="3">
        <f t="shared" si="289"/>
        <v>15.813000000000001</v>
      </c>
      <c r="I1938" s="4">
        <v>8.1589999999999989</v>
      </c>
      <c r="J1938" s="4">
        <v>0.84199999999999997</v>
      </c>
      <c r="K1938" s="4">
        <v>6.8120000000000003</v>
      </c>
      <c r="L1938" s="1">
        <v>57</v>
      </c>
      <c r="M1938" s="1">
        <v>58</v>
      </c>
      <c r="N1938" s="1">
        <v>58</v>
      </c>
      <c r="O1938" s="1">
        <v>56</v>
      </c>
      <c r="P1938" s="1">
        <v>57</v>
      </c>
      <c r="Q1938" s="1">
        <v>56</v>
      </c>
      <c r="R1938" s="4">
        <v>6.8000000000000005E-2</v>
      </c>
      <c r="S1938" s="4">
        <v>5.6479999999999997</v>
      </c>
      <c r="T1938" s="4">
        <v>8.0389999999999997</v>
      </c>
      <c r="U1938" s="4" t="str">
        <f t="shared" si="290"/>
        <v>0</v>
      </c>
      <c r="V1938" s="4" t="str">
        <f t="shared" si="291"/>
        <v>0</v>
      </c>
      <c r="W1938" s="4" t="str">
        <f t="shared" si="292"/>
        <v>0</v>
      </c>
    </row>
    <row r="1939" spans="1:23" x14ac:dyDescent="0.3">
      <c r="A1939" s="1">
        <f t="shared" si="286"/>
        <v>0</v>
      </c>
      <c r="B1939" s="1" t="s">
        <v>11</v>
      </c>
      <c r="C1939" s="1">
        <v>0.9</v>
      </c>
      <c r="D1939" s="1">
        <v>2</v>
      </c>
      <c r="E1939" s="1">
        <f t="shared" si="287"/>
        <v>485</v>
      </c>
      <c r="F1939" s="1">
        <v>0</v>
      </c>
      <c r="G1939" s="4">
        <f t="shared" si="288"/>
        <v>3.5087719298245612</v>
      </c>
      <c r="H1939" s="3">
        <f t="shared" si="289"/>
        <v>17.053999999999998</v>
      </c>
      <c r="I1939" s="4">
        <v>8.6479999999999997</v>
      </c>
      <c r="J1939" s="4">
        <v>0.77</v>
      </c>
      <c r="K1939" s="4">
        <v>7.6360000000000001</v>
      </c>
      <c r="L1939" s="1">
        <v>57</v>
      </c>
      <c r="M1939" s="1">
        <v>59</v>
      </c>
      <c r="N1939" s="1">
        <v>59</v>
      </c>
      <c r="O1939" s="1">
        <v>56</v>
      </c>
      <c r="P1939" s="1">
        <v>57</v>
      </c>
      <c r="Q1939" s="1">
        <v>57</v>
      </c>
      <c r="R1939" s="4">
        <v>0.10299999999999999</v>
      </c>
      <c r="S1939" s="4">
        <v>5.6479999999999997</v>
      </c>
      <c r="T1939" s="4">
        <v>8.4930000000000003</v>
      </c>
      <c r="U1939" s="4" t="str">
        <f t="shared" si="290"/>
        <v>0</v>
      </c>
      <c r="V1939" s="4" t="str">
        <f t="shared" si="291"/>
        <v>0</v>
      </c>
      <c r="W1939" s="4" t="str">
        <f t="shared" si="292"/>
        <v>0</v>
      </c>
    </row>
    <row r="1940" spans="1:23" x14ac:dyDescent="0.3">
      <c r="A1940" s="1">
        <f t="shared" si="286"/>
        <v>0</v>
      </c>
      <c r="B1940" s="1" t="s">
        <v>11</v>
      </c>
      <c r="C1940" s="1">
        <v>0.9</v>
      </c>
      <c r="D1940" s="1">
        <v>3</v>
      </c>
      <c r="E1940" s="1">
        <f t="shared" si="287"/>
        <v>485</v>
      </c>
      <c r="F1940" s="1">
        <v>0</v>
      </c>
      <c r="G1940" s="4">
        <f t="shared" si="288"/>
        <v>1.7543859649122806</v>
      </c>
      <c r="H1940" s="3">
        <f t="shared" si="289"/>
        <v>20.290999999999997</v>
      </c>
      <c r="I1940" s="4">
        <v>8.7530000000000001</v>
      </c>
      <c r="J1940" s="4">
        <v>1.0309999999999999</v>
      </c>
      <c r="K1940" s="4">
        <v>10.507</v>
      </c>
      <c r="L1940" s="1">
        <v>57</v>
      </c>
      <c r="M1940" s="1">
        <v>58</v>
      </c>
      <c r="N1940" s="1">
        <v>58</v>
      </c>
      <c r="O1940" s="1">
        <v>56</v>
      </c>
      <c r="P1940" s="1">
        <v>57</v>
      </c>
      <c r="Q1940" s="1">
        <v>57</v>
      </c>
      <c r="R1940" s="4">
        <v>0.10199999999999999</v>
      </c>
      <c r="S1940" s="4">
        <v>5.6479999999999997</v>
      </c>
      <c r="T1940" s="4">
        <v>8.5990000000000002</v>
      </c>
      <c r="U1940" s="4" t="str">
        <f t="shared" si="290"/>
        <v>0</v>
      </c>
      <c r="V1940" s="4" t="str">
        <f t="shared" si="291"/>
        <v>0</v>
      </c>
      <c r="W1940" s="4" t="str">
        <f t="shared" si="292"/>
        <v>0</v>
      </c>
    </row>
    <row r="1941" spans="1:23" x14ac:dyDescent="0.3">
      <c r="A1941" s="1">
        <f t="shared" si="286"/>
        <v>0</v>
      </c>
      <c r="B1941" s="1" t="s">
        <v>11</v>
      </c>
      <c r="C1941" s="1">
        <v>0.9</v>
      </c>
      <c r="D1941" s="1">
        <v>4</v>
      </c>
      <c r="E1941" s="1">
        <f t="shared" si="287"/>
        <v>485</v>
      </c>
      <c r="F1941" s="1">
        <v>0</v>
      </c>
      <c r="G1941" s="4">
        <f t="shared" si="288"/>
        <v>1.7543859649122806</v>
      </c>
      <c r="H1941" s="3">
        <f t="shared" si="289"/>
        <v>17.788</v>
      </c>
      <c r="I1941" s="4">
        <v>8.3230000000000004</v>
      </c>
      <c r="J1941" s="4">
        <v>0.90100000000000002</v>
      </c>
      <c r="K1941" s="4">
        <v>8.5640000000000001</v>
      </c>
      <c r="L1941" s="1">
        <v>57</v>
      </c>
      <c r="M1941" s="1">
        <v>58</v>
      </c>
      <c r="N1941" s="1">
        <v>58</v>
      </c>
      <c r="O1941" s="1">
        <v>56</v>
      </c>
      <c r="P1941" s="1">
        <v>57</v>
      </c>
      <c r="Q1941" s="1">
        <v>57</v>
      </c>
      <c r="R1941" s="4">
        <v>0.11899999999999999</v>
      </c>
      <c r="S1941" s="4">
        <v>5.6479999999999997</v>
      </c>
      <c r="T1941" s="4">
        <v>8.152000000000001</v>
      </c>
      <c r="U1941" s="4" t="str">
        <f t="shared" si="290"/>
        <v>0</v>
      </c>
      <c r="V1941" s="4" t="str">
        <f t="shared" si="291"/>
        <v>0</v>
      </c>
      <c r="W1941" s="4" t="str">
        <f t="shared" si="292"/>
        <v>0</v>
      </c>
    </row>
    <row r="1942" spans="1:23" x14ac:dyDescent="0.3">
      <c r="A1942" s="1">
        <f t="shared" si="286"/>
        <v>0</v>
      </c>
      <c r="B1942" s="1" t="s">
        <v>11</v>
      </c>
      <c r="C1942" s="1">
        <v>0.9</v>
      </c>
      <c r="D1942" s="1">
        <v>1</v>
      </c>
      <c r="E1942" s="1">
        <f t="shared" si="287"/>
        <v>486</v>
      </c>
      <c r="F1942" s="1">
        <v>0</v>
      </c>
      <c r="G1942" s="4">
        <f t="shared" si="288"/>
        <v>3.7735849056603774</v>
      </c>
      <c r="H1942" s="3">
        <f t="shared" si="289"/>
        <v>19.87</v>
      </c>
      <c r="I1942" s="4">
        <v>9.1120000000000001</v>
      </c>
      <c r="J1942" s="4">
        <v>0.60799999999999998</v>
      </c>
      <c r="K1942" s="4">
        <v>10.15</v>
      </c>
      <c r="L1942" s="1">
        <v>53</v>
      </c>
      <c r="M1942" s="1">
        <v>55</v>
      </c>
      <c r="N1942" s="1">
        <v>55</v>
      </c>
      <c r="O1942" s="1">
        <v>52</v>
      </c>
      <c r="P1942" s="1">
        <v>53</v>
      </c>
      <c r="Q1942" s="1">
        <v>52</v>
      </c>
      <c r="R1942" s="4">
        <v>5.0999999999999997E-2</v>
      </c>
      <c r="S1942" s="4">
        <v>5.3019999999999996</v>
      </c>
      <c r="T1942" s="4">
        <v>9.0090000000000003</v>
      </c>
      <c r="U1942" s="4" t="str">
        <f t="shared" si="290"/>
        <v>0</v>
      </c>
      <c r="V1942" s="4" t="str">
        <f t="shared" si="291"/>
        <v>0</v>
      </c>
      <c r="W1942" s="4" t="str">
        <f t="shared" si="292"/>
        <v>0</v>
      </c>
    </row>
    <row r="1943" spans="1:23" x14ac:dyDescent="0.3">
      <c r="A1943" s="1">
        <f t="shared" si="286"/>
        <v>0</v>
      </c>
      <c r="B1943" s="1" t="s">
        <v>11</v>
      </c>
      <c r="C1943" s="1">
        <v>0.9</v>
      </c>
      <c r="D1943" s="1">
        <v>2</v>
      </c>
      <c r="E1943" s="1">
        <f t="shared" si="287"/>
        <v>486</v>
      </c>
      <c r="F1943" s="1">
        <v>0</v>
      </c>
      <c r="G1943" s="4">
        <f t="shared" si="288"/>
        <v>3.7735849056603774</v>
      </c>
      <c r="H1943" s="3">
        <f t="shared" si="289"/>
        <v>21.114999999999998</v>
      </c>
      <c r="I1943" s="4">
        <v>8.7579999999999991</v>
      </c>
      <c r="J1943" s="4">
        <v>0.85699999999999998</v>
      </c>
      <c r="K1943" s="4">
        <v>11.5</v>
      </c>
      <c r="L1943" s="1">
        <v>53</v>
      </c>
      <c r="M1943" s="1">
        <v>55</v>
      </c>
      <c r="N1943" s="1">
        <v>55</v>
      </c>
      <c r="O1943" s="1">
        <v>52</v>
      </c>
      <c r="P1943" s="1">
        <v>53</v>
      </c>
      <c r="Q1943" s="1">
        <v>53</v>
      </c>
      <c r="R1943" s="4">
        <v>7.2999999999999995E-2</v>
      </c>
      <c r="S1943" s="4">
        <v>5.3019999999999996</v>
      </c>
      <c r="T1943" s="4">
        <v>8.6329999999999991</v>
      </c>
      <c r="U1943" s="4" t="str">
        <f t="shared" si="290"/>
        <v>0</v>
      </c>
      <c r="V1943" s="4" t="str">
        <f t="shared" si="291"/>
        <v>0</v>
      </c>
      <c r="W1943" s="4" t="str">
        <f t="shared" si="292"/>
        <v>0</v>
      </c>
    </row>
    <row r="1944" spans="1:23" x14ac:dyDescent="0.3">
      <c r="A1944" s="1">
        <f t="shared" si="286"/>
        <v>0</v>
      </c>
      <c r="B1944" s="1" t="s">
        <v>11</v>
      </c>
      <c r="C1944" s="1">
        <v>0.9</v>
      </c>
      <c r="D1944" s="1">
        <v>3</v>
      </c>
      <c r="E1944" s="1">
        <f t="shared" si="287"/>
        <v>486</v>
      </c>
      <c r="F1944" s="1">
        <v>0</v>
      </c>
      <c r="G1944" s="4">
        <f t="shared" si="288"/>
        <v>3.7735849056603774</v>
      </c>
      <c r="H1944" s="3">
        <f t="shared" si="289"/>
        <v>19.496999999999996</v>
      </c>
      <c r="I1944" s="4">
        <v>9.41</v>
      </c>
      <c r="J1944" s="4">
        <v>0.67600000000000005</v>
      </c>
      <c r="K1944" s="4">
        <v>9.4109999999999996</v>
      </c>
      <c r="L1944" s="1">
        <v>53</v>
      </c>
      <c r="M1944" s="1">
        <v>55</v>
      </c>
      <c r="N1944" s="1">
        <v>55</v>
      </c>
      <c r="O1944" s="1">
        <v>52</v>
      </c>
      <c r="P1944" s="1">
        <v>53</v>
      </c>
      <c r="Q1944" s="1">
        <v>53</v>
      </c>
      <c r="R1944" s="4">
        <v>8.6999999999999994E-2</v>
      </c>
      <c r="S1944" s="4">
        <v>5.3019999999999996</v>
      </c>
      <c r="T1944" s="4">
        <v>9.2710000000000008</v>
      </c>
      <c r="U1944" s="4" t="str">
        <f t="shared" si="290"/>
        <v>0</v>
      </c>
      <c r="V1944" s="4" t="str">
        <f t="shared" si="291"/>
        <v>0</v>
      </c>
      <c r="W1944" s="4" t="str">
        <f t="shared" si="292"/>
        <v>0</v>
      </c>
    </row>
    <row r="1945" spans="1:23" x14ac:dyDescent="0.3">
      <c r="A1945" s="1">
        <f t="shared" si="286"/>
        <v>0</v>
      </c>
      <c r="B1945" s="1" t="s">
        <v>11</v>
      </c>
      <c r="C1945" s="1">
        <v>0.9</v>
      </c>
      <c r="D1945" s="1">
        <v>4</v>
      </c>
      <c r="E1945" s="1">
        <f t="shared" si="287"/>
        <v>486</v>
      </c>
      <c r="F1945" s="1">
        <v>0</v>
      </c>
      <c r="G1945" s="4">
        <f t="shared" si="288"/>
        <v>3.7735849056603774</v>
      </c>
      <c r="H1945" s="3">
        <f t="shared" si="289"/>
        <v>18.5</v>
      </c>
      <c r="I1945" s="4">
        <v>9.2240000000000002</v>
      </c>
      <c r="J1945" s="4">
        <v>0.79900000000000004</v>
      </c>
      <c r="K1945" s="4">
        <v>8.4770000000000003</v>
      </c>
      <c r="L1945" s="1">
        <v>53</v>
      </c>
      <c r="M1945" s="1">
        <v>55</v>
      </c>
      <c r="N1945" s="1">
        <v>55</v>
      </c>
      <c r="O1945" s="1">
        <v>52</v>
      </c>
      <c r="P1945" s="1">
        <v>53</v>
      </c>
      <c r="Q1945" s="1">
        <v>52</v>
      </c>
      <c r="R1945" s="4">
        <v>0.125</v>
      </c>
      <c r="S1945" s="4">
        <v>5.3019999999999996</v>
      </c>
      <c r="T1945" s="4">
        <v>9.0470000000000006</v>
      </c>
      <c r="U1945" s="4" t="str">
        <f t="shared" si="290"/>
        <v>0</v>
      </c>
      <c r="V1945" s="4" t="str">
        <f t="shared" si="291"/>
        <v>0</v>
      </c>
      <c r="W1945" s="4" t="str">
        <f t="shared" si="292"/>
        <v>0</v>
      </c>
    </row>
    <row r="1946" spans="1:23" x14ac:dyDescent="0.3">
      <c r="A1946" s="1">
        <f t="shared" si="286"/>
        <v>0</v>
      </c>
      <c r="B1946" s="1" t="s">
        <v>11</v>
      </c>
      <c r="C1946" s="1">
        <v>0.9</v>
      </c>
      <c r="D1946" s="1">
        <v>1</v>
      </c>
      <c r="E1946" s="1">
        <f t="shared" si="287"/>
        <v>487</v>
      </c>
      <c r="F1946" s="1">
        <v>0</v>
      </c>
      <c r="G1946" s="4">
        <f t="shared" si="288"/>
        <v>3.6363636363636362</v>
      </c>
      <c r="H1946" s="3">
        <f t="shared" si="289"/>
        <v>17.280999999999999</v>
      </c>
      <c r="I1946" s="4">
        <v>8.1189999999999998</v>
      </c>
      <c r="J1946" s="4">
        <v>1.877</v>
      </c>
      <c r="K1946" s="4">
        <v>7.2850000000000001</v>
      </c>
      <c r="L1946" s="1">
        <v>55</v>
      </c>
      <c r="M1946" s="1">
        <v>57</v>
      </c>
      <c r="N1946" s="1">
        <v>57</v>
      </c>
      <c r="O1946" s="1">
        <v>53</v>
      </c>
      <c r="P1946" s="1">
        <v>55</v>
      </c>
      <c r="Q1946" s="1">
        <v>55</v>
      </c>
      <c r="R1946" s="4">
        <v>0.08</v>
      </c>
      <c r="S1946" s="4">
        <v>5.5090000000000003</v>
      </c>
      <c r="T1946" s="4">
        <v>7.9979999999999993</v>
      </c>
      <c r="U1946" s="4" t="str">
        <f t="shared" si="290"/>
        <v>0</v>
      </c>
      <c r="V1946" s="4" t="str">
        <f t="shared" si="291"/>
        <v>0</v>
      </c>
      <c r="W1946" s="4" t="str">
        <f t="shared" si="292"/>
        <v>0</v>
      </c>
    </row>
    <row r="1947" spans="1:23" x14ac:dyDescent="0.3">
      <c r="A1947" s="1">
        <f t="shared" si="286"/>
        <v>0</v>
      </c>
      <c r="B1947" s="1" t="s">
        <v>11</v>
      </c>
      <c r="C1947" s="1">
        <v>0.9</v>
      </c>
      <c r="D1947" s="1">
        <v>2</v>
      </c>
      <c r="E1947" s="1">
        <f t="shared" si="287"/>
        <v>487</v>
      </c>
      <c r="F1947" s="1">
        <v>0</v>
      </c>
      <c r="G1947" s="4">
        <f t="shared" si="288"/>
        <v>3.5714285714285712</v>
      </c>
      <c r="H1947" s="3">
        <f t="shared" si="289"/>
        <v>16.794</v>
      </c>
      <c r="I1947" s="4">
        <v>7.9980000000000002</v>
      </c>
      <c r="J1947" s="4">
        <v>1.5229999999999999</v>
      </c>
      <c r="K1947" s="4">
        <v>7.2729999999999997</v>
      </c>
      <c r="L1947" s="1">
        <v>56</v>
      </c>
      <c r="M1947" s="1">
        <v>58</v>
      </c>
      <c r="N1947" s="1">
        <v>58</v>
      </c>
      <c r="O1947" s="1">
        <v>53</v>
      </c>
      <c r="P1947" s="1">
        <v>55</v>
      </c>
      <c r="Q1947" s="1">
        <v>56</v>
      </c>
      <c r="R1947" s="4">
        <v>0.111</v>
      </c>
      <c r="S1947" s="4">
        <v>5.5090000000000003</v>
      </c>
      <c r="T1947" s="4">
        <v>7.8460000000000001</v>
      </c>
      <c r="U1947" s="4" t="str">
        <f t="shared" si="290"/>
        <v>0</v>
      </c>
      <c r="V1947" s="4" t="str">
        <f t="shared" si="291"/>
        <v>0</v>
      </c>
      <c r="W1947" s="4" t="str">
        <f t="shared" si="292"/>
        <v>0</v>
      </c>
    </row>
    <row r="1948" spans="1:23" x14ac:dyDescent="0.3">
      <c r="A1948" s="1">
        <f t="shared" si="286"/>
        <v>0</v>
      </c>
      <c r="B1948" s="1" t="s">
        <v>11</v>
      </c>
      <c r="C1948" s="1">
        <v>0.9</v>
      </c>
      <c r="D1948" s="1">
        <v>3</v>
      </c>
      <c r="E1948" s="1">
        <f t="shared" si="287"/>
        <v>487</v>
      </c>
      <c r="F1948" s="1">
        <v>0</v>
      </c>
      <c r="G1948" s="4">
        <f t="shared" si="288"/>
        <v>5.3571428571428568</v>
      </c>
      <c r="H1948" s="3">
        <f t="shared" si="289"/>
        <v>20.238</v>
      </c>
      <c r="I1948" s="4">
        <v>7.8160000000000007</v>
      </c>
      <c r="J1948" s="4">
        <v>1.5109999999999999</v>
      </c>
      <c r="K1948" s="4">
        <v>10.911</v>
      </c>
      <c r="L1948" s="1">
        <v>56</v>
      </c>
      <c r="M1948" s="1">
        <v>59</v>
      </c>
      <c r="N1948" s="1">
        <v>59</v>
      </c>
      <c r="O1948" s="1">
        <v>53</v>
      </c>
      <c r="P1948" s="1">
        <v>55</v>
      </c>
      <c r="Q1948" s="1">
        <v>56</v>
      </c>
      <c r="R1948" s="4">
        <v>0.13100000000000001</v>
      </c>
      <c r="S1948" s="4">
        <v>5.5090000000000003</v>
      </c>
      <c r="T1948" s="4">
        <v>7.6440000000000001</v>
      </c>
      <c r="U1948" s="4" t="str">
        <f t="shared" si="290"/>
        <v>0</v>
      </c>
      <c r="V1948" s="4" t="str">
        <f t="shared" si="291"/>
        <v>0</v>
      </c>
      <c r="W1948" s="4" t="str">
        <f t="shared" si="292"/>
        <v>0</v>
      </c>
    </row>
    <row r="1949" spans="1:23" x14ac:dyDescent="0.3">
      <c r="A1949" s="1">
        <f t="shared" si="286"/>
        <v>0</v>
      </c>
      <c r="B1949" s="1" t="s">
        <v>11</v>
      </c>
      <c r="C1949" s="1">
        <v>0.9</v>
      </c>
      <c r="D1949" s="1">
        <v>4</v>
      </c>
      <c r="E1949" s="1">
        <f t="shared" si="287"/>
        <v>487</v>
      </c>
      <c r="F1949" s="1">
        <v>0</v>
      </c>
      <c r="G1949" s="4">
        <f t="shared" si="288"/>
        <v>3.6363636363636362</v>
      </c>
      <c r="H1949" s="3">
        <f t="shared" si="289"/>
        <v>19.995000000000001</v>
      </c>
      <c r="I1949" s="4">
        <v>7.9750000000000005</v>
      </c>
      <c r="J1949" s="4">
        <v>1.6519999999999999</v>
      </c>
      <c r="K1949" s="4">
        <v>10.368</v>
      </c>
      <c r="L1949" s="1">
        <v>55</v>
      </c>
      <c r="M1949" s="1">
        <v>57</v>
      </c>
      <c r="N1949" s="1">
        <v>57</v>
      </c>
      <c r="O1949" s="1">
        <v>53</v>
      </c>
      <c r="P1949" s="1">
        <v>55</v>
      </c>
      <c r="Q1949" s="1">
        <v>55</v>
      </c>
      <c r="R1949" s="4">
        <v>0.14099999999999999</v>
      </c>
      <c r="S1949" s="4">
        <v>5.5090000000000003</v>
      </c>
      <c r="T1949" s="4">
        <v>7.7930000000000001</v>
      </c>
      <c r="U1949" s="4" t="str">
        <f t="shared" si="290"/>
        <v>0</v>
      </c>
      <c r="V1949" s="4" t="str">
        <f t="shared" si="291"/>
        <v>0</v>
      </c>
      <c r="W1949" s="4" t="str">
        <f t="shared" si="292"/>
        <v>0</v>
      </c>
    </row>
    <row r="1950" spans="1:23" x14ac:dyDescent="0.3">
      <c r="A1950" s="1">
        <f t="shared" si="286"/>
        <v>0</v>
      </c>
      <c r="B1950" s="1" t="s">
        <v>11</v>
      </c>
      <c r="C1950" s="1">
        <v>0.9</v>
      </c>
      <c r="D1950" s="1">
        <v>1</v>
      </c>
      <c r="E1950" s="1">
        <f t="shared" si="287"/>
        <v>488</v>
      </c>
      <c r="F1950" s="1">
        <v>0</v>
      </c>
      <c r="G1950" s="4">
        <f t="shared" si="288"/>
        <v>3.9215686274509802</v>
      </c>
      <c r="H1950" s="3">
        <f t="shared" si="289"/>
        <v>20.614000000000001</v>
      </c>
      <c r="I1950" s="4">
        <v>9.4420000000000002</v>
      </c>
      <c r="J1950" s="4">
        <v>0.77900000000000003</v>
      </c>
      <c r="K1950" s="4">
        <v>10.393000000000001</v>
      </c>
      <c r="L1950" s="1">
        <v>51</v>
      </c>
      <c r="M1950" s="1">
        <v>53</v>
      </c>
      <c r="N1950" s="1">
        <v>53</v>
      </c>
      <c r="O1950" s="1">
        <v>50</v>
      </c>
      <c r="P1950" s="1">
        <v>51</v>
      </c>
      <c r="Q1950" s="1">
        <v>51</v>
      </c>
      <c r="R1950" s="4">
        <v>6.4000000000000001E-2</v>
      </c>
      <c r="S1950" s="4">
        <v>5.0490000000000004</v>
      </c>
      <c r="T1950" s="4">
        <v>9.3460000000000001</v>
      </c>
      <c r="U1950" s="4" t="str">
        <f t="shared" si="290"/>
        <v>0</v>
      </c>
      <c r="V1950" s="4" t="str">
        <f t="shared" si="291"/>
        <v>0</v>
      </c>
      <c r="W1950" s="4" t="str">
        <f t="shared" si="292"/>
        <v>0</v>
      </c>
    </row>
    <row r="1951" spans="1:23" x14ac:dyDescent="0.3">
      <c r="A1951" s="1">
        <f t="shared" si="286"/>
        <v>0</v>
      </c>
      <c r="B1951" s="1" t="s">
        <v>11</v>
      </c>
      <c r="C1951" s="1">
        <v>0.9</v>
      </c>
      <c r="D1951" s="1">
        <v>2</v>
      </c>
      <c r="E1951" s="1">
        <f t="shared" si="287"/>
        <v>488</v>
      </c>
      <c r="F1951" s="1">
        <v>0</v>
      </c>
      <c r="G1951" s="4">
        <f t="shared" si="288"/>
        <v>7.6923076923076925</v>
      </c>
      <c r="H1951" s="3">
        <f t="shared" si="289"/>
        <v>17.593</v>
      </c>
      <c r="I1951" s="4">
        <v>8.8650000000000002</v>
      </c>
      <c r="J1951" s="4">
        <v>0.72599999999999998</v>
      </c>
      <c r="K1951" s="4">
        <v>8.0020000000000007</v>
      </c>
      <c r="L1951" s="1">
        <v>52</v>
      </c>
      <c r="M1951" s="1">
        <v>56</v>
      </c>
      <c r="N1951" s="1">
        <v>56</v>
      </c>
      <c r="O1951" s="1">
        <v>50</v>
      </c>
      <c r="P1951" s="1">
        <v>51</v>
      </c>
      <c r="Q1951" s="1">
        <v>52</v>
      </c>
      <c r="R1951" s="4">
        <v>0.17599999999999999</v>
      </c>
      <c r="S1951" s="4">
        <v>5.0490000000000004</v>
      </c>
      <c r="T1951" s="4">
        <v>8.657</v>
      </c>
      <c r="U1951" s="4" t="str">
        <f t="shared" si="290"/>
        <v>0</v>
      </c>
      <c r="V1951" s="4" t="str">
        <f t="shared" si="291"/>
        <v>0</v>
      </c>
      <c r="W1951" s="4" t="str">
        <f t="shared" si="292"/>
        <v>0</v>
      </c>
    </row>
    <row r="1952" spans="1:23" x14ac:dyDescent="0.3">
      <c r="A1952" s="1">
        <f t="shared" si="286"/>
        <v>0</v>
      </c>
      <c r="B1952" s="1" t="s">
        <v>11</v>
      </c>
      <c r="C1952" s="1">
        <v>0.9</v>
      </c>
      <c r="D1952" s="1">
        <v>3</v>
      </c>
      <c r="E1952" s="1">
        <f t="shared" si="287"/>
        <v>488</v>
      </c>
      <c r="F1952" s="1">
        <v>0</v>
      </c>
      <c r="G1952" s="4">
        <f t="shared" si="288"/>
        <v>5.8823529411764701</v>
      </c>
      <c r="H1952" s="3">
        <f t="shared" si="289"/>
        <v>16.456000000000003</v>
      </c>
      <c r="I1952" s="4">
        <v>8.9520000000000017</v>
      </c>
      <c r="J1952" s="4">
        <v>0.74399999999999999</v>
      </c>
      <c r="K1952" s="4">
        <v>6.76</v>
      </c>
      <c r="L1952" s="1">
        <v>51</v>
      </c>
      <c r="M1952" s="1">
        <v>54</v>
      </c>
      <c r="N1952" s="1">
        <v>54</v>
      </c>
      <c r="O1952" s="1">
        <v>50</v>
      </c>
      <c r="P1952" s="1">
        <v>51</v>
      </c>
      <c r="Q1952" s="1">
        <v>51</v>
      </c>
      <c r="R1952" s="4">
        <v>7.8E-2</v>
      </c>
      <c r="S1952" s="4">
        <v>5.0490000000000004</v>
      </c>
      <c r="T1952" s="4">
        <v>8.8420000000000005</v>
      </c>
      <c r="U1952" s="4" t="str">
        <f t="shared" si="290"/>
        <v>0</v>
      </c>
      <c r="V1952" s="4" t="str">
        <f t="shared" si="291"/>
        <v>0</v>
      </c>
      <c r="W1952" s="4" t="str">
        <f t="shared" si="292"/>
        <v>0</v>
      </c>
    </row>
    <row r="1953" spans="1:23" x14ac:dyDescent="0.3">
      <c r="A1953" s="1">
        <f t="shared" si="286"/>
        <v>0</v>
      </c>
      <c r="B1953" s="1" t="s">
        <v>11</v>
      </c>
      <c r="C1953" s="1">
        <v>0.9</v>
      </c>
      <c r="D1953" s="1">
        <v>4</v>
      </c>
      <c r="E1953" s="1">
        <f t="shared" si="287"/>
        <v>488</v>
      </c>
      <c r="F1953" s="1">
        <v>0</v>
      </c>
      <c r="G1953" s="4">
        <f t="shared" si="288"/>
        <v>3.9215686274509802</v>
      </c>
      <c r="H1953" s="3">
        <f t="shared" si="289"/>
        <v>19.91</v>
      </c>
      <c r="I1953" s="4">
        <v>9.7220000000000013</v>
      </c>
      <c r="J1953" s="4">
        <v>0.745</v>
      </c>
      <c r="K1953" s="4">
        <v>9.4429999999999996</v>
      </c>
      <c r="L1953" s="1">
        <v>51</v>
      </c>
      <c r="M1953" s="1">
        <v>53</v>
      </c>
      <c r="N1953" s="1">
        <v>53</v>
      </c>
      <c r="O1953" s="1">
        <v>50</v>
      </c>
      <c r="P1953" s="1">
        <v>51</v>
      </c>
      <c r="Q1953" s="1">
        <v>51</v>
      </c>
      <c r="R1953" s="4">
        <v>9.0999999999999998E-2</v>
      </c>
      <c r="S1953" s="4">
        <v>5.0490000000000004</v>
      </c>
      <c r="T1953" s="4">
        <v>9.5990000000000002</v>
      </c>
      <c r="U1953" s="4" t="str">
        <f t="shared" si="290"/>
        <v>0</v>
      </c>
      <c r="V1953" s="4" t="str">
        <f t="shared" si="291"/>
        <v>0</v>
      </c>
      <c r="W1953" s="4" t="str">
        <f t="shared" si="292"/>
        <v>0</v>
      </c>
    </row>
    <row r="1954" spans="1:23" x14ac:dyDescent="0.3">
      <c r="A1954" s="1">
        <f t="shared" si="286"/>
        <v>0</v>
      </c>
      <c r="B1954" s="1" t="s">
        <v>11</v>
      </c>
      <c r="C1954" s="1">
        <v>0.9</v>
      </c>
      <c r="D1954" s="1">
        <v>1</v>
      </c>
      <c r="E1954" s="1">
        <f t="shared" si="287"/>
        <v>489</v>
      </c>
      <c r="F1954" s="1">
        <v>0</v>
      </c>
      <c r="G1954" s="4">
        <f t="shared" si="288"/>
        <v>3.9215686274509802</v>
      </c>
      <c r="H1954" s="3">
        <f t="shared" si="289"/>
        <v>17.436</v>
      </c>
      <c r="I1954" s="4">
        <v>9.4190000000000005</v>
      </c>
      <c r="J1954" s="4">
        <v>0.85099999999999998</v>
      </c>
      <c r="K1954" s="4">
        <v>7.1660000000000004</v>
      </c>
      <c r="L1954" s="1">
        <v>51</v>
      </c>
      <c r="M1954" s="1">
        <v>53</v>
      </c>
      <c r="N1954" s="1">
        <v>53</v>
      </c>
      <c r="O1954" s="1">
        <v>50</v>
      </c>
      <c r="P1954" s="1">
        <v>51</v>
      </c>
      <c r="Q1954" s="1">
        <v>51</v>
      </c>
      <c r="R1954" s="4">
        <v>5.7000000000000002E-2</v>
      </c>
      <c r="S1954" s="4">
        <v>5.2990000000000004</v>
      </c>
      <c r="T1954" s="4">
        <v>9.3230000000000004</v>
      </c>
      <c r="U1954" s="4" t="str">
        <f t="shared" si="290"/>
        <v>0</v>
      </c>
      <c r="V1954" s="4" t="str">
        <f t="shared" si="291"/>
        <v>0</v>
      </c>
      <c r="W1954" s="4" t="str">
        <f t="shared" si="292"/>
        <v>0</v>
      </c>
    </row>
    <row r="1955" spans="1:23" x14ac:dyDescent="0.3">
      <c r="A1955" s="1">
        <f t="shared" si="286"/>
        <v>0</v>
      </c>
      <c r="B1955" s="1" t="s">
        <v>11</v>
      </c>
      <c r="C1955" s="1">
        <v>0.9</v>
      </c>
      <c r="D1955" s="1">
        <v>2</v>
      </c>
      <c r="E1955" s="1">
        <f t="shared" si="287"/>
        <v>489</v>
      </c>
      <c r="F1955" s="1">
        <v>0</v>
      </c>
      <c r="G1955" s="4">
        <f t="shared" si="288"/>
        <v>5.8823529411764701</v>
      </c>
      <c r="H1955" s="3">
        <f t="shared" si="289"/>
        <v>21.66</v>
      </c>
      <c r="I1955" s="4">
        <v>9.0060000000000002</v>
      </c>
      <c r="J1955" s="4">
        <v>0.77600000000000002</v>
      </c>
      <c r="K1955" s="4">
        <v>11.878</v>
      </c>
      <c r="L1955" s="1">
        <v>51</v>
      </c>
      <c r="M1955" s="1">
        <v>54</v>
      </c>
      <c r="N1955" s="1">
        <v>54</v>
      </c>
      <c r="O1955" s="1">
        <v>50</v>
      </c>
      <c r="P1955" s="1">
        <v>51</v>
      </c>
      <c r="Q1955" s="1">
        <v>51</v>
      </c>
      <c r="R1955" s="4">
        <v>0.11700000000000001</v>
      </c>
      <c r="S1955" s="4">
        <v>5.2990000000000004</v>
      </c>
      <c r="T1955" s="4">
        <v>8.85</v>
      </c>
      <c r="U1955" s="4" t="str">
        <f t="shared" si="290"/>
        <v>0</v>
      </c>
      <c r="V1955" s="4" t="str">
        <f t="shared" si="291"/>
        <v>0</v>
      </c>
      <c r="W1955" s="4" t="str">
        <f t="shared" si="292"/>
        <v>0</v>
      </c>
    </row>
    <row r="1956" spans="1:23" x14ac:dyDescent="0.3">
      <c r="A1956" s="1">
        <f t="shared" si="286"/>
        <v>0</v>
      </c>
      <c r="B1956" s="1" t="s">
        <v>11</v>
      </c>
      <c r="C1956" s="1">
        <v>0.9</v>
      </c>
      <c r="D1956" s="1">
        <v>3</v>
      </c>
      <c r="E1956" s="1">
        <f t="shared" si="287"/>
        <v>489</v>
      </c>
      <c r="F1956" s="1">
        <v>0</v>
      </c>
      <c r="G1956" s="4">
        <f t="shared" si="288"/>
        <v>3.9215686274509802</v>
      </c>
      <c r="H1956" s="3">
        <f t="shared" si="289"/>
        <v>17.785</v>
      </c>
      <c r="I1956" s="4">
        <v>9.3530000000000015</v>
      </c>
      <c r="J1956" s="4">
        <v>0.65</v>
      </c>
      <c r="K1956" s="4">
        <v>7.782</v>
      </c>
      <c r="L1956" s="1">
        <v>51</v>
      </c>
      <c r="M1956" s="1">
        <v>53</v>
      </c>
      <c r="N1956" s="1">
        <v>53</v>
      </c>
      <c r="O1956" s="1">
        <v>50</v>
      </c>
      <c r="P1956" s="1">
        <v>51</v>
      </c>
      <c r="Q1956" s="1">
        <v>51</v>
      </c>
      <c r="R1956" s="4">
        <v>0.12</v>
      </c>
      <c r="S1956" s="4">
        <v>5.2990000000000004</v>
      </c>
      <c r="T1956" s="4">
        <v>9.1939999999999991</v>
      </c>
      <c r="U1956" s="4" t="str">
        <f t="shared" si="290"/>
        <v>0</v>
      </c>
      <c r="V1956" s="4" t="str">
        <f t="shared" si="291"/>
        <v>0</v>
      </c>
      <c r="W1956" s="4" t="str">
        <f t="shared" si="292"/>
        <v>0</v>
      </c>
    </row>
    <row r="1957" spans="1:23" x14ac:dyDescent="0.3">
      <c r="A1957" s="1">
        <f t="shared" si="286"/>
        <v>0</v>
      </c>
      <c r="B1957" s="1" t="s">
        <v>11</v>
      </c>
      <c r="C1957" s="1">
        <v>0.9</v>
      </c>
      <c r="D1957" s="1">
        <v>4</v>
      </c>
      <c r="E1957" s="1">
        <f t="shared" si="287"/>
        <v>489</v>
      </c>
      <c r="F1957" s="1">
        <v>0</v>
      </c>
      <c r="G1957" s="4">
        <f t="shared" si="288"/>
        <v>3.9215686274509802</v>
      </c>
      <c r="H1957" s="3">
        <f t="shared" si="289"/>
        <v>18.783999999999999</v>
      </c>
      <c r="I1957" s="4">
        <v>9.3930000000000007</v>
      </c>
      <c r="J1957" s="4">
        <v>0.76800000000000002</v>
      </c>
      <c r="K1957" s="4">
        <v>8.6229999999999993</v>
      </c>
      <c r="L1957" s="1">
        <v>51</v>
      </c>
      <c r="M1957" s="1">
        <v>53</v>
      </c>
      <c r="N1957" s="1">
        <v>53</v>
      </c>
      <c r="O1957" s="1">
        <v>50</v>
      </c>
      <c r="P1957" s="1">
        <v>51</v>
      </c>
      <c r="Q1957" s="1">
        <v>51</v>
      </c>
      <c r="R1957" s="4">
        <v>0.12</v>
      </c>
      <c r="S1957" s="4">
        <v>5.2990000000000004</v>
      </c>
      <c r="T1957" s="4">
        <v>9.234</v>
      </c>
      <c r="U1957" s="4" t="str">
        <f t="shared" si="290"/>
        <v>0</v>
      </c>
      <c r="V1957" s="4" t="str">
        <f t="shared" si="291"/>
        <v>0</v>
      </c>
      <c r="W1957" s="4" t="str">
        <f t="shared" si="292"/>
        <v>0</v>
      </c>
    </row>
    <row r="1958" spans="1:23" x14ac:dyDescent="0.3">
      <c r="A1958" s="1">
        <f t="shared" si="286"/>
        <v>0</v>
      </c>
      <c r="B1958" s="1" t="s">
        <v>11</v>
      </c>
      <c r="C1958" s="1">
        <v>0.9</v>
      </c>
      <c r="D1958" s="1">
        <v>1</v>
      </c>
      <c r="E1958" s="1">
        <f t="shared" si="287"/>
        <v>490</v>
      </c>
      <c r="F1958" s="1">
        <v>0</v>
      </c>
      <c r="G1958" s="4">
        <f t="shared" si="288"/>
        <v>3.7037037037037033</v>
      </c>
      <c r="H1958" s="3">
        <f t="shared" si="289"/>
        <v>20.395</v>
      </c>
      <c r="I1958" s="4">
        <v>8.11</v>
      </c>
      <c r="J1958" s="4">
        <v>1.2669999999999999</v>
      </c>
      <c r="K1958" s="4">
        <v>11.018000000000001</v>
      </c>
      <c r="L1958" s="1">
        <v>54</v>
      </c>
      <c r="M1958" s="1">
        <v>56</v>
      </c>
      <c r="N1958" s="1">
        <v>56</v>
      </c>
      <c r="O1958" s="1">
        <v>53</v>
      </c>
      <c r="P1958" s="1">
        <v>54</v>
      </c>
      <c r="Q1958" s="1">
        <v>54</v>
      </c>
      <c r="R1958" s="4">
        <v>6.8000000000000005E-2</v>
      </c>
      <c r="S1958" s="4">
        <v>5.1070000000000002</v>
      </c>
      <c r="T1958" s="4">
        <v>7.9949999999999992</v>
      </c>
      <c r="U1958" s="4" t="str">
        <f t="shared" si="290"/>
        <v>0</v>
      </c>
      <c r="V1958" s="4" t="str">
        <f t="shared" si="291"/>
        <v>0</v>
      </c>
      <c r="W1958" s="4" t="str">
        <f t="shared" si="292"/>
        <v>0</v>
      </c>
    </row>
    <row r="1959" spans="1:23" x14ac:dyDescent="0.3">
      <c r="A1959" s="1">
        <f t="shared" si="286"/>
        <v>0</v>
      </c>
      <c r="B1959" s="1" t="s">
        <v>11</v>
      </c>
      <c r="C1959" s="1">
        <v>0.9</v>
      </c>
      <c r="D1959" s="1">
        <v>2</v>
      </c>
      <c r="E1959" s="1">
        <f t="shared" si="287"/>
        <v>490</v>
      </c>
      <c r="F1959" s="1">
        <v>0</v>
      </c>
      <c r="G1959" s="4">
        <f t="shared" si="288"/>
        <v>5.5555555555555554</v>
      </c>
      <c r="H1959" s="3">
        <f t="shared" si="289"/>
        <v>20.943000000000001</v>
      </c>
      <c r="I1959" s="4">
        <v>8.3179999999999996</v>
      </c>
      <c r="J1959" s="4">
        <v>1.1200000000000001</v>
      </c>
      <c r="K1959" s="4">
        <v>11.505000000000001</v>
      </c>
      <c r="L1959" s="1">
        <v>54</v>
      </c>
      <c r="M1959" s="1">
        <v>57</v>
      </c>
      <c r="N1959" s="1">
        <v>57</v>
      </c>
      <c r="O1959" s="1">
        <v>53</v>
      </c>
      <c r="P1959" s="1">
        <v>54</v>
      </c>
      <c r="Q1959" s="1">
        <v>54</v>
      </c>
      <c r="R1959" s="4">
        <v>0.125</v>
      </c>
      <c r="S1959" s="4">
        <v>5.1070000000000002</v>
      </c>
      <c r="T1959" s="4">
        <v>8.145999999999999</v>
      </c>
      <c r="U1959" s="4" t="str">
        <f t="shared" si="290"/>
        <v>0</v>
      </c>
      <c r="V1959" s="4" t="str">
        <f t="shared" si="291"/>
        <v>0</v>
      </c>
      <c r="W1959" s="4" t="str">
        <f t="shared" si="292"/>
        <v>0</v>
      </c>
    </row>
    <row r="1960" spans="1:23" x14ac:dyDescent="0.3">
      <c r="A1960" s="1">
        <f t="shared" si="286"/>
        <v>0</v>
      </c>
      <c r="B1960" s="1" t="s">
        <v>11</v>
      </c>
      <c r="C1960" s="1">
        <v>0.9</v>
      </c>
      <c r="D1960" s="1">
        <v>3</v>
      </c>
      <c r="E1960" s="1">
        <f t="shared" si="287"/>
        <v>490</v>
      </c>
      <c r="F1960" s="1">
        <v>0</v>
      </c>
      <c r="G1960" s="4">
        <f t="shared" si="288"/>
        <v>3.7037037037037033</v>
      </c>
      <c r="H1960" s="3">
        <f t="shared" si="289"/>
        <v>21.108999999999998</v>
      </c>
      <c r="I1960" s="4">
        <v>8.9009999999999998</v>
      </c>
      <c r="J1960" s="4">
        <v>1.276</v>
      </c>
      <c r="K1960" s="4">
        <v>10.932</v>
      </c>
      <c r="L1960" s="1">
        <v>54</v>
      </c>
      <c r="M1960" s="1">
        <v>56</v>
      </c>
      <c r="N1960" s="1">
        <v>56</v>
      </c>
      <c r="O1960" s="1">
        <v>53</v>
      </c>
      <c r="P1960" s="1">
        <v>54</v>
      </c>
      <c r="Q1960" s="1">
        <v>54</v>
      </c>
      <c r="R1960" s="4">
        <v>9.9000000000000005E-2</v>
      </c>
      <c r="S1960" s="4">
        <v>5.1070000000000002</v>
      </c>
      <c r="T1960" s="4">
        <v>8.754999999999999</v>
      </c>
      <c r="U1960" s="4" t="str">
        <f t="shared" si="290"/>
        <v>0</v>
      </c>
      <c r="V1960" s="4" t="str">
        <f t="shared" si="291"/>
        <v>0</v>
      </c>
      <c r="W1960" s="4" t="str">
        <f t="shared" si="292"/>
        <v>0</v>
      </c>
    </row>
    <row r="1961" spans="1:23" x14ac:dyDescent="0.3">
      <c r="A1961" s="1">
        <f t="shared" si="286"/>
        <v>0</v>
      </c>
      <c r="B1961" s="1" t="s">
        <v>11</v>
      </c>
      <c r="C1961" s="1">
        <v>0.9</v>
      </c>
      <c r="D1961" s="1">
        <v>4</v>
      </c>
      <c r="E1961" s="1">
        <f t="shared" si="287"/>
        <v>490</v>
      </c>
      <c r="F1961" s="1">
        <v>0</v>
      </c>
      <c r="G1961" s="4">
        <f t="shared" si="288"/>
        <v>3.7037037037037033</v>
      </c>
      <c r="H1961" s="3">
        <f t="shared" si="289"/>
        <v>17.860999999999997</v>
      </c>
      <c r="I1961" s="4">
        <v>8.5400000000000009</v>
      </c>
      <c r="J1961" s="4">
        <v>1.016</v>
      </c>
      <c r="K1961" s="4">
        <v>8.3049999999999997</v>
      </c>
      <c r="L1961" s="1">
        <v>54</v>
      </c>
      <c r="M1961" s="1">
        <v>56</v>
      </c>
      <c r="N1961" s="1">
        <v>56</v>
      </c>
      <c r="O1961" s="1">
        <v>53</v>
      </c>
      <c r="P1961" s="1">
        <v>54</v>
      </c>
      <c r="Q1961" s="1">
        <v>54</v>
      </c>
      <c r="R1961" s="4">
        <v>0.123</v>
      </c>
      <c r="S1961" s="4">
        <v>5.1070000000000002</v>
      </c>
      <c r="T1961" s="4">
        <v>8.3699999999999992</v>
      </c>
      <c r="U1961" s="4" t="str">
        <f t="shared" si="290"/>
        <v>0</v>
      </c>
      <c r="V1961" s="4" t="str">
        <f t="shared" si="291"/>
        <v>0</v>
      </c>
      <c r="W1961" s="4" t="str">
        <f t="shared" si="292"/>
        <v>0</v>
      </c>
    </row>
    <row r="1962" spans="1:23" x14ac:dyDescent="0.3">
      <c r="A1962" s="1">
        <f t="shared" si="286"/>
        <v>0</v>
      </c>
      <c r="B1962" s="1" t="s">
        <v>11</v>
      </c>
      <c r="C1962" s="1">
        <v>0.9</v>
      </c>
      <c r="D1962" s="1">
        <v>1</v>
      </c>
      <c r="E1962" s="1">
        <f t="shared" si="287"/>
        <v>491</v>
      </c>
      <c r="F1962" s="1">
        <v>0</v>
      </c>
      <c r="G1962" s="4">
        <f t="shared" si="288"/>
        <v>3.4482758620689653</v>
      </c>
      <c r="H1962" s="3">
        <f t="shared" si="289"/>
        <v>13.996999999999998</v>
      </c>
      <c r="I1962" s="4">
        <v>7.0539999999999994</v>
      </c>
      <c r="J1962" s="4">
        <v>1.266</v>
      </c>
      <c r="K1962" s="4">
        <v>5.6769999999999996</v>
      </c>
      <c r="L1962" s="1">
        <v>58</v>
      </c>
      <c r="M1962" s="1">
        <v>60</v>
      </c>
      <c r="N1962" s="1">
        <v>60</v>
      </c>
      <c r="O1962" s="1">
        <v>57</v>
      </c>
      <c r="P1962" s="1">
        <v>58</v>
      </c>
      <c r="Q1962" s="1">
        <v>57</v>
      </c>
      <c r="R1962" s="4">
        <v>6.8000000000000005E-2</v>
      </c>
      <c r="S1962" s="4">
        <v>4.7329999999999997</v>
      </c>
      <c r="T1962" s="4">
        <v>6.9390000000000001</v>
      </c>
      <c r="U1962" s="4" t="str">
        <f t="shared" si="290"/>
        <v>0</v>
      </c>
      <c r="V1962" s="4" t="str">
        <f t="shared" si="291"/>
        <v>0</v>
      </c>
      <c r="W1962" s="4" t="str">
        <f t="shared" si="292"/>
        <v>0</v>
      </c>
    </row>
    <row r="1963" spans="1:23" x14ac:dyDescent="0.3">
      <c r="A1963" s="1">
        <f t="shared" si="286"/>
        <v>0</v>
      </c>
      <c r="B1963" s="1" t="s">
        <v>11</v>
      </c>
      <c r="C1963" s="1">
        <v>0.9</v>
      </c>
      <c r="D1963" s="1">
        <v>2</v>
      </c>
      <c r="E1963" s="1">
        <f t="shared" si="287"/>
        <v>491</v>
      </c>
      <c r="F1963" s="1">
        <v>0</v>
      </c>
      <c r="G1963" s="4">
        <f t="shared" si="288"/>
        <v>1.6949152542372881</v>
      </c>
      <c r="H1963" s="3">
        <f t="shared" si="289"/>
        <v>15.047999999999998</v>
      </c>
      <c r="I1963" s="4">
        <v>6.774</v>
      </c>
      <c r="J1963" s="4">
        <v>1.0169999999999999</v>
      </c>
      <c r="K1963" s="4">
        <v>7.2569999999999997</v>
      </c>
      <c r="L1963" s="1">
        <v>59</v>
      </c>
      <c r="M1963" s="1">
        <v>60</v>
      </c>
      <c r="N1963" s="1">
        <v>60</v>
      </c>
      <c r="O1963" s="1">
        <v>57</v>
      </c>
      <c r="P1963" s="1">
        <v>58</v>
      </c>
      <c r="Q1963" s="1">
        <v>59</v>
      </c>
      <c r="R1963" s="4">
        <v>9.0999999999999998E-2</v>
      </c>
      <c r="S1963" s="4">
        <v>4.7329999999999997</v>
      </c>
      <c r="T1963" s="4">
        <v>6.6360000000000001</v>
      </c>
      <c r="U1963" s="4" t="str">
        <f t="shared" si="290"/>
        <v>0</v>
      </c>
      <c r="V1963" s="4" t="str">
        <f t="shared" si="291"/>
        <v>0</v>
      </c>
      <c r="W1963" s="4" t="str">
        <f t="shared" si="292"/>
        <v>0</v>
      </c>
    </row>
    <row r="1964" spans="1:23" x14ac:dyDescent="0.3">
      <c r="A1964" s="1">
        <f t="shared" si="286"/>
        <v>0</v>
      </c>
      <c r="B1964" s="1" t="s">
        <v>11</v>
      </c>
      <c r="C1964" s="1">
        <v>0.9</v>
      </c>
      <c r="D1964" s="1">
        <v>3</v>
      </c>
      <c r="E1964" s="1">
        <f t="shared" si="287"/>
        <v>491</v>
      </c>
      <c r="F1964" s="1">
        <v>0</v>
      </c>
      <c r="G1964" s="4">
        <f t="shared" si="288"/>
        <v>3.4482758620689653</v>
      </c>
      <c r="H1964" s="3">
        <f t="shared" si="289"/>
        <v>13.427</v>
      </c>
      <c r="I1964" s="4">
        <v>7.1959999999999997</v>
      </c>
      <c r="J1964" s="4">
        <v>1.23</v>
      </c>
      <c r="K1964" s="4">
        <v>5.0010000000000003</v>
      </c>
      <c r="L1964" s="1">
        <v>58</v>
      </c>
      <c r="M1964" s="1">
        <v>60</v>
      </c>
      <c r="N1964" s="1">
        <v>60</v>
      </c>
      <c r="O1964" s="1">
        <v>57</v>
      </c>
      <c r="P1964" s="1">
        <v>58</v>
      </c>
      <c r="Q1964" s="1">
        <v>58</v>
      </c>
      <c r="R1964" s="4">
        <v>0.124</v>
      </c>
      <c r="S1964" s="4">
        <v>4.7329999999999997</v>
      </c>
      <c r="T1964" s="4">
        <v>7.0250000000000004</v>
      </c>
      <c r="U1964" s="4" t="str">
        <f t="shared" si="290"/>
        <v>0</v>
      </c>
      <c r="V1964" s="4" t="str">
        <f t="shared" si="291"/>
        <v>0</v>
      </c>
      <c r="W1964" s="4" t="str">
        <f t="shared" si="292"/>
        <v>0</v>
      </c>
    </row>
    <row r="1965" spans="1:23" x14ac:dyDescent="0.3">
      <c r="A1965" s="1">
        <f t="shared" si="286"/>
        <v>0</v>
      </c>
      <c r="B1965" s="1" t="s">
        <v>11</v>
      </c>
      <c r="C1965" s="1">
        <v>0.9</v>
      </c>
      <c r="D1965" s="1">
        <v>4</v>
      </c>
      <c r="E1965" s="1">
        <f t="shared" si="287"/>
        <v>491</v>
      </c>
      <c r="F1965" s="1">
        <v>0</v>
      </c>
      <c r="G1965" s="4">
        <f t="shared" si="288"/>
        <v>3.4482758620689653</v>
      </c>
      <c r="H1965" s="3">
        <f t="shared" si="289"/>
        <v>14.768000000000001</v>
      </c>
      <c r="I1965" s="4">
        <v>7.2010000000000005</v>
      </c>
      <c r="J1965" s="4">
        <v>1.2669999999999999</v>
      </c>
      <c r="K1965" s="4">
        <v>6.3</v>
      </c>
      <c r="L1965" s="1">
        <v>58</v>
      </c>
      <c r="M1965" s="1">
        <v>60</v>
      </c>
      <c r="N1965" s="1">
        <v>60</v>
      </c>
      <c r="O1965" s="1">
        <v>57</v>
      </c>
      <c r="P1965" s="1">
        <v>58</v>
      </c>
      <c r="Q1965" s="1">
        <v>58</v>
      </c>
      <c r="R1965" s="4">
        <v>0.107</v>
      </c>
      <c r="S1965" s="4">
        <v>4.7329999999999997</v>
      </c>
      <c r="T1965" s="4">
        <v>7.0470000000000006</v>
      </c>
      <c r="U1965" s="4" t="str">
        <f t="shared" si="290"/>
        <v>0</v>
      </c>
      <c r="V1965" s="4" t="str">
        <f t="shared" si="291"/>
        <v>0</v>
      </c>
      <c r="W1965" s="4" t="str">
        <f t="shared" si="292"/>
        <v>0</v>
      </c>
    </row>
    <row r="1966" spans="1:23" x14ac:dyDescent="0.3">
      <c r="A1966" s="1">
        <f t="shared" si="286"/>
        <v>0</v>
      </c>
      <c r="B1966" s="1" t="s">
        <v>11</v>
      </c>
      <c r="C1966" s="1">
        <v>0.9</v>
      </c>
      <c r="D1966" s="1">
        <v>1</v>
      </c>
      <c r="E1966" s="1">
        <f t="shared" si="287"/>
        <v>492</v>
      </c>
      <c r="F1966" s="1">
        <v>0</v>
      </c>
      <c r="G1966" s="4">
        <f t="shared" si="288"/>
        <v>1.7543859649122806</v>
      </c>
      <c r="H1966" s="3">
        <f t="shared" si="289"/>
        <v>19.404</v>
      </c>
      <c r="I1966" s="4">
        <v>8.8060000000000009</v>
      </c>
      <c r="J1966" s="4">
        <v>0.81299999999999994</v>
      </c>
      <c r="K1966" s="4">
        <v>9.7850000000000001</v>
      </c>
      <c r="L1966" s="1">
        <v>57</v>
      </c>
      <c r="M1966" s="1">
        <v>58</v>
      </c>
      <c r="N1966" s="1">
        <v>58</v>
      </c>
      <c r="O1966" s="1">
        <v>55</v>
      </c>
      <c r="P1966" s="1">
        <v>57</v>
      </c>
      <c r="Q1966" s="1">
        <v>57</v>
      </c>
      <c r="R1966" s="4">
        <v>0.111</v>
      </c>
      <c r="S1966" s="4">
        <v>6.0460000000000003</v>
      </c>
      <c r="T1966" s="4">
        <v>8.6479999999999997</v>
      </c>
      <c r="U1966" s="4" t="str">
        <f t="shared" si="290"/>
        <v>0</v>
      </c>
      <c r="V1966" s="4" t="str">
        <f t="shared" si="291"/>
        <v>0</v>
      </c>
      <c r="W1966" s="4" t="str">
        <f t="shared" si="292"/>
        <v>0</v>
      </c>
    </row>
    <row r="1967" spans="1:23" x14ac:dyDescent="0.3">
      <c r="A1967" s="1">
        <f t="shared" si="286"/>
        <v>0</v>
      </c>
      <c r="B1967" s="1" t="s">
        <v>11</v>
      </c>
      <c r="C1967" s="1">
        <v>0.9</v>
      </c>
      <c r="D1967" s="1">
        <v>2</v>
      </c>
      <c r="E1967" s="1">
        <f t="shared" si="287"/>
        <v>492</v>
      </c>
      <c r="F1967" s="1">
        <v>0</v>
      </c>
      <c r="G1967" s="4">
        <f t="shared" si="288"/>
        <v>3.4482758620689653</v>
      </c>
      <c r="H1967" s="3">
        <f t="shared" si="289"/>
        <v>16.661000000000001</v>
      </c>
      <c r="I1967" s="4">
        <v>9.1829999999999998</v>
      </c>
      <c r="J1967" s="4">
        <v>0.76600000000000001</v>
      </c>
      <c r="K1967" s="4">
        <v>6.7119999999999997</v>
      </c>
      <c r="L1967" s="1">
        <v>58</v>
      </c>
      <c r="M1967" s="1">
        <v>60</v>
      </c>
      <c r="N1967" s="1">
        <v>60</v>
      </c>
      <c r="O1967" s="1">
        <v>55</v>
      </c>
      <c r="P1967" s="1">
        <v>57</v>
      </c>
      <c r="Q1967" s="1">
        <v>58</v>
      </c>
      <c r="R1967" s="4">
        <v>0.11899999999999999</v>
      </c>
      <c r="S1967" s="4">
        <v>6.0460000000000003</v>
      </c>
      <c r="T1967" s="4">
        <v>9.0169999999999995</v>
      </c>
      <c r="U1967" s="4" t="str">
        <f t="shared" si="290"/>
        <v>0</v>
      </c>
      <c r="V1967" s="4" t="str">
        <f t="shared" si="291"/>
        <v>0</v>
      </c>
      <c r="W1967" s="4" t="str">
        <f t="shared" si="292"/>
        <v>0</v>
      </c>
    </row>
    <row r="1968" spans="1:23" x14ac:dyDescent="0.3">
      <c r="A1968" s="1">
        <f t="shared" si="286"/>
        <v>0</v>
      </c>
      <c r="B1968" s="1" t="s">
        <v>11</v>
      </c>
      <c r="C1968" s="1">
        <v>0.9</v>
      </c>
      <c r="D1968" s="1">
        <v>3</v>
      </c>
      <c r="E1968" s="1">
        <f t="shared" si="287"/>
        <v>492</v>
      </c>
      <c r="F1968" s="1">
        <v>0</v>
      </c>
      <c r="G1968" s="4">
        <f t="shared" si="288"/>
        <v>3.4482758620689653</v>
      </c>
      <c r="H1968" s="3">
        <f t="shared" si="289"/>
        <v>19.640999999999998</v>
      </c>
      <c r="I1968" s="4">
        <v>8.7669999999999995</v>
      </c>
      <c r="J1968" s="4">
        <v>0.83099999999999996</v>
      </c>
      <c r="K1968" s="4">
        <v>10.042999999999999</v>
      </c>
      <c r="L1968" s="1">
        <v>58</v>
      </c>
      <c r="M1968" s="1">
        <v>60</v>
      </c>
      <c r="N1968" s="1">
        <v>60</v>
      </c>
      <c r="O1968" s="1">
        <v>55</v>
      </c>
      <c r="P1968" s="1">
        <v>57</v>
      </c>
      <c r="Q1968" s="1">
        <v>58</v>
      </c>
      <c r="R1968" s="4">
        <v>0.13200000000000001</v>
      </c>
      <c r="S1968" s="4">
        <v>6.0460000000000003</v>
      </c>
      <c r="T1968" s="4">
        <v>8.5879999999999992</v>
      </c>
      <c r="U1968" s="4" t="str">
        <f t="shared" si="290"/>
        <v>0</v>
      </c>
      <c r="V1968" s="4" t="str">
        <f t="shared" si="291"/>
        <v>0</v>
      </c>
      <c r="W1968" s="4" t="str">
        <f t="shared" si="292"/>
        <v>0</v>
      </c>
    </row>
    <row r="1969" spans="1:23" x14ac:dyDescent="0.3">
      <c r="A1969" s="1">
        <f t="shared" si="286"/>
        <v>0</v>
      </c>
      <c r="B1969" s="1" t="s">
        <v>11</v>
      </c>
      <c r="C1969" s="1">
        <v>0.9</v>
      </c>
      <c r="D1969" s="1">
        <v>4</v>
      </c>
      <c r="E1969" s="1">
        <f t="shared" si="287"/>
        <v>492</v>
      </c>
      <c r="F1969" s="1">
        <v>0</v>
      </c>
      <c r="G1969" s="4">
        <f t="shared" si="288"/>
        <v>1.7543859649122806</v>
      </c>
      <c r="H1969" s="3">
        <f t="shared" si="289"/>
        <v>19.861000000000001</v>
      </c>
      <c r="I1969" s="4">
        <v>8.7160000000000011</v>
      </c>
      <c r="J1969" s="4">
        <v>0.79</v>
      </c>
      <c r="K1969" s="4">
        <v>10.355</v>
      </c>
      <c r="L1969" s="1">
        <v>57</v>
      </c>
      <c r="M1969" s="1">
        <v>58</v>
      </c>
      <c r="N1969" s="1">
        <v>58</v>
      </c>
      <c r="O1969" s="1">
        <v>55</v>
      </c>
      <c r="P1969" s="1">
        <v>57</v>
      </c>
      <c r="Q1969" s="1">
        <v>57</v>
      </c>
      <c r="R1969" s="4">
        <v>0.129</v>
      </c>
      <c r="S1969" s="4">
        <v>6.0460000000000003</v>
      </c>
      <c r="T1969" s="4">
        <v>8.5399999999999991</v>
      </c>
      <c r="U1969" s="4" t="str">
        <f t="shared" si="290"/>
        <v>0</v>
      </c>
      <c r="V1969" s="4" t="str">
        <f t="shared" si="291"/>
        <v>0</v>
      </c>
      <c r="W1969" s="4" t="str">
        <f t="shared" si="292"/>
        <v>0</v>
      </c>
    </row>
    <row r="1970" spans="1:23" x14ac:dyDescent="0.3">
      <c r="A1970" s="1">
        <f t="shared" si="286"/>
        <v>0</v>
      </c>
      <c r="B1970" s="1" t="s">
        <v>11</v>
      </c>
      <c r="C1970" s="1">
        <v>0.9</v>
      </c>
      <c r="D1970" s="1">
        <v>1</v>
      </c>
      <c r="E1970" s="1">
        <f t="shared" si="287"/>
        <v>493</v>
      </c>
      <c r="F1970" s="1">
        <v>0</v>
      </c>
      <c r="G1970" s="4">
        <f t="shared" si="288"/>
        <v>1.8181818181818181</v>
      </c>
      <c r="H1970" s="3">
        <f t="shared" si="289"/>
        <v>16.045999999999999</v>
      </c>
      <c r="I1970" s="4">
        <v>9.125</v>
      </c>
      <c r="J1970" s="4">
        <v>0.90200000000000002</v>
      </c>
      <c r="K1970" s="4">
        <v>6.0190000000000001</v>
      </c>
      <c r="L1970" s="1">
        <v>55</v>
      </c>
      <c r="M1970" s="1">
        <v>56</v>
      </c>
      <c r="N1970" s="1">
        <v>56</v>
      </c>
      <c r="O1970" s="1">
        <v>53</v>
      </c>
      <c r="P1970" s="1">
        <v>55</v>
      </c>
      <c r="Q1970" s="1">
        <v>54</v>
      </c>
      <c r="R1970" s="4">
        <v>8.6999999999999994E-2</v>
      </c>
      <c r="S1970" s="4">
        <v>5.6520000000000001</v>
      </c>
      <c r="T1970" s="4">
        <v>8.9860000000000007</v>
      </c>
      <c r="U1970" s="4" t="str">
        <f t="shared" si="290"/>
        <v>0</v>
      </c>
      <c r="V1970" s="4" t="str">
        <f t="shared" si="291"/>
        <v>0</v>
      </c>
      <c r="W1970" s="4" t="str">
        <f t="shared" si="292"/>
        <v>0</v>
      </c>
    </row>
    <row r="1971" spans="1:23" x14ac:dyDescent="0.3">
      <c r="A1971" s="1">
        <f t="shared" si="286"/>
        <v>0</v>
      </c>
      <c r="B1971" s="1" t="s">
        <v>11</v>
      </c>
      <c r="C1971" s="1">
        <v>0.9</v>
      </c>
      <c r="D1971" s="1">
        <v>2</v>
      </c>
      <c r="E1971" s="1">
        <f t="shared" si="287"/>
        <v>493</v>
      </c>
      <c r="F1971" s="1">
        <v>0</v>
      </c>
      <c r="G1971" s="4">
        <f t="shared" si="288"/>
        <v>5.4545454545454541</v>
      </c>
      <c r="H1971" s="3">
        <f t="shared" si="289"/>
        <v>23.128</v>
      </c>
      <c r="I1971" s="4">
        <v>9.1890000000000001</v>
      </c>
      <c r="J1971" s="4">
        <v>1.159</v>
      </c>
      <c r="K1971" s="4">
        <v>12.78</v>
      </c>
      <c r="L1971" s="1">
        <v>55</v>
      </c>
      <c r="M1971" s="1">
        <v>58</v>
      </c>
      <c r="N1971" s="1">
        <v>58</v>
      </c>
      <c r="O1971" s="1">
        <v>53</v>
      </c>
      <c r="P1971" s="1">
        <v>55</v>
      </c>
      <c r="Q1971" s="1">
        <v>55</v>
      </c>
      <c r="R1971" s="4">
        <v>0.13900000000000001</v>
      </c>
      <c r="S1971" s="4">
        <v>5.6520000000000001</v>
      </c>
      <c r="T1971" s="4">
        <v>8.9979999999999993</v>
      </c>
      <c r="U1971" s="4" t="str">
        <f t="shared" si="290"/>
        <v>0</v>
      </c>
      <c r="V1971" s="4" t="str">
        <f t="shared" si="291"/>
        <v>0</v>
      </c>
      <c r="W1971" s="4" t="str">
        <f t="shared" si="292"/>
        <v>0</v>
      </c>
    </row>
    <row r="1972" spans="1:23" x14ac:dyDescent="0.3">
      <c r="A1972" s="1">
        <f t="shared" si="286"/>
        <v>0</v>
      </c>
      <c r="B1972" s="1" t="s">
        <v>11</v>
      </c>
      <c r="C1972" s="1">
        <v>0.9</v>
      </c>
      <c r="D1972" s="1">
        <v>3</v>
      </c>
      <c r="E1972" s="1">
        <f t="shared" si="287"/>
        <v>493</v>
      </c>
      <c r="F1972" s="1">
        <v>0</v>
      </c>
      <c r="G1972" s="4">
        <f t="shared" si="288"/>
        <v>3.6363636363636362</v>
      </c>
      <c r="H1972" s="3">
        <f t="shared" si="289"/>
        <v>18.036000000000001</v>
      </c>
      <c r="I1972" s="4">
        <v>9.109</v>
      </c>
      <c r="J1972" s="4">
        <v>0.89100000000000001</v>
      </c>
      <c r="K1972" s="4">
        <v>8.0359999999999996</v>
      </c>
      <c r="L1972" s="1">
        <v>55</v>
      </c>
      <c r="M1972" s="1">
        <v>57</v>
      </c>
      <c r="N1972" s="1">
        <v>57</v>
      </c>
      <c r="O1972" s="1">
        <v>53</v>
      </c>
      <c r="P1972" s="1">
        <v>55</v>
      </c>
      <c r="Q1972" s="1">
        <v>54</v>
      </c>
      <c r="R1972" s="4">
        <v>0.10199999999999999</v>
      </c>
      <c r="S1972" s="4">
        <v>5.6520000000000001</v>
      </c>
      <c r="T1972" s="4">
        <v>8.9550000000000001</v>
      </c>
      <c r="U1972" s="4" t="str">
        <f t="shared" si="290"/>
        <v>0</v>
      </c>
      <c r="V1972" s="4" t="str">
        <f t="shared" si="291"/>
        <v>0</v>
      </c>
      <c r="W1972" s="4" t="str">
        <f t="shared" si="292"/>
        <v>0</v>
      </c>
    </row>
    <row r="1973" spans="1:23" x14ac:dyDescent="0.3">
      <c r="A1973" s="1">
        <f t="shared" si="286"/>
        <v>0</v>
      </c>
      <c r="B1973" s="1" t="s">
        <v>11</v>
      </c>
      <c r="C1973" s="1">
        <v>0.9</v>
      </c>
      <c r="D1973" s="1">
        <v>4</v>
      </c>
      <c r="E1973" s="1">
        <f t="shared" si="287"/>
        <v>493</v>
      </c>
      <c r="F1973" s="1">
        <v>0</v>
      </c>
      <c r="G1973" s="4">
        <f t="shared" si="288"/>
        <v>3.6363636363636362</v>
      </c>
      <c r="H1973" s="3">
        <f t="shared" si="289"/>
        <v>18.754000000000001</v>
      </c>
      <c r="I1973" s="4">
        <v>9.3520000000000003</v>
      </c>
      <c r="J1973" s="4">
        <v>1.1020000000000001</v>
      </c>
      <c r="K1973" s="4">
        <v>8.3000000000000007</v>
      </c>
      <c r="L1973" s="1">
        <v>55</v>
      </c>
      <c r="M1973" s="1">
        <v>57</v>
      </c>
      <c r="N1973" s="1">
        <v>57</v>
      </c>
      <c r="O1973" s="1">
        <v>53</v>
      </c>
      <c r="P1973" s="1">
        <v>55</v>
      </c>
      <c r="Q1973" s="1">
        <v>54</v>
      </c>
      <c r="R1973" s="4">
        <v>0.129</v>
      </c>
      <c r="S1973" s="4">
        <v>5.6520000000000001</v>
      </c>
      <c r="T1973" s="4">
        <v>9.1709999999999994</v>
      </c>
      <c r="U1973" s="4" t="str">
        <f t="shared" si="290"/>
        <v>0</v>
      </c>
      <c r="V1973" s="4" t="str">
        <f t="shared" si="291"/>
        <v>0</v>
      </c>
      <c r="W1973" s="4" t="str">
        <f t="shared" si="292"/>
        <v>0</v>
      </c>
    </row>
    <row r="1974" spans="1:23" x14ac:dyDescent="0.3">
      <c r="A1974" s="1">
        <f t="shared" si="286"/>
        <v>0</v>
      </c>
      <c r="B1974" s="1" t="s">
        <v>11</v>
      </c>
      <c r="C1974" s="1">
        <v>0.9</v>
      </c>
      <c r="D1974" s="1">
        <v>1</v>
      </c>
      <c r="E1974" s="1">
        <f t="shared" si="287"/>
        <v>494</v>
      </c>
      <c r="F1974" s="1">
        <v>0</v>
      </c>
      <c r="G1974" s="4">
        <f t="shared" si="288"/>
        <v>1.8867924528301887</v>
      </c>
      <c r="H1974" s="3">
        <f t="shared" si="289"/>
        <v>20.109999999999996</v>
      </c>
      <c r="I1974" s="4">
        <v>9.2839999999999989</v>
      </c>
      <c r="J1974" s="4">
        <v>1.0720000000000001</v>
      </c>
      <c r="K1974" s="4">
        <v>9.7539999999999996</v>
      </c>
      <c r="L1974" s="1">
        <v>53</v>
      </c>
      <c r="M1974" s="1">
        <v>54</v>
      </c>
      <c r="N1974" s="1">
        <v>54</v>
      </c>
      <c r="O1974" s="1">
        <v>50</v>
      </c>
      <c r="P1974" s="1">
        <v>53</v>
      </c>
      <c r="Q1974" s="1">
        <v>51</v>
      </c>
      <c r="R1974" s="4">
        <v>8.5000000000000006E-2</v>
      </c>
      <c r="S1974" s="4">
        <v>5.2489999999999997</v>
      </c>
      <c r="T1974" s="4">
        <v>9.15</v>
      </c>
      <c r="U1974" s="4" t="str">
        <f t="shared" si="290"/>
        <v>0</v>
      </c>
      <c r="V1974" s="4" t="str">
        <f t="shared" si="291"/>
        <v>0</v>
      </c>
      <c r="W1974" s="4" t="str">
        <f t="shared" si="292"/>
        <v>0</v>
      </c>
    </row>
    <row r="1975" spans="1:23" x14ac:dyDescent="0.3">
      <c r="A1975" s="1">
        <f t="shared" si="286"/>
        <v>0</v>
      </c>
      <c r="B1975" s="1" t="s">
        <v>11</v>
      </c>
      <c r="C1975" s="1">
        <v>0.9</v>
      </c>
      <c r="D1975" s="1">
        <v>2</v>
      </c>
      <c r="E1975" s="1">
        <f t="shared" si="287"/>
        <v>494</v>
      </c>
      <c r="F1975" s="1">
        <v>0</v>
      </c>
      <c r="G1975" s="4">
        <f t="shared" si="288"/>
        <v>3.7037037037037033</v>
      </c>
      <c r="H1975" s="3">
        <f t="shared" si="289"/>
        <v>24.100999999999999</v>
      </c>
      <c r="I1975" s="4">
        <v>8.7880000000000003</v>
      </c>
      <c r="J1975" s="4">
        <v>1.2769999999999999</v>
      </c>
      <c r="K1975" s="4">
        <v>14.036</v>
      </c>
      <c r="L1975" s="1">
        <v>54</v>
      </c>
      <c r="M1975" s="1">
        <v>56</v>
      </c>
      <c r="N1975" s="1">
        <v>56</v>
      </c>
      <c r="O1975" s="1">
        <v>50</v>
      </c>
      <c r="P1975" s="1">
        <v>53</v>
      </c>
      <c r="Q1975" s="1">
        <v>54</v>
      </c>
      <c r="R1975" s="4">
        <v>0.14199999999999999</v>
      </c>
      <c r="S1975" s="4">
        <v>5.2489999999999997</v>
      </c>
      <c r="T1975" s="4">
        <v>8.5969999999999995</v>
      </c>
      <c r="U1975" s="4" t="str">
        <f t="shared" si="290"/>
        <v>0</v>
      </c>
      <c r="V1975" s="4" t="str">
        <f t="shared" si="291"/>
        <v>0</v>
      </c>
      <c r="W1975" s="4" t="str">
        <f t="shared" si="292"/>
        <v>0</v>
      </c>
    </row>
    <row r="1976" spans="1:23" x14ac:dyDescent="0.3">
      <c r="A1976" s="1">
        <f t="shared" si="286"/>
        <v>0</v>
      </c>
      <c r="B1976" s="1" t="s">
        <v>11</v>
      </c>
      <c r="C1976" s="1">
        <v>0.9</v>
      </c>
      <c r="D1976" s="1">
        <v>3</v>
      </c>
      <c r="E1976" s="1">
        <f t="shared" si="287"/>
        <v>494</v>
      </c>
      <c r="F1976" s="1">
        <v>0</v>
      </c>
      <c r="G1976" s="4">
        <f t="shared" si="288"/>
        <v>5.6603773584905666</v>
      </c>
      <c r="H1976" s="3">
        <f t="shared" si="289"/>
        <v>22.640999999999998</v>
      </c>
      <c r="I1976" s="4">
        <v>9.5299999999999994</v>
      </c>
      <c r="J1976" s="4">
        <v>1.077</v>
      </c>
      <c r="K1976" s="4">
        <v>12.034000000000001</v>
      </c>
      <c r="L1976" s="1">
        <v>53</v>
      </c>
      <c r="M1976" s="1">
        <v>56</v>
      </c>
      <c r="N1976" s="1">
        <v>56</v>
      </c>
      <c r="O1976" s="1">
        <v>50</v>
      </c>
      <c r="P1976" s="1">
        <v>53</v>
      </c>
      <c r="Q1976" s="1">
        <v>53</v>
      </c>
      <c r="R1976" s="4">
        <v>0.14399999999999999</v>
      </c>
      <c r="S1976" s="4">
        <v>5.2489999999999997</v>
      </c>
      <c r="T1976" s="4">
        <v>9.3369999999999997</v>
      </c>
      <c r="U1976" s="4" t="str">
        <f t="shared" si="290"/>
        <v>0</v>
      </c>
      <c r="V1976" s="4" t="str">
        <f t="shared" si="291"/>
        <v>0</v>
      </c>
      <c r="W1976" s="4" t="str">
        <f t="shared" si="292"/>
        <v>0</v>
      </c>
    </row>
    <row r="1977" spans="1:23" x14ac:dyDescent="0.3">
      <c r="A1977" s="1">
        <f t="shared" si="286"/>
        <v>0</v>
      </c>
      <c r="B1977" s="1" t="s">
        <v>11</v>
      </c>
      <c r="C1977" s="1">
        <v>0.9</v>
      </c>
      <c r="D1977" s="1">
        <v>4</v>
      </c>
      <c r="E1977" s="1">
        <f t="shared" si="287"/>
        <v>494</v>
      </c>
      <c r="F1977" s="1">
        <v>0</v>
      </c>
      <c r="G1977" s="4">
        <f t="shared" si="288"/>
        <v>1.8867924528301887</v>
      </c>
      <c r="H1977" s="3">
        <f t="shared" si="289"/>
        <v>18.068000000000001</v>
      </c>
      <c r="I1977" s="4">
        <v>9.0530000000000008</v>
      </c>
      <c r="J1977" s="4">
        <v>1.1719999999999999</v>
      </c>
      <c r="K1977" s="4">
        <v>7.843</v>
      </c>
      <c r="L1977" s="1">
        <v>53</v>
      </c>
      <c r="M1977" s="1">
        <v>54</v>
      </c>
      <c r="N1977" s="1">
        <v>54</v>
      </c>
      <c r="O1977" s="1">
        <v>50</v>
      </c>
      <c r="P1977" s="1">
        <v>53</v>
      </c>
      <c r="Q1977" s="1">
        <v>52</v>
      </c>
      <c r="R1977" s="4">
        <v>9.6000000000000002E-2</v>
      </c>
      <c r="S1977" s="4">
        <v>5.2489999999999997</v>
      </c>
      <c r="T1977" s="4">
        <v>8.9080000000000013</v>
      </c>
      <c r="U1977" s="4" t="str">
        <f t="shared" si="290"/>
        <v>0</v>
      </c>
      <c r="V1977" s="4" t="str">
        <f t="shared" si="291"/>
        <v>0</v>
      </c>
      <c r="W1977" s="4" t="str">
        <f t="shared" si="292"/>
        <v>0</v>
      </c>
    </row>
    <row r="1978" spans="1:23" x14ac:dyDescent="0.3">
      <c r="A1978" s="1">
        <f t="shared" si="286"/>
        <v>0</v>
      </c>
      <c r="B1978" s="1" t="s">
        <v>11</v>
      </c>
      <c r="C1978" s="1">
        <v>0.9</v>
      </c>
      <c r="D1978" s="1">
        <v>1</v>
      </c>
      <c r="E1978" s="1">
        <f t="shared" si="287"/>
        <v>495</v>
      </c>
      <c r="F1978" s="1">
        <v>0</v>
      </c>
      <c r="G1978" s="4">
        <f t="shared" si="288"/>
        <v>1.8181818181818181</v>
      </c>
      <c r="H1978" s="3">
        <f t="shared" si="289"/>
        <v>16.238</v>
      </c>
      <c r="I1978" s="4">
        <v>9.0839999999999996</v>
      </c>
      <c r="J1978" s="4">
        <v>1.018</v>
      </c>
      <c r="K1978" s="4">
        <v>6.1360000000000001</v>
      </c>
      <c r="L1978" s="1">
        <v>55</v>
      </c>
      <c r="M1978" s="1">
        <v>56</v>
      </c>
      <c r="N1978" s="1">
        <v>56</v>
      </c>
      <c r="O1978" s="1">
        <v>52</v>
      </c>
      <c r="P1978" s="1">
        <v>55</v>
      </c>
      <c r="Q1978" s="1">
        <v>53</v>
      </c>
      <c r="R1978" s="4">
        <v>5.1999999999999998E-2</v>
      </c>
      <c r="S1978" s="4">
        <v>5.6890000000000001</v>
      </c>
      <c r="T1978" s="4">
        <v>8.9809999999999999</v>
      </c>
      <c r="U1978" s="4" t="str">
        <f t="shared" si="290"/>
        <v>0</v>
      </c>
      <c r="V1978" s="4" t="str">
        <f t="shared" si="291"/>
        <v>0</v>
      </c>
      <c r="W1978" s="4" t="str">
        <f t="shared" si="292"/>
        <v>0</v>
      </c>
    </row>
    <row r="1979" spans="1:23" x14ac:dyDescent="0.3">
      <c r="A1979" s="1">
        <f t="shared" si="286"/>
        <v>0</v>
      </c>
      <c r="B1979" s="1" t="s">
        <v>11</v>
      </c>
      <c r="C1979" s="1">
        <v>0.9</v>
      </c>
      <c r="D1979" s="1">
        <v>2</v>
      </c>
      <c r="E1979" s="1">
        <f t="shared" si="287"/>
        <v>495</v>
      </c>
      <c r="F1979" s="1">
        <v>0</v>
      </c>
      <c r="G1979" s="4">
        <f t="shared" si="288"/>
        <v>3.6363636363636362</v>
      </c>
      <c r="H1979" s="3">
        <f t="shared" si="289"/>
        <v>18.819000000000003</v>
      </c>
      <c r="I1979" s="4">
        <v>9.1920000000000002</v>
      </c>
      <c r="J1979" s="4">
        <v>0.94799999999999995</v>
      </c>
      <c r="K1979" s="4">
        <v>8.6790000000000003</v>
      </c>
      <c r="L1979" s="1">
        <v>55</v>
      </c>
      <c r="M1979" s="1">
        <v>57</v>
      </c>
      <c r="N1979" s="1">
        <v>57</v>
      </c>
      <c r="O1979" s="1">
        <v>52</v>
      </c>
      <c r="P1979" s="1">
        <v>55</v>
      </c>
      <c r="Q1979" s="1">
        <v>55</v>
      </c>
      <c r="R1979" s="4">
        <v>0.13600000000000001</v>
      </c>
      <c r="S1979" s="4">
        <v>5.6890000000000001</v>
      </c>
      <c r="T1979" s="4">
        <v>9.004999999999999</v>
      </c>
      <c r="U1979" s="4" t="str">
        <f t="shared" si="290"/>
        <v>0</v>
      </c>
      <c r="V1979" s="4" t="str">
        <f t="shared" si="291"/>
        <v>0</v>
      </c>
      <c r="W1979" s="4" t="str">
        <f t="shared" si="292"/>
        <v>0</v>
      </c>
    </row>
    <row r="1980" spans="1:23" x14ac:dyDescent="0.3">
      <c r="A1980" s="1">
        <f t="shared" si="286"/>
        <v>0</v>
      </c>
      <c r="B1980" s="1" t="s">
        <v>11</v>
      </c>
      <c r="C1980" s="1">
        <v>0.9</v>
      </c>
      <c r="D1980" s="1">
        <v>3</v>
      </c>
      <c r="E1980" s="1">
        <f t="shared" si="287"/>
        <v>495</v>
      </c>
      <c r="F1980" s="1">
        <v>0</v>
      </c>
      <c r="G1980" s="4">
        <f t="shared" si="288"/>
        <v>1.8181818181818181</v>
      </c>
      <c r="H1980" s="3">
        <f t="shared" si="289"/>
        <v>21.753</v>
      </c>
      <c r="I1980" s="4">
        <v>9.3889999999999993</v>
      </c>
      <c r="J1980" s="4">
        <v>1.091</v>
      </c>
      <c r="K1980" s="4">
        <v>11.273</v>
      </c>
      <c r="L1980" s="1">
        <v>55</v>
      </c>
      <c r="M1980" s="1">
        <v>56</v>
      </c>
      <c r="N1980" s="1">
        <v>56</v>
      </c>
      <c r="O1980" s="1">
        <v>52</v>
      </c>
      <c r="P1980" s="1">
        <v>55</v>
      </c>
      <c r="Q1980" s="1">
        <v>54</v>
      </c>
      <c r="R1980" s="4">
        <v>0.109</v>
      </c>
      <c r="S1980" s="4">
        <v>5.6890000000000001</v>
      </c>
      <c r="T1980" s="4">
        <v>9.2289999999999992</v>
      </c>
      <c r="U1980" s="4" t="str">
        <f t="shared" si="290"/>
        <v>0</v>
      </c>
      <c r="V1980" s="4" t="str">
        <f t="shared" si="291"/>
        <v>0</v>
      </c>
      <c r="W1980" s="4" t="str">
        <f t="shared" si="292"/>
        <v>0</v>
      </c>
    </row>
    <row r="1981" spans="1:23" x14ac:dyDescent="0.3">
      <c r="A1981" s="1">
        <f t="shared" si="286"/>
        <v>0</v>
      </c>
      <c r="B1981" s="1" t="s">
        <v>11</v>
      </c>
      <c r="C1981" s="1">
        <v>0.9</v>
      </c>
      <c r="D1981" s="1">
        <v>4</v>
      </c>
      <c r="E1981" s="1">
        <f t="shared" si="287"/>
        <v>495</v>
      </c>
      <c r="F1981" s="1">
        <v>0</v>
      </c>
      <c r="G1981" s="4">
        <f t="shared" si="288"/>
        <v>1.8181818181818181</v>
      </c>
      <c r="H1981" s="3">
        <f t="shared" si="289"/>
        <v>22.413999999999998</v>
      </c>
      <c r="I1981" s="4">
        <v>9.8189999999999991</v>
      </c>
      <c r="J1981" s="4">
        <v>1.0900000000000001</v>
      </c>
      <c r="K1981" s="4">
        <v>11.505000000000001</v>
      </c>
      <c r="L1981" s="1">
        <v>55</v>
      </c>
      <c r="M1981" s="1">
        <v>56</v>
      </c>
      <c r="N1981" s="1">
        <v>56</v>
      </c>
      <c r="O1981" s="1">
        <v>52</v>
      </c>
      <c r="P1981" s="1">
        <v>55</v>
      </c>
      <c r="Q1981" s="1">
        <v>53</v>
      </c>
      <c r="R1981" s="4">
        <v>0.11</v>
      </c>
      <c r="S1981" s="4">
        <v>5.6890000000000001</v>
      </c>
      <c r="T1981" s="4">
        <v>9.6579999999999995</v>
      </c>
      <c r="U1981" s="4" t="str">
        <f t="shared" si="290"/>
        <v>0</v>
      </c>
      <c r="V1981" s="4" t="str">
        <f t="shared" si="291"/>
        <v>0</v>
      </c>
      <c r="W1981" s="4" t="str">
        <f t="shared" si="292"/>
        <v>0</v>
      </c>
    </row>
    <row r="1982" spans="1:23" x14ac:dyDescent="0.3">
      <c r="A1982" s="1">
        <f t="shared" si="286"/>
        <v>0</v>
      </c>
      <c r="B1982" s="1" t="s">
        <v>11</v>
      </c>
      <c r="C1982" s="1">
        <v>0.9</v>
      </c>
      <c r="D1982" s="1">
        <v>1</v>
      </c>
      <c r="E1982" s="1">
        <f t="shared" si="287"/>
        <v>496</v>
      </c>
      <c r="F1982" s="1">
        <v>0</v>
      </c>
      <c r="G1982" s="4">
        <f t="shared" si="288"/>
        <v>1.8181818181818181</v>
      </c>
      <c r="H1982" s="3">
        <f t="shared" si="289"/>
        <v>20.439999999999998</v>
      </c>
      <c r="I1982" s="4">
        <v>9.17</v>
      </c>
      <c r="J1982" s="4">
        <v>0.95499999999999996</v>
      </c>
      <c r="K1982" s="4">
        <v>10.315</v>
      </c>
      <c r="L1982" s="1">
        <v>55</v>
      </c>
      <c r="M1982" s="1">
        <v>56</v>
      </c>
      <c r="N1982" s="1">
        <v>56</v>
      </c>
      <c r="O1982" s="1">
        <v>54</v>
      </c>
      <c r="P1982" s="1">
        <v>55</v>
      </c>
      <c r="Q1982" s="1">
        <v>55</v>
      </c>
      <c r="R1982" s="4">
        <v>6.4000000000000001E-2</v>
      </c>
      <c r="S1982" s="4">
        <v>5.5069999999999997</v>
      </c>
      <c r="T1982" s="4">
        <v>9.0540000000000003</v>
      </c>
      <c r="U1982" s="4" t="str">
        <f t="shared" si="290"/>
        <v>0</v>
      </c>
      <c r="V1982" s="4" t="str">
        <f t="shared" si="291"/>
        <v>0</v>
      </c>
      <c r="W1982" s="4" t="str">
        <f t="shared" si="292"/>
        <v>0</v>
      </c>
    </row>
    <row r="1983" spans="1:23" x14ac:dyDescent="0.3">
      <c r="A1983" s="1">
        <f t="shared" si="286"/>
        <v>0</v>
      </c>
      <c r="B1983" s="1" t="s">
        <v>11</v>
      </c>
      <c r="C1983" s="1">
        <v>0.9</v>
      </c>
      <c r="D1983" s="1">
        <v>2</v>
      </c>
      <c r="E1983" s="1">
        <f t="shared" si="287"/>
        <v>496</v>
      </c>
      <c r="F1983" s="1">
        <v>0</v>
      </c>
      <c r="G1983" s="4">
        <f t="shared" si="288"/>
        <v>3.5714285714285712</v>
      </c>
      <c r="H1983" s="3">
        <f t="shared" si="289"/>
        <v>21.03</v>
      </c>
      <c r="I1983" s="4">
        <v>8.8350000000000009</v>
      </c>
      <c r="J1983" s="4">
        <v>0.91400000000000003</v>
      </c>
      <c r="K1983" s="4">
        <v>11.281000000000001</v>
      </c>
      <c r="L1983" s="1">
        <v>56</v>
      </c>
      <c r="M1983" s="1">
        <v>58</v>
      </c>
      <c r="N1983" s="1">
        <v>58</v>
      </c>
      <c r="O1983" s="1">
        <v>54</v>
      </c>
      <c r="P1983" s="1">
        <v>55</v>
      </c>
      <c r="Q1983" s="1">
        <v>56</v>
      </c>
      <c r="R1983" s="4">
        <v>8.1000000000000003E-2</v>
      </c>
      <c r="S1983" s="4">
        <v>5.5069999999999997</v>
      </c>
      <c r="T1983" s="4">
        <v>8.702</v>
      </c>
      <c r="U1983" s="4" t="str">
        <f t="shared" si="290"/>
        <v>0</v>
      </c>
      <c r="V1983" s="4" t="str">
        <f t="shared" si="291"/>
        <v>0</v>
      </c>
      <c r="W1983" s="4" t="str">
        <f t="shared" si="292"/>
        <v>0</v>
      </c>
    </row>
    <row r="1984" spans="1:23" x14ac:dyDescent="0.3">
      <c r="A1984" s="1">
        <f t="shared" si="286"/>
        <v>0</v>
      </c>
      <c r="B1984" s="1" t="s">
        <v>11</v>
      </c>
      <c r="C1984" s="1">
        <v>0.9</v>
      </c>
      <c r="D1984" s="1">
        <v>3</v>
      </c>
      <c r="E1984" s="1">
        <f t="shared" si="287"/>
        <v>496</v>
      </c>
      <c r="F1984" s="1">
        <v>0</v>
      </c>
      <c r="G1984" s="4">
        <f t="shared" si="288"/>
        <v>3.5714285714285712</v>
      </c>
      <c r="H1984" s="3">
        <f t="shared" si="289"/>
        <v>17.334</v>
      </c>
      <c r="I1984" s="4">
        <v>8.5909999999999993</v>
      </c>
      <c r="J1984" s="4">
        <v>1.1319999999999999</v>
      </c>
      <c r="K1984" s="4">
        <v>7.6109999999999998</v>
      </c>
      <c r="L1984" s="1">
        <v>56</v>
      </c>
      <c r="M1984" s="1">
        <v>58</v>
      </c>
      <c r="N1984" s="1">
        <v>58</v>
      </c>
      <c r="O1984" s="1">
        <v>54</v>
      </c>
      <c r="P1984" s="1">
        <v>55</v>
      </c>
      <c r="Q1984" s="1">
        <v>56</v>
      </c>
      <c r="R1984" s="4">
        <v>0.11700000000000001</v>
      </c>
      <c r="S1984" s="4">
        <v>5.5069999999999997</v>
      </c>
      <c r="T1984" s="4">
        <v>8.4220000000000006</v>
      </c>
      <c r="U1984" s="4" t="str">
        <f t="shared" si="290"/>
        <v>0</v>
      </c>
      <c r="V1984" s="4" t="str">
        <f t="shared" si="291"/>
        <v>0</v>
      </c>
      <c r="W1984" s="4" t="str">
        <f t="shared" si="292"/>
        <v>0</v>
      </c>
    </row>
    <row r="1985" spans="1:38" x14ac:dyDescent="0.3">
      <c r="A1985" s="1">
        <f t="shared" si="286"/>
        <v>0</v>
      </c>
      <c r="B1985" s="1" t="s">
        <v>11</v>
      </c>
      <c r="C1985" s="1">
        <v>0.9</v>
      </c>
      <c r="D1985" s="1">
        <v>4</v>
      </c>
      <c r="E1985" s="1">
        <f t="shared" si="287"/>
        <v>496</v>
      </c>
      <c r="F1985" s="1">
        <v>0</v>
      </c>
      <c r="G1985" s="4">
        <f t="shared" si="288"/>
        <v>1.8181818181818181</v>
      </c>
      <c r="H1985" s="3">
        <f t="shared" si="289"/>
        <v>19.683</v>
      </c>
      <c r="I1985" s="4">
        <v>9</v>
      </c>
      <c r="J1985" s="4">
        <v>0.95199999999999996</v>
      </c>
      <c r="K1985" s="4">
        <v>9.7309999999999999</v>
      </c>
      <c r="L1985" s="1">
        <v>55</v>
      </c>
      <c r="M1985" s="1">
        <v>56</v>
      </c>
      <c r="N1985" s="1">
        <v>56</v>
      </c>
      <c r="O1985" s="1">
        <v>54</v>
      </c>
      <c r="P1985" s="1">
        <v>55</v>
      </c>
      <c r="Q1985" s="1">
        <v>55</v>
      </c>
      <c r="R1985" s="4">
        <v>8.7999999999999995E-2</v>
      </c>
      <c r="S1985" s="4">
        <v>5.5069999999999997</v>
      </c>
      <c r="T1985" s="4">
        <v>8.86</v>
      </c>
      <c r="U1985" s="4" t="str">
        <f t="shared" si="290"/>
        <v>0</v>
      </c>
      <c r="V1985" s="4" t="str">
        <f t="shared" si="291"/>
        <v>0</v>
      </c>
      <c r="W1985" s="4" t="str">
        <f t="shared" si="292"/>
        <v>0</v>
      </c>
    </row>
    <row r="1986" spans="1:38" x14ac:dyDescent="0.3">
      <c r="A1986" s="1">
        <f t="shared" ref="A1986:A2049" si="293">IF(MOD(E1986,25)=0,1,0)</f>
        <v>0</v>
      </c>
      <c r="B1986" s="1" t="s">
        <v>11</v>
      </c>
      <c r="C1986" s="1">
        <v>0.9</v>
      </c>
      <c r="D1986" s="1">
        <v>1</v>
      </c>
      <c r="E1986" s="1">
        <f t="shared" si="287"/>
        <v>497</v>
      </c>
      <c r="F1986" s="1">
        <v>0</v>
      </c>
      <c r="G1986" s="4">
        <f t="shared" si="288"/>
        <v>3.6363636363636362</v>
      </c>
      <c r="H1986" s="3">
        <f t="shared" si="289"/>
        <v>17.391999999999999</v>
      </c>
      <c r="I1986" s="4">
        <v>8.5299999999999994</v>
      </c>
      <c r="J1986" s="4">
        <v>0.93200000000000005</v>
      </c>
      <c r="K1986" s="4">
        <v>7.93</v>
      </c>
      <c r="L1986" s="1">
        <v>55</v>
      </c>
      <c r="M1986" s="1">
        <v>57</v>
      </c>
      <c r="N1986" s="1">
        <v>57</v>
      </c>
      <c r="O1986" s="1">
        <v>52</v>
      </c>
      <c r="P1986" s="1">
        <v>55</v>
      </c>
      <c r="Q1986" s="1">
        <v>54</v>
      </c>
      <c r="R1986" s="4">
        <v>8.4000000000000005E-2</v>
      </c>
      <c r="S1986" s="4">
        <v>5.0830000000000002</v>
      </c>
      <c r="T1986" s="4">
        <v>8.4049999999999994</v>
      </c>
      <c r="U1986" s="4" t="str">
        <f t="shared" si="290"/>
        <v>0</v>
      </c>
      <c r="V1986" s="4" t="str">
        <f t="shared" si="291"/>
        <v>0</v>
      </c>
      <c r="W1986" s="4" t="str">
        <f t="shared" si="292"/>
        <v>0</v>
      </c>
    </row>
    <row r="1987" spans="1:38" x14ac:dyDescent="0.3">
      <c r="A1987" s="1">
        <f t="shared" si="293"/>
        <v>0</v>
      </c>
      <c r="B1987" s="1" t="s">
        <v>11</v>
      </c>
      <c r="C1987" s="1">
        <v>0.9</v>
      </c>
      <c r="D1987" s="1">
        <v>2</v>
      </c>
      <c r="E1987" s="1">
        <f t="shared" ref="E1987:E2050" si="294">_xlfn.CEILING.MATH((ROW(E1987)-1)/4)</f>
        <v>497</v>
      </c>
      <c r="F1987" s="1">
        <v>0</v>
      </c>
      <c r="G1987" s="4">
        <f t="shared" ref="G1987:G2050" si="295">(M1987-L1987)/L1987*100</f>
        <v>5.4545454545454541</v>
      </c>
      <c r="H1987" s="3">
        <f t="shared" ref="H1987:H2050" si="296">I1987+K1987+J1987</f>
        <v>20.396000000000001</v>
      </c>
      <c r="I1987" s="4">
        <v>8.4720000000000013</v>
      </c>
      <c r="J1987" s="4">
        <v>1.139</v>
      </c>
      <c r="K1987" s="4">
        <v>10.785</v>
      </c>
      <c r="L1987" s="1">
        <v>55</v>
      </c>
      <c r="M1987" s="1">
        <v>58</v>
      </c>
      <c r="N1987" s="1">
        <v>58</v>
      </c>
      <c r="O1987" s="1">
        <v>52</v>
      </c>
      <c r="P1987" s="1">
        <v>55</v>
      </c>
      <c r="Q1987" s="1">
        <v>55</v>
      </c>
      <c r="R1987" s="4">
        <v>0.123</v>
      </c>
      <c r="S1987" s="4">
        <v>5.0830000000000002</v>
      </c>
      <c r="T1987" s="4">
        <v>8.3079999999999998</v>
      </c>
      <c r="U1987" s="4" t="str">
        <f t="shared" ref="U1987:U2050" si="297">IF(F1987=1,(M1987-O1987)/M1987*100,"0")</f>
        <v>0</v>
      </c>
      <c r="V1987" s="4" t="str">
        <f t="shared" ref="V1987:V2050" si="298">IF(F1987=1,(M1987-P1987)/M1987*100,"0")</f>
        <v>0</v>
      </c>
      <c r="W1987" s="4" t="str">
        <f t="shared" ref="W1987:W2050" si="299">IF(F1987=1,(M1987-Q1987)/M1987*100,"0")</f>
        <v>0</v>
      </c>
    </row>
    <row r="1988" spans="1:38" x14ac:dyDescent="0.3">
      <c r="A1988" s="1">
        <f t="shared" si="293"/>
        <v>0</v>
      </c>
      <c r="B1988" s="1" t="s">
        <v>11</v>
      </c>
      <c r="C1988" s="1">
        <v>0.9</v>
      </c>
      <c r="D1988" s="1">
        <v>3</v>
      </c>
      <c r="E1988" s="1">
        <f t="shared" si="294"/>
        <v>497</v>
      </c>
      <c r="F1988" s="1">
        <v>0</v>
      </c>
      <c r="G1988" s="4">
        <f t="shared" si="295"/>
        <v>5.4545454545454541</v>
      </c>
      <c r="H1988" s="3">
        <f t="shared" si="296"/>
        <v>17.614999999999998</v>
      </c>
      <c r="I1988" s="4">
        <v>8.4250000000000007</v>
      </c>
      <c r="J1988" s="4">
        <v>1.1479999999999999</v>
      </c>
      <c r="K1988" s="4">
        <v>8.0419999999999998</v>
      </c>
      <c r="L1988" s="1">
        <v>55</v>
      </c>
      <c r="M1988" s="1">
        <v>58</v>
      </c>
      <c r="N1988" s="1">
        <v>58</v>
      </c>
      <c r="O1988" s="1">
        <v>52</v>
      </c>
      <c r="P1988" s="1">
        <v>55</v>
      </c>
      <c r="Q1988" s="1">
        <v>55</v>
      </c>
      <c r="R1988" s="4">
        <v>0.13700000000000001</v>
      </c>
      <c r="S1988" s="4">
        <v>5.0830000000000002</v>
      </c>
      <c r="T1988" s="4">
        <v>8.2469999999999999</v>
      </c>
      <c r="U1988" s="4" t="str">
        <f t="shared" si="297"/>
        <v>0</v>
      </c>
      <c r="V1988" s="4" t="str">
        <f t="shared" si="298"/>
        <v>0</v>
      </c>
      <c r="W1988" s="4" t="str">
        <f t="shared" si="299"/>
        <v>0</v>
      </c>
    </row>
    <row r="1989" spans="1:38" x14ac:dyDescent="0.3">
      <c r="A1989" s="1">
        <f t="shared" si="293"/>
        <v>0</v>
      </c>
      <c r="B1989" s="1" t="s">
        <v>11</v>
      </c>
      <c r="C1989" s="1">
        <v>0.9</v>
      </c>
      <c r="D1989" s="1">
        <v>4</v>
      </c>
      <c r="E1989" s="1">
        <f t="shared" si="294"/>
        <v>497</v>
      </c>
      <c r="F1989" s="1">
        <v>0</v>
      </c>
      <c r="G1989" s="4">
        <f t="shared" si="295"/>
        <v>3.6363636363636362</v>
      </c>
      <c r="H1989" s="3">
        <f t="shared" si="296"/>
        <v>20.627000000000002</v>
      </c>
      <c r="I1989" s="4">
        <v>9.2540000000000013</v>
      </c>
      <c r="J1989" s="4">
        <v>0.98299999999999998</v>
      </c>
      <c r="K1989" s="4">
        <v>10.39</v>
      </c>
      <c r="L1989" s="1">
        <v>55</v>
      </c>
      <c r="M1989" s="1">
        <v>57</v>
      </c>
      <c r="N1989" s="1">
        <v>57</v>
      </c>
      <c r="O1989" s="1">
        <v>52</v>
      </c>
      <c r="P1989" s="1">
        <v>55</v>
      </c>
      <c r="Q1989" s="1">
        <v>54</v>
      </c>
      <c r="R1989" s="4">
        <v>0.154</v>
      </c>
      <c r="S1989" s="4">
        <v>5.0830000000000002</v>
      </c>
      <c r="T1989" s="4">
        <v>9.0590000000000011</v>
      </c>
      <c r="U1989" s="4" t="str">
        <f t="shared" si="297"/>
        <v>0</v>
      </c>
      <c r="V1989" s="4" t="str">
        <f t="shared" si="298"/>
        <v>0</v>
      </c>
      <c r="W1989" s="4" t="str">
        <f t="shared" si="299"/>
        <v>0</v>
      </c>
    </row>
    <row r="1990" spans="1:38" x14ac:dyDescent="0.3">
      <c r="A1990" s="1">
        <f t="shared" si="293"/>
        <v>0</v>
      </c>
      <c r="B1990" s="1" t="s">
        <v>11</v>
      </c>
      <c r="C1990" s="1">
        <v>0.9</v>
      </c>
      <c r="D1990" s="1">
        <v>1</v>
      </c>
      <c r="E1990" s="1">
        <f t="shared" si="294"/>
        <v>498</v>
      </c>
      <c r="F1990" s="1">
        <v>0</v>
      </c>
      <c r="G1990" s="4">
        <f t="shared" si="295"/>
        <v>3.6363636363636362</v>
      </c>
      <c r="H1990" s="3">
        <f t="shared" si="296"/>
        <v>22.352999999999998</v>
      </c>
      <c r="I1990" s="4">
        <v>8.7739999999999991</v>
      </c>
      <c r="J1990" s="4">
        <v>0.53100000000000003</v>
      </c>
      <c r="K1990" s="4">
        <v>13.048</v>
      </c>
      <c r="L1990" s="1">
        <v>55</v>
      </c>
      <c r="M1990" s="1">
        <v>57</v>
      </c>
      <c r="N1990" s="1">
        <v>57</v>
      </c>
      <c r="O1990" s="1">
        <v>52</v>
      </c>
      <c r="P1990" s="1">
        <v>55</v>
      </c>
      <c r="Q1990" s="1">
        <v>54</v>
      </c>
      <c r="R1990" s="4">
        <v>0.06</v>
      </c>
      <c r="S1990" s="4">
        <v>5.6219999999999999</v>
      </c>
      <c r="T1990" s="4">
        <v>8.6709999999999994</v>
      </c>
      <c r="U1990" s="4" t="str">
        <f t="shared" si="297"/>
        <v>0</v>
      </c>
      <c r="V1990" s="4" t="str">
        <f t="shared" si="298"/>
        <v>0</v>
      </c>
      <c r="W1990" s="4" t="str">
        <f t="shared" si="299"/>
        <v>0</v>
      </c>
    </row>
    <row r="1991" spans="1:38" x14ac:dyDescent="0.3">
      <c r="A1991" s="1">
        <f t="shared" si="293"/>
        <v>0</v>
      </c>
      <c r="B1991" s="1" t="s">
        <v>11</v>
      </c>
      <c r="C1991" s="1">
        <v>0.9</v>
      </c>
      <c r="D1991" s="1">
        <v>2</v>
      </c>
      <c r="E1991" s="1">
        <f t="shared" si="294"/>
        <v>498</v>
      </c>
      <c r="F1991" s="1">
        <v>0</v>
      </c>
      <c r="G1991" s="4">
        <f t="shared" si="295"/>
        <v>5.4545454545454541</v>
      </c>
      <c r="H1991" s="3">
        <f t="shared" si="296"/>
        <v>17.170999999999999</v>
      </c>
      <c r="I1991" s="4">
        <v>8.3559999999999999</v>
      </c>
      <c r="J1991" s="4">
        <v>0.70499999999999996</v>
      </c>
      <c r="K1991" s="4">
        <v>8.11</v>
      </c>
      <c r="L1991" s="1">
        <v>55</v>
      </c>
      <c r="M1991" s="1">
        <v>58</v>
      </c>
      <c r="N1991" s="1">
        <v>58</v>
      </c>
      <c r="O1991" s="1">
        <v>52</v>
      </c>
      <c r="P1991" s="1">
        <v>55</v>
      </c>
      <c r="Q1991" s="1">
        <v>55</v>
      </c>
      <c r="R1991" s="4">
        <v>0.13300000000000001</v>
      </c>
      <c r="S1991" s="4">
        <v>5.6219999999999999</v>
      </c>
      <c r="T1991" s="4">
        <v>8.18</v>
      </c>
      <c r="U1991" s="4" t="str">
        <f t="shared" si="297"/>
        <v>0</v>
      </c>
      <c r="V1991" s="4" t="str">
        <f t="shared" si="298"/>
        <v>0</v>
      </c>
      <c r="W1991" s="4" t="str">
        <f t="shared" si="299"/>
        <v>0</v>
      </c>
    </row>
    <row r="1992" spans="1:38" x14ac:dyDescent="0.3">
      <c r="A1992" s="1">
        <f t="shared" si="293"/>
        <v>0</v>
      </c>
      <c r="B1992" s="1" t="s">
        <v>11</v>
      </c>
      <c r="C1992" s="1">
        <v>0.9</v>
      </c>
      <c r="D1992" s="1">
        <v>3</v>
      </c>
      <c r="E1992" s="1">
        <f t="shared" si="294"/>
        <v>498</v>
      </c>
      <c r="F1992" s="1">
        <v>0</v>
      </c>
      <c r="G1992" s="4">
        <f t="shared" si="295"/>
        <v>3.6363636363636362</v>
      </c>
      <c r="H1992" s="3">
        <f t="shared" si="296"/>
        <v>18.77</v>
      </c>
      <c r="I1992" s="4">
        <v>8.7349999999999994</v>
      </c>
      <c r="J1992" s="4">
        <v>0.91900000000000004</v>
      </c>
      <c r="K1992" s="4">
        <v>9.1159999999999997</v>
      </c>
      <c r="L1992" s="1">
        <v>55</v>
      </c>
      <c r="M1992" s="1">
        <v>57</v>
      </c>
      <c r="N1992" s="1">
        <v>57</v>
      </c>
      <c r="O1992" s="1">
        <v>52</v>
      </c>
      <c r="P1992" s="1">
        <v>55</v>
      </c>
      <c r="Q1992" s="1">
        <v>55</v>
      </c>
      <c r="R1992" s="4">
        <v>0.107</v>
      </c>
      <c r="S1992" s="4">
        <v>5.6219999999999999</v>
      </c>
      <c r="T1992" s="4">
        <v>8.5849999999999991</v>
      </c>
      <c r="U1992" s="4" t="str">
        <f t="shared" si="297"/>
        <v>0</v>
      </c>
      <c r="V1992" s="4" t="str">
        <f t="shared" si="298"/>
        <v>0</v>
      </c>
      <c r="W1992" s="4" t="str">
        <f t="shared" si="299"/>
        <v>0</v>
      </c>
    </row>
    <row r="1993" spans="1:38" x14ac:dyDescent="0.3">
      <c r="A1993" s="1">
        <f t="shared" si="293"/>
        <v>0</v>
      </c>
      <c r="B1993" s="1" t="s">
        <v>11</v>
      </c>
      <c r="C1993" s="1">
        <v>0.9</v>
      </c>
      <c r="D1993" s="1">
        <v>4</v>
      </c>
      <c r="E1993" s="1">
        <f t="shared" si="294"/>
        <v>498</v>
      </c>
      <c r="F1993" s="1">
        <v>0</v>
      </c>
      <c r="G1993" s="4">
        <f t="shared" si="295"/>
        <v>3.6363636363636362</v>
      </c>
      <c r="H1993" s="3">
        <f t="shared" si="296"/>
        <v>21.737000000000002</v>
      </c>
      <c r="I1993" s="4">
        <v>9.0869999999999997</v>
      </c>
      <c r="J1993" s="4">
        <v>0.76800000000000002</v>
      </c>
      <c r="K1993" s="4">
        <v>11.882</v>
      </c>
      <c r="L1993" s="1">
        <v>55</v>
      </c>
      <c r="M1993" s="1">
        <v>57</v>
      </c>
      <c r="N1993" s="1">
        <v>57</v>
      </c>
      <c r="O1993" s="1">
        <v>52</v>
      </c>
      <c r="P1993" s="1">
        <v>55</v>
      </c>
      <c r="Q1993" s="1">
        <v>54</v>
      </c>
      <c r="R1993" s="4">
        <v>0.123</v>
      </c>
      <c r="S1993" s="4">
        <v>5.6219999999999999</v>
      </c>
      <c r="T1993" s="4">
        <v>8.9209999999999994</v>
      </c>
      <c r="U1993" s="4" t="str">
        <f t="shared" si="297"/>
        <v>0</v>
      </c>
      <c r="V1993" s="4" t="str">
        <f t="shared" si="298"/>
        <v>0</v>
      </c>
      <c r="W1993" s="4" t="str">
        <f t="shared" si="299"/>
        <v>0</v>
      </c>
    </row>
    <row r="1994" spans="1:38" x14ac:dyDescent="0.3">
      <c r="A1994" s="1">
        <f t="shared" si="293"/>
        <v>0</v>
      </c>
      <c r="B1994" s="1" t="s">
        <v>11</v>
      </c>
      <c r="C1994" s="1">
        <v>0.9</v>
      </c>
      <c r="D1994" s="1">
        <v>1</v>
      </c>
      <c r="E1994" s="1">
        <f t="shared" si="294"/>
        <v>499</v>
      </c>
      <c r="F1994" s="1">
        <v>0</v>
      </c>
      <c r="G1994" s="4">
        <f t="shared" si="295"/>
        <v>1.6949152542372881</v>
      </c>
      <c r="H1994" s="3">
        <f t="shared" si="296"/>
        <v>16.734000000000002</v>
      </c>
      <c r="I1994" s="4">
        <v>7.984</v>
      </c>
      <c r="J1994" s="4">
        <v>1.3</v>
      </c>
      <c r="K1994" s="4">
        <v>7.45</v>
      </c>
      <c r="L1994" s="1">
        <v>59</v>
      </c>
      <c r="M1994" s="1">
        <v>60</v>
      </c>
      <c r="N1994" s="1">
        <v>60</v>
      </c>
      <c r="O1994" s="1">
        <v>58</v>
      </c>
      <c r="P1994" s="1">
        <v>59</v>
      </c>
      <c r="Q1994" s="1">
        <v>59</v>
      </c>
      <c r="R1994" s="4">
        <v>7.3999999999999996E-2</v>
      </c>
      <c r="S1994" s="4">
        <v>5.3979999999999997</v>
      </c>
      <c r="T1994" s="4">
        <v>7.8640000000000008</v>
      </c>
      <c r="U1994" s="4" t="str">
        <f t="shared" si="297"/>
        <v>0</v>
      </c>
      <c r="V1994" s="4" t="str">
        <f t="shared" si="298"/>
        <v>0</v>
      </c>
      <c r="W1994" s="4" t="str">
        <f t="shared" si="299"/>
        <v>0</v>
      </c>
    </row>
    <row r="1995" spans="1:38" x14ac:dyDescent="0.3">
      <c r="A1995" s="1">
        <f t="shared" si="293"/>
        <v>0</v>
      </c>
      <c r="B1995" s="1" t="s">
        <v>11</v>
      </c>
      <c r="C1995" s="1">
        <v>0.9</v>
      </c>
      <c r="D1995" s="1">
        <v>2</v>
      </c>
      <c r="E1995" s="1">
        <f t="shared" si="294"/>
        <v>499</v>
      </c>
      <c r="F1995" s="1">
        <v>0</v>
      </c>
      <c r="G1995" s="4">
        <f t="shared" si="295"/>
        <v>1.6666666666666667</v>
      </c>
      <c r="H1995" s="3">
        <f t="shared" si="296"/>
        <v>17.521000000000001</v>
      </c>
      <c r="I1995" s="4">
        <v>8.1349999999999998</v>
      </c>
      <c r="J1995" s="4">
        <v>0.83499999999999996</v>
      </c>
      <c r="K1995" s="4">
        <v>8.5510000000000002</v>
      </c>
      <c r="L1995" s="1">
        <v>60</v>
      </c>
      <c r="M1995" s="1">
        <v>61</v>
      </c>
      <c r="N1995" s="1">
        <v>61</v>
      </c>
      <c r="O1995" s="1">
        <v>58</v>
      </c>
      <c r="P1995" s="1">
        <v>59</v>
      </c>
      <c r="Q1995" s="1">
        <v>60</v>
      </c>
      <c r="R1995" s="4">
        <v>0.109</v>
      </c>
      <c r="S1995" s="4">
        <v>5.3979999999999997</v>
      </c>
      <c r="T1995" s="4">
        <v>7.98</v>
      </c>
      <c r="U1995" s="4" t="str">
        <f t="shared" si="297"/>
        <v>0</v>
      </c>
      <c r="V1995" s="4" t="str">
        <f t="shared" si="298"/>
        <v>0</v>
      </c>
      <c r="W1995" s="4" t="str">
        <f t="shared" si="299"/>
        <v>0</v>
      </c>
    </row>
    <row r="1996" spans="1:38" x14ac:dyDescent="0.3">
      <c r="A1996" s="1">
        <f t="shared" si="293"/>
        <v>0</v>
      </c>
      <c r="B1996" s="1" t="s">
        <v>11</v>
      </c>
      <c r="C1996" s="1">
        <v>0.9</v>
      </c>
      <c r="D1996" s="1">
        <v>3</v>
      </c>
      <c r="E1996" s="1">
        <f t="shared" si="294"/>
        <v>499</v>
      </c>
      <c r="F1996" s="1">
        <v>0</v>
      </c>
      <c r="G1996" s="4">
        <f t="shared" si="295"/>
        <v>3.3898305084745761</v>
      </c>
      <c r="H1996" s="3">
        <f t="shared" si="296"/>
        <v>18.376000000000001</v>
      </c>
      <c r="I1996" s="4">
        <v>7.6360000000000001</v>
      </c>
      <c r="J1996" s="4">
        <v>1.389</v>
      </c>
      <c r="K1996" s="4">
        <v>9.3510000000000009</v>
      </c>
      <c r="L1996" s="1">
        <v>59</v>
      </c>
      <c r="M1996" s="1">
        <v>61</v>
      </c>
      <c r="N1996" s="1">
        <v>61</v>
      </c>
      <c r="O1996" s="1">
        <v>58</v>
      </c>
      <c r="P1996" s="1">
        <v>59</v>
      </c>
      <c r="Q1996" s="1">
        <v>59</v>
      </c>
      <c r="R1996" s="4">
        <v>0.113</v>
      </c>
      <c r="S1996" s="4">
        <v>5.3979999999999997</v>
      </c>
      <c r="T1996" s="4">
        <v>7.4770000000000003</v>
      </c>
      <c r="U1996" s="4" t="str">
        <f t="shared" si="297"/>
        <v>0</v>
      </c>
      <c r="V1996" s="4" t="str">
        <f t="shared" si="298"/>
        <v>0</v>
      </c>
      <c r="W1996" s="4" t="str">
        <f t="shared" si="299"/>
        <v>0</v>
      </c>
    </row>
    <row r="1997" spans="1:38" x14ac:dyDescent="0.3">
      <c r="A1997" s="1">
        <f t="shared" si="293"/>
        <v>0</v>
      </c>
      <c r="B1997" s="1" t="s">
        <v>11</v>
      </c>
      <c r="C1997" s="1">
        <v>0.9</v>
      </c>
      <c r="D1997" s="1">
        <v>4</v>
      </c>
      <c r="E1997" s="1">
        <f t="shared" si="294"/>
        <v>499</v>
      </c>
      <c r="F1997" s="1">
        <v>0</v>
      </c>
      <c r="G1997" s="4">
        <f t="shared" si="295"/>
        <v>3.3898305084745761</v>
      </c>
      <c r="H1997" s="3">
        <f t="shared" si="296"/>
        <v>20.515000000000001</v>
      </c>
      <c r="I1997" s="4">
        <v>7.8839999999999995</v>
      </c>
      <c r="J1997" s="4">
        <v>1.4430000000000001</v>
      </c>
      <c r="K1997" s="4">
        <v>11.188000000000001</v>
      </c>
      <c r="L1997" s="1">
        <v>59</v>
      </c>
      <c r="M1997" s="1">
        <v>61</v>
      </c>
      <c r="N1997" s="1">
        <v>61</v>
      </c>
      <c r="O1997" s="1">
        <v>58</v>
      </c>
      <c r="P1997" s="1">
        <v>59</v>
      </c>
      <c r="Q1997" s="1">
        <v>59</v>
      </c>
      <c r="R1997" s="4">
        <v>0.122</v>
      </c>
      <c r="S1997" s="4">
        <v>5.3979999999999997</v>
      </c>
      <c r="T1997" s="4">
        <v>7.7160000000000002</v>
      </c>
      <c r="U1997" s="4" t="str">
        <f t="shared" si="297"/>
        <v>0</v>
      </c>
      <c r="V1997" s="4" t="str">
        <f t="shared" si="298"/>
        <v>0</v>
      </c>
      <c r="W1997" s="4" t="str">
        <f t="shared" si="299"/>
        <v>0</v>
      </c>
    </row>
    <row r="1998" spans="1:38" x14ac:dyDescent="0.3">
      <c r="A1998" s="1">
        <f t="shared" si="293"/>
        <v>1</v>
      </c>
      <c r="B1998" s="1" t="s">
        <v>11</v>
      </c>
      <c r="C1998" s="1">
        <v>0.9</v>
      </c>
      <c r="D1998" s="1">
        <v>1</v>
      </c>
      <c r="E1998" s="1">
        <f t="shared" si="294"/>
        <v>500</v>
      </c>
      <c r="F1998" s="1">
        <v>0</v>
      </c>
      <c r="G1998" s="4">
        <f t="shared" si="295"/>
        <v>3.7735849056603774</v>
      </c>
      <c r="H1998" s="3">
        <f t="shared" si="296"/>
        <v>22.366000000000003</v>
      </c>
      <c r="I1998" s="4">
        <v>9.0990000000000002</v>
      </c>
      <c r="J1998" s="4">
        <v>0.87</v>
      </c>
      <c r="K1998" s="4">
        <v>12.397</v>
      </c>
      <c r="L1998" s="1">
        <v>53</v>
      </c>
      <c r="M1998" s="1">
        <v>55</v>
      </c>
      <c r="N1998" s="1">
        <v>55</v>
      </c>
      <c r="O1998" s="1">
        <v>51</v>
      </c>
      <c r="P1998" s="1">
        <v>53</v>
      </c>
      <c r="Q1998" s="1">
        <v>52</v>
      </c>
      <c r="R1998" s="4">
        <v>5.3999999999999999E-2</v>
      </c>
      <c r="S1998" s="4">
        <v>5.5949999999999998</v>
      </c>
      <c r="T1998" s="4">
        <v>8.9969999999999999</v>
      </c>
      <c r="U1998" s="4" t="str">
        <f t="shared" si="297"/>
        <v>0</v>
      </c>
      <c r="V1998" s="4" t="str">
        <f t="shared" si="298"/>
        <v>0</v>
      </c>
      <c r="W1998" s="4" t="str">
        <f t="shared" si="299"/>
        <v>0</v>
      </c>
      <c r="AA1998" s="1">
        <f>SUMPRODUCT((MOD(ROW(F1902:F2001),4)=2)*F1902:F2001)</f>
        <v>0</v>
      </c>
      <c r="AB1998" s="3">
        <f>SUMPRODUCT((MOD(ROW(G1902:G2001),4)=2)*G1902:G2001)/25</f>
        <v>2.6464180936364867</v>
      </c>
      <c r="AC1998" s="3">
        <f t="shared" ref="AC1998:AF1998" si="300">SUMPRODUCT((MOD(ROW(H1902:H2001),4)=2)*H1902:H2001)/25</f>
        <v>18.659319999999997</v>
      </c>
      <c r="AD1998" s="3">
        <f t="shared" si="300"/>
        <v>8.7821599999999993</v>
      </c>
      <c r="AE1998" s="3">
        <f t="shared" si="300"/>
        <v>0.97360000000000002</v>
      </c>
      <c r="AF1998" s="3">
        <f t="shared" si="300"/>
        <v>8.903559999999997</v>
      </c>
      <c r="AG1998" s="3">
        <f>SUMPRODUCT((MOD(ROW(R1902:R2001),4)=2)*R1902:R2001)/25</f>
        <v>6.6200000000000009E-2</v>
      </c>
      <c r="AH1998" s="3">
        <f>SUMPRODUCT((MOD(ROW(S1902:S2001),4)=2)*S1902:S2001)/25</f>
        <v>5.4279200000000012</v>
      </c>
      <c r="AI1998" s="3">
        <f>SUMPRODUCT((MOD(ROW(T1902:T2001),4)=2)*T1902:T2001)/25</f>
        <v>8.6694799999999983</v>
      </c>
      <c r="AJ1998" s="3" t="str">
        <f>IF(AA1998&gt;0, SUMPRODUCT((MOD(ROW(U1902:U2001),4)=2)*U1902:U2001)/AA1998,"-")</f>
        <v>-</v>
      </c>
      <c r="AK1998" s="3" t="str">
        <f>IF(AA1998&gt;0, SUMPRODUCT((MOD(ROW(V1902:V2001),4)=2)*V1902:V2001)/AA1998,"-")</f>
        <v>-</v>
      </c>
      <c r="AL1998" s="3" t="str">
        <f>IF(AA1998&gt;0,SUMPRODUCT((MOD(ROW(W1902:W2001),4)=2)*W1902:W2001)/AA1998,"-")</f>
        <v>-</v>
      </c>
    </row>
    <row r="1999" spans="1:38" x14ac:dyDescent="0.3">
      <c r="A1999" s="1">
        <f t="shared" si="293"/>
        <v>1</v>
      </c>
      <c r="B1999" s="1" t="s">
        <v>11</v>
      </c>
      <c r="C1999" s="1">
        <v>0.9</v>
      </c>
      <c r="D1999" s="1">
        <v>2</v>
      </c>
      <c r="E1999" s="1">
        <f t="shared" si="294"/>
        <v>500</v>
      </c>
      <c r="F1999" s="1">
        <v>0</v>
      </c>
      <c r="G1999" s="4">
        <f t="shared" si="295"/>
        <v>3.6363636363636362</v>
      </c>
      <c r="H1999" s="3">
        <f t="shared" si="296"/>
        <v>17.024000000000001</v>
      </c>
      <c r="I1999" s="4">
        <v>9.0380000000000003</v>
      </c>
      <c r="J1999" s="4">
        <v>0.83799999999999997</v>
      </c>
      <c r="K1999" s="4">
        <v>7.1479999999999997</v>
      </c>
      <c r="L1999" s="1">
        <v>55</v>
      </c>
      <c r="M1999" s="1">
        <v>57</v>
      </c>
      <c r="N1999" s="1">
        <v>57</v>
      </c>
      <c r="O1999" s="1">
        <v>51</v>
      </c>
      <c r="P1999" s="1">
        <v>53</v>
      </c>
      <c r="Q1999" s="1">
        <v>55</v>
      </c>
      <c r="R1999" s="4">
        <v>0.126</v>
      </c>
      <c r="S1999" s="4">
        <v>5.5949999999999998</v>
      </c>
      <c r="T1999" s="4">
        <v>8.8640000000000008</v>
      </c>
      <c r="U1999" s="4" t="str">
        <f t="shared" si="297"/>
        <v>0</v>
      </c>
      <c r="V1999" s="4" t="str">
        <f t="shared" si="298"/>
        <v>0</v>
      </c>
      <c r="W1999" s="4" t="str">
        <f t="shared" si="299"/>
        <v>0</v>
      </c>
      <c r="AA1999" s="1">
        <f>SUMPRODUCT((MOD(ROW(F1902:F2001),4)=3)*F1902:F2001)</f>
        <v>0</v>
      </c>
      <c r="AB1999" s="3">
        <f>SUMPRODUCT((MOD(ROW(G1902:G2001),4)=3)*G1902:G2001)/25</f>
        <v>4.448840204913167</v>
      </c>
      <c r="AC1999" s="3">
        <f t="shared" ref="AC1999:AF1999" si="301">SUMPRODUCT((MOD(ROW(H1902:H2001),4)=3)*H1902:H2001)/25</f>
        <v>18.987680000000001</v>
      </c>
      <c r="AD1999" s="3">
        <f t="shared" si="301"/>
        <v>8.632480000000001</v>
      </c>
      <c r="AE1999" s="3">
        <f t="shared" si="301"/>
        <v>0.95263999999999993</v>
      </c>
      <c r="AF1999" s="3">
        <f t="shared" si="301"/>
        <v>9.4025599999999994</v>
      </c>
      <c r="AG1999" s="3">
        <f>SUMPRODUCT((MOD(ROW(R1902:R2001),4)=3)*R1902:R2001)/25</f>
        <v>0.12168000000000001</v>
      </c>
      <c r="AH1999" s="3">
        <f>SUMPRODUCT((MOD(ROW(S1902:S2001),4)=3)*S1902:S2001)/25</f>
        <v>5.4279200000000012</v>
      </c>
      <c r="AI1999" s="3">
        <f>SUMPRODUCT((MOD(ROW(T1902:T2001),4)=3)*T1902:T2001)/25</f>
        <v>8.464319999999999</v>
      </c>
      <c r="AJ1999" s="3" t="str">
        <f>IF(AA1999&gt;0,SUMPRODUCT((MOD(ROW(U1902:U2001),4)=3)*U1902:U2001)/AA1999,"-")</f>
        <v>-</v>
      </c>
      <c r="AK1999" s="3" t="str">
        <f>IF(AA1999&gt;0,SUMPRODUCT((MOD(ROW(V1902:V2001),4)=3)*V1902:V2001)/AA1999,"-")</f>
        <v>-</v>
      </c>
      <c r="AL1999" s="3" t="str">
        <f>IF(AA1999&gt;0,SUMPRODUCT((MOD(ROW(W1902:W2001),4)=3)*W1902:W2001)/AA1999,"-")</f>
        <v>-</v>
      </c>
    </row>
    <row r="2000" spans="1:38" x14ac:dyDescent="0.3">
      <c r="A2000" s="1">
        <f t="shared" si="293"/>
        <v>1</v>
      </c>
      <c r="B2000" s="1" t="s">
        <v>11</v>
      </c>
      <c r="C2000" s="1">
        <v>0.9</v>
      </c>
      <c r="D2000" s="1">
        <v>3</v>
      </c>
      <c r="E2000" s="1">
        <f t="shared" si="294"/>
        <v>500</v>
      </c>
      <c r="F2000" s="1">
        <v>0</v>
      </c>
      <c r="G2000" s="4">
        <f t="shared" si="295"/>
        <v>3.7735849056603774</v>
      </c>
      <c r="H2000" s="3">
        <f t="shared" si="296"/>
        <v>22.552</v>
      </c>
      <c r="I2000" s="4">
        <v>9.4310000000000009</v>
      </c>
      <c r="J2000" s="4">
        <v>1.095</v>
      </c>
      <c r="K2000" s="4">
        <v>12.026</v>
      </c>
      <c r="L2000" s="1">
        <v>53</v>
      </c>
      <c r="M2000" s="1">
        <v>55</v>
      </c>
      <c r="N2000" s="1">
        <v>55</v>
      </c>
      <c r="O2000" s="1">
        <v>51</v>
      </c>
      <c r="P2000" s="1">
        <v>53</v>
      </c>
      <c r="Q2000" s="1">
        <v>53</v>
      </c>
      <c r="R2000" s="4">
        <v>0.14699999999999999</v>
      </c>
      <c r="S2000" s="4">
        <v>5.5949999999999998</v>
      </c>
      <c r="T2000" s="4">
        <v>9.2360000000000007</v>
      </c>
      <c r="U2000" s="4" t="str">
        <f t="shared" si="297"/>
        <v>0</v>
      </c>
      <c r="V2000" s="4" t="str">
        <f t="shared" si="298"/>
        <v>0</v>
      </c>
      <c r="W2000" s="4" t="str">
        <f t="shared" si="299"/>
        <v>0</v>
      </c>
      <c r="AA2000" s="1">
        <f>SUMPRODUCT((MOD(ROW(F1902:F2001),4)=0)*F1902:F2001)</f>
        <v>0</v>
      </c>
      <c r="AB2000" s="3">
        <f>SUMPRODUCT((MOD(ROW(G1902:G2001),4)=0)*G1902:G2001)/25</f>
        <v>3.8024610310597802</v>
      </c>
      <c r="AC2000" s="3">
        <f t="shared" ref="AC2000:AF2000" si="302">SUMPRODUCT((MOD(ROW(H1902:H2001),4)=0)*H1902:H2001)/25</f>
        <v>19.136440000000004</v>
      </c>
      <c r="AD2000" s="3">
        <f t="shared" si="302"/>
        <v>8.851600000000003</v>
      </c>
      <c r="AE2000" s="3">
        <f t="shared" si="302"/>
        <v>1.0269599999999999</v>
      </c>
      <c r="AF2000" s="3">
        <f t="shared" si="302"/>
        <v>9.2578800000000001</v>
      </c>
      <c r="AG2000" s="3">
        <f>SUMPRODUCT((MOD(ROW(R1902:R2001),4)=0)*R1902:R2001)/25</f>
        <v>0.1118</v>
      </c>
      <c r="AH2000" s="3">
        <f>SUMPRODUCT((MOD(ROW(S1902:S2001),4)=0)*S1902:S2001)/25</f>
        <v>5.4279200000000012</v>
      </c>
      <c r="AI2000" s="3">
        <f>SUMPRODUCT((MOD(ROW(T1902:T2001),4)=0)*T1902:T2001)/25</f>
        <v>8.6933199999999982</v>
      </c>
      <c r="AJ2000" s="3" t="str">
        <f>IF(AA2000&gt;0,SUMPRODUCT((MOD(ROW(U1902:U2001),4)=0)*U1902:U2001)/AA2000,"-")</f>
        <v>-</v>
      </c>
      <c r="AK2000" s="3" t="str">
        <f>IF(AA2000&gt;0,SUMPRODUCT((MOD(ROW(V1902:V2001),4)=0)*V1902:V2001)/AA2000,"-")</f>
        <v>-</v>
      </c>
      <c r="AL2000" s="3" t="str">
        <f>IF(AA2000&gt;0,SUMPRODUCT((MOD(ROW(W1902:W2001),4)=0)*W1902:W2001)/AA2000,"-")</f>
        <v>-</v>
      </c>
    </row>
    <row r="2001" spans="1:38" x14ac:dyDescent="0.3">
      <c r="A2001" s="1">
        <f t="shared" si="293"/>
        <v>1</v>
      </c>
      <c r="B2001" s="1" t="s">
        <v>11</v>
      </c>
      <c r="C2001" s="1">
        <v>0.9</v>
      </c>
      <c r="D2001" s="1">
        <v>4</v>
      </c>
      <c r="E2001" s="1">
        <f t="shared" si="294"/>
        <v>500</v>
      </c>
      <c r="F2001" s="1">
        <v>0</v>
      </c>
      <c r="G2001" s="4">
        <f t="shared" si="295"/>
        <v>3.7735849056603774</v>
      </c>
      <c r="H2001" s="3">
        <f t="shared" si="296"/>
        <v>24.838000000000001</v>
      </c>
      <c r="I2001" s="4">
        <v>9.4949999999999992</v>
      </c>
      <c r="J2001" s="4">
        <v>1.1060000000000001</v>
      </c>
      <c r="K2001" s="4">
        <v>14.237</v>
      </c>
      <c r="L2001" s="1">
        <v>53</v>
      </c>
      <c r="M2001" s="1">
        <v>55</v>
      </c>
      <c r="N2001" s="1">
        <v>55</v>
      </c>
      <c r="O2001" s="1">
        <v>51</v>
      </c>
      <c r="P2001" s="1">
        <v>53</v>
      </c>
      <c r="Q2001" s="1">
        <v>52</v>
      </c>
      <c r="R2001" s="4">
        <v>0.13300000000000001</v>
      </c>
      <c r="S2001" s="4">
        <v>5.5949999999999998</v>
      </c>
      <c r="T2001" s="4">
        <v>9.3140000000000001</v>
      </c>
      <c r="U2001" s="4" t="str">
        <f t="shared" si="297"/>
        <v>0</v>
      </c>
      <c r="V2001" s="4" t="str">
        <f t="shared" si="298"/>
        <v>0</v>
      </c>
      <c r="W2001" s="4" t="str">
        <f t="shared" si="299"/>
        <v>0</v>
      </c>
      <c r="AA2001" s="1">
        <f>SUMPRODUCT((MOD(ROW(F1902:F2001),4)=1)*F1902:F2001)</f>
        <v>0</v>
      </c>
      <c r="AB2001" s="3">
        <f>SUMPRODUCT((MOD(ROW(G1902:G2001),4)=1)*G1902:G2001)/25</f>
        <v>3.0864522701611916</v>
      </c>
      <c r="AC2001" s="3">
        <f t="shared" ref="AC2001:AF2001" si="303">SUMPRODUCT((MOD(ROW(H1902:H2001),4)=1)*H1902:H2001)/25</f>
        <v>18.81484</v>
      </c>
      <c r="AD2001" s="3">
        <f t="shared" si="303"/>
        <v>8.8846399999999974</v>
      </c>
      <c r="AE2001" s="3">
        <f t="shared" si="303"/>
        <v>1.0110000000000001</v>
      </c>
      <c r="AF2001" s="3">
        <f t="shared" si="303"/>
        <v>8.9192</v>
      </c>
      <c r="AG2001" s="3">
        <f>SUMPRODUCT((MOD(ROW(R1902:R2001),4)=1)*R1902:R2001)/25</f>
        <v>0.11719999999999998</v>
      </c>
      <c r="AH2001" s="3">
        <f>SUMPRODUCT((MOD(ROW(S1902:S2001),4)=1)*S1902:S2001)/25</f>
        <v>5.4279200000000012</v>
      </c>
      <c r="AI2001" s="3">
        <f>SUMPRODUCT((MOD(ROW(T1902:T2001),4)=1)*T1902:T2001)/25</f>
        <v>8.720959999999998</v>
      </c>
      <c r="AJ2001" s="3" t="str">
        <f>IF(AA2001&gt;0,SUMPRODUCT((MOD(ROW(U1902:U2001),4)=1)*U1902:U2001)/AA2001,"-")</f>
        <v>-</v>
      </c>
      <c r="AK2001" s="3" t="str">
        <f>IF(AA2001&gt;0, SUMPRODUCT((MOD(ROW(V1902:V2001),4)=1)*V1902:V2001)/AA2001,"-")</f>
        <v>-</v>
      </c>
      <c r="AL2001" s="3" t="str">
        <f>IF(AA2001&gt;0,SUMPRODUCT((MOD(ROW(W1902:W2001),4)=1)*W1902:W2001)/AA2001,"-")</f>
        <v>-</v>
      </c>
    </row>
    <row r="2002" spans="1:38" x14ac:dyDescent="0.3">
      <c r="A2002" s="1">
        <f t="shared" si="293"/>
        <v>0</v>
      </c>
      <c r="B2002" s="1" t="s">
        <v>12</v>
      </c>
      <c r="C2002" s="1">
        <v>0.9</v>
      </c>
      <c r="D2002" s="1">
        <v>1</v>
      </c>
      <c r="E2002" s="1">
        <f t="shared" si="294"/>
        <v>501</v>
      </c>
      <c r="F2002" s="1">
        <v>0</v>
      </c>
      <c r="G2002" s="4">
        <f t="shared" si="295"/>
        <v>1.1834319526627219</v>
      </c>
      <c r="H2002" s="3">
        <f t="shared" si="296"/>
        <v>18.088000000000001</v>
      </c>
      <c r="I2002" s="4">
        <v>4.7610000000000001</v>
      </c>
      <c r="J2002" s="4">
        <v>1.111</v>
      </c>
      <c r="K2002" s="4">
        <v>12.215999999999999</v>
      </c>
      <c r="L2002" s="1">
        <v>169</v>
      </c>
      <c r="M2002" s="1">
        <v>171</v>
      </c>
      <c r="N2002" s="1">
        <v>171</v>
      </c>
      <c r="O2002" s="1">
        <v>152</v>
      </c>
      <c r="P2002" s="1">
        <v>162</v>
      </c>
      <c r="Q2002" s="1">
        <v>169</v>
      </c>
      <c r="R2002" s="4">
        <v>0.253</v>
      </c>
      <c r="S2002" s="4">
        <v>4.4269999999999996</v>
      </c>
      <c r="T2002" s="4">
        <v>4.4640000000000004</v>
      </c>
      <c r="U2002" s="4" t="str">
        <f t="shared" si="297"/>
        <v>0</v>
      </c>
      <c r="V2002" s="4" t="str">
        <f t="shared" si="298"/>
        <v>0</v>
      </c>
      <c r="W2002" s="4" t="str">
        <f t="shared" si="299"/>
        <v>0</v>
      </c>
    </row>
    <row r="2003" spans="1:38" x14ac:dyDescent="0.3">
      <c r="A2003" s="1">
        <f t="shared" si="293"/>
        <v>0</v>
      </c>
      <c r="B2003" s="1" t="s">
        <v>12</v>
      </c>
      <c r="C2003" s="1">
        <v>0.9</v>
      </c>
      <c r="D2003" s="1">
        <v>2</v>
      </c>
      <c r="E2003" s="1">
        <f t="shared" si="294"/>
        <v>501</v>
      </c>
      <c r="F2003" s="1">
        <v>0</v>
      </c>
      <c r="G2003" s="4">
        <f t="shared" si="295"/>
        <v>1.1764705882352942</v>
      </c>
      <c r="H2003" s="3">
        <f t="shared" si="296"/>
        <v>18.369999999999997</v>
      </c>
      <c r="I2003" s="4">
        <v>4.8019999999999996</v>
      </c>
      <c r="J2003" s="4">
        <v>0.98699999999999999</v>
      </c>
      <c r="K2003" s="4">
        <v>12.581</v>
      </c>
      <c r="L2003" s="1">
        <v>170</v>
      </c>
      <c r="M2003" s="1">
        <v>172</v>
      </c>
      <c r="N2003" s="1">
        <v>172</v>
      </c>
      <c r="O2003" s="1">
        <v>152</v>
      </c>
      <c r="P2003" s="1">
        <v>162</v>
      </c>
      <c r="Q2003" s="1">
        <v>170</v>
      </c>
      <c r="R2003" s="4">
        <v>0.315</v>
      </c>
      <c r="S2003" s="4">
        <v>4.4269999999999996</v>
      </c>
      <c r="T2003" s="4">
        <v>4.4429999999999996</v>
      </c>
      <c r="U2003" s="4" t="str">
        <f t="shared" si="297"/>
        <v>0</v>
      </c>
      <c r="V2003" s="4" t="str">
        <f t="shared" si="298"/>
        <v>0</v>
      </c>
      <c r="W2003" s="4" t="str">
        <f t="shared" si="299"/>
        <v>0</v>
      </c>
    </row>
    <row r="2004" spans="1:38" x14ac:dyDescent="0.3">
      <c r="A2004" s="1">
        <f t="shared" si="293"/>
        <v>0</v>
      </c>
      <c r="B2004" s="1" t="s">
        <v>12</v>
      </c>
      <c r="C2004" s="1">
        <v>0.9</v>
      </c>
      <c r="D2004" s="1">
        <v>3</v>
      </c>
      <c r="E2004" s="1">
        <f t="shared" si="294"/>
        <v>501</v>
      </c>
      <c r="F2004" s="1">
        <v>0</v>
      </c>
      <c r="G2004" s="4">
        <f t="shared" si="295"/>
        <v>1.1764705882352942</v>
      </c>
      <c r="H2004" s="3">
        <f t="shared" si="296"/>
        <v>18.040000000000003</v>
      </c>
      <c r="I2004" s="4">
        <v>4.8520000000000003</v>
      </c>
      <c r="J2004" s="4">
        <v>1.0680000000000001</v>
      </c>
      <c r="K2004" s="4">
        <v>12.12</v>
      </c>
      <c r="L2004" s="1">
        <v>170</v>
      </c>
      <c r="M2004" s="1">
        <v>172</v>
      </c>
      <c r="N2004" s="1">
        <v>172</v>
      </c>
      <c r="O2004" s="1">
        <v>152</v>
      </c>
      <c r="P2004" s="1">
        <v>162</v>
      </c>
      <c r="Q2004" s="1">
        <v>170</v>
      </c>
      <c r="R2004" s="4">
        <v>0.33600000000000002</v>
      </c>
      <c r="S2004" s="4">
        <v>4.4269999999999996</v>
      </c>
      <c r="T2004" s="4">
        <v>4.4720000000000004</v>
      </c>
      <c r="U2004" s="4" t="str">
        <f t="shared" si="297"/>
        <v>0</v>
      </c>
      <c r="V2004" s="4" t="str">
        <f t="shared" si="298"/>
        <v>0</v>
      </c>
      <c r="W2004" s="4" t="str">
        <f t="shared" si="299"/>
        <v>0</v>
      </c>
    </row>
    <row r="2005" spans="1:38" x14ac:dyDescent="0.3">
      <c r="A2005" s="1">
        <f t="shared" si="293"/>
        <v>0</v>
      </c>
      <c r="B2005" s="1" t="s">
        <v>12</v>
      </c>
      <c r="C2005" s="1">
        <v>0.9</v>
      </c>
      <c r="D2005" s="1">
        <v>4</v>
      </c>
      <c r="E2005" s="1">
        <f t="shared" si="294"/>
        <v>501</v>
      </c>
      <c r="F2005" s="1">
        <v>0</v>
      </c>
      <c r="G2005" s="4">
        <f t="shared" si="295"/>
        <v>1.7751479289940828</v>
      </c>
      <c r="H2005" s="3">
        <f t="shared" si="296"/>
        <v>16.96</v>
      </c>
      <c r="I2005" s="4">
        <v>4.8119999999999994</v>
      </c>
      <c r="J2005" s="4">
        <v>0.92</v>
      </c>
      <c r="K2005" s="4">
        <v>11.228</v>
      </c>
      <c r="L2005" s="1">
        <v>169</v>
      </c>
      <c r="M2005" s="1">
        <v>172</v>
      </c>
      <c r="N2005" s="1">
        <v>172</v>
      </c>
      <c r="O2005" s="1">
        <v>152</v>
      </c>
      <c r="P2005" s="1">
        <v>162</v>
      </c>
      <c r="Q2005" s="1">
        <v>169</v>
      </c>
      <c r="R2005" s="4">
        <v>0.30099999999999999</v>
      </c>
      <c r="S2005" s="4">
        <v>4.4269999999999996</v>
      </c>
      <c r="T2005" s="4">
        <v>4.4669999999999996</v>
      </c>
      <c r="U2005" s="4" t="str">
        <f t="shared" si="297"/>
        <v>0</v>
      </c>
      <c r="V2005" s="4" t="str">
        <f t="shared" si="298"/>
        <v>0</v>
      </c>
      <c r="W2005" s="4" t="str">
        <f t="shared" si="299"/>
        <v>0</v>
      </c>
    </row>
    <row r="2006" spans="1:38" x14ac:dyDescent="0.3">
      <c r="A2006" s="1">
        <f t="shared" si="293"/>
        <v>0</v>
      </c>
      <c r="B2006" s="1" t="s">
        <v>12</v>
      </c>
      <c r="C2006" s="1">
        <v>0.9</v>
      </c>
      <c r="D2006" s="1">
        <v>1</v>
      </c>
      <c r="E2006" s="1">
        <f t="shared" si="294"/>
        <v>502</v>
      </c>
      <c r="F2006" s="1">
        <v>0</v>
      </c>
      <c r="G2006" s="4">
        <f t="shared" si="295"/>
        <v>1.6949152542372881</v>
      </c>
      <c r="H2006" s="3">
        <f t="shared" si="296"/>
        <v>18.699000000000002</v>
      </c>
      <c r="I2006" s="4">
        <v>4.5930000000000009</v>
      </c>
      <c r="J2006" s="4">
        <v>1.0329999999999999</v>
      </c>
      <c r="K2006" s="4">
        <v>13.073</v>
      </c>
      <c r="L2006" s="1">
        <v>177</v>
      </c>
      <c r="M2006" s="1">
        <v>180</v>
      </c>
      <c r="N2006" s="1">
        <v>180</v>
      </c>
      <c r="O2006" s="1">
        <v>154</v>
      </c>
      <c r="P2006" s="1">
        <v>168</v>
      </c>
      <c r="Q2006" s="1">
        <v>177</v>
      </c>
      <c r="R2006" s="4">
        <v>0.19800000000000001</v>
      </c>
      <c r="S2006" s="4">
        <v>4.3540000000000001</v>
      </c>
      <c r="T2006" s="4">
        <v>4.3520000000000003</v>
      </c>
      <c r="U2006" s="4" t="str">
        <f t="shared" si="297"/>
        <v>0</v>
      </c>
      <c r="V2006" s="4" t="str">
        <f t="shared" si="298"/>
        <v>0</v>
      </c>
      <c r="W2006" s="4" t="str">
        <f t="shared" si="299"/>
        <v>0</v>
      </c>
    </row>
    <row r="2007" spans="1:38" x14ac:dyDescent="0.3">
      <c r="A2007" s="1">
        <f t="shared" si="293"/>
        <v>0</v>
      </c>
      <c r="B2007" s="1" t="s">
        <v>12</v>
      </c>
      <c r="C2007" s="1">
        <v>0.9</v>
      </c>
      <c r="D2007" s="1">
        <v>2</v>
      </c>
      <c r="E2007" s="1">
        <f t="shared" si="294"/>
        <v>502</v>
      </c>
      <c r="F2007" s="1">
        <v>0</v>
      </c>
      <c r="G2007" s="4">
        <f t="shared" si="295"/>
        <v>1.1235955056179776</v>
      </c>
      <c r="H2007" s="3">
        <f t="shared" si="296"/>
        <v>17.350999999999999</v>
      </c>
      <c r="I2007" s="4">
        <v>4.6449999999999996</v>
      </c>
      <c r="J2007" s="4">
        <v>0.91100000000000003</v>
      </c>
      <c r="K2007" s="4">
        <v>11.795</v>
      </c>
      <c r="L2007" s="1">
        <v>178</v>
      </c>
      <c r="M2007" s="1">
        <v>180</v>
      </c>
      <c r="N2007" s="1">
        <v>180</v>
      </c>
      <c r="O2007" s="1">
        <v>154</v>
      </c>
      <c r="P2007" s="1">
        <v>168</v>
      </c>
      <c r="Q2007" s="1">
        <v>178</v>
      </c>
      <c r="R2007" s="4">
        <v>0.255</v>
      </c>
      <c r="S2007" s="4">
        <v>4.3540000000000001</v>
      </c>
      <c r="T2007" s="4">
        <v>4.3469999999999995</v>
      </c>
      <c r="U2007" s="4" t="str">
        <f t="shared" si="297"/>
        <v>0</v>
      </c>
      <c r="V2007" s="4" t="str">
        <f t="shared" si="298"/>
        <v>0</v>
      </c>
      <c r="W2007" s="4" t="str">
        <f t="shared" si="299"/>
        <v>0</v>
      </c>
    </row>
    <row r="2008" spans="1:38" x14ac:dyDescent="0.3">
      <c r="A2008" s="1">
        <f t="shared" si="293"/>
        <v>0</v>
      </c>
      <c r="B2008" s="1" t="s">
        <v>12</v>
      </c>
      <c r="C2008" s="1">
        <v>0.9</v>
      </c>
      <c r="D2008" s="1">
        <v>3</v>
      </c>
      <c r="E2008" s="1">
        <f t="shared" si="294"/>
        <v>502</v>
      </c>
      <c r="F2008" s="1">
        <v>0</v>
      </c>
      <c r="G2008" s="4">
        <f t="shared" si="295"/>
        <v>1.6949152542372881</v>
      </c>
      <c r="H2008" s="3">
        <f t="shared" si="296"/>
        <v>17.606999999999999</v>
      </c>
      <c r="I2008" s="4">
        <v>4.734</v>
      </c>
      <c r="J2008" s="4">
        <v>1.024</v>
      </c>
      <c r="K2008" s="4">
        <v>11.849</v>
      </c>
      <c r="L2008" s="1">
        <v>177</v>
      </c>
      <c r="M2008" s="1">
        <v>180</v>
      </c>
      <c r="N2008" s="1">
        <v>180</v>
      </c>
      <c r="O2008" s="1">
        <v>154</v>
      </c>
      <c r="P2008" s="1">
        <v>168</v>
      </c>
      <c r="Q2008" s="1">
        <v>177</v>
      </c>
      <c r="R2008" s="4">
        <v>0.32</v>
      </c>
      <c r="S2008" s="4">
        <v>4.3540000000000001</v>
      </c>
      <c r="T2008" s="4">
        <v>4.3709999999999996</v>
      </c>
      <c r="U2008" s="4" t="str">
        <f t="shared" si="297"/>
        <v>0</v>
      </c>
      <c r="V2008" s="4" t="str">
        <f t="shared" si="298"/>
        <v>0</v>
      </c>
      <c r="W2008" s="4" t="str">
        <f t="shared" si="299"/>
        <v>0</v>
      </c>
    </row>
    <row r="2009" spans="1:38" x14ac:dyDescent="0.3">
      <c r="A2009" s="1">
        <f t="shared" si="293"/>
        <v>0</v>
      </c>
      <c r="B2009" s="1" t="s">
        <v>12</v>
      </c>
      <c r="C2009" s="1">
        <v>0.9</v>
      </c>
      <c r="D2009" s="1">
        <v>4</v>
      </c>
      <c r="E2009" s="1">
        <f t="shared" si="294"/>
        <v>502</v>
      </c>
      <c r="F2009" s="1">
        <v>0</v>
      </c>
      <c r="G2009" s="4">
        <f t="shared" si="295"/>
        <v>1.6949152542372881</v>
      </c>
      <c r="H2009" s="3">
        <f t="shared" si="296"/>
        <v>18.673999999999999</v>
      </c>
      <c r="I2009" s="4">
        <v>4.7389999999999999</v>
      </c>
      <c r="J2009" s="4">
        <v>1.0940000000000001</v>
      </c>
      <c r="K2009" s="4">
        <v>12.840999999999999</v>
      </c>
      <c r="L2009" s="1">
        <v>177</v>
      </c>
      <c r="M2009" s="1">
        <v>180</v>
      </c>
      <c r="N2009" s="1">
        <v>180</v>
      </c>
      <c r="O2009" s="1">
        <v>154</v>
      </c>
      <c r="P2009" s="1">
        <v>168</v>
      </c>
      <c r="Q2009" s="1">
        <v>177</v>
      </c>
      <c r="R2009" s="4">
        <v>0.34599999999999997</v>
      </c>
      <c r="S2009" s="4">
        <v>4.3540000000000001</v>
      </c>
      <c r="T2009" s="4">
        <v>4.3499999999999996</v>
      </c>
      <c r="U2009" s="4" t="str">
        <f t="shared" si="297"/>
        <v>0</v>
      </c>
      <c r="V2009" s="4" t="str">
        <f t="shared" si="298"/>
        <v>0</v>
      </c>
      <c r="W2009" s="4" t="str">
        <f t="shared" si="299"/>
        <v>0</v>
      </c>
    </row>
    <row r="2010" spans="1:38" x14ac:dyDescent="0.3">
      <c r="A2010" s="1">
        <f t="shared" si="293"/>
        <v>0</v>
      </c>
      <c r="B2010" s="1" t="s">
        <v>12</v>
      </c>
      <c r="C2010" s="1">
        <v>0.9</v>
      </c>
      <c r="D2010" s="1">
        <v>1</v>
      </c>
      <c r="E2010" s="1">
        <f t="shared" si="294"/>
        <v>503</v>
      </c>
      <c r="F2010" s="1">
        <v>0</v>
      </c>
      <c r="G2010" s="4">
        <f t="shared" si="295"/>
        <v>2.3391812865497075</v>
      </c>
      <c r="H2010" s="3">
        <f t="shared" si="296"/>
        <v>17.933</v>
      </c>
      <c r="I2010" s="4">
        <v>4.3209999999999997</v>
      </c>
      <c r="J2010" s="4">
        <v>0.98799999999999999</v>
      </c>
      <c r="K2010" s="4">
        <v>12.624000000000001</v>
      </c>
      <c r="L2010" s="1">
        <v>171</v>
      </c>
      <c r="M2010" s="1">
        <v>175</v>
      </c>
      <c r="N2010" s="1">
        <v>175</v>
      </c>
      <c r="O2010" s="1">
        <v>153</v>
      </c>
      <c r="P2010" s="1">
        <v>162</v>
      </c>
      <c r="Q2010" s="1">
        <v>171</v>
      </c>
      <c r="R2010" s="4">
        <v>0.27400000000000002</v>
      </c>
      <c r="S2010" s="4">
        <v>3.9609999999999999</v>
      </c>
      <c r="T2010" s="4">
        <v>4.0040000000000004</v>
      </c>
      <c r="U2010" s="4" t="str">
        <f t="shared" si="297"/>
        <v>0</v>
      </c>
      <c r="V2010" s="4" t="str">
        <f t="shared" si="298"/>
        <v>0</v>
      </c>
      <c r="W2010" s="4" t="str">
        <f t="shared" si="299"/>
        <v>0</v>
      </c>
    </row>
    <row r="2011" spans="1:38" x14ac:dyDescent="0.3">
      <c r="A2011" s="1">
        <f t="shared" si="293"/>
        <v>0</v>
      </c>
      <c r="B2011" s="1" t="s">
        <v>12</v>
      </c>
      <c r="C2011" s="1">
        <v>0.9</v>
      </c>
      <c r="D2011" s="1">
        <v>2</v>
      </c>
      <c r="E2011" s="1">
        <f t="shared" si="294"/>
        <v>503</v>
      </c>
      <c r="F2011" s="1">
        <v>0</v>
      </c>
      <c r="G2011" s="4">
        <f t="shared" si="295"/>
        <v>2.3391812865497075</v>
      </c>
      <c r="H2011" s="3">
        <f t="shared" si="296"/>
        <v>17.62</v>
      </c>
      <c r="I2011" s="4">
        <v>4.298</v>
      </c>
      <c r="J2011" s="4">
        <v>0.73699999999999999</v>
      </c>
      <c r="K2011" s="4">
        <v>12.585000000000001</v>
      </c>
      <c r="L2011" s="1">
        <v>171</v>
      </c>
      <c r="M2011" s="1">
        <v>175</v>
      </c>
      <c r="N2011" s="1">
        <v>175</v>
      </c>
      <c r="O2011" s="1">
        <v>153</v>
      </c>
      <c r="P2011" s="1">
        <v>162</v>
      </c>
      <c r="Q2011" s="1">
        <v>171</v>
      </c>
      <c r="R2011" s="4">
        <v>0.28799999999999998</v>
      </c>
      <c r="S2011" s="4">
        <v>3.9609999999999999</v>
      </c>
      <c r="T2011" s="4">
        <v>3.9670000000000001</v>
      </c>
      <c r="U2011" s="4" t="str">
        <f t="shared" si="297"/>
        <v>0</v>
      </c>
      <c r="V2011" s="4" t="str">
        <f t="shared" si="298"/>
        <v>0</v>
      </c>
      <c r="W2011" s="4" t="str">
        <f t="shared" si="299"/>
        <v>0</v>
      </c>
    </row>
    <row r="2012" spans="1:38" x14ac:dyDescent="0.3">
      <c r="A2012" s="1">
        <f t="shared" si="293"/>
        <v>0</v>
      </c>
      <c r="B2012" s="1" t="s">
        <v>12</v>
      </c>
      <c r="C2012" s="1">
        <v>0.9</v>
      </c>
      <c r="D2012" s="1">
        <v>3</v>
      </c>
      <c r="E2012" s="1">
        <f t="shared" si="294"/>
        <v>503</v>
      </c>
      <c r="F2012" s="1">
        <v>0</v>
      </c>
      <c r="G2012" s="4">
        <f t="shared" si="295"/>
        <v>2.3391812865497075</v>
      </c>
      <c r="H2012" s="3">
        <f t="shared" si="296"/>
        <v>17.63</v>
      </c>
      <c r="I2012" s="4">
        <v>4.37</v>
      </c>
      <c r="J2012" s="4">
        <v>0.94499999999999995</v>
      </c>
      <c r="K2012" s="4">
        <v>12.315</v>
      </c>
      <c r="L2012" s="1">
        <v>171</v>
      </c>
      <c r="M2012" s="1">
        <v>175</v>
      </c>
      <c r="N2012" s="1">
        <v>175</v>
      </c>
      <c r="O2012" s="1">
        <v>153</v>
      </c>
      <c r="P2012" s="1">
        <v>162</v>
      </c>
      <c r="Q2012" s="1">
        <v>171</v>
      </c>
      <c r="R2012" s="4">
        <v>0.32100000000000001</v>
      </c>
      <c r="S2012" s="4">
        <v>3.9609999999999999</v>
      </c>
      <c r="T2012" s="4">
        <v>4.0060000000000002</v>
      </c>
      <c r="U2012" s="4" t="str">
        <f t="shared" si="297"/>
        <v>0</v>
      </c>
      <c r="V2012" s="4" t="str">
        <f t="shared" si="298"/>
        <v>0</v>
      </c>
      <c r="W2012" s="4" t="str">
        <f t="shared" si="299"/>
        <v>0</v>
      </c>
    </row>
    <row r="2013" spans="1:38" x14ac:dyDescent="0.3">
      <c r="A2013" s="1">
        <f t="shared" si="293"/>
        <v>0</v>
      </c>
      <c r="B2013" s="1" t="s">
        <v>12</v>
      </c>
      <c r="C2013" s="1">
        <v>0.9</v>
      </c>
      <c r="D2013" s="1">
        <v>4</v>
      </c>
      <c r="E2013" s="1">
        <f t="shared" si="294"/>
        <v>503</v>
      </c>
      <c r="F2013" s="1">
        <v>0</v>
      </c>
      <c r="G2013" s="4">
        <f t="shared" si="295"/>
        <v>1.7543859649122806</v>
      </c>
      <c r="H2013" s="3">
        <f t="shared" si="296"/>
        <v>17.516000000000002</v>
      </c>
      <c r="I2013" s="4">
        <v>4.4089999999999998</v>
      </c>
      <c r="J2013" s="4">
        <v>0.89300000000000002</v>
      </c>
      <c r="K2013" s="4">
        <v>12.214</v>
      </c>
      <c r="L2013" s="1">
        <v>171</v>
      </c>
      <c r="M2013" s="1">
        <v>174</v>
      </c>
      <c r="N2013" s="1">
        <v>175</v>
      </c>
      <c r="O2013" s="1">
        <v>153</v>
      </c>
      <c r="P2013" s="1">
        <v>162</v>
      </c>
      <c r="Q2013" s="1">
        <v>171</v>
      </c>
      <c r="R2013" s="4">
        <v>0.372</v>
      </c>
      <c r="S2013" s="4">
        <v>3.9609999999999999</v>
      </c>
      <c r="T2013" s="4">
        <v>3.9940000000000002</v>
      </c>
      <c r="U2013" s="4" t="str">
        <f t="shared" si="297"/>
        <v>0</v>
      </c>
      <c r="V2013" s="4" t="str">
        <f t="shared" si="298"/>
        <v>0</v>
      </c>
      <c r="W2013" s="4" t="str">
        <f t="shared" si="299"/>
        <v>0</v>
      </c>
    </row>
    <row r="2014" spans="1:38" x14ac:dyDescent="0.3">
      <c r="A2014" s="1">
        <f t="shared" si="293"/>
        <v>0</v>
      </c>
      <c r="B2014" s="1" t="s">
        <v>12</v>
      </c>
      <c r="C2014" s="1">
        <v>0.9</v>
      </c>
      <c r="D2014" s="1">
        <v>1</v>
      </c>
      <c r="E2014" s="1">
        <f t="shared" si="294"/>
        <v>504</v>
      </c>
      <c r="F2014" s="1">
        <v>0</v>
      </c>
      <c r="G2014" s="4">
        <f t="shared" si="295"/>
        <v>1.7857142857142856</v>
      </c>
      <c r="H2014" s="3">
        <f t="shared" si="296"/>
        <v>16.901</v>
      </c>
      <c r="I2014" s="4">
        <v>4.5340000000000007</v>
      </c>
      <c r="J2014" s="4">
        <v>0.85799999999999998</v>
      </c>
      <c r="K2014" s="4">
        <v>11.509</v>
      </c>
      <c r="L2014" s="1">
        <v>168</v>
      </c>
      <c r="M2014" s="1">
        <v>171</v>
      </c>
      <c r="N2014" s="1">
        <v>171</v>
      </c>
      <c r="O2014" s="1">
        <v>152</v>
      </c>
      <c r="P2014" s="1">
        <v>159</v>
      </c>
      <c r="Q2014" s="1">
        <v>168</v>
      </c>
      <c r="R2014" s="4">
        <v>0.27200000000000002</v>
      </c>
      <c r="S2014" s="4">
        <v>4.1760000000000002</v>
      </c>
      <c r="T2014" s="4">
        <v>4.2170000000000005</v>
      </c>
      <c r="U2014" s="4" t="str">
        <f t="shared" si="297"/>
        <v>0</v>
      </c>
      <c r="V2014" s="4" t="str">
        <f t="shared" si="298"/>
        <v>0</v>
      </c>
      <c r="W2014" s="4" t="str">
        <f t="shared" si="299"/>
        <v>0</v>
      </c>
    </row>
    <row r="2015" spans="1:38" x14ac:dyDescent="0.3">
      <c r="A2015" s="1">
        <f t="shared" si="293"/>
        <v>0</v>
      </c>
      <c r="B2015" s="1" t="s">
        <v>12</v>
      </c>
      <c r="C2015" s="1">
        <v>0.9</v>
      </c>
      <c r="D2015" s="1">
        <v>2</v>
      </c>
      <c r="E2015" s="1">
        <f t="shared" si="294"/>
        <v>504</v>
      </c>
      <c r="F2015" s="1">
        <v>0</v>
      </c>
      <c r="G2015" s="4">
        <f t="shared" si="295"/>
        <v>2.3809523809523809</v>
      </c>
      <c r="H2015" s="3">
        <f t="shared" si="296"/>
        <v>17.847000000000001</v>
      </c>
      <c r="I2015" s="4">
        <v>4.4880000000000004</v>
      </c>
      <c r="J2015" s="4">
        <v>0.93100000000000005</v>
      </c>
      <c r="K2015" s="4">
        <v>12.428000000000001</v>
      </c>
      <c r="L2015" s="1">
        <v>168</v>
      </c>
      <c r="M2015" s="1">
        <v>172</v>
      </c>
      <c r="N2015" s="1">
        <v>172</v>
      </c>
      <c r="O2015" s="1">
        <v>152</v>
      </c>
      <c r="P2015" s="1">
        <v>159</v>
      </c>
      <c r="Q2015" s="1">
        <v>168</v>
      </c>
      <c r="R2015" s="4">
        <v>0.23100000000000001</v>
      </c>
      <c r="S2015" s="4">
        <v>4.1760000000000002</v>
      </c>
      <c r="T2015" s="4">
        <v>4.2120000000000006</v>
      </c>
      <c r="U2015" s="4" t="str">
        <f t="shared" si="297"/>
        <v>0</v>
      </c>
      <c r="V2015" s="4" t="str">
        <f t="shared" si="298"/>
        <v>0</v>
      </c>
      <c r="W2015" s="4" t="str">
        <f t="shared" si="299"/>
        <v>0</v>
      </c>
    </row>
    <row r="2016" spans="1:38" x14ac:dyDescent="0.3">
      <c r="A2016" s="1">
        <f t="shared" si="293"/>
        <v>0</v>
      </c>
      <c r="B2016" s="1" t="s">
        <v>12</v>
      </c>
      <c r="C2016" s="1">
        <v>0.9</v>
      </c>
      <c r="D2016" s="1">
        <v>3</v>
      </c>
      <c r="E2016" s="1">
        <f t="shared" si="294"/>
        <v>504</v>
      </c>
      <c r="F2016" s="1">
        <v>0</v>
      </c>
      <c r="G2016" s="4">
        <f t="shared" si="295"/>
        <v>1.7857142857142856</v>
      </c>
      <c r="H2016" s="3">
        <f t="shared" si="296"/>
        <v>15.861000000000001</v>
      </c>
      <c r="I2016" s="4">
        <v>4.5460000000000003</v>
      </c>
      <c r="J2016" s="4">
        <v>0.92400000000000004</v>
      </c>
      <c r="K2016" s="4">
        <v>10.391</v>
      </c>
      <c r="L2016" s="1">
        <v>168</v>
      </c>
      <c r="M2016" s="1">
        <v>171</v>
      </c>
      <c r="N2016" s="1">
        <v>171</v>
      </c>
      <c r="O2016" s="1">
        <v>152</v>
      </c>
      <c r="P2016" s="1">
        <v>159</v>
      </c>
      <c r="Q2016" s="1">
        <v>168</v>
      </c>
      <c r="R2016" s="4">
        <v>0.27800000000000002</v>
      </c>
      <c r="S2016" s="4">
        <v>4.1760000000000002</v>
      </c>
      <c r="T2016" s="4">
        <v>4.2229999999999999</v>
      </c>
      <c r="U2016" s="4" t="str">
        <f t="shared" si="297"/>
        <v>0</v>
      </c>
      <c r="V2016" s="4" t="str">
        <f t="shared" si="298"/>
        <v>0</v>
      </c>
      <c r="W2016" s="4" t="str">
        <f t="shared" si="299"/>
        <v>0</v>
      </c>
    </row>
    <row r="2017" spans="1:23" x14ac:dyDescent="0.3">
      <c r="A2017" s="1">
        <f t="shared" si="293"/>
        <v>0</v>
      </c>
      <c r="B2017" s="1" t="s">
        <v>12</v>
      </c>
      <c r="C2017" s="1">
        <v>0.9</v>
      </c>
      <c r="D2017" s="1">
        <v>4</v>
      </c>
      <c r="E2017" s="1">
        <f t="shared" si="294"/>
        <v>504</v>
      </c>
      <c r="F2017" s="1">
        <v>0</v>
      </c>
      <c r="G2017" s="4">
        <f t="shared" si="295"/>
        <v>1.7857142857142856</v>
      </c>
      <c r="H2017" s="3">
        <f t="shared" si="296"/>
        <v>16.602999999999998</v>
      </c>
      <c r="I2017" s="4">
        <v>4.6109999999999998</v>
      </c>
      <c r="J2017" s="4">
        <v>0.874</v>
      </c>
      <c r="K2017" s="4">
        <v>11.118</v>
      </c>
      <c r="L2017" s="1">
        <v>168</v>
      </c>
      <c r="M2017" s="1">
        <v>171</v>
      </c>
      <c r="N2017" s="1">
        <v>171</v>
      </c>
      <c r="O2017" s="1">
        <v>152</v>
      </c>
      <c r="P2017" s="1">
        <v>159</v>
      </c>
      <c r="Q2017" s="1">
        <v>168</v>
      </c>
      <c r="R2017" s="4">
        <v>0.372</v>
      </c>
      <c r="S2017" s="4">
        <v>4.1760000000000002</v>
      </c>
      <c r="T2017" s="4">
        <v>4.194</v>
      </c>
      <c r="U2017" s="4" t="str">
        <f t="shared" si="297"/>
        <v>0</v>
      </c>
      <c r="V2017" s="4" t="str">
        <f t="shared" si="298"/>
        <v>0</v>
      </c>
      <c r="W2017" s="4" t="str">
        <f t="shared" si="299"/>
        <v>0</v>
      </c>
    </row>
    <row r="2018" spans="1:23" x14ac:dyDescent="0.3">
      <c r="A2018" s="1">
        <f t="shared" si="293"/>
        <v>0</v>
      </c>
      <c r="B2018" s="1" t="s">
        <v>12</v>
      </c>
      <c r="C2018" s="1">
        <v>0.9</v>
      </c>
      <c r="D2018" s="1">
        <v>1</v>
      </c>
      <c r="E2018" s="1">
        <f t="shared" si="294"/>
        <v>505</v>
      </c>
      <c r="F2018" s="1">
        <v>0</v>
      </c>
      <c r="G2018" s="4">
        <f t="shared" si="295"/>
        <v>0.625</v>
      </c>
      <c r="H2018" s="3">
        <f t="shared" si="296"/>
        <v>16.777000000000001</v>
      </c>
      <c r="I2018" s="4">
        <v>4.649</v>
      </c>
      <c r="J2018" s="4">
        <v>0.95899999999999996</v>
      </c>
      <c r="K2018" s="4">
        <v>11.169</v>
      </c>
      <c r="L2018" s="1">
        <v>160</v>
      </c>
      <c r="M2018" s="1">
        <v>161</v>
      </c>
      <c r="N2018" s="1">
        <v>161</v>
      </c>
      <c r="O2018" s="1">
        <v>150</v>
      </c>
      <c r="P2018" s="1">
        <v>153</v>
      </c>
      <c r="Q2018" s="1">
        <v>160</v>
      </c>
      <c r="R2018" s="4">
        <v>0.151</v>
      </c>
      <c r="S2018" s="4">
        <v>4.3760000000000003</v>
      </c>
      <c r="T2018" s="4">
        <v>4.4509999999999996</v>
      </c>
      <c r="U2018" s="4" t="str">
        <f t="shared" si="297"/>
        <v>0</v>
      </c>
      <c r="V2018" s="4" t="str">
        <f t="shared" si="298"/>
        <v>0</v>
      </c>
      <c r="W2018" s="4" t="str">
        <f t="shared" si="299"/>
        <v>0</v>
      </c>
    </row>
    <row r="2019" spans="1:23" x14ac:dyDescent="0.3">
      <c r="A2019" s="1">
        <f t="shared" si="293"/>
        <v>0</v>
      </c>
      <c r="B2019" s="1" t="s">
        <v>12</v>
      </c>
      <c r="C2019" s="1">
        <v>0.9</v>
      </c>
      <c r="D2019" s="1">
        <v>2</v>
      </c>
      <c r="E2019" s="1">
        <f t="shared" si="294"/>
        <v>505</v>
      </c>
      <c r="F2019" s="1">
        <v>0</v>
      </c>
      <c r="G2019" s="4">
        <f t="shared" si="295"/>
        <v>0.625</v>
      </c>
      <c r="H2019" s="3">
        <f t="shared" si="296"/>
        <v>16.845000000000002</v>
      </c>
      <c r="I2019" s="4">
        <v>4.8030000000000008</v>
      </c>
      <c r="J2019" s="4">
        <v>0.82499999999999996</v>
      </c>
      <c r="K2019" s="4">
        <v>11.217000000000001</v>
      </c>
      <c r="L2019" s="1">
        <v>160</v>
      </c>
      <c r="M2019" s="1">
        <v>161</v>
      </c>
      <c r="N2019" s="1">
        <v>161</v>
      </c>
      <c r="O2019" s="1">
        <v>150</v>
      </c>
      <c r="P2019" s="1">
        <v>153</v>
      </c>
      <c r="Q2019" s="1">
        <v>160</v>
      </c>
      <c r="R2019" s="4">
        <v>0.317</v>
      </c>
      <c r="S2019" s="4">
        <v>4.3760000000000003</v>
      </c>
      <c r="T2019" s="4">
        <v>4.4390000000000001</v>
      </c>
      <c r="U2019" s="4" t="str">
        <f t="shared" si="297"/>
        <v>0</v>
      </c>
      <c r="V2019" s="4" t="str">
        <f t="shared" si="298"/>
        <v>0</v>
      </c>
      <c r="W2019" s="4" t="str">
        <f t="shared" si="299"/>
        <v>0</v>
      </c>
    </row>
    <row r="2020" spans="1:23" x14ac:dyDescent="0.3">
      <c r="A2020" s="1">
        <f t="shared" si="293"/>
        <v>0</v>
      </c>
      <c r="B2020" s="1" t="s">
        <v>12</v>
      </c>
      <c r="C2020" s="1">
        <v>0.9</v>
      </c>
      <c r="D2020" s="1">
        <v>3</v>
      </c>
      <c r="E2020" s="1">
        <f t="shared" si="294"/>
        <v>505</v>
      </c>
      <c r="F2020" s="1">
        <v>0</v>
      </c>
      <c r="G2020" s="4">
        <f t="shared" si="295"/>
        <v>0.625</v>
      </c>
      <c r="H2020" s="3">
        <f t="shared" si="296"/>
        <v>19.101000000000003</v>
      </c>
      <c r="I2020" s="4">
        <v>4.7960000000000003</v>
      </c>
      <c r="J2020" s="4">
        <v>0.90800000000000003</v>
      </c>
      <c r="K2020" s="4">
        <v>13.397</v>
      </c>
      <c r="L2020" s="1">
        <v>160</v>
      </c>
      <c r="M2020" s="1">
        <v>161</v>
      </c>
      <c r="N2020" s="1">
        <v>161</v>
      </c>
      <c r="O2020" s="1">
        <v>150</v>
      </c>
      <c r="P2020" s="1">
        <v>153</v>
      </c>
      <c r="Q2020" s="1">
        <v>160</v>
      </c>
      <c r="R2020" s="4">
        <v>0.28100000000000003</v>
      </c>
      <c r="S2020" s="4">
        <v>4.3760000000000003</v>
      </c>
      <c r="T2020" s="4">
        <v>4.468</v>
      </c>
      <c r="U2020" s="4" t="str">
        <f t="shared" si="297"/>
        <v>0</v>
      </c>
      <c r="V2020" s="4" t="str">
        <f t="shared" si="298"/>
        <v>0</v>
      </c>
      <c r="W2020" s="4" t="str">
        <f t="shared" si="299"/>
        <v>0</v>
      </c>
    </row>
    <row r="2021" spans="1:23" x14ac:dyDescent="0.3">
      <c r="A2021" s="1">
        <f t="shared" si="293"/>
        <v>0</v>
      </c>
      <c r="B2021" s="1" t="s">
        <v>12</v>
      </c>
      <c r="C2021" s="1">
        <v>0.9</v>
      </c>
      <c r="D2021" s="1">
        <v>4</v>
      </c>
      <c r="E2021" s="1">
        <f t="shared" si="294"/>
        <v>505</v>
      </c>
      <c r="F2021" s="1">
        <v>0</v>
      </c>
      <c r="G2021" s="4">
        <f t="shared" si="295"/>
        <v>0.625</v>
      </c>
      <c r="H2021" s="3">
        <f t="shared" si="296"/>
        <v>20.495999999999999</v>
      </c>
      <c r="I2021" s="4">
        <v>4.78</v>
      </c>
      <c r="J2021" s="4">
        <v>1.06</v>
      </c>
      <c r="K2021" s="4">
        <v>14.656000000000001</v>
      </c>
      <c r="L2021" s="1">
        <v>160</v>
      </c>
      <c r="M2021" s="1">
        <v>161</v>
      </c>
      <c r="N2021" s="1">
        <v>161</v>
      </c>
      <c r="O2021" s="1">
        <v>150</v>
      </c>
      <c r="P2021" s="1">
        <v>153</v>
      </c>
      <c r="Q2021" s="1">
        <v>160</v>
      </c>
      <c r="R2021" s="4">
        <v>0.29799999999999999</v>
      </c>
      <c r="S2021" s="4">
        <v>4.3760000000000003</v>
      </c>
      <c r="T2021" s="4">
        <v>4.4349999999999996</v>
      </c>
      <c r="U2021" s="4" t="str">
        <f t="shared" si="297"/>
        <v>0</v>
      </c>
      <c r="V2021" s="4" t="str">
        <f t="shared" si="298"/>
        <v>0</v>
      </c>
      <c r="W2021" s="4" t="str">
        <f t="shared" si="299"/>
        <v>0</v>
      </c>
    </row>
    <row r="2022" spans="1:23" x14ac:dyDescent="0.3">
      <c r="A2022" s="1">
        <f t="shared" si="293"/>
        <v>0</v>
      </c>
      <c r="B2022" s="1" t="s">
        <v>12</v>
      </c>
      <c r="C2022" s="1">
        <v>0.9</v>
      </c>
      <c r="D2022" s="1">
        <v>1</v>
      </c>
      <c r="E2022" s="1">
        <f t="shared" si="294"/>
        <v>506</v>
      </c>
      <c r="F2022" s="1">
        <v>0</v>
      </c>
      <c r="G2022" s="4">
        <f t="shared" si="295"/>
        <v>0.6097560975609756</v>
      </c>
      <c r="H2022" s="3">
        <f t="shared" si="296"/>
        <v>15.272000000000002</v>
      </c>
      <c r="I2022" s="4">
        <v>4.6810000000000009</v>
      </c>
      <c r="J2022" s="4">
        <v>1.0409999999999999</v>
      </c>
      <c r="K2022" s="4">
        <v>9.5500000000000007</v>
      </c>
      <c r="L2022" s="1">
        <v>164</v>
      </c>
      <c r="M2022" s="1">
        <v>165</v>
      </c>
      <c r="N2022" s="1">
        <v>165</v>
      </c>
      <c r="O2022" s="1">
        <v>150</v>
      </c>
      <c r="P2022" s="1">
        <v>154</v>
      </c>
      <c r="Q2022" s="1">
        <v>164</v>
      </c>
      <c r="R2022" s="4">
        <v>0.253</v>
      </c>
      <c r="S2022" s="4">
        <v>4.3230000000000004</v>
      </c>
      <c r="T2022" s="4">
        <v>4.3810000000000002</v>
      </c>
      <c r="U2022" s="4" t="str">
        <f t="shared" si="297"/>
        <v>0</v>
      </c>
      <c r="V2022" s="4" t="str">
        <f t="shared" si="298"/>
        <v>0</v>
      </c>
      <c r="W2022" s="4" t="str">
        <f t="shared" si="299"/>
        <v>0</v>
      </c>
    </row>
    <row r="2023" spans="1:23" x14ac:dyDescent="0.3">
      <c r="A2023" s="1">
        <f t="shared" si="293"/>
        <v>0</v>
      </c>
      <c r="B2023" s="1" t="s">
        <v>12</v>
      </c>
      <c r="C2023" s="1">
        <v>0.9</v>
      </c>
      <c r="D2023" s="1">
        <v>2</v>
      </c>
      <c r="E2023" s="1">
        <f t="shared" si="294"/>
        <v>506</v>
      </c>
      <c r="F2023" s="1">
        <v>0</v>
      </c>
      <c r="G2023" s="4">
        <f t="shared" si="295"/>
        <v>1.2195121951219512</v>
      </c>
      <c r="H2023" s="3">
        <f t="shared" si="296"/>
        <v>16.681000000000001</v>
      </c>
      <c r="I2023" s="4">
        <v>4.75</v>
      </c>
      <c r="J2023" s="4">
        <v>0.997</v>
      </c>
      <c r="K2023" s="4">
        <v>10.933999999999999</v>
      </c>
      <c r="L2023" s="1">
        <v>164</v>
      </c>
      <c r="M2023" s="1">
        <v>166</v>
      </c>
      <c r="N2023" s="1">
        <v>166</v>
      </c>
      <c r="O2023" s="1">
        <v>150</v>
      </c>
      <c r="P2023" s="1">
        <v>154</v>
      </c>
      <c r="Q2023" s="1">
        <v>164</v>
      </c>
      <c r="R2023" s="4">
        <v>0.316</v>
      </c>
      <c r="S2023" s="4">
        <v>4.3230000000000004</v>
      </c>
      <c r="T2023" s="4">
        <v>4.3869999999999996</v>
      </c>
      <c r="U2023" s="4" t="str">
        <f t="shared" si="297"/>
        <v>0</v>
      </c>
      <c r="V2023" s="4" t="str">
        <f t="shared" si="298"/>
        <v>0</v>
      </c>
      <c r="W2023" s="4" t="str">
        <f t="shared" si="299"/>
        <v>0</v>
      </c>
    </row>
    <row r="2024" spans="1:23" x14ac:dyDescent="0.3">
      <c r="A2024" s="1">
        <f t="shared" si="293"/>
        <v>0</v>
      </c>
      <c r="B2024" s="1" t="s">
        <v>12</v>
      </c>
      <c r="C2024" s="1">
        <v>0.9</v>
      </c>
      <c r="D2024" s="1">
        <v>3</v>
      </c>
      <c r="E2024" s="1">
        <f t="shared" si="294"/>
        <v>506</v>
      </c>
      <c r="F2024" s="1">
        <v>0</v>
      </c>
      <c r="G2024" s="4">
        <f t="shared" si="295"/>
        <v>0.6097560975609756</v>
      </c>
      <c r="H2024" s="3">
        <f t="shared" si="296"/>
        <v>16.471</v>
      </c>
      <c r="I2024" s="4">
        <v>4.75</v>
      </c>
      <c r="J2024" s="4">
        <v>1.026</v>
      </c>
      <c r="K2024" s="4">
        <v>10.695</v>
      </c>
      <c r="L2024" s="1">
        <v>164</v>
      </c>
      <c r="M2024" s="1">
        <v>165</v>
      </c>
      <c r="N2024" s="1">
        <v>165</v>
      </c>
      <c r="O2024" s="1">
        <v>150</v>
      </c>
      <c r="P2024" s="1">
        <v>154</v>
      </c>
      <c r="Q2024" s="1">
        <v>164</v>
      </c>
      <c r="R2024" s="4">
        <v>0.36099999999999999</v>
      </c>
      <c r="S2024" s="4">
        <v>4.3230000000000004</v>
      </c>
      <c r="T2024" s="4">
        <v>4.3419999999999996</v>
      </c>
      <c r="U2024" s="4" t="str">
        <f t="shared" si="297"/>
        <v>0</v>
      </c>
      <c r="V2024" s="4" t="str">
        <f t="shared" si="298"/>
        <v>0</v>
      </c>
      <c r="W2024" s="4" t="str">
        <f t="shared" si="299"/>
        <v>0</v>
      </c>
    </row>
    <row r="2025" spans="1:23" x14ac:dyDescent="0.3">
      <c r="A2025" s="1">
        <f t="shared" si="293"/>
        <v>0</v>
      </c>
      <c r="B2025" s="1" t="s">
        <v>12</v>
      </c>
      <c r="C2025" s="1">
        <v>0.9</v>
      </c>
      <c r="D2025" s="1">
        <v>4</v>
      </c>
      <c r="E2025" s="1">
        <f t="shared" si="294"/>
        <v>506</v>
      </c>
      <c r="F2025" s="1">
        <v>0</v>
      </c>
      <c r="G2025" s="4">
        <f t="shared" si="295"/>
        <v>0.6097560975609756</v>
      </c>
      <c r="H2025" s="3">
        <f t="shared" si="296"/>
        <v>16.001999999999999</v>
      </c>
      <c r="I2025" s="4">
        <v>4.657</v>
      </c>
      <c r="J2025" s="4">
        <v>0.84599999999999997</v>
      </c>
      <c r="K2025" s="4">
        <v>10.499000000000001</v>
      </c>
      <c r="L2025" s="1">
        <v>164</v>
      </c>
      <c r="M2025" s="1">
        <v>165</v>
      </c>
      <c r="N2025" s="1">
        <v>165</v>
      </c>
      <c r="O2025" s="1">
        <v>150</v>
      </c>
      <c r="P2025" s="1">
        <v>154</v>
      </c>
      <c r="Q2025" s="1">
        <v>164</v>
      </c>
      <c r="R2025" s="4">
        <v>0.27400000000000002</v>
      </c>
      <c r="S2025" s="4">
        <v>4.3230000000000004</v>
      </c>
      <c r="T2025" s="4">
        <v>4.3359999999999994</v>
      </c>
      <c r="U2025" s="4" t="str">
        <f t="shared" si="297"/>
        <v>0</v>
      </c>
      <c r="V2025" s="4" t="str">
        <f t="shared" si="298"/>
        <v>0</v>
      </c>
      <c r="W2025" s="4" t="str">
        <f t="shared" si="299"/>
        <v>0</v>
      </c>
    </row>
    <row r="2026" spans="1:23" x14ac:dyDescent="0.3">
      <c r="A2026" s="1">
        <f t="shared" si="293"/>
        <v>0</v>
      </c>
      <c r="B2026" s="1" t="s">
        <v>12</v>
      </c>
      <c r="C2026" s="1">
        <v>0.9</v>
      </c>
      <c r="D2026" s="1">
        <v>1</v>
      </c>
      <c r="E2026" s="1">
        <f t="shared" si="294"/>
        <v>507</v>
      </c>
      <c r="F2026" s="1">
        <v>0</v>
      </c>
      <c r="G2026" s="4">
        <f t="shared" si="295"/>
        <v>0.63694267515923575</v>
      </c>
      <c r="H2026" s="3">
        <f t="shared" si="296"/>
        <v>16.024000000000001</v>
      </c>
      <c r="I2026" s="4">
        <v>4.6020000000000003</v>
      </c>
      <c r="J2026" s="4">
        <v>0.95299999999999996</v>
      </c>
      <c r="K2026" s="4">
        <v>10.468999999999999</v>
      </c>
      <c r="L2026" s="1">
        <v>157</v>
      </c>
      <c r="M2026" s="1">
        <v>158</v>
      </c>
      <c r="N2026" s="1">
        <v>158</v>
      </c>
      <c r="O2026" s="1">
        <v>147</v>
      </c>
      <c r="P2026" s="1">
        <v>149</v>
      </c>
      <c r="Q2026" s="1">
        <v>157</v>
      </c>
      <c r="R2026" s="4">
        <v>0.222</v>
      </c>
      <c r="S2026" s="4">
        <v>4.2889999999999997</v>
      </c>
      <c r="T2026" s="4">
        <v>4.335</v>
      </c>
      <c r="U2026" s="4" t="str">
        <f t="shared" si="297"/>
        <v>0</v>
      </c>
      <c r="V2026" s="4" t="str">
        <f t="shared" si="298"/>
        <v>0</v>
      </c>
      <c r="W2026" s="4" t="str">
        <f t="shared" si="299"/>
        <v>0</v>
      </c>
    </row>
    <row r="2027" spans="1:23" x14ac:dyDescent="0.3">
      <c r="A2027" s="1">
        <f t="shared" si="293"/>
        <v>0</v>
      </c>
      <c r="B2027" s="1" t="s">
        <v>12</v>
      </c>
      <c r="C2027" s="1">
        <v>0.9</v>
      </c>
      <c r="D2027" s="1">
        <v>2</v>
      </c>
      <c r="E2027" s="1">
        <f t="shared" si="294"/>
        <v>507</v>
      </c>
      <c r="F2027" s="1">
        <v>0</v>
      </c>
      <c r="G2027" s="4">
        <f t="shared" si="295"/>
        <v>0.63694267515923575</v>
      </c>
      <c r="H2027" s="3">
        <f t="shared" si="296"/>
        <v>16.535999999999998</v>
      </c>
      <c r="I2027" s="4">
        <v>4.5919999999999996</v>
      </c>
      <c r="J2027" s="4">
        <v>1.0509999999999999</v>
      </c>
      <c r="K2027" s="4">
        <v>10.893000000000001</v>
      </c>
      <c r="L2027" s="1">
        <v>157</v>
      </c>
      <c r="M2027" s="1">
        <v>158</v>
      </c>
      <c r="N2027" s="1">
        <v>158</v>
      </c>
      <c r="O2027" s="1">
        <v>147</v>
      </c>
      <c r="P2027" s="1">
        <v>149</v>
      </c>
      <c r="Q2027" s="1">
        <v>157</v>
      </c>
      <c r="R2027" s="4">
        <v>0.22700000000000001</v>
      </c>
      <c r="S2027" s="4">
        <v>4.2889999999999997</v>
      </c>
      <c r="T2027" s="4">
        <v>4.3199999999999994</v>
      </c>
      <c r="U2027" s="4" t="str">
        <f t="shared" si="297"/>
        <v>0</v>
      </c>
      <c r="V2027" s="4" t="str">
        <f t="shared" si="298"/>
        <v>0</v>
      </c>
      <c r="W2027" s="4" t="str">
        <f t="shared" si="299"/>
        <v>0</v>
      </c>
    </row>
    <row r="2028" spans="1:23" x14ac:dyDescent="0.3">
      <c r="A2028" s="1">
        <f t="shared" si="293"/>
        <v>0</v>
      </c>
      <c r="B2028" s="1" t="s">
        <v>12</v>
      </c>
      <c r="C2028" s="1">
        <v>0.9</v>
      </c>
      <c r="D2028" s="1">
        <v>3</v>
      </c>
      <c r="E2028" s="1">
        <f t="shared" si="294"/>
        <v>507</v>
      </c>
      <c r="F2028" s="1">
        <v>0</v>
      </c>
      <c r="G2028" s="4">
        <f t="shared" si="295"/>
        <v>0.63694267515923575</v>
      </c>
      <c r="H2028" s="3">
        <f t="shared" si="296"/>
        <v>17.04</v>
      </c>
      <c r="I2028" s="4">
        <v>4.6119999999999992</v>
      </c>
      <c r="J2028" s="4">
        <v>0.99199999999999999</v>
      </c>
      <c r="K2028" s="4">
        <v>11.436</v>
      </c>
      <c r="L2028" s="1">
        <v>157</v>
      </c>
      <c r="M2028" s="1">
        <v>158</v>
      </c>
      <c r="N2028" s="1">
        <v>158</v>
      </c>
      <c r="O2028" s="1">
        <v>147</v>
      </c>
      <c r="P2028" s="1">
        <v>149</v>
      </c>
      <c r="Q2028" s="1">
        <v>157</v>
      </c>
      <c r="R2028" s="4">
        <v>0.24099999999999999</v>
      </c>
      <c r="S2028" s="4">
        <v>4.2889999999999997</v>
      </c>
      <c r="T2028" s="4">
        <v>4.3259999999999996</v>
      </c>
      <c r="U2028" s="4" t="str">
        <f t="shared" si="297"/>
        <v>0</v>
      </c>
      <c r="V2028" s="4" t="str">
        <f t="shared" si="298"/>
        <v>0</v>
      </c>
      <c r="W2028" s="4" t="str">
        <f t="shared" si="299"/>
        <v>0</v>
      </c>
    </row>
    <row r="2029" spans="1:23" x14ac:dyDescent="0.3">
      <c r="A2029" s="1">
        <f t="shared" si="293"/>
        <v>0</v>
      </c>
      <c r="B2029" s="1" t="s">
        <v>12</v>
      </c>
      <c r="C2029" s="1">
        <v>0.9</v>
      </c>
      <c r="D2029" s="1">
        <v>4</v>
      </c>
      <c r="E2029" s="1">
        <f t="shared" si="294"/>
        <v>507</v>
      </c>
      <c r="F2029" s="1">
        <v>0</v>
      </c>
      <c r="G2029" s="4">
        <f t="shared" si="295"/>
        <v>0.63694267515923575</v>
      </c>
      <c r="H2029" s="3">
        <f t="shared" si="296"/>
        <v>16.246000000000002</v>
      </c>
      <c r="I2029" s="4">
        <v>4.6660000000000004</v>
      </c>
      <c r="J2029" s="4">
        <v>0.73399999999999999</v>
      </c>
      <c r="K2029" s="4">
        <v>10.846</v>
      </c>
      <c r="L2029" s="1">
        <v>157</v>
      </c>
      <c r="M2029" s="1">
        <v>158</v>
      </c>
      <c r="N2029" s="1">
        <v>158</v>
      </c>
      <c r="O2029" s="1">
        <v>147</v>
      </c>
      <c r="P2029" s="1">
        <v>149</v>
      </c>
      <c r="Q2029" s="1">
        <v>157</v>
      </c>
      <c r="R2029" s="4">
        <v>0.27200000000000002</v>
      </c>
      <c r="S2029" s="4">
        <v>4.2889999999999997</v>
      </c>
      <c r="T2029" s="4">
        <v>4.3490000000000002</v>
      </c>
      <c r="U2029" s="4" t="str">
        <f t="shared" si="297"/>
        <v>0</v>
      </c>
      <c r="V2029" s="4" t="str">
        <f t="shared" si="298"/>
        <v>0</v>
      </c>
      <c r="W2029" s="4" t="str">
        <f t="shared" si="299"/>
        <v>0</v>
      </c>
    </row>
    <row r="2030" spans="1:23" x14ac:dyDescent="0.3">
      <c r="A2030" s="1">
        <f t="shared" si="293"/>
        <v>0</v>
      </c>
      <c r="B2030" s="1" t="s">
        <v>12</v>
      </c>
      <c r="C2030" s="1">
        <v>0.9</v>
      </c>
      <c r="D2030" s="1">
        <v>1</v>
      </c>
      <c r="E2030" s="1">
        <f t="shared" si="294"/>
        <v>508</v>
      </c>
      <c r="F2030" s="1">
        <v>0</v>
      </c>
      <c r="G2030" s="4">
        <f t="shared" si="295"/>
        <v>1.0928961748633881</v>
      </c>
      <c r="H2030" s="3">
        <f t="shared" si="296"/>
        <v>18.471</v>
      </c>
      <c r="I2030" s="4">
        <v>4.8100000000000005</v>
      </c>
      <c r="J2030" s="4">
        <v>1.2549999999999999</v>
      </c>
      <c r="K2030" s="4">
        <v>12.406000000000001</v>
      </c>
      <c r="L2030" s="1">
        <v>183</v>
      </c>
      <c r="M2030" s="1">
        <v>185</v>
      </c>
      <c r="N2030" s="1">
        <v>185</v>
      </c>
      <c r="O2030" s="1">
        <v>155</v>
      </c>
      <c r="P2030" s="1">
        <v>174</v>
      </c>
      <c r="Q2030" s="1">
        <v>183</v>
      </c>
      <c r="R2030" s="4">
        <v>0.35199999999999998</v>
      </c>
      <c r="S2030" s="4">
        <v>4.407</v>
      </c>
      <c r="T2030" s="4">
        <v>4.4110000000000005</v>
      </c>
      <c r="U2030" s="4" t="str">
        <f t="shared" si="297"/>
        <v>0</v>
      </c>
      <c r="V2030" s="4" t="str">
        <f t="shared" si="298"/>
        <v>0</v>
      </c>
      <c r="W2030" s="4" t="str">
        <f t="shared" si="299"/>
        <v>0</v>
      </c>
    </row>
    <row r="2031" spans="1:23" x14ac:dyDescent="0.3">
      <c r="A2031" s="1">
        <f t="shared" si="293"/>
        <v>0</v>
      </c>
      <c r="B2031" s="1" t="s">
        <v>12</v>
      </c>
      <c r="C2031" s="1">
        <v>0.9</v>
      </c>
      <c r="D2031" s="1">
        <v>2</v>
      </c>
      <c r="E2031" s="1">
        <f t="shared" si="294"/>
        <v>508</v>
      </c>
      <c r="F2031" s="1">
        <v>0</v>
      </c>
      <c r="G2031" s="4">
        <f t="shared" si="295"/>
        <v>1.639344262295082</v>
      </c>
      <c r="H2031" s="3">
        <f t="shared" si="296"/>
        <v>20.560000000000002</v>
      </c>
      <c r="I2031" s="4">
        <v>4.8180000000000005</v>
      </c>
      <c r="J2031" s="4">
        <v>1.2629999999999999</v>
      </c>
      <c r="K2031" s="4">
        <v>14.478999999999999</v>
      </c>
      <c r="L2031" s="1">
        <v>183</v>
      </c>
      <c r="M2031" s="1">
        <v>186</v>
      </c>
      <c r="N2031" s="1">
        <v>186</v>
      </c>
      <c r="O2031" s="1">
        <v>155</v>
      </c>
      <c r="P2031" s="1">
        <v>174</v>
      </c>
      <c r="Q2031" s="1">
        <v>183</v>
      </c>
      <c r="R2031" s="4">
        <v>0.36</v>
      </c>
      <c r="S2031" s="4">
        <v>4.407</v>
      </c>
      <c r="T2031" s="4">
        <v>4.4110000000000005</v>
      </c>
      <c r="U2031" s="4" t="str">
        <f t="shared" si="297"/>
        <v>0</v>
      </c>
      <c r="V2031" s="4" t="str">
        <f t="shared" si="298"/>
        <v>0</v>
      </c>
      <c r="W2031" s="4" t="str">
        <f t="shared" si="299"/>
        <v>0</v>
      </c>
    </row>
    <row r="2032" spans="1:23" x14ac:dyDescent="0.3">
      <c r="A2032" s="1">
        <f t="shared" si="293"/>
        <v>0</v>
      </c>
      <c r="B2032" s="1" t="s">
        <v>12</v>
      </c>
      <c r="C2032" s="1">
        <v>0.9</v>
      </c>
      <c r="D2032" s="1">
        <v>3</v>
      </c>
      <c r="E2032" s="1">
        <f t="shared" si="294"/>
        <v>508</v>
      </c>
      <c r="F2032" s="1">
        <v>0</v>
      </c>
      <c r="G2032" s="4">
        <f t="shared" si="295"/>
        <v>1.0928961748633881</v>
      </c>
      <c r="H2032" s="3">
        <f t="shared" si="296"/>
        <v>18.234999999999999</v>
      </c>
      <c r="I2032" s="4">
        <v>4.8929999999999998</v>
      </c>
      <c r="J2032" s="4">
        <v>1.028</v>
      </c>
      <c r="K2032" s="4">
        <v>12.314</v>
      </c>
      <c r="L2032" s="1">
        <v>183</v>
      </c>
      <c r="M2032" s="1">
        <v>185</v>
      </c>
      <c r="N2032" s="1">
        <v>185</v>
      </c>
      <c r="O2032" s="1">
        <v>155</v>
      </c>
      <c r="P2032" s="1">
        <v>174</v>
      </c>
      <c r="Q2032" s="1">
        <v>183</v>
      </c>
      <c r="R2032" s="4">
        <v>0.438</v>
      </c>
      <c r="S2032" s="4">
        <v>4.407</v>
      </c>
      <c r="T2032" s="4">
        <v>4.4080000000000004</v>
      </c>
      <c r="U2032" s="4" t="str">
        <f t="shared" si="297"/>
        <v>0</v>
      </c>
      <c r="V2032" s="4" t="str">
        <f t="shared" si="298"/>
        <v>0</v>
      </c>
      <c r="W2032" s="4" t="str">
        <f t="shared" si="299"/>
        <v>0</v>
      </c>
    </row>
    <row r="2033" spans="1:23" x14ac:dyDescent="0.3">
      <c r="A2033" s="1">
        <f t="shared" si="293"/>
        <v>0</v>
      </c>
      <c r="B2033" s="1" t="s">
        <v>12</v>
      </c>
      <c r="C2033" s="1">
        <v>0.9</v>
      </c>
      <c r="D2033" s="1">
        <v>4</v>
      </c>
      <c r="E2033" s="1">
        <f t="shared" si="294"/>
        <v>508</v>
      </c>
      <c r="F2033" s="1">
        <v>0</v>
      </c>
      <c r="G2033" s="4">
        <f t="shared" si="295"/>
        <v>1.0928961748633881</v>
      </c>
      <c r="H2033" s="3">
        <f t="shared" si="296"/>
        <v>18.255000000000003</v>
      </c>
      <c r="I2033" s="4">
        <v>4.851</v>
      </c>
      <c r="J2033" s="4">
        <v>1.0740000000000001</v>
      </c>
      <c r="K2033" s="4">
        <v>12.33</v>
      </c>
      <c r="L2033" s="1">
        <v>183</v>
      </c>
      <c r="M2033" s="1">
        <v>185</v>
      </c>
      <c r="N2033" s="1">
        <v>185</v>
      </c>
      <c r="O2033" s="1">
        <v>155</v>
      </c>
      <c r="P2033" s="1">
        <v>174</v>
      </c>
      <c r="Q2033" s="1">
        <v>183</v>
      </c>
      <c r="R2033" s="4">
        <v>0.39200000000000002</v>
      </c>
      <c r="S2033" s="4">
        <v>4.407</v>
      </c>
      <c r="T2033" s="4">
        <v>4.4119999999999999</v>
      </c>
      <c r="U2033" s="4" t="str">
        <f t="shared" si="297"/>
        <v>0</v>
      </c>
      <c r="V2033" s="4" t="str">
        <f t="shared" si="298"/>
        <v>0</v>
      </c>
      <c r="W2033" s="4" t="str">
        <f t="shared" si="299"/>
        <v>0</v>
      </c>
    </row>
    <row r="2034" spans="1:23" x14ac:dyDescent="0.3">
      <c r="A2034" s="1">
        <f t="shared" si="293"/>
        <v>0</v>
      </c>
      <c r="B2034" s="1" t="s">
        <v>12</v>
      </c>
      <c r="C2034" s="1">
        <v>0.9</v>
      </c>
      <c r="D2034" s="1">
        <v>1</v>
      </c>
      <c r="E2034" s="1">
        <f t="shared" si="294"/>
        <v>509</v>
      </c>
      <c r="F2034" s="1">
        <v>0</v>
      </c>
      <c r="G2034" s="4">
        <f t="shared" si="295"/>
        <v>2.4539877300613497</v>
      </c>
      <c r="H2034" s="3">
        <f t="shared" si="296"/>
        <v>15.494000000000002</v>
      </c>
      <c r="I2034" s="4">
        <v>4.4620000000000006</v>
      </c>
      <c r="J2034" s="4">
        <v>0.81499999999999995</v>
      </c>
      <c r="K2034" s="4">
        <v>10.217000000000001</v>
      </c>
      <c r="L2034" s="1">
        <v>163</v>
      </c>
      <c r="M2034" s="1">
        <v>167</v>
      </c>
      <c r="N2034" s="1">
        <v>167</v>
      </c>
      <c r="O2034" s="1">
        <v>151</v>
      </c>
      <c r="P2034" s="1">
        <v>156</v>
      </c>
      <c r="Q2034" s="1">
        <v>163</v>
      </c>
      <c r="R2034" s="4">
        <v>0.23</v>
      </c>
      <c r="S2034" s="4">
        <v>4.1509999999999998</v>
      </c>
      <c r="T2034" s="4">
        <v>4.1990000000000007</v>
      </c>
      <c r="U2034" s="4" t="str">
        <f t="shared" si="297"/>
        <v>0</v>
      </c>
      <c r="V2034" s="4" t="str">
        <f t="shared" si="298"/>
        <v>0</v>
      </c>
      <c r="W2034" s="4" t="str">
        <f t="shared" si="299"/>
        <v>0</v>
      </c>
    </row>
    <row r="2035" spans="1:23" x14ac:dyDescent="0.3">
      <c r="A2035" s="1">
        <f t="shared" si="293"/>
        <v>0</v>
      </c>
      <c r="B2035" s="1" t="s">
        <v>12</v>
      </c>
      <c r="C2035" s="1">
        <v>0.9</v>
      </c>
      <c r="D2035" s="1">
        <v>2</v>
      </c>
      <c r="E2035" s="1">
        <f t="shared" si="294"/>
        <v>509</v>
      </c>
      <c r="F2035" s="1">
        <v>0</v>
      </c>
      <c r="G2035" s="4">
        <f t="shared" si="295"/>
        <v>2.4390243902439024</v>
      </c>
      <c r="H2035" s="3">
        <f t="shared" si="296"/>
        <v>16.219000000000001</v>
      </c>
      <c r="I2035" s="4">
        <v>4.4139999999999997</v>
      </c>
      <c r="J2035" s="4">
        <v>0.63800000000000001</v>
      </c>
      <c r="K2035" s="4">
        <v>11.167</v>
      </c>
      <c r="L2035" s="1">
        <v>164</v>
      </c>
      <c r="M2035" s="1">
        <v>168</v>
      </c>
      <c r="N2035" s="1">
        <v>168</v>
      </c>
      <c r="O2035" s="1">
        <v>151</v>
      </c>
      <c r="P2035" s="1">
        <v>156</v>
      </c>
      <c r="Q2035" s="1">
        <v>164</v>
      </c>
      <c r="R2035" s="4">
        <v>0.20399999999999999</v>
      </c>
      <c r="S2035" s="4">
        <v>4.1509999999999998</v>
      </c>
      <c r="T2035" s="4">
        <v>4.1770000000000005</v>
      </c>
      <c r="U2035" s="4" t="str">
        <f t="shared" si="297"/>
        <v>0</v>
      </c>
      <c r="V2035" s="4" t="str">
        <f t="shared" si="298"/>
        <v>0</v>
      </c>
      <c r="W2035" s="4" t="str">
        <f t="shared" si="299"/>
        <v>0</v>
      </c>
    </row>
    <row r="2036" spans="1:23" x14ac:dyDescent="0.3">
      <c r="A2036" s="1">
        <f t="shared" si="293"/>
        <v>0</v>
      </c>
      <c r="B2036" s="1" t="s">
        <v>12</v>
      </c>
      <c r="C2036" s="1">
        <v>0.9</v>
      </c>
      <c r="D2036" s="1">
        <v>3</v>
      </c>
      <c r="E2036" s="1">
        <f t="shared" si="294"/>
        <v>509</v>
      </c>
      <c r="F2036" s="1">
        <v>0</v>
      </c>
      <c r="G2036" s="4">
        <f t="shared" si="295"/>
        <v>2.4539877300613497</v>
      </c>
      <c r="H2036" s="3">
        <f t="shared" si="296"/>
        <v>14.232999999999999</v>
      </c>
      <c r="I2036" s="4">
        <v>4.4269999999999996</v>
      </c>
      <c r="J2036" s="4">
        <v>0.73799999999999999</v>
      </c>
      <c r="K2036" s="4">
        <v>9.0679999999999996</v>
      </c>
      <c r="L2036" s="1">
        <v>163</v>
      </c>
      <c r="M2036" s="1">
        <v>167</v>
      </c>
      <c r="N2036" s="1">
        <v>167</v>
      </c>
      <c r="O2036" s="1">
        <v>151</v>
      </c>
      <c r="P2036" s="1">
        <v>156</v>
      </c>
      <c r="Q2036" s="1">
        <v>163</v>
      </c>
      <c r="R2036" s="4">
        <v>0.218</v>
      </c>
      <c r="S2036" s="4">
        <v>4.1509999999999998</v>
      </c>
      <c r="T2036" s="4">
        <v>4.1760000000000002</v>
      </c>
      <c r="U2036" s="4" t="str">
        <f t="shared" si="297"/>
        <v>0</v>
      </c>
      <c r="V2036" s="4" t="str">
        <f t="shared" si="298"/>
        <v>0</v>
      </c>
      <c r="W2036" s="4" t="str">
        <f t="shared" si="299"/>
        <v>0</v>
      </c>
    </row>
    <row r="2037" spans="1:23" x14ac:dyDescent="0.3">
      <c r="A2037" s="1">
        <f t="shared" si="293"/>
        <v>0</v>
      </c>
      <c r="B2037" s="1" t="s">
        <v>12</v>
      </c>
      <c r="C2037" s="1">
        <v>0.9</v>
      </c>
      <c r="D2037" s="1">
        <v>4</v>
      </c>
      <c r="E2037" s="1">
        <f t="shared" si="294"/>
        <v>509</v>
      </c>
      <c r="F2037" s="1">
        <v>0</v>
      </c>
      <c r="G2037" s="4">
        <f t="shared" si="295"/>
        <v>2.4539877300613497</v>
      </c>
      <c r="H2037" s="3">
        <f t="shared" si="296"/>
        <v>15.665999999999999</v>
      </c>
      <c r="I2037" s="4">
        <v>4.6049999999999995</v>
      </c>
      <c r="J2037" s="4">
        <v>0.94899999999999995</v>
      </c>
      <c r="K2037" s="4">
        <v>10.112</v>
      </c>
      <c r="L2037" s="1">
        <v>163</v>
      </c>
      <c r="M2037" s="1">
        <v>167</v>
      </c>
      <c r="N2037" s="1">
        <v>167</v>
      </c>
      <c r="O2037" s="1">
        <v>151</v>
      </c>
      <c r="P2037" s="1">
        <v>156</v>
      </c>
      <c r="Q2037" s="1">
        <v>163</v>
      </c>
      <c r="R2037" s="4">
        <v>0.36599999999999999</v>
      </c>
      <c r="S2037" s="4">
        <v>4.1509999999999998</v>
      </c>
      <c r="T2037" s="4">
        <v>4.2060000000000004</v>
      </c>
      <c r="U2037" s="4" t="str">
        <f t="shared" si="297"/>
        <v>0</v>
      </c>
      <c r="V2037" s="4" t="str">
        <f t="shared" si="298"/>
        <v>0</v>
      </c>
      <c r="W2037" s="4" t="str">
        <f t="shared" si="299"/>
        <v>0</v>
      </c>
    </row>
    <row r="2038" spans="1:23" x14ac:dyDescent="0.3">
      <c r="A2038" s="1">
        <f t="shared" si="293"/>
        <v>0</v>
      </c>
      <c r="B2038" s="1" t="s">
        <v>12</v>
      </c>
      <c r="C2038" s="1">
        <v>0.9</v>
      </c>
      <c r="D2038" s="1">
        <v>1</v>
      </c>
      <c r="E2038" s="1">
        <f t="shared" si="294"/>
        <v>510</v>
      </c>
      <c r="F2038" s="1">
        <v>0</v>
      </c>
      <c r="G2038" s="4">
        <f t="shared" si="295"/>
        <v>1.2903225806451613</v>
      </c>
      <c r="H2038" s="3">
        <f t="shared" si="296"/>
        <v>16.311</v>
      </c>
      <c r="I2038" s="4">
        <v>4.8899999999999997</v>
      </c>
      <c r="J2038" s="4">
        <v>1.018</v>
      </c>
      <c r="K2038" s="4">
        <v>10.403</v>
      </c>
      <c r="L2038" s="1">
        <v>155</v>
      </c>
      <c r="M2038" s="1">
        <v>157</v>
      </c>
      <c r="N2038" s="1">
        <v>157</v>
      </c>
      <c r="O2038" s="1">
        <v>145</v>
      </c>
      <c r="P2038" s="1">
        <v>147</v>
      </c>
      <c r="Q2038" s="1">
        <v>155</v>
      </c>
      <c r="R2038" s="4">
        <v>0.17399999999999999</v>
      </c>
      <c r="S2038" s="4">
        <v>4.6449999999999996</v>
      </c>
      <c r="T2038" s="4">
        <v>4.6680000000000001</v>
      </c>
      <c r="U2038" s="4" t="str">
        <f t="shared" si="297"/>
        <v>0</v>
      </c>
      <c r="V2038" s="4" t="str">
        <f t="shared" si="298"/>
        <v>0</v>
      </c>
      <c r="W2038" s="4" t="str">
        <f t="shared" si="299"/>
        <v>0</v>
      </c>
    </row>
    <row r="2039" spans="1:23" x14ac:dyDescent="0.3">
      <c r="A2039" s="1">
        <f t="shared" si="293"/>
        <v>0</v>
      </c>
      <c r="B2039" s="1" t="s">
        <v>12</v>
      </c>
      <c r="C2039" s="1">
        <v>0.9</v>
      </c>
      <c r="D2039" s="1">
        <v>2</v>
      </c>
      <c r="E2039" s="1">
        <f t="shared" si="294"/>
        <v>510</v>
      </c>
      <c r="F2039" s="1">
        <v>0</v>
      </c>
      <c r="G2039" s="4">
        <f t="shared" si="295"/>
        <v>1.935483870967742</v>
      </c>
      <c r="H2039" s="3">
        <f t="shared" si="296"/>
        <v>17.25</v>
      </c>
      <c r="I2039" s="4">
        <v>5.1369999999999996</v>
      </c>
      <c r="J2039" s="4">
        <v>1.0329999999999999</v>
      </c>
      <c r="K2039" s="4">
        <v>11.08</v>
      </c>
      <c r="L2039" s="1">
        <v>155</v>
      </c>
      <c r="M2039" s="1">
        <v>158</v>
      </c>
      <c r="N2039" s="1">
        <v>158</v>
      </c>
      <c r="O2039" s="1">
        <v>145</v>
      </c>
      <c r="P2039" s="1">
        <v>147</v>
      </c>
      <c r="Q2039" s="1">
        <v>155</v>
      </c>
      <c r="R2039" s="4">
        <v>0.36599999999999999</v>
      </c>
      <c r="S2039" s="4">
        <v>4.6449999999999996</v>
      </c>
      <c r="T2039" s="4">
        <v>4.7230000000000008</v>
      </c>
      <c r="U2039" s="4" t="str">
        <f t="shared" si="297"/>
        <v>0</v>
      </c>
      <c r="V2039" s="4" t="str">
        <f t="shared" si="298"/>
        <v>0</v>
      </c>
      <c r="W2039" s="4" t="str">
        <f t="shared" si="299"/>
        <v>0</v>
      </c>
    </row>
    <row r="2040" spans="1:23" x14ac:dyDescent="0.3">
      <c r="A2040" s="1">
        <f t="shared" si="293"/>
        <v>0</v>
      </c>
      <c r="B2040" s="1" t="s">
        <v>12</v>
      </c>
      <c r="C2040" s="1">
        <v>0.9</v>
      </c>
      <c r="D2040" s="1">
        <v>3</v>
      </c>
      <c r="E2040" s="1">
        <f t="shared" si="294"/>
        <v>510</v>
      </c>
      <c r="F2040" s="1">
        <v>0</v>
      </c>
      <c r="G2040" s="4">
        <f t="shared" si="295"/>
        <v>1.2903225806451613</v>
      </c>
      <c r="H2040" s="3">
        <f t="shared" si="296"/>
        <v>20.809000000000001</v>
      </c>
      <c r="I2040" s="4">
        <v>5.0299999999999994</v>
      </c>
      <c r="J2040" s="4">
        <v>1.0269999999999999</v>
      </c>
      <c r="K2040" s="4">
        <v>14.752000000000001</v>
      </c>
      <c r="L2040" s="1">
        <v>155</v>
      </c>
      <c r="M2040" s="1">
        <v>157</v>
      </c>
      <c r="N2040" s="1">
        <v>157</v>
      </c>
      <c r="O2040" s="1">
        <v>145</v>
      </c>
      <c r="P2040" s="1">
        <v>147</v>
      </c>
      <c r="Q2040" s="1">
        <v>155</v>
      </c>
      <c r="R2040" s="4">
        <v>0.318</v>
      </c>
      <c r="S2040" s="4">
        <v>4.6449999999999996</v>
      </c>
      <c r="T2040" s="4">
        <v>4.6640000000000006</v>
      </c>
      <c r="U2040" s="4" t="str">
        <f t="shared" si="297"/>
        <v>0</v>
      </c>
      <c r="V2040" s="4" t="str">
        <f t="shared" si="298"/>
        <v>0</v>
      </c>
      <c r="W2040" s="4" t="str">
        <f t="shared" si="299"/>
        <v>0</v>
      </c>
    </row>
    <row r="2041" spans="1:23" x14ac:dyDescent="0.3">
      <c r="A2041" s="1">
        <f t="shared" si="293"/>
        <v>0</v>
      </c>
      <c r="B2041" s="1" t="s">
        <v>12</v>
      </c>
      <c r="C2041" s="1">
        <v>0.9</v>
      </c>
      <c r="D2041" s="1">
        <v>4</v>
      </c>
      <c r="E2041" s="1">
        <f t="shared" si="294"/>
        <v>510</v>
      </c>
      <c r="F2041" s="1">
        <v>0</v>
      </c>
      <c r="G2041" s="4">
        <f t="shared" si="295"/>
        <v>1.2903225806451613</v>
      </c>
      <c r="H2041" s="3">
        <f t="shared" si="296"/>
        <v>16.102999999999998</v>
      </c>
      <c r="I2041" s="4">
        <v>5.0389999999999997</v>
      </c>
      <c r="J2041" s="4">
        <v>0.84799999999999998</v>
      </c>
      <c r="K2041" s="4">
        <v>10.215999999999999</v>
      </c>
      <c r="L2041" s="1">
        <v>155</v>
      </c>
      <c r="M2041" s="1">
        <v>157</v>
      </c>
      <c r="N2041" s="1">
        <v>157</v>
      </c>
      <c r="O2041" s="1">
        <v>145</v>
      </c>
      <c r="P2041" s="1">
        <v>147</v>
      </c>
      <c r="Q2041" s="1">
        <v>155</v>
      </c>
      <c r="R2041" s="4">
        <v>0.313</v>
      </c>
      <c r="S2041" s="4">
        <v>4.6449999999999996</v>
      </c>
      <c r="T2041" s="4">
        <v>4.6780000000000008</v>
      </c>
      <c r="U2041" s="4" t="str">
        <f t="shared" si="297"/>
        <v>0</v>
      </c>
      <c r="V2041" s="4" t="str">
        <f t="shared" si="298"/>
        <v>0</v>
      </c>
      <c r="W2041" s="4" t="str">
        <f t="shared" si="299"/>
        <v>0</v>
      </c>
    </row>
    <row r="2042" spans="1:23" x14ac:dyDescent="0.3">
      <c r="A2042" s="1">
        <f t="shared" si="293"/>
        <v>0</v>
      </c>
      <c r="B2042" s="1" t="s">
        <v>12</v>
      </c>
      <c r="C2042" s="1">
        <v>0.9</v>
      </c>
      <c r="D2042" s="1">
        <v>1</v>
      </c>
      <c r="E2042" s="1">
        <f t="shared" si="294"/>
        <v>511</v>
      </c>
      <c r="F2042" s="1">
        <v>0</v>
      </c>
      <c r="G2042" s="4">
        <f t="shared" si="295"/>
        <v>0.625</v>
      </c>
      <c r="H2042" s="3">
        <f t="shared" si="296"/>
        <v>16.792999999999999</v>
      </c>
      <c r="I2042" s="4">
        <v>4.4929999999999994</v>
      </c>
      <c r="J2042" s="4">
        <v>1.0189999999999999</v>
      </c>
      <c r="K2042" s="4">
        <v>11.281000000000001</v>
      </c>
      <c r="L2042" s="1">
        <v>160</v>
      </c>
      <c r="M2042" s="1">
        <v>161</v>
      </c>
      <c r="N2042" s="1">
        <v>161</v>
      </c>
      <c r="O2042" s="1">
        <v>148</v>
      </c>
      <c r="P2042" s="1">
        <v>150</v>
      </c>
      <c r="Q2042" s="1">
        <v>160</v>
      </c>
      <c r="R2042" s="4">
        <v>0.24399999999999999</v>
      </c>
      <c r="S2042" s="4">
        <v>4.18</v>
      </c>
      <c r="T2042" s="4">
        <v>4.2030000000000003</v>
      </c>
      <c r="U2042" s="4" t="str">
        <f t="shared" si="297"/>
        <v>0</v>
      </c>
      <c r="V2042" s="4" t="str">
        <f t="shared" si="298"/>
        <v>0</v>
      </c>
      <c r="W2042" s="4" t="str">
        <f t="shared" si="299"/>
        <v>0</v>
      </c>
    </row>
    <row r="2043" spans="1:23" x14ac:dyDescent="0.3">
      <c r="A2043" s="1">
        <f t="shared" si="293"/>
        <v>0</v>
      </c>
      <c r="B2043" s="1" t="s">
        <v>12</v>
      </c>
      <c r="C2043" s="1">
        <v>0.9</v>
      </c>
      <c r="D2043" s="1">
        <v>2</v>
      </c>
      <c r="E2043" s="1">
        <f t="shared" si="294"/>
        <v>511</v>
      </c>
      <c r="F2043" s="1">
        <v>0</v>
      </c>
      <c r="G2043" s="4">
        <f t="shared" si="295"/>
        <v>1.25</v>
      </c>
      <c r="H2043" s="3">
        <f t="shared" si="296"/>
        <v>16.811</v>
      </c>
      <c r="I2043" s="4">
        <v>4.508</v>
      </c>
      <c r="J2043" s="4">
        <v>0.70199999999999996</v>
      </c>
      <c r="K2043" s="4">
        <v>11.601000000000001</v>
      </c>
      <c r="L2043" s="1">
        <v>160</v>
      </c>
      <c r="M2043" s="1">
        <v>162</v>
      </c>
      <c r="N2043" s="1">
        <v>162</v>
      </c>
      <c r="O2043" s="1">
        <v>148</v>
      </c>
      <c r="P2043" s="1">
        <v>150</v>
      </c>
      <c r="Q2043" s="1">
        <v>160</v>
      </c>
      <c r="R2043" s="4">
        <v>0.23899999999999999</v>
      </c>
      <c r="S2043" s="4">
        <v>4.18</v>
      </c>
      <c r="T2043" s="4">
        <v>4.2230000000000008</v>
      </c>
      <c r="U2043" s="4" t="str">
        <f t="shared" si="297"/>
        <v>0</v>
      </c>
      <c r="V2043" s="4" t="str">
        <f t="shared" si="298"/>
        <v>0</v>
      </c>
      <c r="W2043" s="4" t="str">
        <f t="shared" si="299"/>
        <v>0</v>
      </c>
    </row>
    <row r="2044" spans="1:23" x14ac:dyDescent="0.3">
      <c r="A2044" s="1">
        <f t="shared" si="293"/>
        <v>0</v>
      </c>
      <c r="B2044" s="1" t="s">
        <v>12</v>
      </c>
      <c r="C2044" s="1">
        <v>0.9</v>
      </c>
      <c r="D2044" s="1">
        <v>3</v>
      </c>
      <c r="E2044" s="1">
        <f t="shared" si="294"/>
        <v>511</v>
      </c>
      <c r="F2044" s="1">
        <v>0</v>
      </c>
      <c r="G2044" s="4">
        <f t="shared" si="295"/>
        <v>0.625</v>
      </c>
      <c r="H2044" s="3">
        <f t="shared" si="296"/>
        <v>16.649000000000001</v>
      </c>
      <c r="I2044" s="4">
        <v>4.5350000000000001</v>
      </c>
      <c r="J2044" s="4">
        <v>0.95399999999999996</v>
      </c>
      <c r="K2044" s="4">
        <v>11.16</v>
      </c>
      <c r="L2044" s="1">
        <v>160</v>
      </c>
      <c r="M2044" s="1">
        <v>161</v>
      </c>
      <c r="N2044" s="1">
        <v>161</v>
      </c>
      <c r="O2044" s="1">
        <v>148</v>
      </c>
      <c r="P2044" s="1">
        <v>150</v>
      </c>
      <c r="Q2044" s="1">
        <v>160</v>
      </c>
      <c r="R2044" s="4">
        <v>0.27700000000000002</v>
      </c>
      <c r="S2044" s="4">
        <v>4.18</v>
      </c>
      <c r="T2044" s="4">
        <v>4.2120000000000006</v>
      </c>
      <c r="U2044" s="4" t="str">
        <f t="shared" si="297"/>
        <v>0</v>
      </c>
      <c r="V2044" s="4" t="str">
        <f t="shared" si="298"/>
        <v>0</v>
      </c>
      <c r="W2044" s="4" t="str">
        <f t="shared" si="299"/>
        <v>0</v>
      </c>
    </row>
    <row r="2045" spans="1:23" x14ac:dyDescent="0.3">
      <c r="A2045" s="1">
        <f t="shared" si="293"/>
        <v>0</v>
      </c>
      <c r="B2045" s="1" t="s">
        <v>12</v>
      </c>
      <c r="C2045" s="1">
        <v>0.9</v>
      </c>
      <c r="D2045" s="1">
        <v>4</v>
      </c>
      <c r="E2045" s="1">
        <f t="shared" si="294"/>
        <v>511</v>
      </c>
      <c r="F2045" s="1">
        <v>0</v>
      </c>
      <c r="G2045" s="4">
        <f t="shared" si="295"/>
        <v>0.625</v>
      </c>
      <c r="H2045" s="3">
        <f t="shared" si="296"/>
        <v>19.541999999999998</v>
      </c>
      <c r="I2045" s="4">
        <v>4.6009999999999991</v>
      </c>
      <c r="J2045" s="4">
        <v>0.999</v>
      </c>
      <c r="K2045" s="4">
        <v>13.942</v>
      </c>
      <c r="L2045" s="1">
        <v>160</v>
      </c>
      <c r="M2045" s="1">
        <v>161</v>
      </c>
      <c r="N2045" s="1">
        <v>161</v>
      </c>
      <c r="O2045" s="1">
        <v>148</v>
      </c>
      <c r="P2045" s="1">
        <v>150</v>
      </c>
      <c r="Q2045" s="1">
        <v>160</v>
      </c>
      <c r="R2045" s="4">
        <v>0.34499999999999997</v>
      </c>
      <c r="S2045" s="4">
        <v>4.18</v>
      </c>
      <c r="T2045" s="4">
        <v>4.21</v>
      </c>
      <c r="U2045" s="4" t="str">
        <f t="shared" si="297"/>
        <v>0</v>
      </c>
      <c r="V2045" s="4" t="str">
        <f t="shared" si="298"/>
        <v>0</v>
      </c>
      <c r="W2045" s="4" t="str">
        <f t="shared" si="299"/>
        <v>0</v>
      </c>
    </row>
    <row r="2046" spans="1:23" x14ac:dyDescent="0.3">
      <c r="A2046" s="1">
        <f t="shared" si="293"/>
        <v>0</v>
      </c>
      <c r="B2046" s="1" t="s">
        <v>12</v>
      </c>
      <c r="C2046" s="1">
        <v>0.9</v>
      </c>
      <c r="D2046" s="1">
        <v>1</v>
      </c>
      <c r="E2046" s="1">
        <f t="shared" si="294"/>
        <v>512</v>
      </c>
      <c r="F2046" s="1">
        <v>0</v>
      </c>
      <c r="G2046" s="4">
        <f t="shared" si="295"/>
        <v>0.6211180124223602</v>
      </c>
      <c r="H2046" s="3">
        <f t="shared" si="296"/>
        <v>16.004000000000001</v>
      </c>
      <c r="I2046" s="4">
        <v>4.6819999999999995</v>
      </c>
      <c r="J2046" s="4">
        <v>1.1140000000000001</v>
      </c>
      <c r="K2046" s="4">
        <v>10.208</v>
      </c>
      <c r="L2046" s="1">
        <v>161</v>
      </c>
      <c r="M2046" s="1">
        <v>162</v>
      </c>
      <c r="N2046" s="1">
        <v>162</v>
      </c>
      <c r="O2046" s="1">
        <v>148</v>
      </c>
      <c r="P2046" s="1">
        <v>153</v>
      </c>
      <c r="Q2046" s="1">
        <v>161</v>
      </c>
      <c r="R2046" s="4">
        <v>0.31900000000000001</v>
      </c>
      <c r="S2046" s="4">
        <v>4.2699999999999996</v>
      </c>
      <c r="T2046" s="4">
        <v>4.3339999999999996</v>
      </c>
      <c r="U2046" s="4" t="str">
        <f t="shared" si="297"/>
        <v>0</v>
      </c>
      <c r="V2046" s="4" t="str">
        <f t="shared" si="298"/>
        <v>0</v>
      </c>
      <c r="W2046" s="4" t="str">
        <f t="shared" si="299"/>
        <v>0</v>
      </c>
    </row>
    <row r="2047" spans="1:23" x14ac:dyDescent="0.3">
      <c r="A2047" s="1">
        <f t="shared" si="293"/>
        <v>0</v>
      </c>
      <c r="B2047" s="1" t="s">
        <v>12</v>
      </c>
      <c r="C2047" s="1">
        <v>0.9</v>
      </c>
      <c r="D2047" s="1">
        <v>2</v>
      </c>
      <c r="E2047" s="1">
        <f t="shared" si="294"/>
        <v>512</v>
      </c>
      <c r="F2047" s="1">
        <v>0</v>
      </c>
      <c r="G2047" s="4">
        <f t="shared" si="295"/>
        <v>1.2422360248447204</v>
      </c>
      <c r="H2047" s="3">
        <f t="shared" si="296"/>
        <v>15.972999999999999</v>
      </c>
      <c r="I2047" s="4">
        <v>4.6589999999999998</v>
      </c>
      <c r="J2047" s="4">
        <v>1.0900000000000001</v>
      </c>
      <c r="K2047" s="4">
        <v>10.224</v>
      </c>
      <c r="L2047" s="1">
        <v>161</v>
      </c>
      <c r="M2047" s="1">
        <v>163</v>
      </c>
      <c r="N2047" s="1">
        <v>163</v>
      </c>
      <c r="O2047" s="1">
        <v>148</v>
      </c>
      <c r="P2047" s="1">
        <v>153</v>
      </c>
      <c r="Q2047" s="1">
        <v>161</v>
      </c>
      <c r="R2047" s="4">
        <v>0.32400000000000001</v>
      </c>
      <c r="S2047" s="4">
        <v>4.2699999999999996</v>
      </c>
      <c r="T2047" s="4">
        <v>4.306</v>
      </c>
      <c r="U2047" s="4" t="str">
        <f t="shared" si="297"/>
        <v>0</v>
      </c>
      <c r="V2047" s="4" t="str">
        <f t="shared" si="298"/>
        <v>0</v>
      </c>
      <c r="W2047" s="4" t="str">
        <f t="shared" si="299"/>
        <v>0</v>
      </c>
    </row>
    <row r="2048" spans="1:23" x14ac:dyDescent="0.3">
      <c r="A2048" s="1">
        <f t="shared" si="293"/>
        <v>0</v>
      </c>
      <c r="B2048" s="1" t="s">
        <v>12</v>
      </c>
      <c r="C2048" s="1">
        <v>0.9</v>
      </c>
      <c r="D2048" s="1">
        <v>3</v>
      </c>
      <c r="E2048" s="1">
        <f t="shared" si="294"/>
        <v>512</v>
      </c>
      <c r="F2048" s="1">
        <v>0</v>
      </c>
      <c r="G2048" s="4">
        <f t="shared" si="295"/>
        <v>0.6211180124223602</v>
      </c>
      <c r="H2048" s="3">
        <f t="shared" si="296"/>
        <v>16.311999999999998</v>
      </c>
      <c r="I2048" s="4">
        <v>4.71</v>
      </c>
      <c r="J2048" s="4">
        <v>1.1849999999999998</v>
      </c>
      <c r="K2048" s="4">
        <v>10.417</v>
      </c>
      <c r="L2048" s="1">
        <v>161</v>
      </c>
      <c r="M2048" s="1">
        <v>162</v>
      </c>
      <c r="N2048" s="1">
        <v>162</v>
      </c>
      <c r="O2048" s="1">
        <v>148</v>
      </c>
      <c r="P2048" s="1">
        <v>153</v>
      </c>
      <c r="Q2048" s="1">
        <v>161</v>
      </c>
      <c r="R2048" s="4">
        <v>0.35899999999999999</v>
      </c>
      <c r="S2048" s="4">
        <v>4.2699999999999996</v>
      </c>
      <c r="T2048" s="4">
        <v>4.3220000000000001</v>
      </c>
      <c r="U2048" s="4" t="str">
        <f t="shared" si="297"/>
        <v>0</v>
      </c>
      <c r="V2048" s="4" t="str">
        <f t="shared" si="298"/>
        <v>0</v>
      </c>
      <c r="W2048" s="4" t="str">
        <f t="shared" si="299"/>
        <v>0</v>
      </c>
    </row>
    <row r="2049" spans="1:23" x14ac:dyDescent="0.3">
      <c r="A2049" s="1">
        <f t="shared" si="293"/>
        <v>0</v>
      </c>
      <c r="B2049" s="1" t="s">
        <v>12</v>
      </c>
      <c r="C2049" s="1">
        <v>0.9</v>
      </c>
      <c r="D2049" s="1">
        <v>4</v>
      </c>
      <c r="E2049" s="1">
        <f t="shared" si="294"/>
        <v>512</v>
      </c>
      <c r="F2049" s="1">
        <v>0</v>
      </c>
      <c r="G2049" s="4">
        <f t="shared" si="295"/>
        <v>0.6211180124223602</v>
      </c>
      <c r="H2049" s="3">
        <f t="shared" si="296"/>
        <v>16.535</v>
      </c>
      <c r="I2049" s="4">
        <v>4.6989999999999998</v>
      </c>
      <c r="J2049" s="4">
        <v>1.161</v>
      </c>
      <c r="K2049" s="4">
        <v>10.675000000000001</v>
      </c>
      <c r="L2049" s="1">
        <v>161</v>
      </c>
      <c r="M2049" s="1">
        <v>162</v>
      </c>
      <c r="N2049" s="1">
        <v>162</v>
      </c>
      <c r="O2049" s="1">
        <v>148</v>
      </c>
      <c r="P2049" s="1">
        <v>153</v>
      </c>
      <c r="Q2049" s="1">
        <v>161</v>
      </c>
      <c r="R2049" s="4">
        <v>0.34799999999999998</v>
      </c>
      <c r="S2049" s="4">
        <v>4.2699999999999996</v>
      </c>
      <c r="T2049" s="4">
        <v>4.3220000000000001</v>
      </c>
      <c r="U2049" s="4" t="str">
        <f t="shared" si="297"/>
        <v>0</v>
      </c>
      <c r="V2049" s="4" t="str">
        <f t="shared" si="298"/>
        <v>0</v>
      </c>
      <c r="W2049" s="4" t="str">
        <f t="shared" si="299"/>
        <v>0</v>
      </c>
    </row>
    <row r="2050" spans="1:23" x14ac:dyDescent="0.3">
      <c r="A2050" s="1">
        <f t="shared" ref="A2050:A2101" si="304">IF(MOD(E2050,25)=0,1,0)</f>
        <v>0</v>
      </c>
      <c r="B2050" s="1" t="s">
        <v>12</v>
      </c>
      <c r="C2050" s="1">
        <v>0.9</v>
      </c>
      <c r="D2050" s="1">
        <v>1</v>
      </c>
      <c r="E2050" s="1">
        <f t="shared" si="294"/>
        <v>513</v>
      </c>
      <c r="F2050" s="1">
        <v>0</v>
      </c>
      <c r="G2050" s="4">
        <f t="shared" si="295"/>
        <v>2.4096385542168677</v>
      </c>
      <c r="H2050" s="3">
        <f t="shared" si="296"/>
        <v>15.791999999999998</v>
      </c>
      <c r="I2050" s="4">
        <v>4.2459999999999996</v>
      </c>
      <c r="J2050" s="4">
        <v>0.74399999999999999</v>
      </c>
      <c r="K2050" s="4">
        <v>10.802</v>
      </c>
      <c r="L2050" s="1">
        <v>166</v>
      </c>
      <c r="M2050" s="1">
        <v>170</v>
      </c>
      <c r="N2050" s="1">
        <v>170</v>
      </c>
      <c r="O2050" s="1">
        <v>150</v>
      </c>
      <c r="P2050" s="1">
        <v>156</v>
      </c>
      <c r="Q2050" s="1">
        <v>166</v>
      </c>
      <c r="R2050" s="4">
        <v>0.27100000000000002</v>
      </c>
      <c r="S2050" s="4">
        <v>3.8879999999999999</v>
      </c>
      <c r="T2050" s="4">
        <v>3.9470000000000001</v>
      </c>
      <c r="U2050" s="4" t="str">
        <f t="shared" si="297"/>
        <v>0</v>
      </c>
      <c r="V2050" s="4" t="str">
        <f t="shared" si="298"/>
        <v>0</v>
      </c>
      <c r="W2050" s="4" t="str">
        <f t="shared" si="299"/>
        <v>0</v>
      </c>
    </row>
    <row r="2051" spans="1:23" x14ac:dyDescent="0.3">
      <c r="A2051" s="1">
        <f t="shared" si="304"/>
        <v>0</v>
      </c>
      <c r="B2051" s="1" t="s">
        <v>12</v>
      </c>
      <c r="C2051" s="1">
        <v>0.9</v>
      </c>
      <c r="D2051" s="1">
        <v>2</v>
      </c>
      <c r="E2051" s="1">
        <f t="shared" ref="E2051:E2101" si="305">_xlfn.CEILING.MATH((ROW(E2051)-1)/4)</f>
        <v>513</v>
      </c>
      <c r="F2051" s="1">
        <v>0</v>
      </c>
      <c r="G2051" s="4">
        <f t="shared" ref="G2051:G2101" si="306">(M2051-L2051)/L2051*100</f>
        <v>2.4096385542168677</v>
      </c>
      <c r="H2051" s="3">
        <f t="shared" ref="H2051:H2101" si="307">I2051+K2051+J2051</f>
        <v>16.622</v>
      </c>
      <c r="I2051" s="4">
        <v>4.3220000000000001</v>
      </c>
      <c r="J2051" s="4">
        <v>0.99099999999999999</v>
      </c>
      <c r="K2051" s="4">
        <v>11.308999999999999</v>
      </c>
      <c r="L2051" s="1">
        <v>166</v>
      </c>
      <c r="M2051" s="1">
        <v>170</v>
      </c>
      <c r="N2051" s="1">
        <v>170</v>
      </c>
      <c r="O2051" s="1">
        <v>150</v>
      </c>
      <c r="P2051" s="1">
        <v>156</v>
      </c>
      <c r="Q2051" s="1">
        <v>166</v>
      </c>
      <c r="R2051" s="4">
        <v>0.33700000000000002</v>
      </c>
      <c r="S2051" s="4">
        <v>3.8879999999999999</v>
      </c>
      <c r="T2051" s="4">
        <v>3.9569999999999999</v>
      </c>
      <c r="U2051" s="4" t="str">
        <f t="shared" ref="U2051:U2101" si="308">IF(F2051=1,(M2051-O2051)/M2051*100,"0")</f>
        <v>0</v>
      </c>
      <c r="V2051" s="4" t="str">
        <f t="shared" ref="V2051:V2101" si="309">IF(F2051=1,(M2051-P2051)/M2051*100,"0")</f>
        <v>0</v>
      </c>
      <c r="W2051" s="4" t="str">
        <f t="shared" ref="W2051:W2101" si="310">IF(F2051=1,(M2051-Q2051)/M2051*100,"0")</f>
        <v>0</v>
      </c>
    </row>
    <row r="2052" spans="1:23" x14ac:dyDescent="0.3">
      <c r="A2052" s="1">
        <f t="shared" si="304"/>
        <v>0</v>
      </c>
      <c r="B2052" s="1" t="s">
        <v>12</v>
      </c>
      <c r="C2052" s="1">
        <v>0.9</v>
      </c>
      <c r="D2052" s="1">
        <v>3</v>
      </c>
      <c r="E2052" s="1">
        <f t="shared" si="305"/>
        <v>513</v>
      </c>
      <c r="F2052" s="1">
        <v>0</v>
      </c>
      <c r="G2052" s="4">
        <f t="shared" si="306"/>
        <v>2.4096385542168677</v>
      </c>
      <c r="H2052" s="3">
        <f t="shared" si="307"/>
        <v>15.940999999999999</v>
      </c>
      <c r="I2052" s="4">
        <v>4.3579999999999997</v>
      </c>
      <c r="J2052" s="4">
        <v>0.88900000000000001</v>
      </c>
      <c r="K2052" s="4">
        <v>10.694000000000001</v>
      </c>
      <c r="L2052" s="1">
        <v>166</v>
      </c>
      <c r="M2052" s="1">
        <v>170</v>
      </c>
      <c r="N2052" s="1">
        <v>170</v>
      </c>
      <c r="O2052" s="1">
        <v>150</v>
      </c>
      <c r="P2052" s="1">
        <v>156</v>
      </c>
      <c r="Q2052" s="1">
        <v>166</v>
      </c>
      <c r="R2052" s="4">
        <v>0.379</v>
      </c>
      <c r="S2052" s="4">
        <v>3.8879999999999999</v>
      </c>
      <c r="T2052" s="4">
        <v>3.9510000000000001</v>
      </c>
      <c r="U2052" s="4" t="str">
        <f t="shared" si="308"/>
        <v>0</v>
      </c>
      <c r="V2052" s="4" t="str">
        <f t="shared" si="309"/>
        <v>0</v>
      </c>
      <c r="W2052" s="4" t="str">
        <f t="shared" si="310"/>
        <v>0</v>
      </c>
    </row>
    <row r="2053" spans="1:23" x14ac:dyDescent="0.3">
      <c r="A2053" s="1">
        <f t="shared" si="304"/>
        <v>0</v>
      </c>
      <c r="B2053" s="1" t="s">
        <v>12</v>
      </c>
      <c r="C2053" s="1">
        <v>0.9</v>
      </c>
      <c r="D2053" s="1">
        <v>4</v>
      </c>
      <c r="E2053" s="1">
        <f t="shared" si="305"/>
        <v>513</v>
      </c>
      <c r="F2053" s="1">
        <v>0</v>
      </c>
      <c r="G2053" s="4">
        <f t="shared" si="306"/>
        <v>2.4096385542168677</v>
      </c>
      <c r="H2053" s="3">
        <f t="shared" si="307"/>
        <v>17.021999999999998</v>
      </c>
      <c r="I2053" s="4">
        <v>4.42</v>
      </c>
      <c r="J2053" s="4">
        <v>0.97899999999999998</v>
      </c>
      <c r="K2053" s="4">
        <v>11.622999999999999</v>
      </c>
      <c r="L2053" s="1">
        <v>166</v>
      </c>
      <c r="M2053" s="1">
        <v>170</v>
      </c>
      <c r="N2053" s="1">
        <v>170</v>
      </c>
      <c r="O2053" s="1">
        <v>150</v>
      </c>
      <c r="P2053" s="1">
        <v>156</v>
      </c>
      <c r="Q2053" s="1">
        <v>166</v>
      </c>
      <c r="R2053" s="4">
        <v>0.46200000000000002</v>
      </c>
      <c r="S2053" s="4">
        <v>3.8879999999999999</v>
      </c>
      <c r="T2053" s="4">
        <v>3.9299999999999997</v>
      </c>
      <c r="U2053" s="4" t="str">
        <f t="shared" si="308"/>
        <v>0</v>
      </c>
      <c r="V2053" s="4" t="str">
        <f t="shared" si="309"/>
        <v>0</v>
      </c>
      <c r="W2053" s="4" t="str">
        <f t="shared" si="310"/>
        <v>0</v>
      </c>
    </row>
    <row r="2054" spans="1:23" x14ac:dyDescent="0.3">
      <c r="A2054" s="1">
        <f t="shared" si="304"/>
        <v>0</v>
      </c>
      <c r="B2054" s="1" t="s">
        <v>12</v>
      </c>
      <c r="C2054" s="1">
        <v>0.9</v>
      </c>
      <c r="D2054" s="1">
        <v>1</v>
      </c>
      <c r="E2054" s="1">
        <f t="shared" si="305"/>
        <v>514</v>
      </c>
      <c r="F2054" s="1">
        <v>0</v>
      </c>
      <c r="G2054" s="4">
        <f t="shared" si="306"/>
        <v>1.8404907975460123</v>
      </c>
      <c r="H2054" s="3">
        <f t="shared" si="307"/>
        <v>16.373999999999999</v>
      </c>
      <c r="I2054" s="4">
        <v>4.3540000000000001</v>
      </c>
      <c r="J2054" s="4">
        <v>1.052</v>
      </c>
      <c r="K2054" s="4">
        <v>10.968</v>
      </c>
      <c r="L2054" s="1">
        <v>163</v>
      </c>
      <c r="M2054" s="1">
        <v>166</v>
      </c>
      <c r="N2054" s="1">
        <v>166</v>
      </c>
      <c r="O2054" s="1">
        <v>149</v>
      </c>
      <c r="P2054" s="1">
        <v>155</v>
      </c>
      <c r="Q2054" s="1">
        <v>163</v>
      </c>
      <c r="R2054" s="4">
        <v>0.27400000000000002</v>
      </c>
      <c r="S2054" s="4">
        <v>3.9740000000000002</v>
      </c>
      <c r="T2054" s="4">
        <v>4.0330000000000004</v>
      </c>
      <c r="U2054" s="4" t="str">
        <f t="shared" si="308"/>
        <v>0</v>
      </c>
      <c r="V2054" s="4" t="str">
        <f t="shared" si="309"/>
        <v>0</v>
      </c>
      <c r="W2054" s="4" t="str">
        <f t="shared" si="310"/>
        <v>0</v>
      </c>
    </row>
    <row r="2055" spans="1:23" x14ac:dyDescent="0.3">
      <c r="A2055" s="1">
        <f t="shared" si="304"/>
        <v>0</v>
      </c>
      <c r="B2055" s="1" t="s">
        <v>12</v>
      </c>
      <c r="C2055" s="1">
        <v>0.9</v>
      </c>
      <c r="D2055" s="1">
        <v>2</v>
      </c>
      <c r="E2055" s="1">
        <f t="shared" si="305"/>
        <v>514</v>
      </c>
      <c r="F2055" s="1">
        <v>0</v>
      </c>
      <c r="G2055" s="4">
        <f t="shared" si="306"/>
        <v>1.8404907975460123</v>
      </c>
      <c r="H2055" s="3">
        <f t="shared" si="307"/>
        <v>18.02</v>
      </c>
      <c r="I2055" s="4">
        <v>4.4250000000000007</v>
      </c>
      <c r="J2055" s="4">
        <v>1.0049999999999999</v>
      </c>
      <c r="K2055" s="4">
        <v>12.59</v>
      </c>
      <c r="L2055" s="1">
        <v>163</v>
      </c>
      <c r="M2055" s="1">
        <v>166</v>
      </c>
      <c r="N2055" s="1">
        <v>166</v>
      </c>
      <c r="O2055" s="1">
        <v>149</v>
      </c>
      <c r="P2055" s="1">
        <v>155</v>
      </c>
      <c r="Q2055" s="1">
        <v>163</v>
      </c>
      <c r="R2055" s="4">
        <v>0.33300000000000002</v>
      </c>
      <c r="S2055" s="4">
        <v>3.9740000000000002</v>
      </c>
      <c r="T2055" s="4">
        <v>4.0449999999999999</v>
      </c>
      <c r="U2055" s="4" t="str">
        <f t="shared" si="308"/>
        <v>0</v>
      </c>
      <c r="V2055" s="4" t="str">
        <f t="shared" si="309"/>
        <v>0</v>
      </c>
      <c r="W2055" s="4" t="str">
        <f t="shared" si="310"/>
        <v>0</v>
      </c>
    </row>
    <row r="2056" spans="1:23" x14ac:dyDescent="0.3">
      <c r="A2056" s="1">
        <f t="shared" si="304"/>
        <v>0</v>
      </c>
      <c r="B2056" s="1" t="s">
        <v>12</v>
      </c>
      <c r="C2056" s="1">
        <v>0.9</v>
      </c>
      <c r="D2056" s="1">
        <v>3</v>
      </c>
      <c r="E2056" s="1">
        <f t="shared" si="305"/>
        <v>514</v>
      </c>
      <c r="F2056" s="1">
        <v>0</v>
      </c>
      <c r="G2056" s="4">
        <f t="shared" si="306"/>
        <v>1.8404907975460123</v>
      </c>
      <c r="H2056" s="3">
        <f t="shared" si="307"/>
        <v>17.704000000000001</v>
      </c>
      <c r="I2056" s="4">
        <v>4.4569999999999999</v>
      </c>
      <c r="J2056" s="4">
        <v>1.129</v>
      </c>
      <c r="K2056" s="4">
        <v>12.118</v>
      </c>
      <c r="L2056" s="1">
        <v>163</v>
      </c>
      <c r="M2056" s="1">
        <v>166</v>
      </c>
      <c r="N2056" s="1">
        <v>166</v>
      </c>
      <c r="O2056" s="1">
        <v>149</v>
      </c>
      <c r="P2056" s="1">
        <v>155</v>
      </c>
      <c r="Q2056" s="1">
        <v>163</v>
      </c>
      <c r="R2056" s="4">
        <v>0.377</v>
      </c>
      <c r="S2056" s="4">
        <v>3.9740000000000002</v>
      </c>
      <c r="T2056" s="4">
        <v>4.0330000000000004</v>
      </c>
      <c r="U2056" s="4" t="str">
        <f t="shared" si="308"/>
        <v>0</v>
      </c>
      <c r="V2056" s="4" t="str">
        <f t="shared" si="309"/>
        <v>0</v>
      </c>
      <c r="W2056" s="4" t="str">
        <f t="shared" si="310"/>
        <v>0</v>
      </c>
    </row>
    <row r="2057" spans="1:23" x14ac:dyDescent="0.3">
      <c r="A2057" s="1">
        <f t="shared" si="304"/>
        <v>0</v>
      </c>
      <c r="B2057" s="1" t="s">
        <v>12</v>
      </c>
      <c r="C2057" s="1">
        <v>0.9</v>
      </c>
      <c r="D2057" s="1">
        <v>4</v>
      </c>
      <c r="E2057" s="1">
        <f t="shared" si="305"/>
        <v>514</v>
      </c>
      <c r="F2057" s="1">
        <v>0</v>
      </c>
      <c r="G2057" s="4">
        <f t="shared" si="306"/>
        <v>1.8404907975460123</v>
      </c>
      <c r="H2057" s="3">
        <f t="shared" si="307"/>
        <v>17.376000000000001</v>
      </c>
      <c r="I2057" s="4">
        <v>4.4180000000000001</v>
      </c>
      <c r="J2057" s="4">
        <v>1.0680000000000001</v>
      </c>
      <c r="K2057" s="4">
        <v>11.89</v>
      </c>
      <c r="L2057" s="1">
        <v>163</v>
      </c>
      <c r="M2057" s="1">
        <v>166</v>
      </c>
      <c r="N2057" s="1">
        <v>166</v>
      </c>
      <c r="O2057" s="1">
        <v>149</v>
      </c>
      <c r="P2057" s="1">
        <v>155</v>
      </c>
      <c r="Q2057" s="1">
        <v>163</v>
      </c>
      <c r="R2057" s="4">
        <v>0.34100000000000003</v>
      </c>
      <c r="S2057" s="4">
        <v>3.9740000000000002</v>
      </c>
      <c r="T2057" s="4">
        <v>4.03</v>
      </c>
      <c r="U2057" s="4" t="str">
        <f t="shared" si="308"/>
        <v>0</v>
      </c>
      <c r="V2057" s="4" t="str">
        <f t="shared" si="309"/>
        <v>0</v>
      </c>
      <c r="W2057" s="4" t="str">
        <f t="shared" si="310"/>
        <v>0</v>
      </c>
    </row>
    <row r="2058" spans="1:23" x14ac:dyDescent="0.3">
      <c r="A2058" s="1">
        <f t="shared" si="304"/>
        <v>0</v>
      </c>
      <c r="B2058" s="1" t="s">
        <v>12</v>
      </c>
      <c r="C2058" s="1">
        <v>0.9</v>
      </c>
      <c r="D2058" s="1">
        <v>1</v>
      </c>
      <c r="E2058" s="1">
        <f t="shared" si="305"/>
        <v>515</v>
      </c>
      <c r="F2058" s="1">
        <v>0</v>
      </c>
      <c r="G2058" s="4">
        <f t="shared" si="306"/>
        <v>0.58823529411764708</v>
      </c>
      <c r="H2058" s="3">
        <f t="shared" si="307"/>
        <v>16.867000000000001</v>
      </c>
      <c r="I2058" s="4">
        <v>4.6440000000000001</v>
      </c>
      <c r="J2058" s="4">
        <v>0.86799999999999999</v>
      </c>
      <c r="K2058" s="4">
        <v>11.355</v>
      </c>
      <c r="L2058" s="1">
        <v>170</v>
      </c>
      <c r="M2058" s="1">
        <v>171</v>
      </c>
      <c r="N2058" s="1">
        <v>171</v>
      </c>
      <c r="O2058" s="1">
        <v>152</v>
      </c>
      <c r="P2058" s="1">
        <v>161</v>
      </c>
      <c r="Q2058" s="1">
        <v>170</v>
      </c>
      <c r="R2058" s="4">
        <v>0.16300000000000001</v>
      </c>
      <c r="S2058" s="4">
        <v>4.4219999999999997</v>
      </c>
      <c r="T2058" s="4">
        <v>4.4430000000000005</v>
      </c>
      <c r="U2058" s="4" t="str">
        <f t="shared" si="308"/>
        <v>0</v>
      </c>
      <c r="V2058" s="4" t="str">
        <f t="shared" si="309"/>
        <v>0</v>
      </c>
      <c r="W2058" s="4" t="str">
        <f t="shared" si="310"/>
        <v>0</v>
      </c>
    </row>
    <row r="2059" spans="1:23" x14ac:dyDescent="0.3">
      <c r="A2059" s="1">
        <f t="shared" si="304"/>
        <v>0</v>
      </c>
      <c r="B2059" s="1" t="s">
        <v>12</v>
      </c>
      <c r="C2059" s="1">
        <v>0.9</v>
      </c>
      <c r="D2059" s="1">
        <v>2</v>
      </c>
      <c r="E2059" s="1">
        <f t="shared" si="305"/>
        <v>515</v>
      </c>
      <c r="F2059" s="1">
        <v>0</v>
      </c>
      <c r="G2059" s="4">
        <f t="shared" si="306"/>
        <v>0.58823529411764708</v>
      </c>
      <c r="H2059" s="3">
        <f t="shared" si="307"/>
        <v>18.545999999999999</v>
      </c>
      <c r="I2059" s="4">
        <v>4.802999999999999</v>
      </c>
      <c r="J2059" s="4">
        <v>1.0289999999999999</v>
      </c>
      <c r="K2059" s="4">
        <v>12.714</v>
      </c>
      <c r="L2059" s="1">
        <v>170</v>
      </c>
      <c r="M2059" s="1">
        <v>171</v>
      </c>
      <c r="N2059" s="1">
        <v>171</v>
      </c>
      <c r="O2059" s="1">
        <v>152</v>
      </c>
      <c r="P2059" s="1">
        <v>161</v>
      </c>
      <c r="Q2059" s="1">
        <v>170</v>
      </c>
      <c r="R2059" s="4">
        <v>0.318</v>
      </c>
      <c r="S2059" s="4">
        <v>4.4219999999999997</v>
      </c>
      <c r="T2059" s="4">
        <v>4.4470000000000001</v>
      </c>
      <c r="U2059" s="4" t="str">
        <f t="shared" si="308"/>
        <v>0</v>
      </c>
      <c r="V2059" s="4" t="str">
        <f t="shared" si="309"/>
        <v>0</v>
      </c>
      <c r="W2059" s="4" t="str">
        <f t="shared" si="310"/>
        <v>0</v>
      </c>
    </row>
    <row r="2060" spans="1:23" x14ac:dyDescent="0.3">
      <c r="A2060" s="1">
        <f t="shared" si="304"/>
        <v>0</v>
      </c>
      <c r="B2060" s="1" t="s">
        <v>12</v>
      </c>
      <c r="C2060" s="1">
        <v>0.9</v>
      </c>
      <c r="D2060" s="1">
        <v>3</v>
      </c>
      <c r="E2060" s="1">
        <f t="shared" si="305"/>
        <v>515</v>
      </c>
      <c r="F2060" s="1">
        <v>0</v>
      </c>
      <c r="G2060" s="4">
        <f t="shared" si="306"/>
        <v>0.58823529411764708</v>
      </c>
      <c r="H2060" s="3">
        <f t="shared" si="307"/>
        <v>17.492999999999999</v>
      </c>
      <c r="I2060" s="4">
        <v>4.8689999999999998</v>
      </c>
      <c r="J2060" s="4">
        <v>1.0589999999999999</v>
      </c>
      <c r="K2060" s="4">
        <v>11.565</v>
      </c>
      <c r="L2060" s="1">
        <v>170</v>
      </c>
      <c r="M2060" s="1">
        <v>171</v>
      </c>
      <c r="N2060" s="1">
        <v>171</v>
      </c>
      <c r="O2060" s="1">
        <v>152</v>
      </c>
      <c r="P2060" s="1">
        <v>161</v>
      </c>
      <c r="Q2060" s="1">
        <v>170</v>
      </c>
      <c r="R2060" s="4">
        <v>0.38100000000000001</v>
      </c>
      <c r="S2060" s="4">
        <v>4.4219999999999997</v>
      </c>
      <c r="T2060" s="4">
        <v>4.45</v>
      </c>
      <c r="U2060" s="4" t="str">
        <f t="shared" si="308"/>
        <v>0</v>
      </c>
      <c r="V2060" s="4" t="str">
        <f t="shared" si="309"/>
        <v>0</v>
      </c>
      <c r="W2060" s="4" t="str">
        <f t="shared" si="310"/>
        <v>0</v>
      </c>
    </row>
    <row r="2061" spans="1:23" x14ac:dyDescent="0.3">
      <c r="A2061" s="1">
        <f t="shared" si="304"/>
        <v>0</v>
      </c>
      <c r="B2061" s="1" t="s">
        <v>12</v>
      </c>
      <c r="C2061" s="1">
        <v>0.9</v>
      </c>
      <c r="D2061" s="1">
        <v>4</v>
      </c>
      <c r="E2061" s="1">
        <f t="shared" si="305"/>
        <v>515</v>
      </c>
      <c r="F2061" s="1">
        <v>0</v>
      </c>
      <c r="G2061" s="4">
        <f t="shared" si="306"/>
        <v>0.58823529411764708</v>
      </c>
      <c r="H2061" s="3">
        <f t="shared" si="307"/>
        <v>17.388000000000002</v>
      </c>
      <c r="I2061" s="4">
        <v>4.8529999999999998</v>
      </c>
      <c r="J2061" s="4">
        <v>0.85499999999999998</v>
      </c>
      <c r="K2061" s="4">
        <v>11.68</v>
      </c>
      <c r="L2061" s="1">
        <v>170</v>
      </c>
      <c r="M2061" s="1">
        <v>171</v>
      </c>
      <c r="N2061" s="1">
        <v>171</v>
      </c>
      <c r="O2061" s="1">
        <v>152</v>
      </c>
      <c r="P2061" s="1">
        <v>161</v>
      </c>
      <c r="Q2061" s="1">
        <v>170</v>
      </c>
      <c r="R2061" s="4">
        <v>0.35299999999999998</v>
      </c>
      <c r="S2061" s="4">
        <v>4.4219999999999997</v>
      </c>
      <c r="T2061" s="4">
        <v>4.4620000000000006</v>
      </c>
      <c r="U2061" s="4" t="str">
        <f t="shared" si="308"/>
        <v>0</v>
      </c>
      <c r="V2061" s="4" t="str">
        <f t="shared" si="309"/>
        <v>0</v>
      </c>
      <c r="W2061" s="4" t="str">
        <f t="shared" si="310"/>
        <v>0</v>
      </c>
    </row>
    <row r="2062" spans="1:23" x14ac:dyDescent="0.3">
      <c r="A2062" s="1">
        <f t="shared" si="304"/>
        <v>0</v>
      </c>
      <c r="B2062" s="1" t="s">
        <v>12</v>
      </c>
      <c r="C2062" s="1">
        <v>0.9</v>
      </c>
      <c r="D2062" s="1">
        <v>1</v>
      </c>
      <c r="E2062" s="1">
        <f t="shared" si="305"/>
        <v>516</v>
      </c>
      <c r="F2062" s="1">
        <v>0</v>
      </c>
      <c r="G2062" s="4">
        <f t="shared" si="306"/>
        <v>1.7964071856287425</v>
      </c>
      <c r="H2062" s="3">
        <f t="shared" si="307"/>
        <v>18.303000000000001</v>
      </c>
      <c r="I2062" s="4">
        <v>4.1639999999999997</v>
      </c>
      <c r="J2062" s="4">
        <v>1.143</v>
      </c>
      <c r="K2062" s="4">
        <v>12.996</v>
      </c>
      <c r="L2062" s="1">
        <v>167</v>
      </c>
      <c r="M2062" s="1">
        <v>170</v>
      </c>
      <c r="N2062" s="1">
        <v>170</v>
      </c>
      <c r="O2062" s="1">
        <v>150</v>
      </c>
      <c r="P2062" s="1">
        <v>161</v>
      </c>
      <c r="Q2062" s="1">
        <v>167</v>
      </c>
      <c r="R2062" s="4">
        <v>0.19900000000000001</v>
      </c>
      <c r="S2062" s="4">
        <v>3.9020000000000001</v>
      </c>
      <c r="T2062" s="4">
        <v>3.927</v>
      </c>
      <c r="U2062" s="4" t="str">
        <f t="shared" si="308"/>
        <v>0</v>
      </c>
      <c r="V2062" s="4" t="str">
        <f t="shared" si="309"/>
        <v>0</v>
      </c>
      <c r="W2062" s="4" t="str">
        <f t="shared" si="310"/>
        <v>0</v>
      </c>
    </row>
    <row r="2063" spans="1:23" x14ac:dyDescent="0.3">
      <c r="A2063" s="1">
        <f t="shared" si="304"/>
        <v>0</v>
      </c>
      <c r="B2063" s="1" t="s">
        <v>12</v>
      </c>
      <c r="C2063" s="1">
        <v>0.9</v>
      </c>
      <c r="D2063" s="1">
        <v>2</v>
      </c>
      <c r="E2063" s="1">
        <f t="shared" si="305"/>
        <v>516</v>
      </c>
      <c r="F2063" s="1">
        <v>0</v>
      </c>
      <c r="G2063" s="4">
        <f t="shared" si="306"/>
        <v>2.3952095808383236</v>
      </c>
      <c r="H2063" s="3">
        <f t="shared" si="307"/>
        <v>17.354000000000003</v>
      </c>
      <c r="I2063" s="4">
        <v>4.2700000000000005</v>
      </c>
      <c r="J2063" s="4">
        <v>1.3149999999999999</v>
      </c>
      <c r="K2063" s="4">
        <v>11.769</v>
      </c>
      <c r="L2063" s="1">
        <v>167</v>
      </c>
      <c r="M2063" s="1">
        <v>171</v>
      </c>
      <c r="N2063" s="1">
        <v>171</v>
      </c>
      <c r="O2063" s="1">
        <v>150</v>
      </c>
      <c r="P2063" s="1">
        <v>161</v>
      </c>
      <c r="Q2063" s="1">
        <v>167</v>
      </c>
      <c r="R2063" s="4">
        <v>0.28000000000000003</v>
      </c>
      <c r="S2063" s="4">
        <v>3.9020000000000001</v>
      </c>
      <c r="T2063" s="4">
        <v>3.952</v>
      </c>
      <c r="U2063" s="4" t="str">
        <f t="shared" si="308"/>
        <v>0</v>
      </c>
      <c r="V2063" s="4" t="str">
        <f t="shared" si="309"/>
        <v>0</v>
      </c>
      <c r="W2063" s="4" t="str">
        <f t="shared" si="310"/>
        <v>0</v>
      </c>
    </row>
    <row r="2064" spans="1:23" x14ac:dyDescent="0.3">
      <c r="A2064" s="1">
        <f t="shared" si="304"/>
        <v>0</v>
      </c>
      <c r="B2064" s="1" t="s">
        <v>12</v>
      </c>
      <c r="C2064" s="1">
        <v>0.9</v>
      </c>
      <c r="D2064" s="1">
        <v>3</v>
      </c>
      <c r="E2064" s="1">
        <f t="shared" si="305"/>
        <v>516</v>
      </c>
      <c r="F2064" s="1">
        <v>0</v>
      </c>
      <c r="G2064" s="4">
        <f t="shared" si="306"/>
        <v>1.7964071856287425</v>
      </c>
      <c r="H2064" s="3">
        <f t="shared" si="307"/>
        <v>16.373000000000001</v>
      </c>
      <c r="I2064" s="4">
        <v>4.2860000000000005</v>
      </c>
      <c r="J2064" s="4">
        <v>1.3460000000000001</v>
      </c>
      <c r="K2064" s="4">
        <v>10.741</v>
      </c>
      <c r="L2064" s="1">
        <v>167</v>
      </c>
      <c r="M2064" s="1">
        <v>170</v>
      </c>
      <c r="N2064" s="1">
        <v>170</v>
      </c>
      <c r="O2064" s="1">
        <v>150</v>
      </c>
      <c r="P2064" s="1">
        <v>161</v>
      </c>
      <c r="Q2064" s="1">
        <v>167</v>
      </c>
      <c r="R2064" s="4">
        <v>0.309</v>
      </c>
      <c r="S2064" s="4">
        <v>3.9020000000000001</v>
      </c>
      <c r="T2064" s="4">
        <v>3.9390000000000001</v>
      </c>
      <c r="U2064" s="4" t="str">
        <f t="shared" si="308"/>
        <v>0</v>
      </c>
      <c r="V2064" s="4" t="str">
        <f t="shared" si="309"/>
        <v>0</v>
      </c>
      <c r="W2064" s="4" t="str">
        <f t="shared" si="310"/>
        <v>0</v>
      </c>
    </row>
    <row r="2065" spans="1:23" x14ac:dyDescent="0.3">
      <c r="A2065" s="1">
        <f t="shared" si="304"/>
        <v>0</v>
      </c>
      <c r="B2065" s="1" t="s">
        <v>12</v>
      </c>
      <c r="C2065" s="1">
        <v>0.9</v>
      </c>
      <c r="D2065" s="1">
        <v>4</v>
      </c>
      <c r="E2065" s="1">
        <f t="shared" si="305"/>
        <v>516</v>
      </c>
      <c r="F2065" s="1">
        <v>0</v>
      </c>
      <c r="G2065" s="4">
        <f t="shared" si="306"/>
        <v>1.7964071856287425</v>
      </c>
      <c r="H2065" s="3">
        <f t="shared" si="307"/>
        <v>16.173000000000002</v>
      </c>
      <c r="I2065" s="4">
        <v>4.3310000000000004</v>
      </c>
      <c r="J2065" s="4">
        <v>1.391</v>
      </c>
      <c r="K2065" s="4">
        <v>10.451000000000001</v>
      </c>
      <c r="L2065" s="1">
        <v>167</v>
      </c>
      <c r="M2065" s="1">
        <v>170</v>
      </c>
      <c r="N2065" s="1">
        <v>170</v>
      </c>
      <c r="O2065" s="1">
        <v>150</v>
      </c>
      <c r="P2065" s="1">
        <v>161</v>
      </c>
      <c r="Q2065" s="1">
        <v>167</v>
      </c>
      <c r="R2065" s="4">
        <v>0.35199999999999998</v>
      </c>
      <c r="S2065" s="4">
        <v>3.9020000000000001</v>
      </c>
      <c r="T2065" s="4">
        <v>3.9409999999999998</v>
      </c>
      <c r="U2065" s="4" t="str">
        <f t="shared" si="308"/>
        <v>0</v>
      </c>
      <c r="V2065" s="4" t="str">
        <f t="shared" si="309"/>
        <v>0</v>
      </c>
      <c r="W2065" s="4" t="str">
        <f t="shared" si="310"/>
        <v>0</v>
      </c>
    </row>
    <row r="2066" spans="1:23" x14ac:dyDescent="0.3">
      <c r="A2066" s="1">
        <f t="shared" si="304"/>
        <v>0</v>
      </c>
      <c r="B2066" s="1" t="s">
        <v>12</v>
      </c>
      <c r="C2066" s="1">
        <v>0.9</v>
      </c>
      <c r="D2066" s="1">
        <v>1</v>
      </c>
      <c r="E2066" s="1">
        <f t="shared" si="305"/>
        <v>517</v>
      </c>
      <c r="F2066" s="1">
        <v>1</v>
      </c>
      <c r="G2066" s="4">
        <f t="shared" si="306"/>
        <v>0</v>
      </c>
      <c r="H2066" s="3">
        <f t="shared" si="307"/>
        <v>5.9659999999999993</v>
      </c>
      <c r="I2066" s="4">
        <v>4.8759999999999994</v>
      </c>
      <c r="J2066" s="4">
        <v>1.0900000000000001</v>
      </c>
      <c r="K2066" s="4">
        <v>0</v>
      </c>
      <c r="L2066" s="1">
        <v>183</v>
      </c>
      <c r="M2066" s="1">
        <v>183</v>
      </c>
      <c r="N2066" s="1">
        <v>183</v>
      </c>
      <c r="O2066" s="1">
        <v>154</v>
      </c>
      <c r="P2066" s="1">
        <v>174</v>
      </c>
      <c r="Q2066" s="1">
        <v>183</v>
      </c>
      <c r="R2066" s="4">
        <v>0.19600000000000001</v>
      </c>
      <c r="S2066" s="4">
        <v>4.6459999999999999</v>
      </c>
      <c r="T2066" s="4">
        <v>4.6470000000000002</v>
      </c>
      <c r="U2066" s="4">
        <f t="shared" si="308"/>
        <v>15.846994535519126</v>
      </c>
      <c r="V2066" s="4">
        <f t="shared" si="309"/>
        <v>4.918032786885246</v>
      </c>
      <c r="W2066" s="4">
        <f t="shared" si="310"/>
        <v>0</v>
      </c>
    </row>
    <row r="2067" spans="1:23" x14ac:dyDescent="0.3">
      <c r="A2067" s="1">
        <f t="shared" si="304"/>
        <v>0</v>
      </c>
      <c r="B2067" s="1" t="s">
        <v>12</v>
      </c>
      <c r="C2067" s="1">
        <v>0.9</v>
      </c>
      <c r="D2067" s="1">
        <v>2</v>
      </c>
      <c r="E2067" s="1">
        <f t="shared" si="305"/>
        <v>517</v>
      </c>
      <c r="F2067" s="1">
        <v>1</v>
      </c>
      <c r="G2067" s="4">
        <f t="shared" si="306"/>
        <v>0</v>
      </c>
      <c r="H2067" s="3">
        <f t="shared" si="307"/>
        <v>6.03</v>
      </c>
      <c r="I2067" s="4">
        <v>4.9950000000000001</v>
      </c>
      <c r="J2067" s="4">
        <v>1.0349999999999999</v>
      </c>
      <c r="K2067" s="4">
        <v>0</v>
      </c>
      <c r="L2067" s="1">
        <v>183</v>
      </c>
      <c r="M2067" s="1">
        <v>183</v>
      </c>
      <c r="N2067" s="1">
        <v>183</v>
      </c>
      <c r="O2067" s="1">
        <v>154</v>
      </c>
      <c r="P2067" s="1">
        <v>174</v>
      </c>
      <c r="Q2067" s="1">
        <v>183</v>
      </c>
      <c r="R2067" s="4">
        <v>0.312</v>
      </c>
      <c r="S2067" s="4">
        <v>4.6459999999999999</v>
      </c>
      <c r="T2067" s="4">
        <v>4.6500000000000004</v>
      </c>
      <c r="U2067" s="4">
        <f t="shared" si="308"/>
        <v>15.846994535519126</v>
      </c>
      <c r="V2067" s="4">
        <f t="shared" si="309"/>
        <v>4.918032786885246</v>
      </c>
      <c r="W2067" s="4">
        <f t="shared" si="310"/>
        <v>0</v>
      </c>
    </row>
    <row r="2068" spans="1:23" x14ac:dyDescent="0.3">
      <c r="A2068" s="1">
        <f t="shared" si="304"/>
        <v>0</v>
      </c>
      <c r="B2068" s="1" t="s">
        <v>12</v>
      </c>
      <c r="C2068" s="1">
        <v>0.9</v>
      </c>
      <c r="D2068" s="1">
        <v>3</v>
      </c>
      <c r="E2068" s="1">
        <f t="shared" si="305"/>
        <v>517</v>
      </c>
      <c r="F2068" s="1">
        <v>1</v>
      </c>
      <c r="G2068" s="4">
        <f t="shared" si="306"/>
        <v>0</v>
      </c>
      <c r="H2068" s="3">
        <f t="shared" si="307"/>
        <v>8.3870000000000005</v>
      </c>
      <c r="I2068" s="4">
        <v>4.9950000000000001</v>
      </c>
      <c r="J2068" s="4">
        <v>1.0760000000000001</v>
      </c>
      <c r="K2068" s="4">
        <v>2.3159999999999998</v>
      </c>
      <c r="L2068" s="1">
        <v>183</v>
      </c>
      <c r="M2068" s="1">
        <v>183</v>
      </c>
      <c r="N2068" s="1">
        <v>184</v>
      </c>
      <c r="O2068" s="1">
        <v>154</v>
      </c>
      <c r="P2068" s="1">
        <v>174</v>
      </c>
      <c r="Q2068" s="1">
        <v>183</v>
      </c>
      <c r="R2068" s="4">
        <v>0.29599999999999999</v>
      </c>
      <c r="S2068" s="4">
        <v>4.6459999999999999</v>
      </c>
      <c r="T2068" s="4">
        <v>4.6660000000000004</v>
      </c>
      <c r="U2068" s="4">
        <f t="shared" si="308"/>
        <v>15.846994535519126</v>
      </c>
      <c r="V2068" s="4">
        <f t="shared" si="309"/>
        <v>4.918032786885246</v>
      </c>
      <c r="W2068" s="4">
        <f t="shared" si="310"/>
        <v>0</v>
      </c>
    </row>
    <row r="2069" spans="1:23" x14ac:dyDescent="0.3">
      <c r="A2069" s="1">
        <f t="shared" si="304"/>
        <v>0</v>
      </c>
      <c r="B2069" s="1" t="s">
        <v>12</v>
      </c>
      <c r="C2069" s="1">
        <v>0.9</v>
      </c>
      <c r="D2069" s="1">
        <v>4</v>
      </c>
      <c r="E2069" s="1">
        <f t="shared" si="305"/>
        <v>517</v>
      </c>
      <c r="F2069" s="1">
        <v>1</v>
      </c>
      <c r="G2069" s="4">
        <f t="shared" si="306"/>
        <v>0</v>
      </c>
      <c r="H2069" s="3">
        <f t="shared" si="307"/>
        <v>8.3849999999999998</v>
      </c>
      <c r="I2069" s="4">
        <v>5.0519999999999996</v>
      </c>
      <c r="J2069" s="4">
        <v>1.0169999999999999</v>
      </c>
      <c r="K2069" s="4">
        <v>2.3159999999999998</v>
      </c>
      <c r="L2069" s="1">
        <v>183</v>
      </c>
      <c r="M2069" s="1">
        <v>183</v>
      </c>
      <c r="N2069" s="1">
        <v>183</v>
      </c>
      <c r="O2069" s="1">
        <v>154</v>
      </c>
      <c r="P2069" s="1">
        <v>174</v>
      </c>
      <c r="Q2069" s="1">
        <v>183</v>
      </c>
      <c r="R2069" s="4">
        <v>0.35599999999999998</v>
      </c>
      <c r="S2069" s="4">
        <v>4.6459999999999999</v>
      </c>
      <c r="T2069" s="4">
        <v>4.6630000000000003</v>
      </c>
      <c r="U2069" s="4">
        <f t="shared" si="308"/>
        <v>15.846994535519126</v>
      </c>
      <c r="V2069" s="4">
        <f t="shared" si="309"/>
        <v>4.918032786885246</v>
      </c>
      <c r="W2069" s="4">
        <f t="shared" si="310"/>
        <v>0</v>
      </c>
    </row>
    <row r="2070" spans="1:23" x14ac:dyDescent="0.3">
      <c r="A2070" s="1">
        <f t="shared" si="304"/>
        <v>0</v>
      </c>
      <c r="B2070" s="1" t="s">
        <v>12</v>
      </c>
      <c r="C2070" s="1">
        <v>0.9</v>
      </c>
      <c r="D2070" s="1">
        <v>1</v>
      </c>
      <c r="E2070" s="1">
        <f t="shared" si="305"/>
        <v>518</v>
      </c>
      <c r="F2070" s="1">
        <v>0</v>
      </c>
      <c r="G2070" s="4">
        <f t="shared" si="306"/>
        <v>2.2857142857142856</v>
      </c>
      <c r="H2070" s="3">
        <f t="shared" si="307"/>
        <v>18.465</v>
      </c>
      <c r="I2070" s="4">
        <v>4.5150000000000006</v>
      </c>
      <c r="J2070" s="4">
        <v>0.83399999999999996</v>
      </c>
      <c r="K2070" s="4">
        <v>13.116</v>
      </c>
      <c r="L2070" s="1">
        <v>175</v>
      </c>
      <c r="M2070" s="1">
        <v>179</v>
      </c>
      <c r="N2070" s="1">
        <v>179</v>
      </c>
      <c r="O2070" s="1">
        <v>153</v>
      </c>
      <c r="P2070" s="1">
        <v>169</v>
      </c>
      <c r="Q2070" s="1">
        <v>175</v>
      </c>
      <c r="R2070" s="4">
        <v>0.214</v>
      </c>
      <c r="S2070" s="4">
        <v>4.2069999999999999</v>
      </c>
      <c r="T2070" s="4">
        <v>4.2600000000000007</v>
      </c>
      <c r="U2070" s="4" t="str">
        <f t="shared" si="308"/>
        <v>0</v>
      </c>
      <c r="V2070" s="4" t="str">
        <f t="shared" si="309"/>
        <v>0</v>
      </c>
      <c r="W2070" s="4" t="str">
        <f t="shared" si="310"/>
        <v>0</v>
      </c>
    </row>
    <row r="2071" spans="1:23" x14ac:dyDescent="0.3">
      <c r="A2071" s="1">
        <f t="shared" si="304"/>
        <v>0</v>
      </c>
      <c r="B2071" s="1" t="s">
        <v>12</v>
      </c>
      <c r="C2071" s="1">
        <v>0.9</v>
      </c>
      <c r="D2071" s="1">
        <v>2</v>
      </c>
      <c r="E2071" s="1">
        <f t="shared" si="305"/>
        <v>518</v>
      </c>
      <c r="F2071" s="1">
        <v>0</v>
      </c>
      <c r="G2071" s="4">
        <f t="shared" si="306"/>
        <v>2.2857142857142856</v>
      </c>
      <c r="H2071" s="3">
        <f t="shared" si="307"/>
        <v>18.106000000000002</v>
      </c>
      <c r="I2071" s="4">
        <v>4.5599999999999996</v>
      </c>
      <c r="J2071" s="4">
        <v>0.86399999999999999</v>
      </c>
      <c r="K2071" s="4">
        <v>12.682</v>
      </c>
      <c r="L2071" s="1">
        <v>175</v>
      </c>
      <c r="M2071" s="1">
        <v>179</v>
      </c>
      <c r="N2071" s="1">
        <v>179</v>
      </c>
      <c r="O2071" s="1">
        <v>153</v>
      </c>
      <c r="P2071" s="1">
        <v>169</v>
      </c>
      <c r="Q2071" s="1">
        <v>175</v>
      </c>
      <c r="R2071" s="4">
        <v>0.26500000000000001</v>
      </c>
      <c r="S2071" s="4">
        <v>4.2069999999999999</v>
      </c>
      <c r="T2071" s="4">
        <v>4.2540000000000004</v>
      </c>
      <c r="U2071" s="4" t="str">
        <f t="shared" si="308"/>
        <v>0</v>
      </c>
      <c r="V2071" s="4" t="str">
        <f t="shared" si="309"/>
        <v>0</v>
      </c>
      <c r="W2071" s="4" t="str">
        <f t="shared" si="310"/>
        <v>0</v>
      </c>
    </row>
    <row r="2072" spans="1:23" x14ac:dyDescent="0.3">
      <c r="A2072" s="1">
        <f t="shared" si="304"/>
        <v>0</v>
      </c>
      <c r="B2072" s="1" t="s">
        <v>12</v>
      </c>
      <c r="C2072" s="1">
        <v>0.9</v>
      </c>
      <c r="D2072" s="1">
        <v>3</v>
      </c>
      <c r="E2072" s="1">
        <f t="shared" si="305"/>
        <v>518</v>
      </c>
      <c r="F2072" s="1">
        <v>0</v>
      </c>
      <c r="G2072" s="4">
        <f t="shared" si="306"/>
        <v>2.2857142857142856</v>
      </c>
      <c r="H2072" s="3">
        <f t="shared" si="307"/>
        <v>18.963999999999999</v>
      </c>
      <c r="I2072" s="4">
        <v>4.5739999999999998</v>
      </c>
      <c r="J2072" s="4">
        <v>0.96899999999999997</v>
      </c>
      <c r="K2072" s="4">
        <v>13.420999999999999</v>
      </c>
      <c r="L2072" s="1">
        <v>175</v>
      </c>
      <c r="M2072" s="1">
        <v>179</v>
      </c>
      <c r="N2072" s="1">
        <v>179</v>
      </c>
      <c r="O2072" s="1">
        <v>153</v>
      </c>
      <c r="P2072" s="1">
        <v>169</v>
      </c>
      <c r="Q2072" s="1">
        <v>175</v>
      </c>
      <c r="R2072" s="4">
        <v>0.311</v>
      </c>
      <c r="S2072" s="4">
        <v>4.2069999999999999</v>
      </c>
      <c r="T2072" s="4">
        <v>4.2220000000000004</v>
      </c>
      <c r="U2072" s="4" t="str">
        <f t="shared" si="308"/>
        <v>0</v>
      </c>
      <c r="V2072" s="4" t="str">
        <f t="shared" si="309"/>
        <v>0</v>
      </c>
      <c r="W2072" s="4" t="str">
        <f t="shared" si="310"/>
        <v>0</v>
      </c>
    </row>
    <row r="2073" spans="1:23" x14ac:dyDescent="0.3">
      <c r="A2073" s="1">
        <f t="shared" si="304"/>
        <v>0</v>
      </c>
      <c r="B2073" s="1" t="s">
        <v>12</v>
      </c>
      <c r="C2073" s="1">
        <v>0.9</v>
      </c>
      <c r="D2073" s="1">
        <v>4</v>
      </c>
      <c r="E2073" s="1">
        <f t="shared" si="305"/>
        <v>518</v>
      </c>
      <c r="F2073" s="1">
        <v>0</v>
      </c>
      <c r="G2073" s="4">
        <f t="shared" si="306"/>
        <v>2.2857142857142856</v>
      </c>
      <c r="H2073" s="3">
        <f t="shared" si="307"/>
        <v>17.378</v>
      </c>
      <c r="I2073" s="4">
        <v>4.5939999999999994</v>
      </c>
      <c r="J2073" s="4">
        <v>0.82299999999999995</v>
      </c>
      <c r="K2073" s="4">
        <v>11.961</v>
      </c>
      <c r="L2073" s="1">
        <v>175</v>
      </c>
      <c r="M2073" s="1">
        <v>179</v>
      </c>
      <c r="N2073" s="1">
        <v>179</v>
      </c>
      <c r="O2073" s="1">
        <v>153</v>
      </c>
      <c r="P2073" s="1">
        <v>169</v>
      </c>
      <c r="Q2073" s="1">
        <v>175</v>
      </c>
      <c r="R2073" s="4">
        <v>0.30199999999999999</v>
      </c>
      <c r="S2073" s="4">
        <v>4.2069999999999999</v>
      </c>
      <c r="T2073" s="4">
        <v>4.2510000000000003</v>
      </c>
      <c r="U2073" s="4" t="str">
        <f t="shared" si="308"/>
        <v>0</v>
      </c>
      <c r="V2073" s="4" t="str">
        <f t="shared" si="309"/>
        <v>0</v>
      </c>
      <c r="W2073" s="4" t="str">
        <f t="shared" si="310"/>
        <v>0</v>
      </c>
    </row>
    <row r="2074" spans="1:23" x14ac:dyDescent="0.3">
      <c r="A2074" s="1">
        <f t="shared" si="304"/>
        <v>0</v>
      </c>
      <c r="B2074" s="1" t="s">
        <v>12</v>
      </c>
      <c r="C2074" s="1">
        <v>0.9</v>
      </c>
      <c r="D2074" s="1">
        <v>1</v>
      </c>
      <c r="E2074" s="1">
        <f t="shared" si="305"/>
        <v>519</v>
      </c>
      <c r="F2074" s="1">
        <v>0</v>
      </c>
      <c r="G2074" s="4">
        <f t="shared" si="306"/>
        <v>1.1764705882352942</v>
      </c>
      <c r="H2074" s="3">
        <f t="shared" si="307"/>
        <v>16.573</v>
      </c>
      <c r="I2074" s="4">
        <v>4.2319999999999993</v>
      </c>
      <c r="J2074" s="4">
        <v>0.77600000000000002</v>
      </c>
      <c r="K2074" s="4">
        <v>11.565</v>
      </c>
      <c r="L2074" s="1">
        <v>170</v>
      </c>
      <c r="M2074" s="1">
        <v>172</v>
      </c>
      <c r="N2074" s="1">
        <v>172</v>
      </c>
      <c r="O2074" s="1">
        <v>153</v>
      </c>
      <c r="P2074" s="1">
        <v>161</v>
      </c>
      <c r="Q2074" s="1">
        <v>170</v>
      </c>
      <c r="R2074" s="4">
        <v>0.25800000000000001</v>
      </c>
      <c r="S2074" s="4">
        <v>3.8839999999999999</v>
      </c>
      <c r="T2074" s="4">
        <v>3.94</v>
      </c>
      <c r="U2074" s="4" t="str">
        <f t="shared" si="308"/>
        <v>0</v>
      </c>
      <c r="V2074" s="4" t="str">
        <f t="shared" si="309"/>
        <v>0</v>
      </c>
      <c r="W2074" s="4" t="str">
        <f t="shared" si="310"/>
        <v>0</v>
      </c>
    </row>
    <row r="2075" spans="1:23" x14ac:dyDescent="0.3">
      <c r="A2075" s="1">
        <f t="shared" si="304"/>
        <v>0</v>
      </c>
      <c r="B2075" s="1" t="s">
        <v>12</v>
      </c>
      <c r="C2075" s="1">
        <v>0.9</v>
      </c>
      <c r="D2075" s="1">
        <v>2</v>
      </c>
      <c r="E2075" s="1">
        <f t="shared" si="305"/>
        <v>519</v>
      </c>
      <c r="F2075" s="1">
        <v>0</v>
      </c>
      <c r="G2075" s="4">
        <f t="shared" si="306"/>
        <v>0.58479532163742687</v>
      </c>
      <c r="H2075" s="3">
        <f t="shared" si="307"/>
        <v>16.869</v>
      </c>
      <c r="I2075" s="4">
        <v>4.2679999999999998</v>
      </c>
      <c r="J2075" s="4">
        <v>0.97799999999999998</v>
      </c>
      <c r="K2075" s="4">
        <v>11.622999999999999</v>
      </c>
      <c r="L2075" s="1">
        <v>171</v>
      </c>
      <c r="M2075" s="1">
        <v>172</v>
      </c>
      <c r="N2075" s="1">
        <v>172</v>
      </c>
      <c r="O2075" s="1">
        <v>153</v>
      </c>
      <c r="P2075" s="1">
        <v>161</v>
      </c>
      <c r="Q2075" s="1">
        <v>171</v>
      </c>
      <c r="R2075" s="4">
        <v>0.30499999999999999</v>
      </c>
      <c r="S2075" s="4">
        <v>3.8839999999999999</v>
      </c>
      <c r="T2075" s="4">
        <v>3.9290000000000003</v>
      </c>
      <c r="U2075" s="4" t="str">
        <f t="shared" si="308"/>
        <v>0</v>
      </c>
      <c r="V2075" s="4" t="str">
        <f t="shared" si="309"/>
        <v>0</v>
      </c>
      <c r="W2075" s="4" t="str">
        <f t="shared" si="310"/>
        <v>0</v>
      </c>
    </row>
    <row r="2076" spans="1:23" x14ac:dyDescent="0.3">
      <c r="A2076" s="1">
        <f t="shared" si="304"/>
        <v>0</v>
      </c>
      <c r="B2076" s="1" t="s">
        <v>12</v>
      </c>
      <c r="C2076" s="1">
        <v>0.9</v>
      </c>
      <c r="D2076" s="1">
        <v>3</v>
      </c>
      <c r="E2076" s="1">
        <f t="shared" si="305"/>
        <v>519</v>
      </c>
      <c r="F2076" s="1">
        <v>0</v>
      </c>
      <c r="G2076" s="4">
        <f t="shared" si="306"/>
        <v>1.1764705882352942</v>
      </c>
      <c r="H2076" s="3">
        <f t="shared" si="307"/>
        <v>17.148000000000003</v>
      </c>
      <c r="I2076" s="4">
        <v>4.319</v>
      </c>
      <c r="J2076" s="4">
        <v>0.72799999999999998</v>
      </c>
      <c r="K2076" s="4">
        <v>12.101000000000001</v>
      </c>
      <c r="L2076" s="1">
        <v>170</v>
      </c>
      <c r="M2076" s="1">
        <v>172</v>
      </c>
      <c r="N2076" s="1">
        <v>172</v>
      </c>
      <c r="O2076" s="1">
        <v>153</v>
      </c>
      <c r="P2076" s="1">
        <v>161</v>
      </c>
      <c r="Q2076" s="1">
        <v>170</v>
      </c>
      <c r="R2076" s="4">
        <v>0.34599999999999997</v>
      </c>
      <c r="S2076" s="4">
        <v>3.8839999999999999</v>
      </c>
      <c r="T2076" s="4">
        <v>3.9390000000000001</v>
      </c>
      <c r="U2076" s="4" t="str">
        <f t="shared" si="308"/>
        <v>0</v>
      </c>
      <c r="V2076" s="4" t="str">
        <f t="shared" si="309"/>
        <v>0</v>
      </c>
      <c r="W2076" s="4" t="str">
        <f t="shared" si="310"/>
        <v>0</v>
      </c>
    </row>
    <row r="2077" spans="1:23" x14ac:dyDescent="0.3">
      <c r="A2077" s="1">
        <f t="shared" si="304"/>
        <v>0</v>
      </c>
      <c r="B2077" s="1" t="s">
        <v>12</v>
      </c>
      <c r="C2077" s="1">
        <v>0.9</v>
      </c>
      <c r="D2077" s="1">
        <v>4</v>
      </c>
      <c r="E2077" s="1">
        <f t="shared" si="305"/>
        <v>519</v>
      </c>
      <c r="F2077" s="1">
        <v>0</v>
      </c>
      <c r="G2077" s="4">
        <f t="shared" si="306"/>
        <v>1.1764705882352942</v>
      </c>
      <c r="H2077" s="3">
        <f t="shared" si="307"/>
        <v>18.060000000000002</v>
      </c>
      <c r="I2077" s="4">
        <v>4.3650000000000002</v>
      </c>
      <c r="J2077" s="4">
        <v>0.97799999999999998</v>
      </c>
      <c r="K2077" s="4">
        <v>12.717000000000001</v>
      </c>
      <c r="L2077" s="1">
        <v>170</v>
      </c>
      <c r="M2077" s="1">
        <v>172</v>
      </c>
      <c r="N2077" s="1">
        <v>172</v>
      </c>
      <c r="O2077" s="1">
        <v>153</v>
      </c>
      <c r="P2077" s="1">
        <v>161</v>
      </c>
      <c r="Q2077" s="1">
        <v>170</v>
      </c>
      <c r="R2077" s="4">
        <v>0.39200000000000002</v>
      </c>
      <c r="S2077" s="4">
        <v>3.8839999999999999</v>
      </c>
      <c r="T2077" s="4">
        <v>3.9390000000000001</v>
      </c>
      <c r="U2077" s="4" t="str">
        <f t="shared" si="308"/>
        <v>0</v>
      </c>
      <c r="V2077" s="4" t="str">
        <f t="shared" si="309"/>
        <v>0</v>
      </c>
      <c r="W2077" s="4" t="str">
        <f t="shared" si="310"/>
        <v>0</v>
      </c>
    </row>
    <row r="2078" spans="1:23" x14ac:dyDescent="0.3">
      <c r="A2078" s="1">
        <f t="shared" si="304"/>
        <v>0</v>
      </c>
      <c r="B2078" s="1" t="s">
        <v>12</v>
      </c>
      <c r="C2078" s="1">
        <v>0.9</v>
      </c>
      <c r="D2078" s="1">
        <v>1</v>
      </c>
      <c r="E2078" s="1">
        <f t="shared" si="305"/>
        <v>520</v>
      </c>
      <c r="F2078" s="1">
        <v>0</v>
      </c>
      <c r="G2078" s="4">
        <f t="shared" si="306"/>
        <v>0.59523809523809523</v>
      </c>
      <c r="H2078" s="3">
        <f t="shared" si="307"/>
        <v>17.384</v>
      </c>
      <c r="I2078" s="4">
        <v>4.8729999999999993</v>
      </c>
      <c r="J2078" s="4">
        <v>1.056</v>
      </c>
      <c r="K2078" s="4">
        <v>11.455</v>
      </c>
      <c r="L2078" s="1">
        <v>168</v>
      </c>
      <c r="M2078" s="1">
        <v>169</v>
      </c>
      <c r="N2078" s="1">
        <v>169</v>
      </c>
      <c r="O2078" s="1">
        <v>150</v>
      </c>
      <c r="P2078" s="1">
        <v>157</v>
      </c>
      <c r="Q2078" s="1">
        <v>168</v>
      </c>
      <c r="R2078" s="4">
        <v>0.34200000000000003</v>
      </c>
      <c r="S2078" s="4">
        <v>4.4569999999999999</v>
      </c>
      <c r="T2078" s="4">
        <v>4.4849999999999994</v>
      </c>
      <c r="U2078" s="4" t="str">
        <f t="shared" si="308"/>
        <v>0</v>
      </c>
      <c r="V2078" s="4" t="str">
        <f t="shared" si="309"/>
        <v>0</v>
      </c>
      <c r="W2078" s="4" t="str">
        <f t="shared" si="310"/>
        <v>0</v>
      </c>
    </row>
    <row r="2079" spans="1:23" x14ac:dyDescent="0.3">
      <c r="A2079" s="1">
        <f t="shared" si="304"/>
        <v>0</v>
      </c>
      <c r="B2079" s="1" t="s">
        <v>12</v>
      </c>
      <c r="C2079" s="1">
        <v>0.9</v>
      </c>
      <c r="D2079" s="1">
        <v>2</v>
      </c>
      <c r="E2079" s="1">
        <f t="shared" si="305"/>
        <v>520</v>
      </c>
      <c r="F2079" s="1">
        <v>0</v>
      </c>
      <c r="G2079" s="4">
        <f t="shared" si="306"/>
        <v>0.59523809523809523</v>
      </c>
      <c r="H2079" s="3">
        <f t="shared" si="307"/>
        <v>17.202000000000002</v>
      </c>
      <c r="I2079" s="4">
        <v>4.8890000000000002</v>
      </c>
      <c r="J2079" s="4">
        <v>1.1259999999999999</v>
      </c>
      <c r="K2079" s="4">
        <v>11.186999999999999</v>
      </c>
      <c r="L2079" s="1">
        <v>168</v>
      </c>
      <c r="M2079" s="1">
        <v>169</v>
      </c>
      <c r="N2079" s="1">
        <v>169</v>
      </c>
      <c r="O2079" s="1">
        <v>150</v>
      </c>
      <c r="P2079" s="1">
        <v>157</v>
      </c>
      <c r="Q2079" s="1">
        <v>168</v>
      </c>
      <c r="R2079" s="4">
        <v>0.36499999999999999</v>
      </c>
      <c r="S2079" s="4">
        <v>4.4569999999999999</v>
      </c>
      <c r="T2079" s="4">
        <v>4.4779999999999998</v>
      </c>
      <c r="U2079" s="4" t="str">
        <f t="shared" si="308"/>
        <v>0</v>
      </c>
      <c r="V2079" s="4" t="str">
        <f t="shared" si="309"/>
        <v>0</v>
      </c>
      <c r="W2079" s="4" t="str">
        <f t="shared" si="310"/>
        <v>0</v>
      </c>
    </row>
    <row r="2080" spans="1:23" x14ac:dyDescent="0.3">
      <c r="A2080" s="1">
        <f t="shared" si="304"/>
        <v>0</v>
      </c>
      <c r="B2080" s="1" t="s">
        <v>12</v>
      </c>
      <c r="C2080" s="1">
        <v>0.9</v>
      </c>
      <c r="D2080" s="1">
        <v>3</v>
      </c>
      <c r="E2080" s="1">
        <f t="shared" si="305"/>
        <v>520</v>
      </c>
      <c r="F2080" s="1">
        <v>0</v>
      </c>
      <c r="G2080" s="4">
        <f t="shared" si="306"/>
        <v>0.59523809523809523</v>
      </c>
      <c r="H2080" s="3">
        <f t="shared" si="307"/>
        <v>16.762999999999998</v>
      </c>
      <c r="I2080" s="4">
        <v>4.9269999999999996</v>
      </c>
      <c r="J2080" s="4">
        <v>0.78800000000000003</v>
      </c>
      <c r="K2080" s="4">
        <v>11.048</v>
      </c>
      <c r="L2080" s="1">
        <v>168</v>
      </c>
      <c r="M2080" s="1">
        <v>169</v>
      </c>
      <c r="N2080" s="1">
        <v>169</v>
      </c>
      <c r="O2080" s="1">
        <v>150</v>
      </c>
      <c r="P2080" s="1">
        <v>157</v>
      </c>
      <c r="Q2080" s="1">
        <v>168</v>
      </c>
      <c r="R2080" s="4">
        <v>0.40200000000000002</v>
      </c>
      <c r="S2080" s="4">
        <v>4.4569999999999999</v>
      </c>
      <c r="T2080" s="4">
        <v>4.4789999999999992</v>
      </c>
      <c r="U2080" s="4" t="str">
        <f t="shared" si="308"/>
        <v>0</v>
      </c>
      <c r="V2080" s="4" t="str">
        <f t="shared" si="309"/>
        <v>0</v>
      </c>
      <c r="W2080" s="4" t="str">
        <f t="shared" si="310"/>
        <v>0</v>
      </c>
    </row>
    <row r="2081" spans="1:23" x14ac:dyDescent="0.3">
      <c r="A2081" s="1">
        <f t="shared" si="304"/>
        <v>0</v>
      </c>
      <c r="B2081" s="1" t="s">
        <v>12</v>
      </c>
      <c r="C2081" s="1">
        <v>0.9</v>
      </c>
      <c r="D2081" s="1">
        <v>4</v>
      </c>
      <c r="E2081" s="1">
        <f t="shared" si="305"/>
        <v>520</v>
      </c>
      <c r="F2081" s="1">
        <v>0</v>
      </c>
      <c r="G2081" s="4">
        <f t="shared" si="306"/>
        <v>0.59523809523809523</v>
      </c>
      <c r="H2081" s="3">
        <f t="shared" si="307"/>
        <v>17.372</v>
      </c>
      <c r="I2081" s="4">
        <v>4.7769999999999992</v>
      </c>
      <c r="J2081" s="4">
        <v>0.69199999999999995</v>
      </c>
      <c r="K2081" s="4">
        <v>11.903</v>
      </c>
      <c r="L2081" s="1">
        <v>168</v>
      </c>
      <c r="M2081" s="1">
        <v>169</v>
      </c>
      <c r="N2081" s="1">
        <v>169</v>
      </c>
      <c r="O2081" s="1">
        <v>150</v>
      </c>
      <c r="P2081" s="1">
        <v>157</v>
      </c>
      <c r="Q2081" s="1">
        <v>168</v>
      </c>
      <c r="R2081" s="4">
        <v>0.27800000000000002</v>
      </c>
      <c r="S2081" s="4">
        <v>4.4569999999999999</v>
      </c>
      <c r="T2081" s="4">
        <v>4.4529999999999994</v>
      </c>
      <c r="U2081" s="4" t="str">
        <f t="shared" si="308"/>
        <v>0</v>
      </c>
      <c r="V2081" s="4" t="str">
        <f t="shared" si="309"/>
        <v>0</v>
      </c>
      <c r="W2081" s="4" t="str">
        <f t="shared" si="310"/>
        <v>0</v>
      </c>
    </row>
    <row r="2082" spans="1:23" x14ac:dyDescent="0.3">
      <c r="A2082" s="1">
        <f t="shared" si="304"/>
        <v>0</v>
      </c>
      <c r="B2082" s="1" t="s">
        <v>12</v>
      </c>
      <c r="C2082" s="1">
        <v>0.9</v>
      </c>
      <c r="D2082" s="1">
        <v>1</v>
      </c>
      <c r="E2082" s="1">
        <f t="shared" si="305"/>
        <v>521</v>
      </c>
      <c r="F2082" s="1">
        <v>0</v>
      </c>
      <c r="G2082" s="4">
        <f t="shared" si="306"/>
        <v>1.8181818181818181</v>
      </c>
      <c r="H2082" s="3">
        <f t="shared" si="307"/>
        <v>16.315999999999999</v>
      </c>
      <c r="I2082" s="4">
        <v>4.2879999999999994</v>
      </c>
      <c r="J2082" s="4">
        <v>0.89</v>
      </c>
      <c r="K2082" s="4">
        <v>11.138</v>
      </c>
      <c r="L2082" s="1">
        <v>165</v>
      </c>
      <c r="M2082" s="1">
        <v>168</v>
      </c>
      <c r="N2082" s="1">
        <v>168</v>
      </c>
      <c r="O2082" s="1">
        <v>151</v>
      </c>
      <c r="P2082" s="1">
        <v>156</v>
      </c>
      <c r="Q2082" s="1">
        <v>165</v>
      </c>
      <c r="R2082" s="4">
        <v>0.20899999999999999</v>
      </c>
      <c r="S2082" s="4">
        <v>3.9889999999999999</v>
      </c>
      <c r="T2082" s="4">
        <v>4.0410000000000004</v>
      </c>
      <c r="U2082" s="4" t="str">
        <f t="shared" si="308"/>
        <v>0</v>
      </c>
      <c r="V2082" s="4" t="str">
        <f t="shared" si="309"/>
        <v>0</v>
      </c>
      <c r="W2082" s="4" t="str">
        <f t="shared" si="310"/>
        <v>0</v>
      </c>
    </row>
    <row r="2083" spans="1:23" x14ac:dyDescent="0.3">
      <c r="A2083" s="1">
        <f t="shared" si="304"/>
        <v>0</v>
      </c>
      <c r="B2083" s="1" t="s">
        <v>12</v>
      </c>
      <c r="C2083" s="1">
        <v>0.9</v>
      </c>
      <c r="D2083" s="1">
        <v>2</v>
      </c>
      <c r="E2083" s="1">
        <f t="shared" si="305"/>
        <v>521</v>
      </c>
      <c r="F2083" s="1">
        <v>0</v>
      </c>
      <c r="G2083" s="4">
        <f t="shared" si="306"/>
        <v>1.2048192771084338</v>
      </c>
      <c r="H2083" s="3">
        <f t="shared" si="307"/>
        <v>16.727</v>
      </c>
      <c r="I2083" s="4">
        <v>4.3460000000000001</v>
      </c>
      <c r="J2083" s="4">
        <v>0.94799999999999995</v>
      </c>
      <c r="K2083" s="4">
        <v>11.433</v>
      </c>
      <c r="L2083" s="1">
        <v>166</v>
      </c>
      <c r="M2083" s="1">
        <v>168</v>
      </c>
      <c r="N2083" s="1">
        <v>168</v>
      </c>
      <c r="O2083" s="1">
        <v>151</v>
      </c>
      <c r="P2083" s="1">
        <v>156</v>
      </c>
      <c r="Q2083" s="1">
        <v>166</v>
      </c>
      <c r="R2083" s="4">
        <v>0.30599999999999999</v>
      </c>
      <c r="S2083" s="4">
        <v>3.9889999999999999</v>
      </c>
      <c r="T2083" s="4">
        <v>4.0019999999999998</v>
      </c>
      <c r="U2083" s="4" t="str">
        <f t="shared" si="308"/>
        <v>0</v>
      </c>
      <c r="V2083" s="4" t="str">
        <f t="shared" si="309"/>
        <v>0</v>
      </c>
      <c r="W2083" s="4" t="str">
        <f t="shared" si="310"/>
        <v>0</v>
      </c>
    </row>
    <row r="2084" spans="1:23" x14ac:dyDescent="0.3">
      <c r="A2084" s="1">
        <f t="shared" si="304"/>
        <v>0</v>
      </c>
      <c r="B2084" s="1" t="s">
        <v>12</v>
      </c>
      <c r="C2084" s="1">
        <v>0.9</v>
      </c>
      <c r="D2084" s="1">
        <v>3</v>
      </c>
      <c r="E2084" s="1">
        <f t="shared" si="305"/>
        <v>521</v>
      </c>
      <c r="F2084" s="1">
        <v>0</v>
      </c>
      <c r="G2084" s="4">
        <f t="shared" si="306"/>
        <v>1.8181818181818181</v>
      </c>
      <c r="H2084" s="3">
        <f t="shared" si="307"/>
        <v>15.587999999999999</v>
      </c>
      <c r="I2084" s="4">
        <v>4.3959999999999999</v>
      </c>
      <c r="J2084" s="4">
        <v>0.752</v>
      </c>
      <c r="K2084" s="4">
        <v>10.44</v>
      </c>
      <c r="L2084" s="1">
        <v>165</v>
      </c>
      <c r="M2084" s="1">
        <v>168</v>
      </c>
      <c r="N2084" s="1">
        <v>168</v>
      </c>
      <c r="O2084" s="1">
        <v>151</v>
      </c>
      <c r="P2084" s="1">
        <v>156</v>
      </c>
      <c r="Q2084" s="1">
        <v>165</v>
      </c>
      <c r="R2084" s="4">
        <v>0.317</v>
      </c>
      <c r="S2084" s="4">
        <v>3.9889999999999999</v>
      </c>
      <c r="T2084" s="4">
        <v>4.0410000000000004</v>
      </c>
      <c r="U2084" s="4" t="str">
        <f t="shared" si="308"/>
        <v>0</v>
      </c>
      <c r="V2084" s="4" t="str">
        <f t="shared" si="309"/>
        <v>0</v>
      </c>
      <c r="W2084" s="4" t="str">
        <f t="shared" si="310"/>
        <v>0</v>
      </c>
    </row>
    <row r="2085" spans="1:23" x14ac:dyDescent="0.3">
      <c r="A2085" s="1">
        <f t="shared" si="304"/>
        <v>0</v>
      </c>
      <c r="B2085" s="1" t="s">
        <v>12</v>
      </c>
      <c r="C2085" s="1">
        <v>0.9</v>
      </c>
      <c r="D2085" s="1">
        <v>4</v>
      </c>
      <c r="E2085" s="1">
        <f t="shared" si="305"/>
        <v>521</v>
      </c>
      <c r="F2085" s="1">
        <v>0</v>
      </c>
      <c r="G2085" s="4">
        <f t="shared" si="306"/>
        <v>1.8181818181818181</v>
      </c>
      <c r="H2085" s="3">
        <f t="shared" si="307"/>
        <v>15.247999999999998</v>
      </c>
      <c r="I2085" s="4">
        <v>4.4449999999999994</v>
      </c>
      <c r="J2085" s="4">
        <v>0.73199999999999998</v>
      </c>
      <c r="K2085" s="4">
        <v>10.071</v>
      </c>
      <c r="L2085" s="1">
        <v>165</v>
      </c>
      <c r="M2085" s="1">
        <v>168</v>
      </c>
      <c r="N2085" s="1">
        <v>168</v>
      </c>
      <c r="O2085" s="1">
        <v>151</v>
      </c>
      <c r="P2085" s="1">
        <v>156</v>
      </c>
      <c r="Q2085" s="1">
        <v>165</v>
      </c>
      <c r="R2085" s="4">
        <v>0.372</v>
      </c>
      <c r="S2085" s="4">
        <v>3.9889999999999999</v>
      </c>
      <c r="T2085" s="4">
        <v>4.0350000000000001</v>
      </c>
      <c r="U2085" s="4" t="str">
        <f t="shared" si="308"/>
        <v>0</v>
      </c>
      <c r="V2085" s="4" t="str">
        <f t="shared" si="309"/>
        <v>0</v>
      </c>
      <c r="W2085" s="4" t="str">
        <f t="shared" si="310"/>
        <v>0</v>
      </c>
    </row>
    <row r="2086" spans="1:23" x14ac:dyDescent="0.3">
      <c r="A2086" s="1">
        <f t="shared" si="304"/>
        <v>0</v>
      </c>
      <c r="B2086" s="1" t="s">
        <v>12</v>
      </c>
      <c r="C2086" s="1">
        <v>0.9</v>
      </c>
      <c r="D2086" s="1">
        <v>1</v>
      </c>
      <c r="E2086" s="1">
        <f t="shared" si="305"/>
        <v>522</v>
      </c>
      <c r="F2086" s="1">
        <v>0</v>
      </c>
      <c r="G2086" s="4">
        <f t="shared" si="306"/>
        <v>1.7857142857142856</v>
      </c>
      <c r="H2086" s="3">
        <f t="shared" si="307"/>
        <v>16.408000000000001</v>
      </c>
      <c r="I2086" s="4">
        <v>3.6179999999999999</v>
      </c>
      <c r="J2086" s="4">
        <v>0.69899999999999995</v>
      </c>
      <c r="K2086" s="4">
        <v>12.090999999999999</v>
      </c>
      <c r="L2086" s="1">
        <v>168</v>
      </c>
      <c r="M2086" s="1">
        <v>171</v>
      </c>
      <c r="N2086" s="1">
        <v>172</v>
      </c>
      <c r="O2086" s="1">
        <v>152</v>
      </c>
      <c r="P2086" s="1">
        <v>159</v>
      </c>
      <c r="Q2086" s="1">
        <v>168</v>
      </c>
      <c r="R2086" s="4">
        <v>0.29199999999999998</v>
      </c>
      <c r="S2086" s="4">
        <v>3.24</v>
      </c>
      <c r="T2086" s="4">
        <v>3.2909999999999999</v>
      </c>
      <c r="U2086" s="4" t="str">
        <f t="shared" si="308"/>
        <v>0</v>
      </c>
      <c r="V2086" s="4" t="str">
        <f t="shared" si="309"/>
        <v>0</v>
      </c>
      <c r="W2086" s="4" t="str">
        <f t="shared" si="310"/>
        <v>0</v>
      </c>
    </row>
    <row r="2087" spans="1:23" x14ac:dyDescent="0.3">
      <c r="A2087" s="1">
        <f t="shared" si="304"/>
        <v>0</v>
      </c>
      <c r="B2087" s="1" t="s">
        <v>12</v>
      </c>
      <c r="C2087" s="1">
        <v>0.9</v>
      </c>
      <c r="D2087" s="1">
        <v>2</v>
      </c>
      <c r="E2087" s="1">
        <f t="shared" si="305"/>
        <v>522</v>
      </c>
      <c r="F2087" s="1">
        <v>0</v>
      </c>
      <c r="G2087" s="4">
        <f t="shared" si="306"/>
        <v>2.3809523809523809</v>
      </c>
      <c r="H2087" s="3">
        <f t="shared" si="307"/>
        <v>15.671999999999999</v>
      </c>
      <c r="I2087" s="4">
        <v>3.6710000000000003</v>
      </c>
      <c r="J2087" s="4">
        <v>0.69299999999999995</v>
      </c>
      <c r="K2087" s="4">
        <v>11.308</v>
      </c>
      <c r="L2087" s="1">
        <v>168</v>
      </c>
      <c r="M2087" s="1">
        <v>172</v>
      </c>
      <c r="N2087" s="1">
        <v>172</v>
      </c>
      <c r="O2087" s="1">
        <v>152</v>
      </c>
      <c r="P2087" s="1">
        <v>159</v>
      </c>
      <c r="Q2087" s="1">
        <v>168</v>
      </c>
      <c r="R2087" s="4">
        <v>0.34399999999999997</v>
      </c>
      <c r="S2087" s="4">
        <v>3.24</v>
      </c>
      <c r="T2087" s="4">
        <v>3.2920000000000003</v>
      </c>
      <c r="U2087" s="4" t="str">
        <f t="shared" si="308"/>
        <v>0</v>
      </c>
      <c r="V2087" s="4" t="str">
        <f t="shared" si="309"/>
        <v>0</v>
      </c>
      <c r="W2087" s="4" t="str">
        <f t="shared" si="310"/>
        <v>0</v>
      </c>
    </row>
    <row r="2088" spans="1:23" x14ac:dyDescent="0.3">
      <c r="A2088" s="1">
        <f t="shared" si="304"/>
        <v>0</v>
      </c>
      <c r="B2088" s="1" t="s">
        <v>12</v>
      </c>
      <c r="C2088" s="1">
        <v>0.9</v>
      </c>
      <c r="D2088" s="1">
        <v>3</v>
      </c>
      <c r="E2088" s="1">
        <f t="shared" si="305"/>
        <v>522</v>
      </c>
      <c r="F2088" s="1">
        <v>0</v>
      </c>
      <c r="G2088" s="4">
        <f t="shared" si="306"/>
        <v>2.3809523809523809</v>
      </c>
      <c r="H2088" s="3">
        <f t="shared" si="307"/>
        <v>17.352</v>
      </c>
      <c r="I2088" s="4">
        <v>3.7430000000000003</v>
      </c>
      <c r="J2088" s="4">
        <v>0.82599999999999996</v>
      </c>
      <c r="K2088" s="4">
        <v>12.782999999999999</v>
      </c>
      <c r="L2088" s="1">
        <v>168</v>
      </c>
      <c r="M2088" s="1">
        <v>172</v>
      </c>
      <c r="N2088" s="1">
        <v>172</v>
      </c>
      <c r="O2088" s="1">
        <v>152</v>
      </c>
      <c r="P2088" s="1">
        <v>159</v>
      </c>
      <c r="Q2088" s="1">
        <v>168</v>
      </c>
      <c r="R2088" s="4">
        <v>0.435</v>
      </c>
      <c r="S2088" s="4">
        <v>3.24</v>
      </c>
      <c r="T2088" s="4">
        <v>3.2730000000000001</v>
      </c>
      <c r="U2088" s="4" t="str">
        <f t="shared" si="308"/>
        <v>0</v>
      </c>
      <c r="V2088" s="4" t="str">
        <f t="shared" si="309"/>
        <v>0</v>
      </c>
      <c r="W2088" s="4" t="str">
        <f t="shared" si="310"/>
        <v>0</v>
      </c>
    </row>
    <row r="2089" spans="1:23" x14ac:dyDescent="0.3">
      <c r="A2089" s="1">
        <f t="shared" si="304"/>
        <v>0</v>
      </c>
      <c r="B2089" s="1" t="s">
        <v>12</v>
      </c>
      <c r="C2089" s="1">
        <v>0.9</v>
      </c>
      <c r="D2089" s="1">
        <v>4</v>
      </c>
      <c r="E2089" s="1">
        <f t="shared" si="305"/>
        <v>522</v>
      </c>
      <c r="F2089" s="1">
        <v>0</v>
      </c>
      <c r="G2089" s="4">
        <f t="shared" si="306"/>
        <v>2.3809523809523809</v>
      </c>
      <c r="H2089" s="3">
        <f t="shared" si="307"/>
        <v>16.322000000000003</v>
      </c>
      <c r="I2089" s="4">
        <v>3.8450000000000006</v>
      </c>
      <c r="J2089" s="4">
        <v>0.92300000000000004</v>
      </c>
      <c r="K2089" s="4">
        <v>11.554</v>
      </c>
      <c r="L2089" s="1">
        <v>168</v>
      </c>
      <c r="M2089" s="1">
        <v>172</v>
      </c>
      <c r="N2089" s="1">
        <v>172</v>
      </c>
      <c r="O2089" s="1">
        <v>152</v>
      </c>
      <c r="P2089" s="1">
        <v>159</v>
      </c>
      <c r="Q2089" s="1">
        <v>168</v>
      </c>
      <c r="R2089" s="4">
        <v>0.51400000000000001</v>
      </c>
      <c r="S2089" s="4">
        <v>3.24</v>
      </c>
      <c r="T2089" s="4">
        <v>3.2960000000000003</v>
      </c>
      <c r="U2089" s="4" t="str">
        <f t="shared" si="308"/>
        <v>0</v>
      </c>
      <c r="V2089" s="4" t="str">
        <f t="shared" si="309"/>
        <v>0</v>
      </c>
      <c r="W2089" s="4" t="str">
        <f t="shared" si="310"/>
        <v>0</v>
      </c>
    </row>
    <row r="2090" spans="1:23" x14ac:dyDescent="0.3">
      <c r="A2090" s="1">
        <f t="shared" si="304"/>
        <v>0</v>
      </c>
      <c r="B2090" s="1" t="s">
        <v>12</v>
      </c>
      <c r="C2090" s="1">
        <v>0.9</v>
      </c>
      <c r="D2090" s="1">
        <v>1</v>
      </c>
      <c r="E2090" s="1">
        <f t="shared" si="305"/>
        <v>523</v>
      </c>
      <c r="F2090" s="1">
        <v>0</v>
      </c>
      <c r="G2090" s="4">
        <f t="shared" si="306"/>
        <v>0.60606060606060608</v>
      </c>
      <c r="H2090" s="3">
        <f t="shared" si="307"/>
        <v>16.085000000000001</v>
      </c>
      <c r="I2090" s="4">
        <v>4.5769999999999991</v>
      </c>
      <c r="J2090" s="4">
        <v>1.117</v>
      </c>
      <c r="K2090" s="4">
        <v>10.391</v>
      </c>
      <c r="L2090" s="1">
        <v>165</v>
      </c>
      <c r="M2090" s="1">
        <v>166</v>
      </c>
      <c r="N2090" s="1">
        <v>166</v>
      </c>
      <c r="O2090" s="1">
        <v>153</v>
      </c>
      <c r="P2090" s="1">
        <v>160</v>
      </c>
      <c r="Q2090" s="1">
        <v>165</v>
      </c>
      <c r="R2090" s="4">
        <v>0.26800000000000002</v>
      </c>
      <c r="S2090" s="4">
        <v>4.2169999999999996</v>
      </c>
      <c r="T2090" s="4">
        <v>4.2799999999999994</v>
      </c>
      <c r="U2090" s="4" t="str">
        <f t="shared" si="308"/>
        <v>0</v>
      </c>
      <c r="V2090" s="4" t="str">
        <f t="shared" si="309"/>
        <v>0</v>
      </c>
      <c r="W2090" s="4" t="str">
        <f t="shared" si="310"/>
        <v>0</v>
      </c>
    </row>
    <row r="2091" spans="1:23" x14ac:dyDescent="0.3">
      <c r="A2091" s="1">
        <f t="shared" si="304"/>
        <v>0</v>
      </c>
      <c r="B2091" s="1" t="s">
        <v>12</v>
      </c>
      <c r="C2091" s="1">
        <v>0.9</v>
      </c>
      <c r="D2091" s="1">
        <v>2</v>
      </c>
      <c r="E2091" s="1">
        <f t="shared" si="305"/>
        <v>523</v>
      </c>
      <c r="F2091" s="1">
        <v>0</v>
      </c>
      <c r="G2091" s="4">
        <f t="shared" si="306"/>
        <v>0.60606060606060608</v>
      </c>
      <c r="H2091" s="3">
        <f t="shared" si="307"/>
        <v>15.270999999999999</v>
      </c>
      <c r="I2091" s="4">
        <v>4.5659999999999989</v>
      </c>
      <c r="J2091" s="4">
        <v>0.91100000000000003</v>
      </c>
      <c r="K2091" s="4">
        <v>9.7940000000000005</v>
      </c>
      <c r="L2091" s="1">
        <v>165</v>
      </c>
      <c r="M2091" s="1">
        <v>166</v>
      </c>
      <c r="N2091" s="1">
        <v>166</v>
      </c>
      <c r="O2091" s="1">
        <v>153</v>
      </c>
      <c r="P2091" s="1">
        <v>160</v>
      </c>
      <c r="Q2091" s="1">
        <v>165</v>
      </c>
      <c r="R2091" s="4">
        <v>0.25700000000000001</v>
      </c>
      <c r="S2091" s="4">
        <v>4.2169999999999996</v>
      </c>
      <c r="T2091" s="4">
        <v>4.2799999999999994</v>
      </c>
      <c r="U2091" s="4" t="str">
        <f t="shared" si="308"/>
        <v>0</v>
      </c>
      <c r="V2091" s="4" t="str">
        <f t="shared" si="309"/>
        <v>0</v>
      </c>
      <c r="W2091" s="4" t="str">
        <f t="shared" si="310"/>
        <v>0</v>
      </c>
    </row>
    <row r="2092" spans="1:23" x14ac:dyDescent="0.3">
      <c r="A2092" s="1">
        <f t="shared" si="304"/>
        <v>0</v>
      </c>
      <c r="B2092" s="1" t="s">
        <v>12</v>
      </c>
      <c r="C2092" s="1">
        <v>0.9</v>
      </c>
      <c r="D2092" s="1">
        <v>3</v>
      </c>
      <c r="E2092" s="1">
        <f t="shared" si="305"/>
        <v>523</v>
      </c>
      <c r="F2092" s="1">
        <v>0</v>
      </c>
      <c r="G2092" s="4">
        <f t="shared" si="306"/>
        <v>0.60606060606060608</v>
      </c>
      <c r="H2092" s="3">
        <f t="shared" si="307"/>
        <v>20.383999999999997</v>
      </c>
      <c r="I2092" s="4">
        <v>4.5729999999999995</v>
      </c>
      <c r="J2092" s="4">
        <v>0.83899999999999997</v>
      </c>
      <c r="K2092" s="4">
        <v>14.972</v>
      </c>
      <c r="L2092" s="1">
        <v>165</v>
      </c>
      <c r="M2092" s="1">
        <v>166</v>
      </c>
      <c r="N2092" s="1">
        <v>166</v>
      </c>
      <c r="O2092" s="1">
        <v>153</v>
      </c>
      <c r="P2092" s="1">
        <v>160</v>
      </c>
      <c r="Q2092" s="1">
        <v>165</v>
      </c>
      <c r="R2092" s="4">
        <v>0.27200000000000002</v>
      </c>
      <c r="S2092" s="4">
        <v>4.2169999999999996</v>
      </c>
      <c r="T2092" s="4">
        <v>4.2719999999999994</v>
      </c>
      <c r="U2092" s="4" t="str">
        <f t="shared" si="308"/>
        <v>0</v>
      </c>
      <c r="V2092" s="4" t="str">
        <f t="shared" si="309"/>
        <v>0</v>
      </c>
      <c r="W2092" s="4" t="str">
        <f t="shared" si="310"/>
        <v>0</v>
      </c>
    </row>
    <row r="2093" spans="1:23" x14ac:dyDescent="0.3">
      <c r="A2093" s="1">
        <f t="shared" si="304"/>
        <v>0</v>
      </c>
      <c r="B2093" s="1" t="s">
        <v>12</v>
      </c>
      <c r="C2093" s="1">
        <v>0.9</v>
      </c>
      <c r="D2093" s="1">
        <v>4</v>
      </c>
      <c r="E2093" s="1">
        <f t="shared" si="305"/>
        <v>523</v>
      </c>
      <c r="F2093" s="1">
        <v>0</v>
      </c>
      <c r="G2093" s="4">
        <f t="shared" si="306"/>
        <v>0.60606060606060608</v>
      </c>
      <c r="H2093" s="3">
        <f t="shared" si="307"/>
        <v>16.943000000000001</v>
      </c>
      <c r="I2093" s="4">
        <v>4.6579999999999995</v>
      </c>
      <c r="J2093" s="4">
        <v>1.113</v>
      </c>
      <c r="K2093" s="4">
        <v>11.172000000000001</v>
      </c>
      <c r="L2093" s="1">
        <v>165</v>
      </c>
      <c r="M2093" s="1">
        <v>166</v>
      </c>
      <c r="N2093" s="1">
        <v>166</v>
      </c>
      <c r="O2093" s="1">
        <v>153</v>
      </c>
      <c r="P2093" s="1">
        <v>160</v>
      </c>
      <c r="Q2093" s="1">
        <v>165</v>
      </c>
      <c r="R2093" s="4">
        <v>0.34899999999999998</v>
      </c>
      <c r="S2093" s="4">
        <v>4.2169999999999996</v>
      </c>
      <c r="T2093" s="4">
        <v>4.2799999999999994</v>
      </c>
      <c r="U2093" s="4" t="str">
        <f t="shared" si="308"/>
        <v>0</v>
      </c>
      <c r="V2093" s="4" t="str">
        <f t="shared" si="309"/>
        <v>0</v>
      </c>
      <c r="W2093" s="4" t="str">
        <f t="shared" si="310"/>
        <v>0</v>
      </c>
    </row>
    <row r="2094" spans="1:23" x14ac:dyDescent="0.3">
      <c r="A2094" s="1">
        <f t="shared" si="304"/>
        <v>0</v>
      </c>
      <c r="B2094" s="1" t="s">
        <v>12</v>
      </c>
      <c r="C2094" s="1">
        <v>0.9</v>
      </c>
      <c r="D2094" s="1">
        <v>1</v>
      </c>
      <c r="E2094" s="1">
        <f t="shared" si="305"/>
        <v>524</v>
      </c>
      <c r="F2094" s="1">
        <v>0</v>
      </c>
      <c r="G2094" s="4">
        <f t="shared" si="306"/>
        <v>0.55248618784530379</v>
      </c>
      <c r="H2094" s="3">
        <f t="shared" si="307"/>
        <v>17.764000000000003</v>
      </c>
      <c r="I2094" s="4">
        <v>4.5369999999999999</v>
      </c>
      <c r="J2094" s="4">
        <v>0.88500000000000001</v>
      </c>
      <c r="K2094" s="4">
        <v>12.342000000000001</v>
      </c>
      <c r="L2094" s="1">
        <v>181</v>
      </c>
      <c r="M2094" s="1">
        <v>182</v>
      </c>
      <c r="N2094" s="1">
        <v>182</v>
      </c>
      <c r="O2094" s="1">
        <v>157</v>
      </c>
      <c r="P2094" s="1">
        <v>172</v>
      </c>
      <c r="Q2094" s="1">
        <v>181</v>
      </c>
      <c r="R2094" s="4">
        <v>0.26200000000000001</v>
      </c>
      <c r="S2094" s="4">
        <v>4.226</v>
      </c>
      <c r="T2094" s="4">
        <v>4.2290000000000001</v>
      </c>
      <c r="U2094" s="4" t="str">
        <f t="shared" si="308"/>
        <v>0</v>
      </c>
      <c r="V2094" s="4" t="str">
        <f t="shared" si="309"/>
        <v>0</v>
      </c>
      <c r="W2094" s="4" t="str">
        <f t="shared" si="310"/>
        <v>0</v>
      </c>
    </row>
    <row r="2095" spans="1:23" x14ac:dyDescent="0.3">
      <c r="A2095" s="1">
        <f t="shared" si="304"/>
        <v>0</v>
      </c>
      <c r="B2095" s="1" t="s">
        <v>12</v>
      </c>
      <c r="C2095" s="1">
        <v>0.9</v>
      </c>
      <c r="D2095" s="1">
        <v>2</v>
      </c>
      <c r="E2095" s="1">
        <f t="shared" si="305"/>
        <v>524</v>
      </c>
      <c r="F2095" s="1">
        <v>0</v>
      </c>
      <c r="G2095" s="4">
        <f t="shared" si="306"/>
        <v>0.55248618784530379</v>
      </c>
      <c r="H2095" s="3">
        <f t="shared" si="307"/>
        <v>18.364999999999998</v>
      </c>
      <c r="I2095" s="4">
        <v>4.6099999999999994</v>
      </c>
      <c r="J2095" s="4">
        <v>0.73</v>
      </c>
      <c r="K2095" s="4">
        <v>13.025</v>
      </c>
      <c r="L2095" s="1">
        <v>181</v>
      </c>
      <c r="M2095" s="1">
        <v>182</v>
      </c>
      <c r="N2095" s="1">
        <v>182</v>
      </c>
      <c r="O2095" s="1">
        <v>157</v>
      </c>
      <c r="P2095" s="1">
        <v>172</v>
      </c>
      <c r="Q2095" s="1">
        <v>181</v>
      </c>
      <c r="R2095" s="4">
        <v>0.35499999999999998</v>
      </c>
      <c r="S2095" s="4">
        <v>4.226</v>
      </c>
      <c r="T2095" s="4">
        <v>4.2089999999999996</v>
      </c>
      <c r="U2095" s="4" t="str">
        <f t="shared" si="308"/>
        <v>0</v>
      </c>
      <c r="V2095" s="4" t="str">
        <f t="shared" si="309"/>
        <v>0</v>
      </c>
      <c r="W2095" s="4" t="str">
        <f t="shared" si="310"/>
        <v>0</v>
      </c>
    </row>
    <row r="2096" spans="1:23" x14ac:dyDescent="0.3">
      <c r="A2096" s="1">
        <f t="shared" si="304"/>
        <v>0</v>
      </c>
      <c r="B2096" s="1" t="s">
        <v>12</v>
      </c>
      <c r="C2096" s="1">
        <v>0.9</v>
      </c>
      <c r="D2096" s="1">
        <v>3</v>
      </c>
      <c r="E2096" s="1">
        <f t="shared" si="305"/>
        <v>524</v>
      </c>
      <c r="F2096" s="1">
        <v>0</v>
      </c>
      <c r="G2096" s="4">
        <f t="shared" si="306"/>
        <v>0.55248618784530379</v>
      </c>
      <c r="H2096" s="3">
        <f t="shared" si="307"/>
        <v>17.866999999999997</v>
      </c>
      <c r="I2096" s="4">
        <v>4.6779999999999999</v>
      </c>
      <c r="J2096" s="4">
        <v>0.83899999999999997</v>
      </c>
      <c r="K2096" s="4">
        <v>12.35</v>
      </c>
      <c r="L2096" s="1">
        <v>181</v>
      </c>
      <c r="M2096" s="1">
        <v>182</v>
      </c>
      <c r="N2096" s="1">
        <v>182</v>
      </c>
      <c r="O2096" s="1">
        <v>157</v>
      </c>
      <c r="P2096" s="1">
        <v>172</v>
      </c>
      <c r="Q2096" s="1">
        <v>181</v>
      </c>
      <c r="R2096" s="4">
        <v>0.40699999999999997</v>
      </c>
      <c r="S2096" s="4">
        <v>4.226</v>
      </c>
      <c r="T2096" s="4">
        <v>4.2249999999999996</v>
      </c>
      <c r="U2096" s="4" t="str">
        <f t="shared" si="308"/>
        <v>0</v>
      </c>
      <c r="V2096" s="4" t="str">
        <f t="shared" si="309"/>
        <v>0</v>
      </c>
      <c r="W2096" s="4" t="str">
        <f t="shared" si="310"/>
        <v>0</v>
      </c>
    </row>
    <row r="2097" spans="1:38" x14ac:dyDescent="0.3">
      <c r="A2097" s="1">
        <f t="shared" si="304"/>
        <v>0</v>
      </c>
      <c r="B2097" s="1" t="s">
        <v>12</v>
      </c>
      <c r="C2097" s="1">
        <v>0.9</v>
      </c>
      <c r="D2097" s="1">
        <v>4</v>
      </c>
      <c r="E2097" s="1">
        <f t="shared" si="305"/>
        <v>524</v>
      </c>
      <c r="F2097" s="1">
        <v>0</v>
      </c>
      <c r="G2097" s="4">
        <f t="shared" si="306"/>
        <v>0.55248618784530379</v>
      </c>
      <c r="H2097" s="3">
        <f t="shared" si="307"/>
        <v>17.850999999999999</v>
      </c>
      <c r="I2097" s="4">
        <v>4.7549999999999999</v>
      </c>
      <c r="J2097" s="4">
        <v>0.80100000000000005</v>
      </c>
      <c r="K2097" s="4">
        <v>12.295</v>
      </c>
      <c r="L2097" s="1">
        <v>181</v>
      </c>
      <c r="M2097" s="1">
        <v>182</v>
      </c>
      <c r="N2097" s="1">
        <v>182</v>
      </c>
      <c r="O2097" s="1">
        <v>157</v>
      </c>
      <c r="P2097" s="1">
        <v>172</v>
      </c>
      <c r="Q2097" s="1">
        <v>181</v>
      </c>
      <c r="R2097" s="4">
        <v>0.47799999999999998</v>
      </c>
      <c r="S2097" s="4">
        <v>4.226</v>
      </c>
      <c r="T2097" s="4">
        <v>4.2309999999999999</v>
      </c>
      <c r="U2097" s="4" t="str">
        <f t="shared" si="308"/>
        <v>0</v>
      </c>
      <c r="V2097" s="4" t="str">
        <f t="shared" si="309"/>
        <v>0</v>
      </c>
      <c r="W2097" s="4" t="str">
        <f t="shared" si="310"/>
        <v>0</v>
      </c>
    </row>
    <row r="2098" spans="1:38" x14ac:dyDescent="0.3">
      <c r="A2098" s="1">
        <f t="shared" si="304"/>
        <v>1</v>
      </c>
      <c r="B2098" s="1" t="s">
        <v>12</v>
      </c>
      <c r="C2098" s="1">
        <v>0.9</v>
      </c>
      <c r="D2098" s="1">
        <v>1</v>
      </c>
      <c r="E2098" s="1">
        <f t="shared" si="305"/>
        <v>525</v>
      </c>
      <c r="F2098" s="1">
        <v>0</v>
      </c>
      <c r="G2098" s="4">
        <f t="shared" si="306"/>
        <v>0.61728395061728392</v>
      </c>
      <c r="H2098" s="3">
        <f t="shared" si="307"/>
        <v>17.006</v>
      </c>
      <c r="I2098" s="4">
        <v>4.6999999999999993</v>
      </c>
      <c r="J2098" s="4">
        <v>0.79200000000000004</v>
      </c>
      <c r="K2098" s="4">
        <v>11.513999999999999</v>
      </c>
      <c r="L2098" s="1">
        <v>162</v>
      </c>
      <c r="M2098" s="1">
        <v>163</v>
      </c>
      <c r="N2098" s="1">
        <v>163</v>
      </c>
      <c r="O2098" s="1">
        <v>151</v>
      </c>
      <c r="P2098" s="1">
        <v>155</v>
      </c>
      <c r="Q2098" s="1">
        <v>162</v>
      </c>
      <c r="R2098" s="4">
        <v>0.26900000000000002</v>
      </c>
      <c r="S2098" s="4">
        <v>4.3019999999999996</v>
      </c>
      <c r="T2098" s="4">
        <v>4.3829999999999991</v>
      </c>
      <c r="U2098" s="4" t="str">
        <f t="shared" si="308"/>
        <v>0</v>
      </c>
      <c r="V2098" s="4" t="str">
        <f t="shared" si="309"/>
        <v>0</v>
      </c>
      <c r="W2098" s="4" t="str">
        <f t="shared" si="310"/>
        <v>0</v>
      </c>
      <c r="AA2098" s="1">
        <f>SUMPRODUCT((MOD(ROW(F2002:F2101),4)=2)*F2002:F2101)</f>
        <v>1</v>
      </c>
      <c r="AB2098" s="3">
        <f>SUMPRODUCT((MOD(ROW(G2002:G2101),4)=2)*G2002:G2101)/25</f>
        <v>1.2412075079597087</v>
      </c>
      <c r="AC2098" s="3">
        <f t="shared" ref="AC2098:AF2098" si="311">SUMPRODUCT((MOD(ROW(H2002:H2101),4)=2)*H2002:H2101)/25</f>
        <v>16.482799999999997</v>
      </c>
      <c r="AD2098" s="3">
        <f t="shared" si="311"/>
        <v>4.5240800000000014</v>
      </c>
      <c r="AE2098" s="3">
        <f t="shared" si="311"/>
        <v>0.96440000000000037</v>
      </c>
      <c r="AF2098" s="3">
        <f t="shared" si="311"/>
        <v>10.994320000000002</v>
      </c>
      <c r="AG2098" s="3">
        <f>SUMPRODUCT((MOD(ROW(R2002:R2101),4)=2)*R2002:R2101)/25</f>
        <v>0.24635999999999997</v>
      </c>
      <c r="AH2098" s="3">
        <f>SUMPRODUCT((MOD(ROW(S2002:S2101),4)=2)*S2002:S2101)/25</f>
        <v>4.1965199999999996</v>
      </c>
      <c r="AI2098" s="3">
        <f>SUMPRODUCT((MOD(ROW(T2002:T2101),4)=2)*T2002:T2101)/25</f>
        <v>4.2370000000000001</v>
      </c>
      <c r="AJ2098" s="3">
        <f>IF(AA2098&gt;0, SUMPRODUCT((MOD(ROW(U2002:U2101),4)=2)*U2002:U2101)/AA2098,"-")</f>
        <v>15.846994535519126</v>
      </c>
      <c r="AK2098" s="3">
        <f>IF(AA2098&gt;0, SUMPRODUCT((MOD(ROW(V2002:V2101),4)=2)*V2002:V2101)/AA2098,"-")</f>
        <v>4.918032786885246</v>
      </c>
      <c r="AL2098" s="3">
        <f>IF(AA2098&gt;0,SUMPRODUCT((MOD(ROW(W2002:W2101),4)=2)*W2002:W2101)/AA2098,"-")</f>
        <v>0</v>
      </c>
    </row>
    <row r="2099" spans="1:38" x14ac:dyDescent="0.3">
      <c r="A2099" s="1">
        <f t="shared" si="304"/>
        <v>1</v>
      </c>
      <c r="B2099" s="1" t="s">
        <v>12</v>
      </c>
      <c r="C2099" s="1">
        <v>0.9</v>
      </c>
      <c r="D2099" s="1">
        <v>2</v>
      </c>
      <c r="E2099" s="1">
        <f t="shared" si="305"/>
        <v>525</v>
      </c>
      <c r="F2099" s="1">
        <v>0</v>
      </c>
      <c r="G2099" s="4">
        <f t="shared" si="306"/>
        <v>0.61349693251533743</v>
      </c>
      <c r="H2099" s="3">
        <f t="shared" si="307"/>
        <v>17.037000000000003</v>
      </c>
      <c r="I2099" s="4">
        <v>4.6499999999999995</v>
      </c>
      <c r="J2099" s="4">
        <v>0.72799999999999998</v>
      </c>
      <c r="K2099" s="4">
        <v>11.659000000000001</v>
      </c>
      <c r="L2099" s="1">
        <v>163</v>
      </c>
      <c r="M2099" s="1">
        <v>164</v>
      </c>
      <c r="N2099" s="1">
        <v>164</v>
      </c>
      <c r="O2099" s="1">
        <v>151</v>
      </c>
      <c r="P2099" s="1">
        <v>155</v>
      </c>
      <c r="Q2099" s="1">
        <v>163</v>
      </c>
      <c r="R2099" s="4">
        <v>0.23899999999999999</v>
      </c>
      <c r="S2099" s="4">
        <v>4.3019999999999996</v>
      </c>
      <c r="T2099" s="4">
        <v>4.3629999999999995</v>
      </c>
      <c r="U2099" s="4" t="str">
        <f t="shared" si="308"/>
        <v>0</v>
      </c>
      <c r="V2099" s="4" t="str">
        <f t="shared" si="309"/>
        <v>0</v>
      </c>
      <c r="W2099" s="4" t="str">
        <f t="shared" si="310"/>
        <v>0</v>
      </c>
      <c r="AA2099" s="1">
        <f>SUMPRODUCT((MOD(ROW(F2002:F2101),4)=3)*F2002:F2101)</f>
        <v>1</v>
      </c>
      <c r="AB2099" s="3">
        <f>SUMPRODUCT((MOD(ROW(G2002:G2101),4)=3)*G2002:G2101)/25</f>
        <v>1.3625952197511488</v>
      </c>
      <c r="AC2099" s="3">
        <f t="shared" ref="AC2099:AF2099" si="312">SUMPRODUCT((MOD(ROW(H2002:H2101),4)=3)*H2002:H2101)/25</f>
        <v>16.795360000000002</v>
      </c>
      <c r="AD2099" s="3">
        <f t="shared" si="312"/>
        <v>4.5715600000000007</v>
      </c>
      <c r="AE2099" s="3">
        <f t="shared" si="312"/>
        <v>0.94072000000000022</v>
      </c>
      <c r="AF2099" s="3">
        <f t="shared" si="312"/>
        <v>11.283079999999998</v>
      </c>
      <c r="AG2099" s="3">
        <f>SUMPRODUCT((MOD(ROW(R2002:R2101),4)=3)*R2002:R2101)/25</f>
        <v>0.29831999999999997</v>
      </c>
      <c r="AH2099" s="3">
        <f>SUMPRODUCT((MOD(ROW(S2002:S2101),4)=3)*S2002:S2101)/25</f>
        <v>4.1965199999999996</v>
      </c>
      <c r="AI2099" s="3">
        <f>SUMPRODUCT((MOD(ROW(T2002:T2101),4)=3)*T2002:T2101)/25</f>
        <v>4.2325200000000001</v>
      </c>
      <c r="AJ2099" s="3">
        <f>IF(AA2099&gt;0,SUMPRODUCT((MOD(ROW(U2002:U2101),4)=3)*U2002:U2101)/AA2099,"-")</f>
        <v>15.846994535519126</v>
      </c>
      <c r="AK2099" s="3">
        <f>IF(AA2099&gt;0,SUMPRODUCT((MOD(ROW(V2002:V2101),4)=3)*V2002:V2101)/AA2099,"-")</f>
        <v>4.918032786885246</v>
      </c>
      <c r="AL2099" s="3">
        <f>IF(AA2099&gt;0,SUMPRODUCT((MOD(ROW(W2002:W2101),4)=3)*W2002:W2101)/AA2099,"-")</f>
        <v>0</v>
      </c>
    </row>
    <row r="2100" spans="1:38" x14ac:dyDescent="0.3">
      <c r="A2100" s="1">
        <f t="shared" si="304"/>
        <v>1</v>
      </c>
      <c r="B2100" s="1" t="s">
        <v>12</v>
      </c>
      <c r="C2100" s="1">
        <v>0.9</v>
      </c>
      <c r="D2100" s="1">
        <v>3</v>
      </c>
      <c r="E2100" s="1">
        <f t="shared" si="305"/>
        <v>525</v>
      </c>
      <c r="F2100" s="1">
        <v>0</v>
      </c>
      <c r="G2100" s="4">
        <f t="shared" si="306"/>
        <v>1.2345679012345678</v>
      </c>
      <c r="H2100" s="3">
        <f t="shared" si="307"/>
        <v>16.509999999999998</v>
      </c>
      <c r="I2100" s="4">
        <v>4.7259999999999991</v>
      </c>
      <c r="J2100" s="4">
        <v>0.82</v>
      </c>
      <c r="K2100" s="4">
        <v>10.964</v>
      </c>
      <c r="L2100" s="1">
        <v>162</v>
      </c>
      <c r="M2100" s="1">
        <v>164</v>
      </c>
      <c r="N2100" s="1">
        <v>164</v>
      </c>
      <c r="O2100" s="1">
        <v>151</v>
      </c>
      <c r="P2100" s="1">
        <v>155</v>
      </c>
      <c r="Q2100" s="1">
        <v>162</v>
      </c>
      <c r="R2100" s="4">
        <v>0.30499999999999999</v>
      </c>
      <c r="S2100" s="4">
        <v>4.3019999999999996</v>
      </c>
      <c r="T2100" s="4">
        <v>4.3729999999999993</v>
      </c>
      <c r="U2100" s="4" t="str">
        <f t="shared" si="308"/>
        <v>0</v>
      </c>
      <c r="V2100" s="4" t="str">
        <f t="shared" si="309"/>
        <v>0</v>
      </c>
      <c r="W2100" s="4" t="str">
        <f t="shared" si="310"/>
        <v>0</v>
      </c>
      <c r="AA2100" s="1">
        <f>SUMPRODUCT((MOD(ROW(F2002:F2101),4)=0)*F2002:F2101)</f>
        <v>1</v>
      </c>
      <c r="AB2100" s="3">
        <f>SUMPRODUCT((MOD(ROW(G2002:G2101),4)=0)*G2002:G2101)/25</f>
        <v>1.2894299352168264</v>
      </c>
      <c r="AC2100" s="3">
        <f t="shared" ref="AC2100:AF2100" si="313">SUMPRODUCT((MOD(ROW(H2002:H2101),4)=0)*H2002:H2101)/25</f>
        <v>16.978480000000001</v>
      </c>
      <c r="AD2100" s="3">
        <f t="shared" si="313"/>
        <v>4.6062399999999988</v>
      </c>
      <c r="AE2100" s="3">
        <f t="shared" si="313"/>
        <v>0.9551599999999999</v>
      </c>
      <c r="AF2100" s="3">
        <f t="shared" si="313"/>
        <v>11.417079999999999</v>
      </c>
      <c r="AG2100" s="3">
        <f>SUMPRODUCT((MOD(ROW(R2002:R2101),4)=0)*R2002:R2101)/25</f>
        <v>0.33140000000000008</v>
      </c>
      <c r="AH2100" s="3">
        <f>SUMPRODUCT((MOD(ROW(S2002:S2101),4)=0)*S2002:S2101)/25</f>
        <v>4.1965199999999996</v>
      </c>
      <c r="AI2100" s="3">
        <f>SUMPRODUCT((MOD(ROW(T2002:T2101),4)=0)*T2002:T2101)/25</f>
        <v>4.2341199999999999</v>
      </c>
      <c r="AJ2100" s="3">
        <f>IF(AA2100&gt;0,SUMPRODUCT((MOD(ROW(U2002:U2101),4)=0)*U2002:U2101)/AA2100,"-")</f>
        <v>15.846994535519126</v>
      </c>
      <c r="AK2100" s="3">
        <f>IF(AA2100&gt;0,SUMPRODUCT((MOD(ROW(V2002:V2101),4)=0)*V2002:V2101)/AA2100,"-")</f>
        <v>4.918032786885246</v>
      </c>
      <c r="AL2100" s="3">
        <f>IF(AA2100&gt;0,SUMPRODUCT((MOD(ROW(W2002:W2101),4)=0)*W2002:W2101)/AA2100,"-")</f>
        <v>0</v>
      </c>
    </row>
    <row r="2101" spans="1:38" x14ac:dyDescent="0.3">
      <c r="A2101" s="1">
        <f t="shared" si="304"/>
        <v>1</v>
      </c>
      <c r="B2101" s="1" t="s">
        <v>12</v>
      </c>
      <c r="C2101" s="1">
        <v>0.9</v>
      </c>
      <c r="D2101" s="1">
        <v>4</v>
      </c>
      <c r="E2101" s="1">
        <f t="shared" si="305"/>
        <v>525</v>
      </c>
      <c r="F2101" s="1">
        <v>0</v>
      </c>
      <c r="G2101" s="4">
        <f t="shared" si="306"/>
        <v>0.61728395061728392</v>
      </c>
      <c r="H2101" s="3">
        <f t="shared" si="307"/>
        <v>16.146000000000001</v>
      </c>
      <c r="I2101" s="4">
        <v>4.702</v>
      </c>
      <c r="J2101" s="4">
        <v>0.97899999999999998</v>
      </c>
      <c r="K2101" s="4">
        <v>10.465</v>
      </c>
      <c r="L2101" s="1">
        <v>162</v>
      </c>
      <c r="M2101" s="1">
        <v>163</v>
      </c>
      <c r="N2101" s="1">
        <v>163</v>
      </c>
      <c r="O2101" s="1">
        <v>151</v>
      </c>
      <c r="P2101" s="1">
        <v>155</v>
      </c>
      <c r="Q2101" s="1">
        <v>162</v>
      </c>
      <c r="R2101" s="4">
        <v>0.27700000000000002</v>
      </c>
      <c r="S2101" s="4">
        <v>4.3019999999999996</v>
      </c>
      <c r="T2101" s="4">
        <v>4.3769999999999998</v>
      </c>
      <c r="U2101" s="4" t="str">
        <f t="shared" si="308"/>
        <v>0</v>
      </c>
      <c r="V2101" s="4" t="str">
        <f t="shared" si="309"/>
        <v>0</v>
      </c>
      <c r="W2101" s="4" t="str">
        <f t="shared" si="310"/>
        <v>0</v>
      </c>
      <c r="AA2101" s="1">
        <f>SUMPRODUCT((MOD(ROW(F2002:F2101),4)=1)*F2002:F2101)</f>
        <v>1</v>
      </c>
      <c r="AB2101" s="3">
        <f>SUMPRODUCT((MOD(ROW(G2002:G2101),4)=1)*G2002:G2101)/25</f>
        <v>1.2652938579569899</v>
      </c>
      <c r="AC2101" s="3">
        <f t="shared" ref="AC2101:AF2101" si="314">SUMPRODUCT((MOD(ROW(H2002:H2101),4)=1)*H2002:H2101)/25</f>
        <v>16.810479999999998</v>
      </c>
      <c r="AD2101" s="3">
        <f t="shared" si="314"/>
        <v>4.6273599999999995</v>
      </c>
      <c r="AE2101" s="3">
        <f t="shared" si="314"/>
        <v>0.95212000000000008</v>
      </c>
      <c r="AF2101" s="3">
        <f t="shared" si="314"/>
        <v>11.231000000000002</v>
      </c>
      <c r="AG2101" s="3">
        <f>SUMPRODUCT((MOD(ROW(R2002:R2101),4)=1)*R2002:R2101)/25</f>
        <v>0.35299999999999998</v>
      </c>
      <c r="AH2101" s="3">
        <f>SUMPRODUCT((MOD(ROW(S2002:S2101),4)=1)*S2002:S2101)/25</f>
        <v>4.1965199999999996</v>
      </c>
      <c r="AI2101" s="3">
        <f>SUMPRODUCT((MOD(ROW(T2002:T2101),4)=1)*T2002:T2101)/25</f>
        <v>4.2336400000000003</v>
      </c>
      <c r="AJ2101" s="3">
        <f>IF(AA2101&gt;0,SUMPRODUCT((MOD(ROW(U2002:U2101),4)=1)*U2002:U2101)/AA2101,"-")</f>
        <v>15.846994535519126</v>
      </c>
      <c r="AK2101" s="3">
        <f>IF(AA2101&gt;0, SUMPRODUCT((MOD(ROW(V2002:V2101),4)=1)*V2002:V2101)/AA2101,"-")</f>
        <v>4.918032786885246</v>
      </c>
      <c r="AL2101" s="3">
        <f>IF(AA2101&gt;0,SUMPRODUCT((MOD(ROW(W2002:W2101),4)=1)*W2002:W2101)/AA2101,"-")</f>
        <v>0</v>
      </c>
    </row>
  </sheetData>
  <autoFilter ref="A1:W2101" xr:uid="{D7B73836-B697-435A-AAA0-4F845D9D0557}"/>
  <phoneticPr fontId="1" type="noConversion"/>
  <pageMargins left="0.7" right="0.7" top="0.75" bottom="0.75" header="0.3" footer="0.3"/>
  <ignoredErrors>
    <ignoredError sqref="AA98:AI2101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DC036-4621-410C-A0A4-F3A24B5C3C36}">
  <dimension ref="A1:AL2101"/>
  <sheetViews>
    <sheetView zoomScaleNormal="100" workbookViewId="0">
      <selection activeCell="K1" sqref="K1:K1048576"/>
    </sheetView>
  </sheetViews>
  <sheetFormatPr defaultRowHeight="14" x14ac:dyDescent="0.3"/>
  <cols>
    <col min="1" max="1" width="2.1640625" style="1" bestFit="1" customWidth="1"/>
    <col min="2" max="2" width="3.75" style="1" bestFit="1" customWidth="1"/>
    <col min="3" max="3" width="4.1640625" style="1" bestFit="1" customWidth="1"/>
    <col min="4" max="4" width="11.83203125" style="1" bestFit="1" customWidth="1"/>
    <col min="5" max="5" width="8.33203125" style="1" bestFit="1" customWidth="1"/>
    <col min="6" max="6" width="3.9140625" style="1" bestFit="1" customWidth="1"/>
    <col min="7" max="7" width="6.1640625" style="1" bestFit="1" customWidth="1"/>
    <col min="8" max="8" width="8.08203125" style="4" bestFit="1" customWidth="1"/>
    <col min="9" max="9" width="9.1640625" style="4" bestFit="1" customWidth="1"/>
    <col min="10" max="10" width="16.6640625" style="4" bestFit="1" customWidth="1"/>
    <col min="11" max="11" width="9.08203125" style="4" bestFit="1" customWidth="1"/>
    <col min="12" max="13" width="4.1640625" style="1" bestFit="1" customWidth="1"/>
    <col min="14" max="14" width="12.33203125" style="1" bestFit="1" customWidth="1"/>
    <col min="15" max="15" width="5.83203125" style="1" bestFit="1" customWidth="1"/>
    <col min="16" max="16" width="10.5" style="1" bestFit="1" customWidth="1"/>
    <col min="17" max="17" width="6.6640625" style="1" bestFit="1" customWidth="1"/>
    <col min="18" max="18" width="7.1640625" style="4" bestFit="1" customWidth="1"/>
    <col min="19" max="19" width="8.1640625" style="4" bestFit="1" customWidth="1"/>
    <col min="20" max="20" width="9.1640625" style="4" bestFit="1" customWidth="1"/>
    <col min="21" max="21" width="7.08203125" style="4" bestFit="1" customWidth="1"/>
    <col min="22" max="23" width="6" style="4" bestFit="1" customWidth="1"/>
    <col min="24" max="24" width="2.1640625" style="1" bestFit="1" customWidth="1"/>
    <col min="25" max="26" width="8.6640625" style="1"/>
    <col min="27" max="27" width="3.9140625" style="1" bestFit="1" customWidth="1"/>
    <col min="28" max="28" width="6.83203125" style="1" bestFit="1" customWidth="1"/>
    <col min="29" max="30" width="7.08203125" style="1" bestFit="1" customWidth="1"/>
    <col min="31" max="31" width="8.4140625" style="1" bestFit="1" customWidth="1"/>
    <col min="32" max="32" width="7.33203125" style="1" bestFit="1" customWidth="1"/>
    <col min="33" max="35" width="7.6640625" style="1" bestFit="1" customWidth="1"/>
    <col min="36" max="38" width="7.25" style="1" bestFit="1" customWidth="1"/>
    <col min="39" max="16384" width="8.6640625" style="1"/>
  </cols>
  <sheetData>
    <row r="1" spans="1:38" x14ac:dyDescent="0.3">
      <c r="B1" s="1" t="s">
        <v>1</v>
      </c>
      <c r="C1" s="1" t="s">
        <v>2</v>
      </c>
      <c r="D1" s="1" t="s">
        <v>3</v>
      </c>
      <c r="E1" s="1" t="s">
        <v>0</v>
      </c>
      <c r="F1" s="1" t="s">
        <v>6</v>
      </c>
      <c r="G1" s="4" t="s">
        <v>14</v>
      </c>
      <c r="H1" s="4" t="s">
        <v>7</v>
      </c>
      <c r="I1" s="4" t="s">
        <v>18</v>
      </c>
      <c r="J1" s="4" t="s">
        <v>26</v>
      </c>
      <c r="K1" s="4" t="s">
        <v>25</v>
      </c>
      <c r="L1" s="1" t="s">
        <v>4</v>
      </c>
      <c r="M1" s="1" t="s">
        <v>5</v>
      </c>
      <c r="N1" s="1" t="s">
        <v>27</v>
      </c>
      <c r="O1" s="1" t="s">
        <v>8</v>
      </c>
      <c r="P1" s="1" t="s">
        <v>9</v>
      </c>
      <c r="Q1" s="1" t="s">
        <v>10</v>
      </c>
      <c r="R1" s="4" t="s">
        <v>22</v>
      </c>
      <c r="S1" s="4" t="s">
        <v>23</v>
      </c>
      <c r="T1" s="4" t="s">
        <v>24</v>
      </c>
      <c r="U1" s="4" t="s">
        <v>19</v>
      </c>
      <c r="V1" s="4" t="s">
        <v>20</v>
      </c>
      <c r="W1" s="4" t="s">
        <v>21</v>
      </c>
      <c r="AA1" s="10" t="s">
        <v>6</v>
      </c>
      <c r="AB1" s="10" t="s">
        <v>49</v>
      </c>
      <c r="AC1" s="6" t="s">
        <v>7</v>
      </c>
      <c r="AD1" s="6" t="s">
        <v>15</v>
      </c>
      <c r="AE1" s="6" t="s">
        <v>16</v>
      </c>
      <c r="AF1" s="6" t="s">
        <v>17</v>
      </c>
      <c r="AG1" s="10" t="s">
        <v>54</v>
      </c>
      <c r="AH1" s="10" t="s">
        <v>55</v>
      </c>
      <c r="AI1" s="10" t="s">
        <v>56</v>
      </c>
      <c r="AJ1" s="6" t="s">
        <v>57</v>
      </c>
      <c r="AK1" s="6" t="s">
        <v>58</v>
      </c>
      <c r="AL1" s="6" t="s">
        <v>59</v>
      </c>
    </row>
    <row r="2" spans="1:38" x14ac:dyDescent="0.3">
      <c r="A2" s="1">
        <f t="shared" ref="A2:A65" si="0">IF(MOD(E2,25)=0,1,0)</f>
        <v>0</v>
      </c>
      <c r="B2" s="1" t="s">
        <v>11</v>
      </c>
      <c r="C2" s="1">
        <v>0.2</v>
      </c>
      <c r="D2" s="1">
        <v>1</v>
      </c>
      <c r="E2" s="1">
        <f>_xlfn.CEILING.MATH((ROW(E2)-1)/4)</f>
        <v>1</v>
      </c>
      <c r="F2" s="1">
        <v>1</v>
      </c>
      <c r="G2" s="4">
        <f>(M2-L2)/L2*100</f>
        <v>0</v>
      </c>
      <c r="H2" s="4">
        <f>I2+K2+J2</f>
        <v>466.35899999999998</v>
      </c>
      <c r="I2" s="4">
        <v>453.53</v>
      </c>
      <c r="J2" s="4">
        <v>12.829000000000001</v>
      </c>
      <c r="K2" s="4">
        <v>0</v>
      </c>
      <c r="L2" s="1">
        <v>135</v>
      </c>
      <c r="M2" s="1">
        <v>135</v>
      </c>
      <c r="N2" s="1">
        <v>135</v>
      </c>
      <c r="O2" s="1">
        <v>135</v>
      </c>
      <c r="P2" s="1">
        <v>135</v>
      </c>
      <c r="Q2" s="1">
        <v>135</v>
      </c>
      <c r="R2" s="4">
        <v>1.754</v>
      </c>
      <c r="S2" s="4">
        <v>37.115000000000002</v>
      </c>
      <c r="T2" s="4">
        <v>450.82400000000001</v>
      </c>
      <c r="U2" s="4">
        <f>IF(F2=1,(M2-O2)/M2*100,"0")</f>
        <v>0</v>
      </c>
      <c r="V2" s="4">
        <f>IF(F2=1,(M2-P2)/M2*100,"0")</f>
        <v>0</v>
      </c>
      <c r="W2" s="4">
        <f>IF(F2=1,(M2-Q2)/M2*100,"0")</f>
        <v>0</v>
      </c>
    </row>
    <row r="3" spans="1:38" x14ac:dyDescent="0.3">
      <c r="A3" s="1">
        <f t="shared" si="0"/>
        <v>0</v>
      </c>
      <c r="B3" s="1" t="s">
        <v>11</v>
      </c>
      <c r="C3" s="1">
        <v>0.2</v>
      </c>
      <c r="D3" s="1">
        <v>2</v>
      </c>
      <c r="E3" s="1">
        <f t="shared" ref="E3:E66" si="1">_xlfn.CEILING.MATH((ROW(E3)-1)/4)</f>
        <v>1</v>
      </c>
      <c r="F3" s="1">
        <v>1</v>
      </c>
      <c r="G3" s="4">
        <f t="shared" ref="G3:G66" si="2">(M3-L3)/L3*100</f>
        <v>0</v>
      </c>
      <c r="H3" s="4">
        <f t="shared" ref="H3:H66" si="3">I3+K3+J3</f>
        <v>416.27800000000002</v>
      </c>
      <c r="I3" s="4">
        <v>400.15899999999999</v>
      </c>
      <c r="J3" s="4">
        <v>16.119</v>
      </c>
      <c r="K3" s="4">
        <v>0</v>
      </c>
      <c r="L3" s="1">
        <v>135</v>
      </c>
      <c r="M3" s="1">
        <v>135</v>
      </c>
      <c r="N3" s="1">
        <v>135</v>
      </c>
      <c r="O3" s="1">
        <v>135</v>
      </c>
      <c r="P3" s="1">
        <v>135</v>
      </c>
      <c r="Q3" s="1">
        <v>135</v>
      </c>
      <c r="R3" s="4">
        <v>4.5609999999999999</v>
      </c>
      <c r="S3" s="4">
        <v>37.115000000000002</v>
      </c>
      <c r="T3" s="4">
        <v>394.64600000000002</v>
      </c>
      <c r="U3" s="4">
        <f t="shared" ref="U3:U66" si="4">IF(F3=1,(M3-O3)/M3*100,"0")</f>
        <v>0</v>
      </c>
      <c r="V3" s="4">
        <f t="shared" ref="V3:V66" si="5">IF(F3=1,(M3-P3)/M3*100,"0")</f>
        <v>0</v>
      </c>
      <c r="W3" s="4">
        <f t="shared" ref="W3:W66" si="6">IF(F3=1,(M3-Q3)/M3*100,"0")</f>
        <v>0</v>
      </c>
    </row>
    <row r="4" spans="1:38" x14ac:dyDescent="0.3">
      <c r="A4" s="1">
        <f t="shared" si="0"/>
        <v>0</v>
      </c>
      <c r="B4" s="1" t="s">
        <v>11</v>
      </c>
      <c r="C4" s="1">
        <v>0.2</v>
      </c>
      <c r="D4" s="1">
        <v>3</v>
      </c>
      <c r="E4" s="1">
        <f t="shared" si="1"/>
        <v>1</v>
      </c>
      <c r="F4" s="1">
        <v>1</v>
      </c>
      <c r="G4" s="4">
        <f t="shared" si="2"/>
        <v>0</v>
      </c>
      <c r="H4" s="4">
        <f t="shared" si="3"/>
        <v>381.07300000000004</v>
      </c>
      <c r="I4" s="4">
        <v>365.99700000000001</v>
      </c>
      <c r="J4" s="4">
        <v>15.076000000000001</v>
      </c>
      <c r="K4" s="4">
        <v>0</v>
      </c>
      <c r="L4" s="1">
        <v>135</v>
      </c>
      <c r="M4" s="1">
        <v>135</v>
      </c>
      <c r="N4" s="1">
        <v>135</v>
      </c>
      <c r="O4" s="1">
        <v>135</v>
      </c>
      <c r="P4" s="1">
        <v>135</v>
      </c>
      <c r="Q4" s="1">
        <v>135</v>
      </c>
      <c r="R4" s="4">
        <v>7.476</v>
      </c>
      <c r="S4" s="4">
        <v>37.115000000000002</v>
      </c>
      <c r="T4" s="4">
        <v>357.56900000000002</v>
      </c>
      <c r="U4" s="4">
        <f t="shared" si="4"/>
        <v>0</v>
      </c>
      <c r="V4" s="4">
        <f t="shared" si="5"/>
        <v>0</v>
      </c>
      <c r="W4" s="4">
        <f t="shared" si="6"/>
        <v>0</v>
      </c>
    </row>
    <row r="5" spans="1:38" x14ac:dyDescent="0.3">
      <c r="A5" s="1">
        <f t="shared" si="0"/>
        <v>0</v>
      </c>
      <c r="B5" s="1" t="s">
        <v>11</v>
      </c>
      <c r="C5" s="1">
        <v>0.2</v>
      </c>
      <c r="D5" s="1">
        <v>4</v>
      </c>
      <c r="E5" s="1">
        <f t="shared" si="1"/>
        <v>1</v>
      </c>
      <c r="F5" s="1">
        <v>1</v>
      </c>
      <c r="G5" s="4">
        <f t="shared" si="2"/>
        <v>0</v>
      </c>
      <c r="H5" s="4">
        <f t="shared" si="3"/>
        <v>331.47400000000005</v>
      </c>
      <c r="I5" s="4">
        <v>316.02300000000002</v>
      </c>
      <c r="J5" s="4">
        <v>15.451000000000001</v>
      </c>
      <c r="K5" s="4">
        <v>0</v>
      </c>
      <c r="L5" s="1">
        <v>135</v>
      </c>
      <c r="M5" s="1">
        <v>135</v>
      </c>
      <c r="N5" s="1">
        <v>135</v>
      </c>
      <c r="O5" s="1">
        <v>135</v>
      </c>
      <c r="P5" s="1">
        <v>135</v>
      </c>
      <c r="Q5" s="1">
        <v>135</v>
      </c>
      <c r="R5" s="4">
        <v>28.739000000000001</v>
      </c>
      <c r="S5" s="4">
        <v>37.115000000000002</v>
      </c>
      <c r="T5" s="4">
        <v>286.33199999999999</v>
      </c>
      <c r="U5" s="4">
        <f t="shared" si="4"/>
        <v>0</v>
      </c>
      <c r="V5" s="4">
        <f t="shared" si="5"/>
        <v>0</v>
      </c>
      <c r="W5" s="4">
        <f t="shared" si="6"/>
        <v>0</v>
      </c>
    </row>
    <row r="6" spans="1:38" x14ac:dyDescent="0.3">
      <c r="A6" s="1">
        <f t="shared" si="0"/>
        <v>0</v>
      </c>
      <c r="B6" s="1" t="s">
        <v>11</v>
      </c>
      <c r="C6" s="1">
        <v>0.2</v>
      </c>
      <c r="D6" s="1">
        <v>1</v>
      </c>
      <c r="E6" s="1">
        <f>_xlfn.CEILING.MATH((ROW(E6)-1)/4)</f>
        <v>2</v>
      </c>
      <c r="F6" s="1">
        <v>1</v>
      </c>
      <c r="G6" s="4">
        <f t="shared" si="2"/>
        <v>0</v>
      </c>
      <c r="H6" s="4">
        <f t="shared" si="3"/>
        <v>448.03699999999998</v>
      </c>
      <c r="I6" s="4">
        <v>432.221</v>
      </c>
      <c r="J6" s="4">
        <v>15.816000000000001</v>
      </c>
      <c r="K6" s="4">
        <v>0</v>
      </c>
      <c r="L6" s="1">
        <v>137</v>
      </c>
      <c r="M6" s="1">
        <v>137</v>
      </c>
      <c r="N6" s="1">
        <v>137</v>
      </c>
      <c r="O6" s="1">
        <v>137</v>
      </c>
      <c r="P6" s="1">
        <v>137</v>
      </c>
      <c r="Q6" s="1">
        <v>137</v>
      </c>
      <c r="R6" s="4">
        <v>1.776</v>
      </c>
      <c r="S6" s="4">
        <v>52.517000000000003</v>
      </c>
      <c r="T6" s="4">
        <v>429.28899999999999</v>
      </c>
      <c r="U6" s="4">
        <f t="shared" si="4"/>
        <v>0</v>
      </c>
      <c r="V6" s="4">
        <f t="shared" si="5"/>
        <v>0</v>
      </c>
      <c r="W6" s="4">
        <f t="shared" si="6"/>
        <v>0</v>
      </c>
    </row>
    <row r="7" spans="1:38" x14ac:dyDescent="0.3">
      <c r="A7" s="1">
        <f t="shared" si="0"/>
        <v>0</v>
      </c>
      <c r="B7" s="1" t="s">
        <v>11</v>
      </c>
      <c r="C7" s="1">
        <v>0.2</v>
      </c>
      <c r="D7" s="1">
        <v>2</v>
      </c>
      <c r="E7" s="1">
        <f t="shared" si="1"/>
        <v>2</v>
      </c>
      <c r="F7" s="1">
        <v>1</v>
      </c>
      <c r="G7" s="4">
        <f t="shared" si="2"/>
        <v>0</v>
      </c>
      <c r="H7" s="4">
        <f t="shared" si="3"/>
        <v>446.84400000000005</v>
      </c>
      <c r="I7" s="4">
        <v>430.83500000000004</v>
      </c>
      <c r="J7" s="4">
        <v>16.009</v>
      </c>
      <c r="K7" s="4">
        <v>0</v>
      </c>
      <c r="L7" s="1">
        <v>137</v>
      </c>
      <c r="M7" s="1">
        <v>137</v>
      </c>
      <c r="N7" s="1">
        <v>137</v>
      </c>
      <c r="O7" s="1">
        <v>137</v>
      </c>
      <c r="P7" s="1">
        <v>137</v>
      </c>
      <c r="Q7" s="1">
        <v>137</v>
      </c>
      <c r="R7" s="4">
        <v>4.97</v>
      </c>
      <c r="S7" s="4">
        <v>52.517000000000003</v>
      </c>
      <c r="T7" s="4">
        <v>424.709</v>
      </c>
      <c r="U7" s="4">
        <f t="shared" si="4"/>
        <v>0</v>
      </c>
      <c r="V7" s="4">
        <f t="shared" si="5"/>
        <v>0</v>
      </c>
      <c r="W7" s="4">
        <f t="shared" si="6"/>
        <v>0</v>
      </c>
    </row>
    <row r="8" spans="1:38" x14ac:dyDescent="0.3">
      <c r="A8" s="1">
        <f t="shared" si="0"/>
        <v>0</v>
      </c>
      <c r="B8" s="1" t="s">
        <v>11</v>
      </c>
      <c r="C8" s="1">
        <v>0.2</v>
      </c>
      <c r="D8" s="1">
        <v>3</v>
      </c>
      <c r="E8" s="1">
        <f t="shared" si="1"/>
        <v>2</v>
      </c>
      <c r="F8" s="1">
        <v>1</v>
      </c>
      <c r="G8" s="4">
        <f t="shared" si="2"/>
        <v>0</v>
      </c>
      <c r="H8" s="4">
        <f t="shared" si="3"/>
        <v>455.089</v>
      </c>
      <c r="I8" s="4">
        <v>439.346</v>
      </c>
      <c r="J8" s="4">
        <v>15.743</v>
      </c>
      <c r="K8" s="4">
        <v>0</v>
      </c>
      <c r="L8" s="1">
        <v>137</v>
      </c>
      <c r="M8" s="1">
        <v>137</v>
      </c>
      <c r="N8" s="1">
        <v>137</v>
      </c>
      <c r="O8" s="1">
        <v>137</v>
      </c>
      <c r="P8" s="1">
        <v>137</v>
      </c>
      <c r="Q8" s="1">
        <v>137</v>
      </c>
      <c r="R8" s="4">
        <v>8.6310000000000002</v>
      </c>
      <c r="S8" s="4">
        <v>52.517000000000003</v>
      </c>
      <c r="T8" s="4">
        <v>429.55899999999997</v>
      </c>
      <c r="U8" s="4">
        <f t="shared" si="4"/>
        <v>0</v>
      </c>
      <c r="V8" s="4">
        <f t="shared" si="5"/>
        <v>0</v>
      </c>
      <c r="W8" s="4">
        <f t="shared" si="6"/>
        <v>0</v>
      </c>
    </row>
    <row r="9" spans="1:38" x14ac:dyDescent="0.3">
      <c r="A9" s="1">
        <f t="shared" si="0"/>
        <v>0</v>
      </c>
      <c r="B9" s="1" t="s">
        <v>11</v>
      </c>
      <c r="C9" s="1">
        <v>0.2</v>
      </c>
      <c r="D9" s="1">
        <v>4</v>
      </c>
      <c r="E9" s="1">
        <f t="shared" si="1"/>
        <v>2</v>
      </c>
      <c r="F9" s="1">
        <v>1</v>
      </c>
      <c r="G9" s="4">
        <f t="shared" si="2"/>
        <v>0</v>
      </c>
      <c r="H9" s="4">
        <f t="shared" si="3"/>
        <v>399.65699999999998</v>
      </c>
      <c r="I9" s="4">
        <v>383.76499999999999</v>
      </c>
      <c r="J9" s="4">
        <v>15.891999999999999</v>
      </c>
      <c r="K9" s="4">
        <v>0</v>
      </c>
      <c r="L9" s="1">
        <v>137</v>
      </c>
      <c r="M9" s="1">
        <v>137</v>
      </c>
      <c r="N9" s="1">
        <v>137</v>
      </c>
      <c r="O9" s="1">
        <v>137</v>
      </c>
      <c r="P9" s="1">
        <v>137</v>
      </c>
      <c r="Q9" s="1">
        <v>137</v>
      </c>
      <c r="R9" s="4">
        <v>12.824</v>
      </c>
      <c r="S9" s="4">
        <v>52.517000000000003</v>
      </c>
      <c r="T9" s="4">
        <v>369.78499999999997</v>
      </c>
      <c r="U9" s="4">
        <f t="shared" si="4"/>
        <v>0</v>
      </c>
      <c r="V9" s="4">
        <f t="shared" si="5"/>
        <v>0</v>
      </c>
      <c r="W9" s="4">
        <f t="shared" si="6"/>
        <v>0</v>
      </c>
    </row>
    <row r="10" spans="1:38" x14ac:dyDescent="0.3">
      <c r="A10" s="1">
        <f t="shared" si="0"/>
        <v>0</v>
      </c>
      <c r="B10" s="1" t="s">
        <v>11</v>
      </c>
      <c r="C10" s="1">
        <v>0.2</v>
      </c>
      <c r="D10" s="1">
        <v>1</v>
      </c>
      <c r="E10" s="1">
        <f t="shared" si="1"/>
        <v>3</v>
      </c>
      <c r="F10" s="1">
        <v>1</v>
      </c>
      <c r="G10" s="4">
        <f t="shared" si="2"/>
        <v>0</v>
      </c>
      <c r="H10" s="4">
        <f t="shared" si="3"/>
        <v>533.24300000000005</v>
      </c>
      <c r="I10" s="4">
        <v>517.23500000000001</v>
      </c>
      <c r="J10" s="4">
        <v>16.007999999999999</v>
      </c>
      <c r="K10" s="4">
        <v>0</v>
      </c>
      <c r="L10" s="1">
        <v>136</v>
      </c>
      <c r="M10" s="1">
        <v>136</v>
      </c>
      <c r="N10" s="1">
        <v>136</v>
      </c>
      <c r="O10" s="1">
        <v>136</v>
      </c>
      <c r="P10" s="1">
        <v>136</v>
      </c>
      <c r="Q10" s="1">
        <v>136</v>
      </c>
      <c r="R10" s="4">
        <v>1.89</v>
      </c>
      <c r="S10" s="4">
        <v>46.87</v>
      </c>
      <c r="T10" s="4">
        <v>514.28100000000006</v>
      </c>
      <c r="U10" s="4">
        <f t="shared" si="4"/>
        <v>0</v>
      </c>
      <c r="V10" s="4">
        <f t="shared" si="5"/>
        <v>0</v>
      </c>
      <c r="W10" s="4">
        <f t="shared" si="6"/>
        <v>0</v>
      </c>
    </row>
    <row r="11" spans="1:38" x14ac:dyDescent="0.3">
      <c r="A11" s="1">
        <f t="shared" si="0"/>
        <v>0</v>
      </c>
      <c r="B11" s="1" t="s">
        <v>11</v>
      </c>
      <c r="C11" s="1">
        <v>0.2</v>
      </c>
      <c r="D11" s="1">
        <v>2</v>
      </c>
      <c r="E11" s="1">
        <f t="shared" si="1"/>
        <v>3</v>
      </c>
      <c r="F11" s="1">
        <v>1</v>
      </c>
      <c r="G11" s="4">
        <f t="shared" si="2"/>
        <v>0</v>
      </c>
      <c r="H11" s="4">
        <f t="shared" si="3"/>
        <v>642.07599999999991</v>
      </c>
      <c r="I11" s="4">
        <v>626.76599999999996</v>
      </c>
      <c r="J11" s="4">
        <v>15.31</v>
      </c>
      <c r="K11" s="4">
        <v>0</v>
      </c>
      <c r="L11" s="1">
        <v>136</v>
      </c>
      <c r="M11" s="1">
        <v>136</v>
      </c>
      <c r="N11" s="1">
        <v>136</v>
      </c>
      <c r="O11" s="1">
        <v>136</v>
      </c>
      <c r="P11" s="1">
        <v>136</v>
      </c>
      <c r="Q11" s="1">
        <v>136</v>
      </c>
      <c r="R11" s="4">
        <v>5.3819999999999997</v>
      </c>
      <c r="S11" s="4">
        <v>46.87</v>
      </c>
      <c r="T11" s="4">
        <v>620.32000000000005</v>
      </c>
      <c r="U11" s="4">
        <f t="shared" si="4"/>
        <v>0</v>
      </c>
      <c r="V11" s="4">
        <f t="shared" si="5"/>
        <v>0</v>
      </c>
      <c r="W11" s="4">
        <f t="shared" si="6"/>
        <v>0</v>
      </c>
    </row>
    <row r="12" spans="1:38" x14ac:dyDescent="0.3">
      <c r="A12" s="1">
        <f t="shared" si="0"/>
        <v>0</v>
      </c>
      <c r="B12" s="1" t="s">
        <v>11</v>
      </c>
      <c r="C12" s="1">
        <v>0.2</v>
      </c>
      <c r="D12" s="1">
        <v>3</v>
      </c>
      <c r="E12" s="1">
        <f t="shared" si="1"/>
        <v>3</v>
      </c>
      <c r="F12" s="1">
        <v>1</v>
      </c>
      <c r="G12" s="4">
        <f t="shared" si="2"/>
        <v>0</v>
      </c>
      <c r="H12" s="4">
        <f t="shared" si="3"/>
        <v>593.95900000000006</v>
      </c>
      <c r="I12" s="4">
        <v>578.66300000000001</v>
      </c>
      <c r="J12" s="4">
        <v>15.295999999999999</v>
      </c>
      <c r="K12" s="4">
        <v>0</v>
      </c>
      <c r="L12" s="1">
        <v>136</v>
      </c>
      <c r="M12" s="1">
        <v>136</v>
      </c>
      <c r="N12" s="1">
        <v>136</v>
      </c>
      <c r="O12" s="1">
        <v>136</v>
      </c>
      <c r="P12" s="1">
        <v>136</v>
      </c>
      <c r="Q12" s="1">
        <v>136</v>
      </c>
      <c r="R12" s="4">
        <v>6.9980000000000002</v>
      </c>
      <c r="S12" s="4">
        <v>46.87</v>
      </c>
      <c r="T12" s="4">
        <v>570.601</v>
      </c>
      <c r="U12" s="4">
        <f t="shared" si="4"/>
        <v>0</v>
      </c>
      <c r="V12" s="4">
        <f t="shared" si="5"/>
        <v>0</v>
      </c>
      <c r="W12" s="4">
        <f t="shared" si="6"/>
        <v>0</v>
      </c>
    </row>
    <row r="13" spans="1:38" x14ac:dyDescent="0.3">
      <c r="A13" s="1">
        <f t="shared" si="0"/>
        <v>0</v>
      </c>
      <c r="B13" s="1" t="s">
        <v>11</v>
      </c>
      <c r="C13" s="1">
        <v>0.2</v>
      </c>
      <c r="D13" s="1">
        <v>4</v>
      </c>
      <c r="E13" s="1">
        <f t="shared" si="1"/>
        <v>3</v>
      </c>
      <c r="F13" s="1">
        <v>1</v>
      </c>
      <c r="G13" s="4">
        <f t="shared" si="2"/>
        <v>0</v>
      </c>
      <c r="H13" s="4">
        <f t="shared" si="3"/>
        <v>544.928</v>
      </c>
      <c r="I13" s="4">
        <v>529.09299999999996</v>
      </c>
      <c r="J13" s="4">
        <v>15.835000000000001</v>
      </c>
      <c r="K13" s="4">
        <v>0</v>
      </c>
      <c r="L13" s="1">
        <v>136</v>
      </c>
      <c r="M13" s="1">
        <v>136</v>
      </c>
      <c r="N13" s="1">
        <v>136</v>
      </c>
      <c r="O13" s="1">
        <v>136</v>
      </c>
      <c r="P13" s="1">
        <v>136</v>
      </c>
      <c r="Q13" s="1">
        <v>136</v>
      </c>
      <c r="R13" s="4">
        <v>11.334</v>
      </c>
      <c r="S13" s="4">
        <v>46.87</v>
      </c>
      <c r="T13" s="4">
        <v>516.69500000000005</v>
      </c>
      <c r="U13" s="4">
        <f t="shared" si="4"/>
        <v>0</v>
      </c>
      <c r="V13" s="4">
        <f t="shared" si="5"/>
        <v>0</v>
      </c>
      <c r="W13" s="4">
        <f t="shared" si="6"/>
        <v>0</v>
      </c>
    </row>
    <row r="14" spans="1:38" x14ac:dyDescent="0.3">
      <c r="A14" s="1">
        <f t="shared" si="0"/>
        <v>0</v>
      </c>
      <c r="B14" s="1" t="s">
        <v>11</v>
      </c>
      <c r="C14" s="1">
        <v>0.2</v>
      </c>
      <c r="D14" s="1">
        <v>1</v>
      </c>
      <c r="E14" s="1">
        <f t="shared" si="1"/>
        <v>4</v>
      </c>
      <c r="F14" s="1">
        <v>1</v>
      </c>
      <c r="G14" s="4">
        <f t="shared" si="2"/>
        <v>0</v>
      </c>
      <c r="H14" s="4">
        <f t="shared" si="3"/>
        <v>724.20399999999995</v>
      </c>
      <c r="I14" s="4">
        <v>708.86599999999999</v>
      </c>
      <c r="J14" s="4">
        <v>15.337999999999999</v>
      </c>
      <c r="K14" s="4">
        <v>0</v>
      </c>
      <c r="L14" s="1">
        <v>138</v>
      </c>
      <c r="M14" s="1">
        <v>138</v>
      </c>
      <c r="N14" s="1">
        <v>138</v>
      </c>
      <c r="O14" s="1">
        <v>138</v>
      </c>
      <c r="P14" s="1">
        <v>138</v>
      </c>
      <c r="Q14" s="1">
        <v>138</v>
      </c>
      <c r="R14" s="4">
        <v>1.8819999999999999</v>
      </c>
      <c r="S14" s="4">
        <v>46.97</v>
      </c>
      <c r="T14" s="4">
        <v>706.01800000000003</v>
      </c>
      <c r="U14" s="4">
        <f t="shared" si="4"/>
        <v>0</v>
      </c>
      <c r="V14" s="4">
        <f t="shared" si="5"/>
        <v>0</v>
      </c>
      <c r="W14" s="4">
        <f t="shared" si="6"/>
        <v>0</v>
      </c>
    </row>
    <row r="15" spans="1:38" x14ac:dyDescent="0.3">
      <c r="A15" s="1">
        <f t="shared" si="0"/>
        <v>0</v>
      </c>
      <c r="B15" s="1" t="s">
        <v>11</v>
      </c>
      <c r="C15" s="1">
        <v>0.2</v>
      </c>
      <c r="D15" s="1">
        <v>2</v>
      </c>
      <c r="E15" s="1">
        <f t="shared" si="1"/>
        <v>4</v>
      </c>
      <c r="F15" s="1">
        <v>1</v>
      </c>
      <c r="G15" s="4">
        <f t="shared" si="2"/>
        <v>0</v>
      </c>
      <c r="H15" s="4">
        <f t="shared" si="3"/>
        <v>384.04599999999999</v>
      </c>
      <c r="I15" s="4">
        <v>369.86199999999997</v>
      </c>
      <c r="J15" s="4">
        <v>14.183999999999999</v>
      </c>
      <c r="K15" s="4">
        <v>0</v>
      </c>
      <c r="L15" s="1">
        <v>138</v>
      </c>
      <c r="M15" s="1">
        <v>138</v>
      </c>
      <c r="N15" s="1">
        <v>138</v>
      </c>
      <c r="O15" s="1">
        <v>138</v>
      </c>
      <c r="P15" s="1">
        <v>138</v>
      </c>
      <c r="Q15" s="1">
        <v>138</v>
      </c>
      <c r="R15" s="4">
        <v>4.8550000000000004</v>
      </c>
      <c r="S15" s="4">
        <v>46.97</v>
      </c>
      <c r="T15" s="4">
        <v>364.041</v>
      </c>
      <c r="U15" s="4">
        <f t="shared" si="4"/>
        <v>0</v>
      </c>
      <c r="V15" s="4">
        <f t="shared" si="5"/>
        <v>0</v>
      </c>
      <c r="W15" s="4">
        <f t="shared" si="6"/>
        <v>0</v>
      </c>
    </row>
    <row r="16" spans="1:38" x14ac:dyDescent="0.3">
      <c r="A16" s="1">
        <f t="shared" si="0"/>
        <v>0</v>
      </c>
      <c r="B16" s="1" t="s">
        <v>11</v>
      </c>
      <c r="C16" s="1">
        <v>0.2</v>
      </c>
      <c r="D16" s="1">
        <v>3</v>
      </c>
      <c r="E16" s="1">
        <f t="shared" si="1"/>
        <v>4</v>
      </c>
      <c r="F16" s="1">
        <v>1</v>
      </c>
      <c r="G16" s="4">
        <f t="shared" si="2"/>
        <v>0</v>
      </c>
      <c r="H16" s="4">
        <f t="shared" si="3"/>
        <v>398.447</v>
      </c>
      <c r="I16" s="4">
        <v>382.81099999999998</v>
      </c>
      <c r="J16" s="4">
        <v>15.635999999999999</v>
      </c>
      <c r="K16" s="4">
        <v>0</v>
      </c>
      <c r="L16" s="1">
        <v>138</v>
      </c>
      <c r="M16" s="1">
        <v>138</v>
      </c>
      <c r="N16" s="1">
        <v>138</v>
      </c>
      <c r="O16" s="1">
        <v>138</v>
      </c>
      <c r="P16" s="1">
        <v>138</v>
      </c>
      <c r="Q16" s="1">
        <v>138</v>
      </c>
      <c r="R16" s="4">
        <v>6.5540000000000003</v>
      </c>
      <c r="S16" s="4">
        <v>46.97</v>
      </c>
      <c r="T16" s="4">
        <v>375.291</v>
      </c>
      <c r="U16" s="4">
        <f t="shared" si="4"/>
        <v>0</v>
      </c>
      <c r="V16" s="4">
        <f t="shared" si="5"/>
        <v>0</v>
      </c>
      <c r="W16" s="4">
        <f t="shared" si="6"/>
        <v>0</v>
      </c>
    </row>
    <row r="17" spans="1:23" x14ac:dyDescent="0.3">
      <c r="A17" s="1">
        <f t="shared" si="0"/>
        <v>0</v>
      </c>
      <c r="B17" s="1" t="s">
        <v>11</v>
      </c>
      <c r="C17" s="1">
        <v>0.2</v>
      </c>
      <c r="D17" s="1">
        <v>4</v>
      </c>
      <c r="E17" s="1">
        <f t="shared" si="1"/>
        <v>4</v>
      </c>
      <c r="F17" s="1">
        <v>1</v>
      </c>
      <c r="G17" s="4">
        <f t="shared" si="2"/>
        <v>0</v>
      </c>
      <c r="H17" s="4">
        <f t="shared" si="3"/>
        <v>375.29899999999998</v>
      </c>
      <c r="I17" s="4">
        <v>360.71299999999997</v>
      </c>
      <c r="J17" s="4">
        <v>14.586</v>
      </c>
      <c r="K17" s="4">
        <v>0</v>
      </c>
      <c r="L17" s="1">
        <v>138</v>
      </c>
      <c r="M17" s="1">
        <v>138</v>
      </c>
      <c r="N17" s="1">
        <v>138</v>
      </c>
      <c r="O17" s="1">
        <v>138</v>
      </c>
      <c r="P17" s="1">
        <v>138</v>
      </c>
      <c r="Q17" s="1">
        <v>138</v>
      </c>
      <c r="R17" s="4">
        <v>28.855</v>
      </c>
      <c r="S17" s="4">
        <v>46.97</v>
      </c>
      <c r="T17" s="4">
        <v>330.892</v>
      </c>
      <c r="U17" s="4">
        <f t="shared" si="4"/>
        <v>0</v>
      </c>
      <c r="V17" s="4">
        <f t="shared" si="5"/>
        <v>0</v>
      </c>
      <c r="W17" s="4">
        <f t="shared" si="6"/>
        <v>0</v>
      </c>
    </row>
    <row r="18" spans="1:23" x14ac:dyDescent="0.3">
      <c r="A18" s="1">
        <f t="shared" si="0"/>
        <v>0</v>
      </c>
      <c r="B18" s="1" t="s">
        <v>11</v>
      </c>
      <c r="C18" s="1">
        <v>0.2</v>
      </c>
      <c r="D18" s="1">
        <v>1</v>
      </c>
      <c r="E18" s="1">
        <f t="shared" si="1"/>
        <v>5</v>
      </c>
      <c r="F18" s="1">
        <v>1</v>
      </c>
      <c r="G18" s="4">
        <f t="shared" si="2"/>
        <v>0</v>
      </c>
      <c r="H18" s="4">
        <f t="shared" si="3"/>
        <v>410.29599999999999</v>
      </c>
      <c r="I18" s="4">
        <v>395.33499999999998</v>
      </c>
      <c r="J18" s="4">
        <v>14.961</v>
      </c>
      <c r="K18" s="4">
        <v>0</v>
      </c>
      <c r="L18" s="1">
        <v>135</v>
      </c>
      <c r="M18" s="1">
        <v>135</v>
      </c>
      <c r="N18" s="1">
        <v>135</v>
      </c>
      <c r="O18" s="1">
        <v>135</v>
      </c>
      <c r="P18" s="1">
        <v>135</v>
      </c>
      <c r="Q18" s="1">
        <v>135</v>
      </c>
      <c r="R18" s="4">
        <v>1.3959999999999999</v>
      </c>
      <c r="S18" s="4">
        <v>50.633000000000003</v>
      </c>
      <c r="T18" s="4">
        <v>392.827</v>
      </c>
      <c r="U18" s="4">
        <f t="shared" si="4"/>
        <v>0</v>
      </c>
      <c r="V18" s="4">
        <f t="shared" si="5"/>
        <v>0</v>
      </c>
      <c r="W18" s="4">
        <f t="shared" si="6"/>
        <v>0</v>
      </c>
    </row>
    <row r="19" spans="1:23" x14ac:dyDescent="0.3">
      <c r="A19" s="1">
        <f t="shared" si="0"/>
        <v>0</v>
      </c>
      <c r="B19" s="1" t="s">
        <v>11</v>
      </c>
      <c r="C19" s="1">
        <v>0.2</v>
      </c>
      <c r="D19" s="1">
        <v>2</v>
      </c>
      <c r="E19" s="1">
        <f t="shared" si="1"/>
        <v>5</v>
      </c>
      <c r="F19" s="1">
        <v>1</v>
      </c>
      <c r="G19" s="4">
        <f t="shared" si="2"/>
        <v>0</v>
      </c>
      <c r="H19" s="4">
        <f t="shared" si="3"/>
        <v>369.77200000000005</v>
      </c>
      <c r="I19" s="4">
        <v>352.73400000000004</v>
      </c>
      <c r="J19" s="4">
        <v>17.038</v>
      </c>
      <c r="K19" s="4">
        <v>0</v>
      </c>
      <c r="L19" s="1">
        <v>135</v>
      </c>
      <c r="M19" s="1">
        <v>135</v>
      </c>
      <c r="N19" s="1">
        <v>135</v>
      </c>
      <c r="O19" s="1">
        <v>135</v>
      </c>
      <c r="P19" s="1">
        <v>135</v>
      </c>
      <c r="Q19" s="1">
        <v>135</v>
      </c>
      <c r="R19" s="4">
        <v>5.6070000000000002</v>
      </c>
      <c r="S19" s="4">
        <v>50.633000000000003</v>
      </c>
      <c r="T19" s="4">
        <v>346.01500000000004</v>
      </c>
      <c r="U19" s="4">
        <f t="shared" si="4"/>
        <v>0</v>
      </c>
      <c r="V19" s="4">
        <f t="shared" si="5"/>
        <v>0</v>
      </c>
      <c r="W19" s="4">
        <f t="shared" si="6"/>
        <v>0</v>
      </c>
    </row>
    <row r="20" spans="1:23" x14ac:dyDescent="0.3">
      <c r="A20" s="1">
        <f t="shared" si="0"/>
        <v>0</v>
      </c>
      <c r="B20" s="1" t="s">
        <v>11</v>
      </c>
      <c r="C20" s="1">
        <v>0.2</v>
      </c>
      <c r="D20" s="1">
        <v>3</v>
      </c>
      <c r="E20" s="1">
        <f t="shared" si="1"/>
        <v>5</v>
      </c>
      <c r="F20" s="1">
        <v>1</v>
      </c>
      <c r="G20" s="4">
        <f t="shared" si="2"/>
        <v>0</v>
      </c>
      <c r="H20" s="4">
        <f t="shared" si="3"/>
        <v>343.79200000000003</v>
      </c>
      <c r="I20" s="4">
        <v>316.91500000000002</v>
      </c>
      <c r="J20" s="4">
        <v>14.353</v>
      </c>
      <c r="K20" s="4">
        <v>12.523999999999999</v>
      </c>
      <c r="L20" s="1">
        <v>135</v>
      </c>
      <c r="M20" s="1">
        <v>135</v>
      </c>
      <c r="N20" s="1">
        <v>136</v>
      </c>
      <c r="O20" s="1">
        <v>135</v>
      </c>
      <c r="P20" s="1">
        <v>135</v>
      </c>
      <c r="Q20" s="1">
        <v>135</v>
      </c>
      <c r="R20" s="4">
        <v>7.7030000000000003</v>
      </c>
      <c r="S20" s="4">
        <v>50.633000000000003</v>
      </c>
      <c r="T20" s="4">
        <v>308.10000000000002</v>
      </c>
      <c r="U20" s="4">
        <f t="shared" si="4"/>
        <v>0</v>
      </c>
      <c r="V20" s="4">
        <f t="shared" si="5"/>
        <v>0</v>
      </c>
      <c r="W20" s="4">
        <f t="shared" si="6"/>
        <v>0</v>
      </c>
    </row>
    <row r="21" spans="1:23" x14ac:dyDescent="0.3">
      <c r="A21" s="1">
        <f t="shared" si="0"/>
        <v>0</v>
      </c>
      <c r="B21" s="1" t="s">
        <v>11</v>
      </c>
      <c r="C21" s="1">
        <v>0.2</v>
      </c>
      <c r="D21" s="1">
        <v>4</v>
      </c>
      <c r="E21" s="1">
        <f t="shared" si="1"/>
        <v>5</v>
      </c>
      <c r="F21" s="1">
        <v>1</v>
      </c>
      <c r="G21" s="4">
        <f t="shared" si="2"/>
        <v>0</v>
      </c>
      <c r="H21" s="4">
        <f t="shared" si="3"/>
        <v>473.66300000000001</v>
      </c>
      <c r="I21" s="4">
        <v>445.601</v>
      </c>
      <c r="J21" s="4">
        <v>15.538</v>
      </c>
      <c r="K21" s="4">
        <v>12.523999999999999</v>
      </c>
      <c r="L21" s="1">
        <v>135</v>
      </c>
      <c r="M21" s="1">
        <v>135</v>
      </c>
      <c r="N21" s="1">
        <v>135</v>
      </c>
      <c r="O21" s="1">
        <v>135</v>
      </c>
      <c r="P21" s="1">
        <v>135</v>
      </c>
      <c r="Q21" s="1">
        <v>135</v>
      </c>
      <c r="R21" s="4">
        <v>14.127000000000001</v>
      </c>
      <c r="S21" s="4">
        <v>50.633000000000003</v>
      </c>
      <c r="T21" s="4">
        <v>430.36200000000002</v>
      </c>
      <c r="U21" s="4">
        <f t="shared" si="4"/>
        <v>0</v>
      </c>
      <c r="V21" s="4">
        <f t="shared" si="5"/>
        <v>0</v>
      </c>
      <c r="W21" s="4">
        <f t="shared" si="6"/>
        <v>0</v>
      </c>
    </row>
    <row r="22" spans="1:23" x14ac:dyDescent="0.3">
      <c r="A22" s="1">
        <f t="shared" si="0"/>
        <v>0</v>
      </c>
      <c r="B22" s="1" t="s">
        <v>11</v>
      </c>
      <c r="C22" s="1">
        <v>0.2</v>
      </c>
      <c r="D22" s="1">
        <v>1</v>
      </c>
      <c r="E22" s="1">
        <f t="shared" si="1"/>
        <v>6</v>
      </c>
      <c r="F22" s="1">
        <v>1</v>
      </c>
      <c r="G22" s="4">
        <f t="shared" si="2"/>
        <v>0</v>
      </c>
      <c r="H22" s="4">
        <f t="shared" si="3"/>
        <v>482.88300000000004</v>
      </c>
      <c r="I22" s="4">
        <v>468.50900000000001</v>
      </c>
      <c r="J22" s="4">
        <v>14.374000000000001</v>
      </c>
      <c r="K22" s="4">
        <v>0</v>
      </c>
      <c r="L22" s="1">
        <v>141</v>
      </c>
      <c r="M22" s="1">
        <v>141</v>
      </c>
      <c r="N22" s="1">
        <v>141</v>
      </c>
      <c r="O22" s="1">
        <v>141</v>
      </c>
      <c r="P22" s="1">
        <v>141</v>
      </c>
      <c r="Q22" s="1">
        <v>141</v>
      </c>
      <c r="R22" s="4">
        <v>4.25</v>
      </c>
      <c r="S22" s="4">
        <v>51.72</v>
      </c>
      <c r="T22" s="4">
        <v>463.18299999999999</v>
      </c>
      <c r="U22" s="4">
        <f t="shared" si="4"/>
        <v>0</v>
      </c>
      <c r="V22" s="4">
        <f t="shared" si="5"/>
        <v>0</v>
      </c>
      <c r="W22" s="4">
        <f t="shared" si="6"/>
        <v>0</v>
      </c>
    </row>
    <row r="23" spans="1:23" x14ac:dyDescent="0.3">
      <c r="A23" s="1">
        <f t="shared" si="0"/>
        <v>0</v>
      </c>
      <c r="B23" s="1" t="s">
        <v>11</v>
      </c>
      <c r="C23" s="1">
        <v>0.2</v>
      </c>
      <c r="D23" s="1">
        <v>2</v>
      </c>
      <c r="E23" s="1">
        <f t="shared" si="1"/>
        <v>6</v>
      </c>
      <c r="F23" s="1">
        <v>1</v>
      </c>
      <c r="G23" s="4">
        <f t="shared" si="2"/>
        <v>0</v>
      </c>
      <c r="H23" s="4">
        <f t="shared" si="3"/>
        <v>420.38</v>
      </c>
      <c r="I23" s="4">
        <v>406.351</v>
      </c>
      <c r="J23" s="4">
        <v>14.029</v>
      </c>
      <c r="K23" s="4">
        <v>0</v>
      </c>
      <c r="L23" s="1">
        <v>141</v>
      </c>
      <c r="M23" s="1">
        <v>141</v>
      </c>
      <c r="N23" s="1">
        <v>141</v>
      </c>
      <c r="O23" s="1">
        <v>141</v>
      </c>
      <c r="P23" s="1">
        <v>141</v>
      </c>
      <c r="Q23" s="1">
        <v>141</v>
      </c>
      <c r="R23" s="4">
        <v>7.3479999999999999</v>
      </c>
      <c r="S23" s="4">
        <v>51.72</v>
      </c>
      <c r="T23" s="4">
        <v>397.92700000000002</v>
      </c>
      <c r="U23" s="4">
        <f t="shared" si="4"/>
        <v>0</v>
      </c>
      <c r="V23" s="4">
        <f t="shared" si="5"/>
        <v>0</v>
      </c>
      <c r="W23" s="4">
        <f t="shared" si="6"/>
        <v>0</v>
      </c>
    </row>
    <row r="24" spans="1:23" x14ac:dyDescent="0.3">
      <c r="A24" s="1">
        <f t="shared" si="0"/>
        <v>0</v>
      </c>
      <c r="B24" s="1" t="s">
        <v>11</v>
      </c>
      <c r="C24" s="1">
        <v>0.2</v>
      </c>
      <c r="D24" s="1">
        <v>3</v>
      </c>
      <c r="E24" s="1">
        <f t="shared" si="1"/>
        <v>6</v>
      </c>
      <c r="F24" s="1">
        <v>1</v>
      </c>
      <c r="G24" s="4">
        <f t="shared" si="2"/>
        <v>0</v>
      </c>
      <c r="H24" s="4">
        <f t="shared" si="3"/>
        <v>503.18499999999995</v>
      </c>
      <c r="I24" s="4">
        <v>487.39099999999996</v>
      </c>
      <c r="J24" s="4">
        <v>15.794</v>
      </c>
      <c r="K24" s="4">
        <v>0</v>
      </c>
      <c r="L24" s="1">
        <v>141</v>
      </c>
      <c r="M24" s="1">
        <v>141</v>
      </c>
      <c r="N24" s="1">
        <v>141</v>
      </c>
      <c r="O24" s="1">
        <v>141</v>
      </c>
      <c r="P24" s="1">
        <v>141</v>
      </c>
      <c r="Q24" s="1">
        <v>141</v>
      </c>
      <c r="R24" s="4">
        <v>6.7229999999999999</v>
      </c>
      <c r="S24" s="4">
        <v>51.72</v>
      </c>
      <c r="T24" s="4">
        <v>479.59199999999998</v>
      </c>
      <c r="U24" s="4">
        <f t="shared" si="4"/>
        <v>0</v>
      </c>
      <c r="V24" s="4">
        <f t="shared" si="5"/>
        <v>0</v>
      </c>
      <c r="W24" s="4">
        <f t="shared" si="6"/>
        <v>0</v>
      </c>
    </row>
    <row r="25" spans="1:23" x14ac:dyDescent="0.3">
      <c r="A25" s="1">
        <f t="shared" si="0"/>
        <v>0</v>
      </c>
      <c r="B25" s="1" t="s">
        <v>11</v>
      </c>
      <c r="C25" s="1">
        <v>0.2</v>
      </c>
      <c r="D25" s="1">
        <v>4</v>
      </c>
      <c r="E25" s="1">
        <f t="shared" si="1"/>
        <v>6</v>
      </c>
      <c r="F25" s="1">
        <v>1</v>
      </c>
      <c r="G25" s="4">
        <f t="shared" si="2"/>
        <v>0</v>
      </c>
      <c r="H25" s="4">
        <f t="shared" si="3"/>
        <v>482.72800000000001</v>
      </c>
      <c r="I25" s="4">
        <v>467.77800000000002</v>
      </c>
      <c r="J25" s="4">
        <v>14.95</v>
      </c>
      <c r="K25" s="4">
        <v>0</v>
      </c>
      <c r="L25" s="1">
        <v>141</v>
      </c>
      <c r="M25" s="1">
        <v>141</v>
      </c>
      <c r="N25" s="1">
        <v>141</v>
      </c>
      <c r="O25" s="1">
        <v>141</v>
      </c>
      <c r="P25" s="1">
        <v>141</v>
      </c>
      <c r="Q25" s="1">
        <v>141</v>
      </c>
      <c r="R25" s="4">
        <v>22.096</v>
      </c>
      <c r="S25" s="4">
        <v>51.72</v>
      </c>
      <c r="T25" s="4">
        <v>444.60599999999999</v>
      </c>
      <c r="U25" s="4">
        <f t="shared" si="4"/>
        <v>0</v>
      </c>
      <c r="V25" s="4">
        <f t="shared" si="5"/>
        <v>0</v>
      </c>
      <c r="W25" s="4">
        <f t="shared" si="6"/>
        <v>0</v>
      </c>
    </row>
    <row r="26" spans="1:23" x14ac:dyDescent="0.3">
      <c r="A26" s="1">
        <f t="shared" si="0"/>
        <v>0</v>
      </c>
      <c r="B26" s="1" t="s">
        <v>11</v>
      </c>
      <c r="C26" s="1">
        <v>0.2</v>
      </c>
      <c r="D26" s="1">
        <v>1</v>
      </c>
      <c r="E26" s="1">
        <f t="shared" si="1"/>
        <v>7</v>
      </c>
      <c r="F26" s="1">
        <v>1</v>
      </c>
      <c r="G26" s="4">
        <f t="shared" si="2"/>
        <v>0</v>
      </c>
      <c r="H26" s="4">
        <f t="shared" si="3"/>
        <v>373.34300000000002</v>
      </c>
      <c r="I26" s="4">
        <v>359.65200000000004</v>
      </c>
      <c r="J26" s="4">
        <v>13.691000000000001</v>
      </c>
      <c r="K26" s="4">
        <v>0</v>
      </c>
      <c r="L26" s="1">
        <v>136</v>
      </c>
      <c r="M26" s="1">
        <v>136</v>
      </c>
      <c r="N26" s="1">
        <v>136</v>
      </c>
      <c r="O26" s="1">
        <v>136</v>
      </c>
      <c r="P26" s="1">
        <v>136</v>
      </c>
      <c r="Q26" s="1">
        <v>136</v>
      </c>
      <c r="R26" s="4">
        <v>1.347</v>
      </c>
      <c r="S26" s="4">
        <v>45.517000000000003</v>
      </c>
      <c r="T26" s="4">
        <v>357.37299999999999</v>
      </c>
      <c r="U26" s="4">
        <f t="shared" si="4"/>
        <v>0</v>
      </c>
      <c r="V26" s="4">
        <f t="shared" si="5"/>
        <v>0</v>
      </c>
      <c r="W26" s="4">
        <f t="shared" si="6"/>
        <v>0</v>
      </c>
    </row>
    <row r="27" spans="1:23" x14ac:dyDescent="0.3">
      <c r="A27" s="1">
        <f t="shared" si="0"/>
        <v>0</v>
      </c>
      <c r="B27" s="1" t="s">
        <v>11</v>
      </c>
      <c r="C27" s="1">
        <v>0.2</v>
      </c>
      <c r="D27" s="1">
        <v>2</v>
      </c>
      <c r="E27" s="1">
        <f t="shared" si="1"/>
        <v>7</v>
      </c>
      <c r="F27" s="1">
        <v>1</v>
      </c>
      <c r="G27" s="4">
        <f t="shared" si="2"/>
        <v>0</v>
      </c>
      <c r="H27" s="4">
        <f t="shared" si="3"/>
        <v>407.65500000000003</v>
      </c>
      <c r="I27" s="4">
        <v>393.44200000000001</v>
      </c>
      <c r="J27" s="4">
        <v>14.212999999999999</v>
      </c>
      <c r="K27" s="4">
        <v>0</v>
      </c>
      <c r="L27" s="1">
        <v>136</v>
      </c>
      <c r="M27" s="1">
        <v>136</v>
      </c>
      <c r="N27" s="1">
        <v>136</v>
      </c>
      <c r="O27" s="1">
        <v>136</v>
      </c>
      <c r="P27" s="1">
        <v>136</v>
      </c>
      <c r="Q27" s="1">
        <v>136</v>
      </c>
      <c r="R27" s="4">
        <v>6.06</v>
      </c>
      <c r="S27" s="4">
        <v>45.517000000000003</v>
      </c>
      <c r="T27" s="4">
        <v>386.45</v>
      </c>
      <c r="U27" s="4">
        <f t="shared" si="4"/>
        <v>0</v>
      </c>
      <c r="V27" s="4">
        <f t="shared" si="5"/>
        <v>0</v>
      </c>
      <c r="W27" s="4">
        <f t="shared" si="6"/>
        <v>0</v>
      </c>
    </row>
    <row r="28" spans="1:23" x14ac:dyDescent="0.3">
      <c r="A28" s="1">
        <f t="shared" si="0"/>
        <v>0</v>
      </c>
      <c r="B28" s="1" t="s">
        <v>11</v>
      </c>
      <c r="C28" s="1">
        <v>0.2</v>
      </c>
      <c r="D28" s="1">
        <v>3</v>
      </c>
      <c r="E28" s="1">
        <f t="shared" si="1"/>
        <v>7</v>
      </c>
      <c r="F28" s="1">
        <v>1</v>
      </c>
      <c r="G28" s="4">
        <f t="shared" si="2"/>
        <v>0</v>
      </c>
      <c r="H28" s="4">
        <f t="shared" si="3"/>
        <v>388.46800000000002</v>
      </c>
      <c r="I28" s="4">
        <v>372.654</v>
      </c>
      <c r="J28" s="4">
        <v>15.814</v>
      </c>
      <c r="K28" s="4">
        <v>0</v>
      </c>
      <c r="L28" s="1">
        <v>136</v>
      </c>
      <c r="M28" s="1">
        <v>136</v>
      </c>
      <c r="N28" s="1">
        <v>136</v>
      </c>
      <c r="O28" s="1">
        <v>136</v>
      </c>
      <c r="P28" s="1">
        <v>136</v>
      </c>
      <c r="Q28" s="1">
        <v>136</v>
      </c>
      <c r="R28" s="4">
        <v>6.3259999999999996</v>
      </c>
      <c r="S28" s="4">
        <v>45.517000000000003</v>
      </c>
      <c r="T28" s="4">
        <v>365.39599999999996</v>
      </c>
      <c r="U28" s="4">
        <f t="shared" si="4"/>
        <v>0</v>
      </c>
      <c r="V28" s="4">
        <f t="shared" si="5"/>
        <v>0</v>
      </c>
      <c r="W28" s="4">
        <f t="shared" si="6"/>
        <v>0</v>
      </c>
    </row>
    <row r="29" spans="1:23" x14ac:dyDescent="0.3">
      <c r="A29" s="1">
        <f t="shared" si="0"/>
        <v>0</v>
      </c>
      <c r="B29" s="1" t="s">
        <v>11</v>
      </c>
      <c r="C29" s="1">
        <v>0.2</v>
      </c>
      <c r="D29" s="1">
        <v>4</v>
      </c>
      <c r="E29" s="1">
        <f t="shared" si="1"/>
        <v>7</v>
      </c>
      <c r="F29" s="1">
        <v>1</v>
      </c>
      <c r="G29" s="4">
        <f t="shared" si="2"/>
        <v>0</v>
      </c>
      <c r="H29" s="4">
        <f t="shared" si="3"/>
        <v>427.08800000000002</v>
      </c>
      <c r="I29" s="4">
        <v>411.86</v>
      </c>
      <c r="J29" s="4">
        <v>15.228</v>
      </c>
      <c r="K29" s="4">
        <v>0</v>
      </c>
      <c r="L29" s="1">
        <v>136</v>
      </c>
      <c r="M29" s="1">
        <v>136</v>
      </c>
      <c r="N29" s="1">
        <v>136</v>
      </c>
      <c r="O29" s="1">
        <v>136</v>
      </c>
      <c r="P29" s="1">
        <v>136</v>
      </c>
      <c r="Q29" s="1">
        <v>136</v>
      </c>
      <c r="R29" s="4">
        <v>15.621</v>
      </c>
      <c r="S29" s="4">
        <v>45.517000000000003</v>
      </c>
      <c r="T29" s="4">
        <v>395.30699999999996</v>
      </c>
      <c r="U29" s="4">
        <f t="shared" si="4"/>
        <v>0</v>
      </c>
      <c r="V29" s="4">
        <f t="shared" si="5"/>
        <v>0</v>
      </c>
      <c r="W29" s="4">
        <f t="shared" si="6"/>
        <v>0</v>
      </c>
    </row>
    <row r="30" spans="1:23" x14ac:dyDescent="0.3">
      <c r="A30" s="1">
        <f t="shared" si="0"/>
        <v>0</v>
      </c>
      <c r="B30" s="1" t="s">
        <v>11</v>
      </c>
      <c r="C30" s="1">
        <v>0.2</v>
      </c>
      <c r="D30" s="1">
        <v>1</v>
      </c>
      <c r="E30" s="1">
        <f t="shared" si="1"/>
        <v>8</v>
      </c>
      <c r="F30" s="1">
        <v>1</v>
      </c>
      <c r="G30" s="4">
        <f t="shared" si="2"/>
        <v>0</v>
      </c>
      <c r="H30" s="4">
        <f t="shared" si="3"/>
        <v>371.16399999999999</v>
      </c>
      <c r="I30" s="4">
        <v>356.10300000000001</v>
      </c>
      <c r="J30" s="4">
        <v>15.061</v>
      </c>
      <c r="K30" s="4">
        <v>0</v>
      </c>
      <c r="L30" s="1">
        <v>138</v>
      </c>
      <c r="M30" s="1">
        <v>138</v>
      </c>
      <c r="N30" s="1">
        <v>138</v>
      </c>
      <c r="O30" s="1">
        <v>138</v>
      </c>
      <c r="P30" s="1">
        <v>138</v>
      </c>
      <c r="Q30" s="1">
        <v>138</v>
      </c>
      <c r="R30" s="4">
        <v>3.1259999999999999</v>
      </c>
      <c r="S30" s="4">
        <v>45.073999999999998</v>
      </c>
      <c r="T30" s="4">
        <v>351.923</v>
      </c>
      <c r="U30" s="4">
        <f t="shared" si="4"/>
        <v>0</v>
      </c>
      <c r="V30" s="4">
        <f t="shared" si="5"/>
        <v>0</v>
      </c>
      <c r="W30" s="4">
        <f t="shared" si="6"/>
        <v>0</v>
      </c>
    </row>
    <row r="31" spans="1:23" x14ac:dyDescent="0.3">
      <c r="A31" s="1">
        <f t="shared" si="0"/>
        <v>0</v>
      </c>
      <c r="B31" s="1" t="s">
        <v>11</v>
      </c>
      <c r="C31" s="1">
        <v>0.2</v>
      </c>
      <c r="D31" s="1">
        <v>2</v>
      </c>
      <c r="E31" s="1">
        <f t="shared" si="1"/>
        <v>8</v>
      </c>
      <c r="F31" s="1">
        <v>1</v>
      </c>
      <c r="G31" s="4">
        <f t="shared" si="2"/>
        <v>0</v>
      </c>
      <c r="H31" s="4">
        <f t="shared" si="3"/>
        <v>385.017</v>
      </c>
      <c r="I31" s="4">
        <v>370.577</v>
      </c>
      <c r="J31" s="4">
        <v>14.44</v>
      </c>
      <c r="K31" s="4">
        <v>0</v>
      </c>
      <c r="L31" s="1">
        <v>138</v>
      </c>
      <c r="M31" s="1">
        <v>138</v>
      </c>
      <c r="N31" s="1">
        <v>138</v>
      </c>
      <c r="O31" s="1">
        <v>138</v>
      </c>
      <c r="P31" s="1">
        <v>138</v>
      </c>
      <c r="Q31" s="1">
        <v>138</v>
      </c>
      <c r="R31" s="4">
        <v>5.1319999999999997</v>
      </c>
      <c r="S31" s="4">
        <v>45.073999999999998</v>
      </c>
      <c r="T31" s="4">
        <v>364.39099999999996</v>
      </c>
      <c r="U31" s="4">
        <f t="shared" si="4"/>
        <v>0</v>
      </c>
      <c r="V31" s="4">
        <f t="shared" si="5"/>
        <v>0</v>
      </c>
      <c r="W31" s="4">
        <f t="shared" si="6"/>
        <v>0</v>
      </c>
    </row>
    <row r="32" spans="1:23" x14ac:dyDescent="0.3">
      <c r="A32" s="1">
        <f t="shared" si="0"/>
        <v>0</v>
      </c>
      <c r="B32" s="1" t="s">
        <v>11</v>
      </c>
      <c r="C32" s="1">
        <v>0.2</v>
      </c>
      <c r="D32" s="1">
        <v>3</v>
      </c>
      <c r="E32" s="1">
        <f t="shared" si="1"/>
        <v>8</v>
      </c>
      <c r="F32" s="1">
        <v>1</v>
      </c>
      <c r="G32" s="4">
        <f t="shared" si="2"/>
        <v>0</v>
      </c>
      <c r="H32" s="4">
        <f t="shared" si="3"/>
        <v>407.19499999999999</v>
      </c>
      <c r="I32" s="4">
        <v>393.39100000000002</v>
      </c>
      <c r="J32" s="4">
        <v>13.804</v>
      </c>
      <c r="K32" s="4">
        <v>0</v>
      </c>
      <c r="L32" s="1">
        <v>138</v>
      </c>
      <c r="M32" s="1">
        <v>138</v>
      </c>
      <c r="N32" s="1">
        <v>138</v>
      </c>
      <c r="O32" s="1">
        <v>138</v>
      </c>
      <c r="P32" s="1">
        <v>138</v>
      </c>
      <c r="Q32" s="1">
        <v>138</v>
      </c>
      <c r="R32" s="4">
        <v>7.8659999999999997</v>
      </c>
      <c r="S32" s="4">
        <v>45.073999999999998</v>
      </c>
      <c r="T32" s="4">
        <v>384.471</v>
      </c>
      <c r="U32" s="4">
        <f t="shared" si="4"/>
        <v>0</v>
      </c>
      <c r="V32" s="4">
        <f t="shared" si="5"/>
        <v>0</v>
      </c>
      <c r="W32" s="4">
        <f t="shared" si="6"/>
        <v>0</v>
      </c>
    </row>
    <row r="33" spans="1:23" x14ac:dyDescent="0.3">
      <c r="A33" s="1">
        <f t="shared" si="0"/>
        <v>0</v>
      </c>
      <c r="B33" s="1" t="s">
        <v>11</v>
      </c>
      <c r="C33" s="1">
        <v>0.2</v>
      </c>
      <c r="D33" s="1">
        <v>4</v>
      </c>
      <c r="E33" s="1">
        <f t="shared" si="1"/>
        <v>8</v>
      </c>
      <c r="F33" s="1">
        <v>1</v>
      </c>
      <c r="G33" s="4">
        <f t="shared" si="2"/>
        <v>0</v>
      </c>
      <c r="H33" s="4">
        <f t="shared" si="3"/>
        <v>357.49800000000005</v>
      </c>
      <c r="I33" s="4">
        <v>315.58800000000002</v>
      </c>
      <c r="J33" s="4">
        <v>14.992000000000001</v>
      </c>
      <c r="K33" s="4">
        <v>26.917999999999999</v>
      </c>
      <c r="L33" s="1">
        <v>138</v>
      </c>
      <c r="M33" s="1">
        <v>138</v>
      </c>
      <c r="N33" s="1">
        <v>139</v>
      </c>
      <c r="O33" s="1">
        <v>0</v>
      </c>
      <c r="P33" s="1">
        <v>138</v>
      </c>
      <c r="Q33" s="1">
        <v>138</v>
      </c>
      <c r="R33" s="4">
        <v>30.297000000000001</v>
      </c>
      <c r="S33" s="4">
        <v>45.073999999999998</v>
      </c>
      <c r="T33" s="4">
        <v>284.23700000000002</v>
      </c>
      <c r="U33" s="4">
        <f t="shared" si="4"/>
        <v>100</v>
      </c>
      <c r="V33" s="4">
        <f t="shared" si="5"/>
        <v>0</v>
      </c>
      <c r="W33" s="4">
        <f t="shared" si="6"/>
        <v>0</v>
      </c>
    </row>
    <row r="34" spans="1:23" x14ac:dyDescent="0.3">
      <c r="A34" s="1">
        <f t="shared" si="0"/>
        <v>0</v>
      </c>
      <c r="B34" s="1" t="s">
        <v>11</v>
      </c>
      <c r="C34" s="1">
        <v>0.2</v>
      </c>
      <c r="D34" s="1">
        <v>1</v>
      </c>
      <c r="E34" s="1">
        <f t="shared" si="1"/>
        <v>9</v>
      </c>
      <c r="F34" s="1">
        <v>1</v>
      </c>
      <c r="G34" s="4">
        <f t="shared" si="2"/>
        <v>0</v>
      </c>
      <c r="H34" s="4">
        <f t="shared" si="3"/>
        <v>686.72500000000002</v>
      </c>
      <c r="I34" s="4">
        <v>672.20299999999997</v>
      </c>
      <c r="J34" s="4">
        <v>14.522</v>
      </c>
      <c r="K34" s="4">
        <v>0</v>
      </c>
      <c r="L34" s="1">
        <v>134</v>
      </c>
      <c r="M34" s="1">
        <v>134</v>
      </c>
      <c r="N34" s="1">
        <v>134</v>
      </c>
      <c r="O34" s="1">
        <v>134</v>
      </c>
      <c r="P34" s="1">
        <v>134</v>
      </c>
      <c r="Q34" s="1">
        <v>134</v>
      </c>
      <c r="R34" s="4">
        <v>2.1019999999999999</v>
      </c>
      <c r="S34" s="4">
        <v>45.213000000000001</v>
      </c>
      <c r="T34" s="4">
        <v>669.10200000000009</v>
      </c>
      <c r="U34" s="4">
        <f t="shared" si="4"/>
        <v>0</v>
      </c>
      <c r="V34" s="4">
        <f t="shared" si="5"/>
        <v>0</v>
      </c>
      <c r="W34" s="4">
        <f t="shared" si="6"/>
        <v>0</v>
      </c>
    </row>
    <row r="35" spans="1:23" x14ac:dyDescent="0.3">
      <c r="A35" s="1">
        <f t="shared" si="0"/>
        <v>0</v>
      </c>
      <c r="B35" s="1" t="s">
        <v>11</v>
      </c>
      <c r="C35" s="1">
        <v>0.2</v>
      </c>
      <c r="D35" s="1">
        <v>2</v>
      </c>
      <c r="E35" s="1">
        <f t="shared" si="1"/>
        <v>9</v>
      </c>
      <c r="F35" s="1">
        <v>1</v>
      </c>
      <c r="G35" s="4">
        <f t="shared" si="2"/>
        <v>0</v>
      </c>
      <c r="H35" s="4">
        <f t="shared" si="3"/>
        <v>668.25900000000001</v>
      </c>
      <c r="I35" s="4">
        <v>652.64499999999998</v>
      </c>
      <c r="J35" s="4">
        <v>15.614000000000001</v>
      </c>
      <c r="K35" s="4">
        <v>0</v>
      </c>
      <c r="L35" s="1">
        <v>134</v>
      </c>
      <c r="M35" s="1">
        <v>134</v>
      </c>
      <c r="N35" s="1">
        <v>134</v>
      </c>
      <c r="O35" s="1">
        <v>134</v>
      </c>
      <c r="P35" s="1">
        <v>134</v>
      </c>
      <c r="Q35" s="1">
        <v>134</v>
      </c>
      <c r="R35" s="4">
        <v>5.2190000000000003</v>
      </c>
      <c r="S35" s="4">
        <v>45.213000000000001</v>
      </c>
      <c r="T35" s="4">
        <v>646.42699999999991</v>
      </c>
      <c r="U35" s="4">
        <f t="shared" si="4"/>
        <v>0</v>
      </c>
      <c r="V35" s="4">
        <f t="shared" si="5"/>
        <v>0</v>
      </c>
      <c r="W35" s="4">
        <f t="shared" si="6"/>
        <v>0</v>
      </c>
    </row>
    <row r="36" spans="1:23" x14ac:dyDescent="0.3">
      <c r="A36" s="1">
        <f t="shared" si="0"/>
        <v>0</v>
      </c>
      <c r="B36" s="1" t="s">
        <v>11</v>
      </c>
      <c r="C36" s="1">
        <v>0.2</v>
      </c>
      <c r="D36" s="1">
        <v>3</v>
      </c>
      <c r="E36" s="1">
        <f t="shared" si="1"/>
        <v>9</v>
      </c>
      <c r="F36" s="1">
        <v>1</v>
      </c>
      <c r="G36" s="4">
        <f t="shared" si="2"/>
        <v>0</v>
      </c>
      <c r="H36" s="4">
        <f t="shared" si="3"/>
        <v>473.245</v>
      </c>
      <c r="I36" s="4">
        <v>458.24599999999998</v>
      </c>
      <c r="J36" s="4">
        <v>14.999000000000001</v>
      </c>
      <c r="K36" s="4">
        <v>0</v>
      </c>
      <c r="L36" s="1">
        <v>134</v>
      </c>
      <c r="M36" s="1">
        <v>134</v>
      </c>
      <c r="N36" s="1">
        <v>134</v>
      </c>
      <c r="O36" s="1">
        <v>134</v>
      </c>
      <c r="P36" s="1">
        <v>134</v>
      </c>
      <c r="Q36" s="1">
        <v>134</v>
      </c>
      <c r="R36" s="4">
        <v>5.7450000000000001</v>
      </c>
      <c r="S36" s="4">
        <v>45.213000000000001</v>
      </c>
      <c r="T36" s="4">
        <v>451.50200000000001</v>
      </c>
      <c r="U36" s="4">
        <f t="shared" si="4"/>
        <v>0</v>
      </c>
      <c r="V36" s="4">
        <f t="shared" si="5"/>
        <v>0</v>
      </c>
      <c r="W36" s="4">
        <f t="shared" si="6"/>
        <v>0</v>
      </c>
    </row>
    <row r="37" spans="1:23" x14ac:dyDescent="0.3">
      <c r="A37" s="1">
        <f t="shared" si="0"/>
        <v>0</v>
      </c>
      <c r="B37" s="1" t="s">
        <v>11</v>
      </c>
      <c r="C37" s="1">
        <v>0.2</v>
      </c>
      <c r="D37" s="1">
        <v>4</v>
      </c>
      <c r="E37" s="1">
        <f t="shared" si="1"/>
        <v>9</v>
      </c>
      <c r="F37" s="1">
        <v>1</v>
      </c>
      <c r="G37" s="4">
        <f t="shared" si="2"/>
        <v>0</v>
      </c>
      <c r="H37" s="4">
        <f t="shared" si="3"/>
        <v>575.54200000000003</v>
      </c>
      <c r="I37" s="4">
        <v>560.66700000000003</v>
      </c>
      <c r="J37" s="4">
        <v>14.875</v>
      </c>
      <c r="K37" s="4">
        <v>0</v>
      </c>
      <c r="L37" s="1">
        <v>134</v>
      </c>
      <c r="M37" s="1">
        <v>134</v>
      </c>
      <c r="N37" s="1">
        <v>134</v>
      </c>
      <c r="O37" s="1">
        <v>134</v>
      </c>
      <c r="P37" s="1">
        <v>134</v>
      </c>
      <c r="Q37" s="1">
        <v>134</v>
      </c>
      <c r="R37" s="4">
        <v>17.035</v>
      </c>
      <c r="S37" s="4">
        <v>45.213000000000001</v>
      </c>
      <c r="T37" s="4">
        <v>542.63300000000004</v>
      </c>
      <c r="U37" s="4">
        <f t="shared" si="4"/>
        <v>0</v>
      </c>
      <c r="V37" s="4">
        <f t="shared" si="5"/>
        <v>0</v>
      </c>
      <c r="W37" s="4">
        <f t="shared" si="6"/>
        <v>0</v>
      </c>
    </row>
    <row r="38" spans="1:23" x14ac:dyDescent="0.3">
      <c r="A38" s="1">
        <f t="shared" si="0"/>
        <v>0</v>
      </c>
      <c r="B38" s="1" t="s">
        <v>11</v>
      </c>
      <c r="C38" s="1">
        <v>0.2</v>
      </c>
      <c r="D38" s="1">
        <v>1</v>
      </c>
      <c r="E38" s="1">
        <f t="shared" si="1"/>
        <v>10</v>
      </c>
      <c r="F38" s="1">
        <v>1</v>
      </c>
      <c r="G38" s="4">
        <f t="shared" si="2"/>
        <v>0</v>
      </c>
      <c r="H38" s="4">
        <f t="shared" si="3"/>
        <v>358.15</v>
      </c>
      <c r="I38" s="4">
        <v>343.065</v>
      </c>
      <c r="J38" s="4">
        <v>15.085000000000001</v>
      </c>
      <c r="K38" s="4">
        <v>0</v>
      </c>
      <c r="L38" s="1">
        <v>140</v>
      </c>
      <c r="M38" s="1">
        <v>140</v>
      </c>
      <c r="N38" s="1">
        <v>140</v>
      </c>
      <c r="O38" s="1">
        <v>140</v>
      </c>
      <c r="P38" s="1">
        <v>140</v>
      </c>
      <c r="Q38" s="1">
        <v>140</v>
      </c>
      <c r="R38" s="4">
        <v>2.7509999999999999</v>
      </c>
      <c r="S38" s="4">
        <v>46.780999999999999</v>
      </c>
      <c r="T38" s="4">
        <v>339.39800000000002</v>
      </c>
      <c r="U38" s="4">
        <f t="shared" si="4"/>
        <v>0</v>
      </c>
      <c r="V38" s="4">
        <f t="shared" si="5"/>
        <v>0</v>
      </c>
      <c r="W38" s="4">
        <f t="shared" si="6"/>
        <v>0</v>
      </c>
    </row>
    <row r="39" spans="1:23" x14ac:dyDescent="0.3">
      <c r="A39" s="1">
        <f t="shared" si="0"/>
        <v>0</v>
      </c>
      <c r="B39" s="1" t="s">
        <v>11</v>
      </c>
      <c r="C39" s="1">
        <v>0.2</v>
      </c>
      <c r="D39" s="1">
        <v>2</v>
      </c>
      <c r="E39" s="1">
        <f t="shared" si="1"/>
        <v>10</v>
      </c>
      <c r="F39" s="1">
        <v>1</v>
      </c>
      <c r="G39" s="4">
        <f t="shared" si="2"/>
        <v>0</v>
      </c>
      <c r="H39" s="4">
        <f t="shared" si="3"/>
        <v>383.50400000000002</v>
      </c>
      <c r="I39" s="4">
        <v>366.678</v>
      </c>
      <c r="J39" s="4">
        <v>16.826000000000001</v>
      </c>
      <c r="K39" s="4">
        <v>0</v>
      </c>
      <c r="L39" s="1">
        <v>140</v>
      </c>
      <c r="M39" s="1">
        <v>140</v>
      </c>
      <c r="N39" s="1">
        <v>140</v>
      </c>
      <c r="O39" s="1">
        <v>140</v>
      </c>
      <c r="P39" s="1">
        <v>140</v>
      </c>
      <c r="Q39" s="1">
        <v>140</v>
      </c>
      <c r="R39" s="4">
        <v>4.7859999999999996</v>
      </c>
      <c r="S39" s="4">
        <v>46.780999999999999</v>
      </c>
      <c r="T39" s="4">
        <v>360.976</v>
      </c>
      <c r="U39" s="4">
        <f t="shared" si="4"/>
        <v>0</v>
      </c>
      <c r="V39" s="4">
        <f t="shared" si="5"/>
        <v>0</v>
      </c>
      <c r="W39" s="4">
        <f t="shared" si="6"/>
        <v>0</v>
      </c>
    </row>
    <row r="40" spans="1:23" x14ac:dyDescent="0.3">
      <c r="A40" s="1">
        <f t="shared" si="0"/>
        <v>0</v>
      </c>
      <c r="B40" s="1" t="s">
        <v>11</v>
      </c>
      <c r="C40" s="1">
        <v>0.2</v>
      </c>
      <c r="D40" s="1">
        <v>3</v>
      </c>
      <c r="E40" s="1">
        <f t="shared" si="1"/>
        <v>10</v>
      </c>
      <c r="F40" s="1">
        <v>1</v>
      </c>
      <c r="G40" s="4">
        <f t="shared" si="2"/>
        <v>0</v>
      </c>
      <c r="H40" s="4">
        <f t="shared" si="3"/>
        <v>321.86700000000002</v>
      </c>
      <c r="I40" s="4">
        <v>297.24299999999999</v>
      </c>
      <c r="J40" s="4">
        <v>14.529</v>
      </c>
      <c r="K40" s="4">
        <v>10.095000000000001</v>
      </c>
      <c r="L40" s="1">
        <v>140</v>
      </c>
      <c r="M40" s="1">
        <v>140</v>
      </c>
      <c r="N40" s="1">
        <v>141</v>
      </c>
      <c r="O40" s="1">
        <v>140</v>
      </c>
      <c r="P40" s="1">
        <v>140</v>
      </c>
      <c r="Q40" s="1">
        <v>140</v>
      </c>
      <c r="R40" s="4">
        <v>8.3379999999999992</v>
      </c>
      <c r="S40" s="4">
        <v>46.780999999999999</v>
      </c>
      <c r="T40" s="4">
        <v>287.98899999999998</v>
      </c>
      <c r="U40" s="4">
        <f t="shared" si="4"/>
        <v>0</v>
      </c>
      <c r="V40" s="4">
        <f t="shared" si="5"/>
        <v>0</v>
      </c>
      <c r="W40" s="4">
        <f t="shared" si="6"/>
        <v>0</v>
      </c>
    </row>
    <row r="41" spans="1:23" x14ac:dyDescent="0.3">
      <c r="A41" s="1">
        <f t="shared" si="0"/>
        <v>0</v>
      </c>
      <c r="B41" s="1" t="s">
        <v>11</v>
      </c>
      <c r="C41" s="1">
        <v>0.2</v>
      </c>
      <c r="D41" s="1">
        <v>4</v>
      </c>
      <c r="E41" s="1">
        <f t="shared" si="1"/>
        <v>10</v>
      </c>
      <c r="F41" s="1">
        <v>1</v>
      </c>
      <c r="G41" s="4">
        <f t="shared" si="2"/>
        <v>0</v>
      </c>
      <c r="H41" s="4">
        <f t="shared" si="3"/>
        <v>512.92000000000007</v>
      </c>
      <c r="I41" s="4">
        <v>489.83500000000004</v>
      </c>
      <c r="J41" s="4">
        <v>12.99</v>
      </c>
      <c r="K41" s="4">
        <v>10.095000000000001</v>
      </c>
      <c r="L41" s="1">
        <v>140</v>
      </c>
      <c r="M41" s="1">
        <v>140</v>
      </c>
      <c r="N41" s="1">
        <v>140</v>
      </c>
      <c r="O41" s="1">
        <v>140</v>
      </c>
      <c r="P41" s="1">
        <v>140</v>
      </c>
      <c r="Q41" s="1">
        <v>140</v>
      </c>
      <c r="R41" s="4">
        <v>16.809999999999999</v>
      </c>
      <c r="S41" s="4">
        <v>46.780999999999999</v>
      </c>
      <c r="T41" s="4">
        <v>472.10900000000004</v>
      </c>
      <c r="U41" s="4">
        <f t="shared" si="4"/>
        <v>0</v>
      </c>
      <c r="V41" s="4">
        <f t="shared" si="5"/>
        <v>0</v>
      </c>
      <c r="W41" s="4">
        <f t="shared" si="6"/>
        <v>0</v>
      </c>
    </row>
    <row r="42" spans="1:23" x14ac:dyDescent="0.3">
      <c r="A42" s="1">
        <f t="shared" si="0"/>
        <v>0</v>
      </c>
      <c r="B42" s="1" t="s">
        <v>11</v>
      </c>
      <c r="C42" s="1">
        <v>0.2</v>
      </c>
      <c r="D42" s="1">
        <v>1</v>
      </c>
      <c r="E42" s="1">
        <f t="shared" si="1"/>
        <v>11</v>
      </c>
      <c r="F42" s="1">
        <v>1</v>
      </c>
      <c r="G42" s="4">
        <f t="shared" si="2"/>
        <v>0</v>
      </c>
      <c r="H42" s="4">
        <f t="shared" si="3"/>
        <v>518.24900000000002</v>
      </c>
      <c r="I42" s="4">
        <v>504.77500000000003</v>
      </c>
      <c r="J42" s="4">
        <v>13.474</v>
      </c>
      <c r="K42" s="4">
        <v>0</v>
      </c>
      <c r="L42" s="1">
        <v>134</v>
      </c>
      <c r="M42" s="1">
        <v>134</v>
      </c>
      <c r="N42" s="1">
        <v>134</v>
      </c>
      <c r="O42" s="1">
        <v>134</v>
      </c>
      <c r="P42" s="1">
        <v>134</v>
      </c>
      <c r="Q42" s="1">
        <v>134</v>
      </c>
      <c r="R42" s="4">
        <v>2.137</v>
      </c>
      <c r="S42" s="4">
        <v>49.956000000000003</v>
      </c>
      <c r="T42" s="4">
        <v>501.613</v>
      </c>
      <c r="U42" s="4">
        <f t="shared" si="4"/>
        <v>0</v>
      </c>
      <c r="V42" s="4">
        <f t="shared" si="5"/>
        <v>0</v>
      </c>
      <c r="W42" s="4">
        <f t="shared" si="6"/>
        <v>0</v>
      </c>
    </row>
    <row r="43" spans="1:23" x14ac:dyDescent="0.3">
      <c r="A43" s="1">
        <f t="shared" si="0"/>
        <v>0</v>
      </c>
      <c r="B43" s="1" t="s">
        <v>11</v>
      </c>
      <c r="C43" s="1">
        <v>0.2</v>
      </c>
      <c r="D43" s="1">
        <v>2</v>
      </c>
      <c r="E43" s="1">
        <f t="shared" si="1"/>
        <v>11</v>
      </c>
      <c r="F43" s="1">
        <v>1</v>
      </c>
      <c r="G43" s="4">
        <f t="shared" si="2"/>
        <v>0</v>
      </c>
      <c r="H43" s="4">
        <f t="shared" si="3"/>
        <v>430.904</v>
      </c>
      <c r="I43" s="4">
        <v>412.64100000000002</v>
      </c>
      <c r="J43" s="4">
        <v>18.263000000000002</v>
      </c>
      <c r="K43" s="4">
        <v>0</v>
      </c>
      <c r="L43" s="1">
        <v>134</v>
      </c>
      <c r="M43" s="1">
        <v>134</v>
      </c>
      <c r="N43" s="1">
        <v>134</v>
      </c>
      <c r="O43" s="1">
        <v>134</v>
      </c>
      <c r="P43" s="1">
        <v>134</v>
      </c>
      <c r="Q43" s="1">
        <v>134</v>
      </c>
      <c r="R43" s="4">
        <v>6.1689999999999996</v>
      </c>
      <c r="S43" s="4">
        <v>49.956000000000003</v>
      </c>
      <c r="T43" s="4">
        <v>405.447</v>
      </c>
      <c r="U43" s="4">
        <f t="shared" si="4"/>
        <v>0</v>
      </c>
      <c r="V43" s="4">
        <f t="shared" si="5"/>
        <v>0</v>
      </c>
      <c r="W43" s="4">
        <f t="shared" si="6"/>
        <v>0</v>
      </c>
    </row>
    <row r="44" spans="1:23" x14ac:dyDescent="0.3">
      <c r="A44" s="1">
        <f t="shared" si="0"/>
        <v>0</v>
      </c>
      <c r="B44" s="1" t="s">
        <v>11</v>
      </c>
      <c r="C44" s="1">
        <v>0.2</v>
      </c>
      <c r="D44" s="1">
        <v>3</v>
      </c>
      <c r="E44" s="1">
        <f t="shared" si="1"/>
        <v>11</v>
      </c>
      <c r="F44" s="1">
        <v>1</v>
      </c>
      <c r="G44" s="4">
        <f t="shared" si="2"/>
        <v>0</v>
      </c>
      <c r="H44" s="4">
        <f t="shared" si="3"/>
        <v>513.822</v>
      </c>
      <c r="I44" s="4">
        <v>499.73</v>
      </c>
      <c r="J44" s="4">
        <v>14.092000000000001</v>
      </c>
      <c r="K44" s="4">
        <v>0</v>
      </c>
      <c r="L44" s="1">
        <v>134</v>
      </c>
      <c r="M44" s="1">
        <v>134</v>
      </c>
      <c r="N44" s="1">
        <v>134</v>
      </c>
      <c r="O44" s="1">
        <v>134</v>
      </c>
      <c r="P44" s="1">
        <v>134</v>
      </c>
      <c r="Q44" s="1">
        <v>134</v>
      </c>
      <c r="R44" s="4">
        <v>5.64</v>
      </c>
      <c r="S44" s="4">
        <v>49.956000000000003</v>
      </c>
      <c r="T44" s="4">
        <v>493.065</v>
      </c>
      <c r="U44" s="4">
        <f t="shared" si="4"/>
        <v>0</v>
      </c>
      <c r="V44" s="4">
        <f t="shared" si="5"/>
        <v>0</v>
      </c>
      <c r="W44" s="4">
        <f t="shared" si="6"/>
        <v>0</v>
      </c>
    </row>
    <row r="45" spans="1:23" x14ac:dyDescent="0.3">
      <c r="A45" s="1">
        <f t="shared" si="0"/>
        <v>0</v>
      </c>
      <c r="B45" s="1" t="s">
        <v>11</v>
      </c>
      <c r="C45" s="1">
        <v>0.2</v>
      </c>
      <c r="D45" s="1">
        <v>4</v>
      </c>
      <c r="E45" s="1">
        <f t="shared" si="1"/>
        <v>11</v>
      </c>
      <c r="F45" s="1">
        <v>1</v>
      </c>
      <c r="G45" s="4">
        <f t="shared" si="2"/>
        <v>0</v>
      </c>
      <c r="H45" s="4">
        <f t="shared" si="3"/>
        <v>449.60400000000004</v>
      </c>
      <c r="I45" s="4">
        <v>435.39600000000002</v>
      </c>
      <c r="J45" s="4">
        <v>14.208</v>
      </c>
      <c r="K45" s="4">
        <v>0</v>
      </c>
      <c r="L45" s="1">
        <v>134</v>
      </c>
      <c r="M45" s="1">
        <v>134</v>
      </c>
      <c r="N45" s="1">
        <v>134</v>
      </c>
      <c r="O45" s="1">
        <v>0</v>
      </c>
      <c r="P45" s="1">
        <v>134</v>
      </c>
      <c r="Q45" s="1">
        <v>134</v>
      </c>
      <c r="R45" s="4">
        <v>30.231999999999999</v>
      </c>
      <c r="S45" s="4">
        <v>49.956000000000003</v>
      </c>
      <c r="T45" s="4">
        <v>404.13900000000001</v>
      </c>
      <c r="U45" s="4">
        <f t="shared" si="4"/>
        <v>100</v>
      </c>
      <c r="V45" s="4">
        <f t="shared" si="5"/>
        <v>0</v>
      </c>
      <c r="W45" s="4">
        <f t="shared" si="6"/>
        <v>0</v>
      </c>
    </row>
    <row r="46" spans="1:23" x14ac:dyDescent="0.3">
      <c r="A46" s="1">
        <f t="shared" si="0"/>
        <v>0</v>
      </c>
      <c r="B46" s="1" t="s">
        <v>11</v>
      </c>
      <c r="C46" s="1">
        <v>0.2</v>
      </c>
      <c r="D46" s="1">
        <v>1</v>
      </c>
      <c r="E46" s="1">
        <f t="shared" si="1"/>
        <v>12</v>
      </c>
      <c r="F46" s="1">
        <v>1</v>
      </c>
      <c r="G46" s="4">
        <f t="shared" si="2"/>
        <v>0</v>
      </c>
      <c r="H46" s="4">
        <f t="shared" si="3"/>
        <v>363.72399999999993</v>
      </c>
      <c r="I46" s="4">
        <v>348.96599999999995</v>
      </c>
      <c r="J46" s="4">
        <v>14.757999999999999</v>
      </c>
      <c r="K46" s="4">
        <v>0</v>
      </c>
      <c r="L46" s="1">
        <v>134</v>
      </c>
      <c r="M46" s="1">
        <v>134</v>
      </c>
      <c r="N46" s="1">
        <v>134</v>
      </c>
      <c r="O46" s="1">
        <v>134</v>
      </c>
      <c r="P46" s="1">
        <v>134</v>
      </c>
      <c r="Q46" s="1">
        <v>134</v>
      </c>
      <c r="R46" s="4">
        <v>1.8380000000000001</v>
      </c>
      <c r="S46" s="4">
        <v>47.247</v>
      </c>
      <c r="T46" s="4">
        <v>346.048</v>
      </c>
      <c r="U46" s="4">
        <f t="shared" si="4"/>
        <v>0</v>
      </c>
      <c r="V46" s="4">
        <f t="shared" si="5"/>
        <v>0</v>
      </c>
      <c r="W46" s="4">
        <f t="shared" si="6"/>
        <v>0</v>
      </c>
    </row>
    <row r="47" spans="1:23" x14ac:dyDescent="0.3">
      <c r="A47" s="1">
        <f t="shared" si="0"/>
        <v>0</v>
      </c>
      <c r="B47" s="1" t="s">
        <v>11</v>
      </c>
      <c r="C47" s="1">
        <v>0.2</v>
      </c>
      <c r="D47" s="1">
        <v>2</v>
      </c>
      <c r="E47" s="1">
        <f t="shared" si="1"/>
        <v>12</v>
      </c>
      <c r="F47" s="1">
        <v>1</v>
      </c>
      <c r="G47" s="4">
        <f t="shared" si="2"/>
        <v>0</v>
      </c>
      <c r="H47" s="4">
        <f t="shared" si="3"/>
        <v>462.47200000000004</v>
      </c>
      <c r="I47" s="4">
        <v>447.40800000000002</v>
      </c>
      <c r="J47" s="4">
        <v>15.064</v>
      </c>
      <c r="K47" s="4">
        <v>0</v>
      </c>
      <c r="L47" s="1">
        <v>134</v>
      </c>
      <c r="M47" s="1">
        <v>134</v>
      </c>
      <c r="N47" s="1">
        <v>134</v>
      </c>
      <c r="O47" s="1">
        <v>134</v>
      </c>
      <c r="P47" s="1">
        <v>134</v>
      </c>
      <c r="Q47" s="1">
        <v>134</v>
      </c>
      <c r="R47" s="4">
        <v>4.9130000000000003</v>
      </c>
      <c r="S47" s="4">
        <v>47.247</v>
      </c>
      <c r="T47" s="4">
        <v>441.41499999999996</v>
      </c>
      <c r="U47" s="4">
        <f t="shared" si="4"/>
        <v>0</v>
      </c>
      <c r="V47" s="4">
        <f t="shared" si="5"/>
        <v>0</v>
      </c>
      <c r="W47" s="4">
        <f t="shared" si="6"/>
        <v>0</v>
      </c>
    </row>
    <row r="48" spans="1:23" x14ac:dyDescent="0.3">
      <c r="A48" s="1">
        <f t="shared" si="0"/>
        <v>0</v>
      </c>
      <c r="B48" s="1" t="s">
        <v>11</v>
      </c>
      <c r="C48" s="1">
        <v>0.2</v>
      </c>
      <c r="D48" s="1">
        <v>3</v>
      </c>
      <c r="E48" s="1">
        <f t="shared" si="1"/>
        <v>12</v>
      </c>
      <c r="F48" s="1">
        <v>1</v>
      </c>
      <c r="G48" s="4">
        <f t="shared" si="2"/>
        <v>0</v>
      </c>
      <c r="H48" s="4">
        <f t="shared" si="3"/>
        <v>417.517</v>
      </c>
      <c r="I48" s="4">
        <v>403.21100000000001</v>
      </c>
      <c r="J48" s="4">
        <v>14.305999999999999</v>
      </c>
      <c r="K48" s="4">
        <v>0</v>
      </c>
      <c r="L48" s="1">
        <v>134</v>
      </c>
      <c r="M48" s="1">
        <v>134</v>
      </c>
      <c r="N48" s="1">
        <v>134</v>
      </c>
      <c r="O48" s="1">
        <v>134</v>
      </c>
      <c r="P48" s="1">
        <v>134</v>
      </c>
      <c r="Q48" s="1">
        <v>134</v>
      </c>
      <c r="R48" s="4">
        <v>5.2149999999999999</v>
      </c>
      <c r="S48" s="4">
        <v>47.247</v>
      </c>
      <c r="T48" s="4">
        <v>396.91600000000005</v>
      </c>
      <c r="U48" s="4">
        <f t="shared" si="4"/>
        <v>0</v>
      </c>
      <c r="V48" s="4">
        <f t="shared" si="5"/>
        <v>0</v>
      </c>
      <c r="W48" s="4">
        <f t="shared" si="6"/>
        <v>0</v>
      </c>
    </row>
    <row r="49" spans="1:23" x14ac:dyDescent="0.3">
      <c r="A49" s="1">
        <f t="shared" si="0"/>
        <v>0</v>
      </c>
      <c r="B49" s="1" t="s">
        <v>11</v>
      </c>
      <c r="C49" s="1">
        <v>0.2</v>
      </c>
      <c r="D49" s="1">
        <v>4</v>
      </c>
      <c r="E49" s="1">
        <f t="shared" si="1"/>
        <v>12</v>
      </c>
      <c r="F49" s="1">
        <v>1</v>
      </c>
      <c r="G49" s="4">
        <f t="shared" si="2"/>
        <v>0</v>
      </c>
      <c r="H49" s="4">
        <f t="shared" si="3"/>
        <v>424.53799999999995</v>
      </c>
      <c r="I49" s="4">
        <v>409.81899999999996</v>
      </c>
      <c r="J49" s="4">
        <v>14.718999999999999</v>
      </c>
      <c r="K49" s="4">
        <v>0</v>
      </c>
      <c r="L49" s="1">
        <v>134</v>
      </c>
      <c r="M49" s="1">
        <v>134</v>
      </c>
      <c r="N49" s="1">
        <v>134</v>
      </c>
      <c r="O49" s="1">
        <v>0</v>
      </c>
      <c r="P49" s="1">
        <v>134</v>
      </c>
      <c r="Q49" s="1">
        <v>134</v>
      </c>
      <c r="R49" s="4">
        <v>30.277999999999999</v>
      </c>
      <c r="S49" s="4">
        <v>47.247</v>
      </c>
      <c r="T49" s="4">
        <v>378.46100000000001</v>
      </c>
      <c r="U49" s="4">
        <f t="shared" si="4"/>
        <v>100</v>
      </c>
      <c r="V49" s="4">
        <f t="shared" si="5"/>
        <v>0</v>
      </c>
      <c r="W49" s="4">
        <f t="shared" si="6"/>
        <v>0</v>
      </c>
    </row>
    <row r="50" spans="1:23" x14ac:dyDescent="0.3">
      <c r="A50" s="1">
        <f t="shared" si="0"/>
        <v>0</v>
      </c>
      <c r="B50" s="1" t="s">
        <v>11</v>
      </c>
      <c r="C50" s="1">
        <v>0.2</v>
      </c>
      <c r="D50" s="1">
        <v>1</v>
      </c>
      <c r="E50" s="1">
        <f t="shared" si="1"/>
        <v>13</v>
      </c>
      <c r="F50" s="1">
        <v>1</v>
      </c>
      <c r="G50" s="4">
        <f t="shared" si="2"/>
        <v>0</v>
      </c>
      <c r="H50" s="4">
        <f t="shared" si="3"/>
        <v>491.84</v>
      </c>
      <c r="I50" s="4">
        <v>476.29599999999999</v>
      </c>
      <c r="J50" s="4">
        <v>15.544</v>
      </c>
      <c r="K50" s="4">
        <v>0</v>
      </c>
      <c r="L50" s="1">
        <v>131</v>
      </c>
      <c r="M50" s="1">
        <v>131</v>
      </c>
      <c r="N50" s="1">
        <v>131</v>
      </c>
      <c r="O50" s="1">
        <v>131</v>
      </c>
      <c r="P50" s="1">
        <v>131</v>
      </c>
      <c r="Q50" s="1">
        <v>131</v>
      </c>
      <c r="R50" s="4">
        <v>1.615</v>
      </c>
      <c r="S50" s="4">
        <v>51.853999999999999</v>
      </c>
      <c r="T50" s="4">
        <v>473.61599999999999</v>
      </c>
      <c r="U50" s="4">
        <f t="shared" si="4"/>
        <v>0</v>
      </c>
      <c r="V50" s="4">
        <f t="shared" si="5"/>
        <v>0</v>
      </c>
      <c r="W50" s="4">
        <f t="shared" si="6"/>
        <v>0</v>
      </c>
    </row>
    <row r="51" spans="1:23" x14ac:dyDescent="0.3">
      <c r="A51" s="1">
        <f t="shared" si="0"/>
        <v>0</v>
      </c>
      <c r="B51" s="1" t="s">
        <v>11</v>
      </c>
      <c r="C51" s="1">
        <v>0.2</v>
      </c>
      <c r="D51" s="1">
        <v>2</v>
      </c>
      <c r="E51" s="1">
        <f t="shared" si="1"/>
        <v>13</v>
      </c>
      <c r="F51" s="1">
        <v>1</v>
      </c>
      <c r="G51" s="4">
        <f t="shared" si="2"/>
        <v>0</v>
      </c>
      <c r="H51" s="4">
        <f t="shared" si="3"/>
        <v>453.27300000000002</v>
      </c>
      <c r="I51" s="4">
        <v>439.39400000000001</v>
      </c>
      <c r="J51" s="4">
        <v>13.879</v>
      </c>
      <c r="K51" s="4">
        <v>0</v>
      </c>
      <c r="L51" s="1">
        <v>131</v>
      </c>
      <c r="M51" s="1">
        <v>131</v>
      </c>
      <c r="N51" s="1">
        <v>131</v>
      </c>
      <c r="O51" s="1">
        <v>131</v>
      </c>
      <c r="P51" s="1">
        <v>131</v>
      </c>
      <c r="Q51" s="1">
        <v>131</v>
      </c>
      <c r="R51" s="4">
        <v>3.286</v>
      </c>
      <c r="S51" s="4">
        <v>51.853999999999999</v>
      </c>
      <c r="T51" s="4">
        <v>435.04300000000001</v>
      </c>
      <c r="U51" s="4">
        <f t="shared" si="4"/>
        <v>0</v>
      </c>
      <c r="V51" s="4">
        <f t="shared" si="5"/>
        <v>0</v>
      </c>
      <c r="W51" s="4">
        <f t="shared" si="6"/>
        <v>0</v>
      </c>
    </row>
    <row r="52" spans="1:23" x14ac:dyDescent="0.3">
      <c r="A52" s="1">
        <f t="shared" si="0"/>
        <v>0</v>
      </c>
      <c r="B52" s="1" t="s">
        <v>11</v>
      </c>
      <c r="C52" s="1">
        <v>0.2</v>
      </c>
      <c r="D52" s="1">
        <v>3</v>
      </c>
      <c r="E52" s="1">
        <f t="shared" si="1"/>
        <v>13</v>
      </c>
      <c r="F52" s="1">
        <v>1</v>
      </c>
      <c r="G52" s="4">
        <f t="shared" si="2"/>
        <v>0</v>
      </c>
      <c r="H52" s="4">
        <f t="shared" si="3"/>
        <v>496.649</v>
      </c>
      <c r="I52" s="4">
        <v>481.50700000000001</v>
      </c>
      <c r="J52" s="4">
        <v>15.141999999999999</v>
      </c>
      <c r="K52" s="4">
        <v>0</v>
      </c>
      <c r="L52" s="1">
        <v>131</v>
      </c>
      <c r="M52" s="1">
        <v>131</v>
      </c>
      <c r="N52" s="1">
        <v>131</v>
      </c>
      <c r="O52" s="1">
        <v>131</v>
      </c>
      <c r="P52" s="1">
        <v>131</v>
      </c>
      <c r="Q52" s="1">
        <v>131</v>
      </c>
      <c r="R52" s="4">
        <v>8.75</v>
      </c>
      <c r="S52" s="4">
        <v>51.853999999999999</v>
      </c>
      <c r="T52" s="4">
        <v>471.69200000000001</v>
      </c>
      <c r="U52" s="4">
        <f t="shared" si="4"/>
        <v>0</v>
      </c>
      <c r="V52" s="4">
        <f t="shared" si="5"/>
        <v>0</v>
      </c>
      <c r="W52" s="4">
        <f t="shared" si="6"/>
        <v>0</v>
      </c>
    </row>
    <row r="53" spans="1:23" x14ac:dyDescent="0.3">
      <c r="A53" s="1">
        <f t="shared" si="0"/>
        <v>0</v>
      </c>
      <c r="B53" s="1" t="s">
        <v>11</v>
      </c>
      <c r="C53" s="1">
        <v>0.2</v>
      </c>
      <c r="D53" s="1">
        <v>4</v>
      </c>
      <c r="E53" s="1">
        <f t="shared" si="1"/>
        <v>13</v>
      </c>
      <c r="F53" s="1">
        <v>1</v>
      </c>
      <c r="G53" s="4">
        <f t="shared" si="2"/>
        <v>0</v>
      </c>
      <c r="H53" s="4">
        <f t="shared" si="3"/>
        <v>456.154</v>
      </c>
      <c r="I53" s="4">
        <v>440.053</v>
      </c>
      <c r="J53" s="4">
        <v>16.100999999999999</v>
      </c>
      <c r="K53" s="4">
        <v>0</v>
      </c>
      <c r="L53" s="1">
        <v>131</v>
      </c>
      <c r="M53" s="1">
        <v>131</v>
      </c>
      <c r="N53" s="1">
        <v>131</v>
      </c>
      <c r="O53" s="1">
        <v>131</v>
      </c>
      <c r="P53" s="1">
        <v>131</v>
      </c>
      <c r="Q53" s="1">
        <v>131</v>
      </c>
      <c r="R53" s="4">
        <v>12.129</v>
      </c>
      <c r="S53" s="4">
        <v>51.853999999999999</v>
      </c>
      <c r="T53" s="4">
        <v>426.85899999999998</v>
      </c>
      <c r="U53" s="4">
        <f t="shared" si="4"/>
        <v>0</v>
      </c>
      <c r="V53" s="4">
        <f t="shared" si="5"/>
        <v>0</v>
      </c>
      <c r="W53" s="4">
        <f t="shared" si="6"/>
        <v>0</v>
      </c>
    </row>
    <row r="54" spans="1:23" x14ac:dyDescent="0.3">
      <c r="A54" s="1">
        <f t="shared" si="0"/>
        <v>0</v>
      </c>
      <c r="B54" s="1" t="s">
        <v>11</v>
      </c>
      <c r="C54" s="1">
        <v>0.2</v>
      </c>
      <c r="D54" s="1">
        <v>1</v>
      </c>
      <c r="E54" s="1">
        <f t="shared" si="1"/>
        <v>14</v>
      </c>
      <c r="F54" s="1">
        <v>1</v>
      </c>
      <c r="G54" s="4">
        <f t="shared" si="2"/>
        <v>0</v>
      </c>
      <c r="H54" s="4">
        <f t="shared" si="3"/>
        <v>1320.5920000000001</v>
      </c>
      <c r="I54" s="4">
        <v>1306.3130000000001</v>
      </c>
      <c r="J54" s="4">
        <v>14.279</v>
      </c>
      <c r="K54" s="4">
        <v>0</v>
      </c>
      <c r="L54" s="1">
        <v>136</v>
      </c>
      <c r="M54" s="1">
        <v>136</v>
      </c>
      <c r="N54" s="1">
        <v>136</v>
      </c>
      <c r="O54" s="1">
        <v>136</v>
      </c>
      <c r="P54" s="1">
        <v>136</v>
      </c>
      <c r="Q54" s="1">
        <v>136</v>
      </c>
      <c r="R54" s="4">
        <v>2.335</v>
      </c>
      <c r="S54" s="4">
        <v>44.375999999999998</v>
      </c>
      <c r="T54" s="4">
        <v>1303.0320000000002</v>
      </c>
      <c r="U54" s="4">
        <f t="shared" si="4"/>
        <v>0</v>
      </c>
      <c r="V54" s="4">
        <f t="shared" si="5"/>
        <v>0</v>
      </c>
      <c r="W54" s="4">
        <f t="shared" si="6"/>
        <v>0</v>
      </c>
    </row>
    <row r="55" spans="1:23" x14ac:dyDescent="0.3">
      <c r="A55" s="1">
        <f t="shared" si="0"/>
        <v>0</v>
      </c>
      <c r="B55" s="1" t="s">
        <v>11</v>
      </c>
      <c r="C55" s="1">
        <v>0.2</v>
      </c>
      <c r="D55" s="1">
        <v>2</v>
      </c>
      <c r="E55" s="1">
        <f t="shared" si="1"/>
        <v>14</v>
      </c>
      <c r="F55" s="1">
        <v>1</v>
      </c>
      <c r="G55" s="4">
        <f t="shared" si="2"/>
        <v>0</v>
      </c>
      <c r="H55" s="4">
        <f t="shared" si="3"/>
        <v>1389.7340000000002</v>
      </c>
      <c r="I55" s="4">
        <v>1374.979</v>
      </c>
      <c r="J55" s="4">
        <v>14.755000000000001</v>
      </c>
      <c r="K55" s="4">
        <v>0</v>
      </c>
      <c r="L55" s="1">
        <v>136</v>
      </c>
      <c r="M55" s="1">
        <v>136</v>
      </c>
      <c r="N55" s="1">
        <v>136</v>
      </c>
      <c r="O55" s="1">
        <v>136</v>
      </c>
      <c r="P55" s="1">
        <v>136</v>
      </c>
      <c r="Q55" s="1">
        <v>136</v>
      </c>
      <c r="R55" s="4">
        <v>7.0350000000000001</v>
      </c>
      <c r="S55" s="4">
        <v>44.375999999999998</v>
      </c>
      <c r="T55" s="4">
        <v>1366.998</v>
      </c>
      <c r="U55" s="4">
        <f t="shared" si="4"/>
        <v>0</v>
      </c>
      <c r="V55" s="4">
        <f t="shared" si="5"/>
        <v>0</v>
      </c>
      <c r="W55" s="4">
        <f t="shared" si="6"/>
        <v>0</v>
      </c>
    </row>
    <row r="56" spans="1:23" x14ac:dyDescent="0.3">
      <c r="A56" s="1">
        <f t="shared" si="0"/>
        <v>0</v>
      </c>
      <c r="B56" s="1" t="s">
        <v>11</v>
      </c>
      <c r="C56" s="1">
        <v>0.2</v>
      </c>
      <c r="D56" s="1">
        <v>3</v>
      </c>
      <c r="E56" s="1">
        <f t="shared" si="1"/>
        <v>14</v>
      </c>
      <c r="F56" s="1">
        <v>1</v>
      </c>
      <c r="G56" s="4">
        <f t="shared" si="2"/>
        <v>0</v>
      </c>
      <c r="H56" s="4">
        <f t="shared" si="3"/>
        <v>1439.3979999999999</v>
      </c>
      <c r="I56" s="4">
        <v>1425.3869999999999</v>
      </c>
      <c r="J56" s="4">
        <v>14.010999999999999</v>
      </c>
      <c r="K56" s="4">
        <v>0</v>
      </c>
      <c r="L56" s="1">
        <v>136</v>
      </c>
      <c r="M56" s="1">
        <v>136</v>
      </c>
      <c r="N56" s="1">
        <v>136</v>
      </c>
      <c r="O56" s="1">
        <v>136</v>
      </c>
      <c r="P56" s="1">
        <v>136</v>
      </c>
      <c r="Q56" s="1">
        <v>136</v>
      </c>
      <c r="R56" s="4">
        <v>9.42</v>
      </c>
      <c r="S56" s="4">
        <v>44.375999999999998</v>
      </c>
      <c r="T56" s="4">
        <v>1415.021</v>
      </c>
      <c r="U56" s="4">
        <f t="shared" si="4"/>
        <v>0</v>
      </c>
      <c r="V56" s="4">
        <f t="shared" si="5"/>
        <v>0</v>
      </c>
      <c r="W56" s="4">
        <f t="shared" si="6"/>
        <v>0</v>
      </c>
    </row>
    <row r="57" spans="1:23" x14ac:dyDescent="0.3">
      <c r="A57" s="1">
        <f t="shared" si="0"/>
        <v>0</v>
      </c>
      <c r="B57" s="1" t="s">
        <v>11</v>
      </c>
      <c r="C57" s="1">
        <v>0.2</v>
      </c>
      <c r="D57" s="1">
        <v>4</v>
      </c>
      <c r="E57" s="1">
        <f t="shared" si="1"/>
        <v>14</v>
      </c>
      <c r="F57" s="1">
        <v>1</v>
      </c>
      <c r="G57" s="4">
        <f t="shared" si="2"/>
        <v>0</v>
      </c>
      <c r="H57" s="4">
        <f t="shared" si="3"/>
        <v>1521.6329999999998</v>
      </c>
      <c r="I57" s="4">
        <v>1506.3219999999999</v>
      </c>
      <c r="J57" s="4">
        <v>15.311</v>
      </c>
      <c r="K57" s="4">
        <v>0</v>
      </c>
      <c r="L57" s="1">
        <v>136</v>
      </c>
      <c r="M57" s="1">
        <v>136</v>
      </c>
      <c r="N57" s="1">
        <v>136</v>
      </c>
      <c r="O57" s="1">
        <v>136</v>
      </c>
      <c r="P57" s="1">
        <v>136</v>
      </c>
      <c r="Q57" s="1">
        <v>136</v>
      </c>
      <c r="R57" s="4">
        <v>27.771000000000001</v>
      </c>
      <c r="S57" s="4">
        <v>44.375999999999998</v>
      </c>
      <c r="T57" s="4">
        <v>1477.605</v>
      </c>
      <c r="U57" s="4">
        <f t="shared" si="4"/>
        <v>0</v>
      </c>
      <c r="V57" s="4">
        <f t="shared" si="5"/>
        <v>0</v>
      </c>
      <c r="W57" s="4">
        <f t="shared" si="6"/>
        <v>0</v>
      </c>
    </row>
    <row r="58" spans="1:23" x14ac:dyDescent="0.3">
      <c r="A58" s="1">
        <f t="shared" si="0"/>
        <v>0</v>
      </c>
      <c r="B58" s="1" t="s">
        <v>11</v>
      </c>
      <c r="C58" s="1">
        <v>0.2</v>
      </c>
      <c r="D58" s="1">
        <v>1</v>
      </c>
      <c r="E58" s="1">
        <f t="shared" si="1"/>
        <v>15</v>
      </c>
      <c r="F58" s="1">
        <v>1</v>
      </c>
      <c r="G58" s="4">
        <f t="shared" si="2"/>
        <v>0</v>
      </c>
      <c r="H58" s="4">
        <f t="shared" si="3"/>
        <v>392.83600000000001</v>
      </c>
      <c r="I58" s="4">
        <v>377.53899999999999</v>
      </c>
      <c r="J58" s="4">
        <v>15.297000000000001</v>
      </c>
      <c r="K58" s="4">
        <v>0</v>
      </c>
      <c r="L58" s="1">
        <v>136</v>
      </c>
      <c r="M58" s="1">
        <v>136</v>
      </c>
      <c r="N58" s="1">
        <v>136</v>
      </c>
      <c r="O58" s="1">
        <v>136</v>
      </c>
      <c r="P58" s="1">
        <v>136</v>
      </c>
      <c r="Q58" s="1">
        <v>136</v>
      </c>
      <c r="R58" s="4">
        <v>1.7090000000000001</v>
      </c>
      <c r="S58" s="4">
        <v>46.037999999999997</v>
      </c>
      <c r="T58" s="4">
        <v>375.01799999999997</v>
      </c>
      <c r="U58" s="4">
        <f t="shared" si="4"/>
        <v>0</v>
      </c>
      <c r="V58" s="4">
        <f t="shared" si="5"/>
        <v>0</v>
      </c>
      <c r="W58" s="4">
        <f t="shared" si="6"/>
        <v>0</v>
      </c>
    </row>
    <row r="59" spans="1:23" x14ac:dyDescent="0.3">
      <c r="A59" s="1">
        <f t="shared" si="0"/>
        <v>0</v>
      </c>
      <c r="B59" s="1" t="s">
        <v>11</v>
      </c>
      <c r="C59" s="1">
        <v>0.2</v>
      </c>
      <c r="D59" s="1">
        <v>2</v>
      </c>
      <c r="E59" s="1">
        <f t="shared" si="1"/>
        <v>15</v>
      </c>
      <c r="F59" s="1">
        <v>1</v>
      </c>
      <c r="G59" s="4">
        <f t="shared" si="2"/>
        <v>0</v>
      </c>
      <c r="H59" s="4">
        <f t="shared" si="3"/>
        <v>436.35599999999994</v>
      </c>
      <c r="I59" s="4">
        <v>420.85999999999996</v>
      </c>
      <c r="J59" s="4">
        <v>15.496</v>
      </c>
      <c r="K59" s="4">
        <v>0</v>
      </c>
      <c r="L59" s="1">
        <v>136</v>
      </c>
      <c r="M59" s="1">
        <v>136</v>
      </c>
      <c r="N59" s="1">
        <v>136</v>
      </c>
      <c r="O59" s="1">
        <v>136</v>
      </c>
      <c r="P59" s="1">
        <v>136</v>
      </c>
      <c r="Q59" s="1">
        <v>136</v>
      </c>
      <c r="R59" s="4">
        <v>9.5709999999999997</v>
      </c>
      <c r="S59" s="4">
        <v>46.037999999999997</v>
      </c>
      <c r="T59" s="4">
        <v>410.47699999999998</v>
      </c>
      <c r="U59" s="4">
        <f t="shared" si="4"/>
        <v>0</v>
      </c>
      <c r="V59" s="4">
        <f t="shared" si="5"/>
        <v>0</v>
      </c>
      <c r="W59" s="4">
        <f t="shared" si="6"/>
        <v>0</v>
      </c>
    </row>
    <row r="60" spans="1:23" x14ac:dyDescent="0.3">
      <c r="A60" s="1">
        <f t="shared" si="0"/>
        <v>0</v>
      </c>
      <c r="B60" s="1" t="s">
        <v>11</v>
      </c>
      <c r="C60" s="1">
        <v>0.2</v>
      </c>
      <c r="D60" s="1">
        <v>3</v>
      </c>
      <c r="E60" s="1">
        <f t="shared" si="1"/>
        <v>15</v>
      </c>
      <c r="F60" s="1">
        <v>1</v>
      </c>
      <c r="G60" s="4">
        <f t="shared" si="2"/>
        <v>0</v>
      </c>
      <c r="H60" s="4">
        <f t="shared" si="3"/>
        <v>293.38100000000003</v>
      </c>
      <c r="I60" s="4">
        <v>277.91300000000001</v>
      </c>
      <c r="J60" s="4">
        <v>15.468</v>
      </c>
      <c r="K60" s="4">
        <v>0</v>
      </c>
      <c r="L60" s="1">
        <v>136</v>
      </c>
      <c r="M60" s="1">
        <v>136</v>
      </c>
      <c r="N60" s="1">
        <v>136</v>
      </c>
      <c r="O60" s="1">
        <v>136</v>
      </c>
      <c r="P60" s="1">
        <v>136</v>
      </c>
      <c r="Q60" s="1">
        <v>136</v>
      </c>
      <c r="R60" s="4">
        <v>10.957000000000001</v>
      </c>
      <c r="S60" s="4">
        <v>46.037999999999997</v>
      </c>
      <c r="T60" s="4">
        <v>266.14400000000001</v>
      </c>
      <c r="U60" s="4">
        <f t="shared" si="4"/>
        <v>0</v>
      </c>
      <c r="V60" s="4">
        <f t="shared" si="5"/>
        <v>0</v>
      </c>
      <c r="W60" s="4">
        <f t="shared" si="6"/>
        <v>0</v>
      </c>
    </row>
    <row r="61" spans="1:23" x14ac:dyDescent="0.3">
      <c r="A61" s="1">
        <f t="shared" si="0"/>
        <v>0</v>
      </c>
      <c r="B61" s="1" t="s">
        <v>11</v>
      </c>
      <c r="C61" s="1">
        <v>0.2</v>
      </c>
      <c r="D61" s="1">
        <v>4</v>
      </c>
      <c r="E61" s="1">
        <f t="shared" si="1"/>
        <v>15</v>
      </c>
      <c r="F61" s="1">
        <v>1</v>
      </c>
      <c r="G61" s="4">
        <f t="shared" si="2"/>
        <v>0</v>
      </c>
      <c r="H61" s="4">
        <f t="shared" si="3"/>
        <v>365.44900000000001</v>
      </c>
      <c r="I61" s="4">
        <v>350.14699999999999</v>
      </c>
      <c r="J61" s="4">
        <v>15.302</v>
      </c>
      <c r="K61" s="4">
        <v>0</v>
      </c>
      <c r="L61" s="1">
        <v>136</v>
      </c>
      <c r="M61" s="1">
        <v>136</v>
      </c>
      <c r="N61" s="1">
        <v>136</v>
      </c>
      <c r="O61" s="1">
        <v>136</v>
      </c>
      <c r="P61" s="1">
        <v>136</v>
      </c>
      <c r="Q61" s="1">
        <v>136</v>
      </c>
      <c r="R61" s="4">
        <v>13.79</v>
      </c>
      <c r="S61" s="4">
        <v>46.037999999999997</v>
      </c>
      <c r="T61" s="4">
        <v>335.54500000000002</v>
      </c>
      <c r="U61" s="4">
        <f t="shared" si="4"/>
        <v>0</v>
      </c>
      <c r="V61" s="4">
        <f t="shared" si="5"/>
        <v>0</v>
      </c>
      <c r="W61" s="4">
        <f t="shared" si="6"/>
        <v>0</v>
      </c>
    </row>
    <row r="62" spans="1:23" x14ac:dyDescent="0.3">
      <c r="A62" s="1">
        <f t="shared" si="0"/>
        <v>0</v>
      </c>
      <c r="B62" s="1" t="s">
        <v>11</v>
      </c>
      <c r="C62" s="1">
        <v>0.2</v>
      </c>
      <c r="D62" s="1">
        <v>1</v>
      </c>
      <c r="E62" s="1">
        <f t="shared" si="1"/>
        <v>16</v>
      </c>
      <c r="F62" s="1">
        <v>1</v>
      </c>
      <c r="G62" s="4">
        <f t="shared" si="2"/>
        <v>0</v>
      </c>
      <c r="H62" s="4">
        <f t="shared" si="3"/>
        <v>308.90299999999996</v>
      </c>
      <c r="I62" s="4">
        <v>293.91199999999998</v>
      </c>
      <c r="J62" s="4">
        <v>14.991</v>
      </c>
      <c r="K62" s="4">
        <v>0</v>
      </c>
      <c r="L62" s="1">
        <v>137</v>
      </c>
      <c r="M62" s="1">
        <v>137</v>
      </c>
      <c r="N62" s="1">
        <v>137</v>
      </c>
      <c r="O62" s="1">
        <v>137</v>
      </c>
      <c r="P62" s="1">
        <v>137</v>
      </c>
      <c r="Q62" s="1">
        <v>137</v>
      </c>
      <c r="R62" s="4">
        <v>2.3090000000000002</v>
      </c>
      <c r="S62" s="4">
        <v>46.436</v>
      </c>
      <c r="T62" s="4">
        <v>290.64300000000003</v>
      </c>
      <c r="U62" s="4">
        <f t="shared" si="4"/>
        <v>0</v>
      </c>
      <c r="V62" s="4">
        <f t="shared" si="5"/>
        <v>0</v>
      </c>
      <c r="W62" s="4">
        <f t="shared" si="6"/>
        <v>0</v>
      </c>
    </row>
    <row r="63" spans="1:23" x14ac:dyDescent="0.3">
      <c r="A63" s="1">
        <f t="shared" si="0"/>
        <v>0</v>
      </c>
      <c r="B63" s="1" t="s">
        <v>11</v>
      </c>
      <c r="C63" s="1">
        <v>0.2</v>
      </c>
      <c r="D63" s="1">
        <v>2</v>
      </c>
      <c r="E63" s="1">
        <f t="shared" si="1"/>
        <v>16</v>
      </c>
      <c r="F63" s="1">
        <v>1</v>
      </c>
      <c r="G63" s="4">
        <f t="shared" si="2"/>
        <v>0</v>
      </c>
      <c r="H63" s="4">
        <f t="shared" si="3"/>
        <v>350.56400000000002</v>
      </c>
      <c r="I63" s="4">
        <v>325.80500000000001</v>
      </c>
      <c r="J63" s="4">
        <v>13.939</v>
      </c>
      <c r="K63" s="4">
        <v>10.82</v>
      </c>
      <c r="L63" s="1">
        <v>137</v>
      </c>
      <c r="M63" s="1">
        <v>137</v>
      </c>
      <c r="N63" s="1">
        <v>138</v>
      </c>
      <c r="O63" s="1">
        <v>137</v>
      </c>
      <c r="P63" s="1">
        <v>137</v>
      </c>
      <c r="Q63" s="1">
        <v>137</v>
      </c>
      <c r="R63" s="4">
        <v>4.9729999999999999</v>
      </c>
      <c r="S63" s="4">
        <v>46.436</v>
      </c>
      <c r="T63" s="4">
        <v>319.87200000000001</v>
      </c>
      <c r="U63" s="4">
        <f t="shared" si="4"/>
        <v>0</v>
      </c>
      <c r="V63" s="4">
        <f t="shared" si="5"/>
        <v>0</v>
      </c>
      <c r="W63" s="4">
        <f t="shared" si="6"/>
        <v>0</v>
      </c>
    </row>
    <row r="64" spans="1:23" x14ac:dyDescent="0.3">
      <c r="A64" s="1">
        <f t="shared" si="0"/>
        <v>0</v>
      </c>
      <c r="B64" s="1" t="s">
        <v>11</v>
      </c>
      <c r="C64" s="1">
        <v>0.2</v>
      </c>
      <c r="D64" s="1">
        <v>3</v>
      </c>
      <c r="E64" s="1">
        <f t="shared" si="1"/>
        <v>16</v>
      </c>
      <c r="F64" s="1">
        <v>1</v>
      </c>
      <c r="G64" s="4">
        <f t="shared" si="2"/>
        <v>0</v>
      </c>
      <c r="H64" s="4">
        <f t="shared" si="3"/>
        <v>386.51499999999999</v>
      </c>
      <c r="I64" s="4">
        <v>360.11199999999997</v>
      </c>
      <c r="J64" s="4">
        <v>15.583</v>
      </c>
      <c r="K64" s="4">
        <v>10.82</v>
      </c>
      <c r="L64" s="1">
        <v>137</v>
      </c>
      <c r="M64" s="1">
        <v>137</v>
      </c>
      <c r="N64" s="1">
        <v>137</v>
      </c>
      <c r="O64" s="1">
        <v>137</v>
      </c>
      <c r="P64" s="1">
        <v>137</v>
      </c>
      <c r="Q64" s="1">
        <v>137</v>
      </c>
      <c r="R64" s="4">
        <v>7.2720000000000002</v>
      </c>
      <c r="S64" s="4">
        <v>46.436</v>
      </c>
      <c r="T64" s="4">
        <v>351.88</v>
      </c>
      <c r="U64" s="4">
        <f t="shared" si="4"/>
        <v>0</v>
      </c>
      <c r="V64" s="4">
        <f t="shared" si="5"/>
        <v>0</v>
      </c>
      <c r="W64" s="4">
        <f t="shared" si="6"/>
        <v>0</v>
      </c>
    </row>
    <row r="65" spans="1:23" x14ac:dyDescent="0.3">
      <c r="A65" s="1">
        <f t="shared" si="0"/>
        <v>0</v>
      </c>
      <c r="B65" s="1" t="s">
        <v>11</v>
      </c>
      <c r="C65" s="1">
        <v>0.2</v>
      </c>
      <c r="D65" s="1">
        <v>4</v>
      </c>
      <c r="E65" s="1">
        <f t="shared" si="1"/>
        <v>16</v>
      </c>
      <c r="F65" s="1">
        <v>1</v>
      </c>
      <c r="G65" s="4">
        <f t="shared" si="2"/>
        <v>0</v>
      </c>
      <c r="H65" s="4">
        <f t="shared" si="3"/>
        <v>435.41299999999995</v>
      </c>
      <c r="I65" s="4">
        <v>410.73699999999997</v>
      </c>
      <c r="J65" s="4">
        <v>13.856</v>
      </c>
      <c r="K65" s="4">
        <v>10.82</v>
      </c>
      <c r="L65" s="1">
        <v>137</v>
      </c>
      <c r="M65" s="1">
        <v>137</v>
      </c>
      <c r="N65" s="1">
        <v>137</v>
      </c>
      <c r="O65" s="1">
        <v>137</v>
      </c>
      <c r="P65" s="1">
        <v>137</v>
      </c>
      <c r="Q65" s="1">
        <v>137</v>
      </c>
      <c r="R65" s="4">
        <v>16.779</v>
      </c>
      <c r="S65" s="4">
        <v>46.436</v>
      </c>
      <c r="T65" s="4">
        <v>392.99799999999999</v>
      </c>
      <c r="U65" s="4">
        <f t="shared" si="4"/>
        <v>0</v>
      </c>
      <c r="V65" s="4">
        <f t="shared" si="5"/>
        <v>0</v>
      </c>
      <c r="W65" s="4">
        <f t="shared" si="6"/>
        <v>0</v>
      </c>
    </row>
    <row r="66" spans="1:23" x14ac:dyDescent="0.3">
      <c r="A66" s="1">
        <f t="shared" ref="A66:A129" si="7">IF(MOD(E66,25)=0,1,0)</f>
        <v>0</v>
      </c>
      <c r="B66" s="1" t="s">
        <v>11</v>
      </c>
      <c r="C66" s="1">
        <v>0.2</v>
      </c>
      <c r="D66" s="1">
        <v>1</v>
      </c>
      <c r="E66" s="1">
        <f t="shared" si="1"/>
        <v>17</v>
      </c>
      <c r="F66" s="1">
        <v>1</v>
      </c>
      <c r="G66" s="4">
        <f t="shared" si="2"/>
        <v>0</v>
      </c>
      <c r="H66" s="4">
        <f t="shared" si="3"/>
        <v>371.00500000000005</v>
      </c>
      <c r="I66" s="4">
        <v>357.98200000000003</v>
      </c>
      <c r="J66" s="4">
        <v>13.023</v>
      </c>
      <c r="K66" s="4">
        <v>0</v>
      </c>
      <c r="L66" s="1">
        <v>135</v>
      </c>
      <c r="M66" s="1">
        <v>135</v>
      </c>
      <c r="N66" s="1">
        <v>135</v>
      </c>
      <c r="O66" s="1">
        <v>135</v>
      </c>
      <c r="P66" s="1">
        <v>135</v>
      </c>
      <c r="Q66" s="1">
        <v>135</v>
      </c>
      <c r="R66" s="4">
        <v>2.0619999999999998</v>
      </c>
      <c r="S66" s="4">
        <v>45.146999999999998</v>
      </c>
      <c r="T66" s="4">
        <v>354.89800000000002</v>
      </c>
      <c r="U66" s="4">
        <f t="shared" si="4"/>
        <v>0</v>
      </c>
      <c r="V66" s="4">
        <f t="shared" si="5"/>
        <v>0</v>
      </c>
      <c r="W66" s="4">
        <f t="shared" si="6"/>
        <v>0</v>
      </c>
    </row>
    <row r="67" spans="1:23" x14ac:dyDescent="0.3">
      <c r="A67" s="1">
        <f t="shared" si="7"/>
        <v>0</v>
      </c>
      <c r="B67" s="1" t="s">
        <v>11</v>
      </c>
      <c r="C67" s="1">
        <v>0.2</v>
      </c>
      <c r="D67" s="1">
        <v>2</v>
      </c>
      <c r="E67" s="1">
        <f t="shared" ref="E67:E130" si="8">_xlfn.CEILING.MATH((ROW(E67)-1)/4)</f>
        <v>17</v>
      </c>
      <c r="F67" s="1">
        <v>1</v>
      </c>
      <c r="G67" s="4">
        <f t="shared" ref="G67:G130" si="9">(M67-L67)/L67*100</f>
        <v>0</v>
      </c>
      <c r="H67" s="4">
        <f t="shared" ref="H67:H130" si="10">I67+K67+J67</f>
        <v>405.971</v>
      </c>
      <c r="I67" s="4">
        <v>392.334</v>
      </c>
      <c r="J67" s="4">
        <v>13.637</v>
      </c>
      <c r="K67" s="4">
        <v>0</v>
      </c>
      <c r="L67" s="1">
        <v>135</v>
      </c>
      <c r="M67" s="1">
        <v>135</v>
      </c>
      <c r="N67" s="1">
        <v>135</v>
      </c>
      <c r="O67" s="1">
        <v>135</v>
      </c>
      <c r="P67" s="1">
        <v>135</v>
      </c>
      <c r="Q67" s="1">
        <v>135</v>
      </c>
      <c r="R67" s="4">
        <v>8.6300000000000008</v>
      </c>
      <c r="S67" s="4">
        <v>45.146999999999998</v>
      </c>
      <c r="T67" s="4">
        <v>382.68200000000002</v>
      </c>
      <c r="U67" s="4">
        <f t="shared" ref="U67:U130" si="11">IF(F67=1,(M67-O67)/M67*100,"0")</f>
        <v>0</v>
      </c>
      <c r="V67" s="4">
        <f t="shared" ref="V67:V130" si="12">IF(F67=1,(M67-P67)/M67*100,"0")</f>
        <v>0</v>
      </c>
      <c r="W67" s="4">
        <f t="shared" ref="W67:W130" si="13">IF(F67=1,(M67-Q67)/M67*100,"0")</f>
        <v>0</v>
      </c>
    </row>
    <row r="68" spans="1:23" x14ac:dyDescent="0.3">
      <c r="A68" s="1">
        <f t="shared" si="7"/>
        <v>0</v>
      </c>
      <c r="B68" s="1" t="s">
        <v>11</v>
      </c>
      <c r="C68" s="1">
        <v>0.2</v>
      </c>
      <c r="D68" s="1">
        <v>3</v>
      </c>
      <c r="E68" s="1">
        <f t="shared" si="8"/>
        <v>17</v>
      </c>
      <c r="F68" s="1">
        <v>1</v>
      </c>
      <c r="G68" s="4">
        <f t="shared" si="9"/>
        <v>0</v>
      </c>
      <c r="H68" s="4">
        <f t="shared" si="10"/>
        <v>452.60100000000006</v>
      </c>
      <c r="I68" s="4">
        <v>414.31600000000003</v>
      </c>
      <c r="J68" s="4">
        <v>14.065</v>
      </c>
      <c r="K68" s="4">
        <v>24.22</v>
      </c>
      <c r="L68" s="1">
        <v>135</v>
      </c>
      <c r="M68" s="1">
        <v>135</v>
      </c>
      <c r="N68" s="1">
        <v>136</v>
      </c>
      <c r="O68" s="1">
        <v>135</v>
      </c>
      <c r="P68" s="1">
        <v>135</v>
      </c>
      <c r="Q68" s="1">
        <v>135</v>
      </c>
      <c r="R68" s="4">
        <v>6.3120000000000003</v>
      </c>
      <c r="S68" s="4">
        <v>45.146999999999998</v>
      </c>
      <c r="T68" s="4">
        <v>406.98200000000003</v>
      </c>
      <c r="U68" s="4">
        <f t="shared" si="11"/>
        <v>0</v>
      </c>
      <c r="V68" s="4">
        <f t="shared" si="12"/>
        <v>0</v>
      </c>
      <c r="W68" s="4">
        <f t="shared" si="13"/>
        <v>0</v>
      </c>
    </row>
    <row r="69" spans="1:23" x14ac:dyDescent="0.3">
      <c r="A69" s="1">
        <f t="shared" si="7"/>
        <v>0</v>
      </c>
      <c r="B69" s="1" t="s">
        <v>11</v>
      </c>
      <c r="C69" s="1">
        <v>0.2</v>
      </c>
      <c r="D69" s="1">
        <v>4</v>
      </c>
      <c r="E69" s="1">
        <f t="shared" si="8"/>
        <v>17</v>
      </c>
      <c r="F69" s="1">
        <v>1</v>
      </c>
      <c r="G69" s="4">
        <f t="shared" si="9"/>
        <v>0</v>
      </c>
      <c r="H69" s="4">
        <f t="shared" si="10"/>
        <v>457.94099999999997</v>
      </c>
      <c r="I69" s="4">
        <v>418.42500000000001</v>
      </c>
      <c r="J69" s="4">
        <v>15.295999999999999</v>
      </c>
      <c r="K69" s="4">
        <v>24.22</v>
      </c>
      <c r="L69" s="1">
        <v>135</v>
      </c>
      <c r="M69" s="1">
        <v>135</v>
      </c>
      <c r="N69" s="1">
        <v>135</v>
      </c>
      <c r="O69" s="1">
        <v>135</v>
      </c>
      <c r="P69" s="1">
        <v>135</v>
      </c>
      <c r="Q69" s="1">
        <v>135</v>
      </c>
      <c r="R69" s="4">
        <v>12.939</v>
      </c>
      <c r="S69" s="4">
        <v>45.146999999999998</v>
      </c>
      <c r="T69" s="4">
        <v>404.464</v>
      </c>
      <c r="U69" s="4">
        <f t="shared" si="11"/>
        <v>0</v>
      </c>
      <c r="V69" s="4">
        <f t="shared" si="12"/>
        <v>0</v>
      </c>
      <c r="W69" s="4">
        <f t="shared" si="13"/>
        <v>0</v>
      </c>
    </row>
    <row r="70" spans="1:23" x14ac:dyDescent="0.3">
      <c r="A70" s="1">
        <f t="shared" si="7"/>
        <v>0</v>
      </c>
      <c r="B70" s="1" t="s">
        <v>11</v>
      </c>
      <c r="C70" s="1">
        <v>0.2</v>
      </c>
      <c r="D70" s="1">
        <v>1</v>
      </c>
      <c r="E70" s="1">
        <f t="shared" si="8"/>
        <v>18</v>
      </c>
      <c r="F70" s="1">
        <v>1</v>
      </c>
      <c r="G70" s="4">
        <f t="shared" si="9"/>
        <v>0</v>
      </c>
      <c r="H70" s="4">
        <f t="shared" si="10"/>
        <v>422.49299999999999</v>
      </c>
      <c r="I70" s="4">
        <v>408.149</v>
      </c>
      <c r="J70" s="4">
        <v>14.343999999999999</v>
      </c>
      <c r="K70" s="4">
        <v>0</v>
      </c>
      <c r="L70" s="1">
        <v>134</v>
      </c>
      <c r="M70" s="1">
        <v>134</v>
      </c>
      <c r="N70" s="1">
        <v>134</v>
      </c>
      <c r="O70" s="1">
        <v>134</v>
      </c>
      <c r="P70" s="1">
        <v>134</v>
      </c>
      <c r="Q70" s="1">
        <v>134</v>
      </c>
      <c r="R70" s="4">
        <v>2.1760000000000002</v>
      </c>
      <c r="S70" s="4">
        <v>43.691000000000003</v>
      </c>
      <c r="T70" s="4">
        <v>404.98699999999997</v>
      </c>
      <c r="U70" s="4">
        <f t="shared" si="11"/>
        <v>0</v>
      </c>
      <c r="V70" s="4">
        <f t="shared" si="12"/>
        <v>0</v>
      </c>
      <c r="W70" s="4">
        <f t="shared" si="13"/>
        <v>0</v>
      </c>
    </row>
    <row r="71" spans="1:23" x14ac:dyDescent="0.3">
      <c r="A71" s="1">
        <f t="shared" si="7"/>
        <v>0</v>
      </c>
      <c r="B71" s="1" t="s">
        <v>11</v>
      </c>
      <c r="C71" s="1">
        <v>0.2</v>
      </c>
      <c r="D71" s="1">
        <v>2</v>
      </c>
      <c r="E71" s="1">
        <f t="shared" si="8"/>
        <v>18</v>
      </c>
      <c r="F71" s="1">
        <v>1</v>
      </c>
      <c r="G71" s="4">
        <f t="shared" si="9"/>
        <v>0</v>
      </c>
      <c r="H71" s="4">
        <f t="shared" si="10"/>
        <v>339.65499999999997</v>
      </c>
      <c r="I71" s="4">
        <v>321.97199999999998</v>
      </c>
      <c r="J71" s="4">
        <v>17.683</v>
      </c>
      <c r="K71" s="4">
        <v>0</v>
      </c>
      <c r="L71" s="1">
        <v>134</v>
      </c>
      <c r="M71" s="1">
        <v>134</v>
      </c>
      <c r="N71" s="1">
        <v>134</v>
      </c>
      <c r="O71" s="1">
        <v>134</v>
      </c>
      <c r="P71" s="1">
        <v>134</v>
      </c>
      <c r="Q71" s="1">
        <v>134</v>
      </c>
      <c r="R71" s="4">
        <v>4.2380000000000004</v>
      </c>
      <c r="S71" s="4">
        <v>43.691000000000003</v>
      </c>
      <c r="T71" s="4">
        <v>316.74799999999999</v>
      </c>
      <c r="U71" s="4">
        <f t="shared" si="11"/>
        <v>0</v>
      </c>
      <c r="V71" s="4">
        <f t="shared" si="12"/>
        <v>0</v>
      </c>
      <c r="W71" s="4">
        <f t="shared" si="13"/>
        <v>0</v>
      </c>
    </row>
    <row r="72" spans="1:23" x14ac:dyDescent="0.3">
      <c r="A72" s="1">
        <f t="shared" si="7"/>
        <v>0</v>
      </c>
      <c r="B72" s="1" t="s">
        <v>11</v>
      </c>
      <c r="C72" s="1">
        <v>0.2</v>
      </c>
      <c r="D72" s="1">
        <v>3</v>
      </c>
      <c r="E72" s="1">
        <f t="shared" si="8"/>
        <v>18</v>
      </c>
      <c r="F72" s="1">
        <v>1</v>
      </c>
      <c r="G72" s="4">
        <f t="shared" si="9"/>
        <v>0</v>
      </c>
      <c r="H72" s="4">
        <f t="shared" si="10"/>
        <v>308.69200000000001</v>
      </c>
      <c r="I72" s="4">
        <v>294.40800000000002</v>
      </c>
      <c r="J72" s="4">
        <v>14.284000000000001</v>
      </c>
      <c r="K72" s="4">
        <v>0</v>
      </c>
      <c r="L72" s="1">
        <v>134</v>
      </c>
      <c r="M72" s="1">
        <v>134</v>
      </c>
      <c r="N72" s="1">
        <v>134</v>
      </c>
      <c r="O72" s="1">
        <v>134</v>
      </c>
      <c r="P72" s="1">
        <v>134</v>
      </c>
      <c r="Q72" s="1">
        <v>134</v>
      </c>
      <c r="R72" s="4">
        <v>9.3339999999999996</v>
      </c>
      <c r="S72" s="4">
        <v>43.691000000000003</v>
      </c>
      <c r="T72" s="4">
        <v>284.08800000000002</v>
      </c>
      <c r="U72" s="4">
        <f t="shared" si="11"/>
        <v>0</v>
      </c>
      <c r="V72" s="4">
        <f t="shared" si="12"/>
        <v>0</v>
      </c>
      <c r="W72" s="4">
        <f t="shared" si="13"/>
        <v>0</v>
      </c>
    </row>
    <row r="73" spans="1:23" x14ac:dyDescent="0.3">
      <c r="A73" s="1">
        <f t="shared" si="7"/>
        <v>0</v>
      </c>
      <c r="B73" s="1" t="s">
        <v>11</v>
      </c>
      <c r="C73" s="1">
        <v>0.2</v>
      </c>
      <c r="D73" s="1">
        <v>4</v>
      </c>
      <c r="E73" s="1">
        <f t="shared" si="8"/>
        <v>18</v>
      </c>
      <c r="F73" s="1">
        <v>1</v>
      </c>
      <c r="G73" s="4">
        <f t="shared" si="9"/>
        <v>0</v>
      </c>
      <c r="H73" s="4">
        <f t="shared" si="10"/>
        <v>630.81400000000008</v>
      </c>
      <c r="I73" s="4">
        <v>607.25800000000004</v>
      </c>
      <c r="J73" s="4">
        <v>14.654</v>
      </c>
      <c r="K73" s="4">
        <v>8.9019999999999992</v>
      </c>
      <c r="L73" s="1">
        <v>134</v>
      </c>
      <c r="M73" s="1">
        <v>134</v>
      </c>
      <c r="N73" s="1">
        <v>135</v>
      </c>
      <c r="O73" s="1">
        <v>134</v>
      </c>
      <c r="P73" s="1">
        <v>134</v>
      </c>
      <c r="Q73" s="1">
        <v>134</v>
      </c>
      <c r="R73" s="4">
        <v>24.181999999999999</v>
      </c>
      <c r="S73" s="4">
        <v>43.691000000000003</v>
      </c>
      <c r="T73" s="4">
        <v>582.09</v>
      </c>
      <c r="U73" s="4">
        <f t="shared" si="11"/>
        <v>0</v>
      </c>
      <c r="V73" s="4">
        <f t="shared" si="12"/>
        <v>0</v>
      </c>
      <c r="W73" s="4">
        <f t="shared" si="13"/>
        <v>0</v>
      </c>
    </row>
    <row r="74" spans="1:23" x14ac:dyDescent="0.3">
      <c r="A74" s="1">
        <f t="shared" si="7"/>
        <v>0</v>
      </c>
      <c r="B74" s="1" t="s">
        <v>11</v>
      </c>
      <c r="C74" s="1">
        <v>0.2</v>
      </c>
      <c r="D74" s="1">
        <v>1</v>
      </c>
      <c r="E74" s="1">
        <f t="shared" si="8"/>
        <v>19</v>
      </c>
      <c r="F74" s="1">
        <v>1</v>
      </c>
      <c r="G74" s="4">
        <f t="shared" si="9"/>
        <v>0</v>
      </c>
      <c r="H74" s="4">
        <f t="shared" si="10"/>
        <v>356.81700000000001</v>
      </c>
      <c r="I74" s="4">
        <v>343.399</v>
      </c>
      <c r="J74" s="4">
        <v>13.417999999999999</v>
      </c>
      <c r="K74" s="4">
        <v>0</v>
      </c>
      <c r="L74" s="1">
        <v>137</v>
      </c>
      <c r="M74" s="1">
        <v>137</v>
      </c>
      <c r="N74" s="1">
        <v>137</v>
      </c>
      <c r="O74" s="1">
        <v>137</v>
      </c>
      <c r="P74" s="1">
        <v>137</v>
      </c>
      <c r="Q74" s="1">
        <v>137</v>
      </c>
      <c r="R74" s="4">
        <v>2.1800000000000002</v>
      </c>
      <c r="S74" s="4">
        <v>44.890999999999998</v>
      </c>
      <c r="T74" s="4">
        <v>340.15799999999996</v>
      </c>
      <c r="U74" s="4">
        <f t="shared" si="11"/>
        <v>0</v>
      </c>
      <c r="V74" s="4">
        <f t="shared" si="12"/>
        <v>0</v>
      </c>
      <c r="W74" s="4">
        <f t="shared" si="13"/>
        <v>0</v>
      </c>
    </row>
    <row r="75" spans="1:23" x14ac:dyDescent="0.3">
      <c r="A75" s="1">
        <f t="shared" si="7"/>
        <v>0</v>
      </c>
      <c r="B75" s="1" t="s">
        <v>11</v>
      </c>
      <c r="C75" s="1">
        <v>0.2</v>
      </c>
      <c r="D75" s="1">
        <v>2</v>
      </c>
      <c r="E75" s="1">
        <f t="shared" si="8"/>
        <v>19</v>
      </c>
      <c r="F75" s="1">
        <v>1</v>
      </c>
      <c r="G75" s="4">
        <f t="shared" si="9"/>
        <v>0</v>
      </c>
      <c r="H75" s="4">
        <f t="shared" si="10"/>
        <v>284.51100000000002</v>
      </c>
      <c r="I75" s="4">
        <v>270.54000000000002</v>
      </c>
      <c r="J75" s="4">
        <v>13.971</v>
      </c>
      <c r="K75" s="4">
        <v>0</v>
      </c>
      <c r="L75" s="1">
        <v>137</v>
      </c>
      <c r="M75" s="1">
        <v>137</v>
      </c>
      <c r="N75" s="1">
        <v>137</v>
      </c>
      <c r="O75" s="1">
        <v>137</v>
      </c>
      <c r="P75" s="1">
        <v>137</v>
      </c>
      <c r="Q75" s="1">
        <v>137</v>
      </c>
      <c r="R75" s="4">
        <v>6.6059999999999999</v>
      </c>
      <c r="S75" s="4">
        <v>44.890999999999998</v>
      </c>
      <c r="T75" s="4">
        <v>262.87299999999999</v>
      </c>
      <c r="U75" s="4">
        <f t="shared" si="11"/>
        <v>0</v>
      </c>
      <c r="V75" s="4">
        <f t="shared" si="12"/>
        <v>0</v>
      </c>
      <c r="W75" s="4">
        <f t="shared" si="13"/>
        <v>0</v>
      </c>
    </row>
    <row r="76" spans="1:23" x14ac:dyDescent="0.3">
      <c r="A76" s="1">
        <f t="shared" si="7"/>
        <v>0</v>
      </c>
      <c r="B76" s="1" t="s">
        <v>11</v>
      </c>
      <c r="C76" s="1">
        <v>0.2</v>
      </c>
      <c r="D76" s="1">
        <v>3</v>
      </c>
      <c r="E76" s="1">
        <f t="shared" si="8"/>
        <v>19</v>
      </c>
      <c r="F76" s="1">
        <v>1</v>
      </c>
      <c r="G76" s="4">
        <f t="shared" si="9"/>
        <v>0</v>
      </c>
      <c r="H76" s="4">
        <f t="shared" si="10"/>
        <v>453.53399999999999</v>
      </c>
      <c r="I76" s="4">
        <v>438.65199999999999</v>
      </c>
      <c r="J76" s="4">
        <v>14.882</v>
      </c>
      <c r="K76" s="4">
        <v>0</v>
      </c>
      <c r="L76" s="1">
        <v>137</v>
      </c>
      <c r="M76" s="1">
        <v>137</v>
      </c>
      <c r="N76" s="1">
        <v>137</v>
      </c>
      <c r="O76" s="1">
        <v>137</v>
      </c>
      <c r="P76" s="1">
        <v>137</v>
      </c>
      <c r="Q76" s="1">
        <v>137</v>
      </c>
      <c r="R76" s="4">
        <v>13.035</v>
      </c>
      <c r="S76" s="4">
        <v>44.890999999999998</v>
      </c>
      <c r="T76" s="4">
        <v>424.55599999999998</v>
      </c>
      <c r="U76" s="4">
        <f t="shared" si="11"/>
        <v>0</v>
      </c>
      <c r="V76" s="4">
        <f t="shared" si="12"/>
        <v>0</v>
      </c>
      <c r="W76" s="4">
        <f t="shared" si="13"/>
        <v>0</v>
      </c>
    </row>
    <row r="77" spans="1:23" x14ac:dyDescent="0.3">
      <c r="A77" s="1">
        <f t="shared" si="7"/>
        <v>0</v>
      </c>
      <c r="B77" s="1" t="s">
        <v>11</v>
      </c>
      <c r="C77" s="1">
        <v>0.2</v>
      </c>
      <c r="D77" s="1">
        <v>4</v>
      </c>
      <c r="E77" s="1">
        <f t="shared" si="8"/>
        <v>19</v>
      </c>
      <c r="F77" s="1">
        <v>1</v>
      </c>
      <c r="G77" s="4">
        <f t="shared" si="9"/>
        <v>0</v>
      </c>
      <c r="H77" s="4">
        <f t="shared" si="10"/>
        <v>389.577</v>
      </c>
      <c r="I77" s="4">
        <v>376.54599999999999</v>
      </c>
      <c r="J77" s="4">
        <v>13.031000000000001</v>
      </c>
      <c r="K77" s="4">
        <v>0</v>
      </c>
      <c r="L77" s="1">
        <v>137</v>
      </c>
      <c r="M77" s="1">
        <v>137</v>
      </c>
      <c r="N77" s="1">
        <v>137</v>
      </c>
      <c r="O77" s="1">
        <v>137</v>
      </c>
      <c r="P77" s="1">
        <v>137</v>
      </c>
      <c r="Q77" s="1">
        <v>137</v>
      </c>
      <c r="R77" s="4">
        <v>13.763</v>
      </c>
      <c r="S77" s="4">
        <v>44.890999999999998</v>
      </c>
      <c r="T77" s="4">
        <v>361.72199999999998</v>
      </c>
      <c r="U77" s="4">
        <f t="shared" si="11"/>
        <v>0</v>
      </c>
      <c r="V77" s="4">
        <f t="shared" si="12"/>
        <v>0</v>
      </c>
      <c r="W77" s="4">
        <f t="shared" si="13"/>
        <v>0</v>
      </c>
    </row>
    <row r="78" spans="1:23" x14ac:dyDescent="0.3">
      <c r="A78" s="1">
        <f t="shared" si="7"/>
        <v>0</v>
      </c>
      <c r="B78" s="1" t="s">
        <v>11</v>
      </c>
      <c r="C78" s="1">
        <v>0.2</v>
      </c>
      <c r="D78" s="1">
        <v>1</v>
      </c>
      <c r="E78" s="1">
        <f t="shared" si="8"/>
        <v>20</v>
      </c>
      <c r="F78" s="1">
        <v>1</v>
      </c>
      <c r="G78" s="4">
        <f t="shared" si="9"/>
        <v>0</v>
      </c>
      <c r="H78" s="4">
        <f t="shared" si="10"/>
        <v>362.74700000000001</v>
      </c>
      <c r="I78" s="4">
        <v>348.91800000000001</v>
      </c>
      <c r="J78" s="4">
        <v>13.829000000000001</v>
      </c>
      <c r="K78" s="4">
        <v>0</v>
      </c>
      <c r="L78" s="1">
        <v>138</v>
      </c>
      <c r="M78" s="1">
        <v>138</v>
      </c>
      <c r="N78" s="1">
        <v>138</v>
      </c>
      <c r="O78" s="1">
        <v>138</v>
      </c>
      <c r="P78" s="1">
        <v>138</v>
      </c>
      <c r="Q78" s="1">
        <v>138</v>
      </c>
      <c r="R78" s="4">
        <v>2.028</v>
      </c>
      <c r="S78" s="4">
        <v>42.473999999999997</v>
      </c>
      <c r="T78" s="4">
        <v>346.072</v>
      </c>
      <c r="U78" s="4">
        <f t="shared" si="11"/>
        <v>0</v>
      </c>
      <c r="V78" s="4">
        <f t="shared" si="12"/>
        <v>0</v>
      </c>
      <c r="W78" s="4">
        <f t="shared" si="13"/>
        <v>0</v>
      </c>
    </row>
    <row r="79" spans="1:23" x14ac:dyDescent="0.3">
      <c r="A79" s="1">
        <f t="shared" si="7"/>
        <v>0</v>
      </c>
      <c r="B79" s="1" t="s">
        <v>11</v>
      </c>
      <c r="C79" s="1">
        <v>0.2</v>
      </c>
      <c r="D79" s="1">
        <v>2</v>
      </c>
      <c r="E79" s="1">
        <f t="shared" si="8"/>
        <v>20</v>
      </c>
      <c r="F79" s="1">
        <v>1</v>
      </c>
      <c r="G79" s="4">
        <f t="shared" si="9"/>
        <v>0</v>
      </c>
      <c r="H79" s="4">
        <f t="shared" si="10"/>
        <v>330.63299999999998</v>
      </c>
      <c r="I79" s="4">
        <v>316.483</v>
      </c>
      <c r="J79" s="4">
        <v>14.15</v>
      </c>
      <c r="K79" s="4">
        <v>0</v>
      </c>
      <c r="L79" s="1">
        <v>138</v>
      </c>
      <c r="M79" s="1">
        <v>138</v>
      </c>
      <c r="N79" s="1">
        <v>138</v>
      </c>
      <c r="O79" s="1">
        <v>138</v>
      </c>
      <c r="P79" s="1">
        <v>138</v>
      </c>
      <c r="Q79" s="1">
        <v>138</v>
      </c>
      <c r="R79" s="4">
        <v>3.9860000000000002</v>
      </c>
      <c r="S79" s="4">
        <v>42.473999999999997</v>
      </c>
      <c r="T79" s="4">
        <v>311.67900000000003</v>
      </c>
      <c r="U79" s="4">
        <f t="shared" si="11"/>
        <v>0</v>
      </c>
      <c r="V79" s="4">
        <f t="shared" si="12"/>
        <v>0</v>
      </c>
      <c r="W79" s="4">
        <f t="shared" si="13"/>
        <v>0</v>
      </c>
    </row>
    <row r="80" spans="1:23" x14ac:dyDescent="0.3">
      <c r="A80" s="1">
        <f t="shared" si="7"/>
        <v>0</v>
      </c>
      <c r="B80" s="1" t="s">
        <v>11</v>
      </c>
      <c r="C80" s="1">
        <v>0.2</v>
      </c>
      <c r="D80" s="1">
        <v>3</v>
      </c>
      <c r="E80" s="1">
        <f t="shared" si="8"/>
        <v>20</v>
      </c>
      <c r="F80" s="1">
        <v>1</v>
      </c>
      <c r="G80" s="4">
        <f t="shared" si="9"/>
        <v>0</v>
      </c>
      <c r="H80" s="4">
        <f t="shared" si="10"/>
        <v>325.02299999999997</v>
      </c>
      <c r="I80" s="4">
        <v>310.57599999999996</v>
      </c>
      <c r="J80" s="4">
        <v>14.446999999999999</v>
      </c>
      <c r="K80" s="4">
        <v>0</v>
      </c>
      <c r="L80" s="1">
        <v>138</v>
      </c>
      <c r="M80" s="1">
        <v>138</v>
      </c>
      <c r="N80" s="1">
        <v>138</v>
      </c>
      <c r="O80" s="1">
        <v>138</v>
      </c>
      <c r="P80" s="1">
        <v>138</v>
      </c>
      <c r="Q80" s="1">
        <v>138</v>
      </c>
      <c r="R80" s="4">
        <v>6.1059999999999999</v>
      </c>
      <c r="S80" s="4">
        <v>42.473999999999997</v>
      </c>
      <c r="T80" s="4">
        <v>303.65199999999999</v>
      </c>
      <c r="U80" s="4">
        <f t="shared" si="11"/>
        <v>0</v>
      </c>
      <c r="V80" s="4">
        <f t="shared" si="12"/>
        <v>0</v>
      </c>
      <c r="W80" s="4">
        <f t="shared" si="13"/>
        <v>0</v>
      </c>
    </row>
    <row r="81" spans="1:23" x14ac:dyDescent="0.3">
      <c r="A81" s="1">
        <f t="shared" si="7"/>
        <v>0</v>
      </c>
      <c r="B81" s="1" t="s">
        <v>11</v>
      </c>
      <c r="C81" s="1">
        <v>0.2</v>
      </c>
      <c r="D81" s="1">
        <v>4</v>
      </c>
      <c r="E81" s="1">
        <f t="shared" si="8"/>
        <v>20</v>
      </c>
      <c r="F81" s="1">
        <v>1</v>
      </c>
      <c r="G81" s="4">
        <f t="shared" si="9"/>
        <v>0</v>
      </c>
      <c r="H81" s="4">
        <f t="shared" si="10"/>
        <v>393.17300000000006</v>
      </c>
      <c r="I81" s="4">
        <v>377.44000000000005</v>
      </c>
      <c r="J81" s="4">
        <v>15.733000000000001</v>
      </c>
      <c r="K81" s="4">
        <v>0</v>
      </c>
      <c r="L81" s="1">
        <v>138</v>
      </c>
      <c r="M81" s="1">
        <v>138</v>
      </c>
      <c r="N81" s="1">
        <v>138</v>
      </c>
      <c r="O81" s="1">
        <v>138</v>
      </c>
      <c r="P81" s="1">
        <v>138</v>
      </c>
      <c r="Q81" s="1">
        <v>138</v>
      </c>
      <c r="R81" s="4">
        <v>16.568000000000001</v>
      </c>
      <c r="S81" s="4">
        <v>42.473999999999997</v>
      </c>
      <c r="T81" s="4">
        <v>360.05400000000003</v>
      </c>
      <c r="U81" s="4">
        <f t="shared" si="11"/>
        <v>0</v>
      </c>
      <c r="V81" s="4">
        <f t="shared" si="12"/>
        <v>0</v>
      </c>
      <c r="W81" s="4">
        <f t="shared" si="13"/>
        <v>0</v>
      </c>
    </row>
    <row r="82" spans="1:23" x14ac:dyDescent="0.3">
      <c r="A82" s="1">
        <f t="shared" si="7"/>
        <v>0</v>
      </c>
      <c r="B82" s="1" t="s">
        <v>11</v>
      </c>
      <c r="C82" s="1">
        <v>0.2</v>
      </c>
      <c r="D82" s="1">
        <v>1</v>
      </c>
      <c r="E82" s="1">
        <f t="shared" si="8"/>
        <v>21</v>
      </c>
      <c r="F82" s="1">
        <v>1</v>
      </c>
      <c r="G82" s="4">
        <f t="shared" si="9"/>
        <v>0</v>
      </c>
      <c r="H82" s="4">
        <f t="shared" si="10"/>
        <v>294.303</v>
      </c>
      <c r="I82" s="4">
        <v>280.60199999999998</v>
      </c>
      <c r="J82" s="4">
        <v>13.701000000000001</v>
      </c>
      <c r="K82" s="4">
        <v>0</v>
      </c>
      <c r="L82" s="1">
        <v>138</v>
      </c>
      <c r="M82" s="1">
        <v>138</v>
      </c>
      <c r="N82" s="1">
        <v>138</v>
      </c>
      <c r="O82" s="1">
        <v>138</v>
      </c>
      <c r="P82" s="1">
        <v>138</v>
      </c>
      <c r="Q82" s="1">
        <v>138</v>
      </c>
      <c r="R82" s="4">
        <v>2.9860000000000002</v>
      </c>
      <c r="S82" s="4">
        <v>44.247</v>
      </c>
      <c r="T82" s="4">
        <v>276.654</v>
      </c>
      <c r="U82" s="4">
        <f t="shared" si="11"/>
        <v>0</v>
      </c>
      <c r="V82" s="4">
        <f t="shared" si="12"/>
        <v>0</v>
      </c>
      <c r="W82" s="4">
        <f t="shared" si="13"/>
        <v>0</v>
      </c>
    </row>
    <row r="83" spans="1:23" x14ac:dyDescent="0.3">
      <c r="A83" s="1">
        <f t="shared" si="7"/>
        <v>0</v>
      </c>
      <c r="B83" s="1" t="s">
        <v>11</v>
      </c>
      <c r="C83" s="1">
        <v>0.2</v>
      </c>
      <c r="D83" s="1">
        <v>2</v>
      </c>
      <c r="E83" s="1">
        <f t="shared" si="8"/>
        <v>21</v>
      </c>
      <c r="F83" s="1">
        <v>1</v>
      </c>
      <c r="G83" s="4">
        <f t="shared" si="9"/>
        <v>0</v>
      </c>
      <c r="H83" s="4">
        <f t="shared" si="10"/>
        <v>359.80099999999999</v>
      </c>
      <c r="I83" s="4">
        <v>342.90699999999998</v>
      </c>
      <c r="J83" s="4">
        <v>16.893999999999998</v>
      </c>
      <c r="K83" s="4">
        <v>0</v>
      </c>
      <c r="L83" s="1">
        <v>138</v>
      </c>
      <c r="M83" s="1">
        <v>138</v>
      </c>
      <c r="N83" s="1">
        <v>138</v>
      </c>
      <c r="O83" s="1">
        <v>138</v>
      </c>
      <c r="P83" s="1">
        <v>138</v>
      </c>
      <c r="Q83" s="1">
        <v>138</v>
      </c>
      <c r="R83" s="4">
        <v>7.032</v>
      </c>
      <c r="S83" s="4">
        <v>44.247</v>
      </c>
      <c r="T83" s="4">
        <v>334.91300000000001</v>
      </c>
      <c r="U83" s="4">
        <f t="shared" si="11"/>
        <v>0</v>
      </c>
      <c r="V83" s="4">
        <f t="shared" si="12"/>
        <v>0</v>
      </c>
      <c r="W83" s="4">
        <f t="shared" si="13"/>
        <v>0</v>
      </c>
    </row>
    <row r="84" spans="1:23" x14ac:dyDescent="0.3">
      <c r="A84" s="1">
        <f t="shared" si="7"/>
        <v>0</v>
      </c>
      <c r="B84" s="1" t="s">
        <v>11</v>
      </c>
      <c r="C84" s="1">
        <v>0.2</v>
      </c>
      <c r="D84" s="1">
        <v>3</v>
      </c>
      <c r="E84" s="1">
        <f t="shared" si="8"/>
        <v>21</v>
      </c>
      <c r="F84" s="1">
        <v>1</v>
      </c>
      <c r="G84" s="4">
        <f t="shared" si="9"/>
        <v>0</v>
      </c>
      <c r="H84" s="4">
        <f t="shared" si="10"/>
        <v>334.50100000000003</v>
      </c>
      <c r="I84" s="4">
        <v>321.28700000000003</v>
      </c>
      <c r="J84" s="4">
        <v>13.214</v>
      </c>
      <c r="K84" s="4">
        <v>0</v>
      </c>
      <c r="L84" s="1">
        <v>138</v>
      </c>
      <c r="M84" s="1">
        <v>138</v>
      </c>
      <c r="N84" s="1">
        <v>138</v>
      </c>
      <c r="O84" s="1">
        <v>138</v>
      </c>
      <c r="P84" s="1">
        <v>138</v>
      </c>
      <c r="Q84" s="1">
        <v>138</v>
      </c>
      <c r="R84" s="4">
        <v>7.4729999999999999</v>
      </c>
      <c r="S84" s="4">
        <v>44.247</v>
      </c>
      <c r="T84" s="4">
        <v>312.85199999999998</v>
      </c>
      <c r="U84" s="4">
        <f t="shared" si="11"/>
        <v>0</v>
      </c>
      <c r="V84" s="4">
        <f t="shared" si="12"/>
        <v>0</v>
      </c>
      <c r="W84" s="4">
        <f t="shared" si="13"/>
        <v>0</v>
      </c>
    </row>
    <row r="85" spans="1:23" x14ac:dyDescent="0.3">
      <c r="A85" s="1">
        <f t="shared" si="7"/>
        <v>0</v>
      </c>
      <c r="B85" s="1" t="s">
        <v>11</v>
      </c>
      <c r="C85" s="1">
        <v>0.2</v>
      </c>
      <c r="D85" s="1">
        <v>4</v>
      </c>
      <c r="E85" s="1">
        <f t="shared" si="8"/>
        <v>21</v>
      </c>
      <c r="F85" s="1">
        <v>1</v>
      </c>
      <c r="G85" s="4">
        <f t="shared" si="9"/>
        <v>0</v>
      </c>
      <c r="H85" s="4">
        <f t="shared" si="10"/>
        <v>402.74099999999999</v>
      </c>
      <c r="I85" s="4">
        <v>389.31399999999996</v>
      </c>
      <c r="J85" s="4">
        <v>13.427</v>
      </c>
      <c r="K85" s="4">
        <v>0</v>
      </c>
      <c r="L85" s="1">
        <v>138</v>
      </c>
      <c r="M85" s="1">
        <v>138</v>
      </c>
      <c r="N85" s="1">
        <v>138</v>
      </c>
      <c r="O85" s="1">
        <v>138</v>
      </c>
      <c r="P85" s="1">
        <v>138</v>
      </c>
      <c r="Q85" s="1">
        <v>138</v>
      </c>
      <c r="R85" s="4">
        <v>16.91</v>
      </c>
      <c r="S85" s="4">
        <v>44.247</v>
      </c>
      <c r="T85" s="4">
        <v>371.44200000000001</v>
      </c>
      <c r="U85" s="4">
        <f t="shared" si="11"/>
        <v>0</v>
      </c>
      <c r="V85" s="4">
        <f t="shared" si="12"/>
        <v>0</v>
      </c>
      <c r="W85" s="4">
        <f t="shared" si="13"/>
        <v>0</v>
      </c>
    </row>
    <row r="86" spans="1:23" x14ac:dyDescent="0.3">
      <c r="A86" s="1">
        <f t="shared" si="7"/>
        <v>0</v>
      </c>
      <c r="B86" s="1" t="s">
        <v>11</v>
      </c>
      <c r="C86" s="1">
        <v>0.2</v>
      </c>
      <c r="D86" s="1">
        <v>1</v>
      </c>
      <c r="E86" s="1">
        <f t="shared" si="8"/>
        <v>22</v>
      </c>
      <c r="F86" s="1">
        <v>1</v>
      </c>
      <c r="G86" s="4">
        <f t="shared" si="9"/>
        <v>0</v>
      </c>
      <c r="H86" s="4">
        <f t="shared" si="10"/>
        <v>373.78799999999995</v>
      </c>
      <c r="I86" s="4">
        <v>360.02499999999998</v>
      </c>
      <c r="J86" s="4">
        <v>13.763</v>
      </c>
      <c r="K86" s="4">
        <v>0</v>
      </c>
      <c r="L86" s="1">
        <v>137</v>
      </c>
      <c r="M86" s="1">
        <v>137</v>
      </c>
      <c r="N86" s="1">
        <v>137</v>
      </c>
      <c r="O86" s="1">
        <v>137</v>
      </c>
      <c r="P86" s="1">
        <v>137</v>
      </c>
      <c r="Q86" s="1">
        <v>137</v>
      </c>
      <c r="R86" s="4">
        <v>2.0739999999999998</v>
      </c>
      <c r="S86" s="4">
        <v>42.798999999999999</v>
      </c>
      <c r="T86" s="4">
        <v>357.03999999999996</v>
      </c>
      <c r="U86" s="4">
        <f t="shared" si="11"/>
        <v>0</v>
      </c>
      <c r="V86" s="4">
        <f t="shared" si="12"/>
        <v>0</v>
      </c>
      <c r="W86" s="4">
        <f t="shared" si="13"/>
        <v>0</v>
      </c>
    </row>
    <row r="87" spans="1:23" x14ac:dyDescent="0.3">
      <c r="A87" s="1">
        <f t="shared" si="7"/>
        <v>0</v>
      </c>
      <c r="B87" s="1" t="s">
        <v>11</v>
      </c>
      <c r="C87" s="1">
        <v>0.2</v>
      </c>
      <c r="D87" s="1">
        <v>2</v>
      </c>
      <c r="E87" s="1">
        <f t="shared" si="8"/>
        <v>22</v>
      </c>
      <c r="F87" s="1">
        <v>1</v>
      </c>
      <c r="G87" s="4">
        <f t="shared" si="9"/>
        <v>0</v>
      </c>
      <c r="H87" s="4">
        <f t="shared" si="10"/>
        <v>349.12599999999998</v>
      </c>
      <c r="I87" s="4">
        <v>335.78</v>
      </c>
      <c r="J87" s="4">
        <v>13.346</v>
      </c>
      <c r="K87" s="4">
        <v>0</v>
      </c>
      <c r="L87" s="1">
        <v>137</v>
      </c>
      <c r="M87" s="1">
        <v>137</v>
      </c>
      <c r="N87" s="1">
        <v>137</v>
      </c>
      <c r="O87" s="1">
        <v>137</v>
      </c>
      <c r="P87" s="1">
        <v>137</v>
      </c>
      <c r="Q87" s="1">
        <v>137</v>
      </c>
      <c r="R87" s="4">
        <v>3.8220000000000001</v>
      </c>
      <c r="S87" s="4">
        <v>42.798999999999999</v>
      </c>
      <c r="T87" s="4">
        <v>331.04699999999997</v>
      </c>
      <c r="U87" s="4">
        <f t="shared" si="11"/>
        <v>0</v>
      </c>
      <c r="V87" s="4">
        <f t="shared" si="12"/>
        <v>0</v>
      </c>
      <c r="W87" s="4">
        <f t="shared" si="13"/>
        <v>0</v>
      </c>
    </row>
    <row r="88" spans="1:23" x14ac:dyDescent="0.3">
      <c r="A88" s="1">
        <f t="shared" si="7"/>
        <v>0</v>
      </c>
      <c r="B88" s="1" t="s">
        <v>11</v>
      </c>
      <c r="C88" s="1">
        <v>0.2</v>
      </c>
      <c r="D88" s="1">
        <v>3</v>
      </c>
      <c r="E88" s="1">
        <f t="shared" si="8"/>
        <v>22</v>
      </c>
      <c r="F88" s="1">
        <v>1</v>
      </c>
      <c r="G88" s="4">
        <f t="shared" si="9"/>
        <v>0</v>
      </c>
      <c r="H88" s="4">
        <f t="shared" si="10"/>
        <v>394.35200000000003</v>
      </c>
      <c r="I88" s="4">
        <v>380.71000000000004</v>
      </c>
      <c r="J88" s="4">
        <v>13.641999999999999</v>
      </c>
      <c r="K88" s="4">
        <v>0</v>
      </c>
      <c r="L88" s="1">
        <v>137</v>
      </c>
      <c r="M88" s="1">
        <v>137</v>
      </c>
      <c r="N88" s="1">
        <v>137</v>
      </c>
      <c r="O88" s="1">
        <v>137</v>
      </c>
      <c r="P88" s="1">
        <v>137</v>
      </c>
      <c r="Q88" s="1">
        <v>137</v>
      </c>
      <c r="R88" s="4">
        <v>7.21</v>
      </c>
      <c r="S88" s="4">
        <v>42.798999999999999</v>
      </c>
      <c r="T88" s="4">
        <v>372.589</v>
      </c>
      <c r="U88" s="4">
        <f t="shared" si="11"/>
        <v>0</v>
      </c>
      <c r="V88" s="4">
        <f t="shared" si="12"/>
        <v>0</v>
      </c>
      <c r="W88" s="4">
        <f t="shared" si="13"/>
        <v>0</v>
      </c>
    </row>
    <row r="89" spans="1:23" x14ac:dyDescent="0.3">
      <c r="A89" s="1">
        <f t="shared" si="7"/>
        <v>0</v>
      </c>
      <c r="B89" s="1" t="s">
        <v>11</v>
      </c>
      <c r="C89" s="1">
        <v>0.2</v>
      </c>
      <c r="D89" s="1">
        <v>4</v>
      </c>
      <c r="E89" s="1">
        <f t="shared" si="8"/>
        <v>22</v>
      </c>
      <c r="F89" s="1">
        <v>1</v>
      </c>
      <c r="G89" s="4">
        <f t="shared" si="9"/>
        <v>0</v>
      </c>
      <c r="H89" s="4">
        <f t="shared" si="10"/>
        <v>343.69900000000001</v>
      </c>
      <c r="I89" s="4">
        <v>307.947</v>
      </c>
      <c r="J89" s="4">
        <v>13.079000000000001</v>
      </c>
      <c r="K89" s="4">
        <v>22.672999999999998</v>
      </c>
      <c r="L89" s="1">
        <v>137</v>
      </c>
      <c r="M89" s="1">
        <v>137</v>
      </c>
      <c r="N89" s="1">
        <v>138</v>
      </c>
      <c r="O89" s="1">
        <v>0</v>
      </c>
      <c r="P89" s="1">
        <v>137</v>
      </c>
      <c r="Q89" s="1">
        <v>137</v>
      </c>
      <c r="R89" s="4">
        <v>30.271000000000001</v>
      </c>
      <c r="S89" s="4">
        <v>42.798999999999999</v>
      </c>
      <c r="T89" s="4">
        <v>276.76499999999999</v>
      </c>
      <c r="U89" s="4">
        <f t="shared" si="11"/>
        <v>100</v>
      </c>
      <c r="V89" s="4">
        <f t="shared" si="12"/>
        <v>0</v>
      </c>
      <c r="W89" s="4">
        <f t="shared" si="13"/>
        <v>0</v>
      </c>
    </row>
    <row r="90" spans="1:23" x14ac:dyDescent="0.3">
      <c r="A90" s="1">
        <f t="shared" si="7"/>
        <v>0</v>
      </c>
      <c r="B90" s="1" t="s">
        <v>11</v>
      </c>
      <c r="C90" s="1">
        <v>0.2</v>
      </c>
      <c r="D90" s="1">
        <v>1</v>
      </c>
      <c r="E90" s="1">
        <f t="shared" si="8"/>
        <v>23</v>
      </c>
      <c r="F90" s="1">
        <v>1</v>
      </c>
      <c r="G90" s="4">
        <f t="shared" si="9"/>
        <v>0</v>
      </c>
      <c r="H90" s="4">
        <f t="shared" si="10"/>
        <v>396.61399999999998</v>
      </c>
      <c r="I90" s="4">
        <v>383.166</v>
      </c>
      <c r="J90" s="4">
        <v>13.448</v>
      </c>
      <c r="K90" s="4">
        <v>0</v>
      </c>
      <c r="L90" s="1">
        <v>136</v>
      </c>
      <c r="M90" s="1">
        <v>136</v>
      </c>
      <c r="N90" s="1">
        <v>136</v>
      </c>
      <c r="O90" s="1">
        <v>136</v>
      </c>
      <c r="P90" s="1">
        <v>136</v>
      </c>
      <c r="Q90" s="1">
        <v>136</v>
      </c>
      <c r="R90" s="4">
        <v>1.6439999999999999</v>
      </c>
      <c r="S90" s="4">
        <v>46.210999999999999</v>
      </c>
      <c r="T90" s="4">
        <v>380.44</v>
      </c>
      <c r="U90" s="4">
        <f t="shared" si="11"/>
        <v>0</v>
      </c>
      <c r="V90" s="4">
        <f t="shared" si="12"/>
        <v>0</v>
      </c>
      <c r="W90" s="4">
        <f t="shared" si="13"/>
        <v>0</v>
      </c>
    </row>
    <row r="91" spans="1:23" x14ac:dyDescent="0.3">
      <c r="A91" s="1">
        <f t="shared" si="7"/>
        <v>0</v>
      </c>
      <c r="B91" s="1" t="s">
        <v>11</v>
      </c>
      <c r="C91" s="1">
        <v>0.2</v>
      </c>
      <c r="D91" s="1">
        <v>2</v>
      </c>
      <c r="E91" s="1">
        <f t="shared" si="8"/>
        <v>23</v>
      </c>
      <c r="F91" s="1">
        <v>1</v>
      </c>
      <c r="G91" s="4">
        <f t="shared" si="9"/>
        <v>0</v>
      </c>
      <c r="H91" s="4">
        <f t="shared" si="10"/>
        <v>284.55700000000002</v>
      </c>
      <c r="I91" s="4">
        <v>270.68</v>
      </c>
      <c r="J91" s="4">
        <v>13.877000000000001</v>
      </c>
      <c r="K91" s="4">
        <v>0</v>
      </c>
      <c r="L91" s="1">
        <v>136</v>
      </c>
      <c r="M91" s="1">
        <v>136</v>
      </c>
      <c r="N91" s="1">
        <v>136</v>
      </c>
      <c r="O91" s="1">
        <v>136</v>
      </c>
      <c r="P91" s="1">
        <v>136</v>
      </c>
      <c r="Q91" s="1">
        <v>136</v>
      </c>
      <c r="R91" s="4">
        <v>3.2970000000000002</v>
      </c>
      <c r="S91" s="4">
        <v>46.210999999999999</v>
      </c>
      <c r="T91" s="4">
        <v>266.30099999999999</v>
      </c>
      <c r="U91" s="4">
        <f t="shared" si="11"/>
        <v>0</v>
      </c>
      <c r="V91" s="4">
        <f t="shared" si="12"/>
        <v>0</v>
      </c>
      <c r="W91" s="4">
        <f t="shared" si="13"/>
        <v>0</v>
      </c>
    </row>
    <row r="92" spans="1:23" x14ac:dyDescent="0.3">
      <c r="A92" s="1">
        <f t="shared" si="7"/>
        <v>0</v>
      </c>
      <c r="B92" s="1" t="s">
        <v>11</v>
      </c>
      <c r="C92" s="1">
        <v>0.2</v>
      </c>
      <c r="D92" s="1">
        <v>3</v>
      </c>
      <c r="E92" s="1">
        <f t="shared" si="8"/>
        <v>23</v>
      </c>
      <c r="F92" s="1">
        <v>1</v>
      </c>
      <c r="G92" s="4">
        <f t="shared" si="9"/>
        <v>0</v>
      </c>
      <c r="H92" s="4">
        <f t="shared" si="10"/>
        <v>282.17200000000003</v>
      </c>
      <c r="I92" s="4">
        <v>268.83100000000002</v>
      </c>
      <c r="J92" s="4">
        <v>13.340999999999999</v>
      </c>
      <c r="K92" s="4">
        <v>0</v>
      </c>
      <c r="L92" s="1">
        <v>136</v>
      </c>
      <c r="M92" s="1">
        <v>136</v>
      </c>
      <c r="N92" s="1">
        <v>136</v>
      </c>
      <c r="O92" s="1">
        <v>136</v>
      </c>
      <c r="P92" s="1">
        <v>136</v>
      </c>
      <c r="Q92" s="1">
        <v>136</v>
      </c>
      <c r="R92" s="4">
        <v>7.8979999999999997</v>
      </c>
      <c r="S92" s="4">
        <v>46.210999999999999</v>
      </c>
      <c r="T92" s="4">
        <v>259.851</v>
      </c>
      <c r="U92" s="4">
        <f t="shared" si="11"/>
        <v>0</v>
      </c>
      <c r="V92" s="4">
        <f t="shared" si="12"/>
        <v>0</v>
      </c>
      <c r="W92" s="4">
        <f t="shared" si="13"/>
        <v>0</v>
      </c>
    </row>
    <row r="93" spans="1:23" x14ac:dyDescent="0.3">
      <c r="A93" s="1">
        <f t="shared" si="7"/>
        <v>0</v>
      </c>
      <c r="B93" s="1" t="s">
        <v>11</v>
      </c>
      <c r="C93" s="1">
        <v>0.2</v>
      </c>
      <c r="D93" s="1">
        <v>4</v>
      </c>
      <c r="E93" s="1">
        <f t="shared" si="8"/>
        <v>23</v>
      </c>
      <c r="F93" s="1">
        <v>1</v>
      </c>
      <c r="G93" s="4">
        <f t="shared" si="9"/>
        <v>0</v>
      </c>
      <c r="H93" s="4">
        <f t="shared" si="10"/>
        <v>365.99400000000003</v>
      </c>
      <c r="I93" s="4">
        <v>352.30200000000002</v>
      </c>
      <c r="J93" s="4">
        <v>13.692</v>
      </c>
      <c r="K93" s="4">
        <v>0</v>
      </c>
      <c r="L93" s="1">
        <v>136</v>
      </c>
      <c r="M93" s="1">
        <v>136</v>
      </c>
      <c r="N93" s="1">
        <v>136</v>
      </c>
      <c r="O93" s="1">
        <v>136</v>
      </c>
      <c r="P93" s="1">
        <v>136</v>
      </c>
      <c r="Q93" s="1">
        <v>136</v>
      </c>
      <c r="R93" s="4">
        <v>10.135</v>
      </c>
      <c r="S93" s="4">
        <v>46.210999999999999</v>
      </c>
      <c r="T93" s="4">
        <v>341.08500000000004</v>
      </c>
      <c r="U93" s="4">
        <f t="shared" si="11"/>
        <v>0</v>
      </c>
      <c r="V93" s="4">
        <f t="shared" si="12"/>
        <v>0</v>
      </c>
      <c r="W93" s="4">
        <f t="shared" si="13"/>
        <v>0</v>
      </c>
    </row>
    <row r="94" spans="1:23" x14ac:dyDescent="0.3">
      <c r="A94" s="1">
        <f t="shared" si="7"/>
        <v>0</v>
      </c>
      <c r="B94" s="1" t="s">
        <v>11</v>
      </c>
      <c r="C94" s="1">
        <v>0.2</v>
      </c>
      <c r="D94" s="1">
        <v>1</v>
      </c>
      <c r="E94" s="1">
        <f t="shared" si="8"/>
        <v>24</v>
      </c>
      <c r="F94" s="1">
        <v>1</v>
      </c>
      <c r="G94" s="4">
        <f t="shared" si="9"/>
        <v>0</v>
      </c>
      <c r="H94" s="4">
        <f t="shared" si="10"/>
        <v>342.53100000000001</v>
      </c>
      <c r="I94" s="4">
        <v>328.49299999999999</v>
      </c>
      <c r="J94" s="4">
        <v>14.038</v>
      </c>
      <c r="K94" s="4">
        <v>0</v>
      </c>
      <c r="L94" s="1">
        <v>140</v>
      </c>
      <c r="M94" s="1">
        <v>140</v>
      </c>
      <c r="N94" s="1">
        <v>140</v>
      </c>
      <c r="O94" s="1">
        <v>140</v>
      </c>
      <c r="P94" s="1">
        <v>140</v>
      </c>
      <c r="Q94" s="1">
        <v>140</v>
      </c>
      <c r="R94" s="4">
        <v>2.024</v>
      </c>
      <c r="S94" s="4">
        <v>45.848999999999997</v>
      </c>
      <c r="T94" s="4">
        <v>325.52</v>
      </c>
      <c r="U94" s="4">
        <f t="shared" si="11"/>
        <v>0</v>
      </c>
      <c r="V94" s="4">
        <f t="shared" si="12"/>
        <v>0</v>
      </c>
      <c r="W94" s="4">
        <f t="shared" si="13"/>
        <v>0</v>
      </c>
    </row>
    <row r="95" spans="1:23" x14ac:dyDescent="0.3">
      <c r="A95" s="1">
        <f t="shared" si="7"/>
        <v>0</v>
      </c>
      <c r="B95" s="1" t="s">
        <v>11</v>
      </c>
      <c r="C95" s="1">
        <v>0.2</v>
      </c>
      <c r="D95" s="1">
        <v>2</v>
      </c>
      <c r="E95" s="1">
        <f t="shared" si="8"/>
        <v>24</v>
      </c>
      <c r="F95" s="1">
        <v>1</v>
      </c>
      <c r="G95" s="4">
        <f t="shared" si="9"/>
        <v>0</v>
      </c>
      <c r="H95" s="4">
        <f t="shared" si="10"/>
        <v>351.18099999999998</v>
      </c>
      <c r="I95" s="4">
        <v>337.36199999999997</v>
      </c>
      <c r="J95" s="4">
        <v>13.819000000000001</v>
      </c>
      <c r="K95" s="4">
        <v>0</v>
      </c>
      <c r="L95" s="1">
        <v>140</v>
      </c>
      <c r="M95" s="1">
        <v>140</v>
      </c>
      <c r="N95" s="1">
        <v>140</v>
      </c>
      <c r="O95" s="1">
        <v>140</v>
      </c>
      <c r="P95" s="1">
        <v>140</v>
      </c>
      <c r="Q95" s="1">
        <v>140</v>
      </c>
      <c r="R95" s="4">
        <v>6.806</v>
      </c>
      <c r="S95" s="4">
        <v>45.848999999999997</v>
      </c>
      <c r="T95" s="4">
        <v>329.60699999999997</v>
      </c>
      <c r="U95" s="4">
        <f t="shared" si="11"/>
        <v>0</v>
      </c>
      <c r="V95" s="4">
        <f t="shared" si="12"/>
        <v>0</v>
      </c>
      <c r="W95" s="4">
        <f t="shared" si="13"/>
        <v>0</v>
      </c>
    </row>
    <row r="96" spans="1:23" x14ac:dyDescent="0.3">
      <c r="A96" s="1">
        <f t="shared" si="7"/>
        <v>0</v>
      </c>
      <c r="B96" s="1" t="s">
        <v>11</v>
      </c>
      <c r="C96" s="1">
        <v>0.2</v>
      </c>
      <c r="D96" s="1">
        <v>3</v>
      </c>
      <c r="E96" s="1">
        <f t="shared" si="8"/>
        <v>24</v>
      </c>
      <c r="F96" s="1">
        <v>1</v>
      </c>
      <c r="G96" s="4">
        <f t="shared" si="9"/>
        <v>0</v>
      </c>
      <c r="H96" s="4">
        <f t="shared" si="10"/>
        <v>342.68700000000001</v>
      </c>
      <c r="I96" s="4">
        <v>329.06799999999998</v>
      </c>
      <c r="J96" s="4">
        <v>13.619</v>
      </c>
      <c r="K96" s="4">
        <v>0</v>
      </c>
      <c r="L96" s="1">
        <v>140</v>
      </c>
      <c r="M96" s="1">
        <v>140</v>
      </c>
      <c r="N96" s="1">
        <v>140</v>
      </c>
      <c r="O96" s="1">
        <v>140</v>
      </c>
      <c r="P96" s="1">
        <v>140</v>
      </c>
      <c r="Q96" s="1">
        <v>140</v>
      </c>
      <c r="R96" s="4">
        <v>8.1780000000000008</v>
      </c>
      <c r="S96" s="4">
        <v>45.848999999999997</v>
      </c>
      <c r="T96" s="4">
        <v>319.94099999999997</v>
      </c>
      <c r="U96" s="4">
        <f t="shared" si="11"/>
        <v>0</v>
      </c>
      <c r="V96" s="4">
        <f t="shared" si="12"/>
        <v>0</v>
      </c>
      <c r="W96" s="4">
        <f t="shared" si="13"/>
        <v>0</v>
      </c>
    </row>
    <row r="97" spans="1:38" x14ac:dyDescent="0.3">
      <c r="A97" s="1">
        <f t="shared" si="7"/>
        <v>0</v>
      </c>
      <c r="B97" s="1" t="s">
        <v>11</v>
      </c>
      <c r="C97" s="1">
        <v>0.2</v>
      </c>
      <c r="D97" s="1">
        <v>4</v>
      </c>
      <c r="E97" s="1">
        <f t="shared" si="8"/>
        <v>24</v>
      </c>
      <c r="F97" s="1">
        <v>1</v>
      </c>
      <c r="G97" s="4">
        <f t="shared" si="9"/>
        <v>0</v>
      </c>
      <c r="H97" s="4">
        <f t="shared" si="10"/>
        <v>246.47000000000003</v>
      </c>
      <c r="I97" s="4">
        <v>236.91500000000002</v>
      </c>
      <c r="J97" s="4">
        <v>9.5549999999999997</v>
      </c>
      <c r="K97" s="4">
        <v>0</v>
      </c>
      <c r="L97" s="1">
        <v>140</v>
      </c>
      <c r="M97" s="1">
        <v>140</v>
      </c>
      <c r="N97" s="1">
        <v>140</v>
      </c>
      <c r="O97" s="1">
        <v>0</v>
      </c>
      <c r="P97" s="1">
        <v>140</v>
      </c>
      <c r="Q97" s="1">
        <v>140</v>
      </c>
      <c r="R97" s="4">
        <v>30.207000000000001</v>
      </c>
      <c r="S97" s="4">
        <v>45.848999999999997</v>
      </c>
      <c r="T97" s="4">
        <v>205.75900000000001</v>
      </c>
      <c r="U97" s="4">
        <f t="shared" si="11"/>
        <v>100</v>
      </c>
      <c r="V97" s="4">
        <f t="shared" si="12"/>
        <v>0</v>
      </c>
      <c r="W97" s="4">
        <f t="shared" si="13"/>
        <v>0</v>
      </c>
    </row>
    <row r="98" spans="1:38" x14ac:dyDescent="0.3">
      <c r="A98" s="1">
        <f t="shared" si="7"/>
        <v>1</v>
      </c>
      <c r="B98" s="1" t="s">
        <v>11</v>
      </c>
      <c r="C98" s="1">
        <v>0.2</v>
      </c>
      <c r="D98" s="1">
        <v>1</v>
      </c>
      <c r="E98" s="1">
        <f t="shared" si="8"/>
        <v>25</v>
      </c>
      <c r="F98" s="1">
        <v>1</v>
      </c>
      <c r="G98" s="4">
        <f t="shared" si="9"/>
        <v>0</v>
      </c>
      <c r="H98" s="4">
        <f t="shared" si="10"/>
        <v>309.56700000000001</v>
      </c>
      <c r="I98" s="4">
        <v>299.95100000000002</v>
      </c>
      <c r="J98" s="4">
        <v>9.6159999999999997</v>
      </c>
      <c r="K98" s="4">
        <v>0</v>
      </c>
      <c r="L98" s="1">
        <v>136</v>
      </c>
      <c r="M98" s="1">
        <v>136</v>
      </c>
      <c r="N98" s="1">
        <v>136</v>
      </c>
      <c r="O98" s="1">
        <v>136</v>
      </c>
      <c r="P98" s="1">
        <v>136</v>
      </c>
      <c r="Q98" s="1">
        <v>136</v>
      </c>
      <c r="R98" s="4">
        <v>2.7919999999999998</v>
      </c>
      <c r="S98" s="4">
        <v>31.457000000000001</v>
      </c>
      <c r="T98" s="4">
        <v>296.50299999999999</v>
      </c>
      <c r="U98" s="4">
        <f t="shared" si="11"/>
        <v>0</v>
      </c>
      <c r="V98" s="4">
        <f t="shared" si="12"/>
        <v>0</v>
      </c>
      <c r="W98" s="4">
        <f t="shared" si="13"/>
        <v>0</v>
      </c>
      <c r="AA98" s="1">
        <f>SUMPRODUCT((MOD(ROW(F2:F101),4)=2)*F2:F101)</f>
        <v>25</v>
      </c>
      <c r="AB98" s="3">
        <f>SUMPRODUCT((MOD(ROW(G2:G101),4)=2)*G2:G101)/25</f>
        <v>0</v>
      </c>
      <c r="AC98" s="3">
        <f t="shared" ref="AC98:AF98" si="14">SUMPRODUCT((MOD(ROW(H2:H101),4)=2)*H2:H101)/25</f>
        <v>459.21651999999989</v>
      </c>
      <c r="AD98" s="3">
        <f t="shared" si="14"/>
        <v>445.00819999999993</v>
      </c>
      <c r="AE98" s="3">
        <f t="shared" si="14"/>
        <v>14.208320000000001</v>
      </c>
      <c r="AF98" s="3">
        <f t="shared" si="14"/>
        <v>0</v>
      </c>
      <c r="AG98" s="3">
        <f>SUMPRODUCT((MOD(ROW(R2:R101),4)=2)*R2:R101)/25</f>
        <v>2.1673199999999997</v>
      </c>
      <c r="AH98" s="3">
        <f>SUMPRODUCT((MOD(ROW(S2:S101),4)=2)*S2:S101)/25</f>
        <v>45.643320000000003</v>
      </c>
      <c r="AI98" s="3">
        <f>SUMPRODUCT((MOD(ROW(T2:T101),4)=2)*T2:T101)/25</f>
        <v>441.85840000000002</v>
      </c>
      <c r="AJ98" s="3">
        <f>IF(AA98&gt;0, SUMPRODUCT((MOD(ROW(U2:U101),4)=2)*U2:U101)/AA98,"-")</f>
        <v>0</v>
      </c>
      <c r="AK98" s="3">
        <f>IF(AA98&gt;0, SUMPRODUCT((MOD(ROW(V2:V101),4)=2)*V2:V101)/AA98,"-")</f>
        <v>0</v>
      </c>
      <c r="AL98" s="3">
        <f>IF(AA98&gt;0,SUMPRODUCT((MOD(ROW(W2:W101),4)=2)*W2:W101)/AA98,"-")</f>
        <v>0</v>
      </c>
    </row>
    <row r="99" spans="1:38" x14ac:dyDescent="0.3">
      <c r="A99" s="1">
        <f t="shared" si="7"/>
        <v>1</v>
      </c>
      <c r="B99" s="1" t="s">
        <v>11</v>
      </c>
      <c r="C99" s="1">
        <v>0.2</v>
      </c>
      <c r="D99" s="1">
        <v>2</v>
      </c>
      <c r="E99" s="1">
        <f t="shared" si="8"/>
        <v>25</v>
      </c>
      <c r="F99" s="1">
        <v>1</v>
      </c>
      <c r="G99" s="4">
        <f t="shared" si="9"/>
        <v>0</v>
      </c>
      <c r="H99" s="4">
        <f t="shared" si="10"/>
        <v>222.971</v>
      </c>
      <c r="I99" s="4">
        <v>213.43</v>
      </c>
      <c r="J99" s="4">
        <v>9.5410000000000004</v>
      </c>
      <c r="K99" s="4">
        <v>0</v>
      </c>
      <c r="L99" s="1">
        <v>136</v>
      </c>
      <c r="M99" s="1">
        <v>136</v>
      </c>
      <c r="N99" s="1">
        <v>136</v>
      </c>
      <c r="O99" s="1">
        <v>136</v>
      </c>
      <c r="P99" s="1">
        <v>136</v>
      </c>
      <c r="Q99" s="1">
        <v>136</v>
      </c>
      <c r="R99" s="4">
        <v>3.3140000000000001</v>
      </c>
      <c r="S99" s="4">
        <v>31.457000000000001</v>
      </c>
      <c r="T99" s="4">
        <v>209.45999999999998</v>
      </c>
      <c r="U99" s="4">
        <f t="shared" si="11"/>
        <v>0</v>
      </c>
      <c r="V99" s="4">
        <f t="shared" si="12"/>
        <v>0</v>
      </c>
      <c r="W99" s="4">
        <f t="shared" si="13"/>
        <v>0</v>
      </c>
      <c r="AA99" s="1">
        <f>SUMPRODUCT((MOD(ROW(F2:F101),4)=3)*F2:F101)</f>
        <v>25</v>
      </c>
      <c r="AB99" s="3">
        <f>SUMPRODUCT((MOD(ROW(G2:G101),4)=3)*G2:G101)/25</f>
        <v>0</v>
      </c>
      <c r="AC99" s="3">
        <f t="shared" ref="AC99:AF99" si="15">SUMPRODUCT((MOD(ROW(H2:H101),4)=3)*H2:H101)/25</f>
        <v>439.02160000000009</v>
      </c>
      <c r="AD99" s="3">
        <f t="shared" si="15"/>
        <v>423.70496000000009</v>
      </c>
      <c r="AE99" s="3">
        <f t="shared" si="15"/>
        <v>14.883839999999998</v>
      </c>
      <c r="AF99" s="3">
        <f t="shared" si="15"/>
        <v>0.43280000000000002</v>
      </c>
      <c r="AG99" s="3">
        <f>SUMPRODUCT((MOD(ROW(R2:R101),4)=3)*R2:R101)/25</f>
        <v>5.503919999999999</v>
      </c>
      <c r="AH99" s="3">
        <f>SUMPRODUCT((MOD(ROW(S2:S101),4)=3)*S2:S101)/25</f>
        <v>45.643320000000003</v>
      </c>
      <c r="AI99" s="3">
        <f>SUMPRODUCT((MOD(ROW(T2:T101),4)=3)*T2:T101)/25</f>
        <v>417.21856000000002</v>
      </c>
      <c r="AJ99" s="3">
        <f>IF(AA99&gt;0,SUMPRODUCT((MOD(ROW(U2:U101),4)=3)*U2:U101)/AA99,"-")</f>
        <v>0</v>
      </c>
      <c r="AK99" s="3">
        <f>IF(AA99&gt;0,SUMPRODUCT((MOD(ROW(V2:V101),4)=3)*V2:V101)/AA99,"-")</f>
        <v>0</v>
      </c>
      <c r="AL99" s="3">
        <f>IF(AA99&gt;0,SUMPRODUCT((MOD(ROW(W2:W101),4)=3)*W2:W101)/AA99,"-")</f>
        <v>0</v>
      </c>
    </row>
    <row r="100" spans="1:38" x14ac:dyDescent="0.3">
      <c r="A100" s="1">
        <f t="shared" si="7"/>
        <v>1</v>
      </c>
      <c r="B100" s="1" t="s">
        <v>11</v>
      </c>
      <c r="C100" s="1">
        <v>0.2</v>
      </c>
      <c r="D100" s="1">
        <v>3</v>
      </c>
      <c r="E100" s="1">
        <f t="shared" si="8"/>
        <v>25</v>
      </c>
      <c r="F100" s="1">
        <v>1</v>
      </c>
      <c r="G100" s="4">
        <f t="shared" si="9"/>
        <v>0</v>
      </c>
      <c r="H100" s="4">
        <f t="shared" si="10"/>
        <v>295.988</v>
      </c>
      <c r="I100" s="4">
        <v>286.34100000000001</v>
      </c>
      <c r="J100" s="4">
        <v>9.6470000000000002</v>
      </c>
      <c r="K100" s="4">
        <v>0</v>
      </c>
      <c r="L100" s="1">
        <v>136</v>
      </c>
      <c r="M100" s="1">
        <v>136</v>
      </c>
      <c r="N100" s="1">
        <v>136</v>
      </c>
      <c r="O100" s="1">
        <v>136</v>
      </c>
      <c r="P100" s="1">
        <v>136</v>
      </c>
      <c r="Q100" s="1">
        <v>136</v>
      </c>
      <c r="R100" s="4">
        <v>3.625</v>
      </c>
      <c r="S100" s="4">
        <v>31.457000000000001</v>
      </c>
      <c r="T100" s="4">
        <v>282.06</v>
      </c>
      <c r="U100" s="4">
        <f t="shared" si="11"/>
        <v>0</v>
      </c>
      <c r="V100" s="4">
        <f t="shared" si="12"/>
        <v>0</v>
      </c>
      <c r="W100" s="4">
        <f t="shared" si="13"/>
        <v>0</v>
      </c>
      <c r="AA100" s="1">
        <f>SUMPRODUCT((MOD(ROW(F2:F101),4)=0)*F2:F101)</f>
        <v>25</v>
      </c>
      <c r="AB100" s="3">
        <f>SUMPRODUCT((MOD(ROW(G2:G101),4)=0)*G2:G101)/25</f>
        <v>0</v>
      </c>
      <c r="AC100" s="3">
        <f t="shared" ref="AC100:AF100" si="16">SUMPRODUCT((MOD(ROW(H2:H101),4)=0)*H2:H101)/25</f>
        <v>440.12608</v>
      </c>
      <c r="AD100" s="3">
        <f t="shared" si="16"/>
        <v>423.38824</v>
      </c>
      <c r="AE100" s="3">
        <f t="shared" si="16"/>
        <v>14.431479999999999</v>
      </c>
      <c r="AF100" s="3">
        <f t="shared" si="16"/>
        <v>2.3063599999999997</v>
      </c>
      <c r="AG100" s="3">
        <f>SUMPRODUCT((MOD(ROW(R2:R101),4)=0)*R2:R101)/25</f>
        <v>7.551400000000001</v>
      </c>
      <c r="AH100" s="3">
        <f>SUMPRODUCT((MOD(ROW(S2:S101),4)=0)*S2:S101)/25</f>
        <v>45.643320000000003</v>
      </c>
      <c r="AI100" s="3">
        <f>SUMPRODUCT((MOD(ROW(T2:T101),4)=0)*T2:T101)/25</f>
        <v>414.8543600000001</v>
      </c>
      <c r="AJ100" s="3">
        <f>IF(AA100&gt;0,SUMPRODUCT((MOD(ROW(U2:U101),4)=0)*U2:U101)/AA100,"-")</f>
        <v>0</v>
      </c>
      <c r="AK100" s="3">
        <f>IF(AA100&gt;0,SUMPRODUCT((MOD(ROW(V2:V101),4)=0)*V2:V101)/AA100,"-")</f>
        <v>0</v>
      </c>
      <c r="AL100" s="3">
        <f>IF(AA100&gt;0,SUMPRODUCT((MOD(ROW(W2:W101),4)=0)*W2:W101)/AA100,"-")</f>
        <v>0</v>
      </c>
    </row>
    <row r="101" spans="1:38" x14ac:dyDescent="0.3">
      <c r="A101" s="1">
        <f t="shared" si="7"/>
        <v>1</v>
      </c>
      <c r="B101" s="1" t="s">
        <v>11</v>
      </c>
      <c r="C101" s="1">
        <v>0.2</v>
      </c>
      <c r="D101" s="1">
        <v>4</v>
      </c>
      <c r="E101" s="1">
        <f t="shared" si="8"/>
        <v>25</v>
      </c>
      <c r="F101" s="1">
        <v>1</v>
      </c>
      <c r="G101" s="4">
        <f t="shared" si="9"/>
        <v>0</v>
      </c>
      <c r="H101" s="4">
        <f t="shared" si="10"/>
        <v>223.81500000000003</v>
      </c>
      <c r="I101" s="4">
        <v>214.33800000000002</v>
      </c>
      <c r="J101" s="4">
        <v>9.4770000000000003</v>
      </c>
      <c r="K101" s="4">
        <v>0</v>
      </c>
      <c r="L101" s="1">
        <v>136</v>
      </c>
      <c r="M101" s="1">
        <v>136</v>
      </c>
      <c r="N101" s="1">
        <v>136</v>
      </c>
      <c r="O101" s="1">
        <v>136</v>
      </c>
      <c r="P101" s="1">
        <v>136</v>
      </c>
      <c r="Q101" s="1">
        <v>136</v>
      </c>
      <c r="R101" s="4">
        <v>8.6110000000000007</v>
      </c>
      <c r="S101" s="4">
        <v>31.457000000000001</v>
      </c>
      <c r="T101" s="4">
        <v>205.071</v>
      </c>
      <c r="U101" s="4">
        <f t="shared" si="11"/>
        <v>0</v>
      </c>
      <c r="V101" s="4">
        <f t="shared" si="12"/>
        <v>0</v>
      </c>
      <c r="W101" s="4">
        <f t="shared" si="13"/>
        <v>0</v>
      </c>
      <c r="AA101" s="1">
        <f>SUMPRODUCT((MOD(ROW(F2:F101),4)=1)*F2:F101)</f>
        <v>25</v>
      </c>
      <c r="AB101" s="3">
        <f>SUMPRODUCT((MOD(ROW(G2:G101),4)=1)*G2:G101)/25</f>
        <v>0</v>
      </c>
      <c r="AC101" s="3">
        <f t="shared" ref="AC101:AF101" si="17">SUMPRODUCT((MOD(ROW(H2:H101),4)=1)*H2:H101)/25</f>
        <v>463.5124800000001</v>
      </c>
      <c r="AD101" s="3">
        <f t="shared" si="17"/>
        <v>444.55528000000004</v>
      </c>
      <c r="AE101" s="3">
        <f t="shared" si="17"/>
        <v>14.311120000000001</v>
      </c>
      <c r="AF101" s="3">
        <f t="shared" si="17"/>
        <v>4.6460800000000004</v>
      </c>
      <c r="AG101" s="3">
        <f>SUMPRODUCT((MOD(ROW(R2:R101),4)=1)*R2:R101)/25</f>
        <v>19.692120000000003</v>
      </c>
      <c r="AH101" s="3">
        <f>SUMPRODUCT((MOD(ROW(S2:S101),4)=1)*S2:S101)/25</f>
        <v>45.643320000000003</v>
      </c>
      <c r="AI101" s="3">
        <f>SUMPRODUCT((MOD(ROW(T2:T101),4)=1)*T2:T101)/25</f>
        <v>423.88067999999993</v>
      </c>
      <c r="AJ101" s="3">
        <f>IF(AA101&gt;0,SUMPRODUCT((MOD(ROW(U2:U101),4)=1)*U2:U101)/AA101,"-")</f>
        <v>20</v>
      </c>
      <c r="AK101" s="3">
        <f>IF(AA101&gt;0, SUMPRODUCT((MOD(ROW(V2:V101),4)=1)*V2:V101)/AA101,"-")</f>
        <v>0</v>
      </c>
      <c r="AL101" s="3">
        <f>IF(AA101&gt;0,SUMPRODUCT((MOD(ROW(W2:W101),4)=1)*W2:W101)/AA101,"-")</f>
        <v>0</v>
      </c>
    </row>
    <row r="102" spans="1:38" x14ac:dyDescent="0.3">
      <c r="A102" s="1">
        <f t="shared" si="7"/>
        <v>0</v>
      </c>
      <c r="B102" s="1" t="s">
        <v>12</v>
      </c>
      <c r="C102" s="1">
        <v>0.2</v>
      </c>
      <c r="D102" s="1">
        <v>1</v>
      </c>
      <c r="E102" s="1">
        <f t="shared" si="8"/>
        <v>26</v>
      </c>
      <c r="F102" s="1">
        <v>0</v>
      </c>
      <c r="G102" s="4">
        <f t="shared" si="9"/>
        <v>0.1941747572815534</v>
      </c>
      <c r="H102" s="4">
        <f t="shared" si="10"/>
        <v>127.806</v>
      </c>
      <c r="I102" s="4">
        <v>68.771000000000001</v>
      </c>
      <c r="J102" s="4">
        <v>6.9029999999999996</v>
      </c>
      <c r="K102" s="4">
        <v>52.131999999999998</v>
      </c>
      <c r="L102" s="1">
        <v>515</v>
      </c>
      <c r="M102" s="1">
        <v>516</v>
      </c>
      <c r="N102" s="1">
        <v>536</v>
      </c>
      <c r="O102" s="1">
        <v>0</v>
      </c>
      <c r="P102" s="1">
        <v>515</v>
      </c>
      <c r="Q102" s="1">
        <v>515</v>
      </c>
      <c r="R102" s="4">
        <v>30.701000000000001</v>
      </c>
      <c r="S102" s="4">
        <v>28.952999999999999</v>
      </c>
      <c r="T102" s="4">
        <v>35.676000000000002</v>
      </c>
      <c r="U102" s="4" t="str">
        <f t="shared" si="11"/>
        <v>0</v>
      </c>
      <c r="V102" s="4" t="str">
        <f t="shared" si="12"/>
        <v>0</v>
      </c>
      <c r="W102" s="4" t="str">
        <f t="shared" si="13"/>
        <v>0</v>
      </c>
    </row>
    <row r="103" spans="1:38" x14ac:dyDescent="0.3">
      <c r="A103" s="1">
        <f t="shared" si="7"/>
        <v>0</v>
      </c>
      <c r="B103" s="1" t="s">
        <v>12</v>
      </c>
      <c r="C103" s="1">
        <v>0.2</v>
      </c>
      <c r="D103" s="1">
        <v>2</v>
      </c>
      <c r="E103" s="1">
        <f t="shared" si="8"/>
        <v>26</v>
      </c>
      <c r="F103" s="1">
        <v>1</v>
      </c>
      <c r="G103" s="4">
        <f t="shared" si="9"/>
        <v>0</v>
      </c>
      <c r="H103" s="4">
        <f t="shared" si="10"/>
        <v>84.108999999999995</v>
      </c>
      <c r="I103" s="4">
        <v>65.86</v>
      </c>
      <c r="J103" s="4">
        <v>6.4539999999999997</v>
      </c>
      <c r="K103" s="4">
        <v>11.795</v>
      </c>
      <c r="L103" s="1">
        <v>515</v>
      </c>
      <c r="M103" s="1">
        <v>515</v>
      </c>
      <c r="N103" s="1">
        <v>538</v>
      </c>
      <c r="O103" s="1">
        <v>0</v>
      </c>
      <c r="P103" s="1">
        <v>515</v>
      </c>
      <c r="Q103" s="1">
        <v>515</v>
      </c>
      <c r="R103" s="4">
        <v>30.683</v>
      </c>
      <c r="S103" s="4">
        <v>28.952999999999999</v>
      </c>
      <c r="T103" s="4">
        <v>32.783000000000001</v>
      </c>
      <c r="U103" s="4">
        <f t="shared" si="11"/>
        <v>100</v>
      </c>
      <c r="V103" s="4">
        <f t="shared" si="12"/>
        <v>0</v>
      </c>
      <c r="W103" s="4">
        <f t="shared" si="13"/>
        <v>0</v>
      </c>
    </row>
    <row r="104" spans="1:38" x14ac:dyDescent="0.3">
      <c r="A104" s="1">
        <f t="shared" si="7"/>
        <v>0</v>
      </c>
      <c r="B104" s="1" t="s">
        <v>12</v>
      </c>
      <c r="C104" s="1">
        <v>0.2</v>
      </c>
      <c r="D104" s="1">
        <v>3</v>
      </c>
      <c r="E104" s="1">
        <f t="shared" si="8"/>
        <v>26</v>
      </c>
      <c r="F104" s="1">
        <v>1</v>
      </c>
      <c r="G104" s="4">
        <f t="shared" si="9"/>
        <v>0</v>
      </c>
      <c r="H104" s="4">
        <f t="shared" si="10"/>
        <v>126.32900000000001</v>
      </c>
      <c r="I104" s="4">
        <v>67.180000000000007</v>
      </c>
      <c r="J104" s="4">
        <v>6.923</v>
      </c>
      <c r="K104" s="4">
        <v>52.225999999999999</v>
      </c>
      <c r="L104" s="1">
        <v>515</v>
      </c>
      <c r="M104" s="1">
        <v>515</v>
      </c>
      <c r="N104" s="1">
        <v>537</v>
      </c>
      <c r="O104" s="1">
        <v>0</v>
      </c>
      <c r="P104" s="1">
        <v>515</v>
      </c>
      <c r="Q104" s="1">
        <v>515</v>
      </c>
      <c r="R104" s="4">
        <v>30.753</v>
      </c>
      <c r="S104" s="4">
        <v>28.952999999999999</v>
      </c>
      <c r="T104" s="4">
        <v>34.033000000000001</v>
      </c>
      <c r="U104" s="4">
        <f t="shared" si="11"/>
        <v>100</v>
      </c>
      <c r="V104" s="4">
        <f t="shared" si="12"/>
        <v>0</v>
      </c>
      <c r="W104" s="4">
        <f t="shared" si="13"/>
        <v>0</v>
      </c>
    </row>
    <row r="105" spans="1:38" x14ac:dyDescent="0.3">
      <c r="A105" s="1">
        <f t="shared" si="7"/>
        <v>0</v>
      </c>
      <c r="B105" s="1" t="s">
        <v>12</v>
      </c>
      <c r="C105" s="1">
        <v>0.2</v>
      </c>
      <c r="D105" s="1">
        <v>4</v>
      </c>
      <c r="E105" s="1">
        <f t="shared" si="8"/>
        <v>26</v>
      </c>
      <c r="F105" s="1">
        <v>0</v>
      </c>
      <c r="G105" s="4">
        <f t="shared" si="9"/>
        <v>0.1941747572815534</v>
      </c>
      <c r="H105" s="4">
        <f t="shared" si="10"/>
        <v>129.768</v>
      </c>
      <c r="I105" s="4">
        <v>68.314999999999998</v>
      </c>
      <c r="J105" s="4">
        <v>8.5289999999999999</v>
      </c>
      <c r="K105" s="4">
        <v>52.923999999999999</v>
      </c>
      <c r="L105" s="1">
        <v>515</v>
      </c>
      <c r="M105" s="1">
        <v>516</v>
      </c>
      <c r="N105" s="1">
        <v>535</v>
      </c>
      <c r="O105" s="1">
        <v>0</v>
      </c>
      <c r="P105" s="1">
        <v>515</v>
      </c>
      <c r="Q105" s="1">
        <v>515</v>
      </c>
      <c r="R105" s="4">
        <v>30.725000000000001</v>
      </c>
      <c r="S105" s="4">
        <v>28.952999999999999</v>
      </c>
      <c r="T105" s="4">
        <v>35.195999999999998</v>
      </c>
      <c r="U105" s="4" t="str">
        <f t="shared" si="11"/>
        <v>0</v>
      </c>
      <c r="V105" s="4" t="str">
        <f t="shared" si="12"/>
        <v>0</v>
      </c>
      <c r="W105" s="4" t="str">
        <f t="shared" si="13"/>
        <v>0</v>
      </c>
    </row>
    <row r="106" spans="1:38" x14ac:dyDescent="0.3">
      <c r="A106" s="1">
        <f t="shared" si="7"/>
        <v>0</v>
      </c>
      <c r="B106" s="1" t="s">
        <v>12</v>
      </c>
      <c r="C106" s="1">
        <v>0.2</v>
      </c>
      <c r="D106" s="1">
        <v>1</v>
      </c>
      <c r="E106" s="1">
        <f t="shared" si="8"/>
        <v>27</v>
      </c>
      <c r="F106" s="1">
        <v>0</v>
      </c>
      <c r="G106" s="4">
        <f t="shared" si="9"/>
        <v>0.38759689922480622</v>
      </c>
      <c r="H106" s="4">
        <f t="shared" si="10"/>
        <v>124.55999999999999</v>
      </c>
      <c r="I106" s="4">
        <v>65.49799999999999</v>
      </c>
      <c r="J106" s="4">
        <v>7.7080000000000002</v>
      </c>
      <c r="K106" s="4">
        <v>51.353999999999999</v>
      </c>
      <c r="L106" s="1">
        <v>516</v>
      </c>
      <c r="M106" s="1">
        <v>518</v>
      </c>
      <c r="N106" s="1">
        <v>532</v>
      </c>
      <c r="O106" s="1">
        <v>0</v>
      </c>
      <c r="P106" s="1">
        <v>516</v>
      </c>
      <c r="Q106" s="1">
        <v>516</v>
      </c>
      <c r="R106" s="4">
        <v>30.591999999999999</v>
      </c>
      <c r="S106" s="4">
        <v>28.562000000000001</v>
      </c>
      <c r="T106" s="4">
        <v>32.527999999999999</v>
      </c>
      <c r="U106" s="4" t="str">
        <f t="shared" si="11"/>
        <v>0</v>
      </c>
      <c r="V106" s="4" t="str">
        <f t="shared" si="12"/>
        <v>0</v>
      </c>
      <c r="W106" s="4" t="str">
        <f t="shared" si="13"/>
        <v>0</v>
      </c>
    </row>
    <row r="107" spans="1:38" x14ac:dyDescent="0.3">
      <c r="A107" s="1">
        <f t="shared" si="7"/>
        <v>0</v>
      </c>
      <c r="B107" s="1" t="s">
        <v>12</v>
      </c>
      <c r="C107" s="1">
        <v>0.2</v>
      </c>
      <c r="D107" s="1">
        <v>2</v>
      </c>
      <c r="E107" s="1">
        <f t="shared" si="8"/>
        <v>27</v>
      </c>
      <c r="F107" s="1">
        <v>0</v>
      </c>
      <c r="G107" s="4">
        <f t="shared" si="9"/>
        <v>0.38759689922480622</v>
      </c>
      <c r="H107" s="4">
        <f t="shared" si="10"/>
        <v>127.224</v>
      </c>
      <c r="I107" s="4">
        <v>67.164000000000001</v>
      </c>
      <c r="J107" s="4">
        <v>7.8529999999999998</v>
      </c>
      <c r="K107" s="4">
        <v>52.207000000000001</v>
      </c>
      <c r="L107" s="1">
        <v>516</v>
      </c>
      <c r="M107" s="1">
        <v>518</v>
      </c>
      <c r="N107" s="1">
        <v>525</v>
      </c>
      <c r="O107" s="1">
        <v>0</v>
      </c>
      <c r="P107" s="1">
        <v>516</v>
      </c>
      <c r="Q107" s="1">
        <v>516</v>
      </c>
      <c r="R107" s="4">
        <v>30.699000000000002</v>
      </c>
      <c r="S107" s="4">
        <v>28.562000000000001</v>
      </c>
      <c r="T107" s="4">
        <v>34.087000000000003</v>
      </c>
      <c r="U107" s="4" t="str">
        <f t="shared" si="11"/>
        <v>0</v>
      </c>
      <c r="V107" s="4" t="str">
        <f t="shared" si="12"/>
        <v>0</v>
      </c>
      <c r="W107" s="4" t="str">
        <f t="shared" si="13"/>
        <v>0</v>
      </c>
    </row>
    <row r="108" spans="1:38" x14ac:dyDescent="0.3">
      <c r="A108" s="1">
        <f t="shared" si="7"/>
        <v>0</v>
      </c>
      <c r="B108" s="1" t="s">
        <v>12</v>
      </c>
      <c r="C108" s="1">
        <v>0.2</v>
      </c>
      <c r="D108" s="1">
        <v>3</v>
      </c>
      <c r="E108" s="1">
        <f t="shared" si="8"/>
        <v>27</v>
      </c>
      <c r="F108" s="1">
        <v>0</v>
      </c>
      <c r="G108" s="4">
        <f t="shared" si="9"/>
        <v>0.38759689922480622</v>
      </c>
      <c r="H108" s="4">
        <f t="shared" si="10"/>
        <v>126.81099999999999</v>
      </c>
      <c r="I108" s="4">
        <v>68.064000000000007</v>
      </c>
      <c r="J108" s="4">
        <v>6.7039999999999997</v>
      </c>
      <c r="K108" s="4">
        <v>52.042999999999999</v>
      </c>
      <c r="L108" s="1">
        <v>516</v>
      </c>
      <c r="M108" s="1">
        <v>518</v>
      </c>
      <c r="N108" s="1">
        <v>530</v>
      </c>
      <c r="O108" s="1">
        <v>0</v>
      </c>
      <c r="P108" s="1">
        <v>516</v>
      </c>
      <c r="Q108" s="1">
        <v>516</v>
      </c>
      <c r="R108" s="4">
        <v>30.724</v>
      </c>
      <c r="S108" s="4">
        <v>28.562000000000001</v>
      </c>
      <c r="T108" s="4">
        <v>34.962000000000003</v>
      </c>
      <c r="U108" s="4" t="str">
        <f t="shared" si="11"/>
        <v>0</v>
      </c>
      <c r="V108" s="4" t="str">
        <f t="shared" si="12"/>
        <v>0</v>
      </c>
      <c r="W108" s="4" t="str">
        <f t="shared" si="13"/>
        <v>0</v>
      </c>
    </row>
    <row r="109" spans="1:38" x14ac:dyDescent="0.3">
      <c r="A109" s="1">
        <f t="shared" si="7"/>
        <v>0</v>
      </c>
      <c r="B109" s="1" t="s">
        <v>12</v>
      </c>
      <c r="C109" s="1">
        <v>0.2</v>
      </c>
      <c r="D109" s="1">
        <v>4</v>
      </c>
      <c r="E109" s="1">
        <f t="shared" si="8"/>
        <v>27</v>
      </c>
      <c r="F109" s="1">
        <v>0</v>
      </c>
      <c r="G109" s="4">
        <f t="shared" si="9"/>
        <v>0.38759689922480622</v>
      </c>
      <c r="H109" s="4">
        <f t="shared" si="10"/>
        <v>127.25800000000001</v>
      </c>
      <c r="I109" s="4">
        <v>65.490000000000009</v>
      </c>
      <c r="J109" s="4">
        <v>7.8319999999999999</v>
      </c>
      <c r="K109" s="4">
        <v>53.936</v>
      </c>
      <c r="L109" s="1">
        <v>516</v>
      </c>
      <c r="M109" s="1">
        <v>518</v>
      </c>
      <c r="N109" s="1">
        <v>533</v>
      </c>
      <c r="O109" s="1">
        <v>0</v>
      </c>
      <c r="P109" s="1">
        <v>516</v>
      </c>
      <c r="Q109" s="1">
        <v>516</v>
      </c>
      <c r="R109" s="4">
        <v>30.719000000000001</v>
      </c>
      <c r="S109" s="4">
        <v>28.562000000000001</v>
      </c>
      <c r="T109" s="4">
        <v>32.393000000000001</v>
      </c>
      <c r="U109" s="4" t="str">
        <f t="shared" si="11"/>
        <v>0</v>
      </c>
      <c r="V109" s="4" t="str">
        <f t="shared" si="12"/>
        <v>0</v>
      </c>
      <c r="W109" s="4" t="str">
        <f t="shared" si="13"/>
        <v>0</v>
      </c>
    </row>
    <row r="110" spans="1:38" x14ac:dyDescent="0.3">
      <c r="A110" s="1">
        <f t="shared" si="7"/>
        <v>0</v>
      </c>
      <c r="B110" s="1" t="s">
        <v>12</v>
      </c>
      <c r="C110" s="1">
        <v>0.2</v>
      </c>
      <c r="D110" s="1">
        <v>1</v>
      </c>
      <c r="E110" s="1">
        <f t="shared" si="8"/>
        <v>28</v>
      </c>
      <c r="F110" s="1">
        <v>1</v>
      </c>
      <c r="G110" s="4">
        <f t="shared" si="9"/>
        <v>0</v>
      </c>
      <c r="H110" s="4">
        <f t="shared" si="10"/>
        <v>82.557000000000002</v>
      </c>
      <c r="I110" s="4">
        <v>65.370999999999995</v>
      </c>
      <c r="J110" s="4">
        <v>6.3129999999999997</v>
      </c>
      <c r="K110" s="4">
        <v>10.872999999999999</v>
      </c>
      <c r="L110" s="1">
        <v>511</v>
      </c>
      <c r="M110" s="1">
        <v>511</v>
      </c>
      <c r="N110" s="1">
        <v>533</v>
      </c>
      <c r="O110" s="1">
        <v>0</v>
      </c>
      <c r="P110" s="1">
        <v>510</v>
      </c>
      <c r="Q110" s="1">
        <v>511</v>
      </c>
      <c r="R110" s="4">
        <v>30.620999999999999</v>
      </c>
      <c r="S110" s="4">
        <v>29.169</v>
      </c>
      <c r="T110" s="4">
        <v>32.376000000000005</v>
      </c>
      <c r="U110" s="4">
        <f t="shared" si="11"/>
        <v>100</v>
      </c>
      <c r="V110" s="4">
        <f t="shared" si="12"/>
        <v>0.19569471624266144</v>
      </c>
      <c r="W110" s="4">
        <f t="shared" si="13"/>
        <v>0</v>
      </c>
    </row>
    <row r="111" spans="1:38" x14ac:dyDescent="0.3">
      <c r="A111" s="1">
        <f t="shared" si="7"/>
        <v>0</v>
      </c>
      <c r="B111" s="1" t="s">
        <v>12</v>
      </c>
      <c r="C111" s="1">
        <v>0.2</v>
      </c>
      <c r="D111" s="1">
        <v>2</v>
      </c>
      <c r="E111" s="1">
        <f t="shared" si="8"/>
        <v>28</v>
      </c>
      <c r="F111" s="1">
        <v>1</v>
      </c>
      <c r="G111" s="4">
        <f t="shared" si="9"/>
        <v>0</v>
      </c>
      <c r="H111" s="4">
        <f t="shared" si="10"/>
        <v>83.698999999999998</v>
      </c>
      <c r="I111" s="4">
        <v>66.394999999999996</v>
      </c>
      <c r="J111" s="4">
        <v>6.4009999999999998</v>
      </c>
      <c r="K111" s="4">
        <v>10.903</v>
      </c>
      <c r="L111" s="1">
        <v>511</v>
      </c>
      <c r="M111" s="1">
        <v>511</v>
      </c>
      <c r="N111" s="1">
        <v>530</v>
      </c>
      <c r="O111" s="1">
        <v>0</v>
      </c>
      <c r="P111" s="1">
        <v>510</v>
      </c>
      <c r="Q111" s="1">
        <v>511</v>
      </c>
      <c r="R111" s="4">
        <v>30.710999999999999</v>
      </c>
      <c r="S111" s="4">
        <v>29.169</v>
      </c>
      <c r="T111" s="4">
        <v>33.31</v>
      </c>
      <c r="U111" s="4">
        <f t="shared" si="11"/>
        <v>100</v>
      </c>
      <c r="V111" s="4">
        <f t="shared" si="12"/>
        <v>0.19569471624266144</v>
      </c>
      <c r="W111" s="4">
        <f t="shared" si="13"/>
        <v>0</v>
      </c>
    </row>
    <row r="112" spans="1:38" x14ac:dyDescent="0.3">
      <c r="A112" s="1">
        <f t="shared" si="7"/>
        <v>0</v>
      </c>
      <c r="B112" s="1" t="s">
        <v>12</v>
      </c>
      <c r="C112" s="1">
        <v>0.2</v>
      </c>
      <c r="D112" s="1">
        <v>3</v>
      </c>
      <c r="E112" s="1">
        <f t="shared" si="8"/>
        <v>28</v>
      </c>
      <c r="F112" s="1">
        <v>1</v>
      </c>
      <c r="G112" s="4">
        <f t="shared" si="9"/>
        <v>0</v>
      </c>
      <c r="H112" s="4">
        <f t="shared" si="10"/>
        <v>81.611999999999995</v>
      </c>
      <c r="I112" s="4">
        <v>63.661999999999999</v>
      </c>
      <c r="J112" s="4">
        <v>7.0019999999999998</v>
      </c>
      <c r="K112" s="4">
        <v>10.948</v>
      </c>
      <c r="L112" s="1">
        <v>511</v>
      </c>
      <c r="M112" s="1">
        <v>511</v>
      </c>
      <c r="N112" s="1">
        <v>530</v>
      </c>
      <c r="O112" s="1">
        <v>0</v>
      </c>
      <c r="P112" s="1">
        <v>510</v>
      </c>
      <c r="Q112" s="1">
        <v>511</v>
      </c>
      <c r="R112" s="4">
        <v>30.722999999999999</v>
      </c>
      <c r="S112" s="4">
        <v>29.169</v>
      </c>
      <c r="T112" s="4">
        <v>30.565000000000001</v>
      </c>
      <c r="U112" s="4">
        <f t="shared" si="11"/>
        <v>100</v>
      </c>
      <c r="V112" s="4">
        <f t="shared" si="12"/>
        <v>0.19569471624266144</v>
      </c>
      <c r="W112" s="4">
        <f t="shared" si="13"/>
        <v>0</v>
      </c>
    </row>
    <row r="113" spans="1:23" x14ac:dyDescent="0.3">
      <c r="A113" s="1">
        <f t="shared" si="7"/>
        <v>0</v>
      </c>
      <c r="B113" s="1" t="s">
        <v>12</v>
      </c>
      <c r="C113" s="1">
        <v>0.2</v>
      </c>
      <c r="D113" s="1">
        <v>4</v>
      </c>
      <c r="E113" s="1">
        <f t="shared" si="8"/>
        <v>28</v>
      </c>
      <c r="F113" s="1">
        <v>1</v>
      </c>
      <c r="G113" s="4">
        <f t="shared" si="9"/>
        <v>0</v>
      </c>
      <c r="H113" s="4">
        <f t="shared" si="10"/>
        <v>86.085000000000008</v>
      </c>
      <c r="I113" s="4">
        <v>66.849999999999994</v>
      </c>
      <c r="J113" s="4">
        <v>8.0370000000000008</v>
      </c>
      <c r="K113" s="4">
        <v>11.198</v>
      </c>
      <c r="L113" s="1">
        <v>511</v>
      </c>
      <c r="M113" s="1">
        <v>511</v>
      </c>
      <c r="N113" s="1">
        <v>527</v>
      </c>
      <c r="O113" s="1">
        <v>0</v>
      </c>
      <c r="P113" s="1">
        <v>510</v>
      </c>
      <c r="Q113" s="1">
        <v>511</v>
      </c>
      <c r="R113" s="4">
        <v>30.751000000000001</v>
      </c>
      <c r="S113" s="4">
        <v>29.169</v>
      </c>
      <c r="T113" s="4">
        <v>33.725000000000001</v>
      </c>
      <c r="U113" s="4">
        <f t="shared" si="11"/>
        <v>100</v>
      </c>
      <c r="V113" s="4">
        <f t="shared" si="12"/>
        <v>0.19569471624266144</v>
      </c>
      <c r="W113" s="4">
        <f t="shared" si="13"/>
        <v>0</v>
      </c>
    </row>
    <row r="114" spans="1:23" x14ac:dyDescent="0.3">
      <c r="A114" s="1">
        <f t="shared" si="7"/>
        <v>0</v>
      </c>
      <c r="B114" s="1" t="s">
        <v>12</v>
      </c>
      <c r="C114" s="1">
        <v>0.2</v>
      </c>
      <c r="D114" s="1">
        <v>1</v>
      </c>
      <c r="E114" s="1">
        <f t="shared" si="8"/>
        <v>29</v>
      </c>
      <c r="F114" s="1">
        <v>0</v>
      </c>
      <c r="G114" s="4">
        <f t="shared" si="9"/>
        <v>0.19723865877712032</v>
      </c>
      <c r="H114" s="4">
        <f t="shared" si="10"/>
        <v>124.258</v>
      </c>
      <c r="I114" s="4">
        <v>67.131</v>
      </c>
      <c r="J114" s="4">
        <v>8.9489999999999998</v>
      </c>
      <c r="K114" s="4">
        <v>48.177999999999997</v>
      </c>
      <c r="L114" s="1">
        <v>507</v>
      </c>
      <c r="M114" s="1">
        <v>508</v>
      </c>
      <c r="N114" s="1">
        <v>532</v>
      </c>
      <c r="O114" s="1">
        <v>0</v>
      </c>
      <c r="P114" s="1">
        <v>507</v>
      </c>
      <c r="Q114" s="1">
        <v>507</v>
      </c>
      <c r="R114" s="4">
        <v>30.602</v>
      </c>
      <c r="S114" s="4">
        <v>29.233000000000001</v>
      </c>
      <c r="T114" s="4">
        <v>34.151000000000003</v>
      </c>
      <c r="U114" s="4" t="str">
        <f t="shared" si="11"/>
        <v>0</v>
      </c>
      <c r="V114" s="4" t="str">
        <f t="shared" si="12"/>
        <v>0</v>
      </c>
      <c r="W114" s="4" t="str">
        <f t="shared" si="13"/>
        <v>0</v>
      </c>
    </row>
    <row r="115" spans="1:23" x14ac:dyDescent="0.3">
      <c r="A115" s="1">
        <f t="shared" si="7"/>
        <v>0</v>
      </c>
      <c r="B115" s="1" t="s">
        <v>12</v>
      </c>
      <c r="C115" s="1">
        <v>0.2</v>
      </c>
      <c r="D115" s="1">
        <v>2</v>
      </c>
      <c r="E115" s="1">
        <f t="shared" si="8"/>
        <v>29</v>
      </c>
      <c r="F115" s="1">
        <v>0</v>
      </c>
      <c r="G115" s="4">
        <f t="shared" si="9"/>
        <v>0.19723865877712032</v>
      </c>
      <c r="H115" s="4">
        <f t="shared" si="10"/>
        <v>122.15299999999999</v>
      </c>
      <c r="I115" s="4">
        <v>65.135999999999996</v>
      </c>
      <c r="J115" s="4">
        <v>7.9009999999999998</v>
      </c>
      <c r="K115" s="4">
        <v>49.116</v>
      </c>
      <c r="L115" s="1">
        <v>507</v>
      </c>
      <c r="M115" s="1">
        <v>508</v>
      </c>
      <c r="N115" s="1">
        <v>531</v>
      </c>
      <c r="O115" s="1">
        <v>0</v>
      </c>
      <c r="P115" s="1">
        <v>507</v>
      </c>
      <c r="Q115" s="1">
        <v>507</v>
      </c>
      <c r="R115" s="4">
        <v>30.675000000000001</v>
      </c>
      <c r="S115" s="4">
        <v>29.233000000000001</v>
      </c>
      <c r="T115" s="4">
        <v>32.082999999999998</v>
      </c>
      <c r="U115" s="4" t="str">
        <f t="shared" si="11"/>
        <v>0</v>
      </c>
      <c r="V115" s="4" t="str">
        <f t="shared" si="12"/>
        <v>0</v>
      </c>
      <c r="W115" s="4" t="str">
        <f t="shared" si="13"/>
        <v>0</v>
      </c>
    </row>
    <row r="116" spans="1:23" x14ac:dyDescent="0.3">
      <c r="A116" s="1">
        <f t="shared" si="7"/>
        <v>0</v>
      </c>
      <c r="B116" s="1" t="s">
        <v>12</v>
      </c>
      <c r="C116" s="1">
        <v>0.2</v>
      </c>
      <c r="D116" s="1">
        <v>3</v>
      </c>
      <c r="E116" s="1">
        <f t="shared" si="8"/>
        <v>29</v>
      </c>
      <c r="F116" s="1">
        <v>0</v>
      </c>
      <c r="G116" s="4">
        <f t="shared" si="9"/>
        <v>0.19723865877712032</v>
      </c>
      <c r="H116" s="4">
        <f t="shared" si="10"/>
        <v>123.02</v>
      </c>
      <c r="I116" s="4">
        <v>64.734999999999999</v>
      </c>
      <c r="J116" s="4">
        <v>9.1449999999999996</v>
      </c>
      <c r="K116" s="4">
        <v>49.14</v>
      </c>
      <c r="L116" s="1">
        <v>507</v>
      </c>
      <c r="M116" s="1">
        <v>508</v>
      </c>
      <c r="N116" s="1">
        <v>530</v>
      </c>
      <c r="O116" s="1">
        <v>0</v>
      </c>
      <c r="P116" s="1">
        <v>507</v>
      </c>
      <c r="Q116" s="1">
        <v>507</v>
      </c>
      <c r="R116" s="4">
        <v>30.716000000000001</v>
      </c>
      <c r="S116" s="4">
        <v>29.233000000000001</v>
      </c>
      <c r="T116" s="4">
        <v>31.640999999999998</v>
      </c>
      <c r="U116" s="4" t="str">
        <f t="shared" si="11"/>
        <v>0</v>
      </c>
      <c r="V116" s="4" t="str">
        <f t="shared" si="12"/>
        <v>0</v>
      </c>
      <c r="W116" s="4" t="str">
        <f t="shared" si="13"/>
        <v>0</v>
      </c>
    </row>
    <row r="117" spans="1:23" x14ac:dyDescent="0.3">
      <c r="A117" s="1">
        <f t="shared" si="7"/>
        <v>0</v>
      </c>
      <c r="B117" s="1" t="s">
        <v>12</v>
      </c>
      <c r="C117" s="1">
        <v>0.2</v>
      </c>
      <c r="D117" s="1">
        <v>4</v>
      </c>
      <c r="E117" s="1">
        <f t="shared" si="8"/>
        <v>29</v>
      </c>
      <c r="F117" s="1">
        <v>0</v>
      </c>
      <c r="G117" s="4">
        <f t="shared" si="9"/>
        <v>0.19723865877712032</v>
      </c>
      <c r="H117" s="4">
        <f t="shared" si="10"/>
        <v>124.08000000000001</v>
      </c>
      <c r="I117" s="4">
        <v>67.108000000000004</v>
      </c>
      <c r="J117" s="4">
        <v>7.3460000000000001</v>
      </c>
      <c r="K117" s="4">
        <v>49.625999999999998</v>
      </c>
      <c r="L117" s="1">
        <v>507</v>
      </c>
      <c r="M117" s="1">
        <v>508</v>
      </c>
      <c r="N117" s="1">
        <v>528</v>
      </c>
      <c r="O117" s="1">
        <v>0</v>
      </c>
      <c r="P117" s="1">
        <v>507</v>
      </c>
      <c r="Q117" s="1">
        <v>507</v>
      </c>
      <c r="R117" s="4">
        <v>30.774000000000001</v>
      </c>
      <c r="S117" s="4">
        <v>29.233000000000001</v>
      </c>
      <c r="T117" s="4">
        <v>33.956000000000003</v>
      </c>
      <c r="U117" s="4" t="str">
        <f t="shared" si="11"/>
        <v>0</v>
      </c>
      <c r="V117" s="4" t="str">
        <f t="shared" si="12"/>
        <v>0</v>
      </c>
      <c r="W117" s="4" t="str">
        <f t="shared" si="13"/>
        <v>0</v>
      </c>
    </row>
    <row r="118" spans="1:23" x14ac:dyDescent="0.3">
      <c r="A118" s="1">
        <f t="shared" si="7"/>
        <v>0</v>
      </c>
      <c r="B118" s="1" t="s">
        <v>12</v>
      </c>
      <c r="C118" s="1">
        <v>0.2</v>
      </c>
      <c r="D118" s="1">
        <v>1</v>
      </c>
      <c r="E118" s="1">
        <f t="shared" si="8"/>
        <v>30</v>
      </c>
      <c r="F118" s="1">
        <v>0</v>
      </c>
      <c r="G118" s="4">
        <f t="shared" si="9"/>
        <v>0.18939393939393939</v>
      </c>
      <c r="H118" s="4">
        <f t="shared" si="10"/>
        <v>130.19300000000001</v>
      </c>
      <c r="I118" s="4">
        <v>70.603000000000009</v>
      </c>
      <c r="J118" s="4">
        <v>7.4509999999999996</v>
      </c>
      <c r="K118" s="4">
        <v>52.139000000000003</v>
      </c>
      <c r="L118" s="1">
        <v>528</v>
      </c>
      <c r="M118" s="1">
        <v>529</v>
      </c>
      <c r="N118" s="1">
        <v>546</v>
      </c>
      <c r="O118" s="1">
        <v>0</v>
      </c>
      <c r="P118" s="1">
        <v>528</v>
      </c>
      <c r="Q118" s="1">
        <v>528</v>
      </c>
      <c r="R118" s="4">
        <v>30.629000000000001</v>
      </c>
      <c r="S118" s="4">
        <v>29.207999999999998</v>
      </c>
      <c r="T118" s="4">
        <v>37.575000000000003</v>
      </c>
      <c r="U118" s="4" t="str">
        <f t="shared" si="11"/>
        <v>0</v>
      </c>
      <c r="V118" s="4" t="str">
        <f t="shared" si="12"/>
        <v>0</v>
      </c>
      <c r="W118" s="4" t="str">
        <f t="shared" si="13"/>
        <v>0</v>
      </c>
    </row>
    <row r="119" spans="1:23" x14ac:dyDescent="0.3">
      <c r="A119" s="1">
        <f t="shared" si="7"/>
        <v>0</v>
      </c>
      <c r="B119" s="1" t="s">
        <v>12</v>
      </c>
      <c r="C119" s="1">
        <v>0.2</v>
      </c>
      <c r="D119" s="1">
        <v>2</v>
      </c>
      <c r="E119" s="1">
        <f t="shared" si="8"/>
        <v>30</v>
      </c>
      <c r="F119" s="1">
        <v>0</v>
      </c>
      <c r="G119" s="4">
        <f t="shared" si="9"/>
        <v>0.37878787878787878</v>
      </c>
      <c r="H119" s="4">
        <f t="shared" si="10"/>
        <v>126.64099999999999</v>
      </c>
      <c r="I119" s="4">
        <v>68.63</v>
      </c>
      <c r="J119" s="4">
        <v>6.62</v>
      </c>
      <c r="K119" s="4">
        <v>51.390999999999998</v>
      </c>
      <c r="L119" s="1">
        <v>528</v>
      </c>
      <c r="M119" s="1">
        <v>530</v>
      </c>
      <c r="N119" s="1">
        <v>545</v>
      </c>
      <c r="O119" s="1">
        <v>0</v>
      </c>
      <c r="P119" s="1">
        <v>528</v>
      </c>
      <c r="Q119" s="1">
        <v>528</v>
      </c>
      <c r="R119" s="4">
        <v>30.68</v>
      </c>
      <c r="S119" s="4">
        <v>29.207999999999998</v>
      </c>
      <c r="T119" s="4">
        <v>35.551000000000002</v>
      </c>
      <c r="U119" s="4" t="str">
        <f t="shared" si="11"/>
        <v>0</v>
      </c>
      <c r="V119" s="4" t="str">
        <f t="shared" si="12"/>
        <v>0</v>
      </c>
      <c r="W119" s="4" t="str">
        <f t="shared" si="13"/>
        <v>0</v>
      </c>
    </row>
    <row r="120" spans="1:23" x14ac:dyDescent="0.3">
      <c r="A120" s="1">
        <f t="shared" si="7"/>
        <v>0</v>
      </c>
      <c r="B120" s="1" t="s">
        <v>12</v>
      </c>
      <c r="C120" s="1">
        <v>0.2</v>
      </c>
      <c r="D120" s="1">
        <v>3</v>
      </c>
      <c r="E120" s="1">
        <f t="shared" si="8"/>
        <v>30</v>
      </c>
      <c r="F120" s="1">
        <v>0</v>
      </c>
      <c r="G120" s="4">
        <f t="shared" si="9"/>
        <v>0.18939393939393939</v>
      </c>
      <c r="H120" s="4">
        <f t="shared" si="10"/>
        <v>127.998</v>
      </c>
      <c r="I120" s="4">
        <v>67.822000000000003</v>
      </c>
      <c r="J120" s="4">
        <v>7.0279999999999996</v>
      </c>
      <c r="K120" s="4">
        <v>53.148000000000003</v>
      </c>
      <c r="L120" s="1">
        <v>528</v>
      </c>
      <c r="M120" s="1">
        <v>529</v>
      </c>
      <c r="N120" s="1">
        <v>549</v>
      </c>
      <c r="O120" s="1">
        <v>0</v>
      </c>
      <c r="P120" s="1">
        <v>528</v>
      </c>
      <c r="Q120" s="1">
        <v>528</v>
      </c>
      <c r="R120" s="4">
        <v>30.759</v>
      </c>
      <c r="S120" s="4">
        <v>29.207999999999998</v>
      </c>
      <c r="T120" s="4">
        <v>34.664000000000001</v>
      </c>
      <c r="U120" s="4" t="str">
        <f t="shared" si="11"/>
        <v>0</v>
      </c>
      <c r="V120" s="4" t="str">
        <f t="shared" si="12"/>
        <v>0</v>
      </c>
      <c r="W120" s="4" t="str">
        <f t="shared" si="13"/>
        <v>0</v>
      </c>
    </row>
    <row r="121" spans="1:23" x14ac:dyDescent="0.3">
      <c r="A121" s="1">
        <f t="shared" si="7"/>
        <v>0</v>
      </c>
      <c r="B121" s="1" t="s">
        <v>12</v>
      </c>
      <c r="C121" s="1">
        <v>0.2</v>
      </c>
      <c r="D121" s="1">
        <v>4</v>
      </c>
      <c r="E121" s="1">
        <f t="shared" si="8"/>
        <v>30</v>
      </c>
      <c r="F121" s="1">
        <v>0</v>
      </c>
      <c r="G121" s="4">
        <f t="shared" si="9"/>
        <v>0.37878787878787878</v>
      </c>
      <c r="H121" s="4">
        <f t="shared" si="10"/>
        <v>129.34200000000001</v>
      </c>
      <c r="I121" s="4">
        <v>69.070000000000007</v>
      </c>
      <c r="J121" s="4">
        <v>6.1150000000000002</v>
      </c>
      <c r="K121" s="4">
        <v>54.156999999999996</v>
      </c>
      <c r="L121" s="1">
        <v>528</v>
      </c>
      <c r="M121" s="1">
        <v>530</v>
      </c>
      <c r="N121" s="1">
        <v>544</v>
      </c>
      <c r="O121" s="1">
        <v>0</v>
      </c>
      <c r="P121" s="1">
        <v>528</v>
      </c>
      <c r="Q121" s="1">
        <v>528</v>
      </c>
      <c r="R121" s="4">
        <v>30.739000000000001</v>
      </c>
      <c r="S121" s="4">
        <v>29.207999999999998</v>
      </c>
      <c r="T121" s="4">
        <v>35.932000000000002</v>
      </c>
      <c r="U121" s="4" t="str">
        <f t="shared" si="11"/>
        <v>0</v>
      </c>
      <c r="V121" s="4" t="str">
        <f t="shared" si="12"/>
        <v>0</v>
      </c>
      <c r="W121" s="4" t="str">
        <f t="shared" si="13"/>
        <v>0</v>
      </c>
    </row>
    <row r="122" spans="1:23" x14ac:dyDescent="0.3">
      <c r="A122" s="1">
        <f t="shared" si="7"/>
        <v>0</v>
      </c>
      <c r="B122" s="1" t="s">
        <v>12</v>
      </c>
      <c r="C122" s="1">
        <v>0.2</v>
      </c>
      <c r="D122" s="1">
        <v>1</v>
      </c>
      <c r="E122" s="1">
        <f t="shared" si="8"/>
        <v>31</v>
      </c>
      <c r="F122" s="1">
        <v>1</v>
      </c>
      <c r="G122" s="4">
        <f t="shared" si="9"/>
        <v>0</v>
      </c>
      <c r="H122" s="4">
        <f t="shared" si="10"/>
        <v>93.77000000000001</v>
      </c>
      <c r="I122" s="4">
        <v>75.253</v>
      </c>
      <c r="J122" s="4">
        <v>4.9329999999999998</v>
      </c>
      <c r="K122" s="4">
        <v>13.584</v>
      </c>
      <c r="L122" s="1">
        <v>520</v>
      </c>
      <c r="M122" s="1">
        <v>520</v>
      </c>
      <c r="N122" s="1">
        <v>541</v>
      </c>
      <c r="O122" s="1">
        <v>0</v>
      </c>
      <c r="P122" s="1">
        <v>517</v>
      </c>
      <c r="Q122" s="1">
        <v>520</v>
      </c>
      <c r="R122" s="4">
        <v>30.619</v>
      </c>
      <c r="S122" s="4">
        <v>27.96</v>
      </c>
      <c r="T122" s="4">
        <v>42.227999999999994</v>
      </c>
      <c r="U122" s="4">
        <f t="shared" si="11"/>
        <v>100</v>
      </c>
      <c r="V122" s="4">
        <f t="shared" si="12"/>
        <v>0.57692307692307698</v>
      </c>
      <c r="W122" s="4">
        <f t="shared" si="13"/>
        <v>0</v>
      </c>
    </row>
    <row r="123" spans="1:23" x14ac:dyDescent="0.3">
      <c r="A123" s="1">
        <f t="shared" si="7"/>
        <v>0</v>
      </c>
      <c r="B123" s="1" t="s">
        <v>12</v>
      </c>
      <c r="C123" s="1">
        <v>0.2</v>
      </c>
      <c r="D123" s="1">
        <v>2</v>
      </c>
      <c r="E123" s="1">
        <f t="shared" si="8"/>
        <v>31</v>
      </c>
      <c r="F123" s="1">
        <v>1</v>
      </c>
      <c r="G123" s="4">
        <f t="shared" si="9"/>
        <v>0</v>
      </c>
      <c r="H123" s="4">
        <f t="shared" si="10"/>
        <v>104.21899999999999</v>
      </c>
      <c r="I123" s="4">
        <v>72.373999999999995</v>
      </c>
      <c r="J123" s="4">
        <v>5.133</v>
      </c>
      <c r="K123" s="4">
        <v>26.712</v>
      </c>
      <c r="L123" s="1">
        <v>520</v>
      </c>
      <c r="M123" s="1">
        <v>520</v>
      </c>
      <c r="N123" s="1">
        <v>540</v>
      </c>
      <c r="O123" s="1">
        <v>0</v>
      </c>
      <c r="P123" s="1">
        <v>517</v>
      </c>
      <c r="Q123" s="1">
        <v>520</v>
      </c>
      <c r="R123" s="4">
        <v>30.702999999999999</v>
      </c>
      <c r="S123" s="4">
        <v>27.96</v>
      </c>
      <c r="T123" s="4">
        <v>39.265000000000001</v>
      </c>
      <c r="U123" s="4">
        <f t="shared" si="11"/>
        <v>100</v>
      </c>
      <c r="V123" s="4">
        <f t="shared" si="12"/>
        <v>0.57692307692307698</v>
      </c>
      <c r="W123" s="4">
        <f t="shared" si="13"/>
        <v>0</v>
      </c>
    </row>
    <row r="124" spans="1:23" x14ac:dyDescent="0.3">
      <c r="A124" s="1">
        <f t="shared" si="7"/>
        <v>0</v>
      </c>
      <c r="B124" s="1" t="s">
        <v>12</v>
      </c>
      <c r="C124" s="1">
        <v>0.2</v>
      </c>
      <c r="D124" s="1">
        <v>3</v>
      </c>
      <c r="E124" s="1">
        <f t="shared" si="8"/>
        <v>31</v>
      </c>
      <c r="F124" s="1">
        <v>0</v>
      </c>
      <c r="G124" s="4">
        <f t="shared" si="9"/>
        <v>0.19230769230769232</v>
      </c>
      <c r="H124" s="4">
        <f t="shared" si="10"/>
        <v>144.20200000000003</v>
      </c>
      <c r="I124" s="4">
        <v>70.227000000000004</v>
      </c>
      <c r="J124" s="4">
        <v>6.734</v>
      </c>
      <c r="K124" s="4">
        <v>67.241</v>
      </c>
      <c r="L124" s="1">
        <v>520</v>
      </c>
      <c r="M124" s="1">
        <v>521</v>
      </c>
      <c r="N124" s="1">
        <v>534</v>
      </c>
      <c r="O124" s="1">
        <v>0</v>
      </c>
      <c r="P124" s="1">
        <v>517</v>
      </c>
      <c r="Q124" s="1">
        <v>520</v>
      </c>
      <c r="R124" s="4">
        <v>30.725000000000001</v>
      </c>
      <c r="S124" s="4">
        <v>27.96</v>
      </c>
      <c r="T124" s="4">
        <v>37.095999999999997</v>
      </c>
      <c r="U124" s="4" t="str">
        <f t="shared" si="11"/>
        <v>0</v>
      </c>
      <c r="V124" s="4" t="str">
        <f t="shared" si="12"/>
        <v>0</v>
      </c>
      <c r="W124" s="4" t="str">
        <f t="shared" si="13"/>
        <v>0</v>
      </c>
    </row>
    <row r="125" spans="1:23" x14ac:dyDescent="0.3">
      <c r="A125" s="1">
        <f t="shared" si="7"/>
        <v>0</v>
      </c>
      <c r="B125" s="1" t="s">
        <v>12</v>
      </c>
      <c r="C125" s="1">
        <v>0.2</v>
      </c>
      <c r="D125" s="1">
        <v>4</v>
      </c>
      <c r="E125" s="1">
        <f t="shared" si="8"/>
        <v>31</v>
      </c>
      <c r="F125" s="1">
        <v>1</v>
      </c>
      <c r="G125" s="4">
        <f t="shared" si="9"/>
        <v>0</v>
      </c>
      <c r="H125" s="4">
        <f t="shared" si="10"/>
        <v>129.929</v>
      </c>
      <c r="I125" s="4">
        <v>72.254000000000005</v>
      </c>
      <c r="J125" s="4">
        <v>4.3540000000000001</v>
      </c>
      <c r="K125" s="4">
        <v>53.320999999999998</v>
      </c>
      <c r="L125" s="1">
        <v>520</v>
      </c>
      <c r="M125" s="1">
        <v>520</v>
      </c>
      <c r="N125" s="1">
        <v>538</v>
      </c>
      <c r="O125" s="1">
        <v>0</v>
      </c>
      <c r="P125" s="1">
        <v>517</v>
      </c>
      <c r="Q125" s="1">
        <v>520</v>
      </c>
      <c r="R125" s="4">
        <v>30.75</v>
      </c>
      <c r="S125" s="4">
        <v>27.96</v>
      </c>
      <c r="T125" s="4">
        <v>39.097999999999999</v>
      </c>
      <c r="U125" s="4">
        <f t="shared" si="11"/>
        <v>100</v>
      </c>
      <c r="V125" s="4">
        <f t="shared" si="12"/>
        <v>0.57692307692307698</v>
      </c>
      <c r="W125" s="4">
        <f t="shared" si="13"/>
        <v>0</v>
      </c>
    </row>
    <row r="126" spans="1:23" x14ac:dyDescent="0.3">
      <c r="A126" s="1">
        <f t="shared" si="7"/>
        <v>0</v>
      </c>
      <c r="B126" s="1" t="s">
        <v>12</v>
      </c>
      <c r="C126" s="1">
        <v>0.2</v>
      </c>
      <c r="D126" s="1">
        <v>1</v>
      </c>
      <c r="E126" s="1">
        <f t="shared" si="8"/>
        <v>32</v>
      </c>
      <c r="F126" s="1">
        <v>0</v>
      </c>
      <c r="G126" s="4">
        <f t="shared" si="9"/>
        <v>0.39447731755424065</v>
      </c>
      <c r="H126" s="4">
        <f t="shared" si="10"/>
        <v>164.524</v>
      </c>
      <c r="I126" s="4">
        <v>77.998000000000005</v>
      </c>
      <c r="J126" s="4">
        <v>4.9989999999999997</v>
      </c>
      <c r="K126" s="4">
        <v>81.527000000000001</v>
      </c>
      <c r="L126" s="1">
        <v>507</v>
      </c>
      <c r="M126" s="1">
        <v>509</v>
      </c>
      <c r="N126" s="1">
        <v>530</v>
      </c>
      <c r="O126" s="1">
        <v>0</v>
      </c>
      <c r="P126" s="1">
        <v>507</v>
      </c>
      <c r="Q126" s="1">
        <v>507</v>
      </c>
      <c r="R126" s="4">
        <v>30.597000000000001</v>
      </c>
      <c r="S126" s="4">
        <v>29.631</v>
      </c>
      <c r="T126" s="4">
        <v>45.010999999999996</v>
      </c>
      <c r="U126" s="4" t="str">
        <f t="shared" si="11"/>
        <v>0</v>
      </c>
      <c r="V126" s="4" t="str">
        <f t="shared" si="12"/>
        <v>0</v>
      </c>
      <c r="W126" s="4" t="str">
        <f t="shared" si="13"/>
        <v>0</v>
      </c>
    </row>
    <row r="127" spans="1:23" x14ac:dyDescent="0.3">
      <c r="A127" s="1">
        <f t="shared" si="7"/>
        <v>0</v>
      </c>
      <c r="B127" s="1" t="s">
        <v>12</v>
      </c>
      <c r="C127" s="1">
        <v>0.2</v>
      </c>
      <c r="D127" s="1">
        <v>2</v>
      </c>
      <c r="E127" s="1">
        <f t="shared" si="8"/>
        <v>32</v>
      </c>
      <c r="F127" s="1">
        <v>0</v>
      </c>
      <c r="G127" s="4">
        <f t="shared" si="9"/>
        <v>0.39447731755424065</v>
      </c>
      <c r="H127" s="4">
        <f t="shared" si="10"/>
        <v>166.24600000000001</v>
      </c>
      <c r="I127" s="4">
        <v>75.076999999999998</v>
      </c>
      <c r="J127" s="4">
        <v>5.1210000000000004</v>
      </c>
      <c r="K127" s="4">
        <v>86.048000000000002</v>
      </c>
      <c r="L127" s="1">
        <v>507</v>
      </c>
      <c r="M127" s="1">
        <v>509</v>
      </c>
      <c r="N127" s="1">
        <v>532</v>
      </c>
      <c r="O127" s="1">
        <v>0</v>
      </c>
      <c r="P127" s="1">
        <v>507</v>
      </c>
      <c r="Q127" s="1">
        <v>507</v>
      </c>
      <c r="R127" s="4">
        <v>30.672999999999998</v>
      </c>
      <c r="S127" s="4">
        <v>29.631</v>
      </c>
      <c r="T127" s="4">
        <v>42.013999999999996</v>
      </c>
      <c r="U127" s="4" t="str">
        <f t="shared" si="11"/>
        <v>0</v>
      </c>
      <c r="V127" s="4" t="str">
        <f t="shared" si="12"/>
        <v>0</v>
      </c>
      <c r="W127" s="4" t="str">
        <f t="shared" si="13"/>
        <v>0</v>
      </c>
    </row>
    <row r="128" spans="1:23" x14ac:dyDescent="0.3">
      <c r="A128" s="1">
        <f t="shared" si="7"/>
        <v>0</v>
      </c>
      <c r="B128" s="1" t="s">
        <v>12</v>
      </c>
      <c r="C128" s="1">
        <v>0.2</v>
      </c>
      <c r="D128" s="1">
        <v>3</v>
      </c>
      <c r="E128" s="1">
        <f t="shared" si="8"/>
        <v>32</v>
      </c>
      <c r="F128" s="1">
        <v>0</v>
      </c>
      <c r="G128" s="4">
        <f t="shared" si="9"/>
        <v>0.39447731755424065</v>
      </c>
      <c r="H128" s="4">
        <f t="shared" si="10"/>
        <v>171.53699999999998</v>
      </c>
      <c r="I128" s="4">
        <v>75.61399999999999</v>
      </c>
      <c r="J128" s="4">
        <v>4.819</v>
      </c>
      <c r="K128" s="4">
        <v>91.103999999999999</v>
      </c>
      <c r="L128" s="1">
        <v>507</v>
      </c>
      <c r="M128" s="1">
        <v>509</v>
      </c>
      <c r="N128" s="1">
        <v>530</v>
      </c>
      <c r="O128" s="1">
        <v>0</v>
      </c>
      <c r="P128" s="1">
        <v>507</v>
      </c>
      <c r="Q128" s="1">
        <v>507</v>
      </c>
      <c r="R128" s="4">
        <v>30.736999999999998</v>
      </c>
      <c r="S128" s="4">
        <v>29.631</v>
      </c>
      <c r="T128" s="4">
        <v>42.487000000000002</v>
      </c>
      <c r="U128" s="4" t="str">
        <f t="shared" si="11"/>
        <v>0</v>
      </c>
      <c r="V128" s="4" t="str">
        <f t="shared" si="12"/>
        <v>0</v>
      </c>
      <c r="W128" s="4" t="str">
        <f t="shared" si="13"/>
        <v>0</v>
      </c>
    </row>
    <row r="129" spans="1:23" x14ac:dyDescent="0.3">
      <c r="A129" s="1">
        <f t="shared" si="7"/>
        <v>0</v>
      </c>
      <c r="B129" s="1" t="s">
        <v>12</v>
      </c>
      <c r="C129" s="1">
        <v>0.2</v>
      </c>
      <c r="D129" s="1">
        <v>4</v>
      </c>
      <c r="E129" s="1">
        <f t="shared" si="8"/>
        <v>32</v>
      </c>
      <c r="F129" s="1">
        <v>0</v>
      </c>
      <c r="G129" s="4">
        <f t="shared" si="9"/>
        <v>0.39447731755424065</v>
      </c>
      <c r="H129" s="4">
        <f t="shared" si="10"/>
        <v>164.82700000000003</v>
      </c>
      <c r="I129" s="4">
        <v>75.394000000000005</v>
      </c>
      <c r="J129" s="4">
        <v>4.9530000000000003</v>
      </c>
      <c r="K129" s="4">
        <v>84.48</v>
      </c>
      <c r="L129" s="1">
        <v>507</v>
      </c>
      <c r="M129" s="1">
        <v>509</v>
      </c>
      <c r="N129" s="1">
        <v>531</v>
      </c>
      <c r="O129" s="1">
        <v>0</v>
      </c>
      <c r="P129" s="1">
        <v>507</v>
      </c>
      <c r="Q129" s="1">
        <v>507</v>
      </c>
      <c r="R129" s="4">
        <v>30.719000000000001</v>
      </c>
      <c r="S129" s="4">
        <v>29.631</v>
      </c>
      <c r="T129" s="4">
        <v>42.284999999999997</v>
      </c>
      <c r="U129" s="4" t="str">
        <f t="shared" si="11"/>
        <v>0</v>
      </c>
      <c r="V129" s="4" t="str">
        <f t="shared" si="12"/>
        <v>0</v>
      </c>
      <c r="W129" s="4" t="str">
        <f t="shared" si="13"/>
        <v>0</v>
      </c>
    </row>
    <row r="130" spans="1:23" x14ac:dyDescent="0.3">
      <c r="A130" s="1">
        <f t="shared" ref="A130:A193" si="18">IF(MOD(E130,25)=0,1,0)</f>
        <v>0</v>
      </c>
      <c r="B130" s="1" t="s">
        <v>12</v>
      </c>
      <c r="C130" s="1">
        <v>0.2</v>
      </c>
      <c r="D130" s="1">
        <v>1</v>
      </c>
      <c r="E130" s="1">
        <f t="shared" si="8"/>
        <v>33</v>
      </c>
      <c r="F130" s="1">
        <v>0</v>
      </c>
      <c r="G130" s="4">
        <f t="shared" si="9"/>
        <v>0.19646365422396855</v>
      </c>
      <c r="H130" s="4">
        <f t="shared" si="10"/>
        <v>136.39499999999998</v>
      </c>
      <c r="I130" s="4">
        <v>66.847999999999999</v>
      </c>
      <c r="J130" s="4">
        <v>6.8490000000000002</v>
      </c>
      <c r="K130" s="4">
        <v>62.698</v>
      </c>
      <c r="L130" s="1">
        <v>509</v>
      </c>
      <c r="M130" s="1">
        <v>510</v>
      </c>
      <c r="N130" s="1">
        <v>532</v>
      </c>
      <c r="O130" s="1">
        <v>0</v>
      </c>
      <c r="P130" s="1">
        <v>507</v>
      </c>
      <c r="Q130" s="1">
        <v>509</v>
      </c>
      <c r="R130" s="4">
        <v>30.571000000000002</v>
      </c>
      <c r="S130" s="4">
        <v>27.285</v>
      </c>
      <c r="T130" s="4">
        <v>33.525000000000006</v>
      </c>
      <c r="U130" s="4" t="str">
        <f t="shared" si="11"/>
        <v>0</v>
      </c>
      <c r="V130" s="4" t="str">
        <f t="shared" si="12"/>
        <v>0</v>
      </c>
      <c r="W130" s="4" t="str">
        <f t="shared" si="13"/>
        <v>0</v>
      </c>
    </row>
    <row r="131" spans="1:23" x14ac:dyDescent="0.3">
      <c r="A131" s="1">
        <f t="shared" si="18"/>
        <v>0</v>
      </c>
      <c r="B131" s="1" t="s">
        <v>12</v>
      </c>
      <c r="C131" s="1">
        <v>0.2</v>
      </c>
      <c r="D131" s="1">
        <v>2</v>
      </c>
      <c r="E131" s="1">
        <f t="shared" ref="E131:E194" si="19">_xlfn.CEILING.MATH((ROW(E131)-1)/4)</f>
        <v>33</v>
      </c>
      <c r="F131" s="1">
        <v>0</v>
      </c>
      <c r="G131" s="4">
        <f t="shared" ref="G131:G194" si="20">(M131-L131)/L131*100</f>
        <v>0.19646365422396855</v>
      </c>
      <c r="H131" s="4">
        <f t="shared" ref="H131:H194" si="21">I131+K131+J131</f>
        <v>138.084</v>
      </c>
      <c r="I131" s="4">
        <v>66.328000000000003</v>
      </c>
      <c r="J131" s="4">
        <v>8.1750000000000007</v>
      </c>
      <c r="K131" s="4">
        <v>63.581000000000003</v>
      </c>
      <c r="L131" s="1">
        <v>509</v>
      </c>
      <c r="M131" s="1">
        <v>510</v>
      </c>
      <c r="N131" s="1">
        <v>527</v>
      </c>
      <c r="O131" s="1">
        <v>0</v>
      </c>
      <c r="P131" s="1">
        <v>507</v>
      </c>
      <c r="Q131" s="1">
        <v>509</v>
      </c>
      <c r="R131" s="4">
        <v>30.7</v>
      </c>
      <c r="S131" s="4">
        <v>27.285</v>
      </c>
      <c r="T131" s="4">
        <v>32.876000000000005</v>
      </c>
      <c r="U131" s="4" t="str">
        <f t="shared" ref="U131:U194" si="22">IF(F131=1,(M131-O131)/M131*100,"0")</f>
        <v>0</v>
      </c>
      <c r="V131" s="4" t="str">
        <f t="shared" ref="V131:V194" si="23">IF(F131=1,(M131-P131)/M131*100,"0")</f>
        <v>0</v>
      </c>
      <c r="W131" s="4" t="str">
        <f t="shared" ref="W131:W194" si="24">IF(F131=1,(M131-Q131)/M131*100,"0")</f>
        <v>0</v>
      </c>
    </row>
    <row r="132" spans="1:23" x14ac:dyDescent="0.3">
      <c r="A132" s="1">
        <f t="shared" si="18"/>
        <v>0</v>
      </c>
      <c r="B132" s="1" t="s">
        <v>12</v>
      </c>
      <c r="C132" s="1">
        <v>0.2</v>
      </c>
      <c r="D132" s="1">
        <v>3</v>
      </c>
      <c r="E132" s="1">
        <f t="shared" si="19"/>
        <v>33</v>
      </c>
      <c r="F132" s="1">
        <v>0</v>
      </c>
      <c r="G132" s="4">
        <f t="shared" si="20"/>
        <v>0.19646365422396855</v>
      </c>
      <c r="H132" s="4">
        <f t="shared" si="21"/>
        <v>140.535</v>
      </c>
      <c r="I132" s="4">
        <v>66.394999999999996</v>
      </c>
      <c r="J132" s="4">
        <v>7.7089999999999996</v>
      </c>
      <c r="K132" s="4">
        <v>66.430999999999997</v>
      </c>
      <c r="L132" s="1">
        <v>509</v>
      </c>
      <c r="M132" s="1">
        <v>510</v>
      </c>
      <c r="N132" s="1">
        <v>525</v>
      </c>
      <c r="O132" s="1">
        <v>0</v>
      </c>
      <c r="P132" s="1">
        <v>507</v>
      </c>
      <c r="Q132" s="1">
        <v>509</v>
      </c>
      <c r="R132" s="4">
        <v>30.771999999999998</v>
      </c>
      <c r="S132" s="4">
        <v>27.285</v>
      </c>
      <c r="T132" s="4">
        <v>32.871000000000002</v>
      </c>
      <c r="U132" s="4" t="str">
        <f t="shared" si="22"/>
        <v>0</v>
      </c>
      <c r="V132" s="4" t="str">
        <f t="shared" si="23"/>
        <v>0</v>
      </c>
      <c r="W132" s="4" t="str">
        <f t="shared" si="24"/>
        <v>0</v>
      </c>
    </row>
    <row r="133" spans="1:23" x14ac:dyDescent="0.3">
      <c r="A133" s="1">
        <f t="shared" si="18"/>
        <v>0</v>
      </c>
      <c r="B133" s="1" t="s">
        <v>12</v>
      </c>
      <c r="C133" s="1">
        <v>0.2</v>
      </c>
      <c r="D133" s="1">
        <v>4</v>
      </c>
      <c r="E133" s="1">
        <f t="shared" si="19"/>
        <v>33</v>
      </c>
      <c r="F133" s="1">
        <v>0</v>
      </c>
      <c r="G133" s="4">
        <f t="shared" si="20"/>
        <v>0.19646365422396855</v>
      </c>
      <c r="H133" s="4">
        <f t="shared" si="21"/>
        <v>137.40300000000002</v>
      </c>
      <c r="I133" s="4">
        <v>66.161000000000001</v>
      </c>
      <c r="J133" s="4">
        <v>6.9969999999999999</v>
      </c>
      <c r="K133" s="4">
        <v>64.245000000000005</v>
      </c>
      <c r="L133" s="1">
        <v>509</v>
      </c>
      <c r="M133" s="1">
        <v>510</v>
      </c>
      <c r="N133" s="1">
        <v>533</v>
      </c>
      <c r="O133" s="1">
        <v>0</v>
      </c>
      <c r="P133" s="1">
        <v>507</v>
      </c>
      <c r="Q133" s="1">
        <v>509</v>
      </c>
      <c r="R133" s="4">
        <v>30.725000000000001</v>
      </c>
      <c r="S133" s="4">
        <v>27.285</v>
      </c>
      <c r="T133" s="4">
        <v>32.683999999999997</v>
      </c>
      <c r="U133" s="4" t="str">
        <f t="shared" si="22"/>
        <v>0</v>
      </c>
      <c r="V133" s="4" t="str">
        <f t="shared" si="23"/>
        <v>0</v>
      </c>
      <c r="W133" s="4" t="str">
        <f t="shared" si="24"/>
        <v>0</v>
      </c>
    </row>
    <row r="134" spans="1:23" x14ac:dyDescent="0.3">
      <c r="A134" s="1">
        <f t="shared" si="18"/>
        <v>0</v>
      </c>
      <c r="B134" s="1" t="s">
        <v>12</v>
      </c>
      <c r="C134" s="1">
        <v>0.2</v>
      </c>
      <c r="D134" s="1">
        <v>1</v>
      </c>
      <c r="E134" s="1">
        <f t="shared" si="19"/>
        <v>34</v>
      </c>
      <c r="F134" s="1">
        <v>0</v>
      </c>
      <c r="G134" s="4">
        <f t="shared" si="20"/>
        <v>0.18726591760299627</v>
      </c>
      <c r="H134" s="4">
        <f t="shared" si="21"/>
        <v>133.04599999999999</v>
      </c>
      <c r="I134" s="4">
        <v>66.927999999999997</v>
      </c>
      <c r="J134" s="4">
        <v>8.827</v>
      </c>
      <c r="K134" s="4">
        <v>57.290999999999997</v>
      </c>
      <c r="L134" s="1">
        <v>534</v>
      </c>
      <c r="M134" s="1">
        <v>535</v>
      </c>
      <c r="N134" s="1">
        <v>554</v>
      </c>
      <c r="O134" s="1">
        <v>0</v>
      </c>
      <c r="P134" s="1">
        <v>533</v>
      </c>
      <c r="Q134" s="1">
        <v>534</v>
      </c>
      <c r="R134" s="4">
        <v>30.617000000000001</v>
      </c>
      <c r="S134" s="4">
        <v>30.417999999999999</v>
      </c>
      <c r="T134" s="4">
        <v>33.795999999999999</v>
      </c>
      <c r="U134" s="4" t="str">
        <f t="shared" si="22"/>
        <v>0</v>
      </c>
      <c r="V134" s="4" t="str">
        <f t="shared" si="23"/>
        <v>0</v>
      </c>
      <c r="W134" s="4" t="str">
        <f t="shared" si="24"/>
        <v>0</v>
      </c>
    </row>
    <row r="135" spans="1:23" x14ac:dyDescent="0.3">
      <c r="A135" s="1">
        <f t="shared" si="18"/>
        <v>0</v>
      </c>
      <c r="B135" s="1" t="s">
        <v>12</v>
      </c>
      <c r="C135" s="1">
        <v>0.2</v>
      </c>
      <c r="D135" s="1">
        <v>2</v>
      </c>
      <c r="E135" s="1">
        <f t="shared" si="19"/>
        <v>34</v>
      </c>
      <c r="F135" s="1">
        <v>0</v>
      </c>
      <c r="G135" s="4">
        <f t="shared" si="20"/>
        <v>0.18726591760299627</v>
      </c>
      <c r="H135" s="4">
        <f t="shared" si="21"/>
        <v>131.20999999999998</v>
      </c>
      <c r="I135" s="4">
        <v>64.988</v>
      </c>
      <c r="J135" s="4">
        <v>9.2409999999999997</v>
      </c>
      <c r="K135" s="4">
        <v>56.981000000000002</v>
      </c>
      <c r="L135" s="1">
        <v>534</v>
      </c>
      <c r="M135" s="1">
        <v>535</v>
      </c>
      <c r="N135" s="1">
        <v>552</v>
      </c>
      <c r="O135" s="1">
        <v>0</v>
      </c>
      <c r="P135" s="1">
        <v>533</v>
      </c>
      <c r="Q135" s="1">
        <v>534</v>
      </c>
      <c r="R135" s="4">
        <v>30.695</v>
      </c>
      <c r="S135" s="4">
        <v>30.417999999999999</v>
      </c>
      <c r="T135" s="4">
        <v>31.777999999999999</v>
      </c>
      <c r="U135" s="4" t="str">
        <f t="shared" si="22"/>
        <v>0</v>
      </c>
      <c r="V135" s="4" t="str">
        <f t="shared" si="23"/>
        <v>0</v>
      </c>
      <c r="W135" s="4" t="str">
        <f t="shared" si="24"/>
        <v>0</v>
      </c>
    </row>
    <row r="136" spans="1:23" x14ac:dyDescent="0.3">
      <c r="A136" s="1">
        <f t="shared" si="18"/>
        <v>0</v>
      </c>
      <c r="B136" s="1" t="s">
        <v>12</v>
      </c>
      <c r="C136" s="1">
        <v>0.2</v>
      </c>
      <c r="D136" s="1">
        <v>3</v>
      </c>
      <c r="E136" s="1">
        <f t="shared" si="19"/>
        <v>34</v>
      </c>
      <c r="F136" s="1">
        <v>0</v>
      </c>
      <c r="G136" s="4">
        <f t="shared" si="20"/>
        <v>0.18726591760299627</v>
      </c>
      <c r="H136" s="4">
        <f t="shared" si="21"/>
        <v>133.92699999999999</v>
      </c>
      <c r="I136" s="4">
        <v>69.143000000000001</v>
      </c>
      <c r="J136" s="4">
        <v>7.7889999999999997</v>
      </c>
      <c r="K136" s="4">
        <v>56.994999999999997</v>
      </c>
      <c r="L136" s="1">
        <v>534</v>
      </c>
      <c r="M136" s="1">
        <v>535</v>
      </c>
      <c r="N136" s="1">
        <v>554</v>
      </c>
      <c r="O136" s="1">
        <v>0</v>
      </c>
      <c r="P136" s="1">
        <v>533</v>
      </c>
      <c r="Q136" s="1">
        <v>534</v>
      </c>
      <c r="R136" s="4">
        <v>30.725999999999999</v>
      </c>
      <c r="S136" s="4">
        <v>30.417999999999999</v>
      </c>
      <c r="T136" s="4">
        <v>35.902000000000001</v>
      </c>
      <c r="U136" s="4" t="str">
        <f t="shared" si="22"/>
        <v>0</v>
      </c>
      <c r="V136" s="4" t="str">
        <f t="shared" si="23"/>
        <v>0</v>
      </c>
      <c r="W136" s="4" t="str">
        <f t="shared" si="24"/>
        <v>0</v>
      </c>
    </row>
    <row r="137" spans="1:23" x14ac:dyDescent="0.3">
      <c r="A137" s="1">
        <f t="shared" si="18"/>
        <v>0</v>
      </c>
      <c r="B137" s="1" t="s">
        <v>12</v>
      </c>
      <c r="C137" s="1">
        <v>0.2</v>
      </c>
      <c r="D137" s="1">
        <v>4</v>
      </c>
      <c r="E137" s="1">
        <f t="shared" si="19"/>
        <v>34</v>
      </c>
      <c r="F137" s="1">
        <v>0</v>
      </c>
      <c r="G137" s="4">
        <f t="shared" si="20"/>
        <v>0.18726591760299627</v>
      </c>
      <c r="H137" s="4">
        <f t="shared" si="21"/>
        <v>133.63400000000001</v>
      </c>
      <c r="I137" s="4">
        <v>67.061000000000007</v>
      </c>
      <c r="J137" s="4">
        <v>8.4749999999999996</v>
      </c>
      <c r="K137" s="4">
        <v>58.097999999999999</v>
      </c>
      <c r="L137" s="1">
        <v>534</v>
      </c>
      <c r="M137" s="1">
        <v>535</v>
      </c>
      <c r="N137" s="1">
        <v>554</v>
      </c>
      <c r="O137" s="1">
        <v>0</v>
      </c>
      <c r="P137" s="1">
        <v>533</v>
      </c>
      <c r="Q137" s="1">
        <v>534</v>
      </c>
      <c r="R137" s="4">
        <v>30.754999999999999</v>
      </c>
      <c r="S137" s="4">
        <v>30.417999999999999</v>
      </c>
      <c r="T137" s="4">
        <v>33.790999999999997</v>
      </c>
      <c r="U137" s="4" t="str">
        <f t="shared" si="22"/>
        <v>0</v>
      </c>
      <c r="V137" s="4" t="str">
        <f t="shared" si="23"/>
        <v>0</v>
      </c>
      <c r="W137" s="4" t="str">
        <f t="shared" si="24"/>
        <v>0</v>
      </c>
    </row>
    <row r="138" spans="1:23" x14ac:dyDescent="0.3">
      <c r="A138" s="1">
        <f t="shared" si="18"/>
        <v>0</v>
      </c>
      <c r="B138" s="1" t="s">
        <v>12</v>
      </c>
      <c r="C138" s="1">
        <v>0.2</v>
      </c>
      <c r="D138" s="1">
        <v>1</v>
      </c>
      <c r="E138" s="1">
        <f t="shared" si="19"/>
        <v>35</v>
      </c>
      <c r="F138" s="1">
        <v>0</v>
      </c>
      <c r="G138" s="4">
        <f t="shared" si="20"/>
        <v>0.59055118110236215</v>
      </c>
      <c r="H138" s="4">
        <f t="shared" si="21"/>
        <v>158.679</v>
      </c>
      <c r="I138" s="4">
        <v>75.713999999999999</v>
      </c>
      <c r="J138" s="4">
        <v>6.7919999999999998</v>
      </c>
      <c r="K138" s="4">
        <v>76.173000000000002</v>
      </c>
      <c r="L138" s="1">
        <v>508</v>
      </c>
      <c r="M138" s="1">
        <v>511</v>
      </c>
      <c r="N138" s="1">
        <v>524</v>
      </c>
      <c r="O138" s="1">
        <v>0</v>
      </c>
      <c r="P138" s="1">
        <v>506</v>
      </c>
      <c r="Q138" s="1">
        <v>508</v>
      </c>
      <c r="R138" s="4">
        <v>30.611000000000001</v>
      </c>
      <c r="S138" s="4">
        <v>29.155999999999999</v>
      </c>
      <c r="T138" s="4">
        <v>42.706000000000003</v>
      </c>
      <c r="U138" s="4" t="str">
        <f t="shared" si="22"/>
        <v>0</v>
      </c>
      <c r="V138" s="4" t="str">
        <f t="shared" si="23"/>
        <v>0</v>
      </c>
      <c r="W138" s="4" t="str">
        <f t="shared" si="24"/>
        <v>0</v>
      </c>
    </row>
    <row r="139" spans="1:23" x14ac:dyDescent="0.3">
      <c r="A139" s="1">
        <f t="shared" si="18"/>
        <v>0</v>
      </c>
      <c r="B139" s="1" t="s">
        <v>12</v>
      </c>
      <c r="C139" s="1">
        <v>0.2</v>
      </c>
      <c r="D139" s="1">
        <v>2</v>
      </c>
      <c r="E139" s="1">
        <f t="shared" si="19"/>
        <v>35</v>
      </c>
      <c r="F139" s="1">
        <v>0</v>
      </c>
      <c r="G139" s="4">
        <f t="shared" si="20"/>
        <v>0.39370078740157477</v>
      </c>
      <c r="H139" s="4">
        <f t="shared" si="21"/>
        <v>163.98499999999999</v>
      </c>
      <c r="I139" s="4">
        <v>80.781999999999996</v>
      </c>
      <c r="J139" s="4">
        <v>6.4580000000000002</v>
      </c>
      <c r="K139" s="4">
        <v>76.745000000000005</v>
      </c>
      <c r="L139" s="1">
        <v>508</v>
      </c>
      <c r="M139" s="1">
        <v>510</v>
      </c>
      <c r="N139" s="1">
        <v>522</v>
      </c>
      <c r="O139" s="1">
        <v>0</v>
      </c>
      <c r="P139" s="1">
        <v>506</v>
      </c>
      <c r="Q139" s="1">
        <v>508</v>
      </c>
      <c r="R139" s="4">
        <v>30.698</v>
      </c>
      <c r="S139" s="4">
        <v>29.155999999999999</v>
      </c>
      <c r="T139" s="4">
        <v>47.686999999999998</v>
      </c>
      <c r="U139" s="4" t="str">
        <f t="shared" si="22"/>
        <v>0</v>
      </c>
      <c r="V139" s="4" t="str">
        <f t="shared" si="23"/>
        <v>0</v>
      </c>
      <c r="W139" s="4" t="str">
        <f t="shared" si="24"/>
        <v>0</v>
      </c>
    </row>
    <row r="140" spans="1:23" x14ac:dyDescent="0.3">
      <c r="A140" s="1">
        <f t="shared" si="18"/>
        <v>0</v>
      </c>
      <c r="B140" s="1" t="s">
        <v>12</v>
      </c>
      <c r="C140" s="1">
        <v>0.2</v>
      </c>
      <c r="D140" s="1">
        <v>3</v>
      </c>
      <c r="E140" s="1">
        <f t="shared" si="19"/>
        <v>35</v>
      </c>
      <c r="F140" s="1">
        <v>0</v>
      </c>
      <c r="G140" s="4">
        <f t="shared" si="20"/>
        <v>0.39292730844793711</v>
      </c>
      <c r="H140" s="4">
        <f t="shared" si="21"/>
        <v>163.95</v>
      </c>
      <c r="I140" s="4">
        <v>80.867999999999995</v>
      </c>
      <c r="J140" s="4">
        <v>6.0410000000000004</v>
      </c>
      <c r="K140" s="4">
        <v>77.040999999999997</v>
      </c>
      <c r="L140" s="1">
        <v>509</v>
      </c>
      <c r="M140" s="1">
        <v>511</v>
      </c>
      <c r="N140" s="1">
        <v>522</v>
      </c>
      <c r="O140" s="1">
        <v>0</v>
      </c>
      <c r="P140" s="1">
        <v>506</v>
      </c>
      <c r="Q140" s="1">
        <v>509</v>
      </c>
      <c r="R140" s="4">
        <v>30.707999999999998</v>
      </c>
      <c r="S140" s="4">
        <v>29.155999999999999</v>
      </c>
      <c r="T140" s="4">
        <v>47.763000000000005</v>
      </c>
      <c r="U140" s="4" t="str">
        <f t="shared" si="22"/>
        <v>0</v>
      </c>
      <c r="V140" s="4" t="str">
        <f t="shared" si="23"/>
        <v>0</v>
      </c>
      <c r="W140" s="4" t="str">
        <f t="shared" si="24"/>
        <v>0</v>
      </c>
    </row>
    <row r="141" spans="1:23" x14ac:dyDescent="0.3">
      <c r="A141" s="1">
        <f t="shared" si="18"/>
        <v>0</v>
      </c>
      <c r="B141" s="1" t="s">
        <v>12</v>
      </c>
      <c r="C141" s="1">
        <v>0.2</v>
      </c>
      <c r="D141" s="1">
        <v>4</v>
      </c>
      <c r="E141" s="1">
        <f t="shared" si="19"/>
        <v>35</v>
      </c>
      <c r="F141" s="1">
        <v>0</v>
      </c>
      <c r="G141" s="4">
        <f t="shared" si="20"/>
        <v>0.59055118110236215</v>
      </c>
      <c r="H141" s="4">
        <f t="shared" si="21"/>
        <v>161.60399999999998</v>
      </c>
      <c r="I141" s="4">
        <v>74.516999999999996</v>
      </c>
      <c r="J141" s="4">
        <v>5.9829999999999997</v>
      </c>
      <c r="K141" s="4">
        <v>81.103999999999999</v>
      </c>
      <c r="L141" s="1">
        <v>508</v>
      </c>
      <c r="M141" s="1">
        <v>511</v>
      </c>
      <c r="N141" s="1">
        <v>525</v>
      </c>
      <c r="O141" s="1">
        <v>0</v>
      </c>
      <c r="P141" s="1">
        <v>506</v>
      </c>
      <c r="Q141" s="1">
        <v>508</v>
      </c>
      <c r="R141" s="4">
        <v>30.718</v>
      </c>
      <c r="S141" s="4">
        <v>29.155999999999999</v>
      </c>
      <c r="T141" s="4">
        <v>41.402000000000001</v>
      </c>
      <c r="U141" s="4" t="str">
        <f t="shared" si="22"/>
        <v>0</v>
      </c>
      <c r="V141" s="4" t="str">
        <f t="shared" si="23"/>
        <v>0</v>
      </c>
      <c r="W141" s="4" t="str">
        <f t="shared" si="24"/>
        <v>0</v>
      </c>
    </row>
    <row r="142" spans="1:23" x14ac:dyDescent="0.3">
      <c r="A142" s="1">
        <f t="shared" si="18"/>
        <v>0</v>
      </c>
      <c r="B142" s="1" t="s">
        <v>12</v>
      </c>
      <c r="C142" s="1">
        <v>0.2</v>
      </c>
      <c r="D142" s="1">
        <v>1</v>
      </c>
      <c r="E142" s="1">
        <f t="shared" si="19"/>
        <v>36</v>
      </c>
      <c r="F142" s="1">
        <v>0</v>
      </c>
      <c r="G142" s="4">
        <f t="shared" si="20"/>
        <v>0.39840637450199201</v>
      </c>
      <c r="H142" s="4">
        <f t="shared" si="21"/>
        <v>138.65399999999997</v>
      </c>
      <c r="I142" s="4">
        <v>70.849999999999994</v>
      </c>
      <c r="J142" s="4">
        <v>8.2059999999999995</v>
      </c>
      <c r="K142" s="4">
        <v>59.597999999999999</v>
      </c>
      <c r="L142" s="1">
        <v>502</v>
      </c>
      <c r="M142" s="1">
        <v>504</v>
      </c>
      <c r="N142" s="1">
        <v>518</v>
      </c>
      <c r="O142" s="1">
        <v>0</v>
      </c>
      <c r="P142" s="1">
        <v>502</v>
      </c>
      <c r="Q142" s="1">
        <v>502</v>
      </c>
      <c r="R142" s="4">
        <v>30.574999999999999</v>
      </c>
      <c r="S142" s="4">
        <v>31.827000000000002</v>
      </c>
      <c r="T142" s="4">
        <v>37.914000000000001</v>
      </c>
      <c r="U142" s="4" t="str">
        <f t="shared" si="22"/>
        <v>0</v>
      </c>
      <c r="V142" s="4" t="str">
        <f t="shared" si="23"/>
        <v>0</v>
      </c>
      <c r="W142" s="4" t="str">
        <f t="shared" si="24"/>
        <v>0</v>
      </c>
    </row>
    <row r="143" spans="1:23" x14ac:dyDescent="0.3">
      <c r="A143" s="1">
        <f t="shared" si="18"/>
        <v>0</v>
      </c>
      <c r="B143" s="1" t="s">
        <v>12</v>
      </c>
      <c r="C143" s="1">
        <v>0.2</v>
      </c>
      <c r="D143" s="1">
        <v>2</v>
      </c>
      <c r="E143" s="1">
        <f t="shared" si="19"/>
        <v>36</v>
      </c>
      <c r="F143" s="1">
        <v>0</v>
      </c>
      <c r="G143" s="4">
        <f t="shared" si="20"/>
        <v>0.19920318725099601</v>
      </c>
      <c r="H143" s="4">
        <f t="shared" si="21"/>
        <v>157.68700000000001</v>
      </c>
      <c r="I143" s="4">
        <v>69.733999999999995</v>
      </c>
      <c r="J143" s="4">
        <v>9.3770000000000007</v>
      </c>
      <c r="K143" s="4">
        <v>78.575999999999993</v>
      </c>
      <c r="L143" s="1">
        <v>502</v>
      </c>
      <c r="M143" s="1">
        <v>503</v>
      </c>
      <c r="N143" s="1">
        <v>525</v>
      </c>
      <c r="O143" s="1">
        <v>0</v>
      </c>
      <c r="P143" s="1">
        <v>502</v>
      </c>
      <c r="Q143" s="1">
        <v>502</v>
      </c>
      <c r="R143" s="4">
        <v>30.704999999999998</v>
      </c>
      <c r="S143" s="4">
        <v>31.827000000000002</v>
      </c>
      <c r="T143" s="4">
        <v>36.667999999999999</v>
      </c>
      <c r="U143" s="4" t="str">
        <f t="shared" si="22"/>
        <v>0</v>
      </c>
      <c r="V143" s="4" t="str">
        <f t="shared" si="23"/>
        <v>0</v>
      </c>
      <c r="W143" s="4" t="str">
        <f t="shared" si="24"/>
        <v>0</v>
      </c>
    </row>
    <row r="144" spans="1:23" x14ac:dyDescent="0.3">
      <c r="A144" s="1">
        <f t="shared" si="18"/>
        <v>0</v>
      </c>
      <c r="B144" s="1" t="s">
        <v>12</v>
      </c>
      <c r="C144" s="1">
        <v>0.2</v>
      </c>
      <c r="D144" s="1">
        <v>3</v>
      </c>
      <c r="E144" s="1">
        <f t="shared" si="19"/>
        <v>36</v>
      </c>
      <c r="F144" s="1">
        <v>0</v>
      </c>
      <c r="G144" s="4">
        <f t="shared" si="20"/>
        <v>0.39840637450199201</v>
      </c>
      <c r="H144" s="4">
        <f t="shared" si="21"/>
        <v>158.614</v>
      </c>
      <c r="I144" s="4">
        <v>69.754000000000005</v>
      </c>
      <c r="J144" s="4">
        <v>8.1669999999999998</v>
      </c>
      <c r="K144" s="4">
        <v>80.692999999999998</v>
      </c>
      <c r="L144" s="1">
        <v>502</v>
      </c>
      <c r="M144" s="1">
        <v>504</v>
      </c>
      <c r="N144" s="1">
        <v>518</v>
      </c>
      <c r="O144" s="1">
        <v>0</v>
      </c>
      <c r="P144" s="1">
        <v>502</v>
      </c>
      <c r="Q144" s="1">
        <v>502</v>
      </c>
      <c r="R144" s="4">
        <v>30.707000000000001</v>
      </c>
      <c r="S144" s="4">
        <v>31.827000000000002</v>
      </c>
      <c r="T144" s="4">
        <v>36.686</v>
      </c>
      <c r="U144" s="4" t="str">
        <f t="shared" si="22"/>
        <v>0</v>
      </c>
      <c r="V144" s="4" t="str">
        <f t="shared" si="23"/>
        <v>0</v>
      </c>
      <c r="W144" s="4" t="str">
        <f t="shared" si="24"/>
        <v>0</v>
      </c>
    </row>
    <row r="145" spans="1:23" x14ac:dyDescent="0.3">
      <c r="A145" s="1">
        <f t="shared" si="18"/>
        <v>0</v>
      </c>
      <c r="B145" s="1" t="s">
        <v>12</v>
      </c>
      <c r="C145" s="1">
        <v>0.2</v>
      </c>
      <c r="D145" s="1">
        <v>4</v>
      </c>
      <c r="E145" s="1">
        <f t="shared" si="19"/>
        <v>36</v>
      </c>
      <c r="F145" s="1">
        <v>0</v>
      </c>
      <c r="G145" s="4">
        <f t="shared" si="20"/>
        <v>0.19920318725099601</v>
      </c>
      <c r="H145" s="4">
        <f t="shared" si="21"/>
        <v>163.23500000000001</v>
      </c>
      <c r="I145" s="4">
        <v>70.418000000000006</v>
      </c>
      <c r="J145" s="4">
        <v>7.9450000000000003</v>
      </c>
      <c r="K145" s="4">
        <v>84.872</v>
      </c>
      <c r="L145" s="1">
        <v>502</v>
      </c>
      <c r="M145" s="1">
        <v>503</v>
      </c>
      <c r="N145" s="1">
        <v>521</v>
      </c>
      <c r="O145" s="1">
        <v>0</v>
      </c>
      <c r="P145" s="1">
        <v>502</v>
      </c>
      <c r="Q145" s="1">
        <v>502</v>
      </c>
      <c r="R145" s="4">
        <v>30.724</v>
      </c>
      <c r="S145" s="4">
        <v>31.827000000000002</v>
      </c>
      <c r="T145" s="4">
        <v>37.332999999999998</v>
      </c>
      <c r="U145" s="4" t="str">
        <f t="shared" si="22"/>
        <v>0</v>
      </c>
      <c r="V145" s="4" t="str">
        <f t="shared" si="23"/>
        <v>0</v>
      </c>
      <c r="W145" s="4" t="str">
        <f t="shared" si="24"/>
        <v>0</v>
      </c>
    </row>
    <row r="146" spans="1:23" x14ac:dyDescent="0.3">
      <c r="A146" s="1">
        <f t="shared" si="18"/>
        <v>0</v>
      </c>
      <c r="B146" s="1" t="s">
        <v>12</v>
      </c>
      <c r="C146" s="1">
        <v>0.2</v>
      </c>
      <c r="D146" s="1">
        <v>1</v>
      </c>
      <c r="E146" s="1">
        <f t="shared" si="19"/>
        <v>37</v>
      </c>
      <c r="F146" s="1">
        <v>1</v>
      </c>
      <c r="G146" s="4">
        <f t="shared" si="20"/>
        <v>0</v>
      </c>
      <c r="H146" s="4">
        <f t="shared" si="21"/>
        <v>91.819000000000017</v>
      </c>
      <c r="I146" s="4">
        <v>70.707000000000008</v>
      </c>
      <c r="J146" s="4">
        <v>9.6679999999999993</v>
      </c>
      <c r="K146" s="4">
        <v>11.444000000000001</v>
      </c>
      <c r="L146" s="1">
        <v>530</v>
      </c>
      <c r="M146" s="1">
        <v>530</v>
      </c>
      <c r="N146" s="1">
        <v>542</v>
      </c>
      <c r="O146" s="1">
        <v>0</v>
      </c>
      <c r="P146" s="1">
        <v>529</v>
      </c>
      <c r="Q146" s="1">
        <v>530</v>
      </c>
      <c r="R146" s="4">
        <v>30.614999999999998</v>
      </c>
      <c r="S146" s="4">
        <v>32.609000000000002</v>
      </c>
      <c r="T146" s="4">
        <v>37.692</v>
      </c>
      <c r="U146" s="4">
        <f t="shared" si="22"/>
        <v>100</v>
      </c>
      <c r="V146" s="4">
        <f t="shared" si="23"/>
        <v>0.18867924528301888</v>
      </c>
      <c r="W146" s="4">
        <f t="shared" si="24"/>
        <v>0</v>
      </c>
    </row>
    <row r="147" spans="1:23" x14ac:dyDescent="0.3">
      <c r="A147" s="1">
        <f t="shared" si="18"/>
        <v>0</v>
      </c>
      <c r="B147" s="1" t="s">
        <v>12</v>
      </c>
      <c r="C147" s="1">
        <v>0.2</v>
      </c>
      <c r="D147" s="1">
        <v>2</v>
      </c>
      <c r="E147" s="1">
        <f t="shared" si="19"/>
        <v>37</v>
      </c>
      <c r="F147" s="1">
        <v>1</v>
      </c>
      <c r="G147" s="4">
        <f t="shared" si="20"/>
        <v>0</v>
      </c>
      <c r="H147" s="4">
        <f t="shared" si="21"/>
        <v>90.589999999999989</v>
      </c>
      <c r="I147" s="4">
        <v>69.289999999999992</v>
      </c>
      <c r="J147" s="4">
        <v>10.002000000000001</v>
      </c>
      <c r="K147" s="4">
        <v>11.298</v>
      </c>
      <c r="L147" s="1">
        <v>530</v>
      </c>
      <c r="M147" s="1">
        <v>530</v>
      </c>
      <c r="N147" s="1">
        <v>544</v>
      </c>
      <c r="O147" s="1">
        <v>0</v>
      </c>
      <c r="P147" s="1">
        <v>529</v>
      </c>
      <c r="Q147" s="1">
        <v>530</v>
      </c>
      <c r="R147" s="4">
        <v>30.678999999999998</v>
      </c>
      <c r="S147" s="4">
        <v>32.609000000000002</v>
      </c>
      <c r="T147" s="4">
        <v>36.210999999999999</v>
      </c>
      <c r="U147" s="4">
        <f t="shared" si="22"/>
        <v>100</v>
      </c>
      <c r="V147" s="4">
        <f t="shared" si="23"/>
        <v>0.18867924528301888</v>
      </c>
      <c r="W147" s="4">
        <f t="shared" si="24"/>
        <v>0</v>
      </c>
    </row>
    <row r="148" spans="1:23" x14ac:dyDescent="0.3">
      <c r="A148" s="1">
        <f t="shared" si="18"/>
        <v>0</v>
      </c>
      <c r="B148" s="1" t="s">
        <v>12</v>
      </c>
      <c r="C148" s="1">
        <v>0.2</v>
      </c>
      <c r="D148" s="1">
        <v>3</v>
      </c>
      <c r="E148" s="1">
        <f t="shared" si="19"/>
        <v>37</v>
      </c>
      <c r="F148" s="1">
        <v>1</v>
      </c>
      <c r="G148" s="4">
        <f t="shared" si="20"/>
        <v>0</v>
      </c>
      <c r="H148" s="4">
        <f t="shared" si="21"/>
        <v>94.02600000000001</v>
      </c>
      <c r="I148" s="4">
        <v>71.739000000000004</v>
      </c>
      <c r="J148" s="4">
        <v>10.994</v>
      </c>
      <c r="K148" s="4">
        <v>11.292999999999999</v>
      </c>
      <c r="L148" s="1">
        <v>530</v>
      </c>
      <c r="M148" s="1">
        <v>530</v>
      </c>
      <c r="N148" s="1">
        <v>545</v>
      </c>
      <c r="O148" s="1">
        <v>0</v>
      </c>
      <c r="P148" s="1">
        <v>529</v>
      </c>
      <c r="Q148" s="1">
        <v>530</v>
      </c>
      <c r="R148" s="4">
        <v>30.742000000000001</v>
      </c>
      <c r="S148" s="4">
        <v>32.609000000000002</v>
      </c>
      <c r="T148" s="4">
        <v>38.597000000000001</v>
      </c>
      <c r="U148" s="4">
        <f t="shared" si="22"/>
        <v>100</v>
      </c>
      <c r="V148" s="4">
        <f t="shared" si="23"/>
        <v>0.18867924528301888</v>
      </c>
      <c r="W148" s="4">
        <f t="shared" si="24"/>
        <v>0</v>
      </c>
    </row>
    <row r="149" spans="1:23" x14ac:dyDescent="0.3">
      <c r="A149" s="1">
        <f t="shared" si="18"/>
        <v>0</v>
      </c>
      <c r="B149" s="1" t="s">
        <v>12</v>
      </c>
      <c r="C149" s="1">
        <v>0.2</v>
      </c>
      <c r="D149" s="1">
        <v>4</v>
      </c>
      <c r="E149" s="1">
        <f t="shared" si="19"/>
        <v>37</v>
      </c>
      <c r="F149" s="1">
        <v>1</v>
      </c>
      <c r="G149" s="4">
        <f t="shared" si="20"/>
        <v>0</v>
      </c>
      <c r="H149" s="4">
        <f t="shared" si="21"/>
        <v>95.378999999999991</v>
      </c>
      <c r="I149" s="4">
        <v>72.296999999999997</v>
      </c>
      <c r="J149" s="4">
        <v>11.065</v>
      </c>
      <c r="K149" s="4">
        <v>12.016999999999999</v>
      </c>
      <c r="L149" s="1">
        <v>530</v>
      </c>
      <c r="M149" s="1">
        <v>530</v>
      </c>
      <c r="N149" s="1">
        <v>546</v>
      </c>
      <c r="O149" s="1">
        <v>0</v>
      </c>
      <c r="P149" s="1">
        <v>529</v>
      </c>
      <c r="Q149" s="1">
        <v>530</v>
      </c>
      <c r="R149" s="4">
        <v>30.76</v>
      </c>
      <c r="S149" s="4">
        <v>32.609000000000002</v>
      </c>
      <c r="T149" s="4">
        <v>39.137</v>
      </c>
      <c r="U149" s="4">
        <f t="shared" si="22"/>
        <v>100</v>
      </c>
      <c r="V149" s="4">
        <f t="shared" si="23"/>
        <v>0.18867924528301888</v>
      </c>
      <c r="W149" s="4">
        <f t="shared" si="24"/>
        <v>0</v>
      </c>
    </row>
    <row r="150" spans="1:23" x14ac:dyDescent="0.3">
      <c r="A150" s="1">
        <f t="shared" si="18"/>
        <v>0</v>
      </c>
      <c r="B150" s="1" t="s">
        <v>12</v>
      </c>
      <c r="C150" s="1">
        <v>0.2</v>
      </c>
      <c r="D150" s="1">
        <v>1</v>
      </c>
      <c r="E150" s="1">
        <f t="shared" si="19"/>
        <v>38</v>
      </c>
      <c r="F150" s="1">
        <v>0</v>
      </c>
      <c r="G150" s="4">
        <f t="shared" si="20"/>
        <v>0.19267822736030829</v>
      </c>
      <c r="H150" s="4">
        <f t="shared" si="21"/>
        <v>128.459</v>
      </c>
      <c r="I150" s="4">
        <v>69.878</v>
      </c>
      <c r="J150" s="4">
        <v>8.8869999999999987</v>
      </c>
      <c r="K150" s="4">
        <v>49.694000000000003</v>
      </c>
      <c r="L150" s="1">
        <v>519</v>
      </c>
      <c r="M150" s="1">
        <v>520</v>
      </c>
      <c r="N150" s="1">
        <v>545</v>
      </c>
      <c r="O150" s="1">
        <v>0</v>
      </c>
      <c r="P150" s="1">
        <v>519</v>
      </c>
      <c r="Q150" s="1">
        <v>519</v>
      </c>
      <c r="R150" s="4">
        <v>30.626999999999999</v>
      </c>
      <c r="S150" s="4">
        <v>29.963000000000001</v>
      </c>
      <c r="T150" s="4">
        <v>36.070999999999998</v>
      </c>
      <c r="U150" s="4" t="str">
        <f t="shared" si="22"/>
        <v>0</v>
      </c>
      <c r="V150" s="4" t="str">
        <f t="shared" si="23"/>
        <v>0</v>
      </c>
      <c r="W150" s="4" t="str">
        <f t="shared" si="24"/>
        <v>0</v>
      </c>
    </row>
    <row r="151" spans="1:23" x14ac:dyDescent="0.3">
      <c r="A151" s="1">
        <f t="shared" si="18"/>
        <v>0</v>
      </c>
      <c r="B151" s="1" t="s">
        <v>12</v>
      </c>
      <c r="C151" s="1">
        <v>0.2</v>
      </c>
      <c r="D151" s="1">
        <v>2</v>
      </c>
      <c r="E151" s="1">
        <f t="shared" si="19"/>
        <v>38</v>
      </c>
      <c r="F151" s="1">
        <v>0</v>
      </c>
      <c r="G151" s="4">
        <f t="shared" si="20"/>
        <v>0.19267822736030829</v>
      </c>
      <c r="H151" s="4">
        <f t="shared" si="21"/>
        <v>123.30300000000001</v>
      </c>
      <c r="I151" s="4">
        <v>66.754000000000005</v>
      </c>
      <c r="J151" s="4">
        <v>6.7210000000000001</v>
      </c>
      <c r="K151" s="4">
        <v>49.828000000000003</v>
      </c>
      <c r="L151" s="1">
        <v>519</v>
      </c>
      <c r="M151" s="1">
        <v>520</v>
      </c>
      <c r="N151" s="1">
        <v>540</v>
      </c>
      <c r="O151" s="1">
        <v>0</v>
      </c>
      <c r="P151" s="1">
        <v>519</v>
      </c>
      <c r="Q151" s="1">
        <v>519</v>
      </c>
      <c r="R151" s="4">
        <v>30.678000000000001</v>
      </c>
      <c r="S151" s="4">
        <v>29.963000000000001</v>
      </c>
      <c r="T151" s="4">
        <v>32.896000000000001</v>
      </c>
      <c r="U151" s="4" t="str">
        <f t="shared" si="22"/>
        <v>0</v>
      </c>
      <c r="V151" s="4" t="str">
        <f t="shared" si="23"/>
        <v>0</v>
      </c>
      <c r="W151" s="4" t="str">
        <f t="shared" si="24"/>
        <v>0</v>
      </c>
    </row>
    <row r="152" spans="1:23" x14ac:dyDescent="0.3">
      <c r="A152" s="1">
        <f t="shared" si="18"/>
        <v>0</v>
      </c>
      <c r="B152" s="1" t="s">
        <v>12</v>
      </c>
      <c r="C152" s="1">
        <v>0.2</v>
      </c>
      <c r="D152" s="1">
        <v>3</v>
      </c>
      <c r="E152" s="1">
        <f t="shared" si="19"/>
        <v>38</v>
      </c>
      <c r="F152" s="1">
        <v>0</v>
      </c>
      <c r="G152" s="4">
        <f t="shared" si="20"/>
        <v>0.19267822736030829</v>
      </c>
      <c r="H152" s="4">
        <f t="shared" si="21"/>
        <v>128.126</v>
      </c>
      <c r="I152" s="4">
        <v>71.048000000000002</v>
      </c>
      <c r="J152" s="4">
        <v>6.2919999999999998</v>
      </c>
      <c r="K152" s="4">
        <v>50.786000000000001</v>
      </c>
      <c r="L152" s="1">
        <v>519</v>
      </c>
      <c r="M152" s="1">
        <v>520</v>
      </c>
      <c r="N152" s="1">
        <v>540</v>
      </c>
      <c r="O152" s="1">
        <v>0</v>
      </c>
      <c r="P152" s="1">
        <v>519</v>
      </c>
      <c r="Q152" s="1">
        <v>519</v>
      </c>
      <c r="R152" s="4">
        <v>30.710999999999999</v>
      </c>
      <c r="S152" s="4">
        <v>29.963000000000001</v>
      </c>
      <c r="T152" s="4">
        <v>37.157000000000004</v>
      </c>
      <c r="U152" s="4" t="str">
        <f t="shared" si="22"/>
        <v>0</v>
      </c>
      <c r="V152" s="4" t="str">
        <f t="shared" si="23"/>
        <v>0</v>
      </c>
      <c r="W152" s="4" t="str">
        <f t="shared" si="24"/>
        <v>0</v>
      </c>
    </row>
    <row r="153" spans="1:23" x14ac:dyDescent="0.3">
      <c r="A153" s="1">
        <f t="shared" si="18"/>
        <v>0</v>
      </c>
      <c r="B153" s="1" t="s">
        <v>12</v>
      </c>
      <c r="C153" s="1">
        <v>0.2</v>
      </c>
      <c r="D153" s="1">
        <v>4</v>
      </c>
      <c r="E153" s="1">
        <f t="shared" si="19"/>
        <v>38</v>
      </c>
      <c r="F153" s="1">
        <v>1</v>
      </c>
      <c r="G153" s="4">
        <f t="shared" si="20"/>
        <v>0</v>
      </c>
      <c r="H153" s="4">
        <f t="shared" si="21"/>
        <v>98.82</v>
      </c>
      <c r="I153" s="4">
        <v>71.686000000000007</v>
      </c>
      <c r="J153" s="4">
        <v>6.3319999999999999</v>
      </c>
      <c r="K153" s="4">
        <v>20.802</v>
      </c>
      <c r="L153" s="1">
        <v>519</v>
      </c>
      <c r="M153" s="1">
        <v>519</v>
      </c>
      <c r="N153" s="1">
        <v>541</v>
      </c>
      <c r="O153" s="1">
        <v>0</v>
      </c>
      <c r="P153" s="1">
        <v>519</v>
      </c>
      <c r="Q153" s="1">
        <v>519</v>
      </c>
      <c r="R153" s="4">
        <v>30.774000000000001</v>
      </c>
      <c r="S153" s="4">
        <v>29.963000000000001</v>
      </c>
      <c r="T153" s="4">
        <v>37.731999999999999</v>
      </c>
      <c r="U153" s="4">
        <f t="shared" si="22"/>
        <v>100</v>
      </c>
      <c r="V153" s="4">
        <f t="shared" si="23"/>
        <v>0</v>
      </c>
      <c r="W153" s="4">
        <f t="shared" si="24"/>
        <v>0</v>
      </c>
    </row>
    <row r="154" spans="1:23" x14ac:dyDescent="0.3">
      <c r="A154" s="1">
        <f t="shared" si="18"/>
        <v>0</v>
      </c>
      <c r="B154" s="1" t="s">
        <v>12</v>
      </c>
      <c r="C154" s="1">
        <v>0.2</v>
      </c>
      <c r="D154" s="1">
        <v>1</v>
      </c>
      <c r="E154" s="1">
        <f t="shared" si="19"/>
        <v>39</v>
      </c>
      <c r="F154" s="1">
        <v>0</v>
      </c>
      <c r="G154" s="4">
        <f t="shared" si="20"/>
        <v>0.19230769230769232</v>
      </c>
      <c r="H154" s="4">
        <f t="shared" si="21"/>
        <v>134.59900000000002</v>
      </c>
      <c r="I154" s="4">
        <v>77.587000000000003</v>
      </c>
      <c r="J154" s="4">
        <v>6.9660000000000002</v>
      </c>
      <c r="K154" s="4">
        <v>50.045999999999999</v>
      </c>
      <c r="L154" s="1">
        <v>520</v>
      </c>
      <c r="M154" s="1">
        <v>521</v>
      </c>
      <c r="N154" s="1">
        <v>543</v>
      </c>
      <c r="O154" s="1">
        <v>0</v>
      </c>
      <c r="P154" s="1">
        <v>519</v>
      </c>
      <c r="Q154" s="1">
        <v>520</v>
      </c>
      <c r="R154" s="4">
        <v>30.61</v>
      </c>
      <c r="S154" s="4">
        <v>30.015000000000001</v>
      </c>
      <c r="T154" s="4">
        <v>44.558999999999997</v>
      </c>
      <c r="U154" s="4" t="str">
        <f t="shared" si="22"/>
        <v>0</v>
      </c>
      <c r="V154" s="4" t="str">
        <f t="shared" si="23"/>
        <v>0</v>
      </c>
      <c r="W154" s="4" t="str">
        <f t="shared" si="24"/>
        <v>0</v>
      </c>
    </row>
    <row r="155" spans="1:23" x14ac:dyDescent="0.3">
      <c r="A155" s="1">
        <f t="shared" si="18"/>
        <v>0</v>
      </c>
      <c r="B155" s="1" t="s">
        <v>12</v>
      </c>
      <c r="C155" s="1">
        <v>0.2</v>
      </c>
      <c r="D155" s="1">
        <v>2</v>
      </c>
      <c r="E155" s="1">
        <f t="shared" si="19"/>
        <v>39</v>
      </c>
      <c r="F155" s="1">
        <v>0</v>
      </c>
      <c r="G155" s="4">
        <f t="shared" si="20"/>
        <v>0.19230769230769232</v>
      </c>
      <c r="H155" s="4">
        <f t="shared" si="21"/>
        <v>132.21199999999999</v>
      </c>
      <c r="I155" s="4">
        <v>73.930000000000007</v>
      </c>
      <c r="J155" s="4">
        <v>6.2060000000000004</v>
      </c>
      <c r="K155" s="4">
        <v>52.076000000000001</v>
      </c>
      <c r="L155" s="1">
        <v>520</v>
      </c>
      <c r="M155" s="1">
        <v>521</v>
      </c>
      <c r="N155" s="1">
        <v>541</v>
      </c>
      <c r="O155" s="1">
        <v>0</v>
      </c>
      <c r="P155" s="1">
        <v>519</v>
      </c>
      <c r="Q155" s="1">
        <v>520</v>
      </c>
      <c r="R155" s="4">
        <v>30.73</v>
      </c>
      <c r="S155" s="4">
        <v>30.015000000000001</v>
      </c>
      <c r="T155" s="4">
        <v>40.782000000000004</v>
      </c>
      <c r="U155" s="4" t="str">
        <f t="shared" si="22"/>
        <v>0</v>
      </c>
      <c r="V155" s="4" t="str">
        <f t="shared" si="23"/>
        <v>0</v>
      </c>
      <c r="W155" s="4" t="str">
        <f t="shared" si="24"/>
        <v>0</v>
      </c>
    </row>
    <row r="156" spans="1:23" x14ac:dyDescent="0.3">
      <c r="A156" s="1">
        <f t="shared" si="18"/>
        <v>0</v>
      </c>
      <c r="B156" s="1" t="s">
        <v>12</v>
      </c>
      <c r="C156" s="1">
        <v>0.2</v>
      </c>
      <c r="D156" s="1">
        <v>3</v>
      </c>
      <c r="E156" s="1">
        <f t="shared" si="19"/>
        <v>39</v>
      </c>
      <c r="F156" s="1">
        <v>0</v>
      </c>
      <c r="G156" s="4">
        <f t="shared" si="20"/>
        <v>0.19230769230769232</v>
      </c>
      <c r="H156" s="4">
        <f t="shared" si="21"/>
        <v>149.93200000000002</v>
      </c>
      <c r="I156" s="4">
        <v>79.808999999999997</v>
      </c>
      <c r="J156" s="4">
        <v>7.133</v>
      </c>
      <c r="K156" s="4">
        <v>62.99</v>
      </c>
      <c r="L156" s="1">
        <v>520</v>
      </c>
      <c r="M156" s="1">
        <v>521</v>
      </c>
      <c r="N156" s="1">
        <v>546</v>
      </c>
      <c r="O156" s="1">
        <v>0</v>
      </c>
      <c r="P156" s="1">
        <v>519</v>
      </c>
      <c r="Q156" s="1">
        <v>520</v>
      </c>
      <c r="R156" s="4">
        <v>30.760999999999999</v>
      </c>
      <c r="S156" s="4">
        <v>30.015000000000001</v>
      </c>
      <c r="T156" s="4">
        <v>46.63</v>
      </c>
      <c r="U156" s="4" t="str">
        <f t="shared" si="22"/>
        <v>0</v>
      </c>
      <c r="V156" s="4" t="str">
        <f t="shared" si="23"/>
        <v>0</v>
      </c>
      <c r="W156" s="4" t="str">
        <f t="shared" si="24"/>
        <v>0</v>
      </c>
    </row>
    <row r="157" spans="1:23" x14ac:dyDescent="0.3">
      <c r="A157" s="1">
        <f t="shared" si="18"/>
        <v>0</v>
      </c>
      <c r="B157" s="1" t="s">
        <v>12</v>
      </c>
      <c r="C157" s="1">
        <v>0.2</v>
      </c>
      <c r="D157" s="1">
        <v>4</v>
      </c>
      <c r="E157" s="1">
        <f t="shared" si="19"/>
        <v>39</v>
      </c>
      <c r="F157" s="1">
        <v>0</v>
      </c>
      <c r="G157" s="4">
        <f t="shared" si="20"/>
        <v>0.19230769230769232</v>
      </c>
      <c r="H157" s="4">
        <f t="shared" si="21"/>
        <v>154.02600000000001</v>
      </c>
      <c r="I157" s="4">
        <v>90.388000000000005</v>
      </c>
      <c r="J157" s="4">
        <v>6.5890000000000004</v>
      </c>
      <c r="K157" s="4">
        <v>57.048999999999999</v>
      </c>
      <c r="L157" s="1">
        <v>520</v>
      </c>
      <c r="M157" s="1">
        <v>521</v>
      </c>
      <c r="N157" s="1">
        <v>538</v>
      </c>
      <c r="O157" s="1">
        <v>0</v>
      </c>
      <c r="P157" s="1">
        <v>519</v>
      </c>
      <c r="Q157" s="1">
        <v>520</v>
      </c>
      <c r="R157" s="4">
        <v>30.738</v>
      </c>
      <c r="S157" s="4">
        <v>30.015000000000001</v>
      </c>
      <c r="T157" s="4">
        <v>57.231999999999999</v>
      </c>
      <c r="U157" s="4" t="str">
        <f t="shared" si="22"/>
        <v>0</v>
      </c>
      <c r="V157" s="4" t="str">
        <f t="shared" si="23"/>
        <v>0</v>
      </c>
      <c r="W157" s="4" t="str">
        <f t="shared" si="24"/>
        <v>0</v>
      </c>
    </row>
    <row r="158" spans="1:23" x14ac:dyDescent="0.3">
      <c r="A158" s="1">
        <f t="shared" si="18"/>
        <v>0</v>
      </c>
      <c r="B158" s="1" t="s">
        <v>12</v>
      </c>
      <c r="C158" s="1">
        <v>0.2</v>
      </c>
      <c r="D158" s="1">
        <v>1</v>
      </c>
      <c r="E158" s="1">
        <f t="shared" si="19"/>
        <v>40</v>
      </c>
      <c r="F158" s="1">
        <v>0</v>
      </c>
      <c r="G158" s="4">
        <f t="shared" si="20"/>
        <v>0.1984126984126984</v>
      </c>
      <c r="H158" s="4">
        <f t="shared" si="21"/>
        <v>168.92599999999999</v>
      </c>
      <c r="I158" s="4">
        <v>64.911999999999992</v>
      </c>
      <c r="J158" s="4">
        <v>6.7610000000000001</v>
      </c>
      <c r="K158" s="4">
        <v>97.253</v>
      </c>
      <c r="L158" s="1">
        <v>504</v>
      </c>
      <c r="M158" s="1">
        <v>505</v>
      </c>
      <c r="N158" s="1">
        <v>513</v>
      </c>
      <c r="O158" s="1">
        <v>0</v>
      </c>
      <c r="P158" s="1">
        <v>503</v>
      </c>
      <c r="Q158" s="1">
        <v>504</v>
      </c>
      <c r="R158" s="4">
        <v>30.574999999999999</v>
      </c>
      <c r="S158" s="4">
        <v>28.251999999999999</v>
      </c>
      <c r="T158" s="4">
        <v>31.366</v>
      </c>
      <c r="U158" s="4" t="str">
        <f t="shared" si="22"/>
        <v>0</v>
      </c>
      <c r="V158" s="4" t="str">
        <f t="shared" si="23"/>
        <v>0</v>
      </c>
      <c r="W158" s="4" t="str">
        <f t="shared" si="24"/>
        <v>0</v>
      </c>
    </row>
    <row r="159" spans="1:23" x14ac:dyDescent="0.3">
      <c r="A159" s="1">
        <f t="shared" si="18"/>
        <v>0</v>
      </c>
      <c r="B159" s="1" t="s">
        <v>12</v>
      </c>
      <c r="C159" s="1">
        <v>0.2</v>
      </c>
      <c r="D159" s="1">
        <v>2</v>
      </c>
      <c r="E159" s="1">
        <f t="shared" si="19"/>
        <v>40</v>
      </c>
      <c r="F159" s="1">
        <v>0</v>
      </c>
      <c r="G159" s="4">
        <f t="shared" si="20"/>
        <v>0.1984126984126984</v>
      </c>
      <c r="H159" s="4">
        <f t="shared" si="21"/>
        <v>162.512</v>
      </c>
      <c r="I159" s="4">
        <v>63.591000000000001</v>
      </c>
      <c r="J159" s="4">
        <v>6.4610000000000003</v>
      </c>
      <c r="K159" s="4">
        <v>92.46</v>
      </c>
      <c r="L159" s="1">
        <v>504</v>
      </c>
      <c r="M159" s="1">
        <v>505</v>
      </c>
      <c r="N159" s="1">
        <v>512</v>
      </c>
      <c r="O159" s="1">
        <v>0</v>
      </c>
      <c r="P159" s="1">
        <v>503</v>
      </c>
      <c r="Q159" s="1">
        <v>504</v>
      </c>
      <c r="R159" s="4">
        <v>30.702000000000002</v>
      </c>
      <c r="S159" s="4">
        <v>28.251999999999999</v>
      </c>
      <c r="T159" s="4">
        <v>29.917999999999999</v>
      </c>
      <c r="U159" s="4" t="str">
        <f t="shared" si="22"/>
        <v>0</v>
      </c>
      <c r="V159" s="4" t="str">
        <f t="shared" si="23"/>
        <v>0</v>
      </c>
      <c r="W159" s="4" t="str">
        <f t="shared" si="24"/>
        <v>0</v>
      </c>
    </row>
    <row r="160" spans="1:23" x14ac:dyDescent="0.3">
      <c r="A160" s="1">
        <f t="shared" si="18"/>
        <v>0</v>
      </c>
      <c r="B160" s="1" t="s">
        <v>12</v>
      </c>
      <c r="C160" s="1">
        <v>0.2</v>
      </c>
      <c r="D160" s="1">
        <v>3</v>
      </c>
      <c r="E160" s="1">
        <f t="shared" si="19"/>
        <v>40</v>
      </c>
      <c r="F160" s="1">
        <v>0</v>
      </c>
      <c r="G160" s="4">
        <f t="shared" si="20"/>
        <v>0.1984126984126984</v>
      </c>
      <c r="H160" s="4">
        <f t="shared" si="21"/>
        <v>188.73400000000001</v>
      </c>
      <c r="I160" s="4">
        <v>66.72</v>
      </c>
      <c r="J160" s="4">
        <v>7.7539999999999996</v>
      </c>
      <c r="K160" s="4">
        <v>114.26</v>
      </c>
      <c r="L160" s="1">
        <v>504</v>
      </c>
      <c r="M160" s="1">
        <v>505</v>
      </c>
      <c r="N160" s="1">
        <v>513</v>
      </c>
      <c r="O160" s="1">
        <v>0</v>
      </c>
      <c r="P160" s="1">
        <v>503</v>
      </c>
      <c r="Q160" s="1">
        <v>504</v>
      </c>
      <c r="R160" s="4">
        <v>30.724</v>
      </c>
      <c r="S160" s="4">
        <v>28.251999999999999</v>
      </c>
      <c r="T160" s="4">
        <v>33.024999999999999</v>
      </c>
      <c r="U160" s="4" t="str">
        <f t="shared" si="22"/>
        <v>0</v>
      </c>
      <c r="V160" s="4" t="str">
        <f t="shared" si="23"/>
        <v>0</v>
      </c>
      <c r="W160" s="4" t="str">
        <f t="shared" si="24"/>
        <v>0</v>
      </c>
    </row>
    <row r="161" spans="1:23" x14ac:dyDescent="0.3">
      <c r="A161" s="1">
        <f t="shared" si="18"/>
        <v>0</v>
      </c>
      <c r="B161" s="1" t="s">
        <v>12</v>
      </c>
      <c r="C161" s="1">
        <v>0.2</v>
      </c>
      <c r="D161" s="1">
        <v>4</v>
      </c>
      <c r="E161" s="1">
        <f t="shared" si="19"/>
        <v>40</v>
      </c>
      <c r="F161" s="1">
        <v>0</v>
      </c>
      <c r="G161" s="4">
        <f t="shared" si="20"/>
        <v>0.1984126984126984</v>
      </c>
      <c r="H161" s="4">
        <f t="shared" si="21"/>
        <v>189.90899999999999</v>
      </c>
      <c r="I161" s="4">
        <v>63.655999999999999</v>
      </c>
      <c r="J161" s="4">
        <v>7.18</v>
      </c>
      <c r="K161" s="4">
        <v>119.07299999999999</v>
      </c>
      <c r="L161" s="1">
        <v>504</v>
      </c>
      <c r="M161" s="1">
        <v>505</v>
      </c>
      <c r="N161" s="1">
        <v>512</v>
      </c>
      <c r="O161" s="1">
        <v>0</v>
      </c>
      <c r="P161" s="1">
        <v>503</v>
      </c>
      <c r="Q161" s="1">
        <v>504</v>
      </c>
      <c r="R161" s="4">
        <v>30.795999999999999</v>
      </c>
      <c r="S161" s="4">
        <v>28.251999999999999</v>
      </c>
      <c r="T161" s="4">
        <v>29.888999999999999</v>
      </c>
      <c r="U161" s="4" t="str">
        <f t="shared" si="22"/>
        <v>0</v>
      </c>
      <c r="V161" s="4" t="str">
        <f t="shared" si="23"/>
        <v>0</v>
      </c>
      <c r="W161" s="4" t="str">
        <f t="shared" si="24"/>
        <v>0</v>
      </c>
    </row>
    <row r="162" spans="1:23" x14ac:dyDescent="0.3">
      <c r="A162" s="1">
        <f t="shared" si="18"/>
        <v>0</v>
      </c>
      <c r="B162" s="1" t="s">
        <v>12</v>
      </c>
      <c r="C162" s="1">
        <v>0.2</v>
      </c>
      <c r="D162" s="1">
        <v>1</v>
      </c>
      <c r="E162" s="1">
        <f t="shared" si="19"/>
        <v>41</v>
      </c>
      <c r="F162" s="1">
        <v>0</v>
      </c>
      <c r="G162" s="4">
        <f t="shared" si="20"/>
        <v>0.39603960396039606</v>
      </c>
      <c r="H162" s="4">
        <f t="shared" si="21"/>
        <v>175.83600000000001</v>
      </c>
      <c r="I162" s="4">
        <v>78.12</v>
      </c>
      <c r="J162" s="4">
        <v>7.1390000000000002</v>
      </c>
      <c r="K162" s="4">
        <v>90.576999999999998</v>
      </c>
      <c r="L162" s="1">
        <v>505</v>
      </c>
      <c r="M162" s="1">
        <v>507</v>
      </c>
      <c r="N162" s="1">
        <v>529</v>
      </c>
      <c r="O162" s="1">
        <v>0</v>
      </c>
      <c r="P162" s="1">
        <v>503</v>
      </c>
      <c r="Q162" s="1">
        <v>505</v>
      </c>
      <c r="R162" s="4">
        <v>30.584</v>
      </c>
      <c r="S162" s="4">
        <v>30.504999999999999</v>
      </c>
      <c r="T162" s="4">
        <v>45.141999999999996</v>
      </c>
      <c r="U162" s="4" t="str">
        <f t="shared" si="22"/>
        <v>0</v>
      </c>
      <c r="V162" s="4" t="str">
        <f t="shared" si="23"/>
        <v>0</v>
      </c>
      <c r="W162" s="4" t="str">
        <f t="shared" si="24"/>
        <v>0</v>
      </c>
    </row>
    <row r="163" spans="1:23" x14ac:dyDescent="0.3">
      <c r="A163" s="1">
        <f t="shared" si="18"/>
        <v>0</v>
      </c>
      <c r="B163" s="1" t="s">
        <v>12</v>
      </c>
      <c r="C163" s="1">
        <v>0.2</v>
      </c>
      <c r="D163" s="1">
        <v>2</v>
      </c>
      <c r="E163" s="1">
        <f t="shared" si="19"/>
        <v>41</v>
      </c>
      <c r="F163" s="1">
        <v>0</v>
      </c>
      <c r="G163" s="4">
        <f t="shared" si="20"/>
        <v>0.39603960396039606</v>
      </c>
      <c r="H163" s="4">
        <f t="shared" si="21"/>
        <v>172.18799999999999</v>
      </c>
      <c r="I163" s="4">
        <v>75.561999999999998</v>
      </c>
      <c r="J163" s="4">
        <v>7.1639999999999997</v>
      </c>
      <c r="K163" s="4">
        <v>89.462000000000003</v>
      </c>
      <c r="L163" s="1">
        <v>505</v>
      </c>
      <c r="M163" s="1">
        <v>507</v>
      </c>
      <c r="N163" s="1">
        <v>529</v>
      </c>
      <c r="O163" s="1">
        <v>0</v>
      </c>
      <c r="P163" s="1">
        <v>503</v>
      </c>
      <c r="Q163" s="1">
        <v>505</v>
      </c>
      <c r="R163" s="4">
        <v>30.678999999999998</v>
      </c>
      <c r="S163" s="4">
        <v>30.504999999999999</v>
      </c>
      <c r="T163" s="4">
        <v>42.489000000000004</v>
      </c>
      <c r="U163" s="4" t="str">
        <f t="shared" si="22"/>
        <v>0</v>
      </c>
      <c r="V163" s="4" t="str">
        <f t="shared" si="23"/>
        <v>0</v>
      </c>
      <c r="W163" s="4" t="str">
        <f t="shared" si="24"/>
        <v>0</v>
      </c>
    </row>
    <row r="164" spans="1:23" x14ac:dyDescent="0.3">
      <c r="A164" s="1">
        <f t="shared" si="18"/>
        <v>0</v>
      </c>
      <c r="B164" s="1" t="s">
        <v>12</v>
      </c>
      <c r="C164" s="1">
        <v>0.2</v>
      </c>
      <c r="D164" s="1">
        <v>3</v>
      </c>
      <c r="E164" s="1">
        <f t="shared" si="19"/>
        <v>41</v>
      </c>
      <c r="F164" s="1">
        <v>0</v>
      </c>
      <c r="G164" s="4">
        <f t="shared" si="20"/>
        <v>0.19801980198019803</v>
      </c>
      <c r="H164" s="4">
        <f t="shared" si="21"/>
        <v>173.661</v>
      </c>
      <c r="I164" s="4">
        <v>77.513999999999996</v>
      </c>
      <c r="J164" s="4">
        <v>6.5949999999999998</v>
      </c>
      <c r="K164" s="4">
        <v>89.552000000000007</v>
      </c>
      <c r="L164" s="1">
        <v>505</v>
      </c>
      <c r="M164" s="1">
        <v>506</v>
      </c>
      <c r="N164" s="1">
        <v>529</v>
      </c>
      <c r="O164" s="1">
        <v>0</v>
      </c>
      <c r="P164" s="1">
        <v>503</v>
      </c>
      <c r="Q164" s="1">
        <v>505</v>
      </c>
      <c r="R164" s="4">
        <v>30.702999999999999</v>
      </c>
      <c r="S164" s="4">
        <v>30.504999999999999</v>
      </c>
      <c r="T164" s="4">
        <v>44.417000000000002</v>
      </c>
      <c r="U164" s="4" t="str">
        <f t="shared" si="22"/>
        <v>0</v>
      </c>
      <c r="V164" s="4" t="str">
        <f t="shared" si="23"/>
        <v>0</v>
      </c>
      <c r="W164" s="4" t="str">
        <f t="shared" si="24"/>
        <v>0</v>
      </c>
    </row>
    <row r="165" spans="1:23" x14ac:dyDescent="0.3">
      <c r="A165" s="1">
        <f t="shared" si="18"/>
        <v>0</v>
      </c>
      <c r="B165" s="1" t="s">
        <v>12</v>
      </c>
      <c r="C165" s="1">
        <v>0.2</v>
      </c>
      <c r="D165" s="1">
        <v>4</v>
      </c>
      <c r="E165" s="1">
        <f t="shared" si="19"/>
        <v>41</v>
      </c>
      <c r="F165" s="1">
        <v>0</v>
      </c>
      <c r="G165" s="4">
        <f t="shared" si="20"/>
        <v>0.39603960396039606</v>
      </c>
      <c r="H165" s="4">
        <f t="shared" si="21"/>
        <v>172.80799999999999</v>
      </c>
      <c r="I165" s="4">
        <v>75.296999999999997</v>
      </c>
      <c r="J165" s="4">
        <v>6.3360000000000003</v>
      </c>
      <c r="K165" s="4">
        <v>91.174999999999997</v>
      </c>
      <c r="L165" s="1">
        <v>505</v>
      </c>
      <c r="M165" s="1">
        <v>507</v>
      </c>
      <c r="N165" s="1">
        <v>532</v>
      </c>
      <c r="O165" s="1">
        <v>0</v>
      </c>
      <c r="P165" s="1">
        <v>503</v>
      </c>
      <c r="Q165" s="1">
        <v>505</v>
      </c>
      <c r="R165" s="4">
        <v>30.710999999999999</v>
      </c>
      <c r="S165" s="4">
        <v>30.504999999999999</v>
      </c>
      <c r="T165" s="4">
        <v>42.192</v>
      </c>
      <c r="U165" s="4" t="str">
        <f t="shared" si="22"/>
        <v>0</v>
      </c>
      <c r="V165" s="4" t="str">
        <f t="shared" si="23"/>
        <v>0</v>
      </c>
      <c r="W165" s="4" t="str">
        <f t="shared" si="24"/>
        <v>0</v>
      </c>
    </row>
    <row r="166" spans="1:23" x14ac:dyDescent="0.3">
      <c r="A166" s="1">
        <f t="shared" si="18"/>
        <v>0</v>
      </c>
      <c r="B166" s="1" t="s">
        <v>12</v>
      </c>
      <c r="C166" s="1">
        <v>0.2</v>
      </c>
      <c r="D166" s="1">
        <v>1</v>
      </c>
      <c r="E166" s="1">
        <f t="shared" si="19"/>
        <v>42</v>
      </c>
      <c r="F166" s="1">
        <v>0</v>
      </c>
      <c r="G166" s="4">
        <f t="shared" si="20"/>
        <v>0.79840319361277434</v>
      </c>
      <c r="H166" s="4">
        <f t="shared" si="21"/>
        <v>191.89600000000002</v>
      </c>
      <c r="I166" s="4">
        <v>94.807999999999993</v>
      </c>
      <c r="J166" s="4">
        <v>5.3220000000000001</v>
      </c>
      <c r="K166" s="4">
        <v>91.766000000000005</v>
      </c>
      <c r="L166" s="1">
        <v>501</v>
      </c>
      <c r="M166" s="1">
        <v>505</v>
      </c>
      <c r="N166" s="1">
        <v>516</v>
      </c>
      <c r="O166" s="1">
        <v>0</v>
      </c>
      <c r="P166" s="1">
        <v>499</v>
      </c>
      <c r="Q166" s="1">
        <v>501</v>
      </c>
      <c r="R166" s="4">
        <v>30.596</v>
      </c>
      <c r="S166" s="4">
        <v>30.861999999999998</v>
      </c>
      <c r="T166" s="4">
        <v>61.959000000000003</v>
      </c>
      <c r="U166" s="4" t="str">
        <f t="shared" si="22"/>
        <v>0</v>
      </c>
      <c r="V166" s="4" t="str">
        <f t="shared" si="23"/>
        <v>0</v>
      </c>
      <c r="W166" s="4" t="str">
        <f t="shared" si="24"/>
        <v>0</v>
      </c>
    </row>
    <row r="167" spans="1:23" x14ac:dyDescent="0.3">
      <c r="A167" s="1">
        <f t="shared" si="18"/>
        <v>0</v>
      </c>
      <c r="B167" s="1" t="s">
        <v>12</v>
      </c>
      <c r="C167" s="1">
        <v>0.2</v>
      </c>
      <c r="D167" s="1">
        <v>2</v>
      </c>
      <c r="E167" s="1">
        <f t="shared" si="19"/>
        <v>42</v>
      </c>
      <c r="F167" s="1">
        <v>0</v>
      </c>
      <c r="G167" s="4">
        <f t="shared" si="20"/>
        <v>0.5988023952095809</v>
      </c>
      <c r="H167" s="4">
        <f t="shared" si="21"/>
        <v>202.20800000000003</v>
      </c>
      <c r="I167" s="4">
        <v>103.57300000000001</v>
      </c>
      <c r="J167" s="4">
        <v>6.7759999999999998</v>
      </c>
      <c r="K167" s="4">
        <v>91.858999999999995</v>
      </c>
      <c r="L167" s="1">
        <v>501</v>
      </c>
      <c r="M167" s="1">
        <v>504</v>
      </c>
      <c r="N167" s="1">
        <v>518</v>
      </c>
      <c r="O167" s="1">
        <v>0</v>
      </c>
      <c r="P167" s="1">
        <v>499</v>
      </c>
      <c r="Q167" s="1">
        <v>501</v>
      </c>
      <c r="R167" s="4">
        <v>30.7</v>
      </c>
      <c r="S167" s="4">
        <v>30.861999999999998</v>
      </c>
      <c r="T167" s="4">
        <v>70.62</v>
      </c>
      <c r="U167" s="4" t="str">
        <f t="shared" si="22"/>
        <v>0</v>
      </c>
      <c r="V167" s="4" t="str">
        <f t="shared" si="23"/>
        <v>0</v>
      </c>
      <c r="W167" s="4" t="str">
        <f t="shared" si="24"/>
        <v>0</v>
      </c>
    </row>
    <row r="168" spans="1:23" x14ac:dyDescent="0.3">
      <c r="A168" s="1">
        <f t="shared" si="18"/>
        <v>0</v>
      </c>
      <c r="B168" s="1" t="s">
        <v>12</v>
      </c>
      <c r="C168" s="1">
        <v>0.2</v>
      </c>
      <c r="D168" s="1">
        <v>3</v>
      </c>
      <c r="E168" s="1">
        <f t="shared" si="19"/>
        <v>42</v>
      </c>
      <c r="F168" s="1">
        <v>0</v>
      </c>
      <c r="G168" s="4">
        <f t="shared" si="20"/>
        <v>0.79840319361277434</v>
      </c>
      <c r="H168" s="4">
        <f t="shared" si="21"/>
        <v>199.47400000000002</v>
      </c>
      <c r="I168" s="4">
        <v>101.596</v>
      </c>
      <c r="J168" s="4">
        <v>6.5369999999999999</v>
      </c>
      <c r="K168" s="4">
        <v>91.340999999999994</v>
      </c>
      <c r="L168" s="1">
        <v>501</v>
      </c>
      <c r="M168" s="1">
        <v>505</v>
      </c>
      <c r="N168" s="1">
        <v>517</v>
      </c>
      <c r="O168" s="1">
        <v>0</v>
      </c>
      <c r="P168" s="1">
        <v>499</v>
      </c>
      <c r="Q168" s="1">
        <v>501</v>
      </c>
      <c r="R168" s="4">
        <v>30.677</v>
      </c>
      <c r="S168" s="4">
        <v>30.861999999999998</v>
      </c>
      <c r="T168" s="4">
        <v>68.665999999999997</v>
      </c>
      <c r="U168" s="4" t="str">
        <f t="shared" si="22"/>
        <v>0</v>
      </c>
      <c r="V168" s="4" t="str">
        <f t="shared" si="23"/>
        <v>0</v>
      </c>
      <c r="W168" s="4" t="str">
        <f t="shared" si="24"/>
        <v>0</v>
      </c>
    </row>
    <row r="169" spans="1:23" x14ac:dyDescent="0.3">
      <c r="A169" s="1">
        <f t="shared" si="18"/>
        <v>0</v>
      </c>
      <c r="B169" s="1" t="s">
        <v>12</v>
      </c>
      <c r="C169" s="1">
        <v>0.2</v>
      </c>
      <c r="D169" s="1">
        <v>4</v>
      </c>
      <c r="E169" s="1">
        <f t="shared" si="19"/>
        <v>42</v>
      </c>
      <c r="F169" s="1">
        <v>0</v>
      </c>
      <c r="G169" s="4">
        <f t="shared" si="20"/>
        <v>0.79840319361277434</v>
      </c>
      <c r="H169" s="4">
        <f t="shared" si="21"/>
        <v>200.92499999999998</v>
      </c>
      <c r="I169" s="4">
        <v>93.926999999999992</v>
      </c>
      <c r="J169" s="4">
        <v>6.5149999999999997</v>
      </c>
      <c r="K169" s="4">
        <v>100.483</v>
      </c>
      <c r="L169" s="1">
        <v>501</v>
      </c>
      <c r="M169" s="1">
        <v>505</v>
      </c>
      <c r="N169" s="1">
        <v>518</v>
      </c>
      <c r="O169" s="1">
        <v>0</v>
      </c>
      <c r="P169" s="1">
        <v>499</v>
      </c>
      <c r="Q169" s="1">
        <v>501</v>
      </c>
      <c r="R169" s="4">
        <v>30.734999999999999</v>
      </c>
      <c r="S169" s="4">
        <v>30.861999999999998</v>
      </c>
      <c r="T169" s="4">
        <v>60.939</v>
      </c>
      <c r="U169" s="4" t="str">
        <f t="shared" si="22"/>
        <v>0</v>
      </c>
      <c r="V169" s="4" t="str">
        <f t="shared" si="23"/>
        <v>0</v>
      </c>
      <c r="W169" s="4" t="str">
        <f t="shared" si="24"/>
        <v>0</v>
      </c>
    </row>
    <row r="170" spans="1:23" x14ac:dyDescent="0.3">
      <c r="A170" s="1">
        <f t="shared" si="18"/>
        <v>0</v>
      </c>
      <c r="B170" s="1" t="s">
        <v>12</v>
      </c>
      <c r="C170" s="1">
        <v>0.2</v>
      </c>
      <c r="D170" s="1">
        <v>1</v>
      </c>
      <c r="E170" s="1">
        <f t="shared" si="19"/>
        <v>43</v>
      </c>
      <c r="F170" s="1">
        <v>1</v>
      </c>
      <c r="G170" s="4">
        <f t="shared" si="20"/>
        <v>0</v>
      </c>
      <c r="H170" s="4">
        <f t="shared" si="21"/>
        <v>111.65</v>
      </c>
      <c r="I170" s="4">
        <v>64.622</v>
      </c>
      <c r="J170" s="4">
        <v>6.95</v>
      </c>
      <c r="K170" s="4">
        <v>40.078000000000003</v>
      </c>
      <c r="L170" s="1">
        <v>505</v>
      </c>
      <c r="M170" s="1">
        <v>505</v>
      </c>
      <c r="N170" s="1">
        <v>519</v>
      </c>
      <c r="O170" s="1">
        <v>0</v>
      </c>
      <c r="P170" s="1">
        <v>502</v>
      </c>
      <c r="Q170" s="1">
        <v>505</v>
      </c>
      <c r="R170" s="4">
        <v>30.591000000000001</v>
      </c>
      <c r="S170" s="4">
        <v>30.841999999999999</v>
      </c>
      <c r="T170" s="4">
        <v>31.689</v>
      </c>
      <c r="U170" s="4">
        <f t="shared" si="22"/>
        <v>100</v>
      </c>
      <c r="V170" s="4">
        <f t="shared" si="23"/>
        <v>0.59405940594059403</v>
      </c>
      <c r="W170" s="4">
        <f t="shared" si="24"/>
        <v>0</v>
      </c>
    </row>
    <row r="171" spans="1:23" x14ac:dyDescent="0.3">
      <c r="A171" s="1">
        <f t="shared" si="18"/>
        <v>0</v>
      </c>
      <c r="B171" s="1" t="s">
        <v>12</v>
      </c>
      <c r="C171" s="1">
        <v>0.2</v>
      </c>
      <c r="D171" s="1">
        <v>2</v>
      </c>
      <c r="E171" s="1">
        <f t="shared" si="19"/>
        <v>43</v>
      </c>
      <c r="F171" s="1">
        <v>1</v>
      </c>
      <c r="G171" s="4">
        <f t="shared" si="20"/>
        <v>0</v>
      </c>
      <c r="H171" s="4">
        <f t="shared" si="21"/>
        <v>87.123999999999995</v>
      </c>
      <c r="I171" s="4">
        <v>65.896000000000001</v>
      </c>
      <c r="J171" s="4">
        <v>7.282</v>
      </c>
      <c r="K171" s="4">
        <v>13.946</v>
      </c>
      <c r="L171" s="1">
        <v>505</v>
      </c>
      <c r="M171" s="1">
        <v>505</v>
      </c>
      <c r="N171" s="1">
        <v>515</v>
      </c>
      <c r="O171" s="1">
        <v>0</v>
      </c>
      <c r="P171" s="1">
        <v>502</v>
      </c>
      <c r="Q171" s="1">
        <v>505</v>
      </c>
      <c r="R171" s="4">
        <v>30.658000000000001</v>
      </c>
      <c r="S171" s="4">
        <v>30.841999999999999</v>
      </c>
      <c r="T171" s="4">
        <v>32.896000000000001</v>
      </c>
      <c r="U171" s="4">
        <f t="shared" si="22"/>
        <v>100</v>
      </c>
      <c r="V171" s="4">
        <f t="shared" si="23"/>
        <v>0.59405940594059403</v>
      </c>
      <c r="W171" s="4">
        <f t="shared" si="24"/>
        <v>0</v>
      </c>
    </row>
    <row r="172" spans="1:23" x14ac:dyDescent="0.3">
      <c r="A172" s="1">
        <f t="shared" si="18"/>
        <v>0</v>
      </c>
      <c r="B172" s="1" t="s">
        <v>12</v>
      </c>
      <c r="C172" s="1">
        <v>0.2</v>
      </c>
      <c r="D172" s="1">
        <v>3</v>
      </c>
      <c r="E172" s="1">
        <f t="shared" si="19"/>
        <v>43</v>
      </c>
      <c r="F172" s="1">
        <v>0</v>
      </c>
      <c r="G172" s="4">
        <f t="shared" si="20"/>
        <v>0.19801980198019803</v>
      </c>
      <c r="H172" s="4">
        <f t="shared" si="21"/>
        <v>140.208</v>
      </c>
      <c r="I172" s="4">
        <v>68.322999999999993</v>
      </c>
      <c r="J172" s="4">
        <v>6.7160000000000002</v>
      </c>
      <c r="K172" s="4">
        <v>65.168999999999997</v>
      </c>
      <c r="L172" s="1">
        <v>505</v>
      </c>
      <c r="M172" s="1">
        <v>506</v>
      </c>
      <c r="N172" s="1">
        <v>518</v>
      </c>
      <c r="O172" s="1">
        <v>0</v>
      </c>
      <c r="P172" s="1">
        <v>502</v>
      </c>
      <c r="Q172" s="1">
        <v>505</v>
      </c>
      <c r="R172" s="4">
        <v>30.741</v>
      </c>
      <c r="S172" s="4">
        <v>30.841999999999999</v>
      </c>
      <c r="T172" s="4">
        <v>35.24</v>
      </c>
      <c r="U172" s="4" t="str">
        <f t="shared" si="22"/>
        <v>0</v>
      </c>
      <c r="V172" s="4" t="str">
        <f t="shared" si="23"/>
        <v>0</v>
      </c>
      <c r="W172" s="4" t="str">
        <f t="shared" si="24"/>
        <v>0</v>
      </c>
    </row>
    <row r="173" spans="1:23" x14ac:dyDescent="0.3">
      <c r="A173" s="1">
        <f t="shared" si="18"/>
        <v>0</v>
      </c>
      <c r="B173" s="1" t="s">
        <v>12</v>
      </c>
      <c r="C173" s="1">
        <v>0.2</v>
      </c>
      <c r="D173" s="1">
        <v>4</v>
      </c>
      <c r="E173" s="1">
        <f t="shared" si="19"/>
        <v>43</v>
      </c>
      <c r="F173" s="1">
        <v>1</v>
      </c>
      <c r="G173" s="4">
        <f t="shared" si="20"/>
        <v>0</v>
      </c>
      <c r="H173" s="4">
        <f t="shared" si="21"/>
        <v>89.710000000000008</v>
      </c>
      <c r="I173" s="4">
        <v>68.25</v>
      </c>
      <c r="J173" s="4">
        <v>6.923</v>
      </c>
      <c r="K173" s="4">
        <v>14.537000000000001</v>
      </c>
      <c r="L173" s="1">
        <v>505</v>
      </c>
      <c r="M173" s="1">
        <v>505</v>
      </c>
      <c r="N173" s="1">
        <v>519</v>
      </c>
      <c r="O173" s="1">
        <v>0</v>
      </c>
      <c r="P173" s="1">
        <v>502</v>
      </c>
      <c r="Q173" s="1">
        <v>505</v>
      </c>
      <c r="R173" s="4">
        <v>30.701000000000001</v>
      </c>
      <c r="S173" s="4">
        <v>30.841999999999999</v>
      </c>
      <c r="T173" s="4">
        <v>35.207000000000001</v>
      </c>
      <c r="U173" s="4">
        <f t="shared" si="22"/>
        <v>100</v>
      </c>
      <c r="V173" s="4">
        <f t="shared" si="23"/>
        <v>0.59405940594059403</v>
      </c>
      <c r="W173" s="4">
        <f t="shared" si="24"/>
        <v>0</v>
      </c>
    </row>
    <row r="174" spans="1:23" x14ac:dyDescent="0.3">
      <c r="A174" s="1">
        <f t="shared" si="18"/>
        <v>0</v>
      </c>
      <c r="B174" s="1" t="s">
        <v>12</v>
      </c>
      <c r="C174" s="1">
        <v>0.2</v>
      </c>
      <c r="D174" s="1">
        <v>1</v>
      </c>
      <c r="E174" s="1">
        <f t="shared" si="19"/>
        <v>44</v>
      </c>
      <c r="F174" s="1">
        <v>0</v>
      </c>
      <c r="G174" s="4">
        <f t="shared" si="20"/>
        <v>0.19685039370078738</v>
      </c>
      <c r="H174" s="4">
        <f t="shared" si="21"/>
        <v>143.971</v>
      </c>
      <c r="I174" s="4">
        <v>69.215999999999994</v>
      </c>
      <c r="J174" s="4">
        <v>9.3719999999999999</v>
      </c>
      <c r="K174" s="4">
        <v>65.382999999999996</v>
      </c>
      <c r="L174" s="1">
        <v>508</v>
      </c>
      <c r="M174" s="1">
        <v>509</v>
      </c>
      <c r="N174" s="1">
        <v>529</v>
      </c>
      <c r="O174" s="1">
        <v>0</v>
      </c>
      <c r="P174" s="1">
        <v>507</v>
      </c>
      <c r="Q174" s="1">
        <v>508</v>
      </c>
      <c r="R174" s="4">
        <v>30.594000000000001</v>
      </c>
      <c r="S174" s="4">
        <v>27.771999999999998</v>
      </c>
      <c r="T174" s="4">
        <v>36.256999999999998</v>
      </c>
      <c r="U174" s="4" t="str">
        <f t="shared" si="22"/>
        <v>0</v>
      </c>
      <c r="V174" s="4" t="str">
        <f t="shared" si="23"/>
        <v>0</v>
      </c>
      <c r="W174" s="4" t="str">
        <f t="shared" si="24"/>
        <v>0</v>
      </c>
    </row>
    <row r="175" spans="1:23" x14ac:dyDescent="0.3">
      <c r="A175" s="1">
        <f t="shared" si="18"/>
        <v>0</v>
      </c>
      <c r="B175" s="1" t="s">
        <v>12</v>
      </c>
      <c r="C175" s="1">
        <v>0.2</v>
      </c>
      <c r="D175" s="1">
        <v>2</v>
      </c>
      <c r="E175" s="1">
        <f t="shared" si="19"/>
        <v>44</v>
      </c>
      <c r="F175" s="1">
        <v>0</v>
      </c>
      <c r="G175" s="4">
        <f t="shared" si="20"/>
        <v>0.19685039370078738</v>
      </c>
      <c r="H175" s="4">
        <f t="shared" si="21"/>
        <v>146.15099999999998</v>
      </c>
      <c r="I175" s="4">
        <v>71.593999999999994</v>
      </c>
      <c r="J175" s="4">
        <v>8.0280000000000005</v>
      </c>
      <c r="K175" s="4">
        <v>66.528999999999996</v>
      </c>
      <c r="L175" s="1">
        <v>508</v>
      </c>
      <c r="M175" s="1">
        <v>509</v>
      </c>
      <c r="N175" s="1">
        <v>527</v>
      </c>
      <c r="O175" s="1">
        <v>0</v>
      </c>
      <c r="P175" s="1">
        <v>507</v>
      </c>
      <c r="Q175" s="1">
        <v>508</v>
      </c>
      <c r="R175" s="4">
        <v>30.657</v>
      </c>
      <c r="S175" s="4">
        <v>27.771999999999998</v>
      </c>
      <c r="T175" s="4">
        <v>38.572000000000003</v>
      </c>
      <c r="U175" s="4" t="str">
        <f t="shared" si="22"/>
        <v>0</v>
      </c>
      <c r="V175" s="4" t="str">
        <f t="shared" si="23"/>
        <v>0</v>
      </c>
      <c r="W175" s="4" t="str">
        <f t="shared" si="24"/>
        <v>0</v>
      </c>
    </row>
    <row r="176" spans="1:23" x14ac:dyDescent="0.3">
      <c r="A176" s="1">
        <f t="shared" si="18"/>
        <v>0</v>
      </c>
      <c r="B176" s="1" t="s">
        <v>12</v>
      </c>
      <c r="C176" s="1">
        <v>0.2</v>
      </c>
      <c r="D176" s="1">
        <v>3</v>
      </c>
      <c r="E176" s="1">
        <f t="shared" si="19"/>
        <v>44</v>
      </c>
      <c r="F176" s="1">
        <v>0</v>
      </c>
      <c r="G176" s="4">
        <f t="shared" si="20"/>
        <v>0.19685039370078738</v>
      </c>
      <c r="H176" s="4">
        <f t="shared" si="21"/>
        <v>144.19200000000001</v>
      </c>
      <c r="I176" s="4">
        <v>69.762999999999991</v>
      </c>
      <c r="J176" s="4">
        <v>9.0139999999999993</v>
      </c>
      <c r="K176" s="4">
        <v>65.415000000000006</v>
      </c>
      <c r="L176" s="1">
        <v>508</v>
      </c>
      <c r="M176" s="1">
        <v>509</v>
      </c>
      <c r="N176" s="1">
        <v>530</v>
      </c>
      <c r="O176" s="1">
        <v>0</v>
      </c>
      <c r="P176" s="1">
        <v>507</v>
      </c>
      <c r="Q176" s="1">
        <v>508</v>
      </c>
      <c r="R176" s="4">
        <v>30.710999999999999</v>
      </c>
      <c r="S176" s="4">
        <v>27.771999999999998</v>
      </c>
      <c r="T176" s="4">
        <v>36.686999999999998</v>
      </c>
      <c r="U176" s="4" t="str">
        <f t="shared" si="22"/>
        <v>0</v>
      </c>
      <c r="V176" s="4" t="str">
        <f t="shared" si="23"/>
        <v>0</v>
      </c>
      <c r="W176" s="4" t="str">
        <f t="shared" si="24"/>
        <v>0</v>
      </c>
    </row>
    <row r="177" spans="1:23" x14ac:dyDescent="0.3">
      <c r="A177" s="1">
        <f t="shared" si="18"/>
        <v>0</v>
      </c>
      <c r="B177" s="1" t="s">
        <v>12</v>
      </c>
      <c r="C177" s="1">
        <v>0.2</v>
      </c>
      <c r="D177" s="1">
        <v>4</v>
      </c>
      <c r="E177" s="1">
        <f t="shared" si="19"/>
        <v>44</v>
      </c>
      <c r="F177" s="1">
        <v>0</v>
      </c>
      <c r="G177" s="4">
        <f t="shared" si="20"/>
        <v>0.39370078740157477</v>
      </c>
      <c r="H177" s="4">
        <f t="shared" si="21"/>
        <v>144.90600000000001</v>
      </c>
      <c r="I177" s="4">
        <v>69.891999999999996</v>
      </c>
      <c r="J177" s="4">
        <v>8.6809999999999992</v>
      </c>
      <c r="K177" s="4">
        <v>66.332999999999998</v>
      </c>
      <c r="L177" s="1">
        <v>508</v>
      </c>
      <c r="M177" s="1">
        <v>510</v>
      </c>
      <c r="N177" s="1">
        <v>528</v>
      </c>
      <c r="O177" s="1">
        <v>0</v>
      </c>
      <c r="P177" s="1">
        <v>507</v>
      </c>
      <c r="Q177" s="1">
        <v>508</v>
      </c>
      <c r="R177" s="4">
        <v>30.739000000000001</v>
      </c>
      <c r="S177" s="4">
        <v>27.771999999999998</v>
      </c>
      <c r="T177" s="4">
        <v>36.787999999999997</v>
      </c>
      <c r="U177" s="4" t="str">
        <f t="shared" si="22"/>
        <v>0</v>
      </c>
      <c r="V177" s="4" t="str">
        <f t="shared" si="23"/>
        <v>0</v>
      </c>
      <c r="W177" s="4" t="str">
        <f t="shared" si="24"/>
        <v>0</v>
      </c>
    </row>
    <row r="178" spans="1:23" x14ac:dyDescent="0.3">
      <c r="A178" s="1">
        <f t="shared" si="18"/>
        <v>0</v>
      </c>
      <c r="B178" s="1" t="s">
        <v>12</v>
      </c>
      <c r="C178" s="1">
        <v>0.2</v>
      </c>
      <c r="D178" s="1">
        <v>1</v>
      </c>
      <c r="E178" s="1">
        <f t="shared" si="19"/>
        <v>45</v>
      </c>
      <c r="F178" s="1">
        <v>0</v>
      </c>
      <c r="G178" s="4">
        <f t="shared" si="20"/>
        <v>0.60606060606060608</v>
      </c>
      <c r="H178" s="4">
        <f t="shared" si="21"/>
        <v>257.16200000000003</v>
      </c>
      <c r="I178" s="4">
        <v>115.584</v>
      </c>
      <c r="J178" s="4">
        <v>11.785</v>
      </c>
      <c r="K178" s="4">
        <v>129.79300000000001</v>
      </c>
      <c r="L178" s="1">
        <v>495</v>
      </c>
      <c r="M178" s="1">
        <v>498</v>
      </c>
      <c r="N178" s="1">
        <v>516</v>
      </c>
      <c r="O178" s="1">
        <v>0</v>
      </c>
      <c r="P178" s="1">
        <v>493</v>
      </c>
      <c r="Q178" s="1">
        <v>495</v>
      </c>
      <c r="R178" s="4">
        <v>30.577000000000002</v>
      </c>
      <c r="S178" s="4">
        <v>31.047000000000001</v>
      </c>
      <c r="T178" s="4">
        <v>82.6</v>
      </c>
      <c r="U178" s="4" t="str">
        <f t="shared" si="22"/>
        <v>0</v>
      </c>
      <c r="V178" s="4" t="str">
        <f t="shared" si="23"/>
        <v>0</v>
      </c>
      <c r="W178" s="4" t="str">
        <f t="shared" si="24"/>
        <v>0</v>
      </c>
    </row>
    <row r="179" spans="1:23" x14ac:dyDescent="0.3">
      <c r="A179" s="1">
        <f t="shared" si="18"/>
        <v>0</v>
      </c>
      <c r="B179" s="1" t="s">
        <v>12</v>
      </c>
      <c r="C179" s="1">
        <v>0.2</v>
      </c>
      <c r="D179" s="1">
        <v>2</v>
      </c>
      <c r="E179" s="1">
        <f t="shared" si="19"/>
        <v>45</v>
      </c>
      <c r="F179" s="1">
        <v>0</v>
      </c>
      <c r="G179" s="4">
        <f t="shared" si="20"/>
        <v>0.60606060606060608</v>
      </c>
      <c r="H179" s="4">
        <f t="shared" si="21"/>
        <v>227.29899999999998</v>
      </c>
      <c r="I179" s="4">
        <v>107.964</v>
      </c>
      <c r="J179" s="4">
        <v>10.137</v>
      </c>
      <c r="K179" s="4">
        <v>109.19799999999999</v>
      </c>
      <c r="L179" s="1">
        <v>495</v>
      </c>
      <c r="M179" s="1">
        <v>498</v>
      </c>
      <c r="N179" s="1">
        <v>509</v>
      </c>
      <c r="O179" s="1">
        <v>0</v>
      </c>
      <c r="P179" s="1">
        <v>493</v>
      </c>
      <c r="Q179" s="1">
        <v>495</v>
      </c>
      <c r="R179" s="4">
        <v>30.628</v>
      </c>
      <c r="S179" s="4">
        <v>31.047000000000001</v>
      </c>
      <c r="T179" s="4">
        <v>74.929000000000002</v>
      </c>
      <c r="U179" s="4" t="str">
        <f t="shared" si="22"/>
        <v>0</v>
      </c>
      <c r="V179" s="4" t="str">
        <f t="shared" si="23"/>
        <v>0</v>
      </c>
      <c r="W179" s="4" t="str">
        <f t="shared" si="24"/>
        <v>0</v>
      </c>
    </row>
    <row r="180" spans="1:23" x14ac:dyDescent="0.3">
      <c r="A180" s="1">
        <f t="shared" si="18"/>
        <v>0</v>
      </c>
      <c r="B180" s="1" t="s">
        <v>12</v>
      </c>
      <c r="C180" s="1">
        <v>0.2</v>
      </c>
      <c r="D180" s="1">
        <v>3</v>
      </c>
      <c r="E180" s="1">
        <f t="shared" si="19"/>
        <v>45</v>
      </c>
      <c r="F180" s="1">
        <v>0</v>
      </c>
      <c r="G180" s="4">
        <f t="shared" si="20"/>
        <v>0.80808080808080807</v>
      </c>
      <c r="H180" s="4">
        <f t="shared" si="21"/>
        <v>246.15</v>
      </c>
      <c r="I180" s="4">
        <v>106.154</v>
      </c>
      <c r="J180" s="4">
        <v>11.448</v>
      </c>
      <c r="K180" s="4">
        <v>128.548</v>
      </c>
      <c r="L180" s="1">
        <v>495</v>
      </c>
      <c r="M180" s="1">
        <v>499</v>
      </c>
      <c r="N180" s="1">
        <v>509</v>
      </c>
      <c r="O180" s="1">
        <v>0</v>
      </c>
      <c r="P180" s="1">
        <v>493</v>
      </c>
      <c r="Q180" s="1">
        <v>495</v>
      </c>
      <c r="R180" s="4">
        <v>30.69</v>
      </c>
      <c r="S180" s="4">
        <v>31.047000000000001</v>
      </c>
      <c r="T180" s="4">
        <v>73.057000000000002</v>
      </c>
      <c r="U180" s="4" t="str">
        <f t="shared" si="22"/>
        <v>0</v>
      </c>
      <c r="V180" s="4" t="str">
        <f t="shared" si="23"/>
        <v>0</v>
      </c>
      <c r="W180" s="4" t="str">
        <f t="shared" si="24"/>
        <v>0</v>
      </c>
    </row>
    <row r="181" spans="1:23" x14ac:dyDescent="0.3">
      <c r="A181" s="1">
        <f t="shared" si="18"/>
        <v>0</v>
      </c>
      <c r="B181" s="1" t="s">
        <v>12</v>
      </c>
      <c r="C181" s="1">
        <v>0.2</v>
      </c>
      <c r="D181" s="1">
        <v>4</v>
      </c>
      <c r="E181" s="1">
        <f t="shared" si="19"/>
        <v>45</v>
      </c>
      <c r="F181" s="1">
        <v>0</v>
      </c>
      <c r="G181" s="4">
        <f t="shared" si="20"/>
        <v>0.60606060606060608</v>
      </c>
      <c r="H181" s="4">
        <f t="shared" si="21"/>
        <v>240.03899999999999</v>
      </c>
      <c r="I181" s="4">
        <v>107.173</v>
      </c>
      <c r="J181" s="4">
        <v>13.003</v>
      </c>
      <c r="K181" s="4">
        <v>119.863</v>
      </c>
      <c r="L181" s="1">
        <v>495</v>
      </c>
      <c r="M181" s="1">
        <v>498</v>
      </c>
      <c r="N181" s="1">
        <v>508</v>
      </c>
      <c r="O181" s="1">
        <v>0</v>
      </c>
      <c r="P181" s="1">
        <v>493</v>
      </c>
      <c r="Q181" s="1">
        <v>495</v>
      </c>
      <c r="R181" s="4">
        <v>30.72</v>
      </c>
      <c r="S181" s="4">
        <v>31.047000000000001</v>
      </c>
      <c r="T181" s="4">
        <v>74.045999999999992</v>
      </c>
      <c r="U181" s="4" t="str">
        <f t="shared" si="22"/>
        <v>0</v>
      </c>
      <c r="V181" s="4" t="str">
        <f t="shared" si="23"/>
        <v>0</v>
      </c>
      <c r="W181" s="4" t="str">
        <f t="shared" si="24"/>
        <v>0</v>
      </c>
    </row>
    <row r="182" spans="1:23" x14ac:dyDescent="0.3">
      <c r="A182" s="1">
        <f t="shared" si="18"/>
        <v>0</v>
      </c>
      <c r="B182" s="1" t="s">
        <v>12</v>
      </c>
      <c r="C182" s="1">
        <v>0.2</v>
      </c>
      <c r="D182" s="1">
        <v>1</v>
      </c>
      <c r="E182" s="1">
        <f t="shared" si="19"/>
        <v>46</v>
      </c>
      <c r="F182" s="1">
        <v>0</v>
      </c>
      <c r="G182" s="4">
        <f t="shared" si="20"/>
        <v>0.39920159680638717</v>
      </c>
      <c r="H182" s="4">
        <f t="shared" si="21"/>
        <v>208.41</v>
      </c>
      <c r="I182" s="4">
        <v>84.753</v>
      </c>
      <c r="J182" s="4">
        <v>7.0289999999999999</v>
      </c>
      <c r="K182" s="4">
        <v>116.628</v>
      </c>
      <c r="L182" s="1">
        <v>501</v>
      </c>
      <c r="M182" s="1">
        <v>503</v>
      </c>
      <c r="N182" s="1">
        <v>523</v>
      </c>
      <c r="O182" s="1">
        <v>0</v>
      </c>
      <c r="P182" s="1">
        <v>499</v>
      </c>
      <c r="Q182" s="1">
        <v>501</v>
      </c>
      <c r="R182" s="4">
        <v>30.559000000000001</v>
      </c>
      <c r="S182" s="4">
        <v>27.677</v>
      </c>
      <c r="T182" s="4">
        <v>51.864000000000004</v>
      </c>
      <c r="U182" s="4" t="str">
        <f t="shared" si="22"/>
        <v>0</v>
      </c>
      <c r="V182" s="4" t="str">
        <f t="shared" si="23"/>
        <v>0</v>
      </c>
      <c r="W182" s="4" t="str">
        <f t="shared" si="24"/>
        <v>0</v>
      </c>
    </row>
    <row r="183" spans="1:23" x14ac:dyDescent="0.3">
      <c r="A183" s="1">
        <f t="shared" si="18"/>
        <v>0</v>
      </c>
      <c r="B183" s="1" t="s">
        <v>12</v>
      </c>
      <c r="C183" s="1">
        <v>0.2</v>
      </c>
      <c r="D183" s="1">
        <v>2</v>
      </c>
      <c r="E183" s="1">
        <f t="shared" si="19"/>
        <v>46</v>
      </c>
      <c r="F183" s="1">
        <v>0</v>
      </c>
      <c r="G183" s="4">
        <f t="shared" si="20"/>
        <v>0.19960079840319359</v>
      </c>
      <c r="H183" s="4">
        <f t="shared" si="21"/>
        <v>211.99200000000002</v>
      </c>
      <c r="I183" s="4">
        <v>83.341000000000008</v>
      </c>
      <c r="J183" s="4">
        <v>8.3680000000000003</v>
      </c>
      <c r="K183" s="4">
        <v>120.283</v>
      </c>
      <c r="L183" s="1">
        <v>501</v>
      </c>
      <c r="M183" s="1">
        <v>502</v>
      </c>
      <c r="N183" s="1">
        <v>526</v>
      </c>
      <c r="O183" s="1">
        <v>0</v>
      </c>
      <c r="P183" s="1">
        <v>499</v>
      </c>
      <c r="Q183" s="1">
        <v>501</v>
      </c>
      <c r="R183" s="4">
        <v>30.651</v>
      </c>
      <c r="S183" s="4">
        <v>27.677</v>
      </c>
      <c r="T183" s="4">
        <v>50.36</v>
      </c>
      <c r="U183" s="4" t="str">
        <f t="shared" si="22"/>
        <v>0</v>
      </c>
      <c r="V183" s="4" t="str">
        <f t="shared" si="23"/>
        <v>0</v>
      </c>
      <c r="W183" s="4" t="str">
        <f t="shared" si="24"/>
        <v>0</v>
      </c>
    </row>
    <row r="184" spans="1:23" x14ac:dyDescent="0.3">
      <c r="A184" s="1">
        <f t="shared" si="18"/>
        <v>0</v>
      </c>
      <c r="B184" s="1" t="s">
        <v>12</v>
      </c>
      <c r="C184" s="1">
        <v>0.2</v>
      </c>
      <c r="D184" s="1">
        <v>3</v>
      </c>
      <c r="E184" s="1">
        <f t="shared" si="19"/>
        <v>46</v>
      </c>
      <c r="F184" s="1">
        <v>0</v>
      </c>
      <c r="G184" s="4">
        <f t="shared" si="20"/>
        <v>0.39920159680638717</v>
      </c>
      <c r="H184" s="4">
        <f t="shared" si="21"/>
        <v>225.845</v>
      </c>
      <c r="I184" s="4">
        <v>83.114000000000004</v>
      </c>
      <c r="J184" s="4">
        <v>8.4689999999999994</v>
      </c>
      <c r="K184" s="4">
        <v>134.262</v>
      </c>
      <c r="L184" s="1">
        <v>501</v>
      </c>
      <c r="M184" s="1">
        <v>503</v>
      </c>
      <c r="N184" s="1">
        <v>523</v>
      </c>
      <c r="O184" s="1">
        <v>0</v>
      </c>
      <c r="P184" s="1">
        <v>499</v>
      </c>
      <c r="Q184" s="1">
        <v>501</v>
      </c>
      <c r="R184" s="4">
        <v>30.716000000000001</v>
      </c>
      <c r="S184" s="4">
        <v>27.677</v>
      </c>
      <c r="T184" s="4">
        <v>50.067999999999998</v>
      </c>
      <c r="U184" s="4" t="str">
        <f t="shared" si="22"/>
        <v>0</v>
      </c>
      <c r="V184" s="4" t="str">
        <f t="shared" si="23"/>
        <v>0</v>
      </c>
      <c r="W184" s="4" t="str">
        <f t="shared" si="24"/>
        <v>0</v>
      </c>
    </row>
    <row r="185" spans="1:23" x14ac:dyDescent="0.3">
      <c r="A185" s="1">
        <f t="shared" si="18"/>
        <v>0</v>
      </c>
      <c r="B185" s="1" t="s">
        <v>12</v>
      </c>
      <c r="C185" s="1">
        <v>0.2</v>
      </c>
      <c r="D185" s="1">
        <v>4</v>
      </c>
      <c r="E185" s="1">
        <f t="shared" si="19"/>
        <v>46</v>
      </c>
      <c r="F185" s="1">
        <v>0</v>
      </c>
      <c r="G185" s="4">
        <f t="shared" si="20"/>
        <v>0.39920159680638717</v>
      </c>
      <c r="H185" s="4">
        <f t="shared" si="21"/>
        <v>217.42099999999999</v>
      </c>
      <c r="I185" s="4">
        <v>78.542000000000002</v>
      </c>
      <c r="J185" s="4">
        <v>9.2210000000000001</v>
      </c>
      <c r="K185" s="4">
        <v>129.65799999999999</v>
      </c>
      <c r="L185" s="1">
        <v>501</v>
      </c>
      <c r="M185" s="1">
        <v>503</v>
      </c>
      <c r="N185" s="1">
        <v>527</v>
      </c>
      <c r="O185" s="1">
        <v>0</v>
      </c>
      <c r="P185" s="1">
        <v>499</v>
      </c>
      <c r="Q185" s="1">
        <v>501</v>
      </c>
      <c r="R185" s="4">
        <v>30.731000000000002</v>
      </c>
      <c r="S185" s="4">
        <v>27.677</v>
      </c>
      <c r="T185" s="4">
        <v>45.481000000000002</v>
      </c>
      <c r="U185" s="4" t="str">
        <f t="shared" si="22"/>
        <v>0</v>
      </c>
      <c r="V185" s="4" t="str">
        <f t="shared" si="23"/>
        <v>0</v>
      </c>
      <c r="W185" s="4" t="str">
        <f t="shared" si="24"/>
        <v>0</v>
      </c>
    </row>
    <row r="186" spans="1:23" x14ac:dyDescent="0.3">
      <c r="A186" s="1">
        <f t="shared" si="18"/>
        <v>0</v>
      </c>
      <c r="B186" s="1" t="s">
        <v>12</v>
      </c>
      <c r="C186" s="1">
        <v>0.2</v>
      </c>
      <c r="D186" s="1">
        <v>1</v>
      </c>
      <c r="E186" s="1">
        <f t="shared" si="19"/>
        <v>47</v>
      </c>
      <c r="F186" s="1">
        <v>1</v>
      </c>
      <c r="G186" s="4">
        <f t="shared" si="20"/>
        <v>0</v>
      </c>
      <c r="H186" s="4">
        <f t="shared" si="21"/>
        <v>90.789999999999992</v>
      </c>
      <c r="I186" s="4">
        <v>69.143000000000001</v>
      </c>
      <c r="J186" s="4">
        <v>7.9420000000000002</v>
      </c>
      <c r="K186" s="4">
        <v>13.705</v>
      </c>
      <c r="L186" s="1">
        <v>507</v>
      </c>
      <c r="M186" s="1">
        <v>507</v>
      </c>
      <c r="N186" s="1">
        <v>524</v>
      </c>
      <c r="O186" s="1">
        <v>0</v>
      </c>
      <c r="P186" s="1">
        <v>505</v>
      </c>
      <c r="Q186" s="1">
        <v>507</v>
      </c>
      <c r="R186" s="4">
        <v>30.565999999999999</v>
      </c>
      <c r="S186" s="4">
        <v>31.504999999999999</v>
      </c>
      <c r="T186" s="4">
        <v>36.201999999999998</v>
      </c>
      <c r="U186" s="4">
        <f t="shared" si="22"/>
        <v>100</v>
      </c>
      <c r="V186" s="4">
        <f t="shared" si="23"/>
        <v>0.39447731755424065</v>
      </c>
      <c r="W186" s="4">
        <f t="shared" si="24"/>
        <v>0</v>
      </c>
    </row>
    <row r="187" spans="1:23" x14ac:dyDescent="0.3">
      <c r="A187" s="1">
        <f t="shared" si="18"/>
        <v>0</v>
      </c>
      <c r="B187" s="1" t="s">
        <v>12</v>
      </c>
      <c r="C187" s="1">
        <v>0.2</v>
      </c>
      <c r="D187" s="1">
        <v>2</v>
      </c>
      <c r="E187" s="1">
        <f t="shared" si="19"/>
        <v>47</v>
      </c>
      <c r="F187" s="1">
        <v>1</v>
      </c>
      <c r="G187" s="4">
        <f t="shared" si="20"/>
        <v>0</v>
      </c>
      <c r="H187" s="4">
        <f t="shared" si="21"/>
        <v>94.596000000000004</v>
      </c>
      <c r="I187" s="4">
        <v>70.495999999999995</v>
      </c>
      <c r="J187" s="4">
        <v>9.1289999999999996</v>
      </c>
      <c r="K187" s="4">
        <v>14.971</v>
      </c>
      <c r="L187" s="1">
        <v>507</v>
      </c>
      <c r="M187" s="1">
        <v>507</v>
      </c>
      <c r="N187" s="1">
        <v>527</v>
      </c>
      <c r="O187" s="1">
        <v>0</v>
      </c>
      <c r="P187" s="1">
        <v>505</v>
      </c>
      <c r="Q187" s="1">
        <v>507</v>
      </c>
      <c r="R187" s="4">
        <v>30.702000000000002</v>
      </c>
      <c r="S187" s="4">
        <v>31.504999999999999</v>
      </c>
      <c r="T187" s="4">
        <v>37.418999999999997</v>
      </c>
      <c r="U187" s="4">
        <f t="shared" si="22"/>
        <v>100</v>
      </c>
      <c r="V187" s="4">
        <f t="shared" si="23"/>
        <v>0.39447731755424065</v>
      </c>
      <c r="W187" s="4">
        <f t="shared" si="24"/>
        <v>0</v>
      </c>
    </row>
    <row r="188" spans="1:23" x14ac:dyDescent="0.3">
      <c r="A188" s="1">
        <f t="shared" si="18"/>
        <v>0</v>
      </c>
      <c r="B188" s="1" t="s">
        <v>12</v>
      </c>
      <c r="C188" s="1">
        <v>0.2</v>
      </c>
      <c r="D188" s="1">
        <v>3</v>
      </c>
      <c r="E188" s="1">
        <f t="shared" si="19"/>
        <v>47</v>
      </c>
      <c r="F188" s="1">
        <v>1</v>
      </c>
      <c r="G188" s="4">
        <f t="shared" si="20"/>
        <v>0</v>
      </c>
      <c r="H188" s="4">
        <f t="shared" si="21"/>
        <v>93.056000000000012</v>
      </c>
      <c r="I188" s="4">
        <v>69.399000000000001</v>
      </c>
      <c r="J188" s="4">
        <v>7.8079999999999998</v>
      </c>
      <c r="K188" s="4">
        <v>15.849</v>
      </c>
      <c r="L188" s="1">
        <v>507</v>
      </c>
      <c r="M188" s="1">
        <v>507</v>
      </c>
      <c r="N188" s="1">
        <v>525</v>
      </c>
      <c r="O188" s="1">
        <v>0</v>
      </c>
      <c r="P188" s="1">
        <v>505</v>
      </c>
      <c r="Q188" s="1">
        <v>507</v>
      </c>
      <c r="R188" s="4">
        <v>30.69</v>
      </c>
      <c r="S188" s="4">
        <v>31.504999999999999</v>
      </c>
      <c r="T188" s="4">
        <v>36.333999999999996</v>
      </c>
      <c r="U188" s="4">
        <f t="shared" si="22"/>
        <v>100</v>
      </c>
      <c r="V188" s="4">
        <f t="shared" si="23"/>
        <v>0.39447731755424065</v>
      </c>
      <c r="W188" s="4">
        <f t="shared" si="24"/>
        <v>0</v>
      </c>
    </row>
    <row r="189" spans="1:23" x14ac:dyDescent="0.3">
      <c r="A189" s="1">
        <f t="shared" si="18"/>
        <v>0</v>
      </c>
      <c r="B189" s="1" t="s">
        <v>12</v>
      </c>
      <c r="C189" s="1">
        <v>0.2</v>
      </c>
      <c r="D189" s="1">
        <v>4</v>
      </c>
      <c r="E189" s="1">
        <f t="shared" si="19"/>
        <v>47</v>
      </c>
      <c r="F189" s="1">
        <v>1</v>
      </c>
      <c r="G189" s="4">
        <f t="shared" si="20"/>
        <v>0</v>
      </c>
      <c r="H189" s="4">
        <f t="shared" si="21"/>
        <v>96.912999999999997</v>
      </c>
      <c r="I189" s="4">
        <v>74.037999999999997</v>
      </c>
      <c r="J189" s="4">
        <v>7.6000000000000005</v>
      </c>
      <c r="K189" s="4">
        <v>15.275</v>
      </c>
      <c r="L189" s="1">
        <v>507</v>
      </c>
      <c r="M189" s="1">
        <v>507</v>
      </c>
      <c r="N189" s="1">
        <v>526</v>
      </c>
      <c r="O189" s="1">
        <v>0</v>
      </c>
      <c r="P189" s="1">
        <v>505</v>
      </c>
      <c r="Q189" s="1">
        <v>507</v>
      </c>
      <c r="R189" s="4">
        <v>30.742000000000001</v>
      </c>
      <c r="S189" s="4">
        <v>31.504999999999999</v>
      </c>
      <c r="T189" s="4">
        <v>40.920999999999999</v>
      </c>
      <c r="U189" s="4">
        <f t="shared" si="22"/>
        <v>100</v>
      </c>
      <c r="V189" s="4">
        <f t="shared" si="23"/>
        <v>0.39447731755424065</v>
      </c>
      <c r="W189" s="4">
        <f t="shared" si="24"/>
        <v>0</v>
      </c>
    </row>
    <row r="190" spans="1:23" x14ac:dyDescent="0.3">
      <c r="A190" s="1">
        <f t="shared" si="18"/>
        <v>0</v>
      </c>
      <c r="B190" s="1" t="s">
        <v>12</v>
      </c>
      <c r="C190" s="1">
        <v>0.2</v>
      </c>
      <c r="D190" s="1">
        <v>1</v>
      </c>
      <c r="E190" s="1">
        <f t="shared" si="19"/>
        <v>48</v>
      </c>
      <c r="F190" s="1">
        <v>1</v>
      </c>
      <c r="G190" s="4">
        <f t="shared" si="20"/>
        <v>0</v>
      </c>
      <c r="H190" s="4">
        <f t="shared" si="21"/>
        <v>86.697999999999993</v>
      </c>
      <c r="I190" s="4">
        <v>68.891999999999996</v>
      </c>
      <c r="J190" s="4">
        <v>6.4779999999999998</v>
      </c>
      <c r="K190" s="4">
        <v>11.327999999999999</v>
      </c>
      <c r="L190" s="1">
        <v>530</v>
      </c>
      <c r="M190" s="1">
        <v>530</v>
      </c>
      <c r="N190" s="1">
        <v>557</v>
      </c>
      <c r="O190" s="1">
        <v>0</v>
      </c>
      <c r="P190" s="1">
        <v>530</v>
      </c>
      <c r="Q190" s="1">
        <v>530</v>
      </c>
      <c r="R190" s="4">
        <v>30.623999999999999</v>
      </c>
      <c r="S190" s="4">
        <v>27.390999999999998</v>
      </c>
      <c r="T190" s="4">
        <v>34.855000000000004</v>
      </c>
      <c r="U190" s="4">
        <f t="shared" si="22"/>
        <v>100</v>
      </c>
      <c r="V190" s="4">
        <f t="shared" si="23"/>
        <v>0</v>
      </c>
      <c r="W190" s="4">
        <f t="shared" si="24"/>
        <v>0</v>
      </c>
    </row>
    <row r="191" spans="1:23" x14ac:dyDescent="0.3">
      <c r="A191" s="1">
        <f t="shared" si="18"/>
        <v>0</v>
      </c>
      <c r="B191" s="1" t="s">
        <v>12</v>
      </c>
      <c r="C191" s="1">
        <v>0.2</v>
      </c>
      <c r="D191" s="1">
        <v>2</v>
      </c>
      <c r="E191" s="1">
        <f t="shared" si="19"/>
        <v>48</v>
      </c>
      <c r="F191" s="1">
        <v>1</v>
      </c>
      <c r="G191" s="4">
        <f t="shared" si="20"/>
        <v>0</v>
      </c>
      <c r="H191" s="4">
        <f t="shared" si="21"/>
        <v>95.210999999999999</v>
      </c>
      <c r="I191" s="4">
        <v>66.492999999999995</v>
      </c>
      <c r="J191" s="4">
        <v>5.9059999999999997</v>
      </c>
      <c r="K191" s="4">
        <v>22.812000000000001</v>
      </c>
      <c r="L191" s="1">
        <v>530</v>
      </c>
      <c r="M191" s="1">
        <v>530</v>
      </c>
      <c r="N191" s="1">
        <v>557</v>
      </c>
      <c r="O191" s="1">
        <v>0</v>
      </c>
      <c r="P191" s="1">
        <v>530</v>
      </c>
      <c r="Q191" s="1">
        <v>530</v>
      </c>
      <c r="R191" s="4">
        <v>30.731999999999999</v>
      </c>
      <c r="S191" s="4">
        <v>27.390999999999998</v>
      </c>
      <c r="T191" s="4">
        <v>32.347999999999999</v>
      </c>
      <c r="U191" s="4">
        <f t="shared" si="22"/>
        <v>100</v>
      </c>
      <c r="V191" s="4">
        <f t="shared" si="23"/>
        <v>0</v>
      </c>
      <c r="W191" s="4">
        <f t="shared" si="24"/>
        <v>0</v>
      </c>
    </row>
    <row r="192" spans="1:23" x14ac:dyDescent="0.3">
      <c r="A192" s="1">
        <f t="shared" si="18"/>
        <v>0</v>
      </c>
      <c r="B192" s="1" t="s">
        <v>12</v>
      </c>
      <c r="C192" s="1">
        <v>0.2</v>
      </c>
      <c r="D192" s="1">
        <v>3</v>
      </c>
      <c r="E192" s="1">
        <f t="shared" si="19"/>
        <v>48</v>
      </c>
      <c r="F192" s="1">
        <v>1</v>
      </c>
      <c r="G192" s="4">
        <f t="shared" si="20"/>
        <v>0</v>
      </c>
      <c r="H192" s="4">
        <f t="shared" si="21"/>
        <v>85.388999999999996</v>
      </c>
      <c r="I192" s="4">
        <v>66.671999999999997</v>
      </c>
      <c r="J192" s="4">
        <v>7.1230000000000002</v>
      </c>
      <c r="K192" s="4">
        <v>11.593999999999999</v>
      </c>
      <c r="L192" s="1">
        <v>530</v>
      </c>
      <c r="M192" s="1">
        <v>530</v>
      </c>
      <c r="N192" s="1">
        <v>557</v>
      </c>
      <c r="O192" s="1">
        <v>0</v>
      </c>
      <c r="P192" s="1">
        <v>530</v>
      </c>
      <c r="Q192" s="1">
        <v>530</v>
      </c>
      <c r="R192" s="4">
        <v>30.722000000000001</v>
      </c>
      <c r="S192" s="4">
        <v>27.390999999999998</v>
      </c>
      <c r="T192" s="4">
        <v>32.536999999999999</v>
      </c>
      <c r="U192" s="4">
        <f t="shared" si="22"/>
        <v>100</v>
      </c>
      <c r="V192" s="4">
        <f t="shared" si="23"/>
        <v>0</v>
      </c>
      <c r="W192" s="4">
        <f t="shared" si="24"/>
        <v>0</v>
      </c>
    </row>
    <row r="193" spans="1:38" x14ac:dyDescent="0.3">
      <c r="A193" s="1">
        <f t="shared" si="18"/>
        <v>0</v>
      </c>
      <c r="B193" s="1" t="s">
        <v>12</v>
      </c>
      <c r="C193" s="1">
        <v>0.2</v>
      </c>
      <c r="D193" s="1">
        <v>4</v>
      </c>
      <c r="E193" s="1">
        <f t="shared" si="19"/>
        <v>48</v>
      </c>
      <c r="F193" s="1">
        <v>1</v>
      </c>
      <c r="G193" s="4">
        <f t="shared" si="20"/>
        <v>0</v>
      </c>
      <c r="H193" s="4">
        <f t="shared" si="21"/>
        <v>97.892999999999986</v>
      </c>
      <c r="I193" s="4">
        <v>68.632999999999996</v>
      </c>
      <c r="J193" s="4">
        <v>5.907</v>
      </c>
      <c r="K193" s="4">
        <v>23.353000000000002</v>
      </c>
      <c r="L193" s="1">
        <v>530</v>
      </c>
      <c r="M193" s="1">
        <v>530</v>
      </c>
      <c r="N193" s="1">
        <v>557</v>
      </c>
      <c r="O193" s="1">
        <v>0</v>
      </c>
      <c r="P193" s="1">
        <v>530</v>
      </c>
      <c r="Q193" s="1">
        <v>530</v>
      </c>
      <c r="R193" s="4">
        <v>30.786000000000001</v>
      </c>
      <c r="S193" s="4">
        <v>27.390999999999998</v>
      </c>
      <c r="T193" s="4">
        <v>34.433999999999997</v>
      </c>
      <c r="U193" s="4">
        <f t="shared" si="22"/>
        <v>100</v>
      </c>
      <c r="V193" s="4">
        <f t="shared" si="23"/>
        <v>0</v>
      </c>
      <c r="W193" s="4">
        <f t="shared" si="24"/>
        <v>0</v>
      </c>
    </row>
    <row r="194" spans="1:38" x14ac:dyDescent="0.3">
      <c r="A194" s="1">
        <f t="shared" ref="A194:A257" si="25">IF(MOD(E194,25)=0,1,0)</f>
        <v>0</v>
      </c>
      <c r="B194" s="1" t="s">
        <v>12</v>
      </c>
      <c r="C194" s="1">
        <v>0.2</v>
      </c>
      <c r="D194" s="1">
        <v>1</v>
      </c>
      <c r="E194" s="1">
        <f t="shared" si="19"/>
        <v>49</v>
      </c>
      <c r="F194" s="1">
        <v>1</v>
      </c>
      <c r="G194" s="4">
        <f t="shared" si="20"/>
        <v>0</v>
      </c>
      <c r="H194" s="4">
        <f t="shared" si="21"/>
        <v>153.541</v>
      </c>
      <c r="I194" s="4">
        <v>69.153999999999996</v>
      </c>
      <c r="J194" s="4">
        <v>8.9740000000000002</v>
      </c>
      <c r="K194" s="4">
        <v>75.412999999999997</v>
      </c>
      <c r="L194" s="1">
        <v>507</v>
      </c>
      <c r="M194" s="1">
        <v>507</v>
      </c>
      <c r="N194" s="1">
        <v>531</v>
      </c>
      <c r="O194" s="1">
        <v>0</v>
      </c>
      <c r="P194" s="1">
        <v>503</v>
      </c>
      <c r="Q194" s="1">
        <v>507</v>
      </c>
      <c r="R194" s="4">
        <v>30.576000000000001</v>
      </c>
      <c r="S194" s="4">
        <v>30.661999999999999</v>
      </c>
      <c r="T194" s="4">
        <v>36.253</v>
      </c>
      <c r="U194" s="4">
        <f t="shared" si="22"/>
        <v>100</v>
      </c>
      <c r="V194" s="4">
        <f t="shared" si="23"/>
        <v>0.78895463510848129</v>
      </c>
      <c r="W194" s="4">
        <f t="shared" si="24"/>
        <v>0</v>
      </c>
    </row>
    <row r="195" spans="1:38" x14ac:dyDescent="0.3">
      <c r="A195" s="1">
        <f t="shared" si="25"/>
        <v>0</v>
      </c>
      <c r="B195" s="1" t="s">
        <v>12</v>
      </c>
      <c r="C195" s="1">
        <v>0.2</v>
      </c>
      <c r="D195" s="1">
        <v>2</v>
      </c>
      <c r="E195" s="1">
        <f t="shared" ref="E195:E258" si="26">_xlfn.CEILING.MATH((ROW(E195)-1)/4)</f>
        <v>49</v>
      </c>
      <c r="F195" s="1">
        <v>1</v>
      </c>
      <c r="G195" s="4">
        <f t="shared" ref="G195:G258" si="27">(M195-L195)/L195*100</f>
        <v>0</v>
      </c>
      <c r="H195" s="4">
        <f t="shared" ref="H195:H258" si="28">I195+K195+J195</f>
        <v>135.476</v>
      </c>
      <c r="I195" s="4">
        <v>73.242999999999995</v>
      </c>
      <c r="J195" s="4">
        <v>8.3759999999999994</v>
      </c>
      <c r="K195" s="4">
        <v>53.856999999999999</v>
      </c>
      <c r="L195" s="1">
        <v>507</v>
      </c>
      <c r="M195" s="1">
        <v>507</v>
      </c>
      <c r="N195" s="1">
        <v>527</v>
      </c>
      <c r="O195" s="1">
        <v>0</v>
      </c>
      <c r="P195" s="1">
        <v>503</v>
      </c>
      <c r="Q195" s="1">
        <v>507</v>
      </c>
      <c r="R195" s="4">
        <v>30.670999999999999</v>
      </c>
      <c r="S195" s="4">
        <v>30.661999999999999</v>
      </c>
      <c r="T195" s="4">
        <v>40.247</v>
      </c>
      <c r="U195" s="4">
        <f t="shared" ref="U195:U258" si="29">IF(F195=1,(M195-O195)/M195*100,"0")</f>
        <v>100</v>
      </c>
      <c r="V195" s="4">
        <f t="shared" ref="V195:V258" si="30">IF(F195=1,(M195-P195)/M195*100,"0")</f>
        <v>0.78895463510848129</v>
      </c>
      <c r="W195" s="4">
        <f t="shared" ref="W195:W258" si="31">IF(F195=1,(M195-Q195)/M195*100,"0")</f>
        <v>0</v>
      </c>
    </row>
    <row r="196" spans="1:38" x14ac:dyDescent="0.3">
      <c r="A196" s="1">
        <f t="shared" si="25"/>
        <v>0</v>
      </c>
      <c r="B196" s="1" t="s">
        <v>12</v>
      </c>
      <c r="C196" s="1">
        <v>0.2</v>
      </c>
      <c r="D196" s="1">
        <v>3</v>
      </c>
      <c r="E196" s="1">
        <f t="shared" si="26"/>
        <v>49</v>
      </c>
      <c r="F196" s="1">
        <v>1</v>
      </c>
      <c r="G196" s="4">
        <f t="shared" si="27"/>
        <v>0</v>
      </c>
      <c r="H196" s="4">
        <f t="shared" si="28"/>
        <v>95.149000000000001</v>
      </c>
      <c r="I196" s="4">
        <v>70.067999999999998</v>
      </c>
      <c r="J196" s="4">
        <v>7.11</v>
      </c>
      <c r="K196" s="4">
        <v>17.971</v>
      </c>
      <c r="L196" s="1">
        <v>507</v>
      </c>
      <c r="M196" s="1">
        <v>507</v>
      </c>
      <c r="N196" s="1">
        <v>526</v>
      </c>
      <c r="O196" s="1">
        <v>0</v>
      </c>
      <c r="P196" s="1">
        <v>503</v>
      </c>
      <c r="Q196" s="1">
        <v>507</v>
      </c>
      <c r="R196" s="4">
        <v>30.724</v>
      </c>
      <c r="S196" s="4">
        <v>30.661999999999999</v>
      </c>
      <c r="T196" s="4">
        <v>37.018999999999998</v>
      </c>
      <c r="U196" s="4">
        <f t="shared" si="29"/>
        <v>100</v>
      </c>
      <c r="V196" s="4">
        <f t="shared" si="30"/>
        <v>0.78895463510848129</v>
      </c>
      <c r="W196" s="4">
        <f t="shared" si="31"/>
        <v>0</v>
      </c>
    </row>
    <row r="197" spans="1:38" x14ac:dyDescent="0.3">
      <c r="A197" s="1">
        <f t="shared" si="25"/>
        <v>0</v>
      </c>
      <c r="B197" s="1" t="s">
        <v>12</v>
      </c>
      <c r="C197" s="1">
        <v>0.2</v>
      </c>
      <c r="D197" s="1">
        <v>4</v>
      </c>
      <c r="E197" s="1">
        <f t="shared" si="26"/>
        <v>49</v>
      </c>
      <c r="F197" s="1">
        <v>1</v>
      </c>
      <c r="G197" s="4">
        <f t="shared" si="27"/>
        <v>0</v>
      </c>
      <c r="H197" s="4">
        <f t="shared" si="28"/>
        <v>170.34900000000002</v>
      </c>
      <c r="I197" s="4">
        <v>69.725999999999999</v>
      </c>
      <c r="J197" s="4">
        <v>7.9649999999999999</v>
      </c>
      <c r="K197" s="4">
        <v>92.658000000000001</v>
      </c>
      <c r="L197" s="1">
        <v>507</v>
      </c>
      <c r="M197" s="1">
        <v>507</v>
      </c>
      <c r="N197" s="1">
        <v>527</v>
      </c>
      <c r="O197" s="1">
        <v>0</v>
      </c>
      <c r="P197" s="1">
        <v>503</v>
      </c>
      <c r="Q197" s="1">
        <v>507</v>
      </c>
      <c r="R197" s="4">
        <v>30.733000000000001</v>
      </c>
      <c r="S197" s="4">
        <v>30.661999999999999</v>
      </c>
      <c r="T197" s="4">
        <v>36.667999999999999</v>
      </c>
      <c r="U197" s="4">
        <f t="shared" si="29"/>
        <v>100</v>
      </c>
      <c r="V197" s="4">
        <f t="shared" si="30"/>
        <v>0.78895463510848129</v>
      </c>
      <c r="W197" s="4">
        <f t="shared" si="31"/>
        <v>0</v>
      </c>
    </row>
    <row r="198" spans="1:38" x14ac:dyDescent="0.3">
      <c r="A198" s="1">
        <f t="shared" si="25"/>
        <v>1</v>
      </c>
      <c r="B198" s="1" t="s">
        <v>12</v>
      </c>
      <c r="C198" s="1">
        <v>0.2</v>
      </c>
      <c r="D198" s="1">
        <v>1</v>
      </c>
      <c r="E198" s="1">
        <f t="shared" si="26"/>
        <v>50</v>
      </c>
      <c r="F198" s="1">
        <v>0</v>
      </c>
      <c r="G198" s="4">
        <f t="shared" si="27"/>
        <v>0.80971659919028338</v>
      </c>
      <c r="H198" s="4">
        <f t="shared" si="28"/>
        <v>215.13</v>
      </c>
      <c r="I198" s="4">
        <v>76.37299999999999</v>
      </c>
      <c r="J198" s="4">
        <v>9.173</v>
      </c>
      <c r="K198" s="4">
        <v>129.584</v>
      </c>
      <c r="L198" s="1">
        <v>494</v>
      </c>
      <c r="M198" s="1">
        <v>498</v>
      </c>
      <c r="N198" s="1">
        <v>511</v>
      </c>
      <c r="O198" s="1">
        <v>0</v>
      </c>
      <c r="P198" s="1">
        <v>493</v>
      </c>
      <c r="Q198" s="1">
        <v>494</v>
      </c>
      <c r="R198" s="4">
        <v>30.574999999999999</v>
      </c>
      <c r="S198" s="4">
        <v>32.734000000000002</v>
      </c>
      <c r="T198" s="4">
        <v>43.481000000000002</v>
      </c>
      <c r="U198" s="4" t="str">
        <f t="shared" si="29"/>
        <v>0</v>
      </c>
      <c r="V198" s="4" t="str">
        <f t="shared" si="30"/>
        <v>0</v>
      </c>
      <c r="W198" s="4" t="str">
        <f t="shared" si="31"/>
        <v>0</v>
      </c>
      <c r="AA198" s="1">
        <f>SUMPRODUCT((MOD(ROW(F102:F201),4)=2)*F102:F201)</f>
        <v>7</v>
      </c>
      <c r="AB198" s="3">
        <f>SUMPRODUCT((MOD(ROW(G102:G201),4)=2)*G102:G201)/25</f>
        <v>0.2610095724429965</v>
      </c>
      <c r="AC198" s="3">
        <f t="shared" ref="AC198:AF198" si="32">SUMPRODUCT((MOD(ROW(H102:H201),4)=2)*H102:H201)/25</f>
        <v>142.93316000000002</v>
      </c>
      <c r="AD198" s="3">
        <f t="shared" si="32"/>
        <v>73.788560000000004</v>
      </c>
      <c r="AE198" s="3">
        <f t="shared" si="32"/>
        <v>7.6150400000000005</v>
      </c>
      <c r="AF198" s="3">
        <f t="shared" si="32"/>
        <v>61.529559999999982</v>
      </c>
      <c r="AG198" s="3">
        <f>SUMPRODUCT((MOD(ROW(R102:R201),4)=2)*R102:R201)/25</f>
        <v>30.600160000000006</v>
      </c>
      <c r="AH198" s="3">
        <f>SUMPRODUCT((MOD(ROW(S102:S201),4)=2)*S102:S201)/25</f>
        <v>29.729520000000008</v>
      </c>
      <c r="AI198" s="3">
        <f>SUMPRODUCT((MOD(ROW(T102:T201),4)=2)*T102:T201)/25</f>
        <v>40.699040000000004</v>
      </c>
      <c r="AJ198" s="3">
        <f>IF(AA198&gt;0, SUMPRODUCT((MOD(ROW(U102:U201),4)=2)*U102:U201)/AA198,"-")</f>
        <v>100</v>
      </c>
      <c r="AK198" s="3">
        <f>IF(AA198&gt;0, SUMPRODUCT((MOD(ROW(V102:V201),4)=2)*V102:V201)/AA198,"-")</f>
        <v>0.39125548529315335</v>
      </c>
      <c r="AL198" s="3">
        <f>IF(AA198&gt;0,SUMPRODUCT((MOD(ROW(W102:W201),4)=2)*W102:W201)/AA198,"-")</f>
        <v>0</v>
      </c>
    </row>
    <row r="199" spans="1:38" x14ac:dyDescent="0.3">
      <c r="A199" s="1">
        <f t="shared" si="25"/>
        <v>1</v>
      </c>
      <c r="B199" s="1" t="s">
        <v>12</v>
      </c>
      <c r="C199" s="1">
        <v>0.2</v>
      </c>
      <c r="D199" s="1">
        <v>2</v>
      </c>
      <c r="E199" s="1">
        <f t="shared" si="26"/>
        <v>50</v>
      </c>
      <c r="F199" s="1">
        <v>0</v>
      </c>
      <c r="G199" s="4">
        <f t="shared" si="27"/>
        <v>0.80971659919028338</v>
      </c>
      <c r="H199" s="4">
        <f t="shared" si="28"/>
        <v>218.625</v>
      </c>
      <c r="I199" s="4">
        <v>78.784000000000006</v>
      </c>
      <c r="J199" s="4">
        <v>7.9470000000000001</v>
      </c>
      <c r="K199" s="4">
        <v>131.89400000000001</v>
      </c>
      <c r="L199" s="1">
        <v>494</v>
      </c>
      <c r="M199" s="1">
        <v>498</v>
      </c>
      <c r="N199" s="1">
        <v>515</v>
      </c>
      <c r="O199" s="1">
        <v>0</v>
      </c>
      <c r="P199" s="1">
        <v>493</v>
      </c>
      <c r="Q199" s="1">
        <v>494</v>
      </c>
      <c r="R199" s="4">
        <v>30.640999999999998</v>
      </c>
      <c r="S199" s="4">
        <v>32.734000000000002</v>
      </c>
      <c r="T199" s="4">
        <v>45.826000000000001</v>
      </c>
      <c r="U199" s="4" t="str">
        <f t="shared" si="29"/>
        <v>0</v>
      </c>
      <c r="V199" s="4" t="str">
        <f t="shared" si="30"/>
        <v>0</v>
      </c>
      <c r="W199" s="4" t="str">
        <f t="shared" si="31"/>
        <v>0</v>
      </c>
      <c r="AA199" s="1">
        <f>SUMPRODUCT((MOD(ROW(F102:F201),4)=3)*F102:F201)</f>
        <v>8</v>
      </c>
      <c r="AB199" s="3">
        <f>SUMPRODUCT((MOD(ROW(G102:G201),4)=3)*G102:G201)/25</f>
        <v>0.2290081326171651</v>
      </c>
      <c r="AC199" s="3">
        <f t="shared" ref="AC199:AF199" si="33">SUMPRODUCT((MOD(ROW(H102:H201),4)=3)*H102:H201)/25</f>
        <v>140.18975999999998</v>
      </c>
      <c r="AD199" s="3">
        <f t="shared" si="33"/>
        <v>73.319159999999997</v>
      </c>
      <c r="AE199" s="3">
        <f t="shared" si="33"/>
        <v>7.4894799999999995</v>
      </c>
      <c r="AF199" s="3">
        <f t="shared" si="33"/>
        <v>59.381120000000003</v>
      </c>
      <c r="AG199" s="3">
        <f>SUMPRODUCT((MOD(ROW(R102:R201),4)=3)*R102:R201)/25</f>
        <v>30.685199999999998</v>
      </c>
      <c r="AH199" s="3">
        <f>SUMPRODUCT((MOD(ROW(S102:S201),4)=3)*S102:S201)/25</f>
        <v>29.729520000000008</v>
      </c>
      <c r="AI199" s="3">
        <f>SUMPRODUCT((MOD(ROW(T102:T201),4)=3)*T102:T201)/25</f>
        <v>40.144599999999997</v>
      </c>
      <c r="AJ199" s="3">
        <f>IF(AA199&gt;0,SUMPRODUCT((MOD(ROW(U102:U201),4)=3)*U102:U201)/AA199,"-")</f>
        <v>100</v>
      </c>
      <c r="AK199" s="3">
        <f>IF(AA199&gt;0,SUMPRODUCT((MOD(ROW(V102:V201),4)=3)*V102:V201)/AA199,"-")</f>
        <v>0.34234854963150918</v>
      </c>
      <c r="AL199" s="3">
        <f>IF(AA199&gt;0,SUMPRODUCT((MOD(ROW(W102:W201),4)=3)*W102:W201)/AA199,"-")</f>
        <v>0</v>
      </c>
    </row>
    <row r="200" spans="1:38" x14ac:dyDescent="0.3">
      <c r="A200" s="1">
        <f t="shared" si="25"/>
        <v>1</v>
      </c>
      <c r="B200" s="1" t="s">
        <v>12</v>
      </c>
      <c r="C200" s="1">
        <v>0.2</v>
      </c>
      <c r="D200" s="1">
        <v>3</v>
      </c>
      <c r="E200" s="1">
        <f t="shared" si="26"/>
        <v>50</v>
      </c>
      <c r="F200" s="1">
        <v>0</v>
      </c>
      <c r="G200" s="4">
        <f t="shared" si="27"/>
        <v>0.80971659919028338</v>
      </c>
      <c r="H200" s="4">
        <f t="shared" si="28"/>
        <v>200.94099999999997</v>
      </c>
      <c r="I200" s="4">
        <v>79.543000000000006</v>
      </c>
      <c r="J200" s="4">
        <v>8.0510000000000002</v>
      </c>
      <c r="K200" s="4">
        <v>113.34699999999999</v>
      </c>
      <c r="L200" s="1">
        <v>494</v>
      </c>
      <c r="M200" s="1">
        <v>498</v>
      </c>
      <c r="N200" s="1">
        <v>513</v>
      </c>
      <c r="O200" s="1">
        <v>0</v>
      </c>
      <c r="P200" s="1">
        <v>493</v>
      </c>
      <c r="Q200" s="1">
        <v>494</v>
      </c>
      <c r="R200" s="4">
        <v>30.683</v>
      </c>
      <c r="S200" s="4">
        <v>32.734000000000002</v>
      </c>
      <c r="T200" s="4">
        <v>46.543000000000006</v>
      </c>
      <c r="U200" s="4" t="str">
        <f t="shared" si="29"/>
        <v>0</v>
      </c>
      <c r="V200" s="4" t="str">
        <f t="shared" si="30"/>
        <v>0</v>
      </c>
      <c r="W200" s="4" t="str">
        <f t="shared" si="31"/>
        <v>0</v>
      </c>
      <c r="AA200" s="1">
        <f>SUMPRODUCT((MOD(ROW(F102:F201),4)=0)*F102:F201)</f>
        <v>6</v>
      </c>
      <c r="AB200" s="3">
        <f>SUMPRODUCT((MOD(ROW(G102:G201),4)=0)*G102:G201)/25</f>
        <v>0.2611107430186731</v>
      </c>
      <c r="AC200" s="3">
        <f t="shared" ref="AC200:AF200" si="34">SUMPRODUCT((MOD(ROW(H102:H201),4)=0)*H102:H201)/25</f>
        <v>146.53672</v>
      </c>
      <c r="AD200" s="3">
        <f t="shared" si="34"/>
        <v>73.797039999999996</v>
      </c>
      <c r="AE200" s="3">
        <f t="shared" si="34"/>
        <v>7.5642000000000005</v>
      </c>
      <c r="AF200" s="3">
        <f t="shared" si="34"/>
        <v>65.175479999999993</v>
      </c>
      <c r="AG200" s="3">
        <f>SUMPRODUCT((MOD(ROW(R102:R201),4)=0)*R102:R201)/25</f>
        <v>30.721800000000002</v>
      </c>
      <c r="AH200" s="3">
        <f>SUMPRODUCT((MOD(ROW(S102:S201),4)=0)*S102:S201)/25</f>
        <v>29.729520000000008</v>
      </c>
      <c r="AI200" s="3">
        <f>SUMPRODUCT((MOD(ROW(T102:T201),4)=0)*T102:T201)/25</f>
        <v>40.585880000000003</v>
      </c>
      <c r="AJ200" s="3">
        <f>IF(AA200&gt;0,SUMPRODUCT((MOD(ROW(U102:U201),4)=0)*U102:U201)/AA200,"-")</f>
        <v>100</v>
      </c>
      <c r="AK200" s="3">
        <f>IF(AA200&gt;0,SUMPRODUCT((MOD(ROW(V102:V201),4)=0)*V102:V201)/AA200,"-")</f>
        <v>0.26130098569806703</v>
      </c>
      <c r="AL200" s="3">
        <f>IF(AA200&gt;0,SUMPRODUCT((MOD(ROW(W102:W201),4)=0)*W102:W201)/AA200,"-")</f>
        <v>0</v>
      </c>
    </row>
    <row r="201" spans="1:38" x14ac:dyDescent="0.3">
      <c r="A201" s="1">
        <f t="shared" si="25"/>
        <v>1</v>
      </c>
      <c r="B201" s="1" t="s">
        <v>12</v>
      </c>
      <c r="C201" s="1">
        <v>0.2</v>
      </c>
      <c r="D201" s="1">
        <v>4</v>
      </c>
      <c r="E201" s="1">
        <f t="shared" si="26"/>
        <v>50</v>
      </c>
      <c r="F201" s="1">
        <v>0</v>
      </c>
      <c r="G201" s="4">
        <f t="shared" si="27"/>
        <v>0.80971659919028338</v>
      </c>
      <c r="H201" s="4">
        <f t="shared" si="28"/>
        <v>229.68800000000002</v>
      </c>
      <c r="I201" s="4">
        <v>75.116</v>
      </c>
      <c r="J201" s="4">
        <v>8.8230000000000004</v>
      </c>
      <c r="K201" s="4">
        <v>145.749</v>
      </c>
      <c r="L201" s="1">
        <v>494</v>
      </c>
      <c r="M201" s="1">
        <v>498</v>
      </c>
      <c r="N201" s="1">
        <v>507</v>
      </c>
      <c r="O201" s="1">
        <v>0</v>
      </c>
      <c r="P201" s="1">
        <v>493</v>
      </c>
      <c r="Q201" s="1">
        <v>494</v>
      </c>
      <c r="R201" s="4">
        <v>30.707000000000001</v>
      </c>
      <c r="S201" s="4">
        <v>32.734000000000002</v>
      </c>
      <c r="T201" s="4">
        <v>42.091999999999999</v>
      </c>
      <c r="U201" s="4" t="str">
        <f t="shared" si="29"/>
        <v>0</v>
      </c>
      <c r="V201" s="4" t="str">
        <f t="shared" si="30"/>
        <v>0</v>
      </c>
      <c r="W201" s="4" t="str">
        <f t="shared" si="31"/>
        <v>0</v>
      </c>
      <c r="AA201" s="1">
        <f>SUMPRODUCT((MOD(ROW(F102:F201),4)=1)*F102:F201)</f>
        <v>8</v>
      </c>
      <c r="AB201" s="3">
        <f>SUMPRODUCT((MOD(ROW(G102:G201),4)=1)*G102:G201)/25</f>
        <v>0.26078408918233342</v>
      </c>
      <c r="AC201" s="3">
        <f t="shared" ref="AC201:AF201" si="35">SUMPRODUCT((MOD(ROW(H102:H201),4)=1)*H102:H201)/25</f>
        <v>147.43804</v>
      </c>
      <c r="AD201" s="3">
        <f t="shared" si="35"/>
        <v>73.650360000000006</v>
      </c>
      <c r="AE201" s="3">
        <f t="shared" si="35"/>
        <v>7.5482400000000007</v>
      </c>
      <c r="AF201" s="3">
        <f t="shared" si="35"/>
        <v>66.239440000000002</v>
      </c>
      <c r="AG201" s="3">
        <f>SUMPRODUCT((MOD(ROW(R102:R201),4)=1)*R102:R201)/25</f>
        <v>30.738879999999995</v>
      </c>
      <c r="AH201" s="3">
        <f>SUMPRODUCT((MOD(ROW(S102:S201),4)=1)*S102:S201)/25</f>
        <v>29.729520000000008</v>
      </c>
      <c r="AI201" s="3">
        <f>SUMPRODUCT((MOD(ROW(T102:T201),4)=1)*T102:T201)/25</f>
        <v>40.422119999999993</v>
      </c>
      <c r="AJ201" s="3">
        <f>IF(AA201&gt;0,SUMPRODUCT((MOD(ROW(U102:U201),4)=1)*U102:U201)/AA201,"-")</f>
        <v>100</v>
      </c>
      <c r="AK201" s="3">
        <f>IF(AA201&gt;0, SUMPRODUCT((MOD(ROW(V102:V201),4)=1)*V102:V201)/AA201,"-")</f>
        <v>0.34234854963150918</v>
      </c>
      <c r="AL201" s="3">
        <f>IF(AA201&gt;0,SUMPRODUCT((MOD(ROW(W102:W201),4)=1)*W102:W201)/AA201,"-")</f>
        <v>0</v>
      </c>
    </row>
    <row r="202" spans="1:38" x14ac:dyDescent="0.3">
      <c r="A202" s="1">
        <f t="shared" si="25"/>
        <v>0</v>
      </c>
      <c r="B202" s="1" t="s">
        <v>13</v>
      </c>
      <c r="C202" s="1">
        <v>0.2</v>
      </c>
      <c r="D202" s="1">
        <v>1</v>
      </c>
      <c r="E202" s="1">
        <f t="shared" si="26"/>
        <v>51</v>
      </c>
      <c r="F202" s="1">
        <v>1</v>
      </c>
      <c r="G202" s="4">
        <f t="shared" si="27"/>
        <v>0</v>
      </c>
      <c r="H202" s="4">
        <f t="shared" si="28"/>
        <v>175.00700000000001</v>
      </c>
      <c r="I202" s="4">
        <v>160.63499999999999</v>
      </c>
      <c r="J202" s="4">
        <v>14.372</v>
      </c>
      <c r="K202" s="4">
        <v>0</v>
      </c>
      <c r="L202" s="1">
        <v>226</v>
      </c>
      <c r="M202" s="1">
        <v>226</v>
      </c>
      <c r="N202" s="1">
        <v>226</v>
      </c>
      <c r="O202" s="1">
        <v>226</v>
      </c>
      <c r="P202" s="1">
        <v>226</v>
      </c>
      <c r="Q202" s="1">
        <v>226</v>
      </c>
      <c r="R202" s="4">
        <v>4.6660000000000004</v>
      </c>
      <c r="S202" s="4">
        <v>40.432000000000002</v>
      </c>
      <c r="T202" s="4">
        <v>155.036</v>
      </c>
      <c r="U202" s="4">
        <f t="shared" si="29"/>
        <v>0</v>
      </c>
      <c r="V202" s="4">
        <f t="shared" si="30"/>
        <v>0</v>
      </c>
      <c r="W202" s="4">
        <f t="shared" si="31"/>
        <v>0</v>
      </c>
    </row>
    <row r="203" spans="1:38" x14ac:dyDescent="0.3">
      <c r="A203" s="1">
        <f t="shared" si="25"/>
        <v>0</v>
      </c>
      <c r="B203" s="1" t="s">
        <v>13</v>
      </c>
      <c r="C203" s="1">
        <v>0.2</v>
      </c>
      <c r="D203" s="1">
        <v>2</v>
      </c>
      <c r="E203" s="1">
        <f t="shared" si="26"/>
        <v>51</v>
      </c>
      <c r="F203" s="1">
        <v>1</v>
      </c>
      <c r="G203" s="4">
        <f t="shared" si="27"/>
        <v>0</v>
      </c>
      <c r="H203" s="4">
        <f t="shared" si="28"/>
        <v>201.77699999999999</v>
      </c>
      <c r="I203" s="4">
        <v>186.28899999999999</v>
      </c>
      <c r="J203" s="4">
        <v>15.488</v>
      </c>
      <c r="K203" s="4">
        <v>0</v>
      </c>
      <c r="L203" s="1">
        <v>226</v>
      </c>
      <c r="M203" s="1">
        <v>226</v>
      </c>
      <c r="N203" s="1">
        <v>226</v>
      </c>
      <c r="O203" s="1">
        <v>226</v>
      </c>
      <c r="P203" s="1">
        <v>226</v>
      </c>
      <c r="Q203" s="1">
        <v>226</v>
      </c>
      <c r="R203" s="4">
        <v>10.58</v>
      </c>
      <c r="S203" s="4">
        <v>40.432000000000002</v>
      </c>
      <c r="T203" s="4">
        <v>174.77599999999998</v>
      </c>
      <c r="U203" s="4">
        <f t="shared" si="29"/>
        <v>0</v>
      </c>
      <c r="V203" s="4">
        <f t="shared" si="30"/>
        <v>0</v>
      </c>
      <c r="W203" s="4">
        <f t="shared" si="31"/>
        <v>0</v>
      </c>
    </row>
    <row r="204" spans="1:38" x14ac:dyDescent="0.3">
      <c r="A204" s="1">
        <f t="shared" si="25"/>
        <v>0</v>
      </c>
      <c r="B204" s="1" t="s">
        <v>13</v>
      </c>
      <c r="C204" s="1">
        <v>0.2</v>
      </c>
      <c r="D204" s="1">
        <v>3</v>
      </c>
      <c r="E204" s="1">
        <f t="shared" si="26"/>
        <v>51</v>
      </c>
      <c r="F204" s="1">
        <v>1</v>
      </c>
      <c r="G204" s="4">
        <f t="shared" si="27"/>
        <v>0</v>
      </c>
      <c r="H204" s="4">
        <f t="shared" si="28"/>
        <v>201.48000000000002</v>
      </c>
      <c r="I204" s="4">
        <v>188.11</v>
      </c>
      <c r="J204" s="4">
        <v>13.37</v>
      </c>
      <c r="K204" s="4">
        <v>0</v>
      </c>
      <c r="L204" s="1">
        <v>226</v>
      </c>
      <c r="M204" s="1">
        <v>226</v>
      </c>
      <c r="N204" s="1">
        <v>226</v>
      </c>
      <c r="O204" s="1">
        <v>226</v>
      </c>
      <c r="P204" s="1">
        <v>226</v>
      </c>
      <c r="Q204" s="1">
        <v>226</v>
      </c>
      <c r="R204" s="4">
        <v>14.984999999999999</v>
      </c>
      <c r="S204" s="4">
        <v>40.432000000000002</v>
      </c>
      <c r="T204" s="4">
        <v>172.19200000000001</v>
      </c>
      <c r="U204" s="4">
        <f t="shared" si="29"/>
        <v>0</v>
      </c>
      <c r="V204" s="4">
        <f t="shared" si="30"/>
        <v>0</v>
      </c>
      <c r="W204" s="4">
        <f t="shared" si="31"/>
        <v>0</v>
      </c>
    </row>
    <row r="205" spans="1:38" x14ac:dyDescent="0.3">
      <c r="A205" s="1">
        <f t="shared" si="25"/>
        <v>0</v>
      </c>
      <c r="B205" s="1" t="s">
        <v>13</v>
      </c>
      <c r="C205" s="1">
        <v>0.2</v>
      </c>
      <c r="D205" s="1">
        <v>4</v>
      </c>
      <c r="E205" s="1">
        <f t="shared" si="26"/>
        <v>51</v>
      </c>
      <c r="F205" s="1">
        <v>1</v>
      </c>
      <c r="G205" s="4">
        <f t="shared" si="27"/>
        <v>0</v>
      </c>
      <c r="H205" s="4">
        <f t="shared" si="28"/>
        <v>171.31299999999999</v>
      </c>
      <c r="I205" s="4">
        <v>157.67099999999999</v>
      </c>
      <c r="J205" s="4">
        <v>13.641999999999999</v>
      </c>
      <c r="K205" s="4">
        <v>0</v>
      </c>
      <c r="L205" s="1">
        <v>226</v>
      </c>
      <c r="M205" s="1">
        <v>226</v>
      </c>
      <c r="N205" s="1">
        <v>226</v>
      </c>
      <c r="O205" s="1">
        <v>226</v>
      </c>
      <c r="P205" s="1">
        <v>226</v>
      </c>
      <c r="Q205" s="1">
        <v>226</v>
      </c>
      <c r="R205" s="4">
        <v>9.9239999999999995</v>
      </c>
      <c r="S205" s="4">
        <v>40.432000000000002</v>
      </c>
      <c r="T205" s="4">
        <v>146.81399999999999</v>
      </c>
      <c r="U205" s="4">
        <f t="shared" si="29"/>
        <v>0</v>
      </c>
      <c r="V205" s="4">
        <f t="shared" si="30"/>
        <v>0</v>
      </c>
      <c r="W205" s="4">
        <f t="shared" si="31"/>
        <v>0</v>
      </c>
    </row>
    <row r="206" spans="1:38" x14ac:dyDescent="0.3">
      <c r="A206" s="1">
        <f t="shared" si="25"/>
        <v>0</v>
      </c>
      <c r="B206" s="1" t="s">
        <v>13</v>
      </c>
      <c r="C206" s="1">
        <v>0.2</v>
      </c>
      <c r="D206" s="1">
        <v>1</v>
      </c>
      <c r="E206" s="1">
        <f t="shared" si="26"/>
        <v>52</v>
      </c>
      <c r="F206" s="1">
        <v>1</v>
      </c>
      <c r="G206" s="4">
        <f t="shared" si="27"/>
        <v>0</v>
      </c>
      <c r="H206" s="4">
        <f t="shared" si="28"/>
        <v>169.24699999999999</v>
      </c>
      <c r="I206" s="4">
        <v>154.52199999999999</v>
      </c>
      <c r="J206" s="4">
        <v>14.725</v>
      </c>
      <c r="K206" s="4">
        <v>0</v>
      </c>
      <c r="L206" s="1">
        <v>228</v>
      </c>
      <c r="M206" s="1">
        <v>228</v>
      </c>
      <c r="N206" s="1">
        <v>228</v>
      </c>
      <c r="O206" s="1">
        <v>228</v>
      </c>
      <c r="P206" s="1">
        <v>228</v>
      </c>
      <c r="Q206" s="1">
        <v>228</v>
      </c>
      <c r="R206" s="4">
        <v>9.4130000000000003</v>
      </c>
      <c r="S206" s="4">
        <v>41.75</v>
      </c>
      <c r="T206" s="4">
        <v>144.14599999999999</v>
      </c>
      <c r="U206" s="4">
        <f t="shared" si="29"/>
        <v>0</v>
      </c>
      <c r="V206" s="4">
        <f t="shared" si="30"/>
        <v>0</v>
      </c>
      <c r="W206" s="4">
        <f t="shared" si="31"/>
        <v>0</v>
      </c>
    </row>
    <row r="207" spans="1:38" x14ac:dyDescent="0.3">
      <c r="A207" s="1">
        <f t="shared" si="25"/>
        <v>0</v>
      </c>
      <c r="B207" s="1" t="s">
        <v>13</v>
      </c>
      <c r="C207" s="1">
        <v>0.2</v>
      </c>
      <c r="D207" s="1">
        <v>2</v>
      </c>
      <c r="E207" s="1">
        <f t="shared" si="26"/>
        <v>52</v>
      </c>
      <c r="F207" s="1">
        <v>1</v>
      </c>
      <c r="G207" s="4">
        <f t="shared" si="27"/>
        <v>0</v>
      </c>
      <c r="H207" s="4">
        <f t="shared" si="28"/>
        <v>166.92099999999999</v>
      </c>
      <c r="I207" s="4">
        <v>151.14699999999999</v>
      </c>
      <c r="J207" s="4">
        <v>15.773999999999999</v>
      </c>
      <c r="K207" s="4">
        <v>0</v>
      </c>
      <c r="L207" s="1">
        <v>228</v>
      </c>
      <c r="M207" s="1">
        <v>228</v>
      </c>
      <c r="N207" s="1">
        <v>228</v>
      </c>
      <c r="O207" s="1">
        <v>228</v>
      </c>
      <c r="P207" s="1">
        <v>228</v>
      </c>
      <c r="Q207" s="1">
        <v>228</v>
      </c>
      <c r="R207" s="4">
        <v>11.39</v>
      </c>
      <c r="S207" s="4">
        <v>41.75</v>
      </c>
      <c r="T207" s="4">
        <v>138.79400000000001</v>
      </c>
      <c r="U207" s="4">
        <f t="shared" si="29"/>
        <v>0</v>
      </c>
      <c r="V207" s="4">
        <f t="shared" si="30"/>
        <v>0</v>
      </c>
      <c r="W207" s="4">
        <f t="shared" si="31"/>
        <v>0</v>
      </c>
    </row>
    <row r="208" spans="1:38" x14ac:dyDescent="0.3">
      <c r="A208" s="1">
        <f t="shared" si="25"/>
        <v>0</v>
      </c>
      <c r="B208" s="1" t="s">
        <v>13</v>
      </c>
      <c r="C208" s="1">
        <v>0.2</v>
      </c>
      <c r="D208" s="1">
        <v>3</v>
      </c>
      <c r="E208" s="1">
        <f t="shared" si="26"/>
        <v>52</v>
      </c>
      <c r="F208" s="1">
        <v>1</v>
      </c>
      <c r="G208" s="4">
        <f t="shared" si="27"/>
        <v>0</v>
      </c>
      <c r="H208" s="4">
        <f t="shared" si="28"/>
        <v>163.57999999999998</v>
      </c>
      <c r="I208" s="4">
        <v>150.66499999999999</v>
      </c>
      <c r="J208" s="4">
        <v>12.914999999999999</v>
      </c>
      <c r="K208" s="4">
        <v>0</v>
      </c>
      <c r="L208" s="1">
        <v>228</v>
      </c>
      <c r="M208" s="1">
        <v>228</v>
      </c>
      <c r="N208" s="1">
        <v>228</v>
      </c>
      <c r="O208" s="1">
        <v>228</v>
      </c>
      <c r="P208" s="1">
        <v>228</v>
      </c>
      <c r="Q208" s="1">
        <v>228</v>
      </c>
      <c r="R208" s="4">
        <v>9.4280000000000008</v>
      </c>
      <c r="S208" s="4">
        <v>41.75</v>
      </c>
      <c r="T208" s="4">
        <v>140.274</v>
      </c>
      <c r="U208" s="4">
        <f t="shared" si="29"/>
        <v>0</v>
      </c>
      <c r="V208" s="4">
        <f t="shared" si="30"/>
        <v>0</v>
      </c>
      <c r="W208" s="4">
        <f t="shared" si="31"/>
        <v>0</v>
      </c>
    </row>
    <row r="209" spans="1:23" x14ac:dyDescent="0.3">
      <c r="A209" s="1">
        <f t="shared" si="25"/>
        <v>0</v>
      </c>
      <c r="B209" s="1" t="s">
        <v>13</v>
      </c>
      <c r="C209" s="1">
        <v>0.2</v>
      </c>
      <c r="D209" s="1">
        <v>4</v>
      </c>
      <c r="E209" s="1">
        <f t="shared" si="26"/>
        <v>52</v>
      </c>
      <c r="F209" s="1">
        <v>1</v>
      </c>
      <c r="G209" s="4">
        <f t="shared" si="27"/>
        <v>0</v>
      </c>
      <c r="H209" s="4">
        <f t="shared" si="28"/>
        <v>181.29899999999998</v>
      </c>
      <c r="I209" s="4">
        <v>167.68799999999999</v>
      </c>
      <c r="J209" s="4">
        <v>13.611000000000001</v>
      </c>
      <c r="K209" s="4">
        <v>0</v>
      </c>
      <c r="L209" s="1">
        <v>228</v>
      </c>
      <c r="M209" s="1">
        <v>228</v>
      </c>
      <c r="N209" s="1">
        <v>228</v>
      </c>
      <c r="O209" s="1">
        <v>228</v>
      </c>
      <c r="P209" s="1">
        <v>228</v>
      </c>
      <c r="Q209" s="1">
        <v>228</v>
      </c>
      <c r="R209" s="4">
        <v>19.393999999999998</v>
      </c>
      <c r="S209" s="4">
        <v>41.75</v>
      </c>
      <c r="T209" s="4">
        <v>147.33099999999999</v>
      </c>
      <c r="U209" s="4">
        <f t="shared" si="29"/>
        <v>0</v>
      </c>
      <c r="V209" s="4">
        <f t="shared" si="30"/>
        <v>0</v>
      </c>
      <c r="W209" s="4">
        <f t="shared" si="31"/>
        <v>0</v>
      </c>
    </row>
    <row r="210" spans="1:23" x14ac:dyDescent="0.3">
      <c r="A210" s="1">
        <f t="shared" si="25"/>
        <v>0</v>
      </c>
      <c r="B210" s="1" t="s">
        <v>13</v>
      </c>
      <c r="C210" s="1">
        <v>0.2</v>
      </c>
      <c r="D210" s="1">
        <v>1</v>
      </c>
      <c r="E210" s="1">
        <f t="shared" si="26"/>
        <v>53</v>
      </c>
      <c r="F210" s="1">
        <v>1</v>
      </c>
      <c r="G210" s="4">
        <f t="shared" si="27"/>
        <v>0</v>
      </c>
      <c r="H210" s="4">
        <f t="shared" si="28"/>
        <v>166.84199999999998</v>
      </c>
      <c r="I210" s="4">
        <v>151.83199999999999</v>
      </c>
      <c r="J210" s="4">
        <v>15.01</v>
      </c>
      <c r="K210" s="4">
        <v>0</v>
      </c>
      <c r="L210" s="1">
        <v>227</v>
      </c>
      <c r="M210" s="1">
        <v>227</v>
      </c>
      <c r="N210" s="1">
        <v>227</v>
      </c>
      <c r="O210" s="1">
        <v>227</v>
      </c>
      <c r="P210" s="1">
        <v>227</v>
      </c>
      <c r="Q210" s="1">
        <v>227</v>
      </c>
      <c r="R210" s="4">
        <v>7.5940000000000003</v>
      </c>
      <c r="S210" s="4">
        <v>39.811999999999998</v>
      </c>
      <c r="T210" s="4">
        <v>143.28200000000001</v>
      </c>
      <c r="U210" s="4">
        <f t="shared" si="29"/>
        <v>0</v>
      </c>
      <c r="V210" s="4">
        <f t="shared" si="30"/>
        <v>0</v>
      </c>
      <c r="W210" s="4">
        <f t="shared" si="31"/>
        <v>0</v>
      </c>
    </row>
    <row r="211" spans="1:23" x14ac:dyDescent="0.3">
      <c r="A211" s="1">
        <f t="shared" si="25"/>
        <v>0</v>
      </c>
      <c r="B211" s="1" t="s">
        <v>13</v>
      </c>
      <c r="C211" s="1">
        <v>0.2</v>
      </c>
      <c r="D211" s="1">
        <v>2</v>
      </c>
      <c r="E211" s="1">
        <f t="shared" si="26"/>
        <v>53</v>
      </c>
      <c r="F211" s="1">
        <v>1</v>
      </c>
      <c r="G211" s="4">
        <f t="shared" si="27"/>
        <v>0</v>
      </c>
      <c r="H211" s="4">
        <f t="shared" si="28"/>
        <v>164.46100000000001</v>
      </c>
      <c r="I211" s="4">
        <v>149.91900000000001</v>
      </c>
      <c r="J211" s="4">
        <v>14.542</v>
      </c>
      <c r="K211" s="4">
        <v>0</v>
      </c>
      <c r="L211" s="1">
        <v>227</v>
      </c>
      <c r="M211" s="1">
        <v>227</v>
      </c>
      <c r="N211" s="1">
        <v>227</v>
      </c>
      <c r="O211" s="1">
        <v>227</v>
      </c>
      <c r="P211" s="1">
        <v>227</v>
      </c>
      <c r="Q211" s="1">
        <v>227</v>
      </c>
      <c r="R211" s="4">
        <v>15.731</v>
      </c>
      <c r="S211" s="4">
        <v>39.811999999999998</v>
      </c>
      <c r="T211" s="4">
        <v>133.232</v>
      </c>
      <c r="U211" s="4">
        <f t="shared" si="29"/>
        <v>0</v>
      </c>
      <c r="V211" s="4">
        <f t="shared" si="30"/>
        <v>0</v>
      </c>
      <c r="W211" s="4">
        <f t="shared" si="31"/>
        <v>0</v>
      </c>
    </row>
    <row r="212" spans="1:23" x14ac:dyDescent="0.3">
      <c r="A212" s="1">
        <f t="shared" si="25"/>
        <v>0</v>
      </c>
      <c r="B212" s="1" t="s">
        <v>13</v>
      </c>
      <c r="C212" s="1">
        <v>0.2</v>
      </c>
      <c r="D212" s="1">
        <v>3</v>
      </c>
      <c r="E212" s="1">
        <f t="shared" si="26"/>
        <v>53</v>
      </c>
      <c r="F212" s="1">
        <v>1</v>
      </c>
      <c r="G212" s="4">
        <f t="shared" si="27"/>
        <v>0</v>
      </c>
      <c r="H212" s="4">
        <f t="shared" si="28"/>
        <v>164.49199999999999</v>
      </c>
      <c r="I212" s="4">
        <v>151.00799999999998</v>
      </c>
      <c r="J212" s="4">
        <v>13.484</v>
      </c>
      <c r="K212" s="4">
        <v>0</v>
      </c>
      <c r="L212" s="1">
        <v>227</v>
      </c>
      <c r="M212" s="1">
        <v>227</v>
      </c>
      <c r="N212" s="1">
        <v>227</v>
      </c>
      <c r="O212" s="1">
        <v>227</v>
      </c>
      <c r="P212" s="1">
        <v>227</v>
      </c>
      <c r="Q212" s="1">
        <v>227</v>
      </c>
      <c r="R212" s="4">
        <v>7.4130000000000003</v>
      </c>
      <c r="S212" s="4">
        <v>39.811999999999998</v>
      </c>
      <c r="T212" s="4">
        <v>142.63900000000001</v>
      </c>
      <c r="U212" s="4">
        <f t="shared" si="29"/>
        <v>0</v>
      </c>
      <c r="V212" s="4">
        <f t="shared" si="30"/>
        <v>0</v>
      </c>
      <c r="W212" s="4">
        <f t="shared" si="31"/>
        <v>0</v>
      </c>
    </row>
    <row r="213" spans="1:23" x14ac:dyDescent="0.3">
      <c r="A213" s="1">
        <f t="shared" si="25"/>
        <v>0</v>
      </c>
      <c r="B213" s="1" t="s">
        <v>13</v>
      </c>
      <c r="C213" s="1">
        <v>0.2</v>
      </c>
      <c r="D213" s="1">
        <v>4</v>
      </c>
      <c r="E213" s="1">
        <f t="shared" si="26"/>
        <v>53</v>
      </c>
      <c r="F213" s="1">
        <v>1</v>
      </c>
      <c r="G213" s="4">
        <f t="shared" si="27"/>
        <v>0</v>
      </c>
      <c r="H213" s="4">
        <f t="shared" si="28"/>
        <v>175.79699999999997</v>
      </c>
      <c r="I213" s="4">
        <v>162.82299999999998</v>
      </c>
      <c r="J213" s="4">
        <v>12.974</v>
      </c>
      <c r="K213" s="4">
        <v>0</v>
      </c>
      <c r="L213" s="1">
        <v>227</v>
      </c>
      <c r="M213" s="1">
        <v>227</v>
      </c>
      <c r="N213" s="1">
        <v>227</v>
      </c>
      <c r="O213" s="1">
        <v>227</v>
      </c>
      <c r="P213" s="1">
        <v>227</v>
      </c>
      <c r="Q213" s="1">
        <v>227</v>
      </c>
      <c r="R213" s="4">
        <v>13.226000000000001</v>
      </c>
      <c r="S213" s="4">
        <v>39.811999999999998</v>
      </c>
      <c r="T213" s="4">
        <v>148.64099999999999</v>
      </c>
      <c r="U213" s="4">
        <f t="shared" si="29"/>
        <v>0</v>
      </c>
      <c r="V213" s="4">
        <f t="shared" si="30"/>
        <v>0</v>
      </c>
      <c r="W213" s="4">
        <f t="shared" si="31"/>
        <v>0</v>
      </c>
    </row>
    <row r="214" spans="1:23" x14ac:dyDescent="0.3">
      <c r="A214" s="1">
        <f t="shared" si="25"/>
        <v>0</v>
      </c>
      <c r="B214" s="1" t="s">
        <v>13</v>
      </c>
      <c r="C214" s="1">
        <v>0.2</v>
      </c>
      <c r="D214" s="1">
        <v>1</v>
      </c>
      <c r="E214" s="1">
        <f t="shared" si="26"/>
        <v>54</v>
      </c>
      <c r="F214" s="1">
        <v>1</v>
      </c>
      <c r="G214" s="4">
        <f t="shared" si="27"/>
        <v>0</v>
      </c>
      <c r="H214" s="4">
        <f t="shared" si="28"/>
        <v>219.19200000000001</v>
      </c>
      <c r="I214" s="4">
        <v>204.90600000000001</v>
      </c>
      <c r="J214" s="4">
        <v>14.286</v>
      </c>
      <c r="K214" s="4">
        <v>0</v>
      </c>
      <c r="L214" s="1">
        <v>219</v>
      </c>
      <c r="M214" s="1">
        <v>219</v>
      </c>
      <c r="N214" s="1">
        <v>219</v>
      </c>
      <c r="O214" s="1">
        <v>219</v>
      </c>
      <c r="P214" s="1">
        <v>219</v>
      </c>
      <c r="Q214" s="1">
        <v>219</v>
      </c>
      <c r="R214" s="4">
        <v>6.7549999999999999</v>
      </c>
      <c r="S214" s="4">
        <v>38.630000000000003</v>
      </c>
      <c r="T214" s="4">
        <v>197.23</v>
      </c>
      <c r="U214" s="4">
        <f t="shared" si="29"/>
        <v>0</v>
      </c>
      <c r="V214" s="4">
        <f t="shared" si="30"/>
        <v>0</v>
      </c>
      <c r="W214" s="4">
        <f t="shared" si="31"/>
        <v>0</v>
      </c>
    </row>
    <row r="215" spans="1:23" x14ac:dyDescent="0.3">
      <c r="A215" s="1">
        <f t="shared" si="25"/>
        <v>0</v>
      </c>
      <c r="B215" s="1" t="s">
        <v>13</v>
      </c>
      <c r="C215" s="1">
        <v>0.2</v>
      </c>
      <c r="D215" s="1">
        <v>2</v>
      </c>
      <c r="E215" s="1">
        <f t="shared" si="26"/>
        <v>54</v>
      </c>
      <c r="F215" s="1">
        <v>1</v>
      </c>
      <c r="G215" s="4">
        <f t="shared" si="27"/>
        <v>0</v>
      </c>
      <c r="H215" s="4">
        <f t="shared" si="28"/>
        <v>218.529</v>
      </c>
      <c r="I215" s="4">
        <v>205.452</v>
      </c>
      <c r="J215" s="4">
        <v>13.077</v>
      </c>
      <c r="K215" s="4">
        <v>0</v>
      </c>
      <c r="L215" s="1">
        <v>219</v>
      </c>
      <c r="M215" s="1">
        <v>219</v>
      </c>
      <c r="N215" s="1">
        <v>219</v>
      </c>
      <c r="O215" s="1">
        <v>219</v>
      </c>
      <c r="P215" s="1">
        <v>219</v>
      </c>
      <c r="Q215" s="1">
        <v>219</v>
      </c>
      <c r="R215" s="4">
        <v>7.7380000000000004</v>
      </c>
      <c r="S215" s="4">
        <v>38.630000000000003</v>
      </c>
      <c r="T215" s="4">
        <v>196.79300000000001</v>
      </c>
      <c r="U215" s="4">
        <f t="shared" si="29"/>
        <v>0</v>
      </c>
      <c r="V215" s="4">
        <f t="shared" si="30"/>
        <v>0</v>
      </c>
      <c r="W215" s="4">
        <f t="shared" si="31"/>
        <v>0</v>
      </c>
    </row>
    <row r="216" spans="1:23" x14ac:dyDescent="0.3">
      <c r="A216" s="1">
        <f t="shared" si="25"/>
        <v>0</v>
      </c>
      <c r="B216" s="1" t="s">
        <v>13</v>
      </c>
      <c r="C216" s="1">
        <v>0.2</v>
      </c>
      <c r="D216" s="1">
        <v>3</v>
      </c>
      <c r="E216" s="1">
        <f t="shared" si="26"/>
        <v>54</v>
      </c>
      <c r="F216" s="1">
        <v>1</v>
      </c>
      <c r="G216" s="4">
        <f t="shared" si="27"/>
        <v>0</v>
      </c>
      <c r="H216" s="4">
        <f t="shared" si="28"/>
        <v>235.291</v>
      </c>
      <c r="I216" s="4">
        <v>221.58099999999999</v>
      </c>
      <c r="J216" s="4">
        <v>13.71</v>
      </c>
      <c r="K216" s="4">
        <v>0</v>
      </c>
      <c r="L216" s="1">
        <v>219</v>
      </c>
      <c r="M216" s="1">
        <v>219</v>
      </c>
      <c r="N216" s="1">
        <v>219</v>
      </c>
      <c r="O216" s="1">
        <v>219</v>
      </c>
      <c r="P216" s="1">
        <v>219</v>
      </c>
      <c r="Q216" s="1">
        <v>219</v>
      </c>
      <c r="R216" s="4">
        <v>16.102</v>
      </c>
      <c r="S216" s="4">
        <v>38.630000000000003</v>
      </c>
      <c r="T216" s="4">
        <v>204.55799999999999</v>
      </c>
      <c r="U216" s="4">
        <f t="shared" si="29"/>
        <v>0</v>
      </c>
      <c r="V216" s="4">
        <f t="shared" si="30"/>
        <v>0</v>
      </c>
      <c r="W216" s="4">
        <f t="shared" si="31"/>
        <v>0</v>
      </c>
    </row>
    <row r="217" spans="1:23" x14ac:dyDescent="0.3">
      <c r="A217" s="1">
        <f t="shared" si="25"/>
        <v>0</v>
      </c>
      <c r="B217" s="1" t="s">
        <v>13</v>
      </c>
      <c r="C217" s="1">
        <v>0.2</v>
      </c>
      <c r="D217" s="1">
        <v>4</v>
      </c>
      <c r="E217" s="1">
        <f t="shared" si="26"/>
        <v>54</v>
      </c>
      <c r="F217" s="1">
        <v>1</v>
      </c>
      <c r="G217" s="4">
        <f t="shared" si="27"/>
        <v>0</v>
      </c>
      <c r="H217" s="4">
        <f t="shared" si="28"/>
        <v>232.08599999999998</v>
      </c>
      <c r="I217" s="4">
        <v>218.93299999999999</v>
      </c>
      <c r="J217" s="4">
        <v>13.153</v>
      </c>
      <c r="K217" s="4">
        <v>0</v>
      </c>
      <c r="L217" s="1">
        <v>219</v>
      </c>
      <c r="M217" s="1">
        <v>219</v>
      </c>
      <c r="N217" s="1">
        <v>219</v>
      </c>
      <c r="O217" s="1">
        <v>219</v>
      </c>
      <c r="P217" s="1">
        <v>219</v>
      </c>
      <c r="Q217" s="1">
        <v>219</v>
      </c>
      <c r="R217" s="4">
        <v>16.498000000000001</v>
      </c>
      <c r="S217" s="4">
        <v>38.630000000000003</v>
      </c>
      <c r="T217" s="4">
        <v>201.51400000000001</v>
      </c>
      <c r="U217" s="4">
        <f t="shared" si="29"/>
        <v>0</v>
      </c>
      <c r="V217" s="4">
        <f t="shared" si="30"/>
        <v>0</v>
      </c>
      <c r="W217" s="4">
        <f t="shared" si="31"/>
        <v>0</v>
      </c>
    </row>
    <row r="218" spans="1:23" x14ac:dyDescent="0.3">
      <c r="A218" s="1">
        <f t="shared" si="25"/>
        <v>0</v>
      </c>
      <c r="B218" s="1" t="s">
        <v>13</v>
      </c>
      <c r="C218" s="1">
        <v>0.2</v>
      </c>
      <c r="D218" s="1">
        <v>1</v>
      </c>
      <c r="E218" s="1">
        <f t="shared" si="26"/>
        <v>55</v>
      </c>
      <c r="F218" s="1">
        <v>1</v>
      </c>
      <c r="G218" s="4">
        <f t="shared" si="27"/>
        <v>0</v>
      </c>
      <c r="H218" s="4">
        <f t="shared" si="28"/>
        <v>185.64</v>
      </c>
      <c r="I218" s="4">
        <v>171.904</v>
      </c>
      <c r="J218" s="4">
        <v>13.735999999999999</v>
      </c>
      <c r="K218" s="4">
        <v>0</v>
      </c>
      <c r="L218" s="1">
        <v>217</v>
      </c>
      <c r="M218" s="1">
        <v>217</v>
      </c>
      <c r="N218" s="1">
        <v>217</v>
      </c>
      <c r="O218" s="1">
        <v>217</v>
      </c>
      <c r="P218" s="1">
        <v>217</v>
      </c>
      <c r="Q218" s="1">
        <v>217</v>
      </c>
      <c r="R218" s="4">
        <v>7.1420000000000003</v>
      </c>
      <c r="S218" s="4">
        <v>41.293999999999997</v>
      </c>
      <c r="T218" s="4">
        <v>163.81</v>
      </c>
      <c r="U218" s="4">
        <f t="shared" si="29"/>
        <v>0</v>
      </c>
      <c r="V218" s="4">
        <f t="shared" si="30"/>
        <v>0</v>
      </c>
      <c r="W218" s="4">
        <f t="shared" si="31"/>
        <v>0</v>
      </c>
    </row>
    <row r="219" spans="1:23" x14ac:dyDescent="0.3">
      <c r="A219" s="1">
        <f t="shared" si="25"/>
        <v>0</v>
      </c>
      <c r="B219" s="1" t="s">
        <v>13</v>
      </c>
      <c r="C219" s="1">
        <v>0.2</v>
      </c>
      <c r="D219" s="1">
        <v>2</v>
      </c>
      <c r="E219" s="1">
        <f t="shared" si="26"/>
        <v>55</v>
      </c>
      <c r="F219" s="1">
        <v>1</v>
      </c>
      <c r="G219" s="4">
        <f t="shared" si="27"/>
        <v>0</v>
      </c>
      <c r="H219" s="4">
        <f t="shared" si="28"/>
        <v>170.322</v>
      </c>
      <c r="I219" s="4">
        <v>157.256</v>
      </c>
      <c r="J219" s="4">
        <v>13.066000000000001</v>
      </c>
      <c r="K219" s="4">
        <v>0</v>
      </c>
      <c r="L219" s="1">
        <v>217</v>
      </c>
      <c r="M219" s="1">
        <v>217</v>
      </c>
      <c r="N219" s="1">
        <v>217</v>
      </c>
      <c r="O219" s="1">
        <v>217</v>
      </c>
      <c r="P219" s="1">
        <v>217</v>
      </c>
      <c r="Q219" s="1">
        <v>217</v>
      </c>
      <c r="R219" s="4">
        <v>12.868</v>
      </c>
      <c r="S219" s="4">
        <v>41.293999999999997</v>
      </c>
      <c r="T219" s="4">
        <v>143.43599999999998</v>
      </c>
      <c r="U219" s="4">
        <f t="shared" si="29"/>
        <v>0</v>
      </c>
      <c r="V219" s="4">
        <f t="shared" si="30"/>
        <v>0</v>
      </c>
      <c r="W219" s="4">
        <f t="shared" si="31"/>
        <v>0</v>
      </c>
    </row>
    <row r="220" spans="1:23" x14ac:dyDescent="0.3">
      <c r="A220" s="1">
        <f t="shared" si="25"/>
        <v>0</v>
      </c>
      <c r="B220" s="1" t="s">
        <v>13</v>
      </c>
      <c r="C220" s="1">
        <v>0.2</v>
      </c>
      <c r="D220" s="1">
        <v>3</v>
      </c>
      <c r="E220" s="1">
        <f t="shared" si="26"/>
        <v>55</v>
      </c>
      <c r="F220" s="1">
        <v>1</v>
      </c>
      <c r="G220" s="4">
        <f t="shared" si="27"/>
        <v>0</v>
      </c>
      <c r="H220" s="4">
        <f t="shared" si="28"/>
        <v>200.61699999999999</v>
      </c>
      <c r="I220" s="4">
        <v>187.44399999999999</v>
      </c>
      <c r="J220" s="4">
        <v>13.173</v>
      </c>
      <c r="K220" s="4">
        <v>0</v>
      </c>
      <c r="L220" s="1">
        <v>217</v>
      </c>
      <c r="M220" s="1">
        <v>217</v>
      </c>
      <c r="N220" s="1">
        <v>217</v>
      </c>
      <c r="O220" s="1">
        <v>217</v>
      </c>
      <c r="P220" s="1">
        <v>217</v>
      </c>
      <c r="Q220" s="1">
        <v>217</v>
      </c>
      <c r="R220" s="4">
        <v>15.401999999999999</v>
      </c>
      <c r="S220" s="4">
        <v>41.293999999999997</v>
      </c>
      <c r="T220" s="4">
        <v>171.08999999999997</v>
      </c>
      <c r="U220" s="4">
        <f t="shared" si="29"/>
        <v>0</v>
      </c>
      <c r="V220" s="4">
        <f t="shared" si="30"/>
        <v>0</v>
      </c>
      <c r="W220" s="4">
        <f t="shared" si="31"/>
        <v>0</v>
      </c>
    </row>
    <row r="221" spans="1:23" x14ac:dyDescent="0.3">
      <c r="A221" s="1">
        <f t="shared" si="25"/>
        <v>0</v>
      </c>
      <c r="B221" s="1" t="s">
        <v>13</v>
      </c>
      <c r="C221" s="1">
        <v>0.2</v>
      </c>
      <c r="D221" s="1">
        <v>4</v>
      </c>
      <c r="E221" s="1">
        <f t="shared" si="26"/>
        <v>55</v>
      </c>
      <c r="F221" s="1">
        <v>1</v>
      </c>
      <c r="G221" s="4">
        <f t="shared" si="27"/>
        <v>0</v>
      </c>
      <c r="H221" s="4">
        <f t="shared" si="28"/>
        <v>201.63099999999997</v>
      </c>
      <c r="I221" s="4">
        <v>187.70999999999998</v>
      </c>
      <c r="J221" s="4">
        <v>13.920999999999999</v>
      </c>
      <c r="K221" s="4">
        <v>0</v>
      </c>
      <c r="L221" s="1">
        <v>217</v>
      </c>
      <c r="M221" s="1">
        <v>217</v>
      </c>
      <c r="N221" s="1">
        <v>217</v>
      </c>
      <c r="O221" s="1">
        <v>217</v>
      </c>
      <c r="P221" s="1">
        <v>217</v>
      </c>
      <c r="Q221" s="1">
        <v>217</v>
      </c>
      <c r="R221" s="4">
        <v>12.56</v>
      </c>
      <c r="S221" s="4">
        <v>41.293999999999997</v>
      </c>
      <c r="T221" s="4">
        <v>174.19799999999998</v>
      </c>
      <c r="U221" s="4">
        <f t="shared" si="29"/>
        <v>0</v>
      </c>
      <c r="V221" s="4">
        <f t="shared" si="30"/>
        <v>0</v>
      </c>
      <c r="W221" s="4">
        <f t="shared" si="31"/>
        <v>0</v>
      </c>
    </row>
    <row r="222" spans="1:23" x14ac:dyDescent="0.3">
      <c r="A222" s="1">
        <f t="shared" si="25"/>
        <v>0</v>
      </c>
      <c r="B222" s="1" t="s">
        <v>13</v>
      </c>
      <c r="C222" s="1">
        <v>0.2</v>
      </c>
      <c r="D222" s="1">
        <v>1</v>
      </c>
      <c r="E222" s="1">
        <f t="shared" si="26"/>
        <v>56</v>
      </c>
      <c r="F222" s="1">
        <v>1</v>
      </c>
      <c r="G222" s="4">
        <f t="shared" si="27"/>
        <v>0</v>
      </c>
      <c r="H222" s="4">
        <f t="shared" si="28"/>
        <v>178.149</v>
      </c>
      <c r="I222" s="4">
        <v>163.72999999999999</v>
      </c>
      <c r="J222" s="4">
        <v>14.419</v>
      </c>
      <c r="K222" s="4">
        <v>0</v>
      </c>
      <c r="L222" s="1">
        <v>228</v>
      </c>
      <c r="M222" s="1">
        <v>228</v>
      </c>
      <c r="N222" s="1">
        <v>228</v>
      </c>
      <c r="O222" s="1">
        <v>228</v>
      </c>
      <c r="P222" s="1">
        <v>228</v>
      </c>
      <c r="Q222" s="1">
        <v>228</v>
      </c>
      <c r="R222" s="4">
        <v>9.8780000000000001</v>
      </c>
      <c r="S222" s="4">
        <v>39.621000000000002</v>
      </c>
      <c r="T222" s="4">
        <v>152.88299999999998</v>
      </c>
      <c r="U222" s="4">
        <f t="shared" si="29"/>
        <v>0</v>
      </c>
      <c r="V222" s="4">
        <f t="shared" si="30"/>
        <v>0</v>
      </c>
      <c r="W222" s="4">
        <f t="shared" si="31"/>
        <v>0</v>
      </c>
    </row>
    <row r="223" spans="1:23" x14ac:dyDescent="0.3">
      <c r="A223" s="1">
        <f t="shared" si="25"/>
        <v>0</v>
      </c>
      <c r="B223" s="1" t="s">
        <v>13</v>
      </c>
      <c r="C223" s="1">
        <v>0.2</v>
      </c>
      <c r="D223" s="1">
        <v>2</v>
      </c>
      <c r="E223" s="1">
        <f t="shared" si="26"/>
        <v>56</v>
      </c>
      <c r="F223" s="1">
        <v>1</v>
      </c>
      <c r="G223" s="4">
        <f t="shared" si="27"/>
        <v>0</v>
      </c>
      <c r="H223" s="4">
        <f t="shared" si="28"/>
        <v>182.304</v>
      </c>
      <c r="I223" s="4">
        <v>167.84</v>
      </c>
      <c r="J223" s="4">
        <v>14.464</v>
      </c>
      <c r="K223" s="4">
        <v>0</v>
      </c>
      <c r="L223" s="1">
        <v>228</v>
      </c>
      <c r="M223" s="1">
        <v>228</v>
      </c>
      <c r="N223" s="1">
        <v>228</v>
      </c>
      <c r="O223" s="1">
        <v>228</v>
      </c>
      <c r="P223" s="1">
        <v>228</v>
      </c>
      <c r="Q223" s="1">
        <v>228</v>
      </c>
      <c r="R223" s="4">
        <v>8.7840000000000007</v>
      </c>
      <c r="S223" s="4">
        <v>39.621000000000002</v>
      </c>
      <c r="T223" s="4">
        <v>158.08699999999999</v>
      </c>
      <c r="U223" s="4">
        <f t="shared" si="29"/>
        <v>0</v>
      </c>
      <c r="V223" s="4">
        <f t="shared" si="30"/>
        <v>0</v>
      </c>
      <c r="W223" s="4">
        <f t="shared" si="31"/>
        <v>0</v>
      </c>
    </row>
    <row r="224" spans="1:23" x14ac:dyDescent="0.3">
      <c r="A224" s="1">
        <f t="shared" si="25"/>
        <v>0</v>
      </c>
      <c r="B224" s="1" t="s">
        <v>13</v>
      </c>
      <c r="C224" s="1">
        <v>0.2</v>
      </c>
      <c r="D224" s="1">
        <v>3</v>
      </c>
      <c r="E224" s="1">
        <f t="shared" si="26"/>
        <v>56</v>
      </c>
      <c r="F224" s="1">
        <v>1</v>
      </c>
      <c r="G224" s="4">
        <f t="shared" si="27"/>
        <v>0</v>
      </c>
      <c r="H224" s="4">
        <f t="shared" si="28"/>
        <v>168.92900000000003</v>
      </c>
      <c r="I224" s="4">
        <v>154.92000000000002</v>
      </c>
      <c r="J224" s="4">
        <v>14.009</v>
      </c>
      <c r="K224" s="4">
        <v>0</v>
      </c>
      <c r="L224" s="1">
        <v>228</v>
      </c>
      <c r="M224" s="1">
        <v>228</v>
      </c>
      <c r="N224" s="1">
        <v>228</v>
      </c>
      <c r="O224" s="1">
        <v>228</v>
      </c>
      <c r="P224" s="1">
        <v>228</v>
      </c>
      <c r="Q224" s="1">
        <v>228</v>
      </c>
      <c r="R224" s="4">
        <v>16.821999999999999</v>
      </c>
      <c r="S224" s="4">
        <v>39.621000000000002</v>
      </c>
      <c r="T224" s="4">
        <v>137.12900000000002</v>
      </c>
      <c r="U224" s="4">
        <f t="shared" si="29"/>
        <v>0</v>
      </c>
      <c r="V224" s="4">
        <f t="shared" si="30"/>
        <v>0</v>
      </c>
      <c r="W224" s="4">
        <f t="shared" si="31"/>
        <v>0</v>
      </c>
    </row>
    <row r="225" spans="1:23" x14ac:dyDescent="0.3">
      <c r="A225" s="1">
        <f t="shared" si="25"/>
        <v>0</v>
      </c>
      <c r="B225" s="1" t="s">
        <v>13</v>
      </c>
      <c r="C225" s="1">
        <v>0.2</v>
      </c>
      <c r="D225" s="1">
        <v>4</v>
      </c>
      <c r="E225" s="1">
        <f t="shared" si="26"/>
        <v>56</v>
      </c>
      <c r="F225" s="1">
        <v>1</v>
      </c>
      <c r="G225" s="4">
        <f t="shared" si="27"/>
        <v>0</v>
      </c>
      <c r="H225" s="4">
        <f t="shared" si="28"/>
        <v>149.98699999999999</v>
      </c>
      <c r="I225" s="4">
        <v>136.68299999999999</v>
      </c>
      <c r="J225" s="4">
        <v>13.304</v>
      </c>
      <c r="K225" s="4">
        <v>0</v>
      </c>
      <c r="L225" s="1">
        <v>228</v>
      </c>
      <c r="M225" s="1">
        <v>228</v>
      </c>
      <c r="N225" s="1">
        <v>228</v>
      </c>
      <c r="O225" s="1">
        <v>228</v>
      </c>
      <c r="P225" s="1">
        <v>228</v>
      </c>
      <c r="Q225" s="1">
        <v>228</v>
      </c>
      <c r="R225" s="4">
        <v>11.856</v>
      </c>
      <c r="S225" s="4">
        <v>39.621000000000002</v>
      </c>
      <c r="T225" s="4">
        <v>123.858</v>
      </c>
      <c r="U225" s="4">
        <f t="shared" si="29"/>
        <v>0</v>
      </c>
      <c r="V225" s="4">
        <f t="shared" si="30"/>
        <v>0</v>
      </c>
      <c r="W225" s="4">
        <f t="shared" si="31"/>
        <v>0</v>
      </c>
    </row>
    <row r="226" spans="1:23" x14ac:dyDescent="0.3">
      <c r="A226" s="1">
        <f t="shared" si="25"/>
        <v>0</v>
      </c>
      <c r="B226" s="1" t="s">
        <v>13</v>
      </c>
      <c r="C226" s="1">
        <v>0.2</v>
      </c>
      <c r="D226" s="1">
        <v>1</v>
      </c>
      <c r="E226" s="1">
        <f t="shared" si="26"/>
        <v>57</v>
      </c>
      <c r="F226" s="1">
        <v>1</v>
      </c>
      <c r="G226" s="4">
        <f t="shared" si="27"/>
        <v>0</v>
      </c>
      <c r="H226" s="4">
        <f t="shared" si="28"/>
        <v>159.41500000000002</v>
      </c>
      <c r="I226" s="4">
        <v>144.75900000000001</v>
      </c>
      <c r="J226" s="4">
        <v>14.656000000000001</v>
      </c>
      <c r="K226" s="4">
        <v>0</v>
      </c>
      <c r="L226" s="1">
        <v>224</v>
      </c>
      <c r="M226" s="1">
        <v>224</v>
      </c>
      <c r="N226" s="1">
        <v>224</v>
      </c>
      <c r="O226" s="1">
        <v>224</v>
      </c>
      <c r="P226" s="1">
        <v>224</v>
      </c>
      <c r="Q226" s="1">
        <v>224</v>
      </c>
      <c r="R226" s="4">
        <v>13.066000000000001</v>
      </c>
      <c r="S226" s="4">
        <v>39.359000000000002</v>
      </c>
      <c r="T226" s="4">
        <v>130.74700000000001</v>
      </c>
      <c r="U226" s="4">
        <f t="shared" si="29"/>
        <v>0</v>
      </c>
      <c r="V226" s="4">
        <f t="shared" si="30"/>
        <v>0</v>
      </c>
      <c r="W226" s="4">
        <f t="shared" si="31"/>
        <v>0</v>
      </c>
    </row>
    <row r="227" spans="1:23" x14ac:dyDescent="0.3">
      <c r="A227" s="1">
        <f t="shared" si="25"/>
        <v>0</v>
      </c>
      <c r="B227" s="1" t="s">
        <v>13</v>
      </c>
      <c r="C227" s="1">
        <v>0.2</v>
      </c>
      <c r="D227" s="1">
        <v>2</v>
      </c>
      <c r="E227" s="1">
        <f t="shared" si="26"/>
        <v>57</v>
      </c>
      <c r="F227" s="1">
        <v>1</v>
      </c>
      <c r="G227" s="4">
        <f t="shared" si="27"/>
        <v>0</v>
      </c>
      <c r="H227" s="4">
        <f t="shared" si="28"/>
        <v>169.369</v>
      </c>
      <c r="I227" s="4">
        <v>155.59899999999999</v>
      </c>
      <c r="J227" s="4">
        <v>13.77</v>
      </c>
      <c r="K227" s="4">
        <v>0</v>
      </c>
      <c r="L227" s="1">
        <v>224</v>
      </c>
      <c r="M227" s="1">
        <v>224</v>
      </c>
      <c r="N227" s="1">
        <v>224</v>
      </c>
      <c r="O227" s="1">
        <v>224</v>
      </c>
      <c r="P227" s="1">
        <v>224</v>
      </c>
      <c r="Q227" s="1">
        <v>224</v>
      </c>
      <c r="R227" s="4">
        <v>12.726000000000001</v>
      </c>
      <c r="S227" s="4">
        <v>39.359000000000002</v>
      </c>
      <c r="T227" s="4">
        <v>141.92699999999999</v>
      </c>
      <c r="U227" s="4">
        <f t="shared" si="29"/>
        <v>0</v>
      </c>
      <c r="V227" s="4">
        <f t="shared" si="30"/>
        <v>0</v>
      </c>
      <c r="W227" s="4">
        <f t="shared" si="31"/>
        <v>0</v>
      </c>
    </row>
    <row r="228" spans="1:23" x14ac:dyDescent="0.3">
      <c r="A228" s="1">
        <f t="shared" si="25"/>
        <v>0</v>
      </c>
      <c r="B228" s="1" t="s">
        <v>13</v>
      </c>
      <c r="C228" s="1">
        <v>0.2</v>
      </c>
      <c r="D228" s="1">
        <v>3</v>
      </c>
      <c r="E228" s="1">
        <f t="shared" si="26"/>
        <v>57</v>
      </c>
      <c r="F228" s="1">
        <v>1</v>
      </c>
      <c r="G228" s="4">
        <f t="shared" si="27"/>
        <v>0</v>
      </c>
      <c r="H228" s="4">
        <f t="shared" si="28"/>
        <v>167.50800000000001</v>
      </c>
      <c r="I228" s="4">
        <v>153.429</v>
      </c>
      <c r="J228" s="4">
        <v>14.079000000000001</v>
      </c>
      <c r="K228" s="4">
        <v>0</v>
      </c>
      <c r="L228" s="1">
        <v>224</v>
      </c>
      <c r="M228" s="1">
        <v>224</v>
      </c>
      <c r="N228" s="1">
        <v>224</v>
      </c>
      <c r="O228" s="1">
        <v>224</v>
      </c>
      <c r="P228" s="1">
        <v>224</v>
      </c>
      <c r="Q228" s="1">
        <v>224</v>
      </c>
      <c r="R228" s="4">
        <v>12.282</v>
      </c>
      <c r="S228" s="4">
        <v>39.359000000000002</v>
      </c>
      <c r="T228" s="4">
        <v>140.20099999999999</v>
      </c>
      <c r="U228" s="4">
        <f t="shared" si="29"/>
        <v>0</v>
      </c>
      <c r="V228" s="4">
        <f t="shared" si="30"/>
        <v>0</v>
      </c>
      <c r="W228" s="4">
        <f t="shared" si="31"/>
        <v>0</v>
      </c>
    </row>
    <row r="229" spans="1:23" x14ac:dyDescent="0.3">
      <c r="A229" s="1">
        <f t="shared" si="25"/>
        <v>0</v>
      </c>
      <c r="B229" s="1" t="s">
        <v>13</v>
      </c>
      <c r="C229" s="1">
        <v>0.2</v>
      </c>
      <c r="D229" s="1">
        <v>4</v>
      </c>
      <c r="E229" s="1">
        <f t="shared" si="26"/>
        <v>57</v>
      </c>
      <c r="F229" s="1">
        <v>1</v>
      </c>
      <c r="G229" s="4">
        <f t="shared" si="27"/>
        <v>0</v>
      </c>
      <c r="H229" s="4">
        <f t="shared" si="28"/>
        <v>199.17099999999999</v>
      </c>
      <c r="I229" s="4">
        <v>185.59899999999999</v>
      </c>
      <c r="J229" s="4">
        <v>13.571999999999999</v>
      </c>
      <c r="K229" s="4">
        <v>0</v>
      </c>
      <c r="L229" s="1">
        <v>224</v>
      </c>
      <c r="M229" s="1">
        <v>224</v>
      </c>
      <c r="N229" s="1">
        <v>224</v>
      </c>
      <c r="O229" s="1">
        <v>224</v>
      </c>
      <c r="P229" s="1">
        <v>224</v>
      </c>
      <c r="Q229" s="1">
        <v>224</v>
      </c>
      <c r="R229" s="4">
        <v>18.053999999999998</v>
      </c>
      <c r="S229" s="4">
        <v>39.359000000000002</v>
      </c>
      <c r="T229" s="4">
        <v>166.59899999999999</v>
      </c>
      <c r="U229" s="4">
        <f t="shared" si="29"/>
        <v>0</v>
      </c>
      <c r="V229" s="4">
        <f t="shared" si="30"/>
        <v>0</v>
      </c>
      <c r="W229" s="4">
        <f t="shared" si="31"/>
        <v>0</v>
      </c>
    </row>
    <row r="230" spans="1:23" x14ac:dyDescent="0.3">
      <c r="A230" s="1">
        <f t="shared" si="25"/>
        <v>0</v>
      </c>
      <c r="B230" s="1" t="s">
        <v>13</v>
      </c>
      <c r="C230" s="1">
        <v>0.2</v>
      </c>
      <c r="D230" s="1">
        <v>1</v>
      </c>
      <c r="E230" s="1">
        <f t="shared" si="26"/>
        <v>58</v>
      </c>
      <c r="F230" s="1">
        <v>1</v>
      </c>
      <c r="G230" s="4">
        <f t="shared" si="27"/>
        <v>0</v>
      </c>
      <c r="H230" s="4">
        <f t="shared" si="28"/>
        <v>160.26500000000001</v>
      </c>
      <c r="I230" s="4">
        <v>145.94400000000002</v>
      </c>
      <c r="J230" s="4">
        <v>14.321</v>
      </c>
      <c r="K230" s="4">
        <v>0</v>
      </c>
      <c r="L230" s="1">
        <v>224</v>
      </c>
      <c r="M230" s="1">
        <v>224</v>
      </c>
      <c r="N230" s="1">
        <v>224</v>
      </c>
      <c r="O230" s="1">
        <v>224</v>
      </c>
      <c r="P230" s="1">
        <v>224</v>
      </c>
      <c r="Q230" s="1">
        <v>224</v>
      </c>
      <c r="R230" s="4">
        <v>10.75</v>
      </c>
      <c r="S230" s="4">
        <v>39.850999999999999</v>
      </c>
      <c r="T230" s="4">
        <v>134.23099999999999</v>
      </c>
      <c r="U230" s="4">
        <f t="shared" si="29"/>
        <v>0</v>
      </c>
      <c r="V230" s="4">
        <f t="shared" si="30"/>
        <v>0</v>
      </c>
      <c r="W230" s="4">
        <f t="shared" si="31"/>
        <v>0</v>
      </c>
    </row>
    <row r="231" spans="1:23" x14ac:dyDescent="0.3">
      <c r="A231" s="1">
        <f t="shared" si="25"/>
        <v>0</v>
      </c>
      <c r="B231" s="1" t="s">
        <v>13</v>
      </c>
      <c r="C231" s="1">
        <v>0.2</v>
      </c>
      <c r="D231" s="1">
        <v>2</v>
      </c>
      <c r="E231" s="1">
        <f t="shared" si="26"/>
        <v>58</v>
      </c>
      <c r="F231" s="1">
        <v>1</v>
      </c>
      <c r="G231" s="4">
        <f t="shared" si="27"/>
        <v>0</v>
      </c>
      <c r="H231" s="4">
        <f t="shared" si="28"/>
        <v>174.09700000000001</v>
      </c>
      <c r="I231" s="4">
        <v>156.75900000000001</v>
      </c>
      <c r="J231" s="4">
        <v>17.338000000000001</v>
      </c>
      <c r="K231" s="4">
        <v>0</v>
      </c>
      <c r="L231" s="1">
        <v>224</v>
      </c>
      <c r="M231" s="1">
        <v>224</v>
      </c>
      <c r="N231" s="1">
        <v>224</v>
      </c>
      <c r="O231" s="1">
        <v>224</v>
      </c>
      <c r="P231" s="1">
        <v>224</v>
      </c>
      <c r="Q231" s="1">
        <v>224</v>
      </c>
      <c r="R231" s="4">
        <v>6.6040000000000001</v>
      </c>
      <c r="S231" s="4">
        <v>39.850999999999999</v>
      </c>
      <c r="T231" s="4">
        <v>149.19200000000001</v>
      </c>
      <c r="U231" s="4">
        <f t="shared" si="29"/>
        <v>0</v>
      </c>
      <c r="V231" s="4">
        <f t="shared" si="30"/>
        <v>0</v>
      </c>
      <c r="W231" s="4">
        <f t="shared" si="31"/>
        <v>0</v>
      </c>
    </row>
    <row r="232" spans="1:23" x14ac:dyDescent="0.3">
      <c r="A232" s="1">
        <f t="shared" si="25"/>
        <v>0</v>
      </c>
      <c r="B232" s="1" t="s">
        <v>13</v>
      </c>
      <c r="C232" s="1">
        <v>0.2</v>
      </c>
      <c r="D232" s="1">
        <v>3</v>
      </c>
      <c r="E232" s="1">
        <f t="shared" si="26"/>
        <v>58</v>
      </c>
      <c r="F232" s="1">
        <v>1</v>
      </c>
      <c r="G232" s="4">
        <f t="shared" si="27"/>
        <v>0</v>
      </c>
      <c r="H232" s="4">
        <f t="shared" si="28"/>
        <v>176.75</v>
      </c>
      <c r="I232" s="4">
        <v>162.62100000000001</v>
      </c>
      <c r="J232" s="4">
        <v>14.129</v>
      </c>
      <c r="K232" s="4">
        <v>0</v>
      </c>
      <c r="L232" s="1">
        <v>224</v>
      </c>
      <c r="M232" s="1">
        <v>224</v>
      </c>
      <c r="N232" s="1">
        <v>224</v>
      </c>
      <c r="O232" s="1">
        <v>224</v>
      </c>
      <c r="P232" s="1">
        <v>224</v>
      </c>
      <c r="Q232" s="1">
        <v>224</v>
      </c>
      <c r="R232" s="4">
        <v>11.237</v>
      </c>
      <c r="S232" s="4">
        <v>39.850999999999999</v>
      </c>
      <c r="T232" s="4">
        <v>150.42099999999999</v>
      </c>
      <c r="U232" s="4">
        <f t="shared" si="29"/>
        <v>0</v>
      </c>
      <c r="V232" s="4">
        <f t="shared" si="30"/>
        <v>0</v>
      </c>
      <c r="W232" s="4">
        <f t="shared" si="31"/>
        <v>0</v>
      </c>
    </row>
    <row r="233" spans="1:23" x14ac:dyDescent="0.3">
      <c r="A233" s="1">
        <f t="shared" si="25"/>
        <v>0</v>
      </c>
      <c r="B233" s="1" t="s">
        <v>13</v>
      </c>
      <c r="C233" s="1">
        <v>0.2</v>
      </c>
      <c r="D233" s="1">
        <v>4</v>
      </c>
      <c r="E233" s="1">
        <f t="shared" si="26"/>
        <v>58</v>
      </c>
      <c r="F233" s="1">
        <v>1</v>
      </c>
      <c r="G233" s="4">
        <f t="shared" si="27"/>
        <v>0</v>
      </c>
      <c r="H233" s="4">
        <f t="shared" si="28"/>
        <v>176.49200000000002</v>
      </c>
      <c r="I233" s="4">
        <v>162.11200000000002</v>
      </c>
      <c r="J233" s="4">
        <v>14.379999999999999</v>
      </c>
      <c r="K233" s="4">
        <v>0</v>
      </c>
      <c r="L233" s="1">
        <v>224</v>
      </c>
      <c r="M233" s="1">
        <v>224</v>
      </c>
      <c r="N233" s="1">
        <v>224</v>
      </c>
      <c r="O233" s="1">
        <v>224</v>
      </c>
      <c r="P233" s="1">
        <v>224</v>
      </c>
      <c r="Q233" s="1">
        <v>224</v>
      </c>
      <c r="R233" s="4">
        <v>8.2360000000000007</v>
      </c>
      <c r="S233" s="4">
        <v>39.850999999999999</v>
      </c>
      <c r="T233" s="4">
        <v>152.91300000000001</v>
      </c>
      <c r="U233" s="4">
        <f t="shared" si="29"/>
        <v>0</v>
      </c>
      <c r="V233" s="4">
        <f t="shared" si="30"/>
        <v>0</v>
      </c>
      <c r="W233" s="4">
        <f t="shared" si="31"/>
        <v>0</v>
      </c>
    </row>
    <row r="234" spans="1:23" x14ac:dyDescent="0.3">
      <c r="A234" s="1">
        <f t="shared" si="25"/>
        <v>0</v>
      </c>
      <c r="B234" s="1" t="s">
        <v>13</v>
      </c>
      <c r="C234" s="1">
        <v>0.2</v>
      </c>
      <c r="D234" s="1">
        <v>1</v>
      </c>
      <c r="E234" s="1">
        <f t="shared" si="26"/>
        <v>59</v>
      </c>
      <c r="F234" s="1">
        <v>1</v>
      </c>
      <c r="G234" s="4">
        <f t="shared" si="27"/>
        <v>0</v>
      </c>
      <c r="H234" s="4">
        <f t="shared" si="28"/>
        <v>208.08200000000002</v>
      </c>
      <c r="I234" s="4">
        <v>193.41900000000001</v>
      </c>
      <c r="J234" s="4">
        <v>14.663</v>
      </c>
      <c r="K234" s="4">
        <v>0</v>
      </c>
      <c r="L234" s="1">
        <v>223</v>
      </c>
      <c r="M234" s="1">
        <v>223</v>
      </c>
      <c r="N234" s="1">
        <v>223</v>
      </c>
      <c r="O234" s="1">
        <v>223</v>
      </c>
      <c r="P234" s="1">
        <v>223</v>
      </c>
      <c r="Q234" s="1">
        <v>223</v>
      </c>
      <c r="R234" s="4">
        <v>7.4210000000000003</v>
      </c>
      <c r="S234" s="4">
        <v>41.036999999999999</v>
      </c>
      <c r="T234" s="4">
        <v>185.02500000000001</v>
      </c>
      <c r="U234" s="4">
        <f t="shared" si="29"/>
        <v>0</v>
      </c>
      <c r="V234" s="4">
        <f t="shared" si="30"/>
        <v>0</v>
      </c>
      <c r="W234" s="4">
        <f t="shared" si="31"/>
        <v>0</v>
      </c>
    </row>
    <row r="235" spans="1:23" x14ac:dyDescent="0.3">
      <c r="A235" s="1">
        <f t="shared" si="25"/>
        <v>0</v>
      </c>
      <c r="B235" s="1" t="s">
        <v>13</v>
      </c>
      <c r="C235" s="1">
        <v>0.2</v>
      </c>
      <c r="D235" s="1">
        <v>2</v>
      </c>
      <c r="E235" s="1">
        <f t="shared" si="26"/>
        <v>59</v>
      </c>
      <c r="F235" s="1">
        <v>1</v>
      </c>
      <c r="G235" s="4">
        <f t="shared" si="27"/>
        <v>0</v>
      </c>
      <c r="H235" s="4">
        <f t="shared" si="28"/>
        <v>168.28</v>
      </c>
      <c r="I235" s="4">
        <v>154.48599999999999</v>
      </c>
      <c r="J235" s="4">
        <v>13.794</v>
      </c>
      <c r="K235" s="4">
        <v>0</v>
      </c>
      <c r="L235" s="1">
        <v>223</v>
      </c>
      <c r="M235" s="1">
        <v>223</v>
      </c>
      <c r="N235" s="1">
        <v>223</v>
      </c>
      <c r="O235" s="1">
        <v>223</v>
      </c>
      <c r="P235" s="1">
        <v>223</v>
      </c>
      <c r="Q235" s="1">
        <v>223</v>
      </c>
      <c r="R235" s="4">
        <v>11.54</v>
      </c>
      <c r="S235" s="4">
        <v>41.036999999999999</v>
      </c>
      <c r="T235" s="4">
        <v>141.97300000000001</v>
      </c>
      <c r="U235" s="4">
        <f t="shared" si="29"/>
        <v>0</v>
      </c>
      <c r="V235" s="4">
        <f t="shared" si="30"/>
        <v>0</v>
      </c>
      <c r="W235" s="4">
        <f t="shared" si="31"/>
        <v>0</v>
      </c>
    </row>
    <row r="236" spans="1:23" x14ac:dyDescent="0.3">
      <c r="A236" s="1">
        <f t="shared" si="25"/>
        <v>0</v>
      </c>
      <c r="B236" s="1" t="s">
        <v>13</v>
      </c>
      <c r="C236" s="1">
        <v>0.2</v>
      </c>
      <c r="D236" s="1">
        <v>3</v>
      </c>
      <c r="E236" s="1">
        <f t="shared" si="26"/>
        <v>59</v>
      </c>
      <c r="F236" s="1">
        <v>1</v>
      </c>
      <c r="G236" s="4">
        <f t="shared" si="27"/>
        <v>0</v>
      </c>
      <c r="H236" s="4">
        <f t="shared" si="28"/>
        <v>192.56299999999999</v>
      </c>
      <c r="I236" s="4">
        <v>178.78</v>
      </c>
      <c r="J236" s="4">
        <v>13.782999999999999</v>
      </c>
      <c r="K236" s="4">
        <v>0</v>
      </c>
      <c r="L236" s="1">
        <v>223</v>
      </c>
      <c r="M236" s="1">
        <v>223</v>
      </c>
      <c r="N236" s="1">
        <v>223</v>
      </c>
      <c r="O236" s="1">
        <v>223</v>
      </c>
      <c r="P236" s="1">
        <v>223</v>
      </c>
      <c r="Q236" s="1">
        <v>223</v>
      </c>
      <c r="R236" s="4">
        <v>9.0470000000000006</v>
      </c>
      <c r="S236" s="4">
        <v>41.036999999999999</v>
      </c>
      <c r="T236" s="4">
        <v>168.76</v>
      </c>
      <c r="U236" s="4">
        <f t="shared" si="29"/>
        <v>0</v>
      </c>
      <c r="V236" s="4">
        <f t="shared" si="30"/>
        <v>0</v>
      </c>
      <c r="W236" s="4">
        <f t="shared" si="31"/>
        <v>0</v>
      </c>
    </row>
    <row r="237" spans="1:23" x14ac:dyDescent="0.3">
      <c r="A237" s="1">
        <f t="shared" si="25"/>
        <v>0</v>
      </c>
      <c r="B237" s="1" t="s">
        <v>13</v>
      </c>
      <c r="C237" s="1">
        <v>0.2</v>
      </c>
      <c r="D237" s="1">
        <v>4</v>
      </c>
      <c r="E237" s="1">
        <f t="shared" si="26"/>
        <v>59</v>
      </c>
      <c r="F237" s="1">
        <v>1</v>
      </c>
      <c r="G237" s="4">
        <f t="shared" si="27"/>
        <v>0</v>
      </c>
      <c r="H237" s="4">
        <f t="shared" si="28"/>
        <v>176.42400000000001</v>
      </c>
      <c r="I237" s="4">
        <v>163.089</v>
      </c>
      <c r="J237" s="4">
        <v>13.334999999999999</v>
      </c>
      <c r="K237" s="4">
        <v>0</v>
      </c>
      <c r="L237" s="1">
        <v>223</v>
      </c>
      <c r="M237" s="1">
        <v>223</v>
      </c>
      <c r="N237" s="1">
        <v>223</v>
      </c>
      <c r="O237" s="1">
        <v>223</v>
      </c>
      <c r="P237" s="1">
        <v>223</v>
      </c>
      <c r="Q237" s="1">
        <v>223</v>
      </c>
      <c r="R237" s="4">
        <v>14.128</v>
      </c>
      <c r="S237" s="4">
        <v>41.036999999999999</v>
      </c>
      <c r="T237" s="4">
        <v>147.988</v>
      </c>
      <c r="U237" s="4">
        <f t="shared" si="29"/>
        <v>0</v>
      </c>
      <c r="V237" s="4">
        <f t="shared" si="30"/>
        <v>0</v>
      </c>
      <c r="W237" s="4">
        <f t="shared" si="31"/>
        <v>0</v>
      </c>
    </row>
    <row r="238" spans="1:23" x14ac:dyDescent="0.3">
      <c r="A238" s="1">
        <f t="shared" si="25"/>
        <v>0</v>
      </c>
      <c r="B238" s="1" t="s">
        <v>13</v>
      </c>
      <c r="C238" s="1">
        <v>0.2</v>
      </c>
      <c r="D238" s="1">
        <v>1</v>
      </c>
      <c r="E238" s="1">
        <f t="shared" si="26"/>
        <v>60</v>
      </c>
      <c r="F238" s="1">
        <v>1</v>
      </c>
      <c r="G238" s="4">
        <f t="shared" si="27"/>
        <v>0</v>
      </c>
      <c r="H238" s="4">
        <f t="shared" si="28"/>
        <v>155.40800000000002</v>
      </c>
      <c r="I238" s="4">
        <v>140.27000000000001</v>
      </c>
      <c r="J238" s="4">
        <v>15.138</v>
      </c>
      <c r="K238" s="4">
        <v>0</v>
      </c>
      <c r="L238" s="1">
        <v>230</v>
      </c>
      <c r="M238" s="1">
        <v>230</v>
      </c>
      <c r="N238" s="1">
        <v>230</v>
      </c>
      <c r="O238" s="1">
        <v>230</v>
      </c>
      <c r="P238" s="1">
        <v>230</v>
      </c>
      <c r="Q238" s="1">
        <v>230</v>
      </c>
      <c r="R238" s="4">
        <v>13.888</v>
      </c>
      <c r="S238" s="4">
        <v>38.271000000000001</v>
      </c>
      <c r="T238" s="4">
        <v>125.444</v>
      </c>
      <c r="U238" s="4">
        <f t="shared" si="29"/>
        <v>0</v>
      </c>
      <c r="V238" s="4">
        <f t="shared" si="30"/>
        <v>0</v>
      </c>
      <c r="W238" s="4">
        <f t="shared" si="31"/>
        <v>0</v>
      </c>
    </row>
    <row r="239" spans="1:23" x14ac:dyDescent="0.3">
      <c r="A239" s="1">
        <f t="shared" si="25"/>
        <v>0</v>
      </c>
      <c r="B239" s="1" t="s">
        <v>13</v>
      </c>
      <c r="C239" s="1">
        <v>0.2</v>
      </c>
      <c r="D239" s="1">
        <v>2</v>
      </c>
      <c r="E239" s="1">
        <f t="shared" si="26"/>
        <v>60</v>
      </c>
      <c r="F239" s="1">
        <v>1</v>
      </c>
      <c r="G239" s="4">
        <f t="shared" si="27"/>
        <v>0</v>
      </c>
      <c r="H239" s="4">
        <f t="shared" si="28"/>
        <v>184.13200000000001</v>
      </c>
      <c r="I239" s="4">
        <v>169.82900000000001</v>
      </c>
      <c r="J239" s="4">
        <v>14.303000000000001</v>
      </c>
      <c r="K239" s="4">
        <v>0</v>
      </c>
      <c r="L239" s="1">
        <v>230</v>
      </c>
      <c r="M239" s="1">
        <v>230</v>
      </c>
      <c r="N239" s="1">
        <v>230</v>
      </c>
      <c r="O239" s="1">
        <v>230</v>
      </c>
      <c r="P239" s="1">
        <v>230</v>
      </c>
      <c r="Q239" s="1">
        <v>230</v>
      </c>
      <c r="R239" s="4">
        <v>13.845000000000001</v>
      </c>
      <c r="S239" s="4">
        <v>38.271000000000001</v>
      </c>
      <c r="T239" s="4">
        <v>155.04599999999999</v>
      </c>
      <c r="U239" s="4">
        <f t="shared" si="29"/>
        <v>0</v>
      </c>
      <c r="V239" s="4">
        <f t="shared" si="30"/>
        <v>0</v>
      </c>
      <c r="W239" s="4">
        <f t="shared" si="31"/>
        <v>0</v>
      </c>
    </row>
    <row r="240" spans="1:23" x14ac:dyDescent="0.3">
      <c r="A240" s="1">
        <f t="shared" si="25"/>
        <v>0</v>
      </c>
      <c r="B240" s="1" t="s">
        <v>13</v>
      </c>
      <c r="C240" s="1">
        <v>0.2</v>
      </c>
      <c r="D240" s="1">
        <v>3</v>
      </c>
      <c r="E240" s="1">
        <f t="shared" si="26"/>
        <v>60</v>
      </c>
      <c r="F240" s="1">
        <v>1</v>
      </c>
      <c r="G240" s="4">
        <f t="shared" si="27"/>
        <v>0</v>
      </c>
      <c r="H240" s="4">
        <f t="shared" si="28"/>
        <v>170.43100000000001</v>
      </c>
      <c r="I240" s="4">
        <v>156.20400000000001</v>
      </c>
      <c r="J240" s="4">
        <v>14.227</v>
      </c>
      <c r="K240" s="4">
        <v>0</v>
      </c>
      <c r="L240" s="1">
        <v>230</v>
      </c>
      <c r="M240" s="1">
        <v>230</v>
      </c>
      <c r="N240" s="1">
        <v>230</v>
      </c>
      <c r="O240" s="1">
        <v>230</v>
      </c>
      <c r="P240" s="1">
        <v>230</v>
      </c>
      <c r="Q240" s="1">
        <v>230</v>
      </c>
      <c r="R240" s="4">
        <v>12.590999999999999</v>
      </c>
      <c r="S240" s="4">
        <v>38.271000000000001</v>
      </c>
      <c r="T240" s="4">
        <v>142.67500000000001</v>
      </c>
      <c r="U240" s="4">
        <f t="shared" si="29"/>
        <v>0</v>
      </c>
      <c r="V240" s="4">
        <f t="shared" si="30"/>
        <v>0</v>
      </c>
      <c r="W240" s="4">
        <f t="shared" si="31"/>
        <v>0</v>
      </c>
    </row>
    <row r="241" spans="1:23" x14ac:dyDescent="0.3">
      <c r="A241" s="1">
        <f t="shared" si="25"/>
        <v>0</v>
      </c>
      <c r="B241" s="1" t="s">
        <v>13</v>
      </c>
      <c r="C241" s="1">
        <v>0.2</v>
      </c>
      <c r="D241" s="1">
        <v>4</v>
      </c>
      <c r="E241" s="1">
        <f t="shared" si="26"/>
        <v>60</v>
      </c>
      <c r="F241" s="1">
        <v>1</v>
      </c>
      <c r="G241" s="4">
        <f t="shared" si="27"/>
        <v>0</v>
      </c>
      <c r="H241" s="4">
        <f t="shared" si="28"/>
        <v>160.93</v>
      </c>
      <c r="I241" s="4">
        <v>147.49299999999999</v>
      </c>
      <c r="J241" s="4">
        <v>13.436999999999999</v>
      </c>
      <c r="K241" s="4">
        <v>0</v>
      </c>
      <c r="L241" s="1">
        <v>230</v>
      </c>
      <c r="M241" s="1">
        <v>230</v>
      </c>
      <c r="N241" s="1">
        <v>230</v>
      </c>
      <c r="O241" s="1">
        <v>230</v>
      </c>
      <c r="P241" s="1">
        <v>230</v>
      </c>
      <c r="Q241" s="1">
        <v>230</v>
      </c>
      <c r="R241" s="4">
        <v>13.577999999999999</v>
      </c>
      <c r="S241" s="4">
        <v>38.271000000000001</v>
      </c>
      <c r="T241" s="4">
        <v>132.977</v>
      </c>
      <c r="U241" s="4">
        <f t="shared" si="29"/>
        <v>0</v>
      </c>
      <c r="V241" s="4">
        <f t="shared" si="30"/>
        <v>0</v>
      </c>
      <c r="W241" s="4">
        <f t="shared" si="31"/>
        <v>0</v>
      </c>
    </row>
    <row r="242" spans="1:23" x14ac:dyDescent="0.3">
      <c r="A242" s="1">
        <f t="shared" si="25"/>
        <v>0</v>
      </c>
      <c r="B242" s="1" t="s">
        <v>13</v>
      </c>
      <c r="C242" s="1">
        <v>0.2</v>
      </c>
      <c r="D242" s="1">
        <v>1</v>
      </c>
      <c r="E242" s="1">
        <f t="shared" si="26"/>
        <v>61</v>
      </c>
      <c r="F242" s="1">
        <v>1</v>
      </c>
      <c r="G242" s="4">
        <f t="shared" si="27"/>
        <v>0</v>
      </c>
      <c r="H242" s="4">
        <f t="shared" si="28"/>
        <v>454.45000000000005</v>
      </c>
      <c r="I242" s="4">
        <v>440.87100000000004</v>
      </c>
      <c r="J242" s="4">
        <v>13.579000000000001</v>
      </c>
      <c r="K242" s="4">
        <v>0</v>
      </c>
      <c r="L242" s="1">
        <v>229</v>
      </c>
      <c r="M242" s="1">
        <v>229</v>
      </c>
      <c r="N242" s="1">
        <v>229</v>
      </c>
      <c r="O242" s="1">
        <v>229</v>
      </c>
      <c r="P242" s="1">
        <v>229</v>
      </c>
      <c r="Q242" s="1">
        <v>229</v>
      </c>
      <c r="R242" s="4">
        <v>6.532</v>
      </c>
      <c r="S242" s="4">
        <v>38.953000000000003</v>
      </c>
      <c r="T242" s="4">
        <v>433.38</v>
      </c>
      <c r="U242" s="4">
        <f t="shared" si="29"/>
        <v>0</v>
      </c>
      <c r="V242" s="4">
        <f t="shared" si="30"/>
        <v>0</v>
      </c>
      <c r="W242" s="4">
        <f t="shared" si="31"/>
        <v>0</v>
      </c>
    </row>
    <row r="243" spans="1:23" x14ac:dyDescent="0.3">
      <c r="A243" s="1">
        <f t="shared" si="25"/>
        <v>0</v>
      </c>
      <c r="B243" s="1" t="s">
        <v>13</v>
      </c>
      <c r="C243" s="1">
        <v>0.2</v>
      </c>
      <c r="D243" s="1">
        <v>2</v>
      </c>
      <c r="E243" s="1">
        <f t="shared" si="26"/>
        <v>61</v>
      </c>
      <c r="F243" s="1">
        <v>1</v>
      </c>
      <c r="G243" s="4">
        <f t="shared" si="27"/>
        <v>0</v>
      </c>
      <c r="H243" s="4">
        <f t="shared" si="28"/>
        <v>1361.444</v>
      </c>
      <c r="I243" s="4">
        <v>1347.01</v>
      </c>
      <c r="J243" s="4">
        <v>14.433999999999999</v>
      </c>
      <c r="K243" s="4">
        <v>0</v>
      </c>
      <c r="L243" s="1">
        <v>229</v>
      </c>
      <c r="M243" s="1">
        <v>229</v>
      </c>
      <c r="N243" s="1">
        <v>229</v>
      </c>
      <c r="O243" s="1">
        <v>229</v>
      </c>
      <c r="P243" s="1">
        <v>229</v>
      </c>
      <c r="Q243" s="1">
        <v>229</v>
      </c>
      <c r="R243" s="4">
        <v>9.016</v>
      </c>
      <c r="S243" s="4">
        <v>38.953000000000003</v>
      </c>
      <c r="T243" s="4">
        <v>1337.0349999999999</v>
      </c>
      <c r="U243" s="4">
        <f t="shared" si="29"/>
        <v>0</v>
      </c>
      <c r="V243" s="4">
        <f t="shared" si="30"/>
        <v>0</v>
      </c>
      <c r="W243" s="4">
        <f t="shared" si="31"/>
        <v>0</v>
      </c>
    </row>
    <row r="244" spans="1:23" x14ac:dyDescent="0.3">
      <c r="A244" s="1">
        <f t="shared" si="25"/>
        <v>0</v>
      </c>
      <c r="B244" s="1" t="s">
        <v>13</v>
      </c>
      <c r="C244" s="1">
        <v>0.2</v>
      </c>
      <c r="D244" s="1">
        <v>3</v>
      </c>
      <c r="E244" s="1">
        <f t="shared" si="26"/>
        <v>61</v>
      </c>
      <c r="F244" s="1">
        <v>1</v>
      </c>
      <c r="G244" s="4">
        <f t="shared" si="27"/>
        <v>0</v>
      </c>
      <c r="H244" s="4">
        <f t="shared" si="28"/>
        <v>719.952</v>
      </c>
      <c r="I244" s="4">
        <v>705.1</v>
      </c>
      <c r="J244" s="4">
        <v>14.852</v>
      </c>
      <c r="K244" s="4">
        <v>0</v>
      </c>
      <c r="L244" s="1">
        <v>229</v>
      </c>
      <c r="M244" s="1">
        <v>229</v>
      </c>
      <c r="N244" s="1">
        <v>229</v>
      </c>
      <c r="O244" s="1">
        <v>229</v>
      </c>
      <c r="P244" s="1">
        <v>229</v>
      </c>
      <c r="Q244" s="1">
        <v>229</v>
      </c>
      <c r="R244" s="4">
        <v>13.512</v>
      </c>
      <c r="S244" s="4">
        <v>38.953000000000003</v>
      </c>
      <c r="T244" s="4">
        <v>690.62900000000002</v>
      </c>
      <c r="U244" s="4">
        <f t="shared" si="29"/>
        <v>0</v>
      </c>
      <c r="V244" s="4">
        <f t="shared" si="30"/>
        <v>0</v>
      </c>
      <c r="W244" s="4">
        <f t="shared" si="31"/>
        <v>0</v>
      </c>
    </row>
    <row r="245" spans="1:23" x14ac:dyDescent="0.3">
      <c r="A245" s="1">
        <f t="shared" si="25"/>
        <v>0</v>
      </c>
      <c r="B245" s="1" t="s">
        <v>13</v>
      </c>
      <c r="C245" s="1">
        <v>0.2</v>
      </c>
      <c r="D245" s="1">
        <v>4</v>
      </c>
      <c r="E245" s="1">
        <f t="shared" si="26"/>
        <v>61</v>
      </c>
      <c r="F245" s="1">
        <v>1</v>
      </c>
      <c r="G245" s="4">
        <f t="shared" si="27"/>
        <v>0</v>
      </c>
      <c r="H245" s="4">
        <f t="shared" si="28"/>
        <v>984.80899999999997</v>
      </c>
      <c r="I245" s="4">
        <v>970.846</v>
      </c>
      <c r="J245" s="4">
        <v>13.962999999999999</v>
      </c>
      <c r="K245" s="4">
        <v>0</v>
      </c>
      <c r="L245" s="1">
        <v>229</v>
      </c>
      <c r="M245" s="1">
        <v>229</v>
      </c>
      <c r="N245" s="1">
        <v>229</v>
      </c>
      <c r="O245" s="1">
        <v>229</v>
      </c>
      <c r="P245" s="1">
        <v>229</v>
      </c>
      <c r="Q245" s="1">
        <v>229</v>
      </c>
      <c r="R245" s="4">
        <v>10.798999999999999</v>
      </c>
      <c r="S245" s="4">
        <v>38.953000000000003</v>
      </c>
      <c r="T245" s="4">
        <v>959.08800000000008</v>
      </c>
      <c r="U245" s="4">
        <f t="shared" si="29"/>
        <v>0</v>
      </c>
      <c r="V245" s="4">
        <f t="shared" si="30"/>
        <v>0</v>
      </c>
      <c r="W245" s="4">
        <f t="shared" si="31"/>
        <v>0</v>
      </c>
    </row>
    <row r="246" spans="1:23" x14ac:dyDescent="0.3">
      <c r="A246" s="1">
        <f t="shared" si="25"/>
        <v>0</v>
      </c>
      <c r="B246" s="1" t="s">
        <v>13</v>
      </c>
      <c r="C246" s="1">
        <v>0.2</v>
      </c>
      <c r="D246" s="1">
        <v>1</v>
      </c>
      <c r="E246" s="1">
        <f t="shared" si="26"/>
        <v>62</v>
      </c>
      <c r="F246" s="1">
        <v>1</v>
      </c>
      <c r="G246" s="4">
        <f t="shared" si="27"/>
        <v>0</v>
      </c>
      <c r="H246" s="4">
        <f t="shared" si="28"/>
        <v>196.84800000000001</v>
      </c>
      <c r="I246" s="4">
        <v>182.35300000000001</v>
      </c>
      <c r="J246" s="4">
        <v>14.494999999999999</v>
      </c>
      <c r="K246" s="4">
        <v>0</v>
      </c>
      <c r="L246" s="1">
        <v>223</v>
      </c>
      <c r="M246" s="1">
        <v>223</v>
      </c>
      <c r="N246" s="1">
        <v>223</v>
      </c>
      <c r="O246" s="1">
        <v>223</v>
      </c>
      <c r="P246" s="1">
        <v>223</v>
      </c>
      <c r="Q246" s="1">
        <v>223</v>
      </c>
      <c r="R246" s="4">
        <v>9.1969999999999992</v>
      </c>
      <c r="S246" s="4">
        <v>42.744999999999997</v>
      </c>
      <c r="T246" s="4">
        <v>172.166</v>
      </c>
      <c r="U246" s="4">
        <f t="shared" si="29"/>
        <v>0</v>
      </c>
      <c r="V246" s="4">
        <f t="shared" si="30"/>
        <v>0</v>
      </c>
      <c r="W246" s="4">
        <f t="shared" si="31"/>
        <v>0</v>
      </c>
    </row>
    <row r="247" spans="1:23" x14ac:dyDescent="0.3">
      <c r="A247" s="1">
        <f t="shared" si="25"/>
        <v>0</v>
      </c>
      <c r="B247" s="1" t="s">
        <v>13</v>
      </c>
      <c r="C247" s="1">
        <v>0.2</v>
      </c>
      <c r="D247" s="1">
        <v>2</v>
      </c>
      <c r="E247" s="1">
        <f t="shared" si="26"/>
        <v>62</v>
      </c>
      <c r="F247" s="1">
        <v>1</v>
      </c>
      <c r="G247" s="4">
        <f t="shared" si="27"/>
        <v>0</v>
      </c>
      <c r="H247" s="4">
        <f t="shared" si="28"/>
        <v>195.98399999999998</v>
      </c>
      <c r="I247" s="4">
        <v>179.33799999999999</v>
      </c>
      <c r="J247" s="4">
        <v>16.646000000000001</v>
      </c>
      <c r="K247" s="4">
        <v>0</v>
      </c>
      <c r="L247" s="1">
        <v>223</v>
      </c>
      <c r="M247" s="1">
        <v>223</v>
      </c>
      <c r="N247" s="1">
        <v>223</v>
      </c>
      <c r="O247" s="1">
        <v>223</v>
      </c>
      <c r="P247" s="1">
        <v>223</v>
      </c>
      <c r="Q247" s="1">
        <v>223</v>
      </c>
      <c r="R247" s="4">
        <v>7.7249999999999996</v>
      </c>
      <c r="S247" s="4">
        <v>42.744999999999997</v>
      </c>
      <c r="T247" s="4">
        <v>170.62299999999999</v>
      </c>
      <c r="U247" s="4">
        <f t="shared" si="29"/>
        <v>0</v>
      </c>
      <c r="V247" s="4">
        <f t="shared" si="30"/>
        <v>0</v>
      </c>
      <c r="W247" s="4">
        <f t="shared" si="31"/>
        <v>0</v>
      </c>
    </row>
    <row r="248" spans="1:23" x14ac:dyDescent="0.3">
      <c r="A248" s="1">
        <f t="shared" si="25"/>
        <v>0</v>
      </c>
      <c r="B248" s="1" t="s">
        <v>13</v>
      </c>
      <c r="C248" s="1">
        <v>0.2</v>
      </c>
      <c r="D248" s="1">
        <v>3</v>
      </c>
      <c r="E248" s="1">
        <f t="shared" si="26"/>
        <v>62</v>
      </c>
      <c r="F248" s="1">
        <v>1</v>
      </c>
      <c r="G248" s="4">
        <f t="shared" si="27"/>
        <v>0</v>
      </c>
      <c r="H248" s="4">
        <f t="shared" si="28"/>
        <v>215.822</v>
      </c>
      <c r="I248" s="4">
        <v>201.678</v>
      </c>
      <c r="J248" s="4">
        <v>14.144</v>
      </c>
      <c r="K248" s="4">
        <v>0</v>
      </c>
      <c r="L248" s="1">
        <v>223</v>
      </c>
      <c r="M248" s="1">
        <v>223</v>
      </c>
      <c r="N248" s="1">
        <v>223</v>
      </c>
      <c r="O248" s="1">
        <v>223</v>
      </c>
      <c r="P248" s="1">
        <v>223</v>
      </c>
      <c r="Q248" s="1">
        <v>223</v>
      </c>
      <c r="R248" s="4">
        <v>14.327</v>
      </c>
      <c r="S248" s="4">
        <v>42.744999999999997</v>
      </c>
      <c r="T248" s="4">
        <v>186.36099999999999</v>
      </c>
      <c r="U248" s="4">
        <f t="shared" si="29"/>
        <v>0</v>
      </c>
      <c r="V248" s="4">
        <f t="shared" si="30"/>
        <v>0</v>
      </c>
      <c r="W248" s="4">
        <f t="shared" si="31"/>
        <v>0</v>
      </c>
    </row>
    <row r="249" spans="1:23" x14ac:dyDescent="0.3">
      <c r="A249" s="1">
        <f t="shared" si="25"/>
        <v>0</v>
      </c>
      <c r="B249" s="1" t="s">
        <v>13</v>
      </c>
      <c r="C249" s="1">
        <v>0.2</v>
      </c>
      <c r="D249" s="1">
        <v>4</v>
      </c>
      <c r="E249" s="1">
        <f t="shared" si="26"/>
        <v>62</v>
      </c>
      <c r="F249" s="1">
        <v>1</v>
      </c>
      <c r="G249" s="4">
        <f t="shared" si="27"/>
        <v>0</v>
      </c>
      <c r="H249" s="4">
        <f t="shared" si="28"/>
        <v>205.99400000000003</v>
      </c>
      <c r="I249" s="4">
        <v>192.75300000000001</v>
      </c>
      <c r="J249" s="4">
        <v>13.241</v>
      </c>
      <c r="K249" s="4">
        <v>0</v>
      </c>
      <c r="L249" s="1">
        <v>223</v>
      </c>
      <c r="M249" s="1">
        <v>223</v>
      </c>
      <c r="N249" s="1">
        <v>223</v>
      </c>
      <c r="O249" s="1">
        <v>223</v>
      </c>
      <c r="P249" s="1">
        <v>223</v>
      </c>
      <c r="Q249" s="1">
        <v>223</v>
      </c>
      <c r="R249" s="4">
        <v>12.667</v>
      </c>
      <c r="S249" s="4">
        <v>42.744999999999997</v>
      </c>
      <c r="T249" s="4">
        <v>179.096</v>
      </c>
      <c r="U249" s="4">
        <f t="shared" si="29"/>
        <v>0</v>
      </c>
      <c r="V249" s="4">
        <f t="shared" si="30"/>
        <v>0</v>
      </c>
      <c r="W249" s="4">
        <f t="shared" si="31"/>
        <v>0</v>
      </c>
    </row>
    <row r="250" spans="1:23" x14ac:dyDescent="0.3">
      <c r="A250" s="1">
        <f t="shared" si="25"/>
        <v>0</v>
      </c>
      <c r="B250" s="1" t="s">
        <v>13</v>
      </c>
      <c r="C250" s="1">
        <v>0.2</v>
      </c>
      <c r="D250" s="1">
        <v>1</v>
      </c>
      <c r="E250" s="1">
        <f t="shared" si="26"/>
        <v>63</v>
      </c>
      <c r="F250" s="1">
        <v>1</v>
      </c>
      <c r="G250" s="4">
        <f t="shared" si="27"/>
        <v>0</v>
      </c>
      <c r="H250" s="4">
        <f t="shared" si="28"/>
        <v>158.53500000000003</v>
      </c>
      <c r="I250" s="4">
        <v>143.86600000000001</v>
      </c>
      <c r="J250" s="4">
        <v>14.669</v>
      </c>
      <c r="K250" s="4">
        <v>0</v>
      </c>
      <c r="L250" s="1">
        <v>227</v>
      </c>
      <c r="M250" s="1">
        <v>227</v>
      </c>
      <c r="N250" s="1">
        <v>227</v>
      </c>
      <c r="O250" s="1">
        <v>227</v>
      </c>
      <c r="P250" s="1">
        <v>227</v>
      </c>
      <c r="Q250" s="1">
        <v>227</v>
      </c>
      <c r="R250" s="4">
        <v>9.7769999999999992</v>
      </c>
      <c r="S250" s="4">
        <v>43.895000000000003</v>
      </c>
      <c r="T250" s="4">
        <v>133.09300000000002</v>
      </c>
      <c r="U250" s="4">
        <f t="shared" si="29"/>
        <v>0</v>
      </c>
      <c r="V250" s="4">
        <f t="shared" si="30"/>
        <v>0</v>
      </c>
      <c r="W250" s="4">
        <f t="shared" si="31"/>
        <v>0</v>
      </c>
    </row>
    <row r="251" spans="1:23" x14ac:dyDescent="0.3">
      <c r="A251" s="1">
        <f t="shared" si="25"/>
        <v>0</v>
      </c>
      <c r="B251" s="1" t="s">
        <v>13</v>
      </c>
      <c r="C251" s="1">
        <v>0.2</v>
      </c>
      <c r="D251" s="1">
        <v>2</v>
      </c>
      <c r="E251" s="1">
        <f t="shared" si="26"/>
        <v>63</v>
      </c>
      <c r="F251" s="1">
        <v>1</v>
      </c>
      <c r="G251" s="4">
        <f t="shared" si="27"/>
        <v>0</v>
      </c>
      <c r="H251" s="4">
        <f t="shared" si="28"/>
        <v>152.99299999999999</v>
      </c>
      <c r="I251" s="4">
        <v>139.41</v>
      </c>
      <c r="J251" s="4">
        <v>13.583</v>
      </c>
      <c r="K251" s="4">
        <v>0</v>
      </c>
      <c r="L251" s="1">
        <v>227</v>
      </c>
      <c r="M251" s="1">
        <v>227</v>
      </c>
      <c r="N251" s="1">
        <v>227</v>
      </c>
      <c r="O251" s="1">
        <v>227</v>
      </c>
      <c r="P251" s="1">
        <v>227</v>
      </c>
      <c r="Q251" s="1">
        <v>227</v>
      </c>
      <c r="R251" s="4">
        <v>8.9610000000000003</v>
      </c>
      <c r="S251" s="4">
        <v>43.895000000000003</v>
      </c>
      <c r="T251" s="4">
        <v>129.453</v>
      </c>
      <c r="U251" s="4">
        <f t="shared" si="29"/>
        <v>0</v>
      </c>
      <c r="V251" s="4">
        <f t="shared" si="30"/>
        <v>0</v>
      </c>
      <c r="W251" s="4">
        <f t="shared" si="31"/>
        <v>0</v>
      </c>
    </row>
    <row r="252" spans="1:23" x14ac:dyDescent="0.3">
      <c r="A252" s="1">
        <f t="shared" si="25"/>
        <v>0</v>
      </c>
      <c r="B252" s="1" t="s">
        <v>13</v>
      </c>
      <c r="C252" s="1">
        <v>0.2</v>
      </c>
      <c r="D252" s="1">
        <v>3</v>
      </c>
      <c r="E252" s="1">
        <f t="shared" si="26"/>
        <v>63</v>
      </c>
      <c r="F252" s="1">
        <v>1</v>
      </c>
      <c r="G252" s="4">
        <f t="shared" si="27"/>
        <v>0</v>
      </c>
      <c r="H252" s="4">
        <f t="shared" si="28"/>
        <v>165.05200000000002</v>
      </c>
      <c r="I252" s="4">
        <v>150.61200000000002</v>
      </c>
      <c r="J252" s="4">
        <v>14.44</v>
      </c>
      <c r="K252" s="4">
        <v>0</v>
      </c>
      <c r="L252" s="1">
        <v>227</v>
      </c>
      <c r="M252" s="1">
        <v>227</v>
      </c>
      <c r="N252" s="1">
        <v>227</v>
      </c>
      <c r="O252" s="1">
        <v>227</v>
      </c>
      <c r="P252" s="1">
        <v>227</v>
      </c>
      <c r="Q252" s="1">
        <v>227</v>
      </c>
      <c r="R252" s="4">
        <v>10.041</v>
      </c>
      <c r="S252" s="4">
        <v>43.895000000000003</v>
      </c>
      <c r="T252" s="4">
        <v>139.57499999999999</v>
      </c>
      <c r="U252" s="4">
        <f t="shared" si="29"/>
        <v>0</v>
      </c>
      <c r="V252" s="4">
        <f t="shared" si="30"/>
        <v>0</v>
      </c>
      <c r="W252" s="4">
        <f t="shared" si="31"/>
        <v>0</v>
      </c>
    </row>
    <row r="253" spans="1:23" x14ac:dyDescent="0.3">
      <c r="A253" s="1">
        <f t="shared" si="25"/>
        <v>0</v>
      </c>
      <c r="B253" s="1" t="s">
        <v>13</v>
      </c>
      <c r="C253" s="1">
        <v>0.2</v>
      </c>
      <c r="D253" s="1">
        <v>4</v>
      </c>
      <c r="E253" s="1">
        <f t="shared" si="26"/>
        <v>63</v>
      </c>
      <c r="F253" s="1">
        <v>1</v>
      </c>
      <c r="G253" s="4">
        <f t="shared" si="27"/>
        <v>0</v>
      </c>
      <c r="H253" s="4">
        <f t="shared" si="28"/>
        <v>176.73499999999999</v>
      </c>
      <c r="I253" s="4">
        <v>163.23599999999999</v>
      </c>
      <c r="J253" s="4">
        <v>13.499000000000001</v>
      </c>
      <c r="K253" s="4">
        <v>0</v>
      </c>
      <c r="L253" s="1">
        <v>227</v>
      </c>
      <c r="M253" s="1">
        <v>227</v>
      </c>
      <c r="N253" s="1">
        <v>227</v>
      </c>
      <c r="O253" s="1">
        <v>227</v>
      </c>
      <c r="P253" s="1">
        <v>227</v>
      </c>
      <c r="Q253" s="1">
        <v>227</v>
      </c>
      <c r="R253" s="4">
        <v>17.100000000000001</v>
      </c>
      <c r="S253" s="4">
        <v>43.895000000000003</v>
      </c>
      <c r="T253" s="4">
        <v>145.13999999999999</v>
      </c>
      <c r="U253" s="4">
        <f t="shared" si="29"/>
        <v>0</v>
      </c>
      <c r="V253" s="4">
        <f t="shared" si="30"/>
        <v>0</v>
      </c>
      <c r="W253" s="4">
        <f t="shared" si="31"/>
        <v>0</v>
      </c>
    </row>
    <row r="254" spans="1:23" x14ac:dyDescent="0.3">
      <c r="A254" s="1">
        <f t="shared" si="25"/>
        <v>0</v>
      </c>
      <c r="B254" s="1" t="s">
        <v>13</v>
      </c>
      <c r="C254" s="1">
        <v>0.2</v>
      </c>
      <c r="D254" s="1">
        <v>1</v>
      </c>
      <c r="E254" s="1">
        <f t="shared" si="26"/>
        <v>64</v>
      </c>
      <c r="F254" s="1">
        <v>1</v>
      </c>
      <c r="G254" s="4">
        <f t="shared" si="27"/>
        <v>0</v>
      </c>
      <c r="H254" s="4">
        <f t="shared" si="28"/>
        <v>166.83999999999997</v>
      </c>
      <c r="I254" s="4">
        <v>152.31599999999997</v>
      </c>
      <c r="J254" s="4">
        <v>14.523999999999999</v>
      </c>
      <c r="K254" s="4">
        <v>0</v>
      </c>
      <c r="L254" s="1">
        <v>229</v>
      </c>
      <c r="M254" s="1">
        <v>229</v>
      </c>
      <c r="N254" s="1">
        <v>229</v>
      </c>
      <c r="O254" s="1">
        <v>229</v>
      </c>
      <c r="P254" s="1">
        <v>229</v>
      </c>
      <c r="Q254" s="1">
        <v>229</v>
      </c>
      <c r="R254" s="4">
        <v>9.7449999999999992</v>
      </c>
      <c r="S254" s="4">
        <v>38.735999999999997</v>
      </c>
      <c r="T254" s="4">
        <v>141.59899999999999</v>
      </c>
      <c r="U254" s="4">
        <f t="shared" si="29"/>
        <v>0</v>
      </c>
      <c r="V254" s="4">
        <f t="shared" si="30"/>
        <v>0</v>
      </c>
      <c r="W254" s="4">
        <f t="shared" si="31"/>
        <v>0</v>
      </c>
    </row>
    <row r="255" spans="1:23" x14ac:dyDescent="0.3">
      <c r="A255" s="1">
        <f t="shared" si="25"/>
        <v>0</v>
      </c>
      <c r="B255" s="1" t="s">
        <v>13</v>
      </c>
      <c r="C255" s="1">
        <v>0.2</v>
      </c>
      <c r="D255" s="1">
        <v>2</v>
      </c>
      <c r="E255" s="1">
        <f t="shared" si="26"/>
        <v>64</v>
      </c>
      <c r="F255" s="1">
        <v>1</v>
      </c>
      <c r="G255" s="4">
        <f t="shared" si="27"/>
        <v>0</v>
      </c>
      <c r="H255" s="4">
        <f t="shared" si="28"/>
        <v>164.60900000000001</v>
      </c>
      <c r="I255" s="4">
        <v>152.482</v>
      </c>
      <c r="J255" s="4">
        <v>12.127000000000001</v>
      </c>
      <c r="K255" s="4">
        <v>0</v>
      </c>
      <c r="L255" s="1">
        <v>229</v>
      </c>
      <c r="M255" s="1">
        <v>229</v>
      </c>
      <c r="N255" s="1">
        <v>229</v>
      </c>
      <c r="O255" s="1">
        <v>229</v>
      </c>
      <c r="P255" s="1">
        <v>229</v>
      </c>
      <c r="Q255" s="1">
        <v>229</v>
      </c>
      <c r="R255" s="4">
        <v>9.6240000000000006</v>
      </c>
      <c r="S255" s="4">
        <v>38.735999999999997</v>
      </c>
      <c r="T255" s="4">
        <v>141.886</v>
      </c>
      <c r="U255" s="4">
        <f t="shared" si="29"/>
        <v>0</v>
      </c>
      <c r="V255" s="4">
        <f t="shared" si="30"/>
        <v>0</v>
      </c>
      <c r="W255" s="4">
        <f t="shared" si="31"/>
        <v>0</v>
      </c>
    </row>
    <row r="256" spans="1:23" x14ac:dyDescent="0.3">
      <c r="A256" s="1">
        <f t="shared" si="25"/>
        <v>0</v>
      </c>
      <c r="B256" s="1" t="s">
        <v>13</v>
      </c>
      <c r="C256" s="1">
        <v>0.2</v>
      </c>
      <c r="D256" s="1">
        <v>3</v>
      </c>
      <c r="E256" s="1">
        <f t="shared" si="26"/>
        <v>64</v>
      </c>
      <c r="F256" s="1">
        <v>1</v>
      </c>
      <c r="G256" s="4">
        <f t="shared" si="27"/>
        <v>0</v>
      </c>
      <c r="H256" s="4">
        <f t="shared" si="28"/>
        <v>170.39600000000002</v>
      </c>
      <c r="I256" s="4">
        <v>155.62900000000002</v>
      </c>
      <c r="J256" s="4">
        <v>14.766999999999999</v>
      </c>
      <c r="K256" s="4">
        <v>0</v>
      </c>
      <c r="L256" s="1">
        <v>229</v>
      </c>
      <c r="M256" s="1">
        <v>229</v>
      </c>
      <c r="N256" s="1">
        <v>229</v>
      </c>
      <c r="O256" s="1">
        <v>229</v>
      </c>
      <c r="P256" s="1">
        <v>229</v>
      </c>
      <c r="Q256" s="1">
        <v>229</v>
      </c>
      <c r="R256" s="4">
        <v>17.707000000000001</v>
      </c>
      <c r="S256" s="4">
        <v>38.735999999999997</v>
      </c>
      <c r="T256" s="4">
        <v>136.95000000000002</v>
      </c>
      <c r="U256" s="4">
        <f t="shared" si="29"/>
        <v>0</v>
      </c>
      <c r="V256" s="4">
        <f t="shared" si="30"/>
        <v>0</v>
      </c>
      <c r="W256" s="4">
        <f t="shared" si="31"/>
        <v>0</v>
      </c>
    </row>
    <row r="257" spans="1:23" x14ac:dyDescent="0.3">
      <c r="A257" s="1">
        <f t="shared" si="25"/>
        <v>0</v>
      </c>
      <c r="B257" s="1" t="s">
        <v>13</v>
      </c>
      <c r="C257" s="1">
        <v>0.2</v>
      </c>
      <c r="D257" s="1">
        <v>4</v>
      </c>
      <c r="E257" s="1">
        <f t="shared" si="26"/>
        <v>64</v>
      </c>
      <c r="F257" s="1">
        <v>1</v>
      </c>
      <c r="G257" s="4">
        <f t="shared" si="27"/>
        <v>0</v>
      </c>
      <c r="H257" s="4">
        <f t="shared" si="28"/>
        <v>150.92699999999999</v>
      </c>
      <c r="I257" s="4">
        <v>136.375</v>
      </c>
      <c r="J257" s="4">
        <v>14.552</v>
      </c>
      <c r="K257" s="4">
        <v>0</v>
      </c>
      <c r="L257" s="1">
        <v>229</v>
      </c>
      <c r="M257" s="1">
        <v>229</v>
      </c>
      <c r="N257" s="1">
        <v>229</v>
      </c>
      <c r="O257" s="1">
        <v>229</v>
      </c>
      <c r="P257" s="1">
        <v>229</v>
      </c>
      <c r="Q257" s="1">
        <v>229</v>
      </c>
      <c r="R257" s="4">
        <v>12.647</v>
      </c>
      <c r="S257" s="4">
        <v>38.735999999999997</v>
      </c>
      <c r="T257" s="4">
        <v>122.756</v>
      </c>
      <c r="U257" s="4">
        <f t="shared" si="29"/>
        <v>0</v>
      </c>
      <c r="V257" s="4">
        <f t="shared" si="30"/>
        <v>0</v>
      </c>
      <c r="W257" s="4">
        <f t="shared" si="31"/>
        <v>0</v>
      </c>
    </row>
    <row r="258" spans="1:23" x14ac:dyDescent="0.3">
      <c r="A258" s="1">
        <f t="shared" ref="A258:A321" si="36">IF(MOD(E258,25)=0,1,0)</f>
        <v>0</v>
      </c>
      <c r="B258" s="1" t="s">
        <v>13</v>
      </c>
      <c r="C258" s="1">
        <v>0.2</v>
      </c>
      <c r="D258" s="1">
        <v>1</v>
      </c>
      <c r="E258" s="1">
        <f t="shared" si="26"/>
        <v>65</v>
      </c>
      <c r="F258" s="1">
        <v>1</v>
      </c>
      <c r="G258" s="4">
        <f t="shared" si="27"/>
        <v>0</v>
      </c>
      <c r="H258" s="4">
        <f t="shared" si="28"/>
        <v>171.50700000000001</v>
      </c>
      <c r="I258" s="4">
        <v>156.92500000000001</v>
      </c>
      <c r="J258" s="4">
        <v>14.582000000000001</v>
      </c>
      <c r="K258" s="4">
        <v>0</v>
      </c>
      <c r="L258" s="1">
        <v>225</v>
      </c>
      <c r="M258" s="1">
        <v>225</v>
      </c>
      <c r="N258" s="1">
        <v>225</v>
      </c>
      <c r="O258" s="1">
        <v>225</v>
      </c>
      <c r="P258" s="1">
        <v>225</v>
      </c>
      <c r="Q258" s="1">
        <v>225</v>
      </c>
      <c r="R258" s="4">
        <v>8.5020000000000007</v>
      </c>
      <c r="S258" s="4">
        <v>44.168999999999997</v>
      </c>
      <c r="T258" s="4">
        <v>147.411</v>
      </c>
      <c r="U258" s="4">
        <f t="shared" si="29"/>
        <v>0</v>
      </c>
      <c r="V258" s="4">
        <f t="shared" si="30"/>
        <v>0</v>
      </c>
      <c r="W258" s="4">
        <f t="shared" si="31"/>
        <v>0</v>
      </c>
    </row>
    <row r="259" spans="1:23" x14ac:dyDescent="0.3">
      <c r="A259" s="1">
        <f t="shared" si="36"/>
        <v>0</v>
      </c>
      <c r="B259" s="1" t="s">
        <v>13</v>
      </c>
      <c r="C259" s="1">
        <v>0.2</v>
      </c>
      <c r="D259" s="1">
        <v>2</v>
      </c>
      <c r="E259" s="1">
        <f t="shared" ref="E259:E322" si="37">_xlfn.CEILING.MATH((ROW(E259)-1)/4)</f>
        <v>65</v>
      </c>
      <c r="F259" s="1">
        <v>1</v>
      </c>
      <c r="G259" s="4">
        <f t="shared" ref="G259:G322" si="38">(M259-L259)/L259*100</f>
        <v>0</v>
      </c>
      <c r="H259" s="4">
        <f t="shared" ref="H259:H322" si="39">I259+K259+J259</f>
        <v>175.96599999999998</v>
      </c>
      <c r="I259" s="4">
        <v>158.34299999999999</v>
      </c>
      <c r="J259" s="4">
        <v>17.623000000000001</v>
      </c>
      <c r="K259" s="4">
        <v>0</v>
      </c>
      <c r="L259" s="1">
        <v>225</v>
      </c>
      <c r="M259" s="1">
        <v>225</v>
      </c>
      <c r="N259" s="1">
        <v>225</v>
      </c>
      <c r="O259" s="1">
        <v>225</v>
      </c>
      <c r="P259" s="1">
        <v>225</v>
      </c>
      <c r="Q259" s="1">
        <v>225</v>
      </c>
      <c r="R259" s="4">
        <v>5.9279999999999999</v>
      </c>
      <c r="S259" s="4">
        <v>44.168999999999997</v>
      </c>
      <c r="T259" s="4">
        <v>151.40299999999999</v>
      </c>
      <c r="U259" s="4">
        <f t="shared" ref="U259:U322" si="40">IF(F259=1,(M259-O259)/M259*100,"0")</f>
        <v>0</v>
      </c>
      <c r="V259" s="4">
        <f t="shared" ref="V259:V322" si="41">IF(F259=1,(M259-P259)/M259*100,"0")</f>
        <v>0</v>
      </c>
      <c r="W259" s="4">
        <f t="shared" ref="W259:W322" si="42">IF(F259=1,(M259-Q259)/M259*100,"0")</f>
        <v>0</v>
      </c>
    </row>
    <row r="260" spans="1:23" x14ac:dyDescent="0.3">
      <c r="A260" s="1">
        <f t="shared" si="36"/>
        <v>0</v>
      </c>
      <c r="B260" s="1" t="s">
        <v>13</v>
      </c>
      <c r="C260" s="1">
        <v>0.2</v>
      </c>
      <c r="D260" s="1">
        <v>3</v>
      </c>
      <c r="E260" s="1">
        <f t="shared" si="37"/>
        <v>65</v>
      </c>
      <c r="F260" s="1">
        <v>1</v>
      </c>
      <c r="G260" s="4">
        <f t="shared" si="38"/>
        <v>0</v>
      </c>
      <c r="H260" s="4">
        <f t="shared" si="39"/>
        <v>159.31100000000001</v>
      </c>
      <c r="I260" s="4">
        <v>145.34800000000001</v>
      </c>
      <c r="J260" s="4">
        <v>13.962999999999999</v>
      </c>
      <c r="K260" s="4">
        <v>0</v>
      </c>
      <c r="L260" s="1">
        <v>225</v>
      </c>
      <c r="M260" s="1">
        <v>225</v>
      </c>
      <c r="N260" s="1">
        <v>225</v>
      </c>
      <c r="O260" s="1">
        <v>225</v>
      </c>
      <c r="P260" s="1">
        <v>225</v>
      </c>
      <c r="Q260" s="1">
        <v>225</v>
      </c>
      <c r="R260" s="4">
        <v>9.468</v>
      </c>
      <c r="S260" s="4">
        <v>44.168999999999997</v>
      </c>
      <c r="T260" s="4">
        <v>134.86799999999999</v>
      </c>
      <c r="U260" s="4">
        <f t="shared" si="40"/>
        <v>0</v>
      </c>
      <c r="V260" s="4">
        <f t="shared" si="41"/>
        <v>0</v>
      </c>
      <c r="W260" s="4">
        <f t="shared" si="42"/>
        <v>0</v>
      </c>
    </row>
    <row r="261" spans="1:23" x14ac:dyDescent="0.3">
      <c r="A261" s="1">
        <f t="shared" si="36"/>
        <v>0</v>
      </c>
      <c r="B261" s="1" t="s">
        <v>13</v>
      </c>
      <c r="C261" s="1">
        <v>0.2</v>
      </c>
      <c r="D261" s="1">
        <v>4</v>
      </c>
      <c r="E261" s="1">
        <f t="shared" si="37"/>
        <v>65</v>
      </c>
      <c r="F261" s="1">
        <v>1</v>
      </c>
      <c r="G261" s="4">
        <f t="shared" si="38"/>
        <v>0</v>
      </c>
      <c r="H261" s="4">
        <f t="shared" si="39"/>
        <v>157.65200000000002</v>
      </c>
      <c r="I261" s="4">
        <v>143.572</v>
      </c>
      <c r="J261" s="4">
        <v>14.08</v>
      </c>
      <c r="K261" s="4">
        <v>0</v>
      </c>
      <c r="L261" s="1">
        <v>225</v>
      </c>
      <c r="M261" s="1">
        <v>225</v>
      </c>
      <c r="N261" s="1">
        <v>225</v>
      </c>
      <c r="O261" s="1">
        <v>225</v>
      </c>
      <c r="P261" s="1">
        <v>225</v>
      </c>
      <c r="Q261" s="1">
        <v>225</v>
      </c>
      <c r="R261" s="4">
        <v>8.6829999999999998</v>
      </c>
      <c r="S261" s="4">
        <v>44.168999999999997</v>
      </c>
      <c r="T261" s="4">
        <v>133.87700000000001</v>
      </c>
      <c r="U261" s="4">
        <f t="shared" si="40"/>
        <v>0</v>
      </c>
      <c r="V261" s="4">
        <f t="shared" si="41"/>
        <v>0</v>
      </c>
      <c r="W261" s="4">
        <f t="shared" si="42"/>
        <v>0</v>
      </c>
    </row>
    <row r="262" spans="1:23" x14ac:dyDescent="0.3">
      <c r="A262" s="1">
        <f t="shared" si="36"/>
        <v>0</v>
      </c>
      <c r="B262" s="1" t="s">
        <v>13</v>
      </c>
      <c r="C262" s="1">
        <v>0.2</v>
      </c>
      <c r="D262" s="1">
        <v>1</v>
      </c>
      <c r="E262" s="1">
        <f t="shared" si="37"/>
        <v>66</v>
      </c>
      <c r="F262" s="1">
        <v>1</v>
      </c>
      <c r="G262" s="4">
        <f t="shared" si="38"/>
        <v>0</v>
      </c>
      <c r="H262" s="4">
        <f t="shared" si="39"/>
        <v>163.76999999999998</v>
      </c>
      <c r="I262" s="4">
        <v>148.90899999999999</v>
      </c>
      <c r="J262" s="4">
        <v>14.861000000000001</v>
      </c>
      <c r="K262" s="4">
        <v>0</v>
      </c>
      <c r="L262" s="1">
        <v>227</v>
      </c>
      <c r="M262" s="1">
        <v>227</v>
      </c>
      <c r="N262" s="1">
        <v>227</v>
      </c>
      <c r="O262" s="1">
        <v>227</v>
      </c>
      <c r="P262" s="1">
        <v>227</v>
      </c>
      <c r="Q262" s="1">
        <v>227</v>
      </c>
      <c r="R262" s="4">
        <v>8.9359999999999999</v>
      </c>
      <c r="S262" s="4">
        <v>37.158000000000001</v>
      </c>
      <c r="T262" s="4">
        <v>139.02500000000001</v>
      </c>
      <c r="U262" s="4">
        <f t="shared" si="40"/>
        <v>0</v>
      </c>
      <c r="V262" s="4">
        <f t="shared" si="41"/>
        <v>0</v>
      </c>
      <c r="W262" s="4">
        <f t="shared" si="42"/>
        <v>0</v>
      </c>
    </row>
    <row r="263" spans="1:23" x14ac:dyDescent="0.3">
      <c r="A263" s="1">
        <f t="shared" si="36"/>
        <v>0</v>
      </c>
      <c r="B263" s="1" t="s">
        <v>13</v>
      </c>
      <c r="C263" s="1">
        <v>0.2</v>
      </c>
      <c r="D263" s="1">
        <v>2</v>
      </c>
      <c r="E263" s="1">
        <f t="shared" si="37"/>
        <v>66</v>
      </c>
      <c r="F263" s="1">
        <v>1</v>
      </c>
      <c r="G263" s="4">
        <f t="shared" si="38"/>
        <v>0</v>
      </c>
      <c r="H263" s="4">
        <f t="shared" si="39"/>
        <v>156.42700000000002</v>
      </c>
      <c r="I263" s="4">
        <v>142.98000000000002</v>
      </c>
      <c r="J263" s="4">
        <v>13.446999999999999</v>
      </c>
      <c r="K263" s="4">
        <v>0</v>
      </c>
      <c r="L263" s="1">
        <v>227</v>
      </c>
      <c r="M263" s="1">
        <v>227</v>
      </c>
      <c r="N263" s="1">
        <v>227</v>
      </c>
      <c r="O263" s="1">
        <v>227</v>
      </c>
      <c r="P263" s="1">
        <v>227</v>
      </c>
      <c r="Q263" s="1">
        <v>227</v>
      </c>
      <c r="R263" s="4">
        <v>9.0259999999999998</v>
      </c>
      <c r="S263" s="4">
        <v>37.158000000000001</v>
      </c>
      <c r="T263" s="4">
        <v>133.006</v>
      </c>
      <c r="U263" s="4">
        <f t="shared" si="40"/>
        <v>0</v>
      </c>
      <c r="V263" s="4">
        <f t="shared" si="41"/>
        <v>0</v>
      </c>
      <c r="W263" s="4">
        <f t="shared" si="42"/>
        <v>0</v>
      </c>
    </row>
    <row r="264" spans="1:23" x14ac:dyDescent="0.3">
      <c r="A264" s="1">
        <f t="shared" si="36"/>
        <v>0</v>
      </c>
      <c r="B264" s="1" t="s">
        <v>13</v>
      </c>
      <c r="C264" s="1">
        <v>0.2</v>
      </c>
      <c r="D264" s="1">
        <v>3</v>
      </c>
      <c r="E264" s="1">
        <f t="shared" si="37"/>
        <v>66</v>
      </c>
      <c r="F264" s="1">
        <v>1</v>
      </c>
      <c r="G264" s="4">
        <f t="shared" si="38"/>
        <v>0</v>
      </c>
      <c r="H264" s="4">
        <f t="shared" si="39"/>
        <v>174.601</v>
      </c>
      <c r="I264" s="4">
        <v>161.25</v>
      </c>
      <c r="J264" s="4">
        <v>13.351000000000001</v>
      </c>
      <c r="K264" s="4">
        <v>0</v>
      </c>
      <c r="L264" s="1">
        <v>227</v>
      </c>
      <c r="M264" s="1">
        <v>227</v>
      </c>
      <c r="N264" s="1">
        <v>227</v>
      </c>
      <c r="O264" s="1">
        <v>227</v>
      </c>
      <c r="P264" s="1">
        <v>227</v>
      </c>
      <c r="Q264" s="1">
        <v>227</v>
      </c>
      <c r="R264" s="4">
        <v>8.6519999999999992</v>
      </c>
      <c r="S264" s="4">
        <v>37.158000000000001</v>
      </c>
      <c r="T264" s="4">
        <v>151.65</v>
      </c>
      <c r="U264" s="4">
        <f t="shared" si="40"/>
        <v>0</v>
      </c>
      <c r="V264" s="4">
        <f t="shared" si="41"/>
        <v>0</v>
      </c>
      <c r="W264" s="4">
        <f t="shared" si="42"/>
        <v>0</v>
      </c>
    </row>
    <row r="265" spans="1:23" x14ac:dyDescent="0.3">
      <c r="A265" s="1">
        <f t="shared" si="36"/>
        <v>0</v>
      </c>
      <c r="B265" s="1" t="s">
        <v>13</v>
      </c>
      <c r="C265" s="1">
        <v>0.2</v>
      </c>
      <c r="D265" s="1">
        <v>4</v>
      </c>
      <c r="E265" s="1">
        <f t="shared" si="37"/>
        <v>66</v>
      </c>
      <c r="F265" s="1">
        <v>1</v>
      </c>
      <c r="G265" s="4">
        <f t="shared" si="38"/>
        <v>0</v>
      </c>
      <c r="H265" s="4">
        <f t="shared" si="39"/>
        <v>203.56400000000002</v>
      </c>
      <c r="I265" s="4">
        <v>189.27600000000001</v>
      </c>
      <c r="J265" s="4">
        <v>14.288</v>
      </c>
      <c r="K265" s="4">
        <v>0</v>
      </c>
      <c r="L265" s="1">
        <v>227</v>
      </c>
      <c r="M265" s="1">
        <v>227</v>
      </c>
      <c r="N265" s="1">
        <v>227</v>
      </c>
      <c r="O265" s="1">
        <v>227</v>
      </c>
      <c r="P265" s="1">
        <v>227</v>
      </c>
      <c r="Q265" s="1">
        <v>227</v>
      </c>
      <c r="R265" s="4">
        <v>14.225</v>
      </c>
      <c r="S265" s="4">
        <v>37.158000000000001</v>
      </c>
      <c r="T265" s="4">
        <v>174.10300000000001</v>
      </c>
      <c r="U265" s="4">
        <f t="shared" si="40"/>
        <v>0</v>
      </c>
      <c r="V265" s="4">
        <f t="shared" si="41"/>
        <v>0</v>
      </c>
      <c r="W265" s="4">
        <f t="shared" si="42"/>
        <v>0</v>
      </c>
    </row>
    <row r="266" spans="1:23" x14ac:dyDescent="0.3">
      <c r="A266" s="1">
        <f t="shared" si="36"/>
        <v>0</v>
      </c>
      <c r="B266" s="1" t="s">
        <v>13</v>
      </c>
      <c r="C266" s="1">
        <v>0.2</v>
      </c>
      <c r="D266" s="1">
        <v>1</v>
      </c>
      <c r="E266" s="1">
        <f t="shared" si="37"/>
        <v>67</v>
      </c>
      <c r="F266" s="1">
        <v>1</v>
      </c>
      <c r="G266" s="4">
        <f t="shared" si="38"/>
        <v>0</v>
      </c>
      <c r="H266" s="4">
        <f t="shared" si="39"/>
        <v>213.48500000000001</v>
      </c>
      <c r="I266" s="4">
        <v>190.387</v>
      </c>
      <c r="J266" s="4">
        <v>23.097999999999999</v>
      </c>
      <c r="K266" s="4">
        <v>0</v>
      </c>
      <c r="L266" s="1">
        <v>223</v>
      </c>
      <c r="M266" s="1">
        <v>223</v>
      </c>
      <c r="N266" s="1">
        <v>223</v>
      </c>
      <c r="O266" s="1">
        <v>223</v>
      </c>
      <c r="P266" s="1">
        <v>223</v>
      </c>
      <c r="Q266" s="1">
        <v>223</v>
      </c>
      <c r="R266" s="4">
        <v>8.92</v>
      </c>
      <c r="S266" s="4">
        <v>53.287999999999997</v>
      </c>
      <c r="T266" s="4">
        <v>180.149</v>
      </c>
      <c r="U266" s="4">
        <f t="shared" si="40"/>
        <v>0</v>
      </c>
      <c r="V266" s="4">
        <f t="shared" si="41"/>
        <v>0</v>
      </c>
      <c r="W266" s="4">
        <f t="shared" si="42"/>
        <v>0</v>
      </c>
    </row>
    <row r="267" spans="1:23" x14ac:dyDescent="0.3">
      <c r="A267" s="1">
        <f t="shared" si="36"/>
        <v>0</v>
      </c>
      <c r="B267" s="1" t="s">
        <v>13</v>
      </c>
      <c r="C267" s="1">
        <v>0.2</v>
      </c>
      <c r="D267" s="1">
        <v>2</v>
      </c>
      <c r="E267" s="1">
        <f t="shared" si="37"/>
        <v>67</v>
      </c>
      <c r="F267" s="1">
        <v>1</v>
      </c>
      <c r="G267" s="4">
        <f t="shared" si="38"/>
        <v>0</v>
      </c>
      <c r="H267" s="4">
        <f t="shared" si="39"/>
        <v>243.14100000000002</v>
      </c>
      <c r="I267" s="4">
        <v>225.21100000000001</v>
      </c>
      <c r="J267" s="4">
        <v>17.93</v>
      </c>
      <c r="K267" s="4">
        <v>0</v>
      </c>
      <c r="L267" s="1">
        <v>223</v>
      </c>
      <c r="M267" s="1">
        <v>223</v>
      </c>
      <c r="N267" s="1">
        <v>223</v>
      </c>
      <c r="O267" s="1">
        <v>223</v>
      </c>
      <c r="P267" s="1">
        <v>223</v>
      </c>
      <c r="Q267" s="1">
        <v>223</v>
      </c>
      <c r="R267" s="4">
        <v>11.584</v>
      </c>
      <c r="S267" s="4">
        <v>53.287999999999997</v>
      </c>
      <c r="T267" s="4">
        <v>212.309</v>
      </c>
      <c r="U267" s="4">
        <f t="shared" si="40"/>
        <v>0</v>
      </c>
      <c r="V267" s="4">
        <f t="shared" si="41"/>
        <v>0</v>
      </c>
      <c r="W267" s="4">
        <f t="shared" si="42"/>
        <v>0</v>
      </c>
    </row>
    <row r="268" spans="1:23" x14ac:dyDescent="0.3">
      <c r="A268" s="1">
        <f t="shared" si="36"/>
        <v>0</v>
      </c>
      <c r="B268" s="1" t="s">
        <v>13</v>
      </c>
      <c r="C268" s="1">
        <v>0.2</v>
      </c>
      <c r="D268" s="1">
        <v>3</v>
      </c>
      <c r="E268" s="1">
        <f t="shared" si="37"/>
        <v>67</v>
      </c>
      <c r="F268" s="1">
        <v>0</v>
      </c>
      <c r="G268" s="4">
        <f t="shared" si="38"/>
        <v>0.44843049327354262</v>
      </c>
      <c r="H268" s="4">
        <f t="shared" si="39"/>
        <v>255.624</v>
      </c>
      <c r="I268" s="4">
        <v>206.643</v>
      </c>
      <c r="J268" s="4">
        <v>15.314</v>
      </c>
      <c r="K268" s="4">
        <v>33.667000000000002</v>
      </c>
      <c r="L268" s="1">
        <v>223</v>
      </c>
      <c r="M268" s="1">
        <v>224</v>
      </c>
      <c r="N268" s="1">
        <v>224</v>
      </c>
      <c r="O268" s="1">
        <v>223</v>
      </c>
      <c r="P268" s="1">
        <v>223</v>
      </c>
      <c r="Q268" s="1">
        <v>223</v>
      </c>
      <c r="R268" s="4">
        <v>11.573</v>
      </c>
      <c r="S268" s="4">
        <v>53.287999999999997</v>
      </c>
      <c r="T268" s="4">
        <v>193.75200000000001</v>
      </c>
      <c r="U268" s="4" t="str">
        <f t="shared" si="40"/>
        <v>0</v>
      </c>
      <c r="V268" s="4" t="str">
        <f t="shared" si="41"/>
        <v>0</v>
      </c>
      <c r="W268" s="4" t="str">
        <f t="shared" si="42"/>
        <v>0</v>
      </c>
    </row>
    <row r="269" spans="1:23" x14ac:dyDescent="0.3">
      <c r="A269" s="1">
        <f t="shared" si="36"/>
        <v>0</v>
      </c>
      <c r="B269" s="1" t="s">
        <v>13</v>
      </c>
      <c r="C269" s="1">
        <v>0.2</v>
      </c>
      <c r="D269" s="1">
        <v>4</v>
      </c>
      <c r="E269" s="1">
        <f t="shared" si="37"/>
        <v>67</v>
      </c>
      <c r="F269" s="1">
        <v>1</v>
      </c>
      <c r="G269" s="4">
        <f t="shared" si="38"/>
        <v>0</v>
      </c>
      <c r="H269" s="4">
        <f t="shared" si="39"/>
        <v>260.19299999999998</v>
      </c>
      <c r="I269" s="4">
        <v>211.48999999999998</v>
      </c>
      <c r="J269" s="4">
        <v>15.036</v>
      </c>
      <c r="K269" s="4">
        <v>33.667000000000002</v>
      </c>
      <c r="L269" s="1">
        <v>223</v>
      </c>
      <c r="M269" s="1">
        <v>223</v>
      </c>
      <c r="N269" s="1">
        <v>223</v>
      </c>
      <c r="O269" s="1">
        <v>223</v>
      </c>
      <c r="P269" s="1">
        <v>223</v>
      </c>
      <c r="Q269" s="1">
        <v>223</v>
      </c>
      <c r="R269" s="4">
        <v>17.347000000000001</v>
      </c>
      <c r="S269" s="4">
        <v>53.287999999999997</v>
      </c>
      <c r="T269" s="4">
        <v>192.82499999999999</v>
      </c>
      <c r="U269" s="4">
        <f t="shared" si="40"/>
        <v>0</v>
      </c>
      <c r="V269" s="4">
        <f t="shared" si="41"/>
        <v>0</v>
      </c>
      <c r="W269" s="4">
        <f t="shared" si="42"/>
        <v>0</v>
      </c>
    </row>
    <row r="270" spans="1:23" x14ac:dyDescent="0.3">
      <c r="A270" s="1">
        <f t="shared" si="36"/>
        <v>0</v>
      </c>
      <c r="B270" s="1" t="s">
        <v>13</v>
      </c>
      <c r="C270" s="1">
        <v>0.2</v>
      </c>
      <c r="D270" s="1">
        <v>1</v>
      </c>
      <c r="E270" s="1">
        <f t="shared" si="37"/>
        <v>68</v>
      </c>
      <c r="F270" s="1">
        <v>1</v>
      </c>
      <c r="G270" s="4">
        <f t="shared" si="38"/>
        <v>0</v>
      </c>
      <c r="H270" s="4">
        <f t="shared" si="39"/>
        <v>318.68100000000004</v>
      </c>
      <c r="I270" s="4">
        <v>302.15100000000001</v>
      </c>
      <c r="J270" s="4">
        <v>16.53</v>
      </c>
      <c r="K270" s="4">
        <v>0</v>
      </c>
      <c r="L270" s="1">
        <v>226</v>
      </c>
      <c r="M270" s="1">
        <v>226</v>
      </c>
      <c r="N270" s="1">
        <v>226</v>
      </c>
      <c r="O270" s="1">
        <v>226</v>
      </c>
      <c r="P270" s="1">
        <v>226</v>
      </c>
      <c r="Q270" s="1">
        <v>226</v>
      </c>
      <c r="R270" s="4">
        <v>5.62</v>
      </c>
      <c r="S270" s="4">
        <v>46.207999999999998</v>
      </c>
      <c r="T270" s="4">
        <v>295.36900000000003</v>
      </c>
      <c r="U270" s="4">
        <f t="shared" si="40"/>
        <v>0</v>
      </c>
      <c r="V270" s="4">
        <f t="shared" si="41"/>
        <v>0</v>
      </c>
      <c r="W270" s="4">
        <f t="shared" si="42"/>
        <v>0</v>
      </c>
    </row>
    <row r="271" spans="1:23" x14ac:dyDescent="0.3">
      <c r="A271" s="1">
        <f t="shared" si="36"/>
        <v>0</v>
      </c>
      <c r="B271" s="1" t="s">
        <v>13</v>
      </c>
      <c r="C271" s="1">
        <v>0.2</v>
      </c>
      <c r="D271" s="1">
        <v>2</v>
      </c>
      <c r="E271" s="1">
        <f t="shared" si="37"/>
        <v>68</v>
      </c>
      <c r="F271" s="1">
        <v>1</v>
      </c>
      <c r="G271" s="4">
        <f t="shared" si="38"/>
        <v>0</v>
      </c>
      <c r="H271" s="4">
        <f t="shared" si="39"/>
        <v>279.87700000000001</v>
      </c>
      <c r="I271" s="4">
        <v>263.73500000000001</v>
      </c>
      <c r="J271" s="4">
        <v>16.141999999999999</v>
      </c>
      <c r="K271" s="4">
        <v>0</v>
      </c>
      <c r="L271" s="1">
        <v>226</v>
      </c>
      <c r="M271" s="1">
        <v>226</v>
      </c>
      <c r="N271" s="1">
        <v>226</v>
      </c>
      <c r="O271" s="1">
        <v>226</v>
      </c>
      <c r="P271" s="1">
        <v>226</v>
      </c>
      <c r="Q271" s="1">
        <v>226</v>
      </c>
      <c r="R271" s="4">
        <v>12.285</v>
      </c>
      <c r="S271" s="4">
        <v>46.207999999999998</v>
      </c>
      <c r="T271" s="4">
        <v>250.28799999999998</v>
      </c>
      <c r="U271" s="4">
        <f t="shared" si="40"/>
        <v>0</v>
      </c>
      <c r="V271" s="4">
        <f t="shared" si="41"/>
        <v>0</v>
      </c>
      <c r="W271" s="4">
        <f t="shared" si="42"/>
        <v>0</v>
      </c>
    </row>
    <row r="272" spans="1:23" x14ac:dyDescent="0.3">
      <c r="A272" s="1">
        <f t="shared" si="36"/>
        <v>0</v>
      </c>
      <c r="B272" s="1" t="s">
        <v>13</v>
      </c>
      <c r="C272" s="1">
        <v>0.2</v>
      </c>
      <c r="D272" s="1">
        <v>3</v>
      </c>
      <c r="E272" s="1">
        <f t="shared" si="37"/>
        <v>68</v>
      </c>
      <c r="F272" s="1">
        <v>1</v>
      </c>
      <c r="G272" s="4">
        <f t="shared" si="38"/>
        <v>0</v>
      </c>
      <c r="H272" s="4">
        <f t="shared" si="39"/>
        <v>295.06700000000001</v>
      </c>
      <c r="I272" s="4">
        <v>278.726</v>
      </c>
      <c r="J272" s="4">
        <v>16.341000000000001</v>
      </c>
      <c r="K272" s="4">
        <v>0</v>
      </c>
      <c r="L272" s="1">
        <v>226</v>
      </c>
      <c r="M272" s="1">
        <v>226</v>
      </c>
      <c r="N272" s="1">
        <v>226</v>
      </c>
      <c r="O272" s="1">
        <v>226</v>
      </c>
      <c r="P272" s="1">
        <v>226</v>
      </c>
      <c r="Q272" s="1">
        <v>226</v>
      </c>
      <c r="R272" s="4">
        <v>10.882999999999999</v>
      </c>
      <c r="S272" s="4">
        <v>46.207999999999998</v>
      </c>
      <c r="T272" s="4">
        <v>266.68099999999998</v>
      </c>
      <c r="U272" s="4">
        <f t="shared" si="40"/>
        <v>0</v>
      </c>
      <c r="V272" s="4">
        <f t="shared" si="41"/>
        <v>0</v>
      </c>
      <c r="W272" s="4">
        <f t="shared" si="42"/>
        <v>0</v>
      </c>
    </row>
    <row r="273" spans="1:23" x14ac:dyDescent="0.3">
      <c r="A273" s="1">
        <f t="shared" si="36"/>
        <v>0</v>
      </c>
      <c r="B273" s="1" t="s">
        <v>13</v>
      </c>
      <c r="C273" s="1">
        <v>0.2</v>
      </c>
      <c r="D273" s="1">
        <v>4</v>
      </c>
      <c r="E273" s="1">
        <f t="shared" si="37"/>
        <v>68</v>
      </c>
      <c r="F273" s="1">
        <v>1</v>
      </c>
      <c r="G273" s="4">
        <f t="shared" si="38"/>
        <v>0</v>
      </c>
      <c r="H273" s="4">
        <f t="shared" si="39"/>
        <v>288.01</v>
      </c>
      <c r="I273" s="4">
        <v>272.452</v>
      </c>
      <c r="J273" s="4">
        <v>15.558</v>
      </c>
      <c r="K273" s="4">
        <v>0</v>
      </c>
      <c r="L273" s="1">
        <v>226</v>
      </c>
      <c r="M273" s="1">
        <v>226</v>
      </c>
      <c r="N273" s="1">
        <v>226</v>
      </c>
      <c r="O273" s="1">
        <v>226</v>
      </c>
      <c r="P273" s="1">
        <v>226</v>
      </c>
      <c r="Q273" s="1">
        <v>226</v>
      </c>
      <c r="R273" s="4">
        <v>10.11</v>
      </c>
      <c r="S273" s="4">
        <v>46.207999999999998</v>
      </c>
      <c r="T273" s="4">
        <v>261.18</v>
      </c>
      <c r="U273" s="4">
        <f t="shared" si="40"/>
        <v>0</v>
      </c>
      <c r="V273" s="4">
        <f t="shared" si="41"/>
        <v>0</v>
      </c>
      <c r="W273" s="4">
        <f t="shared" si="42"/>
        <v>0</v>
      </c>
    </row>
    <row r="274" spans="1:23" x14ac:dyDescent="0.3">
      <c r="A274" s="1">
        <f t="shared" si="36"/>
        <v>0</v>
      </c>
      <c r="B274" s="1" t="s">
        <v>13</v>
      </c>
      <c r="C274" s="1">
        <v>0.2</v>
      </c>
      <c r="D274" s="1">
        <v>1</v>
      </c>
      <c r="E274" s="1">
        <f t="shared" si="37"/>
        <v>69</v>
      </c>
      <c r="F274" s="1">
        <v>1</v>
      </c>
      <c r="G274" s="4">
        <f t="shared" si="38"/>
        <v>0</v>
      </c>
      <c r="H274" s="4">
        <f t="shared" si="39"/>
        <v>216.06</v>
      </c>
      <c r="I274" s="4">
        <v>198.226</v>
      </c>
      <c r="J274" s="4">
        <v>17.834</v>
      </c>
      <c r="K274" s="4">
        <v>0</v>
      </c>
      <c r="L274" s="1">
        <v>224</v>
      </c>
      <c r="M274" s="1">
        <v>224</v>
      </c>
      <c r="N274" s="1">
        <v>224</v>
      </c>
      <c r="O274" s="1">
        <v>224</v>
      </c>
      <c r="P274" s="1">
        <v>224</v>
      </c>
      <c r="Q274" s="1">
        <v>224</v>
      </c>
      <c r="R274" s="4">
        <v>4.1529999999999996</v>
      </c>
      <c r="S274" s="4">
        <v>45.88</v>
      </c>
      <c r="T274" s="4">
        <v>192.97400000000002</v>
      </c>
      <c r="U274" s="4">
        <f t="shared" si="40"/>
        <v>0</v>
      </c>
      <c r="V274" s="4">
        <f t="shared" si="41"/>
        <v>0</v>
      </c>
      <c r="W274" s="4">
        <f t="shared" si="42"/>
        <v>0</v>
      </c>
    </row>
    <row r="275" spans="1:23" x14ac:dyDescent="0.3">
      <c r="A275" s="1">
        <f t="shared" si="36"/>
        <v>0</v>
      </c>
      <c r="B275" s="1" t="s">
        <v>13</v>
      </c>
      <c r="C275" s="1">
        <v>0.2</v>
      </c>
      <c r="D275" s="1">
        <v>2</v>
      </c>
      <c r="E275" s="1">
        <f t="shared" si="37"/>
        <v>69</v>
      </c>
      <c r="F275" s="1">
        <v>1</v>
      </c>
      <c r="G275" s="4">
        <f t="shared" si="38"/>
        <v>0</v>
      </c>
      <c r="H275" s="4">
        <f t="shared" si="39"/>
        <v>195.97499999999999</v>
      </c>
      <c r="I275" s="4">
        <v>180.126</v>
      </c>
      <c r="J275" s="4">
        <v>15.849</v>
      </c>
      <c r="K275" s="4">
        <v>0</v>
      </c>
      <c r="L275" s="1">
        <v>224</v>
      </c>
      <c r="M275" s="1">
        <v>224</v>
      </c>
      <c r="N275" s="1">
        <v>224</v>
      </c>
      <c r="O275" s="1">
        <v>224</v>
      </c>
      <c r="P275" s="1">
        <v>224</v>
      </c>
      <c r="Q275" s="1">
        <v>224</v>
      </c>
      <c r="R275" s="4">
        <v>8.0920000000000005</v>
      </c>
      <c r="S275" s="4">
        <v>45.88</v>
      </c>
      <c r="T275" s="4">
        <v>170.935</v>
      </c>
      <c r="U275" s="4">
        <f t="shared" si="40"/>
        <v>0</v>
      </c>
      <c r="V275" s="4">
        <f t="shared" si="41"/>
        <v>0</v>
      </c>
      <c r="W275" s="4">
        <f t="shared" si="42"/>
        <v>0</v>
      </c>
    </row>
    <row r="276" spans="1:23" x14ac:dyDescent="0.3">
      <c r="A276" s="1">
        <f t="shared" si="36"/>
        <v>0</v>
      </c>
      <c r="B276" s="1" t="s">
        <v>13</v>
      </c>
      <c r="C276" s="1">
        <v>0.2</v>
      </c>
      <c r="D276" s="1">
        <v>3</v>
      </c>
      <c r="E276" s="1">
        <f t="shared" si="37"/>
        <v>69</v>
      </c>
      <c r="F276" s="1">
        <v>1</v>
      </c>
      <c r="G276" s="4">
        <f t="shared" si="38"/>
        <v>0</v>
      </c>
      <c r="H276" s="4">
        <f t="shared" si="39"/>
        <v>238.97900000000001</v>
      </c>
      <c r="I276" s="4">
        <v>222.39000000000001</v>
      </c>
      <c r="J276" s="4">
        <v>16.588999999999999</v>
      </c>
      <c r="K276" s="4">
        <v>0</v>
      </c>
      <c r="L276" s="1">
        <v>224</v>
      </c>
      <c r="M276" s="1">
        <v>224</v>
      </c>
      <c r="N276" s="1">
        <v>224</v>
      </c>
      <c r="O276" s="1">
        <v>224</v>
      </c>
      <c r="P276" s="1">
        <v>224</v>
      </c>
      <c r="Q276" s="1">
        <v>224</v>
      </c>
      <c r="R276" s="4">
        <v>17.806000000000001</v>
      </c>
      <c r="S276" s="4">
        <v>45.88</v>
      </c>
      <c r="T276" s="4">
        <v>203.48500000000001</v>
      </c>
      <c r="U276" s="4">
        <f t="shared" si="40"/>
        <v>0</v>
      </c>
      <c r="V276" s="4">
        <f t="shared" si="41"/>
        <v>0</v>
      </c>
      <c r="W276" s="4">
        <f t="shared" si="42"/>
        <v>0</v>
      </c>
    </row>
    <row r="277" spans="1:23" x14ac:dyDescent="0.3">
      <c r="A277" s="1">
        <f t="shared" si="36"/>
        <v>0</v>
      </c>
      <c r="B277" s="1" t="s">
        <v>13</v>
      </c>
      <c r="C277" s="1">
        <v>0.2</v>
      </c>
      <c r="D277" s="1">
        <v>4</v>
      </c>
      <c r="E277" s="1">
        <f t="shared" si="37"/>
        <v>69</v>
      </c>
      <c r="F277" s="1">
        <v>1</v>
      </c>
      <c r="G277" s="4">
        <f t="shared" si="38"/>
        <v>0</v>
      </c>
      <c r="H277" s="4">
        <f t="shared" si="39"/>
        <v>189.49700000000001</v>
      </c>
      <c r="I277" s="4">
        <v>172.38900000000001</v>
      </c>
      <c r="J277" s="4">
        <v>17.108000000000001</v>
      </c>
      <c r="K277" s="4">
        <v>0</v>
      </c>
      <c r="L277" s="1">
        <v>224</v>
      </c>
      <c r="M277" s="1">
        <v>224</v>
      </c>
      <c r="N277" s="1">
        <v>224</v>
      </c>
      <c r="O277" s="1">
        <v>224</v>
      </c>
      <c r="P277" s="1">
        <v>224</v>
      </c>
      <c r="Q277" s="1">
        <v>224</v>
      </c>
      <c r="R277" s="4">
        <v>13.170999999999999</v>
      </c>
      <c r="S277" s="4">
        <v>45.88</v>
      </c>
      <c r="T277" s="4">
        <v>158.119</v>
      </c>
      <c r="U277" s="4">
        <f t="shared" si="40"/>
        <v>0</v>
      </c>
      <c r="V277" s="4">
        <f t="shared" si="41"/>
        <v>0</v>
      </c>
      <c r="W277" s="4">
        <f t="shared" si="42"/>
        <v>0</v>
      </c>
    </row>
    <row r="278" spans="1:23" x14ac:dyDescent="0.3">
      <c r="A278" s="1">
        <f t="shared" si="36"/>
        <v>0</v>
      </c>
      <c r="B278" s="1" t="s">
        <v>13</v>
      </c>
      <c r="C278" s="1">
        <v>0.2</v>
      </c>
      <c r="D278" s="1">
        <v>1</v>
      </c>
      <c r="E278" s="1">
        <f t="shared" si="37"/>
        <v>70</v>
      </c>
      <c r="F278" s="1">
        <v>1</v>
      </c>
      <c r="G278" s="4">
        <f t="shared" si="38"/>
        <v>0</v>
      </c>
      <c r="H278" s="4">
        <f t="shared" si="39"/>
        <v>173.15800000000002</v>
      </c>
      <c r="I278" s="4">
        <v>156.274</v>
      </c>
      <c r="J278" s="4">
        <v>16.884</v>
      </c>
      <c r="K278" s="4">
        <v>0</v>
      </c>
      <c r="L278" s="1">
        <v>228</v>
      </c>
      <c r="M278" s="1">
        <v>228</v>
      </c>
      <c r="N278" s="1">
        <v>228</v>
      </c>
      <c r="O278" s="1">
        <v>228</v>
      </c>
      <c r="P278" s="1">
        <v>228</v>
      </c>
      <c r="Q278" s="1">
        <v>228</v>
      </c>
      <c r="R278" s="4">
        <v>7.9770000000000003</v>
      </c>
      <c r="S278" s="4">
        <v>49.329000000000001</v>
      </c>
      <c r="T278" s="4">
        <v>147.10400000000001</v>
      </c>
      <c r="U278" s="4">
        <f t="shared" si="40"/>
        <v>0</v>
      </c>
      <c r="V278" s="4">
        <f t="shared" si="41"/>
        <v>0</v>
      </c>
      <c r="W278" s="4">
        <f t="shared" si="42"/>
        <v>0</v>
      </c>
    </row>
    <row r="279" spans="1:23" x14ac:dyDescent="0.3">
      <c r="A279" s="1">
        <f t="shared" si="36"/>
        <v>0</v>
      </c>
      <c r="B279" s="1" t="s">
        <v>13</v>
      </c>
      <c r="C279" s="1">
        <v>0.2</v>
      </c>
      <c r="D279" s="1">
        <v>2</v>
      </c>
      <c r="E279" s="1">
        <f t="shared" si="37"/>
        <v>70</v>
      </c>
      <c r="F279" s="1">
        <v>1</v>
      </c>
      <c r="G279" s="4">
        <f t="shared" si="38"/>
        <v>0</v>
      </c>
      <c r="H279" s="4">
        <f t="shared" si="39"/>
        <v>178.024</v>
      </c>
      <c r="I279" s="4">
        <v>162.16999999999999</v>
      </c>
      <c r="J279" s="4">
        <v>15.853999999999999</v>
      </c>
      <c r="K279" s="4">
        <v>0</v>
      </c>
      <c r="L279" s="1">
        <v>228</v>
      </c>
      <c r="M279" s="1">
        <v>228</v>
      </c>
      <c r="N279" s="1">
        <v>228</v>
      </c>
      <c r="O279" s="1">
        <v>228</v>
      </c>
      <c r="P279" s="1">
        <v>228</v>
      </c>
      <c r="Q279" s="1">
        <v>228</v>
      </c>
      <c r="R279" s="4">
        <v>12.577</v>
      </c>
      <c r="S279" s="4">
        <v>49.329000000000001</v>
      </c>
      <c r="T279" s="4">
        <v>148.4</v>
      </c>
      <c r="U279" s="4">
        <f t="shared" si="40"/>
        <v>0</v>
      </c>
      <c r="V279" s="4">
        <f t="shared" si="41"/>
        <v>0</v>
      </c>
      <c r="W279" s="4">
        <f t="shared" si="42"/>
        <v>0</v>
      </c>
    </row>
    <row r="280" spans="1:23" x14ac:dyDescent="0.3">
      <c r="A280" s="1">
        <f t="shared" si="36"/>
        <v>0</v>
      </c>
      <c r="B280" s="1" t="s">
        <v>13</v>
      </c>
      <c r="C280" s="1">
        <v>0.2</v>
      </c>
      <c r="D280" s="1">
        <v>3</v>
      </c>
      <c r="E280" s="1">
        <f t="shared" si="37"/>
        <v>70</v>
      </c>
      <c r="F280" s="1">
        <v>1</v>
      </c>
      <c r="G280" s="4">
        <f t="shared" si="38"/>
        <v>0</v>
      </c>
      <c r="H280" s="4">
        <f t="shared" si="39"/>
        <v>208.11599999999999</v>
      </c>
      <c r="I280" s="4">
        <v>190.25099999999998</v>
      </c>
      <c r="J280" s="4">
        <v>17.864999999999998</v>
      </c>
      <c r="K280" s="4">
        <v>0</v>
      </c>
      <c r="L280" s="1">
        <v>228</v>
      </c>
      <c r="M280" s="1">
        <v>228</v>
      </c>
      <c r="N280" s="1">
        <v>228</v>
      </c>
      <c r="O280" s="1">
        <v>228</v>
      </c>
      <c r="P280" s="1">
        <v>228</v>
      </c>
      <c r="Q280" s="1">
        <v>228</v>
      </c>
      <c r="R280" s="4">
        <v>8.8759999999999994</v>
      </c>
      <c r="S280" s="4">
        <v>49.329000000000001</v>
      </c>
      <c r="T280" s="4">
        <v>180.18199999999999</v>
      </c>
      <c r="U280" s="4">
        <f t="shared" si="40"/>
        <v>0</v>
      </c>
      <c r="V280" s="4">
        <f t="shared" si="41"/>
        <v>0</v>
      </c>
      <c r="W280" s="4">
        <f t="shared" si="42"/>
        <v>0</v>
      </c>
    </row>
    <row r="281" spans="1:23" x14ac:dyDescent="0.3">
      <c r="A281" s="1">
        <f t="shared" si="36"/>
        <v>0</v>
      </c>
      <c r="B281" s="1" t="s">
        <v>13</v>
      </c>
      <c r="C281" s="1">
        <v>0.2</v>
      </c>
      <c r="D281" s="1">
        <v>4</v>
      </c>
      <c r="E281" s="1">
        <f t="shared" si="37"/>
        <v>70</v>
      </c>
      <c r="F281" s="1">
        <v>1</v>
      </c>
      <c r="G281" s="4">
        <f t="shared" si="38"/>
        <v>0</v>
      </c>
      <c r="H281" s="4">
        <f t="shared" si="39"/>
        <v>201.96200000000002</v>
      </c>
      <c r="I281" s="4">
        <v>185.36200000000002</v>
      </c>
      <c r="J281" s="4">
        <v>16.600000000000001</v>
      </c>
      <c r="K281" s="4">
        <v>0</v>
      </c>
      <c r="L281" s="1">
        <v>228</v>
      </c>
      <c r="M281" s="1">
        <v>228</v>
      </c>
      <c r="N281" s="1">
        <v>228</v>
      </c>
      <c r="O281" s="1">
        <v>228</v>
      </c>
      <c r="P281" s="1">
        <v>228</v>
      </c>
      <c r="Q281" s="1">
        <v>228</v>
      </c>
      <c r="R281" s="4">
        <v>19.077000000000002</v>
      </c>
      <c r="S281" s="4">
        <v>49.329000000000001</v>
      </c>
      <c r="T281" s="4">
        <v>165.09200000000001</v>
      </c>
      <c r="U281" s="4">
        <f t="shared" si="40"/>
        <v>0</v>
      </c>
      <c r="V281" s="4">
        <f t="shared" si="41"/>
        <v>0</v>
      </c>
      <c r="W281" s="4">
        <f t="shared" si="42"/>
        <v>0</v>
      </c>
    </row>
    <row r="282" spans="1:23" x14ac:dyDescent="0.3">
      <c r="A282" s="1">
        <f t="shared" si="36"/>
        <v>0</v>
      </c>
      <c r="B282" s="1" t="s">
        <v>13</v>
      </c>
      <c r="C282" s="1">
        <v>0.2</v>
      </c>
      <c r="D282" s="1">
        <v>1</v>
      </c>
      <c r="E282" s="1">
        <f t="shared" si="37"/>
        <v>71</v>
      </c>
      <c r="F282" s="1">
        <v>1</v>
      </c>
      <c r="G282" s="4">
        <f t="shared" si="38"/>
        <v>0</v>
      </c>
      <c r="H282" s="4">
        <f t="shared" si="39"/>
        <v>186.08799999999999</v>
      </c>
      <c r="I282" s="4">
        <v>168.667</v>
      </c>
      <c r="J282" s="4">
        <v>17.420999999999999</v>
      </c>
      <c r="K282" s="4">
        <v>0</v>
      </c>
      <c r="L282" s="1">
        <v>230</v>
      </c>
      <c r="M282" s="1">
        <v>230</v>
      </c>
      <c r="N282" s="1">
        <v>230</v>
      </c>
      <c r="O282" s="1">
        <v>230</v>
      </c>
      <c r="P282" s="1">
        <v>230</v>
      </c>
      <c r="Q282" s="1">
        <v>230</v>
      </c>
      <c r="R282" s="4">
        <v>7.258</v>
      </c>
      <c r="S282" s="4">
        <v>48.933999999999997</v>
      </c>
      <c r="T282" s="4">
        <v>160.267</v>
      </c>
      <c r="U282" s="4">
        <f t="shared" si="40"/>
        <v>0</v>
      </c>
      <c r="V282" s="4">
        <f t="shared" si="41"/>
        <v>0</v>
      </c>
      <c r="W282" s="4">
        <f t="shared" si="42"/>
        <v>0</v>
      </c>
    </row>
    <row r="283" spans="1:23" x14ac:dyDescent="0.3">
      <c r="A283" s="1">
        <f t="shared" si="36"/>
        <v>0</v>
      </c>
      <c r="B283" s="1" t="s">
        <v>13</v>
      </c>
      <c r="C283" s="1">
        <v>0.2</v>
      </c>
      <c r="D283" s="1">
        <v>2</v>
      </c>
      <c r="E283" s="1">
        <f t="shared" si="37"/>
        <v>71</v>
      </c>
      <c r="F283" s="1">
        <v>1</v>
      </c>
      <c r="G283" s="4">
        <f t="shared" si="38"/>
        <v>0</v>
      </c>
      <c r="H283" s="4">
        <f t="shared" si="39"/>
        <v>204.55600000000001</v>
      </c>
      <c r="I283" s="4">
        <v>184.32900000000001</v>
      </c>
      <c r="J283" s="4">
        <v>20.227</v>
      </c>
      <c r="K283" s="4">
        <v>0</v>
      </c>
      <c r="L283" s="1">
        <v>230</v>
      </c>
      <c r="M283" s="1">
        <v>230</v>
      </c>
      <c r="N283" s="1">
        <v>230</v>
      </c>
      <c r="O283" s="1">
        <v>230</v>
      </c>
      <c r="P283" s="1">
        <v>230</v>
      </c>
      <c r="Q283" s="1">
        <v>230</v>
      </c>
      <c r="R283" s="4">
        <v>14.340999999999999</v>
      </c>
      <c r="S283" s="4">
        <v>48.933999999999997</v>
      </c>
      <c r="T283" s="4">
        <v>168.846</v>
      </c>
      <c r="U283" s="4">
        <f t="shared" si="40"/>
        <v>0</v>
      </c>
      <c r="V283" s="4">
        <f t="shared" si="41"/>
        <v>0</v>
      </c>
      <c r="W283" s="4">
        <f t="shared" si="42"/>
        <v>0</v>
      </c>
    </row>
    <row r="284" spans="1:23" x14ac:dyDescent="0.3">
      <c r="A284" s="1">
        <f t="shared" si="36"/>
        <v>0</v>
      </c>
      <c r="B284" s="1" t="s">
        <v>13</v>
      </c>
      <c r="C284" s="1">
        <v>0.2</v>
      </c>
      <c r="D284" s="1">
        <v>3</v>
      </c>
      <c r="E284" s="1">
        <f t="shared" si="37"/>
        <v>71</v>
      </c>
      <c r="F284" s="1">
        <v>1</v>
      </c>
      <c r="G284" s="4">
        <f t="shared" si="38"/>
        <v>0</v>
      </c>
      <c r="H284" s="4">
        <f t="shared" si="39"/>
        <v>199.49299999999999</v>
      </c>
      <c r="I284" s="4">
        <v>180.24299999999999</v>
      </c>
      <c r="J284" s="4">
        <v>19.25</v>
      </c>
      <c r="K284" s="4">
        <v>0</v>
      </c>
      <c r="L284" s="1">
        <v>230</v>
      </c>
      <c r="M284" s="1">
        <v>230</v>
      </c>
      <c r="N284" s="1">
        <v>230</v>
      </c>
      <c r="O284" s="1">
        <v>230</v>
      </c>
      <c r="P284" s="1">
        <v>230</v>
      </c>
      <c r="Q284" s="1">
        <v>230</v>
      </c>
      <c r="R284" s="4">
        <v>9.98</v>
      </c>
      <c r="S284" s="4">
        <v>48.933999999999997</v>
      </c>
      <c r="T284" s="4">
        <v>169.12099999999998</v>
      </c>
      <c r="U284" s="4">
        <f t="shared" si="40"/>
        <v>0</v>
      </c>
      <c r="V284" s="4">
        <f t="shared" si="41"/>
        <v>0</v>
      </c>
      <c r="W284" s="4">
        <f t="shared" si="42"/>
        <v>0</v>
      </c>
    </row>
    <row r="285" spans="1:23" x14ac:dyDescent="0.3">
      <c r="A285" s="1">
        <f t="shared" si="36"/>
        <v>0</v>
      </c>
      <c r="B285" s="1" t="s">
        <v>13</v>
      </c>
      <c r="C285" s="1">
        <v>0.2</v>
      </c>
      <c r="D285" s="1">
        <v>4</v>
      </c>
      <c r="E285" s="1">
        <f t="shared" si="37"/>
        <v>71</v>
      </c>
      <c r="F285" s="1">
        <v>1</v>
      </c>
      <c r="G285" s="4">
        <f t="shared" si="38"/>
        <v>0</v>
      </c>
      <c r="H285" s="4">
        <f t="shared" si="39"/>
        <v>179.81200000000001</v>
      </c>
      <c r="I285" s="4">
        <v>163.38200000000001</v>
      </c>
      <c r="J285" s="4">
        <v>16.43</v>
      </c>
      <c r="K285" s="4">
        <v>0</v>
      </c>
      <c r="L285" s="1">
        <v>230</v>
      </c>
      <c r="M285" s="1">
        <v>230</v>
      </c>
      <c r="N285" s="1">
        <v>230</v>
      </c>
      <c r="O285" s="1">
        <v>230</v>
      </c>
      <c r="P285" s="1">
        <v>230</v>
      </c>
      <c r="Q285" s="1">
        <v>230</v>
      </c>
      <c r="R285" s="4">
        <v>14.519</v>
      </c>
      <c r="S285" s="4">
        <v>48.933999999999997</v>
      </c>
      <c r="T285" s="4">
        <v>147.721</v>
      </c>
      <c r="U285" s="4">
        <f t="shared" si="40"/>
        <v>0</v>
      </c>
      <c r="V285" s="4">
        <f t="shared" si="41"/>
        <v>0</v>
      </c>
      <c r="W285" s="4">
        <f t="shared" si="42"/>
        <v>0</v>
      </c>
    </row>
    <row r="286" spans="1:23" x14ac:dyDescent="0.3">
      <c r="A286" s="1">
        <f t="shared" si="36"/>
        <v>0</v>
      </c>
      <c r="B286" s="1" t="s">
        <v>13</v>
      </c>
      <c r="C286" s="1">
        <v>0.2</v>
      </c>
      <c r="D286" s="1">
        <v>1</v>
      </c>
      <c r="E286" s="1">
        <f t="shared" si="37"/>
        <v>72</v>
      </c>
      <c r="F286" s="1">
        <v>1</v>
      </c>
      <c r="G286" s="4">
        <f t="shared" si="38"/>
        <v>0</v>
      </c>
      <c r="H286" s="4">
        <f t="shared" si="39"/>
        <v>234.16</v>
      </c>
      <c r="I286" s="4">
        <v>216.077</v>
      </c>
      <c r="J286" s="4">
        <v>18.082999999999998</v>
      </c>
      <c r="K286" s="4">
        <v>0</v>
      </c>
      <c r="L286" s="1">
        <v>222</v>
      </c>
      <c r="M286" s="1">
        <v>222</v>
      </c>
      <c r="N286" s="1">
        <v>222</v>
      </c>
      <c r="O286" s="1">
        <v>222</v>
      </c>
      <c r="P286" s="1">
        <v>222</v>
      </c>
      <c r="Q286" s="1">
        <v>222</v>
      </c>
      <c r="R286" s="4">
        <v>12.265000000000001</v>
      </c>
      <c r="S286" s="4">
        <v>48.798999999999999</v>
      </c>
      <c r="T286" s="4">
        <v>202.80600000000001</v>
      </c>
      <c r="U286" s="4">
        <f t="shared" si="40"/>
        <v>0</v>
      </c>
      <c r="V286" s="4">
        <f t="shared" si="41"/>
        <v>0</v>
      </c>
      <c r="W286" s="4">
        <f t="shared" si="42"/>
        <v>0</v>
      </c>
    </row>
    <row r="287" spans="1:23" x14ac:dyDescent="0.3">
      <c r="A287" s="1">
        <f t="shared" si="36"/>
        <v>0</v>
      </c>
      <c r="B287" s="1" t="s">
        <v>13</v>
      </c>
      <c r="C287" s="1">
        <v>0.2</v>
      </c>
      <c r="D287" s="1">
        <v>2</v>
      </c>
      <c r="E287" s="1">
        <f t="shared" si="37"/>
        <v>72</v>
      </c>
      <c r="F287" s="1">
        <v>1</v>
      </c>
      <c r="G287" s="4">
        <f t="shared" si="38"/>
        <v>0</v>
      </c>
      <c r="H287" s="4">
        <f t="shared" si="39"/>
        <v>190.76900000000001</v>
      </c>
      <c r="I287" s="4">
        <v>174.94499999999999</v>
      </c>
      <c r="J287" s="4">
        <v>15.824</v>
      </c>
      <c r="K287" s="4">
        <v>0</v>
      </c>
      <c r="L287" s="1">
        <v>222</v>
      </c>
      <c r="M287" s="1">
        <v>222</v>
      </c>
      <c r="N287" s="1">
        <v>222</v>
      </c>
      <c r="O287" s="1">
        <v>222</v>
      </c>
      <c r="P287" s="1">
        <v>222</v>
      </c>
      <c r="Q287" s="1">
        <v>222</v>
      </c>
      <c r="R287" s="4">
        <v>7.94</v>
      </c>
      <c r="S287" s="4">
        <v>48.798999999999999</v>
      </c>
      <c r="T287" s="4">
        <v>165.999</v>
      </c>
      <c r="U287" s="4">
        <f t="shared" si="40"/>
        <v>0</v>
      </c>
      <c r="V287" s="4">
        <f t="shared" si="41"/>
        <v>0</v>
      </c>
      <c r="W287" s="4">
        <f t="shared" si="42"/>
        <v>0</v>
      </c>
    </row>
    <row r="288" spans="1:23" x14ac:dyDescent="0.3">
      <c r="A288" s="1">
        <f t="shared" si="36"/>
        <v>0</v>
      </c>
      <c r="B288" s="1" t="s">
        <v>13</v>
      </c>
      <c r="C288" s="1">
        <v>0.2</v>
      </c>
      <c r="D288" s="1">
        <v>3</v>
      </c>
      <c r="E288" s="1">
        <f t="shared" si="37"/>
        <v>72</v>
      </c>
      <c r="F288" s="1">
        <v>1</v>
      </c>
      <c r="G288" s="4">
        <f t="shared" si="38"/>
        <v>0</v>
      </c>
      <c r="H288" s="4">
        <f t="shared" si="39"/>
        <v>217.16800000000001</v>
      </c>
      <c r="I288" s="4">
        <v>200.726</v>
      </c>
      <c r="J288" s="4">
        <v>16.442</v>
      </c>
      <c r="K288" s="4">
        <v>0</v>
      </c>
      <c r="L288" s="1">
        <v>222</v>
      </c>
      <c r="M288" s="1">
        <v>222</v>
      </c>
      <c r="N288" s="1">
        <v>222</v>
      </c>
      <c r="O288" s="1">
        <v>222</v>
      </c>
      <c r="P288" s="1">
        <v>222</v>
      </c>
      <c r="Q288" s="1">
        <v>222</v>
      </c>
      <c r="R288" s="4">
        <v>15.179</v>
      </c>
      <c r="S288" s="4">
        <v>48.798999999999999</v>
      </c>
      <c r="T288" s="4">
        <v>184.541</v>
      </c>
      <c r="U288" s="4">
        <f t="shared" si="40"/>
        <v>0</v>
      </c>
      <c r="V288" s="4">
        <f t="shared" si="41"/>
        <v>0</v>
      </c>
      <c r="W288" s="4">
        <f t="shared" si="42"/>
        <v>0</v>
      </c>
    </row>
    <row r="289" spans="1:38" x14ac:dyDescent="0.3">
      <c r="A289" s="1">
        <f t="shared" si="36"/>
        <v>0</v>
      </c>
      <c r="B289" s="1" t="s">
        <v>13</v>
      </c>
      <c r="C289" s="1">
        <v>0.2</v>
      </c>
      <c r="D289" s="1">
        <v>4</v>
      </c>
      <c r="E289" s="1">
        <f t="shared" si="37"/>
        <v>72</v>
      </c>
      <c r="F289" s="1">
        <v>1</v>
      </c>
      <c r="G289" s="4">
        <f t="shared" si="38"/>
        <v>0</v>
      </c>
      <c r="H289" s="4">
        <f t="shared" si="39"/>
        <v>219.19499999999999</v>
      </c>
      <c r="I289" s="4">
        <v>202.387</v>
      </c>
      <c r="J289" s="4">
        <v>16.808</v>
      </c>
      <c r="K289" s="4">
        <v>0</v>
      </c>
      <c r="L289" s="1">
        <v>222</v>
      </c>
      <c r="M289" s="1">
        <v>222</v>
      </c>
      <c r="N289" s="1">
        <v>222</v>
      </c>
      <c r="O289" s="1">
        <v>222</v>
      </c>
      <c r="P289" s="1">
        <v>222</v>
      </c>
      <c r="Q289" s="1">
        <v>222</v>
      </c>
      <c r="R289" s="4">
        <v>14.835000000000001</v>
      </c>
      <c r="S289" s="4">
        <v>48.798999999999999</v>
      </c>
      <c r="T289" s="4">
        <v>186.54599999999999</v>
      </c>
      <c r="U289" s="4">
        <f t="shared" si="40"/>
        <v>0</v>
      </c>
      <c r="V289" s="4">
        <f t="shared" si="41"/>
        <v>0</v>
      </c>
      <c r="W289" s="4">
        <f t="shared" si="42"/>
        <v>0</v>
      </c>
    </row>
    <row r="290" spans="1:38" x14ac:dyDescent="0.3">
      <c r="A290" s="1">
        <f t="shared" si="36"/>
        <v>0</v>
      </c>
      <c r="B290" s="1" t="s">
        <v>13</v>
      </c>
      <c r="C290" s="1">
        <v>0.2</v>
      </c>
      <c r="D290" s="1">
        <v>1</v>
      </c>
      <c r="E290" s="1">
        <f t="shared" si="37"/>
        <v>73</v>
      </c>
      <c r="F290" s="1">
        <v>1</v>
      </c>
      <c r="G290" s="4">
        <f t="shared" si="38"/>
        <v>0</v>
      </c>
      <c r="H290" s="4">
        <f t="shared" si="39"/>
        <v>200.673</v>
      </c>
      <c r="I290" s="4">
        <v>183.55700000000002</v>
      </c>
      <c r="J290" s="4">
        <v>17.116</v>
      </c>
      <c r="K290" s="4">
        <v>0</v>
      </c>
      <c r="L290" s="1">
        <v>221</v>
      </c>
      <c r="M290" s="1">
        <v>221</v>
      </c>
      <c r="N290" s="1">
        <v>221</v>
      </c>
      <c r="O290" s="1">
        <v>221</v>
      </c>
      <c r="P290" s="1">
        <v>221</v>
      </c>
      <c r="Q290" s="1">
        <v>221</v>
      </c>
      <c r="R290" s="4">
        <v>6.9749999999999996</v>
      </c>
      <c r="S290" s="4">
        <v>43.457000000000001</v>
      </c>
      <c r="T290" s="4">
        <v>175.45600000000002</v>
      </c>
      <c r="U290" s="4">
        <f t="shared" si="40"/>
        <v>0</v>
      </c>
      <c r="V290" s="4">
        <f t="shared" si="41"/>
        <v>0</v>
      </c>
      <c r="W290" s="4">
        <f t="shared" si="42"/>
        <v>0</v>
      </c>
    </row>
    <row r="291" spans="1:38" x14ac:dyDescent="0.3">
      <c r="A291" s="1">
        <f t="shared" si="36"/>
        <v>0</v>
      </c>
      <c r="B291" s="1" t="s">
        <v>13</v>
      </c>
      <c r="C291" s="1">
        <v>0.2</v>
      </c>
      <c r="D291" s="1">
        <v>2</v>
      </c>
      <c r="E291" s="1">
        <f t="shared" si="37"/>
        <v>73</v>
      </c>
      <c r="F291" s="1">
        <v>1</v>
      </c>
      <c r="G291" s="4">
        <f t="shared" si="38"/>
        <v>0</v>
      </c>
      <c r="H291" s="4">
        <f t="shared" si="39"/>
        <v>230.31</v>
      </c>
      <c r="I291" s="4">
        <v>212.87299999999999</v>
      </c>
      <c r="J291" s="4">
        <v>17.437000000000001</v>
      </c>
      <c r="K291" s="4">
        <v>0</v>
      </c>
      <c r="L291" s="1">
        <v>221</v>
      </c>
      <c r="M291" s="1">
        <v>221</v>
      </c>
      <c r="N291" s="1">
        <v>221</v>
      </c>
      <c r="O291" s="1">
        <v>221</v>
      </c>
      <c r="P291" s="1">
        <v>221</v>
      </c>
      <c r="Q291" s="1">
        <v>221</v>
      </c>
      <c r="R291" s="4">
        <v>9.7560000000000002</v>
      </c>
      <c r="S291" s="4">
        <v>43.457000000000001</v>
      </c>
      <c r="T291" s="4">
        <v>201.99099999999999</v>
      </c>
      <c r="U291" s="4">
        <f t="shared" si="40"/>
        <v>0</v>
      </c>
      <c r="V291" s="4">
        <f t="shared" si="41"/>
        <v>0</v>
      </c>
      <c r="W291" s="4">
        <f t="shared" si="42"/>
        <v>0</v>
      </c>
    </row>
    <row r="292" spans="1:38" x14ac:dyDescent="0.3">
      <c r="A292" s="1">
        <f t="shared" si="36"/>
        <v>0</v>
      </c>
      <c r="B292" s="1" t="s">
        <v>13</v>
      </c>
      <c r="C292" s="1">
        <v>0.2</v>
      </c>
      <c r="D292" s="1">
        <v>3</v>
      </c>
      <c r="E292" s="1">
        <f t="shared" si="37"/>
        <v>73</v>
      </c>
      <c r="F292" s="1">
        <v>1</v>
      </c>
      <c r="G292" s="4">
        <f t="shared" si="38"/>
        <v>0</v>
      </c>
      <c r="H292" s="4">
        <f t="shared" si="39"/>
        <v>218.04399999999998</v>
      </c>
      <c r="I292" s="4">
        <v>201.14499999999998</v>
      </c>
      <c r="J292" s="4">
        <v>16.899000000000001</v>
      </c>
      <c r="K292" s="4">
        <v>0</v>
      </c>
      <c r="L292" s="1">
        <v>221</v>
      </c>
      <c r="M292" s="1">
        <v>221</v>
      </c>
      <c r="N292" s="1">
        <v>221</v>
      </c>
      <c r="O292" s="1">
        <v>221</v>
      </c>
      <c r="P292" s="1">
        <v>221</v>
      </c>
      <c r="Q292" s="1">
        <v>221</v>
      </c>
      <c r="R292" s="4">
        <v>14.06</v>
      </c>
      <c r="S292" s="4">
        <v>43.457000000000001</v>
      </c>
      <c r="T292" s="4">
        <v>185.959</v>
      </c>
      <c r="U292" s="4">
        <f t="shared" si="40"/>
        <v>0</v>
      </c>
      <c r="V292" s="4">
        <f t="shared" si="41"/>
        <v>0</v>
      </c>
      <c r="W292" s="4">
        <f t="shared" si="42"/>
        <v>0</v>
      </c>
    </row>
    <row r="293" spans="1:38" x14ac:dyDescent="0.3">
      <c r="A293" s="1">
        <f t="shared" si="36"/>
        <v>0</v>
      </c>
      <c r="B293" s="1" t="s">
        <v>13</v>
      </c>
      <c r="C293" s="1">
        <v>0.2</v>
      </c>
      <c r="D293" s="1">
        <v>4</v>
      </c>
      <c r="E293" s="1">
        <f t="shared" si="37"/>
        <v>73</v>
      </c>
      <c r="F293" s="1">
        <v>1</v>
      </c>
      <c r="G293" s="4">
        <f t="shared" si="38"/>
        <v>0</v>
      </c>
      <c r="H293" s="4">
        <f t="shared" si="39"/>
        <v>228.57900000000001</v>
      </c>
      <c r="I293" s="4">
        <v>209.93899999999999</v>
      </c>
      <c r="J293" s="4">
        <v>18.64</v>
      </c>
      <c r="K293" s="4">
        <v>0</v>
      </c>
      <c r="L293" s="1">
        <v>221</v>
      </c>
      <c r="M293" s="1">
        <v>221</v>
      </c>
      <c r="N293" s="1">
        <v>221</v>
      </c>
      <c r="O293" s="1">
        <v>221</v>
      </c>
      <c r="P293" s="1">
        <v>221</v>
      </c>
      <c r="Q293" s="1">
        <v>221</v>
      </c>
      <c r="R293" s="4">
        <v>12.746</v>
      </c>
      <c r="S293" s="4">
        <v>43.457000000000001</v>
      </c>
      <c r="T293" s="4">
        <v>196.06700000000001</v>
      </c>
      <c r="U293" s="4">
        <f t="shared" si="40"/>
        <v>0</v>
      </c>
      <c r="V293" s="4">
        <f t="shared" si="41"/>
        <v>0</v>
      </c>
      <c r="W293" s="4">
        <f t="shared" si="42"/>
        <v>0</v>
      </c>
    </row>
    <row r="294" spans="1:38" x14ac:dyDescent="0.3">
      <c r="A294" s="1">
        <f t="shared" si="36"/>
        <v>0</v>
      </c>
      <c r="B294" s="1" t="s">
        <v>13</v>
      </c>
      <c r="C294" s="1">
        <v>0.2</v>
      </c>
      <c r="D294" s="1">
        <v>1</v>
      </c>
      <c r="E294" s="1">
        <f t="shared" si="37"/>
        <v>74</v>
      </c>
      <c r="F294" s="1">
        <v>1</v>
      </c>
      <c r="G294" s="4">
        <f t="shared" si="38"/>
        <v>0</v>
      </c>
      <c r="H294" s="4">
        <f t="shared" si="39"/>
        <v>179.55799999999999</v>
      </c>
      <c r="I294" s="4">
        <v>160.291</v>
      </c>
      <c r="J294" s="4">
        <v>19.266999999999999</v>
      </c>
      <c r="K294" s="4">
        <v>0</v>
      </c>
      <c r="L294" s="1">
        <v>227</v>
      </c>
      <c r="M294" s="1">
        <v>227</v>
      </c>
      <c r="N294" s="1">
        <v>227</v>
      </c>
      <c r="O294" s="1">
        <v>227</v>
      </c>
      <c r="P294" s="1">
        <v>227</v>
      </c>
      <c r="Q294" s="1">
        <v>227</v>
      </c>
      <c r="R294" s="4">
        <v>7.8730000000000002</v>
      </c>
      <c r="S294" s="4">
        <v>57.213999999999999</v>
      </c>
      <c r="T294" s="4">
        <v>150.886</v>
      </c>
      <c r="U294" s="4">
        <f t="shared" si="40"/>
        <v>0</v>
      </c>
      <c r="V294" s="4">
        <f t="shared" si="41"/>
        <v>0</v>
      </c>
      <c r="W294" s="4">
        <f t="shared" si="42"/>
        <v>0</v>
      </c>
    </row>
    <row r="295" spans="1:38" x14ac:dyDescent="0.3">
      <c r="A295" s="1">
        <f t="shared" si="36"/>
        <v>0</v>
      </c>
      <c r="B295" s="1" t="s">
        <v>13</v>
      </c>
      <c r="C295" s="1">
        <v>0.2</v>
      </c>
      <c r="D295" s="1">
        <v>2</v>
      </c>
      <c r="E295" s="1">
        <f t="shared" si="37"/>
        <v>74</v>
      </c>
      <c r="F295" s="1">
        <v>1</v>
      </c>
      <c r="G295" s="4">
        <f t="shared" si="38"/>
        <v>0</v>
      </c>
      <c r="H295" s="4">
        <f t="shared" si="39"/>
        <v>187.21199999999999</v>
      </c>
      <c r="I295" s="4">
        <v>169.49599999999998</v>
      </c>
      <c r="J295" s="4">
        <v>17.716000000000001</v>
      </c>
      <c r="K295" s="4">
        <v>0</v>
      </c>
      <c r="L295" s="1">
        <v>227</v>
      </c>
      <c r="M295" s="1">
        <v>227</v>
      </c>
      <c r="N295" s="1">
        <v>227</v>
      </c>
      <c r="O295" s="1">
        <v>227</v>
      </c>
      <c r="P295" s="1">
        <v>227</v>
      </c>
      <c r="Q295" s="1">
        <v>227</v>
      </c>
      <c r="R295" s="4">
        <v>7.2110000000000003</v>
      </c>
      <c r="S295" s="4">
        <v>57.213999999999999</v>
      </c>
      <c r="T295" s="4">
        <v>160.75299999999999</v>
      </c>
      <c r="U295" s="4">
        <f t="shared" si="40"/>
        <v>0</v>
      </c>
      <c r="V295" s="4">
        <f t="shared" si="41"/>
        <v>0</v>
      </c>
      <c r="W295" s="4">
        <f t="shared" si="42"/>
        <v>0</v>
      </c>
    </row>
    <row r="296" spans="1:38" x14ac:dyDescent="0.3">
      <c r="A296" s="1">
        <f t="shared" si="36"/>
        <v>0</v>
      </c>
      <c r="B296" s="1" t="s">
        <v>13</v>
      </c>
      <c r="C296" s="1">
        <v>0.2</v>
      </c>
      <c r="D296" s="1">
        <v>3</v>
      </c>
      <c r="E296" s="1">
        <f t="shared" si="37"/>
        <v>74</v>
      </c>
      <c r="F296" s="1">
        <v>1</v>
      </c>
      <c r="G296" s="4">
        <f t="shared" si="38"/>
        <v>0</v>
      </c>
      <c r="H296" s="4">
        <f t="shared" si="39"/>
        <v>240.43099999999998</v>
      </c>
      <c r="I296" s="4">
        <v>222.73699999999999</v>
      </c>
      <c r="J296" s="4">
        <v>17.693999999999999</v>
      </c>
      <c r="K296" s="4">
        <v>0</v>
      </c>
      <c r="L296" s="1">
        <v>227</v>
      </c>
      <c r="M296" s="1">
        <v>227</v>
      </c>
      <c r="N296" s="1">
        <v>227</v>
      </c>
      <c r="O296" s="1">
        <v>227</v>
      </c>
      <c r="P296" s="1">
        <v>227</v>
      </c>
      <c r="Q296" s="1">
        <v>227</v>
      </c>
      <c r="R296" s="4">
        <v>8.0850000000000009</v>
      </c>
      <c r="S296" s="4">
        <v>57.213999999999999</v>
      </c>
      <c r="T296" s="4">
        <v>213.12</v>
      </c>
      <c r="U296" s="4">
        <f t="shared" si="40"/>
        <v>0</v>
      </c>
      <c r="V296" s="4">
        <f t="shared" si="41"/>
        <v>0</v>
      </c>
      <c r="W296" s="4">
        <f t="shared" si="42"/>
        <v>0</v>
      </c>
    </row>
    <row r="297" spans="1:38" x14ac:dyDescent="0.3">
      <c r="A297" s="1">
        <f t="shared" si="36"/>
        <v>0</v>
      </c>
      <c r="B297" s="1" t="s">
        <v>13</v>
      </c>
      <c r="C297" s="1">
        <v>0.2</v>
      </c>
      <c r="D297" s="1">
        <v>4</v>
      </c>
      <c r="E297" s="1">
        <f t="shared" si="37"/>
        <v>74</v>
      </c>
      <c r="F297" s="1">
        <v>1</v>
      </c>
      <c r="G297" s="4">
        <f t="shared" si="38"/>
        <v>0</v>
      </c>
      <c r="H297" s="4">
        <f t="shared" si="39"/>
        <v>198.11099999999999</v>
      </c>
      <c r="I297" s="4">
        <v>177.535</v>
      </c>
      <c r="J297" s="4">
        <v>20.576000000000001</v>
      </c>
      <c r="K297" s="4">
        <v>0</v>
      </c>
      <c r="L297" s="1">
        <v>227</v>
      </c>
      <c r="M297" s="1">
        <v>227</v>
      </c>
      <c r="N297" s="1">
        <v>227</v>
      </c>
      <c r="O297" s="1">
        <v>227</v>
      </c>
      <c r="P297" s="1">
        <v>227</v>
      </c>
      <c r="Q297" s="1">
        <v>227</v>
      </c>
      <c r="R297" s="4">
        <v>12.054</v>
      </c>
      <c r="S297" s="4">
        <v>57.213999999999999</v>
      </c>
      <c r="T297" s="4">
        <v>163.94900000000001</v>
      </c>
      <c r="U297" s="4">
        <f t="shared" si="40"/>
        <v>0</v>
      </c>
      <c r="V297" s="4">
        <f t="shared" si="41"/>
        <v>0</v>
      </c>
      <c r="W297" s="4">
        <f t="shared" si="42"/>
        <v>0</v>
      </c>
    </row>
    <row r="298" spans="1:38" x14ac:dyDescent="0.3">
      <c r="A298" s="1">
        <f t="shared" si="36"/>
        <v>1</v>
      </c>
      <c r="B298" s="1" t="s">
        <v>13</v>
      </c>
      <c r="C298" s="1">
        <v>0.2</v>
      </c>
      <c r="D298" s="1">
        <v>1</v>
      </c>
      <c r="E298" s="1">
        <f t="shared" si="37"/>
        <v>75</v>
      </c>
      <c r="F298" s="1">
        <v>1</v>
      </c>
      <c r="G298" s="4">
        <f t="shared" si="38"/>
        <v>0</v>
      </c>
      <c r="H298" s="4">
        <f t="shared" si="39"/>
        <v>697.41800000000001</v>
      </c>
      <c r="I298" s="4">
        <v>675.90899999999999</v>
      </c>
      <c r="J298" s="4">
        <v>21.509</v>
      </c>
      <c r="K298" s="4">
        <v>0</v>
      </c>
      <c r="L298" s="1">
        <v>227</v>
      </c>
      <c r="M298" s="1">
        <v>227</v>
      </c>
      <c r="N298" s="1">
        <v>227</v>
      </c>
      <c r="O298" s="1">
        <v>227</v>
      </c>
      <c r="P298" s="1">
        <v>227</v>
      </c>
      <c r="Q298" s="1">
        <v>227</v>
      </c>
      <c r="R298" s="4">
        <v>11.404</v>
      </c>
      <c r="S298" s="4">
        <v>59.116999999999997</v>
      </c>
      <c r="T298" s="4">
        <v>662.95600000000002</v>
      </c>
      <c r="U298" s="4">
        <f t="shared" si="40"/>
        <v>0</v>
      </c>
      <c r="V298" s="4">
        <f t="shared" si="41"/>
        <v>0</v>
      </c>
      <c r="W298" s="4">
        <f t="shared" si="42"/>
        <v>0</v>
      </c>
      <c r="AA298" s="1">
        <f>SUMPRODUCT((MOD(ROW(F202:F301),4)=2)*F202:F301)</f>
        <v>25</v>
      </c>
      <c r="AB298" s="3">
        <f>SUMPRODUCT((MOD(ROW(G202:G301),4)=2)*G202:G301)/25</f>
        <v>0</v>
      </c>
      <c r="AC298" s="3">
        <f t="shared" ref="AC298:AF298" si="43">SUMPRODUCT((MOD(ROW(H202:H301),4)=2)*H202:H301)/25</f>
        <v>220.33911999999998</v>
      </c>
      <c r="AD298" s="3">
        <f t="shared" si="43"/>
        <v>204.34799999999998</v>
      </c>
      <c r="AE298" s="3">
        <f t="shared" si="43"/>
        <v>15.991119999999999</v>
      </c>
      <c r="AF298" s="3">
        <f t="shared" si="43"/>
        <v>0</v>
      </c>
      <c r="AG298" s="3">
        <f>SUMPRODUCT((MOD(ROW(R202:R301),4)=2)*R202:R301)/25</f>
        <v>8.6282800000000002</v>
      </c>
      <c r="AH298" s="3">
        <f>SUMPRODUCT((MOD(ROW(S202:S301),4)=2)*S202:S301)/25</f>
        <v>43.917559999999995</v>
      </c>
      <c r="AI298" s="3">
        <f>SUMPRODUCT((MOD(ROW(T202:T301),4)=2)*T202:T301)/25</f>
        <v>194.65900000000005</v>
      </c>
      <c r="AJ298" s="3">
        <f>IF(AA298&gt;0, SUMPRODUCT((MOD(ROW(U202:U301),4)=2)*U202:U301)/AA298,"-")</f>
        <v>0</v>
      </c>
      <c r="AK298" s="3">
        <f>IF(AA298&gt;0, SUMPRODUCT((MOD(ROW(V202:V301),4)=2)*V202:V301)/AA298,"-")</f>
        <v>0</v>
      </c>
      <c r="AL298" s="3">
        <f>IF(AA298&gt;0,SUMPRODUCT((MOD(ROW(W202:W301),4)=2)*W202:W301)/AA298,"-")</f>
        <v>0</v>
      </c>
    </row>
    <row r="299" spans="1:38" x14ac:dyDescent="0.3">
      <c r="A299" s="1">
        <f t="shared" si="36"/>
        <v>1</v>
      </c>
      <c r="B299" s="1" t="s">
        <v>13</v>
      </c>
      <c r="C299" s="1">
        <v>0.2</v>
      </c>
      <c r="D299" s="1">
        <v>2</v>
      </c>
      <c r="E299" s="1">
        <f t="shared" si="37"/>
        <v>75</v>
      </c>
      <c r="F299" s="1">
        <v>1</v>
      </c>
      <c r="G299" s="4">
        <f t="shared" si="38"/>
        <v>0</v>
      </c>
      <c r="H299" s="4">
        <f t="shared" si="39"/>
        <v>906.19200000000001</v>
      </c>
      <c r="I299" s="4">
        <v>886.60300000000007</v>
      </c>
      <c r="J299" s="4">
        <v>19.588999999999999</v>
      </c>
      <c r="K299" s="4">
        <v>0</v>
      </c>
      <c r="L299" s="1">
        <v>227</v>
      </c>
      <c r="M299" s="1">
        <v>227</v>
      </c>
      <c r="N299" s="1">
        <v>227</v>
      </c>
      <c r="O299" s="1">
        <v>227</v>
      </c>
      <c r="P299" s="1">
        <v>227</v>
      </c>
      <c r="Q299" s="1">
        <v>227</v>
      </c>
      <c r="R299" s="4">
        <v>19.155000000000001</v>
      </c>
      <c r="S299" s="4">
        <v>59.116999999999997</v>
      </c>
      <c r="T299" s="4">
        <v>865.899</v>
      </c>
      <c r="U299" s="4">
        <f t="shared" si="40"/>
        <v>0</v>
      </c>
      <c r="V299" s="4">
        <f t="shared" si="41"/>
        <v>0</v>
      </c>
      <c r="W299" s="4">
        <f t="shared" si="42"/>
        <v>0</v>
      </c>
      <c r="AA299" s="1">
        <f>SUMPRODUCT((MOD(ROW(F202:F301),4)=3)*F202:F301)</f>
        <v>25</v>
      </c>
      <c r="AB299" s="3">
        <f>SUMPRODUCT((MOD(ROW(G202:G301),4)=3)*G202:G301)/25</f>
        <v>0</v>
      </c>
      <c r="AC299" s="3">
        <f t="shared" ref="AC299:AF299" si="44">SUMPRODUCT((MOD(ROW(H202:H301),4)=3)*H202:H301)/25</f>
        <v>264.94684000000007</v>
      </c>
      <c r="AD299" s="3">
        <f t="shared" si="44"/>
        <v>249.34507999999994</v>
      </c>
      <c r="AE299" s="3">
        <f t="shared" si="44"/>
        <v>15.601760000000002</v>
      </c>
      <c r="AF299" s="3">
        <f t="shared" si="44"/>
        <v>0</v>
      </c>
      <c r="AG299" s="3">
        <f>SUMPRODUCT((MOD(ROW(R202:R301),4)=3)*R202:R301)/25</f>
        <v>10.601080000000001</v>
      </c>
      <c r="AH299" s="3">
        <f>SUMPRODUCT((MOD(ROW(S202:S301),4)=3)*S202:S301)/25</f>
        <v>43.917559999999995</v>
      </c>
      <c r="AI299" s="3">
        <f>SUMPRODUCT((MOD(ROW(T202:T301),4)=3)*T202:T301)/25</f>
        <v>237.68327999999994</v>
      </c>
      <c r="AJ299" s="3">
        <f>IF(AA299&gt;0,SUMPRODUCT((MOD(ROW(U202:U301),4)=3)*U202:U301)/AA299,"-")</f>
        <v>0</v>
      </c>
      <c r="AK299" s="3">
        <f>IF(AA299&gt;0,SUMPRODUCT((MOD(ROW(V202:V301),4)=3)*V202:V301)/AA299,"-")</f>
        <v>0</v>
      </c>
      <c r="AL299" s="3">
        <f>IF(AA299&gt;0,SUMPRODUCT((MOD(ROW(W202:W301),4)=3)*W202:W301)/AA299,"-")</f>
        <v>0</v>
      </c>
    </row>
    <row r="300" spans="1:38" x14ac:dyDescent="0.3">
      <c r="A300" s="1">
        <f t="shared" si="36"/>
        <v>1</v>
      </c>
      <c r="B300" s="1" t="s">
        <v>13</v>
      </c>
      <c r="C300" s="1">
        <v>0.2</v>
      </c>
      <c r="D300" s="1">
        <v>3</v>
      </c>
      <c r="E300" s="1">
        <f t="shared" si="37"/>
        <v>75</v>
      </c>
      <c r="F300" s="1">
        <v>1</v>
      </c>
      <c r="G300" s="4">
        <f t="shared" si="38"/>
        <v>0</v>
      </c>
      <c r="H300" s="4">
        <f t="shared" si="39"/>
        <v>709.524</v>
      </c>
      <c r="I300" s="4">
        <v>688.31600000000003</v>
      </c>
      <c r="J300" s="4">
        <v>21.207999999999998</v>
      </c>
      <c r="K300" s="4">
        <v>0</v>
      </c>
      <c r="L300" s="1">
        <v>227</v>
      </c>
      <c r="M300" s="1">
        <v>227</v>
      </c>
      <c r="N300" s="1">
        <v>227</v>
      </c>
      <c r="O300" s="1">
        <v>227</v>
      </c>
      <c r="P300" s="1">
        <v>227</v>
      </c>
      <c r="Q300" s="1">
        <v>227</v>
      </c>
      <c r="R300" s="4">
        <v>24.916</v>
      </c>
      <c r="S300" s="4">
        <v>59.116999999999997</v>
      </c>
      <c r="T300" s="4">
        <v>661.851</v>
      </c>
      <c r="U300" s="4">
        <f t="shared" si="40"/>
        <v>0</v>
      </c>
      <c r="V300" s="4">
        <f t="shared" si="41"/>
        <v>0</v>
      </c>
      <c r="W300" s="4">
        <f t="shared" si="42"/>
        <v>0</v>
      </c>
      <c r="AA300" s="1">
        <f>SUMPRODUCT((MOD(ROW(F202:F301),4)=0)*F202:F301)</f>
        <v>24</v>
      </c>
      <c r="AB300" s="3">
        <f>SUMPRODUCT((MOD(ROW(G202:G301),4)=0)*G202:G301)/25</f>
        <v>1.7937219730941704E-2</v>
      </c>
      <c r="AC300" s="3">
        <f t="shared" ref="AC300:AF300" si="45">SUMPRODUCT((MOD(ROW(H202:H301),4)=0)*H202:H301)/25</f>
        <v>241.16884000000002</v>
      </c>
      <c r="AD300" s="3">
        <f t="shared" si="45"/>
        <v>224.62224000000003</v>
      </c>
      <c r="AE300" s="3">
        <f t="shared" si="45"/>
        <v>15.199920000000002</v>
      </c>
      <c r="AF300" s="3">
        <f t="shared" si="45"/>
        <v>1.3466800000000001</v>
      </c>
      <c r="AG300" s="3">
        <f>SUMPRODUCT((MOD(ROW(R202:R301),4)=0)*R202:R301)/25</f>
        <v>12.814959999999996</v>
      </c>
      <c r="AH300" s="3">
        <f>SUMPRODUCT((MOD(ROW(S202:S301),4)=0)*S202:S301)/25</f>
        <v>43.917559999999995</v>
      </c>
      <c r="AI300" s="3">
        <f>SUMPRODUCT((MOD(ROW(T202:T301),4)=0)*T202:T301)/25</f>
        <v>210.74655999999996</v>
      </c>
      <c r="AJ300" s="3">
        <f>IF(AA300&gt;0,SUMPRODUCT((MOD(ROW(U202:U301),4)=0)*U202:U301)/AA300,"-")</f>
        <v>0</v>
      </c>
      <c r="AK300" s="3">
        <f>IF(AA300&gt;0,SUMPRODUCT((MOD(ROW(V202:V301),4)=0)*V202:V301)/AA300,"-")</f>
        <v>0</v>
      </c>
      <c r="AL300" s="3">
        <f>IF(AA300&gt;0,SUMPRODUCT((MOD(ROW(W202:W301),4)=0)*W202:W301)/AA300,"-")</f>
        <v>0</v>
      </c>
    </row>
    <row r="301" spans="1:38" x14ac:dyDescent="0.3">
      <c r="A301" s="1">
        <f t="shared" si="36"/>
        <v>1</v>
      </c>
      <c r="B301" s="1" t="s">
        <v>13</v>
      </c>
      <c r="C301" s="1">
        <v>0.2</v>
      </c>
      <c r="D301" s="1">
        <v>4</v>
      </c>
      <c r="E301" s="1">
        <f t="shared" si="37"/>
        <v>75</v>
      </c>
      <c r="F301" s="1">
        <v>1</v>
      </c>
      <c r="G301" s="4">
        <f t="shared" si="38"/>
        <v>0</v>
      </c>
      <c r="H301" s="4">
        <f t="shared" si="39"/>
        <v>1030.8130000000001</v>
      </c>
      <c r="I301" s="4">
        <v>1010.837</v>
      </c>
      <c r="J301" s="4">
        <v>19.975999999999999</v>
      </c>
      <c r="K301" s="4">
        <v>0</v>
      </c>
      <c r="L301" s="1">
        <v>227</v>
      </c>
      <c r="M301" s="1">
        <v>227</v>
      </c>
      <c r="N301" s="1">
        <v>227</v>
      </c>
      <c r="O301" s="1">
        <v>227</v>
      </c>
      <c r="P301" s="1">
        <v>227</v>
      </c>
      <c r="Q301" s="1">
        <v>227</v>
      </c>
      <c r="R301" s="4">
        <v>20.013999999999999</v>
      </c>
      <c r="S301" s="4">
        <v>59.116999999999997</v>
      </c>
      <c r="T301" s="4">
        <v>989.274</v>
      </c>
      <c r="U301" s="4">
        <f t="shared" si="40"/>
        <v>0</v>
      </c>
      <c r="V301" s="4">
        <f t="shared" si="41"/>
        <v>0</v>
      </c>
      <c r="W301" s="4">
        <f t="shared" si="42"/>
        <v>0</v>
      </c>
      <c r="AA301" s="1">
        <f>SUMPRODUCT((MOD(ROW(F202:F301),4)=1)*F202:F301)</f>
        <v>25</v>
      </c>
      <c r="AB301" s="3">
        <f>SUMPRODUCT((MOD(ROW(G202:G301),4)=1)*G202:G301)/25</f>
        <v>0</v>
      </c>
      <c r="AC301" s="3">
        <f t="shared" ref="AC301:AF301" si="46">SUMPRODUCT((MOD(ROW(H202:H301),4)=1)*H202:H301)/25</f>
        <v>260.03932000000003</v>
      </c>
      <c r="AD301" s="3">
        <f t="shared" si="46"/>
        <v>243.66528</v>
      </c>
      <c r="AE301" s="3">
        <f t="shared" si="46"/>
        <v>15.027360000000002</v>
      </c>
      <c r="AF301" s="3">
        <f t="shared" si="46"/>
        <v>1.3466800000000001</v>
      </c>
      <c r="AG301" s="3">
        <f>SUMPRODUCT((MOD(ROW(R202:R301),4)=1)*R202:R301)/25</f>
        <v>13.897919999999997</v>
      </c>
      <c r="AH301" s="3">
        <f>SUMPRODUCT((MOD(ROW(S202:S301),4)=1)*S202:S301)/25</f>
        <v>43.917559999999995</v>
      </c>
      <c r="AI301" s="3">
        <f>SUMPRODUCT((MOD(ROW(T202:T301),4)=1)*T202:T301)/25</f>
        <v>228.70663999999999</v>
      </c>
      <c r="AJ301" s="3">
        <f>IF(AA301&gt;0,SUMPRODUCT((MOD(ROW(U202:U301),4)=1)*U202:U301)/AA301,"-")</f>
        <v>0</v>
      </c>
      <c r="AK301" s="3">
        <f>IF(AA301&gt;0, SUMPRODUCT((MOD(ROW(V202:V301),4)=1)*V202:V301)/AA301,"-")</f>
        <v>0</v>
      </c>
      <c r="AL301" s="3">
        <f>IF(AA301&gt;0,SUMPRODUCT((MOD(ROW(W202:W301),4)=1)*W202:W301)/AA301,"-")</f>
        <v>0</v>
      </c>
    </row>
    <row r="302" spans="1:38" x14ac:dyDescent="0.3">
      <c r="A302" s="1">
        <f t="shared" si="36"/>
        <v>0</v>
      </c>
      <c r="B302" s="1" t="s">
        <v>11</v>
      </c>
      <c r="C302" s="1">
        <v>0.6</v>
      </c>
      <c r="D302" s="1">
        <v>1</v>
      </c>
      <c r="E302" s="1">
        <f t="shared" si="37"/>
        <v>76</v>
      </c>
      <c r="F302" s="1">
        <v>1</v>
      </c>
      <c r="G302" s="4">
        <f t="shared" si="38"/>
        <v>0</v>
      </c>
      <c r="H302" s="4">
        <f t="shared" si="39"/>
        <v>379.96599999999995</v>
      </c>
      <c r="I302" s="4">
        <v>368.33399999999995</v>
      </c>
      <c r="J302" s="4">
        <v>11.632</v>
      </c>
      <c r="K302" s="4">
        <v>0</v>
      </c>
      <c r="L302" s="1">
        <v>136</v>
      </c>
      <c r="M302" s="1">
        <v>136</v>
      </c>
      <c r="N302" s="1">
        <v>136</v>
      </c>
      <c r="O302" s="1">
        <v>136</v>
      </c>
      <c r="P302" s="1">
        <v>136</v>
      </c>
      <c r="Q302" s="1">
        <v>136</v>
      </c>
      <c r="R302" s="4">
        <v>1.389</v>
      </c>
      <c r="S302" s="4">
        <v>103.01600000000001</v>
      </c>
      <c r="T302" s="4">
        <v>366.44200000000001</v>
      </c>
      <c r="U302" s="4">
        <f t="shared" si="40"/>
        <v>0</v>
      </c>
      <c r="V302" s="4">
        <f t="shared" si="41"/>
        <v>0</v>
      </c>
      <c r="W302" s="4">
        <f t="shared" si="42"/>
        <v>0</v>
      </c>
    </row>
    <row r="303" spans="1:38" x14ac:dyDescent="0.3">
      <c r="A303" s="1">
        <f t="shared" si="36"/>
        <v>0</v>
      </c>
      <c r="B303" s="1" t="s">
        <v>11</v>
      </c>
      <c r="C303" s="1">
        <v>0.6</v>
      </c>
      <c r="D303" s="1">
        <v>2</v>
      </c>
      <c r="E303" s="1">
        <f t="shared" si="37"/>
        <v>76</v>
      </c>
      <c r="F303" s="1">
        <v>1</v>
      </c>
      <c r="G303" s="4">
        <f t="shared" si="38"/>
        <v>0</v>
      </c>
      <c r="H303" s="4">
        <f t="shared" si="39"/>
        <v>381.84399999999999</v>
      </c>
      <c r="I303" s="4">
        <v>369.83100000000002</v>
      </c>
      <c r="J303" s="4">
        <v>12.013</v>
      </c>
      <c r="K303" s="4">
        <v>0</v>
      </c>
      <c r="L303" s="1">
        <v>136</v>
      </c>
      <c r="M303" s="1">
        <v>136</v>
      </c>
      <c r="N303" s="1">
        <v>136</v>
      </c>
      <c r="O303" s="1">
        <v>136</v>
      </c>
      <c r="P303" s="1">
        <v>136</v>
      </c>
      <c r="Q303" s="1">
        <v>136</v>
      </c>
      <c r="R303" s="4">
        <v>2.0379999999999998</v>
      </c>
      <c r="S303" s="4">
        <v>103.01600000000001</v>
      </c>
      <c r="T303" s="4">
        <v>367.28999999999996</v>
      </c>
      <c r="U303" s="4">
        <f t="shared" si="40"/>
        <v>0</v>
      </c>
      <c r="V303" s="4">
        <f t="shared" si="41"/>
        <v>0</v>
      </c>
      <c r="W303" s="4">
        <f t="shared" si="42"/>
        <v>0</v>
      </c>
    </row>
    <row r="304" spans="1:38" x14ac:dyDescent="0.3">
      <c r="A304" s="1">
        <f t="shared" si="36"/>
        <v>0</v>
      </c>
      <c r="B304" s="1" t="s">
        <v>11</v>
      </c>
      <c r="C304" s="1">
        <v>0.6</v>
      </c>
      <c r="D304" s="1">
        <v>3</v>
      </c>
      <c r="E304" s="1">
        <f t="shared" si="37"/>
        <v>76</v>
      </c>
      <c r="F304" s="1">
        <v>1</v>
      </c>
      <c r="G304" s="4">
        <f t="shared" si="38"/>
        <v>0</v>
      </c>
      <c r="H304" s="4">
        <f t="shared" si="39"/>
        <v>380.63</v>
      </c>
      <c r="I304" s="4">
        <v>369.101</v>
      </c>
      <c r="J304" s="4">
        <v>11.529</v>
      </c>
      <c r="K304" s="4">
        <v>0</v>
      </c>
      <c r="L304" s="1">
        <v>136</v>
      </c>
      <c r="M304" s="1">
        <v>136</v>
      </c>
      <c r="N304" s="1">
        <v>136</v>
      </c>
      <c r="O304" s="1">
        <v>136</v>
      </c>
      <c r="P304" s="1">
        <v>136</v>
      </c>
      <c r="Q304" s="1">
        <v>136</v>
      </c>
      <c r="R304" s="4">
        <v>6.6</v>
      </c>
      <c r="S304" s="4">
        <v>103.01600000000001</v>
      </c>
      <c r="T304" s="4">
        <v>361.99800000000005</v>
      </c>
      <c r="U304" s="4">
        <f t="shared" si="40"/>
        <v>0</v>
      </c>
      <c r="V304" s="4">
        <f t="shared" si="41"/>
        <v>0</v>
      </c>
      <c r="W304" s="4">
        <f t="shared" si="42"/>
        <v>0</v>
      </c>
    </row>
    <row r="305" spans="1:23" x14ac:dyDescent="0.3">
      <c r="A305" s="1">
        <f t="shared" si="36"/>
        <v>0</v>
      </c>
      <c r="B305" s="1" t="s">
        <v>11</v>
      </c>
      <c r="C305" s="1">
        <v>0.6</v>
      </c>
      <c r="D305" s="1">
        <v>4</v>
      </c>
      <c r="E305" s="1">
        <f t="shared" si="37"/>
        <v>76</v>
      </c>
      <c r="F305" s="1">
        <v>1</v>
      </c>
      <c r="G305" s="4">
        <f t="shared" si="38"/>
        <v>0</v>
      </c>
      <c r="H305" s="4">
        <f t="shared" si="39"/>
        <v>396.99399999999997</v>
      </c>
      <c r="I305" s="4">
        <v>384.44799999999998</v>
      </c>
      <c r="J305" s="4">
        <v>12.545999999999999</v>
      </c>
      <c r="K305" s="4">
        <v>0</v>
      </c>
      <c r="L305" s="1">
        <v>136</v>
      </c>
      <c r="M305" s="1">
        <v>136</v>
      </c>
      <c r="N305" s="1">
        <v>136</v>
      </c>
      <c r="O305" s="1">
        <v>136</v>
      </c>
      <c r="P305" s="1">
        <v>136</v>
      </c>
      <c r="Q305" s="1">
        <v>136</v>
      </c>
      <c r="R305" s="4">
        <v>12.449</v>
      </c>
      <c r="S305" s="4">
        <v>103.01600000000001</v>
      </c>
      <c r="T305" s="4">
        <v>371.49599999999998</v>
      </c>
      <c r="U305" s="4">
        <f t="shared" si="40"/>
        <v>0</v>
      </c>
      <c r="V305" s="4">
        <f t="shared" si="41"/>
        <v>0</v>
      </c>
      <c r="W305" s="4">
        <f t="shared" si="42"/>
        <v>0</v>
      </c>
    </row>
    <row r="306" spans="1:23" x14ac:dyDescent="0.3">
      <c r="A306" s="1">
        <f t="shared" si="36"/>
        <v>0</v>
      </c>
      <c r="B306" s="1" t="s">
        <v>11</v>
      </c>
      <c r="C306" s="1">
        <v>0.6</v>
      </c>
      <c r="D306" s="1">
        <v>1</v>
      </c>
      <c r="E306" s="1">
        <f t="shared" si="37"/>
        <v>77</v>
      </c>
      <c r="F306" s="1">
        <v>1</v>
      </c>
      <c r="G306" s="4">
        <f t="shared" si="38"/>
        <v>0</v>
      </c>
      <c r="H306" s="4">
        <f t="shared" si="39"/>
        <v>394.17400000000004</v>
      </c>
      <c r="I306" s="4">
        <v>381.86200000000002</v>
      </c>
      <c r="J306" s="4">
        <v>12.311999999999999</v>
      </c>
      <c r="K306" s="4">
        <v>0</v>
      </c>
      <c r="L306" s="1">
        <v>136</v>
      </c>
      <c r="M306" s="1">
        <v>136</v>
      </c>
      <c r="N306" s="1">
        <v>136</v>
      </c>
      <c r="O306" s="1">
        <v>136</v>
      </c>
      <c r="P306" s="1">
        <v>136</v>
      </c>
      <c r="Q306" s="1">
        <v>136</v>
      </c>
      <c r="R306" s="4">
        <v>1.4970000000000001</v>
      </c>
      <c r="S306" s="4">
        <v>109.349</v>
      </c>
      <c r="T306" s="4">
        <v>379.94500000000005</v>
      </c>
      <c r="U306" s="4">
        <f t="shared" si="40"/>
        <v>0</v>
      </c>
      <c r="V306" s="4">
        <f t="shared" si="41"/>
        <v>0</v>
      </c>
      <c r="W306" s="4">
        <f t="shared" si="42"/>
        <v>0</v>
      </c>
    </row>
    <row r="307" spans="1:23" x14ac:dyDescent="0.3">
      <c r="A307" s="1">
        <f t="shared" si="36"/>
        <v>0</v>
      </c>
      <c r="B307" s="1" t="s">
        <v>11</v>
      </c>
      <c r="C307" s="1">
        <v>0.6</v>
      </c>
      <c r="D307" s="1">
        <v>2</v>
      </c>
      <c r="E307" s="1">
        <f t="shared" si="37"/>
        <v>77</v>
      </c>
      <c r="F307" s="1">
        <v>0</v>
      </c>
      <c r="G307" s="4">
        <f t="shared" si="38"/>
        <v>0.73529411764705876</v>
      </c>
      <c r="H307" s="4">
        <f t="shared" si="39"/>
        <v>383.37699999999995</v>
      </c>
      <c r="I307" s="4">
        <v>311.60599999999999</v>
      </c>
      <c r="J307" s="4">
        <v>10.287000000000001</v>
      </c>
      <c r="K307" s="4">
        <v>61.484000000000002</v>
      </c>
      <c r="L307" s="1">
        <v>136</v>
      </c>
      <c r="M307" s="1">
        <v>137</v>
      </c>
      <c r="N307" s="1">
        <v>138</v>
      </c>
      <c r="O307" s="1">
        <v>136</v>
      </c>
      <c r="P307" s="1">
        <v>136</v>
      </c>
      <c r="Q307" s="1">
        <v>136</v>
      </c>
      <c r="R307" s="4">
        <v>2.7010000000000001</v>
      </c>
      <c r="S307" s="4">
        <v>109.349</v>
      </c>
      <c r="T307" s="4">
        <v>308.48500000000001</v>
      </c>
      <c r="U307" s="4" t="str">
        <f t="shared" si="40"/>
        <v>0</v>
      </c>
      <c r="V307" s="4" t="str">
        <f t="shared" si="41"/>
        <v>0</v>
      </c>
      <c r="W307" s="4" t="str">
        <f t="shared" si="42"/>
        <v>0</v>
      </c>
    </row>
    <row r="308" spans="1:23" x14ac:dyDescent="0.3">
      <c r="A308" s="1">
        <f t="shared" si="36"/>
        <v>0</v>
      </c>
      <c r="B308" s="1" t="s">
        <v>11</v>
      </c>
      <c r="C308" s="1">
        <v>0.6</v>
      </c>
      <c r="D308" s="1">
        <v>3</v>
      </c>
      <c r="E308" s="1">
        <f t="shared" si="37"/>
        <v>77</v>
      </c>
      <c r="F308" s="1">
        <v>1</v>
      </c>
      <c r="G308" s="4">
        <f t="shared" si="38"/>
        <v>0</v>
      </c>
      <c r="H308" s="4">
        <f t="shared" si="39"/>
        <v>449.91499999999996</v>
      </c>
      <c r="I308" s="4">
        <v>377.26400000000001</v>
      </c>
      <c r="J308" s="4">
        <v>11.167</v>
      </c>
      <c r="K308" s="4">
        <v>61.484000000000002</v>
      </c>
      <c r="L308" s="1">
        <v>136</v>
      </c>
      <c r="M308" s="1">
        <v>136</v>
      </c>
      <c r="N308" s="1">
        <v>136</v>
      </c>
      <c r="O308" s="1">
        <v>136</v>
      </c>
      <c r="P308" s="1">
        <v>136</v>
      </c>
      <c r="Q308" s="1">
        <v>136</v>
      </c>
      <c r="R308" s="4">
        <v>3.7730000000000001</v>
      </c>
      <c r="S308" s="4">
        <v>109.349</v>
      </c>
      <c r="T308" s="4">
        <v>373.07100000000003</v>
      </c>
      <c r="U308" s="4">
        <f t="shared" si="40"/>
        <v>0</v>
      </c>
      <c r="V308" s="4">
        <f t="shared" si="41"/>
        <v>0</v>
      </c>
      <c r="W308" s="4">
        <f t="shared" si="42"/>
        <v>0</v>
      </c>
    </row>
    <row r="309" spans="1:23" x14ac:dyDescent="0.3">
      <c r="A309" s="1">
        <f t="shared" si="36"/>
        <v>0</v>
      </c>
      <c r="B309" s="1" t="s">
        <v>11</v>
      </c>
      <c r="C309" s="1">
        <v>0.6</v>
      </c>
      <c r="D309" s="1">
        <v>4</v>
      </c>
      <c r="E309" s="1">
        <f t="shared" si="37"/>
        <v>77</v>
      </c>
      <c r="F309" s="1">
        <v>1</v>
      </c>
      <c r="G309" s="4">
        <f t="shared" si="38"/>
        <v>0</v>
      </c>
      <c r="H309" s="4">
        <f t="shared" si="39"/>
        <v>445.80699999999996</v>
      </c>
      <c r="I309" s="4">
        <v>374.10699999999997</v>
      </c>
      <c r="J309" s="4">
        <v>10.215999999999999</v>
      </c>
      <c r="K309" s="4">
        <v>61.484000000000002</v>
      </c>
      <c r="L309" s="1">
        <v>136</v>
      </c>
      <c r="M309" s="1">
        <v>136</v>
      </c>
      <c r="N309" s="1">
        <v>136</v>
      </c>
      <c r="O309" s="1">
        <v>136</v>
      </c>
      <c r="P309" s="1">
        <v>136</v>
      </c>
      <c r="Q309" s="1">
        <v>136</v>
      </c>
      <c r="R309" s="4">
        <v>9.4190000000000005</v>
      </c>
      <c r="S309" s="4">
        <v>109.349</v>
      </c>
      <c r="T309" s="4">
        <v>364.26800000000003</v>
      </c>
      <c r="U309" s="4">
        <f t="shared" si="40"/>
        <v>0</v>
      </c>
      <c r="V309" s="4">
        <f t="shared" si="41"/>
        <v>0</v>
      </c>
      <c r="W309" s="4">
        <f t="shared" si="42"/>
        <v>0</v>
      </c>
    </row>
    <row r="310" spans="1:23" x14ac:dyDescent="0.3">
      <c r="A310" s="1">
        <f t="shared" si="36"/>
        <v>0</v>
      </c>
      <c r="B310" s="1" t="s">
        <v>11</v>
      </c>
      <c r="C310" s="1">
        <v>0.6</v>
      </c>
      <c r="D310" s="1">
        <v>1</v>
      </c>
      <c r="E310" s="1">
        <f t="shared" si="37"/>
        <v>78</v>
      </c>
      <c r="F310" s="1">
        <v>1</v>
      </c>
      <c r="G310" s="4">
        <f t="shared" si="38"/>
        <v>0</v>
      </c>
      <c r="H310" s="4">
        <f t="shared" si="39"/>
        <v>395.44600000000003</v>
      </c>
      <c r="I310" s="4">
        <v>382.97800000000001</v>
      </c>
      <c r="J310" s="4">
        <v>12.468</v>
      </c>
      <c r="K310" s="4">
        <v>0</v>
      </c>
      <c r="L310" s="1">
        <v>138</v>
      </c>
      <c r="M310" s="1">
        <v>138</v>
      </c>
      <c r="N310" s="1">
        <v>138</v>
      </c>
      <c r="O310" s="1">
        <v>138</v>
      </c>
      <c r="P310" s="1">
        <v>138</v>
      </c>
      <c r="Q310" s="1">
        <v>138</v>
      </c>
      <c r="R310" s="4">
        <v>1.38</v>
      </c>
      <c r="S310" s="4">
        <v>110.526</v>
      </c>
      <c r="T310" s="4">
        <v>380.99799999999999</v>
      </c>
      <c r="U310" s="4">
        <f t="shared" si="40"/>
        <v>0</v>
      </c>
      <c r="V310" s="4">
        <f t="shared" si="41"/>
        <v>0</v>
      </c>
      <c r="W310" s="4">
        <f t="shared" si="42"/>
        <v>0</v>
      </c>
    </row>
    <row r="311" spans="1:23" x14ac:dyDescent="0.3">
      <c r="A311" s="1">
        <f t="shared" si="36"/>
        <v>0</v>
      </c>
      <c r="B311" s="1" t="s">
        <v>11</v>
      </c>
      <c r="C311" s="1">
        <v>0.6</v>
      </c>
      <c r="D311" s="1">
        <v>2</v>
      </c>
      <c r="E311" s="1">
        <f t="shared" si="37"/>
        <v>78</v>
      </c>
      <c r="F311" s="1">
        <v>1</v>
      </c>
      <c r="G311" s="4">
        <f t="shared" si="38"/>
        <v>0</v>
      </c>
      <c r="H311" s="4">
        <f t="shared" si="39"/>
        <v>393.64500000000004</v>
      </c>
      <c r="I311" s="4">
        <v>382.08100000000002</v>
      </c>
      <c r="J311" s="4">
        <v>11.564</v>
      </c>
      <c r="K311" s="4">
        <v>0</v>
      </c>
      <c r="L311" s="1">
        <v>138</v>
      </c>
      <c r="M311" s="1">
        <v>138</v>
      </c>
      <c r="N311" s="1">
        <v>138</v>
      </c>
      <c r="O311" s="1">
        <v>138</v>
      </c>
      <c r="P311" s="1">
        <v>138</v>
      </c>
      <c r="Q311" s="1">
        <v>138</v>
      </c>
      <c r="R311" s="4">
        <v>2.4620000000000002</v>
      </c>
      <c r="S311" s="4">
        <v>110.526</v>
      </c>
      <c r="T311" s="4">
        <v>379.01900000000001</v>
      </c>
      <c r="U311" s="4">
        <f t="shared" si="40"/>
        <v>0</v>
      </c>
      <c r="V311" s="4">
        <f t="shared" si="41"/>
        <v>0</v>
      </c>
      <c r="W311" s="4">
        <f t="shared" si="42"/>
        <v>0</v>
      </c>
    </row>
    <row r="312" spans="1:23" x14ac:dyDescent="0.3">
      <c r="A312" s="1">
        <f t="shared" si="36"/>
        <v>0</v>
      </c>
      <c r="B312" s="1" t="s">
        <v>11</v>
      </c>
      <c r="C312" s="1">
        <v>0.6</v>
      </c>
      <c r="D312" s="1">
        <v>3</v>
      </c>
      <c r="E312" s="1">
        <f t="shared" si="37"/>
        <v>78</v>
      </c>
      <c r="F312" s="1">
        <v>1</v>
      </c>
      <c r="G312" s="4">
        <f t="shared" si="38"/>
        <v>0</v>
      </c>
      <c r="H312" s="4">
        <f t="shared" si="39"/>
        <v>408.80899999999997</v>
      </c>
      <c r="I312" s="4">
        <v>396.04899999999998</v>
      </c>
      <c r="J312" s="4">
        <v>12.76</v>
      </c>
      <c r="K312" s="4">
        <v>0</v>
      </c>
      <c r="L312" s="1">
        <v>138</v>
      </c>
      <c r="M312" s="1">
        <v>138</v>
      </c>
      <c r="N312" s="1">
        <v>138</v>
      </c>
      <c r="O312" s="1">
        <v>138</v>
      </c>
      <c r="P312" s="1">
        <v>138</v>
      </c>
      <c r="Q312" s="1">
        <v>138</v>
      </c>
      <c r="R312" s="4">
        <v>4.5609999999999999</v>
      </c>
      <c r="S312" s="4">
        <v>110.526</v>
      </c>
      <c r="T312" s="4">
        <v>390.88799999999998</v>
      </c>
      <c r="U312" s="4">
        <f t="shared" si="40"/>
        <v>0</v>
      </c>
      <c r="V312" s="4">
        <f t="shared" si="41"/>
        <v>0</v>
      </c>
      <c r="W312" s="4">
        <f t="shared" si="42"/>
        <v>0</v>
      </c>
    </row>
    <row r="313" spans="1:23" x14ac:dyDescent="0.3">
      <c r="A313" s="1">
        <f t="shared" si="36"/>
        <v>0</v>
      </c>
      <c r="B313" s="1" t="s">
        <v>11</v>
      </c>
      <c r="C313" s="1">
        <v>0.6</v>
      </c>
      <c r="D313" s="1">
        <v>4</v>
      </c>
      <c r="E313" s="1">
        <f t="shared" si="37"/>
        <v>78</v>
      </c>
      <c r="F313" s="1">
        <v>1</v>
      </c>
      <c r="G313" s="4">
        <f t="shared" si="38"/>
        <v>0</v>
      </c>
      <c r="H313" s="4">
        <f t="shared" si="39"/>
        <v>425.42599999999993</v>
      </c>
      <c r="I313" s="4">
        <v>412.66299999999995</v>
      </c>
      <c r="J313" s="4">
        <v>12.763</v>
      </c>
      <c r="K313" s="4">
        <v>0</v>
      </c>
      <c r="L313" s="1">
        <v>138</v>
      </c>
      <c r="M313" s="1">
        <v>138</v>
      </c>
      <c r="N313" s="1">
        <v>138</v>
      </c>
      <c r="O313" s="1">
        <v>138</v>
      </c>
      <c r="P313" s="1">
        <v>138</v>
      </c>
      <c r="Q313" s="1">
        <v>138</v>
      </c>
      <c r="R313" s="4">
        <v>10.220000000000001</v>
      </c>
      <c r="S313" s="4">
        <v>110.526</v>
      </c>
      <c r="T313" s="4">
        <v>401.84299999999996</v>
      </c>
      <c r="U313" s="4">
        <f t="shared" si="40"/>
        <v>0</v>
      </c>
      <c r="V313" s="4">
        <f t="shared" si="41"/>
        <v>0</v>
      </c>
      <c r="W313" s="4">
        <f t="shared" si="42"/>
        <v>0</v>
      </c>
    </row>
    <row r="314" spans="1:23" x14ac:dyDescent="0.3">
      <c r="A314" s="1">
        <f t="shared" si="36"/>
        <v>0</v>
      </c>
      <c r="B314" s="1" t="s">
        <v>11</v>
      </c>
      <c r="C314" s="1">
        <v>0.6</v>
      </c>
      <c r="D314" s="1">
        <v>1</v>
      </c>
      <c r="E314" s="1">
        <f t="shared" si="37"/>
        <v>79</v>
      </c>
      <c r="F314" s="1">
        <v>1</v>
      </c>
      <c r="G314" s="4">
        <f t="shared" si="38"/>
        <v>0</v>
      </c>
      <c r="H314" s="4">
        <f t="shared" si="39"/>
        <v>347.17099999999999</v>
      </c>
      <c r="I314" s="4">
        <v>334.81299999999999</v>
      </c>
      <c r="J314" s="4">
        <v>12.358000000000001</v>
      </c>
      <c r="K314" s="4">
        <v>0</v>
      </c>
      <c r="L314" s="1">
        <v>142</v>
      </c>
      <c r="M314" s="1">
        <v>142</v>
      </c>
      <c r="N314" s="1">
        <v>142</v>
      </c>
      <c r="O314" s="1">
        <v>142</v>
      </c>
      <c r="P314" s="1">
        <v>142</v>
      </c>
      <c r="Q314" s="1">
        <v>142</v>
      </c>
      <c r="R314" s="4">
        <v>1.4890000000000001</v>
      </c>
      <c r="S314" s="4">
        <v>107.696</v>
      </c>
      <c r="T314" s="4">
        <v>332.73500000000001</v>
      </c>
      <c r="U314" s="4">
        <f t="shared" si="40"/>
        <v>0</v>
      </c>
      <c r="V314" s="4">
        <f t="shared" si="41"/>
        <v>0</v>
      </c>
      <c r="W314" s="4">
        <f t="shared" si="42"/>
        <v>0</v>
      </c>
    </row>
    <row r="315" spans="1:23" x14ac:dyDescent="0.3">
      <c r="A315" s="1">
        <f t="shared" si="36"/>
        <v>0</v>
      </c>
      <c r="B315" s="1" t="s">
        <v>11</v>
      </c>
      <c r="C315" s="1">
        <v>0.6</v>
      </c>
      <c r="D315" s="1">
        <v>2</v>
      </c>
      <c r="E315" s="1">
        <f t="shared" si="37"/>
        <v>79</v>
      </c>
      <c r="F315" s="1">
        <v>1</v>
      </c>
      <c r="G315" s="4">
        <f t="shared" si="38"/>
        <v>0</v>
      </c>
      <c r="H315" s="4">
        <f t="shared" si="39"/>
        <v>352.90600000000001</v>
      </c>
      <c r="I315" s="4">
        <v>341.48</v>
      </c>
      <c r="J315" s="4">
        <v>11.426</v>
      </c>
      <c r="K315" s="4">
        <v>0</v>
      </c>
      <c r="L315" s="1">
        <v>142</v>
      </c>
      <c r="M315" s="1">
        <v>142</v>
      </c>
      <c r="N315" s="1">
        <v>142</v>
      </c>
      <c r="O315" s="1">
        <v>142</v>
      </c>
      <c r="P315" s="1">
        <v>142</v>
      </c>
      <c r="Q315" s="1">
        <v>142</v>
      </c>
      <c r="R315" s="4">
        <v>3.3050000000000002</v>
      </c>
      <c r="S315" s="4">
        <v>107.696</v>
      </c>
      <c r="T315" s="4">
        <v>337.58600000000001</v>
      </c>
      <c r="U315" s="4">
        <f t="shared" si="40"/>
        <v>0</v>
      </c>
      <c r="V315" s="4">
        <f t="shared" si="41"/>
        <v>0</v>
      </c>
      <c r="W315" s="4">
        <f t="shared" si="42"/>
        <v>0</v>
      </c>
    </row>
    <row r="316" spans="1:23" x14ac:dyDescent="0.3">
      <c r="A316" s="1">
        <f t="shared" si="36"/>
        <v>0</v>
      </c>
      <c r="B316" s="1" t="s">
        <v>11</v>
      </c>
      <c r="C316" s="1">
        <v>0.6</v>
      </c>
      <c r="D316" s="1">
        <v>3</v>
      </c>
      <c r="E316" s="1">
        <f t="shared" si="37"/>
        <v>79</v>
      </c>
      <c r="F316" s="1">
        <v>1</v>
      </c>
      <c r="G316" s="4">
        <f t="shared" si="38"/>
        <v>0</v>
      </c>
      <c r="H316" s="4">
        <f t="shared" si="39"/>
        <v>348.14400000000001</v>
      </c>
      <c r="I316" s="4">
        <v>335.84000000000003</v>
      </c>
      <c r="J316" s="4">
        <v>12.304</v>
      </c>
      <c r="K316" s="4">
        <v>0</v>
      </c>
      <c r="L316" s="1">
        <v>142</v>
      </c>
      <c r="M316" s="1">
        <v>142</v>
      </c>
      <c r="N316" s="1">
        <v>142</v>
      </c>
      <c r="O316" s="1">
        <v>142</v>
      </c>
      <c r="P316" s="1">
        <v>142</v>
      </c>
      <c r="Q316" s="1">
        <v>142</v>
      </c>
      <c r="R316" s="4">
        <v>4.7919999999999998</v>
      </c>
      <c r="S316" s="4">
        <v>107.696</v>
      </c>
      <c r="T316" s="4">
        <v>330.459</v>
      </c>
      <c r="U316" s="4">
        <f t="shared" si="40"/>
        <v>0</v>
      </c>
      <c r="V316" s="4">
        <f t="shared" si="41"/>
        <v>0</v>
      </c>
      <c r="W316" s="4">
        <f t="shared" si="42"/>
        <v>0</v>
      </c>
    </row>
    <row r="317" spans="1:23" x14ac:dyDescent="0.3">
      <c r="A317" s="1">
        <f t="shared" si="36"/>
        <v>0</v>
      </c>
      <c r="B317" s="1" t="s">
        <v>11</v>
      </c>
      <c r="C317" s="1">
        <v>0.6</v>
      </c>
      <c r="D317" s="1">
        <v>4</v>
      </c>
      <c r="E317" s="1">
        <f t="shared" si="37"/>
        <v>79</v>
      </c>
      <c r="F317" s="1">
        <v>1</v>
      </c>
      <c r="G317" s="4">
        <f t="shared" si="38"/>
        <v>0</v>
      </c>
      <c r="H317" s="4">
        <f t="shared" si="39"/>
        <v>365.89</v>
      </c>
      <c r="I317" s="4">
        <v>353.28499999999997</v>
      </c>
      <c r="J317" s="4">
        <v>12.605</v>
      </c>
      <c r="K317" s="4">
        <v>0</v>
      </c>
      <c r="L317" s="1">
        <v>142</v>
      </c>
      <c r="M317" s="1">
        <v>142</v>
      </c>
      <c r="N317" s="1">
        <v>142</v>
      </c>
      <c r="O317" s="1">
        <v>142</v>
      </c>
      <c r="P317" s="1">
        <v>142</v>
      </c>
      <c r="Q317" s="1">
        <v>142</v>
      </c>
      <c r="R317" s="4">
        <v>15.178000000000001</v>
      </c>
      <c r="S317" s="4">
        <v>107.696</v>
      </c>
      <c r="T317" s="4">
        <v>337.51800000000003</v>
      </c>
      <c r="U317" s="4">
        <f t="shared" si="40"/>
        <v>0</v>
      </c>
      <c r="V317" s="4">
        <f t="shared" si="41"/>
        <v>0</v>
      </c>
      <c r="W317" s="4">
        <f t="shared" si="42"/>
        <v>0</v>
      </c>
    </row>
    <row r="318" spans="1:23" x14ac:dyDescent="0.3">
      <c r="A318" s="1">
        <f t="shared" si="36"/>
        <v>0</v>
      </c>
      <c r="B318" s="1" t="s">
        <v>11</v>
      </c>
      <c r="C318" s="1">
        <v>0.6</v>
      </c>
      <c r="D318" s="1">
        <v>1</v>
      </c>
      <c r="E318" s="1">
        <f t="shared" si="37"/>
        <v>80</v>
      </c>
      <c r="F318" s="1">
        <v>1</v>
      </c>
      <c r="G318" s="4">
        <f t="shared" si="38"/>
        <v>0</v>
      </c>
      <c r="H318" s="4">
        <f t="shared" si="39"/>
        <v>379.32299999999998</v>
      </c>
      <c r="I318" s="4">
        <v>366.93</v>
      </c>
      <c r="J318" s="4">
        <v>12.393000000000001</v>
      </c>
      <c r="K318" s="4">
        <v>0</v>
      </c>
      <c r="L318" s="1">
        <v>140</v>
      </c>
      <c r="M318" s="1">
        <v>140</v>
      </c>
      <c r="N318" s="1">
        <v>140</v>
      </c>
      <c r="O318" s="1">
        <v>140</v>
      </c>
      <c r="P318" s="1">
        <v>140</v>
      </c>
      <c r="Q318" s="1">
        <v>140</v>
      </c>
      <c r="R318" s="4">
        <v>1.44</v>
      </c>
      <c r="S318" s="4">
        <v>120.401</v>
      </c>
      <c r="T318" s="4">
        <v>364.952</v>
      </c>
      <c r="U318" s="4">
        <f t="shared" si="40"/>
        <v>0</v>
      </c>
      <c r="V318" s="4">
        <f t="shared" si="41"/>
        <v>0</v>
      </c>
      <c r="W318" s="4">
        <f t="shared" si="42"/>
        <v>0</v>
      </c>
    </row>
    <row r="319" spans="1:23" x14ac:dyDescent="0.3">
      <c r="A319" s="1">
        <f t="shared" si="36"/>
        <v>0</v>
      </c>
      <c r="B319" s="1" t="s">
        <v>11</v>
      </c>
      <c r="C319" s="1">
        <v>0.6</v>
      </c>
      <c r="D319" s="1">
        <v>2</v>
      </c>
      <c r="E319" s="1">
        <f t="shared" si="37"/>
        <v>80</v>
      </c>
      <c r="F319" s="1">
        <v>1</v>
      </c>
      <c r="G319" s="4">
        <f t="shared" si="38"/>
        <v>0</v>
      </c>
      <c r="H319" s="4">
        <f t="shared" si="39"/>
        <v>375.30500000000001</v>
      </c>
      <c r="I319" s="4">
        <v>362.95400000000001</v>
      </c>
      <c r="J319" s="4">
        <v>12.351000000000001</v>
      </c>
      <c r="K319" s="4">
        <v>0</v>
      </c>
      <c r="L319" s="1">
        <v>140</v>
      </c>
      <c r="M319" s="1">
        <v>140</v>
      </c>
      <c r="N319" s="1">
        <v>140</v>
      </c>
      <c r="O319" s="1">
        <v>140</v>
      </c>
      <c r="P319" s="1">
        <v>140</v>
      </c>
      <c r="Q319" s="1">
        <v>140</v>
      </c>
      <c r="R319" s="4">
        <v>2.4039999999999999</v>
      </c>
      <c r="S319" s="4">
        <v>120.401</v>
      </c>
      <c r="T319" s="4">
        <v>360.012</v>
      </c>
      <c r="U319" s="4">
        <f t="shared" si="40"/>
        <v>0</v>
      </c>
      <c r="V319" s="4">
        <f t="shared" si="41"/>
        <v>0</v>
      </c>
      <c r="W319" s="4">
        <f t="shared" si="42"/>
        <v>0</v>
      </c>
    </row>
    <row r="320" spans="1:23" x14ac:dyDescent="0.3">
      <c r="A320" s="1">
        <f t="shared" si="36"/>
        <v>0</v>
      </c>
      <c r="B320" s="1" t="s">
        <v>11</v>
      </c>
      <c r="C320" s="1">
        <v>0.6</v>
      </c>
      <c r="D320" s="1">
        <v>3</v>
      </c>
      <c r="E320" s="1">
        <f t="shared" si="37"/>
        <v>80</v>
      </c>
      <c r="F320" s="1">
        <v>1</v>
      </c>
      <c r="G320" s="4">
        <f t="shared" si="38"/>
        <v>0</v>
      </c>
      <c r="H320" s="4">
        <f t="shared" si="39"/>
        <v>400.36599999999999</v>
      </c>
      <c r="I320" s="4">
        <v>388.11500000000001</v>
      </c>
      <c r="J320" s="4">
        <v>12.250999999999999</v>
      </c>
      <c r="K320" s="4">
        <v>0</v>
      </c>
      <c r="L320" s="1">
        <v>140</v>
      </c>
      <c r="M320" s="1">
        <v>140</v>
      </c>
      <c r="N320" s="1">
        <v>140</v>
      </c>
      <c r="O320" s="1">
        <v>140</v>
      </c>
      <c r="P320" s="1">
        <v>140</v>
      </c>
      <c r="Q320" s="1">
        <v>140</v>
      </c>
      <c r="R320" s="4">
        <v>8.7270000000000003</v>
      </c>
      <c r="S320" s="4">
        <v>120.401</v>
      </c>
      <c r="T320" s="4">
        <v>378.85</v>
      </c>
      <c r="U320" s="4">
        <f t="shared" si="40"/>
        <v>0</v>
      </c>
      <c r="V320" s="4">
        <f t="shared" si="41"/>
        <v>0</v>
      </c>
      <c r="W320" s="4">
        <f t="shared" si="42"/>
        <v>0</v>
      </c>
    </row>
    <row r="321" spans="1:23" x14ac:dyDescent="0.3">
      <c r="A321" s="1">
        <f t="shared" si="36"/>
        <v>0</v>
      </c>
      <c r="B321" s="1" t="s">
        <v>11</v>
      </c>
      <c r="C321" s="1">
        <v>0.6</v>
      </c>
      <c r="D321" s="1">
        <v>4</v>
      </c>
      <c r="E321" s="1">
        <f t="shared" si="37"/>
        <v>80</v>
      </c>
      <c r="F321" s="1">
        <v>1</v>
      </c>
      <c r="G321" s="4">
        <f t="shared" si="38"/>
        <v>0</v>
      </c>
      <c r="H321" s="4">
        <f t="shared" si="39"/>
        <v>391.48099999999994</v>
      </c>
      <c r="I321" s="4">
        <v>379.91999999999996</v>
      </c>
      <c r="J321" s="4">
        <v>11.561</v>
      </c>
      <c r="K321" s="4">
        <v>0</v>
      </c>
      <c r="L321" s="1">
        <v>140</v>
      </c>
      <c r="M321" s="1">
        <v>140</v>
      </c>
      <c r="N321" s="1">
        <v>140</v>
      </c>
      <c r="O321" s="1">
        <v>140</v>
      </c>
      <c r="P321" s="1">
        <v>140</v>
      </c>
      <c r="Q321" s="1">
        <v>140</v>
      </c>
      <c r="R321" s="4">
        <v>13.115</v>
      </c>
      <c r="S321" s="4">
        <v>120.401</v>
      </c>
      <c r="T321" s="4">
        <v>366.267</v>
      </c>
      <c r="U321" s="4">
        <f t="shared" si="40"/>
        <v>0</v>
      </c>
      <c r="V321" s="4">
        <f t="shared" si="41"/>
        <v>0</v>
      </c>
      <c r="W321" s="4">
        <f t="shared" si="42"/>
        <v>0</v>
      </c>
    </row>
    <row r="322" spans="1:23" x14ac:dyDescent="0.3">
      <c r="A322" s="1">
        <f t="shared" ref="A322:A385" si="47">IF(MOD(E322,25)=0,1,0)</f>
        <v>0</v>
      </c>
      <c r="B322" s="1" t="s">
        <v>11</v>
      </c>
      <c r="C322" s="1">
        <v>0.6</v>
      </c>
      <c r="D322" s="1">
        <v>1</v>
      </c>
      <c r="E322" s="1">
        <f t="shared" si="37"/>
        <v>81</v>
      </c>
      <c r="F322" s="1">
        <v>1</v>
      </c>
      <c r="G322" s="4">
        <f t="shared" si="38"/>
        <v>0</v>
      </c>
      <c r="H322" s="4">
        <f t="shared" si="39"/>
        <v>415.06200000000001</v>
      </c>
      <c r="I322" s="4">
        <v>403.75</v>
      </c>
      <c r="J322" s="4">
        <v>11.311999999999999</v>
      </c>
      <c r="K322" s="4">
        <v>0</v>
      </c>
      <c r="L322" s="1">
        <v>136</v>
      </c>
      <c r="M322" s="1">
        <v>136</v>
      </c>
      <c r="N322" s="1">
        <v>136</v>
      </c>
      <c r="O322" s="1">
        <v>136</v>
      </c>
      <c r="P322" s="1">
        <v>136</v>
      </c>
      <c r="Q322" s="1">
        <v>136</v>
      </c>
      <c r="R322" s="4">
        <v>1.444</v>
      </c>
      <c r="S322" s="4">
        <v>112.928</v>
      </c>
      <c r="T322" s="4">
        <v>401.75799999999998</v>
      </c>
      <c r="U322" s="4">
        <f t="shared" si="40"/>
        <v>0</v>
      </c>
      <c r="V322" s="4">
        <f t="shared" si="41"/>
        <v>0</v>
      </c>
      <c r="W322" s="4">
        <f t="shared" si="42"/>
        <v>0</v>
      </c>
    </row>
    <row r="323" spans="1:23" x14ac:dyDescent="0.3">
      <c r="A323" s="1">
        <f t="shared" si="47"/>
        <v>0</v>
      </c>
      <c r="B323" s="1" t="s">
        <v>11</v>
      </c>
      <c r="C323" s="1">
        <v>0.6</v>
      </c>
      <c r="D323" s="1">
        <v>2</v>
      </c>
      <c r="E323" s="1">
        <f t="shared" ref="E323:E386" si="48">_xlfn.CEILING.MATH((ROW(E323)-1)/4)</f>
        <v>81</v>
      </c>
      <c r="F323" s="1">
        <v>1</v>
      </c>
      <c r="G323" s="4">
        <f t="shared" ref="G323:G386" si="49">(M323-L323)/L323*100</f>
        <v>0</v>
      </c>
      <c r="H323" s="4">
        <f t="shared" ref="H323:H386" si="50">I323+K323+J323</f>
        <v>384.37599999999998</v>
      </c>
      <c r="I323" s="4">
        <v>372.18799999999999</v>
      </c>
      <c r="J323" s="4">
        <v>12.188000000000001</v>
      </c>
      <c r="K323" s="4">
        <v>0</v>
      </c>
      <c r="L323" s="1">
        <v>136</v>
      </c>
      <c r="M323" s="1">
        <v>136</v>
      </c>
      <c r="N323" s="1">
        <v>136</v>
      </c>
      <c r="O323" s="1">
        <v>136</v>
      </c>
      <c r="P323" s="1">
        <v>136</v>
      </c>
      <c r="Q323" s="1">
        <v>136</v>
      </c>
      <c r="R323" s="4">
        <v>2.569</v>
      </c>
      <c r="S323" s="4">
        <v>112.928</v>
      </c>
      <c r="T323" s="4">
        <v>369.07099999999997</v>
      </c>
      <c r="U323" s="4">
        <f t="shared" ref="U323:U386" si="51">IF(F323=1,(M323-O323)/M323*100,"0")</f>
        <v>0</v>
      </c>
      <c r="V323" s="4">
        <f t="shared" ref="V323:V386" si="52">IF(F323=1,(M323-P323)/M323*100,"0")</f>
        <v>0</v>
      </c>
      <c r="W323" s="4">
        <f t="shared" ref="W323:W386" si="53">IF(F323=1,(M323-Q323)/M323*100,"0")</f>
        <v>0</v>
      </c>
    </row>
    <row r="324" spans="1:23" x14ac:dyDescent="0.3">
      <c r="A324" s="1">
        <f t="shared" si="47"/>
        <v>0</v>
      </c>
      <c r="B324" s="1" t="s">
        <v>11</v>
      </c>
      <c r="C324" s="1">
        <v>0.6</v>
      </c>
      <c r="D324" s="1">
        <v>3</v>
      </c>
      <c r="E324" s="1">
        <f t="shared" si="48"/>
        <v>81</v>
      </c>
      <c r="F324" s="1">
        <v>1</v>
      </c>
      <c r="G324" s="4">
        <f t="shared" si="49"/>
        <v>0</v>
      </c>
      <c r="H324" s="4">
        <f t="shared" si="50"/>
        <v>408.67999999999995</v>
      </c>
      <c r="I324" s="4">
        <v>397.15499999999997</v>
      </c>
      <c r="J324" s="4">
        <v>11.525</v>
      </c>
      <c r="K324" s="4">
        <v>0</v>
      </c>
      <c r="L324" s="1">
        <v>136</v>
      </c>
      <c r="M324" s="1">
        <v>136</v>
      </c>
      <c r="N324" s="1">
        <v>136</v>
      </c>
      <c r="O324" s="1">
        <v>136</v>
      </c>
      <c r="P324" s="1">
        <v>136</v>
      </c>
      <c r="Q324" s="1">
        <v>136</v>
      </c>
      <c r="R324" s="4">
        <v>4.5880000000000001</v>
      </c>
      <c r="S324" s="4">
        <v>112.928</v>
      </c>
      <c r="T324" s="4">
        <v>392.01900000000001</v>
      </c>
      <c r="U324" s="4">
        <f t="shared" si="51"/>
        <v>0</v>
      </c>
      <c r="V324" s="4">
        <f t="shared" si="52"/>
        <v>0</v>
      </c>
      <c r="W324" s="4">
        <f t="shared" si="53"/>
        <v>0</v>
      </c>
    </row>
    <row r="325" spans="1:23" x14ac:dyDescent="0.3">
      <c r="A325" s="1">
        <f t="shared" si="47"/>
        <v>0</v>
      </c>
      <c r="B325" s="1" t="s">
        <v>11</v>
      </c>
      <c r="C325" s="1">
        <v>0.6</v>
      </c>
      <c r="D325" s="1">
        <v>4</v>
      </c>
      <c r="E325" s="1">
        <f t="shared" si="48"/>
        <v>81</v>
      </c>
      <c r="F325" s="1">
        <v>1</v>
      </c>
      <c r="G325" s="4">
        <f t="shared" si="49"/>
        <v>0</v>
      </c>
      <c r="H325" s="4">
        <f t="shared" si="50"/>
        <v>422.54199999999997</v>
      </c>
      <c r="I325" s="4">
        <v>410.24099999999999</v>
      </c>
      <c r="J325" s="4">
        <v>12.301</v>
      </c>
      <c r="K325" s="4">
        <v>0</v>
      </c>
      <c r="L325" s="1">
        <v>136</v>
      </c>
      <c r="M325" s="1">
        <v>136</v>
      </c>
      <c r="N325" s="1">
        <v>136</v>
      </c>
      <c r="O325" s="1">
        <v>136</v>
      </c>
      <c r="P325" s="1">
        <v>136</v>
      </c>
      <c r="Q325" s="1">
        <v>136</v>
      </c>
      <c r="R325" s="4">
        <v>9.8919999999999995</v>
      </c>
      <c r="S325" s="4">
        <v>112.928</v>
      </c>
      <c r="T325" s="4">
        <v>399.80099999999999</v>
      </c>
      <c r="U325" s="4">
        <f t="shared" si="51"/>
        <v>0</v>
      </c>
      <c r="V325" s="4">
        <f t="shared" si="52"/>
        <v>0</v>
      </c>
      <c r="W325" s="4">
        <f t="shared" si="53"/>
        <v>0</v>
      </c>
    </row>
    <row r="326" spans="1:23" x14ac:dyDescent="0.3">
      <c r="A326" s="1">
        <f t="shared" si="47"/>
        <v>0</v>
      </c>
      <c r="B326" s="1" t="s">
        <v>11</v>
      </c>
      <c r="C326" s="1">
        <v>0.6</v>
      </c>
      <c r="D326" s="1">
        <v>1</v>
      </c>
      <c r="E326" s="1">
        <f t="shared" si="48"/>
        <v>82</v>
      </c>
      <c r="F326" s="1">
        <v>1</v>
      </c>
      <c r="G326" s="4">
        <f t="shared" si="49"/>
        <v>0</v>
      </c>
      <c r="H326" s="4">
        <f t="shared" si="50"/>
        <v>399.80600000000004</v>
      </c>
      <c r="I326" s="4">
        <v>387.58000000000004</v>
      </c>
      <c r="J326" s="4">
        <v>12.226000000000001</v>
      </c>
      <c r="K326" s="4">
        <v>0</v>
      </c>
      <c r="L326" s="1">
        <v>136</v>
      </c>
      <c r="M326" s="1">
        <v>136</v>
      </c>
      <c r="N326" s="1">
        <v>136</v>
      </c>
      <c r="O326" s="1">
        <v>136</v>
      </c>
      <c r="P326" s="1">
        <v>136</v>
      </c>
      <c r="Q326" s="1">
        <v>136</v>
      </c>
      <c r="R326" s="4">
        <v>1.3779999999999999</v>
      </c>
      <c r="S326" s="4">
        <v>117.407</v>
      </c>
      <c r="T326" s="4">
        <v>385.58500000000004</v>
      </c>
      <c r="U326" s="4">
        <f t="shared" si="51"/>
        <v>0</v>
      </c>
      <c r="V326" s="4">
        <f t="shared" si="52"/>
        <v>0</v>
      </c>
      <c r="W326" s="4">
        <f t="shared" si="53"/>
        <v>0</v>
      </c>
    </row>
    <row r="327" spans="1:23" x14ac:dyDescent="0.3">
      <c r="A327" s="1">
        <f t="shared" si="47"/>
        <v>0</v>
      </c>
      <c r="B327" s="1" t="s">
        <v>11</v>
      </c>
      <c r="C327" s="1">
        <v>0.6</v>
      </c>
      <c r="D327" s="1">
        <v>2</v>
      </c>
      <c r="E327" s="1">
        <f t="shared" si="48"/>
        <v>82</v>
      </c>
      <c r="F327" s="1">
        <v>1</v>
      </c>
      <c r="G327" s="4">
        <f t="shared" si="49"/>
        <v>0</v>
      </c>
      <c r="H327" s="4">
        <f t="shared" si="50"/>
        <v>401.803</v>
      </c>
      <c r="I327" s="4">
        <v>389.13099999999997</v>
      </c>
      <c r="J327" s="4">
        <v>12.672000000000001</v>
      </c>
      <c r="K327" s="4">
        <v>0</v>
      </c>
      <c r="L327" s="1">
        <v>136</v>
      </c>
      <c r="M327" s="1">
        <v>136</v>
      </c>
      <c r="N327" s="1">
        <v>136</v>
      </c>
      <c r="O327" s="1">
        <v>136</v>
      </c>
      <c r="P327" s="1">
        <v>136</v>
      </c>
      <c r="Q327" s="1">
        <v>136</v>
      </c>
      <c r="R327" s="4">
        <v>2.286</v>
      </c>
      <c r="S327" s="4">
        <v>117.407</v>
      </c>
      <c r="T327" s="4">
        <v>386.22800000000001</v>
      </c>
      <c r="U327" s="4">
        <f t="shared" si="51"/>
        <v>0</v>
      </c>
      <c r="V327" s="4">
        <f t="shared" si="52"/>
        <v>0</v>
      </c>
      <c r="W327" s="4">
        <f t="shared" si="53"/>
        <v>0</v>
      </c>
    </row>
    <row r="328" spans="1:23" x14ac:dyDescent="0.3">
      <c r="A328" s="1">
        <f t="shared" si="47"/>
        <v>0</v>
      </c>
      <c r="B328" s="1" t="s">
        <v>11</v>
      </c>
      <c r="C328" s="1">
        <v>0.6</v>
      </c>
      <c r="D328" s="1">
        <v>3</v>
      </c>
      <c r="E328" s="1">
        <f t="shared" si="48"/>
        <v>82</v>
      </c>
      <c r="F328" s="1">
        <v>1</v>
      </c>
      <c r="G328" s="4">
        <f t="shared" si="49"/>
        <v>0</v>
      </c>
      <c r="H328" s="4">
        <f t="shared" si="50"/>
        <v>406.55099999999999</v>
      </c>
      <c r="I328" s="4">
        <v>394.553</v>
      </c>
      <c r="J328" s="4">
        <v>11.997999999999999</v>
      </c>
      <c r="K328" s="4">
        <v>0</v>
      </c>
      <c r="L328" s="1">
        <v>136</v>
      </c>
      <c r="M328" s="1">
        <v>136</v>
      </c>
      <c r="N328" s="1">
        <v>136</v>
      </c>
      <c r="O328" s="1">
        <v>136</v>
      </c>
      <c r="P328" s="1">
        <v>136</v>
      </c>
      <c r="Q328" s="1">
        <v>136</v>
      </c>
      <c r="R328" s="4">
        <v>4.17</v>
      </c>
      <c r="S328" s="4">
        <v>117.407</v>
      </c>
      <c r="T328" s="4">
        <v>389.76600000000002</v>
      </c>
      <c r="U328" s="4">
        <f t="shared" si="51"/>
        <v>0</v>
      </c>
      <c r="V328" s="4">
        <f t="shared" si="52"/>
        <v>0</v>
      </c>
      <c r="W328" s="4">
        <f t="shared" si="53"/>
        <v>0</v>
      </c>
    </row>
    <row r="329" spans="1:23" x14ac:dyDescent="0.3">
      <c r="A329" s="1">
        <f t="shared" si="47"/>
        <v>0</v>
      </c>
      <c r="B329" s="1" t="s">
        <v>11</v>
      </c>
      <c r="C329" s="1">
        <v>0.6</v>
      </c>
      <c r="D329" s="1">
        <v>4</v>
      </c>
      <c r="E329" s="1">
        <f t="shared" si="48"/>
        <v>82</v>
      </c>
      <c r="F329" s="1">
        <v>1</v>
      </c>
      <c r="G329" s="4">
        <f t="shared" si="49"/>
        <v>0</v>
      </c>
      <c r="H329" s="4">
        <f t="shared" si="50"/>
        <v>401.95000000000005</v>
      </c>
      <c r="I329" s="4">
        <v>389.85500000000002</v>
      </c>
      <c r="J329" s="4">
        <v>12.095000000000001</v>
      </c>
      <c r="K329" s="4">
        <v>0</v>
      </c>
      <c r="L329" s="1">
        <v>136</v>
      </c>
      <c r="M329" s="1">
        <v>136</v>
      </c>
      <c r="N329" s="1">
        <v>136</v>
      </c>
      <c r="O329" s="1">
        <v>136</v>
      </c>
      <c r="P329" s="1">
        <v>136</v>
      </c>
      <c r="Q329" s="1">
        <v>136</v>
      </c>
      <c r="R329" s="4">
        <v>5.6740000000000004</v>
      </c>
      <c r="S329" s="4">
        <v>117.407</v>
      </c>
      <c r="T329" s="4">
        <v>383.56400000000002</v>
      </c>
      <c r="U329" s="4">
        <f t="shared" si="51"/>
        <v>0</v>
      </c>
      <c r="V329" s="4">
        <f t="shared" si="52"/>
        <v>0</v>
      </c>
      <c r="W329" s="4">
        <f t="shared" si="53"/>
        <v>0</v>
      </c>
    </row>
    <row r="330" spans="1:23" x14ac:dyDescent="0.3">
      <c r="A330" s="1">
        <f t="shared" si="47"/>
        <v>0</v>
      </c>
      <c r="B330" s="1" t="s">
        <v>11</v>
      </c>
      <c r="C330" s="1">
        <v>0.6</v>
      </c>
      <c r="D330" s="1">
        <v>1</v>
      </c>
      <c r="E330" s="1">
        <f t="shared" si="48"/>
        <v>83</v>
      </c>
      <c r="F330" s="1">
        <v>1</v>
      </c>
      <c r="G330" s="4">
        <f t="shared" si="49"/>
        <v>0</v>
      </c>
      <c r="H330" s="4">
        <f t="shared" si="50"/>
        <v>378.53700000000003</v>
      </c>
      <c r="I330" s="4">
        <v>366.74700000000001</v>
      </c>
      <c r="J330" s="4">
        <v>11.79</v>
      </c>
      <c r="K330" s="4">
        <v>0</v>
      </c>
      <c r="L330" s="1">
        <v>140</v>
      </c>
      <c r="M330" s="1">
        <v>140</v>
      </c>
      <c r="N330" s="1">
        <v>140</v>
      </c>
      <c r="O330" s="1">
        <v>140</v>
      </c>
      <c r="P330" s="1">
        <v>140</v>
      </c>
      <c r="Q330" s="1">
        <v>140</v>
      </c>
      <c r="R330" s="4">
        <v>1.669</v>
      </c>
      <c r="S330" s="4">
        <v>114.40900000000001</v>
      </c>
      <c r="T330" s="4">
        <v>364.52499999999998</v>
      </c>
      <c r="U330" s="4">
        <f t="shared" si="51"/>
        <v>0</v>
      </c>
      <c r="V330" s="4">
        <f t="shared" si="52"/>
        <v>0</v>
      </c>
      <c r="W330" s="4">
        <f t="shared" si="53"/>
        <v>0</v>
      </c>
    </row>
    <row r="331" spans="1:23" x14ac:dyDescent="0.3">
      <c r="A331" s="1">
        <f t="shared" si="47"/>
        <v>0</v>
      </c>
      <c r="B331" s="1" t="s">
        <v>11</v>
      </c>
      <c r="C331" s="1">
        <v>0.6</v>
      </c>
      <c r="D331" s="1">
        <v>2</v>
      </c>
      <c r="E331" s="1">
        <f t="shared" si="48"/>
        <v>83</v>
      </c>
      <c r="F331" s="1">
        <v>1</v>
      </c>
      <c r="G331" s="4">
        <f t="shared" si="49"/>
        <v>0</v>
      </c>
      <c r="H331" s="4">
        <f t="shared" si="50"/>
        <v>358.97400000000005</v>
      </c>
      <c r="I331" s="4">
        <v>346.64800000000002</v>
      </c>
      <c r="J331" s="4">
        <v>12.326000000000001</v>
      </c>
      <c r="K331" s="4">
        <v>0</v>
      </c>
      <c r="L331" s="1">
        <v>140</v>
      </c>
      <c r="M331" s="1">
        <v>140</v>
      </c>
      <c r="N331" s="1">
        <v>140</v>
      </c>
      <c r="O331" s="1">
        <v>140</v>
      </c>
      <c r="P331" s="1">
        <v>140</v>
      </c>
      <c r="Q331" s="1">
        <v>140</v>
      </c>
      <c r="R331" s="4">
        <v>2.4300000000000002</v>
      </c>
      <c r="S331" s="4">
        <v>114.40900000000001</v>
      </c>
      <c r="T331" s="4">
        <v>343.66499999999996</v>
      </c>
      <c r="U331" s="4">
        <f t="shared" si="51"/>
        <v>0</v>
      </c>
      <c r="V331" s="4">
        <f t="shared" si="52"/>
        <v>0</v>
      </c>
      <c r="W331" s="4">
        <f t="shared" si="53"/>
        <v>0</v>
      </c>
    </row>
    <row r="332" spans="1:23" x14ac:dyDescent="0.3">
      <c r="A332" s="1">
        <f t="shared" si="47"/>
        <v>0</v>
      </c>
      <c r="B332" s="1" t="s">
        <v>11</v>
      </c>
      <c r="C332" s="1">
        <v>0.6</v>
      </c>
      <c r="D332" s="1">
        <v>3</v>
      </c>
      <c r="E332" s="1">
        <f t="shared" si="48"/>
        <v>83</v>
      </c>
      <c r="F332" s="1">
        <v>1</v>
      </c>
      <c r="G332" s="4">
        <f t="shared" si="49"/>
        <v>0</v>
      </c>
      <c r="H332" s="4">
        <f t="shared" si="50"/>
        <v>367.84500000000003</v>
      </c>
      <c r="I332" s="4">
        <v>355.70600000000002</v>
      </c>
      <c r="J332" s="4">
        <v>12.138999999999999</v>
      </c>
      <c r="K332" s="4">
        <v>0</v>
      </c>
      <c r="L332" s="1">
        <v>140</v>
      </c>
      <c r="M332" s="1">
        <v>140</v>
      </c>
      <c r="N332" s="1">
        <v>140</v>
      </c>
      <c r="O332" s="1">
        <v>140</v>
      </c>
      <c r="P332" s="1">
        <v>140</v>
      </c>
      <c r="Q332" s="1">
        <v>140</v>
      </c>
      <c r="R332" s="4">
        <v>4.58</v>
      </c>
      <c r="S332" s="4">
        <v>114.40900000000001</v>
      </c>
      <c r="T332" s="4">
        <v>350.57299999999998</v>
      </c>
      <c r="U332" s="4">
        <f t="shared" si="51"/>
        <v>0</v>
      </c>
      <c r="V332" s="4">
        <f t="shared" si="52"/>
        <v>0</v>
      </c>
      <c r="W332" s="4">
        <f t="shared" si="53"/>
        <v>0</v>
      </c>
    </row>
    <row r="333" spans="1:23" x14ac:dyDescent="0.3">
      <c r="A333" s="1">
        <f t="shared" si="47"/>
        <v>0</v>
      </c>
      <c r="B333" s="1" t="s">
        <v>11</v>
      </c>
      <c r="C333" s="1">
        <v>0.6</v>
      </c>
      <c r="D333" s="1">
        <v>4</v>
      </c>
      <c r="E333" s="1">
        <f t="shared" si="48"/>
        <v>83</v>
      </c>
      <c r="F333" s="1">
        <v>1</v>
      </c>
      <c r="G333" s="4">
        <f t="shared" si="49"/>
        <v>0</v>
      </c>
      <c r="H333" s="4">
        <f t="shared" si="50"/>
        <v>371.77099999999996</v>
      </c>
      <c r="I333" s="4">
        <v>360.21699999999998</v>
      </c>
      <c r="J333" s="4">
        <v>11.554</v>
      </c>
      <c r="K333" s="4">
        <v>0</v>
      </c>
      <c r="L333" s="1">
        <v>140</v>
      </c>
      <c r="M333" s="1">
        <v>140</v>
      </c>
      <c r="N333" s="1">
        <v>140</v>
      </c>
      <c r="O333" s="1">
        <v>140</v>
      </c>
      <c r="P333" s="1">
        <v>140</v>
      </c>
      <c r="Q333" s="1">
        <v>140</v>
      </c>
      <c r="R333" s="4">
        <v>12.343</v>
      </c>
      <c r="S333" s="4">
        <v>114.40900000000001</v>
      </c>
      <c r="T333" s="4">
        <v>347.32100000000003</v>
      </c>
      <c r="U333" s="4">
        <f t="shared" si="51"/>
        <v>0</v>
      </c>
      <c r="V333" s="4">
        <f t="shared" si="52"/>
        <v>0</v>
      </c>
      <c r="W333" s="4">
        <f t="shared" si="53"/>
        <v>0</v>
      </c>
    </row>
    <row r="334" spans="1:23" x14ac:dyDescent="0.3">
      <c r="A334" s="1">
        <f t="shared" si="47"/>
        <v>0</v>
      </c>
      <c r="B334" s="1" t="s">
        <v>11</v>
      </c>
      <c r="C334" s="1">
        <v>0.6</v>
      </c>
      <c r="D334" s="1">
        <v>1</v>
      </c>
      <c r="E334" s="1">
        <f t="shared" si="48"/>
        <v>84</v>
      </c>
      <c r="F334" s="1">
        <v>1</v>
      </c>
      <c r="G334" s="4">
        <f t="shared" si="49"/>
        <v>0</v>
      </c>
      <c r="H334" s="4">
        <f t="shared" si="50"/>
        <v>389.238</v>
      </c>
      <c r="I334" s="4">
        <v>377.63900000000001</v>
      </c>
      <c r="J334" s="4">
        <v>11.599</v>
      </c>
      <c r="K334" s="4">
        <v>0</v>
      </c>
      <c r="L334" s="1">
        <v>135</v>
      </c>
      <c r="M334" s="1">
        <v>135</v>
      </c>
      <c r="N334" s="1">
        <v>135</v>
      </c>
      <c r="O334" s="1">
        <v>135</v>
      </c>
      <c r="P334" s="1">
        <v>135</v>
      </c>
      <c r="Q334" s="1">
        <v>135</v>
      </c>
      <c r="R334" s="4">
        <v>1.341</v>
      </c>
      <c r="S334" s="4">
        <v>105.35899999999999</v>
      </c>
      <c r="T334" s="4">
        <v>375.75300000000004</v>
      </c>
      <c r="U334" s="4">
        <f t="shared" si="51"/>
        <v>0</v>
      </c>
      <c r="V334" s="4">
        <f t="shared" si="52"/>
        <v>0</v>
      </c>
      <c r="W334" s="4">
        <f t="shared" si="53"/>
        <v>0</v>
      </c>
    </row>
    <row r="335" spans="1:23" x14ac:dyDescent="0.3">
      <c r="A335" s="1">
        <f t="shared" si="47"/>
        <v>0</v>
      </c>
      <c r="B335" s="1" t="s">
        <v>11</v>
      </c>
      <c r="C335" s="1">
        <v>0.6</v>
      </c>
      <c r="D335" s="1">
        <v>2</v>
      </c>
      <c r="E335" s="1">
        <f t="shared" si="48"/>
        <v>84</v>
      </c>
      <c r="F335" s="1">
        <v>1</v>
      </c>
      <c r="G335" s="4">
        <f t="shared" si="49"/>
        <v>0</v>
      </c>
      <c r="H335" s="4">
        <f t="shared" si="50"/>
        <v>388.55799999999999</v>
      </c>
      <c r="I335" s="4">
        <v>377.50599999999997</v>
      </c>
      <c r="J335" s="4">
        <v>11.052</v>
      </c>
      <c r="K335" s="4">
        <v>0</v>
      </c>
      <c r="L335" s="1">
        <v>135</v>
      </c>
      <c r="M335" s="1">
        <v>135</v>
      </c>
      <c r="N335" s="1">
        <v>135</v>
      </c>
      <c r="O335" s="1">
        <v>135</v>
      </c>
      <c r="P335" s="1">
        <v>135</v>
      </c>
      <c r="Q335" s="1">
        <v>135</v>
      </c>
      <c r="R335" s="4">
        <v>2.992</v>
      </c>
      <c r="S335" s="4">
        <v>105.35899999999999</v>
      </c>
      <c r="T335" s="4">
        <v>373.96899999999994</v>
      </c>
      <c r="U335" s="4">
        <f t="shared" si="51"/>
        <v>0</v>
      </c>
      <c r="V335" s="4">
        <f t="shared" si="52"/>
        <v>0</v>
      </c>
      <c r="W335" s="4">
        <f t="shared" si="53"/>
        <v>0</v>
      </c>
    </row>
    <row r="336" spans="1:23" x14ac:dyDescent="0.3">
      <c r="A336" s="1">
        <f t="shared" si="47"/>
        <v>0</v>
      </c>
      <c r="B336" s="1" t="s">
        <v>11</v>
      </c>
      <c r="C336" s="1">
        <v>0.6</v>
      </c>
      <c r="D336" s="1">
        <v>3</v>
      </c>
      <c r="E336" s="1">
        <f t="shared" si="48"/>
        <v>84</v>
      </c>
      <c r="F336" s="1">
        <v>1</v>
      </c>
      <c r="G336" s="4">
        <f t="shared" si="49"/>
        <v>0</v>
      </c>
      <c r="H336" s="4">
        <f t="shared" si="50"/>
        <v>387.89</v>
      </c>
      <c r="I336" s="4">
        <v>376.26599999999996</v>
      </c>
      <c r="J336" s="4">
        <v>11.624000000000001</v>
      </c>
      <c r="K336" s="4">
        <v>0</v>
      </c>
      <c r="L336" s="1">
        <v>135</v>
      </c>
      <c r="M336" s="1">
        <v>135</v>
      </c>
      <c r="N336" s="1">
        <v>135</v>
      </c>
      <c r="O336" s="1">
        <v>135</v>
      </c>
      <c r="P336" s="1">
        <v>135</v>
      </c>
      <c r="Q336" s="1">
        <v>135</v>
      </c>
      <c r="R336" s="4">
        <v>3.7909999999999999</v>
      </c>
      <c r="S336" s="4">
        <v>105.35899999999999</v>
      </c>
      <c r="T336" s="4">
        <v>371.92999999999995</v>
      </c>
      <c r="U336" s="4">
        <f t="shared" si="51"/>
        <v>0</v>
      </c>
      <c r="V336" s="4">
        <f t="shared" si="52"/>
        <v>0</v>
      </c>
      <c r="W336" s="4">
        <f t="shared" si="53"/>
        <v>0</v>
      </c>
    </row>
    <row r="337" spans="1:23" x14ac:dyDescent="0.3">
      <c r="A337" s="1">
        <f t="shared" si="47"/>
        <v>0</v>
      </c>
      <c r="B337" s="1" t="s">
        <v>11</v>
      </c>
      <c r="C337" s="1">
        <v>0.6</v>
      </c>
      <c r="D337" s="1">
        <v>4</v>
      </c>
      <c r="E337" s="1">
        <f t="shared" si="48"/>
        <v>84</v>
      </c>
      <c r="F337" s="1">
        <v>1</v>
      </c>
      <c r="G337" s="4">
        <f t="shared" si="49"/>
        <v>0</v>
      </c>
      <c r="H337" s="4">
        <f t="shared" si="50"/>
        <v>376.22499999999997</v>
      </c>
      <c r="I337" s="4">
        <v>363.04899999999998</v>
      </c>
      <c r="J337" s="4">
        <v>13.176</v>
      </c>
      <c r="K337" s="4">
        <v>0</v>
      </c>
      <c r="L337" s="1">
        <v>135</v>
      </c>
      <c r="M337" s="1">
        <v>135</v>
      </c>
      <c r="N337" s="1">
        <v>135</v>
      </c>
      <c r="O337" s="1">
        <v>135</v>
      </c>
      <c r="P337" s="1">
        <v>135</v>
      </c>
      <c r="Q337" s="1">
        <v>135</v>
      </c>
      <c r="R337" s="4">
        <v>9.2080000000000002</v>
      </c>
      <c r="S337" s="4">
        <v>105.35899999999999</v>
      </c>
      <c r="T337" s="4">
        <v>353.29599999999999</v>
      </c>
      <c r="U337" s="4">
        <f t="shared" si="51"/>
        <v>0</v>
      </c>
      <c r="V337" s="4">
        <f t="shared" si="52"/>
        <v>0</v>
      </c>
      <c r="W337" s="4">
        <f t="shared" si="53"/>
        <v>0</v>
      </c>
    </row>
    <row r="338" spans="1:23" x14ac:dyDescent="0.3">
      <c r="A338" s="1">
        <f t="shared" si="47"/>
        <v>0</v>
      </c>
      <c r="B338" s="1" t="s">
        <v>11</v>
      </c>
      <c r="C338" s="1">
        <v>0.6</v>
      </c>
      <c r="D338" s="1">
        <v>1</v>
      </c>
      <c r="E338" s="1">
        <f t="shared" si="48"/>
        <v>85</v>
      </c>
      <c r="F338" s="1">
        <v>1</v>
      </c>
      <c r="G338" s="4">
        <f t="shared" si="49"/>
        <v>0</v>
      </c>
      <c r="H338" s="4">
        <f t="shared" si="50"/>
        <v>386.59400000000005</v>
      </c>
      <c r="I338" s="4">
        <v>375.30600000000004</v>
      </c>
      <c r="J338" s="4">
        <v>11.288</v>
      </c>
      <c r="K338" s="4">
        <v>0</v>
      </c>
      <c r="L338" s="1">
        <v>136</v>
      </c>
      <c r="M338" s="1">
        <v>136</v>
      </c>
      <c r="N338" s="1">
        <v>136</v>
      </c>
      <c r="O338" s="1">
        <v>136</v>
      </c>
      <c r="P338" s="1">
        <v>136</v>
      </c>
      <c r="Q338" s="1">
        <v>136</v>
      </c>
      <c r="R338" s="4">
        <v>1.319</v>
      </c>
      <c r="S338" s="4">
        <v>120.14700000000001</v>
      </c>
      <c r="T338" s="4">
        <v>373.46699999999998</v>
      </c>
      <c r="U338" s="4">
        <f t="shared" si="51"/>
        <v>0</v>
      </c>
      <c r="V338" s="4">
        <f t="shared" si="52"/>
        <v>0</v>
      </c>
      <c r="W338" s="4">
        <f t="shared" si="53"/>
        <v>0</v>
      </c>
    </row>
    <row r="339" spans="1:23" x14ac:dyDescent="0.3">
      <c r="A339" s="1">
        <f t="shared" si="47"/>
        <v>0</v>
      </c>
      <c r="B339" s="1" t="s">
        <v>11</v>
      </c>
      <c r="C339" s="1">
        <v>0.6</v>
      </c>
      <c r="D339" s="1">
        <v>2</v>
      </c>
      <c r="E339" s="1">
        <f t="shared" si="48"/>
        <v>85</v>
      </c>
      <c r="F339" s="1">
        <v>1</v>
      </c>
      <c r="G339" s="4">
        <f t="shared" si="49"/>
        <v>0</v>
      </c>
      <c r="H339" s="4">
        <f t="shared" si="50"/>
        <v>388.60699999999997</v>
      </c>
      <c r="I339" s="4">
        <v>376.61599999999999</v>
      </c>
      <c r="J339" s="4">
        <v>11.991</v>
      </c>
      <c r="K339" s="4">
        <v>0</v>
      </c>
      <c r="L339" s="1">
        <v>136</v>
      </c>
      <c r="M339" s="1">
        <v>136</v>
      </c>
      <c r="N339" s="1">
        <v>136</v>
      </c>
      <c r="O339" s="1">
        <v>136</v>
      </c>
      <c r="P339" s="1">
        <v>136</v>
      </c>
      <c r="Q339" s="1">
        <v>136</v>
      </c>
      <c r="R339" s="4">
        <v>4.5579999999999998</v>
      </c>
      <c r="S339" s="4">
        <v>120.14700000000001</v>
      </c>
      <c r="T339" s="4">
        <v>371.53800000000001</v>
      </c>
      <c r="U339" s="4">
        <f t="shared" si="51"/>
        <v>0</v>
      </c>
      <c r="V339" s="4">
        <f t="shared" si="52"/>
        <v>0</v>
      </c>
      <c r="W339" s="4">
        <f t="shared" si="53"/>
        <v>0</v>
      </c>
    </row>
    <row r="340" spans="1:23" x14ac:dyDescent="0.3">
      <c r="A340" s="1">
        <f t="shared" si="47"/>
        <v>0</v>
      </c>
      <c r="B340" s="1" t="s">
        <v>11</v>
      </c>
      <c r="C340" s="1">
        <v>0.6</v>
      </c>
      <c r="D340" s="1">
        <v>3</v>
      </c>
      <c r="E340" s="1">
        <f t="shared" si="48"/>
        <v>85</v>
      </c>
      <c r="F340" s="1">
        <v>1</v>
      </c>
      <c r="G340" s="4">
        <f t="shared" si="49"/>
        <v>0</v>
      </c>
      <c r="H340" s="4">
        <f t="shared" si="50"/>
        <v>407.01499999999999</v>
      </c>
      <c r="I340" s="4">
        <v>394.97699999999998</v>
      </c>
      <c r="J340" s="4">
        <v>12.038</v>
      </c>
      <c r="K340" s="4">
        <v>0</v>
      </c>
      <c r="L340" s="1">
        <v>136</v>
      </c>
      <c r="M340" s="1">
        <v>136</v>
      </c>
      <c r="N340" s="1">
        <v>136</v>
      </c>
      <c r="O340" s="1">
        <v>136</v>
      </c>
      <c r="P340" s="1">
        <v>136</v>
      </c>
      <c r="Q340" s="1">
        <v>136</v>
      </c>
      <c r="R340" s="4">
        <v>4.8129999999999997</v>
      </c>
      <c r="S340" s="4">
        <v>120.14700000000001</v>
      </c>
      <c r="T340" s="4">
        <v>389.64400000000001</v>
      </c>
      <c r="U340" s="4">
        <f t="shared" si="51"/>
        <v>0</v>
      </c>
      <c r="V340" s="4">
        <f t="shared" si="52"/>
        <v>0</v>
      </c>
      <c r="W340" s="4">
        <f t="shared" si="53"/>
        <v>0</v>
      </c>
    </row>
    <row r="341" spans="1:23" x14ac:dyDescent="0.3">
      <c r="A341" s="1">
        <f t="shared" si="47"/>
        <v>0</v>
      </c>
      <c r="B341" s="1" t="s">
        <v>11</v>
      </c>
      <c r="C341" s="1">
        <v>0.6</v>
      </c>
      <c r="D341" s="1">
        <v>4</v>
      </c>
      <c r="E341" s="1">
        <f t="shared" si="48"/>
        <v>85</v>
      </c>
      <c r="F341" s="1">
        <v>1</v>
      </c>
      <c r="G341" s="4">
        <f t="shared" si="49"/>
        <v>0</v>
      </c>
      <c r="H341" s="4">
        <f t="shared" si="50"/>
        <v>389.35599999999994</v>
      </c>
      <c r="I341" s="4">
        <v>377.69399999999996</v>
      </c>
      <c r="J341" s="4">
        <v>11.662000000000001</v>
      </c>
      <c r="K341" s="4">
        <v>0</v>
      </c>
      <c r="L341" s="1">
        <v>136</v>
      </c>
      <c r="M341" s="1">
        <v>136</v>
      </c>
      <c r="N341" s="1">
        <v>136</v>
      </c>
      <c r="O341" s="1">
        <v>136</v>
      </c>
      <c r="P341" s="1">
        <v>136</v>
      </c>
      <c r="Q341" s="1">
        <v>136</v>
      </c>
      <c r="R341" s="4">
        <v>6.7519999999999998</v>
      </c>
      <c r="S341" s="4">
        <v>120.14700000000001</v>
      </c>
      <c r="T341" s="4">
        <v>370.42199999999997</v>
      </c>
      <c r="U341" s="4">
        <f t="shared" si="51"/>
        <v>0</v>
      </c>
      <c r="V341" s="4">
        <f t="shared" si="52"/>
        <v>0</v>
      </c>
      <c r="W341" s="4">
        <f t="shared" si="53"/>
        <v>0</v>
      </c>
    </row>
    <row r="342" spans="1:23" x14ac:dyDescent="0.3">
      <c r="A342" s="1">
        <f t="shared" si="47"/>
        <v>0</v>
      </c>
      <c r="B342" s="1" t="s">
        <v>11</v>
      </c>
      <c r="C342" s="1">
        <v>0.6</v>
      </c>
      <c r="D342" s="1">
        <v>1</v>
      </c>
      <c r="E342" s="1">
        <f t="shared" si="48"/>
        <v>86</v>
      </c>
      <c r="F342" s="1">
        <v>1</v>
      </c>
      <c r="G342" s="4">
        <f t="shared" si="49"/>
        <v>0</v>
      </c>
      <c r="H342" s="4">
        <f t="shared" si="50"/>
        <v>366.22500000000002</v>
      </c>
      <c r="I342" s="4">
        <v>354.709</v>
      </c>
      <c r="J342" s="4">
        <v>11.516</v>
      </c>
      <c r="K342" s="4">
        <v>0</v>
      </c>
      <c r="L342" s="1">
        <v>138</v>
      </c>
      <c r="M342" s="1">
        <v>138</v>
      </c>
      <c r="N342" s="1">
        <v>138</v>
      </c>
      <c r="O342" s="1">
        <v>138</v>
      </c>
      <c r="P342" s="1">
        <v>138</v>
      </c>
      <c r="Q342" s="1">
        <v>138</v>
      </c>
      <c r="R342" s="4">
        <v>1.492</v>
      </c>
      <c r="S342" s="4">
        <v>110.965</v>
      </c>
      <c r="T342" s="4">
        <v>352.68799999999999</v>
      </c>
      <c r="U342" s="4">
        <f t="shared" si="51"/>
        <v>0</v>
      </c>
      <c r="V342" s="4">
        <f t="shared" si="52"/>
        <v>0</v>
      </c>
      <c r="W342" s="4">
        <f t="shared" si="53"/>
        <v>0</v>
      </c>
    </row>
    <row r="343" spans="1:23" x14ac:dyDescent="0.3">
      <c r="A343" s="1">
        <f t="shared" si="47"/>
        <v>0</v>
      </c>
      <c r="B343" s="1" t="s">
        <v>11</v>
      </c>
      <c r="C343" s="1">
        <v>0.6</v>
      </c>
      <c r="D343" s="1">
        <v>2</v>
      </c>
      <c r="E343" s="1">
        <f t="shared" si="48"/>
        <v>86</v>
      </c>
      <c r="F343" s="1">
        <v>1</v>
      </c>
      <c r="G343" s="4">
        <f t="shared" si="49"/>
        <v>0</v>
      </c>
      <c r="H343" s="4">
        <f t="shared" si="50"/>
        <v>389.25900000000001</v>
      </c>
      <c r="I343" s="4">
        <v>377.58500000000004</v>
      </c>
      <c r="J343" s="4">
        <v>11.673999999999999</v>
      </c>
      <c r="K343" s="4">
        <v>0</v>
      </c>
      <c r="L343" s="1">
        <v>138</v>
      </c>
      <c r="M343" s="1">
        <v>138</v>
      </c>
      <c r="N343" s="1">
        <v>138</v>
      </c>
      <c r="O343" s="1">
        <v>138</v>
      </c>
      <c r="P343" s="1">
        <v>138</v>
      </c>
      <c r="Q343" s="1">
        <v>138</v>
      </c>
      <c r="R343" s="4">
        <v>6.4980000000000002</v>
      </c>
      <c r="S343" s="4">
        <v>110.965</v>
      </c>
      <c r="T343" s="4">
        <v>370.55799999999999</v>
      </c>
      <c r="U343" s="4">
        <f t="shared" si="51"/>
        <v>0</v>
      </c>
      <c r="V343" s="4">
        <f t="shared" si="52"/>
        <v>0</v>
      </c>
      <c r="W343" s="4">
        <f t="shared" si="53"/>
        <v>0</v>
      </c>
    </row>
    <row r="344" spans="1:23" x14ac:dyDescent="0.3">
      <c r="A344" s="1">
        <f t="shared" si="47"/>
        <v>0</v>
      </c>
      <c r="B344" s="1" t="s">
        <v>11</v>
      </c>
      <c r="C344" s="1">
        <v>0.6</v>
      </c>
      <c r="D344" s="1">
        <v>3</v>
      </c>
      <c r="E344" s="1">
        <f t="shared" si="48"/>
        <v>86</v>
      </c>
      <c r="F344" s="1">
        <v>1</v>
      </c>
      <c r="G344" s="4">
        <f t="shared" si="49"/>
        <v>0</v>
      </c>
      <c r="H344" s="4">
        <f t="shared" si="50"/>
        <v>365.36899999999997</v>
      </c>
      <c r="I344" s="4">
        <v>353.827</v>
      </c>
      <c r="J344" s="4">
        <v>11.542</v>
      </c>
      <c r="K344" s="4">
        <v>0</v>
      </c>
      <c r="L344" s="1">
        <v>138</v>
      </c>
      <c r="M344" s="1">
        <v>138</v>
      </c>
      <c r="N344" s="1">
        <v>138</v>
      </c>
      <c r="O344" s="1">
        <v>138</v>
      </c>
      <c r="P344" s="1">
        <v>138</v>
      </c>
      <c r="Q344" s="1">
        <v>138</v>
      </c>
      <c r="R344" s="4">
        <v>3.88</v>
      </c>
      <c r="S344" s="4">
        <v>110.965</v>
      </c>
      <c r="T344" s="4">
        <v>349.41800000000001</v>
      </c>
      <c r="U344" s="4">
        <f t="shared" si="51"/>
        <v>0</v>
      </c>
      <c r="V344" s="4">
        <f t="shared" si="52"/>
        <v>0</v>
      </c>
      <c r="W344" s="4">
        <f t="shared" si="53"/>
        <v>0</v>
      </c>
    </row>
    <row r="345" spans="1:23" x14ac:dyDescent="0.3">
      <c r="A345" s="1">
        <f t="shared" si="47"/>
        <v>0</v>
      </c>
      <c r="B345" s="1" t="s">
        <v>11</v>
      </c>
      <c r="C345" s="1">
        <v>0.6</v>
      </c>
      <c r="D345" s="1">
        <v>4</v>
      </c>
      <c r="E345" s="1">
        <f t="shared" si="48"/>
        <v>86</v>
      </c>
      <c r="F345" s="1">
        <v>1</v>
      </c>
      <c r="G345" s="4">
        <f t="shared" si="49"/>
        <v>0</v>
      </c>
      <c r="H345" s="4">
        <f t="shared" si="50"/>
        <v>369.62099999999998</v>
      </c>
      <c r="I345" s="4">
        <v>346.3</v>
      </c>
      <c r="J345" s="4">
        <v>10.952999999999999</v>
      </c>
      <c r="K345" s="4">
        <v>12.368</v>
      </c>
      <c r="L345" s="1">
        <v>138</v>
      </c>
      <c r="M345" s="1">
        <v>138</v>
      </c>
      <c r="N345" s="1">
        <v>140</v>
      </c>
      <c r="O345" s="1">
        <v>138</v>
      </c>
      <c r="P345" s="1">
        <v>138</v>
      </c>
      <c r="Q345" s="1">
        <v>138</v>
      </c>
      <c r="R345" s="4">
        <v>11.422000000000001</v>
      </c>
      <c r="S345" s="4">
        <v>110.965</v>
      </c>
      <c r="T345" s="4">
        <v>334.34900000000005</v>
      </c>
      <c r="U345" s="4">
        <f t="shared" si="51"/>
        <v>0</v>
      </c>
      <c r="V345" s="4">
        <f t="shared" si="52"/>
        <v>0</v>
      </c>
      <c r="W345" s="4">
        <f t="shared" si="53"/>
        <v>0</v>
      </c>
    </row>
    <row r="346" spans="1:23" x14ac:dyDescent="0.3">
      <c r="A346" s="1">
        <f t="shared" si="47"/>
        <v>0</v>
      </c>
      <c r="B346" s="1" t="s">
        <v>11</v>
      </c>
      <c r="C346" s="1">
        <v>0.6</v>
      </c>
      <c r="D346" s="1">
        <v>1</v>
      </c>
      <c r="E346" s="1">
        <f t="shared" si="48"/>
        <v>87</v>
      </c>
      <c r="F346" s="1">
        <v>1</v>
      </c>
      <c r="G346" s="4">
        <f t="shared" si="49"/>
        <v>0</v>
      </c>
      <c r="H346" s="4">
        <f t="shared" si="50"/>
        <v>380.44499999999999</v>
      </c>
      <c r="I346" s="4">
        <v>368.57499999999999</v>
      </c>
      <c r="J346" s="4">
        <v>11.87</v>
      </c>
      <c r="K346" s="4">
        <v>0</v>
      </c>
      <c r="L346" s="1">
        <v>140</v>
      </c>
      <c r="M346" s="1">
        <v>140</v>
      </c>
      <c r="N346" s="1">
        <v>140</v>
      </c>
      <c r="O346" s="1">
        <v>140</v>
      </c>
      <c r="P346" s="1">
        <v>140</v>
      </c>
      <c r="Q346" s="1">
        <v>140</v>
      </c>
      <c r="R346" s="4">
        <v>1.1100000000000001</v>
      </c>
      <c r="S346" s="4">
        <v>114.08799999999999</v>
      </c>
      <c r="T346" s="4">
        <v>367.03200000000004</v>
      </c>
      <c r="U346" s="4">
        <f t="shared" si="51"/>
        <v>0</v>
      </c>
      <c r="V346" s="4">
        <f t="shared" si="52"/>
        <v>0</v>
      </c>
      <c r="W346" s="4">
        <f t="shared" si="53"/>
        <v>0</v>
      </c>
    </row>
    <row r="347" spans="1:23" x14ac:dyDescent="0.3">
      <c r="A347" s="1">
        <f t="shared" si="47"/>
        <v>0</v>
      </c>
      <c r="B347" s="1" t="s">
        <v>11</v>
      </c>
      <c r="C347" s="1">
        <v>0.6</v>
      </c>
      <c r="D347" s="1">
        <v>2</v>
      </c>
      <c r="E347" s="1">
        <f t="shared" si="48"/>
        <v>87</v>
      </c>
      <c r="F347" s="1">
        <v>1</v>
      </c>
      <c r="G347" s="4">
        <f t="shared" si="49"/>
        <v>0</v>
      </c>
      <c r="H347" s="4">
        <f t="shared" si="50"/>
        <v>384.46299999999997</v>
      </c>
      <c r="I347" s="4">
        <v>372.87299999999999</v>
      </c>
      <c r="J347" s="4">
        <v>11.59</v>
      </c>
      <c r="K347" s="4">
        <v>0</v>
      </c>
      <c r="L347" s="1">
        <v>140</v>
      </c>
      <c r="M347" s="1">
        <v>140</v>
      </c>
      <c r="N347" s="1">
        <v>140</v>
      </c>
      <c r="O347" s="1">
        <v>140</v>
      </c>
      <c r="P347" s="1">
        <v>140</v>
      </c>
      <c r="Q347" s="1">
        <v>140</v>
      </c>
      <c r="R347" s="4">
        <v>2.4140000000000001</v>
      </c>
      <c r="S347" s="4">
        <v>114.08799999999999</v>
      </c>
      <c r="T347" s="4">
        <v>370.02599999999995</v>
      </c>
      <c r="U347" s="4">
        <f t="shared" si="51"/>
        <v>0</v>
      </c>
      <c r="V347" s="4">
        <f t="shared" si="52"/>
        <v>0</v>
      </c>
      <c r="W347" s="4">
        <f t="shared" si="53"/>
        <v>0</v>
      </c>
    </row>
    <row r="348" spans="1:23" x14ac:dyDescent="0.3">
      <c r="A348" s="1">
        <f t="shared" si="47"/>
        <v>0</v>
      </c>
      <c r="B348" s="1" t="s">
        <v>11</v>
      </c>
      <c r="C348" s="1">
        <v>0.6</v>
      </c>
      <c r="D348" s="1">
        <v>3</v>
      </c>
      <c r="E348" s="1">
        <f t="shared" si="48"/>
        <v>87</v>
      </c>
      <c r="F348" s="1">
        <v>1</v>
      </c>
      <c r="G348" s="4">
        <f t="shared" si="49"/>
        <v>0</v>
      </c>
      <c r="H348" s="4">
        <f t="shared" si="50"/>
        <v>392.14199999999994</v>
      </c>
      <c r="I348" s="4">
        <v>380.78799999999995</v>
      </c>
      <c r="J348" s="4">
        <v>11.353999999999999</v>
      </c>
      <c r="K348" s="4">
        <v>0</v>
      </c>
      <c r="L348" s="1">
        <v>140</v>
      </c>
      <c r="M348" s="1">
        <v>140</v>
      </c>
      <c r="N348" s="1">
        <v>140</v>
      </c>
      <c r="O348" s="1">
        <v>140</v>
      </c>
      <c r="P348" s="1">
        <v>140</v>
      </c>
      <c r="Q348" s="1">
        <v>140</v>
      </c>
      <c r="R348" s="4">
        <v>3.0329999999999999</v>
      </c>
      <c r="S348" s="4">
        <v>114.08799999999999</v>
      </c>
      <c r="T348" s="4">
        <v>377.322</v>
      </c>
      <c r="U348" s="4">
        <f t="shared" si="51"/>
        <v>0</v>
      </c>
      <c r="V348" s="4">
        <f t="shared" si="52"/>
        <v>0</v>
      </c>
      <c r="W348" s="4">
        <f t="shared" si="53"/>
        <v>0</v>
      </c>
    </row>
    <row r="349" spans="1:23" x14ac:dyDescent="0.3">
      <c r="A349" s="1">
        <f t="shared" si="47"/>
        <v>0</v>
      </c>
      <c r="B349" s="1" t="s">
        <v>11</v>
      </c>
      <c r="C349" s="1">
        <v>0.6</v>
      </c>
      <c r="D349" s="1">
        <v>4</v>
      </c>
      <c r="E349" s="1">
        <f t="shared" si="48"/>
        <v>87</v>
      </c>
      <c r="F349" s="1">
        <v>1</v>
      </c>
      <c r="G349" s="4">
        <f t="shared" si="49"/>
        <v>0</v>
      </c>
      <c r="H349" s="4">
        <f t="shared" si="50"/>
        <v>398.82299999999998</v>
      </c>
      <c r="I349" s="4">
        <v>387.125</v>
      </c>
      <c r="J349" s="4">
        <v>11.698</v>
      </c>
      <c r="K349" s="4">
        <v>0</v>
      </c>
      <c r="L349" s="1">
        <v>140</v>
      </c>
      <c r="M349" s="1">
        <v>140</v>
      </c>
      <c r="N349" s="1">
        <v>140</v>
      </c>
      <c r="O349" s="1">
        <v>140</v>
      </c>
      <c r="P349" s="1">
        <v>140</v>
      </c>
      <c r="Q349" s="1">
        <v>140</v>
      </c>
      <c r="R349" s="4">
        <v>9.4710000000000001</v>
      </c>
      <c r="S349" s="4">
        <v>114.08799999999999</v>
      </c>
      <c r="T349" s="4">
        <v>377.221</v>
      </c>
      <c r="U349" s="4">
        <f t="shared" si="51"/>
        <v>0</v>
      </c>
      <c r="V349" s="4">
        <f t="shared" si="52"/>
        <v>0</v>
      </c>
      <c r="W349" s="4">
        <f t="shared" si="53"/>
        <v>0</v>
      </c>
    </row>
    <row r="350" spans="1:23" x14ac:dyDescent="0.3">
      <c r="A350" s="1">
        <f t="shared" si="47"/>
        <v>0</v>
      </c>
      <c r="B350" s="1" t="s">
        <v>11</v>
      </c>
      <c r="C350" s="1">
        <v>0.6</v>
      </c>
      <c r="D350" s="1">
        <v>1</v>
      </c>
      <c r="E350" s="1">
        <f t="shared" si="48"/>
        <v>88</v>
      </c>
      <c r="F350" s="1">
        <v>1</v>
      </c>
      <c r="G350" s="4">
        <f t="shared" si="49"/>
        <v>0</v>
      </c>
      <c r="H350" s="4">
        <f t="shared" si="50"/>
        <v>390.37899999999996</v>
      </c>
      <c r="I350" s="4">
        <v>373.42599999999999</v>
      </c>
      <c r="J350" s="4">
        <v>16.952999999999999</v>
      </c>
      <c r="K350" s="4">
        <v>0</v>
      </c>
      <c r="L350" s="1">
        <v>140</v>
      </c>
      <c r="M350" s="1">
        <v>140</v>
      </c>
      <c r="N350" s="1">
        <v>140</v>
      </c>
      <c r="O350" s="1">
        <v>140</v>
      </c>
      <c r="P350" s="1">
        <v>140</v>
      </c>
      <c r="Q350" s="1">
        <v>140</v>
      </c>
      <c r="R350" s="4">
        <v>1.6339999999999999</v>
      </c>
      <c r="S350" s="4">
        <v>108.61799999999999</v>
      </c>
      <c r="T350" s="4">
        <v>371.18399999999997</v>
      </c>
      <c r="U350" s="4">
        <f t="shared" si="51"/>
        <v>0</v>
      </c>
      <c r="V350" s="4">
        <f t="shared" si="52"/>
        <v>0</v>
      </c>
      <c r="W350" s="4">
        <f t="shared" si="53"/>
        <v>0</v>
      </c>
    </row>
    <row r="351" spans="1:23" x14ac:dyDescent="0.3">
      <c r="A351" s="1">
        <f t="shared" si="47"/>
        <v>0</v>
      </c>
      <c r="B351" s="1" t="s">
        <v>11</v>
      </c>
      <c r="C351" s="1">
        <v>0.6</v>
      </c>
      <c r="D351" s="1">
        <v>2</v>
      </c>
      <c r="E351" s="1">
        <f t="shared" si="48"/>
        <v>88</v>
      </c>
      <c r="F351" s="1">
        <v>0</v>
      </c>
      <c r="G351" s="4">
        <f t="shared" si="49"/>
        <v>0.7142857142857143</v>
      </c>
      <c r="H351" s="4">
        <f t="shared" si="50"/>
        <v>366.08299999999997</v>
      </c>
      <c r="I351" s="4">
        <v>300.27199999999999</v>
      </c>
      <c r="J351" s="4">
        <v>11.494</v>
      </c>
      <c r="K351" s="4">
        <v>54.317</v>
      </c>
      <c r="L351" s="1">
        <v>140</v>
      </c>
      <c r="M351" s="1">
        <v>141</v>
      </c>
      <c r="N351" s="1">
        <v>142</v>
      </c>
      <c r="O351" s="1">
        <v>140</v>
      </c>
      <c r="P351" s="1">
        <v>140</v>
      </c>
      <c r="Q351" s="1">
        <v>140</v>
      </c>
      <c r="R351" s="4">
        <v>2.6840000000000002</v>
      </c>
      <c r="S351" s="4">
        <v>108.61799999999999</v>
      </c>
      <c r="T351" s="4">
        <v>296.98</v>
      </c>
      <c r="U351" s="4" t="str">
        <f t="shared" si="51"/>
        <v>0</v>
      </c>
      <c r="V351" s="4" t="str">
        <f t="shared" si="52"/>
        <v>0</v>
      </c>
      <c r="W351" s="4" t="str">
        <f t="shared" si="53"/>
        <v>0</v>
      </c>
    </row>
    <row r="352" spans="1:23" x14ac:dyDescent="0.3">
      <c r="A352" s="1">
        <f t="shared" si="47"/>
        <v>0</v>
      </c>
      <c r="B352" s="1" t="s">
        <v>11</v>
      </c>
      <c r="C352" s="1">
        <v>0.6</v>
      </c>
      <c r="D352" s="1">
        <v>3</v>
      </c>
      <c r="E352" s="1">
        <f t="shared" si="48"/>
        <v>88</v>
      </c>
      <c r="F352" s="1">
        <v>1</v>
      </c>
      <c r="G352" s="4">
        <f t="shared" si="49"/>
        <v>0</v>
      </c>
      <c r="H352" s="4">
        <f t="shared" si="50"/>
        <v>424.25200000000001</v>
      </c>
      <c r="I352" s="4">
        <v>357.34399999999999</v>
      </c>
      <c r="J352" s="4">
        <v>12.590999999999999</v>
      </c>
      <c r="K352" s="4">
        <v>54.317</v>
      </c>
      <c r="L352" s="1">
        <v>140</v>
      </c>
      <c r="M352" s="1">
        <v>140</v>
      </c>
      <c r="N352" s="1">
        <v>140</v>
      </c>
      <c r="O352" s="1">
        <v>140</v>
      </c>
      <c r="P352" s="1">
        <v>140</v>
      </c>
      <c r="Q352" s="1">
        <v>140</v>
      </c>
      <c r="R352" s="4">
        <v>3.355</v>
      </c>
      <c r="S352" s="4">
        <v>108.61799999999999</v>
      </c>
      <c r="T352" s="4">
        <v>353.38100000000003</v>
      </c>
      <c r="U352" s="4">
        <f t="shared" si="51"/>
        <v>0</v>
      </c>
      <c r="V352" s="4">
        <f t="shared" si="52"/>
        <v>0</v>
      </c>
      <c r="W352" s="4">
        <f t="shared" si="53"/>
        <v>0</v>
      </c>
    </row>
    <row r="353" spans="1:23" x14ac:dyDescent="0.3">
      <c r="A353" s="1">
        <f t="shared" si="47"/>
        <v>0</v>
      </c>
      <c r="B353" s="1" t="s">
        <v>11</v>
      </c>
      <c r="C353" s="1">
        <v>0.6</v>
      </c>
      <c r="D353" s="1">
        <v>4</v>
      </c>
      <c r="E353" s="1">
        <f t="shared" si="48"/>
        <v>88</v>
      </c>
      <c r="F353" s="1">
        <v>1</v>
      </c>
      <c r="G353" s="4">
        <f t="shared" si="49"/>
        <v>0</v>
      </c>
      <c r="H353" s="4">
        <f t="shared" si="50"/>
        <v>423.06200000000001</v>
      </c>
      <c r="I353" s="4">
        <v>356.74</v>
      </c>
      <c r="J353" s="4">
        <v>12.005000000000001</v>
      </c>
      <c r="K353" s="4">
        <v>54.317</v>
      </c>
      <c r="L353" s="1">
        <v>140</v>
      </c>
      <c r="M353" s="1">
        <v>140</v>
      </c>
      <c r="N353" s="1">
        <v>140</v>
      </c>
      <c r="O353" s="1">
        <v>140</v>
      </c>
      <c r="P353" s="1">
        <v>140</v>
      </c>
      <c r="Q353" s="1">
        <v>140</v>
      </c>
      <c r="R353" s="4">
        <v>9.8460000000000001</v>
      </c>
      <c r="S353" s="4">
        <v>108.61799999999999</v>
      </c>
      <c r="T353" s="4">
        <v>346.286</v>
      </c>
      <c r="U353" s="4">
        <f t="shared" si="51"/>
        <v>0</v>
      </c>
      <c r="V353" s="4">
        <f t="shared" si="52"/>
        <v>0</v>
      </c>
      <c r="W353" s="4">
        <f t="shared" si="53"/>
        <v>0</v>
      </c>
    </row>
    <row r="354" spans="1:23" x14ac:dyDescent="0.3">
      <c r="A354" s="1">
        <f t="shared" si="47"/>
        <v>0</v>
      </c>
      <c r="B354" s="1" t="s">
        <v>11</v>
      </c>
      <c r="C354" s="1">
        <v>0.6</v>
      </c>
      <c r="D354" s="1">
        <v>1</v>
      </c>
      <c r="E354" s="1">
        <f t="shared" si="48"/>
        <v>89</v>
      </c>
      <c r="F354" s="1">
        <v>1</v>
      </c>
      <c r="G354" s="4">
        <f t="shared" si="49"/>
        <v>0</v>
      </c>
      <c r="H354" s="4">
        <f t="shared" si="50"/>
        <v>367.18</v>
      </c>
      <c r="I354" s="4">
        <v>355.40600000000001</v>
      </c>
      <c r="J354" s="4">
        <v>11.773999999999999</v>
      </c>
      <c r="K354" s="4">
        <v>0</v>
      </c>
      <c r="L354" s="1">
        <v>140</v>
      </c>
      <c r="M354" s="1">
        <v>140</v>
      </c>
      <c r="N354" s="1">
        <v>140</v>
      </c>
      <c r="O354" s="1">
        <v>140</v>
      </c>
      <c r="P354" s="1">
        <v>140</v>
      </c>
      <c r="Q354" s="1">
        <v>140</v>
      </c>
      <c r="R354" s="4">
        <v>1.274</v>
      </c>
      <c r="S354" s="4">
        <v>110.908</v>
      </c>
      <c r="T354" s="4">
        <v>353.60500000000002</v>
      </c>
      <c r="U354" s="4">
        <f t="shared" si="51"/>
        <v>0</v>
      </c>
      <c r="V354" s="4">
        <f t="shared" si="52"/>
        <v>0</v>
      </c>
      <c r="W354" s="4">
        <f t="shared" si="53"/>
        <v>0</v>
      </c>
    </row>
    <row r="355" spans="1:23" x14ac:dyDescent="0.3">
      <c r="A355" s="1">
        <f t="shared" si="47"/>
        <v>0</v>
      </c>
      <c r="B355" s="1" t="s">
        <v>11</v>
      </c>
      <c r="C355" s="1">
        <v>0.6</v>
      </c>
      <c r="D355" s="1">
        <v>2</v>
      </c>
      <c r="E355" s="1">
        <f t="shared" si="48"/>
        <v>89</v>
      </c>
      <c r="F355" s="1">
        <v>1</v>
      </c>
      <c r="G355" s="4">
        <f t="shared" si="49"/>
        <v>0</v>
      </c>
      <c r="H355" s="4">
        <f t="shared" si="50"/>
        <v>365.87299999999999</v>
      </c>
      <c r="I355" s="4">
        <v>354.18899999999996</v>
      </c>
      <c r="J355" s="4">
        <v>11.683999999999999</v>
      </c>
      <c r="K355" s="4">
        <v>0</v>
      </c>
      <c r="L355" s="1">
        <v>140</v>
      </c>
      <c r="M355" s="1">
        <v>140</v>
      </c>
      <c r="N355" s="1">
        <v>140</v>
      </c>
      <c r="O355" s="1">
        <v>140</v>
      </c>
      <c r="P355" s="1">
        <v>140</v>
      </c>
      <c r="Q355" s="1">
        <v>140</v>
      </c>
      <c r="R355" s="4">
        <v>3.2709999999999999</v>
      </c>
      <c r="S355" s="4">
        <v>110.908</v>
      </c>
      <c r="T355" s="4">
        <v>350.39099999999996</v>
      </c>
      <c r="U355" s="4">
        <f t="shared" si="51"/>
        <v>0</v>
      </c>
      <c r="V355" s="4">
        <f t="shared" si="52"/>
        <v>0</v>
      </c>
      <c r="W355" s="4">
        <f t="shared" si="53"/>
        <v>0</v>
      </c>
    </row>
    <row r="356" spans="1:23" x14ac:dyDescent="0.3">
      <c r="A356" s="1">
        <f t="shared" si="47"/>
        <v>0</v>
      </c>
      <c r="B356" s="1" t="s">
        <v>11</v>
      </c>
      <c r="C356" s="1">
        <v>0.6</v>
      </c>
      <c r="D356" s="1">
        <v>3</v>
      </c>
      <c r="E356" s="1">
        <f t="shared" si="48"/>
        <v>89</v>
      </c>
      <c r="F356" s="1">
        <v>1</v>
      </c>
      <c r="G356" s="4">
        <f t="shared" si="49"/>
        <v>0</v>
      </c>
      <c r="H356" s="4">
        <f t="shared" si="50"/>
        <v>381.03300000000002</v>
      </c>
      <c r="I356" s="4">
        <v>358.74099999999999</v>
      </c>
      <c r="J356" s="4">
        <v>22.292000000000002</v>
      </c>
      <c r="K356" s="4">
        <v>0</v>
      </c>
      <c r="L356" s="1">
        <v>140</v>
      </c>
      <c r="M356" s="1">
        <v>140</v>
      </c>
      <c r="N356" s="1">
        <v>140</v>
      </c>
      <c r="O356" s="1">
        <v>140</v>
      </c>
      <c r="P356" s="1">
        <v>140</v>
      </c>
      <c r="Q356" s="1">
        <v>140</v>
      </c>
      <c r="R356" s="4">
        <v>4.1959999999999997</v>
      </c>
      <c r="S356" s="4">
        <v>110.908</v>
      </c>
      <c r="T356" s="4">
        <v>354.01800000000003</v>
      </c>
      <c r="U356" s="4">
        <f t="shared" si="51"/>
        <v>0</v>
      </c>
      <c r="V356" s="4">
        <f t="shared" si="52"/>
        <v>0</v>
      </c>
      <c r="W356" s="4">
        <f t="shared" si="53"/>
        <v>0</v>
      </c>
    </row>
    <row r="357" spans="1:23" x14ac:dyDescent="0.3">
      <c r="A357" s="1">
        <f t="shared" si="47"/>
        <v>0</v>
      </c>
      <c r="B357" s="1" t="s">
        <v>11</v>
      </c>
      <c r="C357" s="1">
        <v>0.6</v>
      </c>
      <c r="D357" s="1">
        <v>4</v>
      </c>
      <c r="E357" s="1">
        <f t="shared" si="48"/>
        <v>89</v>
      </c>
      <c r="F357" s="1">
        <v>1</v>
      </c>
      <c r="G357" s="4">
        <f t="shared" si="49"/>
        <v>0</v>
      </c>
      <c r="H357" s="4">
        <f t="shared" si="50"/>
        <v>365.44400000000002</v>
      </c>
      <c r="I357" s="4">
        <v>354.17700000000002</v>
      </c>
      <c r="J357" s="4">
        <v>11.266999999999999</v>
      </c>
      <c r="K357" s="4">
        <v>0</v>
      </c>
      <c r="L357" s="1">
        <v>140</v>
      </c>
      <c r="M357" s="1">
        <v>140</v>
      </c>
      <c r="N357" s="1">
        <v>140</v>
      </c>
      <c r="O357" s="1">
        <v>140</v>
      </c>
      <c r="P357" s="1">
        <v>140</v>
      </c>
      <c r="Q357" s="1">
        <v>140</v>
      </c>
      <c r="R357" s="4">
        <v>10.081</v>
      </c>
      <c r="S357" s="4">
        <v>110.908</v>
      </c>
      <c r="T357" s="4">
        <v>343.56899999999996</v>
      </c>
      <c r="U357" s="4">
        <f t="shared" si="51"/>
        <v>0</v>
      </c>
      <c r="V357" s="4">
        <f t="shared" si="52"/>
        <v>0</v>
      </c>
      <c r="W357" s="4">
        <f t="shared" si="53"/>
        <v>0</v>
      </c>
    </row>
    <row r="358" spans="1:23" x14ac:dyDescent="0.3">
      <c r="A358" s="1">
        <f t="shared" si="47"/>
        <v>0</v>
      </c>
      <c r="B358" s="1" t="s">
        <v>11</v>
      </c>
      <c r="C358" s="1">
        <v>0.6</v>
      </c>
      <c r="D358" s="1">
        <v>1</v>
      </c>
      <c r="E358" s="1">
        <f t="shared" si="48"/>
        <v>90</v>
      </c>
      <c r="F358" s="1">
        <v>1</v>
      </c>
      <c r="G358" s="4">
        <f t="shared" si="49"/>
        <v>0</v>
      </c>
      <c r="H358" s="4">
        <f t="shared" si="50"/>
        <v>410.45400000000001</v>
      </c>
      <c r="I358" s="4">
        <v>398.08699999999999</v>
      </c>
      <c r="J358" s="4">
        <v>12.367000000000001</v>
      </c>
      <c r="K358" s="4">
        <v>0</v>
      </c>
      <c r="L358" s="1">
        <v>138</v>
      </c>
      <c r="M358" s="1">
        <v>138</v>
      </c>
      <c r="N358" s="1">
        <v>138</v>
      </c>
      <c r="O358" s="1">
        <v>138</v>
      </c>
      <c r="P358" s="1">
        <v>138</v>
      </c>
      <c r="Q358" s="1">
        <v>138</v>
      </c>
      <c r="R358" s="4">
        <v>2.1579999999999999</v>
      </c>
      <c r="S358" s="4">
        <v>113.52500000000001</v>
      </c>
      <c r="T358" s="4">
        <v>395.375</v>
      </c>
      <c r="U358" s="4">
        <f t="shared" si="51"/>
        <v>0</v>
      </c>
      <c r="V358" s="4">
        <f t="shared" si="52"/>
        <v>0</v>
      </c>
      <c r="W358" s="4">
        <f t="shared" si="53"/>
        <v>0</v>
      </c>
    </row>
    <row r="359" spans="1:23" x14ac:dyDescent="0.3">
      <c r="A359" s="1">
        <f t="shared" si="47"/>
        <v>0</v>
      </c>
      <c r="B359" s="1" t="s">
        <v>11</v>
      </c>
      <c r="C359" s="1">
        <v>0.6</v>
      </c>
      <c r="D359" s="1">
        <v>2</v>
      </c>
      <c r="E359" s="1">
        <f t="shared" si="48"/>
        <v>90</v>
      </c>
      <c r="F359" s="1">
        <v>1</v>
      </c>
      <c r="G359" s="4">
        <f t="shared" si="49"/>
        <v>0</v>
      </c>
      <c r="H359" s="4">
        <f t="shared" si="50"/>
        <v>400.74200000000002</v>
      </c>
      <c r="I359" s="4">
        <v>387.75700000000001</v>
      </c>
      <c r="J359" s="4">
        <v>12.984999999999999</v>
      </c>
      <c r="K359" s="4">
        <v>0</v>
      </c>
      <c r="L359" s="1">
        <v>138</v>
      </c>
      <c r="M359" s="1">
        <v>138</v>
      </c>
      <c r="N359" s="1">
        <v>138</v>
      </c>
      <c r="O359" s="1">
        <v>138</v>
      </c>
      <c r="P359" s="1">
        <v>138</v>
      </c>
      <c r="Q359" s="1">
        <v>138</v>
      </c>
      <c r="R359" s="4">
        <v>4.8129999999999997</v>
      </c>
      <c r="S359" s="4">
        <v>113.52500000000001</v>
      </c>
      <c r="T359" s="4">
        <v>382.39</v>
      </c>
      <c r="U359" s="4">
        <f t="shared" si="51"/>
        <v>0</v>
      </c>
      <c r="V359" s="4">
        <f t="shared" si="52"/>
        <v>0</v>
      </c>
      <c r="W359" s="4">
        <f t="shared" si="53"/>
        <v>0</v>
      </c>
    </row>
    <row r="360" spans="1:23" x14ac:dyDescent="0.3">
      <c r="A360" s="1">
        <f t="shared" si="47"/>
        <v>0</v>
      </c>
      <c r="B360" s="1" t="s">
        <v>11</v>
      </c>
      <c r="C360" s="1">
        <v>0.6</v>
      </c>
      <c r="D360" s="1">
        <v>3</v>
      </c>
      <c r="E360" s="1">
        <f t="shared" si="48"/>
        <v>90</v>
      </c>
      <c r="F360" s="1">
        <v>1</v>
      </c>
      <c r="G360" s="4">
        <f t="shared" si="49"/>
        <v>0</v>
      </c>
      <c r="H360" s="4">
        <f t="shared" si="50"/>
        <v>376.45400000000001</v>
      </c>
      <c r="I360" s="4">
        <v>365.76800000000003</v>
      </c>
      <c r="J360" s="4">
        <v>10.686</v>
      </c>
      <c r="K360" s="4">
        <v>0</v>
      </c>
      <c r="L360" s="1">
        <v>138</v>
      </c>
      <c r="M360" s="1">
        <v>138</v>
      </c>
      <c r="N360" s="1">
        <v>138</v>
      </c>
      <c r="O360" s="1">
        <v>138</v>
      </c>
      <c r="P360" s="1">
        <v>138</v>
      </c>
      <c r="Q360" s="1">
        <v>138</v>
      </c>
      <c r="R360" s="4">
        <v>6.032</v>
      </c>
      <c r="S360" s="4">
        <v>113.52500000000001</v>
      </c>
      <c r="T360" s="4">
        <v>359.18200000000002</v>
      </c>
      <c r="U360" s="4">
        <f t="shared" si="51"/>
        <v>0</v>
      </c>
      <c r="V360" s="4">
        <f t="shared" si="52"/>
        <v>0</v>
      </c>
      <c r="W360" s="4">
        <f t="shared" si="53"/>
        <v>0</v>
      </c>
    </row>
    <row r="361" spans="1:23" x14ac:dyDescent="0.3">
      <c r="A361" s="1">
        <f t="shared" si="47"/>
        <v>0</v>
      </c>
      <c r="B361" s="1" t="s">
        <v>11</v>
      </c>
      <c r="C361" s="1">
        <v>0.6</v>
      </c>
      <c r="D361" s="1">
        <v>4</v>
      </c>
      <c r="E361" s="1">
        <f t="shared" si="48"/>
        <v>90</v>
      </c>
      <c r="F361" s="1">
        <v>1</v>
      </c>
      <c r="G361" s="4">
        <f t="shared" si="49"/>
        <v>0</v>
      </c>
      <c r="H361" s="4">
        <f t="shared" si="50"/>
        <v>381.75400000000002</v>
      </c>
      <c r="I361" s="4">
        <v>369.72500000000002</v>
      </c>
      <c r="J361" s="4">
        <v>12.029</v>
      </c>
      <c r="K361" s="4">
        <v>0</v>
      </c>
      <c r="L361" s="1">
        <v>138</v>
      </c>
      <c r="M361" s="1">
        <v>138</v>
      </c>
      <c r="N361" s="1">
        <v>138</v>
      </c>
      <c r="O361" s="1">
        <v>138</v>
      </c>
      <c r="P361" s="1">
        <v>138</v>
      </c>
      <c r="Q361" s="1">
        <v>138</v>
      </c>
      <c r="R361" s="4">
        <v>10.721</v>
      </c>
      <c r="S361" s="4">
        <v>113.52500000000001</v>
      </c>
      <c r="T361" s="4">
        <v>358.45000000000005</v>
      </c>
      <c r="U361" s="4">
        <f t="shared" si="51"/>
        <v>0</v>
      </c>
      <c r="V361" s="4">
        <f t="shared" si="52"/>
        <v>0</v>
      </c>
      <c r="W361" s="4">
        <f t="shared" si="53"/>
        <v>0</v>
      </c>
    </row>
    <row r="362" spans="1:23" x14ac:dyDescent="0.3">
      <c r="A362" s="1">
        <f t="shared" si="47"/>
        <v>0</v>
      </c>
      <c r="B362" s="1" t="s">
        <v>11</v>
      </c>
      <c r="C362" s="1">
        <v>0.6</v>
      </c>
      <c r="D362" s="1">
        <v>1</v>
      </c>
      <c r="E362" s="1">
        <f t="shared" si="48"/>
        <v>91</v>
      </c>
      <c r="F362" s="1">
        <v>1</v>
      </c>
      <c r="G362" s="4">
        <f t="shared" si="49"/>
        <v>0</v>
      </c>
      <c r="H362" s="4">
        <f t="shared" si="50"/>
        <v>362.2</v>
      </c>
      <c r="I362" s="4">
        <v>349.55099999999999</v>
      </c>
      <c r="J362" s="4">
        <v>12.648999999999999</v>
      </c>
      <c r="K362" s="4">
        <v>0</v>
      </c>
      <c r="L362" s="1">
        <v>141</v>
      </c>
      <c r="M362" s="1">
        <v>141</v>
      </c>
      <c r="N362" s="1">
        <v>141</v>
      </c>
      <c r="O362" s="1">
        <v>141</v>
      </c>
      <c r="P362" s="1">
        <v>141</v>
      </c>
      <c r="Q362" s="1">
        <v>141</v>
      </c>
      <c r="R362" s="4">
        <v>1.272</v>
      </c>
      <c r="S362" s="4">
        <v>105.416</v>
      </c>
      <c r="T362" s="4">
        <v>347.685</v>
      </c>
      <c r="U362" s="4">
        <f t="shared" si="51"/>
        <v>0</v>
      </c>
      <c r="V362" s="4">
        <f t="shared" si="52"/>
        <v>0</v>
      </c>
      <c r="W362" s="4">
        <f t="shared" si="53"/>
        <v>0</v>
      </c>
    </row>
    <row r="363" spans="1:23" x14ac:dyDescent="0.3">
      <c r="A363" s="1">
        <f t="shared" si="47"/>
        <v>0</v>
      </c>
      <c r="B363" s="1" t="s">
        <v>11</v>
      </c>
      <c r="C363" s="1">
        <v>0.6</v>
      </c>
      <c r="D363" s="1">
        <v>2</v>
      </c>
      <c r="E363" s="1">
        <f t="shared" si="48"/>
        <v>91</v>
      </c>
      <c r="F363" s="1">
        <v>1</v>
      </c>
      <c r="G363" s="4">
        <f t="shared" si="49"/>
        <v>0</v>
      </c>
      <c r="H363" s="4">
        <f t="shared" si="50"/>
        <v>344.86699999999996</v>
      </c>
      <c r="I363" s="4">
        <v>332.58299999999997</v>
      </c>
      <c r="J363" s="4">
        <v>12.284000000000001</v>
      </c>
      <c r="K363" s="4">
        <v>0</v>
      </c>
      <c r="L363" s="1">
        <v>141</v>
      </c>
      <c r="M363" s="1">
        <v>141</v>
      </c>
      <c r="N363" s="1">
        <v>141</v>
      </c>
      <c r="O363" s="1">
        <v>141</v>
      </c>
      <c r="P363" s="1">
        <v>141</v>
      </c>
      <c r="Q363" s="1">
        <v>141</v>
      </c>
      <c r="R363" s="4">
        <v>2.9180000000000001</v>
      </c>
      <c r="S363" s="4">
        <v>105.416</v>
      </c>
      <c r="T363" s="4">
        <v>329.07100000000003</v>
      </c>
      <c r="U363" s="4">
        <f t="shared" si="51"/>
        <v>0</v>
      </c>
      <c r="V363" s="4">
        <f t="shared" si="52"/>
        <v>0</v>
      </c>
      <c r="W363" s="4">
        <f t="shared" si="53"/>
        <v>0</v>
      </c>
    </row>
    <row r="364" spans="1:23" x14ac:dyDescent="0.3">
      <c r="A364" s="1">
        <f t="shared" si="47"/>
        <v>0</v>
      </c>
      <c r="B364" s="1" t="s">
        <v>11</v>
      </c>
      <c r="C364" s="1">
        <v>0.6</v>
      </c>
      <c r="D364" s="1">
        <v>3</v>
      </c>
      <c r="E364" s="1">
        <f t="shared" si="48"/>
        <v>91</v>
      </c>
      <c r="F364" s="1">
        <v>1</v>
      </c>
      <c r="G364" s="4">
        <f t="shared" si="49"/>
        <v>0</v>
      </c>
      <c r="H364" s="4">
        <f t="shared" si="50"/>
        <v>355.78199999999998</v>
      </c>
      <c r="I364" s="4">
        <v>344.59399999999999</v>
      </c>
      <c r="J364" s="4">
        <v>11.188000000000001</v>
      </c>
      <c r="K364" s="4">
        <v>0</v>
      </c>
      <c r="L364" s="1">
        <v>141</v>
      </c>
      <c r="M364" s="1">
        <v>141</v>
      </c>
      <c r="N364" s="1">
        <v>141</v>
      </c>
      <c r="O364" s="1">
        <v>141</v>
      </c>
      <c r="P364" s="1">
        <v>141</v>
      </c>
      <c r="Q364" s="1">
        <v>141</v>
      </c>
      <c r="R364" s="4">
        <v>5.9189999999999996</v>
      </c>
      <c r="S364" s="4">
        <v>105.416</v>
      </c>
      <c r="T364" s="4">
        <v>338.08100000000002</v>
      </c>
      <c r="U364" s="4">
        <f t="shared" si="51"/>
        <v>0</v>
      </c>
      <c r="V364" s="4">
        <f t="shared" si="52"/>
        <v>0</v>
      </c>
      <c r="W364" s="4">
        <f t="shared" si="53"/>
        <v>0</v>
      </c>
    </row>
    <row r="365" spans="1:23" x14ac:dyDescent="0.3">
      <c r="A365" s="1">
        <f t="shared" si="47"/>
        <v>0</v>
      </c>
      <c r="B365" s="1" t="s">
        <v>11</v>
      </c>
      <c r="C365" s="1">
        <v>0.6</v>
      </c>
      <c r="D365" s="1">
        <v>4</v>
      </c>
      <c r="E365" s="1">
        <f t="shared" si="48"/>
        <v>91</v>
      </c>
      <c r="F365" s="1">
        <v>1</v>
      </c>
      <c r="G365" s="4">
        <f t="shared" si="49"/>
        <v>0</v>
      </c>
      <c r="H365" s="4">
        <f t="shared" si="50"/>
        <v>384.48900000000003</v>
      </c>
      <c r="I365" s="4">
        <v>372.86500000000001</v>
      </c>
      <c r="J365" s="4">
        <v>11.624000000000001</v>
      </c>
      <c r="K365" s="4">
        <v>0</v>
      </c>
      <c r="L365" s="1">
        <v>141</v>
      </c>
      <c r="M365" s="1">
        <v>141</v>
      </c>
      <c r="N365" s="1">
        <v>141</v>
      </c>
      <c r="O365" s="1">
        <v>141</v>
      </c>
      <c r="P365" s="1">
        <v>141</v>
      </c>
      <c r="Q365" s="1">
        <v>141</v>
      </c>
      <c r="R365" s="4">
        <v>8.2690000000000001</v>
      </c>
      <c r="S365" s="4">
        <v>105.416</v>
      </c>
      <c r="T365" s="4">
        <v>364.00200000000001</v>
      </c>
      <c r="U365" s="4">
        <f t="shared" si="51"/>
        <v>0</v>
      </c>
      <c r="V365" s="4">
        <f t="shared" si="52"/>
        <v>0</v>
      </c>
      <c r="W365" s="4">
        <f t="shared" si="53"/>
        <v>0</v>
      </c>
    </row>
    <row r="366" spans="1:23" x14ac:dyDescent="0.3">
      <c r="A366" s="1">
        <f t="shared" si="47"/>
        <v>0</v>
      </c>
      <c r="B366" s="1" t="s">
        <v>11</v>
      </c>
      <c r="C366" s="1">
        <v>0.6</v>
      </c>
      <c r="D366" s="1">
        <v>1</v>
      </c>
      <c r="E366" s="1">
        <f t="shared" si="48"/>
        <v>92</v>
      </c>
      <c r="F366" s="1">
        <v>1</v>
      </c>
      <c r="G366" s="4">
        <f t="shared" si="49"/>
        <v>0</v>
      </c>
      <c r="H366" s="4">
        <f t="shared" si="50"/>
        <v>385.38400000000001</v>
      </c>
      <c r="I366" s="4">
        <v>373.53800000000001</v>
      </c>
      <c r="J366" s="4">
        <v>11.846</v>
      </c>
      <c r="K366" s="4">
        <v>0</v>
      </c>
      <c r="L366" s="1">
        <v>136</v>
      </c>
      <c r="M366" s="1">
        <v>136</v>
      </c>
      <c r="N366" s="1">
        <v>136</v>
      </c>
      <c r="O366" s="1">
        <v>136</v>
      </c>
      <c r="P366" s="1">
        <v>136</v>
      </c>
      <c r="Q366" s="1">
        <v>136</v>
      </c>
      <c r="R366" s="4">
        <v>1.319</v>
      </c>
      <c r="S366" s="4">
        <v>111.232</v>
      </c>
      <c r="T366" s="4">
        <v>371.70100000000002</v>
      </c>
      <c r="U366" s="4">
        <f t="shared" si="51"/>
        <v>0</v>
      </c>
      <c r="V366" s="4">
        <f t="shared" si="52"/>
        <v>0</v>
      </c>
      <c r="W366" s="4">
        <f t="shared" si="53"/>
        <v>0</v>
      </c>
    </row>
    <row r="367" spans="1:23" x14ac:dyDescent="0.3">
      <c r="A367" s="1">
        <f t="shared" si="47"/>
        <v>0</v>
      </c>
      <c r="B367" s="1" t="s">
        <v>11</v>
      </c>
      <c r="C367" s="1">
        <v>0.6</v>
      </c>
      <c r="D367" s="1">
        <v>2</v>
      </c>
      <c r="E367" s="1">
        <f t="shared" si="48"/>
        <v>92</v>
      </c>
      <c r="F367" s="1">
        <v>1</v>
      </c>
      <c r="G367" s="4">
        <f t="shared" si="49"/>
        <v>0</v>
      </c>
      <c r="H367" s="4">
        <f t="shared" si="50"/>
        <v>404.61700000000002</v>
      </c>
      <c r="I367" s="4">
        <v>392.52500000000003</v>
      </c>
      <c r="J367" s="4">
        <v>12.092000000000001</v>
      </c>
      <c r="K367" s="4">
        <v>0</v>
      </c>
      <c r="L367" s="1">
        <v>136</v>
      </c>
      <c r="M367" s="1">
        <v>136</v>
      </c>
      <c r="N367" s="1">
        <v>136</v>
      </c>
      <c r="O367" s="1">
        <v>136</v>
      </c>
      <c r="P367" s="1">
        <v>136</v>
      </c>
      <c r="Q367" s="1">
        <v>136</v>
      </c>
      <c r="R367" s="4">
        <v>3.27</v>
      </c>
      <c r="S367" s="4">
        <v>111.232</v>
      </c>
      <c r="T367" s="4">
        <v>388.73700000000002</v>
      </c>
      <c r="U367" s="4">
        <f t="shared" si="51"/>
        <v>0</v>
      </c>
      <c r="V367" s="4">
        <f t="shared" si="52"/>
        <v>0</v>
      </c>
      <c r="W367" s="4">
        <f t="shared" si="53"/>
        <v>0</v>
      </c>
    </row>
    <row r="368" spans="1:23" x14ac:dyDescent="0.3">
      <c r="A368" s="1">
        <f t="shared" si="47"/>
        <v>0</v>
      </c>
      <c r="B368" s="1" t="s">
        <v>11</v>
      </c>
      <c r="C368" s="1">
        <v>0.6</v>
      </c>
      <c r="D368" s="1">
        <v>3</v>
      </c>
      <c r="E368" s="1">
        <f t="shared" si="48"/>
        <v>92</v>
      </c>
      <c r="F368" s="1">
        <v>1</v>
      </c>
      <c r="G368" s="4">
        <f t="shared" si="49"/>
        <v>0</v>
      </c>
      <c r="H368" s="4">
        <f t="shared" si="50"/>
        <v>395.36399999999998</v>
      </c>
      <c r="I368" s="4">
        <v>384.33299999999997</v>
      </c>
      <c r="J368" s="4">
        <v>11.031000000000001</v>
      </c>
      <c r="K368" s="4">
        <v>0</v>
      </c>
      <c r="L368" s="1">
        <v>136</v>
      </c>
      <c r="M368" s="1">
        <v>136</v>
      </c>
      <c r="N368" s="1">
        <v>136</v>
      </c>
      <c r="O368" s="1">
        <v>136</v>
      </c>
      <c r="P368" s="1">
        <v>136</v>
      </c>
      <c r="Q368" s="1">
        <v>136</v>
      </c>
      <c r="R368" s="4">
        <v>3.7109999999999999</v>
      </c>
      <c r="S368" s="4">
        <v>111.232</v>
      </c>
      <c r="T368" s="4">
        <v>380.10399999999998</v>
      </c>
      <c r="U368" s="4">
        <f t="shared" si="51"/>
        <v>0</v>
      </c>
      <c r="V368" s="4">
        <f t="shared" si="52"/>
        <v>0</v>
      </c>
      <c r="W368" s="4">
        <f t="shared" si="53"/>
        <v>0</v>
      </c>
    </row>
    <row r="369" spans="1:23" x14ac:dyDescent="0.3">
      <c r="A369" s="1">
        <f t="shared" si="47"/>
        <v>0</v>
      </c>
      <c r="B369" s="1" t="s">
        <v>11</v>
      </c>
      <c r="C369" s="1">
        <v>0.6</v>
      </c>
      <c r="D369" s="1">
        <v>4</v>
      </c>
      <c r="E369" s="1">
        <f t="shared" si="48"/>
        <v>92</v>
      </c>
      <c r="F369" s="1">
        <v>0</v>
      </c>
      <c r="G369" s="4">
        <f t="shared" si="49"/>
        <v>0.73529411764705876</v>
      </c>
      <c r="H369" s="4">
        <f t="shared" si="50"/>
        <v>473.637</v>
      </c>
      <c r="I369" s="4">
        <v>386.24900000000002</v>
      </c>
      <c r="J369" s="4">
        <v>11.955</v>
      </c>
      <c r="K369" s="4">
        <v>75.433000000000007</v>
      </c>
      <c r="L369" s="1">
        <v>136</v>
      </c>
      <c r="M369" s="1">
        <v>137</v>
      </c>
      <c r="N369" s="1">
        <v>137</v>
      </c>
      <c r="O369" s="1">
        <v>136</v>
      </c>
      <c r="P369" s="1">
        <v>136</v>
      </c>
      <c r="Q369" s="1">
        <v>136</v>
      </c>
      <c r="R369" s="4">
        <v>6.4960000000000004</v>
      </c>
      <c r="S369" s="4">
        <v>111.232</v>
      </c>
      <c r="T369" s="4">
        <v>379.23500000000001</v>
      </c>
      <c r="U369" s="4" t="str">
        <f t="shared" si="51"/>
        <v>0</v>
      </c>
      <c r="V369" s="4" t="str">
        <f t="shared" si="52"/>
        <v>0</v>
      </c>
      <c r="W369" s="4" t="str">
        <f t="shared" si="53"/>
        <v>0</v>
      </c>
    </row>
    <row r="370" spans="1:23" x14ac:dyDescent="0.3">
      <c r="A370" s="1">
        <f t="shared" si="47"/>
        <v>0</v>
      </c>
      <c r="B370" s="1" t="s">
        <v>11</v>
      </c>
      <c r="C370" s="1">
        <v>0.6</v>
      </c>
      <c r="D370" s="1">
        <v>1</v>
      </c>
      <c r="E370" s="1">
        <f t="shared" si="48"/>
        <v>93</v>
      </c>
      <c r="F370" s="1">
        <v>1</v>
      </c>
      <c r="G370" s="4">
        <f t="shared" si="49"/>
        <v>0</v>
      </c>
      <c r="H370" s="4">
        <f t="shared" si="50"/>
        <v>373.50199999999995</v>
      </c>
      <c r="I370" s="4">
        <v>362.13599999999997</v>
      </c>
      <c r="J370" s="4">
        <v>11.366</v>
      </c>
      <c r="K370" s="4">
        <v>0</v>
      </c>
      <c r="L370" s="1">
        <v>137</v>
      </c>
      <c r="M370" s="1">
        <v>137</v>
      </c>
      <c r="N370" s="1">
        <v>137</v>
      </c>
      <c r="O370" s="1">
        <v>137</v>
      </c>
      <c r="P370" s="1">
        <v>137</v>
      </c>
      <c r="Q370" s="1">
        <v>137</v>
      </c>
      <c r="R370" s="4">
        <v>1.282</v>
      </c>
      <c r="S370" s="4">
        <v>112.379</v>
      </c>
      <c r="T370" s="4">
        <v>360.28699999999998</v>
      </c>
      <c r="U370" s="4">
        <f t="shared" si="51"/>
        <v>0</v>
      </c>
      <c r="V370" s="4">
        <f t="shared" si="52"/>
        <v>0</v>
      </c>
      <c r="W370" s="4">
        <f t="shared" si="53"/>
        <v>0</v>
      </c>
    </row>
    <row r="371" spans="1:23" x14ac:dyDescent="0.3">
      <c r="A371" s="1">
        <f t="shared" si="47"/>
        <v>0</v>
      </c>
      <c r="B371" s="1" t="s">
        <v>11</v>
      </c>
      <c r="C371" s="1">
        <v>0.6</v>
      </c>
      <c r="D371" s="1">
        <v>2</v>
      </c>
      <c r="E371" s="1">
        <f t="shared" si="48"/>
        <v>93</v>
      </c>
      <c r="F371" s="1">
        <v>1</v>
      </c>
      <c r="G371" s="4">
        <f t="shared" si="49"/>
        <v>0</v>
      </c>
      <c r="H371" s="4">
        <f t="shared" si="50"/>
        <v>370.88500000000005</v>
      </c>
      <c r="I371" s="4">
        <v>359.25800000000004</v>
      </c>
      <c r="J371" s="4">
        <v>11.627000000000001</v>
      </c>
      <c r="K371" s="4">
        <v>0</v>
      </c>
      <c r="L371" s="1">
        <v>137</v>
      </c>
      <c r="M371" s="1">
        <v>137</v>
      </c>
      <c r="N371" s="1">
        <v>137</v>
      </c>
      <c r="O371" s="1">
        <v>137</v>
      </c>
      <c r="P371" s="1">
        <v>137</v>
      </c>
      <c r="Q371" s="1">
        <v>137</v>
      </c>
      <c r="R371" s="4">
        <v>4.71</v>
      </c>
      <c r="S371" s="4">
        <v>112.379</v>
      </c>
      <c r="T371" s="4">
        <v>353.98099999999999</v>
      </c>
      <c r="U371" s="4">
        <f t="shared" si="51"/>
        <v>0</v>
      </c>
      <c r="V371" s="4">
        <f t="shared" si="52"/>
        <v>0</v>
      </c>
      <c r="W371" s="4">
        <f t="shared" si="53"/>
        <v>0</v>
      </c>
    </row>
    <row r="372" spans="1:23" x14ac:dyDescent="0.3">
      <c r="A372" s="1">
        <f t="shared" si="47"/>
        <v>0</v>
      </c>
      <c r="B372" s="1" t="s">
        <v>11</v>
      </c>
      <c r="C372" s="1">
        <v>0.6</v>
      </c>
      <c r="D372" s="1">
        <v>3</v>
      </c>
      <c r="E372" s="1">
        <f t="shared" si="48"/>
        <v>93</v>
      </c>
      <c r="F372" s="1">
        <v>1</v>
      </c>
      <c r="G372" s="4">
        <f t="shared" si="49"/>
        <v>0</v>
      </c>
      <c r="H372" s="4">
        <f t="shared" si="50"/>
        <v>362.75699999999995</v>
      </c>
      <c r="I372" s="4">
        <v>351.10699999999997</v>
      </c>
      <c r="J372" s="4">
        <v>11.65</v>
      </c>
      <c r="K372" s="4">
        <v>0</v>
      </c>
      <c r="L372" s="1">
        <v>137</v>
      </c>
      <c r="M372" s="1">
        <v>137</v>
      </c>
      <c r="N372" s="1">
        <v>137</v>
      </c>
      <c r="O372" s="1">
        <v>137</v>
      </c>
      <c r="P372" s="1">
        <v>137</v>
      </c>
      <c r="Q372" s="1">
        <v>137</v>
      </c>
      <c r="R372" s="4">
        <v>4.9080000000000004</v>
      </c>
      <c r="S372" s="4">
        <v>112.379</v>
      </c>
      <c r="T372" s="4">
        <v>345.63200000000001</v>
      </c>
      <c r="U372" s="4">
        <f t="shared" si="51"/>
        <v>0</v>
      </c>
      <c r="V372" s="4">
        <f t="shared" si="52"/>
        <v>0</v>
      </c>
      <c r="W372" s="4">
        <f t="shared" si="53"/>
        <v>0</v>
      </c>
    </row>
    <row r="373" spans="1:23" x14ac:dyDescent="0.3">
      <c r="A373" s="1">
        <f t="shared" si="47"/>
        <v>0</v>
      </c>
      <c r="B373" s="1" t="s">
        <v>11</v>
      </c>
      <c r="C373" s="1">
        <v>0.6</v>
      </c>
      <c r="D373" s="1">
        <v>4</v>
      </c>
      <c r="E373" s="1">
        <f t="shared" si="48"/>
        <v>93</v>
      </c>
      <c r="F373" s="1">
        <v>1</v>
      </c>
      <c r="G373" s="4">
        <f t="shared" si="49"/>
        <v>0</v>
      </c>
      <c r="H373" s="4">
        <f t="shared" si="50"/>
        <v>386.65600000000001</v>
      </c>
      <c r="I373" s="4">
        <v>375.43299999999999</v>
      </c>
      <c r="J373" s="4">
        <v>11.223000000000001</v>
      </c>
      <c r="K373" s="4">
        <v>0</v>
      </c>
      <c r="L373" s="1">
        <v>137</v>
      </c>
      <c r="M373" s="1">
        <v>137</v>
      </c>
      <c r="N373" s="1">
        <v>137</v>
      </c>
      <c r="O373" s="1">
        <v>137</v>
      </c>
      <c r="P373" s="1">
        <v>137</v>
      </c>
      <c r="Q373" s="1">
        <v>137</v>
      </c>
      <c r="R373" s="4">
        <v>12.368</v>
      </c>
      <c r="S373" s="4">
        <v>112.379</v>
      </c>
      <c r="T373" s="4">
        <v>362.49799999999999</v>
      </c>
      <c r="U373" s="4">
        <f t="shared" si="51"/>
        <v>0</v>
      </c>
      <c r="V373" s="4">
        <f t="shared" si="52"/>
        <v>0</v>
      </c>
      <c r="W373" s="4">
        <f t="shared" si="53"/>
        <v>0</v>
      </c>
    </row>
    <row r="374" spans="1:23" x14ac:dyDescent="0.3">
      <c r="A374" s="1">
        <f t="shared" si="47"/>
        <v>0</v>
      </c>
      <c r="B374" s="1" t="s">
        <v>11</v>
      </c>
      <c r="C374" s="1">
        <v>0.6</v>
      </c>
      <c r="D374" s="1">
        <v>1</v>
      </c>
      <c r="E374" s="1">
        <f t="shared" si="48"/>
        <v>94</v>
      </c>
      <c r="F374" s="1">
        <v>1</v>
      </c>
      <c r="G374" s="4">
        <f t="shared" si="49"/>
        <v>0</v>
      </c>
      <c r="H374" s="4">
        <f t="shared" si="50"/>
        <v>584.71500000000003</v>
      </c>
      <c r="I374" s="4">
        <v>572.77300000000002</v>
      </c>
      <c r="J374" s="4">
        <v>11.942</v>
      </c>
      <c r="K374" s="4">
        <v>0</v>
      </c>
      <c r="L374" s="1">
        <v>137</v>
      </c>
      <c r="M374" s="1">
        <v>137</v>
      </c>
      <c r="N374" s="1">
        <v>137</v>
      </c>
      <c r="O374" s="1">
        <v>137</v>
      </c>
      <c r="P374" s="1">
        <v>137</v>
      </c>
      <c r="Q374" s="1">
        <v>137</v>
      </c>
      <c r="R374" s="4">
        <v>1.0609999999999999</v>
      </c>
      <c r="S374" s="4">
        <v>111.98</v>
      </c>
      <c r="T374" s="4">
        <v>571.13800000000003</v>
      </c>
      <c r="U374" s="4">
        <f t="shared" si="51"/>
        <v>0</v>
      </c>
      <c r="V374" s="4">
        <f t="shared" si="52"/>
        <v>0</v>
      </c>
      <c r="W374" s="4">
        <f t="shared" si="53"/>
        <v>0</v>
      </c>
    </row>
    <row r="375" spans="1:23" x14ac:dyDescent="0.3">
      <c r="A375" s="1">
        <f t="shared" si="47"/>
        <v>0</v>
      </c>
      <c r="B375" s="1" t="s">
        <v>11</v>
      </c>
      <c r="C375" s="1">
        <v>0.6</v>
      </c>
      <c r="D375" s="1">
        <v>2</v>
      </c>
      <c r="E375" s="1">
        <f t="shared" si="48"/>
        <v>94</v>
      </c>
      <c r="F375" s="1">
        <v>1</v>
      </c>
      <c r="G375" s="4">
        <f t="shared" si="49"/>
        <v>0</v>
      </c>
      <c r="H375" s="4">
        <f t="shared" si="50"/>
        <v>554.67899999999997</v>
      </c>
      <c r="I375" s="4">
        <v>543.28399999999999</v>
      </c>
      <c r="J375" s="4">
        <v>11.395</v>
      </c>
      <c r="K375" s="4">
        <v>0</v>
      </c>
      <c r="L375" s="1">
        <v>137</v>
      </c>
      <c r="M375" s="1">
        <v>137</v>
      </c>
      <c r="N375" s="1">
        <v>137</v>
      </c>
      <c r="O375" s="1">
        <v>137</v>
      </c>
      <c r="P375" s="1">
        <v>137</v>
      </c>
      <c r="Q375" s="1">
        <v>137</v>
      </c>
      <c r="R375" s="4">
        <v>2.2679999999999998</v>
      </c>
      <c r="S375" s="4">
        <v>111.98</v>
      </c>
      <c r="T375" s="4">
        <v>540.44200000000001</v>
      </c>
      <c r="U375" s="4">
        <f t="shared" si="51"/>
        <v>0</v>
      </c>
      <c r="V375" s="4">
        <f t="shared" si="52"/>
        <v>0</v>
      </c>
      <c r="W375" s="4">
        <f t="shared" si="53"/>
        <v>0</v>
      </c>
    </row>
    <row r="376" spans="1:23" x14ac:dyDescent="0.3">
      <c r="A376" s="1">
        <f t="shared" si="47"/>
        <v>0</v>
      </c>
      <c r="B376" s="1" t="s">
        <v>11</v>
      </c>
      <c r="C376" s="1">
        <v>0.6</v>
      </c>
      <c r="D376" s="1">
        <v>3</v>
      </c>
      <c r="E376" s="1">
        <f t="shared" si="48"/>
        <v>94</v>
      </c>
      <c r="F376" s="1">
        <v>0</v>
      </c>
      <c r="G376" s="4">
        <f t="shared" si="49"/>
        <v>0.72992700729927007</v>
      </c>
      <c r="H376" s="4">
        <f t="shared" si="50"/>
        <v>433.69500000000005</v>
      </c>
      <c r="I376" s="4">
        <v>345.14100000000002</v>
      </c>
      <c r="J376" s="4">
        <v>10.99</v>
      </c>
      <c r="K376" s="4">
        <v>77.563999999999993</v>
      </c>
      <c r="L376" s="1">
        <v>137</v>
      </c>
      <c r="M376" s="1">
        <v>138</v>
      </c>
      <c r="N376" s="1">
        <v>138</v>
      </c>
      <c r="O376" s="1">
        <v>137</v>
      </c>
      <c r="P376" s="1">
        <v>137</v>
      </c>
      <c r="Q376" s="1">
        <v>137</v>
      </c>
      <c r="R376" s="4">
        <v>5.952</v>
      </c>
      <c r="S376" s="4">
        <v>111.98</v>
      </c>
      <c r="T376" s="4">
        <v>338.61500000000001</v>
      </c>
      <c r="U376" s="4" t="str">
        <f t="shared" si="51"/>
        <v>0</v>
      </c>
      <c r="V376" s="4" t="str">
        <f t="shared" si="52"/>
        <v>0</v>
      </c>
      <c r="W376" s="4" t="str">
        <f t="shared" si="53"/>
        <v>0</v>
      </c>
    </row>
    <row r="377" spans="1:23" x14ac:dyDescent="0.3">
      <c r="A377" s="1">
        <f t="shared" si="47"/>
        <v>0</v>
      </c>
      <c r="B377" s="1" t="s">
        <v>11</v>
      </c>
      <c r="C377" s="1">
        <v>0.6</v>
      </c>
      <c r="D377" s="1">
        <v>4</v>
      </c>
      <c r="E377" s="1">
        <f t="shared" si="48"/>
        <v>94</v>
      </c>
      <c r="F377" s="1">
        <v>1</v>
      </c>
      <c r="G377" s="4">
        <f t="shared" si="49"/>
        <v>0</v>
      </c>
      <c r="H377" s="4">
        <f t="shared" si="50"/>
        <v>705.03399999999999</v>
      </c>
      <c r="I377" s="4">
        <v>615.33500000000004</v>
      </c>
      <c r="J377" s="4">
        <v>12.135</v>
      </c>
      <c r="K377" s="4">
        <v>77.563999999999993</v>
      </c>
      <c r="L377" s="1">
        <v>137</v>
      </c>
      <c r="M377" s="1">
        <v>137</v>
      </c>
      <c r="N377" s="1">
        <v>137</v>
      </c>
      <c r="O377" s="1">
        <v>137</v>
      </c>
      <c r="P377" s="1">
        <v>137</v>
      </c>
      <c r="Q377" s="1">
        <v>137</v>
      </c>
      <c r="R377" s="4">
        <v>8.0310000000000006</v>
      </c>
      <c r="S377" s="4">
        <v>111.98</v>
      </c>
      <c r="T377" s="4">
        <v>606.73</v>
      </c>
      <c r="U377" s="4">
        <f t="shared" si="51"/>
        <v>0</v>
      </c>
      <c r="V377" s="4">
        <f t="shared" si="52"/>
        <v>0</v>
      </c>
      <c r="W377" s="4">
        <f t="shared" si="53"/>
        <v>0</v>
      </c>
    </row>
    <row r="378" spans="1:23" x14ac:dyDescent="0.3">
      <c r="A378" s="1">
        <f t="shared" si="47"/>
        <v>0</v>
      </c>
      <c r="B378" s="1" t="s">
        <v>11</v>
      </c>
      <c r="C378" s="1">
        <v>0.6</v>
      </c>
      <c r="D378" s="1">
        <v>1</v>
      </c>
      <c r="E378" s="1">
        <f t="shared" si="48"/>
        <v>95</v>
      </c>
      <c r="F378" s="1">
        <v>1</v>
      </c>
      <c r="G378" s="4">
        <f t="shared" si="49"/>
        <v>0</v>
      </c>
      <c r="H378" s="4">
        <f t="shared" si="50"/>
        <v>391.41699999999997</v>
      </c>
      <c r="I378" s="4">
        <v>380.02</v>
      </c>
      <c r="J378" s="4">
        <v>11.397</v>
      </c>
      <c r="K378" s="4">
        <v>0</v>
      </c>
      <c r="L378" s="1">
        <v>136</v>
      </c>
      <c r="M378" s="1">
        <v>136</v>
      </c>
      <c r="N378" s="1">
        <v>136</v>
      </c>
      <c r="O378" s="1">
        <v>136</v>
      </c>
      <c r="P378" s="1">
        <v>136</v>
      </c>
      <c r="Q378" s="1">
        <v>136</v>
      </c>
      <c r="R378" s="4">
        <v>1.5980000000000001</v>
      </c>
      <c r="S378" s="4">
        <v>116.143</v>
      </c>
      <c r="T378" s="4">
        <v>377.85699999999997</v>
      </c>
      <c r="U378" s="4">
        <f t="shared" si="51"/>
        <v>0</v>
      </c>
      <c r="V378" s="4">
        <f t="shared" si="52"/>
        <v>0</v>
      </c>
      <c r="W378" s="4">
        <f t="shared" si="53"/>
        <v>0</v>
      </c>
    </row>
    <row r="379" spans="1:23" x14ac:dyDescent="0.3">
      <c r="A379" s="1">
        <f t="shared" si="47"/>
        <v>0</v>
      </c>
      <c r="B379" s="1" t="s">
        <v>11</v>
      </c>
      <c r="C379" s="1">
        <v>0.6</v>
      </c>
      <c r="D379" s="1">
        <v>2</v>
      </c>
      <c r="E379" s="1">
        <f t="shared" si="48"/>
        <v>95</v>
      </c>
      <c r="F379" s="1">
        <v>1</v>
      </c>
      <c r="G379" s="4">
        <f t="shared" si="49"/>
        <v>0</v>
      </c>
      <c r="H379" s="4">
        <f t="shared" si="50"/>
        <v>348.34999999999997</v>
      </c>
      <c r="I379" s="4">
        <v>338.00299999999999</v>
      </c>
      <c r="J379" s="4">
        <v>10.347</v>
      </c>
      <c r="K379" s="4">
        <v>0</v>
      </c>
      <c r="L379" s="1">
        <v>136</v>
      </c>
      <c r="M379" s="1">
        <v>136</v>
      </c>
      <c r="N379" s="1">
        <v>136</v>
      </c>
      <c r="O379" s="1">
        <v>136</v>
      </c>
      <c r="P379" s="1">
        <v>136</v>
      </c>
      <c r="Q379" s="1">
        <v>136</v>
      </c>
      <c r="R379" s="4">
        <v>2.7280000000000002</v>
      </c>
      <c r="S379" s="4">
        <v>116.143</v>
      </c>
      <c r="T379" s="4">
        <v>334.71000000000004</v>
      </c>
      <c r="U379" s="4">
        <f t="shared" si="51"/>
        <v>0</v>
      </c>
      <c r="V379" s="4">
        <f t="shared" si="52"/>
        <v>0</v>
      </c>
      <c r="W379" s="4">
        <f t="shared" si="53"/>
        <v>0</v>
      </c>
    </row>
    <row r="380" spans="1:23" x14ac:dyDescent="0.3">
      <c r="A380" s="1">
        <f t="shared" si="47"/>
        <v>0</v>
      </c>
      <c r="B380" s="1" t="s">
        <v>11</v>
      </c>
      <c r="C380" s="1">
        <v>0.6</v>
      </c>
      <c r="D380" s="1">
        <v>3</v>
      </c>
      <c r="E380" s="1">
        <f t="shared" si="48"/>
        <v>95</v>
      </c>
      <c r="F380" s="1">
        <v>1</v>
      </c>
      <c r="G380" s="4">
        <f t="shared" si="49"/>
        <v>0</v>
      </c>
      <c r="H380" s="4">
        <f t="shared" si="50"/>
        <v>400.63399999999996</v>
      </c>
      <c r="I380" s="4">
        <v>389.56399999999996</v>
      </c>
      <c r="J380" s="4">
        <v>11.07</v>
      </c>
      <c r="K380" s="4">
        <v>0</v>
      </c>
      <c r="L380" s="1">
        <v>136</v>
      </c>
      <c r="M380" s="1">
        <v>136</v>
      </c>
      <c r="N380" s="1">
        <v>136</v>
      </c>
      <c r="O380" s="1">
        <v>136</v>
      </c>
      <c r="P380" s="1">
        <v>136</v>
      </c>
      <c r="Q380" s="1">
        <v>136</v>
      </c>
      <c r="R380" s="4">
        <v>4.3789999999999996</v>
      </c>
      <c r="S380" s="4">
        <v>116.143</v>
      </c>
      <c r="T380" s="4">
        <v>384.62</v>
      </c>
      <c r="U380" s="4">
        <f t="shared" si="51"/>
        <v>0</v>
      </c>
      <c r="V380" s="4">
        <f t="shared" si="52"/>
        <v>0</v>
      </c>
      <c r="W380" s="4">
        <f t="shared" si="53"/>
        <v>0</v>
      </c>
    </row>
    <row r="381" spans="1:23" x14ac:dyDescent="0.3">
      <c r="A381" s="1">
        <f t="shared" si="47"/>
        <v>0</v>
      </c>
      <c r="B381" s="1" t="s">
        <v>11</v>
      </c>
      <c r="C381" s="1">
        <v>0.6</v>
      </c>
      <c r="D381" s="1">
        <v>4</v>
      </c>
      <c r="E381" s="1">
        <f t="shared" si="48"/>
        <v>95</v>
      </c>
      <c r="F381" s="1">
        <v>1</v>
      </c>
      <c r="G381" s="4">
        <f t="shared" si="49"/>
        <v>0</v>
      </c>
      <c r="H381" s="4">
        <f t="shared" si="50"/>
        <v>383.68700000000001</v>
      </c>
      <c r="I381" s="4">
        <v>372.31200000000001</v>
      </c>
      <c r="J381" s="4">
        <v>11.375</v>
      </c>
      <c r="K381" s="4">
        <v>0</v>
      </c>
      <c r="L381" s="1">
        <v>136</v>
      </c>
      <c r="M381" s="1">
        <v>136</v>
      </c>
      <c r="N381" s="1">
        <v>136</v>
      </c>
      <c r="O381" s="1">
        <v>136</v>
      </c>
      <c r="P381" s="1">
        <v>136</v>
      </c>
      <c r="Q381" s="1">
        <v>136</v>
      </c>
      <c r="R381" s="4">
        <v>15.28</v>
      </c>
      <c r="S381" s="4">
        <v>116.143</v>
      </c>
      <c r="T381" s="4">
        <v>356.46699999999998</v>
      </c>
      <c r="U381" s="4">
        <f t="shared" si="51"/>
        <v>0</v>
      </c>
      <c r="V381" s="4">
        <f t="shared" si="52"/>
        <v>0</v>
      </c>
      <c r="W381" s="4">
        <f t="shared" si="53"/>
        <v>0</v>
      </c>
    </row>
    <row r="382" spans="1:23" x14ac:dyDescent="0.3">
      <c r="A382" s="1">
        <f t="shared" si="47"/>
        <v>0</v>
      </c>
      <c r="B382" s="1" t="s">
        <v>11</v>
      </c>
      <c r="C382" s="1">
        <v>0.6</v>
      </c>
      <c r="D382" s="1">
        <v>1</v>
      </c>
      <c r="E382" s="1">
        <f t="shared" si="48"/>
        <v>96</v>
      </c>
      <c r="F382" s="1">
        <v>1</v>
      </c>
      <c r="G382" s="4">
        <f t="shared" si="49"/>
        <v>0</v>
      </c>
      <c r="H382" s="4">
        <f t="shared" si="50"/>
        <v>371.05700000000002</v>
      </c>
      <c r="I382" s="4">
        <v>359.72</v>
      </c>
      <c r="J382" s="4">
        <v>11.337</v>
      </c>
      <c r="K382" s="4">
        <v>0</v>
      </c>
      <c r="L382" s="1">
        <v>137</v>
      </c>
      <c r="M382" s="1">
        <v>137</v>
      </c>
      <c r="N382" s="1">
        <v>137</v>
      </c>
      <c r="O382" s="1">
        <v>137</v>
      </c>
      <c r="P382" s="1">
        <v>137</v>
      </c>
      <c r="Q382" s="1">
        <v>137</v>
      </c>
      <c r="R382" s="4">
        <v>1.1379999999999999</v>
      </c>
      <c r="S382" s="4">
        <v>112.001</v>
      </c>
      <c r="T382" s="4">
        <v>357.97800000000001</v>
      </c>
      <c r="U382" s="4">
        <f t="shared" si="51"/>
        <v>0</v>
      </c>
      <c r="V382" s="4">
        <f t="shared" si="52"/>
        <v>0</v>
      </c>
      <c r="W382" s="4">
        <f t="shared" si="53"/>
        <v>0</v>
      </c>
    </row>
    <row r="383" spans="1:23" x14ac:dyDescent="0.3">
      <c r="A383" s="1">
        <f t="shared" si="47"/>
        <v>0</v>
      </c>
      <c r="B383" s="1" t="s">
        <v>11</v>
      </c>
      <c r="C383" s="1">
        <v>0.6</v>
      </c>
      <c r="D383" s="1">
        <v>2</v>
      </c>
      <c r="E383" s="1">
        <f t="shared" si="48"/>
        <v>96</v>
      </c>
      <c r="F383" s="1">
        <v>1</v>
      </c>
      <c r="G383" s="4">
        <f t="shared" si="49"/>
        <v>0</v>
      </c>
      <c r="H383" s="4">
        <f t="shared" si="50"/>
        <v>359.97700000000003</v>
      </c>
      <c r="I383" s="4">
        <v>348.85300000000001</v>
      </c>
      <c r="J383" s="4">
        <v>11.124000000000001</v>
      </c>
      <c r="K383" s="4">
        <v>0</v>
      </c>
      <c r="L383" s="1">
        <v>137</v>
      </c>
      <c r="M383" s="1">
        <v>137</v>
      </c>
      <c r="N383" s="1">
        <v>137</v>
      </c>
      <c r="O383" s="1">
        <v>137</v>
      </c>
      <c r="P383" s="1">
        <v>137</v>
      </c>
      <c r="Q383" s="1">
        <v>137</v>
      </c>
      <c r="R383" s="4">
        <v>1.806</v>
      </c>
      <c r="S383" s="4">
        <v>112.001</v>
      </c>
      <c r="T383" s="4">
        <v>346.44299999999998</v>
      </c>
      <c r="U383" s="4">
        <f t="shared" si="51"/>
        <v>0</v>
      </c>
      <c r="V383" s="4">
        <f t="shared" si="52"/>
        <v>0</v>
      </c>
      <c r="W383" s="4">
        <f t="shared" si="53"/>
        <v>0</v>
      </c>
    </row>
    <row r="384" spans="1:23" x14ac:dyDescent="0.3">
      <c r="A384" s="1">
        <f t="shared" si="47"/>
        <v>0</v>
      </c>
      <c r="B384" s="1" t="s">
        <v>11</v>
      </c>
      <c r="C384" s="1">
        <v>0.6</v>
      </c>
      <c r="D384" s="1">
        <v>3</v>
      </c>
      <c r="E384" s="1">
        <f t="shared" si="48"/>
        <v>96</v>
      </c>
      <c r="F384" s="1">
        <v>1</v>
      </c>
      <c r="G384" s="4">
        <f t="shared" si="49"/>
        <v>0</v>
      </c>
      <c r="H384" s="4">
        <f t="shared" si="50"/>
        <v>384.10200000000003</v>
      </c>
      <c r="I384" s="4">
        <v>372.70800000000003</v>
      </c>
      <c r="J384" s="4">
        <v>11.394</v>
      </c>
      <c r="K384" s="4">
        <v>0</v>
      </c>
      <c r="L384" s="1">
        <v>137</v>
      </c>
      <c r="M384" s="1">
        <v>137</v>
      </c>
      <c r="N384" s="1">
        <v>137</v>
      </c>
      <c r="O384" s="1">
        <v>137</v>
      </c>
      <c r="P384" s="1">
        <v>137</v>
      </c>
      <c r="Q384" s="1">
        <v>137</v>
      </c>
      <c r="R384" s="4">
        <v>7.1929999999999996</v>
      </c>
      <c r="S384" s="4">
        <v>112.001</v>
      </c>
      <c r="T384" s="4">
        <v>364.911</v>
      </c>
      <c r="U384" s="4">
        <f t="shared" si="51"/>
        <v>0</v>
      </c>
      <c r="V384" s="4">
        <f t="shared" si="52"/>
        <v>0</v>
      </c>
      <c r="W384" s="4">
        <f t="shared" si="53"/>
        <v>0</v>
      </c>
    </row>
    <row r="385" spans="1:38" x14ac:dyDescent="0.3">
      <c r="A385" s="1">
        <f t="shared" si="47"/>
        <v>0</v>
      </c>
      <c r="B385" s="1" t="s">
        <v>11</v>
      </c>
      <c r="C385" s="1">
        <v>0.6</v>
      </c>
      <c r="D385" s="1">
        <v>4</v>
      </c>
      <c r="E385" s="1">
        <f t="shared" si="48"/>
        <v>96</v>
      </c>
      <c r="F385" s="1">
        <v>1</v>
      </c>
      <c r="G385" s="4">
        <f t="shared" si="49"/>
        <v>0</v>
      </c>
      <c r="H385" s="4">
        <f t="shared" si="50"/>
        <v>370.44299999999998</v>
      </c>
      <c r="I385" s="4">
        <v>358.8</v>
      </c>
      <c r="J385" s="4">
        <v>11.643000000000001</v>
      </c>
      <c r="K385" s="4">
        <v>0</v>
      </c>
      <c r="L385" s="1">
        <v>137</v>
      </c>
      <c r="M385" s="1">
        <v>137</v>
      </c>
      <c r="N385" s="1">
        <v>137</v>
      </c>
      <c r="O385" s="1">
        <v>137</v>
      </c>
      <c r="P385" s="1">
        <v>137</v>
      </c>
      <c r="Q385" s="1">
        <v>137</v>
      </c>
      <c r="R385" s="4">
        <v>9.6240000000000006</v>
      </c>
      <c r="S385" s="4">
        <v>112.001</v>
      </c>
      <c r="T385" s="4">
        <v>348.572</v>
      </c>
      <c r="U385" s="4">
        <f t="shared" si="51"/>
        <v>0</v>
      </c>
      <c r="V385" s="4">
        <f t="shared" si="52"/>
        <v>0</v>
      </c>
      <c r="W385" s="4">
        <f t="shared" si="53"/>
        <v>0</v>
      </c>
    </row>
    <row r="386" spans="1:38" x14ac:dyDescent="0.3">
      <c r="A386" s="1">
        <f t="shared" ref="A386:A449" si="54">IF(MOD(E386,25)=0,1,0)</f>
        <v>0</v>
      </c>
      <c r="B386" s="1" t="s">
        <v>11</v>
      </c>
      <c r="C386" s="1">
        <v>0.6</v>
      </c>
      <c r="D386" s="1">
        <v>1</v>
      </c>
      <c r="E386" s="1">
        <f t="shared" si="48"/>
        <v>97</v>
      </c>
      <c r="F386" s="1">
        <v>1</v>
      </c>
      <c r="G386" s="4">
        <f t="shared" si="49"/>
        <v>0</v>
      </c>
      <c r="H386" s="4">
        <f t="shared" si="50"/>
        <v>371.42700000000002</v>
      </c>
      <c r="I386" s="4">
        <v>360.59800000000001</v>
      </c>
      <c r="J386" s="4">
        <v>10.829000000000001</v>
      </c>
      <c r="K386" s="4">
        <v>0</v>
      </c>
      <c r="L386" s="1">
        <v>138</v>
      </c>
      <c r="M386" s="1">
        <v>138</v>
      </c>
      <c r="N386" s="1">
        <v>138</v>
      </c>
      <c r="O386" s="1">
        <v>138</v>
      </c>
      <c r="P386" s="1">
        <v>138</v>
      </c>
      <c r="Q386" s="1">
        <v>138</v>
      </c>
      <c r="R386" s="4">
        <v>1.169</v>
      </c>
      <c r="S386" s="4">
        <v>122.304</v>
      </c>
      <c r="T386" s="4">
        <v>358.90600000000001</v>
      </c>
      <c r="U386" s="4">
        <f t="shared" si="51"/>
        <v>0</v>
      </c>
      <c r="V386" s="4">
        <f t="shared" si="52"/>
        <v>0</v>
      </c>
      <c r="W386" s="4">
        <f t="shared" si="53"/>
        <v>0</v>
      </c>
    </row>
    <row r="387" spans="1:38" x14ac:dyDescent="0.3">
      <c r="A387" s="1">
        <f t="shared" si="54"/>
        <v>0</v>
      </c>
      <c r="B387" s="1" t="s">
        <v>11</v>
      </c>
      <c r="C387" s="1">
        <v>0.6</v>
      </c>
      <c r="D387" s="1">
        <v>2</v>
      </c>
      <c r="E387" s="1">
        <f t="shared" ref="E387:E450" si="55">_xlfn.CEILING.MATH((ROW(E387)-1)/4)</f>
        <v>97</v>
      </c>
      <c r="F387" s="1">
        <v>1</v>
      </c>
      <c r="G387" s="4">
        <f t="shared" ref="G387:G450" si="56">(M387-L387)/L387*100</f>
        <v>0</v>
      </c>
      <c r="H387" s="4">
        <f t="shared" ref="H387:H450" si="57">I387+K387+J387</f>
        <v>373.48</v>
      </c>
      <c r="I387" s="4">
        <v>361.90800000000002</v>
      </c>
      <c r="J387" s="4">
        <v>11.571999999999999</v>
      </c>
      <c r="K387" s="4">
        <v>0</v>
      </c>
      <c r="L387" s="1">
        <v>138</v>
      </c>
      <c r="M387" s="1">
        <v>138</v>
      </c>
      <c r="N387" s="1">
        <v>138</v>
      </c>
      <c r="O387" s="1">
        <v>138</v>
      </c>
      <c r="P387" s="1">
        <v>138</v>
      </c>
      <c r="Q387" s="1">
        <v>138</v>
      </c>
      <c r="R387" s="4">
        <v>2.4249999999999998</v>
      </c>
      <c r="S387" s="4">
        <v>122.304</v>
      </c>
      <c r="T387" s="4">
        <v>358.96000000000004</v>
      </c>
      <c r="U387" s="4">
        <f t="shared" ref="U387:U450" si="58">IF(F387=1,(M387-O387)/M387*100,"0")</f>
        <v>0</v>
      </c>
      <c r="V387" s="4">
        <f t="shared" ref="V387:V450" si="59">IF(F387=1,(M387-P387)/M387*100,"0")</f>
        <v>0</v>
      </c>
      <c r="W387" s="4">
        <f t="shared" ref="W387:W450" si="60">IF(F387=1,(M387-Q387)/M387*100,"0")</f>
        <v>0</v>
      </c>
    </row>
    <row r="388" spans="1:38" x14ac:dyDescent="0.3">
      <c r="A388" s="1">
        <f t="shared" si="54"/>
        <v>0</v>
      </c>
      <c r="B388" s="1" t="s">
        <v>11</v>
      </c>
      <c r="C388" s="1">
        <v>0.6</v>
      </c>
      <c r="D388" s="1">
        <v>3</v>
      </c>
      <c r="E388" s="1">
        <f t="shared" si="55"/>
        <v>97</v>
      </c>
      <c r="F388" s="1">
        <v>1</v>
      </c>
      <c r="G388" s="4">
        <f t="shared" si="56"/>
        <v>0</v>
      </c>
      <c r="H388" s="4">
        <f t="shared" si="57"/>
        <v>370.56499999999994</v>
      </c>
      <c r="I388" s="4">
        <v>360.45799999999997</v>
      </c>
      <c r="J388" s="4">
        <v>10.106999999999999</v>
      </c>
      <c r="K388" s="4">
        <v>0</v>
      </c>
      <c r="L388" s="1">
        <v>138</v>
      </c>
      <c r="M388" s="1">
        <v>138</v>
      </c>
      <c r="N388" s="1">
        <v>138</v>
      </c>
      <c r="O388" s="1">
        <v>138</v>
      </c>
      <c r="P388" s="1">
        <v>138</v>
      </c>
      <c r="Q388" s="1">
        <v>138</v>
      </c>
      <c r="R388" s="4">
        <v>3.351</v>
      </c>
      <c r="S388" s="4">
        <v>122.304</v>
      </c>
      <c r="T388" s="4">
        <v>356.584</v>
      </c>
      <c r="U388" s="4">
        <f t="shared" si="58"/>
        <v>0</v>
      </c>
      <c r="V388" s="4">
        <f t="shared" si="59"/>
        <v>0</v>
      </c>
      <c r="W388" s="4">
        <f t="shared" si="60"/>
        <v>0</v>
      </c>
    </row>
    <row r="389" spans="1:38" x14ac:dyDescent="0.3">
      <c r="A389" s="1">
        <f t="shared" si="54"/>
        <v>0</v>
      </c>
      <c r="B389" s="1" t="s">
        <v>11</v>
      </c>
      <c r="C389" s="1">
        <v>0.6</v>
      </c>
      <c r="D389" s="1">
        <v>4</v>
      </c>
      <c r="E389" s="1">
        <f t="shared" si="55"/>
        <v>97</v>
      </c>
      <c r="F389" s="1">
        <v>1</v>
      </c>
      <c r="G389" s="4">
        <f t="shared" si="56"/>
        <v>0</v>
      </c>
      <c r="H389" s="4">
        <f t="shared" si="57"/>
        <v>377.53199999999998</v>
      </c>
      <c r="I389" s="4">
        <v>366.339</v>
      </c>
      <c r="J389" s="4">
        <v>11.193</v>
      </c>
      <c r="K389" s="4">
        <v>0</v>
      </c>
      <c r="L389" s="1">
        <v>138</v>
      </c>
      <c r="M389" s="1">
        <v>138</v>
      </c>
      <c r="N389" s="1">
        <v>138</v>
      </c>
      <c r="O389" s="1">
        <v>138</v>
      </c>
      <c r="P389" s="1">
        <v>138</v>
      </c>
      <c r="Q389" s="1">
        <v>138</v>
      </c>
      <c r="R389" s="4">
        <v>7.5339999999999998</v>
      </c>
      <c r="S389" s="4">
        <v>122.304</v>
      </c>
      <c r="T389" s="4">
        <v>358.28200000000004</v>
      </c>
      <c r="U389" s="4">
        <f t="shared" si="58"/>
        <v>0</v>
      </c>
      <c r="V389" s="4">
        <f t="shared" si="59"/>
        <v>0</v>
      </c>
      <c r="W389" s="4">
        <f t="shared" si="60"/>
        <v>0</v>
      </c>
    </row>
    <row r="390" spans="1:38" x14ac:dyDescent="0.3">
      <c r="A390" s="1">
        <f t="shared" si="54"/>
        <v>0</v>
      </c>
      <c r="B390" s="1" t="s">
        <v>11</v>
      </c>
      <c r="C390" s="1">
        <v>0.6</v>
      </c>
      <c r="D390" s="1">
        <v>1</v>
      </c>
      <c r="E390" s="1">
        <f t="shared" si="55"/>
        <v>98</v>
      </c>
      <c r="F390" s="1">
        <v>1</v>
      </c>
      <c r="G390" s="4">
        <f t="shared" si="56"/>
        <v>0</v>
      </c>
      <c r="H390" s="4">
        <f t="shared" si="57"/>
        <v>366.06599999999997</v>
      </c>
      <c r="I390" s="4">
        <v>354.399</v>
      </c>
      <c r="J390" s="4">
        <v>11.667</v>
      </c>
      <c r="K390" s="4">
        <v>0</v>
      </c>
      <c r="L390" s="1">
        <v>136</v>
      </c>
      <c r="M390" s="1">
        <v>136</v>
      </c>
      <c r="N390" s="1">
        <v>136</v>
      </c>
      <c r="O390" s="1">
        <v>136</v>
      </c>
      <c r="P390" s="1">
        <v>136</v>
      </c>
      <c r="Q390" s="1">
        <v>136</v>
      </c>
      <c r="R390" s="4">
        <v>1.0900000000000001</v>
      </c>
      <c r="S390" s="4">
        <v>112.9</v>
      </c>
      <c r="T390" s="4">
        <v>352.71699999999998</v>
      </c>
      <c r="U390" s="4">
        <f t="shared" si="58"/>
        <v>0</v>
      </c>
      <c r="V390" s="4">
        <f t="shared" si="59"/>
        <v>0</v>
      </c>
      <c r="W390" s="4">
        <f t="shared" si="60"/>
        <v>0</v>
      </c>
    </row>
    <row r="391" spans="1:38" x14ac:dyDescent="0.3">
      <c r="A391" s="1">
        <f t="shared" si="54"/>
        <v>0</v>
      </c>
      <c r="B391" s="1" t="s">
        <v>11</v>
      </c>
      <c r="C391" s="1">
        <v>0.6</v>
      </c>
      <c r="D391" s="1">
        <v>2</v>
      </c>
      <c r="E391" s="1">
        <f t="shared" si="55"/>
        <v>98</v>
      </c>
      <c r="F391" s="1">
        <v>1</v>
      </c>
      <c r="G391" s="4">
        <f t="shared" si="56"/>
        <v>0</v>
      </c>
      <c r="H391" s="4">
        <f t="shared" si="57"/>
        <v>367.73600000000005</v>
      </c>
      <c r="I391" s="4">
        <v>356.22</v>
      </c>
      <c r="J391" s="4">
        <v>11.516</v>
      </c>
      <c r="K391" s="4">
        <v>0</v>
      </c>
      <c r="L391" s="1">
        <v>136</v>
      </c>
      <c r="M391" s="1">
        <v>136</v>
      </c>
      <c r="N391" s="1">
        <v>136</v>
      </c>
      <c r="O391" s="1">
        <v>136</v>
      </c>
      <c r="P391" s="1">
        <v>136</v>
      </c>
      <c r="Q391" s="1">
        <v>136</v>
      </c>
      <c r="R391" s="4">
        <v>2.8460000000000001</v>
      </c>
      <c r="S391" s="4">
        <v>112.9</v>
      </c>
      <c r="T391" s="4">
        <v>352.78199999999998</v>
      </c>
      <c r="U391" s="4">
        <f t="shared" si="58"/>
        <v>0</v>
      </c>
      <c r="V391" s="4">
        <f t="shared" si="59"/>
        <v>0</v>
      </c>
      <c r="W391" s="4">
        <f t="shared" si="60"/>
        <v>0</v>
      </c>
    </row>
    <row r="392" spans="1:38" x14ac:dyDescent="0.3">
      <c r="A392" s="1">
        <f t="shared" si="54"/>
        <v>0</v>
      </c>
      <c r="B392" s="1" t="s">
        <v>11</v>
      </c>
      <c r="C392" s="1">
        <v>0.6</v>
      </c>
      <c r="D392" s="1">
        <v>3</v>
      </c>
      <c r="E392" s="1">
        <f t="shared" si="55"/>
        <v>98</v>
      </c>
      <c r="F392" s="1">
        <v>1</v>
      </c>
      <c r="G392" s="4">
        <f t="shared" si="56"/>
        <v>0</v>
      </c>
      <c r="H392" s="4">
        <f t="shared" si="57"/>
        <v>375.57</v>
      </c>
      <c r="I392" s="4">
        <v>365.53</v>
      </c>
      <c r="J392" s="4">
        <v>10.039999999999999</v>
      </c>
      <c r="K392" s="4">
        <v>0</v>
      </c>
      <c r="L392" s="1">
        <v>136</v>
      </c>
      <c r="M392" s="1">
        <v>136</v>
      </c>
      <c r="N392" s="1">
        <v>136</v>
      </c>
      <c r="O392" s="1">
        <v>136</v>
      </c>
      <c r="P392" s="1">
        <v>136</v>
      </c>
      <c r="Q392" s="1">
        <v>136</v>
      </c>
      <c r="R392" s="4">
        <v>5.4690000000000003</v>
      </c>
      <c r="S392" s="4">
        <v>112.9</v>
      </c>
      <c r="T392" s="4">
        <v>359.46899999999999</v>
      </c>
      <c r="U392" s="4">
        <f t="shared" si="58"/>
        <v>0</v>
      </c>
      <c r="V392" s="4">
        <f t="shared" si="59"/>
        <v>0</v>
      </c>
      <c r="W392" s="4">
        <f t="shared" si="60"/>
        <v>0</v>
      </c>
    </row>
    <row r="393" spans="1:38" x14ac:dyDescent="0.3">
      <c r="A393" s="1">
        <f t="shared" si="54"/>
        <v>0</v>
      </c>
      <c r="B393" s="1" t="s">
        <v>11</v>
      </c>
      <c r="C393" s="1">
        <v>0.6</v>
      </c>
      <c r="D393" s="1">
        <v>4</v>
      </c>
      <c r="E393" s="1">
        <f t="shared" si="55"/>
        <v>98</v>
      </c>
      <c r="F393" s="1">
        <v>1</v>
      </c>
      <c r="G393" s="4">
        <f t="shared" si="56"/>
        <v>0</v>
      </c>
      <c r="H393" s="4">
        <f t="shared" si="57"/>
        <v>386.64500000000004</v>
      </c>
      <c r="I393" s="4">
        <v>375.01600000000002</v>
      </c>
      <c r="J393" s="4">
        <v>11.629</v>
      </c>
      <c r="K393" s="4">
        <v>0</v>
      </c>
      <c r="L393" s="1">
        <v>136</v>
      </c>
      <c r="M393" s="1">
        <v>136</v>
      </c>
      <c r="N393" s="1">
        <v>136</v>
      </c>
      <c r="O393" s="1">
        <v>136</v>
      </c>
      <c r="P393" s="1">
        <v>136</v>
      </c>
      <c r="Q393" s="1">
        <v>136</v>
      </c>
      <c r="R393" s="4">
        <v>11.06</v>
      </c>
      <c r="S393" s="4">
        <v>112.9</v>
      </c>
      <c r="T393" s="4">
        <v>363.36400000000003</v>
      </c>
      <c r="U393" s="4">
        <f t="shared" si="58"/>
        <v>0</v>
      </c>
      <c r="V393" s="4">
        <f t="shared" si="59"/>
        <v>0</v>
      </c>
      <c r="W393" s="4">
        <f t="shared" si="60"/>
        <v>0</v>
      </c>
    </row>
    <row r="394" spans="1:38" x14ac:dyDescent="0.3">
      <c r="A394" s="1">
        <f t="shared" si="54"/>
        <v>0</v>
      </c>
      <c r="B394" s="1" t="s">
        <v>11</v>
      </c>
      <c r="C394" s="1">
        <v>0.6</v>
      </c>
      <c r="D394" s="1">
        <v>1</v>
      </c>
      <c r="E394" s="1">
        <f t="shared" si="55"/>
        <v>99</v>
      </c>
      <c r="F394" s="1">
        <v>1</v>
      </c>
      <c r="G394" s="4">
        <f t="shared" si="56"/>
        <v>0</v>
      </c>
      <c r="H394" s="4">
        <f t="shared" si="57"/>
        <v>381.923</v>
      </c>
      <c r="I394" s="4">
        <v>370.745</v>
      </c>
      <c r="J394" s="4">
        <v>11.178000000000001</v>
      </c>
      <c r="K394" s="4">
        <v>0</v>
      </c>
      <c r="L394" s="1">
        <v>136</v>
      </c>
      <c r="M394" s="1">
        <v>136</v>
      </c>
      <c r="N394" s="1">
        <v>136</v>
      </c>
      <c r="O394" s="1">
        <v>136</v>
      </c>
      <c r="P394" s="1">
        <v>136</v>
      </c>
      <c r="Q394" s="1">
        <v>136</v>
      </c>
      <c r="R394" s="4">
        <v>1.29</v>
      </c>
      <c r="S394" s="4">
        <v>114.04300000000001</v>
      </c>
      <c r="T394" s="4">
        <v>368.90600000000001</v>
      </c>
      <c r="U394" s="4">
        <f t="shared" si="58"/>
        <v>0</v>
      </c>
      <c r="V394" s="4">
        <f t="shared" si="59"/>
        <v>0</v>
      </c>
      <c r="W394" s="4">
        <f t="shared" si="60"/>
        <v>0</v>
      </c>
    </row>
    <row r="395" spans="1:38" x14ac:dyDescent="0.3">
      <c r="A395" s="1">
        <f t="shared" si="54"/>
        <v>0</v>
      </c>
      <c r="B395" s="1" t="s">
        <v>11</v>
      </c>
      <c r="C395" s="1">
        <v>0.6</v>
      </c>
      <c r="D395" s="1">
        <v>2</v>
      </c>
      <c r="E395" s="1">
        <f t="shared" si="55"/>
        <v>99</v>
      </c>
      <c r="F395" s="1">
        <v>1</v>
      </c>
      <c r="G395" s="4">
        <f t="shared" si="56"/>
        <v>0</v>
      </c>
      <c r="H395" s="4">
        <f t="shared" si="57"/>
        <v>387.48600000000005</v>
      </c>
      <c r="I395" s="4">
        <v>373.86400000000003</v>
      </c>
      <c r="J395" s="4">
        <v>13.622</v>
      </c>
      <c r="K395" s="4">
        <v>0</v>
      </c>
      <c r="L395" s="1">
        <v>136</v>
      </c>
      <c r="M395" s="1">
        <v>136</v>
      </c>
      <c r="N395" s="1">
        <v>136</v>
      </c>
      <c r="O395" s="1">
        <v>136</v>
      </c>
      <c r="P395" s="1">
        <v>136</v>
      </c>
      <c r="Q395" s="1">
        <v>136</v>
      </c>
      <c r="R395" s="4">
        <v>2.17</v>
      </c>
      <c r="S395" s="4">
        <v>114.04300000000001</v>
      </c>
      <c r="T395" s="4">
        <v>371.14499999999998</v>
      </c>
      <c r="U395" s="4">
        <f t="shared" si="58"/>
        <v>0</v>
      </c>
      <c r="V395" s="4">
        <f t="shared" si="59"/>
        <v>0</v>
      </c>
      <c r="W395" s="4">
        <f t="shared" si="60"/>
        <v>0</v>
      </c>
    </row>
    <row r="396" spans="1:38" x14ac:dyDescent="0.3">
      <c r="A396" s="1">
        <f t="shared" si="54"/>
        <v>0</v>
      </c>
      <c r="B396" s="1" t="s">
        <v>11</v>
      </c>
      <c r="C396" s="1">
        <v>0.6</v>
      </c>
      <c r="D396" s="1">
        <v>3</v>
      </c>
      <c r="E396" s="1">
        <f t="shared" si="55"/>
        <v>99</v>
      </c>
      <c r="F396" s="1">
        <v>1</v>
      </c>
      <c r="G396" s="4">
        <f t="shared" si="56"/>
        <v>0</v>
      </c>
      <c r="H396" s="4">
        <f t="shared" si="57"/>
        <v>395.74800000000005</v>
      </c>
      <c r="I396" s="4">
        <v>385.54600000000005</v>
      </c>
      <c r="J396" s="4">
        <v>10.202</v>
      </c>
      <c r="K396" s="4">
        <v>0</v>
      </c>
      <c r="L396" s="1">
        <v>136</v>
      </c>
      <c r="M396" s="1">
        <v>136</v>
      </c>
      <c r="N396" s="1">
        <v>136</v>
      </c>
      <c r="O396" s="1">
        <v>136</v>
      </c>
      <c r="P396" s="1">
        <v>136</v>
      </c>
      <c r="Q396" s="1">
        <v>136</v>
      </c>
      <c r="R396" s="4">
        <v>4.5780000000000003</v>
      </c>
      <c r="S396" s="4">
        <v>114.04300000000001</v>
      </c>
      <c r="T396" s="4">
        <v>380.41899999999998</v>
      </c>
      <c r="U396" s="4">
        <f t="shared" si="58"/>
        <v>0</v>
      </c>
      <c r="V396" s="4">
        <f t="shared" si="59"/>
        <v>0</v>
      </c>
      <c r="W396" s="4">
        <f t="shared" si="60"/>
        <v>0</v>
      </c>
    </row>
    <row r="397" spans="1:38" x14ac:dyDescent="0.3">
      <c r="A397" s="1">
        <f t="shared" si="54"/>
        <v>0</v>
      </c>
      <c r="B397" s="1" t="s">
        <v>11</v>
      </c>
      <c r="C397" s="1">
        <v>0.6</v>
      </c>
      <c r="D397" s="1">
        <v>4</v>
      </c>
      <c r="E397" s="1">
        <f t="shared" si="55"/>
        <v>99</v>
      </c>
      <c r="F397" s="1">
        <v>1</v>
      </c>
      <c r="G397" s="4">
        <f t="shared" si="56"/>
        <v>0</v>
      </c>
      <c r="H397" s="4">
        <f t="shared" si="57"/>
        <v>387.61400000000003</v>
      </c>
      <c r="I397" s="4">
        <v>376.72800000000001</v>
      </c>
      <c r="J397" s="4">
        <v>10.885999999999999</v>
      </c>
      <c r="K397" s="4">
        <v>0</v>
      </c>
      <c r="L397" s="1">
        <v>136</v>
      </c>
      <c r="M397" s="1">
        <v>136</v>
      </c>
      <c r="N397" s="1">
        <v>136</v>
      </c>
      <c r="O397" s="1">
        <v>136</v>
      </c>
      <c r="P397" s="1">
        <v>136</v>
      </c>
      <c r="Q397" s="1">
        <v>136</v>
      </c>
      <c r="R397" s="4">
        <v>10.212</v>
      </c>
      <c r="S397" s="4">
        <v>114.04300000000001</v>
      </c>
      <c r="T397" s="4">
        <v>365.96699999999998</v>
      </c>
      <c r="U397" s="4">
        <f t="shared" si="58"/>
        <v>0</v>
      </c>
      <c r="V397" s="4">
        <f t="shared" si="59"/>
        <v>0</v>
      </c>
      <c r="W397" s="4">
        <f t="shared" si="60"/>
        <v>0</v>
      </c>
    </row>
    <row r="398" spans="1:38" x14ac:dyDescent="0.3">
      <c r="A398" s="1">
        <f t="shared" si="54"/>
        <v>1</v>
      </c>
      <c r="B398" s="1" t="s">
        <v>11</v>
      </c>
      <c r="C398" s="1">
        <v>0.6</v>
      </c>
      <c r="D398" s="1">
        <v>1</v>
      </c>
      <c r="E398" s="1">
        <f t="shared" si="55"/>
        <v>100</v>
      </c>
      <c r="F398" s="1">
        <v>1</v>
      </c>
      <c r="G398" s="4">
        <f t="shared" si="56"/>
        <v>0</v>
      </c>
      <c r="H398" s="4">
        <f t="shared" si="57"/>
        <v>372.98099999999999</v>
      </c>
      <c r="I398" s="4">
        <v>362.48199999999997</v>
      </c>
      <c r="J398" s="4">
        <v>10.499000000000001</v>
      </c>
      <c r="K398" s="4">
        <v>0</v>
      </c>
      <c r="L398" s="1">
        <v>137</v>
      </c>
      <c r="M398" s="1">
        <v>137</v>
      </c>
      <c r="N398" s="1">
        <v>137</v>
      </c>
      <c r="O398" s="1">
        <v>137</v>
      </c>
      <c r="P398" s="1">
        <v>137</v>
      </c>
      <c r="Q398" s="1">
        <v>137</v>
      </c>
      <c r="R398" s="4">
        <v>1.1619999999999999</v>
      </c>
      <c r="S398" s="4">
        <v>110.85</v>
      </c>
      <c r="T398" s="4">
        <v>360.88200000000001</v>
      </c>
      <c r="U398" s="4">
        <f t="shared" si="58"/>
        <v>0</v>
      </c>
      <c r="V398" s="4">
        <f t="shared" si="59"/>
        <v>0</v>
      </c>
      <c r="W398" s="4">
        <f t="shared" si="60"/>
        <v>0</v>
      </c>
      <c r="AA398" s="1">
        <f>SUMPRODUCT((MOD(ROW(F302:F401),4)=2)*F302:F401)</f>
        <v>25</v>
      </c>
      <c r="AB398" s="3">
        <f>SUMPRODUCT((MOD(ROW(G302:G401),4)=2)*G302:G401)/25</f>
        <v>0</v>
      </c>
      <c r="AC398" s="3">
        <f t="shared" ref="AC398:AF398" si="61">SUMPRODUCT((MOD(ROW(H302:H401),4)=2)*H302:H401)/25</f>
        <v>389.62688000000003</v>
      </c>
      <c r="AD398" s="3">
        <f t="shared" si="61"/>
        <v>377.68416000000002</v>
      </c>
      <c r="AE398" s="3">
        <f t="shared" si="61"/>
        <v>11.94272</v>
      </c>
      <c r="AF398" s="3">
        <f t="shared" si="61"/>
        <v>0</v>
      </c>
      <c r="AG398" s="3">
        <f>SUMPRODUCT((MOD(ROW(R302:R401),4)=2)*R302:R401)/25</f>
        <v>1.3757999999999999</v>
      </c>
      <c r="AH398" s="3">
        <f>SUMPRODUCT((MOD(ROW(S302:S401),4)=2)*S302:S401)/25</f>
        <v>112.34360000000001</v>
      </c>
      <c r="AI398" s="3">
        <f>SUMPRODUCT((MOD(ROW(T302:T401),4)=2)*T302:T401)/25</f>
        <v>375.76404000000008</v>
      </c>
      <c r="AJ398" s="3">
        <f>IF(AA398&gt;0, SUMPRODUCT((MOD(ROW(U302:U401),4)=2)*U302:U401)/AA398,"-")</f>
        <v>0</v>
      </c>
      <c r="AK398" s="3">
        <f>IF(AA398&gt;0, SUMPRODUCT((MOD(ROW(V302:V401),4)=2)*V302:V401)/AA398,"-")</f>
        <v>0</v>
      </c>
      <c r="AL398" s="3">
        <f>IF(AA398&gt;0,SUMPRODUCT((MOD(ROW(W302:W401),4)=2)*W302:W401)/AA398,"-")</f>
        <v>0</v>
      </c>
    </row>
    <row r="399" spans="1:38" x14ac:dyDescent="0.3">
      <c r="A399" s="1">
        <f t="shared" si="54"/>
        <v>1</v>
      </c>
      <c r="B399" s="1" t="s">
        <v>11</v>
      </c>
      <c r="C399" s="1">
        <v>0.6</v>
      </c>
      <c r="D399" s="1">
        <v>2</v>
      </c>
      <c r="E399" s="1">
        <f t="shared" si="55"/>
        <v>100</v>
      </c>
      <c r="F399" s="1">
        <v>1</v>
      </c>
      <c r="G399" s="4">
        <f t="shared" si="56"/>
        <v>0</v>
      </c>
      <c r="H399" s="4">
        <f t="shared" si="57"/>
        <v>387.65999999999997</v>
      </c>
      <c r="I399" s="4">
        <v>376.30399999999997</v>
      </c>
      <c r="J399" s="4">
        <v>11.356</v>
      </c>
      <c r="K399" s="4">
        <v>0</v>
      </c>
      <c r="L399" s="1">
        <v>137</v>
      </c>
      <c r="M399" s="1">
        <v>137</v>
      </c>
      <c r="N399" s="1">
        <v>137</v>
      </c>
      <c r="O399" s="1">
        <v>137</v>
      </c>
      <c r="P399" s="1">
        <v>137</v>
      </c>
      <c r="Q399" s="1">
        <v>137</v>
      </c>
      <c r="R399" s="4">
        <v>2.4969999999999999</v>
      </c>
      <c r="S399" s="4">
        <v>110.85</v>
      </c>
      <c r="T399" s="4">
        <v>373.36900000000003</v>
      </c>
      <c r="U399" s="4">
        <f t="shared" si="58"/>
        <v>0</v>
      </c>
      <c r="V399" s="4">
        <f t="shared" si="59"/>
        <v>0</v>
      </c>
      <c r="W399" s="4">
        <f t="shared" si="60"/>
        <v>0</v>
      </c>
      <c r="AA399" s="1">
        <f>SUMPRODUCT((MOD(ROW(F302:F401),4)=3)*F302:F401)</f>
        <v>23</v>
      </c>
      <c r="AB399" s="3">
        <f>SUMPRODUCT((MOD(ROW(G302:G401),4)=3)*G302:G401)/25</f>
        <v>5.798319327731092E-2</v>
      </c>
      <c r="AC399" s="3">
        <f t="shared" ref="AC399:AF399" si="62">SUMPRODUCT((MOD(ROW(H302:H401),4)=3)*H302:H401)/25</f>
        <v>384.62208000000004</v>
      </c>
      <c r="AD399" s="3">
        <f t="shared" si="62"/>
        <v>368.22075999999993</v>
      </c>
      <c r="AE399" s="3">
        <f t="shared" si="62"/>
        <v>11.769280000000002</v>
      </c>
      <c r="AF399" s="3">
        <f t="shared" si="62"/>
        <v>4.6320399999999999</v>
      </c>
      <c r="AG399" s="3">
        <f>SUMPRODUCT((MOD(ROW(R302:R401),4)=3)*R302:R401)/25</f>
        <v>3.0025200000000005</v>
      </c>
      <c r="AH399" s="3">
        <f>SUMPRODUCT((MOD(ROW(S302:S401),4)=3)*S302:S401)/25</f>
        <v>112.34360000000001</v>
      </c>
      <c r="AI399" s="3">
        <f>SUMPRODUCT((MOD(ROW(T302:T401),4)=3)*T302:T401)/25</f>
        <v>364.67392000000001</v>
      </c>
      <c r="AJ399" s="3">
        <f>IF(AA399&gt;0,SUMPRODUCT((MOD(ROW(U302:U401),4)=3)*U302:U401)/AA399,"-")</f>
        <v>0</v>
      </c>
      <c r="AK399" s="3">
        <f>IF(AA399&gt;0,SUMPRODUCT((MOD(ROW(V302:V401),4)=3)*V302:V401)/AA399,"-")</f>
        <v>0</v>
      </c>
      <c r="AL399" s="3">
        <f>IF(AA399&gt;0,SUMPRODUCT((MOD(ROW(W302:W401),4)=3)*W302:W401)/AA399,"-")</f>
        <v>0</v>
      </c>
    </row>
    <row r="400" spans="1:38" x14ac:dyDescent="0.3">
      <c r="A400" s="1">
        <f t="shared" si="54"/>
        <v>1</v>
      </c>
      <c r="B400" s="1" t="s">
        <v>11</v>
      </c>
      <c r="C400" s="1">
        <v>0.6</v>
      </c>
      <c r="D400" s="1">
        <v>3</v>
      </c>
      <c r="E400" s="1">
        <f t="shared" si="55"/>
        <v>100</v>
      </c>
      <c r="F400" s="1">
        <v>1</v>
      </c>
      <c r="G400" s="4">
        <f t="shared" si="56"/>
        <v>0</v>
      </c>
      <c r="H400" s="4">
        <f t="shared" si="57"/>
        <v>363.49</v>
      </c>
      <c r="I400" s="4">
        <v>353.04399999999998</v>
      </c>
      <c r="J400" s="4">
        <v>10.446</v>
      </c>
      <c r="K400" s="4">
        <v>0</v>
      </c>
      <c r="L400" s="1">
        <v>137</v>
      </c>
      <c r="M400" s="1">
        <v>137</v>
      </c>
      <c r="N400" s="1">
        <v>137</v>
      </c>
      <c r="O400" s="1">
        <v>137</v>
      </c>
      <c r="P400" s="1">
        <v>137</v>
      </c>
      <c r="Q400" s="1">
        <v>137</v>
      </c>
      <c r="R400" s="4">
        <v>2.96</v>
      </c>
      <c r="S400" s="4">
        <v>110.85</v>
      </c>
      <c r="T400" s="4">
        <v>349.64600000000002</v>
      </c>
      <c r="U400" s="4">
        <f t="shared" si="58"/>
        <v>0</v>
      </c>
      <c r="V400" s="4">
        <f t="shared" si="59"/>
        <v>0</v>
      </c>
      <c r="W400" s="4">
        <f t="shared" si="60"/>
        <v>0</v>
      </c>
      <c r="AA400" s="1">
        <f>SUMPRODUCT((MOD(ROW(F302:F401),4)=0)*F302:F401)</f>
        <v>24</v>
      </c>
      <c r="AB400" s="3">
        <f>SUMPRODUCT((MOD(ROW(G302:G401),4)=0)*G302:G401)/25</f>
        <v>2.9197080291970802E-2</v>
      </c>
      <c r="AC400" s="3">
        <f t="shared" ref="AC400:AF400" si="63">SUMPRODUCT((MOD(ROW(H302:H401),4)=0)*H302:H401)/25</f>
        <v>389.7120799999999</v>
      </c>
      <c r="AD400" s="3">
        <f t="shared" si="63"/>
        <v>370.14075999999994</v>
      </c>
      <c r="AE400" s="3">
        <f t="shared" si="63"/>
        <v>11.836720000000003</v>
      </c>
      <c r="AF400" s="3">
        <f t="shared" si="63"/>
        <v>7.7346000000000004</v>
      </c>
      <c r="AG400" s="3">
        <f>SUMPRODUCT((MOD(ROW(R302:R401),4)=0)*R302:R401)/25</f>
        <v>4.7724399999999996</v>
      </c>
      <c r="AH400" s="3">
        <f>SUMPRODUCT((MOD(ROW(S302:S401),4)=0)*S302:S401)/25</f>
        <v>112.34360000000001</v>
      </c>
      <c r="AI400" s="3">
        <f>SUMPRODUCT((MOD(ROW(T302:T401),4)=0)*T302:T401)/25</f>
        <v>364.82399999999996</v>
      </c>
      <c r="AJ400" s="3">
        <f>IF(AA400&gt;0,SUMPRODUCT((MOD(ROW(U302:U401),4)=0)*U302:U401)/AA400,"-")</f>
        <v>0</v>
      </c>
      <c r="AK400" s="3">
        <f>IF(AA400&gt;0,SUMPRODUCT((MOD(ROW(V302:V401),4)=0)*V302:V401)/AA400,"-")</f>
        <v>0</v>
      </c>
      <c r="AL400" s="3">
        <f>IF(AA400&gt;0,SUMPRODUCT((MOD(ROW(W302:W401),4)=0)*W302:W401)/AA400,"-")</f>
        <v>0</v>
      </c>
    </row>
    <row r="401" spans="1:38" x14ac:dyDescent="0.3">
      <c r="A401" s="1">
        <f t="shared" si="54"/>
        <v>1</v>
      </c>
      <c r="B401" s="1" t="s">
        <v>11</v>
      </c>
      <c r="C401" s="1">
        <v>0.6</v>
      </c>
      <c r="D401" s="1">
        <v>4</v>
      </c>
      <c r="E401" s="1">
        <f t="shared" si="55"/>
        <v>100</v>
      </c>
      <c r="F401" s="1">
        <v>0</v>
      </c>
      <c r="G401" s="4">
        <f t="shared" si="56"/>
        <v>0.72992700729927007</v>
      </c>
      <c r="H401" s="4">
        <f t="shared" si="57"/>
        <v>402.13399999999996</v>
      </c>
      <c r="I401" s="4">
        <v>320.58199999999999</v>
      </c>
      <c r="J401" s="4">
        <v>10.78</v>
      </c>
      <c r="K401" s="4">
        <v>70.772000000000006</v>
      </c>
      <c r="L401" s="1">
        <v>137</v>
      </c>
      <c r="M401" s="1">
        <v>138</v>
      </c>
      <c r="N401" s="1">
        <v>138</v>
      </c>
      <c r="O401" s="1">
        <v>137</v>
      </c>
      <c r="P401" s="1">
        <v>137</v>
      </c>
      <c r="Q401" s="1">
        <v>137</v>
      </c>
      <c r="R401" s="4">
        <v>11.019</v>
      </c>
      <c r="S401" s="4">
        <v>110.85</v>
      </c>
      <c r="T401" s="4">
        <v>309.125</v>
      </c>
      <c r="U401" s="4" t="str">
        <f t="shared" si="58"/>
        <v>0</v>
      </c>
      <c r="V401" s="4" t="str">
        <f t="shared" si="59"/>
        <v>0</v>
      </c>
      <c r="W401" s="4" t="str">
        <f t="shared" si="60"/>
        <v>0</v>
      </c>
      <c r="AA401" s="1">
        <f>SUMPRODUCT((MOD(ROW(F302:F401),4)=1)*F302:F401)</f>
        <v>23</v>
      </c>
      <c r="AB401" s="3">
        <f>SUMPRODUCT((MOD(ROW(G302:G401),4)=1)*G302:G401)/25</f>
        <v>5.8608844997853154E-2</v>
      </c>
      <c r="AC401" s="3">
        <f t="shared" ref="AC401:AF401" si="64">SUMPRODUCT((MOD(ROW(H302:H401),4)=1)*H302:H401)/25</f>
        <v>407.36067999999995</v>
      </c>
      <c r="AD401" s="3">
        <f t="shared" si="64"/>
        <v>381.56819999999993</v>
      </c>
      <c r="AE401" s="3">
        <f t="shared" si="64"/>
        <v>11.714960000000001</v>
      </c>
      <c r="AF401" s="3">
        <f t="shared" si="64"/>
        <v>14.077520000000002</v>
      </c>
      <c r="AG401" s="3">
        <f>SUMPRODUCT((MOD(ROW(R302:R401),4)=1)*R302:R401)/25</f>
        <v>10.227359999999999</v>
      </c>
      <c r="AH401" s="3">
        <f>SUMPRODUCT((MOD(ROW(S302:S401),4)=1)*S302:S401)/25</f>
        <v>112.34360000000001</v>
      </c>
      <c r="AI401" s="3">
        <f>SUMPRODUCT((MOD(ROW(T302:T401),4)=1)*T302:T401)/25</f>
        <v>370.79651999999993</v>
      </c>
      <c r="AJ401" s="3">
        <f>IF(AA401&gt;0,SUMPRODUCT((MOD(ROW(U302:U401),4)=1)*U302:U401)/AA401,"-")</f>
        <v>0</v>
      </c>
      <c r="AK401" s="3">
        <f>IF(AA401&gt;0, SUMPRODUCT((MOD(ROW(V302:V401),4)=1)*V302:V401)/AA401,"-")</f>
        <v>0</v>
      </c>
      <c r="AL401" s="3">
        <f>IF(AA401&gt;0,SUMPRODUCT((MOD(ROW(W302:W401),4)=1)*W302:W401)/AA401,"-")</f>
        <v>0</v>
      </c>
    </row>
    <row r="402" spans="1:38" x14ac:dyDescent="0.3">
      <c r="A402" s="1">
        <f t="shared" si="54"/>
        <v>0</v>
      </c>
      <c r="B402" s="1" t="s">
        <v>12</v>
      </c>
      <c r="C402" s="1">
        <v>0.6</v>
      </c>
      <c r="D402" s="1">
        <v>1</v>
      </c>
      <c r="E402" s="1">
        <f t="shared" si="55"/>
        <v>101</v>
      </c>
      <c r="F402" s="1">
        <v>0</v>
      </c>
      <c r="G402" s="4">
        <f t="shared" si="56"/>
        <v>0.19305019305019305</v>
      </c>
      <c r="H402" s="4">
        <f t="shared" si="57"/>
        <v>230.91900000000001</v>
      </c>
      <c r="I402" s="4">
        <v>129.62800000000001</v>
      </c>
      <c r="J402" s="4">
        <v>8.66</v>
      </c>
      <c r="K402" s="4">
        <v>92.631</v>
      </c>
      <c r="L402" s="1">
        <v>518</v>
      </c>
      <c r="M402" s="1">
        <v>519</v>
      </c>
      <c r="N402" s="1">
        <v>541</v>
      </c>
      <c r="O402" s="1">
        <v>0</v>
      </c>
      <c r="P402" s="1">
        <v>513</v>
      </c>
      <c r="Q402" s="1">
        <v>518</v>
      </c>
      <c r="R402" s="4">
        <v>30.783999999999999</v>
      </c>
      <c r="S402" s="4">
        <v>86.218000000000004</v>
      </c>
      <c r="T402" s="4">
        <v>97.094000000000008</v>
      </c>
      <c r="U402" s="4" t="str">
        <f t="shared" si="58"/>
        <v>0</v>
      </c>
      <c r="V402" s="4" t="str">
        <f t="shared" si="59"/>
        <v>0</v>
      </c>
      <c r="W402" s="4" t="str">
        <f t="shared" si="60"/>
        <v>0</v>
      </c>
    </row>
    <row r="403" spans="1:38" x14ac:dyDescent="0.3">
      <c r="A403" s="1">
        <f t="shared" si="54"/>
        <v>0</v>
      </c>
      <c r="B403" s="1" t="s">
        <v>12</v>
      </c>
      <c r="C403" s="1">
        <v>0.6</v>
      </c>
      <c r="D403" s="1">
        <v>2</v>
      </c>
      <c r="E403" s="1">
        <f t="shared" si="55"/>
        <v>101</v>
      </c>
      <c r="F403" s="1">
        <v>1</v>
      </c>
      <c r="G403" s="4">
        <f t="shared" si="56"/>
        <v>0</v>
      </c>
      <c r="H403" s="4">
        <f t="shared" si="57"/>
        <v>157.637</v>
      </c>
      <c r="I403" s="4">
        <v>125.973</v>
      </c>
      <c r="J403" s="4">
        <v>10.627000000000001</v>
      </c>
      <c r="K403" s="4">
        <v>21.036999999999999</v>
      </c>
      <c r="L403" s="1">
        <v>518</v>
      </c>
      <c r="M403" s="1">
        <v>518</v>
      </c>
      <c r="N403" s="1">
        <v>543</v>
      </c>
      <c r="O403" s="1">
        <v>0</v>
      </c>
      <c r="P403" s="1">
        <v>513</v>
      </c>
      <c r="Q403" s="1">
        <v>518</v>
      </c>
      <c r="R403" s="4">
        <v>30.994</v>
      </c>
      <c r="S403" s="4">
        <v>86.218000000000004</v>
      </c>
      <c r="T403" s="4">
        <v>93.228999999999999</v>
      </c>
      <c r="U403" s="4">
        <f t="shared" si="58"/>
        <v>100</v>
      </c>
      <c r="V403" s="4">
        <f t="shared" si="59"/>
        <v>0.96525096525096521</v>
      </c>
      <c r="W403" s="4">
        <f t="shared" si="60"/>
        <v>0</v>
      </c>
    </row>
    <row r="404" spans="1:38" x14ac:dyDescent="0.3">
      <c r="A404" s="1">
        <f t="shared" si="54"/>
        <v>0</v>
      </c>
      <c r="B404" s="1" t="s">
        <v>12</v>
      </c>
      <c r="C404" s="1">
        <v>0.6</v>
      </c>
      <c r="D404" s="1">
        <v>3</v>
      </c>
      <c r="E404" s="1">
        <f t="shared" si="55"/>
        <v>101</v>
      </c>
      <c r="F404" s="1">
        <v>0</v>
      </c>
      <c r="G404" s="4">
        <f t="shared" si="56"/>
        <v>0.19305019305019305</v>
      </c>
      <c r="H404" s="4">
        <f t="shared" si="57"/>
        <v>228.06</v>
      </c>
      <c r="I404" s="4">
        <v>124.642</v>
      </c>
      <c r="J404" s="4">
        <v>9.2530000000000001</v>
      </c>
      <c r="K404" s="4">
        <v>94.165000000000006</v>
      </c>
      <c r="L404" s="1">
        <v>518</v>
      </c>
      <c r="M404" s="1">
        <v>519</v>
      </c>
      <c r="N404" s="1">
        <v>539</v>
      </c>
      <c r="O404" s="1">
        <v>0</v>
      </c>
      <c r="P404" s="1">
        <v>513</v>
      </c>
      <c r="Q404" s="1">
        <v>518</v>
      </c>
      <c r="R404" s="4">
        <v>31.007999999999999</v>
      </c>
      <c r="S404" s="4">
        <v>86.218000000000004</v>
      </c>
      <c r="T404" s="4">
        <v>91.884</v>
      </c>
      <c r="U404" s="4" t="str">
        <f t="shared" si="58"/>
        <v>0</v>
      </c>
      <c r="V404" s="4" t="str">
        <f t="shared" si="59"/>
        <v>0</v>
      </c>
      <c r="W404" s="4" t="str">
        <f t="shared" si="60"/>
        <v>0</v>
      </c>
    </row>
    <row r="405" spans="1:38" x14ac:dyDescent="0.3">
      <c r="A405" s="1">
        <f t="shared" si="54"/>
        <v>0</v>
      </c>
      <c r="B405" s="1" t="s">
        <v>12</v>
      </c>
      <c r="C405" s="1">
        <v>0.6</v>
      </c>
      <c r="D405" s="1">
        <v>4</v>
      </c>
      <c r="E405" s="1">
        <f t="shared" si="55"/>
        <v>101</v>
      </c>
      <c r="F405" s="1">
        <v>0</v>
      </c>
      <c r="G405" s="4">
        <f t="shared" si="56"/>
        <v>0.19305019305019305</v>
      </c>
      <c r="H405" s="4">
        <f t="shared" si="57"/>
        <v>230.733</v>
      </c>
      <c r="I405" s="4">
        <v>125.857</v>
      </c>
      <c r="J405" s="4">
        <v>8.8239999999999998</v>
      </c>
      <c r="K405" s="4">
        <v>96.052000000000007</v>
      </c>
      <c r="L405" s="1">
        <v>518</v>
      </c>
      <c r="M405" s="1">
        <v>519</v>
      </c>
      <c r="N405" s="1">
        <v>541</v>
      </c>
      <c r="O405" s="1">
        <v>0</v>
      </c>
      <c r="P405" s="1">
        <v>513</v>
      </c>
      <c r="Q405" s="1">
        <v>518</v>
      </c>
      <c r="R405" s="4">
        <v>30.911999999999999</v>
      </c>
      <c r="S405" s="4">
        <v>86.218000000000004</v>
      </c>
      <c r="T405" s="4">
        <v>93.195000000000007</v>
      </c>
      <c r="U405" s="4" t="str">
        <f t="shared" si="58"/>
        <v>0</v>
      </c>
      <c r="V405" s="4" t="str">
        <f t="shared" si="59"/>
        <v>0</v>
      </c>
      <c r="W405" s="4" t="str">
        <f t="shared" si="60"/>
        <v>0</v>
      </c>
    </row>
    <row r="406" spans="1:38" x14ac:dyDescent="0.3">
      <c r="A406" s="1">
        <f t="shared" si="54"/>
        <v>0</v>
      </c>
      <c r="B406" s="1" t="s">
        <v>12</v>
      </c>
      <c r="C406" s="1">
        <v>0.6</v>
      </c>
      <c r="D406" s="1">
        <v>1</v>
      </c>
      <c r="E406" s="1">
        <f t="shared" si="55"/>
        <v>102</v>
      </c>
      <c r="F406" s="1">
        <v>1</v>
      </c>
      <c r="G406" s="4">
        <f t="shared" si="56"/>
        <v>0</v>
      </c>
      <c r="H406" s="4">
        <f t="shared" si="57"/>
        <v>143.82899999999998</v>
      </c>
      <c r="I406" s="4">
        <v>115.306</v>
      </c>
      <c r="J406" s="4">
        <v>10.707000000000001</v>
      </c>
      <c r="K406" s="4">
        <v>17.815999999999999</v>
      </c>
      <c r="L406" s="1">
        <v>522</v>
      </c>
      <c r="M406" s="1">
        <v>522</v>
      </c>
      <c r="N406" s="1">
        <v>546</v>
      </c>
      <c r="O406" s="1">
        <v>0</v>
      </c>
      <c r="P406" s="1">
        <v>522</v>
      </c>
      <c r="Q406" s="1">
        <v>522</v>
      </c>
      <c r="R406" s="4">
        <v>30.927</v>
      </c>
      <c r="S406" s="4">
        <v>79.52</v>
      </c>
      <c r="T406" s="4">
        <v>82.694999999999993</v>
      </c>
      <c r="U406" s="4">
        <f t="shared" si="58"/>
        <v>100</v>
      </c>
      <c r="V406" s="4">
        <f t="shared" si="59"/>
        <v>0</v>
      </c>
      <c r="W406" s="4">
        <f t="shared" si="60"/>
        <v>0</v>
      </c>
    </row>
    <row r="407" spans="1:38" x14ac:dyDescent="0.3">
      <c r="A407" s="1">
        <f t="shared" si="54"/>
        <v>0</v>
      </c>
      <c r="B407" s="1" t="s">
        <v>12</v>
      </c>
      <c r="C407" s="1">
        <v>0.6</v>
      </c>
      <c r="D407" s="1">
        <v>2</v>
      </c>
      <c r="E407" s="1">
        <f t="shared" si="55"/>
        <v>102</v>
      </c>
      <c r="F407" s="1">
        <v>1</v>
      </c>
      <c r="G407" s="4">
        <f t="shared" si="56"/>
        <v>0</v>
      </c>
      <c r="H407" s="4">
        <f t="shared" si="57"/>
        <v>207.02999999999997</v>
      </c>
      <c r="I407" s="4">
        <v>114.803</v>
      </c>
      <c r="J407" s="4">
        <v>10.414</v>
      </c>
      <c r="K407" s="4">
        <v>81.813000000000002</v>
      </c>
      <c r="L407" s="1">
        <v>522</v>
      </c>
      <c r="M407" s="1">
        <v>522</v>
      </c>
      <c r="N407" s="1">
        <v>545</v>
      </c>
      <c r="O407" s="1">
        <v>0</v>
      </c>
      <c r="P407" s="1">
        <v>522</v>
      </c>
      <c r="Q407" s="1">
        <v>522</v>
      </c>
      <c r="R407" s="4">
        <v>30.742000000000001</v>
      </c>
      <c r="S407" s="4">
        <v>79.52</v>
      </c>
      <c r="T407" s="4">
        <v>82.376999999999995</v>
      </c>
      <c r="U407" s="4">
        <f t="shared" si="58"/>
        <v>100</v>
      </c>
      <c r="V407" s="4">
        <f t="shared" si="59"/>
        <v>0</v>
      </c>
      <c r="W407" s="4">
        <f t="shared" si="60"/>
        <v>0</v>
      </c>
    </row>
    <row r="408" spans="1:38" x14ac:dyDescent="0.3">
      <c r="A408" s="1">
        <f t="shared" si="54"/>
        <v>0</v>
      </c>
      <c r="B408" s="1" t="s">
        <v>12</v>
      </c>
      <c r="C408" s="1">
        <v>0.6</v>
      </c>
      <c r="D408" s="1">
        <v>3</v>
      </c>
      <c r="E408" s="1">
        <f t="shared" si="55"/>
        <v>102</v>
      </c>
      <c r="F408" s="1">
        <v>1</v>
      </c>
      <c r="G408" s="4">
        <f t="shared" si="56"/>
        <v>0</v>
      </c>
      <c r="H408" s="4">
        <f t="shared" si="57"/>
        <v>193.42599999999999</v>
      </c>
      <c r="I408" s="4">
        <v>115.89399999999999</v>
      </c>
      <c r="J408" s="4">
        <v>12.233000000000001</v>
      </c>
      <c r="K408" s="4">
        <v>65.299000000000007</v>
      </c>
      <c r="L408" s="1">
        <v>522</v>
      </c>
      <c r="M408" s="1">
        <v>522</v>
      </c>
      <c r="N408" s="1">
        <v>545</v>
      </c>
      <c r="O408" s="1">
        <v>0</v>
      </c>
      <c r="P408" s="1">
        <v>522</v>
      </c>
      <c r="Q408" s="1">
        <v>522</v>
      </c>
      <c r="R408" s="4">
        <v>30.898</v>
      </c>
      <c r="S408" s="4">
        <v>79.52</v>
      </c>
      <c r="T408" s="4">
        <v>83.311999999999998</v>
      </c>
      <c r="U408" s="4">
        <f t="shared" si="58"/>
        <v>100</v>
      </c>
      <c r="V408" s="4">
        <f t="shared" si="59"/>
        <v>0</v>
      </c>
      <c r="W408" s="4">
        <f t="shared" si="60"/>
        <v>0</v>
      </c>
    </row>
    <row r="409" spans="1:38" x14ac:dyDescent="0.3">
      <c r="A409" s="1">
        <f t="shared" si="54"/>
        <v>0</v>
      </c>
      <c r="B409" s="1" t="s">
        <v>12</v>
      </c>
      <c r="C409" s="1">
        <v>0.6</v>
      </c>
      <c r="D409" s="1">
        <v>4</v>
      </c>
      <c r="E409" s="1">
        <f t="shared" si="55"/>
        <v>102</v>
      </c>
      <c r="F409" s="1">
        <v>1</v>
      </c>
      <c r="G409" s="4">
        <f t="shared" si="56"/>
        <v>0</v>
      </c>
      <c r="H409" s="4">
        <f t="shared" si="57"/>
        <v>147.74299999999999</v>
      </c>
      <c r="I409" s="4">
        <v>118.32899999999999</v>
      </c>
      <c r="J409" s="4">
        <v>10.731</v>
      </c>
      <c r="K409" s="4">
        <v>18.683</v>
      </c>
      <c r="L409" s="1">
        <v>522</v>
      </c>
      <c r="M409" s="1">
        <v>522</v>
      </c>
      <c r="N409" s="1">
        <v>545</v>
      </c>
      <c r="O409" s="1">
        <v>0</v>
      </c>
      <c r="P409" s="1">
        <v>522</v>
      </c>
      <c r="Q409" s="1">
        <v>522</v>
      </c>
      <c r="R409" s="4">
        <v>31.099</v>
      </c>
      <c r="S409" s="4">
        <v>79.52</v>
      </c>
      <c r="T409" s="4">
        <v>85.545999999999992</v>
      </c>
      <c r="U409" s="4">
        <f t="shared" si="58"/>
        <v>100</v>
      </c>
      <c r="V409" s="4">
        <f t="shared" si="59"/>
        <v>0</v>
      </c>
      <c r="W409" s="4">
        <f t="shared" si="60"/>
        <v>0</v>
      </c>
    </row>
    <row r="410" spans="1:38" x14ac:dyDescent="0.3">
      <c r="A410" s="1">
        <f t="shared" si="54"/>
        <v>0</v>
      </c>
      <c r="B410" s="1" t="s">
        <v>12</v>
      </c>
      <c r="C410" s="1">
        <v>0.6</v>
      </c>
      <c r="D410" s="1">
        <v>1</v>
      </c>
      <c r="E410" s="1">
        <f t="shared" si="55"/>
        <v>103</v>
      </c>
      <c r="F410" s="1">
        <v>0</v>
      </c>
      <c r="G410" s="4">
        <f t="shared" si="56"/>
        <v>0.19120458891013384</v>
      </c>
      <c r="H410" s="4">
        <f t="shared" si="57"/>
        <v>200.17700000000002</v>
      </c>
      <c r="I410" s="4">
        <v>108.211</v>
      </c>
      <c r="J410" s="4">
        <v>10.936999999999999</v>
      </c>
      <c r="K410" s="4">
        <v>81.028999999999996</v>
      </c>
      <c r="L410" s="1">
        <v>523</v>
      </c>
      <c r="M410" s="1">
        <v>524</v>
      </c>
      <c r="N410" s="1">
        <v>545</v>
      </c>
      <c r="O410" s="1">
        <v>0</v>
      </c>
      <c r="P410" s="1">
        <v>522</v>
      </c>
      <c r="Q410" s="1">
        <v>523</v>
      </c>
      <c r="R410" s="4">
        <v>30.925000000000001</v>
      </c>
      <c r="S410" s="4">
        <v>71.168000000000006</v>
      </c>
      <c r="T410" s="4">
        <v>75.591999999999999</v>
      </c>
      <c r="U410" s="4" t="str">
        <f t="shared" si="58"/>
        <v>0</v>
      </c>
      <c r="V410" s="4" t="str">
        <f t="shared" si="59"/>
        <v>0</v>
      </c>
      <c r="W410" s="4" t="str">
        <f t="shared" si="60"/>
        <v>0</v>
      </c>
    </row>
    <row r="411" spans="1:38" x14ac:dyDescent="0.3">
      <c r="A411" s="1">
        <f t="shared" si="54"/>
        <v>0</v>
      </c>
      <c r="B411" s="1" t="s">
        <v>12</v>
      </c>
      <c r="C411" s="1">
        <v>0.6</v>
      </c>
      <c r="D411" s="1">
        <v>2</v>
      </c>
      <c r="E411" s="1">
        <f t="shared" si="55"/>
        <v>103</v>
      </c>
      <c r="F411" s="1">
        <v>0</v>
      </c>
      <c r="G411" s="4">
        <f t="shared" si="56"/>
        <v>0.19120458891013384</v>
      </c>
      <c r="H411" s="4">
        <f t="shared" si="57"/>
        <v>199.76499999999999</v>
      </c>
      <c r="I411" s="4">
        <v>109.90200000000002</v>
      </c>
      <c r="J411" s="4">
        <v>11.116</v>
      </c>
      <c r="K411" s="4">
        <v>78.747</v>
      </c>
      <c r="L411" s="1">
        <v>523</v>
      </c>
      <c r="M411" s="1">
        <v>524</v>
      </c>
      <c r="N411" s="1">
        <v>544</v>
      </c>
      <c r="O411" s="1">
        <v>0</v>
      </c>
      <c r="P411" s="1">
        <v>522</v>
      </c>
      <c r="Q411" s="1">
        <v>523</v>
      </c>
      <c r="R411" s="4">
        <v>31.091000000000001</v>
      </c>
      <c r="S411" s="4">
        <v>71.168000000000006</v>
      </c>
      <c r="T411" s="4">
        <v>77.117000000000004</v>
      </c>
      <c r="U411" s="4" t="str">
        <f t="shared" si="58"/>
        <v>0</v>
      </c>
      <c r="V411" s="4" t="str">
        <f t="shared" si="59"/>
        <v>0</v>
      </c>
      <c r="W411" s="4" t="str">
        <f t="shared" si="60"/>
        <v>0</v>
      </c>
    </row>
    <row r="412" spans="1:38" x14ac:dyDescent="0.3">
      <c r="A412" s="1">
        <f t="shared" si="54"/>
        <v>0</v>
      </c>
      <c r="B412" s="1" t="s">
        <v>12</v>
      </c>
      <c r="C412" s="1">
        <v>0.6</v>
      </c>
      <c r="D412" s="1">
        <v>3</v>
      </c>
      <c r="E412" s="1">
        <f t="shared" si="55"/>
        <v>103</v>
      </c>
      <c r="F412" s="1">
        <v>0</v>
      </c>
      <c r="G412" s="4">
        <f t="shared" si="56"/>
        <v>0.19120458891013384</v>
      </c>
      <c r="H412" s="4">
        <f t="shared" si="57"/>
        <v>198.99100000000001</v>
      </c>
      <c r="I412" s="4">
        <v>107.611</v>
      </c>
      <c r="J412" s="4">
        <v>10.388999999999999</v>
      </c>
      <c r="K412" s="4">
        <v>80.991</v>
      </c>
      <c r="L412" s="1">
        <v>523</v>
      </c>
      <c r="M412" s="1">
        <v>524</v>
      </c>
      <c r="N412" s="1">
        <v>549</v>
      </c>
      <c r="O412" s="1">
        <v>0</v>
      </c>
      <c r="P412" s="1">
        <v>522</v>
      </c>
      <c r="Q412" s="1">
        <v>523</v>
      </c>
      <c r="R412" s="4">
        <v>31.058</v>
      </c>
      <c r="S412" s="4">
        <v>71.168000000000006</v>
      </c>
      <c r="T412" s="4">
        <v>74.859000000000009</v>
      </c>
      <c r="U412" s="4" t="str">
        <f t="shared" si="58"/>
        <v>0</v>
      </c>
      <c r="V412" s="4" t="str">
        <f t="shared" si="59"/>
        <v>0</v>
      </c>
      <c r="W412" s="4" t="str">
        <f t="shared" si="60"/>
        <v>0</v>
      </c>
    </row>
    <row r="413" spans="1:38" x14ac:dyDescent="0.3">
      <c r="A413" s="1">
        <f t="shared" si="54"/>
        <v>0</v>
      </c>
      <c r="B413" s="1" t="s">
        <v>12</v>
      </c>
      <c r="C413" s="1">
        <v>0.6</v>
      </c>
      <c r="D413" s="1">
        <v>4</v>
      </c>
      <c r="E413" s="1">
        <f t="shared" si="55"/>
        <v>103</v>
      </c>
      <c r="F413" s="1">
        <v>0</v>
      </c>
      <c r="G413" s="4">
        <f t="shared" si="56"/>
        <v>0.38240917782026768</v>
      </c>
      <c r="H413" s="4">
        <f t="shared" si="57"/>
        <v>205.18899999999999</v>
      </c>
      <c r="I413" s="4">
        <v>110.35000000000001</v>
      </c>
      <c r="J413" s="4">
        <v>10.844999999999999</v>
      </c>
      <c r="K413" s="4">
        <v>83.994</v>
      </c>
      <c r="L413" s="1">
        <v>523</v>
      </c>
      <c r="M413" s="1">
        <v>525</v>
      </c>
      <c r="N413" s="1">
        <v>543</v>
      </c>
      <c r="O413" s="1">
        <v>0</v>
      </c>
      <c r="P413" s="1">
        <v>522</v>
      </c>
      <c r="Q413" s="1">
        <v>523</v>
      </c>
      <c r="R413" s="4">
        <v>31.02</v>
      </c>
      <c r="S413" s="4">
        <v>71.168000000000006</v>
      </c>
      <c r="T413" s="4">
        <v>77.63600000000001</v>
      </c>
      <c r="U413" s="4" t="str">
        <f t="shared" si="58"/>
        <v>0</v>
      </c>
      <c r="V413" s="4" t="str">
        <f t="shared" si="59"/>
        <v>0</v>
      </c>
      <c r="W413" s="4" t="str">
        <f t="shared" si="60"/>
        <v>0</v>
      </c>
    </row>
    <row r="414" spans="1:38" x14ac:dyDescent="0.3">
      <c r="A414" s="1">
        <f t="shared" si="54"/>
        <v>0</v>
      </c>
      <c r="B414" s="1" t="s">
        <v>12</v>
      </c>
      <c r="C414" s="1">
        <v>0.6</v>
      </c>
      <c r="D414" s="1">
        <v>1</v>
      </c>
      <c r="E414" s="1">
        <f t="shared" si="55"/>
        <v>104</v>
      </c>
      <c r="F414" s="1">
        <v>0</v>
      </c>
      <c r="G414" s="4">
        <f t="shared" si="56"/>
        <v>0.38759689922480622</v>
      </c>
      <c r="H414" s="4">
        <f t="shared" si="57"/>
        <v>224.66799999999998</v>
      </c>
      <c r="I414" s="4">
        <v>124.03999999999999</v>
      </c>
      <c r="J414" s="4">
        <v>7.8330000000000002</v>
      </c>
      <c r="K414" s="4">
        <v>92.795000000000002</v>
      </c>
      <c r="L414" s="1">
        <v>516</v>
      </c>
      <c r="M414" s="1">
        <v>518</v>
      </c>
      <c r="N414" s="1">
        <v>533</v>
      </c>
      <c r="O414" s="1">
        <v>0</v>
      </c>
      <c r="P414" s="1">
        <v>514</v>
      </c>
      <c r="Q414" s="1">
        <v>516</v>
      </c>
      <c r="R414" s="4">
        <v>30.919</v>
      </c>
      <c r="S414" s="4">
        <v>81.349999999999994</v>
      </c>
      <c r="T414" s="4">
        <v>91.516000000000005</v>
      </c>
      <c r="U414" s="4" t="str">
        <f t="shared" si="58"/>
        <v>0</v>
      </c>
      <c r="V414" s="4" t="str">
        <f t="shared" si="59"/>
        <v>0</v>
      </c>
      <c r="W414" s="4" t="str">
        <f t="shared" si="60"/>
        <v>0</v>
      </c>
    </row>
    <row r="415" spans="1:38" x14ac:dyDescent="0.3">
      <c r="A415" s="1">
        <f t="shared" si="54"/>
        <v>0</v>
      </c>
      <c r="B415" s="1" t="s">
        <v>12</v>
      </c>
      <c r="C415" s="1">
        <v>0.6</v>
      </c>
      <c r="D415" s="1">
        <v>2</v>
      </c>
      <c r="E415" s="1">
        <f t="shared" si="55"/>
        <v>104</v>
      </c>
      <c r="F415" s="1">
        <v>0</v>
      </c>
      <c r="G415" s="4">
        <f t="shared" si="56"/>
        <v>0.58139534883720934</v>
      </c>
      <c r="H415" s="4">
        <f t="shared" si="57"/>
        <v>225.047</v>
      </c>
      <c r="I415" s="4">
        <v>121.81299999999999</v>
      </c>
      <c r="J415" s="4">
        <v>7.3540000000000001</v>
      </c>
      <c r="K415" s="4">
        <v>95.88</v>
      </c>
      <c r="L415" s="1">
        <v>516</v>
      </c>
      <c r="M415" s="1">
        <v>519</v>
      </c>
      <c r="N415" s="1">
        <v>533</v>
      </c>
      <c r="O415" s="1">
        <v>0</v>
      </c>
      <c r="P415" s="1">
        <v>514</v>
      </c>
      <c r="Q415" s="1">
        <v>516</v>
      </c>
      <c r="R415" s="4">
        <v>30.917000000000002</v>
      </c>
      <c r="S415" s="4">
        <v>81.349999999999994</v>
      </c>
      <c r="T415" s="4">
        <v>89.290999999999997</v>
      </c>
      <c r="U415" s="4" t="str">
        <f t="shared" si="58"/>
        <v>0</v>
      </c>
      <c r="V415" s="4" t="str">
        <f t="shared" si="59"/>
        <v>0</v>
      </c>
      <c r="W415" s="4" t="str">
        <f t="shared" si="60"/>
        <v>0</v>
      </c>
    </row>
    <row r="416" spans="1:38" x14ac:dyDescent="0.3">
      <c r="A416" s="1">
        <f t="shared" si="54"/>
        <v>0</v>
      </c>
      <c r="B416" s="1" t="s">
        <v>12</v>
      </c>
      <c r="C416" s="1">
        <v>0.6</v>
      </c>
      <c r="D416" s="1">
        <v>3</v>
      </c>
      <c r="E416" s="1">
        <f t="shared" si="55"/>
        <v>104</v>
      </c>
      <c r="F416" s="1">
        <v>0</v>
      </c>
      <c r="G416" s="4">
        <f t="shared" si="56"/>
        <v>0.58139534883720934</v>
      </c>
      <c r="H416" s="4">
        <f t="shared" si="57"/>
        <v>221.61800000000002</v>
      </c>
      <c r="I416" s="4">
        <v>122.467</v>
      </c>
      <c r="J416" s="4">
        <v>8.3179999999999996</v>
      </c>
      <c r="K416" s="4">
        <v>90.832999999999998</v>
      </c>
      <c r="L416" s="1">
        <v>516</v>
      </c>
      <c r="M416" s="1">
        <v>519</v>
      </c>
      <c r="N416" s="1">
        <v>534</v>
      </c>
      <c r="O416" s="1">
        <v>0</v>
      </c>
      <c r="P416" s="1">
        <v>514</v>
      </c>
      <c r="Q416" s="1">
        <v>516</v>
      </c>
      <c r="R416" s="4">
        <v>30.95</v>
      </c>
      <c r="S416" s="4">
        <v>81.349999999999994</v>
      </c>
      <c r="T416" s="4">
        <v>89.912000000000006</v>
      </c>
      <c r="U416" s="4" t="str">
        <f t="shared" si="58"/>
        <v>0</v>
      </c>
      <c r="V416" s="4" t="str">
        <f t="shared" si="59"/>
        <v>0</v>
      </c>
      <c r="W416" s="4" t="str">
        <f t="shared" si="60"/>
        <v>0</v>
      </c>
    </row>
    <row r="417" spans="1:23" x14ac:dyDescent="0.3">
      <c r="A417" s="1">
        <f t="shared" si="54"/>
        <v>0</v>
      </c>
      <c r="B417" s="1" t="s">
        <v>12</v>
      </c>
      <c r="C417" s="1">
        <v>0.6</v>
      </c>
      <c r="D417" s="1">
        <v>4</v>
      </c>
      <c r="E417" s="1">
        <f t="shared" si="55"/>
        <v>104</v>
      </c>
      <c r="F417" s="1">
        <v>0</v>
      </c>
      <c r="G417" s="4">
        <f t="shared" si="56"/>
        <v>0.58139534883720934</v>
      </c>
      <c r="H417" s="4">
        <f t="shared" si="57"/>
        <v>231.80799999999999</v>
      </c>
      <c r="I417" s="4">
        <v>123.67699999999999</v>
      </c>
      <c r="J417" s="4">
        <v>9.9710000000000001</v>
      </c>
      <c r="K417" s="4">
        <v>98.16</v>
      </c>
      <c r="L417" s="1">
        <v>516</v>
      </c>
      <c r="M417" s="1">
        <v>519</v>
      </c>
      <c r="N417" s="1">
        <v>535</v>
      </c>
      <c r="O417" s="1">
        <v>0</v>
      </c>
      <c r="P417" s="1">
        <v>514</v>
      </c>
      <c r="Q417" s="1">
        <v>516</v>
      </c>
      <c r="R417" s="4">
        <v>31.077999999999999</v>
      </c>
      <c r="S417" s="4">
        <v>81.349999999999994</v>
      </c>
      <c r="T417" s="4">
        <v>90.994</v>
      </c>
      <c r="U417" s="4" t="str">
        <f t="shared" si="58"/>
        <v>0</v>
      </c>
      <c r="V417" s="4" t="str">
        <f t="shared" si="59"/>
        <v>0</v>
      </c>
      <c r="W417" s="4" t="str">
        <f t="shared" si="60"/>
        <v>0</v>
      </c>
    </row>
    <row r="418" spans="1:23" x14ac:dyDescent="0.3">
      <c r="A418" s="1">
        <f t="shared" si="54"/>
        <v>0</v>
      </c>
      <c r="B418" s="1" t="s">
        <v>12</v>
      </c>
      <c r="C418" s="1">
        <v>0.6</v>
      </c>
      <c r="D418" s="1">
        <v>1</v>
      </c>
      <c r="E418" s="1">
        <f t="shared" si="55"/>
        <v>105</v>
      </c>
      <c r="F418" s="1">
        <v>0</v>
      </c>
      <c r="G418" s="4">
        <f t="shared" si="56"/>
        <v>0.19607843137254902</v>
      </c>
      <c r="H418" s="4">
        <f t="shared" si="57"/>
        <v>207.03700000000001</v>
      </c>
      <c r="I418" s="4">
        <v>118.441</v>
      </c>
      <c r="J418" s="4">
        <v>8.1820000000000004</v>
      </c>
      <c r="K418" s="4">
        <v>80.414000000000001</v>
      </c>
      <c r="L418" s="1">
        <v>510</v>
      </c>
      <c r="M418" s="1">
        <v>511</v>
      </c>
      <c r="N418" s="1">
        <v>530</v>
      </c>
      <c r="O418" s="1">
        <v>0</v>
      </c>
      <c r="P418" s="1">
        <v>508</v>
      </c>
      <c r="Q418" s="1">
        <v>510</v>
      </c>
      <c r="R418" s="4">
        <v>30.734000000000002</v>
      </c>
      <c r="S418" s="4">
        <v>80.278999999999996</v>
      </c>
      <c r="T418" s="4">
        <v>85.998999999999995</v>
      </c>
      <c r="U418" s="4" t="str">
        <f t="shared" si="58"/>
        <v>0</v>
      </c>
      <c r="V418" s="4" t="str">
        <f t="shared" si="59"/>
        <v>0</v>
      </c>
      <c r="W418" s="4" t="str">
        <f t="shared" si="60"/>
        <v>0</v>
      </c>
    </row>
    <row r="419" spans="1:23" x14ac:dyDescent="0.3">
      <c r="A419" s="1">
        <f t="shared" si="54"/>
        <v>0</v>
      </c>
      <c r="B419" s="1" t="s">
        <v>12</v>
      </c>
      <c r="C419" s="1">
        <v>0.6</v>
      </c>
      <c r="D419" s="1">
        <v>2</v>
      </c>
      <c r="E419" s="1">
        <f t="shared" si="55"/>
        <v>105</v>
      </c>
      <c r="F419" s="1">
        <v>0</v>
      </c>
      <c r="G419" s="4">
        <f t="shared" si="56"/>
        <v>0.19607843137254902</v>
      </c>
      <c r="H419" s="4">
        <f t="shared" si="57"/>
        <v>209.28199999999998</v>
      </c>
      <c r="I419" s="4">
        <v>116.026</v>
      </c>
      <c r="J419" s="4">
        <v>8.4260000000000002</v>
      </c>
      <c r="K419" s="4">
        <v>84.83</v>
      </c>
      <c r="L419" s="1">
        <v>510</v>
      </c>
      <c r="M419" s="1">
        <v>511</v>
      </c>
      <c r="N419" s="1">
        <v>530</v>
      </c>
      <c r="O419" s="1">
        <v>0</v>
      </c>
      <c r="P419" s="1">
        <v>508</v>
      </c>
      <c r="Q419" s="1">
        <v>510</v>
      </c>
      <c r="R419" s="4">
        <v>30.943999999999999</v>
      </c>
      <c r="S419" s="4">
        <v>80.278999999999996</v>
      </c>
      <c r="T419" s="4">
        <v>83.373999999999995</v>
      </c>
      <c r="U419" s="4" t="str">
        <f t="shared" si="58"/>
        <v>0</v>
      </c>
      <c r="V419" s="4" t="str">
        <f t="shared" si="59"/>
        <v>0</v>
      </c>
      <c r="W419" s="4" t="str">
        <f t="shared" si="60"/>
        <v>0</v>
      </c>
    </row>
    <row r="420" spans="1:23" x14ac:dyDescent="0.3">
      <c r="A420" s="1">
        <f t="shared" si="54"/>
        <v>0</v>
      </c>
      <c r="B420" s="1" t="s">
        <v>12</v>
      </c>
      <c r="C420" s="1">
        <v>0.6</v>
      </c>
      <c r="D420" s="1">
        <v>3</v>
      </c>
      <c r="E420" s="1">
        <f t="shared" si="55"/>
        <v>105</v>
      </c>
      <c r="F420" s="1">
        <v>0</v>
      </c>
      <c r="G420" s="4">
        <f t="shared" si="56"/>
        <v>0.19607843137254902</v>
      </c>
      <c r="H420" s="4">
        <f t="shared" si="57"/>
        <v>210.172</v>
      </c>
      <c r="I420" s="4">
        <v>116.41299999999998</v>
      </c>
      <c r="J420" s="4">
        <v>8.2629999999999999</v>
      </c>
      <c r="K420" s="4">
        <v>85.495999999999995</v>
      </c>
      <c r="L420" s="1">
        <v>510</v>
      </c>
      <c r="M420" s="1">
        <v>511</v>
      </c>
      <c r="N420" s="1">
        <v>530</v>
      </c>
      <c r="O420" s="1">
        <v>0</v>
      </c>
      <c r="P420" s="1">
        <v>508</v>
      </c>
      <c r="Q420" s="1">
        <v>510</v>
      </c>
      <c r="R420" s="4">
        <v>30.914999999999999</v>
      </c>
      <c r="S420" s="4">
        <v>80.278999999999996</v>
      </c>
      <c r="T420" s="4">
        <v>83.789999999999992</v>
      </c>
      <c r="U420" s="4" t="str">
        <f t="shared" si="58"/>
        <v>0</v>
      </c>
      <c r="V420" s="4" t="str">
        <f t="shared" si="59"/>
        <v>0</v>
      </c>
      <c r="W420" s="4" t="str">
        <f t="shared" si="60"/>
        <v>0</v>
      </c>
    </row>
    <row r="421" spans="1:23" x14ac:dyDescent="0.3">
      <c r="A421" s="1">
        <f t="shared" si="54"/>
        <v>0</v>
      </c>
      <c r="B421" s="1" t="s">
        <v>12</v>
      </c>
      <c r="C421" s="1">
        <v>0.6</v>
      </c>
      <c r="D421" s="1">
        <v>4</v>
      </c>
      <c r="E421" s="1">
        <f t="shared" si="55"/>
        <v>105</v>
      </c>
      <c r="F421" s="1">
        <v>0</v>
      </c>
      <c r="G421" s="4">
        <f t="shared" si="56"/>
        <v>0.19607843137254902</v>
      </c>
      <c r="H421" s="4">
        <f t="shared" si="57"/>
        <v>212.059</v>
      </c>
      <c r="I421" s="4">
        <v>117.75099999999999</v>
      </c>
      <c r="J421" s="4">
        <v>7.8860000000000001</v>
      </c>
      <c r="K421" s="4">
        <v>86.421999999999997</v>
      </c>
      <c r="L421" s="1">
        <v>510</v>
      </c>
      <c r="M421" s="1">
        <v>511</v>
      </c>
      <c r="N421" s="1">
        <v>525</v>
      </c>
      <c r="O421" s="1">
        <v>0</v>
      </c>
      <c r="P421" s="1">
        <v>508</v>
      </c>
      <c r="Q421" s="1">
        <v>510</v>
      </c>
      <c r="R421" s="4">
        <v>31.062000000000001</v>
      </c>
      <c r="S421" s="4">
        <v>80.278999999999996</v>
      </c>
      <c r="T421" s="4">
        <v>84.980999999999995</v>
      </c>
      <c r="U421" s="4" t="str">
        <f t="shared" si="58"/>
        <v>0</v>
      </c>
      <c r="V421" s="4" t="str">
        <f t="shared" si="59"/>
        <v>0</v>
      </c>
      <c r="W421" s="4" t="str">
        <f t="shared" si="60"/>
        <v>0</v>
      </c>
    </row>
    <row r="422" spans="1:23" x14ac:dyDescent="0.3">
      <c r="A422" s="1">
        <f t="shared" si="54"/>
        <v>0</v>
      </c>
      <c r="B422" s="1" t="s">
        <v>12</v>
      </c>
      <c r="C422" s="1">
        <v>0.6</v>
      </c>
      <c r="D422" s="1">
        <v>1</v>
      </c>
      <c r="E422" s="1">
        <f t="shared" si="55"/>
        <v>106</v>
      </c>
      <c r="F422" s="1">
        <v>0</v>
      </c>
      <c r="G422" s="4">
        <f t="shared" si="56"/>
        <v>0.18975332068311196</v>
      </c>
      <c r="H422" s="4">
        <f t="shared" si="57"/>
        <v>213.09800000000001</v>
      </c>
      <c r="I422" s="4">
        <v>115.84399999999999</v>
      </c>
      <c r="J422" s="4">
        <v>10.271000000000001</v>
      </c>
      <c r="K422" s="4">
        <v>86.983000000000004</v>
      </c>
      <c r="L422" s="1">
        <v>527</v>
      </c>
      <c r="M422" s="1">
        <v>528</v>
      </c>
      <c r="N422" s="1">
        <v>552</v>
      </c>
      <c r="O422" s="1">
        <v>0</v>
      </c>
      <c r="P422" s="1">
        <v>526</v>
      </c>
      <c r="Q422" s="1">
        <v>527</v>
      </c>
      <c r="R422" s="4">
        <v>30.757999999999999</v>
      </c>
      <c r="S422" s="4">
        <v>80.918999999999997</v>
      </c>
      <c r="T422" s="4">
        <v>83.597999999999999</v>
      </c>
      <c r="U422" s="4" t="str">
        <f t="shared" si="58"/>
        <v>0</v>
      </c>
      <c r="V422" s="4" t="str">
        <f t="shared" si="59"/>
        <v>0</v>
      </c>
      <c r="W422" s="4" t="str">
        <f t="shared" si="60"/>
        <v>0</v>
      </c>
    </row>
    <row r="423" spans="1:23" x14ac:dyDescent="0.3">
      <c r="A423" s="1">
        <f t="shared" si="54"/>
        <v>0</v>
      </c>
      <c r="B423" s="1" t="s">
        <v>12</v>
      </c>
      <c r="C423" s="1">
        <v>0.6</v>
      </c>
      <c r="D423" s="1">
        <v>2</v>
      </c>
      <c r="E423" s="1">
        <f t="shared" si="55"/>
        <v>106</v>
      </c>
      <c r="F423" s="1">
        <v>0</v>
      </c>
      <c r="G423" s="4">
        <f t="shared" si="56"/>
        <v>0.18975332068311196</v>
      </c>
      <c r="H423" s="4">
        <f t="shared" si="57"/>
        <v>217.84800000000001</v>
      </c>
      <c r="I423" s="4">
        <v>116.03700000000001</v>
      </c>
      <c r="J423" s="4">
        <v>11.394</v>
      </c>
      <c r="K423" s="4">
        <v>90.417000000000002</v>
      </c>
      <c r="L423" s="1">
        <v>527</v>
      </c>
      <c r="M423" s="1">
        <v>528</v>
      </c>
      <c r="N423" s="1">
        <v>553</v>
      </c>
      <c r="O423" s="1">
        <v>0</v>
      </c>
      <c r="P423" s="1">
        <v>526</v>
      </c>
      <c r="Q423" s="1">
        <v>527</v>
      </c>
      <c r="R423" s="4">
        <v>30.858000000000001</v>
      </c>
      <c r="S423" s="4">
        <v>80.918999999999997</v>
      </c>
      <c r="T423" s="4">
        <v>83.691000000000003</v>
      </c>
      <c r="U423" s="4" t="str">
        <f t="shared" si="58"/>
        <v>0</v>
      </c>
      <c r="V423" s="4" t="str">
        <f t="shared" si="59"/>
        <v>0</v>
      </c>
      <c r="W423" s="4" t="str">
        <f t="shared" si="60"/>
        <v>0</v>
      </c>
    </row>
    <row r="424" spans="1:23" x14ac:dyDescent="0.3">
      <c r="A424" s="1">
        <f t="shared" si="54"/>
        <v>0</v>
      </c>
      <c r="B424" s="1" t="s">
        <v>12</v>
      </c>
      <c r="C424" s="1">
        <v>0.6</v>
      </c>
      <c r="D424" s="1">
        <v>3</v>
      </c>
      <c r="E424" s="1">
        <f t="shared" si="55"/>
        <v>106</v>
      </c>
      <c r="F424" s="1">
        <v>0</v>
      </c>
      <c r="G424" s="4">
        <f t="shared" si="56"/>
        <v>0.18975332068311196</v>
      </c>
      <c r="H424" s="4">
        <f t="shared" si="57"/>
        <v>216.59399999999999</v>
      </c>
      <c r="I424" s="4">
        <v>116.678</v>
      </c>
      <c r="J424" s="4">
        <v>9.7449999999999992</v>
      </c>
      <c r="K424" s="4">
        <v>90.171000000000006</v>
      </c>
      <c r="L424" s="1">
        <v>527</v>
      </c>
      <c r="M424" s="1">
        <v>528</v>
      </c>
      <c r="N424" s="1">
        <v>554</v>
      </c>
      <c r="O424" s="1">
        <v>0</v>
      </c>
      <c r="P424" s="1">
        <v>526</v>
      </c>
      <c r="Q424" s="1">
        <v>527</v>
      </c>
      <c r="R424" s="4">
        <v>30.965</v>
      </c>
      <c r="S424" s="4">
        <v>80.918999999999997</v>
      </c>
      <c r="T424" s="4">
        <v>84.224999999999994</v>
      </c>
      <c r="U424" s="4" t="str">
        <f t="shared" si="58"/>
        <v>0</v>
      </c>
      <c r="V424" s="4" t="str">
        <f t="shared" si="59"/>
        <v>0</v>
      </c>
      <c r="W424" s="4" t="str">
        <f t="shared" si="60"/>
        <v>0</v>
      </c>
    </row>
    <row r="425" spans="1:23" x14ac:dyDescent="0.3">
      <c r="A425" s="1">
        <f t="shared" si="54"/>
        <v>0</v>
      </c>
      <c r="B425" s="1" t="s">
        <v>12</v>
      </c>
      <c r="C425" s="1">
        <v>0.6</v>
      </c>
      <c r="D425" s="1">
        <v>4</v>
      </c>
      <c r="E425" s="1">
        <f t="shared" si="55"/>
        <v>106</v>
      </c>
      <c r="F425" s="1">
        <v>0</v>
      </c>
      <c r="G425" s="4">
        <f t="shared" si="56"/>
        <v>0.18975332068311196</v>
      </c>
      <c r="H425" s="4">
        <f t="shared" si="57"/>
        <v>213.70200000000003</v>
      </c>
      <c r="I425" s="4">
        <v>115.48400000000001</v>
      </c>
      <c r="J425" s="4">
        <v>11.149999999999999</v>
      </c>
      <c r="K425" s="4">
        <v>87.067999999999998</v>
      </c>
      <c r="L425" s="1">
        <v>527</v>
      </c>
      <c r="M425" s="1">
        <v>528</v>
      </c>
      <c r="N425" s="1">
        <v>552</v>
      </c>
      <c r="O425" s="1">
        <v>0</v>
      </c>
      <c r="P425" s="1">
        <v>526</v>
      </c>
      <c r="Q425" s="1">
        <v>527</v>
      </c>
      <c r="R425" s="4">
        <v>31.064</v>
      </c>
      <c r="S425" s="4">
        <v>80.918999999999997</v>
      </c>
      <c r="T425" s="4">
        <v>82.932000000000002</v>
      </c>
      <c r="U425" s="4" t="str">
        <f t="shared" si="58"/>
        <v>0</v>
      </c>
      <c r="V425" s="4" t="str">
        <f t="shared" si="59"/>
        <v>0</v>
      </c>
      <c r="W425" s="4" t="str">
        <f t="shared" si="60"/>
        <v>0</v>
      </c>
    </row>
    <row r="426" spans="1:23" x14ac:dyDescent="0.3">
      <c r="A426" s="1">
        <f t="shared" si="54"/>
        <v>0</v>
      </c>
      <c r="B426" s="1" t="s">
        <v>12</v>
      </c>
      <c r="C426" s="1">
        <v>0.6</v>
      </c>
      <c r="D426" s="1">
        <v>1</v>
      </c>
      <c r="E426" s="1">
        <f t="shared" si="55"/>
        <v>107</v>
      </c>
      <c r="F426" s="1">
        <v>0</v>
      </c>
      <c r="G426" s="4">
        <f t="shared" si="56"/>
        <v>0.19920318725099601</v>
      </c>
      <c r="H426" s="4">
        <f t="shared" si="57"/>
        <v>235.20600000000002</v>
      </c>
      <c r="I426" s="4">
        <v>116.09800000000001</v>
      </c>
      <c r="J426" s="4">
        <v>9.2279999999999998</v>
      </c>
      <c r="K426" s="4">
        <v>109.88</v>
      </c>
      <c r="L426" s="1">
        <v>502</v>
      </c>
      <c r="M426" s="1">
        <v>503</v>
      </c>
      <c r="N426" s="1">
        <v>529</v>
      </c>
      <c r="O426" s="1">
        <v>0</v>
      </c>
      <c r="P426" s="1">
        <v>501</v>
      </c>
      <c r="Q426" s="1">
        <v>502</v>
      </c>
      <c r="R426" s="4">
        <v>30.792999999999999</v>
      </c>
      <c r="S426" s="4">
        <v>76.344999999999999</v>
      </c>
      <c r="T426" s="4">
        <v>83.283999999999992</v>
      </c>
      <c r="U426" s="4" t="str">
        <f t="shared" si="58"/>
        <v>0</v>
      </c>
      <c r="V426" s="4" t="str">
        <f t="shared" si="59"/>
        <v>0</v>
      </c>
      <c r="W426" s="4" t="str">
        <f t="shared" si="60"/>
        <v>0</v>
      </c>
    </row>
    <row r="427" spans="1:23" x14ac:dyDescent="0.3">
      <c r="A427" s="1">
        <f t="shared" si="54"/>
        <v>0</v>
      </c>
      <c r="B427" s="1" t="s">
        <v>12</v>
      </c>
      <c r="C427" s="1">
        <v>0.6</v>
      </c>
      <c r="D427" s="1">
        <v>2</v>
      </c>
      <c r="E427" s="1">
        <f t="shared" si="55"/>
        <v>107</v>
      </c>
      <c r="F427" s="1">
        <v>0</v>
      </c>
      <c r="G427" s="4">
        <f t="shared" si="56"/>
        <v>0.39840637450199201</v>
      </c>
      <c r="H427" s="4">
        <f t="shared" si="57"/>
        <v>228.983</v>
      </c>
      <c r="I427" s="4">
        <v>115.60300000000001</v>
      </c>
      <c r="J427" s="4">
        <v>9.6479999999999997</v>
      </c>
      <c r="K427" s="4">
        <v>103.732</v>
      </c>
      <c r="L427" s="1">
        <v>502</v>
      </c>
      <c r="M427" s="1">
        <v>504</v>
      </c>
      <c r="N427" s="1">
        <v>527</v>
      </c>
      <c r="O427" s="1">
        <v>0</v>
      </c>
      <c r="P427" s="1">
        <v>501</v>
      </c>
      <c r="Q427" s="1">
        <v>502</v>
      </c>
      <c r="R427" s="4">
        <v>30.864000000000001</v>
      </c>
      <c r="S427" s="4">
        <v>76.344999999999999</v>
      </c>
      <c r="T427" s="4">
        <v>82.718000000000004</v>
      </c>
      <c r="U427" s="4" t="str">
        <f t="shared" si="58"/>
        <v>0</v>
      </c>
      <c r="V427" s="4" t="str">
        <f t="shared" si="59"/>
        <v>0</v>
      </c>
      <c r="W427" s="4" t="str">
        <f t="shared" si="60"/>
        <v>0</v>
      </c>
    </row>
    <row r="428" spans="1:23" x14ac:dyDescent="0.3">
      <c r="A428" s="1">
        <f t="shared" si="54"/>
        <v>0</v>
      </c>
      <c r="B428" s="1" t="s">
        <v>12</v>
      </c>
      <c r="C428" s="1">
        <v>0.6</v>
      </c>
      <c r="D428" s="1">
        <v>3</v>
      </c>
      <c r="E428" s="1">
        <f t="shared" si="55"/>
        <v>107</v>
      </c>
      <c r="F428" s="1">
        <v>0</v>
      </c>
      <c r="G428" s="4">
        <f t="shared" si="56"/>
        <v>0.39840637450199201</v>
      </c>
      <c r="H428" s="4">
        <f t="shared" si="57"/>
        <v>233.52299999999997</v>
      </c>
      <c r="I428" s="4">
        <v>117.49499999999999</v>
      </c>
      <c r="J428" s="4">
        <v>9.7309999999999999</v>
      </c>
      <c r="K428" s="4">
        <v>106.297</v>
      </c>
      <c r="L428" s="1">
        <v>502</v>
      </c>
      <c r="M428" s="1">
        <v>504</v>
      </c>
      <c r="N428" s="1">
        <v>525</v>
      </c>
      <c r="O428" s="1">
        <v>0</v>
      </c>
      <c r="P428" s="1">
        <v>501</v>
      </c>
      <c r="Q428" s="1">
        <v>502</v>
      </c>
      <c r="R428" s="4">
        <v>30.919</v>
      </c>
      <c r="S428" s="4">
        <v>76.344999999999999</v>
      </c>
      <c r="T428" s="4">
        <v>84.554999999999993</v>
      </c>
      <c r="U428" s="4" t="str">
        <f t="shared" si="58"/>
        <v>0</v>
      </c>
      <c r="V428" s="4" t="str">
        <f t="shared" si="59"/>
        <v>0</v>
      </c>
      <c r="W428" s="4" t="str">
        <f t="shared" si="60"/>
        <v>0</v>
      </c>
    </row>
    <row r="429" spans="1:23" x14ac:dyDescent="0.3">
      <c r="A429" s="1">
        <f t="shared" si="54"/>
        <v>0</v>
      </c>
      <c r="B429" s="1" t="s">
        <v>12</v>
      </c>
      <c r="C429" s="1">
        <v>0.6</v>
      </c>
      <c r="D429" s="1">
        <v>4</v>
      </c>
      <c r="E429" s="1">
        <f t="shared" si="55"/>
        <v>107</v>
      </c>
      <c r="F429" s="1">
        <v>0</v>
      </c>
      <c r="G429" s="4">
        <f t="shared" si="56"/>
        <v>0.39840637450199201</v>
      </c>
      <c r="H429" s="4">
        <f t="shared" si="57"/>
        <v>236.71699999999998</v>
      </c>
      <c r="I429" s="4">
        <v>116.649</v>
      </c>
      <c r="J429" s="4">
        <v>10.298</v>
      </c>
      <c r="K429" s="4">
        <v>109.77</v>
      </c>
      <c r="L429" s="1">
        <v>502</v>
      </c>
      <c r="M429" s="1">
        <v>504</v>
      </c>
      <c r="N429" s="1">
        <v>530</v>
      </c>
      <c r="O429" s="1">
        <v>0</v>
      </c>
      <c r="P429" s="1">
        <v>501</v>
      </c>
      <c r="Q429" s="1">
        <v>502</v>
      </c>
      <c r="R429" s="4">
        <v>30.876000000000001</v>
      </c>
      <c r="S429" s="4">
        <v>76.344999999999999</v>
      </c>
      <c r="T429" s="4">
        <v>83.751999999999995</v>
      </c>
      <c r="U429" s="4" t="str">
        <f t="shared" si="58"/>
        <v>0</v>
      </c>
      <c r="V429" s="4" t="str">
        <f t="shared" si="59"/>
        <v>0</v>
      </c>
      <c r="W429" s="4" t="str">
        <f t="shared" si="60"/>
        <v>0</v>
      </c>
    </row>
    <row r="430" spans="1:23" x14ac:dyDescent="0.3">
      <c r="A430" s="1">
        <f t="shared" si="54"/>
        <v>0</v>
      </c>
      <c r="B430" s="1" t="s">
        <v>12</v>
      </c>
      <c r="C430" s="1">
        <v>0.6</v>
      </c>
      <c r="D430" s="1">
        <v>1</v>
      </c>
      <c r="E430" s="1">
        <f t="shared" si="55"/>
        <v>108</v>
      </c>
      <c r="F430" s="1">
        <v>1</v>
      </c>
      <c r="G430" s="4">
        <f t="shared" si="56"/>
        <v>0</v>
      </c>
      <c r="H430" s="4">
        <f t="shared" si="57"/>
        <v>158.96599999999998</v>
      </c>
      <c r="I430" s="4">
        <v>115.91199999999999</v>
      </c>
      <c r="J430" s="4">
        <v>8.8160000000000007</v>
      </c>
      <c r="K430" s="4">
        <v>34.238</v>
      </c>
      <c r="L430" s="1">
        <v>509</v>
      </c>
      <c r="M430" s="1">
        <v>509</v>
      </c>
      <c r="N430" s="1">
        <v>540</v>
      </c>
      <c r="O430" s="1">
        <v>0</v>
      </c>
      <c r="P430" s="1">
        <v>508</v>
      </c>
      <c r="Q430" s="1">
        <v>509</v>
      </c>
      <c r="R430" s="4">
        <v>30.888999999999999</v>
      </c>
      <c r="S430" s="4">
        <v>79.344999999999999</v>
      </c>
      <c r="T430" s="4">
        <v>83.462999999999994</v>
      </c>
      <c r="U430" s="4">
        <f t="shared" si="58"/>
        <v>100</v>
      </c>
      <c r="V430" s="4">
        <f t="shared" si="59"/>
        <v>0.19646365422396855</v>
      </c>
      <c r="W430" s="4">
        <f t="shared" si="60"/>
        <v>0</v>
      </c>
    </row>
    <row r="431" spans="1:23" x14ac:dyDescent="0.3">
      <c r="A431" s="1">
        <f t="shared" si="54"/>
        <v>0</v>
      </c>
      <c r="B431" s="1" t="s">
        <v>12</v>
      </c>
      <c r="C431" s="1">
        <v>0.6</v>
      </c>
      <c r="D431" s="1">
        <v>2</v>
      </c>
      <c r="E431" s="1">
        <f t="shared" si="55"/>
        <v>108</v>
      </c>
      <c r="F431" s="1">
        <v>1</v>
      </c>
      <c r="G431" s="4">
        <f t="shared" si="56"/>
        <v>0</v>
      </c>
      <c r="H431" s="4">
        <f t="shared" si="57"/>
        <v>178.87</v>
      </c>
      <c r="I431" s="4">
        <v>116.193</v>
      </c>
      <c r="J431" s="4">
        <v>10.339</v>
      </c>
      <c r="K431" s="4">
        <v>52.338000000000001</v>
      </c>
      <c r="L431" s="1">
        <v>509</v>
      </c>
      <c r="M431" s="1">
        <v>509</v>
      </c>
      <c r="N431" s="1">
        <v>538</v>
      </c>
      <c r="O431" s="1">
        <v>0</v>
      </c>
      <c r="P431" s="1">
        <v>508</v>
      </c>
      <c r="Q431" s="1">
        <v>509</v>
      </c>
      <c r="R431" s="4">
        <v>30.856000000000002</v>
      </c>
      <c r="S431" s="4">
        <v>79.344999999999999</v>
      </c>
      <c r="T431" s="4">
        <v>83.777000000000001</v>
      </c>
      <c r="U431" s="4">
        <f t="shared" si="58"/>
        <v>100</v>
      </c>
      <c r="V431" s="4">
        <f t="shared" si="59"/>
        <v>0.19646365422396855</v>
      </c>
      <c r="W431" s="4">
        <f t="shared" si="60"/>
        <v>0</v>
      </c>
    </row>
    <row r="432" spans="1:23" x14ac:dyDescent="0.3">
      <c r="A432" s="1">
        <f t="shared" si="54"/>
        <v>0</v>
      </c>
      <c r="B432" s="1" t="s">
        <v>12</v>
      </c>
      <c r="C432" s="1">
        <v>0.6</v>
      </c>
      <c r="D432" s="1">
        <v>3</v>
      </c>
      <c r="E432" s="1">
        <f t="shared" si="55"/>
        <v>108</v>
      </c>
      <c r="F432" s="1">
        <v>1</v>
      </c>
      <c r="G432" s="4">
        <f t="shared" si="56"/>
        <v>0</v>
      </c>
      <c r="H432" s="4">
        <f t="shared" si="57"/>
        <v>176.02699999999999</v>
      </c>
      <c r="I432" s="4">
        <v>114.17599999999999</v>
      </c>
      <c r="J432" s="4">
        <v>8.7569999999999997</v>
      </c>
      <c r="K432" s="4">
        <v>53.094000000000001</v>
      </c>
      <c r="L432" s="1">
        <v>509</v>
      </c>
      <c r="M432" s="1">
        <v>509</v>
      </c>
      <c r="N432" s="1">
        <v>532</v>
      </c>
      <c r="O432" s="1">
        <v>0</v>
      </c>
      <c r="P432" s="1">
        <v>508</v>
      </c>
      <c r="Q432" s="1">
        <v>509</v>
      </c>
      <c r="R432" s="4">
        <v>30.992999999999999</v>
      </c>
      <c r="S432" s="4">
        <v>79.344999999999999</v>
      </c>
      <c r="T432" s="4">
        <v>81.62299999999999</v>
      </c>
      <c r="U432" s="4">
        <f t="shared" si="58"/>
        <v>100</v>
      </c>
      <c r="V432" s="4">
        <f t="shared" si="59"/>
        <v>0.19646365422396855</v>
      </c>
      <c r="W432" s="4">
        <f t="shared" si="60"/>
        <v>0</v>
      </c>
    </row>
    <row r="433" spans="1:23" x14ac:dyDescent="0.3">
      <c r="A433" s="1">
        <f t="shared" si="54"/>
        <v>0</v>
      </c>
      <c r="B433" s="1" t="s">
        <v>12</v>
      </c>
      <c r="C433" s="1">
        <v>0.6</v>
      </c>
      <c r="D433" s="1">
        <v>4</v>
      </c>
      <c r="E433" s="1">
        <f t="shared" si="55"/>
        <v>108</v>
      </c>
      <c r="F433" s="1">
        <v>0</v>
      </c>
      <c r="G433" s="4">
        <f t="shared" si="56"/>
        <v>0.19646365422396855</v>
      </c>
      <c r="H433" s="4">
        <f t="shared" si="57"/>
        <v>210.874</v>
      </c>
      <c r="I433" s="4">
        <v>115.16</v>
      </c>
      <c r="J433" s="4">
        <v>8.1059999999999999</v>
      </c>
      <c r="K433" s="4">
        <v>87.608000000000004</v>
      </c>
      <c r="L433" s="1">
        <v>509</v>
      </c>
      <c r="M433" s="1">
        <v>510</v>
      </c>
      <c r="N433" s="1">
        <v>540</v>
      </c>
      <c r="O433" s="1">
        <v>0</v>
      </c>
      <c r="P433" s="1">
        <v>508</v>
      </c>
      <c r="Q433" s="1">
        <v>509</v>
      </c>
      <c r="R433" s="4">
        <v>31.001000000000001</v>
      </c>
      <c r="S433" s="4">
        <v>79.344999999999999</v>
      </c>
      <c r="T433" s="4">
        <v>82.59899999999999</v>
      </c>
      <c r="U433" s="4" t="str">
        <f t="shared" si="58"/>
        <v>0</v>
      </c>
      <c r="V433" s="4" t="str">
        <f t="shared" si="59"/>
        <v>0</v>
      </c>
      <c r="W433" s="4" t="str">
        <f t="shared" si="60"/>
        <v>0</v>
      </c>
    </row>
    <row r="434" spans="1:23" x14ac:dyDescent="0.3">
      <c r="A434" s="1">
        <f t="shared" si="54"/>
        <v>0</v>
      </c>
      <c r="B434" s="1" t="s">
        <v>12</v>
      </c>
      <c r="C434" s="1">
        <v>0.6</v>
      </c>
      <c r="D434" s="1">
        <v>1</v>
      </c>
      <c r="E434" s="1">
        <f t="shared" si="55"/>
        <v>109</v>
      </c>
      <c r="F434" s="1">
        <v>0</v>
      </c>
      <c r="G434" s="4">
        <f t="shared" si="56"/>
        <v>0.38759689922480622</v>
      </c>
      <c r="H434" s="4">
        <f t="shared" si="57"/>
        <v>211.541</v>
      </c>
      <c r="I434" s="4">
        <v>116.045</v>
      </c>
      <c r="J434" s="4">
        <v>10.122999999999999</v>
      </c>
      <c r="K434" s="4">
        <v>85.373000000000005</v>
      </c>
      <c r="L434" s="1">
        <v>516</v>
      </c>
      <c r="M434" s="1">
        <v>518</v>
      </c>
      <c r="N434" s="1">
        <v>536</v>
      </c>
      <c r="O434" s="1">
        <v>0</v>
      </c>
      <c r="P434" s="1">
        <v>513</v>
      </c>
      <c r="Q434" s="1">
        <v>516</v>
      </c>
      <c r="R434" s="4">
        <v>30.858000000000001</v>
      </c>
      <c r="S434" s="4">
        <v>79.003</v>
      </c>
      <c r="T434" s="4">
        <v>83.643000000000001</v>
      </c>
      <c r="U434" s="4" t="str">
        <f t="shared" si="58"/>
        <v>0</v>
      </c>
      <c r="V434" s="4" t="str">
        <f t="shared" si="59"/>
        <v>0</v>
      </c>
      <c r="W434" s="4" t="str">
        <f t="shared" si="60"/>
        <v>0</v>
      </c>
    </row>
    <row r="435" spans="1:23" x14ac:dyDescent="0.3">
      <c r="A435" s="1">
        <f t="shared" si="54"/>
        <v>0</v>
      </c>
      <c r="B435" s="1" t="s">
        <v>12</v>
      </c>
      <c r="C435" s="1">
        <v>0.6</v>
      </c>
      <c r="D435" s="1">
        <v>2</v>
      </c>
      <c r="E435" s="1">
        <f t="shared" si="55"/>
        <v>109</v>
      </c>
      <c r="F435" s="1">
        <v>0</v>
      </c>
      <c r="G435" s="4">
        <f t="shared" si="56"/>
        <v>0.19379844961240311</v>
      </c>
      <c r="H435" s="4">
        <f t="shared" si="57"/>
        <v>209.43099999999998</v>
      </c>
      <c r="I435" s="4">
        <v>114.31299999999999</v>
      </c>
      <c r="J435" s="4">
        <v>10.474</v>
      </c>
      <c r="K435" s="4">
        <v>84.644000000000005</v>
      </c>
      <c r="L435" s="1">
        <v>516</v>
      </c>
      <c r="M435" s="1">
        <v>517</v>
      </c>
      <c r="N435" s="1">
        <v>531</v>
      </c>
      <c r="O435" s="1">
        <v>0</v>
      </c>
      <c r="P435" s="1">
        <v>513</v>
      </c>
      <c r="Q435" s="1">
        <v>516</v>
      </c>
      <c r="R435" s="4">
        <v>30.9</v>
      </c>
      <c r="S435" s="4">
        <v>79.003</v>
      </c>
      <c r="T435" s="4">
        <v>81.869</v>
      </c>
      <c r="U435" s="4" t="str">
        <f t="shared" si="58"/>
        <v>0</v>
      </c>
      <c r="V435" s="4" t="str">
        <f t="shared" si="59"/>
        <v>0</v>
      </c>
      <c r="W435" s="4" t="str">
        <f t="shared" si="60"/>
        <v>0</v>
      </c>
    </row>
    <row r="436" spans="1:23" x14ac:dyDescent="0.3">
      <c r="A436" s="1">
        <f t="shared" si="54"/>
        <v>0</v>
      </c>
      <c r="B436" s="1" t="s">
        <v>12</v>
      </c>
      <c r="C436" s="1">
        <v>0.6</v>
      </c>
      <c r="D436" s="1">
        <v>3</v>
      </c>
      <c r="E436" s="1">
        <f t="shared" si="55"/>
        <v>109</v>
      </c>
      <c r="F436" s="1">
        <v>0</v>
      </c>
      <c r="G436" s="4">
        <f t="shared" si="56"/>
        <v>0.38759689922480622</v>
      </c>
      <c r="H436" s="4">
        <f t="shared" si="57"/>
        <v>209.52999999999997</v>
      </c>
      <c r="I436" s="4">
        <v>113.61499999999999</v>
      </c>
      <c r="J436" s="4">
        <v>10.339</v>
      </c>
      <c r="K436" s="4">
        <v>85.575999999999993</v>
      </c>
      <c r="L436" s="1">
        <v>516</v>
      </c>
      <c r="M436" s="1">
        <v>518</v>
      </c>
      <c r="N436" s="1">
        <v>533</v>
      </c>
      <c r="O436" s="1">
        <v>0</v>
      </c>
      <c r="P436" s="1">
        <v>513</v>
      </c>
      <c r="Q436" s="1">
        <v>516</v>
      </c>
      <c r="R436" s="4">
        <v>30.870999999999999</v>
      </c>
      <c r="S436" s="4">
        <v>79.003</v>
      </c>
      <c r="T436" s="4">
        <v>81.2</v>
      </c>
      <c r="U436" s="4" t="str">
        <f t="shared" si="58"/>
        <v>0</v>
      </c>
      <c r="V436" s="4" t="str">
        <f t="shared" si="59"/>
        <v>0</v>
      </c>
      <c r="W436" s="4" t="str">
        <f t="shared" si="60"/>
        <v>0</v>
      </c>
    </row>
    <row r="437" spans="1:23" x14ac:dyDescent="0.3">
      <c r="A437" s="1">
        <f t="shared" si="54"/>
        <v>0</v>
      </c>
      <c r="B437" s="1" t="s">
        <v>12</v>
      </c>
      <c r="C437" s="1">
        <v>0.6</v>
      </c>
      <c r="D437" s="1">
        <v>4</v>
      </c>
      <c r="E437" s="1">
        <f t="shared" si="55"/>
        <v>109</v>
      </c>
      <c r="F437" s="1">
        <v>0</v>
      </c>
      <c r="G437" s="4">
        <f t="shared" si="56"/>
        <v>0.38759689922480622</v>
      </c>
      <c r="H437" s="4">
        <f t="shared" si="57"/>
        <v>207.67699999999999</v>
      </c>
      <c r="I437" s="4">
        <v>118.18600000000001</v>
      </c>
      <c r="J437" s="4">
        <v>9.8379999999999992</v>
      </c>
      <c r="K437" s="4">
        <v>79.653000000000006</v>
      </c>
      <c r="L437" s="1">
        <v>516</v>
      </c>
      <c r="M437" s="1">
        <v>518</v>
      </c>
      <c r="N437" s="1">
        <v>535</v>
      </c>
      <c r="O437" s="1">
        <v>0</v>
      </c>
      <c r="P437" s="1">
        <v>513</v>
      </c>
      <c r="Q437" s="1">
        <v>516</v>
      </c>
      <c r="R437" s="4">
        <v>30.951000000000001</v>
      </c>
      <c r="S437" s="4">
        <v>79.003</v>
      </c>
      <c r="T437" s="4">
        <v>85.691000000000003</v>
      </c>
      <c r="U437" s="4" t="str">
        <f t="shared" si="58"/>
        <v>0</v>
      </c>
      <c r="V437" s="4" t="str">
        <f t="shared" si="59"/>
        <v>0</v>
      </c>
      <c r="W437" s="4" t="str">
        <f t="shared" si="60"/>
        <v>0</v>
      </c>
    </row>
    <row r="438" spans="1:23" x14ac:dyDescent="0.3">
      <c r="A438" s="1">
        <f t="shared" si="54"/>
        <v>0</v>
      </c>
      <c r="B438" s="1" t="s">
        <v>12</v>
      </c>
      <c r="C438" s="1">
        <v>0.6</v>
      </c>
      <c r="D438" s="1">
        <v>1</v>
      </c>
      <c r="E438" s="1">
        <f t="shared" si="55"/>
        <v>110</v>
      </c>
      <c r="F438" s="1">
        <v>1</v>
      </c>
      <c r="G438" s="4">
        <f t="shared" si="56"/>
        <v>0</v>
      </c>
      <c r="H438" s="4">
        <f t="shared" si="57"/>
        <v>151.881</v>
      </c>
      <c r="I438" s="4">
        <v>124.321</v>
      </c>
      <c r="J438" s="4">
        <v>9.1140000000000008</v>
      </c>
      <c r="K438" s="4">
        <v>18.446000000000002</v>
      </c>
      <c r="L438" s="1">
        <v>517</v>
      </c>
      <c r="M438" s="1">
        <v>517</v>
      </c>
      <c r="N438" s="1">
        <v>541</v>
      </c>
      <c r="O438" s="1">
        <v>0</v>
      </c>
      <c r="P438" s="1">
        <v>515</v>
      </c>
      <c r="Q438" s="1">
        <v>517</v>
      </c>
      <c r="R438" s="4">
        <v>30.864999999999998</v>
      </c>
      <c r="S438" s="4">
        <v>87.167000000000002</v>
      </c>
      <c r="T438" s="4">
        <v>91.719000000000008</v>
      </c>
      <c r="U438" s="4">
        <f t="shared" si="58"/>
        <v>100</v>
      </c>
      <c r="V438" s="4">
        <f t="shared" si="59"/>
        <v>0.38684719535783368</v>
      </c>
      <c r="W438" s="4">
        <f t="shared" si="60"/>
        <v>0</v>
      </c>
    </row>
    <row r="439" spans="1:23" x14ac:dyDescent="0.3">
      <c r="A439" s="1">
        <f t="shared" si="54"/>
        <v>0</v>
      </c>
      <c r="B439" s="1" t="s">
        <v>12</v>
      </c>
      <c r="C439" s="1">
        <v>0.6</v>
      </c>
      <c r="D439" s="1">
        <v>2</v>
      </c>
      <c r="E439" s="1">
        <f t="shared" si="55"/>
        <v>110</v>
      </c>
      <c r="F439" s="1">
        <v>1</v>
      </c>
      <c r="G439" s="4">
        <f t="shared" si="56"/>
        <v>0</v>
      </c>
      <c r="H439" s="4">
        <f t="shared" si="57"/>
        <v>149.58500000000001</v>
      </c>
      <c r="I439" s="4">
        <v>123.741</v>
      </c>
      <c r="J439" s="4">
        <v>8.8829999999999991</v>
      </c>
      <c r="K439" s="4">
        <v>16.960999999999999</v>
      </c>
      <c r="L439" s="1">
        <v>517</v>
      </c>
      <c r="M439" s="1">
        <v>517</v>
      </c>
      <c r="N439" s="1">
        <v>541</v>
      </c>
      <c r="O439" s="1">
        <v>0</v>
      </c>
      <c r="P439" s="1">
        <v>515</v>
      </c>
      <c r="Q439" s="1">
        <v>517</v>
      </c>
      <c r="R439" s="4">
        <v>30.905000000000001</v>
      </c>
      <c r="S439" s="4">
        <v>87.167000000000002</v>
      </c>
      <c r="T439" s="4">
        <v>91.099000000000004</v>
      </c>
      <c r="U439" s="4">
        <f t="shared" si="58"/>
        <v>100</v>
      </c>
      <c r="V439" s="4">
        <f t="shared" si="59"/>
        <v>0.38684719535783368</v>
      </c>
      <c r="W439" s="4">
        <f t="shared" si="60"/>
        <v>0</v>
      </c>
    </row>
    <row r="440" spans="1:23" x14ac:dyDescent="0.3">
      <c r="A440" s="1">
        <f t="shared" si="54"/>
        <v>0</v>
      </c>
      <c r="B440" s="1" t="s">
        <v>12</v>
      </c>
      <c r="C440" s="1">
        <v>0.6</v>
      </c>
      <c r="D440" s="1">
        <v>3</v>
      </c>
      <c r="E440" s="1">
        <f t="shared" si="55"/>
        <v>110</v>
      </c>
      <c r="F440" s="1">
        <v>1</v>
      </c>
      <c r="G440" s="4">
        <f t="shared" si="56"/>
        <v>0</v>
      </c>
      <c r="H440" s="4">
        <f t="shared" si="57"/>
        <v>148.10600000000002</v>
      </c>
      <c r="I440" s="4">
        <v>123.21700000000001</v>
      </c>
      <c r="J440" s="4">
        <v>8.6809999999999992</v>
      </c>
      <c r="K440" s="4">
        <v>16.207999999999998</v>
      </c>
      <c r="L440" s="1">
        <v>517</v>
      </c>
      <c r="M440" s="1">
        <v>517</v>
      </c>
      <c r="N440" s="1">
        <v>542</v>
      </c>
      <c r="O440" s="1">
        <v>0</v>
      </c>
      <c r="P440" s="1">
        <v>515</v>
      </c>
      <c r="Q440" s="1">
        <v>517</v>
      </c>
      <c r="R440" s="4">
        <v>30.984000000000002</v>
      </c>
      <c r="S440" s="4">
        <v>87.167000000000002</v>
      </c>
      <c r="T440" s="4">
        <v>90.496000000000009</v>
      </c>
      <c r="U440" s="4">
        <f t="shared" si="58"/>
        <v>100</v>
      </c>
      <c r="V440" s="4">
        <f t="shared" si="59"/>
        <v>0.38684719535783368</v>
      </c>
      <c r="W440" s="4">
        <f t="shared" si="60"/>
        <v>0</v>
      </c>
    </row>
    <row r="441" spans="1:23" x14ac:dyDescent="0.3">
      <c r="A441" s="1">
        <f t="shared" si="54"/>
        <v>0</v>
      </c>
      <c r="B441" s="1" t="s">
        <v>12</v>
      </c>
      <c r="C441" s="1">
        <v>0.6</v>
      </c>
      <c r="D441" s="1">
        <v>4</v>
      </c>
      <c r="E441" s="1">
        <f t="shared" si="55"/>
        <v>110</v>
      </c>
      <c r="F441" s="1">
        <v>1</v>
      </c>
      <c r="G441" s="4">
        <f t="shared" si="56"/>
        <v>0</v>
      </c>
      <c r="H441" s="4">
        <f t="shared" si="57"/>
        <v>201.80200000000002</v>
      </c>
      <c r="I441" s="4">
        <v>126.026</v>
      </c>
      <c r="J441" s="4">
        <v>7.2279999999999998</v>
      </c>
      <c r="K441" s="4">
        <v>68.548000000000002</v>
      </c>
      <c r="L441" s="1">
        <v>517</v>
      </c>
      <c r="M441" s="1">
        <v>517</v>
      </c>
      <c r="N441" s="1">
        <v>539</v>
      </c>
      <c r="O441" s="1">
        <v>0</v>
      </c>
      <c r="P441" s="1">
        <v>515</v>
      </c>
      <c r="Q441" s="1">
        <v>517</v>
      </c>
      <c r="R441" s="4">
        <v>30.867999999999999</v>
      </c>
      <c r="S441" s="4">
        <v>87.167000000000002</v>
      </c>
      <c r="T441" s="4">
        <v>93.421000000000006</v>
      </c>
      <c r="U441" s="4">
        <f t="shared" si="58"/>
        <v>100</v>
      </c>
      <c r="V441" s="4">
        <f t="shared" si="59"/>
        <v>0.38684719535783368</v>
      </c>
      <c r="W441" s="4">
        <f t="shared" si="60"/>
        <v>0</v>
      </c>
    </row>
    <row r="442" spans="1:23" x14ac:dyDescent="0.3">
      <c r="A442" s="1">
        <f t="shared" si="54"/>
        <v>0</v>
      </c>
      <c r="B442" s="1" t="s">
        <v>12</v>
      </c>
      <c r="C442" s="1">
        <v>0.6</v>
      </c>
      <c r="D442" s="1">
        <v>1</v>
      </c>
      <c r="E442" s="1">
        <f t="shared" si="55"/>
        <v>111</v>
      </c>
      <c r="F442" s="1">
        <v>1</v>
      </c>
      <c r="G442" s="4">
        <f t="shared" si="56"/>
        <v>0</v>
      </c>
      <c r="H442" s="4">
        <f t="shared" si="57"/>
        <v>149.726</v>
      </c>
      <c r="I442" s="4">
        <v>116.84700000000001</v>
      </c>
      <c r="J442" s="4">
        <v>7.5410000000000004</v>
      </c>
      <c r="K442" s="4">
        <v>25.338000000000001</v>
      </c>
      <c r="L442" s="1">
        <v>510</v>
      </c>
      <c r="M442" s="1">
        <v>510</v>
      </c>
      <c r="N442" s="1">
        <v>527</v>
      </c>
      <c r="O442" s="1">
        <v>0</v>
      </c>
      <c r="P442" s="1">
        <v>505</v>
      </c>
      <c r="Q442" s="1">
        <v>510</v>
      </c>
      <c r="R442" s="4">
        <v>30.858000000000001</v>
      </c>
      <c r="S442" s="4">
        <v>78.488</v>
      </c>
      <c r="T442" s="4">
        <v>84.338999999999999</v>
      </c>
      <c r="U442" s="4">
        <f t="shared" si="58"/>
        <v>100</v>
      </c>
      <c r="V442" s="4">
        <f t="shared" si="59"/>
        <v>0.98039215686274506</v>
      </c>
      <c r="W442" s="4">
        <f t="shared" si="60"/>
        <v>0</v>
      </c>
    </row>
    <row r="443" spans="1:23" x14ac:dyDescent="0.3">
      <c r="A443" s="1">
        <f t="shared" si="54"/>
        <v>0</v>
      </c>
      <c r="B443" s="1" t="s">
        <v>12</v>
      </c>
      <c r="C443" s="1">
        <v>0.6</v>
      </c>
      <c r="D443" s="1">
        <v>2</v>
      </c>
      <c r="E443" s="1">
        <f t="shared" si="55"/>
        <v>111</v>
      </c>
      <c r="F443" s="1">
        <v>0</v>
      </c>
      <c r="G443" s="4">
        <f t="shared" si="56"/>
        <v>0.19607843137254902</v>
      </c>
      <c r="H443" s="4">
        <f t="shared" si="57"/>
        <v>230.828</v>
      </c>
      <c r="I443" s="4">
        <v>115.51</v>
      </c>
      <c r="J443" s="4">
        <v>8.4169999999999998</v>
      </c>
      <c r="K443" s="4">
        <v>106.901</v>
      </c>
      <c r="L443" s="1">
        <v>510</v>
      </c>
      <c r="M443" s="1">
        <v>511</v>
      </c>
      <c r="N443" s="1">
        <v>526</v>
      </c>
      <c r="O443" s="1">
        <v>0</v>
      </c>
      <c r="P443" s="1">
        <v>505</v>
      </c>
      <c r="Q443" s="1">
        <v>510</v>
      </c>
      <c r="R443" s="4">
        <v>30.98</v>
      </c>
      <c r="S443" s="4">
        <v>78.488</v>
      </c>
      <c r="T443" s="4">
        <v>82.88</v>
      </c>
      <c r="U443" s="4" t="str">
        <f t="shared" si="58"/>
        <v>0</v>
      </c>
      <c r="V443" s="4" t="str">
        <f t="shared" si="59"/>
        <v>0</v>
      </c>
      <c r="W443" s="4" t="str">
        <f t="shared" si="60"/>
        <v>0</v>
      </c>
    </row>
    <row r="444" spans="1:23" x14ac:dyDescent="0.3">
      <c r="A444" s="1">
        <f t="shared" si="54"/>
        <v>0</v>
      </c>
      <c r="B444" s="1" t="s">
        <v>12</v>
      </c>
      <c r="C444" s="1">
        <v>0.6</v>
      </c>
      <c r="D444" s="1">
        <v>3</v>
      </c>
      <c r="E444" s="1">
        <f t="shared" si="55"/>
        <v>111</v>
      </c>
      <c r="F444" s="1">
        <v>0</v>
      </c>
      <c r="G444" s="4">
        <f t="shared" si="56"/>
        <v>0.19607843137254902</v>
      </c>
      <c r="H444" s="4">
        <f t="shared" si="57"/>
        <v>226.61199999999999</v>
      </c>
      <c r="I444" s="4">
        <v>113.752</v>
      </c>
      <c r="J444" s="4">
        <v>7.4550000000000001</v>
      </c>
      <c r="K444" s="4">
        <v>105.405</v>
      </c>
      <c r="L444" s="1">
        <v>510</v>
      </c>
      <c r="M444" s="1">
        <v>511</v>
      </c>
      <c r="N444" s="1">
        <v>526</v>
      </c>
      <c r="O444" s="1">
        <v>0</v>
      </c>
      <c r="P444" s="1">
        <v>505</v>
      </c>
      <c r="Q444" s="1">
        <v>510</v>
      </c>
      <c r="R444" s="4">
        <v>30.835999999999999</v>
      </c>
      <c r="S444" s="4">
        <v>78.488</v>
      </c>
      <c r="T444" s="4">
        <v>81.265999999999991</v>
      </c>
      <c r="U444" s="4" t="str">
        <f t="shared" si="58"/>
        <v>0</v>
      </c>
      <c r="V444" s="4" t="str">
        <f t="shared" si="59"/>
        <v>0</v>
      </c>
      <c r="W444" s="4" t="str">
        <f t="shared" si="60"/>
        <v>0</v>
      </c>
    </row>
    <row r="445" spans="1:23" x14ac:dyDescent="0.3">
      <c r="A445" s="1">
        <f t="shared" si="54"/>
        <v>0</v>
      </c>
      <c r="B445" s="1" t="s">
        <v>12</v>
      </c>
      <c r="C445" s="1">
        <v>0.6</v>
      </c>
      <c r="D445" s="1">
        <v>4</v>
      </c>
      <c r="E445" s="1">
        <f t="shared" si="55"/>
        <v>111</v>
      </c>
      <c r="F445" s="1">
        <v>0</v>
      </c>
      <c r="G445" s="4">
        <f t="shared" si="56"/>
        <v>0.19607843137254902</v>
      </c>
      <c r="H445" s="4">
        <f t="shared" si="57"/>
        <v>233.29900000000001</v>
      </c>
      <c r="I445" s="4">
        <v>115.78700000000001</v>
      </c>
      <c r="J445" s="4">
        <v>7.9119999999999999</v>
      </c>
      <c r="K445" s="4">
        <v>109.6</v>
      </c>
      <c r="L445" s="1">
        <v>510</v>
      </c>
      <c r="M445" s="1">
        <v>511</v>
      </c>
      <c r="N445" s="1">
        <v>525</v>
      </c>
      <c r="O445" s="1">
        <v>0</v>
      </c>
      <c r="P445" s="1">
        <v>505</v>
      </c>
      <c r="Q445" s="1">
        <v>510</v>
      </c>
      <c r="R445" s="4">
        <v>31.012</v>
      </c>
      <c r="S445" s="4">
        <v>78.488</v>
      </c>
      <c r="T445" s="4">
        <v>83.125</v>
      </c>
      <c r="U445" s="4" t="str">
        <f t="shared" si="58"/>
        <v>0</v>
      </c>
      <c r="V445" s="4" t="str">
        <f t="shared" si="59"/>
        <v>0</v>
      </c>
      <c r="W445" s="4" t="str">
        <f t="shared" si="60"/>
        <v>0</v>
      </c>
    </row>
    <row r="446" spans="1:23" x14ac:dyDescent="0.3">
      <c r="A446" s="1">
        <f t="shared" si="54"/>
        <v>0</v>
      </c>
      <c r="B446" s="1" t="s">
        <v>12</v>
      </c>
      <c r="C446" s="1">
        <v>0.6</v>
      </c>
      <c r="D446" s="1">
        <v>1</v>
      </c>
      <c r="E446" s="1">
        <f t="shared" si="55"/>
        <v>112</v>
      </c>
      <c r="F446" s="1">
        <v>0</v>
      </c>
      <c r="G446" s="4">
        <f t="shared" si="56"/>
        <v>0.39215686274509803</v>
      </c>
      <c r="H446" s="4">
        <f t="shared" si="57"/>
        <v>200.38600000000002</v>
      </c>
      <c r="I446" s="4">
        <v>113.542</v>
      </c>
      <c r="J446" s="4">
        <v>8.1560000000000006</v>
      </c>
      <c r="K446" s="4">
        <v>78.688000000000002</v>
      </c>
      <c r="L446" s="1">
        <v>510</v>
      </c>
      <c r="M446" s="1">
        <v>512</v>
      </c>
      <c r="N446" s="1">
        <v>539</v>
      </c>
      <c r="O446" s="1">
        <v>0</v>
      </c>
      <c r="P446" s="1">
        <v>509</v>
      </c>
      <c r="Q446" s="1">
        <v>510</v>
      </c>
      <c r="R446" s="4">
        <v>30.838999999999999</v>
      </c>
      <c r="S446" s="4">
        <v>77.475999999999999</v>
      </c>
      <c r="T446" s="4">
        <v>81.19</v>
      </c>
      <c r="U446" s="4" t="str">
        <f t="shared" si="58"/>
        <v>0</v>
      </c>
      <c r="V446" s="4" t="str">
        <f t="shared" si="59"/>
        <v>0</v>
      </c>
      <c r="W446" s="4" t="str">
        <f t="shared" si="60"/>
        <v>0</v>
      </c>
    </row>
    <row r="447" spans="1:23" x14ac:dyDescent="0.3">
      <c r="A447" s="1">
        <f t="shared" si="54"/>
        <v>0</v>
      </c>
      <c r="B447" s="1" t="s">
        <v>12</v>
      </c>
      <c r="C447" s="1">
        <v>0.6</v>
      </c>
      <c r="D447" s="1">
        <v>2</v>
      </c>
      <c r="E447" s="1">
        <f t="shared" si="55"/>
        <v>112</v>
      </c>
      <c r="F447" s="1">
        <v>0</v>
      </c>
      <c r="G447" s="4">
        <f t="shared" si="56"/>
        <v>0.39215686274509803</v>
      </c>
      <c r="H447" s="4">
        <f t="shared" si="57"/>
        <v>201.65499999999997</v>
      </c>
      <c r="I447" s="4">
        <v>114.33</v>
      </c>
      <c r="J447" s="4">
        <v>8.1519999999999992</v>
      </c>
      <c r="K447" s="4">
        <v>79.173000000000002</v>
      </c>
      <c r="L447" s="1">
        <v>510</v>
      </c>
      <c r="M447" s="1">
        <v>512</v>
      </c>
      <c r="N447" s="1">
        <v>536</v>
      </c>
      <c r="O447" s="1">
        <v>0</v>
      </c>
      <c r="P447" s="1">
        <v>509</v>
      </c>
      <c r="Q447" s="1">
        <v>510</v>
      </c>
      <c r="R447" s="4">
        <v>31.032</v>
      </c>
      <c r="S447" s="4">
        <v>77.475999999999999</v>
      </c>
      <c r="T447" s="4">
        <v>81.784999999999997</v>
      </c>
      <c r="U447" s="4" t="str">
        <f t="shared" si="58"/>
        <v>0</v>
      </c>
      <c r="V447" s="4" t="str">
        <f t="shared" si="59"/>
        <v>0</v>
      </c>
      <c r="W447" s="4" t="str">
        <f t="shared" si="60"/>
        <v>0</v>
      </c>
    </row>
    <row r="448" spans="1:23" x14ac:dyDescent="0.3">
      <c r="A448" s="1">
        <f t="shared" si="54"/>
        <v>0</v>
      </c>
      <c r="B448" s="1" t="s">
        <v>12</v>
      </c>
      <c r="C448" s="1">
        <v>0.6</v>
      </c>
      <c r="D448" s="1">
        <v>3</v>
      </c>
      <c r="E448" s="1">
        <f t="shared" si="55"/>
        <v>112</v>
      </c>
      <c r="F448" s="1">
        <v>0</v>
      </c>
      <c r="G448" s="4">
        <f t="shared" si="56"/>
        <v>0.39215686274509803</v>
      </c>
      <c r="H448" s="4">
        <f t="shared" si="57"/>
        <v>204.87</v>
      </c>
      <c r="I448" s="4">
        <v>116.23099999999999</v>
      </c>
      <c r="J448" s="4">
        <v>7.806</v>
      </c>
      <c r="K448" s="4">
        <v>80.832999999999998</v>
      </c>
      <c r="L448" s="1">
        <v>510</v>
      </c>
      <c r="M448" s="1">
        <v>512</v>
      </c>
      <c r="N448" s="1">
        <v>538</v>
      </c>
      <c r="O448" s="1">
        <v>0</v>
      </c>
      <c r="P448" s="1">
        <v>509</v>
      </c>
      <c r="Q448" s="1">
        <v>510</v>
      </c>
      <c r="R448" s="4">
        <v>30.928999999999998</v>
      </c>
      <c r="S448" s="4">
        <v>77.475999999999999</v>
      </c>
      <c r="T448" s="4">
        <v>83.788999999999987</v>
      </c>
      <c r="U448" s="4" t="str">
        <f t="shared" si="58"/>
        <v>0</v>
      </c>
      <c r="V448" s="4" t="str">
        <f t="shared" si="59"/>
        <v>0</v>
      </c>
      <c r="W448" s="4" t="str">
        <f t="shared" si="60"/>
        <v>0</v>
      </c>
    </row>
    <row r="449" spans="1:23" x14ac:dyDescent="0.3">
      <c r="A449" s="1">
        <f t="shared" si="54"/>
        <v>0</v>
      </c>
      <c r="B449" s="1" t="s">
        <v>12</v>
      </c>
      <c r="C449" s="1">
        <v>0.6</v>
      </c>
      <c r="D449" s="1">
        <v>4</v>
      </c>
      <c r="E449" s="1">
        <f t="shared" si="55"/>
        <v>112</v>
      </c>
      <c r="F449" s="1">
        <v>0</v>
      </c>
      <c r="G449" s="4">
        <f t="shared" si="56"/>
        <v>0.39215686274509803</v>
      </c>
      <c r="H449" s="4">
        <f t="shared" si="57"/>
        <v>204.85399999999998</v>
      </c>
      <c r="I449" s="4">
        <v>115.529</v>
      </c>
      <c r="J449" s="4">
        <v>8.5399999999999991</v>
      </c>
      <c r="K449" s="4">
        <v>80.784999999999997</v>
      </c>
      <c r="L449" s="1">
        <v>510</v>
      </c>
      <c r="M449" s="1">
        <v>512</v>
      </c>
      <c r="N449" s="1">
        <v>538</v>
      </c>
      <c r="O449" s="1">
        <v>0</v>
      </c>
      <c r="P449" s="1">
        <v>509</v>
      </c>
      <c r="Q449" s="1">
        <v>510</v>
      </c>
      <c r="R449" s="4">
        <v>30.98</v>
      </c>
      <c r="S449" s="4">
        <v>77.475999999999999</v>
      </c>
      <c r="T449" s="4">
        <v>83.036000000000001</v>
      </c>
      <c r="U449" s="4" t="str">
        <f t="shared" si="58"/>
        <v>0</v>
      </c>
      <c r="V449" s="4" t="str">
        <f t="shared" si="59"/>
        <v>0</v>
      </c>
      <c r="W449" s="4" t="str">
        <f t="shared" si="60"/>
        <v>0</v>
      </c>
    </row>
    <row r="450" spans="1:23" x14ac:dyDescent="0.3">
      <c r="A450" s="1">
        <f t="shared" ref="A450:A513" si="65">IF(MOD(E450,25)=0,1,0)</f>
        <v>0</v>
      </c>
      <c r="B450" s="1" t="s">
        <v>12</v>
      </c>
      <c r="C450" s="1">
        <v>0.6</v>
      </c>
      <c r="D450" s="1">
        <v>1</v>
      </c>
      <c r="E450" s="1">
        <f t="shared" si="55"/>
        <v>113</v>
      </c>
      <c r="F450" s="1">
        <v>0</v>
      </c>
      <c r="G450" s="4">
        <f t="shared" si="56"/>
        <v>0.4</v>
      </c>
      <c r="H450" s="4">
        <f t="shared" si="57"/>
        <v>279.24600000000004</v>
      </c>
      <c r="I450" s="4">
        <v>108.87299999999999</v>
      </c>
      <c r="J450" s="4">
        <v>10.837999999999999</v>
      </c>
      <c r="K450" s="4">
        <v>159.535</v>
      </c>
      <c r="L450" s="1">
        <v>500</v>
      </c>
      <c r="M450" s="1">
        <v>502</v>
      </c>
      <c r="N450" s="1">
        <v>521</v>
      </c>
      <c r="O450" s="1">
        <v>0</v>
      </c>
      <c r="P450" s="1">
        <v>497</v>
      </c>
      <c r="Q450" s="1">
        <v>500</v>
      </c>
      <c r="R450" s="4">
        <v>30.890999999999998</v>
      </c>
      <c r="S450" s="4">
        <v>67.760999999999996</v>
      </c>
      <c r="T450" s="4">
        <v>76.096000000000004</v>
      </c>
      <c r="U450" s="4" t="str">
        <f t="shared" si="58"/>
        <v>0</v>
      </c>
      <c r="V450" s="4" t="str">
        <f t="shared" si="59"/>
        <v>0</v>
      </c>
      <c r="W450" s="4" t="str">
        <f t="shared" si="60"/>
        <v>0</v>
      </c>
    </row>
    <row r="451" spans="1:23" x14ac:dyDescent="0.3">
      <c r="A451" s="1">
        <f t="shared" si="65"/>
        <v>0</v>
      </c>
      <c r="B451" s="1" t="s">
        <v>12</v>
      </c>
      <c r="C451" s="1">
        <v>0.6</v>
      </c>
      <c r="D451" s="1">
        <v>2</v>
      </c>
      <c r="E451" s="1">
        <f t="shared" ref="E451:E514" si="66">_xlfn.CEILING.MATH((ROW(E451)-1)/4)</f>
        <v>113</v>
      </c>
      <c r="F451" s="1">
        <v>0</v>
      </c>
      <c r="G451" s="4">
        <f t="shared" ref="G451:G514" si="67">(M451-L451)/L451*100</f>
        <v>0.4</v>
      </c>
      <c r="H451" s="4">
        <f t="shared" ref="H451:H514" si="68">I451+K451+J451</f>
        <v>252.96800000000002</v>
      </c>
      <c r="I451" s="4">
        <v>107.943</v>
      </c>
      <c r="J451" s="4">
        <v>12.651</v>
      </c>
      <c r="K451" s="4">
        <v>132.374</v>
      </c>
      <c r="L451" s="1">
        <v>500</v>
      </c>
      <c r="M451" s="1">
        <v>502</v>
      </c>
      <c r="N451" s="1">
        <v>522</v>
      </c>
      <c r="O451" s="1">
        <v>0</v>
      </c>
      <c r="P451" s="1">
        <v>497</v>
      </c>
      <c r="Q451" s="1">
        <v>500</v>
      </c>
      <c r="R451" s="4">
        <v>30.895</v>
      </c>
      <c r="S451" s="4">
        <v>67.760999999999996</v>
      </c>
      <c r="T451" s="4">
        <v>75.162000000000006</v>
      </c>
      <c r="U451" s="4" t="str">
        <f t="shared" ref="U451:U514" si="69">IF(F451=1,(M451-O451)/M451*100,"0")</f>
        <v>0</v>
      </c>
      <c r="V451" s="4" t="str">
        <f t="shared" ref="V451:V514" si="70">IF(F451=1,(M451-P451)/M451*100,"0")</f>
        <v>0</v>
      </c>
      <c r="W451" s="4" t="str">
        <f t="shared" ref="W451:W514" si="71">IF(F451=1,(M451-Q451)/M451*100,"0")</f>
        <v>0</v>
      </c>
    </row>
    <row r="452" spans="1:23" x14ac:dyDescent="0.3">
      <c r="A452" s="1">
        <f t="shared" si="65"/>
        <v>0</v>
      </c>
      <c r="B452" s="1" t="s">
        <v>12</v>
      </c>
      <c r="C452" s="1">
        <v>0.6</v>
      </c>
      <c r="D452" s="1">
        <v>3</v>
      </c>
      <c r="E452" s="1">
        <f t="shared" si="66"/>
        <v>113</v>
      </c>
      <c r="F452" s="1">
        <v>0</v>
      </c>
      <c r="G452" s="4">
        <f t="shared" si="67"/>
        <v>0.4</v>
      </c>
      <c r="H452" s="4">
        <f t="shared" si="68"/>
        <v>265.596</v>
      </c>
      <c r="I452" s="4">
        <v>109.988</v>
      </c>
      <c r="J452" s="4">
        <v>10.457000000000001</v>
      </c>
      <c r="K452" s="4">
        <v>145.15100000000001</v>
      </c>
      <c r="L452" s="1">
        <v>500</v>
      </c>
      <c r="M452" s="1">
        <v>502</v>
      </c>
      <c r="N452" s="1">
        <v>519</v>
      </c>
      <c r="O452" s="1">
        <v>0</v>
      </c>
      <c r="P452" s="1">
        <v>497</v>
      </c>
      <c r="Q452" s="1">
        <v>500</v>
      </c>
      <c r="R452" s="4">
        <v>30.931999999999999</v>
      </c>
      <c r="S452" s="4">
        <v>67.760999999999996</v>
      </c>
      <c r="T452" s="4">
        <v>77.17</v>
      </c>
      <c r="U452" s="4" t="str">
        <f t="shared" si="69"/>
        <v>0</v>
      </c>
      <c r="V452" s="4" t="str">
        <f t="shared" si="70"/>
        <v>0</v>
      </c>
      <c r="W452" s="4" t="str">
        <f t="shared" si="71"/>
        <v>0</v>
      </c>
    </row>
    <row r="453" spans="1:23" x14ac:dyDescent="0.3">
      <c r="A453" s="1">
        <f t="shared" si="65"/>
        <v>0</v>
      </c>
      <c r="B453" s="1" t="s">
        <v>12</v>
      </c>
      <c r="C453" s="1">
        <v>0.6</v>
      </c>
      <c r="D453" s="1">
        <v>4</v>
      </c>
      <c r="E453" s="1">
        <f t="shared" si="66"/>
        <v>113</v>
      </c>
      <c r="F453" s="1">
        <v>0</v>
      </c>
      <c r="G453" s="4">
        <f t="shared" si="67"/>
        <v>0.6</v>
      </c>
      <c r="H453" s="4">
        <f t="shared" si="68"/>
        <v>274.67700000000002</v>
      </c>
      <c r="I453" s="4">
        <v>109.128</v>
      </c>
      <c r="J453" s="4">
        <v>10.329000000000001</v>
      </c>
      <c r="K453" s="4">
        <v>155.22</v>
      </c>
      <c r="L453" s="1">
        <v>500</v>
      </c>
      <c r="M453" s="1">
        <v>503</v>
      </c>
      <c r="N453" s="1">
        <v>525</v>
      </c>
      <c r="O453" s="1">
        <v>0</v>
      </c>
      <c r="P453" s="1">
        <v>497</v>
      </c>
      <c r="Q453" s="1">
        <v>500</v>
      </c>
      <c r="R453" s="4">
        <v>30.974</v>
      </c>
      <c r="S453" s="4">
        <v>67.760999999999996</v>
      </c>
      <c r="T453" s="4">
        <v>76.268000000000001</v>
      </c>
      <c r="U453" s="4" t="str">
        <f t="shared" si="69"/>
        <v>0</v>
      </c>
      <c r="V453" s="4" t="str">
        <f t="shared" si="70"/>
        <v>0</v>
      </c>
      <c r="W453" s="4" t="str">
        <f t="shared" si="71"/>
        <v>0</v>
      </c>
    </row>
    <row r="454" spans="1:23" x14ac:dyDescent="0.3">
      <c r="A454" s="1">
        <f t="shared" si="65"/>
        <v>0</v>
      </c>
      <c r="B454" s="1" t="s">
        <v>12</v>
      </c>
      <c r="C454" s="1">
        <v>0.6</v>
      </c>
      <c r="D454" s="1">
        <v>1</v>
      </c>
      <c r="E454" s="1">
        <f t="shared" si="66"/>
        <v>114</v>
      </c>
      <c r="F454" s="1">
        <v>0</v>
      </c>
      <c r="G454" s="4">
        <f t="shared" si="67"/>
        <v>0.19493177387914229</v>
      </c>
      <c r="H454" s="4">
        <f t="shared" si="68"/>
        <v>227.87800000000001</v>
      </c>
      <c r="I454" s="4">
        <v>127.691</v>
      </c>
      <c r="J454" s="4">
        <v>9.4990000000000006</v>
      </c>
      <c r="K454" s="4">
        <v>90.688000000000002</v>
      </c>
      <c r="L454" s="1">
        <v>513</v>
      </c>
      <c r="M454" s="1">
        <v>514</v>
      </c>
      <c r="N454" s="1">
        <v>534</v>
      </c>
      <c r="O454" s="1">
        <v>0</v>
      </c>
      <c r="P454" s="1">
        <v>510</v>
      </c>
      <c r="Q454" s="1">
        <v>513</v>
      </c>
      <c r="R454" s="4">
        <v>30.885000000000002</v>
      </c>
      <c r="S454" s="4">
        <v>89.545000000000002</v>
      </c>
      <c r="T454" s="4">
        <v>95.274000000000001</v>
      </c>
      <c r="U454" s="4" t="str">
        <f t="shared" si="69"/>
        <v>0</v>
      </c>
      <c r="V454" s="4" t="str">
        <f t="shared" si="70"/>
        <v>0</v>
      </c>
      <c r="W454" s="4" t="str">
        <f t="shared" si="71"/>
        <v>0</v>
      </c>
    </row>
    <row r="455" spans="1:23" x14ac:dyDescent="0.3">
      <c r="A455" s="1">
        <f t="shared" si="65"/>
        <v>0</v>
      </c>
      <c r="B455" s="1" t="s">
        <v>12</v>
      </c>
      <c r="C455" s="1">
        <v>0.6</v>
      </c>
      <c r="D455" s="1">
        <v>2</v>
      </c>
      <c r="E455" s="1">
        <f t="shared" si="66"/>
        <v>114</v>
      </c>
      <c r="F455" s="1">
        <v>0</v>
      </c>
      <c r="G455" s="4">
        <f t="shared" si="67"/>
        <v>0.38986354775828458</v>
      </c>
      <c r="H455" s="4">
        <f t="shared" si="68"/>
        <v>231.49399999999997</v>
      </c>
      <c r="I455" s="4">
        <v>129.07</v>
      </c>
      <c r="J455" s="4">
        <v>8.76</v>
      </c>
      <c r="K455" s="4">
        <v>93.664000000000001</v>
      </c>
      <c r="L455" s="1">
        <v>513</v>
      </c>
      <c r="M455" s="1">
        <v>515</v>
      </c>
      <c r="N455" s="1">
        <v>537</v>
      </c>
      <c r="O455" s="1">
        <v>0</v>
      </c>
      <c r="P455" s="1">
        <v>510</v>
      </c>
      <c r="Q455" s="1">
        <v>513</v>
      </c>
      <c r="R455" s="4">
        <v>30.93</v>
      </c>
      <c r="S455" s="4">
        <v>89.545000000000002</v>
      </c>
      <c r="T455" s="4">
        <v>96.608000000000004</v>
      </c>
      <c r="U455" s="4" t="str">
        <f t="shared" si="69"/>
        <v>0</v>
      </c>
      <c r="V455" s="4" t="str">
        <f t="shared" si="70"/>
        <v>0</v>
      </c>
      <c r="W455" s="4" t="str">
        <f t="shared" si="71"/>
        <v>0</v>
      </c>
    </row>
    <row r="456" spans="1:23" x14ac:dyDescent="0.3">
      <c r="A456" s="1">
        <f t="shared" si="65"/>
        <v>0</v>
      </c>
      <c r="B456" s="1" t="s">
        <v>12</v>
      </c>
      <c r="C456" s="1">
        <v>0.6</v>
      </c>
      <c r="D456" s="1">
        <v>3</v>
      </c>
      <c r="E456" s="1">
        <f t="shared" si="66"/>
        <v>114</v>
      </c>
      <c r="F456" s="1">
        <v>0</v>
      </c>
      <c r="G456" s="4">
        <f t="shared" si="67"/>
        <v>0.38986354775828458</v>
      </c>
      <c r="H456" s="4">
        <f t="shared" si="68"/>
        <v>231.744</v>
      </c>
      <c r="I456" s="4">
        <v>127.124</v>
      </c>
      <c r="J456" s="4">
        <v>8.9309999999999992</v>
      </c>
      <c r="K456" s="4">
        <v>95.688999999999993</v>
      </c>
      <c r="L456" s="1">
        <v>513</v>
      </c>
      <c r="M456" s="1">
        <v>515</v>
      </c>
      <c r="N456" s="1">
        <v>536</v>
      </c>
      <c r="O456" s="1">
        <v>0</v>
      </c>
      <c r="P456" s="1">
        <v>510</v>
      </c>
      <c r="Q456" s="1">
        <v>513</v>
      </c>
      <c r="R456" s="4">
        <v>31.085999999999999</v>
      </c>
      <c r="S456" s="4">
        <v>89.545000000000002</v>
      </c>
      <c r="T456" s="4">
        <v>94.506</v>
      </c>
      <c r="U456" s="4" t="str">
        <f t="shared" si="69"/>
        <v>0</v>
      </c>
      <c r="V456" s="4" t="str">
        <f t="shared" si="70"/>
        <v>0</v>
      </c>
      <c r="W456" s="4" t="str">
        <f t="shared" si="71"/>
        <v>0</v>
      </c>
    </row>
    <row r="457" spans="1:23" x14ac:dyDescent="0.3">
      <c r="A457" s="1">
        <f t="shared" si="65"/>
        <v>0</v>
      </c>
      <c r="B457" s="1" t="s">
        <v>12</v>
      </c>
      <c r="C457" s="1">
        <v>0.6</v>
      </c>
      <c r="D457" s="1">
        <v>4</v>
      </c>
      <c r="E457" s="1">
        <f t="shared" si="66"/>
        <v>114</v>
      </c>
      <c r="F457" s="1">
        <v>0</v>
      </c>
      <c r="G457" s="4">
        <f t="shared" si="67"/>
        <v>0.38986354775828458</v>
      </c>
      <c r="H457" s="4">
        <f t="shared" si="68"/>
        <v>235.422</v>
      </c>
      <c r="I457" s="4">
        <v>127.997</v>
      </c>
      <c r="J457" s="4">
        <v>8.9280000000000008</v>
      </c>
      <c r="K457" s="4">
        <v>98.497</v>
      </c>
      <c r="L457" s="1">
        <v>513</v>
      </c>
      <c r="M457" s="1">
        <v>515</v>
      </c>
      <c r="N457" s="1">
        <v>537</v>
      </c>
      <c r="O457" s="1">
        <v>0</v>
      </c>
      <c r="P457" s="1">
        <v>510</v>
      </c>
      <c r="Q457" s="1">
        <v>513</v>
      </c>
      <c r="R457" s="4">
        <v>31.056000000000001</v>
      </c>
      <c r="S457" s="4">
        <v>89.545000000000002</v>
      </c>
      <c r="T457" s="4">
        <v>95.409000000000006</v>
      </c>
      <c r="U457" s="4" t="str">
        <f t="shared" si="69"/>
        <v>0</v>
      </c>
      <c r="V457" s="4" t="str">
        <f t="shared" si="70"/>
        <v>0</v>
      </c>
      <c r="W457" s="4" t="str">
        <f t="shared" si="71"/>
        <v>0</v>
      </c>
    </row>
    <row r="458" spans="1:23" x14ac:dyDescent="0.3">
      <c r="A458" s="1">
        <f t="shared" si="65"/>
        <v>0</v>
      </c>
      <c r="B458" s="1" t="s">
        <v>12</v>
      </c>
      <c r="C458" s="1">
        <v>0.6</v>
      </c>
      <c r="D458" s="1">
        <v>1</v>
      </c>
      <c r="E458" s="1">
        <f t="shared" si="66"/>
        <v>115</v>
      </c>
      <c r="F458" s="1">
        <v>0</v>
      </c>
      <c r="G458" s="4">
        <f t="shared" si="67"/>
        <v>0.19801980198019803</v>
      </c>
      <c r="H458" s="4">
        <f t="shared" si="68"/>
        <v>247.375</v>
      </c>
      <c r="I458" s="4">
        <v>124.545</v>
      </c>
      <c r="J458" s="4">
        <v>8.9749999999999996</v>
      </c>
      <c r="K458" s="4">
        <v>113.855</v>
      </c>
      <c r="L458" s="1">
        <v>505</v>
      </c>
      <c r="M458" s="1">
        <v>506</v>
      </c>
      <c r="N458" s="1">
        <v>529</v>
      </c>
      <c r="O458" s="1">
        <v>0</v>
      </c>
      <c r="P458" s="1">
        <v>503</v>
      </c>
      <c r="Q458" s="1">
        <v>505</v>
      </c>
      <c r="R458" s="4">
        <v>30.815999999999999</v>
      </c>
      <c r="S458" s="4">
        <v>84.450999999999993</v>
      </c>
      <c r="T458" s="4">
        <v>92.118000000000009</v>
      </c>
      <c r="U458" s="4" t="str">
        <f t="shared" si="69"/>
        <v>0</v>
      </c>
      <c r="V458" s="4" t="str">
        <f t="shared" si="70"/>
        <v>0</v>
      </c>
      <c r="W458" s="4" t="str">
        <f t="shared" si="71"/>
        <v>0</v>
      </c>
    </row>
    <row r="459" spans="1:23" x14ac:dyDescent="0.3">
      <c r="A459" s="1">
        <f t="shared" si="65"/>
        <v>0</v>
      </c>
      <c r="B459" s="1" t="s">
        <v>12</v>
      </c>
      <c r="C459" s="1">
        <v>0.6</v>
      </c>
      <c r="D459" s="1">
        <v>2</v>
      </c>
      <c r="E459" s="1">
        <f t="shared" si="66"/>
        <v>115</v>
      </c>
      <c r="F459" s="1">
        <v>0</v>
      </c>
      <c r="G459" s="4">
        <f t="shared" si="67"/>
        <v>0.19801980198019803</v>
      </c>
      <c r="H459" s="4">
        <f t="shared" si="68"/>
        <v>248.51099999999997</v>
      </c>
      <c r="I459" s="4">
        <v>123.23999999999998</v>
      </c>
      <c r="J459" s="4">
        <v>8.73</v>
      </c>
      <c r="K459" s="4">
        <v>116.541</v>
      </c>
      <c r="L459" s="1">
        <v>505</v>
      </c>
      <c r="M459" s="1">
        <v>506</v>
      </c>
      <c r="N459" s="1">
        <v>526</v>
      </c>
      <c r="O459" s="1">
        <v>0</v>
      </c>
      <c r="P459" s="1">
        <v>503</v>
      </c>
      <c r="Q459" s="1">
        <v>505</v>
      </c>
      <c r="R459" s="4">
        <v>30.896999999999998</v>
      </c>
      <c r="S459" s="4">
        <v>84.450999999999993</v>
      </c>
      <c r="T459" s="4">
        <v>90.731999999999999</v>
      </c>
      <c r="U459" s="4" t="str">
        <f t="shared" si="69"/>
        <v>0</v>
      </c>
      <c r="V459" s="4" t="str">
        <f t="shared" si="70"/>
        <v>0</v>
      </c>
      <c r="W459" s="4" t="str">
        <f t="shared" si="71"/>
        <v>0</v>
      </c>
    </row>
    <row r="460" spans="1:23" x14ac:dyDescent="0.3">
      <c r="A460" s="1">
        <f t="shared" si="65"/>
        <v>0</v>
      </c>
      <c r="B460" s="1" t="s">
        <v>12</v>
      </c>
      <c r="C460" s="1">
        <v>0.6</v>
      </c>
      <c r="D460" s="1">
        <v>3</v>
      </c>
      <c r="E460" s="1">
        <f t="shared" si="66"/>
        <v>115</v>
      </c>
      <c r="F460" s="1">
        <v>0</v>
      </c>
      <c r="G460" s="4">
        <f t="shared" si="67"/>
        <v>0.19801980198019803</v>
      </c>
      <c r="H460" s="4">
        <f t="shared" si="68"/>
        <v>243.05</v>
      </c>
      <c r="I460" s="4">
        <v>122.223</v>
      </c>
      <c r="J460" s="4">
        <v>9.4179999999999993</v>
      </c>
      <c r="K460" s="4">
        <v>111.40900000000001</v>
      </c>
      <c r="L460" s="1">
        <v>505</v>
      </c>
      <c r="M460" s="1">
        <v>506</v>
      </c>
      <c r="N460" s="1">
        <v>530</v>
      </c>
      <c r="O460" s="1">
        <v>0</v>
      </c>
      <c r="P460" s="1">
        <v>503</v>
      </c>
      <c r="Q460" s="1">
        <v>505</v>
      </c>
      <c r="R460" s="4">
        <v>30.878</v>
      </c>
      <c r="S460" s="4">
        <v>84.450999999999993</v>
      </c>
      <c r="T460" s="4">
        <v>89.734000000000009</v>
      </c>
      <c r="U460" s="4" t="str">
        <f t="shared" si="69"/>
        <v>0</v>
      </c>
      <c r="V460" s="4" t="str">
        <f t="shared" si="70"/>
        <v>0</v>
      </c>
      <c r="W460" s="4" t="str">
        <f t="shared" si="71"/>
        <v>0</v>
      </c>
    </row>
    <row r="461" spans="1:23" x14ac:dyDescent="0.3">
      <c r="A461" s="1">
        <f t="shared" si="65"/>
        <v>0</v>
      </c>
      <c r="B461" s="1" t="s">
        <v>12</v>
      </c>
      <c r="C461" s="1">
        <v>0.6</v>
      </c>
      <c r="D461" s="1">
        <v>4</v>
      </c>
      <c r="E461" s="1">
        <f t="shared" si="66"/>
        <v>115</v>
      </c>
      <c r="F461" s="1">
        <v>0</v>
      </c>
      <c r="G461" s="4">
        <f t="shared" si="67"/>
        <v>0.39603960396039606</v>
      </c>
      <c r="H461" s="4">
        <f t="shared" si="68"/>
        <v>238.51499999999999</v>
      </c>
      <c r="I461" s="4">
        <v>123.054</v>
      </c>
      <c r="J461" s="4">
        <v>8.2070000000000007</v>
      </c>
      <c r="K461" s="4">
        <v>107.254</v>
      </c>
      <c r="L461" s="1">
        <v>505</v>
      </c>
      <c r="M461" s="1">
        <v>507</v>
      </c>
      <c r="N461" s="1">
        <v>530</v>
      </c>
      <c r="O461" s="1">
        <v>0</v>
      </c>
      <c r="P461" s="1">
        <v>503</v>
      </c>
      <c r="Q461" s="1">
        <v>505</v>
      </c>
      <c r="R461" s="4">
        <v>30.977</v>
      </c>
      <c r="S461" s="4">
        <v>84.450999999999993</v>
      </c>
      <c r="T461" s="4">
        <v>90.466000000000008</v>
      </c>
      <c r="U461" s="4" t="str">
        <f t="shared" si="69"/>
        <v>0</v>
      </c>
      <c r="V461" s="4" t="str">
        <f t="shared" si="70"/>
        <v>0</v>
      </c>
      <c r="W461" s="4" t="str">
        <f t="shared" si="71"/>
        <v>0</v>
      </c>
    </row>
    <row r="462" spans="1:23" x14ac:dyDescent="0.3">
      <c r="A462" s="1">
        <f t="shared" si="65"/>
        <v>0</v>
      </c>
      <c r="B462" s="1" t="s">
        <v>12</v>
      </c>
      <c r="C462" s="1">
        <v>0.6</v>
      </c>
      <c r="D462" s="1">
        <v>1</v>
      </c>
      <c r="E462" s="1">
        <f t="shared" si="66"/>
        <v>116</v>
      </c>
      <c r="F462" s="1">
        <v>0</v>
      </c>
      <c r="G462" s="4">
        <f t="shared" si="67"/>
        <v>0.39920159680638717</v>
      </c>
      <c r="H462" s="4">
        <f t="shared" si="68"/>
        <v>260.67599999999999</v>
      </c>
      <c r="I462" s="4">
        <v>124.569</v>
      </c>
      <c r="J462" s="4">
        <v>10.45</v>
      </c>
      <c r="K462" s="4">
        <v>125.657</v>
      </c>
      <c r="L462" s="1">
        <v>501</v>
      </c>
      <c r="M462" s="1">
        <v>503</v>
      </c>
      <c r="N462" s="1">
        <v>527</v>
      </c>
      <c r="O462" s="1">
        <v>496</v>
      </c>
      <c r="P462" s="1">
        <v>499</v>
      </c>
      <c r="Q462" s="1">
        <v>501</v>
      </c>
      <c r="R462" s="4">
        <v>24.608000000000001</v>
      </c>
      <c r="S462" s="4">
        <v>91.272999999999996</v>
      </c>
      <c r="T462" s="4">
        <v>98.555999999999997</v>
      </c>
      <c r="U462" s="4" t="str">
        <f t="shared" si="69"/>
        <v>0</v>
      </c>
      <c r="V462" s="4" t="str">
        <f t="shared" si="70"/>
        <v>0</v>
      </c>
      <c r="W462" s="4" t="str">
        <f t="shared" si="71"/>
        <v>0</v>
      </c>
    </row>
    <row r="463" spans="1:23" x14ac:dyDescent="0.3">
      <c r="A463" s="1">
        <f t="shared" si="65"/>
        <v>0</v>
      </c>
      <c r="B463" s="1" t="s">
        <v>12</v>
      </c>
      <c r="C463" s="1">
        <v>0.6</v>
      </c>
      <c r="D463" s="1">
        <v>2</v>
      </c>
      <c r="E463" s="1">
        <f t="shared" si="66"/>
        <v>116</v>
      </c>
      <c r="F463" s="1">
        <v>0</v>
      </c>
      <c r="G463" s="4">
        <f t="shared" si="67"/>
        <v>0.39920159680638717</v>
      </c>
      <c r="H463" s="4">
        <f t="shared" si="68"/>
        <v>269.56400000000002</v>
      </c>
      <c r="I463" s="4">
        <v>129.33500000000001</v>
      </c>
      <c r="J463" s="4">
        <v>10.089</v>
      </c>
      <c r="K463" s="4">
        <v>130.13999999999999</v>
      </c>
      <c r="L463" s="1">
        <v>501</v>
      </c>
      <c r="M463" s="1">
        <v>503</v>
      </c>
      <c r="N463" s="1">
        <v>526</v>
      </c>
      <c r="O463" s="1">
        <v>0</v>
      </c>
      <c r="P463" s="1">
        <v>499</v>
      </c>
      <c r="Q463" s="1">
        <v>501</v>
      </c>
      <c r="R463" s="4">
        <v>30.84</v>
      </c>
      <c r="S463" s="4">
        <v>91.272999999999996</v>
      </c>
      <c r="T463" s="4">
        <v>97.089999999999989</v>
      </c>
      <c r="U463" s="4" t="str">
        <f t="shared" si="69"/>
        <v>0</v>
      </c>
      <c r="V463" s="4" t="str">
        <f t="shared" si="70"/>
        <v>0</v>
      </c>
      <c r="W463" s="4" t="str">
        <f t="shared" si="71"/>
        <v>0</v>
      </c>
    </row>
    <row r="464" spans="1:23" x14ac:dyDescent="0.3">
      <c r="A464" s="1">
        <f t="shared" si="65"/>
        <v>0</v>
      </c>
      <c r="B464" s="1" t="s">
        <v>12</v>
      </c>
      <c r="C464" s="1">
        <v>0.6</v>
      </c>
      <c r="D464" s="1">
        <v>3</v>
      </c>
      <c r="E464" s="1">
        <f t="shared" si="66"/>
        <v>116</v>
      </c>
      <c r="F464" s="1">
        <v>0</v>
      </c>
      <c r="G464" s="4">
        <f t="shared" si="67"/>
        <v>0.5988023952095809</v>
      </c>
      <c r="H464" s="4">
        <f t="shared" si="68"/>
        <v>278.58699999999999</v>
      </c>
      <c r="I464" s="4">
        <v>130.583</v>
      </c>
      <c r="J464" s="4">
        <v>7.633</v>
      </c>
      <c r="K464" s="4">
        <v>140.37100000000001</v>
      </c>
      <c r="L464" s="1">
        <v>501</v>
      </c>
      <c r="M464" s="1">
        <v>504</v>
      </c>
      <c r="N464" s="1">
        <v>527</v>
      </c>
      <c r="O464" s="1">
        <v>0</v>
      </c>
      <c r="P464" s="1">
        <v>499</v>
      </c>
      <c r="Q464" s="1">
        <v>501</v>
      </c>
      <c r="R464" s="4">
        <v>30.91</v>
      </c>
      <c r="S464" s="4">
        <v>91.272999999999996</v>
      </c>
      <c r="T464" s="4">
        <v>98.268000000000001</v>
      </c>
      <c r="U464" s="4" t="str">
        <f t="shared" si="69"/>
        <v>0</v>
      </c>
      <c r="V464" s="4" t="str">
        <f t="shared" si="70"/>
        <v>0</v>
      </c>
      <c r="W464" s="4" t="str">
        <f t="shared" si="71"/>
        <v>0</v>
      </c>
    </row>
    <row r="465" spans="1:23" x14ac:dyDescent="0.3">
      <c r="A465" s="1">
        <f t="shared" si="65"/>
        <v>0</v>
      </c>
      <c r="B465" s="1" t="s">
        <v>12</v>
      </c>
      <c r="C465" s="1">
        <v>0.6</v>
      </c>
      <c r="D465" s="1">
        <v>4</v>
      </c>
      <c r="E465" s="1">
        <f t="shared" si="66"/>
        <v>116</v>
      </c>
      <c r="F465" s="1">
        <v>0</v>
      </c>
      <c r="G465" s="4">
        <f t="shared" si="67"/>
        <v>0.5988023952095809</v>
      </c>
      <c r="H465" s="4">
        <f t="shared" si="68"/>
        <v>252.16500000000002</v>
      </c>
      <c r="I465" s="4">
        <v>129.76900000000001</v>
      </c>
      <c r="J465" s="4">
        <v>9.0090000000000003</v>
      </c>
      <c r="K465" s="4">
        <v>113.387</v>
      </c>
      <c r="L465" s="1">
        <v>501</v>
      </c>
      <c r="M465" s="1">
        <v>504</v>
      </c>
      <c r="N465" s="1">
        <v>528</v>
      </c>
      <c r="O465" s="1">
        <v>0</v>
      </c>
      <c r="P465" s="1">
        <v>499</v>
      </c>
      <c r="Q465" s="1">
        <v>501</v>
      </c>
      <c r="R465" s="4">
        <v>30.757000000000001</v>
      </c>
      <c r="S465" s="4">
        <v>91.272999999999996</v>
      </c>
      <c r="T465" s="4">
        <v>97.606999999999999</v>
      </c>
      <c r="U465" s="4" t="str">
        <f t="shared" si="69"/>
        <v>0</v>
      </c>
      <c r="V465" s="4" t="str">
        <f t="shared" si="70"/>
        <v>0</v>
      </c>
      <c r="W465" s="4" t="str">
        <f t="shared" si="71"/>
        <v>0</v>
      </c>
    </row>
    <row r="466" spans="1:23" x14ac:dyDescent="0.3">
      <c r="A466" s="1">
        <f t="shared" si="65"/>
        <v>0</v>
      </c>
      <c r="B466" s="1" t="s">
        <v>12</v>
      </c>
      <c r="C466" s="1">
        <v>0.6</v>
      </c>
      <c r="D466" s="1">
        <v>1</v>
      </c>
      <c r="E466" s="1">
        <f t="shared" si="66"/>
        <v>117</v>
      </c>
      <c r="F466" s="1">
        <v>0</v>
      </c>
      <c r="G466" s="4">
        <f t="shared" si="67"/>
        <v>0.19493177387914229</v>
      </c>
      <c r="H466" s="4">
        <f t="shared" si="68"/>
        <v>191.779</v>
      </c>
      <c r="I466" s="4">
        <v>110.23299999999999</v>
      </c>
      <c r="J466" s="4">
        <v>9.3130000000000006</v>
      </c>
      <c r="K466" s="4">
        <v>72.233000000000004</v>
      </c>
      <c r="L466" s="1">
        <v>513</v>
      </c>
      <c r="M466" s="1">
        <v>514</v>
      </c>
      <c r="N466" s="1">
        <v>536</v>
      </c>
      <c r="O466" s="1">
        <v>0</v>
      </c>
      <c r="P466" s="1">
        <v>512</v>
      </c>
      <c r="Q466" s="1">
        <v>513</v>
      </c>
      <c r="R466" s="4">
        <v>30.774999999999999</v>
      </c>
      <c r="S466" s="4">
        <v>73.388999999999996</v>
      </c>
      <c r="T466" s="4">
        <v>77.912999999999997</v>
      </c>
      <c r="U466" s="4" t="str">
        <f t="shared" si="69"/>
        <v>0</v>
      </c>
      <c r="V466" s="4" t="str">
        <f t="shared" si="70"/>
        <v>0</v>
      </c>
      <c r="W466" s="4" t="str">
        <f t="shared" si="71"/>
        <v>0</v>
      </c>
    </row>
    <row r="467" spans="1:23" x14ac:dyDescent="0.3">
      <c r="A467" s="1">
        <f t="shared" si="65"/>
        <v>0</v>
      </c>
      <c r="B467" s="1" t="s">
        <v>12</v>
      </c>
      <c r="C467" s="1">
        <v>0.6</v>
      </c>
      <c r="D467" s="1">
        <v>2</v>
      </c>
      <c r="E467" s="1">
        <f t="shared" si="66"/>
        <v>117</v>
      </c>
      <c r="F467" s="1">
        <v>0</v>
      </c>
      <c r="G467" s="4">
        <f t="shared" si="67"/>
        <v>0.19493177387914229</v>
      </c>
      <c r="H467" s="4">
        <f t="shared" si="68"/>
        <v>196.45</v>
      </c>
      <c r="I467" s="4">
        <v>112.71899999999999</v>
      </c>
      <c r="J467" s="4">
        <v>9.9250000000000007</v>
      </c>
      <c r="K467" s="4">
        <v>73.805999999999997</v>
      </c>
      <c r="L467" s="1">
        <v>513</v>
      </c>
      <c r="M467" s="1">
        <v>514</v>
      </c>
      <c r="N467" s="1">
        <v>537</v>
      </c>
      <c r="O467" s="1">
        <v>0</v>
      </c>
      <c r="P467" s="1">
        <v>512</v>
      </c>
      <c r="Q467" s="1">
        <v>513</v>
      </c>
      <c r="R467" s="4">
        <v>30.902000000000001</v>
      </c>
      <c r="S467" s="4">
        <v>73.388999999999996</v>
      </c>
      <c r="T467" s="4">
        <v>80.271999999999991</v>
      </c>
      <c r="U467" s="4" t="str">
        <f t="shared" si="69"/>
        <v>0</v>
      </c>
      <c r="V467" s="4" t="str">
        <f t="shared" si="70"/>
        <v>0</v>
      </c>
      <c r="W467" s="4" t="str">
        <f t="shared" si="71"/>
        <v>0</v>
      </c>
    </row>
    <row r="468" spans="1:23" x14ac:dyDescent="0.3">
      <c r="A468" s="1">
        <f t="shared" si="65"/>
        <v>0</v>
      </c>
      <c r="B468" s="1" t="s">
        <v>12</v>
      </c>
      <c r="C468" s="1">
        <v>0.6</v>
      </c>
      <c r="D468" s="1">
        <v>3</v>
      </c>
      <c r="E468" s="1">
        <f t="shared" si="66"/>
        <v>117</v>
      </c>
      <c r="F468" s="1">
        <v>0</v>
      </c>
      <c r="G468" s="4">
        <f t="shared" si="67"/>
        <v>0.19493177387914229</v>
      </c>
      <c r="H468" s="4">
        <f t="shared" si="68"/>
        <v>197.64599999999999</v>
      </c>
      <c r="I468" s="4">
        <v>110.815</v>
      </c>
      <c r="J468" s="4">
        <v>8.9649999999999999</v>
      </c>
      <c r="K468" s="4">
        <v>77.866</v>
      </c>
      <c r="L468" s="1">
        <v>513</v>
      </c>
      <c r="M468" s="1">
        <v>514</v>
      </c>
      <c r="N468" s="1">
        <v>535</v>
      </c>
      <c r="O468" s="1">
        <v>0</v>
      </c>
      <c r="P468" s="1">
        <v>512</v>
      </c>
      <c r="Q468" s="1">
        <v>513</v>
      </c>
      <c r="R468" s="4">
        <v>30.939</v>
      </c>
      <c r="S468" s="4">
        <v>73.388999999999996</v>
      </c>
      <c r="T468" s="4">
        <v>78.330999999999989</v>
      </c>
      <c r="U468" s="4" t="str">
        <f t="shared" si="69"/>
        <v>0</v>
      </c>
      <c r="V468" s="4" t="str">
        <f t="shared" si="70"/>
        <v>0</v>
      </c>
      <c r="W468" s="4" t="str">
        <f t="shared" si="71"/>
        <v>0</v>
      </c>
    </row>
    <row r="469" spans="1:23" x14ac:dyDescent="0.3">
      <c r="A469" s="1">
        <f t="shared" si="65"/>
        <v>0</v>
      </c>
      <c r="B469" s="1" t="s">
        <v>12</v>
      </c>
      <c r="C469" s="1">
        <v>0.6</v>
      </c>
      <c r="D469" s="1">
        <v>4</v>
      </c>
      <c r="E469" s="1">
        <f t="shared" si="66"/>
        <v>117</v>
      </c>
      <c r="F469" s="1">
        <v>0</v>
      </c>
      <c r="G469" s="4">
        <f t="shared" si="67"/>
        <v>0.19493177387914229</v>
      </c>
      <c r="H469" s="4">
        <f t="shared" si="68"/>
        <v>206.91</v>
      </c>
      <c r="I469" s="4">
        <v>111.03099999999999</v>
      </c>
      <c r="J469" s="4">
        <v>9.3339999999999996</v>
      </c>
      <c r="K469" s="4">
        <v>86.545000000000002</v>
      </c>
      <c r="L469" s="1">
        <v>513</v>
      </c>
      <c r="M469" s="1">
        <v>514</v>
      </c>
      <c r="N469" s="1">
        <v>536</v>
      </c>
      <c r="O469" s="1">
        <v>0</v>
      </c>
      <c r="P469" s="1">
        <v>512</v>
      </c>
      <c r="Q469" s="1">
        <v>513</v>
      </c>
      <c r="R469" s="4">
        <v>30.898</v>
      </c>
      <c r="S469" s="4">
        <v>73.388999999999996</v>
      </c>
      <c r="T469" s="4">
        <v>78.587999999999994</v>
      </c>
      <c r="U469" s="4" t="str">
        <f t="shared" si="69"/>
        <v>0</v>
      </c>
      <c r="V469" s="4" t="str">
        <f t="shared" si="70"/>
        <v>0</v>
      </c>
      <c r="W469" s="4" t="str">
        <f t="shared" si="71"/>
        <v>0</v>
      </c>
    </row>
    <row r="470" spans="1:23" x14ac:dyDescent="0.3">
      <c r="A470" s="1">
        <f t="shared" si="65"/>
        <v>0</v>
      </c>
      <c r="B470" s="1" t="s">
        <v>12</v>
      </c>
      <c r="C470" s="1">
        <v>0.6</v>
      </c>
      <c r="D470" s="1">
        <v>1</v>
      </c>
      <c r="E470" s="1">
        <f t="shared" si="66"/>
        <v>118</v>
      </c>
      <c r="F470" s="1">
        <v>0</v>
      </c>
      <c r="G470" s="4">
        <f t="shared" si="67"/>
        <v>0.19011406844106463</v>
      </c>
      <c r="H470" s="4">
        <f t="shared" si="68"/>
        <v>205.02299999999997</v>
      </c>
      <c r="I470" s="4">
        <v>118.56699999999999</v>
      </c>
      <c r="J470" s="4">
        <v>9.0340000000000007</v>
      </c>
      <c r="K470" s="4">
        <v>77.421999999999997</v>
      </c>
      <c r="L470" s="1">
        <v>526</v>
      </c>
      <c r="M470" s="1">
        <v>527</v>
      </c>
      <c r="N470" s="1">
        <v>545</v>
      </c>
      <c r="O470" s="1">
        <v>0</v>
      </c>
      <c r="P470" s="1">
        <v>523</v>
      </c>
      <c r="Q470" s="1">
        <v>526</v>
      </c>
      <c r="R470" s="4">
        <v>30.693999999999999</v>
      </c>
      <c r="S470" s="4">
        <v>81.111999999999995</v>
      </c>
      <c r="T470" s="4">
        <v>86.323999999999998</v>
      </c>
      <c r="U470" s="4" t="str">
        <f t="shared" si="69"/>
        <v>0</v>
      </c>
      <c r="V470" s="4" t="str">
        <f t="shared" si="70"/>
        <v>0</v>
      </c>
      <c r="W470" s="4" t="str">
        <f t="shared" si="71"/>
        <v>0</v>
      </c>
    </row>
    <row r="471" spans="1:23" x14ac:dyDescent="0.3">
      <c r="A471" s="1">
        <f t="shared" si="65"/>
        <v>0</v>
      </c>
      <c r="B471" s="1" t="s">
        <v>12</v>
      </c>
      <c r="C471" s="1">
        <v>0.6</v>
      </c>
      <c r="D471" s="1">
        <v>2</v>
      </c>
      <c r="E471" s="1">
        <f t="shared" si="66"/>
        <v>118</v>
      </c>
      <c r="F471" s="1">
        <v>0</v>
      </c>
      <c r="G471" s="4">
        <f t="shared" si="67"/>
        <v>0.19011406844106463</v>
      </c>
      <c r="H471" s="4">
        <f t="shared" si="68"/>
        <v>209.35499999999999</v>
      </c>
      <c r="I471" s="4">
        <v>122.12899999999999</v>
      </c>
      <c r="J471" s="4">
        <v>8.8469999999999995</v>
      </c>
      <c r="K471" s="4">
        <v>78.379000000000005</v>
      </c>
      <c r="L471" s="1">
        <v>526</v>
      </c>
      <c r="M471" s="1">
        <v>527</v>
      </c>
      <c r="N471" s="1">
        <v>548</v>
      </c>
      <c r="O471" s="1">
        <v>0</v>
      </c>
      <c r="P471" s="1">
        <v>523</v>
      </c>
      <c r="Q471" s="1">
        <v>526</v>
      </c>
      <c r="R471" s="4">
        <v>30.931000000000001</v>
      </c>
      <c r="S471" s="4">
        <v>81.111999999999995</v>
      </c>
      <c r="T471" s="4">
        <v>89.649000000000001</v>
      </c>
      <c r="U471" s="4" t="str">
        <f t="shared" si="69"/>
        <v>0</v>
      </c>
      <c r="V471" s="4" t="str">
        <f t="shared" si="70"/>
        <v>0</v>
      </c>
      <c r="W471" s="4" t="str">
        <f t="shared" si="71"/>
        <v>0</v>
      </c>
    </row>
    <row r="472" spans="1:23" x14ac:dyDescent="0.3">
      <c r="A472" s="1">
        <f t="shared" si="65"/>
        <v>0</v>
      </c>
      <c r="B472" s="1" t="s">
        <v>12</v>
      </c>
      <c r="C472" s="1">
        <v>0.6</v>
      </c>
      <c r="D472" s="1">
        <v>3</v>
      </c>
      <c r="E472" s="1">
        <f t="shared" si="66"/>
        <v>118</v>
      </c>
      <c r="F472" s="1">
        <v>0</v>
      </c>
      <c r="G472" s="4">
        <f t="shared" si="67"/>
        <v>0.19011406844106463</v>
      </c>
      <c r="H472" s="4">
        <f t="shared" si="68"/>
        <v>212.09100000000001</v>
      </c>
      <c r="I472" s="4">
        <v>123.23899999999999</v>
      </c>
      <c r="J472" s="4">
        <v>9.4060000000000006</v>
      </c>
      <c r="K472" s="4">
        <v>79.445999999999998</v>
      </c>
      <c r="L472" s="1">
        <v>526</v>
      </c>
      <c r="M472" s="1">
        <v>527</v>
      </c>
      <c r="N472" s="1">
        <v>542</v>
      </c>
      <c r="O472" s="1">
        <v>0</v>
      </c>
      <c r="P472" s="1">
        <v>523</v>
      </c>
      <c r="Q472" s="1">
        <v>526</v>
      </c>
      <c r="R472" s="4">
        <v>31.137</v>
      </c>
      <c r="S472" s="4">
        <v>81.111999999999995</v>
      </c>
      <c r="T472" s="4">
        <v>90.552999999999997</v>
      </c>
      <c r="U472" s="4" t="str">
        <f t="shared" si="69"/>
        <v>0</v>
      </c>
      <c r="V472" s="4" t="str">
        <f t="shared" si="70"/>
        <v>0</v>
      </c>
      <c r="W472" s="4" t="str">
        <f t="shared" si="71"/>
        <v>0</v>
      </c>
    </row>
    <row r="473" spans="1:23" x14ac:dyDescent="0.3">
      <c r="A473" s="1">
        <f t="shared" si="65"/>
        <v>0</v>
      </c>
      <c r="B473" s="1" t="s">
        <v>12</v>
      </c>
      <c r="C473" s="1">
        <v>0.6</v>
      </c>
      <c r="D473" s="1">
        <v>4</v>
      </c>
      <c r="E473" s="1">
        <f t="shared" si="66"/>
        <v>118</v>
      </c>
      <c r="F473" s="1">
        <v>0</v>
      </c>
      <c r="G473" s="4">
        <f t="shared" si="67"/>
        <v>0.38022813688212925</v>
      </c>
      <c r="H473" s="4">
        <f t="shared" si="68"/>
        <v>214.56699999999998</v>
      </c>
      <c r="I473" s="4">
        <v>123.50099999999999</v>
      </c>
      <c r="J473" s="4">
        <v>7.9050000000000002</v>
      </c>
      <c r="K473" s="4">
        <v>83.161000000000001</v>
      </c>
      <c r="L473" s="1">
        <v>526</v>
      </c>
      <c r="M473" s="1">
        <v>528</v>
      </c>
      <c r="N473" s="1">
        <v>546</v>
      </c>
      <c r="O473" s="1">
        <v>0</v>
      </c>
      <c r="P473" s="1">
        <v>523</v>
      </c>
      <c r="Q473" s="1">
        <v>526</v>
      </c>
      <c r="R473" s="4">
        <v>31.116</v>
      </c>
      <c r="S473" s="4">
        <v>81.111999999999995</v>
      </c>
      <c r="T473" s="4">
        <v>90.835999999999999</v>
      </c>
      <c r="U473" s="4" t="str">
        <f t="shared" si="69"/>
        <v>0</v>
      </c>
      <c r="V473" s="4" t="str">
        <f t="shared" si="70"/>
        <v>0</v>
      </c>
      <c r="W473" s="4" t="str">
        <f t="shared" si="71"/>
        <v>0</v>
      </c>
    </row>
    <row r="474" spans="1:23" x14ac:dyDescent="0.3">
      <c r="A474" s="1">
        <f t="shared" si="65"/>
        <v>0</v>
      </c>
      <c r="B474" s="1" t="s">
        <v>12</v>
      </c>
      <c r="C474" s="1">
        <v>0.6</v>
      </c>
      <c r="D474" s="1">
        <v>1</v>
      </c>
      <c r="E474" s="1">
        <f t="shared" si="66"/>
        <v>119</v>
      </c>
      <c r="F474" s="1">
        <v>0</v>
      </c>
      <c r="G474" s="4">
        <f t="shared" si="67"/>
        <v>0.39761431411530812</v>
      </c>
      <c r="H474" s="4">
        <f t="shared" si="68"/>
        <v>271.791</v>
      </c>
      <c r="I474" s="4">
        <v>118.371</v>
      </c>
      <c r="J474" s="4">
        <v>12.22</v>
      </c>
      <c r="K474" s="4">
        <v>141.19999999999999</v>
      </c>
      <c r="L474" s="1">
        <v>503</v>
      </c>
      <c r="M474" s="1">
        <v>505</v>
      </c>
      <c r="N474" s="1">
        <v>515</v>
      </c>
      <c r="O474" s="1">
        <v>0</v>
      </c>
      <c r="P474" s="1">
        <v>500</v>
      </c>
      <c r="Q474" s="1">
        <v>503</v>
      </c>
      <c r="R474" s="4">
        <v>30.792000000000002</v>
      </c>
      <c r="S474" s="4">
        <v>75.3</v>
      </c>
      <c r="T474" s="4">
        <v>85.816999999999993</v>
      </c>
      <c r="U474" s="4" t="str">
        <f t="shared" si="69"/>
        <v>0</v>
      </c>
      <c r="V474" s="4" t="str">
        <f t="shared" si="70"/>
        <v>0</v>
      </c>
      <c r="W474" s="4" t="str">
        <f t="shared" si="71"/>
        <v>0</v>
      </c>
    </row>
    <row r="475" spans="1:23" x14ac:dyDescent="0.3">
      <c r="A475" s="1">
        <f t="shared" si="65"/>
        <v>0</v>
      </c>
      <c r="B475" s="1" t="s">
        <v>12</v>
      </c>
      <c r="C475" s="1">
        <v>0.6</v>
      </c>
      <c r="D475" s="1">
        <v>2</v>
      </c>
      <c r="E475" s="1">
        <f t="shared" si="66"/>
        <v>119</v>
      </c>
      <c r="F475" s="1">
        <v>0</v>
      </c>
      <c r="G475" s="4">
        <f t="shared" si="67"/>
        <v>0.39761431411530812</v>
      </c>
      <c r="H475" s="4">
        <f t="shared" si="68"/>
        <v>266.43100000000004</v>
      </c>
      <c r="I475" s="4">
        <v>121.158</v>
      </c>
      <c r="J475" s="4">
        <v>8.3569999999999993</v>
      </c>
      <c r="K475" s="4">
        <v>136.916</v>
      </c>
      <c r="L475" s="1">
        <v>503</v>
      </c>
      <c r="M475" s="1">
        <v>505</v>
      </c>
      <c r="N475" s="1">
        <v>514</v>
      </c>
      <c r="O475" s="1">
        <v>0</v>
      </c>
      <c r="P475" s="1">
        <v>500</v>
      </c>
      <c r="Q475" s="1">
        <v>503</v>
      </c>
      <c r="R475" s="4">
        <v>30.849</v>
      </c>
      <c r="S475" s="4">
        <v>75.3</v>
      </c>
      <c r="T475" s="4">
        <v>88.546999999999997</v>
      </c>
      <c r="U475" s="4" t="str">
        <f t="shared" si="69"/>
        <v>0</v>
      </c>
      <c r="V475" s="4" t="str">
        <f t="shared" si="70"/>
        <v>0</v>
      </c>
      <c r="W475" s="4" t="str">
        <f t="shared" si="71"/>
        <v>0</v>
      </c>
    </row>
    <row r="476" spans="1:23" x14ac:dyDescent="0.3">
      <c r="A476" s="1">
        <f t="shared" si="65"/>
        <v>0</v>
      </c>
      <c r="B476" s="1" t="s">
        <v>12</v>
      </c>
      <c r="C476" s="1">
        <v>0.6</v>
      </c>
      <c r="D476" s="1">
        <v>3</v>
      </c>
      <c r="E476" s="1">
        <f t="shared" si="66"/>
        <v>119</v>
      </c>
      <c r="F476" s="1">
        <v>0</v>
      </c>
      <c r="G476" s="4">
        <f t="shared" si="67"/>
        <v>0.39761431411530812</v>
      </c>
      <c r="H476" s="4">
        <f t="shared" si="68"/>
        <v>264.46600000000001</v>
      </c>
      <c r="I476" s="4">
        <v>123.43899999999999</v>
      </c>
      <c r="J476" s="4">
        <v>8.9290000000000003</v>
      </c>
      <c r="K476" s="4">
        <v>132.09800000000001</v>
      </c>
      <c r="L476" s="1">
        <v>503</v>
      </c>
      <c r="M476" s="1">
        <v>505</v>
      </c>
      <c r="N476" s="1">
        <v>515</v>
      </c>
      <c r="O476" s="1">
        <v>0</v>
      </c>
      <c r="P476" s="1">
        <v>500</v>
      </c>
      <c r="Q476" s="1">
        <v>503</v>
      </c>
      <c r="R476" s="4">
        <v>31.018000000000001</v>
      </c>
      <c r="S476" s="4">
        <v>75.3</v>
      </c>
      <c r="T476" s="4">
        <v>90.658999999999992</v>
      </c>
      <c r="U476" s="4" t="str">
        <f t="shared" si="69"/>
        <v>0</v>
      </c>
      <c r="V476" s="4" t="str">
        <f t="shared" si="70"/>
        <v>0</v>
      </c>
      <c r="W476" s="4" t="str">
        <f t="shared" si="71"/>
        <v>0</v>
      </c>
    </row>
    <row r="477" spans="1:23" x14ac:dyDescent="0.3">
      <c r="A477" s="1">
        <f t="shared" si="65"/>
        <v>0</v>
      </c>
      <c r="B477" s="1" t="s">
        <v>12</v>
      </c>
      <c r="C477" s="1">
        <v>0.6</v>
      </c>
      <c r="D477" s="1">
        <v>4</v>
      </c>
      <c r="E477" s="1">
        <f t="shared" si="66"/>
        <v>119</v>
      </c>
      <c r="F477" s="1">
        <v>0</v>
      </c>
      <c r="G477" s="4">
        <f t="shared" si="67"/>
        <v>0.39761431411530812</v>
      </c>
      <c r="H477" s="4">
        <f t="shared" si="68"/>
        <v>281.71699999999998</v>
      </c>
      <c r="I477" s="4">
        <v>118.25700000000001</v>
      </c>
      <c r="J477" s="4">
        <v>8.9239999999999995</v>
      </c>
      <c r="K477" s="4">
        <v>154.536</v>
      </c>
      <c r="L477" s="1">
        <v>503</v>
      </c>
      <c r="M477" s="1">
        <v>505</v>
      </c>
      <c r="N477" s="1">
        <v>514</v>
      </c>
      <c r="O477" s="1">
        <v>0</v>
      </c>
      <c r="P477" s="1">
        <v>500</v>
      </c>
      <c r="Q477" s="1">
        <v>503</v>
      </c>
      <c r="R477" s="4">
        <v>30.882000000000001</v>
      </c>
      <c r="S477" s="4">
        <v>75.3</v>
      </c>
      <c r="T477" s="4">
        <v>85.613</v>
      </c>
      <c r="U477" s="4" t="str">
        <f t="shared" si="69"/>
        <v>0</v>
      </c>
      <c r="V477" s="4" t="str">
        <f t="shared" si="70"/>
        <v>0</v>
      </c>
      <c r="W477" s="4" t="str">
        <f t="shared" si="71"/>
        <v>0</v>
      </c>
    </row>
    <row r="478" spans="1:23" x14ac:dyDescent="0.3">
      <c r="A478" s="1">
        <f t="shared" si="65"/>
        <v>0</v>
      </c>
      <c r="B478" s="1" t="s">
        <v>12</v>
      </c>
      <c r="C478" s="1">
        <v>0.6</v>
      </c>
      <c r="D478" s="1">
        <v>1</v>
      </c>
      <c r="E478" s="1">
        <f t="shared" si="66"/>
        <v>120</v>
      </c>
      <c r="F478" s="1">
        <v>1</v>
      </c>
      <c r="G478" s="4">
        <f t="shared" si="67"/>
        <v>0</v>
      </c>
      <c r="H478" s="4">
        <f t="shared" si="68"/>
        <v>137.83500000000001</v>
      </c>
      <c r="I478" s="4">
        <v>113.19900000000001</v>
      </c>
      <c r="J478" s="4">
        <v>7.6710000000000003</v>
      </c>
      <c r="K478" s="4">
        <v>16.965</v>
      </c>
      <c r="L478" s="1">
        <v>519</v>
      </c>
      <c r="M478" s="1">
        <v>519</v>
      </c>
      <c r="N478" s="1">
        <v>536</v>
      </c>
      <c r="O478" s="1">
        <v>0</v>
      </c>
      <c r="P478" s="1">
        <v>517</v>
      </c>
      <c r="Q478" s="1">
        <v>519</v>
      </c>
      <c r="R478" s="4">
        <v>30.948</v>
      </c>
      <c r="S478" s="4">
        <v>74.822000000000003</v>
      </c>
      <c r="T478" s="4">
        <v>80.710000000000008</v>
      </c>
      <c r="U478" s="4">
        <f t="shared" si="69"/>
        <v>100</v>
      </c>
      <c r="V478" s="4">
        <f t="shared" si="70"/>
        <v>0.38535645472061658</v>
      </c>
      <c r="W478" s="4">
        <f t="shared" si="71"/>
        <v>0</v>
      </c>
    </row>
    <row r="479" spans="1:23" x14ac:dyDescent="0.3">
      <c r="A479" s="1">
        <f t="shared" si="65"/>
        <v>0</v>
      </c>
      <c r="B479" s="1" t="s">
        <v>12</v>
      </c>
      <c r="C479" s="1">
        <v>0.6</v>
      </c>
      <c r="D479" s="1">
        <v>2</v>
      </c>
      <c r="E479" s="1">
        <f t="shared" si="66"/>
        <v>120</v>
      </c>
      <c r="F479" s="1">
        <v>1</v>
      </c>
      <c r="G479" s="4">
        <f t="shared" si="67"/>
        <v>0</v>
      </c>
      <c r="H479" s="4">
        <f t="shared" si="68"/>
        <v>138.73400000000001</v>
      </c>
      <c r="I479" s="4">
        <v>112.077</v>
      </c>
      <c r="J479" s="4">
        <v>7.8360000000000003</v>
      </c>
      <c r="K479" s="4">
        <v>18.821000000000002</v>
      </c>
      <c r="L479" s="1">
        <v>519</v>
      </c>
      <c r="M479" s="1">
        <v>519</v>
      </c>
      <c r="N479" s="1">
        <v>540</v>
      </c>
      <c r="O479" s="1">
        <v>0</v>
      </c>
      <c r="P479" s="1">
        <v>517</v>
      </c>
      <c r="Q479" s="1">
        <v>519</v>
      </c>
      <c r="R479" s="4">
        <v>30.806999999999999</v>
      </c>
      <c r="S479" s="4">
        <v>74.822000000000003</v>
      </c>
      <c r="T479" s="4">
        <v>79.729000000000013</v>
      </c>
      <c r="U479" s="4">
        <f t="shared" si="69"/>
        <v>100</v>
      </c>
      <c r="V479" s="4">
        <f t="shared" si="70"/>
        <v>0.38535645472061658</v>
      </c>
      <c r="W479" s="4">
        <f t="shared" si="71"/>
        <v>0</v>
      </c>
    </row>
    <row r="480" spans="1:23" x14ac:dyDescent="0.3">
      <c r="A480" s="1">
        <f t="shared" si="65"/>
        <v>0</v>
      </c>
      <c r="B480" s="1" t="s">
        <v>12</v>
      </c>
      <c r="C480" s="1">
        <v>0.6</v>
      </c>
      <c r="D480" s="1">
        <v>3</v>
      </c>
      <c r="E480" s="1">
        <f t="shared" si="66"/>
        <v>120</v>
      </c>
      <c r="F480" s="1">
        <v>1</v>
      </c>
      <c r="G480" s="4">
        <f t="shared" si="67"/>
        <v>0</v>
      </c>
      <c r="H480" s="4">
        <f t="shared" si="68"/>
        <v>136.68099999999998</v>
      </c>
      <c r="I480" s="4">
        <v>110.83800000000001</v>
      </c>
      <c r="J480" s="4">
        <v>7.3840000000000003</v>
      </c>
      <c r="K480" s="4">
        <v>18.459</v>
      </c>
      <c r="L480" s="1">
        <v>519</v>
      </c>
      <c r="M480" s="1">
        <v>519</v>
      </c>
      <c r="N480" s="1">
        <v>538</v>
      </c>
      <c r="O480" s="1">
        <v>0</v>
      </c>
      <c r="P480" s="1">
        <v>517</v>
      </c>
      <c r="Q480" s="1">
        <v>519</v>
      </c>
      <c r="R480" s="4">
        <v>30.983000000000001</v>
      </c>
      <c r="S480" s="4">
        <v>74.822000000000003</v>
      </c>
      <c r="T480" s="4">
        <v>78.314000000000007</v>
      </c>
      <c r="U480" s="4">
        <f t="shared" si="69"/>
        <v>100</v>
      </c>
      <c r="V480" s="4">
        <f t="shared" si="70"/>
        <v>0.38535645472061658</v>
      </c>
      <c r="W480" s="4">
        <f t="shared" si="71"/>
        <v>0</v>
      </c>
    </row>
    <row r="481" spans="1:23" x14ac:dyDescent="0.3">
      <c r="A481" s="1">
        <f t="shared" si="65"/>
        <v>0</v>
      </c>
      <c r="B481" s="1" t="s">
        <v>12</v>
      </c>
      <c r="C481" s="1">
        <v>0.6</v>
      </c>
      <c r="D481" s="1">
        <v>4</v>
      </c>
      <c r="E481" s="1">
        <f t="shared" si="66"/>
        <v>120</v>
      </c>
      <c r="F481" s="1">
        <v>1</v>
      </c>
      <c r="G481" s="4">
        <f t="shared" si="67"/>
        <v>0</v>
      </c>
      <c r="H481" s="4">
        <f t="shared" si="68"/>
        <v>138.977</v>
      </c>
      <c r="I481" s="4">
        <v>111.593</v>
      </c>
      <c r="J481" s="4">
        <v>8.5630000000000006</v>
      </c>
      <c r="K481" s="4">
        <v>18.821000000000002</v>
      </c>
      <c r="L481" s="1">
        <v>519</v>
      </c>
      <c r="M481" s="1">
        <v>519</v>
      </c>
      <c r="N481" s="1">
        <v>537</v>
      </c>
      <c r="O481" s="1">
        <v>0</v>
      </c>
      <c r="P481" s="1">
        <v>517</v>
      </c>
      <c r="Q481" s="1">
        <v>519</v>
      </c>
      <c r="R481" s="4">
        <v>31.01</v>
      </c>
      <c r="S481" s="4">
        <v>74.822000000000003</v>
      </c>
      <c r="T481" s="4">
        <v>79.042000000000002</v>
      </c>
      <c r="U481" s="4">
        <f t="shared" si="69"/>
        <v>100</v>
      </c>
      <c r="V481" s="4">
        <f t="shared" si="70"/>
        <v>0.38535645472061658</v>
      </c>
      <c r="W481" s="4">
        <f t="shared" si="71"/>
        <v>0</v>
      </c>
    </row>
    <row r="482" spans="1:23" x14ac:dyDescent="0.3">
      <c r="A482" s="1">
        <f t="shared" si="65"/>
        <v>0</v>
      </c>
      <c r="B482" s="1" t="s">
        <v>12</v>
      </c>
      <c r="C482" s="1">
        <v>0.6</v>
      </c>
      <c r="D482" s="1">
        <v>1</v>
      </c>
      <c r="E482" s="1">
        <f t="shared" si="66"/>
        <v>121</v>
      </c>
      <c r="F482" s="1">
        <v>0</v>
      </c>
      <c r="G482" s="4">
        <f t="shared" si="67"/>
        <v>0.79840319361277434</v>
      </c>
      <c r="H482" s="4">
        <f t="shared" si="68"/>
        <v>244.45600000000002</v>
      </c>
      <c r="I482" s="4">
        <v>109.30000000000001</v>
      </c>
      <c r="J482" s="4">
        <v>10.896000000000001</v>
      </c>
      <c r="K482" s="4">
        <v>124.26</v>
      </c>
      <c r="L482" s="1">
        <v>501</v>
      </c>
      <c r="M482" s="1">
        <v>505</v>
      </c>
      <c r="N482" s="1">
        <v>522</v>
      </c>
      <c r="O482" s="1">
        <v>0</v>
      </c>
      <c r="P482" s="1">
        <v>498</v>
      </c>
      <c r="Q482" s="1">
        <v>501</v>
      </c>
      <c r="R482" s="4">
        <v>30.795000000000002</v>
      </c>
      <c r="S482" s="4">
        <v>64.239000000000004</v>
      </c>
      <c r="T482" s="4">
        <v>76.234000000000009</v>
      </c>
      <c r="U482" s="4" t="str">
        <f t="shared" si="69"/>
        <v>0</v>
      </c>
      <c r="V482" s="4" t="str">
        <f t="shared" si="70"/>
        <v>0</v>
      </c>
      <c r="W482" s="4" t="str">
        <f t="shared" si="71"/>
        <v>0</v>
      </c>
    </row>
    <row r="483" spans="1:23" x14ac:dyDescent="0.3">
      <c r="A483" s="1">
        <f t="shared" si="65"/>
        <v>0</v>
      </c>
      <c r="B483" s="1" t="s">
        <v>12</v>
      </c>
      <c r="C483" s="1">
        <v>0.6</v>
      </c>
      <c r="D483" s="1">
        <v>2</v>
      </c>
      <c r="E483" s="1">
        <f t="shared" si="66"/>
        <v>121</v>
      </c>
      <c r="F483" s="1">
        <v>0</v>
      </c>
      <c r="G483" s="4">
        <f t="shared" si="67"/>
        <v>0.79840319361277434</v>
      </c>
      <c r="H483" s="4">
        <f t="shared" si="68"/>
        <v>256.73</v>
      </c>
      <c r="I483" s="4">
        <v>107.64200000000001</v>
      </c>
      <c r="J483" s="4">
        <v>10.113</v>
      </c>
      <c r="K483" s="4">
        <v>138.97499999999999</v>
      </c>
      <c r="L483" s="1">
        <v>501</v>
      </c>
      <c r="M483" s="1">
        <v>505</v>
      </c>
      <c r="N483" s="1">
        <v>525</v>
      </c>
      <c r="O483" s="1">
        <v>0</v>
      </c>
      <c r="P483" s="1">
        <v>498</v>
      </c>
      <c r="Q483" s="1">
        <v>501</v>
      </c>
      <c r="R483" s="4">
        <v>30.853000000000002</v>
      </c>
      <c r="S483" s="4">
        <v>64.239000000000004</v>
      </c>
      <c r="T483" s="4">
        <v>74.518000000000001</v>
      </c>
      <c r="U483" s="4" t="str">
        <f t="shared" si="69"/>
        <v>0</v>
      </c>
      <c r="V483" s="4" t="str">
        <f t="shared" si="70"/>
        <v>0</v>
      </c>
      <c r="W483" s="4" t="str">
        <f t="shared" si="71"/>
        <v>0</v>
      </c>
    </row>
    <row r="484" spans="1:23" x14ac:dyDescent="0.3">
      <c r="A484" s="1">
        <f t="shared" si="65"/>
        <v>0</v>
      </c>
      <c r="B484" s="1" t="s">
        <v>12</v>
      </c>
      <c r="C484" s="1">
        <v>0.6</v>
      </c>
      <c r="D484" s="1">
        <v>3</v>
      </c>
      <c r="E484" s="1">
        <f t="shared" si="66"/>
        <v>121</v>
      </c>
      <c r="F484" s="1">
        <v>0</v>
      </c>
      <c r="G484" s="4">
        <f t="shared" si="67"/>
        <v>0.79840319361277434</v>
      </c>
      <c r="H484" s="4">
        <f t="shared" si="68"/>
        <v>243.14499999999998</v>
      </c>
      <c r="I484" s="4">
        <v>105.751</v>
      </c>
      <c r="J484" s="4">
        <v>9.2289999999999992</v>
      </c>
      <c r="K484" s="4">
        <v>128.16499999999999</v>
      </c>
      <c r="L484" s="1">
        <v>501</v>
      </c>
      <c r="M484" s="1">
        <v>505</v>
      </c>
      <c r="N484" s="1">
        <v>522</v>
      </c>
      <c r="O484" s="1">
        <v>0</v>
      </c>
      <c r="P484" s="1">
        <v>498</v>
      </c>
      <c r="Q484" s="1">
        <v>501</v>
      </c>
      <c r="R484" s="4">
        <v>30.826000000000001</v>
      </c>
      <c r="S484" s="4">
        <v>64.239000000000004</v>
      </c>
      <c r="T484" s="4">
        <v>72.653999999999996</v>
      </c>
      <c r="U484" s="4" t="str">
        <f t="shared" si="69"/>
        <v>0</v>
      </c>
      <c r="V484" s="4" t="str">
        <f t="shared" si="70"/>
        <v>0</v>
      </c>
      <c r="W484" s="4" t="str">
        <f t="shared" si="71"/>
        <v>0</v>
      </c>
    </row>
    <row r="485" spans="1:23" x14ac:dyDescent="0.3">
      <c r="A485" s="1">
        <f t="shared" si="65"/>
        <v>0</v>
      </c>
      <c r="B485" s="1" t="s">
        <v>12</v>
      </c>
      <c r="C485" s="1">
        <v>0.6</v>
      </c>
      <c r="D485" s="1">
        <v>4</v>
      </c>
      <c r="E485" s="1">
        <f t="shared" si="66"/>
        <v>121</v>
      </c>
      <c r="F485" s="1">
        <v>0</v>
      </c>
      <c r="G485" s="4">
        <f t="shared" si="67"/>
        <v>0.79840319361277434</v>
      </c>
      <c r="H485" s="4">
        <f t="shared" si="68"/>
        <v>248.16500000000002</v>
      </c>
      <c r="I485" s="4">
        <v>105.765</v>
      </c>
      <c r="J485" s="4">
        <v>10.632</v>
      </c>
      <c r="K485" s="4">
        <v>131.768</v>
      </c>
      <c r="L485" s="1">
        <v>501</v>
      </c>
      <c r="M485" s="1">
        <v>505</v>
      </c>
      <c r="N485" s="1">
        <v>522</v>
      </c>
      <c r="O485" s="1">
        <v>0</v>
      </c>
      <c r="P485" s="1">
        <v>498</v>
      </c>
      <c r="Q485" s="1">
        <v>501</v>
      </c>
      <c r="R485" s="4">
        <v>31.015999999999998</v>
      </c>
      <c r="S485" s="4">
        <v>64.239000000000004</v>
      </c>
      <c r="T485" s="4">
        <v>72.478000000000009</v>
      </c>
      <c r="U485" s="4" t="str">
        <f t="shared" si="69"/>
        <v>0</v>
      </c>
      <c r="V485" s="4" t="str">
        <f t="shared" si="70"/>
        <v>0</v>
      </c>
      <c r="W485" s="4" t="str">
        <f t="shared" si="71"/>
        <v>0</v>
      </c>
    </row>
    <row r="486" spans="1:23" x14ac:dyDescent="0.3">
      <c r="A486" s="1">
        <f t="shared" si="65"/>
        <v>0</v>
      </c>
      <c r="B486" s="1" t="s">
        <v>12</v>
      </c>
      <c r="C486" s="1">
        <v>0.6</v>
      </c>
      <c r="D486" s="1">
        <v>1</v>
      </c>
      <c r="E486" s="1">
        <f t="shared" si="66"/>
        <v>122</v>
      </c>
      <c r="F486" s="1">
        <v>0</v>
      </c>
      <c r="G486" s="4">
        <f t="shared" si="67"/>
        <v>0.60362173038229372</v>
      </c>
      <c r="H486" s="4">
        <f t="shared" si="68"/>
        <v>245.34399999999999</v>
      </c>
      <c r="I486" s="4">
        <v>107.426</v>
      </c>
      <c r="J486" s="4">
        <v>9.1489999999999991</v>
      </c>
      <c r="K486" s="4">
        <v>128.76900000000001</v>
      </c>
      <c r="L486" s="1">
        <v>497</v>
      </c>
      <c r="M486" s="1">
        <v>500</v>
      </c>
      <c r="N486" s="1">
        <v>514</v>
      </c>
      <c r="O486" s="1">
        <v>493</v>
      </c>
      <c r="P486" s="1">
        <v>493</v>
      </c>
      <c r="Q486" s="1">
        <v>497</v>
      </c>
      <c r="R486" s="4">
        <v>27.081</v>
      </c>
      <c r="S486" s="4">
        <v>70.960999999999999</v>
      </c>
      <c r="T486" s="4">
        <v>78.885000000000005</v>
      </c>
      <c r="U486" s="4" t="str">
        <f t="shared" si="69"/>
        <v>0</v>
      </c>
      <c r="V486" s="4" t="str">
        <f t="shared" si="70"/>
        <v>0</v>
      </c>
      <c r="W486" s="4" t="str">
        <f t="shared" si="71"/>
        <v>0</v>
      </c>
    </row>
    <row r="487" spans="1:23" x14ac:dyDescent="0.3">
      <c r="A487" s="1">
        <f t="shared" si="65"/>
        <v>0</v>
      </c>
      <c r="B487" s="1" t="s">
        <v>12</v>
      </c>
      <c r="C487" s="1">
        <v>0.6</v>
      </c>
      <c r="D487" s="1">
        <v>2</v>
      </c>
      <c r="E487" s="1">
        <f t="shared" si="66"/>
        <v>122</v>
      </c>
      <c r="F487" s="1">
        <v>0</v>
      </c>
      <c r="G487" s="4">
        <f t="shared" si="67"/>
        <v>0.60362173038229372</v>
      </c>
      <c r="H487" s="4">
        <f t="shared" si="68"/>
        <v>256.52999999999997</v>
      </c>
      <c r="I487" s="4">
        <v>111.625</v>
      </c>
      <c r="J487" s="4">
        <v>9.157</v>
      </c>
      <c r="K487" s="4">
        <v>135.74799999999999</v>
      </c>
      <c r="L487" s="1">
        <v>497</v>
      </c>
      <c r="M487" s="1">
        <v>500</v>
      </c>
      <c r="N487" s="1">
        <v>517</v>
      </c>
      <c r="O487" s="1">
        <v>0</v>
      </c>
      <c r="P487" s="1">
        <v>493</v>
      </c>
      <c r="Q487" s="1">
        <v>497</v>
      </c>
      <c r="R487" s="4">
        <v>30.8</v>
      </c>
      <c r="S487" s="4">
        <v>70.960999999999999</v>
      </c>
      <c r="T487" s="4">
        <v>79.365000000000009</v>
      </c>
      <c r="U487" s="4" t="str">
        <f t="shared" si="69"/>
        <v>0</v>
      </c>
      <c r="V487" s="4" t="str">
        <f t="shared" si="70"/>
        <v>0</v>
      </c>
      <c r="W487" s="4" t="str">
        <f t="shared" si="71"/>
        <v>0</v>
      </c>
    </row>
    <row r="488" spans="1:23" x14ac:dyDescent="0.3">
      <c r="A488" s="1">
        <f t="shared" si="65"/>
        <v>0</v>
      </c>
      <c r="B488" s="1" t="s">
        <v>12</v>
      </c>
      <c r="C488" s="1">
        <v>0.6</v>
      </c>
      <c r="D488" s="1">
        <v>3</v>
      </c>
      <c r="E488" s="1">
        <f t="shared" si="66"/>
        <v>122</v>
      </c>
      <c r="F488" s="1">
        <v>0</v>
      </c>
      <c r="G488" s="4">
        <f t="shared" si="67"/>
        <v>0.60362173038229372</v>
      </c>
      <c r="H488" s="4">
        <f t="shared" si="68"/>
        <v>254.69899999999998</v>
      </c>
      <c r="I488" s="4">
        <v>111.212</v>
      </c>
      <c r="J488" s="4">
        <v>8.59</v>
      </c>
      <c r="K488" s="4">
        <v>134.89699999999999</v>
      </c>
      <c r="L488" s="1">
        <v>497</v>
      </c>
      <c r="M488" s="1">
        <v>500</v>
      </c>
      <c r="N488" s="1">
        <v>515</v>
      </c>
      <c r="O488" s="1">
        <v>0</v>
      </c>
      <c r="P488" s="1">
        <v>493</v>
      </c>
      <c r="Q488" s="1">
        <v>497</v>
      </c>
      <c r="R488" s="4">
        <v>30.945</v>
      </c>
      <c r="S488" s="4">
        <v>70.960999999999999</v>
      </c>
      <c r="T488" s="4">
        <v>78.807000000000002</v>
      </c>
      <c r="U488" s="4" t="str">
        <f t="shared" si="69"/>
        <v>0</v>
      </c>
      <c r="V488" s="4" t="str">
        <f t="shared" si="70"/>
        <v>0</v>
      </c>
      <c r="W488" s="4" t="str">
        <f t="shared" si="71"/>
        <v>0</v>
      </c>
    </row>
    <row r="489" spans="1:23" x14ac:dyDescent="0.3">
      <c r="A489" s="1">
        <f t="shared" si="65"/>
        <v>0</v>
      </c>
      <c r="B489" s="1" t="s">
        <v>12</v>
      </c>
      <c r="C489" s="1">
        <v>0.6</v>
      </c>
      <c r="D489" s="1">
        <v>4</v>
      </c>
      <c r="E489" s="1">
        <f t="shared" si="66"/>
        <v>122</v>
      </c>
      <c r="F489" s="1">
        <v>0</v>
      </c>
      <c r="G489" s="4">
        <f t="shared" si="67"/>
        <v>0.8048289738430584</v>
      </c>
      <c r="H489" s="4">
        <f t="shared" si="68"/>
        <v>261.96499999999997</v>
      </c>
      <c r="I489" s="4">
        <v>112.88200000000001</v>
      </c>
      <c r="J489" s="4">
        <v>9.8640000000000008</v>
      </c>
      <c r="K489" s="4">
        <v>139.21899999999999</v>
      </c>
      <c r="L489" s="1">
        <v>497</v>
      </c>
      <c r="M489" s="1">
        <v>501</v>
      </c>
      <c r="N489" s="1">
        <v>519</v>
      </c>
      <c r="O489" s="1">
        <v>0</v>
      </c>
      <c r="P489" s="1">
        <v>493</v>
      </c>
      <c r="Q489" s="1">
        <v>497</v>
      </c>
      <c r="R489" s="4">
        <v>31.003</v>
      </c>
      <c r="S489" s="4">
        <v>70.960999999999999</v>
      </c>
      <c r="T489" s="4">
        <v>80.419000000000011</v>
      </c>
      <c r="U489" s="4" t="str">
        <f t="shared" si="69"/>
        <v>0</v>
      </c>
      <c r="V489" s="4" t="str">
        <f t="shared" si="70"/>
        <v>0</v>
      </c>
      <c r="W489" s="4" t="str">
        <f t="shared" si="71"/>
        <v>0</v>
      </c>
    </row>
    <row r="490" spans="1:23" x14ac:dyDescent="0.3">
      <c r="A490" s="1">
        <f t="shared" si="65"/>
        <v>0</v>
      </c>
      <c r="B490" s="1" t="s">
        <v>12</v>
      </c>
      <c r="C490" s="1">
        <v>0.6</v>
      </c>
      <c r="D490" s="1">
        <v>1</v>
      </c>
      <c r="E490" s="1">
        <f t="shared" si="66"/>
        <v>123</v>
      </c>
      <c r="F490" s="1">
        <v>0</v>
      </c>
      <c r="G490" s="4">
        <f t="shared" si="67"/>
        <v>0.38834951456310679</v>
      </c>
      <c r="H490" s="4">
        <f t="shared" si="68"/>
        <v>206.857</v>
      </c>
      <c r="I490" s="4">
        <v>119.97499999999999</v>
      </c>
      <c r="J490" s="4">
        <v>9.5660000000000007</v>
      </c>
      <c r="K490" s="4">
        <v>77.316000000000003</v>
      </c>
      <c r="L490" s="1">
        <v>515</v>
      </c>
      <c r="M490" s="1">
        <v>517</v>
      </c>
      <c r="N490" s="1">
        <v>537</v>
      </c>
      <c r="O490" s="1">
        <v>0</v>
      </c>
      <c r="P490" s="1">
        <v>513</v>
      </c>
      <c r="Q490" s="1">
        <v>515</v>
      </c>
      <c r="R490" s="4">
        <v>30.86</v>
      </c>
      <c r="S490" s="4">
        <v>84.566999999999993</v>
      </c>
      <c r="T490" s="4">
        <v>87.364000000000004</v>
      </c>
      <c r="U490" s="4" t="str">
        <f t="shared" si="69"/>
        <v>0</v>
      </c>
      <c r="V490" s="4" t="str">
        <f t="shared" si="70"/>
        <v>0</v>
      </c>
      <c r="W490" s="4" t="str">
        <f t="shared" si="71"/>
        <v>0</v>
      </c>
    </row>
    <row r="491" spans="1:23" x14ac:dyDescent="0.3">
      <c r="A491" s="1">
        <f t="shared" si="65"/>
        <v>0</v>
      </c>
      <c r="B491" s="1" t="s">
        <v>12</v>
      </c>
      <c r="C491" s="1">
        <v>0.6</v>
      </c>
      <c r="D491" s="1">
        <v>2</v>
      </c>
      <c r="E491" s="1">
        <f t="shared" si="66"/>
        <v>123</v>
      </c>
      <c r="F491" s="1">
        <v>0</v>
      </c>
      <c r="G491" s="4">
        <f t="shared" si="67"/>
        <v>0.1941747572815534</v>
      </c>
      <c r="H491" s="4">
        <f t="shared" si="68"/>
        <v>213.458</v>
      </c>
      <c r="I491" s="4">
        <v>120.52</v>
      </c>
      <c r="J491" s="4">
        <v>9.9320000000000004</v>
      </c>
      <c r="K491" s="4">
        <v>83.006</v>
      </c>
      <c r="L491" s="1">
        <v>515</v>
      </c>
      <c r="M491" s="1">
        <v>516</v>
      </c>
      <c r="N491" s="1">
        <v>536</v>
      </c>
      <c r="O491" s="1">
        <v>0</v>
      </c>
      <c r="P491" s="1">
        <v>513</v>
      </c>
      <c r="Q491" s="1">
        <v>515</v>
      </c>
      <c r="R491" s="4">
        <v>30.867000000000001</v>
      </c>
      <c r="S491" s="4">
        <v>84.566999999999993</v>
      </c>
      <c r="T491" s="4">
        <v>87.902000000000001</v>
      </c>
      <c r="U491" s="4" t="str">
        <f t="shared" si="69"/>
        <v>0</v>
      </c>
      <c r="V491" s="4" t="str">
        <f t="shared" si="70"/>
        <v>0</v>
      </c>
      <c r="W491" s="4" t="str">
        <f t="shared" si="71"/>
        <v>0</v>
      </c>
    </row>
    <row r="492" spans="1:23" x14ac:dyDescent="0.3">
      <c r="A492" s="1">
        <f t="shared" si="65"/>
        <v>0</v>
      </c>
      <c r="B492" s="1" t="s">
        <v>12</v>
      </c>
      <c r="C492" s="1">
        <v>0.6</v>
      </c>
      <c r="D492" s="1">
        <v>3</v>
      </c>
      <c r="E492" s="1">
        <f t="shared" si="66"/>
        <v>123</v>
      </c>
      <c r="F492" s="1">
        <v>0</v>
      </c>
      <c r="G492" s="4">
        <f t="shared" si="67"/>
        <v>0.38834951456310679</v>
      </c>
      <c r="H492" s="4">
        <f t="shared" si="68"/>
        <v>212.55399999999997</v>
      </c>
      <c r="I492" s="4">
        <v>120.39099999999999</v>
      </c>
      <c r="J492" s="4">
        <v>9.843</v>
      </c>
      <c r="K492" s="4">
        <v>82.32</v>
      </c>
      <c r="L492" s="1">
        <v>515</v>
      </c>
      <c r="M492" s="1">
        <v>517</v>
      </c>
      <c r="N492" s="1">
        <v>534</v>
      </c>
      <c r="O492" s="1">
        <v>0</v>
      </c>
      <c r="P492" s="1">
        <v>513</v>
      </c>
      <c r="Q492" s="1">
        <v>515</v>
      </c>
      <c r="R492" s="4">
        <v>30.986000000000001</v>
      </c>
      <c r="S492" s="4">
        <v>84.566999999999993</v>
      </c>
      <c r="T492" s="4">
        <v>87.653999999999996</v>
      </c>
      <c r="U492" s="4" t="str">
        <f t="shared" si="69"/>
        <v>0</v>
      </c>
      <c r="V492" s="4" t="str">
        <f t="shared" si="70"/>
        <v>0</v>
      </c>
      <c r="W492" s="4" t="str">
        <f t="shared" si="71"/>
        <v>0</v>
      </c>
    </row>
    <row r="493" spans="1:23" x14ac:dyDescent="0.3">
      <c r="A493" s="1">
        <f t="shared" si="65"/>
        <v>0</v>
      </c>
      <c r="B493" s="1" t="s">
        <v>12</v>
      </c>
      <c r="C493" s="1">
        <v>0.6</v>
      </c>
      <c r="D493" s="1">
        <v>4</v>
      </c>
      <c r="E493" s="1">
        <f t="shared" si="66"/>
        <v>123</v>
      </c>
      <c r="F493" s="1">
        <v>0</v>
      </c>
      <c r="G493" s="4">
        <f t="shared" si="67"/>
        <v>0.38834951456310679</v>
      </c>
      <c r="H493" s="4">
        <f t="shared" si="68"/>
        <v>212.221</v>
      </c>
      <c r="I493" s="4">
        <v>121.917</v>
      </c>
      <c r="J493" s="4">
        <v>9.0500000000000007</v>
      </c>
      <c r="K493" s="4">
        <v>81.254000000000005</v>
      </c>
      <c r="L493" s="1">
        <v>515</v>
      </c>
      <c r="M493" s="1">
        <v>517</v>
      </c>
      <c r="N493" s="1">
        <v>532</v>
      </c>
      <c r="O493" s="1">
        <v>0</v>
      </c>
      <c r="P493" s="1">
        <v>513</v>
      </c>
      <c r="Q493" s="1">
        <v>515</v>
      </c>
      <c r="R493" s="4">
        <v>31.082000000000001</v>
      </c>
      <c r="S493" s="4">
        <v>84.566999999999993</v>
      </c>
      <c r="T493" s="4">
        <v>89.084000000000003</v>
      </c>
      <c r="U493" s="4" t="str">
        <f t="shared" si="69"/>
        <v>0</v>
      </c>
      <c r="V493" s="4" t="str">
        <f t="shared" si="70"/>
        <v>0</v>
      </c>
      <c r="W493" s="4" t="str">
        <f t="shared" si="71"/>
        <v>0</v>
      </c>
    </row>
    <row r="494" spans="1:23" x14ac:dyDescent="0.3">
      <c r="A494" s="1">
        <f t="shared" si="65"/>
        <v>0</v>
      </c>
      <c r="B494" s="1" t="s">
        <v>12</v>
      </c>
      <c r="C494" s="1">
        <v>0.6</v>
      </c>
      <c r="D494" s="1">
        <v>1</v>
      </c>
      <c r="E494" s="1">
        <f t="shared" si="66"/>
        <v>124</v>
      </c>
      <c r="F494" s="1">
        <v>0</v>
      </c>
      <c r="G494" s="4">
        <f t="shared" si="67"/>
        <v>0.39525691699604742</v>
      </c>
      <c r="H494" s="4">
        <f t="shared" si="68"/>
        <v>228.44199999999998</v>
      </c>
      <c r="I494" s="4">
        <v>120.29599999999999</v>
      </c>
      <c r="J494" s="4">
        <v>8.51</v>
      </c>
      <c r="K494" s="4">
        <v>99.635999999999996</v>
      </c>
      <c r="L494" s="1">
        <v>506</v>
      </c>
      <c r="M494" s="1">
        <v>508</v>
      </c>
      <c r="N494" s="1">
        <v>535</v>
      </c>
      <c r="O494" s="1">
        <v>0</v>
      </c>
      <c r="P494" s="1">
        <v>502</v>
      </c>
      <c r="Q494" s="1">
        <v>506</v>
      </c>
      <c r="R494" s="4">
        <v>30.913</v>
      </c>
      <c r="S494" s="4">
        <v>80.545000000000002</v>
      </c>
      <c r="T494" s="4">
        <v>87.817999999999998</v>
      </c>
      <c r="U494" s="4" t="str">
        <f t="shared" si="69"/>
        <v>0</v>
      </c>
      <c r="V494" s="4" t="str">
        <f t="shared" si="70"/>
        <v>0</v>
      </c>
      <c r="W494" s="4" t="str">
        <f t="shared" si="71"/>
        <v>0</v>
      </c>
    </row>
    <row r="495" spans="1:23" x14ac:dyDescent="0.3">
      <c r="A495" s="1">
        <f t="shared" si="65"/>
        <v>0</v>
      </c>
      <c r="B495" s="1" t="s">
        <v>12</v>
      </c>
      <c r="C495" s="1">
        <v>0.6</v>
      </c>
      <c r="D495" s="1">
        <v>2</v>
      </c>
      <c r="E495" s="1">
        <f t="shared" si="66"/>
        <v>124</v>
      </c>
      <c r="F495" s="1">
        <v>0</v>
      </c>
      <c r="G495" s="4">
        <f t="shared" si="67"/>
        <v>0.39525691699604742</v>
      </c>
      <c r="H495" s="4">
        <f t="shared" si="68"/>
        <v>228.93</v>
      </c>
      <c r="I495" s="4">
        <v>120.196</v>
      </c>
      <c r="J495" s="4">
        <v>8.4280000000000008</v>
      </c>
      <c r="K495" s="4">
        <v>100.306</v>
      </c>
      <c r="L495" s="1">
        <v>506</v>
      </c>
      <c r="M495" s="1">
        <v>508</v>
      </c>
      <c r="N495" s="1">
        <v>532</v>
      </c>
      <c r="O495" s="1">
        <v>0</v>
      </c>
      <c r="P495" s="1">
        <v>502</v>
      </c>
      <c r="Q495" s="1">
        <v>506</v>
      </c>
      <c r="R495" s="4">
        <v>30.869</v>
      </c>
      <c r="S495" s="4">
        <v>80.545000000000002</v>
      </c>
      <c r="T495" s="4">
        <v>87.762</v>
      </c>
      <c r="U495" s="4" t="str">
        <f t="shared" si="69"/>
        <v>0</v>
      </c>
      <c r="V495" s="4" t="str">
        <f t="shared" si="70"/>
        <v>0</v>
      </c>
      <c r="W495" s="4" t="str">
        <f t="shared" si="71"/>
        <v>0</v>
      </c>
    </row>
    <row r="496" spans="1:23" x14ac:dyDescent="0.3">
      <c r="A496" s="1">
        <f t="shared" si="65"/>
        <v>0</v>
      </c>
      <c r="B496" s="1" t="s">
        <v>12</v>
      </c>
      <c r="C496" s="1">
        <v>0.6</v>
      </c>
      <c r="D496" s="1">
        <v>3</v>
      </c>
      <c r="E496" s="1">
        <f t="shared" si="66"/>
        <v>124</v>
      </c>
      <c r="F496" s="1">
        <v>0</v>
      </c>
      <c r="G496" s="4">
        <f t="shared" si="67"/>
        <v>0.59288537549407105</v>
      </c>
      <c r="H496" s="4">
        <f t="shared" si="68"/>
        <v>228.374</v>
      </c>
      <c r="I496" s="4">
        <v>122.351</v>
      </c>
      <c r="J496" s="4">
        <v>7.6740000000000004</v>
      </c>
      <c r="K496" s="4">
        <v>98.349000000000004</v>
      </c>
      <c r="L496" s="1">
        <v>506</v>
      </c>
      <c r="M496" s="1">
        <v>509</v>
      </c>
      <c r="N496" s="1">
        <v>535</v>
      </c>
      <c r="O496" s="1">
        <v>0</v>
      </c>
      <c r="P496" s="1">
        <v>502</v>
      </c>
      <c r="Q496" s="1">
        <v>506</v>
      </c>
      <c r="R496" s="4">
        <v>30.972000000000001</v>
      </c>
      <c r="S496" s="4">
        <v>80.545000000000002</v>
      </c>
      <c r="T496" s="4">
        <v>89.814000000000007</v>
      </c>
      <c r="U496" s="4" t="str">
        <f t="shared" si="69"/>
        <v>0</v>
      </c>
      <c r="V496" s="4" t="str">
        <f t="shared" si="70"/>
        <v>0</v>
      </c>
      <c r="W496" s="4" t="str">
        <f t="shared" si="71"/>
        <v>0</v>
      </c>
    </row>
    <row r="497" spans="1:38" x14ac:dyDescent="0.3">
      <c r="A497" s="1">
        <f t="shared" si="65"/>
        <v>0</v>
      </c>
      <c r="B497" s="1" t="s">
        <v>12</v>
      </c>
      <c r="C497" s="1">
        <v>0.6</v>
      </c>
      <c r="D497" s="1">
        <v>4</v>
      </c>
      <c r="E497" s="1">
        <f t="shared" si="66"/>
        <v>124</v>
      </c>
      <c r="F497" s="1">
        <v>0</v>
      </c>
      <c r="G497" s="4">
        <f t="shared" si="67"/>
        <v>0.39525691699604742</v>
      </c>
      <c r="H497" s="4">
        <f t="shared" si="68"/>
        <v>234.85400000000001</v>
      </c>
      <c r="I497" s="4">
        <v>121.02500000000001</v>
      </c>
      <c r="J497" s="4">
        <v>8.9890000000000008</v>
      </c>
      <c r="K497" s="4">
        <v>104.84</v>
      </c>
      <c r="L497" s="1">
        <v>506</v>
      </c>
      <c r="M497" s="1">
        <v>508</v>
      </c>
      <c r="N497" s="1">
        <v>532</v>
      </c>
      <c r="O497" s="1">
        <v>0</v>
      </c>
      <c r="P497" s="1">
        <v>502</v>
      </c>
      <c r="Q497" s="1">
        <v>506</v>
      </c>
      <c r="R497" s="4">
        <v>31.007000000000001</v>
      </c>
      <c r="S497" s="4">
        <v>80.545000000000002</v>
      </c>
      <c r="T497" s="4">
        <v>88.453000000000003</v>
      </c>
      <c r="U497" s="4" t="str">
        <f t="shared" si="69"/>
        <v>0</v>
      </c>
      <c r="V497" s="4" t="str">
        <f t="shared" si="70"/>
        <v>0</v>
      </c>
      <c r="W497" s="4" t="str">
        <f t="shared" si="71"/>
        <v>0</v>
      </c>
    </row>
    <row r="498" spans="1:38" x14ac:dyDescent="0.3">
      <c r="A498" s="1">
        <f t="shared" si="65"/>
        <v>1</v>
      </c>
      <c r="B498" s="1" t="s">
        <v>12</v>
      </c>
      <c r="C498" s="1">
        <v>0.6</v>
      </c>
      <c r="D498" s="1">
        <v>1</v>
      </c>
      <c r="E498" s="1">
        <f t="shared" si="66"/>
        <v>125</v>
      </c>
      <c r="F498" s="1">
        <v>0</v>
      </c>
      <c r="G498" s="4">
        <f t="shared" si="67"/>
        <v>0.19685039370078738</v>
      </c>
      <c r="H498" s="4">
        <f t="shared" si="68"/>
        <v>200.31300000000002</v>
      </c>
      <c r="I498" s="4">
        <v>115.19600000000001</v>
      </c>
      <c r="J498" s="4">
        <v>10.388</v>
      </c>
      <c r="K498" s="4">
        <v>74.728999999999999</v>
      </c>
      <c r="L498" s="1">
        <v>508</v>
      </c>
      <c r="M498" s="1">
        <v>509</v>
      </c>
      <c r="N498" s="1">
        <v>530</v>
      </c>
      <c r="O498" s="1">
        <v>0</v>
      </c>
      <c r="P498" s="1">
        <v>507</v>
      </c>
      <c r="Q498" s="1">
        <v>508</v>
      </c>
      <c r="R498" s="4">
        <v>30.911999999999999</v>
      </c>
      <c r="S498" s="4">
        <v>76.066000000000003</v>
      </c>
      <c r="T498" s="4">
        <v>82.756</v>
      </c>
      <c r="U498" s="4" t="str">
        <f t="shared" si="69"/>
        <v>0</v>
      </c>
      <c r="V498" s="4" t="str">
        <f t="shared" si="70"/>
        <v>0</v>
      </c>
      <c r="W498" s="4" t="str">
        <f t="shared" si="71"/>
        <v>0</v>
      </c>
      <c r="AA498" s="1">
        <f>SUMPRODUCT((MOD(ROW(F402:F501),4)=2)*F402:F501)</f>
        <v>5</v>
      </c>
      <c r="AB498" s="3">
        <f>SUMPRODUCT((MOD(ROW(G402:G501),4)=2)*G402:G501)/25</f>
        <v>0.25975741843271788</v>
      </c>
      <c r="AC498" s="3">
        <f t="shared" ref="AC498:AF498" si="72">SUMPRODUCT((MOD(ROW(H402:H501),4)=2)*H402:H501)/25</f>
        <v>210.97796000000002</v>
      </c>
      <c r="AD498" s="3">
        <f t="shared" si="72"/>
        <v>117.29903999999999</v>
      </c>
      <c r="AE498" s="3">
        <f t="shared" si="72"/>
        <v>9.4430799999999984</v>
      </c>
      <c r="AF498" s="3">
        <f t="shared" si="72"/>
        <v>84.235839999999996</v>
      </c>
      <c r="AG498" s="3">
        <f>SUMPRODUCT((MOD(ROW(R402:R501),4)=2)*R402:R501)/25</f>
        <v>30.444760000000002</v>
      </c>
      <c r="AH498" s="3">
        <f>SUMPRODUCT((MOD(ROW(S402:S501),4)=2)*S402:S501)/25</f>
        <v>78.852360000000004</v>
      </c>
      <c r="AI498" s="3">
        <f>SUMPRODUCT((MOD(ROW(T402:T501),4)=2)*T402:T501)/25</f>
        <v>85.199879999999993</v>
      </c>
      <c r="AJ498" s="3">
        <f>IF(AA498&gt;0, SUMPRODUCT((MOD(ROW(U402:U501),4)=2)*U402:U501)/AA498,"-")</f>
        <v>100</v>
      </c>
      <c r="AK498" s="3">
        <f>IF(AA498&gt;0, SUMPRODUCT((MOD(ROW(V402:V501),4)=2)*V402:V501)/AA498,"-")</f>
        <v>0.38981189223303281</v>
      </c>
      <c r="AL498" s="3">
        <f>IF(AA498&gt;0,SUMPRODUCT((MOD(ROW(W402:W501),4)=2)*W402:W501)/AA498,"-")</f>
        <v>0</v>
      </c>
    </row>
    <row r="499" spans="1:38" x14ac:dyDescent="0.3">
      <c r="A499" s="1">
        <f t="shared" si="65"/>
        <v>1</v>
      </c>
      <c r="B499" s="1" t="s">
        <v>12</v>
      </c>
      <c r="C499" s="1">
        <v>0.6</v>
      </c>
      <c r="D499" s="1">
        <v>2</v>
      </c>
      <c r="E499" s="1">
        <f t="shared" si="66"/>
        <v>125</v>
      </c>
      <c r="F499" s="1">
        <v>0</v>
      </c>
      <c r="G499" s="4">
        <f t="shared" si="67"/>
        <v>0.39370078740157477</v>
      </c>
      <c r="H499" s="4">
        <f t="shared" si="68"/>
        <v>199.523</v>
      </c>
      <c r="I499" s="4">
        <v>112.005</v>
      </c>
      <c r="J499" s="4">
        <v>9.6839999999999993</v>
      </c>
      <c r="K499" s="4">
        <v>77.834000000000003</v>
      </c>
      <c r="L499" s="1">
        <v>508</v>
      </c>
      <c r="M499" s="1">
        <v>510</v>
      </c>
      <c r="N499" s="1">
        <v>533</v>
      </c>
      <c r="O499" s="1">
        <v>0</v>
      </c>
      <c r="P499" s="1">
        <v>507</v>
      </c>
      <c r="Q499" s="1">
        <v>508</v>
      </c>
      <c r="R499" s="4">
        <v>30.882999999999999</v>
      </c>
      <c r="S499" s="4">
        <v>76.066000000000003</v>
      </c>
      <c r="T499" s="4">
        <v>79.593999999999994</v>
      </c>
      <c r="U499" s="4" t="str">
        <f t="shared" si="69"/>
        <v>0</v>
      </c>
      <c r="V499" s="4" t="str">
        <f t="shared" si="70"/>
        <v>0</v>
      </c>
      <c r="W499" s="4" t="str">
        <f t="shared" si="71"/>
        <v>0</v>
      </c>
      <c r="AA499" s="1">
        <f>SUMPRODUCT((MOD(ROW(F402:F501),4)=3)*F402:F501)</f>
        <v>5</v>
      </c>
      <c r="AB499" s="3">
        <f>SUMPRODUCT((MOD(ROW(G402:G501),4)=3)*G402:G501)/25</f>
        <v>0.27575097186758701</v>
      </c>
      <c r="AC499" s="3">
        <f t="shared" ref="AC499:AF499" si="73">SUMPRODUCT((MOD(ROW(H402:H501),4)=3)*H402:H501)/25</f>
        <v>215.38556</v>
      </c>
      <c r="AD499" s="3">
        <f t="shared" si="73"/>
        <v>117.35611999999999</v>
      </c>
      <c r="AE499" s="3">
        <f t="shared" si="73"/>
        <v>9.5101200000000006</v>
      </c>
      <c r="AF499" s="3">
        <f t="shared" si="73"/>
        <v>88.519319999999965</v>
      </c>
      <c r="AG499" s="3">
        <f>SUMPRODUCT((MOD(ROW(R402:R501),4)=3)*R402:R501)/25</f>
        <v>30.896240000000002</v>
      </c>
      <c r="AH499" s="3">
        <f>SUMPRODUCT((MOD(ROW(S402:S501),4)=3)*S402:S501)/25</f>
        <v>78.852360000000004</v>
      </c>
      <c r="AI499" s="3">
        <f>SUMPRODUCT((MOD(ROW(T402:T501),4)=3)*T402:T501)/25</f>
        <v>84.805479999999989</v>
      </c>
      <c r="AJ499" s="3">
        <f>IF(AA499&gt;0,SUMPRODUCT((MOD(ROW(U402:U501),4)=3)*U402:U501)/AA499,"-")</f>
        <v>100</v>
      </c>
      <c r="AK499" s="3">
        <f>IF(AA499&gt;0,SUMPRODUCT((MOD(ROW(V402:V501),4)=3)*V402:V501)/AA499,"-")</f>
        <v>0.38678365391067676</v>
      </c>
      <c r="AL499" s="3">
        <f>IF(AA499&gt;0,SUMPRODUCT((MOD(ROW(W402:W501),4)=3)*W402:W501)/AA499,"-")</f>
        <v>0</v>
      </c>
    </row>
    <row r="500" spans="1:38" x14ac:dyDescent="0.3">
      <c r="A500" s="1">
        <f t="shared" si="65"/>
        <v>1</v>
      </c>
      <c r="B500" s="1" t="s">
        <v>12</v>
      </c>
      <c r="C500" s="1">
        <v>0.6</v>
      </c>
      <c r="D500" s="1">
        <v>3</v>
      </c>
      <c r="E500" s="1">
        <f t="shared" si="66"/>
        <v>125</v>
      </c>
      <c r="F500" s="1">
        <v>0</v>
      </c>
      <c r="G500" s="4">
        <f t="shared" si="67"/>
        <v>0.39370078740157477</v>
      </c>
      <c r="H500" s="4">
        <f t="shared" si="68"/>
        <v>199.053</v>
      </c>
      <c r="I500" s="4">
        <v>113.485</v>
      </c>
      <c r="J500" s="4">
        <v>9.2289999999999992</v>
      </c>
      <c r="K500" s="4">
        <v>76.338999999999999</v>
      </c>
      <c r="L500" s="1">
        <v>508</v>
      </c>
      <c r="M500" s="1">
        <v>510</v>
      </c>
      <c r="N500" s="1">
        <v>532</v>
      </c>
      <c r="O500" s="1">
        <v>0</v>
      </c>
      <c r="P500" s="1">
        <v>507</v>
      </c>
      <c r="Q500" s="1">
        <v>508</v>
      </c>
      <c r="R500" s="4">
        <v>30.937999999999999</v>
      </c>
      <c r="S500" s="4">
        <v>76.066000000000003</v>
      </c>
      <c r="T500" s="4">
        <v>81.018999999999991</v>
      </c>
      <c r="U500" s="4" t="str">
        <f t="shared" si="69"/>
        <v>0</v>
      </c>
      <c r="V500" s="4" t="str">
        <f t="shared" si="70"/>
        <v>0</v>
      </c>
      <c r="W500" s="4" t="str">
        <f t="shared" si="71"/>
        <v>0</v>
      </c>
      <c r="AA500" s="1">
        <f>SUMPRODUCT((MOD(ROW(F402:F501),4)=0)*F402:F501)</f>
        <v>4</v>
      </c>
      <c r="AB500" s="3">
        <f>SUMPRODUCT((MOD(ROW(G402:G501),4)=0)*G402:G501)/25</f>
        <v>0.3148810781414017</v>
      </c>
      <c r="AC500" s="3">
        <f t="shared" ref="AC500:AF500" si="74">SUMPRODUCT((MOD(ROW(H402:H501),4)=0)*H402:H501)/25</f>
        <v>217.40859999999998</v>
      </c>
      <c r="AD500" s="3">
        <f t="shared" si="74"/>
        <v>117.34520000000002</v>
      </c>
      <c r="AE500" s="3">
        <f t="shared" si="74"/>
        <v>9.066320000000001</v>
      </c>
      <c r="AF500" s="3">
        <f t="shared" si="74"/>
        <v>90.997080000000011</v>
      </c>
      <c r="AG500" s="3">
        <f>SUMPRODUCT((MOD(ROW(R402:R501),4)=0)*R402:R501)/25</f>
        <v>30.955040000000004</v>
      </c>
      <c r="AH500" s="3">
        <f>SUMPRODUCT((MOD(ROW(S402:S501),4)=0)*S402:S501)/25</f>
        <v>78.852360000000004</v>
      </c>
      <c r="AI500" s="3">
        <f>SUMPRODUCT((MOD(ROW(T402:T501),4)=0)*T402:T501)/25</f>
        <v>84.735760000000013</v>
      </c>
      <c r="AJ500" s="3">
        <f>IF(AA500&gt;0,SUMPRODUCT((MOD(ROW(U402:U501),4)=0)*U402:U501)/AA500,"-")</f>
        <v>100</v>
      </c>
      <c r="AK500" s="3">
        <f>IF(AA500&gt;0,SUMPRODUCT((MOD(ROW(V402:V501),4)=0)*V402:V501)/AA500,"-")</f>
        <v>0.24216682607560469</v>
      </c>
      <c r="AL500" s="3">
        <f>IF(AA500&gt;0,SUMPRODUCT((MOD(ROW(W402:W501),4)=0)*W402:W501)/AA500,"-")</f>
        <v>0</v>
      </c>
    </row>
    <row r="501" spans="1:38" x14ac:dyDescent="0.3">
      <c r="A501" s="1">
        <f t="shared" si="65"/>
        <v>1</v>
      </c>
      <c r="B501" s="1" t="s">
        <v>12</v>
      </c>
      <c r="C501" s="1">
        <v>0.6</v>
      </c>
      <c r="D501" s="1">
        <v>4</v>
      </c>
      <c r="E501" s="1">
        <f t="shared" si="66"/>
        <v>125</v>
      </c>
      <c r="F501" s="1">
        <v>0</v>
      </c>
      <c r="G501" s="4">
        <f t="shared" si="67"/>
        <v>0.39370078740157477</v>
      </c>
      <c r="H501" s="4">
        <f t="shared" si="68"/>
        <v>200.06200000000001</v>
      </c>
      <c r="I501" s="4">
        <v>111.547</v>
      </c>
      <c r="J501" s="4">
        <v>9.9640000000000004</v>
      </c>
      <c r="K501" s="4">
        <v>78.551000000000002</v>
      </c>
      <c r="L501" s="1">
        <v>508</v>
      </c>
      <c r="M501" s="1">
        <v>510</v>
      </c>
      <c r="N501" s="1">
        <v>531</v>
      </c>
      <c r="O501" s="1">
        <v>0</v>
      </c>
      <c r="P501" s="1">
        <v>507</v>
      </c>
      <c r="Q501" s="1">
        <v>508</v>
      </c>
      <c r="R501" s="4">
        <v>30.911000000000001</v>
      </c>
      <c r="S501" s="4">
        <v>76.066000000000003</v>
      </c>
      <c r="T501" s="4">
        <v>79.108000000000004</v>
      </c>
      <c r="U501" s="4" t="str">
        <f t="shared" si="69"/>
        <v>0</v>
      </c>
      <c r="V501" s="4" t="str">
        <f t="shared" si="70"/>
        <v>0</v>
      </c>
      <c r="W501" s="4" t="str">
        <f t="shared" si="71"/>
        <v>0</v>
      </c>
      <c r="AA501" s="1">
        <f>SUMPRODUCT((MOD(ROW(F402:F501),4)=1)*F402:F501)</f>
        <v>3</v>
      </c>
      <c r="AB501" s="3">
        <f>SUMPRODUCT((MOD(ROW(G402:G501),4)=1)*G402:G501)/25</f>
        <v>0.35405631408212584</v>
      </c>
      <c r="AC501" s="3">
        <f t="shared" ref="AC501:AF501" si="75">SUMPRODUCT((MOD(ROW(H402:H501),4)=1)*H402:H501)/25</f>
        <v>221.46696</v>
      </c>
      <c r="AD501" s="3">
        <f t="shared" si="75"/>
        <v>117.85004000000001</v>
      </c>
      <c r="AE501" s="3">
        <f t="shared" si="75"/>
        <v>9.2410800000000002</v>
      </c>
      <c r="AF501" s="3">
        <f t="shared" si="75"/>
        <v>94.375840000000011</v>
      </c>
      <c r="AG501" s="3">
        <f>SUMPRODUCT((MOD(ROW(R402:R501),4)=1)*R402:R501)/25</f>
        <v>30.984479999999994</v>
      </c>
      <c r="AH501" s="3">
        <f>SUMPRODUCT((MOD(ROW(S402:S501),4)=1)*S402:S501)/25</f>
        <v>78.852360000000004</v>
      </c>
      <c r="AI501" s="3">
        <f>SUMPRODUCT((MOD(ROW(T402:T501),4)=1)*T402:T501)/25</f>
        <v>85.211160000000035</v>
      </c>
      <c r="AJ501" s="3">
        <f>IF(AA501&gt;0,SUMPRODUCT((MOD(ROW(U402:U501),4)=1)*U402:U501)/AA501,"-")</f>
        <v>100</v>
      </c>
      <c r="AK501" s="3">
        <f>IF(AA501&gt;0, SUMPRODUCT((MOD(ROW(V402:V501),4)=1)*V402:V501)/AA501,"-")</f>
        <v>0.25740121669281674</v>
      </c>
      <c r="AL501" s="3">
        <f>IF(AA501&gt;0,SUMPRODUCT((MOD(ROW(W402:W501),4)=1)*W402:W501)/AA501,"-")</f>
        <v>0</v>
      </c>
    </row>
    <row r="502" spans="1:38" x14ac:dyDescent="0.3">
      <c r="A502" s="1">
        <f t="shared" si="65"/>
        <v>0</v>
      </c>
      <c r="B502" s="1" t="s">
        <v>13</v>
      </c>
      <c r="C502" s="1">
        <v>0.6</v>
      </c>
      <c r="D502" s="1">
        <v>1</v>
      </c>
      <c r="E502" s="1">
        <f t="shared" si="66"/>
        <v>126</v>
      </c>
      <c r="F502" s="1">
        <v>1</v>
      </c>
      <c r="G502" s="4">
        <f t="shared" si="67"/>
        <v>0</v>
      </c>
      <c r="H502" s="4">
        <f t="shared" si="68"/>
        <v>263.35000000000002</v>
      </c>
      <c r="I502" s="4">
        <v>247.53700000000001</v>
      </c>
      <c r="J502" s="4">
        <v>15.813000000000001</v>
      </c>
      <c r="K502" s="4">
        <v>0</v>
      </c>
      <c r="L502" s="1">
        <v>228</v>
      </c>
      <c r="M502" s="1">
        <v>228</v>
      </c>
      <c r="N502" s="1">
        <v>228</v>
      </c>
      <c r="O502" s="1">
        <v>228</v>
      </c>
      <c r="P502" s="1">
        <v>228</v>
      </c>
      <c r="Q502" s="1">
        <v>228</v>
      </c>
      <c r="R502" s="4">
        <v>2.552</v>
      </c>
      <c r="S502" s="4">
        <v>119.877</v>
      </c>
      <c r="T502" s="4">
        <v>244.30200000000002</v>
      </c>
      <c r="U502" s="4">
        <f t="shared" si="69"/>
        <v>0</v>
      </c>
      <c r="V502" s="4">
        <f t="shared" si="70"/>
        <v>0</v>
      </c>
      <c r="W502" s="4">
        <f t="shared" si="71"/>
        <v>0</v>
      </c>
    </row>
    <row r="503" spans="1:38" x14ac:dyDescent="0.3">
      <c r="A503" s="1">
        <f t="shared" si="65"/>
        <v>0</v>
      </c>
      <c r="B503" s="1" t="s">
        <v>13</v>
      </c>
      <c r="C503" s="1">
        <v>0.6</v>
      </c>
      <c r="D503" s="1">
        <v>2</v>
      </c>
      <c r="E503" s="1">
        <f t="shared" si="66"/>
        <v>126</v>
      </c>
      <c r="F503" s="1">
        <v>1</v>
      </c>
      <c r="G503" s="4">
        <f t="shared" si="67"/>
        <v>0</v>
      </c>
      <c r="H503" s="4">
        <f t="shared" si="68"/>
        <v>266.87799999999999</v>
      </c>
      <c r="I503" s="4">
        <v>249.00399999999999</v>
      </c>
      <c r="J503" s="4">
        <v>17.873999999999999</v>
      </c>
      <c r="K503" s="4">
        <v>0</v>
      </c>
      <c r="L503" s="1">
        <v>228</v>
      </c>
      <c r="M503" s="1">
        <v>228</v>
      </c>
      <c r="N503" s="1">
        <v>228</v>
      </c>
      <c r="O503" s="1">
        <v>228</v>
      </c>
      <c r="P503" s="1">
        <v>228</v>
      </c>
      <c r="Q503" s="1">
        <v>228</v>
      </c>
      <c r="R503" s="4">
        <v>7.476</v>
      </c>
      <c r="S503" s="4">
        <v>119.877</v>
      </c>
      <c r="T503" s="4">
        <v>240.845</v>
      </c>
      <c r="U503" s="4">
        <f t="shared" si="69"/>
        <v>0</v>
      </c>
      <c r="V503" s="4">
        <f t="shared" si="70"/>
        <v>0</v>
      </c>
      <c r="W503" s="4">
        <f t="shared" si="71"/>
        <v>0</v>
      </c>
    </row>
    <row r="504" spans="1:38" x14ac:dyDescent="0.3">
      <c r="A504" s="1">
        <f t="shared" si="65"/>
        <v>0</v>
      </c>
      <c r="B504" s="1" t="s">
        <v>13</v>
      </c>
      <c r="C504" s="1">
        <v>0.6</v>
      </c>
      <c r="D504" s="1">
        <v>3</v>
      </c>
      <c r="E504" s="1">
        <f t="shared" si="66"/>
        <v>126</v>
      </c>
      <c r="F504" s="1">
        <v>1</v>
      </c>
      <c r="G504" s="4">
        <f t="shared" si="67"/>
        <v>0</v>
      </c>
      <c r="H504" s="4">
        <f t="shared" si="68"/>
        <v>272.84800000000001</v>
      </c>
      <c r="I504" s="4">
        <v>256.83199999999999</v>
      </c>
      <c r="J504" s="4">
        <v>16.015999999999998</v>
      </c>
      <c r="K504" s="4">
        <v>0</v>
      </c>
      <c r="L504" s="1">
        <v>228</v>
      </c>
      <c r="M504" s="1">
        <v>228</v>
      </c>
      <c r="N504" s="1">
        <v>228</v>
      </c>
      <c r="O504" s="1">
        <v>228</v>
      </c>
      <c r="P504" s="1">
        <v>228</v>
      </c>
      <c r="Q504" s="1">
        <v>228</v>
      </c>
      <c r="R504" s="4">
        <v>4.8019999999999996</v>
      </c>
      <c r="S504" s="4">
        <v>119.877</v>
      </c>
      <c r="T504" s="4">
        <v>251.34699999999998</v>
      </c>
      <c r="U504" s="4">
        <f t="shared" si="69"/>
        <v>0</v>
      </c>
      <c r="V504" s="4">
        <f t="shared" si="70"/>
        <v>0</v>
      </c>
      <c r="W504" s="4">
        <f t="shared" si="71"/>
        <v>0</v>
      </c>
    </row>
    <row r="505" spans="1:38" x14ac:dyDescent="0.3">
      <c r="A505" s="1">
        <f t="shared" si="65"/>
        <v>0</v>
      </c>
      <c r="B505" s="1" t="s">
        <v>13</v>
      </c>
      <c r="C505" s="1">
        <v>0.6</v>
      </c>
      <c r="D505" s="1">
        <v>4</v>
      </c>
      <c r="E505" s="1">
        <f t="shared" si="66"/>
        <v>126</v>
      </c>
      <c r="F505" s="1">
        <v>1</v>
      </c>
      <c r="G505" s="4">
        <f t="shared" si="67"/>
        <v>0</v>
      </c>
      <c r="H505" s="4">
        <f t="shared" si="68"/>
        <v>267.89800000000002</v>
      </c>
      <c r="I505" s="4">
        <v>252.49200000000002</v>
      </c>
      <c r="J505" s="4">
        <v>15.406000000000001</v>
      </c>
      <c r="K505" s="4">
        <v>0</v>
      </c>
      <c r="L505" s="1">
        <v>228</v>
      </c>
      <c r="M505" s="1">
        <v>228</v>
      </c>
      <c r="N505" s="1">
        <v>228</v>
      </c>
      <c r="O505" s="1">
        <v>228</v>
      </c>
      <c r="P505" s="1">
        <v>228</v>
      </c>
      <c r="Q505" s="1">
        <v>228</v>
      </c>
      <c r="R505" s="4">
        <v>8.7550000000000008</v>
      </c>
      <c r="S505" s="4">
        <v>119.877</v>
      </c>
      <c r="T505" s="4">
        <v>243.054</v>
      </c>
      <c r="U505" s="4">
        <f t="shared" si="69"/>
        <v>0</v>
      </c>
      <c r="V505" s="4">
        <f t="shared" si="70"/>
        <v>0</v>
      </c>
      <c r="W505" s="4">
        <f t="shared" si="71"/>
        <v>0</v>
      </c>
    </row>
    <row r="506" spans="1:38" x14ac:dyDescent="0.3">
      <c r="A506" s="1">
        <f t="shared" si="65"/>
        <v>0</v>
      </c>
      <c r="B506" s="1" t="s">
        <v>13</v>
      </c>
      <c r="C506" s="1">
        <v>0.6</v>
      </c>
      <c r="D506" s="1">
        <v>1</v>
      </c>
      <c r="E506" s="1">
        <f t="shared" si="66"/>
        <v>127</v>
      </c>
      <c r="F506" s="1">
        <v>1</v>
      </c>
      <c r="G506" s="4">
        <f t="shared" si="67"/>
        <v>0</v>
      </c>
      <c r="H506" s="4">
        <f t="shared" si="68"/>
        <v>264.54199999999997</v>
      </c>
      <c r="I506" s="4">
        <v>245.69399999999999</v>
      </c>
      <c r="J506" s="4">
        <v>18.847999999999999</v>
      </c>
      <c r="K506" s="4">
        <v>0</v>
      </c>
      <c r="L506" s="1">
        <v>221</v>
      </c>
      <c r="M506" s="1">
        <v>221</v>
      </c>
      <c r="N506" s="1">
        <v>221</v>
      </c>
      <c r="O506" s="1">
        <v>221</v>
      </c>
      <c r="P506" s="1">
        <v>221</v>
      </c>
      <c r="Q506" s="1">
        <v>221</v>
      </c>
      <c r="R506" s="4">
        <v>3.036</v>
      </c>
      <c r="S506" s="4">
        <v>107.11199999999999</v>
      </c>
      <c r="T506" s="4">
        <v>242.10300000000001</v>
      </c>
      <c r="U506" s="4">
        <f t="shared" si="69"/>
        <v>0</v>
      </c>
      <c r="V506" s="4">
        <f t="shared" si="70"/>
        <v>0</v>
      </c>
      <c r="W506" s="4">
        <f t="shared" si="71"/>
        <v>0</v>
      </c>
    </row>
    <row r="507" spans="1:38" x14ac:dyDescent="0.3">
      <c r="A507" s="1">
        <f t="shared" si="65"/>
        <v>0</v>
      </c>
      <c r="B507" s="1" t="s">
        <v>13</v>
      </c>
      <c r="C507" s="1">
        <v>0.6</v>
      </c>
      <c r="D507" s="1">
        <v>2</v>
      </c>
      <c r="E507" s="1">
        <f t="shared" si="66"/>
        <v>127</v>
      </c>
      <c r="F507" s="1">
        <v>1</v>
      </c>
      <c r="G507" s="4">
        <f t="shared" si="67"/>
        <v>0</v>
      </c>
      <c r="H507" s="4">
        <f t="shared" si="68"/>
        <v>241.76899999999998</v>
      </c>
      <c r="I507" s="4">
        <v>226.72399999999999</v>
      </c>
      <c r="J507" s="4">
        <v>15.045</v>
      </c>
      <c r="K507" s="4">
        <v>0</v>
      </c>
      <c r="L507" s="1">
        <v>221</v>
      </c>
      <c r="M507" s="1">
        <v>221</v>
      </c>
      <c r="N507" s="1">
        <v>221</v>
      </c>
      <c r="O507" s="1">
        <v>221</v>
      </c>
      <c r="P507" s="1">
        <v>221</v>
      </c>
      <c r="Q507" s="1">
        <v>221</v>
      </c>
      <c r="R507" s="4">
        <v>5.8879999999999999</v>
      </c>
      <c r="S507" s="4">
        <v>107.11199999999999</v>
      </c>
      <c r="T507" s="4">
        <v>220.28100000000001</v>
      </c>
      <c r="U507" s="4">
        <f t="shared" si="69"/>
        <v>0</v>
      </c>
      <c r="V507" s="4">
        <f t="shared" si="70"/>
        <v>0</v>
      </c>
      <c r="W507" s="4">
        <f t="shared" si="71"/>
        <v>0</v>
      </c>
    </row>
    <row r="508" spans="1:38" x14ac:dyDescent="0.3">
      <c r="A508" s="1">
        <f t="shared" si="65"/>
        <v>0</v>
      </c>
      <c r="B508" s="1" t="s">
        <v>13</v>
      </c>
      <c r="C508" s="1">
        <v>0.6</v>
      </c>
      <c r="D508" s="1">
        <v>3</v>
      </c>
      <c r="E508" s="1">
        <f t="shared" si="66"/>
        <v>127</v>
      </c>
      <c r="F508" s="1">
        <v>1</v>
      </c>
      <c r="G508" s="4">
        <f t="shared" si="67"/>
        <v>0</v>
      </c>
      <c r="H508" s="4">
        <f t="shared" si="68"/>
        <v>241.73499999999999</v>
      </c>
      <c r="I508" s="4">
        <v>225.87099999999998</v>
      </c>
      <c r="J508" s="4">
        <v>15.864000000000001</v>
      </c>
      <c r="K508" s="4">
        <v>0</v>
      </c>
      <c r="L508" s="1">
        <v>221</v>
      </c>
      <c r="M508" s="1">
        <v>221</v>
      </c>
      <c r="N508" s="1">
        <v>221</v>
      </c>
      <c r="O508" s="1">
        <v>221</v>
      </c>
      <c r="P508" s="1">
        <v>221</v>
      </c>
      <c r="Q508" s="1">
        <v>221</v>
      </c>
      <c r="R508" s="4">
        <v>5.149</v>
      </c>
      <c r="S508" s="4">
        <v>107.11199999999999</v>
      </c>
      <c r="T508" s="4">
        <v>220.167</v>
      </c>
      <c r="U508" s="4">
        <f t="shared" si="69"/>
        <v>0</v>
      </c>
      <c r="V508" s="4">
        <f t="shared" si="70"/>
        <v>0</v>
      </c>
      <c r="W508" s="4">
        <f t="shared" si="71"/>
        <v>0</v>
      </c>
    </row>
    <row r="509" spans="1:38" x14ac:dyDescent="0.3">
      <c r="A509" s="1">
        <f t="shared" si="65"/>
        <v>0</v>
      </c>
      <c r="B509" s="1" t="s">
        <v>13</v>
      </c>
      <c r="C509" s="1">
        <v>0.6</v>
      </c>
      <c r="D509" s="1">
        <v>4</v>
      </c>
      <c r="E509" s="1">
        <f t="shared" si="66"/>
        <v>127</v>
      </c>
      <c r="F509" s="1">
        <v>1</v>
      </c>
      <c r="G509" s="4">
        <f t="shared" si="67"/>
        <v>0</v>
      </c>
      <c r="H509" s="4">
        <f t="shared" si="68"/>
        <v>233.26</v>
      </c>
      <c r="I509" s="4">
        <v>218.589</v>
      </c>
      <c r="J509" s="4">
        <v>14.670999999999999</v>
      </c>
      <c r="K509" s="4">
        <v>0</v>
      </c>
      <c r="L509" s="1">
        <v>221</v>
      </c>
      <c r="M509" s="1">
        <v>221</v>
      </c>
      <c r="N509" s="1">
        <v>221</v>
      </c>
      <c r="O509" s="1">
        <v>221</v>
      </c>
      <c r="P509" s="1">
        <v>221</v>
      </c>
      <c r="Q509" s="1">
        <v>221</v>
      </c>
      <c r="R509" s="4">
        <v>9.8949999999999996</v>
      </c>
      <c r="S509" s="4">
        <v>107.11199999999999</v>
      </c>
      <c r="T509" s="4">
        <v>208.13900000000001</v>
      </c>
      <c r="U509" s="4">
        <f t="shared" si="69"/>
        <v>0</v>
      </c>
      <c r="V509" s="4">
        <f t="shared" si="70"/>
        <v>0</v>
      </c>
      <c r="W509" s="4">
        <f t="shared" si="71"/>
        <v>0</v>
      </c>
    </row>
    <row r="510" spans="1:38" x14ac:dyDescent="0.3">
      <c r="A510" s="1">
        <f t="shared" si="65"/>
        <v>0</v>
      </c>
      <c r="B510" s="1" t="s">
        <v>13</v>
      </c>
      <c r="C510" s="1">
        <v>0.6</v>
      </c>
      <c r="D510" s="1">
        <v>1</v>
      </c>
      <c r="E510" s="1">
        <f t="shared" si="66"/>
        <v>128</v>
      </c>
      <c r="F510" s="1">
        <v>1</v>
      </c>
      <c r="G510" s="4">
        <f t="shared" si="67"/>
        <v>0</v>
      </c>
      <c r="H510" s="4">
        <f t="shared" si="68"/>
        <v>257.39300000000003</v>
      </c>
      <c r="I510" s="4">
        <v>242.20400000000001</v>
      </c>
      <c r="J510" s="4">
        <v>15.189</v>
      </c>
      <c r="K510" s="4">
        <v>0</v>
      </c>
      <c r="L510" s="1">
        <v>222</v>
      </c>
      <c r="M510" s="1">
        <v>222</v>
      </c>
      <c r="N510" s="1">
        <v>222</v>
      </c>
      <c r="O510" s="1">
        <v>222</v>
      </c>
      <c r="P510" s="1">
        <v>222</v>
      </c>
      <c r="Q510" s="1">
        <v>222</v>
      </c>
      <c r="R510" s="4">
        <v>4.1719999999999997</v>
      </c>
      <c r="S510" s="4">
        <v>113.97499999999999</v>
      </c>
      <c r="T510" s="4">
        <v>237.428</v>
      </c>
      <c r="U510" s="4">
        <f t="shared" si="69"/>
        <v>0</v>
      </c>
      <c r="V510" s="4">
        <f t="shared" si="70"/>
        <v>0</v>
      </c>
      <c r="W510" s="4">
        <f t="shared" si="71"/>
        <v>0</v>
      </c>
    </row>
    <row r="511" spans="1:38" x14ac:dyDescent="0.3">
      <c r="A511" s="1">
        <f t="shared" si="65"/>
        <v>0</v>
      </c>
      <c r="B511" s="1" t="s">
        <v>13</v>
      </c>
      <c r="C511" s="1">
        <v>0.6</v>
      </c>
      <c r="D511" s="1">
        <v>2</v>
      </c>
      <c r="E511" s="1">
        <f t="shared" si="66"/>
        <v>128</v>
      </c>
      <c r="F511" s="1">
        <v>1</v>
      </c>
      <c r="G511" s="4">
        <f t="shared" si="67"/>
        <v>0</v>
      </c>
      <c r="H511" s="4">
        <f t="shared" si="68"/>
        <v>256.923</v>
      </c>
      <c r="I511" s="4">
        <v>240.94499999999999</v>
      </c>
      <c r="J511" s="4">
        <v>15.978</v>
      </c>
      <c r="K511" s="4">
        <v>0</v>
      </c>
      <c r="L511" s="1">
        <v>222</v>
      </c>
      <c r="M511" s="1">
        <v>222</v>
      </c>
      <c r="N511" s="1">
        <v>222</v>
      </c>
      <c r="O511" s="1">
        <v>222</v>
      </c>
      <c r="P511" s="1">
        <v>222</v>
      </c>
      <c r="Q511" s="1">
        <v>222</v>
      </c>
      <c r="R511" s="4">
        <v>6.0190000000000001</v>
      </c>
      <c r="S511" s="4">
        <v>113.97499999999999</v>
      </c>
      <c r="T511" s="4">
        <v>234.322</v>
      </c>
      <c r="U511" s="4">
        <f t="shared" si="69"/>
        <v>0</v>
      </c>
      <c r="V511" s="4">
        <f t="shared" si="70"/>
        <v>0</v>
      </c>
      <c r="W511" s="4">
        <f t="shared" si="71"/>
        <v>0</v>
      </c>
    </row>
    <row r="512" spans="1:38" x14ac:dyDescent="0.3">
      <c r="A512" s="1">
        <f t="shared" si="65"/>
        <v>0</v>
      </c>
      <c r="B512" s="1" t="s">
        <v>13</v>
      </c>
      <c r="C512" s="1">
        <v>0.6</v>
      </c>
      <c r="D512" s="1">
        <v>3</v>
      </c>
      <c r="E512" s="1">
        <f t="shared" si="66"/>
        <v>128</v>
      </c>
      <c r="F512" s="1">
        <v>1</v>
      </c>
      <c r="G512" s="4">
        <f t="shared" si="67"/>
        <v>0</v>
      </c>
      <c r="H512" s="4">
        <f t="shared" si="68"/>
        <v>261.83699999999999</v>
      </c>
      <c r="I512" s="4">
        <v>246.76499999999999</v>
      </c>
      <c r="J512" s="4">
        <v>15.071999999999999</v>
      </c>
      <c r="K512" s="4">
        <v>0</v>
      </c>
      <c r="L512" s="1">
        <v>222</v>
      </c>
      <c r="M512" s="1">
        <v>222</v>
      </c>
      <c r="N512" s="1">
        <v>222</v>
      </c>
      <c r="O512" s="1">
        <v>222</v>
      </c>
      <c r="P512" s="1">
        <v>222</v>
      </c>
      <c r="Q512" s="1">
        <v>222</v>
      </c>
      <c r="R512" s="4">
        <v>5.5259999999999998</v>
      </c>
      <c r="S512" s="4">
        <v>113.97499999999999</v>
      </c>
      <c r="T512" s="4">
        <v>240.63499999999999</v>
      </c>
      <c r="U512" s="4">
        <f t="shared" si="69"/>
        <v>0</v>
      </c>
      <c r="V512" s="4">
        <f t="shared" si="70"/>
        <v>0</v>
      </c>
      <c r="W512" s="4">
        <f t="shared" si="71"/>
        <v>0</v>
      </c>
    </row>
    <row r="513" spans="1:23" x14ac:dyDescent="0.3">
      <c r="A513" s="1">
        <f t="shared" si="65"/>
        <v>0</v>
      </c>
      <c r="B513" s="1" t="s">
        <v>13</v>
      </c>
      <c r="C513" s="1">
        <v>0.6</v>
      </c>
      <c r="D513" s="1">
        <v>4</v>
      </c>
      <c r="E513" s="1">
        <f t="shared" si="66"/>
        <v>128</v>
      </c>
      <c r="F513" s="1">
        <v>1</v>
      </c>
      <c r="G513" s="4">
        <f t="shared" si="67"/>
        <v>0</v>
      </c>
      <c r="H513" s="4">
        <f t="shared" si="68"/>
        <v>261.64799999999997</v>
      </c>
      <c r="I513" s="4">
        <v>246.43099999999998</v>
      </c>
      <c r="J513" s="4">
        <v>15.217000000000001</v>
      </c>
      <c r="K513" s="4">
        <v>0</v>
      </c>
      <c r="L513" s="1">
        <v>222</v>
      </c>
      <c r="M513" s="1">
        <v>222</v>
      </c>
      <c r="N513" s="1">
        <v>222</v>
      </c>
      <c r="O513" s="1">
        <v>222</v>
      </c>
      <c r="P513" s="1">
        <v>222</v>
      </c>
      <c r="Q513" s="1">
        <v>222</v>
      </c>
      <c r="R513" s="4">
        <v>7.8520000000000003</v>
      </c>
      <c r="S513" s="4">
        <v>113.97499999999999</v>
      </c>
      <c r="T513" s="4">
        <v>237.97499999999999</v>
      </c>
      <c r="U513" s="4">
        <f t="shared" si="69"/>
        <v>0</v>
      </c>
      <c r="V513" s="4">
        <f t="shared" si="70"/>
        <v>0</v>
      </c>
      <c r="W513" s="4">
        <f t="shared" si="71"/>
        <v>0</v>
      </c>
    </row>
    <row r="514" spans="1:23" x14ac:dyDescent="0.3">
      <c r="A514" s="1">
        <f t="shared" ref="A514:A577" si="76">IF(MOD(E514,25)=0,1,0)</f>
        <v>0</v>
      </c>
      <c r="B514" s="1" t="s">
        <v>13</v>
      </c>
      <c r="C514" s="1">
        <v>0.6</v>
      </c>
      <c r="D514" s="1">
        <v>1</v>
      </c>
      <c r="E514" s="1">
        <f t="shared" si="66"/>
        <v>129</v>
      </c>
      <c r="F514" s="1">
        <v>1</v>
      </c>
      <c r="G514" s="4">
        <f t="shared" si="67"/>
        <v>0</v>
      </c>
      <c r="H514" s="4">
        <f t="shared" si="68"/>
        <v>254.92500000000001</v>
      </c>
      <c r="I514" s="4">
        <v>238.745</v>
      </c>
      <c r="J514" s="4">
        <v>16.18</v>
      </c>
      <c r="K514" s="4">
        <v>0</v>
      </c>
      <c r="L514" s="1">
        <v>223</v>
      </c>
      <c r="M514" s="1">
        <v>223</v>
      </c>
      <c r="N514" s="1">
        <v>223</v>
      </c>
      <c r="O514" s="1">
        <v>223</v>
      </c>
      <c r="P514" s="1">
        <v>223</v>
      </c>
      <c r="Q514" s="1">
        <v>223</v>
      </c>
      <c r="R514" s="4">
        <v>2.278</v>
      </c>
      <c r="S514" s="4">
        <v>115.446</v>
      </c>
      <c r="T514" s="4">
        <v>235.857</v>
      </c>
      <c r="U514" s="4">
        <f t="shared" si="69"/>
        <v>0</v>
      </c>
      <c r="V514" s="4">
        <f t="shared" si="70"/>
        <v>0</v>
      </c>
      <c r="W514" s="4">
        <f t="shared" si="71"/>
        <v>0</v>
      </c>
    </row>
    <row r="515" spans="1:23" x14ac:dyDescent="0.3">
      <c r="A515" s="1">
        <f t="shared" si="76"/>
        <v>0</v>
      </c>
      <c r="B515" s="1" t="s">
        <v>13</v>
      </c>
      <c r="C515" s="1">
        <v>0.6</v>
      </c>
      <c r="D515" s="1">
        <v>2</v>
      </c>
      <c r="E515" s="1">
        <f t="shared" ref="E515:E578" si="77">_xlfn.CEILING.MATH((ROW(E515)-1)/4)</f>
        <v>129</v>
      </c>
      <c r="F515" s="1">
        <v>1</v>
      </c>
      <c r="G515" s="4">
        <f t="shared" ref="G515:G578" si="78">(M515-L515)/L515*100</f>
        <v>0</v>
      </c>
      <c r="H515" s="4">
        <f t="shared" ref="H515:H578" si="79">I515+K515+J515</f>
        <v>222.17599999999999</v>
      </c>
      <c r="I515" s="4">
        <v>205.809</v>
      </c>
      <c r="J515" s="4">
        <v>16.367000000000001</v>
      </c>
      <c r="K515" s="4">
        <v>0</v>
      </c>
      <c r="L515" s="1">
        <v>223</v>
      </c>
      <c r="M515" s="1">
        <v>223</v>
      </c>
      <c r="N515" s="1">
        <v>223</v>
      </c>
      <c r="O515" s="1">
        <v>223</v>
      </c>
      <c r="P515" s="1">
        <v>223</v>
      </c>
      <c r="Q515" s="1">
        <v>223</v>
      </c>
      <c r="R515" s="4">
        <v>3.6869999999999998</v>
      </c>
      <c r="S515" s="4">
        <v>115.446</v>
      </c>
      <c r="T515" s="4">
        <v>201.512</v>
      </c>
      <c r="U515" s="4">
        <f t="shared" ref="U515:U578" si="80">IF(F515=1,(M515-O515)/M515*100,"0")</f>
        <v>0</v>
      </c>
      <c r="V515" s="4">
        <f t="shared" ref="V515:V578" si="81">IF(F515=1,(M515-P515)/M515*100,"0")</f>
        <v>0</v>
      </c>
      <c r="W515" s="4">
        <f t="shared" ref="W515:W578" si="82">IF(F515=1,(M515-Q515)/M515*100,"0")</f>
        <v>0</v>
      </c>
    </row>
    <row r="516" spans="1:23" x14ac:dyDescent="0.3">
      <c r="A516" s="1">
        <f t="shared" si="76"/>
        <v>0</v>
      </c>
      <c r="B516" s="1" t="s">
        <v>13</v>
      </c>
      <c r="C516" s="1">
        <v>0.6</v>
      </c>
      <c r="D516" s="1">
        <v>3</v>
      </c>
      <c r="E516" s="1">
        <f t="shared" si="77"/>
        <v>129</v>
      </c>
      <c r="F516" s="1">
        <v>1</v>
      </c>
      <c r="G516" s="4">
        <f t="shared" si="78"/>
        <v>0</v>
      </c>
      <c r="H516" s="4">
        <f t="shared" si="79"/>
        <v>234.08200000000002</v>
      </c>
      <c r="I516" s="4">
        <v>218.53800000000001</v>
      </c>
      <c r="J516" s="4">
        <v>15.544</v>
      </c>
      <c r="K516" s="4">
        <v>0</v>
      </c>
      <c r="L516" s="1">
        <v>223</v>
      </c>
      <c r="M516" s="1">
        <v>223</v>
      </c>
      <c r="N516" s="1">
        <v>223</v>
      </c>
      <c r="O516" s="1">
        <v>223</v>
      </c>
      <c r="P516" s="1">
        <v>223</v>
      </c>
      <c r="Q516" s="1">
        <v>223</v>
      </c>
      <c r="R516" s="4">
        <v>5.7770000000000001</v>
      </c>
      <c r="S516" s="4">
        <v>115.446</v>
      </c>
      <c r="T516" s="4">
        <v>212.15100000000001</v>
      </c>
      <c r="U516" s="4">
        <f t="shared" si="80"/>
        <v>0</v>
      </c>
      <c r="V516" s="4">
        <f t="shared" si="81"/>
        <v>0</v>
      </c>
      <c r="W516" s="4">
        <f t="shared" si="82"/>
        <v>0</v>
      </c>
    </row>
    <row r="517" spans="1:23" x14ac:dyDescent="0.3">
      <c r="A517" s="1">
        <f t="shared" si="76"/>
        <v>0</v>
      </c>
      <c r="B517" s="1" t="s">
        <v>13</v>
      </c>
      <c r="C517" s="1">
        <v>0.6</v>
      </c>
      <c r="D517" s="1">
        <v>4</v>
      </c>
      <c r="E517" s="1">
        <f t="shared" si="77"/>
        <v>129</v>
      </c>
      <c r="F517" s="1">
        <v>1</v>
      </c>
      <c r="G517" s="4">
        <f t="shared" si="78"/>
        <v>0</v>
      </c>
      <c r="H517" s="4">
        <f t="shared" si="79"/>
        <v>241.94500000000002</v>
      </c>
      <c r="I517" s="4">
        <v>226.51400000000001</v>
      </c>
      <c r="J517" s="4">
        <v>15.430999999999999</v>
      </c>
      <c r="K517" s="4">
        <v>0</v>
      </c>
      <c r="L517" s="1">
        <v>223</v>
      </c>
      <c r="M517" s="1">
        <v>223</v>
      </c>
      <c r="N517" s="1">
        <v>223</v>
      </c>
      <c r="O517" s="1">
        <v>223</v>
      </c>
      <c r="P517" s="1">
        <v>223</v>
      </c>
      <c r="Q517" s="1">
        <v>223</v>
      </c>
      <c r="R517" s="4">
        <v>8.7210000000000001</v>
      </c>
      <c r="S517" s="4">
        <v>115.446</v>
      </c>
      <c r="T517" s="4">
        <v>217.18299999999999</v>
      </c>
      <c r="U517" s="4">
        <f t="shared" si="80"/>
        <v>0</v>
      </c>
      <c r="V517" s="4">
        <f t="shared" si="81"/>
        <v>0</v>
      </c>
      <c r="W517" s="4">
        <f t="shared" si="82"/>
        <v>0</v>
      </c>
    </row>
    <row r="518" spans="1:23" x14ac:dyDescent="0.3">
      <c r="A518" s="1">
        <f t="shared" si="76"/>
        <v>0</v>
      </c>
      <c r="B518" s="1" t="s">
        <v>13</v>
      </c>
      <c r="C518" s="1">
        <v>0.6</v>
      </c>
      <c r="D518" s="1">
        <v>1</v>
      </c>
      <c r="E518" s="1">
        <f t="shared" si="77"/>
        <v>130</v>
      </c>
      <c r="F518" s="1">
        <v>1</v>
      </c>
      <c r="G518" s="4">
        <f t="shared" si="78"/>
        <v>0</v>
      </c>
      <c r="H518" s="4">
        <f t="shared" si="79"/>
        <v>279.67899999999997</v>
      </c>
      <c r="I518" s="4">
        <v>263.36199999999997</v>
      </c>
      <c r="J518" s="4">
        <v>16.317</v>
      </c>
      <c r="K518" s="4">
        <v>0</v>
      </c>
      <c r="L518" s="1">
        <v>221</v>
      </c>
      <c r="M518" s="1">
        <v>221</v>
      </c>
      <c r="N518" s="1">
        <v>221</v>
      </c>
      <c r="O518" s="1">
        <v>221</v>
      </c>
      <c r="P518" s="1">
        <v>221</v>
      </c>
      <c r="Q518" s="1">
        <v>221</v>
      </c>
      <c r="R518" s="4">
        <v>3.839</v>
      </c>
      <c r="S518" s="4">
        <v>111.06</v>
      </c>
      <c r="T518" s="4">
        <v>259.00299999999999</v>
      </c>
      <c r="U518" s="4">
        <f t="shared" si="80"/>
        <v>0</v>
      </c>
      <c r="V518" s="4">
        <f t="shared" si="81"/>
        <v>0</v>
      </c>
      <c r="W518" s="4">
        <f t="shared" si="82"/>
        <v>0</v>
      </c>
    </row>
    <row r="519" spans="1:23" x14ac:dyDescent="0.3">
      <c r="A519" s="1">
        <f t="shared" si="76"/>
        <v>0</v>
      </c>
      <c r="B519" s="1" t="s">
        <v>13</v>
      </c>
      <c r="C519" s="1">
        <v>0.6</v>
      </c>
      <c r="D519" s="1">
        <v>2</v>
      </c>
      <c r="E519" s="1">
        <f t="shared" si="77"/>
        <v>130</v>
      </c>
      <c r="F519" s="1">
        <v>1</v>
      </c>
      <c r="G519" s="4">
        <f t="shared" si="78"/>
        <v>0</v>
      </c>
      <c r="H519" s="4">
        <f t="shared" si="79"/>
        <v>293.45400000000001</v>
      </c>
      <c r="I519" s="4">
        <v>277.16300000000001</v>
      </c>
      <c r="J519" s="4">
        <v>16.291</v>
      </c>
      <c r="K519" s="4">
        <v>0</v>
      </c>
      <c r="L519" s="1">
        <v>221</v>
      </c>
      <c r="M519" s="1">
        <v>221</v>
      </c>
      <c r="N519" s="1">
        <v>221</v>
      </c>
      <c r="O519" s="1">
        <v>221</v>
      </c>
      <c r="P519" s="1">
        <v>221</v>
      </c>
      <c r="Q519" s="1">
        <v>221</v>
      </c>
      <c r="R519" s="4">
        <v>7.3650000000000002</v>
      </c>
      <c r="S519" s="4">
        <v>111.06</v>
      </c>
      <c r="T519" s="4">
        <v>269.27800000000002</v>
      </c>
      <c r="U519" s="4">
        <f t="shared" si="80"/>
        <v>0</v>
      </c>
      <c r="V519" s="4">
        <f t="shared" si="81"/>
        <v>0</v>
      </c>
      <c r="W519" s="4">
        <f t="shared" si="82"/>
        <v>0</v>
      </c>
    </row>
    <row r="520" spans="1:23" x14ac:dyDescent="0.3">
      <c r="A520" s="1">
        <f t="shared" si="76"/>
        <v>0</v>
      </c>
      <c r="B520" s="1" t="s">
        <v>13</v>
      </c>
      <c r="C520" s="1">
        <v>0.6</v>
      </c>
      <c r="D520" s="1">
        <v>3</v>
      </c>
      <c r="E520" s="1">
        <f t="shared" si="77"/>
        <v>130</v>
      </c>
      <c r="F520" s="1">
        <v>1</v>
      </c>
      <c r="G520" s="4">
        <f t="shared" si="78"/>
        <v>0</v>
      </c>
      <c r="H520" s="4">
        <f t="shared" si="79"/>
        <v>280.16300000000001</v>
      </c>
      <c r="I520" s="4">
        <v>264.17200000000003</v>
      </c>
      <c r="J520" s="4">
        <v>15.991</v>
      </c>
      <c r="K520" s="4">
        <v>0</v>
      </c>
      <c r="L520" s="1">
        <v>221</v>
      </c>
      <c r="M520" s="1">
        <v>221</v>
      </c>
      <c r="N520" s="1">
        <v>221</v>
      </c>
      <c r="O520" s="1">
        <v>221</v>
      </c>
      <c r="P520" s="1">
        <v>221</v>
      </c>
      <c r="Q520" s="1">
        <v>221</v>
      </c>
      <c r="R520" s="4">
        <v>5.27</v>
      </c>
      <c r="S520" s="4">
        <v>111.06</v>
      </c>
      <c r="T520" s="4">
        <v>258.38200000000001</v>
      </c>
      <c r="U520" s="4">
        <f t="shared" si="80"/>
        <v>0</v>
      </c>
      <c r="V520" s="4">
        <f t="shared" si="81"/>
        <v>0</v>
      </c>
      <c r="W520" s="4">
        <f t="shared" si="82"/>
        <v>0</v>
      </c>
    </row>
    <row r="521" spans="1:23" x14ac:dyDescent="0.3">
      <c r="A521" s="1">
        <f t="shared" si="76"/>
        <v>0</v>
      </c>
      <c r="B521" s="1" t="s">
        <v>13</v>
      </c>
      <c r="C521" s="1">
        <v>0.6</v>
      </c>
      <c r="D521" s="1">
        <v>4</v>
      </c>
      <c r="E521" s="1">
        <f t="shared" si="77"/>
        <v>130</v>
      </c>
      <c r="F521" s="1">
        <v>1</v>
      </c>
      <c r="G521" s="4">
        <f t="shared" si="78"/>
        <v>0</v>
      </c>
      <c r="H521" s="4">
        <f t="shared" si="79"/>
        <v>296.76400000000001</v>
      </c>
      <c r="I521" s="4">
        <v>280.64</v>
      </c>
      <c r="J521" s="4">
        <v>16.123999999999999</v>
      </c>
      <c r="K521" s="4">
        <v>0</v>
      </c>
      <c r="L521" s="1">
        <v>221</v>
      </c>
      <c r="M521" s="1">
        <v>221</v>
      </c>
      <c r="N521" s="1">
        <v>221</v>
      </c>
      <c r="O521" s="1">
        <v>221</v>
      </c>
      <c r="P521" s="1">
        <v>221</v>
      </c>
      <c r="Q521" s="1">
        <v>221</v>
      </c>
      <c r="R521" s="4">
        <v>8.3460000000000001</v>
      </c>
      <c r="S521" s="4">
        <v>111.06</v>
      </c>
      <c r="T521" s="4">
        <v>271.774</v>
      </c>
      <c r="U521" s="4">
        <f t="shared" si="80"/>
        <v>0</v>
      </c>
      <c r="V521" s="4">
        <f t="shared" si="81"/>
        <v>0</v>
      </c>
      <c r="W521" s="4">
        <f t="shared" si="82"/>
        <v>0</v>
      </c>
    </row>
    <row r="522" spans="1:23" x14ac:dyDescent="0.3">
      <c r="A522" s="1">
        <f t="shared" si="76"/>
        <v>0</v>
      </c>
      <c r="B522" s="1" t="s">
        <v>13</v>
      </c>
      <c r="C522" s="1">
        <v>0.6</v>
      </c>
      <c r="D522" s="1">
        <v>1</v>
      </c>
      <c r="E522" s="1">
        <f t="shared" si="77"/>
        <v>131</v>
      </c>
      <c r="F522" s="1">
        <v>1</v>
      </c>
      <c r="G522" s="4">
        <f t="shared" si="78"/>
        <v>0</v>
      </c>
      <c r="H522" s="4">
        <f t="shared" si="79"/>
        <v>253.25899999999999</v>
      </c>
      <c r="I522" s="4">
        <v>237.48</v>
      </c>
      <c r="J522" s="4">
        <v>15.779</v>
      </c>
      <c r="K522" s="4">
        <v>0</v>
      </c>
      <c r="L522" s="1">
        <v>220</v>
      </c>
      <c r="M522" s="1">
        <v>220</v>
      </c>
      <c r="N522" s="1">
        <v>220</v>
      </c>
      <c r="O522" s="1">
        <v>220</v>
      </c>
      <c r="P522" s="1">
        <v>220</v>
      </c>
      <c r="Q522" s="1">
        <v>220</v>
      </c>
      <c r="R522" s="4">
        <v>2.64</v>
      </c>
      <c r="S522" s="4">
        <v>111.35</v>
      </c>
      <c r="T522" s="4">
        <v>234.18299999999999</v>
      </c>
      <c r="U522" s="4">
        <f t="shared" si="80"/>
        <v>0</v>
      </c>
      <c r="V522" s="4">
        <f t="shared" si="81"/>
        <v>0</v>
      </c>
      <c r="W522" s="4">
        <f t="shared" si="82"/>
        <v>0</v>
      </c>
    </row>
    <row r="523" spans="1:23" x14ac:dyDescent="0.3">
      <c r="A523" s="1">
        <f t="shared" si="76"/>
        <v>0</v>
      </c>
      <c r="B523" s="1" t="s">
        <v>13</v>
      </c>
      <c r="C523" s="1">
        <v>0.6</v>
      </c>
      <c r="D523" s="1">
        <v>2</v>
      </c>
      <c r="E523" s="1">
        <f t="shared" si="77"/>
        <v>131</v>
      </c>
      <c r="F523" s="1">
        <v>1</v>
      </c>
      <c r="G523" s="4">
        <f t="shared" si="78"/>
        <v>0</v>
      </c>
      <c r="H523" s="4">
        <f t="shared" si="79"/>
        <v>250.14599999999999</v>
      </c>
      <c r="I523" s="4">
        <v>233.92599999999999</v>
      </c>
      <c r="J523" s="4">
        <v>16.22</v>
      </c>
      <c r="K523" s="4">
        <v>0</v>
      </c>
      <c r="L523" s="1">
        <v>220</v>
      </c>
      <c r="M523" s="1">
        <v>220</v>
      </c>
      <c r="N523" s="1">
        <v>220</v>
      </c>
      <c r="O523" s="1">
        <v>220</v>
      </c>
      <c r="P523" s="1">
        <v>220</v>
      </c>
      <c r="Q523" s="1">
        <v>220</v>
      </c>
      <c r="R523" s="4">
        <v>5.8819999999999997</v>
      </c>
      <c r="S523" s="4">
        <v>111.35</v>
      </c>
      <c r="T523" s="4">
        <v>227.387</v>
      </c>
      <c r="U523" s="4">
        <f t="shared" si="80"/>
        <v>0</v>
      </c>
      <c r="V523" s="4">
        <f t="shared" si="81"/>
        <v>0</v>
      </c>
      <c r="W523" s="4">
        <f t="shared" si="82"/>
        <v>0</v>
      </c>
    </row>
    <row r="524" spans="1:23" x14ac:dyDescent="0.3">
      <c r="A524" s="1">
        <f t="shared" si="76"/>
        <v>0</v>
      </c>
      <c r="B524" s="1" t="s">
        <v>13</v>
      </c>
      <c r="C524" s="1">
        <v>0.6</v>
      </c>
      <c r="D524" s="1">
        <v>3</v>
      </c>
      <c r="E524" s="1">
        <f t="shared" si="77"/>
        <v>131</v>
      </c>
      <c r="F524" s="1">
        <v>1</v>
      </c>
      <c r="G524" s="4">
        <f t="shared" si="78"/>
        <v>0</v>
      </c>
      <c r="H524" s="4">
        <f t="shared" si="79"/>
        <v>246.71199999999999</v>
      </c>
      <c r="I524" s="4">
        <v>232.39</v>
      </c>
      <c r="J524" s="4">
        <v>14.321999999999999</v>
      </c>
      <c r="K524" s="4">
        <v>0</v>
      </c>
      <c r="L524" s="1">
        <v>220</v>
      </c>
      <c r="M524" s="1">
        <v>220</v>
      </c>
      <c r="N524" s="1">
        <v>220</v>
      </c>
      <c r="O524" s="1">
        <v>220</v>
      </c>
      <c r="P524" s="1">
        <v>220</v>
      </c>
      <c r="Q524" s="1">
        <v>220</v>
      </c>
      <c r="R524" s="4">
        <v>4.7619999999999996</v>
      </c>
      <c r="S524" s="4">
        <v>111.35</v>
      </c>
      <c r="T524" s="4">
        <v>226.971</v>
      </c>
      <c r="U524" s="4">
        <f t="shared" si="80"/>
        <v>0</v>
      </c>
      <c r="V524" s="4">
        <f t="shared" si="81"/>
        <v>0</v>
      </c>
      <c r="W524" s="4">
        <f t="shared" si="82"/>
        <v>0</v>
      </c>
    </row>
    <row r="525" spans="1:23" x14ac:dyDescent="0.3">
      <c r="A525" s="1">
        <f t="shared" si="76"/>
        <v>0</v>
      </c>
      <c r="B525" s="1" t="s">
        <v>13</v>
      </c>
      <c r="C525" s="1">
        <v>0.6</v>
      </c>
      <c r="D525" s="1">
        <v>4</v>
      </c>
      <c r="E525" s="1">
        <f t="shared" si="77"/>
        <v>131</v>
      </c>
      <c r="F525" s="1">
        <v>1</v>
      </c>
      <c r="G525" s="4">
        <f t="shared" si="78"/>
        <v>0</v>
      </c>
      <c r="H525" s="4">
        <f t="shared" si="79"/>
        <v>249.49999999999997</v>
      </c>
      <c r="I525" s="4">
        <v>234.69899999999998</v>
      </c>
      <c r="J525" s="4">
        <v>14.801</v>
      </c>
      <c r="K525" s="4">
        <v>0</v>
      </c>
      <c r="L525" s="1">
        <v>220</v>
      </c>
      <c r="M525" s="1">
        <v>220</v>
      </c>
      <c r="N525" s="1">
        <v>220</v>
      </c>
      <c r="O525" s="1">
        <v>220</v>
      </c>
      <c r="P525" s="1">
        <v>220</v>
      </c>
      <c r="Q525" s="1">
        <v>220</v>
      </c>
      <c r="R525" s="4">
        <v>16.266999999999999</v>
      </c>
      <c r="S525" s="4">
        <v>111.35</v>
      </c>
      <c r="T525" s="4">
        <v>217.77499999999998</v>
      </c>
      <c r="U525" s="4">
        <f t="shared" si="80"/>
        <v>0</v>
      </c>
      <c r="V525" s="4">
        <f t="shared" si="81"/>
        <v>0</v>
      </c>
      <c r="W525" s="4">
        <f t="shared" si="82"/>
        <v>0</v>
      </c>
    </row>
    <row r="526" spans="1:23" x14ac:dyDescent="0.3">
      <c r="A526" s="1">
        <f t="shared" si="76"/>
        <v>0</v>
      </c>
      <c r="B526" s="1" t="s">
        <v>13</v>
      </c>
      <c r="C526" s="1">
        <v>0.6</v>
      </c>
      <c r="D526" s="1">
        <v>1</v>
      </c>
      <c r="E526" s="1">
        <f t="shared" si="77"/>
        <v>132</v>
      </c>
      <c r="F526" s="1">
        <v>1</v>
      </c>
      <c r="G526" s="4">
        <f t="shared" si="78"/>
        <v>0</v>
      </c>
      <c r="H526" s="4">
        <f t="shared" si="79"/>
        <v>297.89300000000003</v>
      </c>
      <c r="I526" s="4">
        <v>281.24400000000003</v>
      </c>
      <c r="J526" s="4">
        <v>16.649000000000001</v>
      </c>
      <c r="K526" s="4">
        <v>0</v>
      </c>
      <c r="L526" s="1">
        <v>214</v>
      </c>
      <c r="M526" s="1">
        <v>214</v>
      </c>
      <c r="N526" s="1">
        <v>214</v>
      </c>
      <c r="O526" s="1">
        <v>214</v>
      </c>
      <c r="P526" s="1">
        <v>214</v>
      </c>
      <c r="Q526" s="1">
        <v>214</v>
      </c>
      <c r="R526" s="4">
        <v>2.1389999999999998</v>
      </c>
      <c r="S526" s="4">
        <v>113.126</v>
      </c>
      <c r="T526" s="4">
        <v>278.56100000000004</v>
      </c>
      <c r="U526" s="4">
        <f t="shared" si="80"/>
        <v>0</v>
      </c>
      <c r="V526" s="4">
        <f t="shared" si="81"/>
        <v>0</v>
      </c>
      <c r="W526" s="4">
        <f t="shared" si="82"/>
        <v>0</v>
      </c>
    </row>
    <row r="527" spans="1:23" x14ac:dyDescent="0.3">
      <c r="A527" s="1">
        <f t="shared" si="76"/>
        <v>0</v>
      </c>
      <c r="B527" s="1" t="s">
        <v>13</v>
      </c>
      <c r="C527" s="1">
        <v>0.6</v>
      </c>
      <c r="D527" s="1">
        <v>2</v>
      </c>
      <c r="E527" s="1">
        <f t="shared" si="77"/>
        <v>132</v>
      </c>
      <c r="F527" s="1">
        <v>1</v>
      </c>
      <c r="G527" s="4">
        <f t="shared" si="78"/>
        <v>0</v>
      </c>
      <c r="H527" s="4">
        <f t="shared" si="79"/>
        <v>295.28699999999998</v>
      </c>
      <c r="I527" s="4">
        <v>279.471</v>
      </c>
      <c r="J527" s="4">
        <v>15.816000000000001</v>
      </c>
      <c r="K527" s="4">
        <v>0</v>
      </c>
      <c r="L527" s="1">
        <v>214</v>
      </c>
      <c r="M527" s="1">
        <v>214</v>
      </c>
      <c r="N527" s="1">
        <v>214</v>
      </c>
      <c r="O527" s="1">
        <v>214</v>
      </c>
      <c r="P527" s="1">
        <v>214</v>
      </c>
      <c r="Q527" s="1">
        <v>214</v>
      </c>
      <c r="R527" s="4">
        <v>4.9269999999999996</v>
      </c>
      <c r="S527" s="4">
        <v>113.126</v>
      </c>
      <c r="T527" s="4">
        <v>274</v>
      </c>
      <c r="U527" s="4">
        <f t="shared" si="80"/>
        <v>0</v>
      </c>
      <c r="V527" s="4">
        <f t="shared" si="81"/>
        <v>0</v>
      </c>
      <c r="W527" s="4">
        <f t="shared" si="82"/>
        <v>0</v>
      </c>
    </row>
    <row r="528" spans="1:23" x14ac:dyDescent="0.3">
      <c r="A528" s="1">
        <f t="shared" si="76"/>
        <v>0</v>
      </c>
      <c r="B528" s="1" t="s">
        <v>13</v>
      </c>
      <c r="C528" s="1">
        <v>0.6</v>
      </c>
      <c r="D528" s="1">
        <v>3</v>
      </c>
      <c r="E528" s="1">
        <f t="shared" si="77"/>
        <v>132</v>
      </c>
      <c r="F528" s="1">
        <v>1</v>
      </c>
      <c r="G528" s="4">
        <f t="shared" si="78"/>
        <v>0</v>
      </c>
      <c r="H528" s="4">
        <f t="shared" si="79"/>
        <v>280.58600000000001</v>
      </c>
      <c r="I528" s="4">
        <v>265.99700000000001</v>
      </c>
      <c r="J528" s="4">
        <v>14.589</v>
      </c>
      <c r="K528" s="4">
        <v>0</v>
      </c>
      <c r="L528" s="1">
        <v>214</v>
      </c>
      <c r="M528" s="1">
        <v>214</v>
      </c>
      <c r="N528" s="1">
        <v>214</v>
      </c>
      <c r="O528" s="1">
        <v>214</v>
      </c>
      <c r="P528" s="1">
        <v>214</v>
      </c>
      <c r="Q528" s="1">
        <v>214</v>
      </c>
      <c r="R528" s="4">
        <v>5.3049999999999997</v>
      </c>
      <c r="S528" s="4">
        <v>113.126</v>
      </c>
      <c r="T528" s="4">
        <v>260.14800000000002</v>
      </c>
      <c r="U528" s="4">
        <f t="shared" si="80"/>
        <v>0</v>
      </c>
      <c r="V528" s="4">
        <f t="shared" si="81"/>
        <v>0</v>
      </c>
      <c r="W528" s="4">
        <f t="shared" si="82"/>
        <v>0</v>
      </c>
    </row>
    <row r="529" spans="1:23" x14ac:dyDescent="0.3">
      <c r="A529" s="1">
        <f t="shared" si="76"/>
        <v>0</v>
      </c>
      <c r="B529" s="1" t="s">
        <v>13</v>
      </c>
      <c r="C529" s="1">
        <v>0.6</v>
      </c>
      <c r="D529" s="1">
        <v>4</v>
      </c>
      <c r="E529" s="1">
        <f t="shared" si="77"/>
        <v>132</v>
      </c>
      <c r="F529" s="1">
        <v>1</v>
      </c>
      <c r="G529" s="4">
        <f t="shared" si="78"/>
        <v>0</v>
      </c>
      <c r="H529" s="4">
        <f t="shared" si="79"/>
        <v>296.69299999999998</v>
      </c>
      <c r="I529" s="4">
        <v>280.78399999999999</v>
      </c>
      <c r="J529" s="4">
        <v>15.909000000000001</v>
      </c>
      <c r="K529" s="4">
        <v>0</v>
      </c>
      <c r="L529" s="1">
        <v>214</v>
      </c>
      <c r="M529" s="1">
        <v>214</v>
      </c>
      <c r="N529" s="1">
        <v>214</v>
      </c>
      <c r="O529" s="1">
        <v>214</v>
      </c>
      <c r="P529" s="1">
        <v>214</v>
      </c>
      <c r="Q529" s="1">
        <v>214</v>
      </c>
      <c r="R529" s="4">
        <v>9.92</v>
      </c>
      <c r="S529" s="4">
        <v>113.126</v>
      </c>
      <c r="T529" s="4">
        <v>270.32</v>
      </c>
      <c r="U529" s="4">
        <f t="shared" si="80"/>
        <v>0</v>
      </c>
      <c r="V529" s="4">
        <f t="shared" si="81"/>
        <v>0</v>
      </c>
      <c r="W529" s="4">
        <f t="shared" si="82"/>
        <v>0</v>
      </c>
    </row>
    <row r="530" spans="1:23" x14ac:dyDescent="0.3">
      <c r="A530" s="1">
        <f t="shared" si="76"/>
        <v>0</v>
      </c>
      <c r="B530" s="1" t="s">
        <v>13</v>
      </c>
      <c r="C530" s="1">
        <v>0.6</v>
      </c>
      <c r="D530" s="1">
        <v>1</v>
      </c>
      <c r="E530" s="1">
        <f t="shared" si="77"/>
        <v>133</v>
      </c>
      <c r="F530" s="1">
        <v>1</v>
      </c>
      <c r="G530" s="4">
        <f t="shared" si="78"/>
        <v>0</v>
      </c>
      <c r="H530" s="4">
        <f t="shared" si="79"/>
        <v>245.52799999999999</v>
      </c>
      <c r="I530" s="4">
        <v>230.584</v>
      </c>
      <c r="J530" s="4">
        <v>14.944000000000001</v>
      </c>
      <c r="K530" s="4">
        <v>0</v>
      </c>
      <c r="L530" s="1">
        <v>226</v>
      </c>
      <c r="M530" s="1">
        <v>226</v>
      </c>
      <c r="N530" s="1">
        <v>226</v>
      </c>
      <c r="O530" s="1">
        <v>226</v>
      </c>
      <c r="P530" s="1">
        <v>226</v>
      </c>
      <c r="Q530" s="1">
        <v>226</v>
      </c>
      <c r="R530" s="4">
        <v>3.3290000000000002</v>
      </c>
      <c r="S530" s="4">
        <v>106.527</v>
      </c>
      <c r="T530" s="4">
        <v>226.68700000000001</v>
      </c>
      <c r="U530" s="4">
        <f t="shared" si="80"/>
        <v>0</v>
      </c>
      <c r="V530" s="4">
        <f t="shared" si="81"/>
        <v>0</v>
      </c>
      <c r="W530" s="4">
        <f t="shared" si="82"/>
        <v>0</v>
      </c>
    </row>
    <row r="531" spans="1:23" x14ac:dyDescent="0.3">
      <c r="A531" s="1">
        <f t="shared" si="76"/>
        <v>0</v>
      </c>
      <c r="B531" s="1" t="s">
        <v>13</v>
      </c>
      <c r="C531" s="1">
        <v>0.6</v>
      </c>
      <c r="D531" s="1">
        <v>2</v>
      </c>
      <c r="E531" s="1">
        <f t="shared" si="77"/>
        <v>133</v>
      </c>
      <c r="F531" s="1">
        <v>1</v>
      </c>
      <c r="G531" s="4">
        <f t="shared" si="78"/>
        <v>0</v>
      </c>
      <c r="H531" s="4">
        <f t="shared" si="79"/>
        <v>263.04700000000003</v>
      </c>
      <c r="I531" s="4">
        <v>248.262</v>
      </c>
      <c r="J531" s="4">
        <v>14.785</v>
      </c>
      <c r="K531" s="4">
        <v>0</v>
      </c>
      <c r="L531" s="1">
        <v>226</v>
      </c>
      <c r="M531" s="1">
        <v>226</v>
      </c>
      <c r="N531" s="1">
        <v>226</v>
      </c>
      <c r="O531" s="1">
        <v>226</v>
      </c>
      <c r="P531" s="1">
        <v>226</v>
      </c>
      <c r="Q531" s="1">
        <v>226</v>
      </c>
      <c r="R531" s="4">
        <v>5.9989999999999997</v>
      </c>
      <c r="S531" s="4">
        <v>106.527</v>
      </c>
      <c r="T531" s="4">
        <v>241.69499999999999</v>
      </c>
      <c r="U531" s="4">
        <f t="shared" si="80"/>
        <v>0</v>
      </c>
      <c r="V531" s="4">
        <f t="shared" si="81"/>
        <v>0</v>
      </c>
      <c r="W531" s="4">
        <f t="shared" si="82"/>
        <v>0</v>
      </c>
    </row>
    <row r="532" spans="1:23" x14ac:dyDescent="0.3">
      <c r="A532" s="1">
        <f t="shared" si="76"/>
        <v>0</v>
      </c>
      <c r="B532" s="1" t="s">
        <v>13</v>
      </c>
      <c r="C532" s="1">
        <v>0.6</v>
      </c>
      <c r="D532" s="1">
        <v>3</v>
      </c>
      <c r="E532" s="1">
        <f t="shared" si="77"/>
        <v>133</v>
      </c>
      <c r="F532" s="1">
        <v>1</v>
      </c>
      <c r="G532" s="4">
        <f t="shared" si="78"/>
        <v>0</v>
      </c>
      <c r="H532" s="4">
        <f t="shared" si="79"/>
        <v>254.37800000000001</v>
      </c>
      <c r="I532" s="4">
        <v>239.69200000000001</v>
      </c>
      <c r="J532" s="4">
        <v>14.686</v>
      </c>
      <c r="K532" s="4">
        <v>0</v>
      </c>
      <c r="L532" s="1">
        <v>226</v>
      </c>
      <c r="M532" s="1">
        <v>226</v>
      </c>
      <c r="N532" s="1">
        <v>226</v>
      </c>
      <c r="O532" s="1">
        <v>226</v>
      </c>
      <c r="P532" s="1">
        <v>226</v>
      </c>
      <c r="Q532" s="1">
        <v>226</v>
      </c>
      <c r="R532" s="4">
        <v>4.258</v>
      </c>
      <c r="S532" s="4">
        <v>106.527</v>
      </c>
      <c r="T532" s="4">
        <v>234.86600000000001</v>
      </c>
      <c r="U532" s="4">
        <f t="shared" si="80"/>
        <v>0</v>
      </c>
      <c r="V532" s="4">
        <f t="shared" si="81"/>
        <v>0</v>
      </c>
      <c r="W532" s="4">
        <f t="shared" si="82"/>
        <v>0</v>
      </c>
    </row>
    <row r="533" spans="1:23" x14ac:dyDescent="0.3">
      <c r="A533" s="1">
        <f t="shared" si="76"/>
        <v>0</v>
      </c>
      <c r="B533" s="1" t="s">
        <v>13</v>
      </c>
      <c r="C533" s="1">
        <v>0.6</v>
      </c>
      <c r="D533" s="1">
        <v>4</v>
      </c>
      <c r="E533" s="1">
        <f t="shared" si="77"/>
        <v>133</v>
      </c>
      <c r="F533" s="1">
        <v>1</v>
      </c>
      <c r="G533" s="4">
        <f t="shared" si="78"/>
        <v>0</v>
      </c>
      <c r="H533" s="4">
        <f t="shared" si="79"/>
        <v>264.15800000000002</v>
      </c>
      <c r="I533" s="4">
        <v>248.87300000000002</v>
      </c>
      <c r="J533" s="4">
        <v>15.285</v>
      </c>
      <c r="K533" s="4">
        <v>0</v>
      </c>
      <c r="L533" s="1">
        <v>226</v>
      </c>
      <c r="M533" s="1">
        <v>226</v>
      </c>
      <c r="N533" s="1">
        <v>226</v>
      </c>
      <c r="O533" s="1">
        <v>226</v>
      </c>
      <c r="P533" s="1">
        <v>226</v>
      </c>
      <c r="Q533" s="1">
        <v>226</v>
      </c>
      <c r="R533" s="4">
        <v>7.0640000000000001</v>
      </c>
      <c r="S533" s="4">
        <v>106.527</v>
      </c>
      <c r="T533" s="4">
        <v>241.24100000000001</v>
      </c>
      <c r="U533" s="4">
        <f t="shared" si="80"/>
        <v>0</v>
      </c>
      <c r="V533" s="4">
        <f t="shared" si="81"/>
        <v>0</v>
      </c>
      <c r="W533" s="4">
        <f t="shared" si="82"/>
        <v>0</v>
      </c>
    </row>
    <row r="534" spans="1:23" x14ac:dyDescent="0.3">
      <c r="A534" s="1">
        <f t="shared" si="76"/>
        <v>0</v>
      </c>
      <c r="B534" s="1" t="s">
        <v>13</v>
      </c>
      <c r="C534" s="1">
        <v>0.6</v>
      </c>
      <c r="D534" s="1">
        <v>1</v>
      </c>
      <c r="E534" s="1">
        <f t="shared" si="77"/>
        <v>134</v>
      </c>
      <c r="F534" s="1">
        <v>1</v>
      </c>
      <c r="G534" s="4">
        <f t="shared" si="78"/>
        <v>0</v>
      </c>
      <c r="H534" s="4">
        <f t="shared" si="79"/>
        <v>296.30200000000002</v>
      </c>
      <c r="I534" s="4">
        <v>281.06</v>
      </c>
      <c r="J534" s="4">
        <v>15.242000000000001</v>
      </c>
      <c r="K534" s="4">
        <v>0</v>
      </c>
      <c r="L534" s="1">
        <v>215</v>
      </c>
      <c r="M534" s="1">
        <v>215</v>
      </c>
      <c r="N534" s="1">
        <v>215</v>
      </c>
      <c r="O534" s="1">
        <v>215</v>
      </c>
      <c r="P534" s="1">
        <v>215</v>
      </c>
      <c r="Q534" s="1">
        <v>215</v>
      </c>
      <c r="R534" s="4">
        <v>2.8820000000000001</v>
      </c>
      <c r="S534" s="4">
        <v>110.914</v>
      </c>
      <c r="T534" s="4">
        <v>277.577</v>
      </c>
      <c r="U534" s="4">
        <f t="shared" si="80"/>
        <v>0</v>
      </c>
      <c r="V534" s="4">
        <f t="shared" si="81"/>
        <v>0</v>
      </c>
      <c r="W534" s="4">
        <f t="shared" si="82"/>
        <v>0</v>
      </c>
    </row>
    <row r="535" spans="1:23" x14ac:dyDescent="0.3">
      <c r="A535" s="1">
        <f t="shared" si="76"/>
        <v>0</v>
      </c>
      <c r="B535" s="1" t="s">
        <v>13</v>
      </c>
      <c r="C535" s="1">
        <v>0.6</v>
      </c>
      <c r="D535" s="1">
        <v>2</v>
      </c>
      <c r="E535" s="1">
        <f t="shared" si="77"/>
        <v>134</v>
      </c>
      <c r="F535" s="1">
        <v>1</v>
      </c>
      <c r="G535" s="4">
        <f t="shared" si="78"/>
        <v>0</v>
      </c>
      <c r="H535" s="4">
        <f t="shared" si="79"/>
        <v>298.39</v>
      </c>
      <c r="I535" s="4">
        <v>284.541</v>
      </c>
      <c r="J535" s="4">
        <v>13.849</v>
      </c>
      <c r="K535" s="4">
        <v>0</v>
      </c>
      <c r="L535" s="1">
        <v>215</v>
      </c>
      <c r="M535" s="1">
        <v>215</v>
      </c>
      <c r="N535" s="1">
        <v>215</v>
      </c>
      <c r="O535" s="1">
        <v>215</v>
      </c>
      <c r="P535" s="1">
        <v>215</v>
      </c>
      <c r="Q535" s="1">
        <v>215</v>
      </c>
      <c r="R535" s="4">
        <v>7.4390000000000001</v>
      </c>
      <c r="S535" s="4">
        <v>110.914</v>
      </c>
      <c r="T535" s="4">
        <v>276.50099999999998</v>
      </c>
      <c r="U535" s="4">
        <f t="shared" si="80"/>
        <v>0</v>
      </c>
      <c r="V535" s="4">
        <f t="shared" si="81"/>
        <v>0</v>
      </c>
      <c r="W535" s="4">
        <f t="shared" si="82"/>
        <v>0</v>
      </c>
    </row>
    <row r="536" spans="1:23" x14ac:dyDescent="0.3">
      <c r="A536" s="1">
        <f t="shared" si="76"/>
        <v>0</v>
      </c>
      <c r="B536" s="1" t="s">
        <v>13</v>
      </c>
      <c r="C536" s="1">
        <v>0.6</v>
      </c>
      <c r="D536" s="1">
        <v>3</v>
      </c>
      <c r="E536" s="1">
        <f t="shared" si="77"/>
        <v>134</v>
      </c>
      <c r="F536" s="1">
        <v>1</v>
      </c>
      <c r="G536" s="4">
        <f t="shared" si="78"/>
        <v>0</v>
      </c>
      <c r="H536" s="4">
        <f t="shared" si="79"/>
        <v>300.678</v>
      </c>
      <c r="I536" s="4">
        <v>285.50700000000001</v>
      </c>
      <c r="J536" s="4">
        <v>15.170999999999999</v>
      </c>
      <c r="K536" s="4">
        <v>0</v>
      </c>
      <c r="L536" s="1">
        <v>215</v>
      </c>
      <c r="M536" s="1">
        <v>215</v>
      </c>
      <c r="N536" s="1">
        <v>215</v>
      </c>
      <c r="O536" s="1">
        <v>215</v>
      </c>
      <c r="P536" s="1">
        <v>215</v>
      </c>
      <c r="Q536" s="1">
        <v>215</v>
      </c>
      <c r="R536" s="4">
        <v>4.3339999999999996</v>
      </c>
      <c r="S536" s="4">
        <v>110.914</v>
      </c>
      <c r="T536" s="4">
        <v>280.572</v>
      </c>
      <c r="U536" s="4">
        <f t="shared" si="80"/>
        <v>0</v>
      </c>
      <c r="V536" s="4">
        <f t="shared" si="81"/>
        <v>0</v>
      </c>
      <c r="W536" s="4">
        <f t="shared" si="82"/>
        <v>0</v>
      </c>
    </row>
    <row r="537" spans="1:23" x14ac:dyDescent="0.3">
      <c r="A537" s="1">
        <f t="shared" si="76"/>
        <v>0</v>
      </c>
      <c r="B537" s="1" t="s">
        <v>13</v>
      </c>
      <c r="C537" s="1">
        <v>0.6</v>
      </c>
      <c r="D537" s="1">
        <v>4</v>
      </c>
      <c r="E537" s="1">
        <f t="shared" si="77"/>
        <v>134</v>
      </c>
      <c r="F537" s="1">
        <v>1</v>
      </c>
      <c r="G537" s="4">
        <f t="shared" si="78"/>
        <v>0</v>
      </c>
      <c r="H537" s="4">
        <f t="shared" si="79"/>
        <v>312.43099999999998</v>
      </c>
      <c r="I537" s="4">
        <v>297.68099999999998</v>
      </c>
      <c r="J537" s="4">
        <v>14.75</v>
      </c>
      <c r="K537" s="4">
        <v>0</v>
      </c>
      <c r="L537" s="1">
        <v>215</v>
      </c>
      <c r="M537" s="1">
        <v>215</v>
      </c>
      <c r="N537" s="1">
        <v>215</v>
      </c>
      <c r="O537" s="1">
        <v>215</v>
      </c>
      <c r="P537" s="1">
        <v>215</v>
      </c>
      <c r="Q537" s="1">
        <v>215</v>
      </c>
      <c r="R537" s="4">
        <v>5.883</v>
      </c>
      <c r="S537" s="4">
        <v>110.914</v>
      </c>
      <c r="T537" s="4">
        <v>291.197</v>
      </c>
      <c r="U537" s="4">
        <f t="shared" si="80"/>
        <v>0</v>
      </c>
      <c r="V537" s="4">
        <f t="shared" si="81"/>
        <v>0</v>
      </c>
      <c r="W537" s="4">
        <f t="shared" si="82"/>
        <v>0</v>
      </c>
    </row>
    <row r="538" spans="1:23" x14ac:dyDescent="0.3">
      <c r="A538" s="1">
        <f t="shared" si="76"/>
        <v>0</v>
      </c>
      <c r="B538" s="1" t="s">
        <v>13</v>
      </c>
      <c r="C538" s="1">
        <v>0.6</v>
      </c>
      <c r="D538" s="1">
        <v>1</v>
      </c>
      <c r="E538" s="1">
        <f t="shared" si="77"/>
        <v>135</v>
      </c>
      <c r="F538" s="1">
        <v>1</v>
      </c>
      <c r="G538" s="4">
        <f t="shared" si="78"/>
        <v>0</v>
      </c>
      <c r="H538" s="4">
        <f t="shared" si="79"/>
        <v>283.00299999999999</v>
      </c>
      <c r="I538" s="4">
        <v>267.096</v>
      </c>
      <c r="J538" s="4">
        <v>15.907</v>
      </c>
      <c r="K538" s="4">
        <v>0</v>
      </c>
      <c r="L538" s="1">
        <v>225</v>
      </c>
      <c r="M538" s="1">
        <v>225</v>
      </c>
      <c r="N538" s="1">
        <v>225</v>
      </c>
      <c r="O538" s="1">
        <v>225</v>
      </c>
      <c r="P538" s="1">
        <v>225</v>
      </c>
      <c r="Q538" s="1">
        <v>225</v>
      </c>
      <c r="R538" s="4">
        <v>3.5489999999999999</v>
      </c>
      <c r="S538" s="4">
        <v>114.923</v>
      </c>
      <c r="T538" s="4">
        <v>262.98399999999998</v>
      </c>
      <c r="U538" s="4">
        <f t="shared" si="80"/>
        <v>0</v>
      </c>
      <c r="V538" s="4">
        <f t="shared" si="81"/>
        <v>0</v>
      </c>
      <c r="W538" s="4">
        <f t="shared" si="82"/>
        <v>0</v>
      </c>
    </row>
    <row r="539" spans="1:23" x14ac:dyDescent="0.3">
      <c r="A539" s="1">
        <f t="shared" si="76"/>
        <v>0</v>
      </c>
      <c r="B539" s="1" t="s">
        <v>13</v>
      </c>
      <c r="C539" s="1">
        <v>0.6</v>
      </c>
      <c r="D539" s="1">
        <v>2</v>
      </c>
      <c r="E539" s="1">
        <f t="shared" si="77"/>
        <v>135</v>
      </c>
      <c r="F539" s="1">
        <v>1</v>
      </c>
      <c r="G539" s="4">
        <f t="shared" si="78"/>
        <v>0</v>
      </c>
      <c r="H539" s="4">
        <f t="shared" si="79"/>
        <v>286.84899999999999</v>
      </c>
      <c r="I539" s="4">
        <v>270.53499999999997</v>
      </c>
      <c r="J539" s="4">
        <v>16.314</v>
      </c>
      <c r="K539" s="4">
        <v>0</v>
      </c>
      <c r="L539" s="1">
        <v>225</v>
      </c>
      <c r="M539" s="1">
        <v>225</v>
      </c>
      <c r="N539" s="1">
        <v>225</v>
      </c>
      <c r="O539" s="1">
        <v>225</v>
      </c>
      <c r="P539" s="1">
        <v>225</v>
      </c>
      <c r="Q539" s="1">
        <v>225</v>
      </c>
      <c r="R539" s="4">
        <v>3.85</v>
      </c>
      <c r="S539" s="4">
        <v>114.923</v>
      </c>
      <c r="T539" s="4">
        <v>266.12200000000001</v>
      </c>
      <c r="U539" s="4">
        <f t="shared" si="80"/>
        <v>0</v>
      </c>
      <c r="V539" s="4">
        <f t="shared" si="81"/>
        <v>0</v>
      </c>
      <c r="W539" s="4">
        <f t="shared" si="82"/>
        <v>0</v>
      </c>
    </row>
    <row r="540" spans="1:23" x14ac:dyDescent="0.3">
      <c r="A540" s="1">
        <f t="shared" si="76"/>
        <v>0</v>
      </c>
      <c r="B540" s="1" t="s">
        <v>13</v>
      </c>
      <c r="C540" s="1">
        <v>0.6</v>
      </c>
      <c r="D540" s="1">
        <v>3</v>
      </c>
      <c r="E540" s="1">
        <f t="shared" si="77"/>
        <v>135</v>
      </c>
      <c r="F540" s="1">
        <v>1</v>
      </c>
      <c r="G540" s="4">
        <f t="shared" si="78"/>
        <v>0</v>
      </c>
      <c r="H540" s="4">
        <f t="shared" si="79"/>
        <v>299.10300000000001</v>
      </c>
      <c r="I540" s="4">
        <v>284.56299999999999</v>
      </c>
      <c r="J540" s="4">
        <v>14.54</v>
      </c>
      <c r="K540" s="4">
        <v>0</v>
      </c>
      <c r="L540" s="1">
        <v>225</v>
      </c>
      <c r="M540" s="1">
        <v>225</v>
      </c>
      <c r="N540" s="1">
        <v>225</v>
      </c>
      <c r="O540" s="1">
        <v>225</v>
      </c>
      <c r="P540" s="1">
        <v>225</v>
      </c>
      <c r="Q540" s="1">
        <v>225</v>
      </c>
      <c r="R540" s="4">
        <v>5.4370000000000003</v>
      </c>
      <c r="S540" s="4">
        <v>114.923</v>
      </c>
      <c r="T540" s="4">
        <v>278.56299999999999</v>
      </c>
      <c r="U540" s="4">
        <f t="shared" si="80"/>
        <v>0</v>
      </c>
      <c r="V540" s="4">
        <f t="shared" si="81"/>
        <v>0</v>
      </c>
      <c r="W540" s="4">
        <f t="shared" si="82"/>
        <v>0</v>
      </c>
    </row>
    <row r="541" spans="1:23" x14ac:dyDescent="0.3">
      <c r="A541" s="1">
        <f t="shared" si="76"/>
        <v>0</v>
      </c>
      <c r="B541" s="1" t="s">
        <v>13</v>
      </c>
      <c r="C541" s="1">
        <v>0.6</v>
      </c>
      <c r="D541" s="1">
        <v>4</v>
      </c>
      <c r="E541" s="1">
        <f t="shared" si="77"/>
        <v>135</v>
      </c>
      <c r="F541" s="1">
        <v>1</v>
      </c>
      <c r="G541" s="4">
        <f t="shared" si="78"/>
        <v>0</v>
      </c>
      <c r="H541" s="4">
        <f t="shared" si="79"/>
        <v>287.59800000000001</v>
      </c>
      <c r="I541" s="4">
        <v>271.23500000000001</v>
      </c>
      <c r="J541" s="4">
        <v>16.363</v>
      </c>
      <c r="K541" s="4">
        <v>0</v>
      </c>
      <c r="L541" s="1">
        <v>225</v>
      </c>
      <c r="M541" s="1">
        <v>225</v>
      </c>
      <c r="N541" s="1">
        <v>225</v>
      </c>
      <c r="O541" s="1">
        <v>225</v>
      </c>
      <c r="P541" s="1">
        <v>225</v>
      </c>
      <c r="Q541" s="1">
        <v>225</v>
      </c>
      <c r="R541" s="4">
        <v>7.7329999999999997</v>
      </c>
      <c r="S541" s="4">
        <v>114.923</v>
      </c>
      <c r="T541" s="4">
        <v>262.93900000000002</v>
      </c>
      <c r="U541" s="4">
        <f t="shared" si="80"/>
        <v>0</v>
      </c>
      <c r="V541" s="4">
        <f t="shared" si="81"/>
        <v>0</v>
      </c>
      <c r="W541" s="4">
        <f t="shared" si="82"/>
        <v>0</v>
      </c>
    </row>
    <row r="542" spans="1:23" x14ac:dyDescent="0.3">
      <c r="A542" s="1">
        <f t="shared" si="76"/>
        <v>0</v>
      </c>
      <c r="B542" s="1" t="s">
        <v>13</v>
      </c>
      <c r="C542" s="1">
        <v>0.6</v>
      </c>
      <c r="D542" s="1">
        <v>1</v>
      </c>
      <c r="E542" s="1">
        <f t="shared" si="77"/>
        <v>136</v>
      </c>
      <c r="F542" s="1">
        <v>1</v>
      </c>
      <c r="G542" s="4">
        <f t="shared" si="78"/>
        <v>0</v>
      </c>
      <c r="H542" s="4">
        <f t="shared" si="79"/>
        <v>250.786</v>
      </c>
      <c r="I542" s="4">
        <v>235.71199999999999</v>
      </c>
      <c r="J542" s="4">
        <v>15.074</v>
      </c>
      <c r="K542" s="4">
        <v>0</v>
      </c>
      <c r="L542" s="1">
        <v>228</v>
      </c>
      <c r="M542" s="1">
        <v>228</v>
      </c>
      <c r="N542" s="1">
        <v>228</v>
      </c>
      <c r="O542" s="1">
        <v>228</v>
      </c>
      <c r="P542" s="1">
        <v>228</v>
      </c>
      <c r="Q542" s="1">
        <v>228</v>
      </c>
      <c r="R542" s="4">
        <v>2.6259999999999999</v>
      </c>
      <c r="S542" s="4">
        <v>116.43899999999999</v>
      </c>
      <c r="T542" s="4">
        <v>232.46800000000002</v>
      </c>
      <c r="U542" s="4">
        <f t="shared" si="80"/>
        <v>0</v>
      </c>
      <c r="V542" s="4">
        <f t="shared" si="81"/>
        <v>0</v>
      </c>
      <c r="W542" s="4">
        <f t="shared" si="82"/>
        <v>0</v>
      </c>
    </row>
    <row r="543" spans="1:23" x14ac:dyDescent="0.3">
      <c r="A543" s="1">
        <f t="shared" si="76"/>
        <v>0</v>
      </c>
      <c r="B543" s="1" t="s">
        <v>13</v>
      </c>
      <c r="C543" s="1">
        <v>0.6</v>
      </c>
      <c r="D543" s="1">
        <v>2</v>
      </c>
      <c r="E543" s="1">
        <f t="shared" si="77"/>
        <v>136</v>
      </c>
      <c r="F543" s="1">
        <v>1</v>
      </c>
      <c r="G543" s="4">
        <f t="shared" si="78"/>
        <v>0</v>
      </c>
      <c r="H543" s="4">
        <f t="shared" si="79"/>
        <v>243.69699999999997</v>
      </c>
      <c r="I543" s="4">
        <v>228.20999999999998</v>
      </c>
      <c r="J543" s="4">
        <v>15.487</v>
      </c>
      <c r="K543" s="4">
        <v>0</v>
      </c>
      <c r="L543" s="1">
        <v>228</v>
      </c>
      <c r="M543" s="1">
        <v>228</v>
      </c>
      <c r="N543" s="1">
        <v>228</v>
      </c>
      <c r="O543" s="1">
        <v>228</v>
      </c>
      <c r="P543" s="1">
        <v>228</v>
      </c>
      <c r="Q543" s="1">
        <v>228</v>
      </c>
      <c r="R543" s="4">
        <v>6.0250000000000004</v>
      </c>
      <c r="S543" s="4">
        <v>116.43899999999999</v>
      </c>
      <c r="T543" s="4">
        <v>221.56700000000001</v>
      </c>
      <c r="U543" s="4">
        <f t="shared" si="80"/>
        <v>0</v>
      </c>
      <c r="V543" s="4">
        <f t="shared" si="81"/>
        <v>0</v>
      </c>
      <c r="W543" s="4">
        <f t="shared" si="82"/>
        <v>0</v>
      </c>
    </row>
    <row r="544" spans="1:23" x14ac:dyDescent="0.3">
      <c r="A544" s="1">
        <f t="shared" si="76"/>
        <v>0</v>
      </c>
      <c r="B544" s="1" t="s">
        <v>13</v>
      </c>
      <c r="C544" s="1">
        <v>0.6</v>
      </c>
      <c r="D544" s="1">
        <v>3</v>
      </c>
      <c r="E544" s="1">
        <f t="shared" si="77"/>
        <v>136</v>
      </c>
      <c r="F544" s="1">
        <v>1</v>
      </c>
      <c r="G544" s="4">
        <f t="shared" si="78"/>
        <v>0</v>
      </c>
      <c r="H544" s="4">
        <f t="shared" si="79"/>
        <v>260.00799999999998</v>
      </c>
      <c r="I544" s="4">
        <v>245.066</v>
      </c>
      <c r="J544" s="4">
        <v>14.942</v>
      </c>
      <c r="K544" s="4">
        <v>0</v>
      </c>
      <c r="L544" s="1">
        <v>228</v>
      </c>
      <c r="M544" s="1">
        <v>228</v>
      </c>
      <c r="N544" s="1">
        <v>228</v>
      </c>
      <c r="O544" s="1">
        <v>228</v>
      </c>
      <c r="P544" s="1">
        <v>228</v>
      </c>
      <c r="Q544" s="1">
        <v>228</v>
      </c>
      <c r="R544" s="4">
        <v>8.0280000000000005</v>
      </c>
      <c r="S544" s="4">
        <v>116.43899999999999</v>
      </c>
      <c r="T544" s="4">
        <v>236.42000000000002</v>
      </c>
      <c r="U544" s="4">
        <f t="shared" si="80"/>
        <v>0</v>
      </c>
      <c r="V544" s="4">
        <f t="shared" si="81"/>
        <v>0</v>
      </c>
      <c r="W544" s="4">
        <f t="shared" si="82"/>
        <v>0</v>
      </c>
    </row>
    <row r="545" spans="1:23" x14ac:dyDescent="0.3">
      <c r="A545" s="1">
        <f t="shared" si="76"/>
        <v>0</v>
      </c>
      <c r="B545" s="1" t="s">
        <v>13</v>
      </c>
      <c r="C545" s="1">
        <v>0.6</v>
      </c>
      <c r="D545" s="1">
        <v>4</v>
      </c>
      <c r="E545" s="1">
        <f t="shared" si="77"/>
        <v>136</v>
      </c>
      <c r="F545" s="1">
        <v>1</v>
      </c>
      <c r="G545" s="4">
        <f t="shared" si="78"/>
        <v>0</v>
      </c>
      <c r="H545" s="4">
        <f t="shared" si="79"/>
        <v>265.803</v>
      </c>
      <c r="I545" s="4">
        <v>249.649</v>
      </c>
      <c r="J545" s="4">
        <v>16.154</v>
      </c>
      <c r="K545" s="4">
        <v>0</v>
      </c>
      <c r="L545" s="1">
        <v>228</v>
      </c>
      <c r="M545" s="1">
        <v>228</v>
      </c>
      <c r="N545" s="1">
        <v>228</v>
      </c>
      <c r="O545" s="1">
        <v>228</v>
      </c>
      <c r="P545" s="1">
        <v>228</v>
      </c>
      <c r="Q545" s="1">
        <v>228</v>
      </c>
      <c r="R545" s="4">
        <v>9.2629999999999999</v>
      </c>
      <c r="S545" s="4">
        <v>116.43899999999999</v>
      </c>
      <c r="T545" s="4">
        <v>239.768</v>
      </c>
      <c r="U545" s="4">
        <f t="shared" si="80"/>
        <v>0</v>
      </c>
      <c r="V545" s="4">
        <f t="shared" si="81"/>
        <v>0</v>
      </c>
      <c r="W545" s="4">
        <f t="shared" si="82"/>
        <v>0</v>
      </c>
    </row>
    <row r="546" spans="1:23" x14ac:dyDescent="0.3">
      <c r="A546" s="1">
        <f t="shared" si="76"/>
        <v>0</v>
      </c>
      <c r="B546" s="1" t="s">
        <v>13</v>
      </c>
      <c r="C546" s="1">
        <v>0.6</v>
      </c>
      <c r="D546" s="1">
        <v>1</v>
      </c>
      <c r="E546" s="1">
        <f t="shared" si="77"/>
        <v>137</v>
      </c>
      <c r="F546" s="1">
        <v>1</v>
      </c>
      <c r="G546" s="4">
        <f t="shared" si="78"/>
        <v>0</v>
      </c>
      <c r="H546" s="4">
        <f t="shared" si="79"/>
        <v>266.529</v>
      </c>
      <c r="I546" s="4">
        <v>251.55500000000001</v>
      </c>
      <c r="J546" s="4">
        <v>14.974</v>
      </c>
      <c r="K546" s="4">
        <v>0</v>
      </c>
      <c r="L546" s="1">
        <v>213</v>
      </c>
      <c r="M546" s="1">
        <v>213</v>
      </c>
      <c r="N546" s="1">
        <v>213</v>
      </c>
      <c r="O546" s="1">
        <v>213</v>
      </c>
      <c r="P546" s="1">
        <v>213</v>
      </c>
      <c r="Q546" s="1">
        <v>213</v>
      </c>
      <c r="R546" s="4">
        <v>3.7050000000000001</v>
      </c>
      <c r="S546" s="4">
        <v>110.925</v>
      </c>
      <c r="T546" s="4">
        <v>247.33100000000002</v>
      </c>
      <c r="U546" s="4">
        <f t="shared" si="80"/>
        <v>0</v>
      </c>
      <c r="V546" s="4">
        <f t="shared" si="81"/>
        <v>0</v>
      </c>
      <c r="W546" s="4">
        <f t="shared" si="82"/>
        <v>0</v>
      </c>
    </row>
    <row r="547" spans="1:23" x14ac:dyDescent="0.3">
      <c r="A547" s="1">
        <f t="shared" si="76"/>
        <v>0</v>
      </c>
      <c r="B547" s="1" t="s">
        <v>13</v>
      </c>
      <c r="C547" s="1">
        <v>0.6</v>
      </c>
      <c r="D547" s="1">
        <v>2</v>
      </c>
      <c r="E547" s="1">
        <f t="shared" si="77"/>
        <v>137</v>
      </c>
      <c r="F547" s="1">
        <v>1</v>
      </c>
      <c r="G547" s="4">
        <f t="shared" si="78"/>
        <v>0</v>
      </c>
      <c r="H547" s="4">
        <f t="shared" si="79"/>
        <v>252.59899999999999</v>
      </c>
      <c r="I547" s="4">
        <v>236.976</v>
      </c>
      <c r="J547" s="4">
        <v>15.622999999999999</v>
      </c>
      <c r="K547" s="4">
        <v>0</v>
      </c>
      <c r="L547" s="1">
        <v>213</v>
      </c>
      <c r="M547" s="1">
        <v>213</v>
      </c>
      <c r="N547" s="1">
        <v>213</v>
      </c>
      <c r="O547" s="1">
        <v>213</v>
      </c>
      <c r="P547" s="1">
        <v>213</v>
      </c>
      <c r="Q547" s="1">
        <v>213</v>
      </c>
      <c r="R547" s="4">
        <v>4.82</v>
      </c>
      <c r="S547" s="4">
        <v>110.925</v>
      </c>
      <c r="T547" s="4">
        <v>231.637</v>
      </c>
      <c r="U547" s="4">
        <f t="shared" si="80"/>
        <v>0</v>
      </c>
      <c r="V547" s="4">
        <f t="shared" si="81"/>
        <v>0</v>
      </c>
      <c r="W547" s="4">
        <f t="shared" si="82"/>
        <v>0</v>
      </c>
    </row>
    <row r="548" spans="1:23" x14ac:dyDescent="0.3">
      <c r="A548" s="1">
        <f t="shared" si="76"/>
        <v>0</v>
      </c>
      <c r="B548" s="1" t="s">
        <v>13</v>
      </c>
      <c r="C548" s="1">
        <v>0.6</v>
      </c>
      <c r="D548" s="1">
        <v>3</v>
      </c>
      <c r="E548" s="1">
        <f t="shared" si="77"/>
        <v>137</v>
      </c>
      <c r="F548" s="1">
        <v>1</v>
      </c>
      <c r="G548" s="4">
        <f t="shared" si="78"/>
        <v>0</v>
      </c>
      <c r="H548" s="4">
        <f t="shared" si="79"/>
        <v>268.274</v>
      </c>
      <c r="I548" s="4">
        <v>253.72399999999999</v>
      </c>
      <c r="J548" s="4">
        <v>14.55</v>
      </c>
      <c r="K548" s="4">
        <v>0</v>
      </c>
      <c r="L548" s="1">
        <v>213</v>
      </c>
      <c r="M548" s="1">
        <v>213</v>
      </c>
      <c r="N548" s="1">
        <v>213</v>
      </c>
      <c r="O548" s="1">
        <v>213</v>
      </c>
      <c r="P548" s="1">
        <v>213</v>
      </c>
      <c r="Q548" s="1">
        <v>213</v>
      </c>
      <c r="R548" s="4">
        <v>6.39</v>
      </c>
      <c r="S548" s="4">
        <v>110.925</v>
      </c>
      <c r="T548" s="4">
        <v>246.815</v>
      </c>
      <c r="U548" s="4">
        <f t="shared" si="80"/>
        <v>0</v>
      </c>
      <c r="V548" s="4">
        <f t="shared" si="81"/>
        <v>0</v>
      </c>
      <c r="W548" s="4">
        <f t="shared" si="82"/>
        <v>0</v>
      </c>
    </row>
    <row r="549" spans="1:23" x14ac:dyDescent="0.3">
      <c r="A549" s="1">
        <f t="shared" si="76"/>
        <v>0</v>
      </c>
      <c r="B549" s="1" t="s">
        <v>13</v>
      </c>
      <c r="C549" s="1">
        <v>0.6</v>
      </c>
      <c r="D549" s="1">
        <v>4</v>
      </c>
      <c r="E549" s="1">
        <f t="shared" si="77"/>
        <v>137</v>
      </c>
      <c r="F549" s="1">
        <v>1</v>
      </c>
      <c r="G549" s="4">
        <f t="shared" si="78"/>
        <v>0</v>
      </c>
      <c r="H549" s="4">
        <f t="shared" si="79"/>
        <v>261.31600000000003</v>
      </c>
      <c r="I549" s="4">
        <v>246.26900000000001</v>
      </c>
      <c r="J549" s="4">
        <v>15.047000000000001</v>
      </c>
      <c r="K549" s="4">
        <v>0</v>
      </c>
      <c r="L549" s="1">
        <v>213</v>
      </c>
      <c r="M549" s="1">
        <v>213</v>
      </c>
      <c r="N549" s="1">
        <v>213</v>
      </c>
      <c r="O549" s="1">
        <v>213</v>
      </c>
      <c r="P549" s="1">
        <v>213</v>
      </c>
      <c r="Q549" s="1">
        <v>213</v>
      </c>
      <c r="R549" s="4">
        <v>11.167</v>
      </c>
      <c r="S549" s="4">
        <v>110.925</v>
      </c>
      <c r="T549" s="4">
        <v>234.58300000000003</v>
      </c>
      <c r="U549" s="4">
        <f t="shared" si="80"/>
        <v>0</v>
      </c>
      <c r="V549" s="4">
        <f t="shared" si="81"/>
        <v>0</v>
      </c>
      <c r="W549" s="4">
        <f t="shared" si="82"/>
        <v>0</v>
      </c>
    </row>
    <row r="550" spans="1:23" x14ac:dyDescent="0.3">
      <c r="A550" s="1">
        <f t="shared" si="76"/>
        <v>0</v>
      </c>
      <c r="B550" s="1" t="s">
        <v>13</v>
      </c>
      <c r="C550" s="1">
        <v>0.6</v>
      </c>
      <c r="D550" s="1">
        <v>1</v>
      </c>
      <c r="E550" s="1">
        <f t="shared" si="77"/>
        <v>138</v>
      </c>
      <c r="F550" s="1">
        <v>1</v>
      </c>
      <c r="G550" s="4">
        <f t="shared" si="78"/>
        <v>0</v>
      </c>
      <c r="H550" s="4">
        <f t="shared" si="79"/>
        <v>249.97399999999999</v>
      </c>
      <c r="I550" s="4">
        <v>233.76900000000001</v>
      </c>
      <c r="J550" s="4">
        <v>16.204999999999998</v>
      </c>
      <c r="K550" s="4">
        <v>0</v>
      </c>
      <c r="L550" s="1">
        <v>221</v>
      </c>
      <c r="M550" s="1">
        <v>221</v>
      </c>
      <c r="N550" s="1">
        <v>221</v>
      </c>
      <c r="O550" s="1">
        <v>221</v>
      </c>
      <c r="P550" s="1">
        <v>221</v>
      </c>
      <c r="Q550" s="1">
        <v>221</v>
      </c>
      <c r="R550" s="4">
        <v>2.1469999999999998</v>
      </c>
      <c r="S550" s="4">
        <v>105.053</v>
      </c>
      <c r="T550" s="4">
        <v>231.036</v>
      </c>
      <c r="U550" s="4">
        <f t="shared" si="80"/>
        <v>0</v>
      </c>
      <c r="V550" s="4">
        <f t="shared" si="81"/>
        <v>0</v>
      </c>
      <c r="W550" s="4">
        <f t="shared" si="82"/>
        <v>0</v>
      </c>
    </row>
    <row r="551" spans="1:23" x14ac:dyDescent="0.3">
      <c r="A551" s="1">
        <f t="shared" si="76"/>
        <v>0</v>
      </c>
      <c r="B551" s="1" t="s">
        <v>13</v>
      </c>
      <c r="C551" s="1">
        <v>0.6</v>
      </c>
      <c r="D551" s="1">
        <v>2</v>
      </c>
      <c r="E551" s="1">
        <f t="shared" si="77"/>
        <v>138</v>
      </c>
      <c r="F551" s="1">
        <v>1</v>
      </c>
      <c r="G551" s="4">
        <f t="shared" si="78"/>
        <v>0</v>
      </c>
      <c r="H551" s="4">
        <f t="shared" si="79"/>
        <v>246.91899999999998</v>
      </c>
      <c r="I551" s="4">
        <v>231.80799999999999</v>
      </c>
      <c r="J551" s="4">
        <v>15.111000000000001</v>
      </c>
      <c r="K551" s="4">
        <v>0</v>
      </c>
      <c r="L551" s="1">
        <v>221</v>
      </c>
      <c r="M551" s="1">
        <v>221</v>
      </c>
      <c r="N551" s="1">
        <v>221</v>
      </c>
      <c r="O551" s="1">
        <v>221</v>
      </c>
      <c r="P551" s="1">
        <v>221</v>
      </c>
      <c r="Q551" s="1">
        <v>221</v>
      </c>
      <c r="R551" s="4">
        <v>4.274</v>
      </c>
      <c r="S551" s="4">
        <v>105.053</v>
      </c>
      <c r="T551" s="4">
        <v>226.94799999999998</v>
      </c>
      <c r="U551" s="4">
        <f t="shared" si="80"/>
        <v>0</v>
      </c>
      <c r="V551" s="4">
        <f t="shared" si="81"/>
        <v>0</v>
      </c>
      <c r="W551" s="4">
        <f t="shared" si="82"/>
        <v>0</v>
      </c>
    </row>
    <row r="552" spans="1:23" x14ac:dyDescent="0.3">
      <c r="A552" s="1">
        <f t="shared" si="76"/>
        <v>0</v>
      </c>
      <c r="B552" s="1" t="s">
        <v>13</v>
      </c>
      <c r="C552" s="1">
        <v>0.6</v>
      </c>
      <c r="D552" s="1">
        <v>3</v>
      </c>
      <c r="E552" s="1">
        <f t="shared" si="77"/>
        <v>138</v>
      </c>
      <c r="F552" s="1">
        <v>1</v>
      </c>
      <c r="G552" s="4">
        <f t="shared" si="78"/>
        <v>0</v>
      </c>
      <c r="H552" s="4">
        <f t="shared" si="79"/>
        <v>254.40299999999999</v>
      </c>
      <c r="I552" s="4">
        <v>238.10499999999999</v>
      </c>
      <c r="J552" s="4">
        <v>16.297999999999998</v>
      </c>
      <c r="K552" s="4">
        <v>0</v>
      </c>
      <c r="L552" s="1">
        <v>221</v>
      </c>
      <c r="M552" s="1">
        <v>221</v>
      </c>
      <c r="N552" s="1">
        <v>221</v>
      </c>
      <c r="O552" s="1">
        <v>221</v>
      </c>
      <c r="P552" s="1">
        <v>221</v>
      </c>
      <c r="Q552" s="1">
        <v>221</v>
      </c>
      <c r="R552" s="4">
        <v>5.9489999999999998</v>
      </c>
      <c r="S552" s="4">
        <v>105.053</v>
      </c>
      <c r="T552" s="4">
        <v>231.57</v>
      </c>
      <c r="U552" s="4">
        <f t="shared" si="80"/>
        <v>0</v>
      </c>
      <c r="V552" s="4">
        <f t="shared" si="81"/>
        <v>0</v>
      </c>
      <c r="W552" s="4">
        <f t="shared" si="82"/>
        <v>0</v>
      </c>
    </row>
    <row r="553" spans="1:23" x14ac:dyDescent="0.3">
      <c r="A553" s="1">
        <f t="shared" si="76"/>
        <v>0</v>
      </c>
      <c r="B553" s="1" t="s">
        <v>13</v>
      </c>
      <c r="C553" s="1">
        <v>0.6</v>
      </c>
      <c r="D553" s="1">
        <v>4</v>
      </c>
      <c r="E553" s="1">
        <f t="shared" si="77"/>
        <v>138</v>
      </c>
      <c r="F553" s="1">
        <v>1</v>
      </c>
      <c r="G553" s="4">
        <f t="shared" si="78"/>
        <v>0</v>
      </c>
      <c r="H553" s="4">
        <f t="shared" si="79"/>
        <v>257.67999999999995</v>
      </c>
      <c r="I553" s="4">
        <v>241.54899999999998</v>
      </c>
      <c r="J553" s="4">
        <v>16.131</v>
      </c>
      <c r="K553" s="4">
        <v>0</v>
      </c>
      <c r="L553" s="1">
        <v>221</v>
      </c>
      <c r="M553" s="1">
        <v>221</v>
      </c>
      <c r="N553" s="1">
        <v>221</v>
      </c>
      <c r="O553" s="1">
        <v>221</v>
      </c>
      <c r="P553" s="1">
        <v>221</v>
      </c>
      <c r="Q553" s="1">
        <v>221</v>
      </c>
      <c r="R553" s="4">
        <v>8.093</v>
      </c>
      <c r="S553" s="4">
        <v>105.053</v>
      </c>
      <c r="T553" s="4">
        <v>232.87</v>
      </c>
      <c r="U553" s="4">
        <f t="shared" si="80"/>
        <v>0</v>
      </c>
      <c r="V553" s="4">
        <f t="shared" si="81"/>
        <v>0</v>
      </c>
      <c r="W553" s="4">
        <f t="shared" si="82"/>
        <v>0</v>
      </c>
    </row>
    <row r="554" spans="1:23" x14ac:dyDescent="0.3">
      <c r="A554" s="1">
        <f t="shared" si="76"/>
        <v>0</v>
      </c>
      <c r="B554" s="1" t="s">
        <v>13</v>
      </c>
      <c r="C554" s="1">
        <v>0.6</v>
      </c>
      <c r="D554" s="1">
        <v>1</v>
      </c>
      <c r="E554" s="1">
        <f t="shared" si="77"/>
        <v>139</v>
      </c>
      <c r="F554" s="1">
        <v>1</v>
      </c>
      <c r="G554" s="4">
        <f t="shared" si="78"/>
        <v>0</v>
      </c>
      <c r="H554" s="4">
        <f t="shared" si="79"/>
        <v>260.44400000000002</v>
      </c>
      <c r="I554" s="4">
        <v>244.898</v>
      </c>
      <c r="J554" s="4">
        <v>15.545999999999999</v>
      </c>
      <c r="K554" s="4">
        <v>0</v>
      </c>
      <c r="L554" s="1">
        <v>224</v>
      </c>
      <c r="M554" s="1">
        <v>224</v>
      </c>
      <c r="N554" s="1">
        <v>224</v>
      </c>
      <c r="O554" s="1">
        <v>224</v>
      </c>
      <c r="P554" s="1">
        <v>224</v>
      </c>
      <c r="Q554" s="1">
        <v>224</v>
      </c>
      <c r="R554" s="4">
        <v>3.2829999999999999</v>
      </c>
      <c r="S554" s="4">
        <v>113.045</v>
      </c>
      <c r="T554" s="4">
        <v>241.065</v>
      </c>
      <c r="U554" s="4">
        <f t="shared" si="80"/>
        <v>0</v>
      </c>
      <c r="V554" s="4">
        <f t="shared" si="81"/>
        <v>0</v>
      </c>
      <c r="W554" s="4">
        <f t="shared" si="82"/>
        <v>0</v>
      </c>
    </row>
    <row r="555" spans="1:23" x14ac:dyDescent="0.3">
      <c r="A555" s="1">
        <f t="shared" si="76"/>
        <v>0</v>
      </c>
      <c r="B555" s="1" t="s">
        <v>13</v>
      </c>
      <c r="C555" s="1">
        <v>0.6</v>
      </c>
      <c r="D555" s="1">
        <v>2</v>
      </c>
      <c r="E555" s="1">
        <f t="shared" si="77"/>
        <v>139</v>
      </c>
      <c r="F555" s="1">
        <v>1</v>
      </c>
      <c r="G555" s="4">
        <f t="shared" si="78"/>
        <v>0</v>
      </c>
      <c r="H555" s="4">
        <f t="shared" si="79"/>
        <v>261.82600000000002</v>
      </c>
      <c r="I555" s="4">
        <v>244.27500000000001</v>
      </c>
      <c r="J555" s="4">
        <v>17.550999999999998</v>
      </c>
      <c r="K555" s="4">
        <v>0</v>
      </c>
      <c r="L555" s="1">
        <v>224</v>
      </c>
      <c r="M555" s="1">
        <v>224</v>
      </c>
      <c r="N555" s="1">
        <v>224</v>
      </c>
      <c r="O555" s="1">
        <v>224</v>
      </c>
      <c r="P555" s="1">
        <v>224</v>
      </c>
      <c r="Q555" s="1">
        <v>224</v>
      </c>
      <c r="R555" s="4">
        <v>6.0030000000000001</v>
      </c>
      <c r="S555" s="4">
        <v>113.045</v>
      </c>
      <c r="T555" s="4">
        <v>237.72200000000001</v>
      </c>
      <c r="U555" s="4">
        <f t="shared" si="80"/>
        <v>0</v>
      </c>
      <c r="V555" s="4">
        <f t="shared" si="81"/>
        <v>0</v>
      </c>
      <c r="W555" s="4">
        <f t="shared" si="82"/>
        <v>0</v>
      </c>
    </row>
    <row r="556" spans="1:23" x14ac:dyDescent="0.3">
      <c r="A556" s="1">
        <f t="shared" si="76"/>
        <v>0</v>
      </c>
      <c r="B556" s="1" t="s">
        <v>13</v>
      </c>
      <c r="C556" s="1">
        <v>0.6</v>
      </c>
      <c r="D556" s="1">
        <v>3</v>
      </c>
      <c r="E556" s="1">
        <f t="shared" si="77"/>
        <v>139</v>
      </c>
      <c r="F556" s="1">
        <v>1</v>
      </c>
      <c r="G556" s="4">
        <f t="shared" si="78"/>
        <v>0</v>
      </c>
      <c r="H556" s="4">
        <f t="shared" si="79"/>
        <v>256.96600000000001</v>
      </c>
      <c r="I556" s="4">
        <v>241.51499999999999</v>
      </c>
      <c r="J556" s="4">
        <v>15.451000000000001</v>
      </c>
      <c r="K556" s="4">
        <v>0</v>
      </c>
      <c r="L556" s="1">
        <v>224</v>
      </c>
      <c r="M556" s="1">
        <v>224</v>
      </c>
      <c r="N556" s="1">
        <v>224</v>
      </c>
      <c r="O556" s="1">
        <v>224</v>
      </c>
      <c r="P556" s="1">
        <v>224</v>
      </c>
      <c r="Q556" s="1">
        <v>224</v>
      </c>
      <c r="R556" s="4">
        <v>5.306</v>
      </c>
      <c r="S556" s="4">
        <v>113.045</v>
      </c>
      <c r="T556" s="4">
        <v>235.65899999999999</v>
      </c>
      <c r="U556" s="4">
        <f t="shared" si="80"/>
        <v>0</v>
      </c>
      <c r="V556" s="4">
        <f t="shared" si="81"/>
        <v>0</v>
      </c>
      <c r="W556" s="4">
        <f t="shared" si="82"/>
        <v>0</v>
      </c>
    </row>
    <row r="557" spans="1:23" x14ac:dyDescent="0.3">
      <c r="A557" s="1">
        <f t="shared" si="76"/>
        <v>0</v>
      </c>
      <c r="B557" s="1" t="s">
        <v>13</v>
      </c>
      <c r="C557" s="1">
        <v>0.6</v>
      </c>
      <c r="D557" s="1">
        <v>4</v>
      </c>
      <c r="E557" s="1">
        <f t="shared" si="77"/>
        <v>139</v>
      </c>
      <c r="F557" s="1">
        <v>1</v>
      </c>
      <c r="G557" s="4">
        <f t="shared" si="78"/>
        <v>0</v>
      </c>
      <c r="H557" s="4">
        <f t="shared" si="79"/>
        <v>259.25800000000004</v>
      </c>
      <c r="I557" s="4">
        <v>244.83600000000001</v>
      </c>
      <c r="J557" s="4">
        <v>14.422000000000001</v>
      </c>
      <c r="K557" s="4">
        <v>0</v>
      </c>
      <c r="L557" s="1">
        <v>224</v>
      </c>
      <c r="M557" s="1">
        <v>224</v>
      </c>
      <c r="N557" s="1">
        <v>224</v>
      </c>
      <c r="O557" s="1">
        <v>224</v>
      </c>
      <c r="P557" s="1">
        <v>224</v>
      </c>
      <c r="Q557" s="1">
        <v>224</v>
      </c>
      <c r="R557" s="4">
        <v>6.7229999999999999</v>
      </c>
      <c r="S557" s="4">
        <v>113.045</v>
      </c>
      <c r="T557" s="4">
        <v>237.56299999999999</v>
      </c>
      <c r="U557" s="4">
        <f t="shared" si="80"/>
        <v>0</v>
      </c>
      <c r="V557" s="4">
        <f t="shared" si="81"/>
        <v>0</v>
      </c>
      <c r="W557" s="4">
        <f t="shared" si="82"/>
        <v>0</v>
      </c>
    </row>
    <row r="558" spans="1:23" x14ac:dyDescent="0.3">
      <c r="A558" s="1">
        <f t="shared" si="76"/>
        <v>0</v>
      </c>
      <c r="B558" s="1" t="s">
        <v>13</v>
      </c>
      <c r="C558" s="1">
        <v>0.6</v>
      </c>
      <c r="D558" s="1">
        <v>1</v>
      </c>
      <c r="E558" s="1">
        <f t="shared" si="77"/>
        <v>140</v>
      </c>
      <c r="F558" s="1">
        <v>1</v>
      </c>
      <c r="G558" s="4">
        <f t="shared" si="78"/>
        <v>0</v>
      </c>
      <c r="H558" s="4">
        <f t="shared" si="79"/>
        <v>254.27699999999999</v>
      </c>
      <c r="I558" s="4">
        <v>238.92699999999999</v>
      </c>
      <c r="J558" s="4">
        <v>15.35</v>
      </c>
      <c r="K558" s="4">
        <v>0</v>
      </c>
      <c r="L558" s="1">
        <v>226</v>
      </c>
      <c r="M558" s="1">
        <v>226</v>
      </c>
      <c r="N558" s="1">
        <v>226</v>
      </c>
      <c r="O558" s="1">
        <v>226</v>
      </c>
      <c r="P558" s="1">
        <v>226</v>
      </c>
      <c r="Q558" s="1">
        <v>226</v>
      </c>
      <c r="R558" s="4">
        <v>2.7490000000000001</v>
      </c>
      <c r="S558" s="4">
        <v>114.2</v>
      </c>
      <c r="T558" s="4">
        <v>235.48599999999999</v>
      </c>
      <c r="U558" s="4">
        <f t="shared" si="80"/>
        <v>0</v>
      </c>
      <c r="V558" s="4">
        <f t="shared" si="81"/>
        <v>0</v>
      </c>
      <c r="W558" s="4">
        <f t="shared" si="82"/>
        <v>0</v>
      </c>
    </row>
    <row r="559" spans="1:23" x14ac:dyDescent="0.3">
      <c r="A559" s="1">
        <f t="shared" si="76"/>
        <v>0</v>
      </c>
      <c r="B559" s="1" t="s">
        <v>13</v>
      </c>
      <c r="C559" s="1">
        <v>0.6</v>
      </c>
      <c r="D559" s="1">
        <v>2</v>
      </c>
      <c r="E559" s="1">
        <f t="shared" si="77"/>
        <v>140</v>
      </c>
      <c r="F559" s="1">
        <v>1</v>
      </c>
      <c r="G559" s="4">
        <f t="shared" si="78"/>
        <v>0</v>
      </c>
      <c r="H559" s="4">
        <f t="shared" si="79"/>
        <v>251.64500000000001</v>
      </c>
      <c r="I559" s="4">
        <v>237.23500000000001</v>
      </c>
      <c r="J559" s="4">
        <v>14.41</v>
      </c>
      <c r="K559" s="4">
        <v>0</v>
      </c>
      <c r="L559" s="1">
        <v>226</v>
      </c>
      <c r="M559" s="1">
        <v>226</v>
      </c>
      <c r="N559" s="1">
        <v>226</v>
      </c>
      <c r="O559" s="1">
        <v>226</v>
      </c>
      <c r="P559" s="1">
        <v>226</v>
      </c>
      <c r="Q559" s="1">
        <v>226</v>
      </c>
      <c r="R559" s="4">
        <v>4.7300000000000004</v>
      </c>
      <c r="S559" s="4">
        <v>114.2</v>
      </c>
      <c r="T559" s="4">
        <v>231.81299999999999</v>
      </c>
      <c r="U559" s="4">
        <f t="shared" si="80"/>
        <v>0</v>
      </c>
      <c r="V559" s="4">
        <f t="shared" si="81"/>
        <v>0</v>
      </c>
      <c r="W559" s="4">
        <f t="shared" si="82"/>
        <v>0</v>
      </c>
    </row>
    <row r="560" spans="1:23" x14ac:dyDescent="0.3">
      <c r="A560" s="1">
        <f t="shared" si="76"/>
        <v>0</v>
      </c>
      <c r="B560" s="1" t="s">
        <v>13</v>
      </c>
      <c r="C560" s="1">
        <v>0.6</v>
      </c>
      <c r="D560" s="1">
        <v>3</v>
      </c>
      <c r="E560" s="1">
        <f t="shared" si="77"/>
        <v>140</v>
      </c>
      <c r="F560" s="1">
        <v>1</v>
      </c>
      <c r="G560" s="4">
        <f t="shared" si="78"/>
        <v>0</v>
      </c>
      <c r="H560" s="4">
        <f t="shared" si="79"/>
        <v>251.12000000000003</v>
      </c>
      <c r="I560" s="4">
        <v>234.70100000000002</v>
      </c>
      <c r="J560" s="4">
        <v>16.419</v>
      </c>
      <c r="K560" s="4">
        <v>0</v>
      </c>
      <c r="L560" s="1">
        <v>226</v>
      </c>
      <c r="M560" s="1">
        <v>226</v>
      </c>
      <c r="N560" s="1">
        <v>226</v>
      </c>
      <c r="O560" s="1">
        <v>226</v>
      </c>
      <c r="P560" s="1">
        <v>226</v>
      </c>
      <c r="Q560" s="1">
        <v>226</v>
      </c>
      <c r="R560" s="4">
        <v>6.0519999999999996</v>
      </c>
      <c r="S560" s="4">
        <v>114.2</v>
      </c>
      <c r="T560" s="4">
        <v>227.95699999999999</v>
      </c>
      <c r="U560" s="4">
        <f t="shared" si="80"/>
        <v>0</v>
      </c>
      <c r="V560" s="4">
        <f t="shared" si="81"/>
        <v>0</v>
      </c>
      <c r="W560" s="4">
        <f t="shared" si="82"/>
        <v>0</v>
      </c>
    </row>
    <row r="561" spans="1:23" x14ac:dyDescent="0.3">
      <c r="A561" s="1">
        <f t="shared" si="76"/>
        <v>0</v>
      </c>
      <c r="B561" s="1" t="s">
        <v>13</v>
      </c>
      <c r="C561" s="1">
        <v>0.6</v>
      </c>
      <c r="D561" s="1">
        <v>4</v>
      </c>
      <c r="E561" s="1">
        <f t="shared" si="77"/>
        <v>140</v>
      </c>
      <c r="F561" s="1">
        <v>1</v>
      </c>
      <c r="G561" s="4">
        <f t="shared" si="78"/>
        <v>0</v>
      </c>
      <c r="H561" s="4">
        <f t="shared" si="79"/>
        <v>260.45999999999998</v>
      </c>
      <c r="I561" s="4">
        <v>244.74799999999999</v>
      </c>
      <c r="J561" s="4">
        <v>15.712</v>
      </c>
      <c r="K561" s="4">
        <v>0</v>
      </c>
      <c r="L561" s="1">
        <v>226</v>
      </c>
      <c r="M561" s="1">
        <v>226</v>
      </c>
      <c r="N561" s="1">
        <v>226</v>
      </c>
      <c r="O561" s="1">
        <v>226</v>
      </c>
      <c r="P561" s="1">
        <v>226</v>
      </c>
      <c r="Q561" s="1">
        <v>226</v>
      </c>
      <c r="R561" s="4">
        <v>12.173</v>
      </c>
      <c r="S561" s="4">
        <v>114.2</v>
      </c>
      <c r="T561" s="4">
        <v>231.88299999999998</v>
      </c>
      <c r="U561" s="4">
        <f t="shared" si="80"/>
        <v>0</v>
      </c>
      <c r="V561" s="4">
        <f t="shared" si="81"/>
        <v>0</v>
      </c>
      <c r="W561" s="4">
        <f t="shared" si="82"/>
        <v>0</v>
      </c>
    </row>
    <row r="562" spans="1:23" x14ac:dyDescent="0.3">
      <c r="A562" s="1">
        <f t="shared" si="76"/>
        <v>0</v>
      </c>
      <c r="B562" s="1" t="s">
        <v>13</v>
      </c>
      <c r="C562" s="1">
        <v>0.6</v>
      </c>
      <c r="D562" s="1">
        <v>1</v>
      </c>
      <c r="E562" s="1">
        <f t="shared" si="77"/>
        <v>141</v>
      </c>
      <c r="F562" s="1">
        <v>1</v>
      </c>
      <c r="G562" s="4">
        <f t="shared" si="78"/>
        <v>0</v>
      </c>
      <c r="H562" s="4">
        <f t="shared" si="79"/>
        <v>263.36099999999999</v>
      </c>
      <c r="I562" s="4">
        <v>246.10599999999999</v>
      </c>
      <c r="J562" s="4">
        <v>17.254999999999999</v>
      </c>
      <c r="K562" s="4">
        <v>0</v>
      </c>
      <c r="L562" s="1">
        <v>215</v>
      </c>
      <c r="M562" s="1">
        <v>215</v>
      </c>
      <c r="N562" s="1">
        <v>215</v>
      </c>
      <c r="O562" s="1">
        <v>215</v>
      </c>
      <c r="P562" s="1">
        <v>215</v>
      </c>
      <c r="Q562" s="1">
        <v>215</v>
      </c>
      <c r="R562" s="4">
        <v>3.0209999999999999</v>
      </c>
      <c r="S562" s="4">
        <v>106.687</v>
      </c>
      <c r="T562" s="4">
        <v>242.62599999999998</v>
      </c>
      <c r="U562" s="4">
        <f t="shared" si="80"/>
        <v>0</v>
      </c>
      <c r="V562" s="4">
        <f t="shared" si="81"/>
        <v>0</v>
      </c>
      <c r="W562" s="4">
        <f t="shared" si="82"/>
        <v>0</v>
      </c>
    </row>
    <row r="563" spans="1:23" x14ac:dyDescent="0.3">
      <c r="A563" s="1">
        <f t="shared" si="76"/>
        <v>0</v>
      </c>
      <c r="B563" s="1" t="s">
        <v>13</v>
      </c>
      <c r="C563" s="1">
        <v>0.6</v>
      </c>
      <c r="D563" s="1">
        <v>2</v>
      </c>
      <c r="E563" s="1">
        <f t="shared" si="77"/>
        <v>141</v>
      </c>
      <c r="F563" s="1">
        <v>1</v>
      </c>
      <c r="G563" s="4">
        <f t="shared" si="78"/>
        <v>0</v>
      </c>
      <c r="H563" s="4">
        <f t="shared" si="79"/>
        <v>284.40799999999996</v>
      </c>
      <c r="I563" s="4">
        <v>266.87599999999998</v>
      </c>
      <c r="J563" s="4">
        <v>17.532</v>
      </c>
      <c r="K563" s="4">
        <v>0</v>
      </c>
      <c r="L563" s="1">
        <v>215</v>
      </c>
      <c r="M563" s="1">
        <v>215</v>
      </c>
      <c r="N563" s="1">
        <v>215</v>
      </c>
      <c r="O563" s="1">
        <v>215</v>
      </c>
      <c r="P563" s="1">
        <v>215</v>
      </c>
      <c r="Q563" s="1">
        <v>215</v>
      </c>
      <c r="R563" s="4">
        <v>5.298</v>
      </c>
      <c r="S563" s="4">
        <v>106.687</v>
      </c>
      <c r="T563" s="4">
        <v>261.11899999999997</v>
      </c>
      <c r="U563" s="4">
        <f t="shared" si="80"/>
        <v>0</v>
      </c>
      <c r="V563" s="4">
        <f t="shared" si="81"/>
        <v>0</v>
      </c>
      <c r="W563" s="4">
        <f t="shared" si="82"/>
        <v>0</v>
      </c>
    </row>
    <row r="564" spans="1:23" x14ac:dyDescent="0.3">
      <c r="A564" s="1">
        <f t="shared" si="76"/>
        <v>0</v>
      </c>
      <c r="B564" s="1" t="s">
        <v>13</v>
      </c>
      <c r="C564" s="1">
        <v>0.6</v>
      </c>
      <c r="D564" s="1">
        <v>3</v>
      </c>
      <c r="E564" s="1">
        <f t="shared" si="77"/>
        <v>141</v>
      </c>
      <c r="F564" s="1">
        <v>1</v>
      </c>
      <c r="G564" s="4">
        <f t="shared" si="78"/>
        <v>0</v>
      </c>
      <c r="H564" s="4">
        <f t="shared" si="79"/>
        <v>270.21799999999996</v>
      </c>
      <c r="I564" s="4">
        <v>255.74699999999999</v>
      </c>
      <c r="J564" s="4">
        <v>14.471</v>
      </c>
      <c r="K564" s="4">
        <v>0</v>
      </c>
      <c r="L564" s="1">
        <v>215</v>
      </c>
      <c r="M564" s="1">
        <v>215</v>
      </c>
      <c r="N564" s="1">
        <v>215</v>
      </c>
      <c r="O564" s="1">
        <v>215</v>
      </c>
      <c r="P564" s="1">
        <v>215</v>
      </c>
      <c r="Q564" s="1">
        <v>215</v>
      </c>
      <c r="R564" s="4">
        <v>4.9189999999999996</v>
      </c>
      <c r="S564" s="4">
        <v>106.687</v>
      </c>
      <c r="T564" s="4">
        <v>250.36899999999997</v>
      </c>
      <c r="U564" s="4">
        <f t="shared" si="80"/>
        <v>0</v>
      </c>
      <c r="V564" s="4">
        <f t="shared" si="81"/>
        <v>0</v>
      </c>
      <c r="W564" s="4">
        <f t="shared" si="82"/>
        <v>0</v>
      </c>
    </row>
    <row r="565" spans="1:23" x14ac:dyDescent="0.3">
      <c r="A565" s="1">
        <f t="shared" si="76"/>
        <v>0</v>
      </c>
      <c r="B565" s="1" t="s">
        <v>13</v>
      </c>
      <c r="C565" s="1">
        <v>0.6</v>
      </c>
      <c r="D565" s="1">
        <v>4</v>
      </c>
      <c r="E565" s="1">
        <f t="shared" si="77"/>
        <v>141</v>
      </c>
      <c r="F565" s="1">
        <v>1</v>
      </c>
      <c r="G565" s="4">
        <f t="shared" si="78"/>
        <v>0</v>
      </c>
      <c r="H565" s="4">
        <f t="shared" si="79"/>
        <v>280.08499999999998</v>
      </c>
      <c r="I565" s="4">
        <v>265.53999999999996</v>
      </c>
      <c r="J565" s="4">
        <v>14.545</v>
      </c>
      <c r="K565" s="4">
        <v>0</v>
      </c>
      <c r="L565" s="1">
        <v>215</v>
      </c>
      <c r="M565" s="1">
        <v>215</v>
      </c>
      <c r="N565" s="1">
        <v>215</v>
      </c>
      <c r="O565" s="1">
        <v>215</v>
      </c>
      <c r="P565" s="1">
        <v>215</v>
      </c>
      <c r="Q565" s="1">
        <v>215</v>
      </c>
      <c r="R565" s="4">
        <v>6.883</v>
      </c>
      <c r="S565" s="4">
        <v>106.687</v>
      </c>
      <c r="T565" s="4">
        <v>258.19799999999998</v>
      </c>
      <c r="U565" s="4">
        <f t="shared" si="80"/>
        <v>0</v>
      </c>
      <c r="V565" s="4">
        <f t="shared" si="81"/>
        <v>0</v>
      </c>
      <c r="W565" s="4">
        <f t="shared" si="82"/>
        <v>0</v>
      </c>
    </row>
    <row r="566" spans="1:23" x14ac:dyDescent="0.3">
      <c r="A566" s="1">
        <f t="shared" si="76"/>
        <v>0</v>
      </c>
      <c r="B566" s="1" t="s">
        <v>13</v>
      </c>
      <c r="C566" s="1">
        <v>0.6</v>
      </c>
      <c r="D566" s="1">
        <v>1</v>
      </c>
      <c r="E566" s="1">
        <f t="shared" si="77"/>
        <v>142</v>
      </c>
      <c r="F566" s="1">
        <v>1</v>
      </c>
      <c r="G566" s="4">
        <f t="shared" si="78"/>
        <v>0</v>
      </c>
      <c r="H566" s="4">
        <f t="shared" si="79"/>
        <v>274.07</v>
      </c>
      <c r="I566" s="4">
        <v>258.74799999999999</v>
      </c>
      <c r="J566" s="4">
        <v>15.321999999999999</v>
      </c>
      <c r="K566" s="4">
        <v>0</v>
      </c>
      <c r="L566" s="1">
        <v>220</v>
      </c>
      <c r="M566" s="1">
        <v>220</v>
      </c>
      <c r="N566" s="1">
        <v>220</v>
      </c>
      <c r="O566" s="1">
        <v>220</v>
      </c>
      <c r="P566" s="1">
        <v>220</v>
      </c>
      <c r="Q566" s="1">
        <v>220</v>
      </c>
      <c r="R566" s="4">
        <v>2.4279999999999999</v>
      </c>
      <c r="S566" s="4">
        <v>103.57899999999999</v>
      </c>
      <c r="T566" s="4">
        <v>255.68</v>
      </c>
      <c r="U566" s="4">
        <f t="shared" si="80"/>
        <v>0</v>
      </c>
      <c r="V566" s="4">
        <f t="shared" si="81"/>
        <v>0</v>
      </c>
      <c r="W566" s="4">
        <f t="shared" si="82"/>
        <v>0</v>
      </c>
    </row>
    <row r="567" spans="1:23" x14ac:dyDescent="0.3">
      <c r="A567" s="1">
        <f t="shared" si="76"/>
        <v>0</v>
      </c>
      <c r="B567" s="1" t="s">
        <v>13</v>
      </c>
      <c r="C567" s="1">
        <v>0.6</v>
      </c>
      <c r="D567" s="1">
        <v>2</v>
      </c>
      <c r="E567" s="1">
        <f t="shared" si="77"/>
        <v>142</v>
      </c>
      <c r="F567" s="1">
        <v>1</v>
      </c>
      <c r="G567" s="4">
        <f t="shared" si="78"/>
        <v>0</v>
      </c>
      <c r="H567" s="4">
        <f t="shared" si="79"/>
        <v>289.09499999999997</v>
      </c>
      <c r="I567" s="4">
        <v>273.20499999999998</v>
      </c>
      <c r="J567" s="4">
        <v>15.89</v>
      </c>
      <c r="K567" s="4">
        <v>0</v>
      </c>
      <c r="L567" s="1">
        <v>220</v>
      </c>
      <c r="M567" s="1">
        <v>220</v>
      </c>
      <c r="N567" s="1">
        <v>220</v>
      </c>
      <c r="O567" s="1">
        <v>220</v>
      </c>
      <c r="P567" s="1">
        <v>220</v>
      </c>
      <c r="Q567" s="1">
        <v>220</v>
      </c>
      <c r="R567" s="4">
        <v>3.5390000000000001</v>
      </c>
      <c r="S567" s="4">
        <v>103.57899999999999</v>
      </c>
      <c r="T567" s="4">
        <v>269.02599999999995</v>
      </c>
      <c r="U567" s="4">
        <f t="shared" si="80"/>
        <v>0</v>
      </c>
      <c r="V567" s="4">
        <f t="shared" si="81"/>
        <v>0</v>
      </c>
      <c r="W567" s="4">
        <f t="shared" si="82"/>
        <v>0</v>
      </c>
    </row>
    <row r="568" spans="1:23" x14ac:dyDescent="0.3">
      <c r="A568" s="1">
        <f t="shared" si="76"/>
        <v>0</v>
      </c>
      <c r="B568" s="1" t="s">
        <v>13</v>
      </c>
      <c r="C568" s="1">
        <v>0.6</v>
      </c>
      <c r="D568" s="1">
        <v>3</v>
      </c>
      <c r="E568" s="1">
        <f t="shared" si="77"/>
        <v>142</v>
      </c>
      <c r="F568" s="1">
        <v>1</v>
      </c>
      <c r="G568" s="4">
        <f t="shared" si="78"/>
        <v>0</v>
      </c>
      <c r="H568" s="4">
        <f t="shared" si="79"/>
        <v>308.05799999999999</v>
      </c>
      <c r="I568" s="4">
        <v>292.08699999999999</v>
      </c>
      <c r="J568" s="4">
        <v>15.971</v>
      </c>
      <c r="K568" s="4">
        <v>0</v>
      </c>
      <c r="L568" s="1">
        <v>220</v>
      </c>
      <c r="M568" s="1">
        <v>220</v>
      </c>
      <c r="N568" s="1">
        <v>220</v>
      </c>
      <c r="O568" s="1">
        <v>220</v>
      </c>
      <c r="P568" s="1">
        <v>220</v>
      </c>
      <c r="Q568" s="1">
        <v>220</v>
      </c>
      <c r="R568" s="4">
        <v>5.5819999999999999</v>
      </c>
      <c r="S568" s="4">
        <v>103.57899999999999</v>
      </c>
      <c r="T568" s="4">
        <v>285.86500000000001</v>
      </c>
      <c r="U568" s="4">
        <f t="shared" si="80"/>
        <v>0</v>
      </c>
      <c r="V568" s="4">
        <f t="shared" si="81"/>
        <v>0</v>
      </c>
      <c r="W568" s="4">
        <f t="shared" si="82"/>
        <v>0</v>
      </c>
    </row>
    <row r="569" spans="1:23" x14ac:dyDescent="0.3">
      <c r="A569" s="1">
        <f t="shared" si="76"/>
        <v>0</v>
      </c>
      <c r="B569" s="1" t="s">
        <v>13</v>
      </c>
      <c r="C569" s="1">
        <v>0.6</v>
      </c>
      <c r="D569" s="1">
        <v>4</v>
      </c>
      <c r="E569" s="1">
        <f t="shared" si="77"/>
        <v>142</v>
      </c>
      <c r="F569" s="1">
        <v>1</v>
      </c>
      <c r="G569" s="4">
        <f t="shared" si="78"/>
        <v>0</v>
      </c>
      <c r="H569" s="4">
        <f t="shared" si="79"/>
        <v>282.85699999999997</v>
      </c>
      <c r="I569" s="4">
        <v>267.31899999999996</v>
      </c>
      <c r="J569" s="4">
        <v>15.538</v>
      </c>
      <c r="K569" s="4">
        <v>0</v>
      </c>
      <c r="L569" s="1">
        <v>220</v>
      </c>
      <c r="M569" s="1">
        <v>220</v>
      </c>
      <c r="N569" s="1">
        <v>220</v>
      </c>
      <c r="O569" s="1">
        <v>220</v>
      </c>
      <c r="P569" s="1">
        <v>220</v>
      </c>
      <c r="Q569" s="1">
        <v>220</v>
      </c>
      <c r="R569" s="4">
        <v>6.1950000000000003</v>
      </c>
      <c r="S569" s="4">
        <v>103.57899999999999</v>
      </c>
      <c r="T569" s="4">
        <v>260.48399999999998</v>
      </c>
      <c r="U569" s="4">
        <f t="shared" si="80"/>
        <v>0</v>
      </c>
      <c r="V569" s="4">
        <f t="shared" si="81"/>
        <v>0</v>
      </c>
      <c r="W569" s="4">
        <f t="shared" si="82"/>
        <v>0</v>
      </c>
    </row>
    <row r="570" spans="1:23" x14ac:dyDescent="0.3">
      <c r="A570" s="1">
        <f t="shared" si="76"/>
        <v>0</v>
      </c>
      <c r="B570" s="1" t="s">
        <v>13</v>
      </c>
      <c r="C570" s="1">
        <v>0.6</v>
      </c>
      <c r="D570" s="1">
        <v>1</v>
      </c>
      <c r="E570" s="1">
        <f t="shared" si="77"/>
        <v>143</v>
      </c>
      <c r="F570" s="1">
        <v>1</v>
      </c>
      <c r="G570" s="4">
        <f t="shared" si="78"/>
        <v>0</v>
      </c>
      <c r="H570" s="4">
        <f t="shared" si="79"/>
        <v>289.51299999999998</v>
      </c>
      <c r="I570" s="4">
        <v>273.42599999999999</v>
      </c>
      <c r="J570" s="4">
        <v>16.087</v>
      </c>
      <c r="K570" s="4">
        <v>0</v>
      </c>
      <c r="L570" s="1">
        <v>213</v>
      </c>
      <c r="M570" s="1">
        <v>213</v>
      </c>
      <c r="N570" s="1">
        <v>213</v>
      </c>
      <c r="O570" s="1">
        <v>213</v>
      </c>
      <c r="P570" s="1">
        <v>213</v>
      </c>
      <c r="Q570" s="1">
        <v>213</v>
      </c>
      <c r="R570" s="4">
        <v>3.2829999999999999</v>
      </c>
      <c r="S570" s="4">
        <v>110.97499999999999</v>
      </c>
      <c r="T570" s="4">
        <v>269.48500000000001</v>
      </c>
      <c r="U570" s="4">
        <f t="shared" si="80"/>
        <v>0</v>
      </c>
      <c r="V570" s="4">
        <f t="shared" si="81"/>
        <v>0</v>
      </c>
      <c r="W570" s="4">
        <f t="shared" si="82"/>
        <v>0</v>
      </c>
    </row>
    <row r="571" spans="1:23" x14ac:dyDescent="0.3">
      <c r="A571" s="1">
        <f t="shared" si="76"/>
        <v>0</v>
      </c>
      <c r="B571" s="1" t="s">
        <v>13</v>
      </c>
      <c r="C571" s="1">
        <v>0.6</v>
      </c>
      <c r="D571" s="1">
        <v>2</v>
      </c>
      <c r="E571" s="1">
        <f t="shared" si="77"/>
        <v>143</v>
      </c>
      <c r="F571" s="1">
        <v>1</v>
      </c>
      <c r="G571" s="4">
        <f t="shared" si="78"/>
        <v>0</v>
      </c>
      <c r="H571" s="4">
        <f t="shared" si="79"/>
        <v>284.39699999999999</v>
      </c>
      <c r="I571" s="4">
        <v>269.06</v>
      </c>
      <c r="J571" s="4">
        <v>15.337</v>
      </c>
      <c r="K571" s="4">
        <v>0</v>
      </c>
      <c r="L571" s="1">
        <v>213</v>
      </c>
      <c r="M571" s="1">
        <v>213</v>
      </c>
      <c r="N571" s="1">
        <v>213</v>
      </c>
      <c r="O571" s="1">
        <v>213</v>
      </c>
      <c r="P571" s="1">
        <v>213</v>
      </c>
      <c r="Q571" s="1">
        <v>213</v>
      </c>
      <c r="R571" s="4">
        <v>4.3940000000000001</v>
      </c>
      <c r="S571" s="4">
        <v>110.97499999999999</v>
      </c>
      <c r="T571" s="4">
        <v>264.00799999999998</v>
      </c>
      <c r="U571" s="4">
        <f t="shared" si="80"/>
        <v>0</v>
      </c>
      <c r="V571" s="4">
        <f t="shared" si="81"/>
        <v>0</v>
      </c>
      <c r="W571" s="4">
        <f t="shared" si="82"/>
        <v>0</v>
      </c>
    </row>
    <row r="572" spans="1:23" x14ac:dyDescent="0.3">
      <c r="A572" s="1">
        <f t="shared" si="76"/>
        <v>0</v>
      </c>
      <c r="B572" s="1" t="s">
        <v>13</v>
      </c>
      <c r="C572" s="1">
        <v>0.6</v>
      </c>
      <c r="D572" s="1">
        <v>3</v>
      </c>
      <c r="E572" s="1">
        <f t="shared" si="77"/>
        <v>143</v>
      </c>
      <c r="F572" s="1">
        <v>1</v>
      </c>
      <c r="G572" s="4">
        <f t="shared" si="78"/>
        <v>0</v>
      </c>
      <c r="H572" s="4">
        <f t="shared" si="79"/>
        <v>285.87599999999998</v>
      </c>
      <c r="I572" s="4">
        <v>270.70699999999999</v>
      </c>
      <c r="J572" s="4">
        <v>15.169</v>
      </c>
      <c r="K572" s="4">
        <v>0</v>
      </c>
      <c r="L572" s="1">
        <v>213</v>
      </c>
      <c r="M572" s="1">
        <v>213</v>
      </c>
      <c r="N572" s="1">
        <v>213</v>
      </c>
      <c r="O572" s="1">
        <v>213</v>
      </c>
      <c r="P572" s="1">
        <v>213</v>
      </c>
      <c r="Q572" s="1">
        <v>213</v>
      </c>
      <c r="R572" s="4">
        <v>7.742</v>
      </c>
      <c r="S572" s="4">
        <v>110.97499999999999</v>
      </c>
      <c r="T572" s="4">
        <v>262.30700000000002</v>
      </c>
      <c r="U572" s="4">
        <f t="shared" si="80"/>
        <v>0</v>
      </c>
      <c r="V572" s="4">
        <f t="shared" si="81"/>
        <v>0</v>
      </c>
      <c r="W572" s="4">
        <f t="shared" si="82"/>
        <v>0</v>
      </c>
    </row>
    <row r="573" spans="1:23" x14ac:dyDescent="0.3">
      <c r="A573" s="1">
        <f t="shared" si="76"/>
        <v>0</v>
      </c>
      <c r="B573" s="1" t="s">
        <v>13</v>
      </c>
      <c r="C573" s="1">
        <v>0.6</v>
      </c>
      <c r="D573" s="1">
        <v>4</v>
      </c>
      <c r="E573" s="1">
        <f t="shared" si="77"/>
        <v>143</v>
      </c>
      <c r="F573" s="1">
        <v>1</v>
      </c>
      <c r="G573" s="4">
        <f t="shared" si="78"/>
        <v>0</v>
      </c>
      <c r="H573" s="4">
        <f t="shared" si="79"/>
        <v>286.62200000000001</v>
      </c>
      <c r="I573" s="4">
        <v>271.21300000000002</v>
      </c>
      <c r="J573" s="4">
        <v>15.409000000000001</v>
      </c>
      <c r="K573" s="4">
        <v>0</v>
      </c>
      <c r="L573" s="1">
        <v>213</v>
      </c>
      <c r="M573" s="1">
        <v>213</v>
      </c>
      <c r="N573" s="1">
        <v>213</v>
      </c>
      <c r="O573" s="1">
        <v>213</v>
      </c>
      <c r="P573" s="1">
        <v>213</v>
      </c>
      <c r="Q573" s="1">
        <v>213</v>
      </c>
      <c r="R573" s="4">
        <v>8.8490000000000002</v>
      </c>
      <c r="S573" s="4">
        <v>110.97499999999999</v>
      </c>
      <c r="T573" s="4">
        <v>261.70600000000002</v>
      </c>
      <c r="U573" s="4">
        <f t="shared" si="80"/>
        <v>0</v>
      </c>
      <c r="V573" s="4">
        <f t="shared" si="81"/>
        <v>0</v>
      </c>
      <c r="W573" s="4">
        <f t="shared" si="82"/>
        <v>0</v>
      </c>
    </row>
    <row r="574" spans="1:23" x14ac:dyDescent="0.3">
      <c r="A574" s="1">
        <f t="shared" si="76"/>
        <v>0</v>
      </c>
      <c r="B574" s="1" t="s">
        <v>13</v>
      </c>
      <c r="C574" s="1">
        <v>0.6</v>
      </c>
      <c r="D574" s="1">
        <v>1</v>
      </c>
      <c r="E574" s="1">
        <f t="shared" si="77"/>
        <v>144</v>
      </c>
      <c r="F574" s="1">
        <v>1</v>
      </c>
      <c r="G574" s="4">
        <f t="shared" si="78"/>
        <v>0</v>
      </c>
      <c r="H574" s="4">
        <f t="shared" si="79"/>
        <v>288.53699999999998</v>
      </c>
      <c r="I574" s="4">
        <v>272.31899999999996</v>
      </c>
      <c r="J574" s="4">
        <v>16.218</v>
      </c>
      <c r="K574" s="4">
        <v>0</v>
      </c>
      <c r="L574" s="1">
        <v>217</v>
      </c>
      <c r="M574" s="1">
        <v>217</v>
      </c>
      <c r="N574" s="1">
        <v>217</v>
      </c>
      <c r="O574" s="1">
        <v>217</v>
      </c>
      <c r="P574" s="1">
        <v>217</v>
      </c>
      <c r="Q574" s="1">
        <v>217</v>
      </c>
      <c r="R574" s="4">
        <v>2.38</v>
      </c>
      <c r="S574" s="4">
        <v>130.125</v>
      </c>
      <c r="T574" s="4">
        <v>269.32100000000003</v>
      </c>
      <c r="U574" s="4">
        <f t="shared" si="80"/>
        <v>0</v>
      </c>
      <c r="V574" s="4">
        <f t="shared" si="81"/>
        <v>0</v>
      </c>
      <c r="W574" s="4">
        <f t="shared" si="82"/>
        <v>0</v>
      </c>
    </row>
    <row r="575" spans="1:23" x14ac:dyDescent="0.3">
      <c r="A575" s="1">
        <f t="shared" si="76"/>
        <v>0</v>
      </c>
      <c r="B575" s="1" t="s">
        <v>13</v>
      </c>
      <c r="C575" s="1">
        <v>0.6</v>
      </c>
      <c r="D575" s="1">
        <v>2</v>
      </c>
      <c r="E575" s="1">
        <f t="shared" si="77"/>
        <v>144</v>
      </c>
      <c r="F575" s="1">
        <v>1</v>
      </c>
      <c r="G575" s="4">
        <f t="shared" si="78"/>
        <v>0</v>
      </c>
      <c r="H575" s="4">
        <f t="shared" si="79"/>
        <v>301.548</v>
      </c>
      <c r="I575" s="4">
        <v>285.39600000000002</v>
      </c>
      <c r="J575" s="4">
        <v>16.152000000000001</v>
      </c>
      <c r="K575" s="4">
        <v>0</v>
      </c>
      <c r="L575" s="1">
        <v>217</v>
      </c>
      <c r="M575" s="1">
        <v>217</v>
      </c>
      <c r="N575" s="1">
        <v>217</v>
      </c>
      <c r="O575" s="1">
        <v>217</v>
      </c>
      <c r="P575" s="1">
        <v>217</v>
      </c>
      <c r="Q575" s="1">
        <v>217</v>
      </c>
      <c r="R575" s="4">
        <v>3.0840000000000001</v>
      </c>
      <c r="S575" s="4">
        <v>130.125</v>
      </c>
      <c r="T575" s="4">
        <v>281.69400000000002</v>
      </c>
      <c r="U575" s="4">
        <f t="shared" si="80"/>
        <v>0</v>
      </c>
      <c r="V575" s="4">
        <f t="shared" si="81"/>
        <v>0</v>
      </c>
      <c r="W575" s="4">
        <f t="shared" si="82"/>
        <v>0</v>
      </c>
    </row>
    <row r="576" spans="1:23" x14ac:dyDescent="0.3">
      <c r="A576" s="1">
        <f t="shared" si="76"/>
        <v>0</v>
      </c>
      <c r="B576" s="1" t="s">
        <v>13</v>
      </c>
      <c r="C576" s="1">
        <v>0.6</v>
      </c>
      <c r="D576" s="1">
        <v>3</v>
      </c>
      <c r="E576" s="1">
        <f t="shared" si="77"/>
        <v>144</v>
      </c>
      <c r="F576" s="1">
        <v>1</v>
      </c>
      <c r="G576" s="4">
        <f t="shared" si="78"/>
        <v>0</v>
      </c>
      <c r="H576" s="4">
        <f t="shared" si="79"/>
        <v>296.60199999999998</v>
      </c>
      <c r="I576" s="4">
        <v>279.89999999999998</v>
      </c>
      <c r="J576" s="4">
        <v>16.702000000000002</v>
      </c>
      <c r="K576" s="4">
        <v>0</v>
      </c>
      <c r="L576" s="1">
        <v>217</v>
      </c>
      <c r="M576" s="1">
        <v>217</v>
      </c>
      <c r="N576" s="1">
        <v>217</v>
      </c>
      <c r="O576" s="1">
        <v>217</v>
      </c>
      <c r="P576" s="1">
        <v>217</v>
      </c>
      <c r="Q576" s="1">
        <v>217</v>
      </c>
      <c r="R576" s="4">
        <v>4.016</v>
      </c>
      <c r="S576" s="4">
        <v>130.125</v>
      </c>
      <c r="T576" s="4">
        <v>275.26599999999996</v>
      </c>
      <c r="U576" s="4">
        <f t="shared" si="80"/>
        <v>0</v>
      </c>
      <c r="V576" s="4">
        <f t="shared" si="81"/>
        <v>0</v>
      </c>
      <c r="W576" s="4">
        <f t="shared" si="82"/>
        <v>0</v>
      </c>
    </row>
    <row r="577" spans="1:23" x14ac:dyDescent="0.3">
      <c r="A577" s="1">
        <f t="shared" si="76"/>
        <v>0</v>
      </c>
      <c r="B577" s="1" t="s">
        <v>13</v>
      </c>
      <c r="C577" s="1">
        <v>0.6</v>
      </c>
      <c r="D577" s="1">
        <v>4</v>
      </c>
      <c r="E577" s="1">
        <f t="shared" si="77"/>
        <v>144</v>
      </c>
      <c r="F577" s="1">
        <v>1</v>
      </c>
      <c r="G577" s="4">
        <f t="shared" si="78"/>
        <v>0</v>
      </c>
      <c r="H577" s="4">
        <f t="shared" si="79"/>
        <v>299.80900000000003</v>
      </c>
      <c r="I577" s="4">
        <v>285.42700000000002</v>
      </c>
      <c r="J577" s="4">
        <v>14.382</v>
      </c>
      <c r="K577" s="4">
        <v>0</v>
      </c>
      <c r="L577" s="1">
        <v>217</v>
      </c>
      <c r="M577" s="1">
        <v>217</v>
      </c>
      <c r="N577" s="1">
        <v>217</v>
      </c>
      <c r="O577" s="1">
        <v>217</v>
      </c>
      <c r="P577" s="1">
        <v>217</v>
      </c>
      <c r="Q577" s="1">
        <v>217</v>
      </c>
      <c r="R577" s="4">
        <v>6.1909999999999998</v>
      </c>
      <c r="S577" s="4">
        <v>130.125</v>
      </c>
      <c r="T577" s="4">
        <v>278.61799999999999</v>
      </c>
      <c r="U577" s="4">
        <f t="shared" si="80"/>
        <v>0</v>
      </c>
      <c r="V577" s="4">
        <f t="shared" si="81"/>
        <v>0</v>
      </c>
      <c r="W577" s="4">
        <f t="shared" si="82"/>
        <v>0</v>
      </c>
    </row>
    <row r="578" spans="1:23" x14ac:dyDescent="0.3">
      <c r="A578" s="1">
        <f t="shared" ref="A578:A641" si="83">IF(MOD(E578,25)=0,1,0)</f>
        <v>0</v>
      </c>
      <c r="B578" s="1" t="s">
        <v>13</v>
      </c>
      <c r="C578" s="1">
        <v>0.6</v>
      </c>
      <c r="D578" s="1">
        <v>1</v>
      </c>
      <c r="E578" s="1">
        <f t="shared" si="77"/>
        <v>145</v>
      </c>
      <c r="F578" s="1">
        <v>1</v>
      </c>
      <c r="G578" s="4">
        <f t="shared" si="78"/>
        <v>0</v>
      </c>
      <c r="H578" s="4">
        <f t="shared" si="79"/>
        <v>276.60900000000004</v>
      </c>
      <c r="I578" s="4">
        <v>261.61</v>
      </c>
      <c r="J578" s="4">
        <v>14.999000000000001</v>
      </c>
      <c r="K578" s="4">
        <v>0</v>
      </c>
      <c r="L578" s="1">
        <v>220</v>
      </c>
      <c r="M578" s="1">
        <v>220</v>
      </c>
      <c r="N578" s="1">
        <v>220</v>
      </c>
      <c r="O578" s="1">
        <v>220</v>
      </c>
      <c r="P578" s="1">
        <v>220</v>
      </c>
      <c r="Q578" s="1">
        <v>220</v>
      </c>
      <c r="R578" s="4">
        <v>4.0179999999999998</v>
      </c>
      <c r="S578" s="4">
        <v>114.26600000000001</v>
      </c>
      <c r="T578" s="4">
        <v>256.96499999999997</v>
      </c>
      <c r="U578" s="4">
        <f t="shared" si="80"/>
        <v>0</v>
      </c>
      <c r="V578" s="4">
        <f t="shared" si="81"/>
        <v>0</v>
      </c>
      <c r="W578" s="4">
        <f t="shared" si="82"/>
        <v>0</v>
      </c>
    </row>
    <row r="579" spans="1:23" x14ac:dyDescent="0.3">
      <c r="A579" s="1">
        <f t="shared" si="83"/>
        <v>0</v>
      </c>
      <c r="B579" s="1" t="s">
        <v>13</v>
      </c>
      <c r="C579" s="1">
        <v>0.6</v>
      </c>
      <c r="D579" s="1">
        <v>2</v>
      </c>
      <c r="E579" s="1">
        <f t="shared" ref="E579:E642" si="84">_xlfn.CEILING.MATH((ROW(E579)-1)/4)</f>
        <v>145</v>
      </c>
      <c r="F579" s="1">
        <v>1</v>
      </c>
      <c r="G579" s="4">
        <f t="shared" ref="G579:G642" si="85">(M579-L579)/L579*100</f>
        <v>0</v>
      </c>
      <c r="H579" s="4">
        <f t="shared" ref="H579:H642" si="86">I579+K579+J579</f>
        <v>266.23900000000003</v>
      </c>
      <c r="I579" s="4">
        <v>250.81200000000001</v>
      </c>
      <c r="J579" s="4">
        <v>15.427</v>
      </c>
      <c r="K579" s="4">
        <v>0</v>
      </c>
      <c r="L579" s="1">
        <v>220</v>
      </c>
      <c r="M579" s="1">
        <v>220</v>
      </c>
      <c r="N579" s="1">
        <v>220</v>
      </c>
      <c r="O579" s="1">
        <v>220</v>
      </c>
      <c r="P579" s="1">
        <v>220</v>
      </c>
      <c r="Q579" s="1">
        <v>220</v>
      </c>
      <c r="R579" s="4">
        <v>4.3140000000000001</v>
      </c>
      <c r="S579" s="4">
        <v>114.26600000000001</v>
      </c>
      <c r="T579" s="4">
        <v>245.87099999999998</v>
      </c>
      <c r="U579" s="4">
        <f t="shared" ref="U579:U642" si="87">IF(F579=1,(M579-O579)/M579*100,"0")</f>
        <v>0</v>
      </c>
      <c r="V579" s="4">
        <f t="shared" ref="V579:V642" si="88">IF(F579=1,(M579-P579)/M579*100,"0")</f>
        <v>0</v>
      </c>
      <c r="W579" s="4">
        <f t="shared" ref="W579:W642" si="89">IF(F579=1,(M579-Q579)/M579*100,"0")</f>
        <v>0</v>
      </c>
    </row>
    <row r="580" spans="1:23" x14ac:dyDescent="0.3">
      <c r="A580" s="1">
        <f t="shared" si="83"/>
        <v>0</v>
      </c>
      <c r="B580" s="1" t="s">
        <v>13</v>
      </c>
      <c r="C580" s="1">
        <v>0.6</v>
      </c>
      <c r="D580" s="1">
        <v>3</v>
      </c>
      <c r="E580" s="1">
        <f t="shared" si="84"/>
        <v>145</v>
      </c>
      <c r="F580" s="1">
        <v>1</v>
      </c>
      <c r="G580" s="4">
        <f t="shared" si="85"/>
        <v>0</v>
      </c>
      <c r="H580" s="4">
        <f t="shared" si="86"/>
        <v>266.923</v>
      </c>
      <c r="I580" s="4">
        <v>252.51999999999998</v>
      </c>
      <c r="J580" s="4">
        <v>14.403</v>
      </c>
      <c r="K580" s="4">
        <v>0</v>
      </c>
      <c r="L580" s="1">
        <v>220</v>
      </c>
      <c r="M580" s="1">
        <v>220</v>
      </c>
      <c r="N580" s="1">
        <v>220</v>
      </c>
      <c r="O580" s="1">
        <v>220</v>
      </c>
      <c r="P580" s="1">
        <v>220</v>
      </c>
      <c r="Q580" s="1">
        <v>220</v>
      </c>
      <c r="R580" s="4">
        <v>7.16</v>
      </c>
      <c r="S580" s="4">
        <v>114.26600000000001</v>
      </c>
      <c r="T580" s="4">
        <v>244.733</v>
      </c>
      <c r="U580" s="4">
        <f t="shared" si="87"/>
        <v>0</v>
      </c>
      <c r="V580" s="4">
        <f t="shared" si="88"/>
        <v>0</v>
      </c>
      <c r="W580" s="4">
        <f t="shared" si="89"/>
        <v>0</v>
      </c>
    </row>
    <row r="581" spans="1:23" x14ac:dyDescent="0.3">
      <c r="A581" s="1">
        <f t="shared" si="83"/>
        <v>0</v>
      </c>
      <c r="B581" s="1" t="s">
        <v>13</v>
      </c>
      <c r="C581" s="1">
        <v>0.6</v>
      </c>
      <c r="D581" s="1">
        <v>4</v>
      </c>
      <c r="E581" s="1">
        <f t="shared" si="84"/>
        <v>145</v>
      </c>
      <c r="F581" s="1">
        <v>1</v>
      </c>
      <c r="G581" s="4">
        <f t="shared" si="85"/>
        <v>0</v>
      </c>
      <c r="H581" s="4">
        <f t="shared" si="86"/>
        <v>272.84299999999996</v>
      </c>
      <c r="I581" s="4">
        <v>257.26499999999999</v>
      </c>
      <c r="J581" s="4">
        <v>15.577999999999999</v>
      </c>
      <c r="K581" s="4">
        <v>0</v>
      </c>
      <c r="L581" s="1">
        <v>220</v>
      </c>
      <c r="M581" s="1">
        <v>220</v>
      </c>
      <c r="N581" s="1">
        <v>220</v>
      </c>
      <c r="O581" s="1">
        <v>220</v>
      </c>
      <c r="P581" s="1">
        <v>220</v>
      </c>
      <c r="Q581" s="1">
        <v>220</v>
      </c>
      <c r="R581" s="4">
        <v>9.5030000000000001</v>
      </c>
      <c r="S581" s="4">
        <v>114.26600000000001</v>
      </c>
      <c r="T581" s="4">
        <v>247.13499999999999</v>
      </c>
      <c r="U581" s="4">
        <f t="shared" si="87"/>
        <v>0</v>
      </c>
      <c r="V581" s="4">
        <f t="shared" si="88"/>
        <v>0</v>
      </c>
      <c r="W581" s="4">
        <f t="shared" si="89"/>
        <v>0</v>
      </c>
    </row>
    <row r="582" spans="1:23" x14ac:dyDescent="0.3">
      <c r="A582" s="1">
        <f t="shared" si="83"/>
        <v>0</v>
      </c>
      <c r="B582" s="1" t="s">
        <v>13</v>
      </c>
      <c r="C582" s="1">
        <v>0.6</v>
      </c>
      <c r="D582" s="1">
        <v>1</v>
      </c>
      <c r="E582" s="1">
        <f t="shared" si="84"/>
        <v>146</v>
      </c>
      <c r="F582" s="1">
        <v>1</v>
      </c>
      <c r="G582" s="4">
        <f t="shared" si="85"/>
        <v>0</v>
      </c>
      <c r="H582" s="4">
        <f t="shared" si="86"/>
        <v>296.09199999999998</v>
      </c>
      <c r="I582" s="4">
        <v>280.40100000000001</v>
      </c>
      <c r="J582" s="4">
        <v>15.691000000000001</v>
      </c>
      <c r="K582" s="4">
        <v>0</v>
      </c>
      <c r="L582" s="1">
        <v>219</v>
      </c>
      <c r="M582" s="1">
        <v>219</v>
      </c>
      <c r="N582" s="1">
        <v>219</v>
      </c>
      <c r="O582" s="1">
        <v>219</v>
      </c>
      <c r="P582" s="1">
        <v>219</v>
      </c>
      <c r="Q582" s="1">
        <v>219</v>
      </c>
      <c r="R582" s="4">
        <v>2.7909999999999999</v>
      </c>
      <c r="S582" s="4">
        <v>115.087</v>
      </c>
      <c r="T582" s="4">
        <v>276.90600000000001</v>
      </c>
      <c r="U582" s="4">
        <f t="shared" si="87"/>
        <v>0</v>
      </c>
      <c r="V582" s="4">
        <f t="shared" si="88"/>
        <v>0</v>
      </c>
      <c r="W582" s="4">
        <f t="shared" si="89"/>
        <v>0</v>
      </c>
    </row>
    <row r="583" spans="1:23" x14ac:dyDescent="0.3">
      <c r="A583" s="1">
        <f t="shared" si="83"/>
        <v>0</v>
      </c>
      <c r="B583" s="1" t="s">
        <v>13</v>
      </c>
      <c r="C583" s="1">
        <v>0.6</v>
      </c>
      <c r="D583" s="1">
        <v>2</v>
      </c>
      <c r="E583" s="1">
        <f t="shared" si="84"/>
        <v>146</v>
      </c>
      <c r="F583" s="1">
        <v>1</v>
      </c>
      <c r="G583" s="4">
        <f t="shared" si="85"/>
        <v>0</v>
      </c>
      <c r="H583" s="4">
        <f t="shared" si="86"/>
        <v>298.05</v>
      </c>
      <c r="I583" s="4">
        <v>282.46500000000003</v>
      </c>
      <c r="J583" s="4">
        <v>15.585000000000001</v>
      </c>
      <c r="K583" s="4">
        <v>0</v>
      </c>
      <c r="L583" s="1">
        <v>219</v>
      </c>
      <c r="M583" s="1">
        <v>219</v>
      </c>
      <c r="N583" s="1">
        <v>219</v>
      </c>
      <c r="O583" s="1">
        <v>219</v>
      </c>
      <c r="P583" s="1">
        <v>219</v>
      </c>
      <c r="Q583" s="1">
        <v>219</v>
      </c>
      <c r="R583" s="4">
        <v>4.6050000000000004</v>
      </c>
      <c r="S583" s="4">
        <v>115.087</v>
      </c>
      <c r="T583" s="4">
        <v>277.15600000000001</v>
      </c>
      <c r="U583" s="4">
        <f t="shared" si="87"/>
        <v>0</v>
      </c>
      <c r="V583" s="4">
        <f t="shared" si="88"/>
        <v>0</v>
      </c>
      <c r="W583" s="4">
        <f t="shared" si="89"/>
        <v>0</v>
      </c>
    </row>
    <row r="584" spans="1:23" x14ac:dyDescent="0.3">
      <c r="A584" s="1">
        <f t="shared" si="83"/>
        <v>0</v>
      </c>
      <c r="B584" s="1" t="s">
        <v>13</v>
      </c>
      <c r="C584" s="1">
        <v>0.6</v>
      </c>
      <c r="D584" s="1">
        <v>3</v>
      </c>
      <c r="E584" s="1">
        <f t="shared" si="84"/>
        <v>146</v>
      </c>
      <c r="F584" s="1">
        <v>1</v>
      </c>
      <c r="G584" s="4">
        <f t="shared" si="85"/>
        <v>0</v>
      </c>
      <c r="H584" s="4">
        <f t="shared" si="86"/>
        <v>291.02600000000001</v>
      </c>
      <c r="I584" s="4">
        <v>275.59100000000001</v>
      </c>
      <c r="J584" s="4">
        <v>15.435</v>
      </c>
      <c r="K584" s="4">
        <v>0</v>
      </c>
      <c r="L584" s="1">
        <v>219</v>
      </c>
      <c r="M584" s="1">
        <v>219</v>
      </c>
      <c r="N584" s="1">
        <v>219</v>
      </c>
      <c r="O584" s="1">
        <v>219</v>
      </c>
      <c r="P584" s="1">
        <v>219</v>
      </c>
      <c r="Q584" s="1">
        <v>219</v>
      </c>
      <c r="R584" s="4">
        <v>5.8390000000000004</v>
      </c>
      <c r="S584" s="4">
        <v>115.087</v>
      </c>
      <c r="T584" s="4">
        <v>269.048</v>
      </c>
      <c r="U584" s="4">
        <f t="shared" si="87"/>
        <v>0</v>
      </c>
      <c r="V584" s="4">
        <f t="shared" si="88"/>
        <v>0</v>
      </c>
      <c r="W584" s="4">
        <f t="shared" si="89"/>
        <v>0</v>
      </c>
    </row>
    <row r="585" spans="1:23" x14ac:dyDescent="0.3">
      <c r="A585" s="1">
        <f t="shared" si="83"/>
        <v>0</v>
      </c>
      <c r="B585" s="1" t="s">
        <v>13</v>
      </c>
      <c r="C585" s="1">
        <v>0.6</v>
      </c>
      <c r="D585" s="1">
        <v>4</v>
      </c>
      <c r="E585" s="1">
        <f t="shared" si="84"/>
        <v>146</v>
      </c>
      <c r="F585" s="1">
        <v>1</v>
      </c>
      <c r="G585" s="4">
        <f t="shared" si="85"/>
        <v>0</v>
      </c>
      <c r="H585" s="4">
        <f t="shared" si="86"/>
        <v>322.83399999999995</v>
      </c>
      <c r="I585" s="4">
        <v>307.92899999999997</v>
      </c>
      <c r="J585" s="4">
        <v>14.904999999999999</v>
      </c>
      <c r="K585" s="4">
        <v>0</v>
      </c>
      <c r="L585" s="1">
        <v>219</v>
      </c>
      <c r="M585" s="1">
        <v>219</v>
      </c>
      <c r="N585" s="1">
        <v>219</v>
      </c>
      <c r="O585" s="1">
        <v>219</v>
      </c>
      <c r="P585" s="1">
        <v>219</v>
      </c>
      <c r="Q585" s="1">
        <v>219</v>
      </c>
      <c r="R585" s="4">
        <v>9.0990000000000002</v>
      </c>
      <c r="S585" s="4">
        <v>115.087</v>
      </c>
      <c r="T585" s="4">
        <v>298.12599999999998</v>
      </c>
      <c r="U585" s="4">
        <f t="shared" si="87"/>
        <v>0</v>
      </c>
      <c r="V585" s="4">
        <f t="shared" si="88"/>
        <v>0</v>
      </c>
      <c r="W585" s="4">
        <f t="shared" si="89"/>
        <v>0</v>
      </c>
    </row>
    <row r="586" spans="1:23" x14ac:dyDescent="0.3">
      <c r="A586" s="1">
        <f t="shared" si="83"/>
        <v>0</v>
      </c>
      <c r="B586" s="1" t="s">
        <v>13</v>
      </c>
      <c r="C586" s="1">
        <v>0.6</v>
      </c>
      <c r="D586" s="1">
        <v>1</v>
      </c>
      <c r="E586" s="1">
        <f t="shared" si="84"/>
        <v>147</v>
      </c>
      <c r="F586" s="1">
        <v>1</v>
      </c>
      <c r="G586" s="4">
        <f t="shared" si="85"/>
        <v>0</v>
      </c>
      <c r="H586" s="4">
        <f t="shared" si="86"/>
        <v>280.02999999999997</v>
      </c>
      <c r="I586" s="4">
        <v>264.18399999999997</v>
      </c>
      <c r="J586" s="4">
        <v>15.846</v>
      </c>
      <c r="K586" s="4">
        <v>0</v>
      </c>
      <c r="L586" s="1">
        <v>229</v>
      </c>
      <c r="M586" s="1">
        <v>229</v>
      </c>
      <c r="N586" s="1">
        <v>229</v>
      </c>
      <c r="O586" s="1">
        <v>229</v>
      </c>
      <c r="P586" s="1">
        <v>229</v>
      </c>
      <c r="Q586" s="1">
        <v>229</v>
      </c>
      <c r="R586" s="4">
        <v>2.8090000000000002</v>
      </c>
      <c r="S586" s="4">
        <v>111.919</v>
      </c>
      <c r="T586" s="4">
        <v>260.90300000000002</v>
      </c>
      <c r="U586" s="4">
        <f t="shared" si="87"/>
        <v>0</v>
      </c>
      <c r="V586" s="4">
        <f t="shared" si="88"/>
        <v>0</v>
      </c>
      <c r="W586" s="4">
        <f t="shared" si="89"/>
        <v>0</v>
      </c>
    </row>
    <row r="587" spans="1:23" x14ac:dyDescent="0.3">
      <c r="A587" s="1">
        <f t="shared" si="83"/>
        <v>0</v>
      </c>
      <c r="B587" s="1" t="s">
        <v>13</v>
      </c>
      <c r="C587" s="1">
        <v>0.6</v>
      </c>
      <c r="D587" s="1">
        <v>2</v>
      </c>
      <c r="E587" s="1">
        <f t="shared" si="84"/>
        <v>147</v>
      </c>
      <c r="F587" s="1">
        <v>1</v>
      </c>
      <c r="G587" s="4">
        <f t="shared" si="85"/>
        <v>0</v>
      </c>
      <c r="H587" s="4">
        <f t="shared" si="86"/>
        <v>280.173</v>
      </c>
      <c r="I587" s="4">
        <v>264.37599999999998</v>
      </c>
      <c r="J587" s="4">
        <v>15.797000000000001</v>
      </c>
      <c r="K587" s="4">
        <v>0</v>
      </c>
      <c r="L587" s="1">
        <v>229</v>
      </c>
      <c r="M587" s="1">
        <v>229</v>
      </c>
      <c r="N587" s="1">
        <v>229</v>
      </c>
      <c r="O587" s="1">
        <v>229</v>
      </c>
      <c r="P587" s="1">
        <v>229</v>
      </c>
      <c r="Q587" s="1">
        <v>229</v>
      </c>
      <c r="R587" s="4">
        <v>4.0019999999999998</v>
      </c>
      <c r="S587" s="4">
        <v>111.919</v>
      </c>
      <c r="T587" s="4">
        <v>259.90200000000004</v>
      </c>
      <c r="U587" s="4">
        <f t="shared" si="87"/>
        <v>0</v>
      </c>
      <c r="V587" s="4">
        <f t="shared" si="88"/>
        <v>0</v>
      </c>
      <c r="W587" s="4">
        <f t="shared" si="89"/>
        <v>0</v>
      </c>
    </row>
    <row r="588" spans="1:23" x14ac:dyDescent="0.3">
      <c r="A588" s="1">
        <f t="shared" si="83"/>
        <v>0</v>
      </c>
      <c r="B588" s="1" t="s">
        <v>13</v>
      </c>
      <c r="C588" s="1">
        <v>0.6</v>
      </c>
      <c r="D588" s="1">
        <v>3</v>
      </c>
      <c r="E588" s="1">
        <f t="shared" si="84"/>
        <v>147</v>
      </c>
      <c r="F588" s="1">
        <v>1</v>
      </c>
      <c r="G588" s="4">
        <f t="shared" si="85"/>
        <v>0</v>
      </c>
      <c r="H588" s="4">
        <f t="shared" si="86"/>
        <v>273.90899999999999</v>
      </c>
      <c r="I588" s="4">
        <v>257.52199999999999</v>
      </c>
      <c r="J588" s="4">
        <v>16.387</v>
      </c>
      <c r="K588" s="4">
        <v>0</v>
      </c>
      <c r="L588" s="1">
        <v>229</v>
      </c>
      <c r="M588" s="1">
        <v>229</v>
      </c>
      <c r="N588" s="1">
        <v>229</v>
      </c>
      <c r="O588" s="1">
        <v>229</v>
      </c>
      <c r="P588" s="1">
        <v>229</v>
      </c>
      <c r="Q588" s="1">
        <v>229</v>
      </c>
      <c r="R588" s="4">
        <v>4.6079999999999997</v>
      </c>
      <c r="S588" s="4">
        <v>111.919</v>
      </c>
      <c r="T588" s="4">
        <v>252.44200000000001</v>
      </c>
      <c r="U588" s="4">
        <f t="shared" si="87"/>
        <v>0</v>
      </c>
      <c r="V588" s="4">
        <f t="shared" si="88"/>
        <v>0</v>
      </c>
      <c r="W588" s="4">
        <f t="shared" si="89"/>
        <v>0</v>
      </c>
    </row>
    <row r="589" spans="1:23" x14ac:dyDescent="0.3">
      <c r="A589" s="1">
        <f t="shared" si="83"/>
        <v>0</v>
      </c>
      <c r="B589" s="1" t="s">
        <v>13</v>
      </c>
      <c r="C589" s="1">
        <v>0.6</v>
      </c>
      <c r="D589" s="1">
        <v>4</v>
      </c>
      <c r="E589" s="1">
        <f t="shared" si="84"/>
        <v>147</v>
      </c>
      <c r="F589" s="1">
        <v>1</v>
      </c>
      <c r="G589" s="4">
        <f t="shared" si="85"/>
        <v>0</v>
      </c>
      <c r="H589" s="4">
        <f t="shared" si="86"/>
        <v>273.78100000000001</v>
      </c>
      <c r="I589" s="4">
        <v>257.726</v>
      </c>
      <c r="J589" s="4">
        <v>16.055</v>
      </c>
      <c r="K589" s="4">
        <v>0</v>
      </c>
      <c r="L589" s="1">
        <v>229</v>
      </c>
      <c r="M589" s="1">
        <v>229</v>
      </c>
      <c r="N589" s="1">
        <v>229</v>
      </c>
      <c r="O589" s="1">
        <v>229</v>
      </c>
      <c r="P589" s="1">
        <v>229</v>
      </c>
      <c r="Q589" s="1">
        <v>229</v>
      </c>
      <c r="R589" s="4">
        <v>8.0589999999999993</v>
      </c>
      <c r="S589" s="4">
        <v>111.919</v>
      </c>
      <c r="T589" s="4">
        <v>249.19499999999999</v>
      </c>
      <c r="U589" s="4">
        <f t="shared" si="87"/>
        <v>0</v>
      </c>
      <c r="V589" s="4">
        <f t="shared" si="88"/>
        <v>0</v>
      </c>
      <c r="W589" s="4">
        <f t="shared" si="89"/>
        <v>0</v>
      </c>
    </row>
    <row r="590" spans="1:23" x14ac:dyDescent="0.3">
      <c r="A590" s="1">
        <f t="shared" si="83"/>
        <v>0</v>
      </c>
      <c r="B590" s="1" t="s">
        <v>13</v>
      </c>
      <c r="C590" s="1">
        <v>0.6</v>
      </c>
      <c r="D590" s="1">
        <v>1</v>
      </c>
      <c r="E590" s="1">
        <f t="shared" si="84"/>
        <v>148</v>
      </c>
      <c r="F590" s="1">
        <v>1</v>
      </c>
      <c r="G590" s="4">
        <f t="shared" si="85"/>
        <v>0</v>
      </c>
      <c r="H590" s="4">
        <f t="shared" si="86"/>
        <v>367.53199999999998</v>
      </c>
      <c r="I590" s="4">
        <v>352.30500000000001</v>
      </c>
      <c r="J590" s="4">
        <v>15.227</v>
      </c>
      <c r="K590" s="4">
        <v>0</v>
      </c>
      <c r="L590" s="1">
        <v>219</v>
      </c>
      <c r="M590" s="1">
        <v>219</v>
      </c>
      <c r="N590" s="1">
        <v>219</v>
      </c>
      <c r="O590" s="1">
        <v>219</v>
      </c>
      <c r="P590" s="1">
        <v>219</v>
      </c>
      <c r="Q590" s="1">
        <v>219</v>
      </c>
      <c r="R590" s="4">
        <v>3.5070000000000001</v>
      </c>
      <c r="S590" s="4">
        <v>112.812</v>
      </c>
      <c r="T590" s="4">
        <v>348.13299999999998</v>
      </c>
      <c r="U590" s="4">
        <f t="shared" si="87"/>
        <v>0</v>
      </c>
      <c r="V590" s="4">
        <f t="shared" si="88"/>
        <v>0</v>
      </c>
      <c r="W590" s="4">
        <f t="shared" si="89"/>
        <v>0</v>
      </c>
    </row>
    <row r="591" spans="1:23" x14ac:dyDescent="0.3">
      <c r="A591" s="1">
        <f t="shared" si="83"/>
        <v>0</v>
      </c>
      <c r="B591" s="1" t="s">
        <v>13</v>
      </c>
      <c r="C591" s="1">
        <v>0.6</v>
      </c>
      <c r="D591" s="1">
        <v>2</v>
      </c>
      <c r="E591" s="1">
        <f t="shared" si="84"/>
        <v>148</v>
      </c>
      <c r="F591" s="1">
        <v>1</v>
      </c>
      <c r="G591" s="4">
        <f t="shared" si="85"/>
        <v>0</v>
      </c>
      <c r="H591" s="4">
        <f t="shared" si="86"/>
        <v>325.42500000000001</v>
      </c>
      <c r="I591" s="4">
        <v>310.70400000000001</v>
      </c>
      <c r="J591" s="4">
        <v>14.721</v>
      </c>
      <c r="K591" s="4">
        <v>0</v>
      </c>
      <c r="L591" s="1">
        <v>219</v>
      </c>
      <c r="M591" s="1">
        <v>219</v>
      </c>
      <c r="N591" s="1">
        <v>219</v>
      </c>
      <c r="O591" s="1">
        <v>219</v>
      </c>
      <c r="P591" s="1">
        <v>219</v>
      </c>
      <c r="Q591" s="1">
        <v>219</v>
      </c>
      <c r="R591" s="4">
        <v>4.3209999999999997</v>
      </c>
      <c r="S591" s="4">
        <v>112.812</v>
      </c>
      <c r="T591" s="4">
        <v>305.71800000000002</v>
      </c>
      <c r="U591" s="4">
        <f t="shared" si="87"/>
        <v>0</v>
      </c>
      <c r="V591" s="4">
        <f t="shared" si="88"/>
        <v>0</v>
      </c>
      <c r="W591" s="4">
        <f t="shared" si="89"/>
        <v>0</v>
      </c>
    </row>
    <row r="592" spans="1:23" x14ac:dyDescent="0.3">
      <c r="A592" s="1">
        <f t="shared" si="83"/>
        <v>0</v>
      </c>
      <c r="B592" s="1" t="s">
        <v>13</v>
      </c>
      <c r="C592" s="1">
        <v>0.6</v>
      </c>
      <c r="D592" s="1">
        <v>3</v>
      </c>
      <c r="E592" s="1">
        <f t="shared" si="84"/>
        <v>148</v>
      </c>
      <c r="F592" s="1">
        <v>1</v>
      </c>
      <c r="G592" s="4">
        <f t="shared" si="85"/>
        <v>0</v>
      </c>
      <c r="H592" s="4">
        <f t="shared" si="86"/>
        <v>335.22199999999998</v>
      </c>
      <c r="I592" s="4">
        <v>320.572</v>
      </c>
      <c r="J592" s="4">
        <v>14.65</v>
      </c>
      <c r="K592" s="4">
        <v>0</v>
      </c>
      <c r="L592" s="1">
        <v>219</v>
      </c>
      <c r="M592" s="1">
        <v>219</v>
      </c>
      <c r="N592" s="1">
        <v>219</v>
      </c>
      <c r="O592" s="1">
        <v>219</v>
      </c>
      <c r="P592" s="1">
        <v>219</v>
      </c>
      <c r="Q592" s="1">
        <v>219</v>
      </c>
      <c r="R592" s="4">
        <v>5.58</v>
      </c>
      <c r="S592" s="4">
        <v>112.812</v>
      </c>
      <c r="T592" s="4">
        <v>314.327</v>
      </c>
      <c r="U592" s="4">
        <f t="shared" si="87"/>
        <v>0</v>
      </c>
      <c r="V592" s="4">
        <f t="shared" si="88"/>
        <v>0</v>
      </c>
      <c r="W592" s="4">
        <f t="shared" si="89"/>
        <v>0</v>
      </c>
    </row>
    <row r="593" spans="1:38" x14ac:dyDescent="0.3">
      <c r="A593" s="1">
        <f t="shared" si="83"/>
        <v>0</v>
      </c>
      <c r="B593" s="1" t="s">
        <v>13</v>
      </c>
      <c r="C593" s="1">
        <v>0.6</v>
      </c>
      <c r="D593" s="1">
        <v>4</v>
      </c>
      <c r="E593" s="1">
        <f t="shared" si="84"/>
        <v>148</v>
      </c>
      <c r="F593" s="1">
        <v>1</v>
      </c>
      <c r="G593" s="4">
        <f t="shared" si="85"/>
        <v>0</v>
      </c>
      <c r="H593" s="4">
        <f t="shared" si="86"/>
        <v>309.26099999999997</v>
      </c>
      <c r="I593" s="4">
        <v>294.68099999999998</v>
      </c>
      <c r="J593" s="4">
        <v>14.58</v>
      </c>
      <c r="K593" s="4">
        <v>0</v>
      </c>
      <c r="L593" s="1">
        <v>219</v>
      </c>
      <c r="M593" s="1">
        <v>219</v>
      </c>
      <c r="N593" s="1">
        <v>219</v>
      </c>
      <c r="O593" s="1">
        <v>219</v>
      </c>
      <c r="P593" s="1">
        <v>219</v>
      </c>
      <c r="Q593" s="1">
        <v>219</v>
      </c>
      <c r="R593" s="4">
        <v>7.0979999999999999</v>
      </c>
      <c r="S593" s="4">
        <v>112.812</v>
      </c>
      <c r="T593" s="4">
        <v>286.91800000000001</v>
      </c>
      <c r="U593" s="4">
        <f t="shared" si="87"/>
        <v>0</v>
      </c>
      <c r="V593" s="4">
        <f t="shared" si="88"/>
        <v>0</v>
      </c>
      <c r="W593" s="4">
        <f t="shared" si="89"/>
        <v>0</v>
      </c>
    </row>
    <row r="594" spans="1:38" x14ac:dyDescent="0.3">
      <c r="A594" s="1">
        <f t="shared" si="83"/>
        <v>0</v>
      </c>
      <c r="B594" s="1" t="s">
        <v>13</v>
      </c>
      <c r="C594" s="1">
        <v>0.6</v>
      </c>
      <c r="D594" s="1">
        <v>1</v>
      </c>
      <c r="E594" s="1">
        <f t="shared" si="84"/>
        <v>149</v>
      </c>
      <c r="F594" s="1">
        <v>1</v>
      </c>
      <c r="G594" s="4">
        <f t="shared" si="85"/>
        <v>0</v>
      </c>
      <c r="H594" s="4">
        <f t="shared" si="86"/>
        <v>233.35300000000001</v>
      </c>
      <c r="I594" s="4">
        <v>216.755</v>
      </c>
      <c r="J594" s="4">
        <v>16.597999999999999</v>
      </c>
      <c r="K594" s="4">
        <v>0</v>
      </c>
      <c r="L594" s="1">
        <v>237</v>
      </c>
      <c r="M594" s="1">
        <v>237</v>
      </c>
      <c r="N594" s="1">
        <v>237</v>
      </c>
      <c r="O594" s="1">
        <v>237</v>
      </c>
      <c r="P594" s="1">
        <v>237</v>
      </c>
      <c r="Q594" s="1">
        <v>237</v>
      </c>
      <c r="R594" s="4">
        <v>3.165</v>
      </c>
      <c r="S594" s="4">
        <v>106.178</v>
      </c>
      <c r="T594" s="4">
        <v>213.02500000000001</v>
      </c>
      <c r="U594" s="4">
        <f t="shared" si="87"/>
        <v>0</v>
      </c>
      <c r="V594" s="4">
        <f t="shared" si="88"/>
        <v>0</v>
      </c>
      <c r="W594" s="4">
        <f t="shared" si="89"/>
        <v>0</v>
      </c>
    </row>
    <row r="595" spans="1:38" x14ac:dyDescent="0.3">
      <c r="A595" s="1">
        <f t="shared" si="83"/>
        <v>0</v>
      </c>
      <c r="B595" s="1" t="s">
        <v>13</v>
      </c>
      <c r="C595" s="1">
        <v>0.6</v>
      </c>
      <c r="D595" s="1">
        <v>2</v>
      </c>
      <c r="E595" s="1">
        <f t="shared" si="84"/>
        <v>149</v>
      </c>
      <c r="F595" s="1">
        <v>1</v>
      </c>
      <c r="G595" s="4">
        <f t="shared" si="85"/>
        <v>0</v>
      </c>
      <c r="H595" s="4">
        <f t="shared" si="86"/>
        <v>234.95799999999997</v>
      </c>
      <c r="I595" s="4">
        <v>218.50299999999999</v>
      </c>
      <c r="J595" s="4">
        <v>16.454999999999998</v>
      </c>
      <c r="K595" s="4">
        <v>0</v>
      </c>
      <c r="L595" s="1">
        <v>237</v>
      </c>
      <c r="M595" s="1">
        <v>237</v>
      </c>
      <c r="N595" s="1">
        <v>237</v>
      </c>
      <c r="O595" s="1">
        <v>237</v>
      </c>
      <c r="P595" s="1">
        <v>237</v>
      </c>
      <c r="Q595" s="1">
        <v>237</v>
      </c>
      <c r="R595" s="4">
        <v>5.0199999999999996</v>
      </c>
      <c r="S595" s="4">
        <v>106.178</v>
      </c>
      <c r="T595" s="4">
        <v>212.91800000000001</v>
      </c>
      <c r="U595" s="4">
        <f t="shared" si="87"/>
        <v>0</v>
      </c>
      <c r="V595" s="4">
        <f t="shared" si="88"/>
        <v>0</v>
      </c>
      <c r="W595" s="4">
        <f t="shared" si="89"/>
        <v>0</v>
      </c>
    </row>
    <row r="596" spans="1:38" x14ac:dyDescent="0.3">
      <c r="A596" s="1">
        <f t="shared" si="83"/>
        <v>0</v>
      </c>
      <c r="B596" s="1" t="s">
        <v>13</v>
      </c>
      <c r="C596" s="1">
        <v>0.6</v>
      </c>
      <c r="D596" s="1">
        <v>3</v>
      </c>
      <c r="E596" s="1">
        <f t="shared" si="84"/>
        <v>149</v>
      </c>
      <c r="F596" s="1">
        <v>1</v>
      </c>
      <c r="G596" s="4">
        <f t="shared" si="85"/>
        <v>0</v>
      </c>
      <c r="H596" s="4">
        <f t="shared" si="86"/>
        <v>243.06700000000001</v>
      </c>
      <c r="I596" s="4">
        <v>227.136</v>
      </c>
      <c r="J596" s="4">
        <v>15.930999999999999</v>
      </c>
      <c r="K596" s="4">
        <v>0</v>
      </c>
      <c r="L596" s="1">
        <v>237</v>
      </c>
      <c r="M596" s="1">
        <v>237</v>
      </c>
      <c r="N596" s="1">
        <v>237</v>
      </c>
      <c r="O596" s="1">
        <v>237</v>
      </c>
      <c r="P596" s="1">
        <v>237</v>
      </c>
      <c r="Q596" s="1">
        <v>237</v>
      </c>
      <c r="R596" s="4">
        <v>6.2729999999999997</v>
      </c>
      <c r="S596" s="4">
        <v>106.178</v>
      </c>
      <c r="T596" s="4">
        <v>220.298</v>
      </c>
      <c r="U596" s="4">
        <f t="shared" si="87"/>
        <v>0</v>
      </c>
      <c r="V596" s="4">
        <f t="shared" si="88"/>
        <v>0</v>
      </c>
      <c r="W596" s="4">
        <f t="shared" si="89"/>
        <v>0</v>
      </c>
    </row>
    <row r="597" spans="1:38" x14ac:dyDescent="0.3">
      <c r="A597" s="1">
        <f t="shared" si="83"/>
        <v>0</v>
      </c>
      <c r="B597" s="1" t="s">
        <v>13</v>
      </c>
      <c r="C597" s="1">
        <v>0.6</v>
      </c>
      <c r="D597" s="1">
        <v>4</v>
      </c>
      <c r="E597" s="1">
        <f t="shared" si="84"/>
        <v>149</v>
      </c>
      <c r="F597" s="1">
        <v>1</v>
      </c>
      <c r="G597" s="4">
        <f t="shared" si="85"/>
        <v>0</v>
      </c>
      <c r="H597" s="4">
        <f t="shared" si="86"/>
        <v>250.11500000000001</v>
      </c>
      <c r="I597" s="4">
        <v>235.37200000000001</v>
      </c>
      <c r="J597" s="4">
        <v>14.743</v>
      </c>
      <c r="K597" s="4">
        <v>0</v>
      </c>
      <c r="L597" s="1">
        <v>237</v>
      </c>
      <c r="M597" s="1">
        <v>237</v>
      </c>
      <c r="N597" s="1">
        <v>237</v>
      </c>
      <c r="O597" s="1">
        <v>237</v>
      </c>
      <c r="P597" s="1">
        <v>237</v>
      </c>
      <c r="Q597" s="1">
        <v>237</v>
      </c>
      <c r="R597" s="4">
        <v>11.103999999999999</v>
      </c>
      <c r="S597" s="4">
        <v>106.178</v>
      </c>
      <c r="T597" s="4">
        <v>223.703</v>
      </c>
      <c r="U597" s="4">
        <f t="shared" si="87"/>
        <v>0</v>
      </c>
      <c r="V597" s="4">
        <f t="shared" si="88"/>
        <v>0</v>
      </c>
      <c r="W597" s="4">
        <f t="shared" si="89"/>
        <v>0</v>
      </c>
    </row>
    <row r="598" spans="1:38" x14ac:dyDescent="0.3">
      <c r="A598" s="1">
        <f t="shared" si="83"/>
        <v>1</v>
      </c>
      <c r="B598" s="1" t="s">
        <v>13</v>
      </c>
      <c r="C598" s="1">
        <v>0.6</v>
      </c>
      <c r="D598" s="1">
        <v>1</v>
      </c>
      <c r="E598" s="1">
        <f t="shared" si="84"/>
        <v>150</v>
      </c>
      <c r="F598" s="1">
        <v>1</v>
      </c>
      <c r="G598" s="4">
        <f t="shared" si="85"/>
        <v>0</v>
      </c>
      <c r="H598" s="4">
        <f t="shared" si="86"/>
        <v>254.60400000000001</v>
      </c>
      <c r="I598" s="4">
        <v>240.33500000000001</v>
      </c>
      <c r="J598" s="4">
        <v>14.269</v>
      </c>
      <c r="K598" s="4">
        <v>0</v>
      </c>
      <c r="L598" s="1">
        <v>222</v>
      </c>
      <c r="M598" s="1">
        <v>222</v>
      </c>
      <c r="N598" s="1">
        <v>222</v>
      </c>
      <c r="O598" s="1">
        <v>222</v>
      </c>
      <c r="P598" s="1">
        <v>222</v>
      </c>
      <c r="Q598" s="1">
        <v>222</v>
      </c>
      <c r="R598" s="4">
        <v>2.4740000000000002</v>
      </c>
      <c r="S598" s="4">
        <v>121.378</v>
      </c>
      <c r="T598" s="4">
        <v>237.34800000000001</v>
      </c>
      <c r="U598" s="4">
        <f t="shared" si="87"/>
        <v>0</v>
      </c>
      <c r="V598" s="4">
        <f t="shared" si="88"/>
        <v>0</v>
      </c>
      <c r="W598" s="4">
        <f t="shared" si="89"/>
        <v>0</v>
      </c>
      <c r="AA598" s="1">
        <f>SUMPRODUCT((MOD(ROW(F502:F601),4)=2)*F502:F601)</f>
        <v>25</v>
      </c>
      <c r="AB598" s="3">
        <f>SUMPRODUCT((MOD(ROW(G502:G601),4)=2)*G502:G601)/25</f>
        <v>0</v>
      </c>
      <c r="AC598" s="3">
        <f t="shared" ref="AC598:AF598" si="90">SUMPRODUCT((MOD(ROW(H502:H601),4)=2)*H502:H601)/25</f>
        <v>272.06340000000006</v>
      </c>
      <c r="AD598" s="3">
        <f t="shared" si="90"/>
        <v>256.24224000000004</v>
      </c>
      <c r="AE598" s="3">
        <f t="shared" si="90"/>
        <v>15.821159999999997</v>
      </c>
      <c r="AF598" s="3">
        <f t="shared" si="90"/>
        <v>0</v>
      </c>
      <c r="AG598" s="3">
        <f>SUMPRODUCT((MOD(ROW(R502:R601),4)=2)*R502:R601)/25</f>
        <v>2.992080000000001</v>
      </c>
      <c r="AH598" s="3">
        <f>SUMPRODUCT((MOD(ROW(S502:S601),4)=2)*S502:S601)/25</f>
        <v>112.67911999999998</v>
      </c>
      <c r="AI598" s="3">
        <f>SUMPRODUCT((MOD(ROW(T502:T601),4)=2)*T502:T601)/25</f>
        <v>252.65851999999998</v>
      </c>
      <c r="AJ598" s="3">
        <f>IF(AA598&gt;0, SUMPRODUCT((MOD(ROW(U502:U601),4)=2)*U502:U601)/AA598,"-")</f>
        <v>0</v>
      </c>
      <c r="AK598" s="3">
        <f>IF(AA598&gt;0, SUMPRODUCT((MOD(ROW(V502:V601),4)=2)*V502:V601)/AA598,"-")</f>
        <v>0</v>
      </c>
      <c r="AL598" s="3">
        <f>IF(AA598&gt;0,SUMPRODUCT((MOD(ROW(W502:W601),4)=2)*W502:W601)/AA598,"-")</f>
        <v>0</v>
      </c>
    </row>
    <row r="599" spans="1:38" x14ac:dyDescent="0.3">
      <c r="A599" s="1">
        <f t="shared" si="83"/>
        <v>1</v>
      </c>
      <c r="B599" s="1" t="s">
        <v>13</v>
      </c>
      <c r="C599" s="1">
        <v>0.6</v>
      </c>
      <c r="D599" s="1">
        <v>2</v>
      </c>
      <c r="E599" s="1">
        <f t="shared" si="84"/>
        <v>150</v>
      </c>
      <c r="F599" s="1">
        <v>1</v>
      </c>
      <c r="G599" s="4">
        <f t="shared" si="85"/>
        <v>0</v>
      </c>
      <c r="H599" s="4">
        <f t="shared" si="86"/>
        <v>263.42699999999996</v>
      </c>
      <c r="I599" s="4">
        <v>246.42599999999999</v>
      </c>
      <c r="J599" s="4">
        <v>17.001000000000001</v>
      </c>
      <c r="K599" s="4">
        <v>0</v>
      </c>
      <c r="L599" s="1">
        <v>222</v>
      </c>
      <c r="M599" s="1">
        <v>222</v>
      </c>
      <c r="N599" s="1">
        <v>222</v>
      </c>
      <c r="O599" s="1">
        <v>222</v>
      </c>
      <c r="P599" s="1">
        <v>222</v>
      </c>
      <c r="Q599" s="1">
        <v>222</v>
      </c>
      <c r="R599" s="4">
        <v>3.9329999999999998</v>
      </c>
      <c r="S599" s="4">
        <v>121.378</v>
      </c>
      <c r="T599" s="4">
        <v>241.98</v>
      </c>
      <c r="U599" s="4">
        <f t="shared" si="87"/>
        <v>0</v>
      </c>
      <c r="V599" s="4">
        <f t="shared" si="88"/>
        <v>0</v>
      </c>
      <c r="W599" s="4">
        <f t="shared" si="89"/>
        <v>0</v>
      </c>
      <c r="AA599" s="1">
        <f>SUMPRODUCT((MOD(ROW(F502:F601),4)=3)*F502:F601)</f>
        <v>25</v>
      </c>
      <c r="AB599" s="3">
        <f>SUMPRODUCT((MOD(ROW(G502:G601),4)=3)*G502:G601)/25</f>
        <v>0</v>
      </c>
      <c r="AC599" s="3">
        <f t="shared" ref="AC599:AF599" si="91">SUMPRODUCT((MOD(ROW(H502:H601),4)=3)*H502:H601)/25</f>
        <v>270.37299999999993</v>
      </c>
      <c r="AD599" s="3">
        <f t="shared" si="91"/>
        <v>254.50828000000001</v>
      </c>
      <c r="AE599" s="3">
        <f t="shared" si="91"/>
        <v>15.864719999999998</v>
      </c>
      <c r="AF599" s="3">
        <f t="shared" si="91"/>
        <v>0</v>
      </c>
      <c r="AG599" s="3">
        <f>SUMPRODUCT((MOD(ROW(R502:R601),4)=3)*R502:R601)/25</f>
        <v>5.0757600000000016</v>
      </c>
      <c r="AH599" s="3">
        <f>SUMPRODUCT((MOD(ROW(S502:S601),4)=3)*S502:S601)/25</f>
        <v>112.67911999999998</v>
      </c>
      <c r="AI599" s="3">
        <f>SUMPRODUCT((MOD(ROW(T502:T601),4)=3)*T502:T601)/25</f>
        <v>248.84088</v>
      </c>
      <c r="AJ599" s="3">
        <f>IF(AA599&gt;0,SUMPRODUCT((MOD(ROW(U502:U601),4)=3)*U502:U601)/AA599,"-")</f>
        <v>0</v>
      </c>
      <c r="AK599" s="3">
        <f>IF(AA599&gt;0,SUMPRODUCT((MOD(ROW(V502:V601),4)=3)*V502:V601)/AA599,"-")</f>
        <v>0</v>
      </c>
      <c r="AL599" s="3">
        <f>IF(AA599&gt;0,SUMPRODUCT((MOD(ROW(W502:W601),4)=3)*W502:W601)/AA599,"-")</f>
        <v>0</v>
      </c>
    </row>
    <row r="600" spans="1:38" x14ac:dyDescent="0.3">
      <c r="A600" s="1">
        <f t="shared" si="83"/>
        <v>1</v>
      </c>
      <c r="B600" s="1" t="s">
        <v>13</v>
      </c>
      <c r="C600" s="1">
        <v>0.6</v>
      </c>
      <c r="D600" s="1">
        <v>3</v>
      </c>
      <c r="E600" s="1">
        <f t="shared" si="84"/>
        <v>150</v>
      </c>
      <c r="F600" s="1">
        <v>1</v>
      </c>
      <c r="G600" s="4">
        <f t="shared" si="85"/>
        <v>0</v>
      </c>
      <c r="H600" s="4">
        <f t="shared" si="86"/>
        <v>262.99599999999998</v>
      </c>
      <c r="I600" s="4">
        <v>247.613</v>
      </c>
      <c r="J600" s="4">
        <v>15.382999999999999</v>
      </c>
      <c r="K600" s="4">
        <v>0</v>
      </c>
      <c r="L600" s="1">
        <v>222</v>
      </c>
      <c r="M600" s="1">
        <v>222</v>
      </c>
      <c r="N600" s="1">
        <v>222</v>
      </c>
      <c r="O600" s="1">
        <v>222</v>
      </c>
      <c r="P600" s="1">
        <v>222</v>
      </c>
      <c r="Q600" s="1">
        <v>222</v>
      </c>
      <c r="R600" s="4">
        <v>7.24</v>
      </c>
      <c r="S600" s="4">
        <v>121.378</v>
      </c>
      <c r="T600" s="4">
        <v>239.86</v>
      </c>
      <c r="U600" s="4">
        <f t="shared" si="87"/>
        <v>0</v>
      </c>
      <c r="V600" s="4">
        <f t="shared" si="88"/>
        <v>0</v>
      </c>
      <c r="W600" s="4">
        <f t="shared" si="89"/>
        <v>0</v>
      </c>
      <c r="AA600" s="1">
        <f>SUMPRODUCT((MOD(ROW(F502:F601),4)=0)*F502:F601)</f>
        <v>25</v>
      </c>
      <c r="AB600" s="3">
        <f>SUMPRODUCT((MOD(ROW(G502:G601),4)=0)*G502:G601)/25</f>
        <v>0</v>
      </c>
      <c r="AC600" s="3">
        <f t="shared" ref="AC600:AF600" si="92">SUMPRODUCT((MOD(ROW(H502:H601),4)=0)*H502:H601)/25</f>
        <v>271.87159999999994</v>
      </c>
      <c r="AD600" s="3">
        <f t="shared" si="92"/>
        <v>256.51332000000002</v>
      </c>
      <c r="AE600" s="3">
        <f t="shared" si="92"/>
        <v>15.358279999999997</v>
      </c>
      <c r="AF600" s="3">
        <f t="shared" si="92"/>
        <v>0</v>
      </c>
      <c r="AG600" s="3">
        <f>SUMPRODUCT((MOD(ROW(R502:R601),4)=0)*R502:R601)/25</f>
        <v>5.6521600000000003</v>
      </c>
      <c r="AH600" s="3">
        <f>SUMPRODUCT((MOD(ROW(S502:S601),4)=0)*S502:S601)/25</f>
        <v>112.67911999999998</v>
      </c>
      <c r="AI600" s="3">
        <f>SUMPRODUCT((MOD(ROW(T502:T601),4)=0)*T502:T601)/25</f>
        <v>250.26951999999997</v>
      </c>
      <c r="AJ600" s="3">
        <f>IF(AA600&gt;0,SUMPRODUCT((MOD(ROW(U502:U601),4)=0)*U502:U601)/AA600,"-")</f>
        <v>0</v>
      </c>
      <c r="AK600" s="3">
        <f>IF(AA600&gt;0,SUMPRODUCT((MOD(ROW(V502:V601),4)=0)*V502:V601)/AA600,"-")</f>
        <v>0</v>
      </c>
      <c r="AL600" s="3">
        <f>IF(AA600&gt;0,SUMPRODUCT((MOD(ROW(W502:W601),4)=0)*W502:W601)/AA600,"-")</f>
        <v>0</v>
      </c>
    </row>
    <row r="601" spans="1:38" x14ac:dyDescent="0.3">
      <c r="A601" s="1">
        <f t="shared" si="83"/>
        <v>1</v>
      </c>
      <c r="B601" s="1" t="s">
        <v>13</v>
      </c>
      <c r="C601" s="1">
        <v>0.6</v>
      </c>
      <c r="D601" s="1">
        <v>4</v>
      </c>
      <c r="E601" s="1">
        <f t="shared" si="84"/>
        <v>150</v>
      </c>
      <c r="F601" s="1">
        <v>1</v>
      </c>
      <c r="G601" s="4">
        <f t="shared" si="85"/>
        <v>0</v>
      </c>
      <c r="H601" s="4">
        <f t="shared" si="86"/>
        <v>263.61099999999999</v>
      </c>
      <c r="I601" s="4">
        <v>248.25</v>
      </c>
      <c r="J601" s="4">
        <v>15.361000000000001</v>
      </c>
      <c r="K601" s="4">
        <v>0</v>
      </c>
      <c r="L601" s="1">
        <v>222</v>
      </c>
      <c r="M601" s="1">
        <v>222</v>
      </c>
      <c r="N601" s="1">
        <v>222</v>
      </c>
      <c r="O601" s="1">
        <v>222</v>
      </c>
      <c r="P601" s="1">
        <v>222</v>
      </c>
      <c r="Q601" s="1">
        <v>222</v>
      </c>
      <c r="R601" s="4">
        <v>7.0190000000000001</v>
      </c>
      <c r="S601" s="4">
        <v>121.378</v>
      </c>
      <c r="T601" s="4">
        <v>240.71799999999999</v>
      </c>
      <c r="U601" s="4">
        <f t="shared" si="87"/>
        <v>0</v>
      </c>
      <c r="V601" s="4">
        <f t="shared" si="88"/>
        <v>0</v>
      </c>
      <c r="W601" s="4">
        <f t="shared" si="89"/>
        <v>0</v>
      </c>
      <c r="AA601" s="1">
        <f>SUMPRODUCT((MOD(ROW(F502:F601),4)=1)*F502:F601)</f>
        <v>25</v>
      </c>
      <c r="AB601" s="3">
        <f>SUMPRODUCT((MOD(ROW(G502:G601),4)=1)*G502:G601)/25</f>
        <v>0</v>
      </c>
      <c r="AC601" s="3">
        <f t="shared" ref="AC601:AF601" si="93">SUMPRODUCT((MOD(ROW(H502:H601),4)=1)*H502:H601)/25</f>
        <v>274.32920000000001</v>
      </c>
      <c r="AD601" s="3">
        <f t="shared" si="93"/>
        <v>259.02843999999999</v>
      </c>
      <c r="AE601" s="3">
        <f t="shared" si="93"/>
        <v>15.300759999999995</v>
      </c>
      <c r="AF601" s="3">
        <f t="shared" si="93"/>
        <v>0</v>
      </c>
      <c r="AG601" s="3">
        <f>SUMPRODUCT((MOD(ROW(R502:R601),4)=1)*R502:R601)/25</f>
        <v>8.7141999999999999</v>
      </c>
      <c r="AH601" s="3">
        <f>SUMPRODUCT((MOD(ROW(S502:S601),4)=1)*S502:S601)/25</f>
        <v>112.67911999999998</v>
      </c>
      <c r="AI601" s="3">
        <f>SUMPRODUCT((MOD(ROW(T502:T601),4)=1)*T502:T601)/25</f>
        <v>249.72260000000003</v>
      </c>
      <c r="AJ601" s="3">
        <f>IF(AA601&gt;0,SUMPRODUCT((MOD(ROW(U502:U601),4)=1)*U502:U601)/AA601,"-")</f>
        <v>0</v>
      </c>
      <c r="AK601" s="3">
        <f>IF(AA601&gt;0, SUMPRODUCT((MOD(ROW(V502:V601),4)=1)*V502:V601)/AA601,"-")</f>
        <v>0</v>
      </c>
      <c r="AL601" s="3">
        <f>IF(AA601&gt;0,SUMPRODUCT((MOD(ROW(W502:W601),4)=1)*W502:W601)/AA601,"-")</f>
        <v>0</v>
      </c>
    </row>
    <row r="602" spans="1:38" x14ac:dyDescent="0.3">
      <c r="A602" s="1">
        <f t="shared" si="83"/>
        <v>0</v>
      </c>
      <c r="B602" s="1" t="s">
        <v>11</v>
      </c>
      <c r="C602" s="1">
        <v>0.2</v>
      </c>
      <c r="D602" s="1">
        <v>1</v>
      </c>
      <c r="E602" s="1">
        <f t="shared" si="84"/>
        <v>151</v>
      </c>
      <c r="F602" s="1">
        <v>1</v>
      </c>
      <c r="G602" s="4">
        <f t="shared" si="85"/>
        <v>0</v>
      </c>
      <c r="H602" s="4">
        <f t="shared" si="86"/>
        <v>434.791</v>
      </c>
      <c r="I602" s="4">
        <v>420.64299999999997</v>
      </c>
      <c r="J602" s="4">
        <v>14.148</v>
      </c>
      <c r="K602" s="4">
        <v>0</v>
      </c>
      <c r="L602" s="1">
        <v>138</v>
      </c>
      <c r="M602" s="1">
        <v>138</v>
      </c>
      <c r="N602" s="1">
        <v>138</v>
      </c>
      <c r="O602" s="1">
        <v>138</v>
      </c>
      <c r="P602" s="1">
        <v>138</v>
      </c>
      <c r="Q602" s="1">
        <v>138</v>
      </c>
      <c r="R602" s="4">
        <v>2.4529999999999998</v>
      </c>
      <c r="S602" s="4">
        <v>31.37</v>
      </c>
      <c r="T602" s="4">
        <v>417.56</v>
      </c>
      <c r="U602" s="4">
        <f t="shared" si="87"/>
        <v>0</v>
      </c>
      <c r="V602" s="4">
        <f t="shared" si="88"/>
        <v>0</v>
      </c>
      <c r="W602" s="4">
        <f t="shared" si="89"/>
        <v>0</v>
      </c>
    </row>
    <row r="603" spans="1:38" x14ac:dyDescent="0.3">
      <c r="A603" s="1">
        <f t="shared" si="83"/>
        <v>0</v>
      </c>
      <c r="B603" s="1" t="s">
        <v>11</v>
      </c>
      <c r="C603" s="1">
        <v>0.2</v>
      </c>
      <c r="D603" s="1">
        <v>2</v>
      </c>
      <c r="E603" s="1">
        <f t="shared" si="84"/>
        <v>151</v>
      </c>
      <c r="F603" s="1">
        <v>1</v>
      </c>
      <c r="G603" s="4">
        <f t="shared" si="85"/>
        <v>0</v>
      </c>
      <c r="H603" s="4">
        <f t="shared" si="86"/>
        <v>371.47800000000001</v>
      </c>
      <c r="I603" s="4">
        <v>354.38600000000002</v>
      </c>
      <c r="J603" s="4">
        <v>17.091999999999999</v>
      </c>
      <c r="K603" s="4">
        <v>0</v>
      </c>
      <c r="L603" s="1">
        <v>138</v>
      </c>
      <c r="M603" s="1">
        <v>138</v>
      </c>
      <c r="N603" s="1">
        <v>138</v>
      </c>
      <c r="O603" s="1">
        <v>138</v>
      </c>
      <c r="P603" s="1">
        <v>138</v>
      </c>
      <c r="Q603" s="1">
        <v>138</v>
      </c>
      <c r="R603" s="4">
        <v>7.9210000000000003</v>
      </c>
      <c r="S603" s="4">
        <v>31.37</v>
      </c>
      <c r="T603" s="4">
        <v>345.83500000000004</v>
      </c>
      <c r="U603" s="4">
        <f t="shared" si="87"/>
        <v>0</v>
      </c>
      <c r="V603" s="4">
        <f t="shared" si="88"/>
        <v>0</v>
      </c>
      <c r="W603" s="4">
        <f t="shared" si="89"/>
        <v>0</v>
      </c>
    </row>
    <row r="604" spans="1:38" x14ac:dyDescent="0.3">
      <c r="A604" s="1">
        <f t="shared" si="83"/>
        <v>0</v>
      </c>
      <c r="B604" s="1" t="s">
        <v>11</v>
      </c>
      <c r="C604" s="1">
        <v>0.2</v>
      </c>
      <c r="D604" s="1">
        <v>3</v>
      </c>
      <c r="E604" s="1">
        <f t="shared" si="84"/>
        <v>151</v>
      </c>
      <c r="F604" s="1">
        <v>1</v>
      </c>
      <c r="G604" s="4">
        <f t="shared" si="85"/>
        <v>0</v>
      </c>
      <c r="H604" s="4">
        <f t="shared" si="86"/>
        <v>365.37700000000001</v>
      </c>
      <c r="I604" s="4">
        <v>349.82400000000001</v>
      </c>
      <c r="J604" s="4">
        <v>15.553000000000001</v>
      </c>
      <c r="K604" s="4">
        <v>0</v>
      </c>
      <c r="L604" s="1">
        <v>138</v>
      </c>
      <c r="M604" s="1">
        <v>138</v>
      </c>
      <c r="N604" s="1">
        <v>138</v>
      </c>
      <c r="O604" s="1">
        <v>138</v>
      </c>
      <c r="P604" s="1">
        <v>138</v>
      </c>
      <c r="Q604" s="1">
        <v>138</v>
      </c>
      <c r="R604" s="4">
        <v>9.5280000000000005</v>
      </c>
      <c r="S604" s="4">
        <v>31.37</v>
      </c>
      <c r="T604" s="4">
        <v>339.666</v>
      </c>
      <c r="U604" s="4">
        <f t="shared" si="87"/>
        <v>0</v>
      </c>
      <c r="V604" s="4">
        <f t="shared" si="88"/>
        <v>0</v>
      </c>
      <c r="W604" s="4">
        <f t="shared" si="89"/>
        <v>0</v>
      </c>
    </row>
    <row r="605" spans="1:38" x14ac:dyDescent="0.3">
      <c r="A605" s="1">
        <f t="shared" si="83"/>
        <v>0</v>
      </c>
      <c r="B605" s="1" t="s">
        <v>11</v>
      </c>
      <c r="C605" s="1">
        <v>0.2</v>
      </c>
      <c r="D605" s="1">
        <v>4</v>
      </c>
      <c r="E605" s="1">
        <f t="shared" si="84"/>
        <v>151</v>
      </c>
      <c r="F605" s="1">
        <v>1</v>
      </c>
      <c r="G605" s="4">
        <f t="shared" si="85"/>
        <v>0</v>
      </c>
      <c r="H605" s="4">
        <f t="shared" si="86"/>
        <v>386.37600000000003</v>
      </c>
      <c r="I605" s="4">
        <v>369.95800000000003</v>
      </c>
      <c r="J605" s="4">
        <v>16.417999999999999</v>
      </c>
      <c r="K605" s="4">
        <v>0</v>
      </c>
      <c r="L605" s="1">
        <v>138</v>
      </c>
      <c r="M605" s="1">
        <v>138</v>
      </c>
      <c r="N605" s="1">
        <v>138</v>
      </c>
      <c r="O605" s="1">
        <v>0</v>
      </c>
      <c r="P605" s="1">
        <v>138</v>
      </c>
      <c r="Q605" s="1">
        <v>138</v>
      </c>
      <c r="R605" s="4">
        <v>30.247</v>
      </c>
      <c r="S605" s="4">
        <v>31.37</v>
      </c>
      <c r="T605" s="4">
        <v>339.08100000000002</v>
      </c>
      <c r="U605" s="4">
        <f t="shared" si="87"/>
        <v>100</v>
      </c>
      <c r="V605" s="4">
        <f t="shared" si="88"/>
        <v>0</v>
      </c>
      <c r="W605" s="4">
        <f t="shared" si="89"/>
        <v>0</v>
      </c>
    </row>
    <row r="606" spans="1:38" x14ac:dyDescent="0.3">
      <c r="A606" s="1">
        <f t="shared" si="83"/>
        <v>0</v>
      </c>
      <c r="B606" s="1" t="s">
        <v>11</v>
      </c>
      <c r="C606" s="1">
        <v>0.2</v>
      </c>
      <c r="D606" s="1">
        <v>1</v>
      </c>
      <c r="E606" s="1">
        <f t="shared" si="84"/>
        <v>152</v>
      </c>
      <c r="F606" s="1">
        <v>1</v>
      </c>
      <c r="G606" s="4">
        <f t="shared" si="85"/>
        <v>0</v>
      </c>
      <c r="H606" s="4">
        <f t="shared" si="86"/>
        <v>944.22699999999998</v>
      </c>
      <c r="I606" s="4">
        <v>928.56</v>
      </c>
      <c r="J606" s="4">
        <v>15.667</v>
      </c>
      <c r="K606" s="4">
        <v>0</v>
      </c>
      <c r="L606" s="1">
        <v>136</v>
      </c>
      <c r="M606" s="1">
        <v>136</v>
      </c>
      <c r="N606" s="1">
        <v>136</v>
      </c>
      <c r="O606" s="1">
        <v>136</v>
      </c>
      <c r="P606" s="1">
        <v>136</v>
      </c>
      <c r="Q606" s="1">
        <v>136</v>
      </c>
      <c r="R606" s="4">
        <v>3.4449999999999998</v>
      </c>
      <c r="S606" s="4">
        <v>38.637</v>
      </c>
      <c r="T606" s="4">
        <v>924.476</v>
      </c>
      <c r="U606" s="4">
        <f t="shared" si="87"/>
        <v>0</v>
      </c>
      <c r="V606" s="4">
        <f t="shared" si="88"/>
        <v>0</v>
      </c>
      <c r="W606" s="4">
        <f t="shared" si="89"/>
        <v>0</v>
      </c>
    </row>
    <row r="607" spans="1:38" x14ac:dyDescent="0.3">
      <c r="A607" s="1">
        <f t="shared" si="83"/>
        <v>0</v>
      </c>
      <c r="B607" s="1" t="s">
        <v>11</v>
      </c>
      <c r="C607" s="1">
        <v>0.2</v>
      </c>
      <c r="D607" s="1">
        <v>2</v>
      </c>
      <c r="E607" s="1">
        <f t="shared" si="84"/>
        <v>152</v>
      </c>
      <c r="F607" s="1">
        <v>0</v>
      </c>
      <c r="G607" s="4">
        <f t="shared" si="85"/>
        <v>1.4705882352941175</v>
      </c>
      <c r="H607" s="4">
        <f t="shared" si="86"/>
        <v>498.899</v>
      </c>
      <c r="I607" s="4">
        <v>425</v>
      </c>
      <c r="J607" s="4">
        <v>15.25</v>
      </c>
      <c r="K607" s="4">
        <v>58.649000000000001</v>
      </c>
      <c r="L607" s="1">
        <v>136</v>
      </c>
      <c r="M607" s="1">
        <v>138</v>
      </c>
      <c r="N607" s="1">
        <v>138</v>
      </c>
      <c r="O607" s="1">
        <v>136</v>
      </c>
      <c r="P607" s="1">
        <v>136</v>
      </c>
      <c r="Q607" s="1">
        <v>136</v>
      </c>
      <c r="R607" s="4">
        <v>6.86</v>
      </c>
      <c r="S607" s="4">
        <v>38.637</v>
      </c>
      <c r="T607" s="4">
        <v>417.50099999999998</v>
      </c>
      <c r="U607" s="4" t="str">
        <f t="shared" si="87"/>
        <v>0</v>
      </c>
      <c r="V607" s="4" t="str">
        <f t="shared" si="88"/>
        <v>0</v>
      </c>
      <c r="W607" s="4" t="str">
        <f t="shared" si="89"/>
        <v>0</v>
      </c>
    </row>
    <row r="608" spans="1:38" x14ac:dyDescent="0.3">
      <c r="A608" s="1">
        <f t="shared" si="83"/>
        <v>0</v>
      </c>
      <c r="B608" s="1" t="s">
        <v>11</v>
      </c>
      <c r="C608" s="1">
        <v>0.2</v>
      </c>
      <c r="D608" s="1">
        <v>3</v>
      </c>
      <c r="E608" s="1">
        <f t="shared" si="84"/>
        <v>152</v>
      </c>
      <c r="F608" s="1">
        <v>1</v>
      </c>
      <c r="G608" s="4">
        <f t="shared" si="85"/>
        <v>0</v>
      </c>
      <c r="H608" s="4">
        <f t="shared" si="86"/>
        <v>1176.021</v>
      </c>
      <c r="I608" s="4">
        <v>1101.6370000000002</v>
      </c>
      <c r="J608" s="4">
        <v>15.734999999999999</v>
      </c>
      <c r="K608" s="4">
        <v>58.649000000000001</v>
      </c>
      <c r="L608" s="1">
        <v>136</v>
      </c>
      <c r="M608" s="1">
        <v>136</v>
      </c>
      <c r="N608" s="1">
        <v>136</v>
      </c>
      <c r="O608" s="1">
        <v>136</v>
      </c>
      <c r="P608" s="1">
        <v>136</v>
      </c>
      <c r="Q608" s="1">
        <v>136</v>
      </c>
      <c r="R608" s="4">
        <v>7.984</v>
      </c>
      <c r="S608" s="4">
        <v>38.637</v>
      </c>
      <c r="T608" s="4">
        <v>1093.0140000000001</v>
      </c>
      <c r="U608" s="4">
        <f t="shared" si="87"/>
        <v>0</v>
      </c>
      <c r="V608" s="4">
        <f t="shared" si="88"/>
        <v>0</v>
      </c>
      <c r="W608" s="4">
        <f t="shared" si="89"/>
        <v>0</v>
      </c>
    </row>
    <row r="609" spans="1:23" x14ac:dyDescent="0.3">
      <c r="A609" s="1">
        <f t="shared" si="83"/>
        <v>0</v>
      </c>
      <c r="B609" s="1" t="s">
        <v>11</v>
      </c>
      <c r="C609" s="1">
        <v>0.2</v>
      </c>
      <c r="D609" s="1">
        <v>4</v>
      </c>
      <c r="E609" s="1">
        <f t="shared" si="84"/>
        <v>152</v>
      </c>
      <c r="F609" s="1">
        <v>1</v>
      </c>
      <c r="G609" s="4">
        <f t="shared" si="85"/>
        <v>0</v>
      </c>
      <c r="H609" s="4">
        <f t="shared" si="86"/>
        <v>1843.0160000000001</v>
      </c>
      <c r="I609" s="4">
        <v>1769.443</v>
      </c>
      <c r="J609" s="4">
        <v>14.923999999999999</v>
      </c>
      <c r="K609" s="4">
        <v>58.649000000000001</v>
      </c>
      <c r="L609" s="1">
        <v>136</v>
      </c>
      <c r="M609" s="1">
        <v>136</v>
      </c>
      <c r="N609" s="1">
        <v>136</v>
      </c>
      <c r="O609" s="1">
        <v>0</v>
      </c>
      <c r="P609" s="1">
        <v>136</v>
      </c>
      <c r="Q609" s="1">
        <v>136</v>
      </c>
      <c r="R609" s="4">
        <v>30.286000000000001</v>
      </c>
      <c r="S609" s="4">
        <v>38.637</v>
      </c>
      <c r="T609" s="4">
        <v>1738.518</v>
      </c>
      <c r="U609" s="4">
        <f t="shared" si="87"/>
        <v>100</v>
      </c>
      <c r="V609" s="4">
        <f t="shared" si="88"/>
        <v>0</v>
      </c>
      <c r="W609" s="4">
        <f t="shared" si="89"/>
        <v>0</v>
      </c>
    </row>
    <row r="610" spans="1:23" x14ac:dyDescent="0.3">
      <c r="A610" s="1">
        <f t="shared" si="83"/>
        <v>0</v>
      </c>
      <c r="B610" s="1" t="s">
        <v>11</v>
      </c>
      <c r="C610" s="1">
        <v>0.2</v>
      </c>
      <c r="D610" s="1">
        <v>1</v>
      </c>
      <c r="E610" s="1">
        <f t="shared" si="84"/>
        <v>153</v>
      </c>
      <c r="F610" s="1">
        <v>1</v>
      </c>
      <c r="G610" s="4">
        <f t="shared" si="85"/>
        <v>0</v>
      </c>
      <c r="H610" s="4">
        <f t="shared" si="86"/>
        <v>291.017</v>
      </c>
      <c r="I610" s="4">
        <v>277.24200000000002</v>
      </c>
      <c r="J610" s="4">
        <v>13.775</v>
      </c>
      <c r="K610" s="4">
        <v>0</v>
      </c>
      <c r="L610" s="1">
        <v>137</v>
      </c>
      <c r="M610" s="1">
        <v>137</v>
      </c>
      <c r="N610" s="1">
        <v>137</v>
      </c>
      <c r="O610" s="1">
        <v>137</v>
      </c>
      <c r="P610" s="1">
        <v>137</v>
      </c>
      <c r="Q610" s="1">
        <v>137</v>
      </c>
      <c r="R610" s="4">
        <v>3.7269999999999999</v>
      </c>
      <c r="S610" s="4">
        <v>37.31</v>
      </c>
      <c r="T610" s="4">
        <v>272.75300000000004</v>
      </c>
      <c r="U610" s="4">
        <f t="shared" si="87"/>
        <v>0</v>
      </c>
      <c r="V610" s="4">
        <f t="shared" si="88"/>
        <v>0</v>
      </c>
      <c r="W610" s="4">
        <f t="shared" si="89"/>
        <v>0</v>
      </c>
    </row>
    <row r="611" spans="1:23" x14ac:dyDescent="0.3">
      <c r="A611" s="1">
        <f t="shared" si="83"/>
        <v>0</v>
      </c>
      <c r="B611" s="1" t="s">
        <v>11</v>
      </c>
      <c r="C611" s="1">
        <v>0.2</v>
      </c>
      <c r="D611" s="1">
        <v>2</v>
      </c>
      <c r="E611" s="1">
        <f t="shared" si="84"/>
        <v>153</v>
      </c>
      <c r="F611" s="1">
        <v>1</v>
      </c>
      <c r="G611" s="4">
        <f t="shared" si="85"/>
        <v>0</v>
      </c>
      <c r="H611" s="4">
        <f t="shared" si="86"/>
        <v>375.851</v>
      </c>
      <c r="I611" s="4">
        <v>358.81700000000001</v>
      </c>
      <c r="J611" s="4">
        <v>17.033999999999999</v>
      </c>
      <c r="K611" s="4">
        <v>0</v>
      </c>
      <c r="L611" s="1">
        <v>137</v>
      </c>
      <c r="M611" s="1">
        <v>137</v>
      </c>
      <c r="N611" s="1">
        <v>137</v>
      </c>
      <c r="O611" s="1">
        <v>137</v>
      </c>
      <c r="P611" s="1">
        <v>137</v>
      </c>
      <c r="Q611" s="1">
        <v>137</v>
      </c>
      <c r="R611" s="4">
        <v>7.2169999999999996</v>
      </c>
      <c r="S611" s="4">
        <v>37.31</v>
      </c>
      <c r="T611" s="4">
        <v>350.83800000000002</v>
      </c>
      <c r="U611" s="4">
        <f t="shared" si="87"/>
        <v>0</v>
      </c>
      <c r="V611" s="4">
        <f t="shared" si="88"/>
        <v>0</v>
      </c>
      <c r="W611" s="4">
        <f t="shared" si="89"/>
        <v>0</v>
      </c>
    </row>
    <row r="612" spans="1:23" x14ac:dyDescent="0.3">
      <c r="A612" s="1">
        <f t="shared" si="83"/>
        <v>0</v>
      </c>
      <c r="B612" s="1" t="s">
        <v>11</v>
      </c>
      <c r="C612" s="1">
        <v>0.2</v>
      </c>
      <c r="D612" s="1">
        <v>3</v>
      </c>
      <c r="E612" s="1">
        <f t="shared" si="84"/>
        <v>153</v>
      </c>
      <c r="F612" s="1">
        <v>1</v>
      </c>
      <c r="G612" s="4">
        <f t="shared" si="85"/>
        <v>0</v>
      </c>
      <c r="H612" s="4">
        <f t="shared" si="86"/>
        <v>472.76800000000003</v>
      </c>
      <c r="I612" s="4">
        <v>455.31700000000001</v>
      </c>
      <c r="J612" s="4">
        <v>17.451000000000001</v>
      </c>
      <c r="K612" s="4">
        <v>0</v>
      </c>
      <c r="L612" s="1">
        <v>137</v>
      </c>
      <c r="M612" s="1">
        <v>137</v>
      </c>
      <c r="N612" s="1">
        <v>137</v>
      </c>
      <c r="O612" s="1">
        <v>137</v>
      </c>
      <c r="P612" s="1">
        <v>137</v>
      </c>
      <c r="Q612" s="1">
        <v>137</v>
      </c>
      <c r="R612" s="4">
        <v>13.762</v>
      </c>
      <c r="S612" s="4">
        <v>37.31</v>
      </c>
      <c r="T612" s="4">
        <v>440.79300000000001</v>
      </c>
      <c r="U612" s="4">
        <f t="shared" si="87"/>
        <v>0</v>
      </c>
      <c r="V612" s="4">
        <f t="shared" si="88"/>
        <v>0</v>
      </c>
      <c r="W612" s="4">
        <f t="shared" si="89"/>
        <v>0</v>
      </c>
    </row>
    <row r="613" spans="1:23" x14ac:dyDescent="0.3">
      <c r="A613" s="1">
        <f t="shared" si="83"/>
        <v>0</v>
      </c>
      <c r="B613" s="1" t="s">
        <v>11</v>
      </c>
      <c r="C613" s="1">
        <v>0.2</v>
      </c>
      <c r="D613" s="1">
        <v>4</v>
      </c>
      <c r="E613" s="1">
        <f t="shared" si="84"/>
        <v>153</v>
      </c>
      <c r="F613" s="1">
        <v>1</v>
      </c>
      <c r="G613" s="4">
        <f t="shared" si="85"/>
        <v>0</v>
      </c>
      <c r="H613" s="4">
        <f t="shared" si="86"/>
        <v>431.351</v>
      </c>
      <c r="I613" s="4">
        <v>416.91399999999999</v>
      </c>
      <c r="J613" s="4">
        <v>14.436999999999999</v>
      </c>
      <c r="K613" s="4">
        <v>0</v>
      </c>
      <c r="L613" s="1">
        <v>137</v>
      </c>
      <c r="M613" s="1">
        <v>137</v>
      </c>
      <c r="N613" s="1">
        <v>137</v>
      </c>
      <c r="O613" s="1">
        <v>137</v>
      </c>
      <c r="P613" s="1">
        <v>137</v>
      </c>
      <c r="Q613" s="1">
        <v>137</v>
      </c>
      <c r="R613" s="4">
        <v>24.364000000000001</v>
      </c>
      <c r="S613" s="4">
        <v>37.31</v>
      </c>
      <c r="T613" s="4">
        <v>391.78800000000001</v>
      </c>
      <c r="U613" s="4">
        <f t="shared" si="87"/>
        <v>0</v>
      </c>
      <c r="V613" s="4">
        <f t="shared" si="88"/>
        <v>0</v>
      </c>
      <c r="W613" s="4">
        <f t="shared" si="89"/>
        <v>0</v>
      </c>
    </row>
    <row r="614" spans="1:23" x14ac:dyDescent="0.3">
      <c r="A614" s="1">
        <f t="shared" si="83"/>
        <v>0</v>
      </c>
      <c r="B614" s="1" t="s">
        <v>11</v>
      </c>
      <c r="C614" s="1">
        <v>0.2</v>
      </c>
      <c r="D614" s="1">
        <v>1</v>
      </c>
      <c r="E614" s="1">
        <f t="shared" si="84"/>
        <v>154</v>
      </c>
      <c r="F614" s="1">
        <v>1</v>
      </c>
      <c r="G614" s="4">
        <f t="shared" si="85"/>
        <v>0</v>
      </c>
      <c r="H614" s="4">
        <f t="shared" si="86"/>
        <v>301.87299999999999</v>
      </c>
      <c r="I614" s="4">
        <v>286.83</v>
      </c>
      <c r="J614" s="4">
        <v>15.042999999999999</v>
      </c>
      <c r="K614" s="4">
        <v>0</v>
      </c>
      <c r="L614" s="1">
        <v>140</v>
      </c>
      <c r="M614" s="1">
        <v>140</v>
      </c>
      <c r="N614" s="1">
        <v>140</v>
      </c>
      <c r="O614" s="1">
        <v>140</v>
      </c>
      <c r="P614" s="1">
        <v>140</v>
      </c>
      <c r="Q614" s="1">
        <v>140</v>
      </c>
      <c r="R614" s="4">
        <v>2.794</v>
      </c>
      <c r="S614" s="4">
        <v>36.378</v>
      </c>
      <c r="T614" s="4">
        <v>283.31799999999998</v>
      </c>
      <c r="U614" s="4">
        <f t="shared" si="87"/>
        <v>0</v>
      </c>
      <c r="V614" s="4">
        <f t="shared" si="88"/>
        <v>0</v>
      </c>
      <c r="W614" s="4">
        <f t="shared" si="89"/>
        <v>0</v>
      </c>
    </row>
    <row r="615" spans="1:23" x14ac:dyDescent="0.3">
      <c r="A615" s="1">
        <f t="shared" si="83"/>
        <v>0</v>
      </c>
      <c r="B615" s="1" t="s">
        <v>11</v>
      </c>
      <c r="C615" s="1">
        <v>0.2</v>
      </c>
      <c r="D615" s="1">
        <v>2</v>
      </c>
      <c r="E615" s="1">
        <f t="shared" si="84"/>
        <v>154</v>
      </c>
      <c r="F615" s="1">
        <v>1</v>
      </c>
      <c r="G615" s="4">
        <f t="shared" si="85"/>
        <v>0</v>
      </c>
      <c r="H615" s="4">
        <f t="shared" si="86"/>
        <v>283.93799999999999</v>
      </c>
      <c r="I615" s="4">
        <v>267.959</v>
      </c>
      <c r="J615" s="4">
        <v>15.978999999999999</v>
      </c>
      <c r="K615" s="4">
        <v>0</v>
      </c>
      <c r="L615" s="1">
        <v>140</v>
      </c>
      <c r="M615" s="1">
        <v>140</v>
      </c>
      <c r="N615" s="1">
        <v>140</v>
      </c>
      <c r="O615" s="1">
        <v>140</v>
      </c>
      <c r="P615" s="1">
        <v>140</v>
      </c>
      <c r="Q615" s="1">
        <v>140</v>
      </c>
      <c r="R615" s="4">
        <v>8.0090000000000003</v>
      </c>
      <c r="S615" s="4">
        <v>36.378</v>
      </c>
      <c r="T615" s="4">
        <v>259.23199999999997</v>
      </c>
      <c r="U615" s="4">
        <f t="shared" si="87"/>
        <v>0</v>
      </c>
      <c r="V615" s="4">
        <f t="shared" si="88"/>
        <v>0</v>
      </c>
      <c r="W615" s="4">
        <f t="shared" si="89"/>
        <v>0</v>
      </c>
    </row>
    <row r="616" spans="1:23" x14ac:dyDescent="0.3">
      <c r="A616" s="1">
        <f t="shared" si="83"/>
        <v>0</v>
      </c>
      <c r="B616" s="1" t="s">
        <v>11</v>
      </c>
      <c r="C616" s="1">
        <v>0.2</v>
      </c>
      <c r="D616" s="1">
        <v>3</v>
      </c>
      <c r="E616" s="1">
        <f t="shared" si="84"/>
        <v>154</v>
      </c>
      <c r="F616" s="1">
        <v>1</v>
      </c>
      <c r="G616" s="4">
        <f t="shared" si="85"/>
        <v>0</v>
      </c>
      <c r="H616" s="4">
        <f t="shared" si="86"/>
        <v>368.94400000000002</v>
      </c>
      <c r="I616" s="4">
        <v>352.19200000000001</v>
      </c>
      <c r="J616" s="4">
        <v>16.751999999999999</v>
      </c>
      <c r="K616" s="4">
        <v>0</v>
      </c>
      <c r="L616" s="1">
        <v>140</v>
      </c>
      <c r="M616" s="1">
        <v>140</v>
      </c>
      <c r="N616" s="1">
        <v>140</v>
      </c>
      <c r="O616" s="1">
        <v>140</v>
      </c>
      <c r="P616" s="1">
        <v>140</v>
      </c>
      <c r="Q616" s="1">
        <v>140</v>
      </c>
      <c r="R616" s="4">
        <v>12.548</v>
      </c>
      <c r="S616" s="4">
        <v>36.378</v>
      </c>
      <c r="T616" s="4">
        <v>338.92600000000004</v>
      </c>
      <c r="U616" s="4">
        <f t="shared" si="87"/>
        <v>0</v>
      </c>
      <c r="V616" s="4">
        <f t="shared" si="88"/>
        <v>0</v>
      </c>
      <c r="W616" s="4">
        <f t="shared" si="89"/>
        <v>0</v>
      </c>
    </row>
    <row r="617" spans="1:23" x14ac:dyDescent="0.3">
      <c r="A617" s="1">
        <f t="shared" si="83"/>
        <v>0</v>
      </c>
      <c r="B617" s="1" t="s">
        <v>11</v>
      </c>
      <c r="C617" s="1">
        <v>0.2</v>
      </c>
      <c r="D617" s="1">
        <v>4</v>
      </c>
      <c r="E617" s="1">
        <f t="shared" si="84"/>
        <v>154</v>
      </c>
      <c r="F617" s="1">
        <v>1</v>
      </c>
      <c r="G617" s="4">
        <f t="shared" si="85"/>
        <v>0</v>
      </c>
      <c r="H617" s="4">
        <f t="shared" si="86"/>
        <v>313.06100000000004</v>
      </c>
      <c r="I617" s="4">
        <v>297.20600000000002</v>
      </c>
      <c r="J617" s="4">
        <v>15.855</v>
      </c>
      <c r="K617" s="4">
        <v>0</v>
      </c>
      <c r="L617" s="1">
        <v>140</v>
      </c>
      <c r="M617" s="1">
        <v>140</v>
      </c>
      <c r="N617" s="1">
        <v>140</v>
      </c>
      <c r="O617" s="1">
        <v>0</v>
      </c>
      <c r="P617" s="1">
        <v>140</v>
      </c>
      <c r="Q617" s="1">
        <v>140</v>
      </c>
      <c r="R617" s="4">
        <v>30.204000000000001</v>
      </c>
      <c r="S617" s="4">
        <v>36.378</v>
      </c>
      <c r="T617" s="4">
        <v>266.28399999999999</v>
      </c>
      <c r="U617" s="4">
        <f t="shared" si="87"/>
        <v>100</v>
      </c>
      <c r="V617" s="4">
        <f t="shared" si="88"/>
        <v>0</v>
      </c>
      <c r="W617" s="4">
        <f t="shared" si="89"/>
        <v>0</v>
      </c>
    </row>
    <row r="618" spans="1:23" x14ac:dyDescent="0.3">
      <c r="A618" s="1">
        <f t="shared" si="83"/>
        <v>0</v>
      </c>
      <c r="B618" s="1" t="s">
        <v>11</v>
      </c>
      <c r="C618" s="1">
        <v>0.2</v>
      </c>
      <c r="D618" s="1">
        <v>1</v>
      </c>
      <c r="E618" s="1">
        <f t="shared" si="84"/>
        <v>155</v>
      </c>
      <c r="F618" s="1">
        <v>1</v>
      </c>
      <c r="G618" s="4">
        <f t="shared" si="85"/>
        <v>0</v>
      </c>
      <c r="H618" s="4">
        <f t="shared" si="86"/>
        <v>404.43099999999998</v>
      </c>
      <c r="I618" s="4">
        <v>388.34199999999998</v>
      </c>
      <c r="J618" s="4">
        <v>16.088999999999999</v>
      </c>
      <c r="K618" s="4">
        <v>0</v>
      </c>
      <c r="L618" s="1">
        <v>139</v>
      </c>
      <c r="M618" s="1">
        <v>139</v>
      </c>
      <c r="N618" s="1">
        <v>139</v>
      </c>
      <c r="O618" s="1">
        <v>139</v>
      </c>
      <c r="P618" s="1">
        <v>139</v>
      </c>
      <c r="Q618" s="1">
        <v>139</v>
      </c>
      <c r="R618" s="4">
        <v>3.6070000000000002</v>
      </c>
      <c r="S618" s="4">
        <v>35.578000000000003</v>
      </c>
      <c r="T618" s="4">
        <v>383.88299999999998</v>
      </c>
      <c r="U618" s="4">
        <f t="shared" si="87"/>
        <v>0</v>
      </c>
      <c r="V618" s="4">
        <f t="shared" si="88"/>
        <v>0</v>
      </c>
      <c r="W618" s="4">
        <f t="shared" si="89"/>
        <v>0</v>
      </c>
    </row>
    <row r="619" spans="1:23" x14ac:dyDescent="0.3">
      <c r="A619" s="1">
        <f t="shared" si="83"/>
        <v>0</v>
      </c>
      <c r="B619" s="1" t="s">
        <v>11</v>
      </c>
      <c r="C619" s="1">
        <v>0.2</v>
      </c>
      <c r="D619" s="1">
        <v>2</v>
      </c>
      <c r="E619" s="1">
        <f t="shared" si="84"/>
        <v>155</v>
      </c>
      <c r="F619" s="1">
        <v>1</v>
      </c>
      <c r="G619" s="4">
        <f t="shared" si="85"/>
        <v>0</v>
      </c>
      <c r="H619" s="4">
        <f t="shared" si="86"/>
        <v>379.58100000000002</v>
      </c>
      <c r="I619" s="4">
        <v>361.48500000000001</v>
      </c>
      <c r="J619" s="4">
        <v>18.096</v>
      </c>
      <c r="K619" s="4">
        <v>0</v>
      </c>
      <c r="L619" s="1">
        <v>139</v>
      </c>
      <c r="M619" s="1">
        <v>139</v>
      </c>
      <c r="N619" s="1">
        <v>139</v>
      </c>
      <c r="O619" s="1">
        <v>139</v>
      </c>
      <c r="P619" s="1">
        <v>139</v>
      </c>
      <c r="Q619" s="1">
        <v>139</v>
      </c>
      <c r="R619" s="4">
        <v>7.6459999999999999</v>
      </c>
      <c r="S619" s="4">
        <v>35.578000000000003</v>
      </c>
      <c r="T619" s="4">
        <v>352.98700000000002</v>
      </c>
      <c r="U619" s="4">
        <f t="shared" si="87"/>
        <v>0</v>
      </c>
      <c r="V619" s="4">
        <f t="shared" si="88"/>
        <v>0</v>
      </c>
      <c r="W619" s="4">
        <f t="shared" si="89"/>
        <v>0</v>
      </c>
    </row>
    <row r="620" spans="1:23" x14ac:dyDescent="0.3">
      <c r="A620" s="1">
        <f t="shared" si="83"/>
        <v>0</v>
      </c>
      <c r="B620" s="1" t="s">
        <v>11</v>
      </c>
      <c r="C620" s="1">
        <v>0.2</v>
      </c>
      <c r="D620" s="1">
        <v>3</v>
      </c>
      <c r="E620" s="1">
        <f t="shared" si="84"/>
        <v>155</v>
      </c>
      <c r="F620" s="1">
        <v>1</v>
      </c>
      <c r="G620" s="4">
        <f t="shared" si="85"/>
        <v>0</v>
      </c>
      <c r="H620" s="4">
        <f t="shared" si="86"/>
        <v>624.51400000000001</v>
      </c>
      <c r="I620" s="4">
        <v>609.048</v>
      </c>
      <c r="J620" s="4">
        <v>15.465999999999999</v>
      </c>
      <c r="K620" s="4">
        <v>0</v>
      </c>
      <c r="L620" s="1">
        <v>139</v>
      </c>
      <c r="M620" s="1">
        <v>139</v>
      </c>
      <c r="N620" s="1">
        <v>139</v>
      </c>
      <c r="O620" s="1">
        <v>139</v>
      </c>
      <c r="P620" s="1">
        <v>139</v>
      </c>
      <c r="Q620" s="1">
        <v>139</v>
      </c>
      <c r="R620" s="4">
        <v>8.8330000000000002</v>
      </c>
      <c r="S620" s="4">
        <v>35.578000000000003</v>
      </c>
      <c r="T620" s="4">
        <v>599.36299999999994</v>
      </c>
      <c r="U620" s="4">
        <f t="shared" si="87"/>
        <v>0</v>
      </c>
      <c r="V620" s="4">
        <f t="shared" si="88"/>
        <v>0</v>
      </c>
      <c r="W620" s="4">
        <f t="shared" si="89"/>
        <v>0</v>
      </c>
    </row>
    <row r="621" spans="1:23" x14ac:dyDescent="0.3">
      <c r="A621" s="1">
        <f t="shared" si="83"/>
        <v>0</v>
      </c>
      <c r="B621" s="1" t="s">
        <v>11</v>
      </c>
      <c r="C621" s="1">
        <v>0.2</v>
      </c>
      <c r="D621" s="1">
        <v>4</v>
      </c>
      <c r="E621" s="1">
        <f t="shared" si="84"/>
        <v>155</v>
      </c>
      <c r="F621" s="1">
        <v>1</v>
      </c>
      <c r="G621" s="4">
        <f t="shared" si="85"/>
        <v>0</v>
      </c>
      <c r="H621" s="4">
        <f t="shared" si="86"/>
        <v>526.625</v>
      </c>
      <c r="I621" s="4">
        <v>511.35299999999995</v>
      </c>
      <c r="J621" s="4">
        <v>15.272</v>
      </c>
      <c r="K621" s="4">
        <v>0</v>
      </c>
      <c r="L621" s="1">
        <v>139</v>
      </c>
      <c r="M621" s="1">
        <v>139</v>
      </c>
      <c r="N621" s="1">
        <v>139</v>
      </c>
      <c r="O621" s="1">
        <v>0</v>
      </c>
      <c r="P621" s="1">
        <v>139</v>
      </c>
      <c r="Q621" s="1">
        <v>139</v>
      </c>
      <c r="R621" s="4">
        <v>30.274000000000001</v>
      </c>
      <c r="S621" s="4">
        <v>35.578000000000003</v>
      </c>
      <c r="T621" s="4">
        <v>480.22699999999998</v>
      </c>
      <c r="U621" s="4">
        <f t="shared" si="87"/>
        <v>100</v>
      </c>
      <c r="V621" s="4">
        <f t="shared" si="88"/>
        <v>0</v>
      </c>
      <c r="W621" s="4">
        <f t="shared" si="89"/>
        <v>0</v>
      </c>
    </row>
    <row r="622" spans="1:23" x14ac:dyDescent="0.3">
      <c r="A622" s="1">
        <f t="shared" si="83"/>
        <v>0</v>
      </c>
      <c r="B622" s="1" t="s">
        <v>11</v>
      </c>
      <c r="C622" s="1">
        <v>0.2</v>
      </c>
      <c r="D622" s="1">
        <v>1</v>
      </c>
      <c r="E622" s="1">
        <f t="shared" si="84"/>
        <v>156</v>
      </c>
      <c r="F622" s="1">
        <v>1</v>
      </c>
      <c r="G622" s="4">
        <f t="shared" si="85"/>
        <v>0</v>
      </c>
      <c r="H622" s="4">
        <f t="shared" si="86"/>
        <v>357.27700000000004</v>
      </c>
      <c r="I622" s="4">
        <v>342.88400000000001</v>
      </c>
      <c r="J622" s="4">
        <v>14.393000000000001</v>
      </c>
      <c r="K622" s="4">
        <v>0</v>
      </c>
      <c r="L622" s="1">
        <v>141</v>
      </c>
      <c r="M622" s="1">
        <v>141</v>
      </c>
      <c r="N622" s="1">
        <v>141</v>
      </c>
      <c r="O622" s="1">
        <v>141</v>
      </c>
      <c r="P622" s="1">
        <v>141</v>
      </c>
      <c r="Q622" s="1">
        <v>141</v>
      </c>
      <c r="R622" s="4">
        <v>3.3820000000000001</v>
      </c>
      <c r="S622" s="4">
        <v>35.744999999999997</v>
      </c>
      <c r="T622" s="4">
        <v>338.65800000000002</v>
      </c>
      <c r="U622" s="4">
        <f t="shared" si="87"/>
        <v>0</v>
      </c>
      <c r="V622" s="4">
        <f t="shared" si="88"/>
        <v>0</v>
      </c>
      <c r="W622" s="4">
        <f t="shared" si="89"/>
        <v>0</v>
      </c>
    </row>
    <row r="623" spans="1:23" x14ac:dyDescent="0.3">
      <c r="A623" s="1">
        <f t="shared" si="83"/>
        <v>0</v>
      </c>
      <c r="B623" s="1" t="s">
        <v>11</v>
      </c>
      <c r="C623" s="1">
        <v>0.2</v>
      </c>
      <c r="D623" s="1">
        <v>2</v>
      </c>
      <c r="E623" s="1">
        <f t="shared" si="84"/>
        <v>156</v>
      </c>
      <c r="F623" s="1">
        <v>1</v>
      </c>
      <c r="G623" s="4">
        <f t="shared" si="85"/>
        <v>0</v>
      </c>
      <c r="H623" s="4">
        <f t="shared" si="86"/>
        <v>426.11</v>
      </c>
      <c r="I623" s="4">
        <v>411.74900000000002</v>
      </c>
      <c r="J623" s="4">
        <v>14.361000000000001</v>
      </c>
      <c r="K623" s="4">
        <v>0</v>
      </c>
      <c r="L623" s="1">
        <v>141</v>
      </c>
      <c r="M623" s="1">
        <v>141</v>
      </c>
      <c r="N623" s="1">
        <v>141</v>
      </c>
      <c r="O623" s="1">
        <v>141</v>
      </c>
      <c r="P623" s="1">
        <v>141</v>
      </c>
      <c r="Q623" s="1">
        <v>141</v>
      </c>
      <c r="R623" s="4">
        <v>5.0110000000000001</v>
      </c>
      <c r="S623" s="4">
        <v>35.744999999999997</v>
      </c>
      <c r="T623" s="4">
        <v>405.89400000000001</v>
      </c>
      <c r="U623" s="4">
        <f t="shared" si="87"/>
        <v>0</v>
      </c>
      <c r="V623" s="4">
        <f t="shared" si="88"/>
        <v>0</v>
      </c>
      <c r="W623" s="4">
        <f t="shared" si="89"/>
        <v>0</v>
      </c>
    </row>
    <row r="624" spans="1:23" x14ac:dyDescent="0.3">
      <c r="A624" s="1">
        <f t="shared" si="83"/>
        <v>0</v>
      </c>
      <c r="B624" s="1" t="s">
        <v>11</v>
      </c>
      <c r="C624" s="1">
        <v>0.2</v>
      </c>
      <c r="D624" s="1">
        <v>3</v>
      </c>
      <c r="E624" s="1">
        <f t="shared" si="84"/>
        <v>156</v>
      </c>
      <c r="F624" s="1">
        <v>1</v>
      </c>
      <c r="G624" s="4">
        <f t="shared" si="85"/>
        <v>0</v>
      </c>
      <c r="H624" s="4">
        <f t="shared" si="86"/>
        <v>355.08000000000004</v>
      </c>
      <c r="I624" s="4">
        <v>338.91300000000001</v>
      </c>
      <c r="J624" s="4">
        <v>16.167000000000002</v>
      </c>
      <c r="K624" s="4">
        <v>0</v>
      </c>
      <c r="L624" s="1">
        <v>141</v>
      </c>
      <c r="M624" s="1">
        <v>141</v>
      </c>
      <c r="N624" s="1">
        <v>141</v>
      </c>
      <c r="O624" s="1">
        <v>141</v>
      </c>
      <c r="P624" s="1">
        <v>141</v>
      </c>
      <c r="Q624" s="1">
        <v>141</v>
      </c>
      <c r="R624" s="4">
        <v>7.8819999999999997</v>
      </c>
      <c r="S624" s="4">
        <v>35.744999999999997</v>
      </c>
      <c r="T624" s="4">
        <v>330.18700000000001</v>
      </c>
      <c r="U624" s="4">
        <f t="shared" si="87"/>
        <v>0</v>
      </c>
      <c r="V624" s="4">
        <f t="shared" si="88"/>
        <v>0</v>
      </c>
      <c r="W624" s="4">
        <f t="shared" si="89"/>
        <v>0</v>
      </c>
    </row>
    <row r="625" spans="1:23" x14ac:dyDescent="0.3">
      <c r="A625" s="1">
        <f t="shared" si="83"/>
        <v>0</v>
      </c>
      <c r="B625" s="1" t="s">
        <v>11</v>
      </c>
      <c r="C625" s="1">
        <v>0.2</v>
      </c>
      <c r="D625" s="1">
        <v>4</v>
      </c>
      <c r="E625" s="1">
        <f t="shared" si="84"/>
        <v>156</v>
      </c>
      <c r="F625" s="1">
        <v>1</v>
      </c>
      <c r="G625" s="4">
        <f t="shared" si="85"/>
        <v>0</v>
      </c>
      <c r="H625" s="4">
        <f t="shared" si="86"/>
        <v>373.07499999999999</v>
      </c>
      <c r="I625" s="4">
        <v>357.43599999999998</v>
      </c>
      <c r="J625" s="4">
        <v>15.638999999999999</v>
      </c>
      <c r="K625" s="4">
        <v>0</v>
      </c>
      <c r="L625" s="1">
        <v>141</v>
      </c>
      <c r="M625" s="1">
        <v>141</v>
      </c>
      <c r="N625" s="1">
        <v>141</v>
      </c>
      <c r="O625" s="1">
        <v>141</v>
      </c>
      <c r="P625" s="1">
        <v>141</v>
      </c>
      <c r="Q625" s="1">
        <v>141</v>
      </c>
      <c r="R625" s="4">
        <v>24.885000000000002</v>
      </c>
      <c r="S625" s="4">
        <v>35.744999999999997</v>
      </c>
      <c r="T625" s="4">
        <v>331.70699999999999</v>
      </c>
      <c r="U625" s="4">
        <f t="shared" si="87"/>
        <v>0</v>
      </c>
      <c r="V625" s="4">
        <f t="shared" si="88"/>
        <v>0</v>
      </c>
      <c r="W625" s="4">
        <f t="shared" si="89"/>
        <v>0</v>
      </c>
    </row>
    <row r="626" spans="1:23" x14ac:dyDescent="0.3">
      <c r="A626" s="1">
        <f t="shared" si="83"/>
        <v>0</v>
      </c>
      <c r="B626" s="1" t="s">
        <v>11</v>
      </c>
      <c r="C626" s="1">
        <v>0.2</v>
      </c>
      <c r="D626" s="1">
        <v>1</v>
      </c>
      <c r="E626" s="1">
        <f t="shared" si="84"/>
        <v>157</v>
      </c>
      <c r="F626" s="1">
        <v>1</v>
      </c>
      <c r="G626" s="4">
        <f t="shared" si="85"/>
        <v>0</v>
      </c>
      <c r="H626" s="4">
        <f t="shared" si="86"/>
        <v>424.52199999999999</v>
      </c>
      <c r="I626" s="4">
        <v>409.31900000000002</v>
      </c>
      <c r="J626" s="4">
        <v>15.202999999999999</v>
      </c>
      <c r="K626" s="4">
        <v>0</v>
      </c>
      <c r="L626" s="1">
        <v>140</v>
      </c>
      <c r="M626" s="1">
        <v>140</v>
      </c>
      <c r="N626" s="1">
        <v>140</v>
      </c>
      <c r="O626" s="1">
        <v>140</v>
      </c>
      <c r="P626" s="1">
        <v>140</v>
      </c>
      <c r="Q626" s="1">
        <v>140</v>
      </c>
      <c r="R626" s="4">
        <v>2.819</v>
      </c>
      <c r="S626" s="4">
        <v>36.25</v>
      </c>
      <c r="T626" s="4">
        <v>405.60500000000002</v>
      </c>
      <c r="U626" s="4">
        <f t="shared" si="87"/>
        <v>0</v>
      </c>
      <c r="V626" s="4">
        <f t="shared" si="88"/>
        <v>0</v>
      </c>
      <c r="W626" s="4">
        <f t="shared" si="89"/>
        <v>0</v>
      </c>
    </row>
    <row r="627" spans="1:23" x14ac:dyDescent="0.3">
      <c r="A627" s="1">
        <f t="shared" si="83"/>
        <v>0</v>
      </c>
      <c r="B627" s="1" t="s">
        <v>11</v>
      </c>
      <c r="C627" s="1">
        <v>0.2</v>
      </c>
      <c r="D627" s="1">
        <v>2</v>
      </c>
      <c r="E627" s="1">
        <f t="shared" si="84"/>
        <v>157</v>
      </c>
      <c r="F627" s="1">
        <v>1</v>
      </c>
      <c r="G627" s="4">
        <f t="shared" si="85"/>
        <v>0</v>
      </c>
      <c r="H627" s="4">
        <f t="shared" si="86"/>
        <v>312.78199999999998</v>
      </c>
      <c r="I627" s="4">
        <v>291.65899999999999</v>
      </c>
      <c r="J627" s="4">
        <v>21.123000000000001</v>
      </c>
      <c r="K627" s="4">
        <v>0</v>
      </c>
      <c r="L627" s="1">
        <v>140</v>
      </c>
      <c r="M627" s="1">
        <v>140</v>
      </c>
      <c r="N627" s="1">
        <v>140</v>
      </c>
      <c r="O627" s="1">
        <v>140</v>
      </c>
      <c r="P627" s="1">
        <v>140</v>
      </c>
      <c r="Q627" s="1">
        <v>140</v>
      </c>
      <c r="R627" s="4">
        <v>8.9410000000000007</v>
      </c>
      <c r="S627" s="4">
        <v>36.25</v>
      </c>
      <c r="T627" s="4">
        <v>281.82299999999998</v>
      </c>
      <c r="U627" s="4">
        <f t="shared" si="87"/>
        <v>0</v>
      </c>
      <c r="V627" s="4">
        <f t="shared" si="88"/>
        <v>0</v>
      </c>
      <c r="W627" s="4">
        <f t="shared" si="89"/>
        <v>0</v>
      </c>
    </row>
    <row r="628" spans="1:23" x14ac:dyDescent="0.3">
      <c r="A628" s="1">
        <f t="shared" si="83"/>
        <v>0</v>
      </c>
      <c r="B628" s="1" t="s">
        <v>11</v>
      </c>
      <c r="C628" s="1">
        <v>0.2</v>
      </c>
      <c r="D628" s="1">
        <v>3</v>
      </c>
      <c r="E628" s="1">
        <f t="shared" si="84"/>
        <v>157</v>
      </c>
      <c r="F628" s="1">
        <v>1</v>
      </c>
      <c r="G628" s="4">
        <f t="shared" si="85"/>
        <v>0</v>
      </c>
      <c r="H628" s="4">
        <f t="shared" si="86"/>
        <v>414.31600000000003</v>
      </c>
      <c r="I628" s="4">
        <v>397.43</v>
      </c>
      <c r="J628" s="4">
        <v>16.885999999999999</v>
      </c>
      <c r="K628" s="4">
        <v>0</v>
      </c>
      <c r="L628" s="1">
        <v>140</v>
      </c>
      <c r="M628" s="1">
        <v>140</v>
      </c>
      <c r="N628" s="1">
        <v>140</v>
      </c>
      <c r="O628" s="1">
        <v>140</v>
      </c>
      <c r="P628" s="1">
        <v>140</v>
      </c>
      <c r="Q628" s="1">
        <v>140</v>
      </c>
      <c r="R628" s="4">
        <v>22.646000000000001</v>
      </c>
      <c r="S628" s="4">
        <v>36.25</v>
      </c>
      <c r="T628" s="4">
        <v>373.88900000000001</v>
      </c>
      <c r="U628" s="4">
        <f t="shared" si="87"/>
        <v>0</v>
      </c>
      <c r="V628" s="4">
        <f t="shared" si="88"/>
        <v>0</v>
      </c>
      <c r="W628" s="4">
        <f t="shared" si="89"/>
        <v>0</v>
      </c>
    </row>
    <row r="629" spans="1:23" x14ac:dyDescent="0.3">
      <c r="A629" s="1">
        <f t="shared" si="83"/>
        <v>0</v>
      </c>
      <c r="B629" s="1" t="s">
        <v>11</v>
      </c>
      <c r="C629" s="1">
        <v>0.2</v>
      </c>
      <c r="D629" s="1">
        <v>4</v>
      </c>
      <c r="E629" s="1">
        <f t="shared" si="84"/>
        <v>157</v>
      </c>
      <c r="F629" s="1">
        <v>1</v>
      </c>
      <c r="G629" s="4">
        <f t="shared" si="85"/>
        <v>0</v>
      </c>
      <c r="H629" s="4">
        <f t="shared" si="86"/>
        <v>361.81899999999996</v>
      </c>
      <c r="I629" s="4">
        <v>308.851</v>
      </c>
      <c r="J629" s="4">
        <v>15.548999999999999</v>
      </c>
      <c r="K629" s="4">
        <v>37.418999999999997</v>
      </c>
      <c r="L629" s="1">
        <v>140</v>
      </c>
      <c r="M629" s="1">
        <v>140</v>
      </c>
      <c r="N629" s="1">
        <v>141</v>
      </c>
      <c r="O629" s="1">
        <v>0</v>
      </c>
      <c r="P629" s="1">
        <v>140</v>
      </c>
      <c r="Q629" s="1">
        <v>140</v>
      </c>
      <c r="R629" s="4">
        <v>30.23</v>
      </c>
      <c r="S629" s="4">
        <v>36.25</v>
      </c>
      <c r="T629" s="4">
        <v>277.726</v>
      </c>
      <c r="U629" s="4">
        <f t="shared" si="87"/>
        <v>100</v>
      </c>
      <c r="V629" s="4">
        <f t="shared" si="88"/>
        <v>0</v>
      </c>
      <c r="W629" s="4">
        <f t="shared" si="89"/>
        <v>0</v>
      </c>
    </row>
    <row r="630" spans="1:23" x14ac:dyDescent="0.3">
      <c r="A630" s="1">
        <f t="shared" si="83"/>
        <v>0</v>
      </c>
      <c r="B630" s="1" t="s">
        <v>11</v>
      </c>
      <c r="C630" s="1">
        <v>0.2</v>
      </c>
      <c r="D630" s="1">
        <v>1</v>
      </c>
      <c r="E630" s="1">
        <f t="shared" si="84"/>
        <v>158</v>
      </c>
      <c r="F630" s="1">
        <v>1</v>
      </c>
      <c r="G630" s="4">
        <f t="shared" si="85"/>
        <v>0</v>
      </c>
      <c r="H630" s="4">
        <f t="shared" si="86"/>
        <v>310.18299999999999</v>
      </c>
      <c r="I630" s="4">
        <v>295.50599999999997</v>
      </c>
      <c r="J630" s="4">
        <v>14.677</v>
      </c>
      <c r="K630" s="4">
        <v>0</v>
      </c>
      <c r="L630" s="1">
        <v>136</v>
      </c>
      <c r="M630" s="1">
        <v>136</v>
      </c>
      <c r="N630" s="1">
        <v>136</v>
      </c>
      <c r="O630" s="1">
        <v>136</v>
      </c>
      <c r="P630" s="1">
        <v>136</v>
      </c>
      <c r="Q630" s="1">
        <v>136</v>
      </c>
      <c r="R630" s="4">
        <v>3.9529999999999998</v>
      </c>
      <c r="S630" s="4">
        <v>35.798999999999999</v>
      </c>
      <c r="T630" s="4">
        <v>290.726</v>
      </c>
      <c r="U630" s="4">
        <f t="shared" si="87"/>
        <v>0</v>
      </c>
      <c r="V630" s="4">
        <f t="shared" si="88"/>
        <v>0</v>
      </c>
      <c r="W630" s="4">
        <f t="shared" si="89"/>
        <v>0</v>
      </c>
    </row>
    <row r="631" spans="1:23" x14ac:dyDescent="0.3">
      <c r="A631" s="1">
        <f t="shared" si="83"/>
        <v>0</v>
      </c>
      <c r="B631" s="1" t="s">
        <v>11</v>
      </c>
      <c r="C631" s="1">
        <v>0.2</v>
      </c>
      <c r="D631" s="1">
        <v>2</v>
      </c>
      <c r="E631" s="1">
        <f t="shared" si="84"/>
        <v>158</v>
      </c>
      <c r="F631" s="1">
        <v>1</v>
      </c>
      <c r="G631" s="4">
        <f t="shared" si="85"/>
        <v>0</v>
      </c>
      <c r="H631" s="4">
        <f t="shared" si="86"/>
        <v>393.47900000000004</v>
      </c>
      <c r="I631" s="4">
        <v>377.50800000000004</v>
      </c>
      <c r="J631" s="4">
        <v>15.971</v>
      </c>
      <c r="K631" s="4">
        <v>0</v>
      </c>
      <c r="L631" s="1">
        <v>136</v>
      </c>
      <c r="M631" s="1">
        <v>136</v>
      </c>
      <c r="N631" s="1">
        <v>136</v>
      </c>
      <c r="O631" s="1">
        <v>136</v>
      </c>
      <c r="P631" s="1">
        <v>136</v>
      </c>
      <c r="Q631" s="1">
        <v>136</v>
      </c>
      <c r="R631" s="4">
        <v>7.8949999999999996</v>
      </c>
      <c r="S631" s="4">
        <v>35.798999999999999</v>
      </c>
      <c r="T631" s="4">
        <v>368.786</v>
      </c>
      <c r="U631" s="4">
        <f t="shared" si="87"/>
        <v>0</v>
      </c>
      <c r="V631" s="4">
        <f t="shared" si="88"/>
        <v>0</v>
      </c>
      <c r="W631" s="4">
        <f t="shared" si="89"/>
        <v>0</v>
      </c>
    </row>
    <row r="632" spans="1:23" x14ac:dyDescent="0.3">
      <c r="A632" s="1">
        <f t="shared" si="83"/>
        <v>0</v>
      </c>
      <c r="B632" s="1" t="s">
        <v>11</v>
      </c>
      <c r="C632" s="1">
        <v>0.2</v>
      </c>
      <c r="D632" s="1">
        <v>3</v>
      </c>
      <c r="E632" s="1">
        <f t="shared" si="84"/>
        <v>158</v>
      </c>
      <c r="F632" s="1">
        <v>1</v>
      </c>
      <c r="G632" s="4">
        <f t="shared" si="85"/>
        <v>0</v>
      </c>
      <c r="H632" s="4">
        <f t="shared" si="86"/>
        <v>423.47699999999998</v>
      </c>
      <c r="I632" s="4">
        <v>407.85799999999995</v>
      </c>
      <c r="J632" s="4">
        <v>15.619</v>
      </c>
      <c r="K632" s="4">
        <v>0</v>
      </c>
      <c r="L632" s="1">
        <v>136</v>
      </c>
      <c r="M632" s="1">
        <v>136</v>
      </c>
      <c r="N632" s="1">
        <v>136</v>
      </c>
      <c r="O632" s="1">
        <v>136</v>
      </c>
      <c r="P632" s="1">
        <v>136</v>
      </c>
      <c r="Q632" s="1">
        <v>136</v>
      </c>
      <c r="R632" s="4">
        <v>7.8680000000000003</v>
      </c>
      <c r="S632" s="4">
        <v>35.798999999999999</v>
      </c>
      <c r="T632" s="4">
        <v>399.16299999999995</v>
      </c>
      <c r="U632" s="4">
        <f t="shared" si="87"/>
        <v>0</v>
      </c>
      <c r="V632" s="4">
        <f t="shared" si="88"/>
        <v>0</v>
      </c>
      <c r="W632" s="4">
        <f t="shared" si="89"/>
        <v>0</v>
      </c>
    </row>
    <row r="633" spans="1:23" x14ac:dyDescent="0.3">
      <c r="A633" s="1">
        <f t="shared" si="83"/>
        <v>0</v>
      </c>
      <c r="B633" s="1" t="s">
        <v>11</v>
      </c>
      <c r="C633" s="1">
        <v>0.2</v>
      </c>
      <c r="D633" s="1">
        <v>4</v>
      </c>
      <c r="E633" s="1">
        <f t="shared" si="84"/>
        <v>158</v>
      </c>
      <c r="F633" s="1">
        <v>1</v>
      </c>
      <c r="G633" s="4">
        <f t="shared" si="85"/>
        <v>0</v>
      </c>
      <c r="H633" s="4">
        <f t="shared" si="86"/>
        <v>468.964</v>
      </c>
      <c r="I633" s="4">
        <v>453.452</v>
      </c>
      <c r="J633" s="4">
        <v>15.511999999999999</v>
      </c>
      <c r="K633" s="4">
        <v>0</v>
      </c>
      <c r="L633" s="1">
        <v>136</v>
      </c>
      <c r="M633" s="1">
        <v>136</v>
      </c>
      <c r="N633" s="1">
        <v>136</v>
      </c>
      <c r="O633" s="1">
        <v>136</v>
      </c>
      <c r="P633" s="1">
        <v>136</v>
      </c>
      <c r="Q633" s="1">
        <v>136</v>
      </c>
      <c r="R633" s="4">
        <v>29.332999999999998</v>
      </c>
      <c r="S633" s="4">
        <v>35.798999999999999</v>
      </c>
      <c r="T633" s="4">
        <v>423.29199999999997</v>
      </c>
      <c r="U633" s="4">
        <f t="shared" si="87"/>
        <v>0</v>
      </c>
      <c r="V633" s="4">
        <f t="shared" si="88"/>
        <v>0</v>
      </c>
      <c r="W633" s="4">
        <f t="shared" si="89"/>
        <v>0</v>
      </c>
    </row>
    <row r="634" spans="1:23" x14ac:dyDescent="0.3">
      <c r="A634" s="1">
        <f t="shared" si="83"/>
        <v>0</v>
      </c>
      <c r="B634" s="1" t="s">
        <v>11</v>
      </c>
      <c r="C634" s="1">
        <v>0.2</v>
      </c>
      <c r="D634" s="1">
        <v>1</v>
      </c>
      <c r="E634" s="1">
        <f t="shared" si="84"/>
        <v>159</v>
      </c>
      <c r="F634" s="1">
        <v>1</v>
      </c>
      <c r="G634" s="4">
        <f t="shared" si="85"/>
        <v>0</v>
      </c>
      <c r="H634" s="4">
        <f t="shared" si="86"/>
        <v>381.56800000000004</v>
      </c>
      <c r="I634" s="4">
        <v>367.51100000000002</v>
      </c>
      <c r="J634" s="4">
        <v>14.057</v>
      </c>
      <c r="K634" s="4">
        <v>0</v>
      </c>
      <c r="L634" s="1">
        <v>138</v>
      </c>
      <c r="M634" s="1">
        <v>138</v>
      </c>
      <c r="N634" s="1">
        <v>138</v>
      </c>
      <c r="O634" s="1">
        <v>138</v>
      </c>
      <c r="P634" s="1">
        <v>138</v>
      </c>
      <c r="Q634" s="1">
        <v>138</v>
      </c>
      <c r="R634" s="4">
        <v>3.2629999999999999</v>
      </c>
      <c r="S634" s="4">
        <v>37.555999999999997</v>
      </c>
      <c r="T634" s="4">
        <v>363.42099999999999</v>
      </c>
      <c r="U634" s="4">
        <f t="shared" si="87"/>
        <v>0</v>
      </c>
      <c r="V634" s="4">
        <f t="shared" si="88"/>
        <v>0</v>
      </c>
      <c r="W634" s="4">
        <f t="shared" si="89"/>
        <v>0</v>
      </c>
    </row>
    <row r="635" spans="1:23" x14ac:dyDescent="0.3">
      <c r="A635" s="1">
        <f t="shared" si="83"/>
        <v>0</v>
      </c>
      <c r="B635" s="1" t="s">
        <v>11</v>
      </c>
      <c r="C635" s="1">
        <v>0.2</v>
      </c>
      <c r="D635" s="1">
        <v>2</v>
      </c>
      <c r="E635" s="1">
        <f t="shared" si="84"/>
        <v>159</v>
      </c>
      <c r="F635" s="1">
        <v>1</v>
      </c>
      <c r="G635" s="4">
        <f t="shared" si="85"/>
        <v>0</v>
      </c>
      <c r="H635" s="4">
        <f t="shared" si="86"/>
        <v>312.34100000000001</v>
      </c>
      <c r="I635" s="4">
        <v>297.67700000000002</v>
      </c>
      <c r="J635" s="4">
        <v>14.664</v>
      </c>
      <c r="K635" s="4">
        <v>0</v>
      </c>
      <c r="L635" s="1">
        <v>138</v>
      </c>
      <c r="M635" s="1">
        <v>138</v>
      </c>
      <c r="N635" s="1">
        <v>138</v>
      </c>
      <c r="O635" s="1">
        <v>138</v>
      </c>
      <c r="P635" s="1">
        <v>138</v>
      </c>
      <c r="Q635" s="1">
        <v>138</v>
      </c>
      <c r="R635" s="4">
        <v>9.6110000000000007</v>
      </c>
      <c r="S635" s="4">
        <v>37.555999999999997</v>
      </c>
      <c r="T635" s="4">
        <v>287.23899999999998</v>
      </c>
      <c r="U635" s="4">
        <f t="shared" si="87"/>
        <v>0</v>
      </c>
      <c r="V635" s="4">
        <f t="shared" si="88"/>
        <v>0</v>
      </c>
      <c r="W635" s="4">
        <f t="shared" si="89"/>
        <v>0</v>
      </c>
    </row>
    <row r="636" spans="1:23" x14ac:dyDescent="0.3">
      <c r="A636" s="1">
        <f t="shared" si="83"/>
        <v>0</v>
      </c>
      <c r="B636" s="1" t="s">
        <v>11</v>
      </c>
      <c r="C636" s="1">
        <v>0.2</v>
      </c>
      <c r="D636" s="1">
        <v>3</v>
      </c>
      <c r="E636" s="1">
        <f t="shared" si="84"/>
        <v>159</v>
      </c>
      <c r="F636" s="1">
        <v>1</v>
      </c>
      <c r="G636" s="4">
        <f t="shared" si="85"/>
        <v>0</v>
      </c>
      <c r="H636" s="4">
        <f t="shared" si="86"/>
        <v>382.61700000000002</v>
      </c>
      <c r="I636" s="4">
        <v>367.1</v>
      </c>
      <c r="J636" s="4">
        <v>15.516999999999999</v>
      </c>
      <c r="K636" s="4">
        <v>0</v>
      </c>
      <c r="L636" s="1">
        <v>138</v>
      </c>
      <c r="M636" s="1">
        <v>138</v>
      </c>
      <c r="N636" s="1">
        <v>138</v>
      </c>
      <c r="O636" s="1">
        <v>138</v>
      </c>
      <c r="P636" s="1">
        <v>138</v>
      </c>
      <c r="Q636" s="1">
        <v>138</v>
      </c>
      <c r="R636" s="4">
        <v>9.0830000000000002</v>
      </c>
      <c r="S636" s="4">
        <v>37.555999999999997</v>
      </c>
      <c r="T636" s="4">
        <v>357.19</v>
      </c>
      <c r="U636" s="4">
        <f t="shared" si="87"/>
        <v>0</v>
      </c>
      <c r="V636" s="4">
        <f t="shared" si="88"/>
        <v>0</v>
      </c>
      <c r="W636" s="4">
        <f t="shared" si="89"/>
        <v>0</v>
      </c>
    </row>
    <row r="637" spans="1:23" x14ac:dyDescent="0.3">
      <c r="A637" s="1">
        <f t="shared" si="83"/>
        <v>0</v>
      </c>
      <c r="B637" s="1" t="s">
        <v>11</v>
      </c>
      <c r="C637" s="1">
        <v>0.2</v>
      </c>
      <c r="D637" s="1">
        <v>4</v>
      </c>
      <c r="E637" s="1">
        <f t="shared" si="84"/>
        <v>159</v>
      </c>
      <c r="F637" s="1">
        <v>1</v>
      </c>
      <c r="G637" s="4">
        <f t="shared" si="85"/>
        <v>0</v>
      </c>
      <c r="H637" s="4">
        <f t="shared" si="86"/>
        <v>424.53800000000001</v>
      </c>
      <c r="I637" s="4">
        <v>409.12799999999999</v>
      </c>
      <c r="J637" s="4">
        <v>15.41</v>
      </c>
      <c r="K637" s="4">
        <v>0</v>
      </c>
      <c r="L637" s="1">
        <v>138</v>
      </c>
      <c r="M637" s="1">
        <v>138</v>
      </c>
      <c r="N637" s="1">
        <v>138</v>
      </c>
      <c r="O637" s="1">
        <v>138</v>
      </c>
      <c r="P637" s="1">
        <v>138</v>
      </c>
      <c r="Q637" s="1">
        <v>138</v>
      </c>
      <c r="R637" s="4">
        <v>19.155999999999999</v>
      </c>
      <c r="S637" s="4">
        <v>37.555999999999997</v>
      </c>
      <c r="T637" s="4">
        <v>389.14499999999998</v>
      </c>
      <c r="U637" s="4">
        <f t="shared" si="87"/>
        <v>0</v>
      </c>
      <c r="V637" s="4">
        <f t="shared" si="88"/>
        <v>0</v>
      </c>
      <c r="W637" s="4">
        <f t="shared" si="89"/>
        <v>0</v>
      </c>
    </row>
    <row r="638" spans="1:23" x14ac:dyDescent="0.3">
      <c r="A638" s="1">
        <f t="shared" si="83"/>
        <v>0</v>
      </c>
      <c r="B638" s="1" t="s">
        <v>11</v>
      </c>
      <c r="C638" s="1">
        <v>0.2</v>
      </c>
      <c r="D638" s="1">
        <v>1</v>
      </c>
      <c r="E638" s="1">
        <f t="shared" si="84"/>
        <v>160</v>
      </c>
      <c r="F638" s="1">
        <v>1</v>
      </c>
      <c r="G638" s="4">
        <f t="shared" si="85"/>
        <v>0</v>
      </c>
      <c r="H638" s="4">
        <f t="shared" si="86"/>
        <v>2887.3249999999998</v>
      </c>
      <c r="I638" s="4">
        <v>2873.5639999999999</v>
      </c>
      <c r="J638" s="4">
        <v>13.760999999999999</v>
      </c>
      <c r="K638" s="4">
        <v>0</v>
      </c>
      <c r="L638" s="1">
        <v>138</v>
      </c>
      <c r="M638" s="1">
        <v>138</v>
      </c>
      <c r="N638" s="1">
        <v>138</v>
      </c>
      <c r="O638" s="1">
        <v>138</v>
      </c>
      <c r="P638" s="1">
        <v>138</v>
      </c>
      <c r="Q638" s="1">
        <v>138</v>
      </c>
      <c r="R638" s="4">
        <v>3.3980000000000001</v>
      </c>
      <c r="S638" s="4">
        <v>39.302999999999997</v>
      </c>
      <c r="T638" s="4">
        <v>2869.3429999999998</v>
      </c>
      <c r="U638" s="4">
        <f t="shared" si="87"/>
        <v>0</v>
      </c>
      <c r="V638" s="4">
        <f t="shared" si="88"/>
        <v>0</v>
      </c>
      <c r="W638" s="4">
        <f t="shared" si="89"/>
        <v>0</v>
      </c>
    </row>
    <row r="639" spans="1:23" x14ac:dyDescent="0.3">
      <c r="A639" s="1">
        <f t="shared" si="83"/>
        <v>0</v>
      </c>
      <c r="B639" s="1" t="s">
        <v>11</v>
      </c>
      <c r="C639" s="1">
        <v>0.2</v>
      </c>
      <c r="D639" s="1">
        <v>2</v>
      </c>
      <c r="E639" s="1">
        <f t="shared" si="84"/>
        <v>160</v>
      </c>
      <c r="F639" s="1">
        <v>1</v>
      </c>
      <c r="G639" s="4">
        <f t="shared" si="85"/>
        <v>0</v>
      </c>
      <c r="H639" s="4">
        <f t="shared" si="86"/>
        <v>2638.5899999999997</v>
      </c>
      <c r="I639" s="4">
        <v>2623.8759999999997</v>
      </c>
      <c r="J639" s="4">
        <v>14.714</v>
      </c>
      <c r="K639" s="4">
        <v>0</v>
      </c>
      <c r="L639" s="1">
        <v>138</v>
      </c>
      <c r="M639" s="1">
        <v>138</v>
      </c>
      <c r="N639" s="1">
        <v>138</v>
      </c>
      <c r="O639" s="1">
        <v>138</v>
      </c>
      <c r="P639" s="1">
        <v>138</v>
      </c>
      <c r="Q639" s="1">
        <v>138</v>
      </c>
      <c r="R639" s="4">
        <v>5.0579999999999998</v>
      </c>
      <c r="S639" s="4">
        <v>39.302999999999997</v>
      </c>
      <c r="T639" s="4">
        <v>2617.9949999999999</v>
      </c>
      <c r="U639" s="4">
        <f t="shared" si="87"/>
        <v>0</v>
      </c>
      <c r="V639" s="4">
        <f t="shared" si="88"/>
        <v>0</v>
      </c>
      <c r="W639" s="4">
        <f t="shared" si="89"/>
        <v>0</v>
      </c>
    </row>
    <row r="640" spans="1:23" x14ac:dyDescent="0.3">
      <c r="A640" s="1">
        <f t="shared" si="83"/>
        <v>0</v>
      </c>
      <c r="B640" s="1" t="s">
        <v>11</v>
      </c>
      <c r="C640" s="1">
        <v>0.2</v>
      </c>
      <c r="D640" s="1">
        <v>3</v>
      </c>
      <c r="E640" s="1">
        <f t="shared" si="84"/>
        <v>160</v>
      </c>
      <c r="F640" s="1">
        <v>1</v>
      </c>
      <c r="G640" s="4">
        <f t="shared" si="85"/>
        <v>0</v>
      </c>
      <c r="H640" s="4">
        <f t="shared" si="86"/>
        <v>2444.145</v>
      </c>
      <c r="I640" s="4">
        <v>2428.299</v>
      </c>
      <c r="J640" s="4">
        <v>15.846</v>
      </c>
      <c r="K640" s="4">
        <v>0</v>
      </c>
      <c r="L640" s="1">
        <v>138</v>
      </c>
      <c r="M640" s="1">
        <v>138</v>
      </c>
      <c r="N640" s="1">
        <v>138</v>
      </c>
      <c r="O640" s="1">
        <v>138</v>
      </c>
      <c r="P640" s="1">
        <v>138</v>
      </c>
      <c r="Q640" s="1">
        <v>138</v>
      </c>
      <c r="R640" s="4">
        <v>9.16</v>
      </c>
      <c r="S640" s="4">
        <v>39.302999999999997</v>
      </c>
      <c r="T640" s="4">
        <v>2418.3159999999998</v>
      </c>
      <c r="U640" s="4">
        <f t="shared" si="87"/>
        <v>0</v>
      </c>
      <c r="V640" s="4">
        <f t="shared" si="88"/>
        <v>0</v>
      </c>
      <c r="W640" s="4">
        <f t="shared" si="89"/>
        <v>0</v>
      </c>
    </row>
    <row r="641" spans="1:23" x14ac:dyDescent="0.3">
      <c r="A641" s="1">
        <f t="shared" si="83"/>
        <v>0</v>
      </c>
      <c r="B641" s="1" t="s">
        <v>11</v>
      </c>
      <c r="C641" s="1">
        <v>0.2</v>
      </c>
      <c r="D641" s="1">
        <v>4</v>
      </c>
      <c r="E641" s="1">
        <f t="shared" si="84"/>
        <v>160</v>
      </c>
      <c r="F641" s="1">
        <v>0</v>
      </c>
      <c r="G641" s="4">
        <f t="shared" si="85"/>
        <v>0.72463768115942029</v>
      </c>
      <c r="H641" s="4">
        <f t="shared" si="86"/>
        <v>387.1</v>
      </c>
      <c r="I641" s="4">
        <v>305.92200000000003</v>
      </c>
      <c r="J641" s="4">
        <v>14.177</v>
      </c>
      <c r="K641" s="4">
        <v>67.001000000000005</v>
      </c>
      <c r="L641" s="1">
        <v>138</v>
      </c>
      <c r="M641" s="1">
        <v>139</v>
      </c>
      <c r="N641" s="1">
        <v>140</v>
      </c>
      <c r="O641" s="1">
        <v>0</v>
      </c>
      <c r="P641" s="1">
        <v>138</v>
      </c>
      <c r="Q641" s="1">
        <v>138</v>
      </c>
      <c r="R641" s="4">
        <v>30.227</v>
      </c>
      <c r="S641" s="4">
        <v>39.302999999999997</v>
      </c>
      <c r="T641" s="4">
        <v>274.87200000000001</v>
      </c>
      <c r="U641" s="4" t="str">
        <f t="shared" si="87"/>
        <v>0</v>
      </c>
      <c r="V641" s="4" t="str">
        <f t="shared" si="88"/>
        <v>0</v>
      </c>
      <c r="W641" s="4" t="str">
        <f t="shared" si="89"/>
        <v>0</v>
      </c>
    </row>
    <row r="642" spans="1:23" x14ac:dyDescent="0.3">
      <c r="A642" s="1">
        <f t="shared" ref="A642:A705" si="94">IF(MOD(E642,25)=0,1,0)</f>
        <v>0</v>
      </c>
      <c r="B642" s="1" t="s">
        <v>11</v>
      </c>
      <c r="C642" s="1">
        <v>0.2</v>
      </c>
      <c r="D642" s="1">
        <v>1</v>
      </c>
      <c r="E642" s="1">
        <f t="shared" si="84"/>
        <v>161</v>
      </c>
      <c r="F642" s="1">
        <v>1</v>
      </c>
      <c r="G642" s="4">
        <f t="shared" si="85"/>
        <v>0</v>
      </c>
      <c r="H642" s="4">
        <f t="shared" si="86"/>
        <v>404.49399999999997</v>
      </c>
      <c r="I642" s="4">
        <v>389.38299999999998</v>
      </c>
      <c r="J642" s="4">
        <v>15.111000000000001</v>
      </c>
      <c r="K642" s="4">
        <v>0</v>
      </c>
      <c r="L642" s="1">
        <v>133</v>
      </c>
      <c r="M642" s="1">
        <v>133</v>
      </c>
      <c r="N642" s="1">
        <v>133</v>
      </c>
      <c r="O642" s="1">
        <v>133</v>
      </c>
      <c r="P642" s="1">
        <v>133</v>
      </c>
      <c r="Q642" s="1">
        <v>133</v>
      </c>
      <c r="R642" s="4">
        <v>3.831</v>
      </c>
      <c r="S642" s="4">
        <v>35.728999999999999</v>
      </c>
      <c r="T642" s="4">
        <v>384.76</v>
      </c>
      <c r="U642" s="4">
        <f t="shared" si="87"/>
        <v>0</v>
      </c>
      <c r="V642" s="4">
        <f t="shared" si="88"/>
        <v>0</v>
      </c>
      <c r="W642" s="4">
        <f t="shared" si="89"/>
        <v>0</v>
      </c>
    </row>
    <row r="643" spans="1:23" x14ac:dyDescent="0.3">
      <c r="A643" s="1">
        <f t="shared" si="94"/>
        <v>0</v>
      </c>
      <c r="B643" s="1" t="s">
        <v>11</v>
      </c>
      <c r="C643" s="1">
        <v>0.2</v>
      </c>
      <c r="D643" s="1">
        <v>2</v>
      </c>
      <c r="E643" s="1">
        <f t="shared" ref="E643:E706" si="95">_xlfn.CEILING.MATH((ROW(E643)-1)/4)</f>
        <v>161</v>
      </c>
      <c r="F643" s="1">
        <v>1</v>
      </c>
      <c r="G643" s="4">
        <f t="shared" ref="G643:G706" si="96">(M643-L643)/L643*100</f>
        <v>0</v>
      </c>
      <c r="H643" s="4">
        <f t="shared" ref="H643:H706" si="97">I643+K643+J643</f>
        <v>427.96</v>
      </c>
      <c r="I643" s="4">
        <v>412.947</v>
      </c>
      <c r="J643" s="4">
        <v>15.013</v>
      </c>
      <c r="K643" s="4">
        <v>0</v>
      </c>
      <c r="L643" s="1">
        <v>133</v>
      </c>
      <c r="M643" s="1">
        <v>133</v>
      </c>
      <c r="N643" s="1">
        <v>133</v>
      </c>
      <c r="O643" s="1">
        <v>133</v>
      </c>
      <c r="P643" s="1">
        <v>133</v>
      </c>
      <c r="Q643" s="1">
        <v>133</v>
      </c>
      <c r="R643" s="4">
        <v>5.0069999999999997</v>
      </c>
      <c r="S643" s="4">
        <v>35.728999999999999</v>
      </c>
      <c r="T643" s="4">
        <v>407.14800000000002</v>
      </c>
      <c r="U643" s="4">
        <f t="shared" ref="U643:U706" si="98">IF(F643=1,(M643-O643)/M643*100,"0")</f>
        <v>0</v>
      </c>
      <c r="V643" s="4">
        <f t="shared" ref="V643:V706" si="99">IF(F643=1,(M643-P643)/M643*100,"0")</f>
        <v>0</v>
      </c>
      <c r="W643" s="4">
        <f t="shared" ref="W643:W706" si="100">IF(F643=1,(M643-Q643)/M643*100,"0")</f>
        <v>0</v>
      </c>
    </row>
    <row r="644" spans="1:23" x14ac:dyDescent="0.3">
      <c r="A644" s="1">
        <f t="shared" si="94"/>
        <v>0</v>
      </c>
      <c r="B644" s="1" t="s">
        <v>11</v>
      </c>
      <c r="C644" s="1">
        <v>0.2</v>
      </c>
      <c r="D644" s="1">
        <v>3</v>
      </c>
      <c r="E644" s="1">
        <f t="shared" si="95"/>
        <v>161</v>
      </c>
      <c r="F644" s="1">
        <v>1</v>
      </c>
      <c r="G644" s="4">
        <f t="shared" si="96"/>
        <v>0</v>
      </c>
      <c r="H644" s="4">
        <f t="shared" si="97"/>
        <v>318.68900000000002</v>
      </c>
      <c r="I644" s="4">
        <v>303.637</v>
      </c>
      <c r="J644" s="4">
        <v>15.052</v>
      </c>
      <c r="K644" s="4">
        <v>0</v>
      </c>
      <c r="L644" s="1">
        <v>133</v>
      </c>
      <c r="M644" s="1">
        <v>133</v>
      </c>
      <c r="N644" s="1">
        <v>133</v>
      </c>
      <c r="O644" s="1">
        <v>133</v>
      </c>
      <c r="P644" s="1">
        <v>133</v>
      </c>
      <c r="Q644" s="1">
        <v>133</v>
      </c>
      <c r="R644" s="4">
        <v>12.19</v>
      </c>
      <c r="S644" s="4">
        <v>35.728999999999999</v>
      </c>
      <c r="T644" s="4">
        <v>290.65499999999997</v>
      </c>
      <c r="U644" s="4">
        <f t="shared" si="98"/>
        <v>0</v>
      </c>
      <c r="V644" s="4">
        <f t="shared" si="99"/>
        <v>0</v>
      </c>
      <c r="W644" s="4">
        <f t="shared" si="100"/>
        <v>0</v>
      </c>
    </row>
    <row r="645" spans="1:23" x14ac:dyDescent="0.3">
      <c r="A645" s="1">
        <f t="shared" si="94"/>
        <v>0</v>
      </c>
      <c r="B645" s="1" t="s">
        <v>11</v>
      </c>
      <c r="C645" s="1">
        <v>0.2</v>
      </c>
      <c r="D645" s="1">
        <v>4</v>
      </c>
      <c r="E645" s="1">
        <f t="shared" si="95"/>
        <v>161</v>
      </c>
      <c r="F645" s="1">
        <v>1</v>
      </c>
      <c r="G645" s="4">
        <f t="shared" si="96"/>
        <v>0</v>
      </c>
      <c r="H645" s="4">
        <f t="shared" si="97"/>
        <v>437.161</v>
      </c>
      <c r="I645" s="4">
        <v>422.83100000000002</v>
      </c>
      <c r="J645" s="4">
        <v>14.33</v>
      </c>
      <c r="K645" s="4">
        <v>0</v>
      </c>
      <c r="L645" s="1">
        <v>133</v>
      </c>
      <c r="M645" s="1">
        <v>133</v>
      </c>
      <c r="N645" s="1">
        <v>133</v>
      </c>
      <c r="O645" s="1">
        <v>0</v>
      </c>
      <c r="P645" s="1">
        <v>133</v>
      </c>
      <c r="Q645" s="1">
        <v>133</v>
      </c>
      <c r="R645" s="4">
        <v>30.273</v>
      </c>
      <c r="S645" s="4">
        <v>35.728999999999999</v>
      </c>
      <c r="T645" s="4">
        <v>391.76600000000002</v>
      </c>
      <c r="U645" s="4">
        <f t="shared" si="98"/>
        <v>100</v>
      </c>
      <c r="V645" s="4">
        <f t="shared" si="99"/>
        <v>0</v>
      </c>
      <c r="W645" s="4">
        <f t="shared" si="100"/>
        <v>0</v>
      </c>
    </row>
    <row r="646" spans="1:23" x14ac:dyDescent="0.3">
      <c r="A646" s="1">
        <f t="shared" si="94"/>
        <v>0</v>
      </c>
      <c r="B646" s="1" t="s">
        <v>11</v>
      </c>
      <c r="C646" s="1">
        <v>0.2</v>
      </c>
      <c r="D646" s="1">
        <v>1</v>
      </c>
      <c r="E646" s="1">
        <f t="shared" si="95"/>
        <v>162</v>
      </c>
      <c r="F646" s="1">
        <v>1</v>
      </c>
      <c r="G646" s="4">
        <f t="shared" si="96"/>
        <v>0</v>
      </c>
      <c r="H646" s="4">
        <f t="shared" si="97"/>
        <v>368.78899999999999</v>
      </c>
      <c r="I646" s="4">
        <v>355.291</v>
      </c>
      <c r="J646" s="4">
        <v>13.497999999999999</v>
      </c>
      <c r="K646" s="4">
        <v>0</v>
      </c>
      <c r="L646" s="1">
        <v>136</v>
      </c>
      <c r="M646" s="1">
        <v>136</v>
      </c>
      <c r="N646" s="1">
        <v>136</v>
      </c>
      <c r="O646" s="1">
        <v>136</v>
      </c>
      <c r="P646" s="1">
        <v>136</v>
      </c>
      <c r="Q646" s="1">
        <v>136</v>
      </c>
      <c r="R646" s="4">
        <v>3.2839999999999998</v>
      </c>
      <c r="S646" s="4">
        <v>34.134999999999998</v>
      </c>
      <c r="T646" s="4">
        <v>351.13499999999999</v>
      </c>
      <c r="U646" s="4">
        <f t="shared" si="98"/>
        <v>0</v>
      </c>
      <c r="V646" s="4">
        <f t="shared" si="99"/>
        <v>0</v>
      </c>
      <c r="W646" s="4">
        <f t="shared" si="100"/>
        <v>0</v>
      </c>
    </row>
    <row r="647" spans="1:23" x14ac:dyDescent="0.3">
      <c r="A647" s="1">
        <f t="shared" si="94"/>
        <v>0</v>
      </c>
      <c r="B647" s="1" t="s">
        <v>11</v>
      </c>
      <c r="C647" s="1">
        <v>0.2</v>
      </c>
      <c r="D647" s="1">
        <v>2</v>
      </c>
      <c r="E647" s="1">
        <f t="shared" si="95"/>
        <v>162</v>
      </c>
      <c r="F647" s="1">
        <v>1</v>
      </c>
      <c r="G647" s="4">
        <f t="shared" si="96"/>
        <v>0</v>
      </c>
      <c r="H647" s="4">
        <f t="shared" si="97"/>
        <v>312.28399999999999</v>
      </c>
      <c r="I647" s="4">
        <v>286.62800000000004</v>
      </c>
      <c r="J647" s="4">
        <v>16.126000000000001</v>
      </c>
      <c r="K647" s="4">
        <v>9.5299999999999994</v>
      </c>
      <c r="L647" s="1">
        <v>136</v>
      </c>
      <c r="M647" s="1">
        <v>136</v>
      </c>
      <c r="N647" s="1">
        <v>137</v>
      </c>
      <c r="O647" s="1">
        <v>136</v>
      </c>
      <c r="P647" s="1">
        <v>136</v>
      </c>
      <c r="Q647" s="1">
        <v>136</v>
      </c>
      <c r="R647" s="4">
        <v>6.0259999999999998</v>
      </c>
      <c r="S647" s="4">
        <v>34.134999999999998</v>
      </c>
      <c r="T647" s="4">
        <v>279.73</v>
      </c>
      <c r="U647" s="4">
        <f t="shared" si="98"/>
        <v>0</v>
      </c>
      <c r="V647" s="4">
        <f t="shared" si="99"/>
        <v>0</v>
      </c>
      <c r="W647" s="4">
        <f t="shared" si="100"/>
        <v>0</v>
      </c>
    </row>
    <row r="648" spans="1:23" x14ac:dyDescent="0.3">
      <c r="A648" s="1">
        <f t="shared" si="94"/>
        <v>0</v>
      </c>
      <c r="B648" s="1" t="s">
        <v>11</v>
      </c>
      <c r="C648" s="1">
        <v>0.2</v>
      </c>
      <c r="D648" s="1">
        <v>3</v>
      </c>
      <c r="E648" s="1">
        <f t="shared" si="95"/>
        <v>162</v>
      </c>
      <c r="F648" s="1">
        <v>1</v>
      </c>
      <c r="G648" s="4">
        <f t="shared" si="96"/>
        <v>0</v>
      </c>
      <c r="H648" s="4">
        <f t="shared" si="97"/>
        <v>333.66999999999996</v>
      </c>
      <c r="I648" s="4">
        <v>308.21899999999999</v>
      </c>
      <c r="J648" s="4">
        <v>15.920999999999999</v>
      </c>
      <c r="K648" s="4">
        <v>9.5299999999999994</v>
      </c>
      <c r="L648" s="1">
        <v>136</v>
      </c>
      <c r="M648" s="1">
        <v>136</v>
      </c>
      <c r="N648" s="1">
        <v>136</v>
      </c>
      <c r="O648" s="1">
        <v>136</v>
      </c>
      <c r="P648" s="1">
        <v>136</v>
      </c>
      <c r="Q648" s="1">
        <v>136</v>
      </c>
      <c r="R648" s="4">
        <v>12.516</v>
      </c>
      <c r="S648" s="4">
        <v>34.134999999999998</v>
      </c>
      <c r="T648" s="4">
        <v>294.83099999999996</v>
      </c>
      <c r="U648" s="4">
        <f t="shared" si="98"/>
        <v>0</v>
      </c>
      <c r="V648" s="4">
        <f t="shared" si="99"/>
        <v>0</v>
      </c>
      <c r="W648" s="4">
        <f t="shared" si="100"/>
        <v>0</v>
      </c>
    </row>
    <row r="649" spans="1:23" x14ac:dyDescent="0.3">
      <c r="A649" s="1">
        <f t="shared" si="94"/>
        <v>0</v>
      </c>
      <c r="B649" s="1" t="s">
        <v>11</v>
      </c>
      <c r="C649" s="1">
        <v>0.2</v>
      </c>
      <c r="D649" s="1">
        <v>4</v>
      </c>
      <c r="E649" s="1">
        <f t="shared" si="95"/>
        <v>162</v>
      </c>
      <c r="F649" s="1">
        <v>1</v>
      </c>
      <c r="G649" s="4">
        <f t="shared" si="96"/>
        <v>0</v>
      </c>
      <c r="H649" s="4">
        <f t="shared" si="97"/>
        <v>402.49799999999993</v>
      </c>
      <c r="I649" s="4">
        <v>377.43199999999996</v>
      </c>
      <c r="J649" s="4">
        <v>15.536</v>
      </c>
      <c r="K649" s="4">
        <v>9.5299999999999994</v>
      </c>
      <c r="L649" s="1">
        <v>136</v>
      </c>
      <c r="M649" s="1">
        <v>136</v>
      </c>
      <c r="N649" s="1">
        <v>136</v>
      </c>
      <c r="O649" s="1">
        <v>136</v>
      </c>
      <c r="P649" s="1">
        <v>136</v>
      </c>
      <c r="Q649" s="1">
        <v>136</v>
      </c>
      <c r="R649" s="4">
        <v>15.516999999999999</v>
      </c>
      <c r="S649" s="4">
        <v>34.134999999999998</v>
      </c>
      <c r="T649" s="4">
        <v>361.04299999999995</v>
      </c>
      <c r="U649" s="4">
        <f t="shared" si="98"/>
        <v>0</v>
      </c>
      <c r="V649" s="4">
        <f t="shared" si="99"/>
        <v>0</v>
      </c>
      <c r="W649" s="4">
        <f t="shared" si="100"/>
        <v>0</v>
      </c>
    </row>
    <row r="650" spans="1:23" x14ac:dyDescent="0.3">
      <c r="A650" s="1">
        <f t="shared" si="94"/>
        <v>0</v>
      </c>
      <c r="B650" s="1" t="s">
        <v>11</v>
      </c>
      <c r="C650" s="1">
        <v>0.2</v>
      </c>
      <c r="D650" s="1">
        <v>1</v>
      </c>
      <c r="E650" s="1">
        <f t="shared" si="95"/>
        <v>163</v>
      </c>
      <c r="F650" s="1">
        <v>1</v>
      </c>
      <c r="G650" s="4">
        <f t="shared" si="96"/>
        <v>0</v>
      </c>
      <c r="H650" s="4">
        <f t="shared" si="97"/>
        <v>331.67700000000002</v>
      </c>
      <c r="I650" s="4">
        <v>316.77600000000001</v>
      </c>
      <c r="J650" s="4">
        <v>14.901</v>
      </c>
      <c r="K650" s="4">
        <v>0</v>
      </c>
      <c r="L650" s="1">
        <v>139</v>
      </c>
      <c r="M650" s="1">
        <v>139</v>
      </c>
      <c r="N650" s="1">
        <v>139</v>
      </c>
      <c r="O650" s="1">
        <v>139</v>
      </c>
      <c r="P650" s="1">
        <v>139</v>
      </c>
      <c r="Q650" s="1">
        <v>139</v>
      </c>
      <c r="R650" s="4">
        <v>3.5129999999999999</v>
      </c>
      <c r="S650" s="4">
        <v>38.374000000000002</v>
      </c>
      <c r="T650" s="4">
        <v>312.31900000000002</v>
      </c>
      <c r="U650" s="4">
        <f t="shared" si="98"/>
        <v>0</v>
      </c>
      <c r="V650" s="4">
        <f t="shared" si="99"/>
        <v>0</v>
      </c>
      <c r="W650" s="4">
        <f t="shared" si="100"/>
        <v>0</v>
      </c>
    </row>
    <row r="651" spans="1:23" x14ac:dyDescent="0.3">
      <c r="A651" s="1">
        <f t="shared" si="94"/>
        <v>0</v>
      </c>
      <c r="B651" s="1" t="s">
        <v>11</v>
      </c>
      <c r="C651" s="1">
        <v>0.2</v>
      </c>
      <c r="D651" s="1">
        <v>2</v>
      </c>
      <c r="E651" s="1">
        <f t="shared" si="95"/>
        <v>163</v>
      </c>
      <c r="F651" s="1">
        <v>1</v>
      </c>
      <c r="G651" s="4">
        <f t="shared" si="96"/>
        <v>0</v>
      </c>
      <c r="H651" s="4">
        <f t="shared" si="97"/>
        <v>355.02500000000003</v>
      </c>
      <c r="I651" s="4">
        <v>336.76000000000005</v>
      </c>
      <c r="J651" s="4">
        <v>18.265000000000001</v>
      </c>
      <c r="K651" s="4">
        <v>0</v>
      </c>
      <c r="L651" s="1">
        <v>139</v>
      </c>
      <c r="M651" s="1">
        <v>139</v>
      </c>
      <c r="N651" s="1">
        <v>139</v>
      </c>
      <c r="O651" s="1">
        <v>139</v>
      </c>
      <c r="P651" s="1">
        <v>139</v>
      </c>
      <c r="Q651" s="1">
        <v>139</v>
      </c>
      <c r="R651" s="4">
        <v>7.0720000000000001</v>
      </c>
      <c r="S651" s="4">
        <v>38.374000000000002</v>
      </c>
      <c r="T651" s="4">
        <v>328.74400000000003</v>
      </c>
      <c r="U651" s="4">
        <f t="shared" si="98"/>
        <v>0</v>
      </c>
      <c r="V651" s="4">
        <f t="shared" si="99"/>
        <v>0</v>
      </c>
      <c r="W651" s="4">
        <f t="shared" si="100"/>
        <v>0</v>
      </c>
    </row>
    <row r="652" spans="1:23" x14ac:dyDescent="0.3">
      <c r="A652" s="1">
        <f t="shared" si="94"/>
        <v>0</v>
      </c>
      <c r="B652" s="1" t="s">
        <v>11</v>
      </c>
      <c r="C652" s="1">
        <v>0.2</v>
      </c>
      <c r="D652" s="1">
        <v>3</v>
      </c>
      <c r="E652" s="1">
        <f t="shared" si="95"/>
        <v>163</v>
      </c>
      <c r="F652" s="1">
        <v>1</v>
      </c>
      <c r="G652" s="4">
        <f t="shared" si="96"/>
        <v>0</v>
      </c>
      <c r="H652" s="4">
        <f t="shared" si="97"/>
        <v>343.66899999999998</v>
      </c>
      <c r="I652" s="4">
        <v>329.298</v>
      </c>
      <c r="J652" s="4">
        <v>14.371</v>
      </c>
      <c r="K652" s="4">
        <v>0</v>
      </c>
      <c r="L652" s="1">
        <v>139</v>
      </c>
      <c r="M652" s="1">
        <v>139</v>
      </c>
      <c r="N652" s="1">
        <v>139</v>
      </c>
      <c r="O652" s="1">
        <v>139</v>
      </c>
      <c r="P652" s="1">
        <v>139</v>
      </c>
      <c r="Q652" s="1">
        <v>139</v>
      </c>
      <c r="R652" s="4">
        <v>10.725</v>
      </c>
      <c r="S652" s="4">
        <v>38.374000000000002</v>
      </c>
      <c r="T652" s="4">
        <v>317.62900000000002</v>
      </c>
      <c r="U652" s="4">
        <f t="shared" si="98"/>
        <v>0</v>
      </c>
      <c r="V652" s="4">
        <f t="shared" si="99"/>
        <v>0</v>
      </c>
      <c r="W652" s="4">
        <f t="shared" si="100"/>
        <v>0</v>
      </c>
    </row>
    <row r="653" spans="1:23" x14ac:dyDescent="0.3">
      <c r="A653" s="1">
        <f t="shared" si="94"/>
        <v>0</v>
      </c>
      <c r="B653" s="1" t="s">
        <v>11</v>
      </c>
      <c r="C653" s="1">
        <v>0.2</v>
      </c>
      <c r="D653" s="1">
        <v>4</v>
      </c>
      <c r="E653" s="1">
        <f t="shared" si="95"/>
        <v>163</v>
      </c>
      <c r="F653" s="1">
        <v>1</v>
      </c>
      <c r="G653" s="4">
        <f t="shared" si="96"/>
        <v>0</v>
      </c>
      <c r="H653" s="4">
        <f t="shared" si="97"/>
        <v>364.37099999999998</v>
      </c>
      <c r="I653" s="4">
        <v>348.95</v>
      </c>
      <c r="J653" s="4">
        <v>15.420999999999999</v>
      </c>
      <c r="K653" s="4">
        <v>0</v>
      </c>
      <c r="L653" s="1">
        <v>139</v>
      </c>
      <c r="M653" s="1">
        <v>139</v>
      </c>
      <c r="N653" s="1">
        <v>139</v>
      </c>
      <c r="O653" s="1">
        <v>139</v>
      </c>
      <c r="P653" s="1">
        <v>139</v>
      </c>
      <c r="Q653" s="1">
        <v>139</v>
      </c>
      <c r="R653" s="4">
        <v>25.515000000000001</v>
      </c>
      <c r="S653" s="4">
        <v>38.374000000000002</v>
      </c>
      <c r="T653" s="4">
        <v>322.49099999999999</v>
      </c>
      <c r="U653" s="4">
        <f t="shared" si="98"/>
        <v>0</v>
      </c>
      <c r="V653" s="4">
        <f t="shared" si="99"/>
        <v>0</v>
      </c>
      <c r="W653" s="4">
        <f t="shared" si="100"/>
        <v>0</v>
      </c>
    </row>
    <row r="654" spans="1:23" x14ac:dyDescent="0.3">
      <c r="A654" s="1">
        <f t="shared" si="94"/>
        <v>0</v>
      </c>
      <c r="B654" s="1" t="s">
        <v>11</v>
      </c>
      <c r="C654" s="1">
        <v>0.2</v>
      </c>
      <c r="D654" s="1">
        <v>1</v>
      </c>
      <c r="E654" s="1">
        <f t="shared" si="95"/>
        <v>164</v>
      </c>
      <c r="F654" s="1">
        <v>1</v>
      </c>
      <c r="G654" s="4">
        <f t="shared" si="96"/>
        <v>0</v>
      </c>
      <c r="H654" s="4">
        <f t="shared" si="97"/>
        <v>362.91899999999998</v>
      </c>
      <c r="I654" s="4">
        <v>348.11399999999998</v>
      </c>
      <c r="J654" s="4">
        <v>14.805</v>
      </c>
      <c r="K654" s="4">
        <v>0</v>
      </c>
      <c r="L654" s="1">
        <v>141</v>
      </c>
      <c r="M654" s="1">
        <v>141</v>
      </c>
      <c r="N654" s="1">
        <v>141</v>
      </c>
      <c r="O654" s="1">
        <v>141</v>
      </c>
      <c r="P654" s="1">
        <v>141</v>
      </c>
      <c r="Q654" s="1">
        <v>141</v>
      </c>
      <c r="R654" s="4">
        <v>3.577</v>
      </c>
      <c r="S654" s="4">
        <v>38.661000000000001</v>
      </c>
      <c r="T654" s="4">
        <v>343.55899999999997</v>
      </c>
      <c r="U654" s="4">
        <f t="shared" si="98"/>
        <v>0</v>
      </c>
      <c r="V654" s="4">
        <f t="shared" si="99"/>
        <v>0</v>
      </c>
      <c r="W654" s="4">
        <f t="shared" si="100"/>
        <v>0</v>
      </c>
    </row>
    <row r="655" spans="1:23" x14ac:dyDescent="0.3">
      <c r="A655" s="1">
        <f t="shared" si="94"/>
        <v>0</v>
      </c>
      <c r="B655" s="1" t="s">
        <v>11</v>
      </c>
      <c r="C655" s="1">
        <v>0.2</v>
      </c>
      <c r="D655" s="1">
        <v>2</v>
      </c>
      <c r="E655" s="1">
        <f t="shared" si="95"/>
        <v>164</v>
      </c>
      <c r="F655" s="1">
        <v>1</v>
      </c>
      <c r="G655" s="4">
        <f t="shared" si="96"/>
        <v>0</v>
      </c>
      <c r="H655" s="4">
        <f t="shared" si="97"/>
        <v>308.411</v>
      </c>
      <c r="I655" s="4">
        <v>293.59800000000001</v>
      </c>
      <c r="J655" s="4">
        <v>14.813000000000001</v>
      </c>
      <c r="K655" s="4">
        <v>0</v>
      </c>
      <c r="L655" s="1">
        <v>141</v>
      </c>
      <c r="M655" s="1">
        <v>141</v>
      </c>
      <c r="N655" s="1">
        <v>141</v>
      </c>
      <c r="O655" s="1">
        <v>141</v>
      </c>
      <c r="P655" s="1">
        <v>141</v>
      </c>
      <c r="Q655" s="1">
        <v>141</v>
      </c>
      <c r="R655" s="4">
        <v>7.125</v>
      </c>
      <c r="S655" s="4">
        <v>38.661000000000001</v>
      </c>
      <c r="T655" s="4">
        <v>285.495</v>
      </c>
      <c r="U655" s="4">
        <f t="shared" si="98"/>
        <v>0</v>
      </c>
      <c r="V655" s="4">
        <f t="shared" si="99"/>
        <v>0</v>
      </c>
      <c r="W655" s="4">
        <f t="shared" si="100"/>
        <v>0</v>
      </c>
    </row>
    <row r="656" spans="1:23" x14ac:dyDescent="0.3">
      <c r="A656" s="1">
        <f t="shared" si="94"/>
        <v>0</v>
      </c>
      <c r="B656" s="1" t="s">
        <v>11</v>
      </c>
      <c r="C656" s="1">
        <v>0.2</v>
      </c>
      <c r="D656" s="1">
        <v>3</v>
      </c>
      <c r="E656" s="1">
        <f t="shared" si="95"/>
        <v>164</v>
      </c>
      <c r="F656" s="1">
        <v>1</v>
      </c>
      <c r="G656" s="4">
        <f t="shared" si="96"/>
        <v>0</v>
      </c>
      <c r="H656" s="4">
        <f t="shared" si="97"/>
        <v>365.012</v>
      </c>
      <c r="I656" s="4">
        <v>349.084</v>
      </c>
      <c r="J656" s="4">
        <v>15.928000000000001</v>
      </c>
      <c r="K656" s="4">
        <v>0</v>
      </c>
      <c r="L656" s="1">
        <v>141</v>
      </c>
      <c r="M656" s="1">
        <v>141</v>
      </c>
      <c r="N656" s="1">
        <v>141</v>
      </c>
      <c r="O656" s="1">
        <v>141</v>
      </c>
      <c r="P656" s="1">
        <v>141</v>
      </c>
      <c r="Q656" s="1">
        <v>141</v>
      </c>
      <c r="R656" s="4">
        <v>16.742000000000001</v>
      </c>
      <c r="S656" s="4">
        <v>38.661000000000001</v>
      </c>
      <c r="T656" s="4">
        <v>331.36399999999998</v>
      </c>
      <c r="U656" s="4">
        <f t="shared" si="98"/>
        <v>0</v>
      </c>
      <c r="V656" s="4">
        <f t="shared" si="99"/>
        <v>0</v>
      </c>
      <c r="W656" s="4">
        <f t="shared" si="100"/>
        <v>0</v>
      </c>
    </row>
    <row r="657" spans="1:23" x14ac:dyDescent="0.3">
      <c r="A657" s="1">
        <f t="shared" si="94"/>
        <v>0</v>
      </c>
      <c r="B657" s="1" t="s">
        <v>11</v>
      </c>
      <c r="C657" s="1">
        <v>0.2</v>
      </c>
      <c r="D657" s="1">
        <v>4</v>
      </c>
      <c r="E657" s="1">
        <f t="shared" si="95"/>
        <v>164</v>
      </c>
      <c r="F657" s="1">
        <v>1</v>
      </c>
      <c r="G657" s="4">
        <f t="shared" si="96"/>
        <v>0</v>
      </c>
      <c r="H657" s="4">
        <f t="shared" si="97"/>
        <v>381.05899999999997</v>
      </c>
      <c r="I657" s="4">
        <v>365.68799999999999</v>
      </c>
      <c r="J657" s="4">
        <v>15.371</v>
      </c>
      <c r="K657" s="4">
        <v>0</v>
      </c>
      <c r="L657" s="1">
        <v>141</v>
      </c>
      <c r="M657" s="1">
        <v>141</v>
      </c>
      <c r="N657" s="1">
        <v>141</v>
      </c>
      <c r="O657" s="1">
        <v>0</v>
      </c>
      <c r="P657" s="1">
        <v>141</v>
      </c>
      <c r="Q657" s="1">
        <v>141</v>
      </c>
      <c r="R657" s="4">
        <v>30.215</v>
      </c>
      <c r="S657" s="4">
        <v>38.661000000000001</v>
      </c>
      <c r="T657" s="4">
        <v>334.495</v>
      </c>
      <c r="U657" s="4">
        <f t="shared" si="98"/>
        <v>100</v>
      </c>
      <c r="V657" s="4">
        <f t="shared" si="99"/>
        <v>0</v>
      </c>
      <c r="W657" s="4">
        <f t="shared" si="100"/>
        <v>0</v>
      </c>
    </row>
    <row r="658" spans="1:23" x14ac:dyDescent="0.3">
      <c r="A658" s="1">
        <f t="shared" si="94"/>
        <v>0</v>
      </c>
      <c r="B658" s="1" t="s">
        <v>11</v>
      </c>
      <c r="C658" s="1">
        <v>0.2</v>
      </c>
      <c r="D658" s="1">
        <v>1</v>
      </c>
      <c r="E658" s="1">
        <f t="shared" si="95"/>
        <v>165</v>
      </c>
      <c r="F658" s="1">
        <v>1</v>
      </c>
      <c r="G658" s="4">
        <f t="shared" si="96"/>
        <v>0</v>
      </c>
      <c r="H658" s="4">
        <f t="shared" si="97"/>
        <v>373.09500000000003</v>
      </c>
      <c r="I658" s="4">
        <v>359.40300000000002</v>
      </c>
      <c r="J658" s="4">
        <v>13.692</v>
      </c>
      <c r="K658" s="4">
        <v>0</v>
      </c>
      <c r="L658" s="1">
        <v>135</v>
      </c>
      <c r="M658" s="1">
        <v>135</v>
      </c>
      <c r="N658" s="1">
        <v>135</v>
      </c>
      <c r="O658" s="1">
        <v>135</v>
      </c>
      <c r="P658" s="1">
        <v>135</v>
      </c>
      <c r="Q658" s="1">
        <v>135</v>
      </c>
      <c r="R658" s="4">
        <v>3.0910000000000002</v>
      </c>
      <c r="S658" s="4">
        <v>37.094000000000001</v>
      </c>
      <c r="T658" s="4">
        <v>355.52800000000002</v>
      </c>
      <c r="U658" s="4">
        <f t="shared" si="98"/>
        <v>0</v>
      </c>
      <c r="V658" s="4">
        <f t="shared" si="99"/>
        <v>0</v>
      </c>
      <c r="W658" s="4">
        <f t="shared" si="100"/>
        <v>0</v>
      </c>
    </row>
    <row r="659" spans="1:23" x14ac:dyDescent="0.3">
      <c r="A659" s="1">
        <f t="shared" si="94"/>
        <v>0</v>
      </c>
      <c r="B659" s="1" t="s">
        <v>11</v>
      </c>
      <c r="C659" s="1">
        <v>0.2</v>
      </c>
      <c r="D659" s="1">
        <v>2</v>
      </c>
      <c r="E659" s="1">
        <f t="shared" si="95"/>
        <v>165</v>
      </c>
      <c r="F659" s="1">
        <v>1</v>
      </c>
      <c r="G659" s="4">
        <f t="shared" si="96"/>
        <v>0</v>
      </c>
      <c r="H659" s="4">
        <f t="shared" si="97"/>
        <v>440.36599999999999</v>
      </c>
      <c r="I659" s="4">
        <v>424.202</v>
      </c>
      <c r="J659" s="4">
        <v>16.164000000000001</v>
      </c>
      <c r="K659" s="4">
        <v>0</v>
      </c>
      <c r="L659" s="1">
        <v>135</v>
      </c>
      <c r="M659" s="1">
        <v>135</v>
      </c>
      <c r="N659" s="1">
        <v>135</v>
      </c>
      <c r="O659" s="1">
        <v>135</v>
      </c>
      <c r="P659" s="1">
        <v>135</v>
      </c>
      <c r="Q659" s="1">
        <v>135</v>
      </c>
      <c r="R659" s="4">
        <v>7.1580000000000004</v>
      </c>
      <c r="S659" s="4">
        <v>37.094000000000001</v>
      </c>
      <c r="T659" s="4">
        <v>416.26</v>
      </c>
      <c r="U659" s="4">
        <f t="shared" si="98"/>
        <v>0</v>
      </c>
      <c r="V659" s="4">
        <f t="shared" si="99"/>
        <v>0</v>
      </c>
      <c r="W659" s="4">
        <f t="shared" si="100"/>
        <v>0</v>
      </c>
    </row>
    <row r="660" spans="1:23" x14ac:dyDescent="0.3">
      <c r="A660" s="1">
        <f t="shared" si="94"/>
        <v>0</v>
      </c>
      <c r="B660" s="1" t="s">
        <v>11</v>
      </c>
      <c r="C660" s="1">
        <v>0.2</v>
      </c>
      <c r="D660" s="1">
        <v>3</v>
      </c>
      <c r="E660" s="1">
        <f t="shared" si="95"/>
        <v>165</v>
      </c>
      <c r="F660" s="1">
        <v>1</v>
      </c>
      <c r="G660" s="4">
        <f t="shared" si="96"/>
        <v>0</v>
      </c>
      <c r="H660" s="4">
        <f t="shared" si="97"/>
        <v>395.93899999999996</v>
      </c>
      <c r="I660" s="4">
        <v>380.09199999999998</v>
      </c>
      <c r="J660" s="4">
        <v>15.847</v>
      </c>
      <c r="K660" s="4">
        <v>0</v>
      </c>
      <c r="L660" s="1">
        <v>135</v>
      </c>
      <c r="M660" s="1">
        <v>135</v>
      </c>
      <c r="N660" s="1">
        <v>135</v>
      </c>
      <c r="O660" s="1">
        <v>135</v>
      </c>
      <c r="P660" s="1">
        <v>135</v>
      </c>
      <c r="Q660" s="1">
        <v>135</v>
      </c>
      <c r="R660" s="4">
        <v>9.0779999999999994</v>
      </c>
      <c r="S660" s="4">
        <v>37.094000000000001</v>
      </c>
      <c r="T660" s="4">
        <v>370.23</v>
      </c>
      <c r="U660" s="4">
        <f t="shared" si="98"/>
        <v>0</v>
      </c>
      <c r="V660" s="4">
        <f t="shared" si="99"/>
        <v>0</v>
      </c>
      <c r="W660" s="4">
        <f t="shared" si="100"/>
        <v>0</v>
      </c>
    </row>
    <row r="661" spans="1:23" x14ac:dyDescent="0.3">
      <c r="A661" s="1">
        <f t="shared" si="94"/>
        <v>0</v>
      </c>
      <c r="B661" s="1" t="s">
        <v>11</v>
      </c>
      <c r="C661" s="1">
        <v>0.2</v>
      </c>
      <c r="D661" s="1">
        <v>4</v>
      </c>
      <c r="E661" s="1">
        <f t="shared" si="95"/>
        <v>165</v>
      </c>
      <c r="F661" s="1">
        <v>1</v>
      </c>
      <c r="G661" s="4">
        <f t="shared" si="96"/>
        <v>0</v>
      </c>
      <c r="H661" s="4">
        <f t="shared" si="97"/>
        <v>448.35399999999998</v>
      </c>
      <c r="I661" s="4">
        <v>432.87599999999998</v>
      </c>
      <c r="J661" s="4">
        <v>15.478</v>
      </c>
      <c r="K661" s="4">
        <v>0</v>
      </c>
      <c r="L661" s="1">
        <v>135</v>
      </c>
      <c r="M661" s="1">
        <v>135</v>
      </c>
      <c r="N661" s="1">
        <v>135</v>
      </c>
      <c r="O661" s="1">
        <v>135</v>
      </c>
      <c r="P661" s="1">
        <v>135</v>
      </c>
      <c r="Q661" s="1">
        <v>135</v>
      </c>
      <c r="R661" s="4">
        <v>20.309999999999999</v>
      </c>
      <c r="S661" s="4">
        <v>37.094000000000001</v>
      </c>
      <c r="T661" s="4">
        <v>411.78199999999998</v>
      </c>
      <c r="U661" s="4">
        <f t="shared" si="98"/>
        <v>0</v>
      </c>
      <c r="V661" s="4">
        <f t="shared" si="99"/>
        <v>0</v>
      </c>
      <c r="W661" s="4">
        <f t="shared" si="100"/>
        <v>0</v>
      </c>
    </row>
    <row r="662" spans="1:23" x14ac:dyDescent="0.3">
      <c r="A662" s="1">
        <f t="shared" si="94"/>
        <v>0</v>
      </c>
      <c r="B662" s="1" t="s">
        <v>11</v>
      </c>
      <c r="C662" s="1">
        <v>0.2</v>
      </c>
      <c r="D662" s="1">
        <v>1</v>
      </c>
      <c r="E662" s="1">
        <f t="shared" si="95"/>
        <v>166</v>
      </c>
      <c r="F662" s="1">
        <v>1</v>
      </c>
      <c r="G662" s="4">
        <f t="shared" si="96"/>
        <v>0</v>
      </c>
      <c r="H662" s="4">
        <f t="shared" si="97"/>
        <v>352.21500000000003</v>
      </c>
      <c r="I662" s="4">
        <v>337.38600000000002</v>
      </c>
      <c r="J662" s="4">
        <v>14.829000000000001</v>
      </c>
      <c r="K662" s="4">
        <v>0</v>
      </c>
      <c r="L662" s="1">
        <v>139</v>
      </c>
      <c r="M662" s="1">
        <v>139</v>
      </c>
      <c r="N662" s="1">
        <v>139</v>
      </c>
      <c r="O662" s="1">
        <v>139</v>
      </c>
      <c r="P662" s="1">
        <v>139</v>
      </c>
      <c r="Q662" s="1">
        <v>139</v>
      </c>
      <c r="R662" s="4">
        <v>3.4569999999999999</v>
      </c>
      <c r="S662" s="4">
        <v>38.639000000000003</v>
      </c>
      <c r="T662" s="4">
        <v>333.06700000000001</v>
      </c>
      <c r="U662" s="4">
        <f t="shared" si="98"/>
        <v>0</v>
      </c>
      <c r="V662" s="4">
        <f t="shared" si="99"/>
        <v>0</v>
      </c>
      <c r="W662" s="4">
        <f t="shared" si="100"/>
        <v>0</v>
      </c>
    </row>
    <row r="663" spans="1:23" x14ac:dyDescent="0.3">
      <c r="A663" s="1">
        <f t="shared" si="94"/>
        <v>0</v>
      </c>
      <c r="B663" s="1" t="s">
        <v>11</v>
      </c>
      <c r="C663" s="1">
        <v>0.2</v>
      </c>
      <c r="D663" s="1">
        <v>2</v>
      </c>
      <c r="E663" s="1">
        <f t="shared" si="95"/>
        <v>166</v>
      </c>
      <c r="F663" s="1">
        <v>1</v>
      </c>
      <c r="G663" s="4">
        <f t="shared" si="96"/>
        <v>0</v>
      </c>
      <c r="H663" s="4">
        <f t="shared" si="97"/>
        <v>349.71200000000005</v>
      </c>
      <c r="I663" s="4">
        <v>334.30900000000003</v>
      </c>
      <c r="J663" s="4">
        <v>15.403</v>
      </c>
      <c r="K663" s="4">
        <v>0</v>
      </c>
      <c r="L663" s="1">
        <v>139</v>
      </c>
      <c r="M663" s="1">
        <v>139</v>
      </c>
      <c r="N663" s="1">
        <v>139</v>
      </c>
      <c r="O663" s="1">
        <v>139</v>
      </c>
      <c r="P663" s="1">
        <v>139</v>
      </c>
      <c r="Q663" s="1">
        <v>139</v>
      </c>
      <c r="R663" s="4">
        <v>7.6509999999999998</v>
      </c>
      <c r="S663" s="4">
        <v>38.639000000000003</v>
      </c>
      <c r="T663" s="4">
        <v>325.79599999999999</v>
      </c>
      <c r="U663" s="4">
        <f t="shared" si="98"/>
        <v>0</v>
      </c>
      <c r="V663" s="4">
        <f t="shared" si="99"/>
        <v>0</v>
      </c>
      <c r="W663" s="4">
        <f t="shared" si="100"/>
        <v>0</v>
      </c>
    </row>
    <row r="664" spans="1:23" x14ac:dyDescent="0.3">
      <c r="A664" s="1">
        <f t="shared" si="94"/>
        <v>0</v>
      </c>
      <c r="B664" s="1" t="s">
        <v>11</v>
      </c>
      <c r="C664" s="1">
        <v>0.2</v>
      </c>
      <c r="D664" s="1">
        <v>3</v>
      </c>
      <c r="E664" s="1">
        <f t="shared" si="95"/>
        <v>166</v>
      </c>
      <c r="F664" s="1">
        <v>1</v>
      </c>
      <c r="G664" s="4">
        <f t="shared" si="96"/>
        <v>0</v>
      </c>
      <c r="H664" s="4">
        <f t="shared" si="97"/>
        <v>367.08299999999997</v>
      </c>
      <c r="I664" s="4">
        <v>352.05799999999999</v>
      </c>
      <c r="J664" s="4">
        <v>15.025</v>
      </c>
      <c r="K664" s="4">
        <v>0</v>
      </c>
      <c r="L664" s="1">
        <v>139</v>
      </c>
      <c r="M664" s="1">
        <v>139</v>
      </c>
      <c r="N664" s="1">
        <v>139</v>
      </c>
      <c r="O664" s="1">
        <v>139</v>
      </c>
      <c r="P664" s="1">
        <v>139</v>
      </c>
      <c r="Q664" s="1">
        <v>139</v>
      </c>
      <c r="R664" s="4">
        <v>10.631</v>
      </c>
      <c r="S664" s="4">
        <v>38.639000000000003</v>
      </c>
      <c r="T664" s="4">
        <v>340.565</v>
      </c>
      <c r="U664" s="4">
        <f t="shared" si="98"/>
        <v>0</v>
      </c>
      <c r="V664" s="4">
        <f t="shared" si="99"/>
        <v>0</v>
      </c>
      <c r="W664" s="4">
        <f t="shared" si="100"/>
        <v>0</v>
      </c>
    </row>
    <row r="665" spans="1:23" x14ac:dyDescent="0.3">
      <c r="A665" s="1">
        <f t="shared" si="94"/>
        <v>0</v>
      </c>
      <c r="B665" s="1" t="s">
        <v>11</v>
      </c>
      <c r="C665" s="1">
        <v>0.2</v>
      </c>
      <c r="D665" s="1">
        <v>4</v>
      </c>
      <c r="E665" s="1">
        <f t="shared" si="95"/>
        <v>166</v>
      </c>
      <c r="F665" s="1">
        <v>1</v>
      </c>
      <c r="G665" s="4">
        <f t="shared" si="96"/>
        <v>0</v>
      </c>
      <c r="H665" s="4">
        <f t="shared" si="97"/>
        <v>820.16699999999992</v>
      </c>
      <c r="I665" s="4">
        <v>804.59499999999991</v>
      </c>
      <c r="J665" s="4">
        <v>15.571999999999999</v>
      </c>
      <c r="K665" s="4">
        <v>0</v>
      </c>
      <c r="L665" s="1">
        <v>139</v>
      </c>
      <c r="M665" s="1">
        <v>139</v>
      </c>
      <c r="N665" s="1">
        <v>139</v>
      </c>
      <c r="O665" s="1">
        <v>139</v>
      </c>
      <c r="P665" s="1">
        <v>139</v>
      </c>
      <c r="Q665" s="1">
        <v>139</v>
      </c>
      <c r="R665" s="4">
        <v>22.3</v>
      </c>
      <c r="S665" s="4">
        <v>38.639000000000003</v>
      </c>
      <c r="T665" s="4">
        <v>781.43299999999999</v>
      </c>
      <c r="U665" s="4">
        <f t="shared" si="98"/>
        <v>0</v>
      </c>
      <c r="V665" s="4">
        <f t="shared" si="99"/>
        <v>0</v>
      </c>
      <c r="W665" s="4">
        <f t="shared" si="100"/>
        <v>0</v>
      </c>
    </row>
    <row r="666" spans="1:23" x14ac:dyDescent="0.3">
      <c r="A666" s="1">
        <f t="shared" si="94"/>
        <v>0</v>
      </c>
      <c r="B666" s="1" t="s">
        <v>11</v>
      </c>
      <c r="C666" s="1">
        <v>0.2</v>
      </c>
      <c r="D666" s="1">
        <v>1</v>
      </c>
      <c r="E666" s="1">
        <f t="shared" si="95"/>
        <v>167</v>
      </c>
      <c r="F666" s="1">
        <v>1</v>
      </c>
      <c r="G666" s="4">
        <f t="shared" si="96"/>
        <v>0</v>
      </c>
      <c r="H666" s="4">
        <f t="shared" si="97"/>
        <v>332.49100000000004</v>
      </c>
      <c r="I666" s="4">
        <v>318.17</v>
      </c>
      <c r="J666" s="4">
        <v>14.321</v>
      </c>
      <c r="K666" s="4">
        <v>0</v>
      </c>
      <c r="L666" s="1">
        <v>139</v>
      </c>
      <c r="M666" s="1">
        <v>139</v>
      </c>
      <c r="N666" s="1">
        <v>139</v>
      </c>
      <c r="O666" s="1">
        <v>139</v>
      </c>
      <c r="P666" s="1">
        <v>139</v>
      </c>
      <c r="Q666" s="1">
        <v>139</v>
      </c>
      <c r="R666" s="4">
        <v>2.8620000000000001</v>
      </c>
      <c r="S666" s="4">
        <v>37.372999999999998</v>
      </c>
      <c r="T666" s="4">
        <v>314.67899999999997</v>
      </c>
      <c r="U666" s="4">
        <f t="shared" si="98"/>
        <v>0</v>
      </c>
      <c r="V666" s="4">
        <f t="shared" si="99"/>
        <v>0</v>
      </c>
      <c r="W666" s="4">
        <f t="shared" si="100"/>
        <v>0</v>
      </c>
    </row>
    <row r="667" spans="1:23" x14ac:dyDescent="0.3">
      <c r="A667" s="1">
        <f t="shared" si="94"/>
        <v>0</v>
      </c>
      <c r="B667" s="1" t="s">
        <v>11</v>
      </c>
      <c r="C667" s="1">
        <v>0.2</v>
      </c>
      <c r="D667" s="1">
        <v>2</v>
      </c>
      <c r="E667" s="1">
        <f t="shared" si="95"/>
        <v>167</v>
      </c>
      <c r="F667" s="1">
        <v>1</v>
      </c>
      <c r="G667" s="4">
        <f t="shared" si="96"/>
        <v>0</v>
      </c>
      <c r="H667" s="4">
        <f t="shared" si="97"/>
        <v>435.916</v>
      </c>
      <c r="I667" s="4">
        <v>421.60199999999998</v>
      </c>
      <c r="J667" s="4">
        <v>14.314</v>
      </c>
      <c r="K667" s="4">
        <v>0</v>
      </c>
      <c r="L667" s="1">
        <v>139</v>
      </c>
      <c r="M667" s="1">
        <v>139</v>
      </c>
      <c r="N667" s="1">
        <v>139</v>
      </c>
      <c r="O667" s="1">
        <v>139</v>
      </c>
      <c r="P667" s="1">
        <v>139</v>
      </c>
      <c r="Q667" s="1">
        <v>139</v>
      </c>
      <c r="R667" s="4">
        <v>7.2889999999999997</v>
      </c>
      <c r="S667" s="4">
        <v>37.372999999999998</v>
      </c>
      <c r="T667" s="4">
        <v>413.68399999999997</v>
      </c>
      <c r="U667" s="4">
        <f t="shared" si="98"/>
        <v>0</v>
      </c>
      <c r="V667" s="4">
        <f t="shared" si="99"/>
        <v>0</v>
      </c>
      <c r="W667" s="4">
        <f t="shared" si="100"/>
        <v>0</v>
      </c>
    </row>
    <row r="668" spans="1:23" x14ac:dyDescent="0.3">
      <c r="A668" s="1">
        <f t="shared" si="94"/>
        <v>0</v>
      </c>
      <c r="B668" s="1" t="s">
        <v>11</v>
      </c>
      <c r="C668" s="1">
        <v>0.2</v>
      </c>
      <c r="D668" s="1">
        <v>3</v>
      </c>
      <c r="E668" s="1">
        <f t="shared" si="95"/>
        <v>167</v>
      </c>
      <c r="F668" s="1">
        <v>1</v>
      </c>
      <c r="G668" s="4">
        <f t="shared" si="96"/>
        <v>0</v>
      </c>
      <c r="H668" s="4">
        <f t="shared" si="97"/>
        <v>294.584</v>
      </c>
      <c r="I668" s="4">
        <v>279.93</v>
      </c>
      <c r="J668" s="4">
        <v>14.654</v>
      </c>
      <c r="K668" s="4">
        <v>0</v>
      </c>
      <c r="L668" s="1">
        <v>139</v>
      </c>
      <c r="M668" s="1">
        <v>139</v>
      </c>
      <c r="N668" s="1">
        <v>139</v>
      </c>
      <c r="O668" s="1">
        <v>139</v>
      </c>
      <c r="P668" s="1">
        <v>139</v>
      </c>
      <c r="Q668" s="1">
        <v>139</v>
      </c>
      <c r="R668" s="4">
        <v>9.2460000000000004</v>
      </c>
      <c r="S668" s="4">
        <v>37.372999999999998</v>
      </c>
      <c r="T668" s="4">
        <v>270.05500000000001</v>
      </c>
      <c r="U668" s="4">
        <f t="shared" si="98"/>
        <v>0</v>
      </c>
      <c r="V668" s="4">
        <f t="shared" si="99"/>
        <v>0</v>
      </c>
      <c r="W668" s="4">
        <f t="shared" si="100"/>
        <v>0</v>
      </c>
    </row>
    <row r="669" spans="1:23" x14ac:dyDescent="0.3">
      <c r="A669" s="1">
        <f t="shared" si="94"/>
        <v>0</v>
      </c>
      <c r="B669" s="1" t="s">
        <v>11</v>
      </c>
      <c r="C669" s="1">
        <v>0.2</v>
      </c>
      <c r="D669" s="1">
        <v>4</v>
      </c>
      <c r="E669" s="1">
        <f t="shared" si="95"/>
        <v>167</v>
      </c>
      <c r="F669" s="1">
        <v>1</v>
      </c>
      <c r="G669" s="4">
        <f t="shared" si="96"/>
        <v>0</v>
      </c>
      <c r="H669" s="4">
        <f t="shared" si="97"/>
        <v>382.06100000000004</v>
      </c>
      <c r="I669" s="4">
        <v>366.31700000000001</v>
      </c>
      <c r="J669" s="4">
        <v>15.744</v>
      </c>
      <c r="K669" s="4">
        <v>0</v>
      </c>
      <c r="L669" s="1">
        <v>139</v>
      </c>
      <c r="M669" s="1">
        <v>139</v>
      </c>
      <c r="N669" s="1">
        <v>139</v>
      </c>
      <c r="O669" s="1">
        <v>139</v>
      </c>
      <c r="P669" s="1">
        <v>139</v>
      </c>
      <c r="Q669" s="1">
        <v>139</v>
      </c>
      <c r="R669" s="4">
        <v>16.408000000000001</v>
      </c>
      <c r="S669" s="4">
        <v>37.372999999999998</v>
      </c>
      <c r="T669" s="4">
        <v>349.28</v>
      </c>
      <c r="U669" s="4">
        <f t="shared" si="98"/>
        <v>0</v>
      </c>
      <c r="V669" s="4">
        <f t="shared" si="99"/>
        <v>0</v>
      </c>
      <c r="W669" s="4">
        <f t="shared" si="100"/>
        <v>0</v>
      </c>
    </row>
    <row r="670" spans="1:23" x14ac:dyDescent="0.3">
      <c r="A670" s="1">
        <f t="shared" si="94"/>
        <v>0</v>
      </c>
      <c r="B670" s="1" t="s">
        <v>11</v>
      </c>
      <c r="C670" s="1">
        <v>0.2</v>
      </c>
      <c r="D670" s="1">
        <v>1</v>
      </c>
      <c r="E670" s="1">
        <f t="shared" si="95"/>
        <v>168</v>
      </c>
      <c r="F670" s="1">
        <v>1</v>
      </c>
      <c r="G670" s="4">
        <f t="shared" si="96"/>
        <v>0</v>
      </c>
      <c r="H670" s="4">
        <f t="shared" si="97"/>
        <v>350.22999999999996</v>
      </c>
      <c r="I670" s="4">
        <v>331.48199999999997</v>
      </c>
      <c r="J670" s="4">
        <v>18.748000000000001</v>
      </c>
      <c r="K670" s="4">
        <v>0</v>
      </c>
      <c r="L670" s="1">
        <v>138</v>
      </c>
      <c r="M670" s="1">
        <v>138</v>
      </c>
      <c r="N670" s="1">
        <v>138</v>
      </c>
      <c r="O670" s="1">
        <v>138</v>
      </c>
      <c r="P670" s="1">
        <v>138</v>
      </c>
      <c r="Q670" s="1">
        <v>138</v>
      </c>
      <c r="R670" s="4">
        <v>3.7519999999999998</v>
      </c>
      <c r="S670" s="4">
        <v>37.749000000000002</v>
      </c>
      <c r="T670" s="4">
        <v>326.94499999999999</v>
      </c>
      <c r="U670" s="4">
        <f t="shared" si="98"/>
        <v>0</v>
      </c>
      <c r="V670" s="4">
        <f t="shared" si="99"/>
        <v>0</v>
      </c>
      <c r="W670" s="4">
        <f t="shared" si="100"/>
        <v>0</v>
      </c>
    </row>
    <row r="671" spans="1:23" x14ac:dyDescent="0.3">
      <c r="A671" s="1">
        <f t="shared" si="94"/>
        <v>0</v>
      </c>
      <c r="B671" s="1" t="s">
        <v>11</v>
      </c>
      <c r="C671" s="1">
        <v>0.2</v>
      </c>
      <c r="D671" s="1">
        <v>2</v>
      </c>
      <c r="E671" s="1">
        <f t="shared" si="95"/>
        <v>168</v>
      </c>
      <c r="F671" s="1">
        <v>1</v>
      </c>
      <c r="G671" s="4">
        <f t="shared" si="96"/>
        <v>0</v>
      </c>
      <c r="H671" s="4">
        <f t="shared" si="97"/>
        <v>362.84899999999999</v>
      </c>
      <c r="I671" s="4">
        <v>348.59100000000001</v>
      </c>
      <c r="J671" s="4">
        <v>14.257999999999999</v>
      </c>
      <c r="K671" s="4">
        <v>0</v>
      </c>
      <c r="L671" s="1">
        <v>138</v>
      </c>
      <c r="M671" s="1">
        <v>138</v>
      </c>
      <c r="N671" s="1">
        <v>138</v>
      </c>
      <c r="O671" s="1">
        <v>138</v>
      </c>
      <c r="P671" s="1">
        <v>138</v>
      </c>
      <c r="Q671" s="1">
        <v>138</v>
      </c>
      <c r="R671" s="4">
        <v>7.944</v>
      </c>
      <c r="S671" s="4">
        <v>37.749000000000002</v>
      </c>
      <c r="T671" s="4">
        <v>339.86200000000002</v>
      </c>
      <c r="U671" s="4">
        <f t="shared" si="98"/>
        <v>0</v>
      </c>
      <c r="V671" s="4">
        <f t="shared" si="99"/>
        <v>0</v>
      </c>
      <c r="W671" s="4">
        <f t="shared" si="100"/>
        <v>0</v>
      </c>
    </row>
    <row r="672" spans="1:23" x14ac:dyDescent="0.3">
      <c r="A672" s="1">
        <f t="shared" si="94"/>
        <v>0</v>
      </c>
      <c r="B672" s="1" t="s">
        <v>11</v>
      </c>
      <c r="C672" s="1">
        <v>0.2</v>
      </c>
      <c r="D672" s="1">
        <v>3</v>
      </c>
      <c r="E672" s="1">
        <f t="shared" si="95"/>
        <v>168</v>
      </c>
      <c r="F672" s="1">
        <v>1</v>
      </c>
      <c r="G672" s="4">
        <f t="shared" si="96"/>
        <v>0</v>
      </c>
      <c r="H672" s="4">
        <f t="shared" si="97"/>
        <v>365.83300000000003</v>
      </c>
      <c r="I672" s="4">
        <v>350.91500000000002</v>
      </c>
      <c r="J672" s="4">
        <v>14.917999999999999</v>
      </c>
      <c r="K672" s="4">
        <v>0</v>
      </c>
      <c r="L672" s="1">
        <v>138</v>
      </c>
      <c r="M672" s="1">
        <v>138</v>
      </c>
      <c r="N672" s="1">
        <v>138</v>
      </c>
      <c r="O672" s="1">
        <v>138</v>
      </c>
      <c r="P672" s="1">
        <v>138</v>
      </c>
      <c r="Q672" s="1">
        <v>138</v>
      </c>
      <c r="R672" s="4">
        <v>6.7530000000000001</v>
      </c>
      <c r="S672" s="4">
        <v>37.749000000000002</v>
      </c>
      <c r="T672" s="4">
        <v>343.37700000000001</v>
      </c>
      <c r="U672" s="4">
        <f t="shared" si="98"/>
        <v>0</v>
      </c>
      <c r="V672" s="4">
        <f t="shared" si="99"/>
        <v>0</v>
      </c>
      <c r="W672" s="4">
        <f t="shared" si="100"/>
        <v>0</v>
      </c>
    </row>
    <row r="673" spans="1:23" x14ac:dyDescent="0.3">
      <c r="A673" s="1">
        <f t="shared" si="94"/>
        <v>0</v>
      </c>
      <c r="B673" s="1" t="s">
        <v>11</v>
      </c>
      <c r="C673" s="1">
        <v>0.2</v>
      </c>
      <c r="D673" s="1">
        <v>4</v>
      </c>
      <c r="E673" s="1">
        <f t="shared" si="95"/>
        <v>168</v>
      </c>
      <c r="F673" s="1">
        <v>0</v>
      </c>
      <c r="G673" s="4">
        <f t="shared" si="96"/>
        <v>0.72463768115942029</v>
      </c>
      <c r="H673" s="4">
        <f t="shared" si="97"/>
        <v>404.14399999999995</v>
      </c>
      <c r="I673" s="4">
        <v>328.82299999999998</v>
      </c>
      <c r="J673" s="4">
        <v>14.363</v>
      </c>
      <c r="K673" s="4">
        <v>60.957999999999998</v>
      </c>
      <c r="L673" s="1">
        <v>138</v>
      </c>
      <c r="M673" s="1">
        <v>139</v>
      </c>
      <c r="N673" s="1">
        <v>139</v>
      </c>
      <c r="O673" s="1">
        <v>138</v>
      </c>
      <c r="P673" s="1">
        <v>138</v>
      </c>
      <c r="Q673" s="1">
        <v>138</v>
      </c>
      <c r="R673" s="4">
        <v>20.18</v>
      </c>
      <c r="S673" s="4">
        <v>37.749000000000002</v>
      </c>
      <c r="T673" s="4">
        <v>307.858</v>
      </c>
      <c r="U673" s="4" t="str">
        <f t="shared" si="98"/>
        <v>0</v>
      </c>
      <c r="V673" s="4" t="str">
        <f t="shared" si="99"/>
        <v>0</v>
      </c>
      <c r="W673" s="4" t="str">
        <f t="shared" si="100"/>
        <v>0</v>
      </c>
    </row>
    <row r="674" spans="1:23" x14ac:dyDescent="0.3">
      <c r="A674" s="1">
        <f t="shared" si="94"/>
        <v>0</v>
      </c>
      <c r="B674" s="1" t="s">
        <v>11</v>
      </c>
      <c r="C674" s="1">
        <v>0.2</v>
      </c>
      <c r="D674" s="1">
        <v>1</v>
      </c>
      <c r="E674" s="1">
        <f t="shared" si="95"/>
        <v>169</v>
      </c>
      <c r="F674" s="1">
        <v>1</v>
      </c>
      <c r="G674" s="4">
        <f t="shared" si="96"/>
        <v>0</v>
      </c>
      <c r="H674" s="4">
        <f t="shared" si="97"/>
        <v>352.46599999999995</v>
      </c>
      <c r="I674" s="4">
        <v>337.37699999999995</v>
      </c>
      <c r="J674" s="4">
        <v>15.089</v>
      </c>
      <c r="K674" s="4">
        <v>0</v>
      </c>
      <c r="L674" s="1">
        <v>134</v>
      </c>
      <c r="M674" s="1">
        <v>134</v>
      </c>
      <c r="N674" s="1">
        <v>134</v>
      </c>
      <c r="O674" s="1">
        <v>134</v>
      </c>
      <c r="P674" s="1">
        <v>134</v>
      </c>
      <c r="Q674" s="1">
        <v>134</v>
      </c>
      <c r="R674" s="4">
        <v>2.57</v>
      </c>
      <c r="S674" s="4">
        <v>34.466999999999999</v>
      </c>
      <c r="T674" s="4">
        <v>333.98099999999999</v>
      </c>
      <c r="U674" s="4">
        <f t="shared" si="98"/>
        <v>0</v>
      </c>
      <c r="V674" s="4">
        <f t="shared" si="99"/>
        <v>0</v>
      </c>
      <c r="W674" s="4">
        <f t="shared" si="100"/>
        <v>0</v>
      </c>
    </row>
    <row r="675" spans="1:23" x14ac:dyDescent="0.3">
      <c r="A675" s="1">
        <f t="shared" si="94"/>
        <v>0</v>
      </c>
      <c r="B675" s="1" t="s">
        <v>11</v>
      </c>
      <c r="C675" s="1">
        <v>0.2</v>
      </c>
      <c r="D675" s="1">
        <v>2</v>
      </c>
      <c r="E675" s="1">
        <f t="shared" si="95"/>
        <v>169</v>
      </c>
      <c r="F675" s="1">
        <v>1</v>
      </c>
      <c r="G675" s="4">
        <f t="shared" si="96"/>
        <v>0</v>
      </c>
      <c r="H675" s="4">
        <f t="shared" si="97"/>
        <v>433.452</v>
      </c>
      <c r="I675" s="4">
        <v>419.50200000000001</v>
      </c>
      <c r="J675" s="4">
        <v>13.95</v>
      </c>
      <c r="K675" s="4">
        <v>0</v>
      </c>
      <c r="L675" s="1">
        <v>134</v>
      </c>
      <c r="M675" s="1">
        <v>134</v>
      </c>
      <c r="N675" s="1">
        <v>134</v>
      </c>
      <c r="O675" s="1">
        <v>134</v>
      </c>
      <c r="P675" s="1">
        <v>134</v>
      </c>
      <c r="Q675" s="1">
        <v>134</v>
      </c>
      <c r="R675" s="4">
        <v>5.6580000000000004</v>
      </c>
      <c r="S675" s="4">
        <v>34.466999999999999</v>
      </c>
      <c r="T675" s="4">
        <v>413.01800000000003</v>
      </c>
      <c r="U675" s="4">
        <f t="shared" si="98"/>
        <v>0</v>
      </c>
      <c r="V675" s="4">
        <f t="shared" si="99"/>
        <v>0</v>
      </c>
      <c r="W675" s="4">
        <f t="shared" si="100"/>
        <v>0</v>
      </c>
    </row>
    <row r="676" spans="1:23" x14ac:dyDescent="0.3">
      <c r="A676" s="1">
        <f t="shared" si="94"/>
        <v>0</v>
      </c>
      <c r="B676" s="1" t="s">
        <v>11</v>
      </c>
      <c r="C676" s="1">
        <v>0.2</v>
      </c>
      <c r="D676" s="1">
        <v>3</v>
      </c>
      <c r="E676" s="1">
        <f t="shared" si="95"/>
        <v>169</v>
      </c>
      <c r="F676" s="1">
        <v>1</v>
      </c>
      <c r="G676" s="4">
        <f t="shared" si="96"/>
        <v>0</v>
      </c>
      <c r="H676" s="4">
        <f t="shared" si="97"/>
        <v>355.16800000000001</v>
      </c>
      <c r="I676" s="4">
        <v>339.12799999999999</v>
      </c>
      <c r="J676" s="4">
        <v>16.04</v>
      </c>
      <c r="K676" s="4">
        <v>0</v>
      </c>
      <c r="L676" s="1">
        <v>134</v>
      </c>
      <c r="M676" s="1">
        <v>134</v>
      </c>
      <c r="N676" s="1">
        <v>134</v>
      </c>
      <c r="O676" s="1">
        <v>134</v>
      </c>
      <c r="P676" s="1">
        <v>134</v>
      </c>
      <c r="Q676" s="1">
        <v>134</v>
      </c>
      <c r="R676" s="4">
        <v>10.976000000000001</v>
      </c>
      <c r="S676" s="4">
        <v>34.466999999999999</v>
      </c>
      <c r="T676" s="4">
        <v>327.32600000000002</v>
      </c>
      <c r="U676" s="4">
        <f t="shared" si="98"/>
        <v>0</v>
      </c>
      <c r="V676" s="4">
        <f t="shared" si="99"/>
        <v>0</v>
      </c>
      <c r="W676" s="4">
        <f t="shared" si="100"/>
        <v>0</v>
      </c>
    </row>
    <row r="677" spans="1:23" x14ac:dyDescent="0.3">
      <c r="A677" s="1">
        <f t="shared" si="94"/>
        <v>0</v>
      </c>
      <c r="B677" s="1" t="s">
        <v>11</v>
      </c>
      <c r="C677" s="1">
        <v>0.2</v>
      </c>
      <c r="D677" s="1">
        <v>4</v>
      </c>
      <c r="E677" s="1">
        <f t="shared" si="95"/>
        <v>169</v>
      </c>
      <c r="F677" s="1">
        <v>1</v>
      </c>
      <c r="G677" s="4">
        <f t="shared" si="96"/>
        <v>0</v>
      </c>
      <c r="H677" s="4">
        <f t="shared" si="97"/>
        <v>368.97699999999998</v>
      </c>
      <c r="I677" s="4">
        <v>355.214</v>
      </c>
      <c r="J677" s="4">
        <v>13.763</v>
      </c>
      <c r="K677" s="4">
        <v>0</v>
      </c>
      <c r="L677" s="1">
        <v>134</v>
      </c>
      <c r="M677" s="1">
        <v>134</v>
      </c>
      <c r="N677" s="1">
        <v>134</v>
      </c>
      <c r="O677" s="1">
        <v>134</v>
      </c>
      <c r="P677" s="1">
        <v>134</v>
      </c>
      <c r="Q677" s="1">
        <v>134</v>
      </c>
      <c r="R677" s="4">
        <v>27.890999999999998</v>
      </c>
      <c r="S677" s="4">
        <v>34.466999999999999</v>
      </c>
      <c r="T677" s="4">
        <v>326.49700000000001</v>
      </c>
      <c r="U677" s="4">
        <f t="shared" si="98"/>
        <v>0</v>
      </c>
      <c r="V677" s="4">
        <f t="shared" si="99"/>
        <v>0</v>
      </c>
      <c r="W677" s="4">
        <f t="shared" si="100"/>
        <v>0</v>
      </c>
    </row>
    <row r="678" spans="1:23" x14ac:dyDescent="0.3">
      <c r="A678" s="1">
        <f t="shared" si="94"/>
        <v>0</v>
      </c>
      <c r="B678" s="1" t="s">
        <v>11</v>
      </c>
      <c r="C678" s="1">
        <v>0.2</v>
      </c>
      <c r="D678" s="1">
        <v>1</v>
      </c>
      <c r="E678" s="1">
        <f t="shared" si="95"/>
        <v>170</v>
      </c>
      <c r="F678" s="1">
        <v>1</v>
      </c>
      <c r="G678" s="4">
        <f t="shared" si="96"/>
        <v>0</v>
      </c>
      <c r="H678" s="4">
        <f t="shared" si="97"/>
        <v>325.69499999999999</v>
      </c>
      <c r="I678" s="4">
        <v>311.92899999999997</v>
      </c>
      <c r="J678" s="4">
        <v>13.766</v>
      </c>
      <c r="K678" s="4">
        <v>0</v>
      </c>
      <c r="L678" s="1">
        <v>134</v>
      </c>
      <c r="M678" s="1">
        <v>134</v>
      </c>
      <c r="N678" s="1">
        <v>134</v>
      </c>
      <c r="O678" s="1">
        <v>134</v>
      </c>
      <c r="P678" s="1">
        <v>134</v>
      </c>
      <c r="Q678" s="1">
        <v>134</v>
      </c>
      <c r="R678" s="4">
        <v>3.1880000000000002</v>
      </c>
      <c r="S678" s="4">
        <v>35.957000000000001</v>
      </c>
      <c r="T678" s="4">
        <v>307.95799999999997</v>
      </c>
      <c r="U678" s="4">
        <f t="shared" si="98"/>
        <v>0</v>
      </c>
      <c r="V678" s="4">
        <f t="shared" si="99"/>
        <v>0</v>
      </c>
      <c r="W678" s="4">
        <f t="shared" si="100"/>
        <v>0</v>
      </c>
    </row>
    <row r="679" spans="1:23" x14ac:dyDescent="0.3">
      <c r="A679" s="1">
        <f t="shared" si="94"/>
        <v>0</v>
      </c>
      <c r="B679" s="1" t="s">
        <v>11</v>
      </c>
      <c r="C679" s="1">
        <v>0.2</v>
      </c>
      <c r="D679" s="1">
        <v>2</v>
      </c>
      <c r="E679" s="1">
        <f t="shared" si="95"/>
        <v>170</v>
      </c>
      <c r="F679" s="1">
        <v>1</v>
      </c>
      <c r="G679" s="4">
        <f t="shared" si="96"/>
        <v>0</v>
      </c>
      <c r="H679" s="4">
        <f t="shared" si="97"/>
        <v>368.70099999999996</v>
      </c>
      <c r="I679" s="4">
        <v>354.42399999999998</v>
      </c>
      <c r="J679" s="4">
        <v>14.276999999999999</v>
      </c>
      <c r="K679" s="4">
        <v>0</v>
      </c>
      <c r="L679" s="1">
        <v>134</v>
      </c>
      <c r="M679" s="1">
        <v>134</v>
      </c>
      <c r="N679" s="1">
        <v>134</v>
      </c>
      <c r="O679" s="1">
        <v>134</v>
      </c>
      <c r="P679" s="1">
        <v>134</v>
      </c>
      <c r="Q679" s="1">
        <v>134</v>
      </c>
      <c r="R679" s="4">
        <v>5.9189999999999996</v>
      </c>
      <c r="S679" s="4">
        <v>35.957000000000001</v>
      </c>
      <c r="T679" s="4">
        <v>347.72199999999998</v>
      </c>
      <c r="U679" s="4">
        <f t="shared" si="98"/>
        <v>0</v>
      </c>
      <c r="V679" s="4">
        <f t="shared" si="99"/>
        <v>0</v>
      </c>
      <c r="W679" s="4">
        <f t="shared" si="100"/>
        <v>0</v>
      </c>
    </row>
    <row r="680" spans="1:23" x14ac:dyDescent="0.3">
      <c r="A680" s="1">
        <f t="shared" si="94"/>
        <v>0</v>
      </c>
      <c r="B680" s="1" t="s">
        <v>11</v>
      </c>
      <c r="C680" s="1">
        <v>0.2</v>
      </c>
      <c r="D680" s="1">
        <v>3</v>
      </c>
      <c r="E680" s="1">
        <f t="shared" si="95"/>
        <v>170</v>
      </c>
      <c r="F680" s="1">
        <v>1</v>
      </c>
      <c r="G680" s="4">
        <f t="shared" si="96"/>
        <v>0</v>
      </c>
      <c r="H680" s="4">
        <f t="shared" si="97"/>
        <v>403.524</v>
      </c>
      <c r="I680" s="4">
        <v>389.45100000000002</v>
      </c>
      <c r="J680" s="4">
        <v>14.073</v>
      </c>
      <c r="K680" s="4">
        <v>0</v>
      </c>
      <c r="L680" s="1">
        <v>134</v>
      </c>
      <c r="M680" s="1">
        <v>134</v>
      </c>
      <c r="N680" s="1">
        <v>134</v>
      </c>
      <c r="O680" s="1">
        <v>134</v>
      </c>
      <c r="P680" s="1">
        <v>134</v>
      </c>
      <c r="Q680" s="1">
        <v>134</v>
      </c>
      <c r="R680" s="4">
        <v>11.417</v>
      </c>
      <c r="S680" s="4">
        <v>35.957000000000001</v>
      </c>
      <c r="T680" s="4">
        <v>377.25099999999998</v>
      </c>
      <c r="U680" s="4">
        <f t="shared" si="98"/>
        <v>0</v>
      </c>
      <c r="V680" s="4">
        <f t="shared" si="99"/>
        <v>0</v>
      </c>
      <c r="W680" s="4">
        <f t="shared" si="100"/>
        <v>0</v>
      </c>
    </row>
    <row r="681" spans="1:23" x14ac:dyDescent="0.3">
      <c r="A681" s="1">
        <f t="shared" si="94"/>
        <v>0</v>
      </c>
      <c r="B681" s="1" t="s">
        <v>11</v>
      </c>
      <c r="C681" s="1">
        <v>0.2</v>
      </c>
      <c r="D681" s="1">
        <v>4</v>
      </c>
      <c r="E681" s="1">
        <f t="shared" si="95"/>
        <v>170</v>
      </c>
      <c r="F681" s="1">
        <v>1</v>
      </c>
      <c r="G681" s="4">
        <f t="shared" si="96"/>
        <v>0</v>
      </c>
      <c r="H681" s="4">
        <f t="shared" si="97"/>
        <v>367.61699999999996</v>
      </c>
      <c r="I681" s="4">
        <v>353.32499999999999</v>
      </c>
      <c r="J681" s="4">
        <v>14.292</v>
      </c>
      <c r="K681" s="4">
        <v>0</v>
      </c>
      <c r="L681" s="1">
        <v>134</v>
      </c>
      <c r="M681" s="1">
        <v>134</v>
      </c>
      <c r="N681" s="1">
        <v>134</v>
      </c>
      <c r="O681" s="1">
        <v>134</v>
      </c>
      <c r="P681" s="1">
        <v>134</v>
      </c>
      <c r="Q681" s="1">
        <v>134</v>
      </c>
      <c r="R681" s="4">
        <v>21.933</v>
      </c>
      <c r="S681" s="4">
        <v>35.957000000000001</v>
      </c>
      <c r="T681" s="4">
        <v>330.60899999999998</v>
      </c>
      <c r="U681" s="4">
        <f t="shared" si="98"/>
        <v>0</v>
      </c>
      <c r="V681" s="4">
        <f t="shared" si="99"/>
        <v>0</v>
      </c>
      <c r="W681" s="4">
        <f t="shared" si="100"/>
        <v>0</v>
      </c>
    </row>
    <row r="682" spans="1:23" x14ac:dyDescent="0.3">
      <c r="A682" s="1">
        <f t="shared" si="94"/>
        <v>0</v>
      </c>
      <c r="B682" s="1" t="s">
        <v>11</v>
      </c>
      <c r="C682" s="1">
        <v>0.2</v>
      </c>
      <c r="D682" s="1">
        <v>1</v>
      </c>
      <c r="E682" s="1">
        <f t="shared" si="95"/>
        <v>171</v>
      </c>
      <c r="F682" s="1">
        <v>1</v>
      </c>
      <c r="G682" s="4">
        <f t="shared" si="96"/>
        <v>0</v>
      </c>
      <c r="H682" s="4">
        <f t="shared" si="97"/>
        <v>346.67899999999997</v>
      </c>
      <c r="I682" s="4">
        <v>331.82</v>
      </c>
      <c r="J682" s="4">
        <v>14.859</v>
      </c>
      <c r="K682" s="4">
        <v>0</v>
      </c>
      <c r="L682" s="1">
        <v>137</v>
      </c>
      <c r="M682" s="1">
        <v>137</v>
      </c>
      <c r="N682" s="1">
        <v>137</v>
      </c>
      <c r="O682" s="1">
        <v>137</v>
      </c>
      <c r="P682" s="1">
        <v>137</v>
      </c>
      <c r="Q682" s="1">
        <v>137</v>
      </c>
      <c r="R682" s="4">
        <v>4.0190000000000001</v>
      </c>
      <c r="S682" s="4">
        <v>36.926000000000002</v>
      </c>
      <c r="T682" s="4">
        <v>326.90999999999997</v>
      </c>
      <c r="U682" s="4">
        <f t="shared" si="98"/>
        <v>0</v>
      </c>
      <c r="V682" s="4">
        <f t="shared" si="99"/>
        <v>0</v>
      </c>
      <c r="W682" s="4">
        <f t="shared" si="100"/>
        <v>0</v>
      </c>
    </row>
    <row r="683" spans="1:23" x14ac:dyDescent="0.3">
      <c r="A683" s="1">
        <f t="shared" si="94"/>
        <v>0</v>
      </c>
      <c r="B683" s="1" t="s">
        <v>11</v>
      </c>
      <c r="C683" s="1">
        <v>0.2</v>
      </c>
      <c r="D683" s="1">
        <v>2</v>
      </c>
      <c r="E683" s="1">
        <f t="shared" si="95"/>
        <v>171</v>
      </c>
      <c r="F683" s="1">
        <v>1</v>
      </c>
      <c r="G683" s="4">
        <f t="shared" si="96"/>
        <v>0</v>
      </c>
      <c r="H683" s="4">
        <f t="shared" si="97"/>
        <v>293.26499999999999</v>
      </c>
      <c r="I683" s="4">
        <v>278.91899999999998</v>
      </c>
      <c r="J683" s="4">
        <v>14.346</v>
      </c>
      <c r="K683" s="4">
        <v>0</v>
      </c>
      <c r="L683" s="1">
        <v>137</v>
      </c>
      <c r="M683" s="1">
        <v>137</v>
      </c>
      <c r="N683" s="1">
        <v>137</v>
      </c>
      <c r="O683" s="1">
        <v>137</v>
      </c>
      <c r="P683" s="1">
        <v>137</v>
      </c>
      <c r="Q683" s="1">
        <v>137</v>
      </c>
      <c r="R683" s="4">
        <v>9.8239999999999998</v>
      </c>
      <c r="S683" s="4">
        <v>36.926000000000002</v>
      </c>
      <c r="T683" s="4">
        <v>268.20400000000001</v>
      </c>
      <c r="U683" s="4">
        <f t="shared" si="98"/>
        <v>0</v>
      </c>
      <c r="V683" s="4">
        <f t="shared" si="99"/>
        <v>0</v>
      </c>
      <c r="W683" s="4">
        <f t="shared" si="100"/>
        <v>0</v>
      </c>
    </row>
    <row r="684" spans="1:23" x14ac:dyDescent="0.3">
      <c r="A684" s="1">
        <f t="shared" si="94"/>
        <v>0</v>
      </c>
      <c r="B684" s="1" t="s">
        <v>11</v>
      </c>
      <c r="C684" s="1">
        <v>0.2</v>
      </c>
      <c r="D684" s="1">
        <v>3</v>
      </c>
      <c r="E684" s="1">
        <f t="shared" si="95"/>
        <v>171</v>
      </c>
      <c r="F684" s="1">
        <v>1</v>
      </c>
      <c r="G684" s="4">
        <f t="shared" si="96"/>
        <v>0</v>
      </c>
      <c r="H684" s="4">
        <f t="shared" si="97"/>
        <v>430.81399999999996</v>
      </c>
      <c r="I684" s="4">
        <v>416.07</v>
      </c>
      <c r="J684" s="4">
        <v>14.744</v>
      </c>
      <c r="K684" s="4">
        <v>0</v>
      </c>
      <c r="L684" s="1">
        <v>137</v>
      </c>
      <c r="M684" s="1">
        <v>137</v>
      </c>
      <c r="N684" s="1">
        <v>137</v>
      </c>
      <c r="O684" s="1">
        <v>137</v>
      </c>
      <c r="P684" s="1">
        <v>137</v>
      </c>
      <c r="Q684" s="1">
        <v>137</v>
      </c>
      <c r="R684" s="4">
        <v>8.8040000000000003</v>
      </c>
      <c r="S684" s="4">
        <v>36.926000000000002</v>
      </c>
      <c r="T684" s="4">
        <v>406.375</v>
      </c>
      <c r="U684" s="4">
        <f t="shared" si="98"/>
        <v>0</v>
      </c>
      <c r="V684" s="4">
        <f t="shared" si="99"/>
        <v>0</v>
      </c>
      <c r="W684" s="4">
        <f t="shared" si="100"/>
        <v>0</v>
      </c>
    </row>
    <row r="685" spans="1:23" x14ac:dyDescent="0.3">
      <c r="A685" s="1">
        <f t="shared" si="94"/>
        <v>0</v>
      </c>
      <c r="B685" s="1" t="s">
        <v>11</v>
      </c>
      <c r="C685" s="1">
        <v>0.2</v>
      </c>
      <c r="D685" s="1">
        <v>4</v>
      </c>
      <c r="E685" s="1">
        <f t="shared" si="95"/>
        <v>171</v>
      </c>
      <c r="F685" s="1">
        <v>1</v>
      </c>
      <c r="G685" s="4">
        <f t="shared" si="96"/>
        <v>0</v>
      </c>
      <c r="H685" s="4">
        <f t="shared" si="97"/>
        <v>432.36100000000005</v>
      </c>
      <c r="I685" s="4">
        <v>393.35</v>
      </c>
      <c r="J685" s="4">
        <v>15.189</v>
      </c>
      <c r="K685" s="4">
        <v>23.821999999999999</v>
      </c>
      <c r="L685" s="1">
        <v>137</v>
      </c>
      <c r="M685" s="1">
        <v>137</v>
      </c>
      <c r="N685" s="1">
        <v>138</v>
      </c>
      <c r="O685" s="1">
        <v>0</v>
      </c>
      <c r="P685" s="1">
        <v>137</v>
      </c>
      <c r="Q685" s="1">
        <v>137</v>
      </c>
      <c r="R685" s="4">
        <v>30.283000000000001</v>
      </c>
      <c r="S685" s="4">
        <v>36.926000000000002</v>
      </c>
      <c r="T685" s="4">
        <v>362.17600000000004</v>
      </c>
      <c r="U685" s="4">
        <f t="shared" si="98"/>
        <v>100</v>
      </c>
      <c r="V685" s="4">
        <f t="shared" si="99"/>
        <v>0</v>
      </c>
      <c r="W685" s="4">
        <f t="shared" si="100"/>
        <v>0</v>
      </c>
    </row>
    <row r="686" spans="1:23" x14ac:dyDescent="0.3">
      <c r="A686" s="1">
        <f t="shared" si="94"/>
        <v>0</v>
      </c>
      <c r="B686" s="1" t="s">
        <v>11</v>
      </c>
      <c r="C686" s="1">
        <v>0.2</v>
      </c>
      <c r="D686" s="1">
        <v>1</v>
      </c>
      <c r="E686" s="1">
        <f t="shared" si="95"/>
        <v>172</v>
      </c>
      <c r="F686" s="1">
        <v>1</v>
      </c>
      <c r="G686" s="4">
        <f t="shared" si="96"/>
        <v>0</v>
      </c>
      <c r="H686" s="4">
        <f t="shared" si="97"/>
        <v>268.59100000000001</v>
      </c>
      <c r="I686" s="4">
        <v>254.51300000000001</v>
      </c>
      <c r="J686" s="4">
        <v>14.077999999999999</v>
      </c>
      <c r="K686" s="4">
        <v>0</v>
      </c>
      <c r="L686" s="1">
        <v>135</v>
      </c>
      <c r="M686" s="1">
        <v>135</v>
      </c>
      <c r="N686" s="1">
        <v>135</v>
      </c>
      <c r="O686" s="1">
        <v>135</v>
      </c>
      <c r="P686" s="1">
        <v>135</v>
      </c>
      <c r="Q686" s="1">
        <v>135</v>
      </c>
      <c r="R686" s="4">
        <v>3.524</v>
      </c>
      <c r="S686" s="4">
        <v>37.749000000000002</v>
      </c>
      <c r="T686" s="4">
        <v>250.28</v>
      </c>
      <c r="U686" s="4">
        <f t="shared" si="98"/>
        <v>0</v>
      </c>
      <c r="V686" s="4">
        <f t="shared" si="99"/>
        <v>0</v>
      </c>
      <c r="W686" s="4">
        <f t="shared" si="100"/>
        <v>0</v>
      </c>
    </row>
    <row r="687" spans="1:23" x14ac:dyDescent="0.3">
      <c r="A687" s="1">
        <f t="shared" si="94"/>
        <v>0</v>
      </c>
      <c r="B687" s="1" t="s">
        <v>11</v>
      </c>
      <c r="C687" s="1">
        <v>0.2</v>
      </c>
      <c r="D687" s="1">
        <v>2</v>
      </c>
      <c r="E687" s="1">
        <f t="shared" si="95"/>
        <v>172</v>
      </c>
      <c r="F687" s="1">
        <v>1</v>
      </c>
      <c r="G687" s="4">
        <f t="shared" si="96"/>
        <v>0</v>
      </c>
      <c r="H687" s="4">
        <f t="shared" si="97"/>
        <v>412.45800000000003</v>
      </c>
      <c r="I687" s="4">
        <v>398.13900000000001</v>
      </c>
      <c r="J687" s="4">
        <v>14.319000000000001</v>
      </c>
      <c r="K687" s="4">
        <v>0</v>
      </c>
      <c r="L687" s="1">
        <v>135</v>
      </c>
      <c r="M687" s="1">
        <v>135</v>
      </c>
      <c r="N687" s="1">
        <v>135</v>
      </c>
      <c r="O687" s="1">
        <v>135</v>
      </c>
      <c r="P687" s="1">
        <v>135</v>
      </c>
      <c r="Q687" s="1">
        <v>135</v>
      </c>
      <c r="R687" s="4">
        <v>10.617000000000001</v>
      </c>
      <c r="S687" s="4">
        <v>37.749000000000002</v>
      </c>
      <c r="T687" s="4">
        <v>386.81300000000005</v>
      </c>
      <c r="U687" s="4">
        <f t="shared" si="98"/>
        <v>0</v>
      </c>
      <c r="V687" s="4">
        <f t="shared" si="99"/>
        <v>0</v>
      </c>
      <c r="W687" s="4">
        <f t="shared" si="100"/>
        <v>0</v>
      </c>
    </row>
    <row r="688" spans="1:23" x14ac:dyDescent="0.3">
      <c r="A688" s="1">
        <f t="shared" si="94"/>
        <v>0</v>
      </c>
      <c r="B688" s="1" t="s">
        <v>11</v>
      </c>
      <c r="C688" s="1">
        <v>0.2</v>
      </c>
      <c r="D688" s="1">
        <v>3</v>
      </c>
      <c r="E688" s="1">
        <f t="shared" si="95"/>
        <v>172</v>
      </c>
      <c r="F688" s="1">
        <v>1</v>
      </c>
      <c r="G688" s="4">
        <f t="shared" si="96"/>
        <v>0</v>
      </c>
      <c r="H688" s="4">
        <f t="shared" si="97"/>
        <v>278.94499999999999</v>
      </c>
      <c r="I688" s="4">
        <v>262.92899999999997</v>
      </c>
      <c r="J688" s="4">
        <v>16.015999999999998</v>
      </c>
      <c r="K688" s="4">
        <v>0</v>
      </c>
      <c r="L688" s="1">
        <v>135</v>
      </c>
      <c r="M688" s="1">
        <v>135</v>
      </c>
      <c r="N688" s="1">
        <v>135</v>
      </c>
      <c r="O688" s="1">
        <v>135</v>
      </c>
      <c r="P688" s="1">
        <v>135</v>
      </c>
      <c r="Q688" s="1">
        <v>135</v>
      </c>
      <c r="R688" s="4">
        <v>11.364000000000001</v>
      </c>
      <c r="S688" s="4">
        <v>37.749000000000002</v>
      </c>
      <c r="T688" s="4">
        <v>250.85599999999999</v>
      </c>
      <c r="U688" s="4">
        <f t="shared" si="98"/>
        <v>0</v>
      </c>
      <c r="V688" s="4">
        <f t="shared" si="99"/>
        <v>0</v>
      </c>
      <c r="W688" s="4">
        <f t="shared" si="100"/>
        <v>0</v>
      </c>
    </row>
    <row r="689" spans="1:38" x14ac:dyDescent="0.3">
      <c r="A689" s="1">
        <f t="shared" si="94"/>
        <v>0</v>
      </c>
      <c r="B689" s="1" t="s">
        <v>11</v>
      </c>
      <c r="C689" s="1">
        <v>0.2</v>
      </c>
      <c r="D689" s="1">
        <v>4</v>
      </c>
      <c r="E689" s="1">
        <f t="shared" si="95"/>
        <v>172</v>
      </c>
      <c r="F689" s="1">
        <v>1</v>
      </c>
      <c r="G689" s="4">
        <f t="shared" si="96"/>
        <v>0</v>
      </c>
      <c r="H689" s="4">
        <f t="shared" si="97"/>
        <v>313.67599999999999</v>
      </c>
      <c r="I689" s="4">
        <v>285.803</v>
      </c>
      <c r="J689" s="4">
        <v>13.787000000000001</v>
      </c>
      <c r="K689" s="4">
        <v>14.086</v>
      </c>
      <c r="L689" s="1">
        <v>135</v>
      </c>
      <c r="M689" s="1">
        <v>135</v>
      </c>
      <c r="N689" s="1">
        <v>136</v>
      </c>
      <c r="O689" s="1">
        <v>135</v>
      </c>
      <c r="P689" s="1">
        <v>135</v>
      </c>
      <c r="Q689" s="1">
        <v>135</v>
      </c>
      <c r="R689" s="4">
        <v>25.132000000000001</v>
      </c>
      <c r="S689" s="4">
        <v>37.749000000000002</v>
      </c>
      <c r="T689" s="4">
        <v>259.96199999999999</v>
      </c>
      <c r="U689" s="4">
        <f t="shared" si="98"/>
        <v>0</v>
      </c>
      <c r="V689" s="4">
        <f t="shared" si="99"/>
        <v>0</v>
      </c>
      <c r="W689" s="4">
        <f t="shared" si="100"/>
        <v>0</v>
      </c>
    </row>
    <row r="690" spans="1:38" x14ac:dyDescent="0.3">
      <c r="A690" s="1">
        <f t="shared" si="94"/>
        <v>0</v>
      </c>
      <c r="B690" s="1" t="s">
        <v>11</v>
      </c>
      <c r="C690" s="1">
        <v>0.2</v>
      </c>
      <c r="D690" s="1">
        <v>1</v>
      </c>
      <c r="E690" s="1">
        <f t="shared" si="95"/>
        <v>173</v>
      </c>
      <c r="F690" s="1">
        <v>1</v>
      </c>
      <c r="G690" s="4">
        <f t="shared" si="96"/>
        <v>0</v>
      </c>
      <c r="H690" s="4">
        <f t="shared" si="97"/>
        <v>259.35300000000001</v>
      </c>
      <c r="I690" s="4">
        <v>245.61099999999999</v>
      </c>
      <c r="J690" s="4">
        <v>13.742000000000001</v>
      </c>
      <c r="K690" s="4">
        <v>0</v>
      </c>
      <c r="L690" s="1">
        <v>135</v>
      </c>
      <c r="M690" s="1">
        <v>135</v>
      </c>
      <c r="N690" s="1">
        <v>135</v>
      </c>
      <c r="O690" s="1">
        <v>135</v>
      </c>
      <c r="P690" s="1">
        <v>135</v>
      </c>
      <c r="Q690" s="1">
        <v>135</v>
      </c>
      <c r="R690" s="4">
        <v>2.718</v>
      </c>
      <c r="S690" s="4">
        <v>36.728000000000002</v>
      </c>
      <c r="T690" s="4">
        <v>242.07799999999997</v>
      </c>
      <c r="U690" s="4">
        <f t="shared" si="98"/>
        <v>0</v>
      </c>
      <c r="V690" s="4">
        <f t="shared" si="99"/>
        <v>0</v>
      </c>
      <c r="W690" s="4">
        <f t="shared" si="100"/>
        <v>0</v>
      </c>
    </row>
    <row r="691" spans="1:38" x14ac:dyDescent="0.3">
      <c r="A691" s="1">
        <f t="shared" si="94"/>
        <v>0</v>
      </c>
      <c r="B691" s="1" t="s">
        <v>11</v>
      </c>
      <c r="C691" s="1">
        <v>0.2</v>
      </c>
      <c r="D691" s="1">
        <v>2</v>
      </c>
      <c r="E691" s="1">
        <f t="shared" si="95"/>
        <v>173</v>
      </c>
      <c r="F691" s="1">
        <v>1</v>
      </c>
      <c r="G691" s="4">
        <f t="shared" si="96"/>
        <v>0</v>
      </c>
      <c r="H691" s="4">
        <f t="shared" si="97"/>
        <v>298.58799999999997</v>
      </c>
      <c r="I691" s="4">
        <v>270.90800000000002</v>
      </c>
      <c r="J691" s="4">
        <v>14.417</v>
      </c>
      <c r="K691" s="4">
        <v>13.263</v>
      </c>
      <c r="L691" s="1">
        <v>135</v>
      </c>
      <c r="M691" s="1">
        <v>135</v>
      </c>
      <c r="N691" s="1">
        <v>136</v>
      </c>
      <c r="O691" s="1">
        <v>135</v>
      </c>
      <c r="P691" s="1">
        <v>135</v>
      </c>
      <c r="Q691" s="1">
        <v>135</v>
      </c>
      <c r="R691" s="4">
        <v>4.3220000000000001</v>
      </c>
      <c r="S691" s="4">
        <v>36.728000000000002</v>
      </c>
      <c r="T691" s="4">
        <v>265.77100000000002</v>
      </c>
      <c r="U691" s="4">
        <f t="shared" si="98"/>
        <v>0</v>
      </c>
      <c r="V691" s="4">
        <f t="shared" si="99"/>
        <v>0</v>
      </c>
      <c r="W691" s="4">
        <f t="shared" si="100"/>
        <v>0</v>
      </c>
    </row>
    <row r="692" spans="1:38" x14ac:dyDescent="0.3">
      <c r="A692" s="1">
        <f t="shared" si="94"/>
        <v>0</v>
      </c>
      <c r="B692" s="1" t="s">
        <v>11</v>
      </c>
      <c r="C692" s="1">
        <v>0.2</v>
      </c>
      <c r="D692" s="1">
        <v>3</v>
      </c>
      <c r="E692" s="1">
        <f t="shared" si="95"/>
        <v>173</v>
      </c>
      <c r="F692" s="1">
        <v>1</v>
      </c>
      <c r="G692" s="4">
        <f t="shared" si="96"/>
        <v>0</v>
      </c>
      <c r="H692" s="4">
        <f t="shared" si="97"/>
        <v>315.14299999999997</v>
      </c>
      <c r="I692" s="4">
        <v>287.56299999999999</v>
      </c>
      <c r="J692" s="4">
        <v>14.317</v>
      </c>
      <c r="K692" s="4">
        <v>13.263</v>
      </c>
      <c r="L692" s="1">
        <v>135</v>
      </c>
      <c r="M692" s="1">
        <v>135</v>
      </c>
      <c r="N692" s="1">
        <v>135</v>
      </c>
      <c r="O692" s="1">
        <v>135</v>
      </c>
      <c r="P692" s="1">
        <v>135</v>
      </c>
      <c r="Q692" s="1">
        <v>135</v>
      </c>
      <c r="R692" s="4">
        <v>7.06</v>
      </c>
      <c r="S692" s="4">
        <v>36.728000000000002</v>
      </c>
      <c r="T692" s="4">
        <v>279.68799999999999</v>
      </c>
      <c r="U692" s="4">
        <f t="shared" si="98"/>
        <v>0</v>
      </c>
      <c r="V692" s="4">
        <f t="shared" si="99"/>
        <v>0</v>
      </c>
      <c r="W692" s="4">
        <f t="shared" si="100"/>
        <v>0</v>
      </c>
    </row>
    <row r="693" spans="1:38" x14ac:dyDescent="0.3">
      <c r="A693" s="1">
        <f t="shared" si="94"/>
        <v>0</v>
      </c>
      <c r="B693" s="1" t="s">
        <v>11</v>
      </c>
      <c r="C693" s="1">
        <v>0.2</v>
      </c>
      <c r="D693" s="1">
        <v>4</v>
      </c>
      <c r="E693" s="1">
        <f t="shared" si="95"/>
        <v>173</v>
      </c>
      <c r="F693" s="1">
        <v>1</v>
      </c>
      <c r="G693" s="4">
        <f t="shared" si="96"/>
        <v>0</v>
      </c>
      <c r="H693" s="4">
        <f t="shared" si="97"/>
        <v>300.685</v>
      </c>
      <c r="I693" s="4">
        <v>273.76400000000001</v>
      </c>
      <c r="J693" s="4">
        <v>13.657999999999999</v>
      </c>
      <c r="K693" s="4">
        <v>13.263</v>
      </c>
      <c r="L693" s="1">
        <v>135</v>
      </c>
      <c r="M693" s="1">
        <v>135</v>
      </c>
      <c r="N693" s="1">
        <v>135</v>
      </c>
      <c r="O693" s="1">
        <v>0</v>
      </c>
      <c r="P693" s="1">
        <v>135</v>
      </c>
      <c r="Q693" s="1">
        <v>135</v>
      </c>
      <c r="R693" s="4">
        <v>30.277000000000001</v>
      </c>
      <c r="S693" s="4">
        <v>36.728000000000002</v>
      </c>
      <c r="T693" s="4">
        <v>242.67199999999997</v>
      </c>
      <c r="U693" s="4">
        <f t="shared" si="98"/>
        <v>100</v>
      </c>
      <c r="V693" s="4">
        <f t="shared" si="99"/>
        <v>0</v>
      </c>
      <c r="W693" s="4">
        <f t="shared" si="100"/>
        <v>0</v>
      </c>
    </row>
    <row r="694" spans="1:38" x14ac:dyDescent="0.3">
      <c r="A694" s="1">
        <f t="shared" si="94"/>
        <v>0</v>
      </c>
      <c r="B694" s="1" t="s">
        <v>11</v>
      </c>
      <c r="C694" s="1">
        <v>0.2</v>
      </c>
      <c r="D694" s="1">
        <v>1</v>
      </c>
      <c r="E694" s="1">
        <f t="shared" si="95"/>
        <v>174</v>
      </c>
      <c r="F694" s="1">
        <v>1</v>
      </c>
      <c r="G694" s="4">
        <f t="shared" si="96"/>
        <v>0</v>
      </c>
      <c r="H694" s="4">
        <f t="shared" si="97"/>
        <v>381.03999999999996</v>
      </c>
      <c r="I694" s="4">
        <v>367.29499999999996</v>
      </c>
      <c r="J694" s="4">
        <v>13.744999999999999</v>
      </c>
      <c r="K694" s="4">
        <v>0</v>
      </c>
      <c r="L694" s="1">
        <v>136</v>
      </c>
      <c r="M694" s="1">
        <v>136</v>
      </c>
      <c r="N694" s="1">
        <v>136</v>
      </c>
      <c r="O694" s="1">
        <v>136</v>
      </c>
      <c r="P694" s="1">
        <v>136</v>
      </c>
      <c r="Q694" s="1">
        <v>136</v>
      </c>
      <c r="R694" s="4">
        <v>2.3130000000000002</v>
      </c>
      <c r="S694" s="4">
        <v>36.067999999999998</v>
      </c>
      <c r="T694" s="4">
        <v>364.214</v>
      </c>
      <c r="U694" s="4">
        <f t="shared" si="98"/>
        <v>0</v>
      </c>
      <c r="V694" s="4">
        <f t="shared" si="99"/>
        <v>0</v>
      </c>
      <c r="W694" s="4">
        <f t="shared" si="100"/>
        <v>0</v>
      </c>
    </row>
    <row r="695" spans="1:38" x14ac:dyDescent="0.3">
      <c r="A695" s="1">
        <f t="shared" si="94"/>
        <v>0</v>
      </c>
      <c r="B695" s="1" t="s">
        <v>11</v>
      </c>
      <c r="C695" s="1">
        <v>0.2</v>
      </c>
      <c r="D695" s="1">
        <v>2</v>
      </c>
      <c r="E695" s="1">
        <f t="shared" si="95"/>
        <v>174</v>
      </c>
      <c r="F695" s="1">
        <v>1</v>
      </c>
      <c r="G695" s="4">
        <f t="shared" si="96"/>
        <v>0</v>
      </c>
      <c r="H695" s="4">
        <f t="shared" si="97"/>
        <v>423.88</v>
      </c>
      <c r="I695" s="4">
        <v>409.75200000000001</v>
      </c>
      <c r="J695" s="4">
        <v>14.128</v>
      </c>
      <c r="K695" s="4">
        <v>0</v>
      </c>
      <c r="L695" s="1">
        <v>136</v>
      </c>
      <c r="M695" s="1">
        <v>136</v>
      </c>
      <c r="N695" s="1">
        <v>136</v>
      </c>
      <c r="O695" s="1">
        <v>136</v>
      </c>
      <c r="P695" s="1">
        <v>136</v>
      </c>
      <c r="Q695" s="1">
        <v>136</v>
      </c>
      <c r="R695" s="4">
        <v>6.96</v>
      </c>
      <c r="S695" s="4">
        <v>36.067999999999998</v>
      </c>
      <c r="T695" s="4">
        <v>402.024</v>
      </c>
      <c r="U695" s="4">
        <f t="shared" si="98"/>
        <v>0</v>
      </c>
      <c r="V695" s="4">
        <f t="shared" si="99"/>
        <v>0</v>
      </c>
      <c r="W695" s="4">
        <f t="shared" si="100"/>
        <v>0</v>
      </c>
    </row>
    <row r="696" spans="1:38" x14ac:dyDescent="0.3">
      <c r="A696" s="1">
        <f t="shared" si="94"/>
        <v>0</v>
      </c>
      <c r="B696" s="1" t="s">
        <v>11</v>
      </c>
      <c r="C696" s="1">
        <v>0.2</v>
      </c>
      <c r="D696" s="1">
        <v>3</v>
      </c>
      <c r="E696" s="1">
        <f t="shared" si="95"/>
        <v>174</v>
      </c>
      <c r="F696" s="1">
        <v>1</v>
      </c>
      <c r="G696" s="4">
        <f t="shared" si="96"/>
        <v>0</v>
      </c>
      <c r="H696" s="4">
        <f t="shared" si="97"/>
        <v>468.02400000000006</v>
      </c>
      <c r="I696" s="4">
        <v>453.72900000000004</v>
      </c>
      <c r="J696" s="4">
        <v>14.295</v>
      </c>
      <c r="K696" s="4">
        <v>0</v>
      </c>
      <c r="L696" s="1">
        <v>136</v>
      </c>
      <c r="M696" s="1">
        <v>136</v>
      </c>
      <c r="N696" s="1">
        <v>136</v>
      </c>
      <c r="O696" s="1">
        <v>136</v>
      </c>
      <c r="P696" s="1">
        <v>136</v>
      </c>
      <c r="Q696" s="1">
        <v>136</v>
      </c>
      <c r="R696" s="4">
        <v>5.6210000000000004</v>
      </c>
      <c r="S696" s="4">
        <v>36.067999999999998</v>
      </c>
      <c r="T696" s="4">
        <v>447.34000000000003</v>
      </c>
      <c r="U696" s="4">
        <f t="shared" si="98"/>
        <v>0</v>
      </c>
      <c r="V696" s="4">
        <f t="shared" si="99"/>
        <v>0</v>
      </c>
      <c r="W696" s="4">
        <f t="shared" si="100"/>
        <v>0</v>
      </c>
    </row>
    <row r="697" spans="1:38" x14ac:dyDescent="0.3">
      <c r="A697" s="1">
        <f t="shared" si="94"/>
        <v>0</v>
      </c>
      <c r="B697" s="1" t="s">
        <v>11</v>
      </c>
      <c r="C697" s="1">
        <v>0.2</v>
      </c>
      <c r="D697" s="1">
        <v>4</v>
      </c>
      <c r="E697" s="1">
        <f t="shared" si="95"/>
        <v>174</v>
      </c>
      <c r="F697" s="1">
        <v>1</v>
      </c>
      <c r="G697" s="4">
        <f t="shared" si="96"/>
        <v>0</v>
      </c>
      <c r="H697" s="4">
        <f t="shared" si="97"/>
        <v>390.17599999999999</v>
      </c>
      <c r="I697" s="4">
        <v>376.721</v>
      </c>
      <c r="J697" s="4">
        <v>13.455</v>
      </c>
      <c r="K697" s="4">
        <v>0</v>
      </c>
      <c r="L697" s="1">
        <v>136</v>
      </c>
      <c r="M697" s="1">
        <v>136</v>
      </c>
      <c r="N697" s="1">
        <v>136</v>
      </c>
      <c r="O697" s="1">
        <v>0</v>
      </c>
      <c r="P697" s="1">
        <v>136</v>
      </c>
      <c r="Q697" s="1">
        <v>136</v>
      </c>
      <c r="R697" s="4">
        <v>30.263000000000002</v>
      </c>
      <c r="S697" s="4">
        <v>36.067999999999998</v>
      </c>
      <c r="T697" s="4">
        <v>345.69</v>
      </c>
      <c r="U697" s="4">
        <f t="shared" si="98"/>
        <v>100</v>
      </c>
      <c r="V697" s="4">
        <f t="shared" si="99"/>
        <v>0</v>
      </c>
      <c r="W697" s="4">
        <f t="shared" si="100"/>
        <v>0</v>
      </c>
    </row>
    <row r="698" spans="1:38" x14ac:dyDescent="0.3">
      <c r="A698" s="1">
        <f t="shared" si="94"/>
        <v>1</v>
      </c>
      <c r="B698" s="1" t="s">
        <v>11</v>
      </c>
      <c r="C698" s="1">
        <v>0.2</v>
      </c>
      <c r="D698" s="1">
        <v>1</v>
      </c>
      <c r="E698" s="1">
        <f t="shared" si="95"/>
        <v>175</v>
      </c>
      <c r="F698" s="1">
        <v>1</v>
      </c>
      <c r="G698" s="4">
        <f t="shared" si="96"/>
        <v>0</v>
      </c>
      <c r="H698" s="4">
        <f t="shared" si="97"/>
        <v>377.54899999999998</v>
      </c>
      <c r="I698" s="4">
        <v>363.68899999999996</v>
      </c>
      <c r="J698" s="4">
        <v>13.86</v>
      </c>
      <c r="K698" s="4">
        <v>0</v>
      </c>
      <c r="L698" s="1">
        <v>138</v>
      </c>
      <c r="M698" s="1">
        <v>138</v>
      </c>
      <c r="N698" s="1">
        <v>138</v>
      </c>
      <c r="O698" s="1">
        <v>138</v>
      </c>
      <c r="P698" s="1">
        <v>138</v>
      </c>
      <c r="Q698" s="1">
        <v>138</v>
      </c>
      <c r="R698" s="4">
        <v>4.6070000000000002</v>
      </c>
      <c r="S698" s="4">
        <v>33.603000000000002</v>
      </c>
      <c r="T698" s="4">
        <v>358.31899999999996</v>
      </c>
      <c r="U698" s="4">
        <f t="shared" si="98"/>
        <v>0</v>
      </c>
      <c r="V698" s="4">
        <f t="shared" si="99"/>
        <v>0</v>
      </c>
      <c r="W698" s="4">
        <f t="shared" si="100"/>
        <v>0</v>
      </c>
      <c r="AA698" s="1">
        <f>SUMPRODUCT((MOD(ROW(F602:F701),4)=2)*F602:F701)</f>
        <v>25</v>
      </c>
      <c r="AB698" s="3">
        <f>SUMPRODUCT((MOD(ROW(G602:G701),4)=2)*G602:G701)/25</f>
        <v>0</v>
      </c>
      <c r="AC698" s="3">
        <f t="shared" ref="AC698:AF698" si="101">SUMPRODUCT((MOD(ROW(H602:H701),4)=2)*H602:H701)/25</f>
        <v>476.97987999999981</v>
      </c>
      <c r="AD698" s="3">
        <f t="shared" si="101"/>
        <v>462.34560000000005</v>
      </c>
      <c r="AE698" s="3">
        <f t="shared" si="101"/>
        <v>14.63428</v>
      </c>
      <c r="AF698" s="3">
        <f t="shared" si="101"/>
        <v>0</v>
      </c>
      <c r="AG698" s="3">
        <f>SUMPRODUCT((MOD(ROW(R602:R701),4)=2)*R602:R701)/25</f>
        <v>3.3258800000000006</v>
      </c>
      <c r="AH698" s="3">
        <f>SUMPRODUCT((MOD(ROW(S602:S701),4)=2)*S602:S701)/25</f>
        <v>36.527119999999996</v>
      </c>
      <c r="AI698" s="3">
        <f>SUMPRODUCT((MOD(ROW(T602:T701),4)=2)*T602:T701)/25</f>
        <v>458.21899999999999</v>
      </c>
      <c r="AJ698" s="3">
        <f>IF(AA698&gt;0, SUMPRODUCT((MOD(ROW(U602:U701),4)=2)*U602:U701)/AA698,"-")</f>
        <v>0</v>
      </c>
      <c r="AK698" s="3">
        <f>IF(AA698&gt;0, SUMPRODUCT((MOD(ROW(V602:V701),4)=2)*V602:V701)/AA698,"-")</f>
        <v>0</v>
      </c>
      <c r="AL698" s="3">
        <f>IF(AA698&gt;0,SUMPRODUCT((MOD(ROW(W602:W701),4)=2)*W602:W701)/AA698,"-")</f>
        <v>0</v>
      </c>
    </row>
    <row r="699" spans="1:38" x14ac:dyDescent="0.3">
      <c r="A699" s="1">
        <f t="shared" si="94"/>
        <v>1</v>
      </c>
      <c r="B699" s="1" t="s">
        <v>11</v>
      </c>
      <c r="C699" s="1">
        <v>0.2</v>
      </c>
      <c r="D699" s="1">
        <v>2</v>
      </c>
      <c r="E699" s="1">
        <f t="shared" si="95"/>
        <v>175</v>
      </c>
      <c r="F699" s="1">
        <v>1</v>
      </c>
      <c r="G699" s="4">
        <f t="shared" si="96"/>
        <v>0</v>
      </c>
      <c r="H699" s="4">
        <f t="shared" si="97"/>
        <v>514.21600000000001</v>
      </c>
      <c r="I699" s="4">
        <v>499.34300000000002</v>
      </c>
      <c r="J699" s="4">
        <v>14.872999999999999</v>
      </c>
      <c r="K699" s="4">
        <v>0</v>
      </c>
      <c r="L699" s="1">
        <v>138</v>
      </c>
      <c r="M699" s="1">
        <v>138</v>
      </c>
      <c r="N699" s="1">
        <v>138</v>
      </c>
      <c r="O699" s="1">
        <v>138</v>
      </c>
      <c r="P699" s="1">
        <v>138</v>
      </c>
      <c r="Q699" s="1">
        <v>138</v>
      </c>
      <c r="R699" s="4">
        <v>5.95</v>
      </c>
      <c r="S699" s="4">
        <v>33.603000000000002</v>
      </c>
      <c r="T699" s="4">
        <v>492.63</v>
      </c>
      <c r="U699" s="4">
        <f t="shared" si="98"/>
        <v>0</v>
      </c>
      <c r="V699" s="4">
        <f t="shared" si="99"/>
        <v>0</v>
      </c>
      <c r="W699" s="4">
        <f t="shared" si="100"/>
        <v>0</v>
      </c>
      <c r="AA699" s="1">
        <f>SUMPRODUCT((MOD(ROW(F602:F701),4)=3)*F602:F701)</f>
        <v>24</v>
      </c>
      <c r="AB699" s="3">
        <f>SUMPRODUCT((MOD(ROW(G602:G701),4)=3)*G602:G701)/25</f>
        <v>5.8823529411764698E-2</v>
      </c>
      <c r="AC699" s="3">
        <f t="shared" ref="AC699:AF699" si="102">SUMPRODUCT((MOD(ROW(H602:H701),4)=3)*H602:H701)/25</f>
        <v>469.2052799999999</v>
      </c>
      <c r="AD699" s="3">
        <f t="shared" si="102"/>
        <v>450.38959999999997</v>
      </c>
      <c r="AE699" s="3">
        <f t="shared" si="102"/>
        <v>15.557999999999998</v>
      </c>
      <c r="AF699" s="3">
        <f t="shared" si="102"/>
        <v>3.2576800000000001</v>
      </c>
      <c r="AG699" s="3">
        <f>SUMPRODUCT((MOD(ROW(R602:R701),4)=3)*R602:R701)/25</f>
        <v>7.14764</v>
      </c>
      <c r="AH699" s="3">
        <f>SUMPRODUCT((MOD(ROW(S602:S701),4)=3)*S602:S701)/25</f>
        <v>36.527119999999996</v>
      </c>
      <c r="AI699" s="3">
        <f>SUMPRODUCT((MOD(ROW(T602:T701),4)=3)*T602:T701)/25</f>
        <v>442.44123999999994</v>
      </c>
      <c r="AJ699" s="3">
        <f>IF(AA699&gt;0,SUMPRODUCT((MOD(ROW(U602:U701),4)=3)*U602:U701)/AA699,"-")</f>
        <v>0</v>
      </c>
      <c r="AK699" s="3">
        <f>IF(AA699&gt;0,SUMPRODUCT((MOD(ROW(V602:V701),4)=3)*V602:V701)/AA699,"-")</f>
        <v>0</v>
      </c>
      <c r="AL699" s="3">
        <f>IF(AA699&gt;0,SUMPRODUCT((MOD(ROW(W602:W701),4)=3)*W602:W701)/AA699,"-")</f>
        <v>0</v>
      </c>
    </row>
    <row r="700" spans="1:38" x14ac:dyDescent="0.3">
      <c r="A700" s="1">
        <f t="shared" si="94"/>
        <v>1</v>
      </c>
      <c r="B700" s="1" t="s">
        <v>11</v>
      </c>
      <c r="C700" s="1">
        <v>0.2</v>
      </c>
      <c r="D700" s="1">
        <v>3</v>
      </c>
      <c r="E700" s="1">
        <f t="shared" si="95"/>
        <v>175</v>
      </c>
      <c r="F700" s="1">
        <v>1</v>
      </c>
      <c r="G700" s="4">
        <f t="shared" si="96"/>
        <v>0</v>
      </c>
      <c r="H700" s="4">
        <f t="shared" si="97"/>
        <v>415.93199999999996</v>
      </c>
      <c r="I700" s="4">
        <v>400.62399999999997</v>
      </c>
      <c r="J700" s="4">
        <v>15.308</v>
      </c>
      <c r="K700" s="4">
        <v>0</v>
      </c>
      <c r="L700" s="1">
        <v>138</v>
      </c>
      <c r="M700" s="1">
        <v>138</v>
      </c>
      <c r="N700" s="1">
        <v>138</v>
      </c>
      <c r="O700" s="1">
        <v>138</v>
      </c>
      <c r="P700" s="1">
        <v>138</v>
      </c>
      <c r="Q700" s="1">
        <v>138</v>
      </c>
      <c r="R700" s="4">
        <v>8.9580000000000002</v>
      </c>
      <c r="S700" s="4">
        <v>33.603000000000002</v>
      </c>
      <c r="T700" s="4">
        <v>390.90300000000002</v>
      </c>
      <c r="U700" s="4">
        <f t="shared" si="98"/>
        <v>0</v>
      </c>
      <c r="V700" s="4">
        <f t="shared" si="99"/>
        <v>0</v>
      </c>
      <c r="W700" s="4">
        <f t="shared" si="100"/>
        <v>0</v>
      </c>
      <c r="AA700" s="1">
        <f>SUMPRODUCT((MOD(ROW(F602:F701),4)=0)*F602:F701)</f>
        <v>25</v>
      </c>
      <c r="AB700" s="3">
        <f>SUMPRODUCT((MOD(ROW(G602:G701),4)=0)*G602:G701)/25</f>
        <v>0</v>
      </c>
      <c r="AC700" s="3">
        <f t="shared" ref="AC700:AF700" si="103">SUMPRODUCT((MOD(ROW(H602:H701),4)=0)*H602:H701)/25</f>
        <v>499.1715200000001</v>
      </c>
      <c r="AD700" s="3">
        <f t="shared" si="103"/>
        <v>480.41380000000009</v>
      </c>
      <c r="AE700" s="3">
        <f t="shared" si="103"/>
        <v>15.500040000000004</v>
      </c>
      <c r="AF700" s="3">
        <f t="shared" si="103"/>
        <v>3.2576800000000001</v>
      </c>
      <c r="AG700" s="3">
        <f>SUMPRODUCT((MOD(ROW(R602:R701),4)=0)*R602:R701)/25</f>
        <v>10.455</v>
      </c>
      <c r="AH700" s="3">
        <f>SUMPRODUCT((MOD(ROW(S602:S701),4)=0)*S602:S701)/25</f>
        <v>36.527119999999996</v>
      </c>
      <c r="AI700" s="3">
        <f>SUMPRODUCT((MOD(ROW(T602:T701),4)=0)*T602:T701)/25</f>
        <v>469.15808000000004</v>
      </c>
      <c r="AJ700" s="3">
        <f>IF(AA700&gt;0,SUMPRODUCT((MOD(ROW(U602:U701),4)=0)*U602:U701)/AA700,"-")</f>
        <v>0</v>
      </c>
      <c r="AK700" s="3">
        <f>IF(AA700&gt;0,SUMPRODUCT((MOD(ROW(V602:V701),4)=0)*V602:V701)/AA700,"-")</f>
        <v>0</v>
      </c>
      <c r="AL700" s="3">
        <f>IF(AA700&gt;0,SUMPRODUCT((MOD(ROW(W602:W701),4)=0)*W602:W701)/AA700,"-")</f>
        <v>0</v>
      </c>
    </row>
    <row r="701" spans="1:38" x14ac:dyDescent="0.3">
      <c r="A701" s="1">
        <f t="shared" si="94"/>
        <v>1</v>
      </c>
      <c r="B701" s="1" t="s">
        <v>11</v>
      </c>
      <c r="C701" s="1">
        <v>0.2</v>
      </c>
      <c r="D701" s="1">
        <v>4</v>
      </c>
      <c r="E701" s="1">
        <f t="shared" si="95"/>
        <v>175</v>
      </c>
      <c r="F701" s="1">
        <v>1</v>
      </c>
      <c r="G701" s="4">
        <f t="shared" si="96"/>
        <v>0</v>
      </c>
      <c r="H701" s="4">
        <f t="shared" si="97"/>
        <v>443.71</v>
      </c>
      <c r="I701" s="4">
        <v>429.096</v>
      </c>
      <c r="J701" s="4">
        <v>14.614000000000001</v>
      </c>
      <c r="K701" s="4">
        <v>0</v>
      </c>
      <c r="L701" s="1">
        <v>138</v>
      </c>
      <c r="M701" s="1">
        <v>138</v>
      </c>
      <c r="N701" s="1">
        <v>138</v>
      </c>
      <c r="O701" s="1">
        <v>138</v>
      </c>
      <c r="P701" s="1">
        <v>138</v>
      </c>
      <c r="Q701" s="1">
        <v>138</v>
      </c>
      <c r="R701" s="4">
        <v>19.288</v>
      </c>
      <c r="S701" s="4">
        <v>33.603000000000002</v>
      </c>
      <c r="T701" s="4">
        <v>409.04499999999996</v>
      </c>
      <c r="U701" s="4">
        <f t="shared" si="98"/>
        <v>0</v>
      </c>
      <c r="V701" s="4">
        <f t="shared" si="99"/>
        <v>0</v>
      </c>
      <c r="W701" s="4">
        <f t="shared" si="100"/>
        <v>0</v>
      </c>
      <c r="AA701" s="1">
        <f>SUMPRODUCT((MOD(ROW(F602:F701),4)=1)*F602:F701)</f>
        <v>23</v>
      </c>
      <c r="AB701" s="3">
        <f>SUMPRODUCT((MOD(ROW(G602:G701),4)=1)*G602:G701)/25</f>
        <v>5.7971014492753624E-2</v>
      </c>
      <c r="AC701" s="3">
        <f t="shared" ref="AC701:AF701" si="104">SUMPRODUCT((MOD(ROW(H602:H701),4)=1)*H602:H701)/25</f>
        <v>470.91768000000002</v>
      </c>
      <c r="AD701" s="3">
        <f t="shared" si="104"/>
        <v>444.57792000000001</v>
      </c>
      <c r="AE701" s="3">
        <f t="shared" si="104"/>
        <v>14.950639999999996</v>
      </c>
      <c r="AF701" s="3">
        <f t="shared" si="104"/>
        <v>11.38912</v>
      </c>
      <c r="AG701" s="3">
        <f>SUMPRODUCT((MOD(ROW(R602:R701),4)=1)*R602:R701)/25</f>
        <v>25.79964</v>
      </c>
      <c r="AH701" s="3">
        <f>SUMPRODUCT((MOD(ROW(S602:S701),4)=1)*S602:S701)/25</f>
        <v>36.527119999999996</v>
      </c>
      <c r="AI701" s="3">
        <f>SUMPRODUCT((MOD(ROW(T602:T701),4)=1)*T602:T701)/25</f>
        <v>417.97756000000004</v>
      </c>
      <c r="AJ701" s="3">
        <f>IF(AA701&gt;0,SUMPRODUCT((MOD(ROW(U602:U701),4)=1)*U602:U701)/AA701,"-")</f>
        <v>43.478260869565219</v>
      </c>
      <c r="AK701" s="3">
        <f>IF(AA701&gt;0, SUMPRODUCT((MOD(ROW(V602:V701),4)=1)*V602:V701)/AA701,"-")</f>
        <v>0</v>
      </c>
      <c r="AL701" s="3">
        <f>IF(AA701&gt;0,SUMPRODUCT((MOD(ROW(W602:W701),4)=1)*W602:W701)/AA701,"-")</f>
        <v>0</v>
      </c>
    </row>
    <row r="702" spans="1:38" x14ac:dyDescent="0.3">
      <c r="A702" s="1">
        <f t="shared" si="94"/>
        <v>0</v>
      </c>
      <c r="B702" s="1" t="s">
        <v>12</v>
      </c>
      <c r="C702" s="1">
        <v>0.2</v>
      </c>
      <c r="D702" s="1">
        <v>1</v>
      </c>
      <c r="E702" s="1">
        <f t="shared" si="95"/>
        <v>176</v>
      </c>
      <c r="F702" s="1">
        <v>0</v>
      </c>
      <c r="G702" s="4">
        <f t="shared" si="96"/>
        <v>0.39447731755424065</v>
      </c>
      <c r="H702" s="4">
        <f t="shared" si="97"/>
        <v>163.81600000000003</v>
      </c>
      <c r="I702" s="4">
        <v>70.899000000000001</v>
      </c>
      <c r="J702" s="4">
        <v>7.2880000000000003</v>
      </c>
      <c r="K702" s="4">
        <v>85.629000000000005</v>
      </c>
      <c r="L702" s="1">
        <v>507</v>
      </c>
      <c r="M702" s="1">
        <v>509</v>
      </c>
      <c r="N702" s="1">
        <v>524</v>
      </c>
      <c r="O702" s="1">
        <v>0</v>
      </c>
      <c r="P702" s="1">
        <v>505</v>
      </c>
      <c r="Q702" s="1">
        <v>507</v>
      </c>
      <c r="R702" s="4">
        <v>30.748000000000001</v>
      </c>
      <c r="S702" s="4">
        <v>26.687999999999999</v>
      </c>
      <c r="T702" s="4">
        <v>37.606000000000002</v>
      </c>
      <c r="U702" s="4" t="str">
        <f t="shared" si="98"/>
        <v>0</v>
      </c>
      <c r="V702" s="4" t="str">
        <f t="shared" si="99"/>
        <v>0</v>
      </c>
      <c r="W702" s="4" t="str">
        <f t="shared" si="100"/>
        <v>0</v>
      </c>
    </row>
    <row r="703" spans="1:38" x14ac:dyDescent="0.3">
      <c r="A703" s="1">
        <f t="shared" si="94"/>
        <v>0</v>
      </c>
      <c r="B703" s="1" t="s">
        <v>12</v>
      </c>
      <c r="C703" s="1">
        <v>0.2</v>
      </c>
      <c r="D703" s="1">
        <v>2</v>
      </c>
      <c r="E703" s="1">
        <f t="shared" si="95"/>
        <v>176</v>
      </c>
      <c r="F703" s="1">
        <v>0</v>
      </c>
      <c r="G703" s="4">
        <f t="shared" si="96"/>
        <v>0.59171597633136097</v>
      </c>
      <c r="H703" s="4">
        <f t="shared" si="97"/>
        <v>174.01399999999998</v>
      </c>
      <c r="I703" s="4">
        <v>73.876999999999995</v>
      </c>
      <c r="J703" s="4">
        <v>7.4450000000000003</v>
      </c>
      <c r="K703" s="4">
        <v>92.691999999999993</v>
      </c>
      <c r="L703" s="1">
        <v>507</v>
      </c>
      <c r="M703" s="1">
        <v>510</v>
      </c>
      <c r="N703" s="1">
        <v>528</v>
      </c>
      <c r="O703" s="1">
        <v>0</v>
      </c>
      <c r="P703" s="1">
        <v>505</v>
      </c>
      <c r="Q703" s="1">
        <v>507</v>
      </c>
      <c r="R703" s="4">
        <v>30.885000000000002</v>
      </c>
      <c r="S703" s="4">
        <v>26.687999999999999</v>
      </c>
      <c r="T703" s="4">
        <v>40.447000000000003</v>
      </c>
      <c r="U703" s="4" t="str">
        <f t="shared" si="98"/>
        <v>0</v>
      </c>
      <c r="V703" s="4" t="str">
        <f t="shared" si="99"/>
        <v>0</v>
      </c>
      <c r="W703" s="4" t="str">
        <f t="shared" si="100"/>
        <v>0</v>
      </c>
    </row>
    <row r="704" spans="1:38" x14ac:dyDescent="0.3">
      <c r="A704" s="1">
        <f t="shared" si="94"/>
        <v>0</v>
      </c>
      <c r="B704" s="1" t="s">
        <v>12</v>
      </c>
      <c r="C704" s="1">
        <v>0.2</v>
      </c>
      <c r="D704" s="1">
        <v>3</v>
      </c>
      <c r="E704" s="1">
        <f t="shared" si="95"/>
        <v>176</v>
      </c>
      <c r="F704" s="1">
        <v>0</v>
      </c>
      <c r="G704" s="4">
        <f t="shared" si="96"/>
        <v>0.39447731755424065</v>
      </c>
      <c r="H704" s="4">
        <f t="shared" si="97"/>
        <v>175.489</v>
      </c>
      <c r="I704" s="4">
        <v>71.986999999999995</v>
      </c>
      <c r="J704" s="4">
        <v>7.97</v>
      </c>
      <c r="K704" s="4">
        <v>95.531999999999996</v>
      </c>
      <c r="L704" s="1">
        <v>507</v>
      </c>
      <c r="M704" s="1">
        <v>509</v>
      </c>
      <c r="N704" s="1">
        <v>525</v>
      </c>
      <c r="O704" s="1">
        <v>0</v>
      </c>
      <c r="P704" s="1">
        <v>505</v>
      </c>
      <c r="Q704" s="1">
        <v>507</v>
      </c>
      <c r="R704" s="4">
        <v>30.872</v>
      </c>
      <c r="S704" s="4">
        <v>26.687999999999999</v>
      </c>
      <c r="T704" s="4">
        <v>38.57</v>
      </c>
      <c r="U704" s="4" t="str">
        <f t="shared" si="98"/>
        <v>0</v>
      </c>
      <c r="V704" s="4" t="str">
        <f t="shared" si="99"/>
        <v>0</v>
      </c>
      <c r="W704" s="4" t="str">
        <f t="shared" si="100"/>
        <v>0</v>
      </c>
    </row>
    <row r="705" spans="1:23" x14ac:dyDescent="0.3">
      <c r="A705" s="1">
        <f t="shared" si="94"/>
        <v>0</v>
      </c>
      <c r="B705" s="1" t="s">
        <v>12</v>
      </c>
      <c r="C705" s="1">
        <v>0.2</v>
      </c>
      <c r="D705" s="1">
        <v>4</v>
      </c>
      <c r="E705" s="1">
        <f t="shared" si="95"/>
        <v>176</v>
      </c>
      <c r="F705" s="1">
        <v>0</v>
      </c>
      <c r="G705" s="4">
        <f t="shared" si="96"/>
        <v>0.59171597633136097</v>
      </c>
      <c r="H705" s="4">
        <f t="shared" si="97"/>
        <v>179.66400000000002</v>
      </c>
      <c r="I705" s="4">
        <v>74.198000000000008</v>
      </c>
      <c r="J705" s="4">
        <v>7.2869999999999999</v>
      </c>
      <c r="K705" s="4">
        <v>98.179000000000002</v>
      </c>
      <c r="L705" s="1">
        <v>507</v>
      </c>
      <c r="M705" s="1">
        <v>510</v>
      </c>
      <c r="N705" s="1">
        <v>526</v>
      </c>
      <c r="O705" s="1">
        <v>0</v>
      </c>
      <c r="P705" s="1">
        <v>505</v>
      </c>
      <c r="Q705" s="1">
        <v>507</v>
      </c>
      <c r="R705" s="4">
        <v>31.036000000000001</v>
      </c>
      <c r="S705" s="4">
        <v>26.687999999999999</v>
      </c>
      <c r="T705" s="4">
        <v>40.617000000000004</v>
      </c>
      <c r="U705" s="4" t="str">
        <f t="shared" si="98"/>
        <v>0</v>
      </c>
      <c r="V705" s="4" t="str">
        <f t="shared" si="99"/>
        <v>0</v>
      </c>
      <c r="W705" s="4" t="str">
        <f t="shared" si="100"/>
        <v>0</v>
      </c>
    </row>
    <row r="706" spans="1:23" x14ac:dyDescent="0.3">
      <c r="A706" s="1">
        <f t="shared" ref="A706:A769" si="105">IF(MOD(E706,25)=0,1,0)</f>
        <v>0</v>
      </c>
      <c r="B706" s="1" t="s">
        <v>12</v>
      </c>
      <c r="C706" s="1">
        <v>0.2</v>
      </c>
      <c r="D706" s="1">
        <v>1</v>
      </c>
      <c r="E706" s="1">
        <f t="shared" si="95"/>
        <v>177</v>
      </c>
      <c r="F706" s="1">
        <v>0</v>
      </c>
      <c r="G706" s="4">
        <f t="shared" si="96"/>
        <v>0.39525691699604742</v>
      </c>
      <c r="H706" s="4">
        <f t="shared" si="97"/>
        <v>199.27199999999999</v>
      </c>
      <c r="I706" s="4">
        <v>91.841999999999999</v>
      </c>
      <c r="J706" s="4">
        <v>7.6420000000000003</v>
      </c>
      <c r="K706" s="4">
        <v>99.787999999999997</v>
      </c>
      <c r="L706" s="1">
        <v>506</v>
      </c>
      <c r="M706" s="1">
        <v>508</v>
      </c>
      <c r="N706" s="1">
        <v>530</v>
      </c>
      <c r="O706" s="1">
        <v>0</v>
      </c>
      <c r="P706" s="1">
        <v>505</v>
      </c>
      <c r="Q706" s="1">
        <v>506</v>
      </c>
      <c r="R706" s="4">
        <v>30.888000000000002</v>
      </c>
      <c r="S706" s="4">
        <v>28.082000000000001</v>
      </c>
      <c r="T706" s="4">
        <v>57.79</v>
      </c>
      <c r="U706" s="4" t="str">
        <f t="shared" si="98"/>
        <v>0</v>
      </c>
      <c r="V706" s="4" t="str">
        <f t="shared" si="99"/>
        <v>0</v>
      </c>
      <c r="W706" s="4" t="str">
        <f t="shared" si="100"/>
        <v>0</v>
      </c>
    </row>
    <row r="707" spans="1:23" x14ac:dyDescent="0.3">
      <c r="A707" s="1">
        <f t="shared" si="105"/>
        <v>0</v>
      </c>
      <c r="B707" s="1" t="s">
        <v>12</v>
      </c>
      <c r="C707" s="1">
        <v>0.2</v>
      </c>
      <c r="D707" s="1">
        <v>2</v>
      </c>
      <c r="E707" s="1">
        <f t="shared" ref="E707:E770" si="106">_xlfn.CEILING.MATH((ROW(E707)-1)/4)</f>
        <v>177</v>
      </c>
      <c r="F707" s="1">
        <v>0</v>
      </c>
      <c r="G707" s="4">
        <f t="shared" ref="G707:G770" si="107">(M707-L707)/L707*100</f>
        <v>0.39525691699604742</v>
      </c>
      <c r="H707" s="4">
        <f t="shared" ref="H707:H770" si="108">I707+K707+J707</f>
        <v>186.56399999999999</v>
      </c>
      <c r="I707" s="4">
        <v>76.820999999999998</v>
      </c>
      <c r="J707" s="4">
        <v>6.8019999999999996</v>
      </c>
      <c r="K707" s="4">
        <v>102.941</v>
      </c>
      <c r="L707" s="1">
        <v>506</v>
      </c>
      <c r="M707" s="1">
        <v>508</v>
      </c>
      <c r="N707" s="1">
        <v>531</v>
      </c>
      <c r="O707" s="1">
        <v>0</v>
      </c>
      <c r="P707" s="1">
        <v>505</v>
      </c>
      <c r="Q707" s="1">
        <v>506</v>
      </c>
      <c r="R707" s="4">
        <v>30.779</v>
      </c>
      <c r="S707" s="4">
        <v>28.082000000000001</v>
      </c>
      <c r="T707" s="4">
        <v>42.878</v>
      </c>
      <c r="U707" s="4" t="str">
        <f t="shared" ref="U707:U770" si="109">IF(F707=1,(M707-O707)/M707*100,"0")</f>
        <v>0</v>
      </c>
      <c r="V707" s="4" t="str">
        <f t="shared" ref="V707:V770" si="110">IF(F707=1,(M707-P707)/M707*100,"0")</f>
        <v>0</v>
      </c>
      <c r="W707" s="4" t="str">
        <f t="shared" ref="W707:W770" si="111">IF(F707=1,(M707-Q707)/M707*100,"0")</f>
        <v>0</v>
      </c>
    </row>
    <row r="708" spans="1:23" x14ac:dyDescent="0.3">
      <c r="A708" s="1">
        <f t="shared" si="105"/>
        <v>0</v>
      </c>
      <c r="B708" s="1" t="s">
        <v>12</v>
      </c>
      <c r="C708" s="1">
        <v>0.2</v>
      </c>
      <c r="D708" s="1">
        <v>3</v>
      </c>
      <c r="E708" s="1">
        <f t="shared" si="106"/>
        <v>177</v>
      </c>
      <c r="F708" s="1">
        <v>0</v>
      </c>
      <c r="G708" s="4">
        <f t="shared" si="107"/>
        <v>0.39525691699604742</v>
      </c>
      <c r="H708" s="4">
        <f t="shared" si="108"/>
        <v>203.68200000000002</v>
      </c>
      <c r="I708" s="4">
        <v>91.399000000000001</v>
      </c>
      <c r="J708" s="4">
        <v>7.3289999999999997</v>
      </c>
      <c r="K708" s="4">
        <v>104.95399999999999</v>
      </c>
      <c r="L708" s="1">
        <v>506</v>
      </c>
      <c r="M708" s="1">
        <v>508</v>
      </c>
      <c r="N708" s="1">
        <v>533</v>
      </c>
      <c r="O708" s="1">
        <v>0</v>
      </c>
      <c r="P708" s="1">
        <v>505</v>
      </c>
      <c r="Q708" s="1">
        <v>506</v>
      </c>
      <c r="R708" s="4">
        <v>30.989000000000001</v>
      </c>
      <c r="S708" s="4">
        <v>28.082000000000001</v>
      </c>
      <c r="T708" s="4">
        <v>57.246000000000002</v>
      </c>
      <c r="U708" s="4" t="str">
        <f t="shared" si="109"/>
        <v>0</v>
      </c>
      <c r="V708" s="4" t="str">
        <f t="shared" si="110"/>
        <v>0</v>
      </c>
      <c r="W708" s="4" t="str">
        <f t="shared" si="111"/>
        <v>0</v>
      </c>
    </row>
    <row r="709" spans="1:23" x14ac:dyDescent="0.3">
      <c r="A709" s="1">
        <f t="shared" si="105"/>
        <v>0</v>
      </c>
      <c r="B709" s="1" t="s">
        <v>12</v>
      </c>
      <c r="C709" s="1">
        <v>0.2</v>
      </c>
      <c r="D709" s="1">
        <v>4</v>
      </c>
      <c r="E709" s="1">
        <f t="shared" si="106"/>
        <v>177</v>
      </c>
      <c r="F709" s="1">
        <v>0</v>
      </c>
      <c r="G709" s="4">
        <f t="shared" si="107"/>
        <v>0.39525691699604742</v>
      </c>
      <c r="H709" s="4">
        <f t="shared" si="108"/>
        <v>203.02099999999999</v>
      </c>
      <c r="I709" s="4">
        <v>83.900999999999996</v>
      </c>
      <c r="J709" s="4">
        <v>7.5419999999999998</v>
      </c>
      <c r="K709" s="4">
        <v>111.578</v>
      </c>
      <c r="L709" s="1">
        <v>506</v>
      </c>
      <c r="M709" s="1">
        <v>508</v>
      </c>
      <c r="N709" s="1">
        <v>532</v>
      </c>
      <c r="O709" s="1">
        <v>0</v>
      </c>
      <c r="P709" s="1">
        <v>505</v>
      </c>
      <c r="Q709" s="1">
        <v>506</v>
      </c>
      <c r="R709" s="4">
        <v>30.975999999999999</v>
      </c>
      <c r="S709" s="4">
        <v>28.082000000000001</v>
      </c>
      <c r="T709" s="4">
        <v>49.760999999999996</v>
      </c>
      <c r="U709" s="4" t="str">
        <f t="shared" si="109"/>
        <v>0</v>
      </c>
      <c r="V709" s="4" t="str">
        <f t="shared" si="110"/>
        <v>0</v>
      </c>
      <c r="W709" s="4" t="str">
        <f t="shared" si="111"/>
        <v>0</v>
      </c>
    </row>
    <row r="710" spans="1:23" x14ac:dyDescent="0.3">
      <c r="A710" s="1">
        <f t="shared" si="105"/>
        <v>0</v>
      </c>
      <c r="B710" s="1" t="s">
        <v>12</v>
      </c>
      <c r="C710" s="1">
        <v>0.2</v>
      </c>
      <c r="D710" s="1">
        <v>1</v>
      </c>
      <c r="E710" s="1">
        <f t="shared" si="106"/>
        <v>178</v>
      </c>
      <c r="F710" s="1">
        <v>0</v>
      </c>
      <c r="G710" s="4">
        <f t="shared" si="107"/>
        <v>0.38387715930902111</v>
      </c>
      <c r="H710" s="4">
        <f t="shared" si="108"/>
        <v>179.899</v>
      </c>
      <c r="I710" s="4">
        <v>81.323999999999998</v>
      </c>
      <c r="J710" s="4">
        <v>5.5750000000000002</v>
      </c>
      <c r="K710" s="4">
        <v>93</v>
      </c>
      <c r="L710" s="1">
        <v>521</v>
      </c>
      <c r="M710" s="1">
        <v>523</v>
      </c>
      <c r="N710" s="1">
        <v>540</v>
      </c>
      <c r="O710" s="1">
        <v>0</v>
      </c>
      <c r="P710" s="1">
        <v>520</v>
      </c>
      <c r="Q710" s="1">
        <v>521</v>
      </c>
      <c r="R710" s="4">
        <v>30.754999999999999</v>
      </c>
      <c r="S710" s="4">
        <v>27.158999999999999</v>
      </c>
      <c r="T710" s="4">
        <v>47.882000000000005</v>
      </c>
      <c r="U710" s="4" t="str">
        <f t="shared" si="109"/>
        <v>0</v>
      </c>
      <c r="V710" s="4" t="str">
        <f t="shared" si="110"/>
        <v>0</v>
      </c>
      <c r="W710" s="4" t="str">
        <f t="shared" si="111"/>
        <v>0</v>
      </c>
    </row>
    <row r="711" spans="1:23" x14ac:dyDescent="0.3">
      <c r="A711" s="1">
        <f t="shared" si="105"/>
        <v>0</v>
      </c>
      <c r="B711" s="1" t="s">
        <v>12</v>
      </c>
      <c r="C711" s="1">
        <v>0.2</v>
      </c>
      <c r="D711" s="1">
        <v>2</v>
      </c>
      <c r="E711" s="1">
        <f t="shared" si="106"/>
        <v>178</v>
      </c>
      <c r="F711" s="1">
        <v>0</v>
      </c>
      <c r="G711" s="4">
        <f t="shared" si="107"/>
        <v>0.57581573896353166</v>
      </c>
      <c r="H711" s="4">
        <f t="shared" si="108"/>
        <v>185.66500000000002</v>
      </c>
      <c r="I711" s="4">
        <v>86.733000000000004</v>
      </c>
      <c r="J711" s="4">
        <v>5.4780000000000006</v>
      </c>
      <c r="K711" s="4">
        <v>93.453999999999994</v>
      </c>
      <c r="L711" s="1">
        <v>521</v>
      </c>
      <c r="M711" s="1">
        <v>524</v>
      </c>
      <c r="N711" s="1">
        <v>545</v>
      </c>
      <c r="O711" s="1">
        <v>0</v>
      </c>
      <c r="P711" s="1">
        <v>520</v>
      </c>
      <c r="Q711" s="1">
        <v>521</v>
      </c>
      <c r="R711" s="4">
        <v>30.783999999999999</v>
      </c>
      <c r="S711" s="4">
        <v>27.158999999999999</v>
      </c>
      <c r="T711" s="4">
        <v>53.262</v>
      </c>
      <c r="U711" s="4" t="str">
        <f t="shared" si="109"/>
        <v>0</v>
      </c>
      <c r="V711" s="4" t="str">
        <f t="shared" si="110"/>
        <v>0</v>
      </c>
      <c r="W711" s="4" t="str">
        <f t="shared" si="111"/>
        <v>0</v>
      </c>
    </row>
    <row r="712" spans="1:23" x14ac:dyDescent="0.3">
      <c r="A712" s="1">
        <f t="shared" si="105"/>
        <v>0</v>
      </c>
      <c r="B712" s="1" t="s">
        <v>12</v>
      </c>
      <c r="C712" s="1">
        <v>0.2</v>
      </c>
      <c r="D712" s="1">
        <v>3</v>
      </c>
      <c r="E712" s="1">
        <f t="shared" si="106"/>
        <v>178</v>
      </c>
      <c r="F712" s="1">
        <v>0</v>
      </c>
      <c r="G712" s="4">
        <f t="shared" si="107"/>
        <v>0.38387715930902111</v>
      </c>
      <c r="H712" s="4">
        <f t="shared" si="108"/>
        <v>168.233</v>
      </c>
      <c r="I712" s="4">
        <v>73.141999999999996</v>
      </c>
      <c r="J712" s="4">
        <v>5.4470000000000001</v>
      </c>
      <c r="K712" s="4">
        <v>89.644000000000005</v>
      </c>
      <c r="L712" s="1">
        <v>521</v>
      </c>
      <c r="M712" s="1">
        <v>523</v>
      </c>
      <c r="N712" s="1">
        <v>536</v>
      </c>
      <c r="O712" s="1">
        <v>0</v>
      </c>
      <c r="P712" s="1">
        <v>520</v>
      </c>
      <c r="Q712" s="1">
        <v>521</v>
      </c>
      <c r="R712" s="4">
        <v>30.888000000000002</v>
      </c>
      <c r="S712" s="4">
        <v>27.158999999999999</v>
      </c>
      <c r="T712" s="4">
        <v>39.567</v>
      </c>
      <c r="U712" s="4" t="str">
        <f t="shared" si="109"/>
        <v>0</v>
      </c>
      <c r="V712" s="4" t="str">
        <f t="shared" si="110"/>
        <v>0</v>
      </c>
      <c r="W712" s="4" t="str">
        <f t="shared" si="111"/>
        <v>0</v>
      </c>
    </row>
    <row r="713" spans="1:23" x14ac:dyDescent="0.3">
      <c r="A713" s="1">
        <f t="shared" si="105"/>
        <v>0</v>
      </c>
      <c r="B713" s="1" t="s">
        <v>12</v>
      </c>
      <c r="C713" s="1">
        <v>0.2</v>
      </c>
      <c r="D713" s="1">
        <v>4</v>
      </c>
      <c r="E713" s="1">
        <f t="shared" si="106"/>
        <v>178</v>
      </c>
      <c r="F713" s="1">
        <v>0</v>
      </c>
      <c r="G713" s="4">
        <f t="shared" si="107"/>
        <v>0.57581573896353166</v>
      </c>
      <c r="H713" s="4">
        <f t="shared" si="108"/>
        <v>183.489</v>
      </c>
      <c r="I713" s="4">
        <v>84.286000000000001</v>
      </c>
      <c r="J713" s="4">
        <v>6.5949999999999998</v>
      </c>
      <c r="K713" s="4">
        <v>92.608000000000004</v>
      </c>
      <c r="L713" s="1">
        <v>521</v>
      </c>
      <c r="M713" s="1">
        <v>524</v>
      </c>
      <c r="N713" s="1">
        <v>539</v>
      </c>
      <c r="O713" s="1">
        <v>0</v>
      </c>
      <c r="P713" s="1">
        <v>520</v>
      </c>
      <c r="Q713" s="1">
        <v>521</v>
      </c>
      <c r="R713" s="4">
        <v>30.873000000000001</v>
      </c>
      <c r="S713" s="4">
        <v>27.158999999999999</v>
      </c>
      <c r="T713" s="4">
        <v>50.725999999999999</v>
      </c>
      <c r="U713" s="4" t="str">
        <f t="shared" si="109"/>
        <v>0</v>
      </c>
      <c r="V713" s="4" t="str">
        <f t="shared" si="110"/>
        <v>0</v>
      </c>
      <c r="W713" s="4" t="str">
        <f t="shared" si="111"/>
        <v>0</v>
      </c>
    </row>
    <row r="714" spans="1:23" x14ac:dyDescent="0.3">
      <c r="A714" s="1">
        <f t="shared" si="105"/>
        <v>0</v>
      </c>
      <c r="B714" s="1" t="s">
        <v>12</v>
      </c>
      <c r="C714" s="1">
        <v>0.2</v>
      </c>
      <c r="D714" s="1">
        <v>1</v>
      </c>
      <c r="E714" s="1">
        <f t="shared" si="106"/>
        <v>179</v>
      </c>
      <c r="F714" s="1">
        <v>0</v>
      </c>
      <c r="G714" s="4">
        <f t="shared" si="107"/>
        <v>0.38759689922480622</v>
      </c>
      <c r="H714" s="4">
        <f t="shared" si="108"/>
        <v>182</v>
      </c>
      <c r="I714" s="4">
        <v>94.43</v>
      </c>
      <c r="J714" s="4">
        <v>6.0510000000000002</v>
      </c>
      <c r="K714" s="4">
        <v>81.519000000000005</v>
      </c>
      <c r="L714" s="1">
        <v>516</v>
      </c>
      <c r="M714" s="1">
        <v>518</v>
      </c>
      <c r="N714" s="1">
        <v>540</v>
      </c>
      <c r="O714" s="1">
        <v>0</v>
      </c>
      <c r="P714" s="1">
        <v>516</v>
      </c>
      <c r="Q714" s="1">
        <v>516</v>
      </c>
      <c r="R714" s="4">
        <v>30.645</v>
      </c>
      <c r="S714" s="4">
        <v>29.212</v>
      </c>
      <c r="T714" s="4">
        <v>61.170999999999999</v>
      </c>
      <c r="U714" s="4" t="str">
        <f t="shared" si="109"/>
        <v>0</v>
      </c>
      <c r="V714" s="4" t="str">
        <f t="shared" si="110"/>
        <v>0</v>
      </c>
      <c r="W714" s="4" t="str">
        <f t="shared" si="111"/>
        <v>0</v>
      </c>
    </row>
    <row r="715" spans="1:23" x14ac:dyDescent="0.3">
      <c r="A715" s="1">
        <f t="shared" si="105"/>
        <v>0</v>
      </c>
      <c r="B715" s="1" t="s">
        <v>12</v>
      </c>
      <c r="C715" s="1">
        <v>0.2</v>
      </c>
      <c r="D715" s="1">
        <v>2</v>
      </c>
      <c r="E715" s="1">
        <f t="shared" si="106"/>
        <v>179</v>
      </c>
      <c r="F715" s="1">
        <v>0</v>
      </c>
      <c r="G715" s="4">
        <f t="shared" si="107"/>
        <v>0.58139534883720934</v>
      </c>
      <c r="H715" s="4">
        <f t="shared" si="108"/>
        <v>172.63299999999998</v>
      </c>
      <c r="I715" s="4">
        <v>86.722000000000008</v>
      </c>
      <c r="J715" s="4">
        <v>7.07</v>
      </c>
      <c r="K715" s="4">
        <v>78.840999999999994</v>
      </c>
      <c r="L715" s="1">
        <v>516</v>
      </c>
      <c r="M715" s="1">
        <v>519</v>
      </c>
      <c r="N715" s="1">
        <v>544</v>
      </c>
      <c r="O715" s="1">
        <v>0</v>
      </c>
      <c r="P715" s="1">
        <v>516</v>
      </c>
      <c r="Q715" s="1">
        <v>516</v>
      </c>
      <c r="R715" s="4">
        <v>30.754000000000001</v>
      </c>
      <c r="S715" s="4">
        <v>29.212</v>
      </c>
      <c r="T715" s="4">
        <v>53.353999999999999</v>
      </c>
      <c r="U715" s="4" t="str">
        <f t="shared" si="109"/>
        <v>0</v>
      </c>
      <c r="V715" s="4" t="str">
        <f t="shared" si="110"/>
        <v>0</v>
      </c>
      <c r="W715" s="4" t="str">
        <f t="shared" si="111"/>
        <v>0</v>
      </c>
    </row>
    <row r="716" spans="1:23" x14ac:dyDescent="0.3">
      <c r="A716" s="1">
        <f t="shared" si="105"/>
        <v>0</v>
      </c>
      <c r="B716" s="1" t="s">
        <v>12</v>
      </c>
      <c r="C716" s="1">
        <v>0.2</v>
      </c>
      <c r="D716" s="1">
        <v>3</v>
      </c>
      <c r="E716" s="1">
        <f t="shared" si="106"/>
        <v>179</v>
      </c>
      <c r="F716" s="1">
        <v>0</v>
      </c>
      <c r="G716" s="4">
        <f t="shared" si="107"/>
        <v>0.58139534883720934</v>
      </c>
      <c r="H716" s="4">
        <f t="shared" si="108"/>
        <v>178.398</v>
      </c>
      <c r="I716" s="4">
        <v>88.805999999999997</v>
      </c>
      <c r="J716" s="4">
        <v>6.5449999999999999</v>
      </c>
      <c r="K716" s="4">
        <v>83.046999999999997</v>
      </c>
      <c r="L716" s="1">
        <v>516</v>
      </c>
      <c r="M716" s="1">
        <v>519</v>
      </c>
      <c r="N716" s="1">
        <v>542</v>
      </c>
      <c r="O716" s="1">
        <v>0</v>
      </c>
      <c r="P716" s="1">
        <v>516</v>
      </c>
      <c r="Q716" s="1">
        <v>516</v>
      </c>
      <c r="R716" s="4">
        <v>31.01</v>
      </c>
      <c r="S716" s="4">
        <v>29.212</v>
      </c>
      <c r="T716" s="4">
        <v>55.182000000000002</v>
      </c>
      <c r="U716" s="4" t="str">
        <f t="shared" si="109"/>
        <v>0</v>
      </c>
      <c r="V716" s="4" t="str">
        <f t="shared" si="110"/>
        <v>0</v>
      </c>
      <c r="W716" s="4" t="str">
        <f t="shared" si="111"/>
        <v>0</v>
      </c>
    </row>
    <row r="717" spans="1:23" x14ac:dyDescent="0.3">
      <c r="A717" s="1">
        <f t="shared" si="105"/>
        <v>0</v>
      </c>
      <c r="B717" s="1" t="s">
        <v>12</v>
      </c>
      <c r="C717" s="1">
        <v>0.2</v>
      </c>
      <c r="D717" s="1">
        <v>4</v>
      </c>
      <c r="E717" s="1">
        <f t="shared" si="106"/>
        <v>179</v>
      </c>
      <c r="F717" s="1">
        <v>0</v>
      </c>
      <c r="G717" s="4">
        <f t="shared" si="107"/>
        <v>0.58139534883720934</v>
      </c>
      <c r="H717" s="4">
        <f t="shared" si="108"/>
        <v>177.81200000000001</v>
      </c>
      <c r="I717" s="4">
        <v>85.757999999999996</v>
      </c>
      <c r="J717" s="4">
        <v>6.056</v>
      </c>
      <c r="K717" s="4">
        <v>85.998000000000005</v>
      </c>
      <c r="L717" s="1">
        <v>516</v>
      </c>
      <c r="M717" s="1">
        <v>519</v>
      </c>
      <c r="N717" s="1">
        <v>544</v>
      </c>
      <c r="O717" s="1">
        <v>0</v>
      </c>
      <c r="P717" s="1">
        <v>516</v>
      </c>
      <c r="Q717" s="1">
        <v>516</v>
      </c>
      <c r="R717" s="4">
        <v>30.821999999999999</v>
      </c>
      <c r="S717" s="4">
        <v>29.212</v>
      </c>
      <c r="T717" s="4">
        <v>52.322000000000003</v>
      </c>
      <c r="U717" s="4" t="str">
        <f t="shared" si="109"/>
        <v>0</v>
      </c>
      <c r="V717" s="4" t="str">
        <f t="shared" si="110"/>
        <v>0</v>
      </c>
      <c r="W717" s="4" t="str">
        <f t="shared" si="111"/>
        <v>0</v>
      </c>
    </row>
    <row r="718" spans="1:23" x14ac:dyDescent="0.3">
      <c r="A718" s="1">
        <f t="shared" si="105"/>
        <v>0</v>
      </c>
      <c r="B718" s="1" t="s">
        <v>12</v>
      </c>
      <c r="C718" s="1">
        <v>0.2</v>
      </c>
      <c r="D718" s="1">
        <v>1</v>
      </c>
      <c r="E718" s="1">
        <f t="shared" si="106"/>
        <v>180</v>
      </c>
      <c r="F718" s="1">
        <v>0</v>
      </c>
      <c r="G718" s="4">
        <f t="shared" si="107"/>
        <v>0.19157088122605362</v>
      </c>
      <c r="H718" s="4">
        <f t="shared" si="108"/>
        <v>150.68100000000001</v>
      </c>
      <c r="I718" s="4">
        <v>65.891999999999996</v>
      </c>
      <c r="J718" s="4">
        <v>6.7389999999999999</v>
      </c>
      <c r="K718" s="4">
        <v>78.05</v>
      </c>
      <c r="L718" s="1">
        <v>522</v>
      </c>
      <c r="M718" s="1">
        <v>523</v>
      </c>
      <c r="N718" s="1">
        <v>541</v>
      </c>
      <c r="O718" s="1">
        <v>0</v>
      </c>
      <c r="P718" s="1">
        <v>522</v>
      </c>
      <c r="Q718" s="1">
        <v>522</v>
      </c>
      <c r="R718" s="4">
        <v>30.72</v>
      </c>
      <c r="S718" s="4">
        <v>26.454000000000001</v>
      </c>
      <c r="T718" s="4">
        <v>32.629000000000005</v>
      </c>
      <c r="U718" s="4" t="str">
        <f t="shared" si="109"/>
        <v>0</v>
      </c>
      <c r="V718" s="4" t="str">
        <f t="shared" si="110"/>
        <v>0</v>
      </c>
      <c r="W718" s="4" t="str">
        <f t="shared" si="111"/>
        <v>0</v>
      </c>
    </row>
    <row r="719" spans="1:23" x14ac:dyDescent="0.3">
      <c r="A719" s="1">
        <f t="shared" si="105"/>
        <v>0</v>
      </c>
      <c r="B719" s="1" t="s">
        <v>12</v>
      </c>
      <c r="C719" s="1">
        <v>0.2</v>
      </c>
      <c r="D719" s="1">
        <v>2</v>
      </c>
      <c r="E719" s="1">
        <f t="shared" si="106"/>
        <v>180</v>
      </c>
      <c r="F719" s="1">
        <v>0</v>
      </c>
      <c r="G719" s="4">
        <f t="shared" si="107"/>
        <v>0.19157088122605362</v>
      </c>
      <c r="H719" s="4">
        <f t="shared" si="108"/>
        <v>152.83000000000001</v>
      </c>
      <c r="I719" s="4">
        <v>67.566000000000003</v>
      </c>
      <c r="J719" s="4">
        <v>7.0419999999999998</v>
      </c>
      <c r="K719" s="4">
        <v>78.221999999999994</v>
      </c>
      <c r="L719" s="1">
        <v>522</v>
      </c>
      <c r="M719" s="1">
        <v>523</v>
      </c>
      <c r="N719" s="1">
        <v>546</v>
      </c>
      <c r="O719" s="1">
        <v>0</v>
      </c>
      <c r="P719" s="1">
        <v>522</v>
      </c>
      <c r="Q719" s="1">
        <v>522</v>
      </c>
      <c r="R719" s="4">
        <v>30.937000000000001</v>
      </c>
      <c r="S719" s="4">
        <v>26.454000000000001</v>
      </c>
      <c r="T719" s="4">
        <v>34.085999999999999</v>
      </c>
      <c r="U719" s="4" t="str">
        <f t="shared" si="109"/>
        <v>0</v>
      </c>
      <c r="V719" s="4" t="str">
        <f t="shared" si="110"/>
        <v>0</v>
      </c>
      <c r="W719" s="4" t="str">
        <f t="shared" si="111"/>
        <v>0</v>
      </c>
    </row>
    <row r="720" spans="1:23" x14ac:dyDescent="0.3">
      <c r="A720" s="1">
        <f t="shared" si="105"/>
        <v>0</v>
      </c>
      <c r="B720" s="1" t="s">
        <v>12</v>
      </c>
      <c r="C720" s="1">
        <v>0.2</v>
      </c>
      <c r="D720" s="1">
        <v>3</v>
      </c>
      <c r="E720" s="1">
        <f t="shared" si="106"/>
        <v>180</v>
      </c>
      <c r="F720" s="1">
        <v>0</v>
      </c>
      <c r="G720" s="4">
        <f t="shared" si="107"/>
        <v>0.19157088122605362</v>
      </c>
      <c r="H720" s="4">
        <f t="shared" si="108"/>
        <v>155.60999999999999</v>
      </c>
      <c r="I720" s="4">
        <v>65.593000000000004</v>
      </c>
      <c r="J720" s="4">
        <v>7.2060000000000004</v>
      </c>
      <c r="K720" s="4">
        <v>82.811000000000007</v>
      </c>
      <c r="L720" s="1">
        <v>522</v>
      </c>
      <c r="M720" s="1">
        <v>523</v>
      </c>
      <c r="N720" s="1">
        <v>540</v>
      </c>
      <c r="O720" s="1">
        <v>0</v>
      </c>
      <c r="P720" s="1">
        <v>522</v>
      </c>
      <c r="Q720" s="1">
        <v>522</v>
      </c>
      <c r="R720" s="4">
        <v>30.986999999999998</v>
      </c>
      <c r="S720" s="4">
        <v>26.454000000000001</v>
      </c>
      <c r="T720" s="4">
        <v>32.063000000000002</v>
      </c>
      <c r="U720" s="4" t="str">
        <f t="shared" si="109"/>
        <v>0</v>
      </c>
      <c r="V720" s="4" t="str">
        <f t="shared" si="110"/>
        <v>0</v>
      </c>
      <c r="W720" s="4" t="str">
        <f t="shared" si="111"/>
        <v>0</v>
      </c>
    </row>
    <row r="721" spans="1:23" x14ac:dyDescent="0.3">
      <c r="A721" s="1">
        <f t="shared" si="105"/>
        <v>0</v>
      </c>
      <c r="B721" s="1" t="s">
        <v>12</v>
      </c>
      <c r="C721" s="1">
        <v>0.2</v>
      </c>
      <c r="D721" s="1">
        <v>4</v>
      </c>
      <c r="E721" s="1">
        <f t="shared" si="106"/>
        <v>180</v>
      </c>
      <c r="F721" s="1">
        <v>0</v>
      </c>
      <c r="G721" s="4">
        <f t="shared" si="107"/>
        <v>0.38314176245210724</v>
      </c>
      <c r="H721" s="4">
        <f t="shared" si="108"/>
        <v>158.18100000000001</v>
      </c>
      <c r="I721" s="4">
        <v>68.228000000000009</v>
      </c>
      <c r="J721" s="4">
        <v>8.7810000000000006</v>
      </c>
      <c r="K721" s="4">
        <v>81.171999999999997</v>
      </c>
      <c r="L721" s="1">
        <v>522</v>
      </c>
      <c r="M721" s="1">
        <v>524</v>
      </c>
      <c r="N721" s="1">
        <v>544</v>
      </c>
      <c r="O721" s="1">
        <v>0</v>
      </c>
      <c r="P721" s="1">
        <v>522</v>
      </c>
      <c r="Q721" s="1">
        <v>522</v>
      </c>
      <c r="R721" s="4">
        <v>31.151</v>
      </c>
      <c r="S721" s="4">
        <v>26.454000000000001</v>
      </c>
      <c r="T721" s="4">
        <v>34.533999999999999</v>
      </c>
      <c r="U721" s="4" t="str">
        <f t="shared" si="109"/>
        <v>0</v>
      </c>
      <c r="V721" s="4" t="str">
        <f t="shared" si="110"/>
        <v>0</v>
      </c>
      <c r="W721" s="4" t="str">
        <f t="shared" si="111"/>
        <v>0</v>
      </c>
    </row>
    <row r="722" spans="1:23" x14ac:dyDescent="0.3">
      <c r="A722" s="1">
        <f t="shared" si="105"/>
        <v>0</v>
      </c>
      <c r="B722" s="1" t="s">
        <v>12</v>
      </c>
      <c r="C722" s="1">
        <v>0.2</v>
      </c>
      <c r="D722" s="1">
        <v>1</v>
      </c>
      <c r="E722" s="1">
        <f t="shared" si="106"/>
        <v>181</v>
      </c>
      <c r="F722" s="1">
        <v>0</v>
      </c>
      <c r="G722" s="4">
        <f t="shared" si="107"/>
        <v>0.38834951456310679</v>
      </c>
      <c r="H722" s="4">
        <f t="shared" si="108"/>
        <v>169.59100000000001</v>
      </c>
      <c r="I722" s="4">
        <v>77.225999999999999</v>
      </c>
      <c r="J722" s="4">
        <v>5.1710000000000003</v>
      </c>
      <c r="K722" s="4">
        <v>87.194000000000003</v>
      </c>
      <c r="L722" s="1">
        <v>515</v>
      </c>
      <c r="M722" s="1">
        <v>517</v>
      </c>
      <c r="N722" s="1">
        <v>535</v>
      </c>
      <c r="O722" s="1">
        <v>0</v>
      </c>
      <c r="P722" s="1">
        <v>515</v>
      </c>
      <c r="Q722" s="1">
        <v>515</v>
      </c>
      <c r="R722" s="4">
        <v>30.949000000000002</v>
      </c>
      <c r="S722" s="4">
        <v>27.911000000000001</v>
      </c>
      <c r="T722" s="4">
        <v>43.207999999999998</v>
      </c>
      <c r="U722" s="4" t="str">
        <f t="shared" si="109"/>
        <v>0</v>
      </c>
      <c r="V722" s="4" t="str">
        <f t="shared" si="110"/>
        <v>0</v>
      </c>
      <c r="W722" s="4" t="str">
        <f t="shared" si="111"/>
        <v>0</v>
      </c>
    </row>
    <row r="723" spans="1:23" x14ac:dyDescent="0.3">
      <c r="A723" s="1">
        <f t="shared" si="105"/>
        <v>0</v>
      </c>
      <c r="B723" s="1" t="s">
        <v>12</v>
      </c>
      <c r="C723" s="1">
        <v>0.2</v>
      </c>
      <c r="D723" s="1">
        <v>2</v>
      </c>
      <c r="E723" s="1">
        <f t="shared" si="106"/>
        <v>181</v>
      </c>
      <c r="F723" s="1">
        <v>0</v>
      </c>
      <c r="G723" s="4">
        <f t="shared" si="107"/>
        <v>0.58252427184466016</v>
      </c>
      <c r="H723" s="4">
        <f t="shared" si="108"/>
        <v>178.40099999999998</v>
      </c>
      <c r="I723" s="4">
        <v>89.731000000000009</v>
      </c>
      <c r="J723" s="4">
        <v>5.468</v>
      </c>
      <c r="K723" s="4">
        <v>83.201999999999998</v>
      </c>
      <c r="L723" s="1">
        <v>515</v>
      </c>
      <c r="M723" s="1">
        <v>518</v>
      </c>
      <c r="N723" s="1">
        <v>533</v>
      </c>
      <c r="O723" s="1">
        <v>0</v>
      </c>
      <c r="P723" s="1">
        <v>515</v>
      </c>
      <c r="Q723" s="1">
        <v>515</v>
      </c>
      <c r="R723" s="4">
        <v>30.885000000000002</v>
      </c>
      <c r="S723" s="4">
        <v>27.911000000000001</v>
      </c>
      <c r="T723" s="4">
        <v>55.777000000000001</v>
      </c>
      <c r="U723" s="4" t="str">
        <f t="shared" si="109"/>
        <v>0</v>
      </c>
      <c r="V723" s="4" t="str">
        <f t="shared" si="110"/>
        <v>0</v>
      </c>
      <c r="W723" s="4" t="str">
        <f t="shared" si="111"/>
        <v>0</v>
      </c>
    </row>
    <row r="724" spans="1:23" x14ac:dyDescent="0.3">
      <c r="A724" s="1">
        <f t="shared" si="105"/>
        <v>0</v>
      </c>
      <c r="B724" s="1" t="s">
        <v>12</v>
      </c>
      <c r="C724" s="1">
        <v>0.2</v>
      </c>
      <c r="D724" s="1">
        <v>3</v>
      </c>
      <c r="E724" s="1">
        <f t="shared" si="106"/>
        <v>181</v>
      </c>
      <c r="F724" s="1">
        <v>0</v>
      </c>
      <c r="G724" s="4">
        <f t="shared" si="107"/>
        <v>0.58252427184466016</v>
      </c>
      <c r="H724" s="4">
        <f t="shared" si="108"/>
        <v>175.16400000000002</v>
      </c>
      <c r="I724" s="4">
        <v>79.73</v>
      </c>
      <c r="J724" s="4">
        <v>5.5730000000000004</v>
      </c>
      <c r="K724" s="4">
        <v>89.861000000000004</v>
      </c>
      <c r="L724" s="1">
        <v>515</v>
      </c>
      <c r="M724" s="1">
        <v>518</v>
      </c>
      <c r="N724" s="1">
        <v>534</v>
      </c>
      <c r="O724" s="1">
        <v>0</v>
      </c>
      <c r="P724" s="1">
        <v>515</v>
      </c>
      <c r="Q724" s="1">
        <v>515</v>
      </c>
      <c r="R724" s="4">
        <v>30.933</v>
      </c>
      <c r="S724" s="4">
        <v>27.911000000000001</v>
      </c>
      <c r="T724" s="4">
        <v>45.727999999999994</v>
      </c>
      <c r="U724" s="4" t="str">
        <f t="shared" si="109"/>
        <v>0</v>
      </c>
      <c r="V724" s="4" t="str">
        <f t="shared" si="110"/>
        <v>0</v>
      </c>
      <c r="W724" s="4" t="str">
        <f t="shared" si="111"/>
        <v>0</v>
      </c>
    </row>
    <row r="725" spans="1:23" x14ac:dyDescent="0.3">
      <c r="A725" s="1">
        <f t="shared" si="105"/>
        <v>0</v>
      </c>
      <c r="B725" s="1" t="s">
        <v>12</v>
      </c>
      <c r="C725" s="1">
        <v>0.2</v>
      </c>
      <c r="D725" s="1">
        <v>4</v>
      </c>
      <c r="E725" s="1">
        <f t="shared" si="106"/>
        <v>181</v>
      </c>
      <c r="F725" s="1">
        <v>0</v>
      </c>
      <c r="G725" s="4">
        <f t="shared" si="107"/>
        <v>0.58252427184466016</v>
      </c>
      <c r="H725" s="4">
        <f t="shared" si="108"/>
        <v>173.45900000000003</v>
      </c>
      <c r="I725" s="4">
        <v>74.304000000000002</v>
      </c>
      <c r="J725" s="4">
        <v>5.3710000000000004</v>
      </c>
      <c r="K725" s="4">
        <v>93.784000000000006</v>
      </c>
      <c r="L725" s="1">
        <v>515</v>
      </c>
      <c r="M725" s="1">
        <v>518</v>
      </c>
      <c r="N725" s="1">
        <v>534</v>
      </c>
      <c r="O725" s="1">
        <v>0</v>
      </c>
      <c r="P725" s="1">
        <v>515</v>
      </c>
      <c r="Q725" s="1">
        <v>515</v>
      </c>
      <c r="R725" s="4">
        <v>31.023</v>
      </c>
      <c r="S725" s="4">
        <v>27.911000000000001</v>
      </c>
      <c r="T725" s="4">
        <v>40.211999999999996</v>
      </c>
      <c r="U725" s="4" t="str">
        <f t="shared" si="109"/>
        <v>0</v>
      </c>
      <c r="V725" s="4" t="str">
        <f t="shared" si="110"/>
        <v>0</v>
      </c>
      <c r="W725" s="4" t="str">
        <f t="shared" si="111"/>
        <v>0</v>
      </c>
    </row>
    <row r="726" spans="1:23" x14ac:dyDescent="0.3">
      <c r="A726" s="1">
        <f t="shared" si="105"/>
        <v>0</v>
      </c>
      <c r="B726" s="1" t="s">
        <v>12</v>
      </c>
      <c r="C726" s="1">
        <v>0.2</v>
      </c>
      <c r="D726" s="1">
        <v>1</v>
      </c>
      <c r="E726" s="1">
        <f t="shared" si="106"/>
        <v>182</v>
      </c>
      <c r="F726" s="1">
        <v>0</v>
      </c>
      <c r="G726" s="4">
        <f t="shared" si="107"/>
        <v>0.58479532163742687</v>
      </c>
      <c r="H726" s="4">
        <f t="shared" si="108"/>
        <v>172.95399999999998</v>
      </c>
      <c r="I726" s="4">
        <v>75.628</v>
      </c>
      <c r="J726" s="4">
        <v>6.5110000000000001</v>
      </c>
      <c r="K726" s="4">
        <v>90.814999999999998</v>
      </c>
      <c r="L726" s="1">
        <v>513</v>
      </c>
      <c r="M726" s="1">
        <v>516</v>
      </c>
      <c r="N726" s="1">
        <v>534</v>
      </c>
      <c r="O726" s="1">
        <v>0</v>
      </c>
      <c r="P726" s="1">
        <v>511</v>
      </c>
      <c r="Q726" s="1">
        <v>513</v>
      </c>
      <c r="R726" s="4">
        <v>30.905999999999999</v>
      </c>
      <c r="S726" s="4">
        <v>28.952000000000002</v>
      </c>
      <c r="T726" s="4">
        <v>41.963999999999999</v>
      </c>
      <c r="U726" s="4" t="str">
        <f t="shared" si="109"/>
        <v>0</v>
      </c>
      <c r="V726" s="4" t="str">
        <f t="shared" si="110"/>
        <v>0</v>
      </c>
      <c r="W726" s="4" t="str">
        <f t="shared" si="111"/>
        <v>0</v>
      </c>
    </row>
    <row r="727" spans="1:23" x14ac:dyDescent="0.3">
      <c r="A727" s="1">
        <f t="shared" si="105"/>
        <v>0</v>
      </c>
      <c r="B727" s="1" t="s">
        <v>12</v>
      </c>
      <c r="C727" s="1">
        <v>0.2</v>
      </c>
      <c r="D727" s="1">
        <v>2</v>
      </c>
      <c r="E727" s="1">
        <f t="shared" si="106"/>
        <v>182</v>
      </c>
      <c r="F727" s="1">
        <v>0</v>
      </c>
      <c r="G727" s="4">
        <f t="shared" si="107"/>
        <v>0.58479532163742687</v>
      </c>
      <c r="H727" s="4">
        <f t="shared" si="108"/>
        <v>180.10899999999998</v>
      </c>
      <c r="I727" s="4">
        <v>81.843999999999994</v>
      </c>
      <c r="J727" s="4">
        <v>5.569</v>
      </c>
      <c r="K727" s="4">
        <v>92.695999999999998</v>
      </c>
      <c r="L727" s="1">
        <v>513</v>
      </c>
      <c r="M727" s="1">
        <v>516</v>
      </c>
      <c r="N727" s="1">
        <v>534</v>
      </c>
      <c r="O727" s="1">
        <v>0</v>
      </c>
      <c r="P727" s="1">
        <v>511</v>
      </c>
      <c r="Q727" s="1">
        <v>513</v>
      </c>
      <c r="R727" s="4">
        <v>30.88</v>
      </c>
      <c r="S727" s="4">
        <v>28.952000000000002</v>
      </c>
      <c r="T727" s="4">
        <v>48.206000000000003</v>
      </c>
      <c r="U727" s="4" t="str">
        <f t="shared" si="109"/>
        <v>0</v>
      </c>
      <c r="V727" s="4" t="str">
        <f t="shared" si="110"/>
        <v>0</v>
      </c>
      <c r="W727" s="4" t="str">
        <f t="shared" si="111"/>
        <v>0</v>
      </c>
    </row>
    <row r="728" spans="1:23" x14ac:dyDescent="0.3">
      <c r="A728" s="1">
        <f t="shared" si="105"/>
        <v>0</v>
      </c>
      <c r="B728" s="1" t="s">
        <v>12</v>
      </c>
      <c r="C728" s="1">
        <v>0.2</v>
      </c>
      <c r="D728" s="1">
        <v>3</v>
      </c>
      <c r="E728" s="1">
        <f t="shared" si="106"/>
        <v>182</v>
      </c>
      <c r="F728" s="1">
        <v>0</v>
      </c>
      <c r="G728" s="4">
        <f t="shared" si="107"/>
        <v>0.38986354775828458</v>
      </c>
      <c r="H728" s="4">
        <f t="shared" si="108"/>
        <v>183.79999999999998</v>
      </c>
      <c r="I728" s="4">
        <v>76.694999999999993</v>
      </c>
      <c r="J728" s="4">
        <v>6.9050000000000002</v>
      </c>
      <c r="K728" s="4">
        <v>100.2</v>
      </c>
      <c r="L728" s="1">
        <v>513</v>
      </c>
      <c r="M728" s="1">
        <v>515</v>
      </c>
      <c r="N728" s="1">
        <v>533</v>
      </c>
      <c r="O728" s="1">
        <v>0</v>
      </c>
      <c r="P728" s="1">
        <v>511</v>
      </c>
      <c r="Q728" s="1">
        <v>513</v>
      </c>
      <c r="R728" s="4">
        <v>30.962</v>
      </c>
      <c r="S728" s="4">
        <v>28.952000000000002</v>
      </c>
      <c r="T728" s="4">
        <v>42.974999999999994</v>
      </c>
      <c r="U728" s="4" t="str">
        <f t="shared" si="109"/>
        <v>0</v>
      </c>
      <c r="V728" s="4" t="str">
        <f t="shared" si="110"/>
        <v>0</v>
      </c>
      <c r="W728" s="4" t="str">
        <f t="shared" si="111"/>
        <v>0</v>
      </c>
    </row>
    <row r="729" spans="1:23" x14ac:dyDescent="0.3">
      <c r="A729" s="1">
        <f t="shared" si="105"/>
        <v>0</v>
      </c>
      <c r="B729" s="1" t="s">
        <v>12</v>
      </c>
      <c r="C729" s="1">
        <v>0.2</v>
      </c>
      <c r="D729" s="1">
        <v>4</v>
      </c>
      <c r="E729" s="1">
        <f t="shared" si="106"/>
        <v>182</v>
      </c>
      <c r="F729" s="1">
        <v>0</v>
      </c>
      <c r="G729" s="4">
        <f t="shared" si="107"/>
        <v>0.58479532163742687</v>
      </c>
      <c r="H729" s="4">
        <f t="shared" si="108"/>
        <v>183.70599999999999</v>
      </c>
      <c r="I729" s="4">
        <v>77.063999999999993</v>
      </c>
      <c r="J729" s="4">
        <v>5.3860000000000001</v>
      </c>
      <c r="K729" s="4">
        <v>101.256</v>
      </c>
      <c r="L729" s="1">
        <v>513</v>
      </c>
      <c r="M729" s="1">
        <v>516</v>
      </c>
      <c r="N729" s="1">
        <v>535</v>
      </c>
      <c r="O729" s="1">
        <v>0</v>
      </c>
      <c r="P729" s="1">
        <v>511</v>
      </c>
      <c r="Q729" s="1">
        <v>513</v>
      </c>
      <c r="R729" s="4">
        <v>30.931999999999999</v>
      </c>
      <c r="S729" s="4">
        <v>28.952000000000002</v>
      </c>
      <c r="T729" s="4">
        <v>43.373999999999995</v>
      </c>
      <c r="U729" s="4" t="str">
        <f t="shared" si="109"/>
        <v>0</v>
      </c>
      <c r="V729" s="4" t="str">
        <f t="shared" si="110"/>
        <v>0</v>
      </c>
      <c r="W729" s="4" t="str">
        <f t="shared" si="111"/>
        <v>0</v>
      </c>
    </row>
    <row r="730" spans="1:23" x14ac:dyDescent="0.3">
      <c r="A730" s="1">
        <f t="shared" si="105"/>
        <v>0</v>
      </c>
      <c r="B730" s="1" t="s">
        <v>12</v>
      </c>
      <c r="C730" s="1">
        <v>0.2</v>
      </c>
      <c r="D730" s="1">
        <v>1</v>
      </c>
      <c r="E730" s="1">
        <f t="shared" si="106"/>
        <v>183</v>
      </c>
      <c r="F730" s="1">
        <v>1</v>
      </c>
      <c r="G730" s="4">
        <f t="shared" si="107"/>
        <v>0</v>
      </c>
      <c r="H730" s="4">
        <f t="shared" si="108"/>
        <v>93.11099999999999</v>
      </c>
      <c r="I730" s="4">
        <v>70.022999999999996</v>
      </c>
      <c r="J730" s="4">
        <v>4.5359999999999996</v>
      </c>
      <c r="K730" s="4">
        <v>18.552</v>
      </c>
      <c r="L730" s="1">
        <v>510</v>
      </c>
      <c r="M730" s="1">
        <v>510</v>
      </c>
      <c r="N730" s="1">
        <v>531</v>
      </c>
      <c r="O730" s="1">
        <v>0</v>
      </c>
      <c r="P730" s="1">
        <v>508</v>
      </c>
      <c r="Q730" s="1">
        <v>510</v>
      </c>
      <c r="R730" s="4">
        <v>30.712</v>
      </c>
      <c r="S730" s="4">
        <v>28.135000000000002</v>
      </c>
      <c r="T730" s="4">
        <v>36.296999999999997</v>
      </c>
      <c r="U730" s="4">
        <f t="shared" si="109"/>
        <v>100</v>
      </c>
      <c r="V730" s="4">
        <f t="shared" si="110"/>
        <v>0.39215686274509803</v>
      </c>
      <c r="W730" s="4">
        <f t="shared" si="111"/>
        <v>0</v>
      </c>
    </row>
    <row r="731" spans="1:23" x14ac:dyDescent="0.3">
      <c r="A731" s="1">
        <f t="shared" si="105"/>
        <v>0</v>
      </c>
      <c r="B731" s="1" t="s">
        <v>12</v>
      </c>
      <c r="C731" s="1">
        <v>0.2</v>
      </c>
      <c r="D731" s="1">
        <v>2</v>
      </c>
      <c r="E731" s="1">
        <f t="shared" si="106"/>
        <v>183</v>
      </c>
      <c r="F731" s="1">
        <v>1</v>
      </c>
      <c r="G731" s="4">
        <f t="shared" si="107"/>
        <v>0</v>
      </c>
      <c r="H731" s="4">
        <f t="shared" si="108"/>
        <v>101.105</v>
      </c>
      <c r="I731" s="4">
        <v>77.867999999999995</v>
      </c>
      <c r="J731" s="4">
        <v>5.3879999999999999</v>
      </c>
      <c r="K731" s="4">
        <v>17.849</v>
      </c>
      <c r="L731" s="1">
        <v>510</v>
      </c>
      <c r="M731" s="1">
        <v>510</v>
      </c>
      <c r="N731" s="1">
        <v>527</v>
      </c>
      <c r="O731" s="1">
        <v>0</v>
      </c>
      <c r="P731" s="1">
        <v>508</v>
      </c>
      <c r="Q731" s="1">
        <v>510</v>
      </c>
      <c r="R731" s="4">
        <v>30.917999999999999</v>
      </c>
      <c r="S731" s="4">
        <v>28.135000000000002</v>
      </c>
      <c r="T731" s="4">
        <v>43.936</v>
      </c>
      <c r="U731" s="4">
        <f t="shared" si="109"/>
        <v>100</v>
      </c>
      <c r="V731" s="4">
        <f t="shared" si="110"/>
        <v>0.39215686274509803</v>
      </c>
      <c r="W731" s="4">
        <f t="shared" si="111"/>
        <v>0</v>
      </c>
    </row>
    <row r="732" spans="1:23" x14ac:dyDescent="0.3">
      <c r="A732" s="1">
        <f t="shared" si="105"/>
        <v>0</v>
      </c>
      <c r="B732" s="1" t="s">
        <v>12</v>
      </c>
      <c r="C732" s="1">
        <v>0.2</v>
      </c>
      <c r="D732" s="1">
        <v>3</v>
      </c>
      <c r="E732" s="1">
        <f t="shared" si="106"/>
        <v>183</v>
      </c>
      <c r="F732" s="1">
        <v>1</v>
      </c>
      <c r="G732" s="4">
        <f t="shared" si="107"/>
        <v>0</v>
      </c>
      <c r="H732" s="4">
        <f t="shared" si="108"/>
        <v>115.931</v>
      </c>
      <c r="I732" s="4">
        <v>74.653000000000006</v>
      </c>
      <c r="J732" s="4">
        <v>5.6820000000000004</v>
      </c>
      <c r="K732" s="4">
        <v>35.595999999999997</v>
      </c>
      <c r="L732" s="1">
        <v>510</v>
      </c>
      <c r="M732" s="1">
        <v>510</v>
      </c>
      <c r="N732" s="1">
        <v>530</v>
      </c>
      <c r="O732" s="1">
        <v>0</v>
      </c>
      <c r="P732" s="1">
        <v>508</v>
      </c>
      <c r="Q732" s="1">
        <v>510</v>
      </c>
      <c r="R732" s="4">
        <v>30.946000000000002</v>
      </c>
      <c r="S732" s="4">
        <v>28.135000000000002</v>
      </c>
      <c r="T732" s="4">
        <v>40.692999999999998</v>
      </c>
      <c r="U732" s="4">
        <f t="shared" si="109"/>
        <v>100</v>
      </c>
      <c r="V732" s="4">
        <f t="shared" si="110"/>
        <v>0.39215686274509803</v>
      </c>
      <c r="W732" s="4">
        <f t="shared" si="111"/>
        <v>0</v>
      </c>
    </row>
    <row r="733" spans="1:23" x14ac:dyDescent="0.3">
      <c r="A733" s="1">
        <f t="shared" si="105"/>
        <v>0</v>
      </c>
      <c r="B733" s="1" t="s">
        <v>12</v>
      </c>
      <c r="C733" s="1">
        <v>0.2</v>
      </c>
      <c r="D733" s="1">
        <v>4</v>
      </c>
      <c r="E733" s="1">
        <f t="shared" si="106"/>
        <v>183</v>
      </c>
      <c r="F733" s="1">
        <v>1</v>
      </c>
      <c r="G733" s="4">
        <f t="shared" si="107"/>
        <v>0</v>
      </c>
      <c r="H733" s="4">
        <f t="shared" si="108"/>
        <v>172.934</v>
      </c>
      <c r="I733" s="4">
        <v>79.094999999999999</v>
      </c>
      <c r="J733" s="4">
        <v>5.2060000000000004</v>
      </c>
      <c r="K733" s="4">
        <v>88.632999999999996</v>
      </c>
      <c r="L733" s="1">
        <v>510</v>
      </c>
      <c r="M733" s="1">
        <v>510</v>
      </c>
      <c r="N733" s="1">
        <v>531</v>
      </c>
      <c r="O733" s="1">
        <v>0</v>
      </c>
      <c r="P733" s="1">
        <v>508</v>
      </c>
      <c r="Q733" s="1">
        <v>510</v>
      </c>
      <c r="R733" s="4">
        <v>31.097999999999999</v>
      </c>
      <c r="S733" s="4">
        <v>28.135000000000002</v>
      </c>
      <c r="T733" s="4">
        <v>44.982999999999997</v>
      </c>
      <c r="U733" s="4">
        <f t="shared" si="109"/>
        <v>100</v>
      </c>
      <c r="V733" s="4">
        <f t="shared" si="110"/>
        <v>0.39215686274509803</v>
      </c>
      <c r="W733" s="4">
        <f t="shared" si="111"/>
        <v>0</v>
      </c>
    </row>
    <row r="734" spans="1:23" x14ac:dyDescent="0.3">
      <c r="A734" s="1">
        <f t="shared" si="105"/>
        <v>0</v>
      </c>
      <c r="B734" s="1" t="s">
        <v>12</v>
      </c>
      <c r="C734" s="1">
        <v>0.2</v>
      </c>
      <c r="D734" s="1">
        <v>1</v>
      </c>
      <c r="E734" s="1">
        <f t="shared" si="106"/>
        <v>184</v>
      </c>
      <c r="F734" s="1">
        <v>0</v>
      </c>
      <c r="G734" s="4">
        <f t="shared" si="107"/>
        <v>0.39215686274509803</v>
      </c>
      <c r="H734" s="4">
        <f t="shared" si="108"/>
        <v>178.548</v>
      </c>
      <c r="I734" s="4">
        <v>79.509</v>
      </c>
      <c r="J734" s="4">
        <v>5.2679999999999998</v>
      </c>
      <c r="K734" s="4">
        <v>93.771000000000001</v>
      </c>
      <c r="L734" s="1">
        <v>510</v>
      </c>
      <c r="M734" s="1">
        <v>512</v>
      </c>
      <c r="N734" s="1">
        <v>533</v>
      </c>
      <c r="O734" s="1">
        <v>0</v>
      </c>
      <c r="P734" s="1">
        <v>510</v>
      </c>
      <c r="Q734" s="1">
        <v>510</v>
      </c>
      <c r="R734" s="4">
        <v>30.751999999999999</v>
      </c>
      <c r="S734" s="4">
        <v>28.077999999999999</v>
      </c>
      <c r="T734" s="4">
        <v>46.015000000000001</v>
      </c>
      <c r="U734" s="4" t="str">
        <f t="shared" si="109"/>
        <v>0</v>
      </c>
      <c r="V734" s="4" t="str">
        <f t="shared" si="110"/>
        <v>0</v>
      </c>
      <c r="W734" s="4" t="str">
        <f t="shared" si="111"/>
        <v>0</v>
      </c>
    </row>
    <row r="735" spans="1:23" x14ac:dyDescent="0.3">
      <c r="A735" s="1">
        <f t="shared" si="105"/>
        <v>0</v>
      </c>
      <c r="B735" s="1" t="s">
        <v>12</v>
      </c>
      <c r="C735" s="1">
        <v>0.2</v>
      </c>
      <c r="D735" s="1">
        <v>2</v>
      </c>
      <c r="E735" s="1">
        <f t="shared" si="106"/>
        <v>184</v>
      </c>
      <c r="F735" s="1">
        <v>0</v>
      </c>
      <c r="G735" s="4">
        <f t="shared" si="107"/>
        <v>0.39215686274509803</v>
      </c>
      <c r="H735" s="4">
        <f t="shared" si="108"/>
        <v>180.19200000000001</v>
      </c>
      <c r="I735" s="4">
        <v>79.554000000000002</v>
      </c>
      <c r="J735" s="4">
        <v>5.4050000000000002</v>
      </c>
      <c r="K735" s="4">
        <v>95.233000000000004</v>
      </c>
      <c r="L735" s="1">
        <v>510</v>
      </c>
      <c r="M735" s="1">
        <v>512</v>
      </c>
      <c r="N735" s="1">
        <v>534</v>
      </c>
      <c r="O735" s="1">
        <v>0</v>
      </c>
      <c r="P735" s="1">
        <v>510</v>
      </c>
      <c r="Q735" s="1">
        <v>510</v>
      </c>
      <c r="R735" s="4">
        <v>30.956</v>
      </c>
      <c r="S735" s="4">
        <v>28.077999999999999</v>
      </c>
      <c r="T735" s="4">
        <v>45.855999999999995</v>
      </c>
      <c r="U735" s="4" t="str">
        <f t="shared" si="109"/>
        <v>0</v>
      </c>
      <c r="V735" s="4" t="str">
        <f t="shared" si="110"/>
        <v>0</v>
      </c>
      <c r="W735" s="4" t="str">
        <f t="shared" si="111"/>
        <v>0</v>
      </c>
    </row>
    <row r="736" spans="1:23" x14ac:dyDescent="0.3">
      <c r="A736" s="1">
        <f t="shared" si="105"/>
        <v>0</v>
      </c>
      <c r="B736" s="1" t="s">
        <v>12</v>
      </c>
      <c r="C736" s="1">
        <v>0.2</v>
      </c>
      <c r="D736" s="1">
        <v>3</v>
      </c>
      <c r="E736" s="1">
        <f t="shared" si="106"/>
        <v>184</v>
      </c>
      <c r="F736" s="1">
        <v>0</v>
      </c>
      <c r="G736" s="4">
        <f t="shared" si="107"/>
        <v>0.58823529411764708</v>
      </c>
      <c r="H736" s="4">
        <f t="shared" si="108"/>
        <v>186.38499999999999</v>
      </c>
      <c r="I736" s="4">
        <v>78.806999999999988</v>
      </c>
      <c r="J736" s="4">
        <v>6.7380000000000004</v>
      </c>
      <c r="K736" s="4">
        <v>100.84</v>
      </c>
      <c r="L736" s="1">
        <v>510</v>
      </c>
      <c r="M736" s="1">
        <v>513</v>
      </c>
      <c r="N736" s="1">
        <v>534</v>
      </c>
      <c r="O736" s="1">
        <v>0</v>
      </c>
      <c r="P736" s="1">
        <v>510</v>
      </c>
      <c r="Q736" s="1">
        <v>510</v>
      </c>
      <c r="R736" s="4">
        <v>31.064</v>
      </c>
      <c r="S736" s="4">
        <v>28.077999999999999</v>
      </c>
      <c r="T736" s="4">
        <v>45.000999999999998</v>
      </c>
      <c r="U736" s="4" t="str">
        <f t="shared" si="109"/>
        <v>0</v>
      </c>
      <c r="V736" s="4" t="str">
        <f t="shared" si="110"/>
        <v>0</v>
      </c>
      <c r="W736" s="4" t="str">
        <f t="shared" si="111"/>
        <v>0</v>
      </c>
    </row>
    <row r="737" spans="1:23" x14ac:dyDescent="0.3">
      <c r="A737" s="1">
        <f t="shared" si="105"/>
        <v>0</v>
      </c>
      <c r="B737" s="1" t="s">
        <v>12</v>
      </c>
      <c r="C737" s="1">
        <v>0.2</v>
      </c>
      <c r="D737" s="1">
        <v>4</v>
      </c>
      <c r="E737" s="1">
        <f t="shared" si="106"/>
        <v>184</v>
      </c>
      <c r="F737" s="1">
        <v>0</v>
      </c>
      <c r="G737" s="4">
        <f t="shared" si="107"/>
        <v>0.58823529411764708</v>
      </c>
      <c r="H737" s="4">
        <f t="shared" si="108"/>
        <v>180.60199999999998</v>
      </c>
      <c r="I737" s="4">
        <v>75.343999999999994</v>
      </c>
      <c r="J737" s="4">
        <v>5.0170000000000003</v>
      </c>
      <c r="K737" s="4">
        <v>100.241</v>
      </c>
      <c r="L737" s="1">
        <v>510</v>
      </c>
      <c r="M737" s="1">
        <v>513</v>
      </c>
      <c r="N737" s="1">
        <v>533</v>
      </c>
      <c r="O737" s="1">
        <v>0</v>
      </c>
      <c r="P737" s="1">
        <v>510</v>
      </c>
      <c r="Q737" s="1">
        <v>510</v>
      </c>
      <c r="R737" s="4">
        <v>30.844999999999999</v>
      </c>
      <c r="S737" s="4">
        <v>28.077999999999999</v>
      </c>
      <c r="T737" s="4">
        <v>41.756999999999998</v>
      </c>
      <c r="U737" s="4" t="str">
        <f t="shared" si="109"/>
        <v>0</v>
      </c>
      <c r="V737" s="4" t="str">
        <f t="shared" si="110"/>
        <v>0</v>
      </c>
      <c r="W737" s="4" t="str">
        <f t="shared" si="111"/>
        <v>0</v>
      </c>
    </row>
    <row r="738" spans="1:23" x14ac:dyDescent="0.3">
      <c r="A738" s="1">
        <f t="shared" si="105"/>
        <v>0</v>
      </c>
      <c r="B738" s="1" t="s">
        <v>12</v>
      </c>
      <c r="C738" s="1">
        <v>0.2</v>
      </c>
      <c r="D738" s="1">
        <v>1</v>
      </c>
      <c r="E738" s="1">
        <f t="shared" si="106"/>
        <v>185</v>
      </c>
      <c r="F738" s="1">
        <v>0</v>
      </c>
      <c r="G738" s="4">
        <f t="shared" si="107"/>
        <v>0.390625</v>
      </c>
      <c r="H738" s="4">
        <f t="shared" si="108"/>
        <v>181.476</v>
      </c>
      <c r="I738" s="4">
        <v>82.426000000000002</v>
      </c>
      <c r="J738" s="4">
        <v>6.6909999999999998</v>
      </c>
      <c r="K738" s="4">
        <v>92.358999999999995</v>
      </c>
      <c r="L738" s="1">
        <v>512</v>
      </c>
      <c r="M738" s="1">
        <v>514</v>
      </c>
      <c r="N738" s="1">
        <v>540</v>
      </c>
      <c r="O738" s="1">
        <v>0</v>
      </c>
      <c r="P738" s="1">
        <v>512</v>
      </c>
      <c r="Q738" s="1">
        <v>512</v>
      </c>
      <c r="R738" s="4">
        <v>30.792999999999999</v>
      </c>
      <c r="S738" s="4">
        <v>28.047000000000001</v>
      </c>
      <c r="T738" s="4">
        <v>47.718000000000004</v>
      </c>
      <c r="U738" s="4" t="str">
        <f t="shared" si="109"/>
        <v>0</v>
      </c>
      <c r="V738" s="4" t="str">
        <f t="shared" si="110"/>
        <v>0</v>
      </c>
      <c r="W738" s="4" t="str">
        <f t="shared" si="111"/>
        <v>0</v>
      </c>
    </row>
    <row r="739" spans="1:23" x14ac:dyDescent="0.3">
      <c r="A739" s="1">
        <f t="shared" si="105"/>
        <v>0</v>
      </c>
      <c r="B739" s="1" t="s">
        <v>12</v>
      </c>
      <c r="C739" s="1">
        <v>0.2</v>
      </c>
      <c r="D739" s="1">
        <v>2</v>
      </c>
      <c r="E739" s="1">
        <f t="shared" si="106"/>
        <v>185</v>
      </c>
      <c r="F739" s="1">
        <v>0</v>
      </c>
      <c r="G739" s="4">
        <f t="shared" si="107"/>
        <v>0.5859375</v>
      </c>
      <c r="H739" s="4">
        <f t="shared" si="108"/>
        <v>175.02199999999999</v>
      </c>
      <c r="I739" s="4">
        <v>75.900000000000006</v>
      </c>
      <c r="J739" s="4">
        <v>8.641</v>
      </c>
      <c r="K739" s="4">
        <v>90.480999999999995</v>
      </c>
      <c r="L739" s="1">
        <v>512</v>
      </c>
      <c r="M739" s="1">
        <v>515</v>
      </c>
      <c r="N739" s="1">
        <v>538</v>
      </c>
      <c r="O739" s="1">
        <v>0</v>
      </c>
      <c r="P739" s="1">
        <v>512</v>
      </c>
      <c r="Q739" s="1">
        <v>512</v>
      </c>
      <c r="R739" s="4">
        <v>30.71</v>
      </c>
      <c r="S739" s="4">
        <v>28.047000000000001</v>
      </c>
      <c r="T739" s="4">
        <v>41.275000000000006</v>
      </c>
      <c r="U739" s="4" t="str">
        <f t="shared" si="109"/>
        <v>0</v>
      </c>
      <c r="V739" s="4" t="str">
        <f t="shared" si="110"/>
        <v>0</v>
      </c>
      <c r="W739" s="4" t="str">
        <f t="shared" si="111"/>
        <v>0</v>
      </c>
    </row>
    <row r="740" spans="1:23" x14ac:dyDescent="0.3">
      <c r="A740" s="1">
        <f t="shared" si="105"/>
        <v>0</v>
      </c>
      <c r="B740" s="1" t="s">
        <v>12</v>
      </c>
      <c r="C740" s="1">
        <v>0.2</v>
      </c>
      <c r="D740" s="1">
        <v>3</v>
      </c>
      <c r="E740" s="1">
        <f t="shared" si="106"/>
        <v>185</v>
      </c>
      <c r="F740" s="1">
        <v>0</v>
      </c>
      <c r="G740" s="4">
        <f t="shared" si="107"/>
        <v>0.5859375</v>
      </c>
      <c r="H740" s="4">
        <f t="shared" si="108"/>
        <v>179.066</v>
      </c>
      <c r="I740" s="4">
        <v>76.980999999999995</v>
      </c>
      <c r="J740" s="4">
        <v>6.968</v>
      </c>
      <c r="K740" s="4">
        <v>95.117000000000004</v>
      </c>
      <c r="L740" s="1">
        <v>512</v>
      </c>
      <c r="M740" s="1">
        <v>515</v>
      </c>
      <c r="N740" s="1">
        <v>541</v>
      </c>
      <c r="O740" s="1">
        <v>0</v>
      </c>
      <c r="P740" s="1">
        <v>512</v>
      </c>
      <c r="Q740" s="1">
        <v>512</v>
      </c>
      <c r="R740" s="4">
        <v>30.99</v>
      </c>
      <c r="S740" s="4">
        <v>28.047000000000001</v>
      </c>
      <c r="T740" s="4">
        <v>42.076000000000001</v>
      </c>
      <c r="U740" s="4" t="str">
        <f t="shared" si="109"/>
        <v>0</v>
      </c>
      <c r="V740" s="4" t="str">
        <f t="shared" si="110"/>
        <v>0</v>
      </c>
      <c r="W740" s="4" t="str">
        <f t="shared" si="111"/>
        <v>0</v>
      </c>
    </row>
    <row r="741" spans="1:23" x14ac:dyDescent="0.3">
      <c r="A741" s="1">
        <f t="shared" si="105"/>
        <v>0</v>
      </c>
      <c r="B741" s="1" t="s">
        <v>12</v>
      </c>
      <c r="C741" s="1">
        <v>0.2</v>
      </c>
      <c r="D741" s="1">
        <v>4</v>
      </c>
      <c r="E741" s="1">
        <f t="shared" si="106"/>
        <v>185</v>
      </c>
      <c r="F741" s="1">
        <v>0</v>
      </c>
      <c r="G741" s="4">
        <f t="shared" si="107"/>
        <v>0.5859375</v>
      </c>
      <c r="H741" s="4">
        <f t="shared" si="108"/>
        <v>184.107</v>
      </c>
      <c r="I741" s="4">
        <v>78.304000000000002</v>
      </c>
      <c r="J741" s="4">
        <v>6.2510000000000003</v>
      </c>
      <c r="K741" s="4">
        <v>99.552000000000007</v>
      </c>
      <c r="L741" s="1">
        <v>512</v>
      </c>
      <c r="M741" s="1">
        <v>515</v>
      </c>
      <c r="N741" s="1">
        <v>540</v>
      </c>
      <c r="O741" s="1">
        <v>0</v>
      </c>
      <c r="P741" s="1">
        <v>512</v>
      </c>
      <c r="Q741" s="1">
        <v>512</v>
      </c>
      <c r="R741" s="4">
        <v>31.073</v>
      </c>
      <c r="S741" s="4">
        <v>28.047000000000001</v>
      </c>
      <c r="T741" s="4">
        <v>43.316000000000003</v>
      </c>
      <c r="U741" s="4" t="str">
        <f t="shared" si="109"/>
        <v>0</v>
      </c>
      <c r="V741" s="4" t="str">
        <f t="shared" si="110"/>
        <v>0</v>
      </c>
      <c r="W741" s="4" t="str">
        <f t="shared" si="111"/>
        <v>0</v>
      </c>
    </row>
    <row r="742" spans="1:23" x14ac:dyDescent="0.3">
      <c r="A742" s="1">
        <f t="shared" si="105"/>
        <v>0</v>
      </c>
      <c r="B742" s="1" t="s">
        <v>12</v>
      </c>
      <c r="C742" s="1">
        <v>0.2</v>
      </c>
      <c r="D742" s="1">
        <v>1</v>
      </c>
      <c r="E742" s="1">
        <f t="shared" si="106"/>
        <v>186</v>
      </c>
      <c r="F742" s="1">
        <v>0</v>
      </c>
      <c r="G742" s="4">
        <f t="shared" si="107"/>
        <v>0.59405940594059403</v>
      </c>
      <c r="H742" s="4">
        <f t="shared" si="108"/>
        <v>187.09800000000001</v>
      </c>
      <c r="I742" s="4">
        <v>86.210999999999999</v>
      </c>
      <c r="J742" s="4">
        <v>6.0019999999999998</v>
      </c>
      <c r="K742" s="4">
        <v>94.885000000000005</v>
      </c>
      <c r="L742" s="1">
        <v>505</v>
      </c>
      <c r="M742" s="1">
        <v>508</v>
      </c>
      <c r="N742" s="1">
        <v>526</v>
      </c>
      <c r="O742" s="1">
        <v>0</v>
      </c>
      <c r="P742" s="1">
        <v>504</v>
      </c>
      <c r="Q742" s="1">
        <v>505</v>
      </c>
      <c r="R742" s="4">
        <v>30.786999999999999</v>
      </c>
      <c r="S742" s="4">
        <v>27.401</v>
      </c>
      <c r="T742" s="4">
        <v>52.858999999999995</v>
      </c>
      <c r="U742" s="4" t="str">
        <f t="shared" si="109"/>
        <v>0</v>
      </c>
      <c r="V742" s="4" t="str">
        <f t="shared" si="110"/>
        <v>0</v>
      </c>
      <c r="W742" s="4" t="str">
        <f t="shared" si="111"/>
        <v>0</v>
      </c>
    </row>
    <row r="743" spans="1:23" x14ac:dyDescent="0.3">
      <c r="A743" s="1">
        <f t="shared" si="105"/>
        <v>0</v>
      </c>
      <c r="B743" s="1" t="s">
        <v>12</v>
      </c>
      <c r="C743" s="1">
        <v>0.2</v>
      </c>
      <c r="D743" s="1">
        <v>2</v>
      </c>
      <c r="E743" s="1">
        <f t="shared" si="106"/>
        <v>186</v>
      </c>
      <c r="F743" s="1">
        <v>0</v>
      </c>
      <c r="G743" s="4">
        <f t="shared" si="107"/>
        <v>0.59405940594059403</v>
      </c>
      <c r="H743" s="4">
        <f t="shared" si="108"/>
        <v>174.77499999999998</v>
      </c>
      <c r="I743" s="4">
        <v>78.861999999999995</v>
      </c>
      <c r="J743" s="4">
        <v>6.4160000000000004</v>
      </c>
      <c r="K743" s="4">
        <v>89.497</v>
      </c>
      <c r="L743" s="1">
        <v>505</v>
      </c>
      <c r="M743" s="1">
        <v>508</v>
      </c>
      <c r="N743" s="1">
        <v>526</v>
      </c>
      <c r="O743" s="1">
        <v>0</v>
      </c>
      <c r="P743" s="1">
        <v>504</v>
      </c>
      <c r="Q743" s="1">
        <v>505</v>
      </c>
      <c r="R743" s="4">
        <v>30.864999999999998</v>
      </c>
      <c r="S743" s="4">
        <v>27.401</v>
      </c>
      <c r="T743" s="4">
        <v>45.432000000000002</v>
      </c>
      <c r="U743" s="4" t="str">
        <f t="shared" si="109"/>
        <v>0</v>
      </c>
      <c r="V743" s="4" t="str">
        <f t="shared" si="110"/>
        <v>0</v>
      </c>
      <c r="W743" s="4" t="str">
        <f t="shared" si="111"/>
        <v>0</v>
      </c>
    </row>
    <row r="744" spans="1:23" x14ac:dyDescent="0.3">
      <c r="A744" s="1">
        <f t="shared" si="105"/>
        <v>0</v>
      </c>
      <c r="B744" s="1" t="s">
        <v>12</v>
      </c>
      <c r="C744" s="1">
        <v>0.2</v>
      </c>
      <c r="D744" s="1">
        <v>3</v>
      </c>
      <c r="E744" s="1">
        <f t="shared" si="106"/>
        <v>186</v>
      </c>
      <c r="F744" s="1">
        <v>0</v>
      </c>
      <c r="G744" s="4">
        <f t="shared" si="107"/>
        <v>0.59405940594059403</v>
      </c>
      <c r="H744" s="4">
        <f t="shared" si="108"/>
        <v>182.39000000000001</v>
      </c>
      <c r="I744" s="4">
        <v>83.578000000000003</v>
      </c>
      <c r="J744" s="4">
        <v>5.2320000000000002</v>
      </c>
      <c r="K744" s="4">
        <v>93.58</v>
      </c>
      <c r="L744" s="1">
        <v>505</v>
      </c>
      <c r="M744" s="1">
        <v>508</v>
      </c>
      <c r="N744" s="1">
        <v>528</v>
      </c>
      <c r="O744" s="1">
        <v>0</v>
      </c>
      <c r="P744" s="1">
        <v>504</v>
      </c>
      <c r="Q744" s="1">
        <v>505</v>
      </c>
      <c r="R744" s="4">
        <v>30.829000000000001</v>
      </c>
      <c r="S744" s="4">
        <v>27.401</v>
      </c>
      <c r="T744" s="4">
        <v>50.183999999999997</v>
      </c>
      <c r="U744" s="4" t="str">
        <f t="shared" si="109"/>
        <v>0</v>
      </c>
      <c r="V744" s="4" t="str">
        <f t="shared" si="110"/>
        <v>0</v>
      </c>
      <c r="W744" s="4" t="str">
        <f t="shared" si="111"/>
        <v>0</v>
      </c>
    </row>
    <row r="745" spans="1:23" x14ac:dyDescent="0.3">
      <c r="A745" s="1">
        <f t="shared" si="105"/>
        <v>0</v>
      </c>
      <c r="B745" s="1" t="s">
        <v>12</v>
      </c>
      <c r="C745" s="1">
        <v>0.2</v>
      </c>
      <c r="D745" s="1">
        <v>4</v>
      </c>
      <c r="E745" s="1">
        <f t="shared" si="106"/>
        <v>186</v>
      </c>
      <c r="F745" s="1">
        <v>0</v>
      </c>
      <c r="G745" s="4">
        <f t="shared" si="107"/>
        <v>0.79207920792079212</v>
      </c>
      <c r="H745" s="4">
        <f t="shared" si="108"/>
        <v>192.22900000000001</v>
      </c>
      <c r="I745" s="4">
        <v>84.02000000000001</v>
      </c>
      <c r="J745" s="4">
        <v>6.9349999999999996</v>
      </c>
      <c r="K745" s="4">
        <v>101.274</v>
      </c>
      <c r="L745" s="1">
        <v>505</v>
      </c>
      <c r="M745" s="1">
        <v>509</v>
      </c>
      <c r="N745" s="1">
        <v>528</v>
      </c>
      <c r="O745" s="1">
        <v>0</v>
      </c>
      <c r="P745" s="1">
        <v>504</v>
      </c>
      <c r="Q745" s="1">
        <v>505</v>
      </c>
      <c r="R745" s="4">
        <v>31.030999999999999</v>
      </c>
      <c r="S745" s="4">
        <v>27.401</v>
      </c>
      <c r="T745" s="4">
        <v>50.423999999999999</v>
      </c>
      <c r="U745" s="4" t="str">
        <f t="shared" si="109"/>
        <v>0</v>
      </c>
      <c r="V745" s="4" t="str">
        <f t="shared" si="110"/>
        <v>0</v>
      </c>
      <c r="W745" s="4" t="str">
        <f t="shared" si="111"/>
        <v>0</v>
      </c>
    </row>
    <row r="746" spans="1:23" x14ac:dyDescent="0.3">
      <c r="A746" s="1">
        <f t="shared" si="105"/>
        <v>0</v>
      </c>
      <c r="B746" s="1" t="s">
        <v>12</v>
      </c>
      <c r="C746" s="1">
        <v>0.2</v>
      </c>
      <c r="D746" s="1">
        <v>1</v>
      </c>
      <c r="E746" s="1">
        <f t="shared" si="106"/>
        <v>187</v>
      </c>
      <c r="F746" s="1">
        <v>0</v>
      </c>
      <c r="G746" s="4">
        <f t="shared" si="107"/>
        <v>0.38461538461538464</v>
      </c>
      <c r="H746" s="4">
        <f t="shared" si="108"/>
        <v>164.75100000000003</v>
      </c>
      <c r="I746" s="4">
        <v>82.841000000000008</v>
      </c>
      <c r="J746" s="4">
        <v>5.9539999999999997</v>
      </c>
      <c r="K746" s="4">
        <v>75.956000000000003</v>
      </c>
      <c r="L746" s="1">
        <v>520</v>
      </c>
      <c r="M746" s="1">
        <v>522</v>
      </c>
      <c r="N746" s="1">
        <v>545</v>
      </c>
      <c r="O746" s="1">
        <v>0</v>
      </c>
      <c r="P746" s="1">
        <v>520</v>
      </c>
      <c r="Q746" s="1">
        <v>520</v>
      </c>
      <c r="R746" s="4">
        <v>30.827000000000002</v>
      </c>
      <c r="S746" s="4">
        <v>29.167000000000002</v>
      </c>
      <c r="T746" s="4">
        <v>49.075000000000003</v>
      </c>
      <c r="U746" s="4" t="str">
        <f t="shared" si="109"/>
        <v>0</v>
      </c>
      <c r="V746" s="4" t="str">
        <f t="shared" si="110"/>
        <v>0</v>
      </c>
      <c r="W746" s="4" t="str">
        <f t="shared" si="111"/>
        <v>0</v>
      </c>
    </row>
    <row r="747" spans="1:23" x14ac:dyDescent="0.3">
      <c r="A747" s="1">
        <f t="shared" si="105"/>
        <v>0</v>
      </c>
      <c r="B747" s="1" t="s">
        <v>12</v>
      </c>
      <c r="C747" s="1">
        <v>0.2</v>
      </c>
      <c r="D747" s="1">
        <v>2</v>
      </c>
      <c r="E747" s="1">
        <f t="shared" si="106"/>
        <v>187</v>
      </c>
      <c r="F747" s="1">
        <v>0</v>
      </c>
      <c r="G747" s="4">
        <f t="shared" si="107"/>
        <v>0.57692307692307698</v>
      </c>
      <c r="H747" s="4">
        <f t="shared" si="108"/>
        <v>162.47399999999999</v>
      </c>
      <c r="I747" s="4">
        <v>77.881</v>
      </c>
      <c r="J747" s="4">
        <v>6.6529999999999996</v>
      </c>
      <c r="K747" s="4">
        <v>77.94</v>
      </c>
      <c r="L747" s="1">
        <v>520</v>
      </c>
      <c r="M747" s="1">
        <v>523</v>
      </c>
      <c r="N747" s="1">
        <v>550</v>
      </c>
      <c r="O747" s="1">
        <v>0</v>
      </c>
      <c r="P747" s="1">
        <v>520</v>
      </c>
      <c r="Q747" s="1">
        <v>520</v>
      </c>
      <c r="R747" s="4">
        <v>30.7</v>
      </c>
      <c r="S747" s="4">
        <v>29.167000000000002</v>
      </c>
      <c r="T747" s="4">
        <v>44.242000000000004</v>
      </c>
      <c r="U747" s="4" t="str">
        <f t="shared" si="109"/>
        <v>0</v>
      </c>
      <c r="V747" s="4" t="str">
        <f t="shared" si="110"/>
        <v>0</v>
      </c>
      <c r="W747" s="4" t="str">
        <f t="shared" si="111"/>
        <v>0</v>
      </c>
    </row>
    <row r="748" spans="1:23" x14ac:dyDescent="0.3">
      <c r="A748" s="1">
        <f t="shared" si="105"/>
        <v>0</v>
      </c>
      <c r="B748" s="1" t="s">
        <v>12</v>
      </c>
      <c r="C748" s="1">
        <v>0.2</v>
      </c>
      <c r="D748" s="1">
        <v>3</v>
      </c>
      <c r="E748" s="1">
        <f t="shared" si="106"/>
        <v>187</v>
      </c>
      <c r="F748" s="1">
        <v>0</v>
      </c>
      <c r="G748" s="4">
        <f t="shared" si="107"/>
        <v>0.57692307692307698</v>
      </c>
      <c r="H748" s="4">
        <f t="shared" si="108"/>
        <v>168.464</v>
      </c>
      <c r="I748" s="4">
        <v>83.728000000000009</v>
      </c>
      <c r="J748" s="4">
        <v>5.8319999999999999</v>
      </c>
      <c r="K748" s="4">
        <v>78.903999999999996</v>
      </c>
      <c r="L748" s="1">
        <v>520</v>
      </c>
      <c r="M748" s="1">
        <v>523</v>
      </c>
      <c r="N748" s="1">
        <v>544</v>
      </c>
      <c r="O748" s="1">
        <v>0</v>
      </c>
      <c r="P748" s="1">
        <v>520</v>
      </c>
      <c r="Q748" s="1">
        <v>520</v>
      </c>
      <c r="R748" s="4">
        <v>31.042999999999999</v>
      </c>
      <c r="S748" s="4">
        <v>29.167000000000002</v>
      </c>
      <c r="T748" s="4">
        <v>49.746000000000002</v>
      </c>
      <c r="U748" s="4" t="str">
        <f t="shared" si="109"/>
        <v>0</v>
      </c>
      <c r="V748" s="4" t="str">
        <f t="shared" si="110"/>
        <v>0</v>
      </c>
      <c r="W748" s="4" t="str">
        <f t="shared" si="111"/>
        <v>0</v>
      </c>
    </row>
    <row r="749" spans="1:23" x14ac:dyDescent="0.3">
      <c r="A749" s="1">
        <f t="shared" si="105"/>
        <v>0</v>
      </c>
      <c r="B749" s="1" t="s">
        <v>12</v>
      </c>
      <c r="C749" s="1">
        <v>0.2</v>
      </c>
      <c r="D749" s="1">
        <v>4</v>
      </c>
      <c r="E749" s="1">
        <f t="shared" si="106"/>
        <v>187</v>
      </c>
      <c r="F749" s="1">
        <v>0</v>
      </c>
      <c r="G749" s="4">
        <f t="shared" si="107"/>
        <v>0.57692307692307698</v>
      </c>
      <c r="H749" s="4">
        <f t="shared" si="108"/>
        <v>165.42</v>
      </c>
      <c r="I749" s="4">
        <v>76.813999999999993</v>
      </c>
      <c r="J749" s="4">
        <v>6.1420000000000003</v>
      </c>
      <c r="K749" s="4">
        <v>82.463999999999999</v>
      </c>
      <c r="L749" s="1">
        <v>520</v>
      </c>
      <c r="M749" s="1">
        <v>523</v>
      </c>
      <c r="N749" s="1">
        <v>544</v>
      </c>
      <c r="O749" s="1">
        <v>0</v>
      </c>
      <c r="P749" s="1">
        <v>520</v>
      </c>
      <c r="Q749" s="1">
        <v>520</v>
      </c>
      <c r="R749" s="4">
        <v>31.045999999999999</v>
      </c>
      <c r="S749" s="4">
        <v>29.167000000000002</v>
      </c>
      <c r="T749" s="4">
        <v>42.829000000000001</v>
      </c>
      <c r="U749" s="4" t="str">
        <f t="shared" si="109"/>
        <v>0</v>
      </c>
      <c r="V749" s="4" t="str">
        <f t="shared" si="110"/>
        <v>0</v>
      </c>
      <c r="W749" s="4" t="str">
        <f t="shared" si="111"/>
        <v>0</v>
      </c>
    </row>
    <row r="750" spans="1:23" x14ac:dyDescent="0.3">
      <c r="A750" s="1">
        <f t="shared" si="105"/>
        <v>0</v>
      </c>
      <c r="B750" s="1" t="s">
        <v>12</v>
      </c>
      <c r="C750" s="1">
        <v>0.2</v>
      </c>
      <c r="D750" s="1">
        <v>1</v>
      </c>
      <c r="E750" s="1">
        <f t="shared" si="106"/>
        <v>188</v>
      </c>
      <c r="F750" s="1">
        <v>0</v>
      </c>
      <c r="G750" s="4">
        <f t="shared" si="107"/>
        <v>0.1984126984126984</v>
      </c>
      <c r="H750" s="4">
        <f t="shared" si="108"/>
        <v>172.911</v>
      </c>
      <c r="I750" s="4">
        <v>68.623000000000005</v>
      </c>
      <c r="J750" s="4">
        <v>7.1509999999999998</v>
      </c>
      <c r="K750" s="4">
        <v>97.137</v>
      </c>
      <c r="L750" s="1">
        <v>504</v>
      </c>
      <c r="M750" s="1">
        <v>505</v>
      </c>
      <c r="N750" s="1">
        <v>523</v>
      </c>
      <c r="O750" s="1">
        <v>0</v>
      </c>
      <c r="P750" s="1">
        <v>503</v>
      </c>
      <c r="Q750" s="1">
        <v>504</v>
      </c>
      <c r="R750" s="4">
        <v>30.917999999999999</v>
      </c>
      <c r="S750" s="4">
        <v>27.67</v>
      </c>
      <c r="T750" s="4">
        <v>34.852000000000004</v>
      </c>
      <c r="U750" s="4" t="str">
        <f t="shared" si="109"/>
        <v>0</v>
      </c>
      <c r="V750" s="4" t="str">
        <f t="shared" si="110"/>
        <v>0</v>
      </c>
      <c r="W750" s="4" t="str">
        <f t="shared" si="111"/>
        <v>0</v>
      </c>
    </row>
    <row r="751" spans="1:23" x14ac:dyDescent="0.3">
      <c r="A751" s="1">
        <f t="shared" si="105"/>
        <v>0</v>
      </c>
      <c r="B751" s="1" t="s">
        <v>12</v>
      </c>
      <c r="C751" s="1">
        <v>0.2</v>
      </c>
      <c r="D751" s="1">
        <v>2</v>
      </c>
      <c r="E751" s="1">
        <f t="shared" si="106"/>
        <v>188</v>
      </c>
      <c r="F751" s="1">
        <v>0</v>
      </c>
      <c r="G751" s="4">
        <f t="shared" si="107"/>
        <v>0.1984126984126984</v>
      </c>
      <c r="H751" s="4">
        <f t="shared" si="108"/>
        <v>174.43</v>
      </c>
      <c r="I751" s="4">
        <v>72.126000000000005</v>
      </c>
      <c r="J751" s="4">
        <v>7.0030000000000001</v>
      </c>
      <c r="K751" s="4">
        <v>95.301000000000002</v>
      </c>
      <c r="L751" s="1">
        <v>504</v>
      </c>
      <c r="M751" s="1">
        <v>505</v>
      </c>
      <c r="N751" s="1">
        <v>523</v>
      </c>
      <c r="O751" s="1">
        <v>0</v>
      </c>
      <c r="P751" s="1">
        <v>503</v>
      </c>
      <c r="Q751" s="1">
        <v>504</v>
      </c>
      <c r="R751" s="4">
        <v>30.744</v>
      </c>
      <c r="S751" s="4">
        <v>27.67</v>
      </c>
      <c r="T751" s="4">
        <v>38.528999999999996</v>
      </c>
      <c r="U751" s="4" t="str">
        <f t="shared" si="109"/>
        <v>0</v>
      </c>
      <c r="V751" s="4" t="str">
        <f t="shared" si="110"/>
        <v>0</v>
      </c>
      <c r="W751" s="4" t="str">
        <f t="shared" si="111"/>
        <v>0</v>
      </c>
    </row>
    <row r="752" spans="1:23" x14ac:dyDescent="0.3">
      <c r="A752" s="1">
        <f t="shared" si="105"/>
        <v>0</v>
      </c>
      <c r="B752" s="1" t="s">
        <v>12</v>
      </c>
      <c r="C752" s="1">
        <v>0.2</v>
      </c>
      <c r="D752" s="1">
        <v>3</v>
      </c>
      <c r="E752" s="1">
        <f t="shared" si="106"/>
        <v>188</v>
      </c>
      <c r="F752" s="1">
        <v>0</v>
      </c>
      <c r="G752" s="4">
        <f t="shared" si="107"/>
        <v>0.1984126984126984</v>
      </c>
      <c r="H752" s="4">
        <f t="shared" si="108"/>
        <v>180.05300000000003</v>
      </c>
      <c r="I752" s="4">
        <v>74.609000000000009</v>
      </c>
      <c r="J752" s="4">
        <v>6.6689999999999996</v>
      </c>
      <c r="K752" s="4">
        <v>98.775000000000006</v>
      </c>
      <c r="L752" s="1">
        <v>504</v>
      </c>
      <c r="M752" s="1">
        <v>505</v>
      </c>
      <c r="N752" s="1">
        <v>523</v>
      </c>
      <c r="O752" s="1">
        <v>0</v>
      </c>
      <c r="P752" s="1">
        <v>503</v>
      </c>
      <c r="Q752" s="1">
        <v>504</v>
      </c>
      <c r="R752" s="4">
        <v>30.925999999999998</v>
      </c>
      <c r="S752" s="4">
        <v>27.67</v>
      </c>
      <c r="T752" s="4">
        <v>40.83</v>
      </c>
      <c r="U752" s="4" t="str">
        <f t="shared" si="109"/>
        <v>0</v>
      </c>
      <c r="V752" s="4" t="str">
        <f t="shared" si="110"/>
        <v>0</v>
      </c>
      <c r="W752" s="4" t="str">
        <f t="shared" si="111"/>
        <v>0</v>
      </c>
    </row>
    <row r="753" spans="1:23" x14ac:dyDescent="0.3">
      <c r="A753" s="1">
        <f t="shared" si="105"/>
        <v>0</v>
      </c>
      <c r="B753" s="1" t="s">
        <v>12</v>
      </c>
      <c r="C753" s="1">
        <v>0.2</v>
      </c>
      <c r="D753" s="1">
        <v>4</v>
      </c>
      <c r="E753" s="1">
        <f t="shared" si="106"/>
        <v>188</v>
      </c>
      <c r="F753" s="1">
        <v>0</v>
      </c>
      <c r="G753" s="4">
        <f t="shared" si="107"/>
        <v>0.1984126984126984</v>
      </c>
      <c r="H753" s="4">
        <f t="shared" si="108"/>
        <v>176.98700000000002</v>
      </c>
      <c r="I753" s="4">
        <v>72.076000000000008</v>
      </c>
      <c r="J753" s="4">
        <v>7.6180000000000003</v>
      </c>
      <c r="K753" s="4">
        <v>97.293000000000006</v>
      </c>
      <c r="L753" s="1">
        <v>504</v>
      </c>
      <c r="M753" s="1">
        <v>505</v>
      </c>
      <c r="N753" s="1">
        <v>523</v>
      </c>
      <c r="O753" s="1">
        <v>0</v>
      </c>
      <c r="P753" s="1">
        <v>503</v>
      </c>
      <c r="Q753" s="1">
        <v>504</v>
      </c>
      <c r="R753" s="4">
        <v>30.946999999999999</v>
      </c>
      <c r="S753" s="4">
        <v>27.67</v>
      </c>
      <c r="T753" s="4">
        <v>38.275999999999996</v>
      </c>
      <c r="U753" s="4" t="str">
        <f t="shared" si="109"/>
        <v>0</v>
      </c>
      <c r="V753" s="4" t="str">
        <f t="shared" si="110"/>
        <v>0</v>
      </c>
      <c r="W753" s="4" t="str">
        <f t="shared" si="111"/>
        <v>0</v>
      </c>
    </row>
    <row r="754" spans="1:23" x14ac:dyDescent="0.3">
      <c r="A754" s="1">
        <f t="shared" si="105"/>
        <v>0</v>
      </c>
      <c r="B754" s="1" t="s">
        <v>12</v>
      </c>
      <c r="C754" s="1">
        <v>0.2</v>
      </c>
      <c r="D754" s="1">
        <v>1</v>
      </c>
      <c r="E754" s="1">
        <f t="shared" si="106"/>
        <v>189</v>
      </c>
      <c r="F754" s="1">
        <v>0</v>
      </c>
      <c r="G754" s="4">
        <f t="shared" si="107"/>
        <v>0.79681274900398402</v>
      </c>
      <c r="H754" s="4">
        <f t="shared" si="108"/>
        <v>208.251</v>
      </c>
      <c r="I754" s="4">
        <v>88.399000000000001</v>
      </c>
      <c r="J754" s="4">
        <v>6.1980000000000004</v>
      </c>
      <c r="K754" s="4">
        <v>113.654</v>
      </c>
      <c r="L754" s="1">
        <v>502</v>
      </c>
      <c r="M754" s="1">
        <v>506</v>
      </c>
      <c r="N754" s="1">
        <v>527</v>
      </c>
      <c r="O754" s="1">
        <v>0</v>
      </c>
      <c r="P754" s="1">
        <v>501</v>
      </c>
      <c r="Q754" s="1">
        <v>502</v>
      </c>
      <c r="R754" s="4">
        <v>30.815000000000001</v>
      </c>
      <c r="S754" s="4">
        <v>26.853000000000002</v>
      </c>
      <c r="T754" s="4">
        <v>54.837000000000003</v>
      </c>
      <c r="U754" s="4" t="str">
        <f t="shared" si="109"/>
        <v>0</v>
      </c>
      <c r="V754" s="4" t="str">
        <f t="shared" si="110"/>
        <v>0</v>
      </c>
      <c r="W754" s="4" t="str">
        <f t="shared" si="111"/>
        <v>0</v>
      </c>
    </row>
    <row r="755" spans="1:23" x14ac:dyDescent="0.3">
      <c r="A755" s="1">
        <f t="shared" si="105"/>
        <v>0</v>
      </c>
      <c r="B755" s="1" t="s">
        <v>12</v>
      </c>
      <c r="C755" s="1">
        <v>0.2</v>
      </c>
      <c r="D755" s="1">
        <v>2</v>
      </c>
      <c r="E755" s="1">
        <f t="shared" si="106"/>
        <v>189</v>
      </c>
      <c r="F755" s="1">
        <v>0</v>
      </c>
      <c r="G755" s="4">
        <f t="shared" si="107"/>
        <v>0.79681274900398402</v>
      </c>
      <c r="H755" s="4">
        <f t="shared" si="108"/>
        <v>208.13300000000001</v>
      </c>
      <c r="I755" s="4">
        <v>87.617999999999995</v>
      </c>
      <c r="J755" s="4">
        <v>5.8</v>
      </c>
      <c r="K755" s="4">
        <v>114.715</v>
      </c>
      <c r="L755" s="1">
        <v>502</v>
      </c>
      <c r="M755" s="1">
        <v>506</v>
      </c>
      <c r="N755" s="1">
        <v>524</v>
      </c>
      <c r="O755" s="1">
        <v>0</v>
      </c>
      <c r="P755" s="1">
        <v>501</v>
      </c>
      <c r="Q755" s="1">
        <v>502</v>
      </c>
      <c r="R755" s="4">
        <v>30.983000000000001</v>
      </c>
      <c r="S755" s="4">
        <v>26.853000000000002</v>
      </c>
      <c r="T755" s="4">
        <v>53.888000000000005</v>
      </c>
      <c r="U755" s="4" t="str">
        <f t="shared" si="109"/>
        <v>0</v>
      </c>
      <c r="V755" s="4" t="str">
        <f t="shared" si="110"/>
        <v>0</v>
      </c>
      <c r="W755" s="4" t="str">
        <f t="shared" si="111"/>
        <v>0</v>
      </c>
    </row>
    <row r="756" spans="1:23" x14ac:dyDescent="0.3">
      <c r="A756" s="1">
        <f t="shared" si="105"/>
        <v>0</v>
      </c>
      <c r="B756" s="1" t="s">
        <v>12</v>
      </c>
      <c r="C756" s="1">
        <v>0.2</v>
      </c>
      <c r="D756" s="1">
        <v>3</v>
      </c>
      <c r="E756" s="1">
        <f t="shared" si="106"/>
        <v>189</v>
      </c>
      <c r="F756" s="1">
        <v>0</v>
      </c>
      <c r="G756" s="4">
        <f t="shared" si="107"/>
        <v>0.79681274900398402</v>
      </c>
      <c r="H756" s="4">
        <f t="shared" si="108"/>
        <v>209.20099999999999</v>
      </c>
      <c r="I756" s="4">
        <v>87.647000000000006</v>
      </c>
      <c r="J756" s="4">
        <v>8.0540000000000003</v>
      </c>
      <c r="K756" s="4">
        <v>113.5</v>
      </c>
      <c r="L756" s="1">
        <v>502</v>
      </c>
      <c r="M756" s="1">
        <v>506</v>
      </c>
      <c r="N756" s="1">
        <v>528</v>
      </c>
      <c r="O756" s="1">
        <v>0</v>
      </c>
      <c r="P756" s="1">
        <v>501</v>
      </c>
      <c r="Q756" s="1">
        <v>502</v>
      </c>
      <c r="R756" s="4">
        <v>30.788</v>
      </c>
      <c r="S756" s="4">
        <v>26.853000000000002</v>
      </c>
      <c r="T756" s="4">
        <v>54.112000000000002</v>
      </c>
      <c r="U756" s="4" t="str">
        <f t="shared" si="109"/>
        <v>0</v>
      </c>
      <c r="V756" s="4" t="str">
        <f t="shared" si="110"/>
        <v>0</v>
      </c>
      <c r="W756" s="4" t="str">
        <f t="shared" si="111"/>
        <v>0</v>
      </c>
    </row>
    <row r="757" spans="1:23" x14ac:dyDescent="0.3">
      <c r="A757" s="1">
        <f t="shared" si="105"/>
        <v>0</v>
      </c>
      <c r="B757" s="1" t="s">
        <v>12</v>
      </c>
      <c r="C757" s="1">
        <v>0.2</v>
      </c>
      <c r="D757" s="1">
        <v>4</v>
      </c>
      <c r="E757" s="1">
        <f t="shared" si="106"/>
        <v>189</v>
      </c>
      <c r="F757" s="1">
        <v>0</v>
      </c>
      <c r="G757" s="4">
        <f t="shared" si="107"/>
        <v>0.79681274900398402</v>
      </c>
      <c r="H757" s="4">
        <f t="shared" si="108"/>
        <v>220.93600000000001</v>
      </c>
      <c r="I757" s="4">
        <v>90.282000000000011</v>
      </c>
      <c r="J757" s="4">
        <v>7.032</v>
      </c>
      <c r="K757" s="4">
        <v>123.622</v>
      </c>
      <c r="L757" s="1">
        <v>502</v>
      </c>
      <c r="M757" s="1">
        <v>506</v>
      </c>
      <c r="N757" s="1">
        <v>525</v>
      </c>
      <c r="O757" s="1">
        <v>0</v>
      </c>
      <c r="P757" s="1">
        <v>501</v>
      </c>
      <c r="Q757" s="1">
        <v>502</v>
      </c>
      <c r="R757" s="4">
        <v>31.077000000000002</v>
      </c>
      <c r="S757" s="4">
        <v>26.853000000000002</v>
      </c>
      <c r="T757" s="4">
        <v>56.457999999999998</v>
      </c>
      <c r="U757" s="4" t="str">
        <f t="shared" si="109"/>
        <v>0</v>
      </c>
      <c r="V757" s="4" t="str">
        <f t="shared" si="110"/>
        <v>0</v>
      </c>
      <c r="W757" s="4" t="str">
        <f t="shared" si="111"/>
        <v>0</v>
      </c>
    </row>
    <row r="758" spans="1:23" x14ac:dyDescent="0.3">
      <c r="A758" s="1">
        <f t="shared" si="105"/>
        <v>0</v>
      </c>
      <c r="B758" s="1" t="s">
        <v>12</v>
      </c>
      <c r="C758" s="1">
        <v>0.2</v>
      </c>
      <c r="D758" s="1">
        <v>1</v>
      </c>
      <c r="E758" s="1">
        <f t="shared" si="106"/>
        <v>190</v>
      </c>
      <c r="F758" s="1">
        <v>0</v>
      </c>
      <c r="G758" s="4">
        <f t="shared" si="107"/>
        <v>0.1953125</v>
      </c>
      <c r="H758" s="4">
        <f t="shared" si="108"/>
        <v>151.738</v>
      </c>
      <c r="I758" s="4">
        <v>73.108000000000004</v>
      </c>
      <c r="J758" s="4">
        <v>4.444</v>
      </c>
      <c r="K758" s="4">
        <v>74.186000000000007</v>
      </c>
      <c r="L758" s="1">
        <v>512</v>
      </c>
      <c r="M758" s="1">
        <v>513</v>
      </c>
      <c r="N758" s="1">
        <v>533</v>
      </c>
      <c r="O758" s="1">
        <v>0</v>
      </c>
      <c r="P758" s="1">
        <v>512</v>
      </c>
      <c r="Q758" s="1">
        <v>512</v>
      </c>
      <c r="R758" s="4">
        <v>30.838999999999999</v>
      </c>
      <c r="S758" s="4">
        <v>27.81</v>
      </c>
      <c r="T758" s="4">
        <v>39.506</v>
      </c>
      <c r="U758" s="4" t="str">
        <f t="shared" si="109"/>
        <v>0</v>
      </c>
      <c r="V758" s="4" t="str">
        <f t="shared" si="110"/>
        <v>0</v>
      </c>
      <c r="W758" s="4" t="str">
        <f t="shared" si="111"/>
        <v>0</v>
      </c>
    </row>
    <row r="759" spans="1:23" x14ac:dyDescent="0.3">
      <c r="A759" s="1">
        <f t="shared" si="105"/>
        <v>0</v>
      </c>
      <c r="B759" s="1" t="s">
        <v>12</v>
      </c>
      <c r="C759" s="1">
        <v>0.2</v>
      </c>
      <c r="D759" s="1">
        <v>2</v>
      </c>
      <c r="E759" s="1">
        <f t="shared" si="106"/>
        <v>190</v>
      </c>
      <c r="F759" s="1">
        <v>0</v>
      </c>
      <c r="G759" s="4">
        <f t="shared" si="107"/>
        <v>0.390625</v>
      </c>
      <c r="H759" s="4">
        <f t="shared" si="108"/>
        <v>154.30699999999999</v>
      </c>
      <c r="I759" s="4">
        <v>73.194999999999993</v>
      </c>
      <c r="J759" s="4">
        <v>4.5469999999999997</v>
      </c>
      <c r="K759" s="4">
        <v>76.564999999999998</v>
      </c>
      <c r="L759" s="1">
        <v>512</v>
      </c>
      <c r="M759" s="1">
        <v>514</v>
      </c>
      <c r="N759" s="1">
        <v>535</v>
      </c>
      <c r="O759" s="1">
        <v>0</v>
      </c>
      <c r="P759" s="1">
        <v>512</v>
      </c>
      <c r="Q759" s="1">
        <v>512</v>
      </c>
      <c r="R759" s="4">
        <v>30.992000000000001</v>
      </c>
      <c r="S759" s="4">
        <v>27.81</v>
      </c>
      <c r="T759" s="4">
        <v>39.44</v>
      </c>
      <c r="U759" s="4" t="str">
        <f t="shared" si="109"/>
        <v>0</v>
      </c>
      <c r="V759" s="4" t="str">
        <f t="shared" si="110"/>
        <v>0</v>
      </c>
      <c r="W759" s="4" t="str">
        <f t="shared" si="111"/>
        <v>0</v>
      </c>
    </row>
    <row r="760" spans="1:23" x14ac:dyDescent="0.3">
      <c r="A760" s="1">
        <f t="shared" si="105"/>
        <v>0</v>
      </c>
      <c r="B760" s="1" t="s">
        <v>12</v>
      </c>
      <c r="C760" s="1">
        <v>0.2</v>
      </c>
      <c r="D760" s="1">
        <v>3</v>
      </c>
      <c r="E760" s="1">
        <f t="shared" si="106"/>
        <v>190</v>
      </c>
      <c r="F760" s="1">
        <v>0</v>
      </c>
      <c r="G760" s="4">
        <f t="shared" si="107"/>
        <v>0.390625</v>
      </c>
      <c r="H760" s="4">
        <f t="shared" si="108"/>
        <v>154.37399999999997</v>
      </c>
      <c r="I760" s="4">
        <v>72.185000000000002</v>
      </c>
      <c r="J760" s="4">
        <v>5.6159999999999997</v>
      </c>
      <c r="K760" s="4">
        <v>76.572999999999993</v>
      </c>
      <c r="L760" s="1">
        <v>512</v>
      </c>
      <c r="M760" s="1">
        <v>514</v>
      </c>
      <c r="N760" s="1">
        <v>533</v>
      </c>
      <c r="O760" s="1">
        <v>0</v>
      </c>
      <c r="P760" s="1">
        <v>512</v>
      </c>
      <c r="Q760" s="1">
        <v>512</v>
      </c>
      <c r="R760" s="4">
        <v>30.998999999999999</v>
      </c>
      <c r="S760" s="4">
        <v>27.81</v>
      </c>
      <c r="T760" s="4">
        <v>38.423000000000002</v>
      </c>
      <c r="U760" s="4" t="str">
        <f t="shared" si="109"/>
        <v>0</v>
      </c>
      <c r="V760" s="4" t="str">
        <f t="shared" si="110"/>
        <v>0</v>
      </c>
      <c r="W760" s="4" t="str">
        <f t="shared" si="111"/>
        <v>0</v>
      </c>
    </row>
    <row r="761" spans="1:23" x14ac:dyDescent="0.3">
      <c r="A761" s="1">
        <f t="shared" si="105"/>
        <v>0</v>
      </c>
      <c r="B761" s="1" t="s">
        <v>12</v>
      </c>
      <c r="C761" s="1">
        <v>0.2</v>
      </c>
      <c r="D761" s="1">
        <v>4</v>
      </c>
      <c r="E761" s="1">
        <f t="shared" si="106"/>
        <v>190</v>
      </c>
      <c r="F761" s="1">
        <v>0</v>
      </c>
      <c r="G761" s="4">
        <f t="shared" si="107"/>
        <v>0.390625</v>
      </c>
      <c r="H761" s="4">
        <f t="shared" si="108"/>
        <v>158.98299999999998</v>
      </c>
      <c r="I761" s="4">
        <v>71.640999999999991</v>
      </c>
      <c r="J761" s="4">
        <v>5.867</v>
      </c>
      <c r="K761" s="4">
        <v>81.474999999999994</v>
      </c>
      <c r="L761" s="1">
        <v>512</v>
      </c>
      <c r="M761" s="1">
        <v>514</v>
      </c>
      <c r="N761" s="1">
        <v>531</v>
      </c>
      <c r="O761" s="1">
        <v>0</v>
      </c>
      <c r="P761" s="1">
        <v>512</v>
      </c>
      <c r="Q761" s="1">
        <v>512</v>
      </c>
      <c r="R761" s="4">
        <v>30.846</v>
      </c>
      <c r="S761" s="4">
        <v>27.81</v>
      </c>
      <c r="T761" s="4">
        <v>38.031999999999996</v>
      </c>
      <c r="U761" s="4" t="str">
        <f t="shared" si="109"/>
        <v>0</v>
      </c>
      <c r="V761" s="4" t="str">
        <f t="shared" si="110"/>
        <v>0</v>
      </c>
      <c r="W761" s="4" t="str">
        <f t="shared" si="111"/>
        <v>0</v>
      </c>
    </row>
    <row r="762" spans="1:23" x14ac:dyDescent="0.3">
      <c r="A762" s="1">
        <f t="shared" si="105"/>
        <v>0</v>
      </c>
      <c r="B762" s="1" t="s">
        <v>12</v>
      </c>
      <c r="C762" s="1">
        <v>0.2</v>
      </c>
      <c r="D762" s="1">
        <v>1</v>
      </c>
      <c r="E762" s="1">
        <f t="shared" si="106"/>
        <v>191</v>
      </c>
      <c r="F762" s="1">
        <v>0</v>
      </c>
      <c r="G762" s="4">
        <f t="shared" si="107"/>
        <v>0.39215686274509803</v>
      </c>
      <c r="H762" s="4">
        <f t="shared" si="108"/>
        <v>180.364</v>
      </c>
      <c r="I762" s="4">
        <v>82.076999999999998</v>
      </c>
      <c r="J762" s="4">
        <v>6.4429999999999996</v>
      </c>
      <c r="K762" s="4">
        <v>91.843999999999994</v>
      </c>
      <c r="L762" s="1">
        <v>510</v>
      </c>
      <c r="M762" s="1">
        <v>512</v>
      </c>
      <c r="N762" s="1">
        <v>523</v>
      </c>
      <c r="O762" s="1">
        <v>0</v>
      </c>
      <c r="P762" s="1">
        <v>507</v>
      </c>
      <c r="Q762" s="1">
        <v>510</v>
      </c>
      <c r="R762" s="4">
        <v>30.7</v>
      </c>
      <c r="S762" s="4">
        <v>29.248999999999999</v>
      </c>
      <c r="T762" s="4">
        <v>48.647999999999996</v>
      </c>
      <c r="U762" s="4" t="str">
        <f t="shared" si="109"/>
        <v>0</v>
      </c>
      <c r="V762" s="4" t="str">
        <f t="shared" si="110"/>
        <v>0</v>
      </c>
      <c r="W762" s="4" t="str">
        <f t="shared" si="111"/>
        <v>0</v>
      </c>
    </row>
    <row r="763" spans="1:23" x14ac:dyDescent="0.3">
      <c r="A763" s="1">
        <f t="shared" si="105"/>
        <v>0</v>
      </c>
      <c r="B763" s="1" t="s">
        <v>12</v>
      </c>
      <c r="C763" s="1">
        <v>0.2</v>
      </c>
      <c r="D763" s="1">
        <v>2</v>
      </c>
      <c r="E763" s="1">
        <f t="shared" si="106"/>
        <v>191</v>
      </c>
      <c r="F763" s="1">
        <v>0</v>
      </c>
      <c r="G763" s="4">
        <f t="shared" si="107"/>
        <v>0.58823529411764708</v>
      </c>
      <c r="H763" s="4">
        <f t="shared" si="108"/>
        <v>195.279</v>
      </c>
      <c r="I763" s="4">
        <v>95.062999999999988</v>
      </c>
      <c r="J763" s="4">
        <v>6.9539999999999997</v>
      </c>
      <c r="K763" s="4">
        <v>93.262</v>
      </c>
      <c r="L763" s="1">
        <v>510</v>
      </c>
      <c r="M763" s="1">
        <v>513</v>
      </c>
      <c r="N763" s="1">
        <v>522</v>
      </c>
      <c r="O763" s="1">
        <v>0</v>
      </c>
      <c r="P763" s="1">
        <v>507</v>
      </c>
      <c r="Q763" s="1">
        <v>510</v>
      </c>
      <c r="R763" s="4">
        <v>30.773</v>
      </c>
      <c r="S763" s="4">
        <v>29.248999999999999</v>
      </c>
      <c r="T763" s="4">
        <v>61.560999999999993</v>
      </c>
      <c r="U763" s="4" t="str">
        <f t="shared" si="109"/>
        <v>0</v>
      </c>
      <c r="V763" s="4" t="str">
        <f t="shared" si="110"/>
        <v>0</v>
      </c>
      <c r="W763" s="4" t="str">
        <f t="shared" si="111"/>
        <v>0</v>
      </c>
    </row>
    <row r="764" spans="1:23" x14ac:dyDescent="0.3">
      <c r="A764" s="1">
        <f t="shared" si="105"/>
        <v>0</v>
      </c>
      <c r="B764" s="1" t="s">
        <v>12</v>
      </c>
      <c r="C764" s="1">
        <v>0.2</v>
      </c>
      <c r="D764" s="1">
        <v>3</v>
      </c>
      <c r="E764" s="1">
        <f t="shared" si="106"/>
        <v>191</v>
      </c>
      <c r="F764" s="1">
        <v>0</v>
      </c>
      <c r="G764" s="4">
        <f t="shared" si="107"/>
        <v>0.58823529411764708</v>
      </c>
      <c r="H764" s="4">
        <f t="shared" si="108"/>
        <v>178.86599999999999</v>
      </c>
      <c r="I764" s="4">
        <v>75.287999999999997</v>
      </c>
      <c r="J764" s="4">
        <v>5.5570000000000004</v>
      </c>
      <c r="K764" s="4">
        <v>98.021000000000001</v>
      </c>
      <c r="L764" s="1">
        <v>510</v>
      </c>
      <c r="M764" s="1">
        <v>513</v>
      </c>
      <c r="N764" s="1">
        <v>525</v>
      </c>
      <c r="O764" s="1">
        <v>0</v>
      </c>
      <c r="P764" s="1">
        <v>507</v>
      </c>
      <c r="Q764" s="1">
        <v>510</v>
      </c>
      <c r="R764" s="4">
        <v>31.052</v>
      </c>
      <c r="S764" s="4">
        <v>29.248999999999999</v>
      </c>
      <c r="T764" s="4">
        <v>41.506999999999998</v>
      </c>
      <c r="U764" s="4" t="str">
        <f t="shared" si="109"/>
        <v>0</v>
      </c>
      <c r="V764" s="4" t="str">
        <f t="shared" si="110"/>
        <v>0</v>
      </c>
      <c r="W764" s="4" t="str">
        <f t="shared" si="111"/>
        <v>0</v>
      </c>
    </row>
    <row r="765" spans="1:23" x14ac:dyDescent="0.3">
      <c r="A765" s="1">
        <f t="shared" si="105"/>
        <v>0</v>
      </c>
      <c r="B765" s="1" t="s">
        <v>12</v>
      </c>
      <c r="C765" s="1">
        <v>0.2</v>
      </c>
      <c r="D765" s="1">
        <v>4</v>
      </c>
      <c r="E765" s="1">
        <f t="shared" si="106"/>
        <v>191</v>
      </c>
      <c r="F765" s="1">
        <v>0</v>
      </c>
      <c r="G765" s="4">
        <f t="shared" si="107"/>
        <v>0.58823529411764708</v>
      </c>
      <c r="H765" s="4">
        <f t="shared" si="108"/>
        <v>197.64699999999999</v>
      </c>
      <c r="I765" s="4">
        <v>90.382000000000005</v>
      </c>
      <c r="J765" s="4">
        <v>6.01</v>
      </c>
      <c r="K765" s="4">
        <v>101.255</v>
      </c>
      <c r="L765" s="1">
        <v>510</v>
      </c>
      <c r="M765" s="1">
        <v>513</v>
      </c>
      <c r="N765" s="1">
        <v>528</v>
      </c>
      <c r="O765" s="1">
        <v>0</v>
      </c>
      <c r="P765" s="1">
        <v>507</v>
      </c>
      <c r="Q765" s="1">
        <v>510</v>
      </c>
      <c r="R765" s="4">
        <v>30.899000000000001</v>
      </c>
      <c r="S765" s="4">
        <v>29.248999999999999</v>
      </c>
      <c r="T765" s="4">
        <v>56.754000000000005</v>
      </c>
      <c r="U765" s="4" t="str">
        <f t="shared" si="109"/>
        <v>0</v>
      </c>
      <c r="V765" s="4" t="str">
        <f t="shared" si="110"/>
        <v>0</v>
      </c>
      <c r="W765" s="4" t="str">
        <f t="shared" si="111"/>
        <v>0</v>
      </c>
    </row>
    <row r="766" spans="1:23" x14ac:dyDescent="0.3">
      <c r="A766" s="1">
        <f t="shared" si="105"/>
        <v>0</v>
      </c>
      <c r="B766" s="1" t="s">
        <v>12</v>
      </c>
      <c r="C766" s="1">
        <v>0.2</v>
      </c>
      <c r="D766" s="1">
        <v>1</v>
      </c>
      <c r="E766" s="1">
        <f t="shared" si="106"/>
        <v>192</v>
      </c>
      <c r="F766" s="1">
        <v>0</v>
      </c>
      <c r="G766" s="4">
        <f t="shared" si="107"/>
        <v>0.59171597633136097</v>
      </c>
      <c r="H766" s="4">
        <f t="shared" si="108"/>
        <v>190.59499999999997</v>
      </c>
      <c r="I766" s="4">
        <v>80.085999999999999</v>
      </c>
      <c r="J766" s="4">
        <v>7.0460000000000003</v>
      </c>
      <c r="K766" s="4">
        <v>103.46299999999999</v>
      </c>
      <c r="L766" s="1">
        <v>507</v>
      </c>
      <c r="M766" s="1">
        <v>510</v>
      </c>
      <c r="N766" s="1">
        <v>537</v>
      </c>
      <c r="O766" s="1">
        <v>0</v>
      </c>
      <c r="P766" s="1">
        <v>507</v>
      </c>
      <c r="Q766" s="1">
        <v>507</v>
      </c>
      <c r="R766" s="4">
        <v>30.678000000000001</v>
      </c>
      <c r="S766" s="4">
        <v>26.626999999999999</v>
      </c>
      <c r="T766" s="4">
        <v>46.713999999999999</v>
      </c>
      <c r="U766" s="4" t="str">
        <f t="shared" si="109"/>
        <v>0</v>
      </c>
      <c r="V766" s="4" t="str">
        <f t="shared" si="110"/>
        <v>0</v>
      </c>
      <c r="W766" s="4" t="str">
        <f t="shared" si="111"/>
        <v>0</v>
      </c>
    </row>
    <row r="767" spans="1:23" x14ac:dyDescent="0.3">
      <c r="A767" s="1">
        <f t="shared" si="105"/>
        <v>0</v>
      </c>
      <c r="B767" s="1" t="s">
        <v>12</v>
      </c>
      <c r="C767" s="1">
        <v>0.2</v>
      </c>
      <c r="D767" s="1">
        <v>2</v>
      </c>
      <c r="E767" s="1">
        <f t="shared" si="106"/>
        <v>192</v>
      </c>
      <c r="F767" s="1">
        <v>0</v>
      </c>
      <c r="G767" s="4">
        <f t="shared" si="107"/>
        <v>0.59171597633136097</v>
      </c>
      <c r="H767" s="4">
        <f t="shared" si="108"/>
        <v>191.011</v>
      </c>
      <c r="I767" s="4">
        <v>76.605999999999995</v>
      </c>
      <c r="J767" s="4">
        <v>8.0679999999999996</v>
      </c>
      <c r="K767" s="4">
        <v>106.337</v>
      </c>
      <c r="L767" s="1">
        <v>507</v>
      </c>
      <c r="M767" s="1">
        <v>510</v>
      </c>
      <c r="N767" s="1">
        <v>528</v>
      </c>
      <c r="O767" s="1">
        <v>0</v>
      </c>
      <c r="P767" s="1">
        <v>507</v>
      </c>
      <c r="Q767" s="1">
        <v>507</v>
      </c>
      <c r="R767" s="4">
        <v>30.974</v>
      </c>
      <c r="S767" s="4">
        <v>26.626999999999999</v>
      </c>
      <c r="T767" s="4">
        <v>42.938000000000002</v>
      </c>
      <c r="U767" s="4" t="str">
        <f t="shared" si="109"/>
        <v>0</v>
      </c>
      <c r="V767" s="4" t="str">
        <f t="shared" si="110"/>
        <v>0</v>
      </c>
      <c r="W767" s="4" t="str">
        <f t="shared" si="111"/>
        <v>0</v>
      </c>
    </row>
    <row r="768" spans="1:23" x14ac:dyDescent="0.3">
      <c r="A768" s="1">
        <f t="shared" si="105"/>
        <v>0</v>
      </c>
      <c r="B768" s="1" t="s">
        <v>12</v>
      </c>
      <c r="C768" s="1">
        <v>0.2</v>
      </c>
      <c r="D768" s="1">
        <v>3</v>
      </c>
      <c r="E768" s="1">
        <f t="shared" si="106"/>
        <v>192</v>
      </c>
      <c r="F768" s="1">
        <v>0</v>
      </c>
      <c r="G768" s="4">
        <f t="shared" si="107"/>
        <v>0.78895463510848129</v>
      </c>
      <c r="H768" s="4">
        <f t="shared" si="108"/>
        <v>196.982</v>
      </c>
      <c r="I768" s="4">
        <v>83.122</v>
      </c>
      <c r="J768" s="4">
        <v>6.4470000000000001</v>
      </c>
      <c r="K768" s="4">
        <v>107.413</v>
      </c>
      <c r="L768" s="1">
        <v>507</v>
      </c>
      <c r="M768" s="1">
        <v>511</v>
      </c>
      <c r="N768" s="1">
        <v>536</v>
      </c>
      <c r="O768" s="1">
        <v>0</v>
      </c>
      <c r="P768" s="1">
        <v>507</v>
      </c>
      <c r="Q768" s="1">
        <v>507</v>
      </c>
      <c r="R768" s="4">
        <v>31.035</v>
      </c>
      <c r="S768" s="4">
        <v>26.626999999999999</v>
      </c>
      <c r="T768" s="4">
        <v>49.393000000000001</v>
      </c>
      <c r="U768" s="4" t="str">
        <f t="shared" si="109"/>
        <v>0</v>
      </c>
      <c r="V768" s="4" t="str">
        <f t="shared" si="110"/>
        <v>0</v>
      </c>
      <c r="W768" s="4" t="str">
        <f t="shared" si="111"/>
        <v>0</v>
      </c>
    </row>
    <row r="769" spans="1:23" x14ac:dyDescent="0.3">
      <c r="A769" s="1">
        <f t="shared" si="105"/>
        <v>0</v>
      </c>
      <c r="B769" s="1" t="s">
        <v>12</v>
      </c>
      <c r="C769" s="1">
        <v>0.2</v>
      </c>
      <c r="D769" s="1">
        <v>4</v>
      </c>
      <c r="E769" s="1">
        <f t="shared" si="106"/>
        <v>192</v>
      </c>
      <c r="F769" s="1">
        <v>0</v>
      </c>
      <c r="G769" s="4">
        <f t="shared" si="107"/>
        <v>0.78895463510848129</v>
      </c>
      <c r="H769" s="4">
        <f t="shared" si="108"/>
        <v>196.90699999999998</v>
      </c>
      <c r="I769" s="4">
        <v>81.611999999999995</v>
      </c>
      <c r="J769" s="4">
        <v>7.4089999999999998</v>
      </c>
      <c r="K769" s="4">
        <v>107.886</v>
      </c>
      <c r="L769" s="1">
        <v>507</v>
      </c>
      <c r="M769" s="1">
        <v>511</v>
      </c>
      <c r="N769" s="1">
        <v>537</v>
      </c>
      <c r="O769" s="1">
        <v>0</v>
      </c>
      <c r="P769" s="1">
        <v>507</v>
      </c>
      <c r="Q769" s="1">
        <v>507</v>
      </c>
      <c r="R769" s="4">
        <v>30.977</v>
      </c>
      <c r="S769" s="4">
        <v>26.626999999999999</v>
      </c>
      <c r="T769" s="4">
        <v>47.941000000000003</v>
      </c>
      <c r="U769" s="4" t="str">
        <f t="shared" si="109"/>
        <v>0</v>
      </c>
      <c r="V769" s="4" t="str">
        <f t="shared" si="110"/>
        <v>0</v>
      </c>
      <c r="W769" s="4" t="str">
        <f t="shared" si="111"/>
        <v>0</v>
      </c>
    </row>
    <row r="770" spans="1:23" x14ac:dyDescent="0.3">
      <c r="A770" s="1">
        <f t="shared" ref="A770:A833" si="112">IF(MOD(E770,25)=0,1,0)</f>
        <v>0</v>
      </c>
      <c r="B770" s="1" t="s">
        <v>12</v>
      </c>
      <c r="C770" s="1">
        <v>0.2</v>
      </c>
      <c r="D770" s="1">
        <v>1</v>
      </c>
      <c r="E770" s="1">
        <f t="shared" si="106"/>
        <v>193</v>
      </c>
      <c r="F770" s="1">
        <v>0</v>
      </c>
      <c r="G770" s="4">
        <f t="shared" si="107"/>
        <v>0.39138943248532287</v>
      </c>
      <c r="H770" s="4">
        <f t="shared" si="108"/>
        <v>189.06700000000001</v>
      </c>
      <c r="I770" s="4">
        <v>92.171999999999997</v>
      </c>
      <c r="J770" s="4">
        <v>8.1869999999999994</v>
      </c>
      <c r="K770" s="4">
        <v>88.707999999999998</v>
      </c>
      <c r="L770" s="1">
        <v>511</v>
      </c>
      <c r="M770" s="1">
        <v>513</v>
      </c>
      <c r="N770" s="1">
        <v>537</v>
      </c>
      <c r="O770" s="1">
        <v>0</v>
      </c>
      <c r="P770" s="1">
        <v>509</v>
      </c>
      <c r="Q770" s="1">
        <v>511</v>
      </c>
      <c r="R770" s="4">
        <v>30.885000000000002</v>
      </c>
      <c r="S770" s="4">
        <v>28.407</v>
      </c>
      <c r="T770" s="4">
        <v>58.341999999999999</v>
      </c>
      <c r="U770" s="4" t="str">
        <f t="shared" si="109"/>
        <v>0</v>
      </c>
      <c r="V770" s="4" t="str">
        <f t="shared" si="110"/>
        <v>0</v>
      </c>
      <c r="W770" s="4" t="str">
        <f t="shared" si="111"/>
        <v>0</v>
      </c>
    </row>
    <row r="771" spans="1:23" x14ac:dyDescent="0.3">
      <c r="A771" s="1">
        <f t="shared" si="112"/>
        <v>0</v>
      </c>
      <c r="B771" s="1" t="s">
        <v>12</v>
      </c>
      <c r="C771" s="1">
        <v>0.2</v>
      </c>
      <c r="D771" s="1">
        <v>2</v>
      </c>
      <c r="E771" s="1">
        <f t="shared" ref="E771:E834" si="113">_xlfn.CEILING.MATH((ROW(E771)-1)/4)</f>
        <v>193</v>
      </c>
      <c r="F771" s="1">
        <v>0</v>
      </c>
      <c r="G771" s="4">
        <f t="shared" ref="G771:G834" si="114">(M771-L771)/L771*100</f>
        <v>0.39138943248532287</v>
      </c>
      <c r="H771" s="4">
        <f t="shared" ref="H771:H834" si="115">I771+K771+J771</f>
        <v>174.04299999999998</v>
      </c>
      <c r="I771" s="4">
        <v>78.141999999999996</v>
      </c>
      <c r="J771" s="4">
        <v>7.6580000000000004</v>
      </c>
      <c r="K771" s="4">
        <v>88.242999999999995</v>
      </c>
      <c r="L771" s="1">
        <v>511</v>
      </c>
      <c r="M771" s="1">
        <v>513</v>
      </c>
      <c r="N771" s="1">
        <v>531</v>
      </c>
      <c r="O771" s="1">
        <v>0</v>
      </c>
      <c r="P771" s="1">
        <v>509</v>
      </c>
      <c r="Q771" s="1">
        <v>511</v>
      </c>
      <c r="R771" s="4">
        <v>31.009</v>
      </c>
      <c r="S771" s="4">
        <v>28.407</v>
      </c>
      <c r="T771" s="4">
        <v>44.188000000000002</v>
      </c>
      <c r="U771" s="4" t="str">
        <f t="shared" ref="U771:U834" si="116">IF(F771=1,(M771-O771)/M771*100,"0")</f>
        <v>0</v>
      </c>
      <c r="V771" s="4" t="str">
        <f t="shared" ref="V771:V834" si="117">IF(F771=1,(M771-P771)/M771*100,"0")</f>
        <v>0</v>
      </c>
      <c r="W771" s="4" t="str">
        <f t="shared" ref="W771:W834" si="118">IF(F771=1,(M771-Q771)/M771*100,"0")</f>
        <v>0</v>
      </c>
    </row>
    <row r="772" spans="1:23" x14ac:dyDescent="0.3">
      <c r="A772" s="1">
        <f t="shared" si="112"/>
        <v>0</v>
      </c>
      <c r="B772" s="1" t="s">
        <v>12</v>
      </c>
      <c r="C772" s="1">
        <v>0.2</v>
      </c>
      <c r="D772" s="1">
        <v>3</v>
      </c>
      <c r="E772" s="1">
        <f t="shared" si="113"/>
        <v>193</v>
      </c>
      <c r="F772" s="1">
        <v>0</v>
      </c>
      <c r="G772" s="4">
        <f t="shared" si="114"/>
        <v>0.58708414872798431</v>
      </c>
      <c r="H772" s="4">
        <f t="shared" si="115"/>
        <v>176.52499999999998</v>
      </c>
      <c r="I772" s="4">
        <v>78.736000000000004</v>
      </c>
      <c r="J772" s="4">
        <v>7.0460000000000003</v>
      </c>
      <c r="K772" s="4">
        <v>90.742999999999995</v>
      </c>
      <c r="L772" s="1">
        <v>511</v>
      </c>
      <c r="M772" s="1">
        <v>514</v>
      </c>
      <c r="N772" s="1">
        <v>531</v>
      </c>
      <c r="O772" s="1">
        <v>0</v>
      </c>
      <c r="P772" s="1">
        <v>509</v>
      </c>
      <c r="Q772" s="1">
        <v>511</v>
      </c>
      <c r="R772" s="4">
        <v>30.914999999999999</v>
      </c>
      <c r="S772" s="4">
        <v>28.407</v>
      </c>
      <c r="T772" s="4">
        <v>44.876000000000005</v>
      </c>
      <c r="U772" s="4" t="str">
        <f t="shared" si="116"/>
        <v>0</v>
      </c>
      <c r="V772" s="4" t="str">
        <f t="shared" si="117"/>
        <v>0</v>
      </c>
      <c r="W772" s="4" t="str">
        <f t="shared" si="118"/>
        <v>0</v>
      </c>
    </row>
    <row r="773" spans="1:23" x14ac:dyDescent="0.3">
      <c r="A773" s="1">
        <f t="shared" si="112"/>
        <v>0</v>
      </c>
      <c r="B773" s="1" t="s">
        <v>12</v>
      </c>
      <c r="C773" s="1">
        <v>0.2</v>
      </c>
      <c r="D773" s="1">
        <v>4</v>
      </c>
      <c r="E773" s="1">
        <f t="shared" si="113"/>
        <v>193</v>
      </c>
      <c r="F773" s="1">
        <v>0</v>
      </c>
      <c r="G773" s="4">
        <f t="shared" si="114"/>
        <v>0.39138943248532287</v>
      </c>
      <c r="H773" s="4">
        <f t="shared" si="115"/>
        <v>178.08300000000003</v>
      </c>
      <c r="I773" s="4">
        <v>76.662000000000006</v>
      </c>
      <c r="J773" s="4">
        <v>7.3170000000000002</v>
      </c>
      <c r="K773" s="4">
        <v>94.103999999999999</v>
      </c>
      <c r="L773" s="1">
        <v>511</v>
      </c>
      <c r="M773" s="1">
        <v>513</v>
      </c>
      <c r="N773" s="1">
        <v>537</v>
      </c>
      <c r="O773" s="1">
        <v>0</v>
      </c>
      <c r="P773" s="1">
        <v>509</v>
      </c>
      <c r="Q773" s="1">
        <v>511</v>
      </c>
      <c r="R773" s="4">
        <v>30.861000000000001</v>
      </c>
      <c r="S773" s="4">
        <v>28.407</v>
      </c>
      <c r="T773" s="4">
        <v>42.855999999999995</v>
      </c>
      <c r="U773" s="4" t="str">
        <f t="shared" si="116"/>
        <v>0</v>
      </c>
      <c r="V773" s="4" t="str">
        <f t="shared" si="117"/>
        <v>0</v>
      </c>
      <c r="W773" s="4" t="str">
        <f t="shared" si="118"/>
        <v>0</v>
      </c>
    </row>
    <row r="774" spans="1:23" x14ac:dyDescent="0.3">
      <c r="A774" s="1">
        <f t="shared" si="112"/>
        <v>0</v>
      </c>
      <c r="B774" s="1" t="s">
        <v>12</v>
      </c>
      <c r="C774" s="1">
        <v>0.2</v>
      </c>
      <c r="D774" s="1">
        <v>1</v>
      </c>
      <c r="E774" s="1">
        <f t="shared" si="113"/>
        <v>194</v>
      </c>
      <c r="F774" s="1">
        <v>0</v>
      </c>
      <c r="G774" s="4">
        <f t="shared" si="114"/>
        <v>0.59055118110236215</v>
      </c>
      <c r="H774" s="4">
        <f t="shared" si="115"/>
        <v>179.53800000000001</v>
      </c>
      <c r="I774" s="4">
        <v>85.597000000000008</v>
      </c>
      <c r="J774" s="4">
        <v>8.2840000000000007</v>
      </c>
      <c r="K774" s="4">
        <v>85.656999999999996</v>
      </c>
      <c r="L774" s="1">
        <v>508</v>
      </c>
      <c r="M774" s="1">
        <v>511</v>
      </c>
      <c r="N774" s="1">
        <v>532</v>
      </c>
      <c r="O774" s="1">
        <v>0</v>
      </c>
      <c r="P774" s="1">
        <v>508</v>
      </c>
      <c r="Q774" s="1">
        <v>508</v>
      </c>
      <c r="R774" s="4">
        <v>30.925000000000001</v>
      </c>
      <c r="S774" s="4">
        <v>28.718</v>
      </c>
      <c r="T774" s="4">
        <v>51.697000000000003</v>
      </c>
      <c r="U774" s="4" t="str">
        <f t="shared" si="116"/>
        <v>0</v>
      </c>
      <c r="V774" s="4" t="str">
        <f t="shared" si="117"/>
        <v>0</v>
      </c>
      <c r="W774" s="4" t="str">
        <f t="shared" si="118"/>
        <v>0</v>
      </c>
    </row>
    <row r="775" spans="1:23" x14ac:dyDescent="0.3">
      <c r="A775" s="1">
        <f t="shared" si="112"/>
        <v>0</v>
      </c>
      <c r="B775" s="1" t="s">
        <v>12</v>
      </c>
      <c r="C775" s="1">
        <v>0.2</v>
      </c>
      <c r="D775" s="1">
        <v>2</v>
      </c>
      <c r="E775" s="1">
        <f t="shared" si="113"/>
        <v>194</v>
      </c>
      <c r="F775" s="1">
        <v>0</v>
      </c>
      <c r="G775" s="4">
        <f t="shared" si="114"/>
        <v>0.59055118110236215</v>
      </c>
      <c r="H775" s="4">
        <f t="shared" si="115"/>
        <v>179.30500000000001</v>
      </c>
      <c r="I775" s="4">
        <v>84.582999999999998</v>
      </c>
      <c r="J775" s="4">
        <v>7.9930000000000003</v>
      </c>
      <c r="K775" s="4">
        <v>86.728999999999999</v>
      </c>
      <c r="L775" s="1">
        <v>508</v>
      </c>
      <c r="M775" s="1">
        <v>511</v>
      </c>
      <c r="N775" s="1">
        <v>530</v>
      </c>
      <c r="O775" s="1">
        <v>0</v>
      </c>
      <c r="P775" s="1">
        <v>508</v>
      </c>
      <c r="Q775" s="1">
        <v>508</v>
      </c>
      <c r="R775" s="4">
        <v>30.853999999999999</v>
      </c>
      <c r="S775" s="4">
        <v>28.718</v>
      </c>
      <c r="T775" s="4">
        <v>50.753999999999998</v>
      </c>
      <c r="U775" s="4" t="str">
        <f t="shared" si="116"/>
        <v>0</v>
      </c>
      <c r="V775" s="4" t="str">
        <f t="shared" si="117"/>
        <v>0</v>
      </c>
      <c r="W775" s="4" t="str">
        <f t="shared" si="118"/>
        <v>0</v>
      </c>
    </row>
    <row r="776" spans="1:23" x14ac:dyDescent="0.3">
      <c r="A776" s="1">
        <f t="shared" si="112"/>
        <v>0</v>
      </c>
      <c r="B776" s="1" t="s">
        <v>12</v>
      </c>
      <c r="C776" s="1">
        <v>0.2</v>
      </c>
      <c r="D776" s="1">
        <v>3</v>
      </c>
      <c r="E776" s="1">
        <f t="shared" si="113"/>
        <v>194</v>
      </c>
      <c r="F776" s="1">
        <v>0</v>
      </c>
      <c r="G776" s="4">
        <f t="shared" si="114"/>
        <v>0.59055118110236215</v>
      </c>
      <c r="H776" s="4">
        <f t="shared" si="115"/>
        <v>195.40600000000001</v>
      </c>
      <c r="I776" s="4">
        <v>94.563000000000002</v>
      </c>
      <c r="J776" s="4">
        <v>7.859</v>
      </c>
      <c r="K776" s="4">
        <v>92.983999999999995</v>
      </c>
      <c r="L776" s="1">
        <v>508</v>
      </c>
      <c r="M776" s="1">
        <v>511</v>
      </c>
      <c r="N776" s="1">
        <v>531</v>
      </c>
      <c r="O776" s="1">
        <v>0</v>
      </c>
      <c r="P776" s="1">
        <v>508</v>
      </c>
      <c r="Q776" s="1">
        <v>508</v>
      </c>
      <c r="R776" s="4">
        <v>31.024000000000001</v>
      </c>
      <c r="S776" s="4">
        <v>28.718</v>
      </c>
      <c r="T776" s="4">
        <v>60.563999999999993</v>
      </c>
      <c r="U776" s="4" t="str">
        <f t="shared" si="116"/>
        <v>0</v>
      </c>
      <c r="V776" s="4" t="str">
        <f t="shared" si="117"/>
        <v>0</v>
      </c>
      <c r="W776" s="4" t="str">
        <f t="shared" si="118"/>
        <v>0</v>
      </c>
    </row>
    <row r="777" spans="1:23" x14ac:dyDescent="0.3">
      <c r="A777" s="1">
        <f t="shared" si="112"/>
        <v>0</v>
      </c>
      <c r="B777" s="1" t="s">
        <v>12</v>
      </c>
      <c r="C777" s="1">
        <v>0.2</v>
      </c>
      <c r="D777" s="1">
        <v>4</v>
      </c>
      <c r="E777" s="1">
        <f t="shared" si="113"/>
        <v>194</v>
      </c>
      <c r="F777" s="1">
        <v>0</v>
      </c>
      <c r="G777" s="4">
        <f t="shared" si="114"/>
        <v>0.78740157480314954</v>
      </c>
      <c r="H777" s="4">
        <f t="shared" si="115"/>
        <v>183.49199999999999</v>
      </c>
      <c r="I777" s="4">
        <v>87.432999999999993</v>
      </c>
      <c r="J777" s="4">
        <v>7.3869999999999996</v>
      </c>
      <c r="K777" s="4">
        <v>88.671999999999997</v>
      </c>
      <c r="L777" s="1">
        <v>508</v>
      </c>
      <c r="M777" s="1">
        <v>512</v>
      </c>
      <c r="N777" s="1">
        <v>529</v>
      </c>
      <c r="O777" s="1">
        <v>0</v>
      </c>
      <c r="P777" s="1">
        <v>508</v>
      </c>
      <c r="Q777" s="1">
        <v>508</v>
      </c>
      <c r="R777" s="4">
        <v>31.026</v>
      </c>
      <c r="S777" s="4">
        <v>28.718</v>
      </c>
      <c r="T777" s="4">
        <v>53.432000000000002</v>
      </c>
      <c r="U777" s="4" t="str">
        <f t="shared" si="116"/>
        <v>0</v>
      </c>
      <c r="V777" s="4" t="str">
        <f t="shared" si="117"/>
        <v>0</v>
      </c>
      <c r="W777" s="4" t="str">
        <f t="shared" si="118"/>
        <v>0</v>
      </c>
    </row>
    <row r="778" spans="1:23" x14ac:dyDescent="0.3">
      <c r="A778" s="1">
        <f t="shared" si="112"/>
        <v>0</v>
      </c>
      <c r="B778" s="1" t="s">
        <v>12</v>
      </c>
      <c r="C778" s="1">
        <v>0.2</v>
      </c>
      <c r="D778" s="1">
        <v>1</v>
      </c>
      <c r="E778" s="1">
        <f t="shared" si="113"/>
        <v>195</v>
      </c>
      <c r="F778" s="1">
        <v>0</v>
      </c>
      <c r="G778" s="4">
        <f t="shared" si="114"/>
        <v>0.19342359767891684</v>
      </c>
      <c r="H778" s="4">
        <f t="shared" si="115"/>
        <v>155.04399999999998</v>
      </c>
      <c r="I778" s="4">
        <v>74.484000000000009</v>
      </c>
      <c r="J778" s="4">
        <v>6.6109999999999998</v>
      </c>
      <c r="K778" s="4">
        <v>73.948999999999998</v>
      </c>
      <c r="L778" s="1">
        <v>517</v>
      </c>
      <c r="M778" s="1">
        <v>518</v>
      </c>
      <c r="N778" s="1">
        <v>537</v>
      </c>
      <c r="O778" s="1">
        <v>0</v>
      </c>
      <c r="P778" s="1">
        <v>517</v>
      </c>
      <c r="Q778" s="1">
        <v>517</v>
      </c>
      <c r="R778" s="4">
        <v>30.789000000000001</v>
      </c>
      <c r="S778" s="4">
        <v>28.591000000000001</v>
      </c>
      <c r="T778" s="4">
        <v>40.709000000000003</v>
      </c>
      <c r="U778" s="4" t="str">
        <f t="shared" si="116"/>
        <v>0</v>
      </c>
      <c r="V778" s="4" t="str">
        <f t="shared" si="117"/>
        <v>0</v>
      </c>
      <c r="W778" s="4" t="str">
        <f t="shared" si="118"/>
        <v>0</v>
      </c>
    </row>
    <row r="779" spans="1:23" x14ac:dyDescent="0.3">
      <c r="A779" s="1">
        <f t="shared" si="112"/>
        <v>0</v>
      </c>
      <c r="B779" s="1" t="s">
        <v>12</v>
      </c>
      <c r="C779" s="1">
        <v>0.2</v>
      </c>
      <c r="D779" s="1">
        <v>2</v>
      </c>
      <c r="E779" s="1">
        <f t="shared" si="113"/>
        <v>195</v>
      </c>
      <c r="F779" s="1">
        <v>0</v>
      </c>
      <c r="G779" s="4">
        <f t="shared" si="114"/>
        <v>0.38684719535783368</v>
      </c>
      <c r="H779" s="4">
        <f t="shared" si="115"/>
        <v>154.53800000000001</v>
      </c>
      <c r="I779" s="4">
        <v>73.382000000000005</v>
      </c>
      <c r="J779" s="4">
        <v>7.65</v>
      </c>
      <c r="K779" s="4">
        <v>73.506</v>
      </c>
      <c r="L779" s="1">
        <v>517</v>
      </c>
      <c r="M779" s="1">
        <v>519</v>
      </c>
      <c r="N779" s="1">
        <v>538</v>
      </c>
      <c r="O779" s="1">
        <v>0</v>
      </c>
      <c r="P779" s="1">
        <v>517</v>
      </c>
      <c r="Q779" s="1">
        <v>517</v>
      </c>
      <c r="R779" s="4">
        <v>30.936</v>
      </c>
      <c r="S779" s="4">
        <v>28.591000000000001</v>
      </c>
      <c r="T779" s="4">
        <v>39.46</v>
      </c>
      <c r="U779" s="4" t="str">
        <f t="shared" si="116"/>
        <v>0</v>
      </c>
      <c r="V779" s="4" t="str">
        <f t="shared" si="117"/>
        <v>0</v>
      </c>
      <c r="W779" s="4" t="str">
        <f t="shared" si="118"/>
        <v>0</v>
      </c>
    </row>
    <row r="780" spans="1:23" x14ac:dyDescent="0.3">
      <c r="A780" s="1">
        <f t="shared" si="112"/>
        <v>0</v>
      </c>
      <c r="B780" s="1" t="s">
        <v>12</v>
      </c>
      <c r="C780" s="1">
        <v>0.2</v>
      </c>
      <c r="D780" s="1">
        <v>3</v>
      </c>
      <c r="E780" s="1">
        <f t="shared" si="113"/>
        <v>195</v>
      </c>
      <c r="F780" s="1">
        <v>0</v>
      </c>
      <c r="G780" s="4">
        <f t="shared" si="114"/>
        <v>0.19342359767891684</v>
      </c>
      <c r="H780" s="4">
        <f t="shared" si="115"/>
        <v>156.762</v>
      </c>
      <c r="I780" s="4">
        <v>74.725000000000009</v>
      </c>
      <c r="J780" s="4">
        <v>5.6319999999999997</v>
      </c>
      <c r="K780" s="4">
        <v>76.405000000000001</v>
      </c>
      <c r="L780" s="1">
        <v>517</v>
      </c>
      <c r="M780" s="1">
        <v>518</v>
      </c>
      <c r="N780" s="1">
        <v>540</v>
      </c>
      <c r="O780" s="1">
        <v>0</v>
      </c>
      <c r="P780" s="1">
        <v>517</v>
      </c>
      <c r="Q780" s="1">
        <v>517</v>
      </c>
      <c r="R780" s="4">
        <v>30.911000000000001</v>
      </c>
      <c r="S780" s="4">
        <v>28.591000000000001</v>
      </c>
      <c r="T780" s="4">
        <v>40.828000000000003</v>
      </c>
      <c r="U780" s="4" t="str">
        <f t="shared" si="116"/>
        <v>0</v>
      </c>
      <c r="V780" s="4" t="str">
        <f t="shared" si="117"/>
        <v>0</v>
      </c>
      <c r="W780" s="4" t="str">
        <f t="shared" si="118"/>
        <v>0</v>
      </c>
    </row>
    <row r="781" spans="1:23" x14ac:dyDescent="0.3">
      <c r="A781" s="1">
        <f t="shared" si="112"/>
        <v>0</v>
      </c>
      <c r="B781" s="1" t="s">
        <v>12</v>
      </c>
      <c r="C781" s="1">
        <v>0.2</v>
      </c>
      <c r="D781" s="1">
        <v>4</v>
      </c>
      <c r="E781" s="1">
        <f t="shared" si="113"/>
        <v>195</v>
      </c>
      <c r="F781" s="1">
        <v>0</v>
      </c>
      <c r="G781" s="4">
        <f t="shared" si="114"/>
        <v>0.58027079303675055</v>
      </c>
      <c r="H781" s="4">
        <f t="shared" si="115"/>
        <v>160.262</v>
      </c>
      <c r="I781" s="4">
        <v>77.465000000000003</v>
      </c>
      <c r="J781" s="4">
        <v>6.0839999999999996</v>
      </c>
      <c r="K781" s="4">
        <v>76.712999999999994</v>
      </c>
      <c r="L781" s="1">
        <v>517</v>
      </c>
      <c r="M781" s="1">
        <v>520</v>
      </c>
      <c r="N781" s="1">
        <v>538</v>
      </c>
      <c r="O781" s="1">
        <v>0</v>
      </c>
      <c r="P781" s="1">
        <v>517</v>
      </c>
      <c r="Q781" s="1">
        <v>517</v>
      </c>
      <c r="R781" s="4">
        <v>31.106000000000002</v>
      </c>
      <c r="S781" s="4">
        <v>28.591000000000001</v>
      </c>
      <c r="T781" s="4">
        <v>43.373000000000005</v>
      </c>
      <c r="U781" s="4" t="str">
        <f t="shared" si="116"/>
        <v>0</v>
      </c>
      <c r="V781" s="4" t="str">
        <f t="shared" si="117"/>
        <v>0</v>
      </c>
      <c r="W781" s="4" t="str">
        <f t="shared" si="118"/>
        <v>0</v>
      </c>
    </row>
    <row r="782" spans="1:23" x14ac:dyDescent="0.3">
      <c r="A782" s="1">
        <f t="shared" si="112"/>
        <v>0</v>
      </c>
      <c r="B782" s="1" t="s">
        <v>12</v>
      </c>
      <c r="C782" s="1">
        <v>0.2</v>
      </c>
      <c r="D782" s="1">
        <v>1</v>
      </c>
      <c r="E782" s="1">
        <f t="shared" si="113"/>
        <v>196</v>
      </c>
      <c r="F782" s="1">
        <v>0</v>
      </c>
      <c r="G782" s="4">
        <f t="shared" si="114"/>
        <v>0.1941747572815534</v>
      </c>
      <c r="H782" s="4">
        <f t="shared" si="115"/>
        <v>160.00399999999999</v>
      </c>
      <c r="I782" s="4">
        <v>78.896000000000001</v>
      </c>
      <c r="J782" s="4">
        <v>5.6189999999999998</v>
      </c>
      <c r="K782" s="4">
        <v>75.489000000000004</v>
      </c>
      <c r="L782" s="1">
        <v>515</v>
      </c>
      <c r="M782" s="1">
        <v>516</v>
      </c>
      <c r="N782" s="1">
        <v>533</v>
      </c>
      <c r="O782" s="1">
        <v>0</v>
      </c>
      <c r="P782" s="1">
        <v>515</v>
      </c>
      <c r="Q782" s="1">
        <v>515</v>
      </c>
      <c r="R782" s="4">
        <v>30.846</v>
      </c>
      <c r="S782" s="4">
        <v>28.532</v>
      </c>
      <c r="T782" s="4">
        <v>45.091000000000001</v>
      </c>
      <c r="U782" s="4" t="str">
        <f t="shared" si="116"/>
        <v>0</v>
      </c>
      <c r="V782" s="4" t="str">
        <f t="shared" si="117"/>
        <v>0</v>
      </c>
      <c r="W782" s="4" t="str">
        <f t="shared" si="118"/>
        <v>0</v>
      </c>
    </row>
    <row r="783" spans="1:23" x14ac:dyDescent="0.3">
      <c r="A783" s="1">
        <f t="shared" si="112"/>
        <v>0</v>
      </c>
      <c r="B783" s="1" t="s">
        <v>12</v>
      </c>
      <c r="C783" s="1">
        <v>0.2</v>
      </c>
      <c r="D783" s="1">
        <v>2</v>
      </c>
      <c r="E783" s="1">
        <f t="shared" si="113"/>
        <v>196</v>
      </c>
      <c r="F783" s="1">
        <v>0</v>
      </c>
      <c r="G783" s="4">
        <f t="shared" si="114"/>
        <v>0.1941747572815534</v>
      </c>
      <c r="H783" s="4">
        <f t="shared" si="115"/>
        <v>150.71299999999999</v>
      </c>
      <c r="I783" s="4">
        <v>68.557999999999993</v>
      </c>
      <c r="J783" s="4">
        <v>6.8739999999999997</v>
      </c>
      <c r="K783" s="4">
        <v>75.281000000000006</v>
      </c>
      <c r="L783" s="1">
        <v>515</v>
      </c>
      <c r="M783" s="1">
        <v>516</v>
      </c>
      <c r="N783" s="1">
        <v>536</v>
      </c>
      <c r="O783" s="1">
        <v>0</v>
      </c>
      <c r="P783" s="1">
        <v>515</v>
      </c>
      <c r="Q783" s="1">
        <v>515</v>
      </c>
      <c r="R783" s="4">
        <v>30.855</v>
      </c>
      <c r="S783" s="4">
        <v>28.532</v>
      </c>
      <c r="T783" s="4">
        <v>34.744</v>
      </c>
      <c r="U783" s="4" t="str">
        <f t="shared" si="116"/>
        <v>0</v>
      </c>
      <c r="V783" s="4" t="str">
        <f t="shared" si="117"/>
        <v>0</v>
      </c>
      <c r="W783" s="4" t="str">
        <f t="shared" si="118"/>
        <v>0</v>
      </c>
    </row>
    <row r="784" spans="1:23" x14ac:dyDescent="0.3">
      <c r="A784" s="1">
        <f t="shared" si="112"/>
        <v>0</v>
      </c>
      <c r="B784" s="1" t="s">
        <v>12</v>
      </c>
      <c r="C784" s="1">
        <v>0.2</v>
      </c>
      <c r="D784" s="1">
        <v>3</v>
      </c>
      <c r="E784" s="1">
        <f t="shared" si="113"/>
        <v>196</v>
      </c>
      <c r="F784" s="1">
        <v>0</v>
      </c>
      <c r="G784" s="4">
        <f t="shared" si="114"/>
        <v>0.1941747572815534</v>
      </c>
      <c r="H784" s="4">
        <f t="shared" si="115"/>
        <v>158.58600000000001</v>
      </c>
      <c r="I784" s="4">
        <v>72.58</v>
      </c>
      <c r="J784" s="4">
        <v>6.673</v>
      </c>
      <c r="K784" s="4">
        <v>79.332999999999998</v>
      </c>
      <c r="L784" s="1">
        <v>515</v>
      </c>
      <c r="M784" s="1">
        <v>516</v>
      </c>
      <c r="N784" s="1">
        <v>531</v>
      </c>
      <c r="O784" s="1">
        <v>0</v>
      </c>
      <c r="P784" s="1">
        <v>515</v>
      </c>
      <c r="Q784" s="1">
        <v>515</v>
      </c>
      <c r="R784" s="4">
        <v>31.053000000000001</v>
      </c>
      <c r="S784" s="4">
        <v>28.532</v>
      </c>
      <c r="T784" s="4">
        <v>38.567999999999998</v>
      </c>
      <c r="U784" s="4" t="str">
        <f t="shared" si="116"/>
        <v>0</v>
      </c>
      <c r="V784" s="4" t="str">
        <f t="shared" si="117"/>
        <v>0</v>
      </c>
      <c r="W784" s="4" t="str">
        <f t="shared" si="118"/>
        <v>0</v>
      </c>
    </row>
    <row r="785" spans="1:38" x14ac:dyDescent="0.3">
      <c r="A785" s="1">
        <f t="shared" si="112"/>
        <v>0</v>
      </c>
      <c r="B785" s="1" t="s">
        <v>12</v>
      </c>
      <c r="C785" s="1">
        <v>0.2</v>
      </c>
      <c r="D785" s="1">
        <v>4</v>
      </c>
      <c r="E785" s="1">
        <f t="shared" si="113"/>
        <v>196</v>
      </c>
      <c r="F785" s="1">
        <v>0</v>
      </c>
      <c r="G785" s="4">
        <f t="shared" si="114"/>
        <v>0.1941747572815534</v>
      </c>
      <c r="H785" s="4">
        <f t="shared" si="115"/>
        <v>152.57</v>
      </c>
      <c r="I785" s="4">
        <v>67.716000000000008</v>
      </c>
      <c r="J785" s="4">
        <v>6.665</v>
      </c>
      <c r="K785" s="4">
        <v>78.188999999999993</v>
      </c>
      <c r="L785" s="1">
        <v>515</v>
      </c>
      <c r="M785" s="1">
        <v>516</v>
      </c>
      <c r="N785" s="1">
        <v>532</v>
      </c>
      <c r="O785" s="1">
        <v>0</v>
      </c>
      <c r="P785" s="1">
        <v>515</v>
      </c>
      <c r="Q785" s="1">
        <v>515</v>
      </c>
      <c r="R785" s="4">
        <v>30.937000000000001</v>
      </c>
      <c r="S785" s="4">
        <v>28.532</v>
      </c>
      <c r="T785" s="4">
        <v>33.82</v>
      </c>
      <c r="U785" s="4" t="str">
        <f t="shared" si="116"/>
        <v>0</v>
      </c>
      <c r="V785" s="4" t="str">
        <f t="shared" si="117"/>
        <v>0</v>
      </c>
      <c r="W785" s="4" t="str">
        <f t="shared" si="118"/>
        <v>0</v>
      </c>
    </row>
    <row r="786" spans="1:38" x14ac:dyDescent="0.3">
      <c r="A786" s="1">
        <f t="shared" si="112"/>
        <v>0</v>
      </c>
      <c r="B786" s="1" t="s">
        <v>12</v>
      </c>
      <c r="C786" s="1">
        <v>0.2</v>
      </c>
      <c r="D786" s="1">
        <v>1</v>
      </c>
      <c r="E786" s="1">
        <f t="shared" si="113"/>
        <v>197</v>
      </c>
      <c r="F786" s="1">
        <v>0</v>
      </c>
      <c r="G786" s="4">
        <f t="shared" si="114"/>
        <v>0.60120240480961928</v>
      </c>
      <c r="H786" s="4">
        <f t="shared" si="115"/>
        <v>219.55600000000001</v>
      </c>
      <c r="I786" s="4">
        <v>68.185999999999993</v>
      </c>
      <c r="J786" s="4">
        <v>10.007999999999999</v>
      </c>
      <c r="K786" s="4">
        <v>141.36199999999999</v>
      </c>
      <c r="L786" s="1">
        <v>499</v>
      </c>
      <c r="M786" s="1">
        <v>502</v>
      </c>
      <c r="N786" s="1">
        <v>520</v>
      </c>
      <c r="O786" s="1">
        <v>0</v>
      </c>
      <c r="P786" s="1">
        <v>496</v>
      </c>
      <c r="Q786" s="1">
        <v>499</v>
      </c>
      <c r="R786" s="4">
        <v>30.658999999999999</v>
      </c>
      <c r="S786" s="4">
        <v>29.204999999999998</v>
      </c>
      <c r="T786" s="4">
        <v>34.893999999999998</v>
      </c>
      <c r="U786" s="4" t="str">
        <f t="shared" si="116"/>
        <v>0</v>
      </c>
      <c r="V786" s="4" t="str">
        <f t="shared" si="117"/>
        <v>0</v>
      </c>
      <c r="W786" s="4" t="str">
        <f t="shared" si="118"/>
        <v>0</v>
      </c>
    </row>
    <row r="787" spans="1:38" x14ac:dyDescent="0.3">
      <c r="A787" s="1">
        <f t="shared" si="112"/>
        <v>0</v>
      </c>
      <c r="B787" s="1" t="s">
        <v>12</v>
      </c>
      <c r="C787" s="1">
        <v>0.2</v>
      </c>
      <c r="D787" s="1">
        <v>2</v>
      </c>
      <c r="E787" s="1">
        <f t="shared" si="113"/>
        <v>197</v>
      </c>
      <c r="F787" s="1">
        <v>0</v>
      </c>
      <c r="G787" s="4">
        <f t="shared" si="114"/>
        <v>0.40080160320641278</v>
      </c>
      <c r="H787" s="4">
        <f t="shared" si="115"/>
        <v>226.21</v>
      </c>
      <c r="I787" s="4">
        <v>75.143000000000001</v>
      </c>
      <c r="J787" s="4">
        <v>8.43</v>
      </c>
      <c r="K787" s="4">
        <v>142.637</v>
      </c>
      <c r="L787" s="1">
        <v>499</v>
      </c>
      <c r="M787" s="1">
        <v>501</v>
      </c>
      <c r="N787" s="1">
        <v>524</v>
      </c>
      <c r="O787" s="1">
        <v>0</v>
      </c>
      <c r="P787" s="1">
        <v>496</v>
      </c>
      <c r="Q787" s="1">
        <v>499</v>
      </c>
      <c r="R787" s="4">
        <v>30.986000000000001</v>
      </c>
      <c r="S787" s="4">
        <v>29.204999999999998</v>
      </c>
      <c r="T787" s="4">
        <v>41.524000000000001</v>
      </c>
      <c r="U787" s="4" t="str">
        <f t="shared" si="116"/>
        <v>0</v>
      </c>
      <c r="V787" s="4" t="str">
        <f t="shared" si="117"/>
        <v>0</v>
      </c>
      <c r="W787" s="4" t="str">
        <f t="shared" si="118"/>
        <v>0</v>
      </c>
    </row>
    <row r="788" spans="1:38" x14ac:dyDescent="0.3">
      <c r="A788" s="1">
        <f t="shared" si="112"/>
        <v>0</v>
      </c>
      <c r="B788" s="1" t="s">
        <v>12</v>
      </c>
      <c r="C788" s="1">
        <v>0.2</v>
      </c>
      <c r="D788" s="1">
        <v>3</v>
      </c>
      <c r="E788" s="1">
        <f t="shared" si="113"/>
        <v>197</v>
      </c>
      <c r="F788" s="1">
        <v>0</v>
      </c>
      <c r="G788" s="4">
        <f t="shared" si="114"/>
        <v>0.60120240480961928</v>
      </c>
      <c r="H788" s="4">
        <f t="shared" si="115"/>
        <v>224.85</v>
      </c>
      <c r="I788" s="4">
        <v>74.242999999999995</v>
      </c>
      <c r="J788" s="4">
        <v>8.0459999999999994</v>
      </c>
      <c r="K788" s="4">
        <v>142.56100000000001</v>
      </c>
      <c r="L788" s="1">
        <v>499</v>
      </c>
      <c r="M788" s="1">
        <v>502</v>
      </c>
      <c r="N788" s="1">
        <v>524</v>
      </c>
      <c r="O788" s="1">
        <v>0</v>
      </c>
      <c r="P788" s="1">
        <v>496</v>
      </c>
      <c r="Q788" s="1">
        <v>499</v>
      </c>
      <c r="R788" s="4">
        <v>30.745000000000001</v>
      </c>
      <c r="S788" s="4">
        <v>29.204999999999998</v>
      </c>
      <c r="T788" s="4">
        <v>40.864999999999995</v>
      </c>
      <c r="U788" s="4" t="str">
        <f t="shared" si="116"/>
        <v>0</v>
      </c>
      <c r="V788" s="4" t="str">
        <f t="shared" si="117"/>
        <v>0</v>
      </c>
      <c r="W788" s="4" t="str">
        <f t="shared" si="118"/>
        <v>0</v>
      </c>
    </row>
    <row r="789" spans="1:38" x14ac:dyDescent="0.3">
      <c r="A789" s="1">
        <f t="shared" si="112"/>
        <v>0</v>
      </c>
      <c r="B789" s="1" t="s">
        <v>12</v>
      </c>
      <c r="C789" s="1">
        <v>0.2</v>
      </c>
      <c r="D789" s="1">
        <v>4</v>
      </c>
      <c r="E789" s="1">
        <f t="shared" si="113"/>
        <v>197</v>
      </c>
      <c r="F789" s="1">
        <v>0</v>
      </c>
      <c r="G789" s="4">
        <f t="shared" si="114"/>
        <v>0.60120240480961928</v>
      </c>
      <c r="H789" s="4">
        <f t="shared" si="115"/>
        <v>281.32199999999995</v>
      </c>
      <c r="I789" s="4">
        <v>83.355999999999995</v>
      </c>
      <c r="J789" s="4">
        <v>7.9889999999999999</v>
      </c>
      <c r="K789" s="4">
        <v>189.977</v>
      </c>
      <c r="L789" s="1">
        <v>499</v>
      </c>
      <c r="M789" s="1">
        <v>502</v>
      </c>
      <c r="N789" s="1">
        <v>524</v>
      </c>
      <c r="O789" s="1">
        <v>0</v>
      </c>
      <c r="P789" s="1">
        <v>496</v>
      </c>
      <c r="Q789" s="1">
        <v>499</v>
      </c>
      <c r="R789" s="4">
        <v>30.896999999999998</v>
      </c>
      <c r="S789" s="4">
        <v>29.204999999999998</v>
      </c>
      <c r="T789" s="4">
        <v>49.826000000000001</v>
      </c>
      <c r="U789" s="4" t="str">
        <f t="shared" si="116"/>
        <v>0</v>
      </c>
      <c r="V789" s="4" t="str">
        <f t="shared" si="117"/>
        <v>0</v>
      </c>
      <c r="W789" s="4" t="str">
        <f t="shared" si="118"/>
        <v>0</v>
      </c>
    </row>
    <row r="790" spans="1:38" x14ac:dyDescent="0.3">
      <c r="A790" s="1">
        <f t="shared" si="112"/>
        <v>0</v>
      </c>
      <c r="B790" s="1" t="s">
        <v>12</v>
      </c>
      <c r="C790" s="1">
        <v>0.2</v>
      </c>
      <c r="D790" s="1">
        <v>1</v>
      </c>
      <c r="E790" s="1">
        <f t="shared" si="113"/>
        <v>198</v>
      </c>
      <c r="F790" s="1">
        <v>0</v>
      </c>
      <c r="G790" s="4">
        <f t="shared" si="114"/>
        <v>0.1941747572815534</v>
      </c>
      <c r="H790" s="4">
        <f t="shared" si="115"/>
        <v>170.25300000000001</v>
      </c>
      <c r="I790" s="4">
        <v>88.331999999999994</v>
      </c>
      <c r="J790" s="4">
        <v>5.3520000000000003</v>
      </c>
      <c r="K790" s="4">
        <v>76.569000000000003</v>
      </c>
      <c r="L790" s="1">
        <v>515</v>
      </c>
      <c r="M790" s="1">
        <v>516</v>
      </c>
      <c r="N790" s="1">
        <v>540</v>
      </c>
      <c r="O790" s="1">
        <v>0</v>
      </c>
      <c r="P790" s="1">
        <v>515</v>
      </c>
      <c r="Q790" s="1">
        <v>515</v>
      </c>
      <c r="R790" s="4">
        <v>30.826000000000001</v>
      </c>
      <c r="S790" s="4">
        <v>28.202999999999999</v>
      </c>
      <c r="T790" s="4">
        <v>54.502000000000002</v>
      </c>
      <c r="U790" s="4" t="str">
        <f t="shared" si="116"/>
        <v>0</v>
      </c>
      <c r="V790" s="4" t="str">
        <f t="shared" si="117"/>
        <v>0</v>
      </c>
      <c r="W790" s="4" t="str">
        <f t="shared" si="118"/>
        <v>0</v>
      </c>
    </row>
    <row r="791" spans="1:38" x14ac:dyDescent="0.3">
      <c r="A791" s="1">
        <f t="shared" si="112"/>
        <v>0</v>
      </c>
      <c r="B791" s="1" t="s">
        <v>12</v>
      </c>
      <c r="C791" s="1">
        <v>0.2</v>
      </c>
      <c r="D791" s="1">
        <v>2</v>
      </c>
      <c r="E791" s="1">
        <f t="shared" si="113"/>
        <v>198</v>
      </c>
      <c r="F791" s="1">
        <v>0</v>
      </c>
      <c r="G791" s="4">
        <f t="shared" si="114"/>
        <v>0.38834951456310679</v>
      </c>
      <c r="H791" s="4">
        <f t="shared" si="115"/>
        <v>164.68100000000001</v>
      </c>
      <c r="I791" s="4">
        <v>81.504999999999995</v>
      </c>
      <c r="J791" s="4">
        <v>6.03</v>
      </c>
      <c r="K791" s="4">
        <v>77.146000000000001</v>
      </c>
      <c r="L791" s="1">
        <v>515</v>
      </c>
      <c r="M791" s="1">
        <v>517</v>
      </c>
      <c r="N791" s="1">
        <v>537</v>
      </c>
      <c r="O791" s="1">
        <v>0</v>
      </c>
      <c r="P791" s="1">
        <v>515</v>
      </c>
      <c r="Q791" s="1">
        <v>515</v>
      </c>
      <c r="R791" s="4">
        <v>30.963999999999999</v>
      </c>
      <c r="S791" s="4">
        <v>28.202999999999999</v>
      </c>
      <c r="T791" s="4">
        <v>47.537000000000006</v>
      </c>
      <c r="U791" s="4" t="str">
        <f t="shared" si="116"/>
        <v>0</v>
      </c>
      <c r="V791" s="4" t="str">
        <f t="shared" si="117"/>
        <v>0</v>
      </c>
      <c r="W791" s="4" t="str">
        <f t="shared" si="118"/>
        <v>0</v>
      </c>
    </row>
    <row r="792" spans="1:38" x14ac:dyDescent="0.3">
      <c r="A792" s="1">
        <f t="shared" si="112"/>
        <v>0</v>
      </c>
      <c r="B792" s="1" t="s">
        <v>12</v>
      </c>
      <c r="C792" s="1">
        <v>0.2</v>
      </c>
      <c r="D792" s="1">
        <v>3</v>
      </c>
      <c r="E792" s="1">
        <f t="shared" si="113"/>
        <v>198</v>
      </c>
      <c r="F792" s="1">
        <v>0</v>
      </c>
      <c r="G792" s="4">
        <f t="shared" si="114"/>
        <v>0.38834951456310679</v>
      </c>
      <c r="H792" s="4">
        <f t="shared" si="115"/>
        <v>164.88799999999998</v>
      </c>
      <c r="I792" s="4">
        <v>82.634999999999991</v>
      </c>
      <c r="J792" s="4">
        <v>5.3049999999999997</v>
      </c>
      <c r="K792" s="4">
        <v>76.947999999999993</v>
      </c>
      <c r="L792" s="1">
        <v>515</v>
      </c>
      <c r="M792" s="1">
        <v>517</v>
      </c>
      <c r="N792" s="1">
        <v>543</v>
      </c>
      <c r="O792" s="1">
        <v>0</v>
      </c>
      <c r="P792" s="1">
        <v>515</v>
      </c>
      <c r="Q792" s="1">
        <v>515</v>
      </c>
      <c r="R792" s="4">
        <v>30.798999999999999</v>
      </c>
      <c r="S792" s="4">
        <v>28.202999999999999</v>
      </c>
      <c r="T792" s="4">
        <v>48.832000000000001</v>
      </c>
      <c r="U792" s="4" t="str">
        <f t="shared" si="116"/>
        <v>0</v>
      </c>
      <c r="V792" s="4" t="str">
        <f t="shared" si="117"/>
        <v>0</v>
      </c>
      <c r="W792" s="4" t="str">
        <f t="shared" si="118"/>
        <v>0</v>
      </c>
    </row>
    <row r="793" spans="1:38" x14ac:dyDescent="0.3">
      <c r="A793" s="1">
        <f t="shared" si="112"/>
        <v>0</v>
      </c>
      <c r="B793" s="1" t="s">
        <v>12</v>
      </c>
      <c r="C793" s="1">
        <v>0.2</v>
      </c>
      <c r="D793" s="1">
        <v>4</v>
      </c>
      <c r="E793" s="1">
        <f t="shared" si="113"/>
        <v>198</v>
      </c>
      <c r="F793" s="1">
        <v>0</v>
      </c>
      <c r="G793" s="4">
        <f t="shared" si="114"/>
        <v>0.38834951456310679</v>
      </c>
      <c r="H793" s="4">
        <f t="shared" si="115"/>
        <v>170.52799999999999</v>
      </c>
      <c r="I793" s="4">
        <v>83.135999999999996</v>
      </c>
      <c r="J793" s="4">
        <v>5.4560000000000004</v>
      </c>
      <c r="K793" s="4">
        <v>81.936000000000007</v>
      </c>
      <c r="L793" s="1">
        <v>515</v>
      </c>
      <c r="M793" s="1">
        <v>517</v>
      </c>
      <c r="N793" s="1">
        <v>537</v>
      </c>
      <c r="O793" s="1">
        <v>0</v>
      </c>
      <c r="P793" s="1">
        <v>515</v>
      </c>
      <c r="Q793" s="1">
        <v>515</v>
      </c>
      <c r="R793" s="4">
        <v>30.88</v>
      </c>
      <c r="S793" s="4">
        <v>28.202999999999999</v>
      </c>
      <c r="T793" s="4">
        <v>49.252000000000002</v>
      </c>
      <c r="U793" s="4" t="str">
        <f t="shared" si="116"/>
        <v>0</v>
      </c>
      <c r="V793" s="4" t="str">
        <f t="shared" si="117"/>
        <v>0</v>
      </c>
      <c r="W793" s="4" t="str">
        <f t="shared" si="118"/>
        <v>0</v>
      </c>
    </row>
    <row r="794" spans="1:38" x14ac:dyDescent="0.3">
      <c r="A794" s="1">
        <f t="shared" si="112"/>
        <v>0</v>
      </c>
      <c r="B794" s="1" t="s">
        <v>12</v>
      </c>
      <c r="C794" s="1">
        <v>0.2</v>
      </c>
      <c r="D794" s="1">
        <v>1</v>
      </c>
      <c r="E794" s="1">
        <f t="shared" si="113"/>
        <v>199</v>
      </c>
      <c r="F794" s="1">
        <v>0</v>
      </c>
      <c r="G794" s="4">
        <f t="shared" si="114"/>
        <v>0.80160320641282556</v>
      </c>
      <c r="H794" s="4">
        <f t="shared" si="115"/>
        <v>271.26100000000002</v>
      </c>
      <c r="I794" s="4">
        <v>130.661</v>
      </c>
      <c r="J794" s="4">
        <v>11.574</v>
      </c>
      <c r="K794" s="4">
        <v>129.02600000000001</v>
      </c>
      <c r="L794" s="1">
        <v>499</v>
      </c>
      <c r="M794" s="1">
        <v>503</v>
      </c>
      <c r="N794" s="1">
        <v>513</v>
      </c>
      <c r="O794" s="1">
        <v>0</v>
      </c>
      <c r="P794" s="1">
        <v>497</v>
      </c>
      <c r="Q794" s="1">
        <v>499</v>
      </c>
      <c r="R794" s="4">
        <v>30.774000000000001</v>
      </c>
      <c r="S794" s="4">
        <v>27.263999999999999</v>
      </c>
      <c r="T794" s="4">
        <v>97.028999999999996</v>
      </c>
      <c r="U794" s="4" t="str">
        <f t="shared" si="116"/>
        <v>0</v>
      </c>
      <c r="V794" s="4" t="str">
        <f t="shared" si="117"/>
        <v>0</v>
      </c>
      <c r="W794" s="4" t="str">
        <f t="shared" si="118"/>
        <v>0</v>
      </c>
    </row>
    <row r="795" spans="1:38" x14ac:dyDescent="0.3">
      <c r="A795" s="1">
        <f t="shared" si="112"/>
        <v>0</v>
      </c>
      <c r="B795" s="1" t="s">
        <v>12</v>
      </c>
      <c r="C795" s="1">
        <v>0.2</v>
      </c>
      <c r="D795" s="1">
        <v>2</v>
      </c>
      <c r="E795" s="1">
        <f t="shared" si="113"/>
        <v>199</v>
      </c>
      <c r="F795" s="1">
        <v>0</v>
      </c>
      <c r="G795" s="4">
        <f t="shared" si="114"/>
        <v>0.80160320641282556</v>
      </c>
      <c r="H795" s="4">
        <f t="shared" si="115"/>
        <v>294.48900000000003</v>
      </c>
      <c r="I795" s="4">
        <v>133.69900000000001</v>
      </c>
      <c r="J795" s="4">
        <v>11.946</v>
      </c>
      <c r="K795" s="4">
        <v>148.84399999999999</v>
      </c>
      <c r="L795" s="1">
        <v>499</v>
      </c>
      <c r="M795" s="1">
        <v>503</v>
      </c>
      <c r="N795" s="1">
        <v>513</v>
      </c>
      <c r="O795" s="1">
        <v>0</v>
      </c>
      <c r="P795" s="1">
        <v>497</v>
      </c>
      <c r="Q795" s="1">
        <v>499</v>
      </c>
      <c r="R795" s="4">
        <v>30.92</v>
      </c>
      <c r="S795" s="4">
        <v>27.263999999999999</v>
      </c>
      <c r="T795" s="4">
        <v>99.920999999999992</v>
      </c>
      <c r="U795" s="4" t="str">
        <f t="shared" si="116"/>
        <v>0</v>
      </c>
      <c r="V795" s="4" t="str">
        <f t="shared" si="117"/>
        <v>0</v>
      </c>
      <c r="W795" s="4" t="str">
        <f t="shared" si="118"/>
        <v>0</v>
      </c>
    </row>
    <row r="796" spans="1:38" x14ac:dyDescent="0.3">
      <c r="A796" s="1">
        <f t="shared" si="112"/>
        <v>0</v>
      </c>
      <c r="B796" s="1" t="s">
        <v>12</v>
      </c>
      <c r="C796" s="1">
        <v>0.2</v>
      </c>
      <c r="D796" s="1">
        <v>3</v>
      </c>
      <c r="E796" s="1">
        <f t="shared" si="113"/>
        <v>199</v>
      </c>
      <c r="F796" s="1">
        <v>0</v>
      </c>
      <c r="G796" s="4">
        <f t="shared" si="114"/>
        <v>1.002004008016032</v>
      </c>
      <c r="H796" s="4">
        <f t="shared" si="115"/>
        <v>282.62699999999995</v>
      </c>
      <c r="I796" s="4">
        <v>133.32799999999997</v>
      </c>
      <c r="J796" s="4">
        <v>11.234</v>
      </c>
      <c r="K796" s="4">
        <v>138.065</v>
      </c>
      <c r="L796" s="1">
        <v>499</v>
      </c>
      <c r="M796" s="1">
        <v>504</v>
      </c>
      <c r="N796" s="1">
        <v>518</v>
      </c>
      <c r="O796" s="1">
        <v>0</v>
      </c>
      <c r="P796" s="1">
        <v>497</v>
      </c>
      <c r="Q796" s="1">
        <v>499</v>
      </c>
      <c r="R796" s="4">
        <v>30.966999999999999</v>
      </c>
      <c r="S796" s="4">
        <v>27.263999999999999</v>
      </c>
      <c r="T796" s="4">
        <v>99.502999999999986</v>
      </c>
      <c r="U796" s="4" t="str">
        <f t="shared" si="116"/>
        <v>0</v>
      </c>
      <c r="V796" s="4" t="str">
        <f t="shared" si="117"/>
        <v>0</v>
      </c>
      <c r="W796" s="4" t="str">
        <f t="shared" si="118"/>
        <v>0</v>
      </c>
    </row>
    <row r="797" spans="1:38" x14ac:dyDescent="0.3">
      <c r="A797" s="1">
        <f t="shared" si="112"/>
        <v>0</v>
      </c>
      <c r="B797" s="1" t="s">
        <v>12</v>
      </c>
      <c r="C797" s="1">
        <v>0.2</v>
      </c>
      <c r="D797" s="1">
        <v>4</v>
      </c>
      <c r="E797" s="1">
        <f t="shared" si="113"/>
        <v>199</v>
      </c>
      <c r="F797" s="1">
        <v>0</v>
      </c>
      <c r="G797" s="4">
        <f t="shared" si="114"/>
        <v>1.002004008016032</v>
      </c>
      <c r="H797" s="4">
        <f t="shared" si="115"/>
        <v>279.68299999999999</v>
      </c>
      <c r="I797" s="4">
        <v>132.15</v>
      </c>
      <c r="J797" s="4">
        <v>10.918999999999999</v>
      </c>
      <c r="K797" s="4">
        <v>136.614</v>
      </c>
      <c r="L797" s="1">
        <v>499</v>
      </c>
      <c r="M797" s="1">
        <v>504</v>
      </c>
      <c r="N797" s="1">
        <v>516</v>
      </c>
      <c r="O797" s="1">
        <v>0</v>
      </c>
      <c r="P797" s="1">
        <v>497</v>
      </c>
      <c r="Q797" s="1">
        <v>499</v>
      </c>
      <c r="R797" s="4">
        <v>30.765999999999998</v>
      </c>
      <c r="S797" s="4">
        <v>27.263999999999999</v>
      </c>
      <c r="T797" s="4">
        <v>98.52600000000001</v>
      </c>
      <c r="U797" s="4" t="str">
        <f t="shared" si="116"/>
        <v>0</v>
      </c>
      <c r="V797" s="4" t="str">
        <f t="shared" si="117"/>
        <v>0</v>
      </c>
      <c r="W797" s="4" t="str">
        <f t="shared" si="118"/>
        <v>0</v>
      </c>
    </row>
    <row r="798" spans="1:38" x14ac:dyDescent="0.3">
      <c r="A798" s="1">
        <f t="shared" si="112"/>
        <v>1</v>
      </c>
      <c r="B798" s="1" t="s">
        <v>12</v>
      </c>
      <c r="C798" s="1">
        <v>0.2</v>
      </c>
      <c r="D798" s="1">
        <v>1</v>
      </c>
      <c r="E798" s="1">
        <f t="shared" si="113"/>
        <v>200</v>
      </c>
      <c r="F798" s="1">
        <v>0</v>
      </c>
      <c r="G798" s="4">
        <f t="shared" si="114"/>
        <v>0.39920159680638717</v>
      </c>
      <c r="H798" s="4">
        <f t="shared" si="115"/>
        <v>182.22800000000001</v>
      </c>
      <c r="I798" s="4">
        <v>72.585999999999999</v>
      </c>
      <c r="J798" s="4">
        <v>9.0030000000000001</v>
      </c>
      <c r="K798" s="4">
        <v>100.639</v>
      </c>
      <c r="L798" s="1">
        <v>501</v>
      </c>
      <c r="M798" s="1">
        <v>503</v>
      </c>
      <c r="N798" s="1">
        <v>523</v>
      </c>
      <c r="O798" s="1">
        <v>0</v>
      </c>
      <c r="P798" s="1">
        <v>499</v>
      </c>
      <c r="Q798" s="1">
        <v>501</v>
      </c>
      <c r="R798" s="4">
        <v>30.818000000000001</v>
      </c>
      <c r="S798" s="4">
        <v>25.684000000000001</v>
      </c>
      <c r="T798" s="4">
        <v>38.873000000000005</v>
      </c>
      <c r="U798" s="4" t="str">
        <f t="shared" si="116"/>
        <v>0</v>
      </c>
      <c r="V798" s="4" t="str">
        <f t="shared" si="117"/>
        <v>0</v>
      </c>
      <c r="W798" s="4" t="str">
        <f t="shared" si="118"/>
        <v>0</v>
      </c>
      <c r="AA798" s="1">
        <f>SUMPRODUCT((MOD(ROW(F702:F801),4)=2)*F702:F801)</f>
        <v>1</v>
      </c>
      <c r="AB798" s="3">
        <f>SUMPRODUCT((MOD(ROW(G702:G801),4)=2)*G702:G801)/25</f>
        <v>0.40110049536653852</v>
      </c>
      <c r="AC798" s="3">
        <f t="shared" ref="AC798:AF798" si="119">SUMPRODUCT((MOD(ROW(H702:H801),4)=2)*H702:H801)/25</f>
        <v>178.16027999999997</v>
      </c>
      <c r="AD798" s="3">
        <f t="shared" si="119"/>
        <v>81.658319999999989</v>
      </c>
      <c r="AE798" s="3">
        <f t="shared" si="119"/>
        <v>6.7739200000000004</v>
      </c>
      <c r="AF798" s="3">
        <f t="shared" si="119"/>
        <v>89.728040000000021</v>
      </c>
      <c r="AG798" s="3">
        <f>SUMPRODUCT((MOD(ROW(R702:R801),4)=2)*R702:R801)/25</f>
        <v>30.798159999999999</v>
      </c>
      <c r="AH798" s="3">
        <f>SUMPRODUCT((MOD(ROW(S702:S801),4)=2)*S702:S801)/25</f>
        <v>27.923960000000008</v>
      </c>
      <c r="AI798" s="3">
        <f>SUMPRODUCT((MOD(ROW(T702:T801),4)=2)*T702:T801)/25</f>
        <v>47.996320000000004</v>
      </c>
      <c r="AJ798" s="3">
        <f>IF(AA798&gt;0, SUMPRODUCT((MOD(ROW(U702:U801),4)=2)*U702:U801)/AA798,"-")</f>
        <v>100</v>
      </c>
      <c r="AK798" s="3">
        <f>IF(AA798&gt;0, SUMPRODUCT((MOD(ROW(V702:V801),4)=2)*V702:V801)/AA798,"-")</f>
        <v>0.39215686274509803</v>
      </c>
      <c r="AL798" s="3">
        <f>IF(AA798&gt;0,SUMPRODUCT((MOD(ROW(W702:W801),4)=2)*W702:W801)/AA798,"-")</f>
        <v>0</v>
      </c>
    </row>
    <row r="799" spans="1:38" x14ac:dyDescent="0.3">
      <c r="A799" s="1">
        <f t="shared" si="112"/>
        <v>1</v>
      </c>
      <c r="B799" s="1" t="s">
        <v>12</v>
      </c>
      <c r="C799" s="1">
        <v>0.2</v>
      </c>
      <c r="D799" s="1">
        <v>2</v>
      </c>
      <c r="E799" s="1">
        <f t="shared" si="113"/>
        <v>200</v>
      </c>
      <c r="F799" s="1">
        <v>0</v>
      </c>
      <c r="G799" s="4">
        <f t="shared" si="114"/>
        <v>0.5988023952095809</v>
      </c>
      <c r="H799" s="4">
        <f t="shared" si="115"/>
        <v>177.35999999999999</v>
      </c>
      <c r="I799" s="4">
        <v>69.808999999999997</v>
      </c>
      <c r="J799" s="4">
        <v>10.244</v>
      </c>
      <c r="K799" s="4">
        <v>97.307000000000002</v>
      </c>
      <c r="L799" s="1">
        <v>501</v>
      </c>
      <c r="M799" s="1">
        <v>504</v>
      </c>
      <c r="N799" s="1">
        <v>520</v>
      </c>
      <c r="O799" s="1">
        <v>0</v>
      </c>
      <c r="P799" s="1">
        <v>499</v>
      </c>
      <c r="Q799" s="1">
        <v>501</v>
      </c>
      <c r="R799" s="4">
        <v>30.9</v>
      </c>
      <c r="S799" s="4">
        <v>25.684000000000001</v>
      </c>
      <c r="T799" s="4">
        <v>36.014000000000003</v>
      </c>
      <c r="U799" s="4" t="str">
        <f t="shared" si="116"/>
        <v>0</v>
      </c>
      <c r="V799" s="4" t="str">
        <f t="shared" si="117"/>
        <v>0</v>
      </c>
      <c r="W799" s="4" t="str">
        <f t="shared" si="118"/>
        <v>0</v>
      </c>
      <c r="AA799" s="1">
        <f>SUMPRODUCT((MOD(ROW(F702:F801),4)=3)*F702:F801)</f>
        <v>1</v>
      </c>
      <c r="AB799" s="3">
        <f>SUMPRODUCT((MOD(ROW(G702:G801),4)=3)*G702:G801)/25</f>
        <v>0.47881889219718987</v>
      </c>
      <c r="AC799" s="3">
        <f t="shared" ref="AC799:AF799" si="120">SUMPRODUCT((MOD(ROW(H702:H801),4)=3)*H702:H801)/25</f>
        <v>178.73131999999998</v>
      </c>
      <c r="AD799" s="3">
        <f t="shared" si="120"/>
        <v>80.91152000000001</v>
      </c>
      <c r="AE799" s="3">
        <f t="shared" si="120"/>
        <v>7.0629599999999995</v>
      </c>
      <c r="AF799" s="3">
        <f t="shared" si="120"/>
        <v>90.756839999999968</v>
      </c>
      <c r="AG799" s="3">
        <f>SUMPRODUCT((MOD(ROW(R702:R801),4)=3)*R702:R801)/25</f>
        <v>30.877720000000007</v>
      </c>
      <c r="AH799" s="3">
        <f>SUMPRODUCT((MOD(ROW(S702:S801),4)=3)*S702:S801)/25</f>
        <v>27.923960000000008</v>
      </c>
      <c r="AI799" s="3">
        <f>SUMPRODUCT((MOD(ROW(T702:T801),4)=3)*T702:T801)/25</f>
        <v>47.169960000000003</v>
      </c>
      <c r="AJ799" s="3">
        <f>IF(AA799&gt;0,SUMPRODUCT((MOD(ROW(U702:U801),4)=3)*U702:U801)/AA799,"-")</f>
        <v>100</v>
      </c>
      <c r="AK799" s="3">
        <f>IF(AA799&gt;0,SUMPRODUCT((MOD(ROW(V702:V801),4)=3)*V702:V801)/AA799,"-")</f>
        <v>0.39215686274509803</v>
      </c>
      <c r="AL799" s="3">
        <f>IF(AA799&gt;0,SUMPRODUCT((MOD(ROW(W702:W801),4)=3)*W702:W801)/AA799,"-")</f>
        <v>0</v>
      </c>
    </row>
    <row r="800" spans="1:38" x14ac:dyDescent="0.3">
      <c r="A800" s="1">
        <f t="shared" si="112"/>
        <v>1</v>
      </c>
      <c r="B800" s="1" t="s">
        <v>12</v>
      </c>
      <c r="C800" s="1">
        <v>0.2</v>
      </c>
      <c r="D800" s="1">
        <v>3</v>
      </c>
      <c r="E800" s="1">
        <f t="shared" si="113"/>
        <v>200</v>
      </c>
      <c r="F800" s="1">
        <v>0</v>
      </c>
      <c r="G800" s="4">
        <f t="shared" si="114"/>
        <v>0.39920159680638717</v>
      </c>
      <c r="H800" s="4">
        <f t="shared" si="115"/>
        <v>182.553</v>
      </c>
      <c r="I800" s="4">
        <v>72.108999999999995</v>
      </c>
      <c r="J800" s="4">
        <v>9.7989999999999995</v>
      </c>
      <c r="K800" s="4">
        <v>100.645</v>
      </c>
      <c r="L800" s="1">
        <v>501</v>
      </c>
      <c r="M800" s="1">
        <v>503</v>
      </c>
      <c r="N800" s="1">
        <v>524</v>
      </c>
      <c r="O800" s="1">
        <v>0</v>
      </c>
      <c r="P800" s="1">
        <v>499</v>
      </c>
      <c r="Q800" s="1">
        <v>501</v>
      </c>
      <c r="R800" s="4">
        <v>30.786000000000001</v>
      </c>
      <c r="S800" s="4">
        <v>25.684000000000001</v>
      </c>
      <c r="T800" s="4">
        <v>38.427999999999997</v>
      </c>
      <c r="U800" s="4" t="str">
        <f t="shared" si="116"/>
        <v>0</v>
      </c>
      <c r="V800" s="4" t="str">
        <f t="shared" si="117"/>
        <v>0</v>
      </c>
      <c r="W800" s="4" t="str">
        <f t="shared" si="118"/>
        <v>0</v>
      </c>
      <c r="AA800" s="1">
        <f>SUMPRODUCT((MOD(ROW(F702:F801),4)=0)*F702:F801)</f>
        <v>1</v>
      </c>
      <c r="AB800" s="3">
        <f>SUMPRODUCT((MOD(ROW(G702:G801),4)=0)*G702:G801)/25</f>
        <v>0.47932609224542427</v>
      </c>
      <c r="AC800" s="3">
        <f t="shared" ref="AC800:AF800" si="121">SUMPRODUCT((MOD(ROW(H702:H801),4)=0)*H702:H801)/25</f>
        <v>181.37139999999999</v>
      </c>
      <c r="AD800" s="3">
        <f t="shared" si="121"/>
        <v>80.834760000000003</v>
      </c>
      <c r="AE800" s="3">
        <f t="shared" si="121"/>
        <v>6.8545600000000002</v>
      </c>
      <c r="AF800" s="3">
        <f t="shared" si="121"/>
        <v>93.682079999999999</v>
      </c>
      <c r="AG800" s="3">
        <f>SUMPRODUCT((MOD(ROW(R702:R801),4)=0)*R702:R801)/25</f>
        <v>30.940519999999996</v>
      </c>
      <c r="AH800" s="3">
        <f>SUMPRODUCT((MOD(ROW(S702:S801),4)=0)*S702:S801)/25</f>
        <v>27.923960000000008</v>
      </c>
      <c r="AI800" s="3">
        <f>SUMPRODUCT((MOD(ROW(T702:T801),4)=0)*T702:T801)/25</f>
        <v>47.030399999999993</v>
      </c>
      <c r="AJ800" s="3">
        <f>IF(AA800&gt;0,SUMPRODUCT((MOD(ROW(U702:U801),4)=0)*U702:U801)/AA800,"-")</f>
        <v>100</v>
      </c>
      <c r="AK800" s="3">
        <f>IF(AA800&gt;0,SUMPRODUCT((MOD(ROW(V702:V801),4)=0)*V702:V801)/AA800,"-")</f>
        <v>0.39215686274509803</v>
      </c>
      <c r="AL800" s="3">
        <f>IF(AA800&gt;0,SUMPRODUCT((MOD(ROW(W702:W801),4)=0)*W702:W801)/AA800,"-")</f>
        <v>0</v>
      </c>
    </row>
    <row r="801" spans="1:38" x14ac:dyDescent="0.3">
      <c r="A801" s="1">
        <f t="shared" si="112"/>
        <v>1</v>
      </c>
      <c r="B801" s="1" t="s">
        <v>12</v>
      </c>
      <c r="C801" s="1">
        <v>0.2</v>
      </c>
      <c r="D801" s="1">
        <v>4</v>
      </c>
      <c r="E801" s="1">
        <f t="shared" si="113"/>
        <v>200</v>
      </c>
      <c r="F801" s="1">
        <v>0</v>
      </c>
      <c r="G801" s="4">
        <f t="shared" si="114"/>
        <v>0.79840319361277434</v>
      </c>
      <c r="H801" s="4">
        <f t="shared" si="115"/>
        <v>178.708</v>
      </c>
      <c r="I801" s="4">
        <v>72.137</v>
      </c>
      <c r="J801" s="4">
        <v>10.159000000000001</v>
      </c>
      <c r="K801" s="4">
        <v>96.412000000000006</v>
      </c>
      <c r="L801" s="1">
        <v>501</v>
      </c>
      <c r="M801" s="1">
        <v>505</v>
      </c>
      <c r="N801" s="1">
        <v>521</v>
      </c>
      <c r="O801" s="1">
        <v>0</v>
      </c>
      <c r="P801" s="1">
        <v>499</v>
      </c>
      <c r="Q801" s="1">
        <v>501</v>
      </c>
      <c r="R801" s="4">
        <v>30.744</v>
      </c>
      <c r="S801" s="4">
        <v>25.684000000000001</v>
      </c>
      <c r="T801" s="4">
        <v>38.498000000000005</v>
      </c>
      <c r="U801" s="4" t="str">
        <f t="shared" si="116"/>
        <v>0</v>
      </c>
      <c r="V801" s="4" t="str">
        <f t="shared" si="117"/>
        <v>0</v>
      </c>
      <c r="W801" s="4" t="str">
        <f t="shared" si="118"/>
        <v>0</v>
      </c>
      <c r="AA801" s="1">
        <f>SUMPRODUCT((MOD(ROW(F702:F801),4)=1)*F702:F801)</f>
        <v>1</v>
      </c>
      <c r="AB801" s="3">
        <f>SUMPRODUCT((MOD(ROW(G702:G801),4)=1)*G702:G801)/25</f>
        <v>0.54976225885099916</v>
      </c>
      <c r="AC801" s="3">
        <f t="shared" ref="AC801:AF801" si="122">SUMPRODUCT((MOD(ROW(H702:H801),4)=1)*H702:H801)/25</f>
        <v>187.62928000000002</v>
      </c>
      <c r="AD801" s="3">
        <f t="shared" si="122"/>
        <v>81.094560000000001</v>
      </c>
      <c r="AE801" s="3">
        <f t="shared" si="122"/>
        <v>6.8992399999999998</v>
      </c>
      <c r="AF801" s="3">
        <f t="shared" si="122"/>
        <v>99.635480000000001</v>
      </c>
      <c r="AG801" s="3">
        <f>SUMPRODUCT((MOD(ROW(R702:R801),4)=1)*R702:R801)/25</f>
        <v>30.954759999999997</v>
      </c>
      <c r="AH801" s="3">
        <f>SUMPRODUCT((MOD(ROW(S702:S801),4)=1)*S702:S801)/25</f>
        <v>27.923960000000008</v>
      </c>
      <c r="AI801" s="3">
        <f>SUMPRODUCT((MOD(ROW(T702:T801),4)=1)*T702:T801)/25</f>
        <v>47.275960000000005</v>
      </c>
      <c r="AJ801" s="3">
        <f>IF(AA801&gt;0,SUMPRODUCT((MOD(ROW(U702:U801),4)=1)*U702:U801)/AA801,"-")</f>
        <v>100</v>
      </c>
      <c r="AK801" s="3">
        <f>IF(AA801&gt;0, SUMPRODUCT((MOD(ROW(V702:V801),4)=1)*V702:V801)/AA801,"-")</f>
        <v>0.39215686274509803</v>
      </c>
      <c r="AL801" s="3">
        <f>IF(AA801&gt;0,SUMPRODUCT((MOD(ROW(W702:W801),4)=1)*W702:W801)/AA801,"-")</f>
        <v>0</v>
      </c>
    </row>
    <row r="802" spans="1:38" x14ac:dyDescent="0.3">
      <c r="A802" s="1">
        <f t="shared" si="112"/>
        <v>0</v>
      </c>
      <c r="B802" s="1" t="s">
        <v>13</v>
      </c>
      <c r="C802" s="1">
        <v>0.2</v>
      </c>
      <c r="D802" s="1">
        <v>1</v>
      </c>
      <c r="E802" s="1">
        <f t="shared" si="113"/>
        <v>201</v>
      </c>
      <c r="F802" s="1">
        <v>1</v>
      </c>
      <c r="G802" s="4">
        <f t="shared" si="114"/>
        <v>0</v>
      </c>
      <c r="H802" s="4">
        <f t="shared" si="115"/>
        <v>256.28699999999998</v>
      </c>
      <c r="I802" s="4">
        <v>233.89</v>
      </c>
      <c r="J802" s="4">
        <v>22.396999999999998</v>
      </c>
      <c r="K802" s="4">
        <v>0</v>
      </c>
      <c r="L802" s="1">
        <v>229</v>
      </c>
      <c r="M802" s="1">
        <v>229</v>
      </c>
      <c r="N802" s="1">
        <v>229</v>
      </c>
      <c r="O802" s="1">
        <v>229</v>
      </c>
      <c r="P802" s="1">
        <v>229</v>
      </c>
      <c r="Q802" s="1">
        <v>229</v>
      </c>
      <c r="R802" s="4">
        <v>15.976000000000001</v>
      </c>
      <c r="S802" s="4">
        <v>38.475000000000001</v>
      </c>
      <c r="T802" s="4">
        <v>216.82299999999998</v>
      </c>
      <c r="U802" s="4">
        <f t="shared" si="116"/>
        <v>0</v>
      </c>
      <c r="V802" s="4">
        <f t="shared" si="117"/>
        <v>0</v>
      </c>
      <c r="W802" s="4">
        <f t="shared" si="118"/>
        <v>0</v>
      </c>
    </row>
    <row r="803" spans="1:38" x14ac:dyDescent="0.3">
      <c r="A803" s="1">
        <f t="shared" si="112"/>
        <v>0</v>
      </c>
      <c r="B803" s="1" t="s">
        <v>13</v>
      </c>
      <c r="C803" s="1">
        <v>0.2</v>
      </c>
      <c r="D803" s="1">
        <v>2</v>
      </c>
      <c r="E803" s="1">
        <f t="shared" si="113"/>
        <v>201</v>
      </c>
      <c r="F803" s="1">
        <v>1</v>
      </c>
      <c r="G803" s="4">
        <f t="shared" si="114"/>
        <v>0</v>
      </c>
      <c r="H803" s="4">
        <f t="shared" si="115"/>
        <v>189.35</v>
      </c>
      <c r="I803" s="4">
        <v>171.858</v>
      </c>
      <c r="J803" s="4">
        <v>17.492000000000001</v>
      </c>
      <c r="K803" s="4">
        <v>0</v>
      </c>
      <c r="L803" s="1">
        <v>229</v>
      </c>
      <c r="M803" s="1">
        <v>229</v>
      </c>
      <c r="N803" s="1">
        <v>229</v>
      </c>
      <c r="O803" s="1">
        <v>229</v>
      </c>
      <c r="P803" s="1">
        <v>229</v>
      </c>
      <c r="Q803" s="1">
        <v>229</v>
      </c>
      <c r="R803" s="4">
        <v>22.062000000000001</v>
      </c>
      <c r="S803" s="4">
        <v>38.475000000000001</v>
      </c>
      <c r="T803" s="4">
        <v>148.70499999999998</v>
      </c>
      <c r="U803" s="4">
        <f t="shared" si="116"/>
        <v>0</v>
      </c>
      <c r="V803" s="4">
        <f t="shared" si="117"/>
        <v>0</v>
      </c>
      <c r="W803" s="4">
        <f t="shared" si="118"/>
        <v>0</v>
      </c>
    </row>
    <row r="804" spans="1:38" x14ac:dyDescent="0.3">
      <c r="A804" s="1">
        <f t="shared" si="112"/>
        <v>0</v>
      </c>
      <c r="B804" s="1" t="s">
        <v>13</v>
      </c>
      <c r="C804" s="1">
        <v>0.2</v>
      </c>
      <c r="D804" s="1">
        <v>3</v>
      </c>
      <c r="E804" s="1">
        <f t="shared" si="113"/>
        <v>201</v>
      </c>
      <c r="F804" s="1">
        <v>1</v>
      </c>
      <c r="G804" s="4">
        <f t="shared" si="114"/>
        <v>0</v>
      </c>
      <c r="H804" s="4">
        <f t="shared" si="115"/>
        <v>211.50700000000003</v>
      </c>
      <c r="I804" s="4">
        <v>192.02800000000002</v>
      </c>
      <c r="J804" s="4">
        <v>19.479000000000003</v>
      </c>
      <c r="K804" s="4">
        <v>0</v>
      </c>
      <c r="L804" s="1">
        <v>229</v>
      </c>
      <c r="M804" s="1">
        <v>229</v>
      </c>
      <c r="N804" s="1">
        <v>229</v>
      </c>
      <c r="O804" s="1">
        <v>229</v>
      </c>
      <c r="P804" s="1">
        <v>229</v>
      </c>
      <c r="Q804" s="1">
        <v>229</v>
      </c>
      <c r="R804" s="4">
        <v>23.347999999999999</v>
      </c>
      <c r="S804" s="4">
        <v>38.475000000000001</v>
      </c>
      <c r="T804" s="4">
        <v>167.589</v>
      </c>
      <c r="U804" s="4">
        <f t="shared" si="116"/>
        <v>0</v>
      </c>
      <c r="V804" s="4">
        <f t="shared" si="117"/>
        <v>0</v>
      </c>
      <c r="W804" s="4">
        <f t="shared" si="118"/>
        <v>0</v>
      </c>
    </row>
    <row r="805" spans="1:38" x14ac:dyDescent="0.3">
      <c r="A805" s="1">
        <f t="shared" si="112"/>
        <v>0</v>
      </c>
      <c r="B805" s="1" t="s">
        <v>13</v>
      </c>
      <c r="C805" s="1">
        <v>0.2</v>
      </c>
      <c r="D805" s="1">
        <v>4</v>
      </c>
      <c r="E805" s="1">
        <f t="shared" si="113"/>
        <v>201</v>
      </c>
      <c r="F805" s="1">
        <v>1</v>
      </c>
      <c r="G805" s="4">
        <f t="shared" si="114"/>
        <v>0</v>
      </c>
      <c r="H805" s="4">
        <f t="shared" si="115"/>
        <v>221.32200000000003</v>
      </c>
      <c r="I805" s="4">
        <v>202.00600000000003</v>
      </c>
      <c r="J805" s="4">
        <v>19.315999999999999</v>
      </c>
      <c r="K805" s="4">
        <v>0</v>
      </c>
      <c r="L805" s="1">
        <v>229</v>
      </c>
      <c r="M805" s="1">
        <v>229</v>
      </c>
      <c r="N805" s="1">
        <v>229</v>
      </c>
      <c r="O805" s="1">
        <v>229</v>
      </c>
      <c r="P805" s="1">
        <v>229</v>
      </c>
      <c r="Q805" s="1">
        <v>229</v>
      </c>
      <c r="R805" s="4">
        <v>23.481000000000002</v>
      </c>
      <c r="S805" s="4">
        <v>38.475000000000001</v>
      </c>
      <c r="T805" s="4">
        <v>177.43400000000003</v>
      </c>
      <c r="U805" s="4">
        <f t="shared" si="116"/>
        <v>0</v>
      </c>
      <c r="V805" s="4">
        <f t="shared" si="117"/>
        <v>0</v>
      </c>
      <c r="W805" s="4">
        <f t="shared" si="118"/>
        <v>0</v>
      </c>
    </row>
    <row r="806" spans="1:38" x14ac:dyDescent="0.3">
      <c r="A806" s="1">
        <f t="shared" si="112"/>
        <v>0</v>
      </c>
      <c r="B806" s="1" t="s">
        <v>13</v>
      </c>
      <c r="C806" s="1">
        <v>0.2</v>
      </c>
      <c r="D806" s="1">
        <v>1</v>
      </c>
      <c r="E806" s="1">
        <f t="shared" si="113"/>
        <v>202</v>
      </c>
      <c r="F806" s="1">
        <v>1</v>
      </c>
      <c r="G806" s="4">
        <f t="shared" si="114"/>
        <v>0</v>
      </c>
      <c r="H806" s="4">
        <f t="shared" si="115"/>
        <v>763.89700000000016</v>
      </c>
      <c r="I806" s="4">
        <v>741.78400000000011</v>
      </c>
      <c r="J806" s="4">
        <v>22.113</v>
      </c>
      <c r="K806" s="4">
        <v>0</v>
      </c>
      <c r="L806" s="1">
        <v>225</v>
      </c>
      <c r="M806" s="1">
        <v>225</v>
      </c>
      <c r="N806" s="1">
        <v>225</v>
      </c>
      <c r="O806" s="1">
        <v>225</v>
      </c>
      <c r="P806" s="1">
        <v>225</v>
      </c>
      <c r="Q806" s="1">
        <v>225</v>
      </c>
      <c r="R806" s="4">
        <v>10.757999999999999</v>
      </c>
      <c r="S806" s="4">
        <v>42.523000000000003</v>
      </c>
      <c r="T806" s="4">
        <v>730.178</v>
      </c>
      <c r="U806" s="4">
        <f t="shared" si="116"/>
        <v>0</v>
      </c>
      <c r="V806" s="4">
        <f t="shared" si="117"/>
        <v>0</v>
      </c>
      <c r="W806" s="4">
        <f t="shared" si="118"/>
        <v>0</v>
      </c>
    </row>
    <row r="807" spans="1:38" x14ac:dyDescent="0.3">
      <c r="A807" s="1">
        <f t="shared" si="112"/>
        <v>0</v>
      </c>
      <c r="B807" s="1" t="s">
        <v>13</v>
      </c>
      <c r="C807" s="1">
        <v>0.2</v>
      </c>
      <c r="D807" s="1">
        <v>2</v>
      </c>
      <c r="E807" s="1">
        <f t="shared" si="113"/>
        <v>202</v>
      </c>
      <c r="F807" s="1">
        <v>1</v>
      </c>
      <c r="G807" s="4">
        <f t="shared" si="114"/>
        <v>0</v>
      </c>
      <c r="H807" s="4">
        <f t="shared" si="115"/>
        <v>640.78899999999999</v>
      </c>
      <c r="I807" s="4">
        <v>620.93799999999999</v>
      </c>
      <c r="J807" s="4">
        <v>19.850999999999999</v>
      </c>
      <c r="K807" s="4">
        <v>0</v>
      </c>
      <c r="L807" s="1">
        <v>225</v>
      </c>
      <c r="M807" s="1">
        <v>225</v>
      </c>
      <c r="N807" s="1">
        <v>225</v>
      </c>
      <c r="O807" s="1">
        <v>225</v>
      </c>
      <c r="P807" s="1">
        <v>225</v>
      </c>
      <c r="Q807" s="1">
        <v>225</v>
      </c>
      <c r="R807" s="4">
        <v>22.324000000000002</v>
      </c>
      <c r="S807" s="4">
        <v>42.523000000000003</v>
      </c>
      <c r="T807" s="4">
        <v>597.76599999999996</v>
      </c>
      <c r="U807" s="4">
        <f t="shared" si="116"/>
        <v>0</v>
      </c>
      <c r="V807" s="4">
        <f t="shared" si="117"/>
        <v>0</v>
      </c>
      <c r="W807" s="4">
        <f t="shared" si="118"/>
        <v>0</v>
      </c>
    </row>
    <row r="808" spans="1:38" x14ac:dyDescent="0.3">
      <c r="A808" s="1">
        <f t="shared" si="112"/>
        <v>0</v>
      </c>
      <c r="B808" s="1" t="s">
        <v>13</v>
      </c>
      <c r="C808" s="1">
        <v>0.2</v>
      </c>
      <c r="D808" s="1">
        <v>3</v>
      </c>
      <c r="E808" s="1">
        <f t="shared" si="113"/>
        <v>202</v>
      </c>
      <c r="F808" s="1">
        <v>1</v>
      </c>
      <c r="G808" s="4">
        <f t="shared" si="114"/>
        <v>0</v>
      </c>
      <c r="H808" s="4">
        <f t="shared" si="115"/>
        <v>1083.4010000000001</v>
      </c>
      <c r="I808" s="4">
        <v>1063.7950000000001</v>
      </c>
      <c r="J808" s="4">
        <v>19.606000000000002</v>
      </c>
      <c r="K808" s="4">
        <v>0</v>
      </c>
      <c r="L808" s="1">
        <v>225</v>
      </c>
      <c r="M808" s="1">
        <v>225</v>
      </c>
      <c r="N808" s="1">
        <v>225</v>
      </c>
      <c r="O808" s="1">
        <v>225</v>
      </c>
      <c r="P808" s="1">
        <v>225</v>
      </c>
      <c r="Q808" s="1">
        <v>225</v>
      </c>
      <c r="R808" s="4">
        <v>19.498000000000001</v>
      </c>
      <c r="S808" s="4">
        <v>42.523000000000003</v>
      </c>
      <c r="T808" s="4">
        <v>1043.4490000000001</v>
      </c>
      <c r="U808" s="4">
        <f t="shared" si="116"/>
        <v>0</v>
      </c>
      <c r="V808" s="4">
        <f t="shared" si="117"/>
        <v>0</v>
      </c>
      <c r="W808" s="4">
        <f t="shared" si="118"/>
        <v>0</v>
      </c>
    </row>
    <row r="809" spans="1:38" x14ac:dyDescent="0.3">
      <c r="A809" s="1">
        <f t="shared" si="112"/>
        <v>0</v>
      </c>
      <c r="B809" s="1" t="s">
        <v>13</v>
      </c>
      <c r="C809" s="1">
        <v>0.2</v>
      </c>
      <c r="D809" s="1">
        <v>4</v>
      </c>
      <c r="E809" s="1">
        <f t="shared" si="113"/>
        <v>202</v>
      </c>
      <c r="F809" s="1">
        <v>0</v>
      </c>
      <c r="G809" s="4">
        <f t="shared" si="114"/>
        <v>0.44444444444444442</v>
      </c>
      <c r="H809" s="4">
        <f t="shared" si="115"/>
        <v>303.947</v>
      </c>
      <c r="I809" s="4">
        <v>230.78700000000001</v>
      </c>
      <c r="J809" s="4">
        <v>20.884</v>
      </c>
      <c r="K809" s="4">
        <v>52.276000000000003</v>
      </c>
      <c r="L809" s="1">
        <v>225</v>
      </c>
      <c r="M809" s="1">
        <v>226</v>
      </c>
      <c r="N809" s="1">
        <v>226</v>
      </c>
      <c r="O809" s="1">
        <v>225</v>
      </c>
      <c r="P809" s="1">
        <v>225</v>
      </c>
      <c r="Q809" s="1">
        <v>225</v>
      </c>
      <c r="R809" s="4">
        <v>24.262</v>
      </c>
      <c r="S809" s="4">
        <v>42.523000000000003</v>
      </c>
      <c r="T809" s="4">
        <v>205.67700000000002</v>
      </c>
      <c r="U809" s="4" t="str">
        <f t="shared" si="116"/>
        <v>0</v>
      </c>
      <c r="V809" s="4" t="str">
        <f t="shared" si="117"/>
        <v>0</v>
      </c>
      <c r="W809" s="4" t="str">
        <f t="shared" si="118"/>
        <v>0</v>
      </c>
    </row>
    <row r="810" spans="1:38" x14ac:dyDescent="0.3">
      <c r="A810" s="1">
        <f t="shared" si="112"/>
        <v>0</v>
      </c>
      <c r="B810" s="1" t="s">
        <v>13</v>
      </c>
      <c r="C810" s="1">
        <v>0.2</v>
      </c>
      <c r="D810" s="1">
        <v>1</v>
      </c>
      <c r="E810" s="1">
        <f t="shared" si="113"/>
        <v>203</v>
      </c>
      <c r="F810" s="1">
        <v>1</v>
      </c>
      <c r="G810" s="4">
        <f t="shared" si="114"/>
        <v>0</v>
      </c>
      <c r="H810" s="4">
        <f t="shared" si="115"/>
        <v>211.78099999999998</v>
      </c>
      <c r="I810" s="4">
        <v>188.41699999999997</v>
      </c>
      <c r="J810" s="4">
        <v>23.364000000000001</v>
      </c>
      <c r="K810" s="4">
        <v>0</v>
      </c>
      <c r="L810" s="1">
        <v>229</v>
      </c>
      <c r="M810" s="1">
        <v>229</v>
      </c>
      <c r="N810" s="1">
        <v>229</v>
      </c>
      <c r="O810" s="1">
        <v>229</v>
      </c>
      <c r="P810" s="1">
        <v>229</v>
      </c>
      <c r="Q810" s="1">
        <v>229</v>
      </c>
      <c r="R810" s="4">
        <v>10.791</v>
      </c>
      <c r="S810" s="4">
        <v>42.462000000000003</v>
      </c>
      <c r="T810" s="4">
        <v>176.471</v>
      </c>
      <c r="U810" s="4">
        <f t="shared" si="116"/>
        <v>0</v>
      </c>
      <c r="V810" s="4">
        <f t="shared" si="117"/>
        <v>0</v>
      </c>
      <c r="W810" s="4">
        <f t="shared" si="118"/>
        <v>0</v>
      </c>
    </row>
    <row r="811" spans="1:38" x14ac:dyDescent="0.3">
      <c r="A811" s="1">
        <f t="shared" si="112"/>
        <v>0</v>
      </c>
      <c r="B811" s="1" t="s">
        <v>13</v>
      </c>
      <c r="C811" s="1">
        <v>0.2</v>
      </c>
      <c r="D811" s="1">
        <v>2</v>
      </c>
      <c r="E811" s="1">
        <f t="shared" si="113"/>
        <v>203</v>
      </c>
      <c r="F811" s="1">
        <v>1</v>
      </c>
      <c r="G811" s="4">
        <f t="shared" si="114"/>
        <v>0</v>
      </c>
      <c r="H811" s="4">
        <f t="shared" si="115"/>
        <v>265.19</v>
      </c>
      <c r="I811" s="4">
        <v>243.31200000000001</v>
      </c>
      <c r="J811" s="4">
        <v>21.878</v>
      </c>
      <c r="K811" s="4">
        <v>0</v>
      </c>
      <c r="L811" s="1">
        <v>229</v>
      </c>
      <c r="M811" s="1">
        <v>229</v>
      </c>
      <c r="N811" s="1">
        <v>229</v>
      </c>
      <c r="O811" s="1">
        <v>229</v>
      </c>
      <c r="P811" s="1">
        <v>229</v>
      </c>
      <c r="Q811" s="1">
        <v>229</v>
      </c>
      <c r="R811" s="4">
        <v>20.346</v>
      </c>
      <c r="S811" s="4">
        <v>42.462000000000003</v>
      </c>
      <c r="T811" s="4">
        <v>221.81099999999998</v>
      </c>
      <c r="U811" s="4">
        <f t="shared" si="116"/>
        <v>0</v>
      </c>
      <c r="V811" s="4">
        <f t="shared" si="117"/>
        <v>0</v>
      </c>
      <c r="W811" s="4">
        <f t="shared" si="118"/>
        <v>0</v>
      </c>
    </row>
    <row r="812" spans="1:38" x14ac:dyDescent="0.3">
      <c r="A812" s="1">
        <f t="shared" si="112"/>
        <v>0</v>
      </c>
      <c r="B812" s="1" t="s">
        <v>13</v>
      </c>
      <c r="C812" s="1">
        <v>0.2</v>
      </c>
      <c r="D812" s="1">
        <v>3</v>
      </c>
      <c r="E812" s="1">
        <f t="shared" si="113"/>
        <v>203</v>
      </c>
      <c r="F812" s="1">
        <v>1</v>
      </c>
      <c r="G812" s="4">
        <f t="shared" si="114"/>
        <v>0</v>
      </c>
      <c r="H812" s="4">
        <f t="shared" si="115"/>
        <v>238.316</v>
      </c>
      <c r="I812" s="4">
        <v>216.42500000000001</v>
      </c>
      <c r="J812" s="4">
        <v>21.890999999999998</v>
      </c>
      <c r="K812" s="4">
        <v>0</v>
      </c>
      <c r="L812" s="1">
        <v>229</v>
      </c>
      <c r="M812" s="1">
        <v>229</v>
      </c>
      <c r="N812" s="1">
        <v>229</v>
      </c>
      <c r="O812" s="1">
        <v>229</v>
      </c>
      <c r="P812" s="1">
        <v>229</v>
      </c>
      <c r="Q812" s="1">
        <v>229</v>
      </c>
      <c r="R812" s="4">
        <v>23.603999999999999</v>
      </c>
      <c r="S812" s="4">
        <v>42.462000000000003</v>
      </c>
      <c r="T812" s="4">
        <v>191.666</v>
      </c>
      <c r="U812" s="4">
        <f t="shared" si="116"/>
        <v>0</v>
      </c>
      <c r="V812" s="4">
        <f t="shared" si="117"/>
        <v>0</v>
      </c>
      <c r="W812" s="4">
        <f t="shared" si="118"/>
        <v>0</v>
      </c>
    </row>
    <row r="813" spans="1:38" x14ac:dyDescent="0.3">
      <c r="A813" s="1">
        <f t="shared" si="112"/>
        <v>0</v>
      </c>
      <c r="B813" s="1" t="s">
        <v>13</v>
      </c>
      <c r="C813" s="1">
        <v>0.2</v>
      </c>
      <c r="D813" s="1">
        <v>4</v>
      </c>
      <c r="E813" s="1">
        <f t="shared" si="113"/>
        <v>203</v>
      </c>
      <c r="F813" s="1">
        <v>1</v>
      </c>
      <c r="G813" s="4">
        <f t="shared" si="114"/>
        <v>0</v>
      </c>
      <c r="H813" s="4">
        <f t="shared" si="115"/>
        <v>226.63600000000002</v>
      </c>
      <c r="I813" s="4">
        <v>207.52600000000001</v>
      </c>
      <c r="J813" s="4">
        <v>19.11</v>
      </c>
      <c r="K813" s="4">
        <v>0</v>
      </c>
      <c r="L813" s="1">
        <v>229</v>
      </c>
      <c r="M813" s="1">
        <v>229</v>
      </c>
      <c r="N813" s="1">
        <v>229</v>
      </c>
      <c r="O813" s="1">
        <v>229</v>
      </c>
      <c r="P813" s="1">
        <v>229</v>
      </c>
      <c r="Q813" s="1">
        <v>229</v>
      </c>
      <c r="R813" s="4">
        <v>28.265000000000001</v>
      </c>
      <c r="S813" s="4">
        <v>42.462000000000003</v>
      </c>
      <c r="T813" s="4">
        <v>178.10599999999999</v>
      </c>
      <c r="U813" s="4">
        <f t="shared" si="116"/>
        <v>0</v>
      </c>
      <c r="V813" s="4">
        <f t="shared" si="117"/>
        <v>0</v>
      </c>
      <c r="W813" s="4">
        <f t="shared" si="118"/>
        <v>0</v>
      </c>
    </row>
    <row r="814" spans="1:38" x14ac:dyDescent="0.3">
      <c r="A814" s="1">
        <f t="shared" si="112"/>
        <v>0</v>
      </c>
      <c r="B814" s="1" t="s">
        <v>13</v>
      </c>
      <c r="C814" s="1">
        <v>0.2</v>
      </c>
      <c r="D814" s="1">
        <v>1</v>
      </c>
      <c r="E814" s="1">
        <f t="shared" si="113"/>
        <v>204</v>
      </c>
      <c r="F814" s="1">
        <v>1</v>
      </c>
      <c r="G814" s="4">
        <f t="shared" si="114"/>
        <v>0</v>
      </c>
      <c r="H814" s="4">
        <f t="shared" si="115"/>
        <v>237.78299999999999</v>
      </c>
      <c r="I814" s="4">
        <v>215.99199999999999</v>
      </c>
      <c r="J814" s="4">
        <v>21.791</v>
      </c>
      <c r="K814" s="4">
        <v>0</v>
      </c>
      <c r="L814" s="1">
        <v>228</v>
      </c>
      <c r="M814" s="1">
        <v>228</v>
      </c>
      <c r="N814" s="1">
        <v>228</v>
      </c>
      <c r="O814" s="1">
        <v>228</v>
      </c>
      <c r="P814" s="1">
        <v>228</v>
      </c>
      <c r="Q814" s="1">
        <v>228</v>
      </c>
      <c r="R814" s="4">
        <v>12.487</v>
      </c>
      <c r="S814" s="4">
        <v>42.746000000000002</v>
      </c>
      <c r="T814" s="4">
        <v>202.49299999999999</v>
      </c>
      <c r="U814" s="4">
        <f t="shared" si="116"/>
        <v>0</v>
      </c>
      <c r="V814" s="4">
        <f t="shared" si="117"/>
        <v>0</v>
      </c>
      <c r="W814" s="4">
        <f t="shared" si="118"/>
        <v>0</v>
      </c>
    </row>
    <row r="815" spans="1:38" x14ac:dyDescent="0.3">
      <c r="A815" s="1">
        <f t="shared" si="112"/>
        <v>0</v>
      </c>
      <c r="B815" s="1" t="s">
        <v>13</v>
      </c>
      <c r="C815" s="1">
        <v>0.2</v>
      </c>
      <c r="D815" s="1">
        <v>2</v>
      </c>
      <c r="E815" s="1">
        <f t="shared" si="113"/>
        <v>204</v>
      </c>
      <c r="F815" s="1">
        <v>1</v>
      </c>
      <c r="G815" s="4">
        <f t="shared" si="114"/>
        <v>0</v>
      </c>
      <c r="H815" s="4">
        <f t="shared" si="115"/>
        <v>258.07299999999998</v>
      </c>
      <c r="I815" s="4">
        <v>236.82900000000001</v>
      </c>
      <c r="J815" s="4">
        <v>21.244</v>
      </c>
      <c r="K815" s="4">
        <v>0</v>
      </c>
      <c r="L815" s="1">
        <v>228</v>
      </c>
      <c r="M815" s="1">
        <v>228</v>
      </c>
      <c r="N815" s="1">
        <v>228</v>
      </c>
      <c r="O815" s="1">
        <v>228</v>
      </c>
      <c r="P815" s="1">
        <v>228</v>
      </c>
      <c r="Q815" s="1">
        <v>228</v>
      </c>
      <c r="R815" s="4">
        <v>27.843</v>
      </c>
      <c r="S815" s="4">
        <v>42.746000000000002</v>
      </c>
      <c r="T815" s="4">
        <v>207.97400000000002</v>
      </c>
      <c r="U815" s="4">
        <f t="shared" si="116"/>
        <v>0</v>
      </c>
      <c r="V815" s="4">
        <f t="shared" si="117"/>
        <v>0</v>
      </c>
      <c r="W815" s="4">
        <f t="shared" si="118"/>
        <v>0</v>
      </c>
    </row>
    <row r="816" spans="1:38" x14ac:dyDescent="0.3">
      <c r="A816" s="1">
        <f t="shared" si="112"/>
        <v>0</v>
      </c>
      <c r="B816" s="1" t="s">
        <v>13</v>
      </c>
      <c r="C816" s="1">
        <v>0.2</v>
      </c>
      <c r="D816" s="1">
        <v>3</v>
      </c>
      <c r="E816" s="1">
        <f t="shared" si="113"/>
        <v>204</v>
      </c>
      <c r="F816" s="1">
        <v>1</v>
      </c>
      <c r="G816" s="4">
        <f t="shared" si="114"/>
        <v>0</v>
      </c>
      <c r="H816" s="4">
        <f t="shared" si="115"/>
        <v>227.10700000000003</v>
      </c>
      <c r="I816" s="4">
        <v>205.97400000000002</v>
      </c>
      <c r="J816" s="4">
        <v>21.132999999999999</v>
      </c>
      <c r="K816" s="4">
        <v>0</v>
      </c>
      <c r="L816" s="1">
        <v>228</v>
      </c>
      <c r="M816" s="1">
        <v>228</v>
      </c>
      <c r="N816" s="1">
        <v>228</v>
      </c>
      <c r="O816" s="1">
        <v>228</v>
      </c>
      <c r="P816" s="1">
        <v>228</v>
      </c>
      <c r="Q816" s="1">
        <v>228</v>
      </c>
      <c r="R816" s="4">
        <v>16.475999999999999</v>
      </c>
      <c r="S816" s="4">
        <v>42.746000000000002</v>
      </c>
      <c r="T816" s="4">
        <v>188.48600000000002</v>
      </c>
      <c r="U816" s="4">
        <f t="shared" si="116"/>
        <v>0</v>
      </c>
      <c r="V816" s="4">
        <f t="shared" si="117"/>
        <v>0</v>
      </c>
      <c r="W816" s="4">
        <f t="shared" si="118"/>
        <v>0</v>
      </c>
    </row>
    <row r="817" spans="1:23" x14ac:dyDescent="0.3">
      <c r="A817" s="1">
        <f t="shared" si="112"/>
        <v>0</v>
      </c>
      <c r="B817" s="1" t="s">
        <v>13</v>
      </c>
      <c r="C817" s="1">
        <v>0.2</v>
      </c>
      <c r="D817" s="1">
        <v>4</v>
      </c>
      <c r="E817" s="1">
        <f t="shared" si="113"/>
        <v>204</v>
      </c>
      <c r="F817" s="1">
        <v>1</v>
      </c>
      <c r="G817" s="4">
        <f t="shared" si="114"/>
        <v>0</v>
      </c>
      <c r="H817" s="4">
        <f t="shared" si="115"/>
        <v>228.28600000000003</v>
      </c>
      <c r="I817" s="4">
        <v>189.77500000000001</v>
      </c>
      <c r="J817" s="4">
        <v>21.824000000000002</v>
      </c>
      <c r="K817" s="4">
        <v>16.687000000000001</v>
      </c>
      <c r="L817" s="1">
        <v>228</v>
      </c>
      <c r="M817" s="1">
        <v>228</v>
      </c>
      <c r="N817" s="1">
        <v>229</v>
      </c>
      <c r="O817" s="1">
        <v>228</v>
      </c>
      <c r="P817" s="1">
        <v>228</v>
      </c>
      <c r="Q817" s="1">
        <v>228</v>
      </c>
      <c r="R817" s="4">
        <v>19.167000000000002</v>
      </c>
      <c r="S817" s="4">
        <v>42.746000000000002</v>
      </c>
      <c r="T817" s="4">
        <v>169.596</v>
      </c>
      <c r="U817" s="4">
        <f t="shared" si="116"/>
        <v>0</v>
      </c>
      <c r="V817" s="4">
        <f t="shared" si="117"/>
        <v>0</v>
      </c>
      <c r="W817" s="4">
        <f t="shared" si="118"/>
        <v>0</v>
      </c>
    </row>
    <row r="818" spans="1:23" x14ac:dyDescent="0.3">
      <c r="A818" s="1">
        <f t="shared" si="112"/>
        <v>0</v>
      </c>
      <c r="B818" s="1" t="s">
        <v>13</v>
      </c>
      <c r="C818" s="1">
        <v>0.2</v>
      </c>
      <c r="D818" s="1">
        <v>1</v>
      </c>
      <c r="E818" s="1">
        <f t="shared" si="113"/>
        <v>205</v>
      </c>
      <c r="F818" s="1">
        <v>1</v>
      </c>
      <c r="G818" s="4">
        <f t="shared" si="114"/>
        <v>0</v>
      </c>
      <c r="H818" s="4">
        <f t="shared" si="115"/>
        <v>225.59699999999998</v>
      </c>
      <c r="I818" s="4">
        <v>204.261</v>
      </c>
      <c r="J818" s="4">
        <v>21.335999999999999</v>
      </c>
      <c r="K818" s="4">
        <v>0</v>
      </c>
      <c r="L818" s="1">
        <v>229</v>
      </c>
      <c r="M818" s="1">
        <v>229</v>
      </c>
      <c r="N818" s="1">
        <v>229</v>
      </c>
      <c r="O818" s="1">
        <v>229</v>
      </c>
      <c r="P818" s="1">
        <v>229</v>
      </c>
      <c r="Q818" s="1">
        <v>229</v>
      </c>
      <c r="R818" s="4">
        <v>7.5510000000000002</v>
      </c>
      <c r="S818" s="4">
        <v>39.984999999999999</v>
      </c>
      <c r="T818" s="4">
        <v>195.81399999999999</v>
      </c>
      <c r="U818" s="4">
        <f t="shared" si="116"/>
        <v>0</v>
      </c>
      <c r="V818" s="4">
        <f t="shared" si="117"/>
        <v>0</v>
      </c>
      <c r="W818" s="4">
        <f t="shared" si="118"/>
        <v>0</v>
      </c>
    </row>
    <row r="819" spans="1:23" x14ac:dyDescent="0.3">
      <c r="A819" s="1">
        <f t="shared" si="112"/>
        <v>0</v>
      </c>
      <c r="B819" s="1" t="s">
        <v>13</v>
      </c>
      <c r="C819" s="1">
        <v>0.2</v>
      </c>
      <c r="D819" s="1">
        <v>2</v>
      </c>
      <c r="E819" s="1">
        <f t="shared" si="113"/>
        <v>205</v>
      </c>
      <c r="F819" s="1">
        <v>0</v>
      </c>
      <c r="G819" s="4">
        <f t="shared" si="114"/>
        <v>0.43668122270742354</v>
      </c>
      <c r="H819" s="4">
        <f t="shared" si="115"/>
        <v>270.88200000000001</v>
      </c>
      <c r="I819" s="4">
        <v>206.28800000000001</v>
      </c>
      <c r="J819" s="4">
        <v>20.438000000000002</v>
      </c>
      <c r="K819" s="4">
        <v>44.155999999999999</v>
      </c>
      <c r="L819" s="1">
        <v>229</v>
      </c>
      <c r="M819" s="1">
        <v>230</v>
      </c>
      <c r="N819" s="1">
        <v>230</v>
      </c>
      <c r="O819" s="1">
        <v>229</v>
      </c>
      <c r="P819" s="1">
        <v>229</v>
      </c>
      <c r="Q819" s="1">
        <v>229</v>
      </c>
      <c r="R819" s="4">
        <v>15.457000000000001</v>
      </c>
      <c r="S819" s="4">
        <v>39.984999999999999</v>
      </c>
      <c r="T819" s="4">
        <v>189.935</v>
      </c>
      <c r="U819" s="4" t="str">
        <f t="shared" si="116"/>
        <v>0</v>
      </c>
      <c r="V819" s="4" t="str">
        <f t="shared" si="117"/>
        <v>0</v>
      </c>
      <c r="W819" s="4" t="str">
        <f t="shared" si="118"/>
        <v>0</v>
      </c>
    </row>
    <row r="820" spans="1:23" x14ac:dyDescent="0.3">
      <c r="A820" s="1">
        <f t="shared" si="112"/>
        <v>0</v>
      </c>
      <c r="B820" s="1" t="s">
        <v>13</v>
      </c>
      <c r="C820" s="1">
        <v>0.2</v>
      </c>
      <c r="D820" s="1">
        <v>3</v>
      </c>
      <c r="E820" s="1">
        <f t="shared" si="113"/>
        <v>205</v>
      </c>
      <c r="F820" s="1">
        <v>1</v>
      </c>
      <c r="G820" s="4">
        <f t="shared" si="114"/>
        <v>0</v>
      </c>
      <c r="H820" s="4">
        <f t="shared" si="115"/>
        <v>277.48899999999998</v>
      </c>
      <c r="I820" s="4">
        <v>215.62399999999997</v>
      </c>
      <c r="J820" s="4">
        <v>17.709</v>
      </c>
      <c r="K820" s="4">
        <v>44.155999999999999</v>
      </c>
      <c r="L820" s="1">
        <v>229</v>
      </c>
      <c r="M820" s="1">
        <v>229</v>
      </c>
      <c r="N820" s="1">
        <v>229</v>
      </c>
      <c r="O820" s="1">
        <v>229</v>
      </c>
      <c r="P820" s="1">
        <v>229</v>
      </c>
      <c r="Q820" s="1">
        <v>229</v>
      </c>
      <c r="R820" s="4">
        <v>20.010999999999999</v>
      </c>
      <c r="S820" s="4">
        <v>39.984999999999999</v>
      </c>
      <c r="T820" s="4">
        <v>194.71699999999998</v>
      </c>
      <c r="U820" s="4">
        <f t="shared" si="116"/>
        <v>0</v>
      </c>
      <c r="V820" s="4">
        <f t="shared" si="117"/>
        <v>0</v>
      </c>
      <c r="W820" s="4">
        <f t="shared" si="118"/>
        <v>0</v>
      </c>
    </row>
    <row r="821" spans="1:23" x14ac:dyDescent="0.3">
      <c r="A821" s="1">
        <f t="shared" si="112"/>
        <v>0</v>
      </c>
      <c r="B821" s="1" t="s">
        <v>13</v>
      </c>
      <c r="C821" s="1">
        <v>0.2</v>
      </c>
      <c r="D821" s="1">
        <v>4</v>
      </c>
      <c r="E821" s="1">
        <f t="shared" si="113"/>
        <v>205</v>
      </c>
      <c r="F821" s="1">
        <v>1</v>
      </c>
      <c r="G821" s="4">
        <f t="shared" si="114"/>
        <v>0</v>
      </c>
      <c r="H821" s="4">
        <f t="shared" si="115"/>
        <v>275.858</v>
      </c>
      <c r="I821" s="4">
        <v>211.18899999999999</v>
      </c>
      <c r="J821" s="4">
        <v>20.513000000000002</v>
      </c>
      <c r="K821" s="4">
        <v>44.155999999999999</v>
      </c>
      <c r="L821" s="1">
        <v>229</v>
      </c>
      <c r="M821" s="1">
        <v>229</v>
      </c>
      <c r="N821" s="1">
        <v>229</v>
      </c>
      <c r="O821" s="1">
        <v>229</v>
      </c>
      <c r="P821" s="1">
        <v>229</v>
      </c>
      <c r="Q821" s="1">
        <v>229</v>
      </c>
      <c r="R821" s="4">
        <v>24.82</v>
      </c>
      <c r="S821" s="4">
        <v>39.984999999999999</v>
      </c>
      <c r="T821" s="4">
        <v>185.47299999999998</v>
      </c>
      <c r="U821" s="4">
        <f t="shared" si="116"/>
        <v>0</v>
      </c>
      <c r="V821" s="4">
        <f t="shared" si="117"/>
        <v>0</v>
      </c>
      <c r="W821" s="4">
        <f t="shared" si="118"/>
        <v>0</v>
      </c>
    </row>
    <row r="822" spans="1:23" x14ac:dyDescent="0.3">
      <c r="A822" s="1">
        <f t="shared" si="112"/>
        <v>0</v>
      </c>
      <c r="B822" s="1" t="s">
        <v>13</v>
      </c>
      <c r="C822" s="1">
        <v>0.2</v>
      </c>
      <c r="D822" s="1">
        <v>1</v>
      </c>
      <c r="E822" s="1">
        <f t="shared" si="113"/>
        <v>206</v>
      </c>
      <c r="F822" s="1">
        <v>1</v>
      </c>
      <c r="G822" s="4">
        <f t="shared" si="114"/>
        <v>0</v>
      </c>
      <c r="H822" s="4">
        <f t="shared" si="115"/>
        <v>200.464</v>
      </c>
      <c r="I822" s="4">
        <v>178.87799999999999</v>
      </c>
      <c r="J822" s="4">
        <v>21.585999999999999</v>
      </c>
      <c r="K822" s="4">
        <v>0</v>
      </c>
      <c r="L822" s="1">
        <v>229</v>
      </c>
      <c r="M822" s="1">
        <v>229</v>
      </c>
      <c r="N822" s="1">
        <v>229</v>
      </c>
      <c r="O822" s="1">
        <v>229</v>
      </c>
      <c r="P822" s="1">
        <v>229</v>
      </c>
      <c r="Q822" s="1">
        <v>229</v>
      </c>
      <c r="R822" s="4">
        <v>10.257</v>
      </c>
      <c r="S822" s="4">
        <v>40.345999999999997</v>
      </c>
      <c r="T822" s="4">
        <v>167.52</v>
      </c>
      <c r="U822" s="4">
        <f t="shared" si="116"/>
        <v>0</v>
      </c>
      <c r="V822" s="4">
        <f t="shared" si="117"/>
        <v>0</v>
      </c>
      <c r="W822" s="4">
        <f t="shared" si="118"/>
        <v>0</v>
      </c>
    </row>
    <row r="823" spans="1:23" x14ac:dyDescent="0.3">
      <c r="A823" s="1">
        <f t="shared" si="112"/>
        <v>0</v>
      </c>
      <c r="B823" s="1" t="s">
        <v>13</v>
      </c>
      <c r="C823" s="1">
        <v>0.2</v>
      </c>
      <c r="D823" s="1">
        <v>2</v>
      </c>
      <c r="E823" s="1">
        <f t="shared" si="113"/>
        <v>206</v>
      </c>
      <c r="F823" s="1">
        <v>1</v>
      </c>
      <c r="G823" s="4">
        <f t="shared" si="114"/>
        <v>0</v>
      </c>
      <c r="H823" s="4">
        <f t="shared" si="115"/>
        <v>203.21900000000002</v>
      </c>
      <c r="I823" s="4">
        <v>181.82400000000001</v>
      </c>
      <c r="J823" s="4">
        <v>21.395</v>
      </c>
      <c r="K823" s="4">
        <v>0</v>
      </c>
      <c r="L823" s="1">
        <v>229</v>
      </c>
      <c r="M823" s="1">
        <v>229</v>
      </c>
      <c r="N823" s="1">
        <v>229</v>
      </c>
      <c r="O823" s="1">
        <v>229</v>
      </c>
      <c r="P823" s="1">
        <v>229</v>
      </c>
      <c r="Q823" s="1">
        <v>229</v>
      </c>
      <c r="R823" s="4">
        <v>14.414999999999999</v>
      </c>
      <c r="S823" s="4">
        <v>40.345999999999997</v>
      </c>
      <c r="T823" s="4">
        <v>166.30799999999999</v>
      </c>
      <c r="U823" s="4">
        <f t="shared" si="116"/>
        <v>0</v>
      </c>
      <c r="V823" s="4">
        <f t="shared" si="117"/>
        <v>0</v>
      </c>
      <c r="W823" s="4">
        <f t="shared" si="118"/>
        <v>0</v>
      </c>
    </row>
    <row r="824" spans="1:23" x14ac:dyDescent="0.3">
      <c r="A824" s="1">
        <f t="shared" si="112"/>
        <v>0</v>
      </c>
      <c r="B824" s="1" t="s">
        <v>13</v>
      </c>
      <c r="C824" s="1">
        <v>0.2</v>
      </c>
      <c r="D824" s="1">
        <v>3</v>
      </c>
      <c r="E824" s="1">
        <f t="shared" si="113"/>
        <v>206</v>
      </c>
      <c r="F824" s="1">
        <v>1</v>
      </c>
      <c r="G824" s="4">
        <f t="shared" si="114"/>
        <v>0</v>
      </c>
      <c r="H824" s="4">
        <f t="shared" si="115"/>
        <v>192.666</v>
      </c>
      <c r="I824" s="4">
        <v>172.35</v>
      </c>
      <c r="J824" s="4">
        <v>20.315999999999999</v>
      </c>
      <c r="K824" s="4">
        <v>0</v>
      </c>
      <c r="L824" s="1">
        <v>229</v>
      </c>
      <c r="M824" s="1">
        <v>229</v>
      </c>
      <c r="N824" s="1">
        <v>229</v>
      </c>
      <c r="O824" s="1">
        <v>229</v>
      </c>
      <c r="P824" s="1">
        <v>229</v>
      </c>
      <c r="Q824" s="1">
        <v>229</v>
      </c>
      <c r="R824" s="4">
        <v>12.956</v>
      </c>
      <c r="S824" s="4">
        <v>40.345999999999997</v>
      </c>
      <c r="T824" s="4">
        <v>158.29300000000001</v>
      </c>
      <c r="U824" s="4">
        <f t="shared" si="116"/>
        <v>0</v>
      </c>
      <c r="V824" s="4">
        <f t="shared" si="117"/>
        <v>0</v>
      </c>
      <c r="W824" s="4">
        <f t="shared" si="118"/>
        <v>0</v>
      </c>
    </row>
    <row r="825" spans="1:23" x14ac:dyDescent="0.3">
      <c r="A825" s="1">
        <f t="shared" si="112"/>
        <v>0</v>
      </c>
      <c r="B825" s="1" t="s">
        <v>13</v>
      </c>
      <c r="C825" s="1">
        <v>0.2</v>
      </c>
      <c r="D825" s="1">
        <v>4</v>
      </c>
      <c r="E825" s="1">
        <f t="shared" si="113"/>
        <v>206</v>
      </c>
      <c r="F825" s="1">
        <v>1</v>
      </c>
      <c r="G825" s="4">
        <f t="shared" si="114"/>
        <v>0</v>
      </c>
      <c r="H825" s="4">
        <f t="shared" si="115"/>
        <v>200.328</v>
      </c>
      <c r="I825" s="4">
        <v>179.24</v>
      </c>
      <c r="J825" s="4">
        <v>21.088000000000001</v>
      </c>
      <c r="K825" s="4">
        <v>0</v>
      </c>
      <c r="L825" s="1">
        <v>229</v>
      </c>
      <c r="M825" s="1">
        <v>229</v>
      </c>
      <c r="N825" s="1">
        <v>229</v>
      </c>
      <c r="O825" s="1">
        <v>229</v>
      </c>
      <c r="P825" s="1">
        <v>229</v>
      </c>
      <c r="Q825" s="1">
        <v>229</v>
      </c>
      <c r="R825" s="4">
        <v>20.145</v>
      </c>
      <c r="S825" s="4">
        <v>40.345999999999997</v>
      </c>
      <c r="T825" s="4">
        <v>157.994</v>
      </c>
      <c r="U825" s="4">
        <f t="shared" si="116"/>
        <v>0</v>
      </c>
      <c r="V825" s="4">
        <f t="shared" si="117"/>
        <v>0</v>
      </c>
      <c r="W825" s="4">
        <f t="shared" si="118"/>
        <v>0</v>
      </c>
    </row>
    <row r="826" spans="1:23" x14ac:dyDescent="0.3">
      <c r="A826" s="1">
        <f t="shared" si="112"/>
        <v>0</v>
      </c>
      <c r="B826" s="1" t="s">
        <v>13</v>
      </c>
      <c r="C826" s="1">
        <v>0.2</v>
      </c>
      <c r="D826" s="1">
        <v>1</v>
      </c>
      <c r="E826" s="1">
        <f t="shared" si="113"/>
        <v>207</v>
      </c>
      <c r="F826" s="1">
        <v>1</v>
      </c>
      <c r="G826" s="4">
        <f t="shared" si="114"/>
        <v>0</v>
      </c>
      <c r="H826" s="4">
        <f t="shared" si="115"/>
        <v>194.804</v>
      </c>
      <c r="I826" s="4">
        <v>173.791</v>
      </c>
      <c r="J826" s="4">
        <v>21.013000000000002</v>
      </c>
      <c r="K826" s="4">
        <v>0</v>
      </c>
      <c r="L826" s="1">
        <v>230</v>
      </c>
      <c r="M826" s="1">
        <v>230</v>
      </c>
      <c r="N826" s="1">
        <v>230</v>
      </c>
      <c r="O826" s="1">
        <v>230</v>
      </c>
      <c r="P826" s="1">
        <v>230</v>
      </c>
      <c r="Q826" s="1">
        <v>230</v>
      </c>
      <c r="R826" s="4">
        <v>9.4250000000000007</v>
      </c>
      <c r="S826" s="4">
        <v>38.540999999999997</v>
      </c>
      <c r="T826" s="4">
        <v>163.27699999999999</v>
      </c>
      <c r="U826" s="4">
        <f t="shared" si="116"/>
        <v>0</v>
      </c>
      <c r="V826" s="4">
        <f t="shared" si="117"/>
        <v>0</v>
      </c>
      <c r="W826" s="4">
        <f t="shared" si="118"/>
        <v>0</v>
      </c>
    </row>
    <row r="827" spans="1:23" x14ac:dyDescent="0.3">
      <c r="A827" s="1">
        <f t="shared" si="112"/>
        <v>0</v>
      </c>
      <c r="B827" s="1" t="s">
        <v>13</v>
      </c>
      <c r="C827" s="1">
        <v>0.2</v>
      </c>
      <c r="D827" s="1">
        <v>2</v>
      </c>
      <c r="E827" s="1">
        <f t="shared" si="113"/>
        <v>207</v>
      </c>
      <c r="F827" s="1">
        <v>1</v>
      </c>
      <c r="G827" s="4">
        <f t="shared" si="114"/>
        <v>0</v>
      </c>
      <c r="H827" s="4">
        <f t="shared" si="115"/>
        <v>194.34899999999999</v>
      </c>
      <c r="I827" s="4">
        <v>174.99599999999998</v>
      </c>
      <c r="J827" s="4">
        <v>19.353000000000002</v>
      </c>
      <c r="K827" s="4">
        <v>0</v>
      </c>
      <c r="L827" s="1">
        <v>230</v>
      </c>
      <c r="M827" s="1">
        <v>230</v>
      </c>
      <c r="N827" s="1">
        <v>230</v>
      </c>
      <c r="O827" s="1">
        <v>230</v>
      </c>
      <c r="P827" s="1">
        <v>230</v>
      </c>
      <c r="Q827" s="1">
        <v>230</v>
      </c>
      <c r="R827" s="4">
        <v>15.443</v>
      </c>
      <c r="S827" s="4">
        <v>38.540999999999997</v>
      </c>
      <c r="T827" s="4">
        <v>158.464</v>
      </c>
      <c r="U827" s="4">
        <f t="shared" si="116"/>
        <v>0</v>
      </c>
      <c r="V827" s="4">
        <f t="shared" si="117"/>
        <v>0</v>
      </c>
      <c r="W827" s="4">
        <f t="shared" si="118"/>
        <v>0</v>
      </c>
    </row>
    <row r="828" spans="1:23" x14ac:dyDescent="0.3">
      <c r="A828" s="1">
        <f t="shared" si="112"/>
        <v>0</v>
      </c>
      <c r="B828" s="1" t="s">
        <v>13</v>
      </c>
      <c r="C828" s="1">
        <v>0.2</v>
      </c>
      <c r="D828" s="1">
        <v>3</v>
      </c>
      <c r="E828" s="1">
        <f t="shared" si="113"/>
        <v>207</v>
      </c>
      <c r="F828" s="1">
        <v>1</v>
      </c>
      <c r="G828" s="4">
        <f t="shared" si="114"/>
        <v>0</v>
      </c>
      <c r="H828" s="4">
        <f t="shared" si="115"/>
        <v>258.54700000000003</v>
      </c>
      <c r="I828" s="4">
        <v>241.31200000000001</v>
      </c>
      <c r="J828" s="4">
        <v>17.234999999999999</v>
      </c>
      <c r="K828" s="4">
        <v>0</v>
      </c>
      <c r="L828" s="1">
        <v>230</v>
      </c>
      <c r="M828" s="1">
        <v>230</v>
      </c>
      <c r="N828" s="1">
        <v>230</v>
      </c>
      <c r="O828" s="1">
        <v>230</v>
      </c>
      <c r="P828" s="1">
        <v>230</v>
      </c>
      <c r="Q828" s="1">
        <v>230</v>
      </c>
      <c r="R828" s="4">
        <v>14.465</v>
      </c>
      <c r="S828" s="4">
        <v>38.540999999999997</v>
      </c>
      <c r="T828" s="4">
        <v>225.75800000000001</v>
      </c>
      <c r="U828" s="4">
        <f t="shared" si="116"/>
        <v>0</v>
      </c>
      <c r="V828" s="4">
        <f t="shared" si="117"/>
        <v>0</v>
      </c>
      <c r="W828" s="4">
        <f t="shared" si="118"/>
        <v>0</v>
      </c>
    </row>
    <row r="829" spans="1:23" x14ac:dyDescent="0.3">
      <c r="A829" s="1">
        <f t="shared" si="112"/>
        <v>0</v>
      </c>
      <c r="B829" s="1" t="s">
        <v>13</v>
      </c>
      <c r="C829" s="1">
        <v>0.2</v>
      </c>
      <c r="D829" s="1">
        <v>4</v>
      </c>
      <c r="E829" s="1">
        <f t="shared" si="113"/>
        <v>207</v>
      </c>
      <c r="F829" s="1">
        <v>1</v>
      </c>
      <c r="G829" s="4">
        <f t="shared" si="114"/>
        <v>0</v>
      </c>
      <c r="H829" s="4">
        <f t="shared" si="115"/>
        <v>207.10199999999998</v>
      </c>
      <c r="I829" s="4">
        <v>187.11599999999999</v>
      </c>
      <c r="J829" s="4">
        <v>19.986000000000001</v>
      </c>
      <c r="K829" s="4">
        <v>0</v>
      </c>
      <c r="L829" s="1">
        <v>230</v>
      </c>
      <c r="M829" s="1">
        <v>230</v>
      </c>
      <c r="N829" s="1">
        <v>230</v>
      </c>
      <c r="O829" s="1">
        <v>230</v>
      </c>
      <c r="P829" s="1">
        <v>230</v>
      </c>
      <c r="Q829" s="1">
        <v>230</v>
      </c>
      <c r="R829" s="4">
        <v>19.73</v>
      </c>
      <c r="S829" s="4">
        <v>38.540999999999997</v>
      </c>
      <c r="T829" s="4">
        <v>166.297</v>
      </c>
      <c r="U829" s="4">
        <f t="shared" si="116"/>
        <v>0</v>
      </c>
      <c r="V829" s="4">
        <f t="shared" si="117"/>
        <v>0</v>
      </c>
      <c r="W829" s="4">
        <f t="shared" si="118"/>
        <v>0</v>
      </c>
    </row>
    <row r="830" spans="1:23" x14ac:dyDescent="0.3">
      <c r="A830" s="1">
        <f t="shared" si="112"/>
        <v>0</v>
      </c>
      <c r="B830" s="1" t="s">
        <v>13</v>
      </c>
      <c r="C830" s="1">
        <v>0.2</v>
      </c>
      <c r="D830" s="1">
        <v>1</v>
      </c>
      <c r="E830" s="1">
        <f t="shared" si="113"/>
        <v>208</v>
      </c>
      <c r="F830" s="1">
        <v>1</v>
      </c>
      <c r="G830" s="4">
        <f t="shared" si="114"/>
        <v>0</v>
      </c>
      <c r="H830" s="4">
        <f t="shared" si="115"/>
        <v>215.059</v>
      </c>
      <c r="I830" s="4">
        <v>192.459</v>
      </c>
      <c r="J830" s="4">
        <v>22.6</v>
      </c>
      <c r="K830" s="4">
        <v>0</v>
      </c>
      <c r="L830" s="1">
        <v>229</v>
      </c>
      <c r="M830" s="1">
        <v>229</v>
      </c>
      <c r="N830" s="1">
        <v>229</v>
      </c>
      <c r="O830" s="1">
        <v>229</v>
      </c>
      <c r="P830" s="1">
        <v>229</v>
      </c>
      <c r="Q830" s="1">
        <v>229</v>
      </c>
      <c r="R830" s="4">
        <v>10.038</v>
      </c>
      <c r="S830" s="4">
        <v>39.345999999999997</v>
      </c>
      <c r="T830" s="4">
        <v>181.46199999999999</v>
      </c>
      <c r="U830" s="4">
        <f t="shared" si="116"/>
        <v>0</v>
      </c>
      <c r="V830" s="4">
        <f t="shared" si="117"/>
        <v>0</v>
      </c>
      <c r="W830" s="4">
        <f t="shared" si="118"/>
        <v>0</v>
      </c>
    </row>
    <row r="831" spans="1:23" x14ac:dyDescent="0.3">
      <c r="A831" s="1">
        <f t="shared" si="112"/>
        <v>0</v>
      </c>
      <c r="B831" s="1" t="s">
        <v>13</v>
      </c>
      <c r="C831" s="1">
        <v>0.2</v>
      </c>
      <c r="D831" s="1">
        <v>2</v>
      </c>
      <c r="E831" s="1">
        <f t="shared" si="113"/>
        <v>208</v>
      </c>
      <c r="F831" s="1">
        <v>1</v>
      </c>
      <c r="G831" s="4">
        <f t="shared" si="114"/>
        <v>0</v>
      </c>
      <c r="H831" s="4">
        <f t="shared" si="115"/>
        <v>234.32299999999998</v>
      </c>
      <c r="I831" s="4">
        <v>212.52999999999997</v>
      </c>
      <c r="J831" s="4">
        <v>21.792999999999999</v>
      </c>
      <c r="K831" s="4">
        <v>0</v>
      </c>
      <c r="L831" s="1">
        <v>229</v>
      </c>
      <c r="M831" s="1">
        <v>229</v>
      </c>
      <c r="N831" s="1">
        <v>229</v>
      </c>
      <c r="O831" s="1">
        <v>229</v>
      </c>
      <c r="P831" s="1">
        <v>229</v>
      </c>
      <c r="Q831" s="1">
        <v>229</v>
      </c>
      <c r="R831" s="4">
        <v>11.704000000000001</v>
      </c>
      <c r="S831" s="4">
        <v>39.345999999999997</v>
      </c>
      <c r="T831" s="4">
        <v>199.86699999999999</v>
      </c>
      <c r="U831" s="4">
        <f t="shared" si="116"/>
        <v>0</v>
      </c>
      <c r="V831" s="4">
        <f t="shared" si="117"/>
        <v>0</v>
      </c>
      <c r="W831" s="4">
        <f t="shared" si="118"/>
        <v>0</v>
      </c>
    </row>
    <row r="832" spans="1:23" x14ac:dyDescent="0.3">
      <c r="A832" s="1">
        <f t="shared" si="112"/>
        <v>0</v>
      </c>
      <c r="B832" s="1" t="s">
        <v>13</v>
      </c>
      <c r="C832" s="1">
        <v>0.2</v>
      </c>
      <c r="D832" s="1">
        <v>3</v>
      </c>
      <c r="E832" s="1">
        <f t="shared" si="113"/>
        <v>208</v>
      </c>
      <c r="F832" s="1">
        <v>1</v>
      </c>
      <c r="G832" s="4">
        <f t="shared" si="114"/>
        <v>0</v>
      </c>
      <c r="H832" s="4">
        <f t="shared" si="115"/>
        <v>234.851</v>
      </c>
      <c r="I832" s="4">
        <v>215.32400000000001</v>
      </c>
      <c r="J832" s="4">
        <v>19.527000000000001</v>
      </c>
      <c r="K832" s="4">
        <v>0</v>
      </c>
      <c r="L832" s="1">
        <v>229</v>
      </c>
      <c r="M832" s="1">
        <v>229</v>
      </c>
      <c r="N832" s="1">
        <v>229</v>
      </c>
      <c r="O832" s="1">
        <v>0</v>
      </c>
      <c r="P832" s="1">
        <v>229</v>
      </c>
      <c r="Q832" s="1">
        <v>229</v>
      </c>
      <c r="R832" s="4">
        <v>30.425000000000001</v>
      </c>
      <c r="S832" s="4">
        <v>39.345999999999997</v>
      </c>
      <c r="T832" s="4">
        <v>183.94</v>
      </c>
      <c r="U832" s="4">
        <f t="shared" si="116"/>
        <v>100</v>
      </c>
      <c r="V832" s="4">
        <f t="shared" si="117"/>
        <v>0</v>
      </c>
      <c r="W832" s="4">
        <f t="shared" si="118"/>
        <v>0</v>
      </c>
    </row>
    <row r="833" spans="1:23" x14ac:dyDescent="0.3">
      <c r="A833" s="1">
        <f t="shared" si="112"/>
        <v>0</v>
      </c>
      <c r="B833" s="1" t="s">
        <v>13</v>
      </c>
      <c r="C833" s="1">
        <v>0.2</v>
      </c>
      <c r="D833" s="1">
        <v>4</v>
      </c>
      <c r="E833" s="1">
        <f t="shared" si="113"/>
        <v>208</v>
      </c>
      <c r="F833" s="1">
        <v>1</v>
      </c>
      <c r="G833" s="4">
        <f t="shared" si="114"/>
        <v>0</v>
      </c>
      <c r="H833" s="4">
        <f t="shared" si="115"/>
        <v>220.82399999999998</v>
      </c>
      <c r="I833" s="4">
        <v>201.249</v>
      </c>
      <c r="J833" s="4">
        <v>19.574999999999999</v>
      </c>
      <c r="K833" s="4">
        <v>0</v>
      </c>
      <c r="L833" s="1">
        <v>229</v>
      </c>
      <c r="M833" s="1">
        <v>229</v>
      </c>
      <c r="N833" s="1">
        <v>229</v>
      </c>
      <c r="O833" s="1">
        <v>229</v>
      </c>
      <c r="P833" s="1">
        <v>229</v>
      </c>
      <c r="Q833" s="1">
        <v>229</v>
      </c>
      <c r="R833" s="4">
        <v>18.012</v>
      </c>
      <c r="S833" s="4">
        <v>39.345999999999997</v>
      </c>
      <c r="T833" s="4">
        <v>182.27799999999999</v>
      </c>
      <c r="U833" s="4">
        <f t="shared" si="116"/>
        <v>0</v>
      </c>
      <c r="V833" s="4">
        <f t="shared" si="117"/>
        <v>0</v>
      </c>
      <c r="W833" s="4">
        <f t="shared" si="118"/>
        <v>0</v>
      </c>
    </row>
    <row r="834" spans="1:23" x14ac:dyDescent="0.3">
      <c r="A834" s="1">
        <f t="shared" ref="A834:A897" si="123">IF(MOD(E834,25)=0,1,0)</f>
        <v>0</v>
      </c>
      <c r="B834" s="1" t="s">
        <v>13</v>
      </c>
      <c r="C834" s="1">
        <v>0.2</v>
      </c>
      <c r="D834" s="1">
        <v>1</v>
      </c>
      <c r="E834" s="1">
        <f t="shared" si="113"/>
        <v>209</v>
      </c>
      <c r="F834" s="1">
        <v>1</v>
      </c>
      <c r="G834" s="4">
        <f t="shared" si="114"/>
        <v>0</v>
      </c>
      <c r="H834" s="4">
        <f t="shared" si="115"/>
        <v>183.76400000000001</v>
      </c>
      <c r="I834" s="4">
        <v>163.88800000000001</v>
      </c>
      <c r="J834" s="4">
        <v>19.876000000000001</v>
      </c>
      <c r="K834" s="4">
        <v>0</v>
      </c>
      <c r="L834" s="1">
        <v>228</v>
      </c>
      <c r="M834" s="1">
        <v>228</v>
      </c>
      <c r="N834" s="1">
        <v>228</v>
      </c>
      <c r="O834" s="1">
        <v>228</v>
      </c>
      <c r="P834" s="1">
        <v>228</v>
      </c>
      <c r="Q834" s="1">
        <v>228</v>
      </c>
      <c r="R834" s="4">
        <v>8.5869999999999997</v>
      </c>
      <c r="S834" s="4">
        <v>41.258000000000003</v>
      </c>
      <c r="T834" s="4">
        <v>154.28399999999999</v>
      </c>
      <c r="U834" s="4">
        <f t="shared" si="116"/>
        <v>0</v>
      </c>
      <c r="V834" s="4">
        <f t="shared" si="117"/>
        <v>0</v>
      </c>
      <c r="W834" s="4">
        <f t="shared" si="118"/>
        <v>0</v>
      </c>
    </row>
    <row r="835" spans="1:23" x14ac:dyDescent="0.3">
      <c r="A835" s="1">
        <f t="shared" si="123"/>
        <v>0</v>
      </c>
      <c r="B835" s="1" t="s">
        <v>13</v>
      </c>
      <c r="C835" s="1">
        <v>0.2</v>
      </c>
      <c r="D835" s="1">
        <v>2</v>
      </c>
      <c r="E835" s="1">
        <f t="shared" ref="E835:E898" si="124">_xlfn.CEILING.MATH((ROW(E835)-1)/4)</f>
        <v>209</v>
      </c>
      <c r="F835" s="1">
        <v>1</v>
      </c>
      <c r="G835" s="4">
        <f t="shared" ref="G835:G898" si="125">(M835-L835)/L835*100</f>
        <v>0</v>
      </c>
      <c r="H835" s="4">
        <f t="shared" ref="H835:H898" si="126">I835+K835+J835</f>
        <v>191.34200000000001</v>
      </c>
      <c r="I835" s="4">
        <v>166.82300000000001</v>
      </c>
      <c r="J835" s="4">
        <v>24.518999999999998</v>
      </c>
      <c r="K835" s="4">
        <v>0</v>
      </c>
      <c r="L835" s="1">
        <v>228</v>
      </c>
      <c r="M835" s="1">
        <v>228</v>
      </c>
      <c r="N835" s="1">
        <v>228</v>
      </c>
      <c r="O835" s="1">
        <v>228</v>
      </c>
      <c r="P835" s="1">
        <v>228</v>
      </c>
      <c r="Q835" s="1">
        <v>228</v>
      </c>
      <c r="R835" s="4">
        <v>15.773999999999999</v>
      </c>
      <c r="S835" s="4">
        <v>41.258000000000003</v>
      </c>
      <c r="T835" s="4">
        <v>150.03199999999998</v>
      </c>
      <c r="U835" s="4">
        <f t="shared" ref="U835:U898" si="127">IF(F835=1,(M835-O835)/M835*100,"0")</f>
        <v>0</v>
      </c>
      <c r="V835" s="4">
        <f t="shared" ref="V835:V898" si="128">IF(F835=1,(M835-P835)/M835*100,"0")</f>
        <v>0</v>
      </c>
      <c r="W835" s="4">
        <f t="shared" ref="W835:W898" si="129">IF(F835=1,(M835-Q835)/M835*100,"0")</f>
        <v>0</v>
      </c>
    </row>
    <row r="836" spans="1:23" x14ac:dyDescent="0.3">
      <c r="A836" s="1">
        <f t="shared" si="123"/>
        <v>0</v>
      </c>
      <c r="B836" s="1" t="s">
        <v>13</v>
      </c>
      <c r="C836" s="1">
        <v>0.2</v>
      </c>
      <c r="D836" s="1">
        <v>3</v>
      </c>
      <c r="E836" s="1">
        <f t="shared" si="124"/>
        <v>209</v>
      </c>
      <c r="F836" s="1">
        <v>1</v>
      </c>
      <c r="G836" s="4">
        <f t="shared" si="125"/>
        <v>0</v>
      </c>
      <c r="H836" s="4">
        <f t="shared" si="126"/>
        <v>183.02500000000001</v>
      </c>
      <c r="I836" s="4">
        <v>163.48500000000001</v>
      </c>
      <c r="J836" s="4">
        <v>19.54</v>
      </c>
      <c r="K836" s="4">
        <v>0</v>
      </c>
      <c r="L836" s="1">
        <v>228</v>
      </c>
      <c r="M836" s="1">
        <v>228</v>
      </c>
      <c r="N836" s="1">
        <v>228</v>
      </c>
      <c r="O836" s="1">
        <v>228</v>
      </c>
      <c r="P836" s="1">
        <v>228</v>
      </c>
      <c r="Q836" s="1">
        <v>228</v>
      </c>
      <c r="R836" s="4">
        <v>17.039000000000001</v>
      </c>
      <c r="S836" s="4">
        <v>41.258000000000003</v>
      </c>
      <c r="T836" s="4">
        <v>145.429</v>
      </c>
      <c r="U836" s="4">
        <f t="shared" si="127"/>
        <v>0</v>
      </c>
      <c r="V836" s="4">
        <f t="shared" si="128"/>
        <v>0</v>
      </c>
      <c r="W836" s="4">
        <f t="shared" si="129"/>
        <v>0</v>
      </c>
    </row>
    <row r="837" spans="1:23" x14ac:dyDescent="0.3">
      <c r="A837" s="1">
        <f t="shared" si="123"/>
        <v>0</v>
      </c>
      <c r="B837" s="1" t="s">
        <v>13</v>
      </c>
      <c r="C837" s="1">
        <v>0.2</v>
      </c>
      <c r="D837" s="1">
        <v>4</v>
      </c>
      <c r="E837" s="1">
        <f t="shared" si="124"/>
        <v>209</v>
      </c>
      <c r="F837" s="1">
        <v>1</v>
      </c>
      <c r="G837" s="4">
        <f t="shared" si="125"/>
        <v>0</v>
      </c>
      <c r="H837" s="4">
        <f t="shared" si="126"/>
        <v>185.17</v>
      </c>
      <c r="I837" s="4">
        <v>166.85599999999999</v>
      </c>
      <c r="J837" s="4">
        <v>18.314</v>
      </c>
      <c r="K837" s="4">
        <v>0</v>
      </c>
      <c r="L837" s="1">
        <v>228</v>
      </c>
      <c r="M837" s="1">
        <v>228</v>
      </c>
      <c r="N837" s="1">
        <v>228</v>
      </c>
      <c r="O837" s="1">
        <v>228</v>
      </c>
      <c r="P837" s="1">
        <v>228</v>
      </c>
      <c r="Q837" s="1">
        <v>228</v>
      </c>
      <c r="R837" s="4">
        <v>21.524000000000001</v>
      </c>
      <c r="S837" s="4">
        <v>41.258000000000003</v>
      </c>
      <c r="T837" s="4">
        <v>144.315</v>
      </c>
      <c r="U837" s="4">
        <f t="shared" si="127"/>
        <v>0</v>
      </c>
      <c r="V837" s="4">
        <f t="shared" si="128"/>
        <v>0</v>
      </c>
      <c r="W837" s="4">
        <f t="shared" si="129"/>
        <v>0</v>
      </c>
    </row>
    <row r="838" spans="1:23" x14ac:dyDescent="0.3">
      <c r="A838" s="1">
        <f t="shared" si="123"/>
        <v>0</v>
      </c>
      <c r="B838" s="1" t="s">
        <v>13</v>
      </c>
      <c r="C838" s="1">
        <v>0.2</v>
      </c>
      <c r="D838" s="1">
        <v>1</v>
      </c>
      <c r="E838" s="1">
        <f t="shared" si="124"/>
        <v>210</v>
      </c>
      <c r="F838" s="1">
        <v>1</v>
      </c>
      <c r="G838" s="4">
        <f t="shared" si="125"/>
        <v>0</v>
      </c>
      <c r="H838" s="4">
        <f t="shared" si="126"/>
        <v>188.17599999999999</v>
      </c>
      <c r="I838" s="4">
        <v>167.994</v>
      </c>
      <c r="J838" s="4">
        <v>20.181999999999999</v>
      </c>
      <c r="K838" s="4">
        <v>0</v>
      </c>
      <c r="L838" s="1">
        <v>224</v>
      </c>
      <c r="M838" s="1">
        <v>224</v>
      </c>
      <c r="N838" s="1">
        <v>224</v>
      </c>
      <c r="O838" s="1">
        <v>224</v>
      </c>
      <c r="P838" s="1">
        <v>224</v>
      </c>
      <c r="Q838" s="1">
        <v>224</v>
      </c>
      <c r="R838" s="4">
        <v>11.996</v>
      </c>
      <c r="S838" s="4">
        <v>39.081000000000003</v>
      </c>
      <c r="T838" s="4">
        <v>154.94</v>
      </c>
      <c r="U838" s="4">
        <f t="shared" si="127"/>
        <v>0</v>
      </c>
      <c r="V838" s="4">
        <f t="shared" si="128"/>
        <v>0</v>
      </c>
      <c r="W838" s="4">
        <f t="shared" si="129"/>
        <v>0</v>
      </c>
    </row>
    <row r="839" spans="1:23" x14ac:dyDescent="0.3">
      <c r="A839" s="1">
        <f t="shared" si="123"/>
        <v>0</v>
      </c>
      <c r="B839" s="1" t="s">
        <v>13</v>
      </c>
      <c r="C839" s="1">
        <v>0.2</v>
      </c>
      <c r="D839" s="1">
        <v>2</v>
      </c>
      <c r="E839" s="1">
        <f t="shared" si="124"/>
        <v>210</v>
      </c>
      <c r="F839" s="1">
        <v>1</v>
      </c>
      <c r="G839" s="4">
        <f t="shared" si="125"/>
        <v>0</v>
      </c>
      <c r="H839" s="4">
        <f t="shared" si="126"/>
        <v>2516.4080000000004</v>
      </c>
      <c r="I839" s="4">
        <v>2491.2980000000002</v>
      </c>
      <c r="J839" s="4">
        <v>25.11</v>
      </c>
      <c r="K839" s="4">
        <v>0</v>
      </c>
      <c r="L839" s="1">
        <v>224</v>
      </c>
      <c r="M839" s="1">
        <v>224</v>
      </c>
      <c r="N839" s="1">
        <v>224</v>
      </c>
      <c r="O839" s="1">
        <v>224</v>
      </c>
      <c r="P839" s="1">
        <v>224</v>
      </c>
      <c r="Q839" s="1">
        <v>224</v>
      </c>
      <c r="R839" s="4">
        <v>14.297000000000001</v>
      </c>
      <c r="S839" s="4">
        <v>39.081000000000003</v>
      </c>
      <c r="T839" s="4">
        <v>2475.9430000000002</v>
      </c>
      <c r="U839" s="4">
        <f t="shared" si="127"/>
        <v>0</v>
      </c>
      <c r="V839" s="4">
        <f t="shared" si="128"/>
        <v>0</v>
      </c>
      <c r="W839" s="4">
        <f t="shared" si="129"/>
        <v>0</v>
      </c>
    </row>
    <row r="840" spans="1:23" x14ac:dyDescent="0.3">
      <c r="A840" s="1">
        <f t="shared" si="123"/>
        <v>0</v>
      </c>
      <c r="B840" s="1" t="s">
        <v>13</v>
      </c>
      <c r="C840" s="1">
        <v>0.2</v>
      </c>
      <c r="D840" s="1">
        <v>3</v>
      </c>
      <c r="E840" s="1">
        <f t="shared" si="124"/>
        <v>210</v>
      </c>
      <c r="F840" s="1">
        <v>1</v>
      </c>
      <c r="G840" s="4">
        <f t="shared" si="125"/>
        <v>0</v>
      </c>
      <c r="H840" s="4">
        <f t="shared" si="126"/>
        <v>222.84399999999999</v>
      </c>
      <c r="I840" s="4">
        <v>200.06299999999999</v>
      </c>
      <c r="J840" s="4">
        <v>22.780999999999999</v>
      </c>
      <c r="K840" s="4">
        <v>0</v>
      </c>
      <c r="L840" s="1">
        <v>224</v>
      </c>
      <c r="M840" s="1">
        <v>224</v>
      </c>
      <c r="N840" s="1">
        <v>224</v>
      </c>
      <c r="O840" s="1">
        <v>224</v>
      </c>
      <c r="P840" s="1">
        <v>224</v>
      </c>
      <c r="Q840" s="1">
        <v>224</v>
      </c>
      <c r="R840" s="4">
        <v>27.065000000000001</v>
      </c>
      <c r="S840" s="4">
        <v>39.081000000000003</v>
      </c>
      <c r="T840" s="4">
        <v>171.94</v>
      </c>
      <c r="U840" s="4">
        <f t="shared" si="127"/>
        <v>0</v>
      </c>
      <c r="V840" s="4">
        <f t="shared" si="128"/>
        <v>0</v>
      </c>
      <c r="W840" s="4">
        <f t="shared" si="129"/>
        <v>0</v>
      </c>
    </row>
    <row r="841" spans="1:23" x14ac:dyDescent="0.3">
      <c r="A841" s="1">
        <f t="shared" si="123"/>
        <v>0</v>
      </c>
      <c r="B841" s="1" t="s">
        <v>13</v>
      </c>
      <c r="C841" s="1">
        <v>0.2</v>
      </c>
      <c r="D841" s="1">
        <v>4</v>
      </c>
      <c r="E841" s="1">
        <f t="shared" si="124"/>
        <v>210</v>
      </c>
      <c r="F841" s="1">
        <v>1</v>
      </c>
      <c r="G841" s="4">
        <f t="shared" si="125"/>
        <v>0</v>
      </c>
      <c r="H841" s="4">
        <f t="shared" si="126"/>
        <v>312.01</v>
      </c>
      <c r="I841" s="4">
        <v>289.83199999999999</v>
      </c>
      <c r="J841" s="4">
        <v>22.178000000000001</v>
      </c>
      <c r="K841" s="4">
        <v>0</v>
      </c>
      <c r="L841" s="1">
        <v>224</v>
      </c>
      <c r="M841" s="1">
        <v>224</v>
      </c>
      <c r="N841" s="1">
        <v>224</v>
      </c>
      <c r="O841" s="1">
        <v>224</v>
      </c>
      <c r="P841" s="1">
        <v>224</v>
      </c>
      <c r="Q841" s="1">
        <v>224</v>
      </c>
      <c r="R841" s="4">
        <v>26.81</v>
      </c>
      <c r="S841" s="4">
        <v>39.081000000000003</v>
      </c>
      <c r="T841" s="4">
        <v>261.964</v>
      </c>
      <c r="U841" s="4">
        <f t="shared" si="127"/>
        <v>0</v>
      </c>
      <c r="V841" s="4">
        <f t="shared" si="128"/>
        <v>0</v>
      </c>
      <c r="W841" s="4">
        <f t="shared" si="129"/>
        <v>0</v>
      </c>
    </row>
    <row r="842" spans="1:23" x14ac:dyDescent="0.3">
      <c r="A842" s="1">
        <f t="shared" si="123"/>
        <v>0</v>
      </c>
      <c r="B842" s="1" t="s">
        <v>13</v>
      </c>
      <c r="C842" s="1">
        <v>0.2</v>
      </c>
      <c r="D842" s="1">
        <v>1</v>
      </c>
      <c r="E842" s="1">
        <f t="shared" si="124"/>
        <v>211</v>
      </c>
      <c r="F842" s="1">
        <v>1</v>
      </c>
      <c r="G842" s="4">
        <f t="shared" si="125"/>
        <v>0</v>
      </c>
      <c r="H842" s="4">
        <f t="shared" si="126"/>
        <v>381.62</v>
      </c>
      <c r="I842" s="4">
        <v>361.01600000000002</v>
      </c>
      <c r="J842" s="4">
        <v>20.603999999999999</v>
      </c>
      <c r="K842" s="4">
        <v>0</v>
      </c>
      <c r="L842" s="1">
        <v>219</v>
      </c>
      <c r="M842" s="1">
        <v>219</v>
      </c>
      <c r="N842" s="1">
        <v>219</v>
      </c>
      <c r="O842" s="1">
        <v>219</v>
      </c>
      <c r="P842" s="1">
        <v>219</v>
      </c>
      <c r="Q842" s="1">
        <v>219</v>
      </c>
      <c r="R842" s="4">
        <v>12.454000000000001</v>
      </c>
      <c r="S842" s="4">
        <v>39.107999999999997</v>
      </c>
      <c r="T842" s="4">
        <v>347.58699999999999</v>
      </c>
      <c r="U842" s="4">
        <f t="shared" si="127"/>
        <v>0</v>
      </c>
      <c r="V842" s="4">
        <f t="shared" si="128"/>
        <v>0</v>
      </c>
      <c r="W842" s="4">
        <f t="shared" si="129"/>
        <v>0</v>
      </c>
    </row>
    <row r="843" spans="1:23" x14ac:dyDescent="0.3">
      <c r="A843" s="1">
        <f t="shared" si="123"/>
        <v>0</v>
      </c>
      <c r="B843" s="1" t="s">
        <v>13</v>
      </c>
      <c r="C843" s="1">
        <v>0.2</v>
      </c>
      <c r="D843" s="1">
        <v>2</v>
      </c>
      <c r="E843" s="1">
        <f t="shared" si="124"/>
        <v>211</v>
      </c>
      <c r="F843" s="1">
        <v>1</v>
      </c>
      <c r="G843" s="4">
        <f t="shared" si="125"/>
        <v>0</v>
      </c>
      <c r="H843" s="4">
        <f t="shared" si="126"/>
        <v>590.93799999999987</v>
      </c>
      <c r="I843" s="4">
        <v>568.53199999999993</v>
      </c>
      <c r="J843" s="4">
        <v>22.405999999999999</v>
      </c>
      <c r="K843" s="4">
        <v>0</v>
      </c>
      <c r="L843" s="1">
        <v>219</v>
      </c>
      <c r="M843" s="1">
        <v>219</v>
      </c>
      <c r="N843" s="1">
        <v>219</v>
      </c>
      <c r="O843" s="1">
        <v>219</v>
      </c>
      <c r="P843" s="1">
        <v>219</v>
      </c>
      <c r="Q843" s="1">
        <v>219</v>
      </c>
      <c r="R843" s="4">
        <v>17.326000000000001</v>
      </c>
      <c r="S843" s="4">
        <v>39.107999999999997</v>
      </c>
      <c r="T843" s="4">
        <v>550.23099999999999</v>
      </c>
      <c r="U843" s="4">
        <f t="shared" si="127"/>
        <v>0</v>
      </c>
      <c r="V843" s="4">
        <f t="shared" si="128"/>
        <v>0</v>
      </c>
      <c r="W843" s="4">
        <f t="shared" si="129"/>
        <v>0</v>
      </c>
    </row>
    <row r="844" spans="1:23" x14ac:dyDescent="0.3">
      <c r="A844" s="1">
        <f t="shared" si="123"/>
        <v>0</v>
      </c>
      <c r="B844" s="1" t="s">
        <v>13</v>
      </c>
      <c r="C844" s="1">
        <v>0.2</v>
      </c>
      <c r="D844" s="1">
        <v>3</v>
      </c>
      <c r="E844" s="1">
        <f t="shared" si="124"/>
        <v>211</v>
      </c>
      <c r="F844" s="1">
        <v>1</v>
      </c>
      <c r="G844" s="4">
        <f t="shared" si="125"/>
        <v>0</v>
      </c>
      <c r="H844" s="4">
        <f t="shared" si="126"/>
        <v>449.99700000000001</v>
      </c>
      <c r="I844" s="4">
        <v>428.255</v>
      </c>
      <c r="J844" s="4">
        <v>21.742000000000001</v>
      </c>
      <c r="K844" s="4">
        <v>0</v>
      </c>
      <c r="L844" s="1">
        <v>219</v>
      </c>
      <c r="M844" s="1">
        <v>219</v>
      </c>
      <c r="N844" s="1">
        <v>219</v>
      </c>
      <c r="O844" s="1">
        <v>219</v>
      </c>
      <c r="P844" s="1">
        <v>219</v>
      </c>
      <c r="Q844" s="1">
        <v>219</v>
      </c>
      <c r="R844" s="4">
        <v>16.448</v>
      </c>
      <c r="S844" s="4">
        <v>39.107999999999997</v>
      </c>
      <c r="T844" s="4">
        <v>410.83199999999999</v>
      </c>
      <c r="U844" s="4">
        <f t="shared" si="127"/>
        <v>0</v>
      </c>
      <c r="V844" s="4">
        <f t="shared" si="128"/>
        <v>0</v>
      </c>
      <c r="W844" s="4">
        <f t="shared" si="129"/>
        <v>0</v>
      </c>
    </row>
    <row r="845" spans="1:23" x14ac:dyDescent="0.3">
      <c r="A845" s="1">
        <f t="shared" si="123"/>
        <v>0</v>
      </c>
      <c r="B845" s="1" t="s">
        <v>13</v>
      </c>
      <c r="C845" s="1">
        <v>0.2</v>
      </c>
      <c r="D845" s="1">
        <v>4</v>
      </c>
      <c r="E845" s="1">
        <f t="shared" si="124"/>
        <v>211</v>
      </c>
      <c r="F845" s="1">
        <v>1</v>
      </c>
      <c r="G845" s="4">
        <f t="shared" si="125"/>
        <v>0</v>
      </c>
      <c r="H845" s="4">
        <f t="shared" si="126"/>
        <v>310.76500000000004</v>
      </c>
      <c r="I845" s="4">
        <v>291.86200000000002</v>
      </c>
      <c r="J845" s="4">
        <v>18.902999999999999</v>
      </c>
      <c r="K845" s="4">
        <v>0</v>
      </c>
      <c r="L845" s="1">
        <v>219</v>
      </c>
      <c r="M845" s="1">
        <v>219</v>
      </c>
      <c r="N845" s="1">
        <v>219</v>
      </c>
      <c r="O845" s="1">
        <v>219</v>
      </c>
      <c r="P845" s="1">
        <v>219</v>
      </c>
      <c r="Q845" s="1">
        <v>219</v>
      </c>
      <c r="R845" s="4">
        <v>24.853000000000002</v>
      </c>
      <c r="S845" s="4">
        <v>39.107999999999997</v>
      </c>
      <c r="T845" s="4">
        <v>266.03399999999999</v>
      </c>
      <c r="U845" s="4">
        <f t="shared" si="127"/>
        <v>0</v>
      </c>
      <c r="V845" s="4">
        <f t="shared" si="128"/>
        <v>0</v>
      </c>
      <c r="W845" s="4">
        <f t="shared" si="129"/>
        <v>0</v>
      </c>
    </row>
    <row r="846" spans="1:23" x14ac:dyDescent="0.3">
      <c r="A846" s="1">
        <f t="shared" si="123"/>
        <v>0</v>
      </c>
      <c r="B846" s="1" t="s">
        <v>13</v>
      </c>
      <c r="C846" s="1">
        <v>0.2</v>
      </c>
      <c r="D846" s="1">
        <v>1</v>
      </c>
      <c r="E846" s="1">
        <f t="shared" si="124"/>
        <v>212</v>
      </c>
      <c r="F846" s="1">
        <v>1</v>
      </c>
      <c r="G846" s="4">
        <f t="shared" si="125"/>
        <v>0</v>
      </c>
      <c r="H846" s="4">
        <f t="shared" si="126"/>
        <v>228.01599999999999</v>
      </c>
      <c r="I846" s="4">
        <v>205.93699999999998</v>
      </c>
      <c r="J846" s="4">
        <v>22.079000000000001</v>
      </c>
      <c r="K846" s="4">
        <v>0</v>
      </c>
      <c r="L846" s="1">
        <v>217</v>
      </c>
      <c r="M846" s="1">
        <v>217</v>
      </c>
      <c r="N846" s="1">
        <v>217</v>
      </c>
      <c r="O846" s="1">
        <v>217</v>
      </c>
      <c r="P846" s="1">
        <v>217</v>
      </c>
      <c r="Q846" s="1">
        <v>217</v>
      </c>
      <c r="R846" s="4">
        <v>6.7960000000000003</v>
      </c>
      <c r="S846" s="4">
        <v>41.165999999999997</v>
      </c>
      <c r="T846" s="4">
        <v>198.042</v>
      </c>
      <c r="U846" s="4">
        <f t="shared" si="127"/>
        <v>0</v>
      </c>
      <c r="V846" s="4">
        <f t="shared" si="128"/>
        <v>0</v>
      </c>
      <c r="W846" s="4">
        <f t="shared" si="129"/>
        <v>0</v>
      </c>
    </row>
    <row r="847" spans="1:23" x14ac:dyDescent="0.3">
      <c r="A847" s="1">
        <f t="shared" si="123"/>
        <v>0</v>
      </c>
      <c r="B847" s="1" t="s">
        <v>13</v>
      </c>
      <c r="C847" s="1">
        <v>0.2</v>
      </c>
      <c r="D847" s="1">
        <v>2</v>
      </c>
      <c r="E847" s="1">
        <f t="shared" si="124"/>
        <v>212</v>
      </c>
      <c r="F847" s="1">
        <v>1</v>
      </c>
      <c r="G847" s="4">
        <f t="shared" si="125"/>
        <v>0</v>
      </c>
      <c r="H847" s="4">
        <f t="shared" si="126"/>
        <v>294.09099999999995</v>
      </c>
      <c r="I847" s="4">
        <v>275.96299999999997</v>
      </c>
      <c r="J847" s="4">
        <v>18.128</v>
      </c>
      <c r="K847" s="4">
        <v>0</v>
      </c>
      <c r="L847" s="1">
        <v>217</v>
      </c>
      <c r="M847" s="1">
        <v>217</v>
      </c>
      <c r="N847" s="1">
        <v>217</v>
      </c>
      <c r="O847" s="1">
        <v>217</v>
      </c>
      <c r="P847" s="1">
        <v>217</v>
      </c>
      <c r="Q847" s="1">
        <v>217</v>
      </c>
      <c r="R847" s="4">
        <v>19.678000000000001</v>
      </c>
      <c r="S847" s="4">
        <v>41.165999999999997</v>
      </c>
      <c r="T847" s="4">
        <v>255.18600000000001</v>
      </c>
      <c r="U847" s="4">
        <f t="shared" si="127"/>
        <v>0</v>
      </c>
      <c r="V847" s="4">
        <f t="shared" si="128"/>
        <v>0</v>
      </c>
      <c r="W847" s="4">
        <f t="shared" si="129"/>
        <v>0</v>
      </c>
    </row>
    <row r="848" spans="1:23" x14ac:dyDescent="0.3">
      <c r="A848" s="1">
        <f t="shared" si="123"/>
        <v>0</v>
      </c>
      <c r="B848" s="1" t="s">
        <v>13</v>
      </c>
      <c r="C848" s="1">
        <v>0.2</v>
      </c>
      <c r="D848" s="1">
        <v>3</v>
      </c>
      <c r="E848" s="1">
        <f t="shared" si="124"/>
        <v>212</v>
      </c>
      <c r="F848" s="1">
        <v>0</v>
      </c>
      <c r="G848" s="4">
        <f t="shared" si="125"/>
        <v>0.46082949308755761</v>
      </c>
      <c r="H848" s="4">
        <f t="shared" si="126"/>
        <v>326.601</v>
      </c>
      <c r="I848" s="4">
        <v>250.43799999999999</v>
      </c>
      <c r="J848" s="4">
        <v>22.832000000000001</v>
      </c>
      <c r="K848" s="4">
        <v>53.331000000000003</v>
      </c>
      <c r="L848" s="1">
        <v>217</v>
      </c>
      <c r="M848" s="1">
        <v>218</v>
      </c>
      <c r="N848" s="1">
        <v>218</v>
      </c>
      <c r="O848" s="1">
        <v>217</v>
      </c>
      <c r="P848" s="1">
        <v>217</v>
      </c>
      <c r="Q848" s="1">
        <v>217</v>
      </c>
      <c r="R848" s="4">
        <v>17.398</v>
      </c>
      <c r="S848" s="4">
        <v>41.165999999999997</v>
      </c>
      <c r="T848" s="4">
        <v>231.941</v>
      </c>
      <c r="U848" s="4" t="str">
        <f t="shared" si="127"/>
        <v>0</v>
      </c>
      <c r="V848" s="4" t="str">
        <f t="shared" si="128"/>
        <v>0</v>
      </c>
      <c r="W848" s="4" t="str">
        <f t="shared" si="129"/>
        <v>0</v>
      </c>
    </row>
    <row r="849" spans="1:23" x14ac:dyDescent="0.3">
      <c r="A849" s="1">
        <f t="shared" si="123"/>
        <v>0</v>
      </c>
      <c r="B849" s="1" t="s">
        <v>13</v>
      </c>
      <c r="C849" s="1">
        <v>0.2</v>
      </c>
      <c r="D849" s="1">
        <v>4</v>
      </c>
      <c r="E849" s="1">
        <f t="shared" si="124"/>
        <v>212</v>
      </c>
      <c r="F849" s="1">
        <v>1</v>
      </c>
      <c r="G849" s="4">
        <f t="shared" si="125"/>
        <v>0</v>
      </c>
      <c r="H849" s="4">
        <f t="shared" si="126"/>
        <v>328.58700000000005</v>
      </c>
      <c r="I849" s="4">
        <v>252.49</v>
      </c>
      <c r="J849" s="4">
        <v>22.765999999999998</v>
      </c>
      <c r="K849" s="4">
        <v>53.331000000000003</v>
      </c>
      <c r="L849" s="1">
        <v>217</v>
      </c>
      <c r="M849" s="1">
        <v>217</v>
      </c>
      <c r="N849" s="1">
        <v>217</v>
      </c>
      <c r="O849" s="1">
        <v>217</v>
      </c>
      <c r="P849" s="1">
        <v>217</v>
      </c>
      <c r="Q849" s="1">
        <v>217</v>
      </c>
      <c r="R849" s="4">
        <v>21.994</v>
      </c>
      <c r="S849" s="4">
        <v>41.165999999999997</v>
      </c>
      <c r="T849" s="4">
        <v>229.39700000000002</v>
      </c>
      <c r="U849" s="4">
        <f t="shared" si="127"/>
        <v>0</v>
      </c>
      <c r="V849" s="4">
        <f t="shared" si="128"/>
        <v>0</v>
      </c>
      <c r="W849" s="4">
        <f t="shared" si="129"/>
        <v>0</v>
      </c>
    </row>
    <row r="850" spans="1:23" x14ac:dyDescent="0.3">
      <c r="A850" s="1">
        <f t="shared" si="123"/>
        <v>0</v>
      </c>
      <c r="B850" s="1" t="s">
        <v>13</v>
      </c>
      <c r="C850" s="1">
        <v>0.2</v>
      </c>
      <c r="D850" s="1">
        <v>1</v>
      </c>
      <c r="E850" s="1">
        <f t="shared" si="124"/>
        <v>213</v>
      </c>
      <c r="F850" s="1">
        <v>1</v>
      </c>
      <c r="G850" s="4">
        <f t="shared" si="125"/>
        <v>0</v>
      </c>
      <c r="H850" s="4">
        <f t="shared" si="126"/>
        <v>409.29399999999998</v>
      </c>
      <c r="I850" s="4">
        <v>382.089</v>
      </c>
      <c r="J850" s="4">
        <v>27.204999999999998</v>
      </c>
      <c r="K850" s="4">
        <v>0</v>
      </c>
      <c r="L850" s="1">
        <v>233</v>
      </c>
      <c r="M850" s="1">
        <v>233</v>
      </c>
      <c r="N850" s="1">
        <v>233</v>
      </c>
      <c r="O850" s="1">
        <v>233</v>
      </c>
      <c r="P850" s="1">
        <v>233</v>
      </c>
      <c r="Q850" s="1">
        <v>233</v>
      </c>
      <c r="R850" s="4">
        <v>9.1999999999999993</v>
      </c>
      <c r="S850" s="4">
        <v>45.874000000000002</v>
      </c>
      <c r="T850" s="4">
        <v>371.69</v>
      </c>
      <c r="U850" s="4">
        <f t="shared" si="127"/>
        <v>0</v>
      </c>
      <c r="V850" s="4">
        <f t="shared" si="128"/>
        <v>0</v>
      </c>
      <c r="W850" s="4">
        <f t="shared" si="129"/>
        <v>0</v>
      </c>
    </row>
    <row r="851" spans="1:23" x14ac:dyDescent="0.3">
      <c r="A851" s="1">
        <f t="shared" si="123"/>
        <v>0</v>
      </c>
      <c r="B851" s="1" t="s">
        <v>13</v>
      </c>
      <c r="C851" s="1">
        <v>0.2</v>
      </c>
      <c r="D851" s="1">
        <v>2</v>
      </c>
      <c r="E851" s="1">
        <f t="shared" si="124"/>
        <v>213</v>
      </c>
      <c r="F851" s="1">
        <v>1</v>
      </c>
      <c r="G851" s="4">
        <f t="shared" si="125"/>
        <v>0</v>
      </c>
      <c r="H851" s="4">
        <f t="shared" si="126"/>
        <v>415.94699999999995</v>
      </c>
      <c r="I851" s="4">
        <v>402.15099999999995</v>
      </c>
      <c r="J851" s="4">
        <v>13.795999999999999</v>
      </c>
      <c r="K851" s="4">
        <v>0</v>
      </c>
      <c r="L851" s="1">
        <v>233</v>
      </c>
      <c r="M851" s="1">
        <v>233</v>
      </c>
      <c r="N851" s="1">
        <v>233</v>
      </c>
      <c r="O851" s="1">
        <v>233</v>
      </c>
      <c r="P851" s="1">
        <v>233</v>
      </c>
      <c r="Q851" s="1">
        <v>233</v>
      </c>
      <c r="R851" s="4">
        <v>10.627000000000001</v>
      </c>
      <c r="S851" s="4">
        <v>45.874000000000002</v>
      </c>
      <c r="T851" s="4">
        <v>390.32499999999999</v>
      </c>
      <c r="U851" s="4">
        <f t="shared" si="127"/>
        <v>0</v>
      </c>
      <c r="V851" s="4">
        <f t="shared" si="128"/>
        <v>0</v>
      </c>
      <c r="W851" s="4">
        <f t="shared" si="129"/>
        <v>0</v>
      </c>
    </row>
    <row r="852" spans="1:23" x14ac:dyDescent="0.3">
      <c r="A852" s="1">
        <f t="shared" si="123"/>
        <v>0</v>
      </c>
      <c r="B852" s="1" t="s">
        <v>13</v>
      </c>
      <c r="C852" s="1">
        <v>0.2</v>
      </c>
      <c r="D852" s="1">
        <v>3</v>
      </c>
      <c r="E852" s="1">
        <f t="shared" si="124"/>
        <v>213</v>
      </c>
      <c r="F852" s="1">
        <v>0</v>
      </c>
      <c r="G852" s="4">
        <f t="shared" si="125"/>
        <v>0.42918454935622319</v>
      </c>
      <c r="H852" s="4">
        <f t="shared" si="126"/>
        <v>191.053</v>
      </c>
      <c r="I852" s="4">
        <v>141.5</v>
      </c>
      <c r="J852" s="4">
        <v>14.135999999999999</v>
      </c>
      <c r="K852" s="4">
        <v>35.417000000000002</v>
      </c>
      <c r="L852" s="1">
        <v>233</v>
      </c>
      <c r="M852" s="1">
        <v>234</v>
      </c>
      <c r="N852" s="1">
        <v>234</v>
      </c>
      <c r="O852" s="1">
        <v>233</v>
      </c>
      <c r="P852" s="1">
        <v>233</v>
      </c>
      <c r="Q852" s="1">
        <v>233</v>
      </c>
      <c r="R852" s="4">
        <v>9.94</v>
      </c>
      <c r="S852" s="4">
        <v>45.874000000000002</v>
      </c>
      <c r="T852" s="4">
        <v>130.36099999999999</v>
      </c>
      <c r="U852" s="4" t="str">
        <f t="shared" si="127"/>
        <v>0</v>
      </c>
      <c r="V852" s="4" t="str">
        <f t="shared" si="128"/>
        <v>0</v>
      </c>
      <c r="W852" s="4" t="str">
        <f t="shared" si="129"/>
        <v>0</v>
      </c>
    </row>
    <row r="853" spans="1:23" x14ac:dyDescent="0.3">
      <c r="A853" s="1">
        <f t="shared" si="123"/>
        <v>0</v>
      </c>
      <c r="B853" s="1" t="s">
        <v>13</v>
      </c>
      <c r="C853" s="1">
        <v>0.2</v>
      </c>
      <c r="D853" s="1">
        <v>4</v>
      </c>
      <c r="E853" s="1">
        <f t="shared" si="124"/>
        <v>213</v>
      </c>
      <c r="F853" s="1">
        <v>1</v>
      </c>
      <c r="G853" s="4">
        <f t="shared" si="125"/>
        <v>0</v>
      </c>
      <c r="H853" s="4">
        <f t="shared" si="126"/>
        <v>475.40100000000001</v>
      </c>
      <c r="I853" s="4">
        <v>425.31400000000002</v>
      </c>
      <c r="J853" s="4">
        <v>14.67</v>
      </c>
      <c r="K853" s="4">
        <v>35.417000000000002</v>
      </c>
      <c r="L853" s="1">
        <v>233</v>
      </c>
      <c r="M853" s="1">
        <v>233</v>
      </c>
      <c r="N853" s="1">
        <v>233</v>
      </c>
      <c r="O853" s="1">
        <v>233</v>
      </c>
      <c r="P853" s="1">
        <v>233</v>
      </c>
      <c r="Q853" s="1">
        <v>233</v>
      </c>
      <c r="R853" s="4">
        <v>16.183</v>
      </c>
      <c r="S853" s="4">
        <v>45.874000000000002</v>
      </c>
      <c r="T853" s="4">
        <v>407.93200000000002</v>
      </c>
      <c r="U853" s="4">
        <f t="shared" si="127"/>
        <v>0</v>
      </c>
      <c r="V853" s="4">
        <f t="shared" si="128"/>
        <v>0</v>
      </c>
      <c r="W853" s="4">
        <f t="shared" si="129"/>
        <v>0</v>
      </c>
    </row>
    <row r="854" spans="1:23" x14ac:dyDescent="0.3">
      <c r="A854" s="1">
        <f t="shared" si="123"/>
        <v>0</v>
      </c>
      <c r="B854" s="1" t="s">
        <v>13</v>
      </c>
      <c r="C854" s="1">
        <v>0.2</v>
      </c>
      <c r="D854" s="1">
        <v>1</v>
      </c>
      <c r="E854" s="1">
        <f t="shared" si="124"/>
        <v>214</v>
      </c>
      <c r="F854" s="1">
        <v>1</v>
      </c>
      <c r="G854" s="4">
        <f t="shared" si="125"/>
        <v>0</v>
      </c>
      <c r="H854" s="4">
        <f t="shared" si="126"/>
        <v>137.03300000000002</v>
      </c>
      <c r="I854" s="4">
        <v>122.527</v>
      </c>
      <c r="J854" s="4">
        <v>14.506</v>
      </c>
      <c r="K854" s="4">
        <v>0</v>
      </c>
      <c r="L854" s="1">
        <v>225</v>
      </c>
      <c r="M854" s="1">
        <v>225</v>
      </c>
      <c r="N854" s="1">
        <v>225</v>
      </c>
      <c r="O854" s="1">
        <v>225</v>
      </c>
      <c r="P854" s="1">
        <v>225</v>
      </c>
      <c r="Q854" s="1">
        <v>225</v>
      </c>
      <c r="R854" s="4">
        <v>6.5149999999999997</v>
      </c>
      <c r="S854" s="4">
        <v>29.245999999999999</v>
      </c>
      <c r="T854" s="4">
        <v>115.25200000000001</v>
      </c>
      <c r="U854" s="4">
        <f t="shared" si="127"/>
        <v>0</v>
      </c>
      <c r="V854" s="4">
        <f t="shared" si="128"/>
        <v>0</v>
      </c>
      <c r="W854" s="4">
        <f t="shared" si="129"/>
        <v>0</v>
      </c>
    </row>
    <row r="855" spans="1:23" x14ac:dyDescent="0.3">
      <c r="A855" s="1">
        <f t="shared" si="123"/>
        <v>0</v>
      </c>
      <c r="B855" s="1" t="s">
        <v>13</v>
      </c>
      <c r="C855" s="1">
        <v>0.2</v>
      </c>
      <c r="D855" s="1">
        <v>2</v>
      </c>
      <c r="E855" s="1">
        <f t="shared" si="124"/>
        <v>214</v>
      </c>
      <c r="F855" s="1">
        <v>1</v>
      </c>
      <c r="G855" s="4">
        <f t="shared" si="125"/>
        <v>0</v>
      </c>
      <c r="H855" s="4">
        <f t="shared" si="126"/>
        <v>148.54599999999999</v>
      </c>
      <c r="I855" s="4">
        <v>133.64099999999999</v>
      </c>
      <c r="J855" s="4">
        <v>14.904999999999999</v>
      </c>
      <c r="K855" s="4">
        <v>0</v>
      </c>
      <c r="L855" s="1">
        <v>225</v>
      </c>
      <c r="M855" s="1">
        <v>225</v>
      </c>
      <c r="N855" s="1">
        <v>225</v>
      </c>
      <c r="O855" s="1">
        <v>225</v>
      </c>
      <c r="P855" s="1">
        <v>225</v>
      </c>
      <c r="Q855" s="1">
        <v>225</v>
      </c>
      <c r="R855" s="4">
        <v>8.1240000000000006</v>
      </c>
      <c r="S855" s="4">
        <v>29.245999999999999</v>
      </c>
      <c r="T855" s="4">
        <v>124.75700000000001</v>
      </c>
      <c r="U855" s="4">
        <f t="shared" si="127"/>
        <v>0</v>
      </c>
      <c r="V855" s="4">
        <f t="shared" si="128"/>
        <v>0</v>
      </c>
      <c r="W855" s="4">
        <f t="shared" si="129"/>
        <v>0</v>
      </c>
    </row>
    <row r="856" spans="1:23" x14ac:dyDescent="0.3">
      <c r="A856" s="1">
        <f t="shared" si="123"/>
        <v>0</v>
      </c>
      <c r="B856" s="1" t="s">
        <v>13</v>
      </c>
      <c r="C856" s="1">
        <v>0.2</v>
      </c>
      <c r="D856" s="1">
        <v>3</v>
      </c>
      <c r="E856" s="1">
        <f t="shared" si="124"/>
        <v>214</v>
      </c>
      <c r="F856" s="1">
        <v>1</v>
      </c>
      <c r="G856" s="4">
        <f t="shared" si="125"/>
        <v>0</v>
      </c>
      <c r="H856" s="4">
        <f t="shared" si="126"/>
        <v>138.71</v>
      </c>
      <c r="I856" s="4">
        <v>124.818</v>
      </c>
      <c r="J856" s="4">
        <v>13.891999999999999</v>
      </c>
      <c r="K856" s="4">
        <v>0</v>
      </c>
      <c r="L856" s="1">
        <v>225</v>
      </c>
      <c r="M856" s="1">
        <v>225</v>
      </c>
      <c r="N856" s="1">
        <v>225</v>
      </c>
      <c r="O856" s="1">
        <v>225</v>
      </c>
      <c r="P856" s="1">
        <v>225</v>
      </c>
      <c r="Q856" s="1">
        <v>225</v>
      </c>
      <c r="R856" s="4">
        <v>12.462</v>
      </c>
      <c r="S856" s="4">
        <v>29.245999999999999</v>
      </c>
      <c r="T856" s="4">
        <v>111.596</v>
      </c>
      <c r="U856" s="4">
        <f t="shared" si="127"/>
        <v>0</v>
      </c>
      <c r="V856" s="4">
        <f t="shared" si="128"/>
        <v>0</v>
      </c>
      <c r="W856" s="4">
        <f t="shared" si="129"/>
        <v>0</v>
      </c>
    </row>
    <row r="857" spans="1:23" x14ac:dyDescent="0.3">
      <c r="A857" s="1">
        <f t="shared" si="123"/>
        <v>0</v>
      </c>
      <c r="B857" s="1" t="s">
        <v>13</v>
      </c>
      <c r="C857" s="1">
        <v>0.2</v>
      </c>
      <c r="D857" s="1">
        <v>4</v>
      </c>
      <c r="E857" s="1">
        <f t="shared" si="124"/>
        <v>214</v>
      </c>
      <c r="F857" s="1">
        <v>1</v>
      </c>
      <c r="G857" s="4">
        <f t="shared" si="125"/>
        <v>0</v>
      </c>
      <c r="H857" s="4">
        <f t="shared" si="126"/>
        <v>154.845</v>
      </c>
      <c r="I857" s="4">
        <v>140.53</v>
      </c>
      <c r="J857" s="4">
        <v>14.315</v>
      </c>
      <c r="K857" s="4">
        <v>0</v>
      </c>
      <c r="L857" s="1">
        <v>225</v>
      </c>
      <c r="M857" s="1">
        <v>225</v>
      </c>
      <c r="N857" s="1">
        <v>225</v>
      </c>
      <c r="O857" s="1">
        <v>225</v>
      </c>
      <c r="P857" s="1">
        <v>225</v>
      </c>
      <c r="Q857" s="1">
        <v>225</v>
      </c>
      <c r="R857" s="4">
        <v>14.037000000000001</v>
      </c>
      <c r="S857" s="4">
        <v>29.245999999999999</v>
      </c>
      <c r="T857" s="4">
        <v>125.733</v>
      </c>
      <c r="U857" s="4">
        <f t="shared" si="127"/>
        <v>0</v>
      </c>
      <c r="V857" s="4">
        <f t="shared" si="128"/>
        <v>0</v>
      </c>
      <c r="W857" s="4">
        <f t="shared" si="129"/>
        <v>0</v>
      </c>
    </row>
    <row r="858" spans="1:23" x14ac:dyDescent="0.3">
      <c r="A858" s="1">
        <f t="shared" si="123"/>
        <v>0</v>
      </c>
      <c r="B858" s="1" t="s">
        <v>13</v>
      </c>
      <c r="C858" s="1">
        <v>0.2</v>
      </c>
      <c r="D858" s="1">
        <v>1</v>
      </c>
      <c r="E858" s="1">
        <f t="shared" si="124"/>
        <v>215</v>
      </c>
      <c r="F858" s="1">
        <v>1</v>
      </c>
      <c r="G858" s="4">
        <f t="shared" si="125"/>
        <v>0</v>
      </c>
      <c r="H858" s="4">
        <f t="shared" si="126"/>
        <v>157.483</v>
      </c>
      <c r="I858" s="4">
        <v>142.85</v>
      </c>
      <c r="J858" s="4">
        <v>14.632999999999999</v>
      </c>
      <c r="K858" s="4">
        <v>0</v>
      </c>
      <c r="L858" s="1">
        <v>223</v>
      </c>
      <c r="M858" s="1">
        <v>223</v>
      </c>
      <c r="N858" s="1">
        <v>223</v>
      </c>
      <c r="O858" s="1">
        <v>223</v>
      </c>
      <c r="P858" s="1">
        <v>223</v>
      </c>
      <c r="Q858" s="1">
        <v>223</v>
      </c>
      <c r="R858" s="4">
        <v>9.6579999999999995</v>
      </c>
      <c r="S858" s="4">
        <v>29.341000000000001</v>
      </c>
      <c r="T858" s="4">
        <v>132.423</v>
      </c>
      <c r="U858" s="4">
        <f t="shared" si="127"/>
        <v>0</v>
      </c>
      <c r="V858" s="4">
        <f t="shared" si="128"/>
        <v>0</v>
      </c>
      <c r="W858" s="4">
        <f t="shared" si="129"/>
        <v>0</v>
      </c>
    </row>
    <row r="859" spans="1:23" x14ac:dyDescent="0.3">
      <c r="A859" s="1">
        <f t="shared" si="123"/>
        <v>0</v>
      </c>
      <c r="B859" s="1" t="s">
        <v>13</v>
      </c>
      <c r="C859" s="1">
        <v>0.2</v>
      </c>
      <c r="D859" s="1">
        <v>2</v>
      </c>
      <c r="E859" s="1">
        <f t="shared" si="124"/>
        <v>215</v>
      </c>
      <c r="F859" s="1">
        <v>1</v>
      </c>
      <c r="G859" s="4">
        <f t="shared" si="125"/>
        <v>0</v>
      </c>
      <c r="H859" s="4">
        <f t="shared" si="126"/>
        <v>186.97399999999999</v>
      </c>
      <c r="I859" s="4">
        <v>173.04</v>
      </c>
      <c r="J859" s="4">
        <v>13.933999999999999</v>
      </c>
      <c r="K859" s="4">
        <v>0</v>
      </c>
      <c r="L859" s="1">
        <v>223</v>
      </c>
      <c r="M859" s="1">
        <v>223</v>
      </c>
      <c r="N859" s="1">
        <v>223</v>
      </c>
      <c r="O859" s="1">
        <v>223</v>
      </c>
      <c r="P859" s="1">
        <v>223</v>
      </c>
      <c r="Q859" s="1">
        <v>223</v>
      </c>
      <c r="R859" s="4">
        <v>11.503</v>
      </c>
      <c r="S859" s="4">
        <v>29.341000000000001</v>
      </c>
      <c r="T859" s="4">
        <v>160.768</v>
      </c>
      <c r="U859" s="4">
        <f t="shared" si="127"/>
        <v>0</v>
      </c>
      <c r="V859" s="4">
        <f t="shared" si="128"/>
        <v>0</v>
      </c>
      <c r="W859" s="4">
        <f t="shared" si="129"/>
        <v>0</v>
      </c>
    </row>
    <row r="860" spans="1:23" x14ac:dyDescent="0.3">
      <c r="A860" s="1">
        <f t="shared" si="123"/>
        <v>0</v>
      </c>
      <c r="B860" s="1" t="s">
        <v>13</v>
      </c>
      <c r="C860" s="1">
        <v>0.2</v>
      </c>
      <c r="D860" s="1">
        <v>3</v>
      </c>
      <c r="E860" s="1">
        <f t="shared" si="124"/>
        <v>215</v>
      </c>
      <c r="F860" s="1">
        <v>1</v>
      </c>
      <c r="G860" s="4">
        <f t="shared" si="125"/>
        <v>0</v>
      </c>
      <c r="H860" s="4">
        <f t="shared" si="126"/>
        <v>170.816</v>
      </c>
      <c r="I860" s="4">
        <v>156.20099999999999</v>
      </c>
      <c r="J860" s="4">
        <v>14.615</v>
      </c>
      <c r="K860" s="4">
        <v>0</v>
      </c>
      <c r="L860" s="1">
        <v>223</v>
      </c>
      <c r="M860" s="1">
        <v>223</v>
      </c>
      <c r="N860" s="1">
        <v>223</v>
      </c>
      <c r="O860" s="1">
        <v>223</v>
      </c>
      <c r="P860" s="1">
        <v>223</v>
      </c>
      <c r="Q860" s="1">
        <v>223</v>
      </c>
      <c r="R860" s="4">
        <v>9.9179999999999993</v>
      </c>
      <c r="S860" s="4">
        <v>29.341000000000001</v>
      </c>
      <c r="T860" s="4">
        <v>145.51399999999998</v>
      </c>
      <c r="U860" s="4">
        <f t="shared" si="127"/>
        <v>0</v>
      </c>
      <c r="V860" s="4">
        <f t="shared" si="128"/>
        <v>0</v>
      </c>
      <c r="W860" s="4">
        <f t="shared" si="129"/>
        <v>0</v>
      </c>
    </row>
    <row r="861" spans="1:23" x14ac:dyDescent="0.3">
      <c r="A861" s="1">
        <f t="shared" si="123"/>
        <v>0</v>
      </c>
      <c r="B861" s="1" t="s">
        <v>13</v>
      </c>
      <c r="C861" s="1">
        <v>0.2</v>
      </c>
      <c r="D861" s="1">
        <v>4</v>
      </c>
      <c r="E861" s="1">
        <f t="shared" si="124"/>
        <v>215</v>
      </c>
      <c r="F861" s="1">
        <v>1</v>
      </c>
      <c r="G861" s="4">
        <f t="shared" si="125"/>
        <v>0</v>
      </c>
      <c r="H861" s="4">
        <f t="shared" si="126"/>
        <v>170.41200000000001</v>
      </c>
      <c r="I861" s="4">
        <v>156.25</v>
      </c>
      <c r="J861" s="4">
        <v>14.162000000000001</v>
      </c>
      <c r="K861" s="4">
        <v>0</v>
      </c>
      <c r="L861" s="1">
        <v>223</v>
      </c>
      <c r="M861" s="1">
        <v>223</v>
      </c>
      <c r="N861" s="1">
        <v>223</v>
      </c>
      <c r="O861" s="1">
        <v>223</v>
      </c>
      <c r="P861" s="1">
        <v>223</v>
      </c>
      <c r="Q861" s="1">
        <v>223</v>
      </c>
      <c r="R861" s="4">
        <v>14.004</v>
      </c>
      <c r="S861" s="4">
        <v>29.341000000000001</v>
      </c>
      <c r="T861" s="4">
        <v>141.477</v>
      </c>
      <c r="U861" s="4">
        <f t="shared" si="127"/>
        <v>0</v>
      </c>
      <c r="V861" s="4">
        <f t="shared" si="128"/>
        <v>0</v>
      </c>
      <c r="W861" s="4">
        <f t="shared" si="129"/>
        <v>0</v>
      </c>
    </row>
    <row r="862" spans="1:23" x14ac:dyDescent="0.3">
      <c r="A862" s="1">
        <f t="shared" si="123"/>
        <v>0</v>
      </c>
      <c r="B862" s="1" t="s">
        <v>13</v>
      </c>
      <c r="C862" s="1">
        <v>0.2</v>
      </c>
      <c r="D862" s="1">
        <v>1</v>
      </c>
      <c r="E862" s="1">
        <f t="shared" si="124"/>
        <v>216</v>
      </c>
      <c r="F862" s="1">
        <v>1</v>
      </c>
      <c r="G862" s="4">
        <f t="shared" si="125"/>
        <v>0</v>
      </c>
      <c r="H862" s="4">
        <f t="shared" si="126"/>
        <v>171.56</v>
      </c>
      <c r="I862" s="4">
        <v>156.93299999999999</v>
      </c>
      <c r="J862" s="4">
        <v>14.627000000000001</v>
      </c>
      <c r="K862" s="4">
        <v>0</v>
      </c>
      <c r="L862" s="1">
        <v>221</v>
      </c>
      <c r="M862" s="1">
        <v>221</v>
      </c>
      <c r="N862" s="1">
        <v>221</v>
      </c>
      <c r="O862" s="1">
        <v>221</v>
      </c>
      <c r="P862" s="1">
        <v>221</v>
      </c>
      <c r="Q862" s="1">
        <v>221</v>
      </c>
      <c r="R862" s="4">
        <v>5.9770000000000003</v>
      </c>
      <c r="S862" s="4">
        <v>28.835999999999999</v>
      </c>
      <c r="T862" s="4">
        <v>150.196</v>
      </c>
      <c r="U862" s="4">
        <f t="shared" si="127"/>
        <v>0</v>
      </c>
      <c r="V862" s="4">
        <f t="shared" si="128"/>
        <v>0</v>
      </c>
      <c r="W862" s="4">
        <f t="shared" si="129"/>
        <v>0</v>
      </c>
    </row>
    <row r="863" spans="1:23" x14ac:dyDescent="0.3">
      <c r="A863" s="1">
        <f t="shared" si="123"/>
        <v>0</v>
      </c>
      <c r="B863" s="1" t="s">
        <v>13</v>
      </c>
      <c r="C863" s="1">
        <v>0.2</v>
      </c>
      <c r="D863" s="1">
        <v>2</v>
      </c>
      <c r="E863" s="1">
        <f t="shared" si="124"/>
        <v>216</v>
      </c>
      <c r="F863" s="1">
        <v>1</v>
      </c>
      <c r="G863" s="4">
        <f t="shared" si="125"/>
        <v>0</v>
      </c>
      <c r="H863" s="4">
        <f t="shared" si="126"/>
        <v>164.91899999999998</v>
      </c>
      <c r="I863" s="4">
        <v>151.892</v>
      </c>
      <c r="J863" s="4">
        <v>13.026999999999999</v>
      </c>
      <c r="K863" s="4">
        <v>0</v>
      </c>
      <c r="L863" s="1">
        <v>221</v>
      </c>
      <c r="M863" s="1">
        <v>221</v>
      </c>
      <c r="N863" s="1">
        <v>221</v>
      </c>
      <c r="O863" s="1">
        <v>221</v>
      </c>
      <c r="P863" s="1">
        <v>221</v>
      </c>
      <c r="Q863" s="1">
        <v>221</v>
      </c>
      <c r="R863" s="4">
        <v>11.07</v>
      </c>
      <c r="S863" s="4">
        <v>28.835999999999999</v>
      </c>
      <c r="T863" s="4">
        <v>140.06200000000001</v>
      </c>
      <c r="U863" s="4">
        <f t="shared" si="127"/>
        <v>0</v>
      </c>
      <c r="V863" s="4">
        <f t="shared" si="128"/>
        <v>0</v>
      </c>
      <c r="W863" s="4">
        <f t="shared" si="129"/>
        <v>0</v>
      </c>
    </row>
    <row r="864" spans="1:23" x14ac:dyDescent="0.3">
      <c r="A864" s="1">
        <f t="shared" si="123"/>
        <v>0</v>
      </c>
      <c r="B864" s="1" t="s">
        <v>13</v>
      </c>
      <c r="C864" s="1">
        <v>0.2</v>
      </c>
      <c r="D864" s="1">
        <v>3</v>
      </c>
      <c r="E864" s="1">
        <f t="shared" si="124"/>
        <v>216</v>
      </c>
      <c r="F864" s="1">
        <v>1</v>
      </c>
      <c r="G864" s="4">
        <f t="shared" si="125"/>
        <v>0</v>
      </c>
      <c r="H864" s="4">
        <f t="shared" si="126"/>
        <v>198.30100000000002</v>
      </c>
      <c r="I864" s="4">
        <v>178.92500000000001</v>
      </c>
      <c r="J864" s="4">
        <v>19.376000000000001</v>
      </c>
      <c r="K864" s="4">
        <v>0</v>
      </c>
      <c r="L864" s="1">
        <v>221</v>
      </c>
      <c r="M864" s="1">
        <v>221</v>
      </c>
      <c r="N864" s="1">
        <v>221</v>
      </c>
      <c r="O864" s="1">
        <v>221</v>
      </c>
      <c r="P864" s="1">
        <v>221</v>
      </c>
      <c r="Q864" s="1">
        <v>221</v>
      </c>
      <c r="R864" s="4">
        <v>14.63</v>
      </c>
      <c r="S864" s="4">
        <v>28.835999999999999</v>
      </c>
      <c r="T864" s="4">
        <v>163.535</v>
      </c>
      <c r="U864" s="4">
        <f t="shared" si="127"/>
        <v>0</v>
      </c>
      <c r="V864" s="4">
        <f t="shared" si="128"/>
        <v>0</v>
      </c>
      <c r="W864" s="4">
        <f t="shared" si="129"/>
        <v>0</v>
      </c>
    </row>
    <row r="865" spans="1:23" x14ac:dyDescent="0.3">
      <c r="A865" s="1">
        <f t="shared" si="123"/>
        <v>0</v>
      </c>
      <c r="B865" s="1" t="s">
        <v>13</v>
      </c>
      <c r="C865" s="1">
        <v>0.2</v>
      </c>
      <c r="D865" s="1">
        <v>4</v>
      </c>
      <c r="E865" s="1">
        <f t="shared" si="124"/>
        <v>216</v>
      </c>
      <c r="F865" s="1">
        <v>1</v>
      </c>
      <c r="G865" s="4">
        <f t="shared" si="125"/>
        <v>0</v>
      </c>
      <c r="H865" s="4">
        <f t="shared" si="126"/>
        <v>264.74299999999999</v>
      </c>
      <c r="I865" s="4">
        <v>243.108</v>
      </c>
      <c r="J865" s="4">
        <v>21.635000000000002</v>
      </c>
      <c r="K865" s="4">
        <v>0</v>
      </c>
      <c r="L865" s="1">
        <v>221</v>
      </c>
      <c r="M865" s="1">
        <v>221</v>
      </c>
      <c r="N865" s="1">
        <v>221</v>
      </c>
      <c r="O865" s="1">
        <v>221</v>
      </c>
      <c r="P865" s="1">
        <v>221</v>
      </c>
      <c r="Q865" s="1">
        <v>221</v>
      </c>
      <c r="R865" s="4">
        <v>18.602</v>
      </c>
      <c r="S865" s="4">
        <v>28.835999999999999</v>
      </c>
      <c r="T865" s="4">
        <v>223.74599999999998</v>
      </c>
      <c r="U865" s="4">
        <f t="shared" si="127"/>
        <v>0</v>
      </c>
      <c r="V865" s="4">
        <f t="shared" si="128"/>
        <v>0</v>
      </c>
      <c r="W865" s="4">
        <f t="shared" si="129"/>
        <v>0</v>
      </c>
    </row>
    <row r="866" spans="1:23" x14ac:dyDescent="0.3">
      <c r="A866" s="1">
        <f t="shared" si="123"/>
        <v>0</v>
      </c>
      <c r="B866" s="1" t="s">
        <v>13</v>
      </c>
      <c r="C866" s="1">
        <v>0.2</v>
      </c>
      <c r="D866" s="1">
        <v>1</v>
      </c>
      <c r="E866" s="1">
        <f t="shared" si="124"/>
        <v>217</v>
      </c>
      <c r="F866" s="1">
        <v>1</v>
      </c>
      <c r="G866" s="4">
        <f t="shared" si="125"/>
        <v>0</v>
      </c>
      <c r="H866" s="4">
        <f t="shared" si="126"/>
        <v>275.57800000000003</v>
      </c>
      <c r="I866" s="4">
        <v>251.01400000000001</v>
      </c>
      <c r="J866" s="4">
        <v>24.564</v>
      </c>
      <c r="K866" s="4">
        <v>0</v>
      </c>
      <c r="L866" s="1">
        <v>225</v>
      </c>
      <c r="M866" s="1">
        <v>225</v>
      </c>
      <c r="N866" s="1">
        <v>225</v>
      </c>
      <c r="O866" s="1">
        <v>225</v>
      </c>
      <c r="P866" s="1">
        <v>225</v>
      </c>
      <c r="Q866" s="1">
        <v>225</v>
      </c>
      <c r="R866" s="4">
        <v>11.272</v>
      </c>
      <c r="S866" s="4">
        <v>42.295999999999999</v>
      </c>
      <c r="T866" s="4">
        <v>238.613</v>
      </c>
      <c r="U866" s="4">
        <f t="shared" si="127"/>
        <v>0</v>
      </c>
      <c r="V866" s="4">
        <f t="shared" si="128"/>
        <v>0</v>
      </c>
      <c r="W866" s="4">
        <f t="shared" si="129"/>
        <v>0</v>
      </c>
    </row>
    <row r="867" spans="1:23" x14ac:dyDescent="0.3">
      <c r="A867" s="1">
        <f t="shared" si="123"/>
        <v>0</v>
      </c>
      <c r="B867" s="1" t="s">
        <v>13</v>
      </c>
      <c r="C867" s="1">
        <v>0.2</v>
      </c>
      <c r="D867" s="1">
        <v>2</v>
      </c>
      <c r="E867" s="1">
        <f t="shared" si="124"/>
        <v>217</v>
      </c>
      <c r="F867" s="1">
        <v>1</v>
      </c>
      <c r="G867" s="4">
        <f t="shared" si="125"/>
        <v>0</v>
      </c>
      <c r="H867" s="4">
        <f t="shared" si="126"/>
        <v>205.501</v>
      </c>
      <c r="I867" s="4">
        <v>190.72200000000001</v>
      </c>
      <c r="J867" s="4">
        <v>14.779</v>
      </c>
      <c r="K867" s="4">
        <v>0</v>
      </c>
      <c r="L867" s="1">
        <v>225</v>
      </c>
      <c r="M867" s="1">
        <v>225</v>
      </c>
      <c r="N867" s="1">
        <v>225</v>
      </c>
      <c r="O867" s="1">
        <v>225</v>
      </c>
      <c r="P867" s="1">
        <v>225</v>
      </c>
      <c r="Q867" s="1">
        <v>225</v>
      </c>
      <c r="R867" s="4">
        <v>13.972</v>
      </c>
      <c r="S867" s="4">
        <v>42.295999999999999</v>
      </c>
      <c r="T867" s="4">
        <v>175.62100000000001</v>
      </c>
      <c r="U867" s="4">
        <f t="shared" si="127"/>
        <v>0</v>
      </c>
      <c r="V867" s="4">
        <f t="shared" si="128"/>
        <v>0</v>
      </c>
      <c r="W867" s="4">
        <f t="shared" si="129"/>
        <v>0</v>
      </c>
    </row>
    <row r="868" spans="1:23" x14ac:dyDescent="0.3">
      <c r="A868" s="1">
        <f t="shared" si="123"/>
        <v>0</v>
      </c>
      <c r="B868" s="1" t="s">
        <v>13</v>
      </c>
      <c r="C868" s="1">
        <v>0.2</v>
      </c>
      <c r="D868" s="1">
        <v>3</v>
      </c>
      <c r="E868" s="1">
        <f t="shared" si="124"/>
        <v>217</v>
      </c>
      <c r="F868" s="1">
        <v>1</v>
      </c>
      <c r="G868" s="4">
        <f t="shared" si="125"/>
        <v>0</v>
      </c>
      <c r="H868" s="4">
        <f t="shared" si="126"/>
        <v>233.24799999999996</v>
      </c>
      <c r="I868" s="4">
        <v>217.54199999999997</v>
      </c>
      <c r="J868" s="4">
        <v>15.706</v>
      </c>
      <c r="K868" s="4">
        <v>0</v>
      </c>
      <c r="L868" s="1">
        <v>225</v>
      </c>
      <c r="M868" s="1">
        <v>225</v>
      </c>
      <c r="N868" s="1">
        <v>225</v>
      </c>
      <c r="O868" s="1">
        <v>225</v>
      </c>
      <c r="P868" s="1">
        <v>225</v>
      </c>
      <c r="Q868" s="1">
        <v>225</v>
      </c>
      <c r="R868" s="4">
        <v>14.32</v>
      </c>
      <c r="S868" s="4">
        <v>42.295999999999999</v>
      </c>
      <c r="T868" s="4">
        <v>202.09299999999999</v>
      </c>
      <c r="U868" s="4">
        <f t="shared" si="127"/>
        <v>0</v>
      </c>
      <c r="V868" s="4">
        <f t="shared" si="128"/>
        <v>0</v>
      </c>
      <c r="W868" s="4">
        <f t="shared" si="129"/>
        <v>0</v>
      </c>
    </row>
    <row r="869" spans="1:23" x14ac:dyDescent="0.3">
      <c r="A869" s="1">
        <f t="shared" si="123"/>
        <v>0</v>
      </c>
      <c r="B869" s="1" t="s">
        <v>13</v>
      </c>
      <c r="C869" s="1">
        <v>0.2</v>
      </c>
      <c r="D869" s="1">
        <v>4</v>
      </c>
      <c r="E869" s="1">
        <f t="shared" si="124"/>
        <v>217</v>
      </c>
      <c r="F869" s="1">
        <v>1</v>
      </c>
      <c r="G869" s="4">
        <f t="shared" si="125"/>
        <v>0</v>
      </c>
      <c r="H869" s="4">
        <f t="shared" si="126"/>
        <v>227.30799999999999</v>
      </c>
      <c r="I869" s="4">
        <v>212.80799999999999</v>
      </c>
      <c r="J869" s="4">
        <v>14.5</v>
      </c>
      <c r="K869" s="4">
        <v>0</v>
      </c>
      <c r="L869" s="1">
        <v>225</v>
      </c>
      <c r="M869" s="1">
        <v>225</v>
      </c>
      <c r="N869" s="1">
        <v>225</v>
      </c>
      <c r="O869" s="1">
        <v>225</v>
      </c>
      <c r="P869" s="1">
        <v>225</v>
      </c>
      <c r="Q869" s="1">
        <v>225</v>
      </c>
      <c r="R869" s="4">
        <v>19.866</v>
      </c>
      <c r="S869" s="4">
        <v>42.295999999999999</v>
      </c>
      <c r="T869" s="4">
        <v>191.81299999999999</v>
      </c>
      <c r="U869" s="4">
        <f t="shared" si="127"/>
        <v>0</v>
      </c>
      <c r="V869" s="4">
        <f t="shared" si="128"/>
        <v>0</v>
      </c>
      <c r="W869" s="4">
        <f t="shared" si="129"/>
        <v>0</v>
      </c>
    </row>
    <row r="870" spans="1:23" x14ac:dyDescent="0.3">
      <c r="A870" s="1">
        <f t="shared" si="123"/>
        <v>0</v>
      </c>
      <c r="B870" s="1" t="s">
        <v>13</v>
      </c>
      <c r="C870" s="1">
        <v>0.2</v>
      </c>
      <c r="D870" s="1">
        <v>1</v>
      </c>
      <c r="E870" s="1">
        <f t="shared" si="124"/>
        <v>218</v>
      </c>
      <c r="F870" s="1">
        <v>1</v>
      </c>
      <c r="G870" s="4">
        <f t="shared" si="125"/>
        <v>0</v>
      </c>
      <c r="H870" s="4">
        <f t="shared" si="126"/>
        <v>156.958</v>
      </c>
      <c r="I870" s="4">
        <v>141.22800000000001</v>
      </c>
      <c r="J870" s="4">
        <v>15.73</v>
      </c>
      <c r="K870" s="4">
        <v>0</v>
      </c>
      <c r="L870" s="1">
        <v>219</v>
      </c>
      <c r="M870" s="1">
        <v>219</v>
      </c>
      <c r="N870" s="1">
        <v>219</v>
      </c>
      <c r="O870" s="1">
        <v>219</v>
      </c>
      <c r="P870" s="1">
        <v>219</v>
      </c>
      <c r="Q870" s="1">
        <v>219</v>
      </c>
      <c r="R870" s="4">
        <v>7.1680000000000001</v>
      </c>
      <c r="S870" s="4">
        <v>32.002000000000002</v>
      </c>
      <c r="T870" s="4">
        <v>133.25400000000002</v>
      </c>
      <c r="U870" s="4">
        <f t="shared" si="127"/>
        <v>0</v>
      </c>
      <c r="V870" s="4">
        <f t="shared" si="128"/>
        <v>0</v>
      </c>
      <c r="W870" s="4">
        <f t="shared" si="129"/>
        <v>0</v>
      </c>
    </row>
    <row r="871" spans="1:23" x14ac:dyDescent="0.3">
      <c r="A871" s="1">
        <f t="shared" si="123"/>
        <v>0</v>
      </c>
      <c r="B871" s="1" t="s">
        <v>13</v>
      </c>
      <c r="C871" s="1">
        <v>0.2</v>
      </c>
      <c r="D871" s="1">
        <v>2</v>
      </c>
      <c r="E871" s="1">
        <f t="shared" si="124"/>
        <v>218</v>
      </c>
      <c r="F871" s="1">
        <v>1</v>
      </c>
      <c r="G871" s="4">
        <f t="shared" si="125"/>
        <v>0</v>
      </c>
      <c r="H871" s="4">
        <f t="shared" si="126"/>
        <v>188.50700000000001</v>
      </c>
      <c r="I871" s="4">
        <v>171.846</v>
      </c>
      <c r="J871" s="4">
        <v>16.661000000000001</v>
      </c>
      <c r="K871" s="4">
        <v>0</v>
      </c>
      <c r="L871" s="1">
        <v>219</v>
      </c>
      <c r="M871" s="1">
        <v>219</v>
      </c>
      <c r="N871" s="1">
        <v>219</v>
      </c>
      <c r="O871" s="1">
        <v>219</v>
      </c>
      <c r="P871" s="1">
        <v>219</v>
      </c>
      <c r="Q871" s="1">
        <v>219</v>
      </c>
      <c r="R871" s="4">
        <v>18.920000000000002</v>
      </c>
      <c r="S871" s="4">
        <v>32.002000000000002</v>
      </c>
      <c r="T871" s="4">
        <v>152.12</v>
      </c>
      <c r="U871" s="4">
        <f t="shared" si="127"/>
        <v>0</v>
      </c>
      <c r="V871" s="4">
        <f t="shared" si="128"/>
        <v>0</v>
      </c>
      <c r="W871" s="4">
        <f t="shared" si="129"/>
        <v>0</v>
      </c>
    </row>
    <row r="872" spans="1:23" x14ac:dyDescent="0.3">
      <c r="A872" s="1">
        <f t="shared" si="123"/>
        <v>0</v>
      </c>
      <c r="B872" s="1" t="s">
        <v>13</v>
      </c>
      <c r="C872" s="1">
        <v>0.2</v>
      </c>
      <c r="D872" s="1">
        <v>3</v>
      </c>
      <c r="E872" s="1">
        <f t="shared" si="124"/>
        <v>218</v>
      </c>
      <c r="F872" s="1">
        <v>1</v>
      </c>
      <c r="G872" s="4">
        <f t="shared" si="125"/>
        <v>0</v>
      </c>
      <c r="H872" s="4">
        <f t="shared" si="126"/>
        <v>210.97099999999998</v>
      </c>
      <c r="I872" s="4">
        <v>197.52099999999999</v>
      </c>
      <c r="J872" s="4">
        <v>13.45</v>
      </c>
      <c r="K872" s="4">
        <v>0</v>
      </c>
      <c r="L872" s="1">
        <v>219</v>
      </c>
      <c r="M872" s="1">
        <v>219</v>
      </c>
      <c r="N872" s="1">
        <v>219</v>
      </c>
      <c r="O872" s="1">
        <v>219</v>
      </c>
      <c r="P872" s="1">
        <v>219</v>
      </c>
      <c r="Q872" s="1">
        <v>219</v>
      </c>
      <c r="R872" s="4">
        <v>15.456</v>
      </c>
      <c r="S872" s="4">
        <v>32.002000000000002</v>
      </c>
      <c r="T872" s="4">
        <v>181.25899999999999</v>
      </c>
      <c r="U872" s="4">
        <f t="shared" si="127"/>
        <v>0</v>
      </c>
      <c r="V872" s="4">
        <f t="shared" si="128"/>
        <v>0</v>
      </c>
      <c r="W872" s="4">
        <f t="shared" si="129"/>
        <v>0</v>
      </c>
    </row>
    <row r="873" spans="1:23" x14ac:dyDescent="0.3">
      <c r="A873" s="1">
        <f t="shared" si="123"/>
        <v>0</v>
      </c>
      <c r="B873" s="1" t="s">
        <v>13</v>
      </c>
      <c r="C873" s="1">
        <v>0.2</v>
      </c>
      <c r="D873" s="1">
        <v>4</v>
      </c>
      <c r="E873" s="1">
        <f t="shared" si="124"/>
        <v>218</v>
      </c>
      <c r="F873" s="1">
        <v>1</v>
      </c>
      <c r="G873" s="4">
        <f t="shared" si="125"/>
        <v>0</v>
      </c>
      <c r="H873" s="4">
        <f t="shared" si="126"/>
        <v>190.66</v>
      </c>
      <c r="I873" s="4">
        <v>176.148</v>
      </c>
      <c r="J873" s="4">
        <v>14.512</v>
      </c>
      <c r="K873" s="4">
        <v>0</v>
      </c>
      <c r="L873" s="1">
        <v>219</v>
      </c>
      <c r="M873" s="1">
        <v>219</v>
      </c>
      <c r="N873" s="1">
        <v>219</v>
      </c>
      <c r="O873" s="1">
        <v>219</v>
      </c>
      <c r="P873" s="1">
        <v>219</v>
      </c>
      <c r="Q873" s="1">
        <v>219</v>
      </c>
      <c r="R873" s="4">
        <v>21.745000000000001</v>
      </c>
      <c r="S873" s="4">
        <v>32.002000000000002</v>
      </c>
      <c r="T873" s="4">
        <v>153.59700000000001</v>
      </c>
      <c r="U873" s="4">
        <f t="shared" si="127"/>
        <v>0</v>
      </c>
      <c r="V873" s="4">
        <f t="shared" si="128"/>
        <v>0</v>
      </c>
      <c r="W873" s="4">
        <f t="shared" si="129"/>
        <v>0</v>
      </c>
    </row>
    <row r="874" spans="1:23" x14ac:dyDescent="0.3">
      <c r="A874" s="1">
        <f t="shared" si="123"/>
        <v>0</v>
      </c>
      <c r="B874" s="1" t="s">
        <v>13</v>
      </c>
      <c r="C874" s="1">
        <v>0.2</v>
      </c>
      <c r="D874" s="1">
        <v>1</v>
      </c>
      <c r="E874" s="1">
        <f t="shared" si="124"/>
        <v>219</v>
      </c>
      <c r="F874" s="1">
        <v>1</v>
      </c>
      <c r="G874" s="4">
        <f t="shared" si="125"/>
        <v>0</v>
      </c>
      <c r="H874" s="4">
        <f t="shared" si="126"/>
        <v>151.26100000000002</v>
      </c>
      <c r="I874" s="4">
        <v>134.81900000000002</v>
      </c>
      <c r="J874" s="4">
        <v>16.442</v>
      </c>
      <c r="K874" s="4">
        <v>0</v>
      </c>
      <c r="L874" s="1">
        <v>232</v>
      </c>
      <c r="M874" s="1">
        <v>232</v>
      </c>
      <c r="N874" s="1">
        <v>232</v>
      </c>
      <c r="O874" s="1">
        <v>232</v>
      </c>
      <c r="P874" s="1">
        <v>232</v>
      </c>
      <c r="Q874" s="1">
        <v>232</v>
      </c>
      <c r="R874" s="4">
        <v>10.378</v>
      </c>
      <c r="S874" s="4">
        <v>31.465</v>
      </c>
      <c r="T874" s="4">
        <v>123.627</v>
      </c>
      <c r="U874" s="4">
        <f t="shared" si="127"/>
        <v>0</v>
      </c>
      <c r="V874" s="4">
        <f t="shared" si="128"/>
        <v>0</v>
      </c>
      <c r="W874" s="4">
        <f t="shared" si="129"/>
        <v>0</v>
      </c>
    </row>
    <row r="875" spans="1:23" x14ac:dyDescent="0.3">
      <c r="A875" s="1">
        <f t="shared" si="123"/>
        <v>0</v>
      </c>
      <c r="B875" s="1" t="s">
        <v>13</v>
      </c>
      <c r="C875" s="1">
        <v>0.2</v>
      </c>
      <c r="D875" s="1">
        <v>2</v>
      </c>
      <c r="E875" s="1">
        <f t="shared" si="124"/>
        <v>219</v>
      </c>
      <c r="F875" s="1">
        <v>1</v>
      </c>
      <c r="G875" s="4">
        <f t="shared" si="125"/>
        <v>0</v>
      </c>
      <c r="H875" s="4">
        <f t="shared" si="126"/>
        <v>191.97699999999998</v>
      </c>
      <c r="I875" s="4">
        <v>174.64</v>
      </c>
      <c r="J875" s="4">
        <v>17.337</v>
      </c>
      <c r="K875" s="4">
        <v>0</v>
      </c>
      <c r="L875" s="1">
        <v>232</v>
      </c>
      <c r="M875" s="1">
        <v>232</v>
      </c>
      <c r="N875" s="1">
        <v>232</v>
      </c>
      <c r="O875" s="1">
        <v>232</v>
      </c>
      <c r="P875" s="1">
        <v>232</v>
      </c>
      <c r="Q875" s="1">
        <v>232</v>
      </c>
      <c r="R875" s="4">
        <v>16.670999999999999</v>
      </c>
      <c r="S875" s="4">
        <v>31.465</v>
      </c>
      <c r="T875" s="4">
        <v>157.155</v>
      </c>
      <c r="U875" s="4">
        <f t="shared" si="127"/>
        <v>0</v>
      </c>
      <c r="V875" s="4">
        <f t="shared" si="128"/>
        <v>0</v>
      </c>
      <c r="W875" s="4">
        <f t="shared" si="129"/>
        <v>0</v>
      </c>
    </row>
    <row r="876" spans="1:23" x14ac:dyDescent="0.3">
      <c r="A876" s="1">
        <f t="shared" si="123"/>
        <v>0</v>
      </c>
      <c r="B876" s="1" t="s">
        <v>13</v>
      </c>
      <c r="C876" s="1">
        <v>0.2</v>
      </c>
      <c r="D876" s="1">
        <v>3</v>
      </c>
      <c r="E876" s="1">
        <f t="shared" si="124"/>
        <v>219</v>
      </c>
      <c r="F876" s="1">
        <v>1</v>
      </c>
      <c r="G876" s="4">
        <f t="shared" si="125"/>
        <v>0</v>
      </c>
      <c r="H876" s="4">
        <f t="shared" si="126"/>
        <v>166.61600000000001</v>
      </c>
      <c r="I876" s="4">
        <v>151.03300000000002</v>
      </c>
      <c r="J876" s="4">
        <v>15.583</v>
      </c>
      <c r="K876" s="4">
        <v>0</v>
      </c>
      <c r="L876" s="1">
        <v>232</v>
      </c>
      <c r="M876" s="1">
        <v>232</v>
      </c>
      <c r="N876" s="1">
        <v>232</v>
      </c>
      <c r="O876" s="1">
        <v>232</v>
      </c>
      <c r="P876" s="1">
        <v>232</v>
      </c>
      <c r="Q876" s="1">
        <v>232</v>
      </c>
      <c r="R876" s="4">
        <v>23.114999999999998</v>
      </c>
      <c r="S876" s="4">
        <v>31.465</v>
      </c>
      <c r="T876" s="4">
        <v>127.104</v>
      </c>
      <c r="U876" s="4">
        <f t="shared" si="127"/>
        <v>0</v>
      </c>
      <c r="V876" s="4">
        <f t="shared" si="128"/>
        <v>0</v>
      </c>
      <c r="W876" s="4">
        <f t="shared" si="129"/>
        <v>0</v>
      </c>
    </row>
    <row r="877" spans="1:23" x14ac:dyDescent="0.3">
      <c r="A877" s="1">
        <f t="shared" si="123"/>
        <v>0</v>
      </c>
      <c r="B877" s="1" t="s">
        <v>13</v>
      </c>
      <c r="C877" s="1">
        <v>0.2</v>
      </c>
      <c r="D877" s="1">
        <v>4</v>
      </c>
      <c r="E877" s="1">
        <f t="shared" si="124"/>
        <v>219</v>
      </c>
      <c r="F877" s="1">
        <v>1</v>
      </c>
      <c r="G877" s="4">
        <f t="shared" si="125"/>
        <v>0</v>
      </c>
      <c r="H877" s="4">
        <f t="shared" si="126"/>
        <v>170.26700000000002</v>
      </c>
      <c r="I877" s="4">
        <v>155.48500000000001</v>
      </c>
      <c r="J877" s="4">
        <v>14.782</v>
      </c>
      <c r="K877" s="4">
        <v>0</v>
      </c>
      <c r="L877" s="1">
        <v>232</v>
      </c>
      <c r="M877" s="1">
        <v>232</v>
      </c>
      <c r="N877" s="1">
        <v>232</v>
      </c>
      <c r="O877" s="1">
        <v>232</v>
      </c>
      <c r="P877" s="1">
        <v>232</v>
      </c>
      <c r="Q877" s="1">
        <v>232</v>
      </c>
      <c r="R877" s="4">
        <v>26.946000000000002</v>
      </c>
      <c r="S877" s="4">
        <v>31.465</v>
      </c>
      <c r="T877" s="4">
        <v>127.72499999999999</v>
      </c>
      <c r="U877" s="4">
        <f t="shared" si="127"/>
        <v>0</v>
      </c>
      <c r="V877" s="4">
        <f t="shared" si="128"/>
        <v>0</v>
      </c>
      <c r="W877" s="4">
        <f t="shared" si="129"/>
        <v>0</v>
      </c>
    </row>
    <row r="878" spans="1:23" x14ac:dyDescent="0.3">
      <c r="A878" s="1">
        <f t="shared" si="123"/>
        <v>0</v>
      </c>
      <c r="B878" s="1" t="s">
        <v>13</v>
      </c>
      <c r="C878" s="1">
        <v>0.2</v>
      </c>
      <c r="D878" s="1">
        <v>1</v>
      </c>
      <c r="E878" s="1">
        <f t="shared" si="124"/>
        <v>220</v>
      </c>
      <c r="F878" s="1">
        <v>1</v>
      </c>
      <c r="G878" s="4">
        <f t="shared" si="125"/>
        <v>0</v>
      </c>
      <c r="H878" s="4">
        <f t="shared" si="126"/>
        <v>146.16399999999999</v>
      </c>
      <c r="I878" s="4">
        <v>130.57</v>
      </c>
      <c r="J878" s="4">
        <v>15.593999999999999</v>
      </c>
      <c r="K878" s="4">
        <v>0</v>
      </c>
      <c r="L878" s="1">
        <v>225</v>
      </c>
      <c r="M878" s="1">
        <v>225</v>
      </c>
      <c r="N878" s="1">
        <v>225</v>
      </c>
      <c r="O878" s="1">
        <v>225</v>
      </c>
      <c r="P878" s="1">
        <v>225</v>
      </c>
      <c r="Q878" s="1">
        <v>225</v>
      </c>
      <c r="R878" s="4">
        <v>11.234999999999999</v>
      </c>
      <c r="S878" s="4">
        <v>30.334</v>
      </c>
      <c r="T878" s="4">
        <v>118.53200000000001</v>
      </c>
      <c r="U878" s="4">
        <f t="shared" si="127"/>
        <v>0</v>
      </c>
      <c r="V878" s="4">
        <f t="shared" si="128"/>
        <v>0</v>
      </c>
      <c r="W878" s="4">
        <f t="shared" si="129"/>
        <v>0</v>
      </c>
    </row>
    <row r="879" spans="1:23" x14ac:dyDescent="0.3">
      <c r="A879" s="1">
        <f t="shared" si="123"/>
        <v>0</v>
      </c>
      <c r="B879" s="1" t="s">
        <v>13</v>
      </c>
      <c r="C879" s="1">
        <v>0.2</v>
      </c>
      <c r="D879" s="1">
        <v>2</v>
      </c>
      <c r="E879" s="1">
        <f t="shared" si="124"/>
        <v>220</v>
      </c>
      <c r="F879" s="1">
        <v>1</v>
      </c>
      <c r="G879" s="4">
        <f t="shared" si="125"/>
        <v>0</v>
      </c>
      <c r="H879" s="4">
        <f t="shared" si="126"/>
        <v>158.57999999999998</v>
      </c>
      <c r="I879" s="4">
        <v>143.31899999999999</v>
      </c>
      <c r="J879" s="4">
        <v>15.260999999999999</v>
      </c>
      <c r="K879" s="4">
        <v>0</v>
      </c>
      <c r="L879" s="1">
        <v>225</v>
      </c>
      <c r="M879" s="1">
        <v>225</v>
      </c>
      <c r="N879" s="1">
        <v>225</v>
      </c>
      <c r="O879" s="1">
        <v>225</v>
      </c>
      <c r="P879" s="1">
        <v>225</v>
      </c>
      <c r="Q879" s="1">
        <v>225</v>
      </c>
      <c r="R879" s="4">
        <v>15.525</v>
      </c>
      <c r="S879" s="4">
        <v>30.334</v>
      </c>
      <c r="T879" s="4">
        <v>126.99099999999999</v>
      </c>
      <c r="U879" s="4">
        <f t="shared" si="127"/>
        <v>0</v>
      </c>
      <c r="V879" s="4">
        <f t="shared" si="128"/>
        <v>0</v>
      </c>
      <c r="W879" s="4">
        <f t="shared" si="129"/>
        <v>0</v>
      </c>
    </row>
    <row r="880" spans="1:23" x14ac:dyDescent="0.3">
      <c r="A880" s="1">
        <f t="shared" si="123"/>
        <v>0</v>
      </c>
      <c r="B880" s="1" t="s">
        <v>13</v>
      </c>
      <c r="C880" s="1">
        <v>0.2</v>
      </c>
      <c r="D880" s="1">
        <v>3</v>
      </c>
      <c r="E880" s="1">
        <f t="shared" si="124"/>
        <v>220</v>
      </c>
      <c r="F880" s="1">
        <v>1</v>
      </c>
      <c r="G880" s="4">
        <f t="shared" si="125"/>
        <v>0</v>
      </c>
      <c r="H880" s="4">
        <f t="shared" si="126"/>
        <v>156.61799999999999</v>
      </c>
      <c r="I880" s="4">
        <v>141.85499999999999</v>
      </c>
      <c r="J880" s="4">
        <v>14.763</v>
      </c>
      <c r="K880" s="4">
        <v>0</v>
      </c>
      <c r="L880" s="1">
        <v>225</v>
      </c>
      <c r="M880" s="1">
        <v>225</v>
      </c>
      <c r="N880" s="1">
        <v>225</v>
      </c>
      <c r="O880" s="1">
        <v>225</v>
      </c>
      <c r="P880" s="1">
        <v>225</v>
      </c>
      <c r="Q880" s="1">
        <v>225</v>
      </c>
      <c r="R880" s="4">
        <v>15.361000000000001</v>
      </c>
      <c r="S880" s="4">
        <v>30.334</v>
      </c>
      <c r="T880" s="4">
        <v>125.691</v>
      </c>
      <c r="U880" s="4">
        <f t="shared" si="127"/>
        <v>0</v>
      </c>
      <c r="V880" s="4">
        <f t="shared" si="128"/>
        <v>0</v>
      </c>
      <c r="W880" s="4">
        <f t="shared" si="129"/>
        <v>0</v>
      </c>
    </row>
    <row r="881" spans="1:23" x14ac:dyDescent="0.3">
      <c r="A881" s="1">
        <f t="shared" si="123"/>
        <v>0</v>
      </c>
      <c r="B881" s="1" t="s">
        <v>13</v>
      </c>
      <c r="C881" s="1">
        <v>0.2</v>
      </c>
      <c r="D881" s="1">
        <v>4</v>
      </c>
      <c r="E881" s="1">
        <f t="shared" si="124"/>
        <v>220</v>
      </c>
      <c r="F881" s="1">
        <v>1</v>
      </c>
      <c r="G881" s="4">
        <f t="shared" si="125"/>
        <v>0</v>
      </c>
      <c r="H881" s="4">
        <f t="shared" si="126"/>
        <v>148.43800000000002</v>
      </c>
      <c r="I881" s="4">
        <v>134.13800000000001</v>
      </c>
      <c r="J881" s="4">
        <v>14.3</v>
      </c>
      <c r="K881" s="4">
        <v>0</v>
      </c>
      <c r="L881" s="1">
        <v>225</v>
      </c>
      <c r="M881" s="1">
        <v>225</v>
      </c>
      <c r="N881" s="1">
        <v>225</v>
      </c>
      <c r="O881" s="1">
        <v>225</v>
      </c>
      <c r="P881" s="1">
        <v>225</v>
      </c>
      <c r="Q881" s="1">
        <v>225</v>
      </c>
      <c r="R881" s="4">
        <v>19.952999999999999</v>
      </c>
      <c r="S881" s="4">
        <v>30.334</v>
      </c>
      <c r="T881" s="4">
        <v>113.38200000000001</v>
      </c>
      <c r="U881" s="4">
        <f t="shared" si="127"/>
        <v>0</v>
      </c>
      <c r="V881" s="4">
        <f t="shared" si="128"/>
        <v>0</v>
      </c>
      <c r="W881" s="4">
        <f t="shared" si="129"/>
        <v>0</v>
      </c>
    </row>
    <row r="882" spans="1:23" x14ac:dyDescent="0.3">
      <c r="A882" s="1">
        <f t="shared" si="123"/>
        <v>0</v>
      </c>
      <c r="B882" s="1" t="s">
        <v>13</v>
      </c>
      <c r="C882" s="1">
        <v>0.2</v>
      </c>
      <c r="D882" s="1">
        <v>1</v>
      </c>
      <c r="E882" s="1">
        <f t="shared" si="124"/>
        <v>221</v>
      </c>
      <c r="F882" s="1">
        <v>1</v>
      </c>
      <c r="G882" s="4">
        <f t="shared" si="125"/>
        <v>0</v>
      </c>
      <c r="H882" s="4">
        <f t="shared" si="126"/>
        <v>159.24799999999999</v>
      </c>
      <c r="I882" s="4">
        <v>143.03700000000001</v>
      </c>
      <c r="J882" s="4">
        <v>16.210999999999999</v>
      </c>
      <c r="K882" s="4">
        <v>0</v>
      </c>
      <c r="L882" s="1">
        <v>231</v>
      </c>
      <c r="M882" s="1">
        <v>231</v>
      </c>
      <c r="N882" s="1">
        <v>231</v>
      </c>
      <c r="O882" s="1">
        <v>231</v>
      </c>
      <c r="P882" s="1">
        <v>231</v>
      </c>
      <c r="Q882" s="1">
        <v>231</v>
      </c>
      <c r="R882" s="4">
        <v>10.539</v>
      </c>
      <c r="S882" s="4">
        <v>30.855</v>
      </c>
      <c r="T882" s="4">
        <v>131.67400000000001</v>
      </c>
      <c r="U882" s="4">
        <f t="shared" si="127"/>
        <v>0</v>
      </c>
      <c r="V882" s="4">
        <f t="shared" si="128"/>
        <v>0</v>
      </c>
      <c r="W882" s="4">
        <f t="shared" si="129"/>
        <v>0</v>
      </c>
    </row>
    <row r="883" spans="1:23" x14ac:dyDescent="0.3">
      <c r="A883" s="1">
        <f t="shared" si="123"/>
        <v>0</v>
      </c>
      <c r="B883" s="1" t="s">
        <v>13</v>
      </c>
      <c r="C883" s="1">
        <v>0.2</v>
      </c>
      <c r="D883" s="1">
        <v>2</v>
      </c>
      <c r="E883" s="1">
        <f t="shared" si="124"/>
        <v>221</v>
      </c>
      <c r="F883" s="1">
        <v>1</v>
      </c>
      <c r="G883" s="4">
        <f t="shared" si="125"/>
        <v>0</v>
      </c>
      <c r="H883" s="4">
        <f t="shared" si="126"/>
        <v>158.203</v>
      </c>
      <c r="I883" s="4">
        <v>143.76900000000001</v>
      </c>
      <c r="J883" s="4">
        <v>14.433999999999999</v>
      </c>
      <c r="K883" s="4">
        <v>0</v>
      </c>
      <c r="L883" s="1">
        <v>231</v>
      </c>
      <c r="M883" s="1">
        <v>231</v>
      </c>
      <c r="N883" s="1">
        <v>231</v>
      </c>
      <c r="O883" s="1">
        <v>231</v>
      </c>
      <c r="P883" s="1">
        <v>231</v>
      </c>
      <c r="Q883" s="1">
        <v>231</v>
      </c>
      <c r="R883" s="4">
        <v>20.815999999999999</v>
      </c>
      <c r="S883" s="4">
        <v>30.855</v>
      </c>
      <c r="T883" s="4">
        <v>122.12899999999999</v>
      </c>
      <c r="U883" s="4">
        <f t="shared" si="127"/>
        <v>0</v>
      </c>
      <c r="V883" s="4">
        <f t="shared" si="128"/>
        <v>0</v>
      </c>
      <c r="W883" s="4">
        <f t="shared" si="129"/>
        <v>0</v>
      </c>
    </row>
    <row r="884" spans="1:23" x14ac:dyDescent="0.3">
      <c r="A884" s="1">
        <f t="shared" si="123"/>
        <v>0</v>
      </c>
      <c r="B884" s="1" t="s">
        <v>13</v>
      </c>
      <c r="C884" s="1">
        <v>0.2</v>
      </c>
      <c r="D884" s="1">
        <v>3</v>
      </c>
      <c r="E884" s="1">
        <f t="shared" si="124"/>
        <v>221</v>
      </c>
      <c r="F884" s="1">
        <v>1</v>
      </c>
      <c r="G884" s="4">
        <f t="shared" si="125"/>
        <v>0</v>
      </c>
      <c r="H884" s="4">
        <f t="shared" si="126"/>
        <v>173.22499999999999</v>
      </c>
      <c r="I884" s="4">
        <v>157.66399999999999</v>
      </c>
      <c r="J884" s="4">
        <v>15.561</v>
      </c>
      <c r="K884" s="4">
        <v>0</v>
      </c>
      <c r="L884" s="1">
        <v>231</v>
      </c>
      <c r="M884" s="1">
        <v>231</v>
      </c>
      <c r="N884" s="1">
        <v>231</v>
      </c>
      <c r="O884" s="1">
        <v>231</v>
      </c>
      <c r="P884" s="1">
        <v>231</v>
      </c>
      <c r="Q884" s="1">
        <v>231</v>
      </c>
      <c r="R884" s="4">
        <v>24.527999999999999</v>
      </c>
      <c r="S884" s="4">
        <v>30.855</v>
      </c>
      <c r="T884" s="4">
        <v>132.31200000000001</v>
      </c>
      <c r="U884" s="4">
        <f t="shared" si="127"/>
        <v>0</v>
      </c>
      <c r="V884" s="4">
        <f t="shared" si="128"/>
        <v>0</v>
      </c>
      <c r="W884" s="4">
        <f t="shared" si="129"/>
        <v>0</v>
      </c>
    </row>
    <row r="885" spans="1:23" x14ac:dyDescent="0.3">
      <c r="A885" s="1">
        <f t="shared" si="123"/>
        <v>0</v>
      </c>
      <c r="B885" s="1" t="s">
        <v>13</v>
      </c>
      <c r="C885" s="1">
        <v>0.2</v>
      </c>
      <c r="D885" s="1">
        <v>4</v>
      </c>
      <c r="E885" s="1">
        <f t="shared" si="124"/>
        <v>221</v>
      </c>
      <c r="F885" s="1">
        <v>1</v>
      </c>
      <c r="G885" s="4">
        <f t="shared" si="125"/>
        <v>0</v>
      </c>
      <c r="H885" s="4">
        <f t="shared" si="126"/>
        <v>173.054</v>
      </c>
      <c r="I885" s="4">
        <v>158.77600000000001</v>
      </c>
      <c r="J885" s="4">
        <v>14.278</v>
      </c>
      <c r="K885" s="4">
        <v>0</v>
      </c>
      <c r="L885" s="1">
        <v>231</v>
      </c>
      <c r="M885" s="1">
        <v>231</v>
      </c>
      <c r="N885" s="1">
        <v>231</v>
      </c>
      <c r="O885" s="1">
        <v>231</v>
      </c>
      <c r="P885" s="1">
        <v>231</v>
      </c>
      <c r="Q885" s="1">
        <v>231</v>
      </c>
      <c r="R885" s="4">
        <v>21.134</v>
      </c>
      <c r="S885" s="4">
        <v>30.855</v>
      </c>
      <c r="T885" s="4">
        <v>136.81800000000001</v>
      </c>
      <c r="U885" s="4">
        <f t="shared" si="127"/>
        <v>0</v>
      </c>
      <c r="V885" s="4">
        <f t="shared" si="128"/>
        <v>0</v>
      </c>
      <c r="W885" s="4">
        <f t="shared" si="129"/>
        <v>0</v>
      </c>
    </row>
    <row r="886" spans="1:23" x14ac:dyDescent="0.3">
      <c r="A886" s="1">
        <f t="shared" si="123"/>
        <v>0</v>
      </c>
      <c r="B886" s="1" t="s">
        <v>13</v>
      </c>
      <c r="C886" s="1">
        <v>0.2</v>
      </c>
      <c r="D886" s="1">
        <v>1</v>
      </c>
      <c r="E886" s="1">
        <f t="shared" si="124"/>
        <v>222</v>
      </c>
      <c r="F886" s="1">
        <v>1</v>
      </c>
      <c r="G886" s="4">
        <f t="shared" si="125"/>
        <v>0</v>
      </c>
      <c r="H886" s="4">
        <f t="shared" si="126"/>
        <v>344.18100000000004</v>
      </c>
      <c r="I886" s="4">
        <v>329.56400000000002</v>
      </c>
      <c r="J886" s="4">
        <v>14.617000000000001</v>
      </c>
      <c r="K886" s="4">
        <v>0</v>
      </c>
      <c r="L886" s="1">
        <v>221</v>
      </c>
      <c r="M886" s="1">
        <v>221</v>
      </c>
      <c r="N886" s="1">
        <v>221</v>
      </c>
      <c r="O886" s="1">
        <v>221</v>
      </c>
      <c r="P886" s="1">
        <v>221</v>
      </c>
      <c r="Q886" s="1">
        <v>221</v>
      </c>
      <c r="R886" s="4">
        <v>9.032</v>
      </c>
      <c r="S886" s="4">
        <v>32.444000000000003</v>
      </c>
      <c r="T886" s="4">
        <v>319.72700000000003</v>
      </c>
      <c r="U886" s="4">
        <f t="shared" si="127"/>
        <v>0</v>
      </c>
      <c r="V886" s="4">
        <f t="shared" si="128"/>
        <v>0</v>
      </c>
      <c r="W886" s="4">
        <f t="shared" si="129"/>
        <v>0</v>
      </c>
    </row>
    <row r="887" spans="1:23" x14ac:dyDescent="0.3">
      <c r="A887" s="1">
        <f t="shared" si="123"/>
        <v>0</v>
      </c>
      <c r="B887" s="1" t="s">
        <v>13</v>
      </c>
      <c r="C887" s="1">
        <v>0.2</v>
      </c>
      <c r="D887" s="1">
        <v>2</v>
      </c>
      <c r="E887" s="1">
        <f t="shared" si="124"/>
        <v>222</v>
      </c>
      <c r="F887" s="1">
        <v>1</v>
      </c>
      <c r="G887" s="4">
        <f t="shared" si="125"/>
        <v>0</v>
      </c>
      <c r="H887" s="4">
        <f t="shared" si="126"/>
        <v>324.47399999999999</v>
      </c>
      <c r="I887" s="4">
        <v>309.98599999999999</v>
      </c>
      <c r="J887" s="4">
        <v>14.488</v>
      </c>
      <c r="K887" s="4">
        <v>0</v>
      </c>
      <c r="L887" s="1">
        <v>221</v>
      </c>
      <c r="M887" s="1">
        <v>221</v>
      </c>
      <c r="N887" s="1">
        <v>221</v>
      </c>
      <c r="O887" s="1">
        <v>221</v>
      </c>
      <c r="P887" s="1">
        <v>221</v>
      </c>
      <c r="Q887" s="1">
        <v>221</v>
      </c>
      <c r="R887" s="4">
        <v>11.647</v>
      </c>
      <c r="S887" s="4">
        <v>32.444000000000003</v>
      </c>
      <c r="T887" s="4">
        <v>297.53399999999999</v>
      </c>
      <c r="U887" s="4">
        <f t="shared" si="127"/>
        <v>0</v>
      </c>
      <c r="V887" s="4">
        <f t="shared" si="128"/>
        <v>0</v>
      </c>
      <c r="W887" s="4">
        <f t="shared" si="129"/>
        <v>0</v>
      </c>
    </row>
    <row r="888" spans="1:23" x14ac:dyDescent="0.3">
      <c r="A888" s="1">
        <f t="shared" si="123"/>
        <v>0</v>
      </c>
      <c r="B888" s="1" t="s">
        <v>13</v>
      </c>
      <c r="C888" s="1">
        <v>0.2</v>
      </c>
      <c r="D888" s="1">
        <v>3</v>
      </c>
      <c r="E888" s="1">
        <f t="shared" si="124"/>
        <v>222</v>
      </c>
      <c r="F888" s="1">
        <v>1</v>
      </c>
      <c r="G888" s="4">
        <f t="shared" si="125"/>
        <v>0</v>
      </c>
      <c r="H888" s="4">
        <f t="shared" si="126"/>
        <v>405.72300000000001</v>
      </c>
      <c r="I888" s="4">
        <v>390.88300000000004</v>
      </c>
      <c r="J888" s="4">
        <v>14.84</v>
      </c>
      <c r="K888" s="4">
        <v>0</v>
      </c>
      <c r="L888" s="1">
        <v>221</v>
      </c>
      <c r="M888" s="1">
        <v>221</v>
      </c>
      <c r="N888" s="1">
        <v>221</v>
      </c>
      <c r="O888" s="1">
        <v>221</v>
      </c>
      <c r="P888" s="1">
        <v>221</v>
      </c>
      <c r="Q888" s="1">
        <v>221</v>
      </c>
      <c r="R888" s="4">
        <v>14.553000000000001</v>
      </c>
      <c r="S888" s="4">
        <v>32.444000000000003</v>
      </c>
      <c r="T888" s="4">
        <v>375.52500000000003</v>
      </c>
      <c r="U888" s="4">
        <f t="shared" si="127"/>
        <v>0</v>
      </c>
      <c r="V888" s="4">
        <f t="shared" si="128"/>
        <v>0</v>
      </c>
      <c r="W888" s="4">
        <f t="shared" si="129"/>
        <v>0</v>
      </c>
    </row>
    <row r="889" spans="1:23" x14ac:dyDescent="0.3">
      <c r="A889" s="1">
        <f t="shared" si="123"/>
        <v>0</v>
      </c>
      <c r="B889" s="1" t="s">
        <v>13</v>
      </c>
      <c r="C889" s="1">
        <v>0.2</v>
      </c>
      <c r="D889" s="1">
        <v>4</v>
      </c>
      <c r="E889" s="1">
        <f t="shared" si="124"/>
        <v>222</v>
      </c>
      <c r="F889" s="1">
        <v>1</v>
      </c>
      <c r="G889" s="4">
        <f t="shared" si="125"/>
        <v>0</v>
      </c>
      <c r="H889" s="4">
        <f t="shared" si="126"/>
        <v>318.57300000000004</v>
      </c>
      <c r="I889" s="4">
        <v>303.92700000000002</v>
      </c>
      <c r="J889" s="4">
        <v>14.646000000000001</v>
      </c>
      <c r="K889" s="4">
        <v>0</v>
      </c>
      <c r="L889" s="1">
        <v>221</v>
      </c>
      <c r="M889" s="1">
        <v>221</v>
      </c>
      <c r="N889" s="1">
        <v>221</v>
      </c>
      <c r="O889" s="1">
        <v>221</v>
      </c>
      <c r="P889" s="1">
        <v>221</v>
      </c>
      <c r="Q889" s="1">
        <v>221</v>
      </c>
      <c r="R889" s="4">
        <v>13.128</v>
      </c>
      <c r="S889" s="4">
        <v>32.444000000000003</v>
      </c>
      <c r="T889" s="4">
        <v>289.99400000000003</v>
      </c>
      <c r="U889" s="4">
        <f t="shared" si="127"/>
        <v>0</v>
      </c>
      <c r="V889" s="4">
        <f t="shared" si="128"/>
        <v>0</v>
      </c>
      <c r="W889" s="4">
        <f t="shared" si="129"/>
        <v>0</v>
      </c>
    </row>
    <row r="890" spans="1:23" x14ac:dyDescent="0.3">
      <c r="A890" s="1">
        <f t="shared" si="123"/>
        <v>0</v>
      </c>
      <c r="B890" s="1" t="s">
        <v>13</v>
      </c>
      <c r="C890" s="1">
        <v>0.2</v>
      </c>
      <c r="D890" s="1">
        <v>1</v>
      </c>
      <c r="E890" s="1">
        <f t="shared" si="124"/>
        <v>223</v>
      </c>
      <c r="F890" s="1">
        <v>1</v>
      </c>
      <c r="G890" s="4">
        <f t="shared" si="125"/>
        <v>0</v>
      </c>
      <c r="H890" s="4">
        <f t="shared" si="126"/>
        <v>220.38500000000002</v>
      </c>
      <c r="I890" s="4">
        <v>205.38600000000002</v>
      </c>
      <c r="J890" s="4">
        <v>14.999000000000001</v>
      </c>
      <c r="K890" s="4">
        <v>0</v>
      </c>
      <c r="L890" s="1">
        <v>221</v>
      </c>
      <c r="M890" s="1">
        <v>221</v>
      </c>
      <c r="N890" s="1">
        <v>221</v>
      </c>
      <c r="O890" s="1">
        <v>221</v>
      </c>
      <c r="P890" s="1">
        <v>221</v>
      </c>
      <c r="Q890" s="1">
        <v>221</v>
      </c>
      <c r="R890" s="4">
        <v>8.5730000000000004</v>
      </c>
      <c r="S890" s="4">
        <v>29.132999999999999</v>
      </c>
      <c r="T890" s="4">
        <v>196.02100000000002</v>
      </c>
      <c r="U890" s="4">
        <f t="shared" si="127"/>
        <v>0</v>
      </c>
      <c r="V890" s="4">
        <f t="shared" si="128"/>
        <v>0</v>
      </c>
      <c r="W890" s="4">
        <f t="shared" si="129"/>
        <v>0</v>
      </c>
    </row>
    <row r="891" spans="1:23" x14ac:dyDescent="0.3">
      <c r="A891" s="1">
        <f t="shared" si="123"/>
        <v>0</v>
      </c>
      <c r="B891" s="1" t="s">
        <v>13</v>
      </c>
      <c r="C891" s="1">
        <v>0.2</v>
      </c>
      <c r="D891" s="1">
        <v>2</v>
      </c>
      <c r="E891" s="1">
        <f t="shared" si="124"/>
        <v>223</v>
      </c>
      <c r="F891" s="1">
        <v>1</v>
      </c>
      <c r="G891" s="4">
        <f t="shared" si="125"/>
        <v>0</v>
      </c>
      <c r="H891" s="4">
        <f t="shared" si="126"/>
        <v>232.471</v>
      </c>
      <c r="I891" s="4">
        <v>218.43200000000002</v>
      </c>
      <c r="J891" s="4">
        <v>14.039</v>
      </c>
      <c r="K891" s="4">
        <v>0</v>
      </c>
      <c r="L891" s="1">
        <v>221</v>
      </c>
      <c r="M891" s="1">
        <v>221</v>
      </c>
      <c r="N891" s="1">
        <v>221</v>
      </c>
      <c r="O891" s="1">
        <v>221</v>
      </c>
      <c r="P891" s="1">
        <v>221</v>
      </c>
      <c r="Q891" s="1">
        <v>221</v>
      </c>
      <c r="R891" s="4">
        <v>7.2629999999999999</v>
      </c>
      <c r="S891" s="4">
        <v>29.132999999999999</v>
      </c>
      <c r="T891" s="4">
        <v>210.37700000000001</v>
      </c>
      <c r="U891" s="4">
        <f t="shared" si="127"/>
        <v>0</v>
      </c>
      <c r="V891" s="4">
        <f t="shared" si="128"/>
        <v>0</v>
      </c>
      <c r="W891" s="4">
        <f t="shared" si="129"/>
        <v>0</v>
      </c>
    </row>
    <row r="892" spans="1:23" x14ac:dyDescent="0.3">
      <c r="A892" s="1">
        <f t="shared" si="123"/>
        <v>0</v>
      </c>
      <c r="B892" s="1" t="s">
        <v>13</v>
      </c>
      <c r="C892" s="1">
        <v>0.2</v>
      </c>
      <c r="D892" s="1">
        <v>3</v>
      </c>
      <c r="E892" s="1">
        <f t="shared" si="124"/>
        <v>223</v>
      </c>
      <c r="F892" s="1">
        <v>1</v>
      </c>
      <c r="G892" s="4">
        <f t="shared" si="125"/>
        <v>0</v>
      </c>
      <c r="H892" s="4">
        <f t="shared" si="126"/>
        <v>246.18600000000001</v>
      </c>
      <c r="I892" s="4">
        <v>231.946</v>
      </c>
      <c r="J892" s="4">
        <v>14.24</v>
      </c>
      <c r="K892" s="4">
        <v>0</v>
      </c>
      <c r="L892" s="1">
        <v>221</v>
      </c>
      <c r="M892" s="1">
        <v>221</v>
      </c>
      <c r="N892" s="1">
        <v>221</v>
      </c>
      <c r="O892" s="1">
        <v>221</v>
      </c>
      <c r="P892" s="1">
        <v>221</v>
      </c>
      <c r="Q892" s="1">
        <v>221</v>
      </c>
      <c r="R892" s="4">
        <v>9.8840000000000003</v>
      </c>
      <c r="S892" s="4">
        <v>29.132999999999999</v>
      </c>
      <c r="T892" s="4">
        <v>221.27</v>
      </c>
      <c r="U892" s="4">
        <f t="shared" si="127"/>
        <v>0</v>
      </c>
      <c r="V892" s="4">
        <f t="shared" si="128"/>
        <v>0</v>
      </c>
      <c r="W892" s="4">
        <f t="shared" si="129"/>
        <v>0</v>
      </c>
    </row>
    <row r="893" spans="1:23" x14ac:dyDescent="0.3">
      <c r="A893" s="1">
        <f t="shared" si="123"/>
        <v>0</v>
      </c>
      <c r="B893" s="1" t="s">
        <v>13</v>
      </c>
      <c r="C893" s="1">
        <v>0.2</v>
      </c>
      <c r="D893" s="1">
        <v>4</v>
      </c>
      <c r="E893" s="1">
        <f t="shared" si="124"/>
        <v>223</v>
      </c>
      <c r="F893" s="1">
        <v>1</v>
      </c>
      <c r="G893" s="4">
        <f t="shared" si="125"/>
        <v>0</v>
      </c>
      <c r="H893" s="4">
        <f t="shared" si="126"/>
        <v>243.83599999999998</v>
      </c>
      <c r="I893" s="4">
        <v>229.46599999999998</v>
      </c>
      <c r="J893" s="4">
        <v>14.37</v>
      </c>
      <c r="K893" s="4">
        <v>0</v>
      </c>
      <c r="L893" s="1">
        <v>221</v>
      </c>
      <c r="M893" s="1">
        <v>221</v>
      </c>
      <c r="N893" s="1">
        <v>221</v>
      </c>
      <c r="O893" s="1">
        <v>221</v>
      </c>
      <c r="P893" s="1">
        <v>221</v>
      </c>
      <c r="Q893" s="1">
        <v>221</v>
      </c>
      <c r="R893" s="4">
        <v>14.686999999999999</v>
      </c>
      <c r="S893" s="4">
        <v>29.132999999999999</v>
      </c>
      <c r="T893" s="4">
        <v>213.98699999999999</v>
      </c>
      <c r="U893" s="4">
        <f t="shared" si="127"/>
        <v>0</v>
      </c>
      <c r="V893" s="4">
        <f t="shared" si="128"/>
        <v>0</v>
      </c>
      <c r="W893" s="4">
        <f t="shared" si="129"/>
        <v>0</v>
      </c>
    </row>
    <row r="894" spans="1:23" x14ac:dyDescent="0.3">
      <c r="A894" s="1">
        <f t="shared" si="123"/>
        <v>0</v>
      </c>
      <c r="B894" s="1" t="s">
        <v>13</v>
      </c>
      <c r="C894" s="1">
        <v>0.2</v>
      </c>
      <c r="D894" s="1">
        <v>1</v>
      </c>
      <c r="E894" s="1">
        <f t="shared" si="124"/>
        <v>224</v>
      </c>
      <c r="F894" s="1">
        <v>1</v>
      </c>
      <c r="G894" s="4">
        <f t="shared" si="125"/>
        <v>0</v>
      </c>
      <c r="H894" s="4">
        <f t="shared" si="126"/>
        <v>720.66200000000003</v>
      </c>
      <c r="I894" s="4">
        <v>703.26400000000001</v>
      </c>
      <c r="J894" s="4">
        <v>17.398</v>
      </c>
      <c r="K894" s="4">
        <v>0</v>
      </c>
      <c r="L894" s="1">
        <v>226</v>
      </c>
      <c r="M894" s="1">
        <v>226</v>
      </c>
      <c r="N894" s="1">
        <v>226</v>
      </c>
      <c r="O894" s="1">
        <v>226</v>
      </c>
      <c r="P894" s="1">
        <v>226</v>
      </c>
      <c r="Q894" s="1">
        <v>226</v>
      </c>
      <c r="R894" s="4">
        <v>7.1369999999999996</v>
      </c>
      <c r="S894" s="4">
        <v>35.518000000000001</v>
      </c>
      <c r="T894" s="4">
        <v>695.245</v>
      </c>
      <c r="U894" s="4">
        <f t="shared" si="127"/>
        <v>0</v>
      </c>
      <c r="V894" s="4">
        <f t="shared" si="128"/>
        <v>0</v>
      </c>
      <c r="W894" s="4">
        <f t="shared" si="129"/>
        <v>0</v>
      </c>
    </row>
    <row r="895" spans="1:23" x14ac:dyDescent="0.3">
      <c r="A895" s="1">
        <f t="shared" si="123"/>
        <v>0</v>
      </c>
      <c r="B895" s="1" t="s">
        <v>13</v>
      </c>
      <c r="C895" s="1">
        <v>0.2</v>
      </c>
      <c r="D895" s="1">
        <v>2</v>
      </c>
      <c r="E895" s="1">
        <f t="shared" si="124"/>
        <v>224</v>
      </c>
      <c r="F895" s="1">
        <v>1</v>
      </c>
      <c r="G895" s="4">
        <f t="shared" si="125"/>
        <v>0</v>
      </c>
      <c r="H895" s="4">
        <f t="shared" si="126"/>
        <v>492.22899999999998</v>
      </c>
      <c r="I895" s="4">
        <v>479.37599999999998</v>
      </c>
      <c r="J895" s="4">
        <v>12.853</v>
      </c>
      <c r="K895" s="4">
        <v>0</v>
      </c>
      <c r="L895" s="1">
        <v>226</v>
      </c>
      <c r="M895" s="1">
        <v>226</v>
      </c>
      <c r="N895" s="1">
        <v>226</v>
      </c>
      <c r="O895" s="1">
        <v>226</v>
      </c>
      <c r="P895" s="1">
        <v>226</v>
      </c>
      <c r="Q895" s="1">
        <v>226</v>
      </c>
      <c r="R895" s="4">
        <v>10.513999999999999</v>
      </c>
      <c r="S895" s="4">
        <v>35.518000000000001</v>
      </c>
      <c r="T895" s="4">
        <v>467.98</v>
      </c>
      <c r="U895" s="4">
        <f t="shared" si="127"/>
        <v>0</v>
      </c>
      <c r="V895" s="4">
        <f t="shared" si="128"/>
        <v>0</v>
      </c>
      <c r="W895" s="4">
        <f t="shared" si="129"/>
        <v>0</v>
      </c>
    </row>
    <row r="896" spans="1:23" x14ac:dyDescent="0.3">
      <c r="A896" s="1">
        <f t="shared" si="123"/>
        <v>0</v>
      </c>
      <c r="B896" s="1" t="s">
        <v>13</v>
      </c>
      <c r="C896" s="1">
        <v>0.2</v>
      </c>
      <c r="D896" s="1">
        <v>3</v>
      </c>
      <c r="E896" s="1">
        <f t="shared" si="124"/>
        <v>224</v>
      </c>
      <c r="F896" s="1">
        <v>0</v>
      </c>
      <c r="G896" s="4">
        <f t="shared" si="125"/>
        <v>0.44247787610619471</v>
      </c>
      <c r="H896" s="4">
        <f t="shared" si="126"/>
        <v>230.46199999999999</v>
      </c>
      <c r="I896" s="4">
        <v>181.666</v>
      </c>
      <c r="J896" s="4">
        <v>12.896000000000001</v>
      </c>
      <c r="K896" s="4">
        <v>35.9</v>
      </c>
      <c r="L896" s="1">
        <v>226</v>
      </c>
      <c r="M896" s="1">
        <v>227</v>
      </c>
      <c r="N896" s="1">
        <v>227</v>
      </c>
      <c r="O896" s="1">
        <v>226</v>
      </c>
      <c r="P896" s="1">
        <v>226</v>
      </c>
      <c r="Q896" s="1">
        <v>226</v>
      </c>
      <c r="R896" s="4">
        <v>9.9710000000000001</v>
      </c>
      <c r="S896" s="4">
        <v>35.518000000000001</v>
      </c>
      <c r="T896" s="4">
        <v>170.81299999999999</v>
      </c>
      <c r="U896" s="4" t="str">
        <f t="shared" si="127"/>
        <v>0</v>
      </c>
      <c r="V896" s="4" t="str">
        <f t="shared" si="128"/>
        <v>0</v>
      </c>
      <c r="W896" s="4" t="str">
        <f t="shared" si="129"/>
        <v>0</v>
      </c>
    </row>
    <row r="897" spans="1:38" x14ac:dyDescent="0.3">
      <c r="A897" s="1">
        <f t="shared" si="123"/>
        <v>0</v>
      </c>
      <c r="B897" s="1" t="s">
        <v>13</v>
      </c>
      <c r="C897" s="1">
        <v>0.2</v>
      </c>
      <c r="D897" s="1">
        <v>4</v>
      </c>
      <c r="E897" s="1">
        <f t="shared" si="124"/>
        <v>224</v>
      </c>
      <c r="F897" s="1">
        <v>0</v>
      </c>
      <c r="G897" s="4">
        <f t="shared" si="125"/>
        <v>0.44247787610619471</v>
      </c>
      <c r="H897" s="4">
        <f t="shared" si="126"/>
        <v>254.095</v>
      </c>
      <c r="I897" s="4">
        <v>199.95699999999999</v>
      </c>
      <c r="J897" s="4">
        <v>13.183999999999999</v>
      </c>
      <c r="K897" s="4">
        <v>40.954000000000001</v>
      </c>
      <c r="L897" s="1">
        <v>226</v>
      </c>
      <c r="M897" s="1">
        <v>227</v>
      </c>
      <c r="N897" s="1">
        <v>227</v>
      </c>
      <c r="O897" s="1">
        <v>226</v>
      </c>
      <c r="P897" s="1">
        <v>226</v>
      </c>
      <c r="Q897" s="1">
        <v>226</v>
      </c>
      <c r="R897" s="4">
        <v>12.268000000000001</v>
      </c>
      <c r="S897" s="4">
        <v>35.518000000000001</v>
      </c>
      <c r="T897" s="4">
        <v>186.80699999999999</v>
      </c>
      <c r="U897" s="4" t="str">
        <f t="shared" si="127"/>
        <v>0</v>
      </c>
      <c r="V897" s="4" t="str">
        <f t="shared" si="128"/>
        <v>0</v>
      </c>
      <c r="W897" s="4" t="str">
        <f t="shared" si="129"/>
        <v>0</v>
      </c>
    </row>
    <row r="898" spans="1:38" x14ac:dyDescent="0.3">
      <c r="A898" s="1">
        <f t="shared" ref="A898:A961" si="130">IF(MOD(E898,25)=0,1,0)</f>
        <v>1</v>
      </c>
      <c r="B898" s="1" t="s">
        <v>13</v>
      </c>
      <c r="C898" s="1">
        <v>0.2</v>
      </c>
      <c r="D898" s="1">
        <v>1</v>
      </c>
      <c r="E898" s="1">
        <f t="shared" si="124"/>
        <v>225</v>
      </c>
      <c r="F898" s="1">
        <v>1</v>
      </c>
      <c r="G898" s="4">
        <f t="shared" si="125"/>
        <v>0</v>
      </c>
      <c r="H898" s="4">
        <f t="shared" si="126"/>
        <v>188.24699999999999</v>
      </c>
      <c r="I898" s="4">
        <v>172.66299999999998</v>
      </c>
      <c r="J898" s="4">
        <v>15.584</v>
      </c>
      <c r="K898" s="4">
        <v>0</v>
      </c>
      <c r="L898" s="1">
        <v>229</v>
      </c>
      <c r="M898" s="1">
        <v>229</v>
      </c>
      <c r="N898" s="1">
        <v>229</v>
      </c>
      <c r="O898" s="1">
        <v>229</v>
      </c>
      <c r="P898" s="1">
        <v>229</v>
      </c>
      <c r="Q898" s="1">
        <v>229</v>
      </c>
      <c r="R898" s="4">
        <v>5.0220000000000002</v>
      </c>
      <c r="S898" s="4">
        <v>35.106999999999999</v>
      </c>
      <c r="T898" s="4">
        <v>166.78399999999999</v>
      </c>
      <c r="U898" s="4">
        <f t="shared" si="127"/>
        <v>0</v>
      </c>
      <c r="V898" s="4">
        <f t="shared" si="128"/>
        <v>0</v>
      </c>
      <c r="W898" s="4">
        <f t="shared" si="129"/>
        <v>0</v>
      </c>
      <c r="AA898" s="1">
        <f>SUMPRODUCT((MOD(ROW(F802:F901),4)=2)*F802:F901)</f>
        <v>25</v>
      </c>
      <c r="AB898" s="3">
        <f>SUMPRODUCT((MOD(ROW(G802:G901),4)=2)*G802:G901)/25</f>
        <v>0</v>
      </c>
      <c r="AC898" s="3">
        <f t="shared" ref="AC898:AF898" si="131">SUMPRODUCT((MOD(ROW(H802:H901),4)=2)*H802:H901)/25</f>
        <v>261.01208000000003</v>
      </c>
      <c r="AD898" s="3">
        <f t="shared" si="131"/>
        <v>241.77003999999999</v>
      </c>
      <c r="AE898" s="3">
        <f t="shared" si="131"/>
        <v>19.242040000000003</v>
      </c>
      <c r="AF898" s="3">
        <f t="shared" si="131"/>
        <v>0</v>
      </c>
      <c r="AG898" s="3">
        <f>SUMPRODUCT((MOD(ROW(R802:R901),4)=2)*R802:R901)/25</f>
        <v>9.55288</v>
      </c>
      <c r="AH898" s="3">
        <f>SUMPRODUCT((MOD(ROW(S802:S901),4)=2)*S802:S901)/25</f>
        <v>36.69952</v>
      </c>
      <c r="AI898" s="3">
        <f>SUMPRODUCT((MOD(ROW(T802:T901),4)=2)*T802:T901)/25</f>
        <v>231.27715999999998</v>
      </c>
      <c r="AJ898" s="3">
        <f>IF(AA898&gt;0, SUMPRODUCT((MOD(ROW(U802:U901),4)=2)*U802:U901)/AA898,"-")</f>
        <v>0</v>
      </c>
      <c r="AK898" s="3">
        <f>IF(AA898&gt;0, SUMPRODUCT((MOD(ROW(V802:V901),4)=2)*V802:V901)/AA898,"-")</f>
        <v>0</v>
      </c>
      <c r="AL898" s="3">
        <f>IF(AA898&gt;0,SUMPRODUCT((MOD(ROW(W802:W901),4)=2)*W802:W901)/AA898,"-")</f>
        <v>0</v>
      </c>
    </row>
    <row r="899" spans="1:38" x14ac:dyDescent="0.3">
      <c r="A899" s="1">
        <f t="shared" si="130"/>
        <v>1</v>
      </c>
      <c r="B899" s="1" t="s">
        <v>13</v>
      </c>
      <c r="C899" s="1">
        <v>0.2</v>
      </c>
      <c r="D899" s="1">
        <v>2</v>
      </c>
      <c r="E899" s="1">
        <f t="shared" ref="E899:E962" si="132">_xlfn.CEILING.MATH((ROW(E899)-1)/4)</f>
        <v>225</v>
      </c>
      <c r="F899" s="1">
        <v>1</v>
      </c>
      <c r="G899" s="4">
        <f t="shared" ref="G899:G962" si="133">(M899-L899)/L899*100</f>
        <v>0</v>
      </c>
      <c r="H899" s="4">
        <f t="shared" ref="H899:H962" si="134">I899+K899+J899</f>
        <v>187.95699999999999</v>
      </c>
      <c r="I899" s="4">
        <v>174.024</v>
      </c>
      <c r="J899" s="4">
        <v>13.933</v>
      </c>
      <c r="K899" s="4">
        <v>0</v>
      </c>
      <c r="L899" s="1">
        <v>229</v>
      </c>
      <c r="M899" s="1">
        <v>229</v>
      </c>
      <c r="N899" s="1">
        <v>229</v>
      </c>
      <c r="O899" s="1">
        <v>229</v>
      </c>
      <c r="P899" s="1">
        <v>229</v>
      </c>
      <c r="Q899" s="1">
        <v>229</v>
      </c>
      <c r="R899" s="4">
        <v>12.191000000000001</v>
      </c>
      <c r="S899" s="4">
        <v>35.106999999999999</v>
      </c>
      <c r="T899" s="4">
        <v>160.976</v>
      </c>
      <c r="U899" s="4">
        <f t="shared" ref="U899:U962" si="135">IF(F899=1,(M899-O899)/M899*100,"0")</f>
        <v>0</v>
      </c>
      <c r="V899" s="4">
        <f t="shared" ref="V899:V962" si="136">IF(F899=1,(M899-P899)/M899*100,"0")</f>
        <v>0</v>
      </c>
      <c r="W899" s="4">
        <f t="shared" ref="W899:W962" si="137">IF(F899=1,(M899-Q899)/M899*100,"0")</f>
        <v>0</v>
      </c>
      <c r="AA899" s="1">
        <f>SUMPRODUCT((MOD(ROW(F802:F901),4)=3)*F802:F901)</f>
        <v>24</v>
      </c>
      <c r="AB899" s="3">
        <f>SUMPRODUCT((MOD(ROW(G802:G901),4)=3)*G802:G901)/25</f>
        <v>1.7467248908296942E-2</v>
      </c>
      <c r="AC899" s="3">
        <f t="shared" ref="AC899:AF899" si="138">SUMPRODUCT((MOD(ROW(H802:H901),4)=3)*H802:H901)/25</f>
        <v>356.20956000000007</v>
      </c>
      <c r="AD899" s="3">
        <f t="shared" si="138"/>
        <v>336.72115999999994</v>
      </c>
      <c r="AE899" s="3">
        <f t="shared" si="138"/>
        <v>17.722160000000002</v>
      </c>
      <c r="AF899" s="3">
        <f t="shared" si="138"/>
        <v>1.76624</v>
      </c>
      <c r="AG899" s="3">
        <f>SUMPRODUCT((MOD(ROW(R802:R901),4)=3)*R802:R901)/25</f>
        <v>15.420479999999996</v>
      </c>
      <c r="AH899" s="3">
        <f>SUMPRODUCT((MOD(ROW(S802:S901),4)=3)*S802:S901)/25</f>
        <v>36.69952</v>
      </c>
      <c r="AI899" s="3">
        <f>SUMPRODUCT((MOD(ROW(T802:T901),4)=3)*T802:T901)/25</f>
        <v>320.36067999999995</v>
      </c>
      <c r="AJ899" s="3">
        <f>IF(AA899&gt;0,SUMPRODUCT((MOD(ROW(U802:U901),4)=3)*U802:U901)/AA899,"-")</f>
        <v>0</v>
      </c>
      <c r="AK899" s="3">
        <f>IF(AA899&gt;0,SUMPRODUCT((MOD(ROW(V802:V901),4)=3)*V802:V901)/AA899,"-")</f>
        <v>0</v>
      </c>
      <c r="AL899" s="3">
        <f>IF(AA899&gt;0,SUMPRODUCT((MOD(ROW(W802:W901),4)=3)*W802:W901)/AA899,"-")</f>
        <v>0</v>
      </c>
    </row>
    <row r="900" spans="1:38" x14ac:dyDescent="0.3">
      <c r="A900" s="1">
        <f t="shared" si="130"/>
        <v>1</v>
      </c>
      <c r="B900" s="1" t="s">
        <v>13</v>
      </c>
      <c r="C900" s="1">
        <v>0.2</v>
      </c>
      <c r="D900" s="1">
        <v>3</v>
      </c>
      <c r="E900" s="1">
        <f t="shared" si="132"/>
        <v>225</v>
      </c>
      <c r="F900" s="1">
        <v>1</v>
      </c>
      <c r="G900" s="4">
        <f t="shared" si="133"/>
        <v>0</v>
      </c>
      <c r="H900" s="4">
        <f t="shared" si="134"/>
        <v>196.77600000000001</v>
      </c>
      <c r="I900" s="4">
        <v>182.56</v>
      </c>
      <c r="J900" s="4">
        <v>14.215999999999999</v>
      </c>
      <c r="K900" s="4">
        <v>0</v>
      </c>
      <c r="L900" s="1">
        <v>229</v>
      </c>
      <c r="M900" s="1">
        <v>229</v>
      </c>
      <c r="N900" s="1">
        <v>229</v>
      </c>
      <c r="O900" s="1">
        <v>229</v>
      </c>
      <c r="P900" s="1">
        <v>229</v>
      </c>
      <c r="Q900" s="1">
        <v>229</v>
      </c>
      <c r="R900" s="4">
        <v>7.6929999999999996</v>
      </c>
      <c r="S900" s="4">
        <v>35.106999999999999</v>
      </c>
      <c r="T900" s="4">
        <v>174.01</v>
      </c>
      <c r="U900" s="4">
        <f t="shared" si="135"/>
        <v>0</v>
      </c>
      <c r="V900" s="4">
        <f t="shared" si="136"/>
        <v>0</v>
      </c>
      <c r="W900" s="4">
        <f t="shared" si="137"/>
        <v>0</v>
      </c>
      <c r="AA900" s="1">
        <f>SUMPRODUCT((MOD(ROW(F802:F901),4)=0)*F802:F901)</f>
        <v>22</v>
      </c>
      <c r="AB900" s="3">
        <f>SUMPRODUCT((MOD(ROW(G802:G901),4)=0)*G802:G901)/25</f>
        <v>5.3299676741999022E-2</v>
      </c>
      <c r="AC900" s="3">
        <f t="shared" ref="AC900:AF900" si="139">SUMPRODUCT((MOD(ROW(H802:H901),4)=0)*H802:H901)/25</f>
        <v>265.00224000000003</v>
      </c>
      <c r="AD900" s="3">
        <f t="shared" si="139"/>
        <v>240.76748000000003</v>
      </c>
      <c r="AE900" s="3">
        <f t="shared" si="139"/>
        <v>17.482600000000001</v>
      </c>
      <c r="AF900" s="3">
        <f t="shared" si="139"/>
        <v>6.7521599999999999</v>
      </c>
      <c r="AG900" s="3">
        <f>SUMPRODUCT((MOD(ROW(R802:R901),4)=0)*R802:R901)/25</f>
        <v>16.822559999999999</v>
      </c>
      <c r="AH900" s="3">
        <f>SUMPRODUCT((MOD(ROW(S802:S901),4)=0)*S802:S901)/25</f>
        <v>36.69952</v>
      </c>
      <c r="AI900" s="3">
        <f>SUMPRODUCT((MOD(ROW(T802:T901),4)=0)*T802:T901)/25</f>
        <v>223.00491999999997</v>
      </c>
      <c r="AJ900" s="3">
        <f>IF(AA900&gt;0,SUMPRODUCT((MOD(ROW(U802:U901),4)=0)*U802:U901)/AA900,"-")</f>
        <v>4.5454545454545459</v>
      </c>
      <c r="AK900" s="3">
        <f>IF(AA900&gt;0,SUMPRODUCT((MOD(ROW(V802:V901),4)=0)*V802:V901)/AA900,"-")</f>
        <v>0</v>
      </c>
      <c r="AL900" s="3">
        <f>IF(AA900&gt;0,SUMPRODUCT((MOD(ROW(W802:W901),4)=0)*W802:W901)/AA900,"-")</f>
        <v>0</v>
      </c>
    </row>
    <row r="901" spans="1:38" x14ac:dyDescent="0.3">
      <c r="A901" s="1">
        <f t="shared" si="130"/>
        <v>1</v>
      </c>
      <c r="B901" s="1" t="s">
        <v>13</v>
      </c>
      <c r="C901" s="1">
        <v>0.2</v>
      </c>
      <c r="D901" s="1">
        <v>4</v>
      </c>
      <c r="E901" s="1">
        <f t="shared" si="132"/>
        <v>225</v>
      </c>
      <c r="F901" s="1">
        <v>1</v>
      </c>
      <c r="G901" s="4">
        <f t="shared" si="133"/>
        <v>0</v>
      </c>
      <c r="H901" s="4">
        <f t="shared" si="134"/>
        <v>207.86600000000001</v>
      </c>
      <c r="I901" s="4">
        <v>193.59</v>
      </c>
      <c r="J901" s="4">
        <v>14.276</v>
      </c>
      <c r="K901" s="4">
        <v>0</v>
      </c>
      <c r="L901" s="1">
        <v>229</v>
      </c>
      <c r="M901" s="1">
        <v>229</v>
      </c>
      <c r="N901" s="1">
        <v>229</v>
      </c>
      <c r="O901" s="1">
        <v>229</v>
      </c>
      <c r="P901" s="1">
        <v>229</v>
      </c>
      <c r="Q901" s="1">
        <v>229</v>
      </c>
      <c r="R901" s="4">
        <v>15.207000000000001</v>
      </c>
      <c r="S901" s="4">
        <v>35.106999999999999</v>
      </c>
      <c r="T901" s="4">
        <v>177.52600000000001</v>
      </c>
      <c r="U901" s="4">
        <f t="shared" si="135"/>
        <v>0</v>
      </c>
      <c r="V901" s="4">
        <f t="shared" si="136"/>
        <v>0</v>
      </c>
      <c r="W901" s="4">
        <f t="shared" si="137"/>
        <v>0</v>
      </c>
      <c r="AA901" s="1">
        <f>SUMPRODUCT((MOD(ROW(F802:F901),4)=1)*F802:F901)</f>
        <v>23</v>
      </c>
      <c r="AB901" s="3">
        <f>SUMPRODUCT((MOD(ROW(G802:G901),4)=1)*G802:G901)/25</f>
        <v>3.5476892822025569E-2</v>
      </c>
      <c r="AC901" s="3">
        <f t="shared" ref="AC901:AF901" si="140">SUMPRODUCT((MOD(ROW(H802:H901),4)=1)*H802:H901)/25</f>
        <v>240.81332000000003</v>
      </c>
      <c r="AD901" s="3">
        <f t="shared" si="140"/>
        <v>213.577</v>
      </c>
      <c r="AE901" s="3">
        <f t="shared" si="140"/>
        <v>17.523479999999999</v>
      </c>
      <c r="AF901" s="3">
        <f t="shared" si="140"/>
        <v>9.7128399999999999</v>
      </c>
      <c r="AG901" s="3">
        <f>SUMPRODUCT((MOD(ROW(R802:R901),4)=1)*R802:R901)/25</f>
        <v>20.032920000000001</v>
      </c>
      <c r="AH901" s="3">
        <f>SUMPRODUCT((MOD(ROW(S802:S901),4)=1)*S802:S901)/25</f>
        <v>36.69952</v>
      </c>
      <c r="AI901" s="3">
        <f>SUMPRODUCT((MOD(ROW(T802:T901),4)=1)*T802:T901)/25</f>
        <v>192.60408000000004</v>
      </c>
      <c r="AJ901" s="3">
        <f>IF(AA901&gt;0,SUMPRODUCT((MOD(ROW(U802:U901),4)=1)*U802:U901)/AA901,"-")</f>
        <v>0</v>
      </c>
      <c r="AK901" s="3">
        <f>IF(AA901&gt;0, SUMPRODUCT((MOD(ROW(V802:V901),4)=1)*V802:V901)/AA901,"-")</f>
        <v>0</v>
      </c>
      <c r="AL901" s="3">
        <f>IF(AA901&gt;0,SUMPRODUCT((MOD(ROW(W802:W901),4)=1)*W802:W901)/AA901,"-")</f>
        <v>0</v>
      </c>
    </row>
    <row r="902" spans="1:38" x14ac:dyDescent="0.3">
      <c r="A902" s="1">
        <f t="shared" si="130"/>
        <v>0</v>
      </c>
      <c r="B902" s="1" t="s">
        <v>11</v>
      </c>
      <c r="C902" s="1">
        <v>0.6</v>
      </c>
      <c r="D902" s="1">
        <v>1</v>
      </c>
      <c r="E902" s="1">
        <f t="shared" si="132"/>
        <v>226</v>
      </c>
      <c r="F902" s="1">
        <v>1</v>
      </c>
      <c r="G902" s="4">
        <f t="shared" si="133"/>
        <v>0</v>
      </c>
      <c r="H902" s="4">
        <f t="shared" si="134"/>
        <v>360.51100000000002</v>
      </c>
      <c r="I902" s="4">
        <v>346.69</v>
      </c>
      <c r="J902" s="4">
        <v>13.821</v>
      </c>
      <c r="K902" s="4">
        <v>0</v>
      </c>
      <c r="L902" s="1">
        <v>136</v>
      </c>
      <c r="M902" s="1">
        <v>136</v>
      </c>
      <c r="N902" s="1">
        <v>136</v>
      </c>
      <c r="O902" s="1">
        <v>136</v>
      </c>
      <c r="P902" s="1">
        <v>136</v>
      </c>
      <c r="Q902" s="1">
        <v>136</v>
      </c>
      <c r="R902" s="4">
        <v>1.391</v>
      </c>
      <c r="S902" s="4">
        <v>105.027</v>
      </c>
      <c r="T902" s="4">
        <v>344.779</v>
      </c>
      <c r="U902" s="4">
        <f t="shared" si="135"/>
        <v>0</v>
      </c>
      <c r="V902" s="4">
        <f t="shared" si="136"/>
        <v>0</v>
      </c>
      <c r="W902" s="4">
        <f t="shared" si="137"/>
        <v>0</v>
      </c>
    </row>
    <row r="903" spans="1:38" x14ac:dyDescent="0.3">
      <c r="A903" s="1">
        <f t="shared" si="130"/>
        <v>0</v>
      </c>
      <c r="B903" s="1" t="s">
        <v>11</v>
      </c>
      <c r="C903" s="1">
        <v>0.6</v>
      </c>
      <c r="D903" s="1">
        <v>2</v>
      </c>
      <c r="E903" s="1">
        <f t="shared" si="132"/>
        <v>226</v>
      </c>
      <c r="F903" s="1">
        <v>1</v>
      </c>
      <c r="G903" s="4">
        <f t="shared" si="133"/>
        <v>0</v>
      </c>
      <c r="H903" s="4">
        <f t="shared" si="134"/>
        <v>402.68700000000001</v>
      </c>
      <c r="I903" s="4">
        <v>384.851</v>
      </c>
      <c r="J903" s="4">
        <v>17.835999999999999</v>
      </c>
      <c r="K903" s="4">
        <v>0</v>
      </c>
      <c r="L903" s="1">
        <v>136</v>
      </c>
      <c r="M903" s="1">
        <v>136</v>
      </c>
      <c r="N903" s="1">
        <v>136</v>
      </c>
      <c r="O903" s="1">
        <v>136</v>
      </c>
      <c r="P903" s="1">
        <v>136</v>
      </c>
      <c r="Q903" s="1">
        <v>136</v>
      </c>
      <c r="R903" s="4">
        <v>2.7050000000000001</v>
      </c>
      <c r="S903" s="4">
        <v>105.027</v>
      </c>
      <c r="T903" s="4">
        <v>381.62600000000003</v>
      </c>
      <c r="U903" s="4">
        <f t="shared" si="135"/>
        <v>0</v>
      </c>
      <c r="V903" s="4">
        <f t="shared" si="136"/>
        <v>0</v>
      </c>
      <c r="W903" s="4">
        <f t="shared" si="137"/>
        <v>0</v>
      </c>
    </row>
    <row r="904" spans="1:38" x14ac:dyDescent="0.3">
      <c r="A904" s="1">
        <f t="shared" si="130"/>
        <v>0</v>
      </c>
      <c r="B904" s="1" t="s">
        <v>11</v>
      </c>
      <c r="C904" s="1">
        <v>0.6</v>
      </c>
      <c r="D904" s="1">
        <v>3</v>
      </c>
      <c r="E904" s="1">
        <f t="shared" si="132"/>
        <v>226</v>
      </c>
      <c r="F904" s="1">
        <v>0</v>
      </c>
      <c r="G904" s="4">
        <f t="shared" si="133"/>
        <v>0.73529411764705876</v>
      </c>
      <c r="H904" s="4">
        <f t="shared" si="134"/>
        <v>465.90799999999996</v>
      </c>
      <c r="I904" s="4">
        <v>389.202</v>
      </c>
      <c r="J904" s="4">
        <v>13.397</v>
      </c>
      <c r="K904" s="4">
        <v>63.308999999999997</v>
      </c>
      <c r="L904" s="1">
        <v>136</v>
      </c>
      <c r="M904" s="1">
        <v>137</v>
      </c>
      <c r="N904" s="1">
        <v>138</v>
      </c>
      <c r="O904" s="1">
        <v>136</v>
      </c>
      <c r="P904" s="1">
        <v>136</v>
      </c>
      <c r="Q904" s="1">
        <v>136</v>
      </c>
      <c r="R904" s="4">
        <v>8.9559999999999995</v>
      </c>
      <c r="S904" s="4">
        <v>105.027</v>
      </c>
      <c r="T904" s="4">
        <v>379.726</v>
      </c>
      <c r="U904" s="4" t="str">
        <f t="shared" si="135"/>
        <v>0</v>
      </c>
      <c r="V904" s="4" t="str">
        <f t="shared" si="136"/>
        <v>0</v>
      </c>
      <c r="W904" s="4" t="str">
        <f t="shared" si="137"/>
        <v>0</v>
      </c>
    </row>
    <row r="905" spans="1:38" x14ac:dyDescent="0.3">
      <c r="A905" s="1">
        <f t="shared" si="130"/>
        <v>0</v>
      </c>
      <c r="B905" s="1" t="s">
        <v>11</v>
      </c>
      <c r="C905" s="1">
        <v>0.6</v>
      </c>
      <c r="D905" s="1">
        <v>4</v>
      </c>
      <c r="E905" s="1">
        <f t="shared" si="132"/>
        <v>226</v>
      </c>
      <c r="F905" s="1">
        <v>1</v>
      </c>
      <c r="G905" s="4">
        <f t="shared" si="133"/>
        <v>0</v>
      </c>
      <c r="H905" s="4">
        <f t="shared" si="134"/>
        <v>465.20499999999993</v>
      </c>
      <c r="I905" s="4">
        <v>387.92399999999998</v>
      </c>
      <c r="J905" s="4">
        <v>13.972</v>
      </c>
      <c r="K905" s="4">
        <v>63.308999999999997</v>
      </c>
      <c r="L905" s="1">
        <v>136</v>
      </c>
      <c r="M905" s="1">
        <v>136</v>
      </c>
      <c r="N905" s="1">
        <v>136</v>
      </c>
      <c r="O905" s="1">
        <v>136</v>
      </c>
      <c r="P905" s="1">
        <v>136</v>
      </c>
      <c r="Q905" s="1">
        <v>136</v>
      </c>
      <c r="R905" s="4">
        <v>14.464</v>
      </c>
      <c r="S905" s="4">
        <v>105.027</v>
      </c>
      <c r="T905" s="4">
        <v>372.94</v>
      </c>
      <c r="U905" s="4">
        <f t="shared" si="135"/>
        <v>0</v>
      </c>
      <c r="V905" s="4">
        <f t="shared" si="136"/>
        <v>0</v>
      </c>
      <c r="W905" s="4">
        <f t="shared" si="137"/>
        <v>0</v>
      </c>
    </row>
    <row r="906" spans="1:38" x14ac:dyDescent="0.3">
      <c r="A906" s="1">
        <f t="shared" si="130"/>
        <v>0</v>
      </c>
      <c r="B906" s="1" t="s">
        <v>11</v>
      </c>
      <c r="C906" s="1">
        <v>0.6</v>
      </c>
      <c r="D906" s="1">
        <v>1</v>
      </c>
      <c r="E906" s="1">
        <f t="shared" si="132"/>
        <v>227</v>
      </c>
      <c r="F906" s="1">
        <v>1</v>
      </c>
      <c r="G906" s="4">
        <f t="shared" si="133"/>
        <v>0</v>
      </c>
      <c r="H906" s="4">
        <f t="shared" si="134"/>
        <v>373.75</v>
      </c>
      <c r="I906" s="4">
        <v>360.51100000000002</v>
      </c>
      <c r="J906" s="4">
        <v>13.239000000000001</v>
      </c>
      <c r="K906" s="4">
        <v>0</v>
      </c>
      <c r="L906" s="1">
        <v>138</v>
      </c>
      <c r="M906" s="1">
        <v>138</v>
      </c>
      <c r="N906" s="1">
        <v>138</v>
      </c>
      <c r="O906" s="1">
        <v>138</v>
      </c>
      <c r="P906" s="1">
        <v>138</v>
      </c>
      <c r="Q906" s="1">
        <v>138</v>
      </c>
      <c r="R906" s="4">
        <v>1.47</v>
      </c>
      <c r="S906" s="4">
        <v>109.319</v>
      </c>
      <c r="T906" s="4">
        <v>358.56</v>
      </c>
      <c r="U906" s="4">
        <f t="shared" si="135"/>
        <v>0</v>
      </c>
      <c r="V906" s="4">
        <f t="shared" si="136"/>
        <v>0</v>
      </c>
      <c r="W906" s="4">
        <f t="shared" si="137"/>
        <v>0</v>
      </c>
    </row>
    <row r="907" spans="1:38" x14ac:dyDescent="0.3">
      <c r="A907" s="1">
        <f t="shared" si="130"/>
        <v>0</v>
      </c>
      <c r="B907" s="1" t="s">
        <v>11</v>
      </c>
      <c r="C907" s="1">
        <v>0.6</v>
      </c>
      <c r="D907" s="1">
        <v>2</v>
      </c>
      <c r="E907" s="1">
        <f t="shared" si="132"/>
        <v>227</v>
      </c>
      <c r="F907" s="1">
        <v>1</v>
      </c>
      <c r="G907" s="4">
        <f t="shared" si="133"/>
        <v>0</v>
      </c>
      <c r="H907" s="4">
        <f t="shared" si="134"/>
        <v>391.952</v>
      </c>
      <c r="I907" s="4">
        <v>378.61</v>
      </c>
      <c r="J907" s="4">
        <v>13.342000000000001</v>
      </c>
      <c r="K907" s="4">
        <v>0</v>
      </c>
      <c r="L907" s="1">
        <v>138</v>
      </c>
      <c r="M907" s="1">
        <v>138</v>
      </c>
      <c r="N907" s="1">
        <v>138</v>
      </c>
      <c r="O907" s="1">
        <v>138</v>
      </c>
      <c r="P907" s="1">
        <v>138</v>
      </c>
      <c r="Q907" s="1">
        <v>138</v>
      </c>
      <c r="R907" s="4">
        <v>3.5019999999999998</v>
      </c>
      <c r="S907" s="4">
        <v>109.319</v>
      </c>
      <c r="T907" s="4">
        <v>374.62699999999995</v>
      </c>
      <c r="U907" s="4">
        <f t="shared" si="135"/>
        <v>0</v>
      </c>
      <c r="V907" s="4">
        <f t="shared" si="136"/>
        <v>0</v>
      </c>
      <c r="W907" s="4">
        <f t="shared" si="137"/>
        <v>0</v>
      </c>
    </row>
    <row r="908" spans="1:38" x14ac:dyDescent="0.3">
      <c r="A908" s="1">
        <f t="shared" si="130"/>
        <v>0</v>
      </c>
      <c r="B908" s="1" t="s">
        <v>11</v>
      </c>
      <c r="C908" s="1">
        <v>0.6</v>
      </c>
      <c r="D908" s="1">
        <v>3</v>
      </c>
      <c r="E908" s="1">
        <f t="shared" si="132"/>
        <v>227</v>
      </c>
      <c r="F908" s="1">
        <v>1</v>
      </c>
      <c r="G908" s="4">
        <f t="shared" si="133"/>
        <v>0</v>
      </c>
      <c r="H908" s="4">
        <f t="shared" si="134"/>
        <v>381.75199999999995</v>
      </c>
      <c r="I908" s="4">
        <v>367.9</v>
      </c>
      <c r="J908" s="4">
        <v>13.852</v>
      </c>
      <c r="K908" s="4">
        <v>0</v>
      </c>
      <c r="L908" s="1">
        <v>138</v>
      </c>
      <c r="M908" s="1">
        <v>138</v>
      </c>
      <c r="N908" s="1">
        <v>138</v>
      </c>
      <c r="O908" s="1">
        <v>138</v>
      </c>
      <c r="P908" s="1">
        <v>138</v>
      </c>
      <c r="Q908" s="1">
        <v>138</v>
      </c>
      <c r="R908" s="4">
        <v>7.4690000000000003</v>
      </c>
      <c r="S908" s="4">
        <v>109.319</v>
      </c>
      <c r="T908" s="4">
        <v>359.95</v>
      </c>
      <c r="U908" s="4">
        <f t="shared" si="135"/>
        <v>0</v>
      </c>
      <c r="V908" s="4">
        <f t="shared" si="136"/>
        <v>0</v>
      </c>
      <c r="W908" s="4">
        <f t="shared" si="137"/>
        <v>0</v>
      </c>
    </row>
    <row r="909" spans="1:38" x14ac:dyDescent="0.3">
      <c r="A909" s="1">
        <f t="shared" si="130"/>
        <v>0</v>
      </c>
      <c r="B909" s="1" t="s">
        <v>11</v>
      </c>
      <c r="C909" s="1">
        <v>0.6</v>
      </c>
      <c r="D909" s="1">
        <v>4</v>
      </c>
      <c r="E909" s="1">
        <f t="shared" si="132"/>
        <v>227</v>
      </c>
      <c r="F909" s="1">
        <v>1</v>
      </c>
      <c r="G909" s="4">
        <f t="shared" si="133"/>
        <v>0</v>
      </c>
      <c r="H909" s="4">
        <f t="shared" si="134"/>
        <v>402.69800000000004</v>
      </c>
      <c r="I909" s="4">
        <v>390.61400000000003</v>
      </c>
      <c r="J909" s="4">
        <v>12.084</v>
      </c>
      <c r="K909" s="4">
        <v>0</v>
      </c>
      <c r="L909" s="1">
        <v>138</v>
      </c>
      <c r="M909" s="1">
        <v>138</v>
      </c>
      <c r="N909" s="1">
        <v>138</v>
      </c>
      <c r="O909" s="1">
        <v>138</v>
      </c>
      <c r="P909" s="1">
        <v>138</v>
      </c>
      <c r="Q909" s="1">
        <v>138</v>
      </c>
      <c r="R909" s="4">
        <v>13.798</v>
      </c>
      <c r="S909" s="4">
        <v>109.319</v>
      </c>
      <c r="T909" s="4">
        <v>376.33500000000004</v>
      </c>
      <c r="U909" s="4">
        <f t="shared" si="135"/>
        <v>0</v>
      </c>
      <c r="V909" s="4">
        <f t="shared" si="136"/>
        <v>0</v>
      </c>
      <c r="W909" s="4">
        <f t="shared" si="137"/>
        <v>0</v>
      </c>
    </row>
    <row r="910" spans="1:38" x14ac:dyDescent="0.3">
      <c r="A910" s="1">
        <f t="shared" si="130"/>
        <v>0</v>
      </c>
      <c r="B910" s="1" t="s">
        <v>11</v>
      </c>
      <c r="C910" s="1">
        <v>0.6</v>
      </c>
      <c r="D910" s="1">
        <v>1</v>
      </c>
      <c r="E910" s="1">
        <f t="shared" si="132"/>
        <v>228</v>
      </c>
      <c r="F910" s="1">
        <v>1</v>
      </c>
      <c r="G910" s="4">
        <f t="shared" si="133"/>
        <v>0</v>
      </c>
      <c r="H910" s="4">
        <f t="shared" si="134"/>
        <v>412.18399999999997</v>
      </c>
      <c r="I910" s="4">
        <v>397.38799999999998</v>
      </c>
      <c r="J910" s="4">
        <v>14.795999999999999</v>
      </c>
      <c r="K910" s="4">
        <v>0</v>
      </c>
      <c r="L910" s="1">
        <v>133</v>
      </c>
      <c r="M910" s="1">
        <v>133</v>
      </c>
      <c r="N910" s="1">
        <v>133</v>
      </c>
      <c r="O910" s="1">
        <v>133</v>
      </c>
      <c r="P910" s="1">
        <v>133</v>
      </c>
      <c r="Q910" s="1">
        <v>133</v>
      </c>
      <c r="R910" s="4">
        <v>1.464</v>
      </c>
      <c r="S910" s="4">
        <v>108.539</v>
      </c>
      <c r="T910" s="4">
        <v>395.40199999999999</v>
      </c>
      <c r="U910" s="4">
        <f t="shared" si="135"/>
        <v>0</v>
      </c>
      <c r="V910" s="4">
        <f t="shared" si="136"/>
        <v>0</v>
      </c>
      <c r="W910" s="4">
        <f t="shared" si="137"/>
        <v>0</v>
      </c>
    </row>
    <row r="911" spans="1:38" x14ac:dyDescent="0.3">
      <c r="A911" s="1">
        <f t="shared" si="130"/>
        <v>0</v>
      </c>
      <c r="B911" s="1" t="s">
        <v>11</v>
      </c>
      <c r="C911" s="1">
        <v>0.6</v>
      </c>
      <c r="D911" s="1">
        <v>2</v>
      </c>
      <c r="E911" s="1">
        <f t="shared" si="132"/>
        <v>228</v>
      </c>
      <c r="F911" s="1">
        <v>0</v>
      </c>
      <c r="G911" s="4">
        <f t="shared" si="133"/>
        <v>1.5037593984962405</v>
      </c>
      <c r="H911" s="4">
        <f t="shared" si="134"/>
        <v>456.096</v>
      </c>
      <c r="I911" s="4">
        <v>373.71699999999998</v>
      </c>
      <c r="J911" s="4">
        <v>13.367000000000001</v>
      </c>
      <c r="K911" s="4">
        <v>69.012</v>
      </c>
      <c r="L911" s="1">
        <v>133</v>
      </c>
      <c r="M911" s="1">
        <v>135</v>
      </c>
      <c r="N911" s="1">
        <v>135</v>
      </c>
      <c r="O911" s="1">
        <v>133</v>
      </c>
      <c r="P911" s="1">
        <v>133</v>
      </c>
      <c r="Q911" s="1">
        <v>133</v>
      </c>
      <c r="R911" s="4">
        <v>3.7850000000000001</v>
      </c>
      <c r="S911" s="4">
        <v>108.539</v>
      </c>
      <c r="T911" s="4">
        <v>369.40999999999997</v>
      </c>
      <c r="U911" s="4" t="str">
        <f t="shared" si="135"/>
        <v>0</v>
      </c>
      <c r="V911" s="4" t="str">
        <f t="shared" si="136"/>
        <v>0</v>
      </c>
      <c r="W911" s="4" t="str">
        <f t="shared" si="137"/>
        <v>0</v>
      </c>
    </row>
    <row r="912" spans="1:38" x14ac:dyDescent="0.3">
      <c r="A912" s="1">
        <f t="shared" si="130"/>
        <v>0</v>
      </c>
      <c r="B912" s="1" t="s">
        <v>11</v>
      </c>
      <c r="C912" s="1">
        <v>0.6</v>
      </c>
      <c r="D912" s="1">
        <v>3</v>
      </c>
      <c r="E912" s="1">
        <f t="shared" si="132"/>
        <v>228</v>
      </c>
      <c r="F912" s="1">
        <v>1</v>
      </c>
      <c r="G912" s="4">
        <f t="shared" si="133"/>
        <v>0</v>
      </c>
      <c r="H912" s="4">
        <f t="shared" si="134"/>
        <v>527.34799999999996</v>
      </c>
      <c r="I912" s="4">
        <v>443.29600000000005</v>
      </c>
      <c r="J912" s="4">
        <v>15.04</v>
      </c>
      <c r="K912" s="4">
        <v>69.012</v>
      </c>
      <c r="L912" s="1">
        <v>133</v>
      </c>
      <c r="M912" s="1">
        <v>133</v>
      </c>
      <c r="N912" s="1">
        <v>133</v>
      </c>
      <c r="O912" s="1">
        <v>133</v>
      </c>
      <c r="P912" s="1">
        <v>133</v>
      </c>
      <c r="Q912" s="1">
        <v>133</v>
      </c>
      <c r="R912" s="4">
        <v>6.5460000000000003</v>
      </c>
      <c r="S912" s="4">
        <v>108.539</v>
      </c>
      <c r="T912" s="4">
        <v>436.22800000000001</v>
      </c>
      <c r="U912" s="4">
        <f t="shared" si="135"/>
        <v>0</v>
      </c>
      <c r="V912" s="4">
        <f t="shared" si="136"/>
        <v>0</v>
      </c>
      <c r="W912" s="4">
        <f t="shared" si="137"/>
        <v>0</v>
      </c>
    </row>
    <row r="913" spans="1:23" x14ac:dyDescent="0.3">
      <c r="A913" s="1">
        <f t="shared" si="130"/>
        <v>0</v>
      </c>
      <c r="B913" s="1" t="s">
        <v>11</v>
      </c>
      <c r="C913" s="1">
        <v>0.6</v>
      </c>
      <c r="D913" s="1">
        <v>4</v>
      </c>
      <c r="E913" s="1">
        <f t="shared" si="132"/>
        <v>228</v>
      </c>
      <c r="F913" s="1">
        <v>0</v>
      </c>
      <c r="G913" s="4">
        <f t="shared" si="133"/>
        <v>0.75187969924812026</v>
      </c>
      <c r="H913" s="4">
        <f t="shared" si="134"/>
        <v>509.84499999999997</v>
      </c>
      <c r="I913" s="4">
        <v>410.82799999999997</v>
      </c>
      <c r="J913" s="4">
        <v>12.46</v>
      </c>
      <c r="K913" s="4">
        <v>86.557000000000002</v>
      </c>
      <c r="L913" s="1">
        <v>133</v>
      </c>
      <c r="M913" s="1">
        <v>134</v>
      </c>
      <c r="N913" s="1">
        <v>134</v>
      </c>
      <c r="O913" s="1">
        <v>133</v>
      </c>
      <c r="P913" s="1">
        <v>133</v>
      </c>
      <c r="Q913" s="1">
        <v>133</v>
      </c>
      <c r="R913" s="4">
        <v>12.717000000000001</v>
      </c>
      <c r="S913" s="4">
        <v>108.539</v>
      </c>
      <c r="T913" s="4">
        <v>397.589</v>
      </c>
      <c r="U913" s="4" t="str">
        <f t="shared" si="135"/>
        <v>0</v>
      </c>
      <c r="V913" s="4" t="str">
        <f t="shared" si="136"/>
        <v>0</v>
      </c>
      <c r="W913" s="4" t="str">
        <f t="shared" si="137"/>
        <v>0</v>
      </c>
    </row>
    <row r="914" spans="1:23" x14ac:dyDescent="0.3">
      <c r="A914" s="1">
        <f t="shared" si="130"/>
        <v>0</v>
      </c>
      <c r="B914" s="1" t="s">
        <v>11</v>
      </c>
      <c r="C914" s="1">
        <v>0.6</v>
      </c>
      <c r="D914" s="1">
        <v>1</v>
      </c>
      <c r="E914" s="1">
        <f t="shared" si="132"/>
        <v>229</v>
      </c>
      <c r="F914" s="1">
        <v>1</v>
      </c>
      <c r="G914" s="4">
        <f t="shared" si="133"/>
        <v>0</v>
      </c>
      <c r="H914" s="4">
        <f t="shared" si="134"/>
        <v>440.28300000000002</v>
      </c>
      <c r="I914" s="4">
        <v>424.399</v>
      </c>
      <c r="J914" s="4">
        <v>15.884</v>
      </c>
      <c r="K914" s="4">
        <v>0</v>
      </c>
      <c r="L914" s="1">
        <v>134</v>
      </c>
      <c r="M914" s="1">
        <v>134</v>
      </c>
      <c r="N914" s="1">
        <v>134</v>
      </c>
      <c r="O914" s="1">
        <v>134</v>
      </c>
      <c r="P914" s="1">
        <v>134</v>
      </c>
      <c r="Q914" s="1">
        <v>134</v>
      </c>
      <c r="R914" s="4">
        <v>1.4550000000000001</v>
      </c>
      <c r="S914" s="4">
        <v>112.297</v>
      </c>
      <c r="T914" s="4">
        <v>422.37900000000002</v>
      </c>
      <c r="U914" s="4">
        <f t="shared" si="135"/>
        <v>0</v>
      </c>
      <c r="V914" s="4">
        <f t="shared" si="136"/>
        <v>0</v>
      </c>
      <c r="W914" s="4">
        <f t="shared" si="137"/>
        <v>0</v>
      </c>
    </row>
    <row r="915" spans="1:23" x14ac:dyDescent="0.3">
      <c r="A915" s="1">
        <f t="shared" si="130"/>
        <v>0</v>
      </c>
      <c r="B915" s="1" t="s">
        <v>11</v>
      </c>
      <c r="C915" s="1">
        <v>0.6</v>
      </c>
      <c r="D915" s="1">
        <v>2</v>
      </c>
      <c r="E915" s="1">
        <f t="shared" si="132"/>
        <v>229</v>
      </c>
      <c r="F915" s="1">
        <v>1</v>
      </c>
      <c r="G915" s="4">
        <f t="shared" si="133"/>
        <v>0</v>
      </c>
      <c r="H915" s="4">
        <f t="shared" si="134"/>
        <v>463.77800000000002</v>
      </c>
      <c r="I915" s="4">
        <v>444.988</v>
      </c>
      <c r="J915" s="4">
        <v>18.79</v>
      </c>
      <c r="K915" s="4">
        <v>0</v>
      </c>
      <c r="L915" s="1">
        <v>134</v>
      </c>
      <c r="M915" s="1">
        <v>134</v>
      </c>
      <c r="N915" s="1">
        <v>134</v>
      </c>
      <c r="O915" s="1">
        <v>134</v>
      </c>
      <c r="P915" s="1">
        <v>134</v>
      </c>
      <c r="Q915" s="1">
        <v>134</v>
      </c>
      <c r="R915" s="4">
        <v>3.6070000000000002</v>
      </c>
      <c r="S915" s="4">
        <v>112.297</v>
      </c>
      <c r="T915" s="4">
        <v>440.81600000000003</v>
      </c>
      <c r="U915" s="4">
        <f t="shared" si="135"/>
        <v>0</v>
      </c>
      <c r="V915" s="4">
        <f t="shared" si="136"/>
        <v>0</v>
      </c>
      <c r="W915" s="4">
        <f t="shared" si="137"/>
        <v>0</v>
      </c>
    </row>
    <row r="916" spans="1:23" x14ac:dyDescent="0.3">
      <c r="A916" s="1">
        <f t="shared" si="130"/>
        <v>0</v>
      </c>
      <c r="B916" s="1" t="s">
        <v>11</v>
      </c>
      <c r="C916" s="1">
        <v>0.6</v>
      </c>
      <c r="D916" s="1">
        <v>3</v>
      </c>
      <c r="E916" s="1">
        <f t="shared" si="132"/>
        <v>229</v>
      </c>
      <c r="F916" s="1">
        <v>1</v>
      </c>
      <c r="G916" s="4">
        <f t="shared" si="133"/>
        <v>0</v>
      </c>
      <c r="H916" s="4">
        <f t="shared" si="134"/>
        <v>451.75800000000004</v>
      </c>
      <c r="I916" s="4">
        <v>437.24900000000002</v>
      </c>
      <c r="J916" s="4">
        <v>14.509</v>
      </c>
      <c r="K916" s="4">
        <v>0</v>
      </c>
      <c r="L916" s="1">
        <v>134</v>
      </c>
      <c r="M916" s="1">
        <v>134</v>
      </c>
      <c r="N916" s="1">
        <v>134</v>
      </c>
      <c r="O916" s="1">
        <v>134</v>
      </c>
      <c r="P916" s="1">
        <v>134</v>
      </c>
      <c r="Q916" s="1">
        <v>134</v>
      </c>
      <c r="R916" s="4">
        <v>4.2359999999999998</v>
      </c>
      <c r="S916" s="4">
        <v>112.297</v>
      </c>
      <c r="T916" s="4">
        <v>432.44799999999998</v>
      </c>
      <c r="U916" s="4">
        <f t="shared" si="135"/>
        <v>0</v>
      </c>
      <c r="V916" s="4">
        <f t="shared" si="136"/>
        <v>0</v>
      </c>
      <c r="W916" s="4">
        <f t="shared" si="137"/>
        <v>0</v>
      </c>
    </row>
    <row r="917" spans="1:23" x14ac:dyDescent="0.3">
      <c r="A917" s="1">
        <f t="shared" si="130"/>
        <v>0</v>
      </c>
      <c r="B917" s="1" t="s">
        <v>11</v>
      </c>
      <c r="C917" s="1">
        <v>0.6</v>
      </c>
      <c r="D917" s="1">
        <v>4</v>
      </c>
      <c r="E917" s="1">
        <f t="shared" si="132"/>
        <v>229</v>
      </c>
      <c r="F917" s="1">
        <v>1</v>
      </c>
      <c r="G917" s="4">
        <f t="shared" si="133"/>
        <v>0</v>
      </c>
      <c r="H917" s="4">
        <f t="shared" si="134"/>
        <v>487.59199999999998</v>
      </c>
      <c r="I917" s="4">
        <v>473.95799999999997</v>
      </c>
      <c r="J917" s="4">
        <v>13.634</v>
      </c>
      <c r="K917" s="4">
        <v>0</v>
      </c>
      <c r="L917" s="1">
        <v>134</v>
      </c>
      <c r="M917" s="1">
        <v>134</v>
      </c>
      <c r="N917" s="1">
        <v>134</v>
      </c>
      <c r="O917" s="1">
        <v>134</v>
      </c>
      <c r="P917" s="1">
        <v>134</v>
      </c>
      <c r="Q917" s="1">
        <v>134</v>
      </c>
      <c r="R917" s="4">
        <v>11.207000000000001</v>
      </c>
      <c r="S917" s="4">
        <v>112.297</v>
      </c>
      <c r="T917" s="4">
        <v>462.18600000000004</v>
      </c>
      <c r="U917" s="4">
        <f t="shared" si="135"/>
        <v>0</v>
      </c>
      <c r="V917" s="4">
        <f t="shared" si="136"/>
        <v>0</v>
      </c>
      <c r="W917" s="4">
        <f t="shared" si="137"/>
        <v>0</v>
      </c>
    </row>
    <row r="918" spans="1:23" x14ac:dyDescent="0.3">
      <c r="A918" s="1">
        <f t="shared" si="130"/>
        <v>0</v>
      </c>
      <c r="B918" s="1" t="s">
        <v>11</v>
      </c>
      <c r="C918" s="1">
        <v>0.6</v>
      </c>
      <c r="D918" s="1">
        <v>1</v>
      </c>
      <c r="E918" s="1">
        <f t="shared" si="132"/>
        <v>230</v>
      </c>
      <c r="F918" s="1">
        <v>1</v>
      </c>
      <c r="G918" s="4">
        <f t="shared" si="133"/>
        <v>0</v>
      </c>
      <c r="H918" s="4">
        <f t="shared" si="134"/>
        <v>403.23599999999999</v>
      </c>
      <c r="I918" s="4">
        <v>389.13799999999998</v>
      </c>
      <c r="J918" s="4">
        <v>14.098000000000001</v>
      </c>
      <c r="K918" s="4">
        <v>0</v>
      </c>
      <c r="L918" s="1">
        <v>131</v>
      </c>
      <c r="M918" s="1">
        <v>131</v>
      </c>
      <c r="N918" s="1">
        <v>131</v>
      </c>
      <c r="O918" s="1">
        <v>131</v>
      </c>
      <c r="P918" s="1">
        <v>131</v>
      </c>
      <c r="Q918" s="1">
        <v>131</v>
      </c>
      <c r="R918" s="4">
        <v>0.996</v>
      </c>
      <c r="S918" s="4">
        <v>113.37</v>
      </c>
      <c r="T918" s="4">
        <v>387.60899999999998</v>
      </c>
      <c r="U918" s="4">
        <f t="shared" si="135"/>
        <v>0</v>
      </c>
      <c r="V918" s="4">
        <f t="shared" si="136"/>
        <v>0</v>
      </c>
      <c r="W918" s="4">
        <f t="shared" si="137"/>
        <v>0</v>
      </c>
    </row>
    <row r="919" spans="1:23" x14ac:dyDescent="0.3">
      <c r="A919" s="1">
        <f t="shared" si="130"/>
        <v>0</v>
      </c>
      <c r="B919" s="1" t="s">
        <v>11</v>
      </c>
      <c r="C919" s="1">
        <v>0.6</v>
      </c>
      <c r="D919" s="1">
        <v>2</v>
      </c>
      <c r="E919" s="1">
        <f t="shared" si="132"/>
        <v>230</v>
      </c>
      <c r="F919" s="1">
        <v>1</v>
      </c>
      <c r="G919" s="4">
        <f t="shared" si="133"/>
        <v>0</v>
      </c>
      <c r="H919" s="4">
        <f t="shared" si="134"/>
        <v>408.82000000000005</v>
      </c>
      <c r="I919" s="4">
        <v>395.27700000000004</v>
      </c>
      <c r="J919" s="4">
        <v>13.542999999999999</v>
      </c>
      <c r="K919" s="4">
        <v>0</v>
      </c>
      <c r="L919" s="1">
        <v>131</v>
      </c>
      <c r="M919" s="1">
        <v>131</v>
      </c>
      <c r="N919" s="1">
        <v>131</v>
      </c>
      <c r="O919" s="1">
        <v>131</v>
      </c>
      <c r="P919" s="1">
        <v>131</v>
      </c>
      <c r="Q919" s="1">
        <v>131</v>
      </c>
      <c r="R919" s="4">
        <v>2.91</v>
      </c>
      <c r="S919" s="4">
        <v>113.37</v>
      </c>
      <c r="T919" s="4">
        <v>391.834</v>
      </c>
      <c r="U919" s="4">
        <f t="shared" si="135"/>
        <v>0</v>
      </c>
      <c r="V919" s="4">
        <f t="shared" si="136"/>
        <v>0</v>
      </c>
      <c r="W919" s="4">
        <f t="shared" si="137"/>
        <v>0</v>
      </c>
    </row>
    <row r="920" spans="1:23" x14ac:dyDescent="0.3">
      <c r="A920" s="1">
        <f t="shared" si="130"/>
        <v>0</v>
      </c>
      <c r="B920" s="1" t="s">
        <v>11</v>
      </c>
      <c r="C920" s="1">
        <v>0.6</v>
      </c>
      <c r="D920" s="1">
        <v>3</v>
      </c>
      <c r="E920" s="1">
        <f t="shared" si="132"/>
        <v>230</v>
      </c>
      <c r="F920" s="1">
        <v>1</v>
      </c>
      <c r="G920" s="4">
        <f t="shared" si="133"/>
        <v>0</v>
      </c>
      <c r="H920" s="4">
        <f t="shared" si="134"/>
        <v>403.04599999999999</v>
      </c>
      <c r="I920" s="4">
        <v>389.98699999999997</v>
      </c>
      <c r="J920" s="4">
        <v>13.058999999999999</v>
      </c>
      <c r="K920" s="4">
        <v>0</v>
      </c>
      <c r="L920" s="1">
        <v>131</v>
      </c>
      <c r="M920" s="1">
        <v>131</v>
      </c>
      <c r="N920" s="1">
        <v>131</v>
      </c>
      <c r="O920" s="1">
        <v>131</v>
      </c>
      <c r="P920" s="1">
        <v>131</v>
      </c>
      <c r="Q920" s="1">
        <v>131</v>
      </c>
      <c r="R920" s="4">
        <v>4.5949999999999998</v>
      </c>
      <c r="S920" s="4">
        <v>113.37</v>
      </c>
      <c r="T920" s="4">
        <v>384.85899999999998</v>
      </c>
      <c r="U920" s="4">
        <f t="shared" si="135"/>
        <v>0</v>
      </c>
      <c r="V920" s="4">
        <f t="shared" si="136"/>
        <v>0</v>
      </c>
      <c r="W920" s="4">
        <f t="shared" si="137"/>
        <v>0</v>
      </c>
    </row>
    <row r="921" spans="1:23" x14ac:dyDescent="0.3">
      <c r="A921" s="1">
        <f t="shared" si="130"/>
        <v>0</v>
      </c>
      <c r="B921" s="1" t="s">
        <v>11</v>
      </c>
      <c r="C921" s="1">
        <v>0.6</v>
      </c>
      <c r="D921" s="1">
        <v>4</v>
      </c>
      <c r="E921" s="1">
        <f t="shared" si="132"/>
        <v>230</v>
      </c>
      <c r="F921" s="1">
        <v>1</v>
      </c>
      <c r="G921" s="4">
        <f t="shared" si="133"/>
        <v>0</v>
      </c>
      <c r="H921" s="4">
        <f t="shared" si="134"/>
        <v>473.56600000000003</v>
      </c>
      <c r="I921" s="4">
        <v>461.25100000000003</v>
      </c>
      <c r="J921" s="4">
        <v>12.315</v>
      </c>
      <c r="K921" s="4">
        <v>0</v>
      </c>
      <c r="L921" s="1">
        <v>131</v>
      </c>
      <c r="M921" s="1">
        <v>131</v>
      </c>
      <c r="N921" s="1">
        <v>131</v>
      </c>
      <c r="O921" s="1">
        <v>131</v>
      </c>
      <c r="P921" s="1">
        <v>131</v>
      </c>
      <c r="Q921" s="1">
        <v>131</v>
      </c>
      <c r="R921" s="4">
        <v>10.276</v>
      </c>
      <c r="S921" s="4">
        <v>113.37</v>
      </c>
      <c r="T921" s="4">
        <v>450.44200000000001</v>
      </c>
      <c r="U921" s="4">
        <f t="shared" si="135"/>
        <v>0</v>
      </c>
      <c r="V921" s="4">
        <f t="shared" si="136"/>
        <v>0</v>
      </c>
      <c r="W921" s="4">
        <f t="shared" si="137"/>
        <v>0</v>
      </c>
    </row>
    <row r="922" spans="1:23" x14ac:dyDescent="0.3">
      <c r="A922" s="1">
        <f t="shared" si="130"/>
        <v>0</v>
      </c>
      <c r="B922" s="1" t="s">
        <v>11</v>
      </c>
      <c r="C922" s="1">
        <v>0.6</v>
      </c>
      <c r="D922" s="1">
        <v>1</v>
      </c>
      <c r="E922" s="1">
        <f t="shared" si="132"/>
        <v>231</v>
      </c>
      <c r="F922" s="1">
        <v>1</v>
      </c>
      <c r="G922" s="4">
        <f t="shared" si="133"/>
        <v>0</v>
      </c>
      <c r="H922" s="4">
        <f t="shared" si="134"/>
        <v>397.488</v>
      </c>
      <c r="I922" s="4">
        <v>382.87900000000002</v>
      </c>
      <c r="J922" s="4">
        <v>14.609</v>
      </c>
      <c r="K922" s="4">
        <v>0</v>
      </c>
      <c r="L922" s="1">
        <v>138</v>
      </c>
      <c r="M922" s="1">
        <v>138</v>
      </c>
      <c r="N922" s="1">
        <v>138</v>
      </c>
      <c r="O922" s="1">
        <v>138</v>
      </c>
      <c r="P922" s="1">
        <v>138</v>
      </c>
      <c r="Q922" s="1">
        <v>138</v>
      </c>
      <c r="R922" s="4">
        <v>1.5349999999999999</v>
      </c>
      <c r="S922" s="4">
        <v>114.753</v>
      </c>
      <c r="T922" s="4">
        <v>380.87200000000001</v>
      </c>
      <c r="U922" s="4">
        <f t="shared" si="135"/>
        <v>0</v>
      </c>
      <c r="V922" s="4">
        <f t="shared" si="136"/>
        <v>0</v>
      </c>
      <c r="W922" s="4">
        <f t="shared" si="137"/>
        <v>0</v>
      </c>
    </row>
    <row r="923" spans="1:23" x14ac:dyDescent="0.3">
      <c r="A923" s="1">
        <f t="shared" si="130"/>
        <v>0</v>
      </c>
      <c r="B923" s="1" t="s">
        <v>11</v>
      </c>
      <c r="C923" s="1">
        <v>0.6</v>
      </c>
      <c r="D923" s="1">
        <v>2</v>
      </c>
      <c r="E923" s="1">
        <f t="shared" si="132"/>
        <v>231</v>
      </c>
      <c r="F923" s="1">
        <v>1</v>
      </c>
      <c r="G923" s="4">
        <f t="shared" si="133"/>
        <v>0</v>
      </c>
      <c r="H923" s="4">
        <f t="shared" si="134"/>
        <v>386.33699999999999</v>
      </c>
      <c r="I923" s="4">
        <v>371.9</v>
      </c>
      <c r="J923" s="4">
        <v>14.436999999999999</v>
      </c>
      <c r="K923" s="4">
        <v>0</v>
      </c>
      <c r="L923" s="1">
        <v>138</v>
      </c>
      <c r="M923" s="1">
        <v>138</v>
      </c>
      <c r="N923" s="1">
        <v>138</v>
      </c>
      <c r="O923" s="1">
        <v>138</v>
      </c>
      <c r="P923" s="1">
        <v>138</v>
      </c>
      <c r="Q923" s="1">
        <v>138</v>
      </c>
      <c r="R923" s="4">
        <v>2.823</v>
      </c>
      <c r="S923" s="4">
        <v>114.753</v>
      </c>
      <c r="T923" s="4">
        <v>368.60500000000002</v>
      </c>
      <c r="U923" s="4">
        <f t="shared" si="135"/>
        <v>0</v>
      </c>
      <c r="V923" s="4">
        <f t="shared" si="136"/>
        <v>0</v>
      </c>
      <c r="W923" s="4">
        <f t="shared" si="137"/>
        <v>0</v>
      </c>
    </row>
    <row r="924" spans="1:23" x14ac:dyDescent="0.3">
      <c r="A924" s="1">
        <f t="shared" si="130"/>
        <v>0</v>
      </c>
      <c r="B924" s="1" t="s">
        <v>11</v>
      </c>
      <c r="C924" s="1">
        <v>0.6</v>
      </c>
      <c r="D924" s="1">
        <v>3</v>
      </c>
      <c r="E924" s="1">
        <f t="shared" si="132"/>
        <v>231</v>
      </c>
      <c r="F924" s="1">
        <v>1</v>
      </c>
      <c r="G924" s="4">
        <f t="shared" si="133"/>
        <v>0</v>
      </c>
      <c r="H924" s="4">
        <f t="shared" si="134"/>
        <v>377.68299999999999</v>
      </c>
      <c r="I924" s="4">
        <v>363.67399999999998</v>
      </c>
      <c r="J924" s="4">
        <v>14.009</v>
      </c>
      <c r="K924" s="4">
        <v>0</v>
      </c>
      <c r="L924" s="1">
        <v>138</v>
      </c>
      <c r="M924" s="1">
        <v>138</v>
      </c>
      <c r="N924" s="1">
        <v>138</v>
      </c>
      <c r="O924" s="1">
        <v>138</v>
      </c>
      <c r="P924" s="1">
        <v>138</v>
      </c>
      <c r="Q924" s="1">
        <v>138</v>
      </c>
      <c r="R924" s="4">
        <v>8.6050000000000004</v>
      </c>
      <c r="S924" s="4">
        <v>114.753</v>
      </c>
      <c r="T924" s="4">
        <v>354.59699999999998</v>
      </c>
      <c r="U924" s="4">
        <f t="shared" si="135"/>
        <v>0</v>
      </c>
      <c r="V924" s="4">
        <f t="shared" si="136"/>
        <v>0</v>
      </c>
      <c r="W924" s="4">
        <f t="shared" si="137"/>
        <v>0</v>
      </c>
    </row>
    <row r="925" spans="1:23" x14ac:dyDescent="0.3">
      <c r="A925" s="1">
        <f t="shared" si="130"/>
        <v>0</v>
      </c>
      <c r="B925" s="1" t="s">
        <v>11</v>
      </c>
      <c r="C925" s="1">
        <v>0.6</v>
      </c>
      <c r="D925" s="1">
        <v>4</v>
      </c>
      <c r="E925" s="1">
        <f t="shared" si="132"/>
        <v>231</v>
      </c>
      <c r="F925" s="1">
        <v>1</v>
      </c>
      <c r="G925" s="4">
        <f t="shared" si="133"/>
        <v>0</v>
      </c>
      <c r="H925" s="4">
        <f t="shared" si="134"/>
        <v>404.93400000000003</v>
      </c>
      <c r="I925" s="4">
        <v>391.53200000000004</v>
      </c>
      <c r="J925" s="4">
        <v>13.401999999999999</v>
      </c>
      <c r="K925" s="4">
        <v>0</v>
      </c>
      <c r="L925" s="1">
        <v>138</v>
      </c>
      <c r="M925" s="1">
        <v>138</v>
      </c>
      <c r="N925" s="1">
        <v>138</v>
      </c>
      <c r="O925" s="1">
        <v>138</v>
      </c>
      <c r="P925" s="1">
        <v>138</v>
      </c>
      <c r="Q925" s="1">
        <v>138</v>
      </c>
      <c r="R925" s="4">
        <v>17.173999999999999</v>
      </c>
      <c r="S925" s="4">
        <v>114.753</v>
      </c>
      <c r="T925" s="4">
        <v>373.88600000000002</v>
      </c>
      <c r="U925" s="4">
        <f t="shared" si="135"/>
        <v>0</v>
      </c>
      <c r="V925" s="4">
        <f t="shared" si="136"/>
        <v>0</v>
      </c>
      <c r="W925" s="4">
        <f t="shared" si="137"/>
        <v>0</v>
      </c>
    </row>
    <row r="926" spans="1:23" x14ac:dyDescent="0.3">
      <c r="A926" s="1">
        <f t="shared" si="130"/>
        <v>0</v>
      </c>
      <c r="B926" s="1" t="s">
        <v>11</v>
      </c>
      <c r="C926" s="1">
        <v>0.6</v>
      </c>
      <c r="D926" s="1">
        <v>1</v>
      </c>
      <c r="E926" s="1">
        <f t="shared" si="132"/>
        <v>232</v>
      </c>
      <c r="F926" s="1">
        <v>1</v>
      </c>
      <c r="G926" s="4">
        <f t="shared" si="133"/>
        <v>0</v>
      </c>
      <c r="H926" s="4">
        <f t="shared" si="134"/>
        <v>442.80599999999998</v>
      </c>
      <c r="I926" s="4">
        <v>428.53399999999999</v>
      </c>
      <c r="J926" s="4">
        <v>14.272</v>
      </c>
      <c r="K926" s="4">
        <v>0</v>
      </c>
      <c r="L926" s="1">
        <v>133</v>
      </c>
      <c r="M926" s="1">
        <v>133</v>
      </c>
      <c r="N926" s="1">
        <v>133</v>
      </c>
      <c r="O926" s="1">
        <v>133</v>
      </c>
      <c r="P926" s="1">
        <v>133</v>
      </c>
      <c r="Q926" s="1">
        <v>133</v>
      </c>
      <c r="R926" s="4">
        <v>1.625</v>
      </c>
      <c r="S926" s="4">
        <v>103.429</v>
      </c>
      <c r="T926" s="4">
        <v>426.43400000000003</v>
      </c>
      <c r="U926" s="4">
        <f t="shared" si="135"/>
        <v>0</v>
      </c>
      <c r="V926" s="4">
        <f t="shared" si="136"/>
        <v>0</v>
      </c>
      <c r="W926" s="4">
        <f t="shared" si="137"/>
        <v>0</v>
      </c>
    </row>
    <row r="927" spans="1:23" x14ac:dyDescent="0.3">
      <c r="A927" s="1">
        <f t="shared" si="130"/>
        <v>0</v>
      </c>
      <c r="B927" s="1" t="s">
        <v>11</v>
      </c>
      <c r="C927" s="1">
        <v>0.6</v>
      </c>
      <c r="D927" s="1">
        <v>2</v>
      </c>
      <c r="E927" s="1">
        <f t="shared" si="132"/>
        <v>232</v>
      </c>
      <c r="F927" s="1">
        <v>1</v>
      </c>
      <c r="G927" s="4">
        <f t="shared" si="133"/>
        <v>0</v>
      </c>
      <c r="H927" s="4">
        <f t="shared" si="134"/>
        <v>474.358</v>
      </c>
      <c r="I927" s="4">
        <v>461.298</v>
      </c>
      <c r="J927" s="4">
        <v>13.06</v>
      </c>
      <c r="K927" s="4">
        <v>0</v>
      </c>
      <c r="L927" s="1">
        <v>133</v>
      </c>
      <c r="M927" s="1">
        <v>133</v>
      </c>
      <c r="N927" s="1">
        <v>133</v>
      </c>
      <c r="O927" s="1">
        <v>133</v>
      </c>
      <c r="P927" s="1">
        <v>133</v>
      </c>
      <c r="Q927" s="1">
        <v>133</v>
      </c>
      <c r="R927" s="4">
        <v>2.7759999999999998</v>
      </c>
      <c r="S927" s="4">
        <v>103.429</v>
      </c>
      <c r="T927" s="4">
        <v>458.04700000000003</v>
      </c>
      <c r="U927" s="4">
        <f t="shared" si="135"/>
        <v>0</v>
      </c>
      <c r="V927" s="4">
        <f t="shared" si="136"/>
        <v>0</v>
      </c>
      <c r="W927" s="4">
        <f t="shared" si="137"/>
        <v>0</v>
      </c>
    </row>
    <row r="928" spans="1:23" x14ac:dyDescent="0.3">
      <c r="A928" s="1">
        <f t="shared" si="130"/>
        <v>0</v>
      </c>
      <c r="B928" s="1" t="s">
        <v>11</v>
      </c>
      <c r="C928" s="1">
        <v>0.6</v>
      </c>
      <c r="D928" s="1">
        <v>3</v>
      </c>
      <c r="E928" s="1">
        <f t="shared" si="132"/>
        <v>232</v>
      </c>
      <c r="F928" s="1">
        <v>1</v>
      </c>
      <c r="G928" s="4">
        <f t="shared" si="133"/>
        <v>0</v>
      </c>
      <c r="H928" s="4">
        <f t="shared" si="134"/>
        <v>474.86099999999999</v>
      </c>
      <c r="I928" s="4">
        <v>462.32400000000001</v>
      </c>
      <c r="J928" s="4">
        <v>12.537000000000001</v>
      </c>
      <c r="K928" s="4">
        <v>0</v>
      </c>
      <c r="L928" s="1">
        <v>133</v>
      </c>
      <c r="M928" s="1">
        <v>133</v>
      </c>
      <c r="N928" s="1">
        <v>133</v>
      </c>
      <c r="O928" s="1">
        <v>133</v>
      </c>
      <c r="P928" s="1">
        <v>133</v>
      </c>
      <c r="Q928" s="1">
        <v>133</v>
      </c>
      <c r="R928" s="4">
        <v>3.48</v>
      </c>
      <c r="S928" s="4">
        <v>103.429</v>
      </c>
      <c r="T928" s="4">
        <v>458.36900000000003</v>
      </c>
      <c r="U928" s="4">
        <f t="shared" si="135"/>
        <v>0</v>
      </c>
      <c r="V928" s="4">
        <f t="shared" si="136"/>
        <v>0</v>
      </c>
      <c r="W928" s="4">
        <f t="shared" si="137"/>
        <v>0</v>
      </c>
    </row>
    <row r="929" spans="1:23" x14ac:dyDescent="0.3">
      <c r="A929" s="1">
        <f t="shared" si="130"/>
        <v>0</v>
      </c>
      <c r="B929" s="1" t="s">
        <v>11</v>
      </c>
      <c r="C929" s="1">
        <v>0.6</v>
      </c>
      <c r="D929" s="1">
        <v>4</v>
      </c>
      <c r="E929" s="1">
        <f t="shared" si="132"/>
        <v>232</v>
      </c>
      <c r="F929" s="1">
        <v>0</v>
      </c>
      <c r="G929" s="4">
        <f t="shared" si="133"/>
        <v>0.75187969924812026</v>
      </c>
      <c r="H929" s="4">
        <f t="shared" si="134"/>
        <v>512.87600000000009</v>
      </c>
      <c r="I929" s="4">
        <v>402.10400000000004</v>
      </c>
      <c r="J929" s="4">
        <v>12.702999999999999</v>
      </c>
      <c r="K929" s="4">
        <v>98.069000000000003</v>
      </c>
      <c r="L929" s="1">
        <v>133</v>
      </c>
      <c r="M929" s="1">
        <v>134</v>
      </c>
      <c r="N929" s="1">
        <v>134</v>
      </c>
      <c r="O929" s="1">
        <v>133</v>
      </c>
      <c r="P929" s="1">
        <v>133</v>
      </c>
      <c r="Q929" s="1">
        <v>133</v>
      </c>
      <c r="R929" s="4">
        <v>13.426</v>
      </c>
      <c r="S929" s="4">
        <v>103.429</v>
      </c>
      <c r="T929" s="4">
        <v>388.20300000000003</v>
      </c>
      <c r="U929" s="4" t="str">
        <f t="shared" si="135"/>
        <v>0</v>
      </c>
      <c r="V929" s="4" t="str">
        <f t="shared" si="136"/>
        <v>0</v>
      </c>
      <c r="W929" s="4" t="str">
        <f t="shared" si="137"/>
        <v>0</v>
      </c>
    </row>
    <row r="930" spans="1:23" x14ac:dyDescent="0.3">
      <c r="A930" s="1">
        <f t="shared" si="130"/>
        <v>0</v>
      </c>
      <c r="B930" s="1" t="s">
        <v>11</v>
      </c>
      <c r="C930" s="1">
        <v>0.6</v>
      </c>
      <c r="D930" s="1">
        <v>1</v>
      </c>
      <c r="E930" s="1">
        <f t="shared" si="132"/>
        <v>233</v>
      </c>
      <c r="F930" s="1">
        <v>1</v>
      </c>
      <c r="G930" s="4">
        <f t="shared" si="133"/>
        <v>0</v>
      </c>
      <c r="H930" s="4">
        <f t="shared" si="134"/>
        <v>393.43200000000002</v>
      </c>
      <c r="I930" s="4">
        <v>380.44100000000003</v>
      </c>
      <c r="J930" s="4">
        <v>12.991</v>
      </c>
      <c r="K930" s="4">
        <v>0</v>
      </c>
      <c r="L930" s="1">
        <v>135</v>
      </c>
      <c r="M930" s="1">
        <v>135</v>
      </c>
      <c r="N930" s="1">
        <v>135</v>
      </c>
      <c r="O930" s="1">
        <v>135</v>
      </c>
      <c r="P930" s="1">
        <v>135</v>
      </c>
      <c r="Q930" s="1">
        <v>135</v>
      </c>
      <c r="R930" s="4">
        <v>1.5469999999999999</v>
      </c>
      <c r="S930" s="4">
        <v>110.14</v>
      </c>
      <c r="T930" s="4">
        <v>378.30799999999999</v>
      </c>
      <c r="U930" s="4">
        <f t="shared" si="135"/>
        <v>0</v>
      </c>
      <c r="V930" s="4">
        <f t="shared" si="136"/>
        <v>0</v>
      </c>
      <c r="W930" s="4">
        <f t="shared" si="137"/>
        <v>0</v>
      </c>
    </row>
    <row r="931" spans="1:23" x14ac:dyDescent="0.3">
      <c r="A931" s="1">
        <f t="shared" si="130"/>
        <v>0</v>
      </c>
      <c r="B931" s="1" t="s">
        <v>11</v>
      </c>
      <c r="C931" s="1">
        <v>0.6</v>
      </c>
      <c r="D931" s="1">
        <v>2</v>
      </c>
      <c r="E931" s="1">
        <f t="shared" si="132"/>
        <v>233</v>
      </c>
      <c r="F931" s="1">
        <v>1</v>
      </c>
      <c r="G931" s="4">
        <f t="shared" si="133"/>
        <v>0</v>
      </c>
      <c r="H931" s="4">
        <f t="shared" si="134"/>
        <v>374.25399999999996</v>
      </c>
      <c r="I931" s="4">
        <v>362.25299999999999</v>
      </c>
      <c r="J931" s="4">
        <v>12.000999999999999</v>
      </c>
      <c r="K931" s="4">
        <v>0</v>
      </c>
      <c r="L931" s="1">
        <v>135</v>
      </c>
      <c r="M931" s="1">
        <v>135</v>
      </c>
      <c r="N931" s="1">
        <v>135</v>
      </c>
      <c r="O931" s="1">
        <v>135</v>
      </c>
      <c r="P931" s="1">
        <v>135</v>
      </c>
      <c r="Q931" s="1">
        <v>135</v>
      </c>
      <c r="R931" s="4">
        <v>2.5070000000000001</v>
      </c>
      <c r="S931" s="4">
        <v>110.14</v>
      </c>
      <c r="T931" s="4">
        <v>359.15999999999997</v>
      </c>
      <c r="U931" s="4">
        <f t="shared" si="135"/>
        <v>0</v>
      </c>
      <c r="V931" s="4">
        <f t="shared" si="136"/>
        <v>0</v>
      </c>
      <c r="W931" s="4">
        <f t="shared" si="137"/>
        <v>0</v>
      </c>
    </row>
    <row r="932" spans="1:23" x14ac:dyDescent="0.3">
      <c r="A932" s="1">
        <f t="shared" si="130"/>
        <v>0</v>
      </c>
      <c r="B932" s="1" t="s">
        <v>11</v>
      </c>
      <c r="C932" s="1">
        <v>0.6</v>
      </c>
      <c r="D932" s="1">
        <v>3</v>
      </c>
      <c r="E932" s="1">
        <f t="shared" si="132"/>
        <v>233</v>
      </c>
      <c r="F932" s="1">
        <v>1</v>
      </c>
      <c r="G932" s="4">
        <f t="shared" si="133"/>
        <v>0</v>
      </c>
      <c r="H932" s="4">
        <f t="shared" si="134"/>
        <v>392.4</v>
      </c>
      <c r="I932" s="4">
        <v>379.19</v>
      </c>
      <c r="J932" s="4">
        <v>13.21</v>
      </c>
      <c r="K932" s="4">
        <v>0</v>
      </c>
      <c r="L932" s="1">
        <v>135</v>
      </c>
      <c r="M932" s="1">
        <v>135</v>
      </c>
      <c r="N932" s="1">
        <v>135</v>
      </c>
      <c r="O932" s="1">
        <v>135</v>
      </c>
      <c r="P932" s="1">
        <v>135</v>
      </c>
      <c r="Q932" s="1">
        <v>135</v>
      </c>
      <c r="R932" s="4">
        <v>4.5830000000000002</v>
      </c>
      <c r="S932" s="4">
        <v>110.14</v>
      </c>
      <c r="T932" s="4">
        <v>374.02099999999996</v>
      </c>
      <c r="U932" s="4">
        <f t="shared" si="135"/>
        <v>0</v>
      </c>
      <c r="V932" s="4">
        <f t="shared" si="136"/>
        <v>0</v>
      </c>
      <c r="W932" s="4">
        <f t="shared" si="137"/>
        <v>0</v>
      </c>
    </row>
    <row r="933" spans="1:23" x14ac:dyDescent="0.3">
      <c r="A933" s="1">
        <f t="shared" si="130"/>
        <v>0</v>
      </c>
      <c r="B933" s="1" t="s">
        <v>11</v>
      </c>
      <c r="C933" s="1">
        <v>0.6</v>
      </c>
      <c r="D933" s="1">
        <v>4</v>
      </c>
      <c r="E933" s="1">
        <f t="shared" si="132"/>
        <v>233</v>
      </c>
      <c r="F933" s="1">
        <v>0</v>
      </c>
      <c r="G933" s="4">
        <f t="shared" si="133"/>
        <v>0.74074074074074081</v>
      </c>
      <c r="H933" s="4">
        <f t="shared" si="134"/>
        <v>483.14</v>
      </c>
      <c r="I933" s="4">
        <v>378.60300000000001</v>
      </c>
      <c r="J933" s="4">
        <v>12.746</v>
      </c>
      <c r="K933" s="4">
        <v>91.790999999999997</v>
      </c>
      <c r="L933" s="1">
        <v>135</v>
      </c>
      <c r="M933" s="1">
        <v>136</v>
      </c>
      <c r="N933" s="1">
        <v>136</v>
      </c>
      <c r="O933" s="1">
        <v>135</v>
      </c>
      <c r="P933" s="1">
        <v>135</v>
      </c>
      <c r="Q933" s="1">
        <v>135</v>
      </c>
      <c r="R933" s="4">
        <v>8.9120000000000008</v>
      </c>
      <c r="S933" s="4">
        <v>110.14</v>
      </c>
      <c r="T933" s="4">
        <v>369.10500000000002</v>
      </c>
      <c r="U933" s="4" t="str">
        <f t="shared" si="135"/>
        <v>0</v>
      </c>
      <c r="V933" s="4" t="str">
        <f t="shared" si="136"/>
        <v>0</v>
      </c>
      <c r="W933" s="4" t="str">
        <f t="shared" si="137"/>
        <v>0</v>
      </c>
    </row>
    <row r="934" spans="1:23" x14ac:dyDescent="0.3">
      <c r="A934" s="1">
        <f t="shared" si="130"/>
        <v>0</v>
      </c>
      <c r="B934" s="1" t="s">
        <v>11</v>
      </c>
      <c r="C934" s="1">
        <v>0.6</v>
      </c>
      <c r="D934" s="1">
        <v>1</v>
      </c>
      <c r="E934" s="1">
        <f t="shared" si="132"/>
        <v>234</v>
      </c>
      <c r="F934" s="1">
        <v>1</v>
      </c>
      <c r="G934" s="4">
        <f t="shared" si="133"/>
        <v>0</v>
      </c>
      <c r="H934" s="4">
        <f t="shared" si="134"/>
        <v>387.90099999999995</v>
      </c>
      <c r="I934" s="4">
        <v>374.25799999999998</v>
      </c>
      <c r="J934" s="4">
        <v>13.643000000000001</v>
      </c>
      <c r="K934" s="4">
        <v>0</v>
      </c>
      <c r="L934" s="1">
        <v>137</v>
      </c>
      <c r="M934" s="1">
        <v>137</v>
      </c>
      <c r="N934" s="1">
        <v>137</v>
      </c>
      <c r="O934" s="1">
        <v>137</v>
      </c>
      <c r="P934" s="1">
        <v>137</v>
      </c>
      <c r="Q934" s="1">
        <v>137</v>
      </c>
      <c r="R934" s="4">
        <v>1.57</v>
      </c>
      <c r="S934" s="4">
        <v>110.014</v>
      </c>
      <c r="T934" s="4">
        <v>372.17999999999995</v>
      </c>
      <c r="U934" s="4">
        <f t="shared" si="135"/>
        <v>0</v>
      </c>
      <c r="V934" s="4">
        <f t="shared" si="136"/>
        <v>0</v>
      </c>
      <c r="W934" s="4">
        <f t="shared" si="137"/>
        <v>0</v>
      </c>
    </row>
    <row r="935" spans="1:23" x14ac:dyDescent="0.3">
      <c r="A935" s="1">
        <f t="shared" si="130"/>
        <v>0</v>
      </c>
      <c r="B935" s="1" t="s">
        <v>11</v>
      </c>
      <c r="C935" s="1">
        <v>0.6</v>
      </c>
      <c r="D935" s="1">
        <v>2</v>
      </c>
      <c r="E935" s="1">
        <f t="shared" si="132"/>
        <v>234</v>
      </c>
      <c r="F935" s="1">
        <v>1</v>
      </c>
      <c r="G935" s="4">
        <f t="shared" si="133"/>
        <v>0</v>
      </c>
      <c r="H935" s="4">
        <f t="shared" si="134"/>
        <v>391.565</v>
      </c>
      <c r="I935" s="4">
        <v>379.83699999999999</v>
      </c>
      <c r="J935" s="4">
        <v>11.728</v>
      </c>
      <c r="K935" s="4">
        <v>0</v>
      </c>
      <c r="L935" s="1">
        <v>137</v>
      </c>
      <c r="M935" s="1">
        <v>137</v>
      </c>
      <c r="N935" s="1">
        <v>137</v>
      </c>
      <c r="O935" s="1">
        <v>137</v>
      </c>
      <c r="P935" s="1">
        <v>137</v>
      </c>
      <c r="Q935" s="1">
        <v>137</v>
      </c>
      <c r="R935" s="4">
        <v>3.536</v>
      </c>
      <c r="S935" s="4">
        <v>110.014</v>
      </c>
      <c r="T935" s="4">
        <v>375.79300000000001</v>
      </c>
      <c r="U935" s="4">
        <f t="shared" si="135"/>
        <v>0</v>
      </c>
      <c r="V935" s="4">
        <f t="shared" si="136"/>
        <v>0</v>
      </c>
      <c r="W935" s="4">
        <f t="shared" si="137"/>
        <v>0</v>
      </c>
    </row>
    <row r="936" spans="1:23" x14ac:dyDescent="0.3">
      <c r="A936" s="1">
        <f t="shared" si="130"/>
        <v>0</v>
      </c>
      <c r="B936" s="1" t="s">
        <v>11</v>
      </c>
      <c r="C936" s="1">
        <v>0.6</v>
      </c>
      <c r="D936" s="1">
        <v>3</v>
      </c>
      <c r="E936" s="1">
        <f t="shared" si="132"/>
        <v>234</v>
      </c>
      <c r="F936" s="1">
        <v>1</v>
      </c>
      <c r="G936" s="4">
        <f t="shared" si="133"/>
        <v>0</v>
      </c>
      <c r="H936" s="4">
        <f t="shared" si="134"/>
        <v>408.83600000000001</v>
      </c>
      <c r="I936" s="4">
        <v>396.8</v>
      </c>
      <c r="J936" s="4">
        <v>12.036</v>
      </c>
      <c r="K936" s="4">
        <v>0</v>
      </c>
      <c r="L936" s="1">
        <v>137</v>
      </c>
      <c r="M936" s="1">
        <v>137</v>
      </c>
      <c r="N936" s="1">
        <v>137</v>
      </c>
      <c r="O936" s="1">
        <v>137</v>
      </c>
      <c r="P936" s="1">
        <v>137</v>
      </c>
      <c r="Q936" s="1">
        <v>137</v>
      </c>
      <c r="R936" s="4">
        <v>3.3639999999999999</v>
      </c>
      <c r="S936" s="4">
        <v>110.014</v>
      </c>
      <c r="T936" s="4">
        <v>392.928</v>
      </c>
      <c r="U936" s="4">
        <f t="shared" si="135"/>
        <v>0</v>
      </c>
      <c r="V936" s="4">
        <f t="shared" si="136"/>
        <v>0</v>
      </c>
      <c r="W936" s="4">
        <f t="shared" si="137"/>
        <v>0</v>
      </c>
    </row>
    <row r="937" spans="1:23" x14ac:dyDescent="0.3">
      <c r="A937" s="1">
        <f t="shared" si="130"/>
        <v>0</v>
      </c>
      <c r="B937" s="1" t="s">
        <v>11</v>
      </c>
      <c r="C937" s="1">
        <v>0.6</v>
      </c>
      <c r="D937" s="1">
        <v>4</v>
      </c>
      <c r="E937" s="1">
        <f t="shared" si="132"/>
        <v>234</v>
      </c>
      <c r="F937" s="1">
        <v>1</v>
      </c>
      <c r="G937" s="4">
        <f t="shared" si="133"/>
        <v>0</v>
      </c>
      <c r="H937" s="4">
        <f t="shared" si="134"/>
        <v>407.72099999999995</v>
      </c>
      <c r="I937" s="4">
        <v>395.99699999999996</v>
      </c>
      <c r="J937" s="4">
        <v>11.724</v>
      </c>
      <c r="K937" s="4">
        <v>0</v>
      </c>
      <c r="L937" s="1">
        <v>137</v>
      </c>
      <c r="M937" s="1">
        <v>137</v>
      </c>
      <c r="N937" s="1">
        <v>137</v>
      </c>
      <c r="O937" s="1">
        <v>137</v>
      </c>
      <c r="P937" s="1">
        <v>137</v>
      </c>
      <c r="Q937" s="1">
        <v>137</v>
      </c>
      <c r="R937" s="4">
        <v>12.385999999999999</v>
      </c>
      <c r="S937" s="4">
        <v>110.014</v>
      </c>
      <c r="T937" s="4">
        <v>383.10299999999995</v>
      </c>
      <c r="U937" s="4">
        <f t="shared" si="135"/>
        <v>0</v>
      </c>
      <c r="V937" s="4">
        <f t="shared" si="136"/>
        <v>0</v>
      </c>
      <c r="W937" s="4">
        <f t="shared" si="137"/>
        <v>0</v>
      </c>
    </row>
    <row r="938" spans="1:23" x14ac:dyDescent="0.3">
      <c r="A938" s="1">
        <f t="shared" si="130"/>
        <v>0</v>
      </c>
      <c r="B938" s="1" t="s">
        <v>11</v>
      </c>
      <c r="C938" s="1">
        <v>0.6</v>
      </c>
      <c r="D938" s="1">
        <v>1</v>
      </c>
      <c r="E938" s="1">
        <f t="shared" si="132"/>
        <v>235</v>
      </c>
      <c r="F938" s="1">
        <v>1</v>
      </c>
      <c r="G938" s="4">
        <f t="shared" si="133"/>
        <v>0</v>
      </c>
      <c r="H938" s="4">
        <f t="shared" si="134"/>
        <v>369.20600000000002</v>
      </c>
      <c r="I938" s="4">
        <v>356.048</v>
      </c>
      <c r="J938" s="4">
        <v>13.157999999999999</v>
      </c>
      <c r="K938" s="4">
        <v>0</v>
      </c>
      <c r="L938" s="1">
        <v>133</v>
      </c>
      <c r="M938" s="1">
        <v>133</v>
      </c>
      <c r="N938" s="1">
        <v>133</v>
      </c>
      <c r="O938" s="1">
        <v>133</v>
      </c>
      <c r="P938" s="1">
        <v>133</v>
      </c>
      <c r="Q938" s="1">
        <v>133</v>
      </c>
      <c r="R938" s="4">
        <v>1.62</v>
      </c>
      <c r="S938" s="4">
        <v>104.04600000000001</v>
      </c>
      <c r="T938" s="4">
        <v>353.91</v>
      </c>
      <c r="U938" s="4">
        <f t="shared" si="135"/>
        <v>0</v>
      </c>
      <c r="V938" s="4">
        <f t="shared" si="136"/>
        <v>0</v>
      </c>
      <c r="W938" s="4">
        <f t="shared" si="137"/>
        <v>0</v>
      </c>
    </row>
    <row r="939" spans="1:23" x14ac:dyDescent="0.3">
      <c r="A939" s="1">
        <f t="shared" si="130"/>
        <v>0</v>
      </c>
      <c r="B939" s="1" t="s">
        <v>11</v>
      </c>
      <c r="C939" s="1">
        <v>0.6</v>
      </c>
      <c r="D939" s="1">
        <v>2</v>
      </c>
      <c r="E939" s="1">
        <f t="shared" si="132"/>
        <v>235</v>
      </c>
      <c r="F939" s="1">
        <v>1</v>
      </c>
      <c r="G939" s="4">
        <f t="shared" si="133"/>
        <v>0</v>
      </c>
      <c r="H939" s="4">
        <f t="shared" si="134"/>
        <v>367.04899999999998</v>
      </c>
      <c r="I939" s="4">
        <v>354.10599999999999</v>
      </c>
      <c r="J939" s="4">
        <v>12.943</v>
      </c>
      <c r="K939" s="4">
        <v>0</v>
      </c>
      <c r="L939" s="1">
        <v>133</v>
      </c>
      <c r="M939" s="1">
        <v>133</v>
      </c>
      <c r="N939" s="1">
        <v>133</v>
      </c>
      <c r="O939" s="1">
        <v>133</v>
      </c>
      <c r="P939" s="1">
        <v>133</v>
      </c>
      <c r="Q939" s="1">
        <v>133</v>
      </c>
      <c r="R939" s="4">
        <v>3.8759999999999999</v>
      </c>
      <c r="S939" s="4">
        <v>104.04600000000001</v>
      </c>
      <c r="T939" s="4">
        <v>349.71199999999999</v>
      </c>
      <c r="U939" s="4">
        <f t="shared" si="135"/>
        <v>0</v>
      </c>
      <c r="V939" s="4">
        <f t="shared" si="136"/>
        <v>0</v>
      </c>
      <c r="W939" s="4">
        <f t="shared" si="137"/>
        <v>0</v>
      </c>
    </row>
    <row r="940" spans="1:23" x14ac:dyDescent="0.3">
      <c r="A940" s="1">
        <f t="shared" si="130"/>
        <v>0</v>
      </c>
      <c r="B940" s="1" t="s">
        <v>11</v>
      </c>
      <c r="C940" s="1">
        <v>0.6</v>
      </c>
      <c r="D940" s="1">
        <v>3</v>
      </c>
      <c r="E940" s="1">
        <f t="shared" si="132"/>
        <v>235</v>
      </c>
      <c r="F940" s="1">
        <v>1</v>
      </c>
      <c r="G940" s="4">
        <f t="shared" si="133"/>
        <v>0</v>
      </c>
      <c r="H940" s="4">
        <f t="shared" si="134"/>
        <v>384.33100000000002</v>
      </c>
      <c r="I940" s="4">
        <v>371.70699999999999</v>
      </c>
      <c r="J940" s="4">
        <v>12.624000000000001</v>
      </c>
      <c r="K940" s="4">
        <v>0</v>
      </c>
      <c r="L940" s="1">
        <v>133</v>
      </c>
      <c r="M940" s="1">
        <v>133</v>
      </c>
      <c r="N940" s="1">
        <v>133</v>
      </c>
      <c r="O940" s="1">
        <v>133</v>
      </c>
      <c r="P940" s="1">
        <v>133</v>
      </c>
      <c r="Q940" s="1">
        <v>133</v>
      </c>
      <c r="R940" s="4">
        <v>3.85</v>
      </c>
      <c r="S940" s="4">
        <v>104.04600000000001</v>
      </c>
      <c r="T940" s="4">
        <v>367.339</v>
      </c>
      <c r="U940" s="4">
        <f t="shared" si="135"/>
        <v>0</v>
      </c>
      <c r="V940" s="4">
        <f t="shared" si="136"/>
        <v>0</v>
      </c>
      <c r="W940" s="4">
        <f t="shared" si="137"/>
        <v>0</v>
      </c>
    </row>
    <row r="941" spans="1:23" x14ac:dyDescent="0.3">
      <c r="A941" s="1">
        <f t="shared" si="130"/>
        <v>0</v>
      </c>
      <c r="B941" s="1" t="s">
        <v>11</v>
      </c>
      <c r="C941" s="1">
        <v>0.6</v>
      </c>
      <c r="D941" s="1">
        <v>4</v>
      </c>
      <c r="E941" s="1">
        <f t="shared" si="132"/>
        <v>235</v>
      </c>
      <c r="F941" s="1">
        <v>1</v>
      </c>
      <c r="G941" s="4">
        <f t="shared" si="133"/>
        <v>0</v>
      </c>
      <c r="H941" s="4">
        <f t="shared" si="134"/>
        <v>389.43900000000002</v>
      </c>
      <c r="I941" s="4">
        <v>377.23500000000001</v>
      </c>
      <c r="J941" s="4">
        <v>12.204000000000001</v>
      </c>
      <c r="K941" s="4">
        <v>0</v>
      </c>
      <c r="L941" s="1">
        <v>133</v>
      </c>
      <c r="M941" s="1">
        <v>133</v>
      </c>
      <c r="N941" s="1">
        <v>133</v>
      </c>
      <c r="O941" s="1">
        <v>133</v>
      </c>
      <c r="P941" s="1">
        <v>133</v>
      </c>
      <c r="Q941" s="1">
        <v>133</v>
      </c>
      <c r="R941" s="4">
        <v>11.398999999999999</v>
      </c>
      <c r="S941" s="4">
        <v>104.04600000000001</v>
      </c>
      <c r="T941" s="4">
        <v>365.31800000000004</v>
      </c>
      <c r="U941" s="4">
        <f t="shared" si="135"/>
        <v>0</v>
      </c>
      <c r="V941" s="4">
        <f t="shared" si="136"/>
        <v>0</v>
      </c>
      <c r="W941" s="4">
        <f t="shared" si="137"/>
        <v>0</v>
      </c>
    </row>
    <row r="942" spans="1:23" x14ac:dyDescent="0.3">
      <c r="A942" s="1">
        <f t="shared" si="130"/>
        <v>0</v>
      </c>
      <c r="B942" s="1" t="s">
        <v>11</v>
      </c>
      <c r="C942" s="1">
        <v>0.6</v>
      </c>
      <c r="D942" s="1">
        <v>1</v>
      </c>
      <c r="E942" s="1">
        <f t="shared" si="132"/>
        <v>236</v>
      </c>
      <c r="F942" s="1">
        <v>1</v>
      </c>
      <c r="G942" s="4">
        <f t="shared" si="133"/>
        <v>0</v>
      </c>
      <c r="H942" s="4">
        <f t="shared" si="134"/>
        <v>407.50300000000004</v>
      </c>
      <c r="I942" s="4">
        <v>394.33100000000002</v>
      </c>
      <c r="J942" s="4">
        <v>13.172000000000001</v>
      </c>
      <c r="K942" s="4">
        <v>0</v>
      </c>
      <c r="L942" s="1">
        <v>136</v>
      </c>
      <c r="M942" s="1">
        <v>136</v>
      </c>
      <c r="N942" s="1">
        <v>136</v>
      </c>
      <c r="O942" s="1">
        <v>136</v>
      </c>
      <c r="P942" s="1">
        <v>136</v>
      </c>
      <c r="Q942" s="1">
        <v>136</v>
      </c>
      <c r="R942" s="4">
        <v>1.544</v>
      </c>
      <c r="S942" s="4">
        <v>112.09099999999999</v>
      </c>
      <c r="T942" s="4">
        <v>392.21400000000006</v>
      </c>
      <c r="U942" s="4">
        <f t="shared" si="135"/>
        <v>0</v>
      </c>
      <c r="V942" s="4">
        <f t="shared" si="136"/>
        <v>0</v>
      </c>
      <c r="W942" s="4">
        <f t="shared" si="137"/>
        <v>0</v>
      </c>
    </row>
    <row r="943" spans="1:23" x14ac:dyDescent="0.3">
      <c r="A943" s="1">
        <f t="shared" si="130"/>
        <v>0</v>
      </c>
      <c r="B943" s="1" t="s">
        <v>11</v>
      </c>
      <c r="C943" s="1">
        <v>0.6</v>
      </c>
      <c r="D943" s="1">
        <v>2</v>
      </c>
      <c r="E943" s="1">
        <f t="shared" si="132"/>
        <v>236</v>
      </c>
      <c r="F943" s="1">
        <v>1</v>
      </c>
      <c r="G943" s="4">
        <f t="shared" si="133"/>
        <v>0</v>
      </c>
      <c r="H943" s="4">
        <f t="shared" si="134"/>
        <v>376.18799999999999</v>
      </c>
      <c r="I943" s="4">
        <v>364.87700000000001</v>
      </c>
      <c r="J943" s="4">
        <v>11.311</v>
      </c>
      <c r="K943" s="4">
        <v>0</v>
      </c>
      <c r="L943" s="1">
        <v>136</v>
      </c>
      <c r="M943" s="1">
        <v>136</v>
      </c>
      <c r="N943" s="1">
        <v>136</v>
      </c>
      <c r="O943" s="1">
        <v>136</v>
      </c>
      <c r="P943" s="1">
        <v>136</v>
      </c>
      <c r="Q943" s="1">
        <v>136</v>
      </c>
      <c r="R943" s="4">
        <v>2.5289999999999999</v>
      </c>
      <c r="S943" s="4">
        <v>112.09099999999999</v>
      </c>
      <c r="T943" s="4">
        <v>361.77499999999998</v>
      </c>
      <c r="U943" s="4">
        <f t="shared" si="135"/>
        <v>0</v>
      </c>
      <c r="V943" s="4">
        <f t="shared" si="136"/>
        <v>0</v>
      </c>
      <c r="W943" s="4">
        <f t="shared" si="137"/>
        <v>0</v>
      </c>
    </row>
    <row r="944" spans="1:23" x14ac:dyDescent="0.3">
      <c r="A944" s="1">
        <f t="shared" si="130"/>
        <v>0</v>
      </c>
      <c r="B944" s="1" t="s">
        <v>11</v>
      </c>
      <c r="C944" s="1">
        <v>0.6</v>
      </c>
      <c r="D944" s="1">
        <v>3</v>
      </c>
      <c r="E944" s="1">
        <f t="shared" si="132"/>
        <v>236</v>
      </c>
      <c r="F944" s="1">
        <v>1</v>
      </c>
      <c r="G944" s="4">
        <f t="shared" si="133"/>
        <v>0</v>
      </c>
      <c r="H944" s="4">
        <f t="shared" si="134"/>
        <v>386.63799999999998</v>
      </c>
      <c r="I944" s="4">
        <v>374.43799999999999</v>
      </c>
      <c r="J944" s="4">
        <v>12.2</v>
      </c>
      <c r="K944" s="4">
        <v>0</v>
      </c>
      <c r="L944" s="1">
        <v>136</v>
      </c>
      <c r="M944" s="1">
        <v>136</v>
      </c>
      <c r="N944" s="1">
        <v>136</v>
      </c>
      <c r="O944" s="1">
        <v>136</v>
      </c>
      <c r="P944" s="1">
        <v>136</v>
      </c>
      <c r="Q944" s="1">
        <v>136</v>
      </c>
      <c r="R944" s="4">
        <v>3.0139999999999998</v>
      </c>
      <c r="S944" s="4">
        <v>112.09099999999999</v>
      </c>
      <c r="T944" s="4">
        <v>370.851</v>
      </c>
      <c r="U944" s="4">
        <f t="shared" si="135"/>
        <v>0</v>
      </c>
      <c r="V944" s="4">
        <f t="shared" si="136"/>
        <v>0</v>
      </c>
      <c r="W944" s="4">
        <f t="shared" si="137"/>
        <v>0</v>
      </c>
    </row>
    <row r="945" spans="1:23" x14ac:dyDescent="0.3">
      <c r="A945" s="1">
        <f t="shared" si="130"/>
        <v>0</v>
      </c>
      <c r="B945" s="1" t="s">
        <v>11</v>
      </c>
      <c r="C945" s="1">
        <v>0.6</v>
      </c>
      <c r="D945" s="1">
        <v>4</v>
      </c>
      <c r="E945" s="1">
        <f t="shared" si="132"/>
        <v>236</v>
      </c>
      <c r="F945" s="1">
        <v>1</v>
      </c>
      <c r="G945" s="4">
        <f t="shared" si="133"/>
        <v>0</v>
      </c>
      <c r="H945" s="4">
        <f t="shared" si="134"/>
        <v>389.36900000000003</v>
      </c>
      <c r="I945" s="4">
        <v>376.55</v>
      </c>
      <c r="J945" s="4">
        <v>12.819000000000001</v>
      </c>
      <c r="K945" s="4">
        <v>0</v>
      </c>
      <c r="L945" s="1">
        <v>136</v>
      </c>
      <c r="M945" s="1">
        <v>136</v>
      </c>
      <c r="N945" s="1">
        <v>136</v>
      </c>
      <c r="O945" s="1">
        <v>136</v>
      </c>
      <c r="P945" s="1">
        <v>136</v>
      </c>
      <c r="Q945" s="1">
        <v>136</v>
      </c>
      <c r="R945" s="4">
        <v>11.679</v>
      </c>
      <c r="S945" s="4">
        <v>112.09099999999999</v>
      </c>
      <c r="T945" s="4">
        <v>364.298</v>
      </c>
      <c r="U945" s="4">
        <f t="shared" si="135"/>
        <v>0</v>
      </c>
      <c r="V945" s="4">
        <f t="shared" si="136"/>
        <v>0</v>
      </c>
      <c r="W945" s="4">
        <f t="shared" si="137"/>
        <v>0</v>
      </c>
    </row>
    <row r="946" spans="1:23" x14ac:dyDescent="0.3">
      <c r="A946" s="1">
        <f t="shared" si="130"/>
        <v>0</v>
      </c>
      <c r="B946" s="1" t="s">
        <v>11</v>
      </c>
      <c r="C946" s="1">
        <v>0.6</v>
      </c>
      <c r="D946" s="1">
        <v>1</v>
      </c>
      <c r="E946" s="1">
        <f t="shared" si="132"/>
        <v>237</v>
      </c>
      <c r="F946" s="1">
        <v>1</v>
      </c>
      <c r="G946" s="4">
        <f t="shared" si="133"/>
        <v>0</v>
      </c>
      <c r="H946" s="4">
        <f t="shared" si="134"/>
        <v>366.32299999999998</v>
      </c>
      <c r="I946" s="4">
        <v>353.024</v>
      </c>
      <c r="J946" s="4">
        <v>13.298999999999999</v>
      </c>
      <c r="K946" s="4">
        <v>0</v>
      </c>
      <c r="L946" s="1">
        <v>138</v>
      </c>
      <c r="M946" s="1">
        <v>138</v>
      </c>
      <c r="N946" s="1">
        <v>138</v>
      </c>
      <c r="O946" s="1">
        <v>138</v>
      </c>
      <c r="P946" s="1">
        <v>138</v>
      </c>
      <c r="Q946" s="1">
        <v>138</v>
      </c>
      <c r="R946" s="4">
        <v>1.8320000000000001</v>
      </c>
      <c r="S946" s="4">
        <v>102.944</v>
      </c>
      <c r="T946" s="4">
        <v>350.82</v>
      </c>
      <c r="U946" s="4">
        <f t="shared" si="135"/>
        <v>0</v>
      </c>
      <c r="V946" s="4">
        <f t="shared" si="136"/>
        <v>0</v>
      </c>
      <c r="W946" s="4">
        <f t="shared" si="137"/>
        <v>0</v>
      </c>
    </row>
    <row r="947" spans="1:23" x14ac:dyDescent="0.3">
      <c r="A947" s="1">
        <f t="shared" si="130"/>
        <v>0</v>
      </c>
      <c r="B947" s="1" t="s">
        <v>11</v>
      </c>
      <c r="C947" s="1">
        <v>0.6</v>
      </c>
      <c r="D947" s="1">
        <v>2</v>
      </c>
      <c r="E947" s="1">
        <f t="shared" si="132"/>
        <v>237</v>
      </c>
      <c r="F947" s="1">
        <v>1</v>
      </c>
      <c r="G947" s="4">
        <f t="shared" si="133"/>
        <v>0</v>
      </c>
      <c r="H947" s="4">
        <f t="shared" si="134"/>
        <v>371.87900000000002</v>
      </c>
      <c r="I947" s="4">
        <v>359.55500000000001</v>
      </c>
      <c r="J947" s="4">
        <v>12.324</v>
      </c>
      <c r="K947" s="4">
        <v>0</v>
      </c>
      <c r="L947" s="1">
        <v>138</v>
      </c>
      <c r="M947" s="1">
        <v>138</v>
      </c>
      <c r="N947" s="1">
        <v>138</v>
      </c>
      <c r="O947" s="1">
        <v>138</v>
      </c>
      <c r="P947" s="1">
        <v>138</v>
      </c>
      <c r="Q947" s="1">
        <v>138</v>
      </c>
      <c r="R947" s="4">
        <v>3.0030000000000001</v>
      </c>
      <c r="S947" s="4">
        <v>102.944</v>
      </c>
      <c r="T947" s="4">
        <v>356.18</v>
      </c>
      <c r="U947" s="4">
        <f t="shared" si="135"/>
        <v>0</v>
      </c>
      <c r="V947" s="4">
        <f t="shared" si="136"/>
        <v>0</v>
      </c>
      <c r="W947" s="4">
        <f t="shared" si="137"/>
        <v>0</v>
      </c>
    </row>
    <row r="948" spans="1:23" x14ac:dyDescent="0.3">
      <c r="A948" s="1">
        <f t="shared" si="130"/>
        <v>0</v>
      </c>
      <c r="B948" s="1" t="s">
        <v>11</v>
      </c>
      <c r="C948" s="1">
        <v>0.6</v>
      </c>
      <c r="D948" s="1">
        <v>3</v>
      </c>
      <c r="E948" s="1">
        <f t="shared" si="132"/>
        <v>237</v>
      </c>
      <c r="F948" s="1">
        <v>0</v>
      </c>
      <c r="G948" s="4">
        <f t="shared" si="133"/>
        <v>0.72463768115942029</v>
      </c>
      <c r="H948" s="4">
        <f t="shared" si="134"/>
        <v>444.33199999999999</v>
      </c>
      <c r="I948" s="4">
        <v>357.69</v>
      </c>
      <c r="J948" s="4">
        <v>12.84</v>
      </c>
      <c r="K948" s="4">
        <v>73.802000000000007</v>
      </c>
      <c r="L948" s="1">
        <v>138</v>
      </c>
      <c r="M948" s="1">
        <v>139</v>
      </c>
      <c r="N948" s="1">
        <v>139</v>
      </c>
      <c r="O948" s="1">
        <v>138</v>
      </c>
      <c r="P948" s="1">
        <v>138</v>
      </c>
      <c r="Q948" s="1">
        <v>138</v>
      </c>
      <c r="R948" s="4">
        <v>6.3310000000000004</v>
      </c>
      <c r="S948" s="4">
        <v>102.944</v>
      </c>
      <c r="T948" s="4">
        <v>350.98699999999997</v>
      </c>
      <c r="U948" s="4" t="str">
        <f t="shared" si="135"/>
        <v>0</v>
      </c>
      <c r="V948" s="4" t="str">
        <f t="shared" si="136"/>
        <v>0</v>
      </c>
      <c r="W948" s="4" t="str">
        <f t="shared" si="137"/>
        <v>0</v>
      </c>
    </row>
    <row r="949" spans="1:23" x14ac:dyDescent="0.3">
      <c r="A949" s="1">
        <f t="shared" si="130"/>
        <v>0</v>
      </c>
      <c r="B949" s="1" t="s">
        <v>11</v>
      </c>
      <c r="C949" s="1">
        <v>0.6</v>
      </c>
      <c r="D949" s="1">
        <v>4</v>
      </c>
      <c r="E949" s="1">
        <f t="shared" si="132"/>
        <v>237</v>
      </c>
      <c r="F949" s="1">
        <v>1</v>
      </c>
      <c r="G949" s="4">
        <f t="shared" si="133"/>
        <v>0</v>
      </c>
      <c r="H949" s="4">
        <f t="shared" si="134"/>
        <v>464.53500000000003</v>
      </c>
      <c r="I949" s="4">
        <v>377.94299999999998</v>
      </c>
      <c r="J949" s="4">
        <v>12.79</v>
      </c>
      <c r="K949" s="4">
        <v>73.802000000000007</v>
      </c>
      <c r="L949" s="1">
        <v>138</v>
      </c>
      <c r="M949" s="1">
        <v>138</v>
      </c>
      <c r="N949" s="1">
        <v>138</v>
      </c>
      <c r="O949" s="1">
        <v>138</v>
      </c>
      <c r="P949" s="1">
        <v>138</v>
      </c>
      <c r="Q949" s="1">
        <v>138</v>
      </c>
      <c r="R949" s="4">
        <v>11.722</v>
      </c>
      <c r="S949" s="4">
        <v>102.944</v>
      </c>
      <c r="T949" s="4">
        <v>365.84899999999999</v>
      </c>
      <c r="U949" s="4">
        <f t="shared" si="135"/>
        <v>0</v>
      </c>
      <c r="V949" s="4">
        <f t="shared" si="136"/>
        <v>0</v>
      </c>
      <c r="W949" s="4">
        <f t="shared" si="137"/>
        <v>0</v>
      </c>
    </row>
    <row r="950" spans="1:23" x14ac:dyDescent="0.3">
      <c r="A950" s="1">
        <f t="shared" si="130"/>
        <v>0</v>
      </c>
      <c r="B950" s="1" t="s">
        <v>11</v>
      </c>
      <c r="C950" s="1">
        <v>0.6</v>
      </c>
      <c r="D950" s="1">
        <v>1</v>
      </c>
      <c r="E950" s="1">
        <f t="shared" si="132"/>
        <v>238</v>
      </c>
      <c r="F950" s="1">
        <v>1</v>
      </c>
      <c r="G950" s="4">
        <f t="shared" si="133"/>
        <v>0</v>
      </c>
      <c r="H950" s="4">
        <f t="shared" si="134"/>
        <v>365.90999999999997</v>
      </c>
      <c r="I950" s="4">
        <v>353.38599999999997</v>
      </c>
      <c r="J950" s="4">
        <v>12.523999999999999</v>
      </c>
      <c r="K950" s="4">
        <v>0</v>
      </c>
      <c r="L950" s="1">
        <v>138</v>
      </c>
      <c r="M950" s="1">
        <v>138</v>
      </c>
      <c r="N950" s="1">
        <v>138</v>
      </c>
      <c r="O950" s="1">
        <v>138</v>
      </c>
      <c r="P950" s="1">
        <v>138</v>
      </c>
      <c r="Q950" s="1">
        <v>138</v>
      </c>
      <c r="R950" s="4">
        <v>1.393</v>
      </c>
      <c r="S950" s="4">
        <v>114.524</v>
      </c>
      <c r="T950" s="4">
        <v>351.495</v>
      </c>
      <c r="U950" s="4">
        <f t="shared" si="135"/>
        <v>0</v>
      </c>
      <c r="V950" s="4">
        <f t="shared" si="136"/>
        <v>0</v>
      </c>
      <c r="W950" s="4">
        <f t="shared" si="137"/>
        <v>0</v>
      </c>
    </row>
    <row r="951" spans="1:23" x14ac:dyDescent="0.3">
      <c r="A951" s="1">
        <f t="shared" si="130"/>
        <v>0</v>
      </c>
      <c r="B951" s="1" t="s">
        <v>11</v>
      </c>
      <c r="C951" s="1">
        <v>0.6</v>
      </c>
      <c r="D951" s="1">
        <v>2</v>
      </c>
      <c r="E951" s="1">
        <f t="shared" si="132"/>
        <v>238</v>
      </c>
      <c r="F951" s="1">
        <v>1</v>
      </c>
      <c r="G951" s="4">
        <f t="shared" si="133"/>
        <v>0</v>
      </c>
      <c r="H951" s="4">
        <f t="shared" si="134"/>
        <v>374.45099999999996</v>
      </c>
      <c r="I951" s="4">
        <v>361.73599999999999</v>
      </c>
      <c r="J951" s="4">
        <v>12.715</v>
      </c>
      <c r="K951" s="4">
        <v>0</v>
      </c>
      <c r="L951" s="1">
        <v>138</v>
      </c>
      <c r="M951" s="1">
        <v>138</v>
      </c>
      <c r="N951" s="1">
        <v>138</v>
      </c>
      <c r="O951" s="1">
        <v>138</v>
      </c>
      <c r="P951" s="1">
        <v>138</v>
      </c>
      <c r="Q951" s="1">
        <v>138</v>
      </c>
      <c r="R951" s="4">
        <v>3.8090000000000002</v>
      </c>
      <c r="S951" s="4">
        <v>114.524</v>
      </c>
      <c r="T951" s="4">
        <v>357.42899999999997</v>
      </c>
      <c r="U951" s="4">
        <f t="shared" si="135"/>
        <v>0</v>
      </c>
      <c r="V951" s="4">
        <f t="shared" si="136"/>
        <v>0</v>
      </c>
      <c r="W951" s="4">
        <f t="shared" si="137"/>
        <v>0</v>
      </c>
    </row>
    <row r="952" spans="1:23" x14ac:dyDescent="0.3">
      <c r="A952" s="1">
        <f t="shared" si="130"/>
        <v>0</v>
      </c>
      <c r="B952" s="1" t="s">
        <v>11</v>
      </c>
      <c r="C952" s="1">
        <v>0.6</v>
      </c>
      <c r="D952" s="1">
        <v>3</v>
      </c>
      <c r="E952" s="1">
        <f t="shared" si="132"/>
        <v>238</v>
      </c>
      <c r="F952" s="1">
        <v>1</v>
      </c>
      <c r="G952" s="4">
        <f t="shared" si="133"/>
        <v>0</v>
      </c>
      <c r="H952" s="4">
        <f t="shared" si="134"/>
        <v>372.74600000000004</v>
      </c>
      <c r="I952" s="4">
        <v>358.67</v>
      </c>
      <c r="J952" s="4">
        <v>14.076000000000001</v>
      </c>
      <c r="K952" s="4">
        <v>0</v>
      </c>
      <c r="L952" s="1">
        <v>138</v>
      </c>
      <c r="M952" s="1">
        <v>138</v>
      </c>
      <c r="N952" s="1">
        <v>138</v>
      </c>
      <c r="O952" s="1">
        <v>138</v>
      </c>
      <c r="P952" s="1">
        <v>138</v>
      </c>
      <c r="Q952" s="1">
        <v>138</v>
      </c>
      <c r="R952" s="4">
        <v>8.4789999999999992</v>
      </c>
      <c r="S952" s="4">
        <v>114.524</v>
      </c>
      <c r="T952" s="4">
        <v>349.69299999999998</v>
      </c>
      <c r="U952" s="4">
        <f t="shared" si="135"/>
        <v>0</v>
      </c>
      <c r="V952" s="4">
        <f t="shared" si="136"/>
        <v>0</v>
      </c>
      <c r="W952" s="4">
        <f t="shared" si="137"/>
        <v>0</v>
      </c>
    </row>
    <row r="953" spans="1:23" x14ac:dyDescent="0.3">
      <c r="A953" s="1">
        <f t="shared" si="130"/>
        <v>0</v>
      </c>
      <c r="B953" s="1" t="s">
        <v>11</v>
      </c>
      <c r="C953" s="1">
        <v>0.6</v>
      </c>
      <c r="D953" s="1">
        <v>4</v>
      </c>
      <c r="E953" s="1">
        <f t="shared" si="132"/>
        <v>238</v>
      </c>
      <c r="F953" s="1">
        <v>1</v>
      </c>
      <c r="G953" s="4">
        <f t="shared" si="133"/>
        <v>0</v>
      </c>
      <c r="H953" s="4">
        <f t="shared" si="134"/>
        <v>381.34699999999998</v>
      </c>
      <c r="I953" s="4">
        <v>368.85399999999998</v>
      </c>
      <c r="J953" s="4">
        <v>12.493</v>
      </c>
      <c r="K953" s="4">
        <v>0</v>
      </c>
      <c r="L953" s="1">
        <v>138</v>
      </c>
      <c r="M953" s="1">
        <v>138</v>
      </c>
      <c r="N953" s="1">
        <v>138</v>
      </c>
      <c r="O953" s="1">
        <v>138</v>
      </c>
      <c r="P953" s="1">
        <v>138</v>
      </c>
      <c r="Q953" s="1">
        <v>138</v>
      </c>
      <c r="R953" s="4">
        <v>11.081</v>
      </c>
      <c r="S953" s="4">
        <v>114.524</v>
      </c>
      <c r="T953" s="4">
        <v>357.27499999999998</v>
      </c>
      <c r="U953" s="4">
        <f t="shared" si="135"/>
        <v>0</v>
      </c>
      <c r="V953" s="4">
        <f t="shared" si="136"/>
        <v>0</v>
      </c>
      <c r="W953" s="4">
        <f t="shared" si="137"/>
        <v>0</v>
      </c>
    </row>
    <row r="954" spans="1:23" x14ac:dyDescent="0.3">
      <c r="A954" s="1">
        <f t="shared" si="130"/>
        <v>0</v>
      </c>
      <c r="B954" s="1" t="s">
        <v>11</v>
      </c>
      <c r="C954" s="1">
        <v>0.6</v>
      </c>
      <c r="D954" s="1">
        <v>1</v>
      </c>
      <c r="E954" s="1">
        <f t="shared" si="132"/>
        <v>239</v>
      </c>
      <c r="F954" s="1">
        <v>1</v>
      </c>
      <c r="G954" s="4">
        <f t="shared" si="133"/>
        <v>0</v>
      </c>
      <c r="H954" s="4">
        <f t="shared" si="134"/>
        <v>435.93200000000002</v>
      </c>
      <c r="I954" s="4">
        <v>421.04599999999999</v>
      </c>
      <c r="J954" s="4">
        <v>14.885999999999999</v>
      </c>
      <c r="K954" s="4">
        <v>0</v>
      </c>
      <c r="L954" s="1">
        <v>135</v>
      </c>
      <c r="M954" s="1">
        <v>135</v>
      </c>
      <c r="N954" s="1">
        <v>135</v>
      </c>
      <c r="O954" s="1">
        <v>135</v>
      </c>
      <c r="P954" s="1">
        <v>135</v>
      </c>
      <c r="Q954" s="1">
        <v>135</v>
      </c>
      <c r="R954" s="4">
        <v>1.387</v>
      </c>
      <c r="S954" s="4">
        <v>105.58</v>
      </c>
      <c r="T954" s="4">
        <v>419.07900000000001</v>
      </c>
      <c r="U954" s="4">
        <f t="shared" si="135"/>
        <v>0</v>
      </c>
      <c r="V954" s="4">
        <f t="shared" si="136"/>
        <v>0</v>
      </c>
      <c r="W954" s="4">
        <f t="shared" si="137"/>
        <v>0</v>
      </c>
    </row>
    <row r="955" spans="1:23" x14ac:dyDescent="0.3">
      <c r="A955" s="1">
        <f t="shared" si="130"/>
        <v>0</v>
      </c>
      <c r="B955" s="1" t="s">
        <v>11</v>
      </c>
      <c r="C955" s="1">
        <v>0.6</v>
      </c>
      <c r="D955" s="1">
        <v>2</v>
      </c>
      <c r="E955" s="1">
        <f t="shared" si="132"/>
        <v>239</v>
      </c>
      <c r="F955" s="1">
        <v>1</v>
      </c>
      <c r="G955" s="4">
        <f t="shared" si="133"/>
        <v>0</v>
      </c>
      <c r="H955" s="4">
        <f t="shared" si="134"/>
        <v>372.91800000000001</v>
      </c>
      <c r="I955" s="4">
        <v>359.69900000000001</v>
      </c>
      <c r="J955" s="4">
        <v>13.218999999999999</v>
      </c>
      <c r="K955" s="4">
        <v>0</v>
      </c>
      <c r="L955" s="1">
        <v>135</v>
      </c>
      <c r="M955" s="1">
        <v>135</v>
      </c>
      <c r="N955" s="1">
        <v>135</v>
      </c>
      <c r="O955" s="1">
        <v>135</v>
      </c>
      <c r="P955" s="1">
        <v>135</v>
      </c>
      <c r="Q955" s="1">
        <v>135</v>
      </c>
      <c r="R955" s="4">
        <v>3.1349999999999998</v>
      </c>
      <c r="S955" s="4">
        <v>105.58</v>
      </c>
      <c r="T955" s="4">
        <v>355.98400000000004</v>
      </c>
      <c r="U955" s="4">
        <f t="shared" si="135"/>
        <v>0</v>
      </c>
      <c r="V955" s="4">
        <f t="shared" si="136"/>
        <v>0</v>
      </c>
      <c r="W955" s="4">
        <f t="shared" si="137"/>
        <v>0</v>
      </c>
    </row>
    <row r="956" spans="1:23" x14ac:dyDescent="0.3">
      <c r="A956" s="1">
        <f t="shared" si="130"/>
        <v>0</v>
      </c>
      <c r="B956" s="1" t="s">
        <v>11</v>
      </c>
      <c r="C956" s="1">
        <v>0.6</v>
      </c>
      <c r="D956" s="1">
        <v>3</v>
      </c>
      <c r="E956" s="1">
        <f t="shared" si="132"/>
        <v>239</v>
      </c>
      <c r="F956" s="1">
        <v>1</v>
      </c>
      <c r="G956" s="4">
        <f t="shared" si="133"/>
        <v>0</v>
      </c>
      <c r="H956" s="4">
        <f t="shared" si="134"/>
        <v>392.73900000000003</v>
      </c>
      <c r="I956" s="4">
        <v>379.84900000000005</v>
      </c>
      <c r="J956" s="4">
        <v>12.89</v>
      </c>
      <c r="K956" s="4">
        <v>0</v>
      </c>
      <c r="L956" s="1">
        <v>135</v>
      </c>
      <c r="M956" s="1">
        <v>135</v>
      </c>
      <c r="N956" s="1">
        <v>135</v>
      </c>
      <c r="O956" s="1">
        <v>135</v>
      </c>
      <c r="P956" s="1">
        <v>135</v>
      </c>
      <c r="Q956" s="1">
        <v>135</v>
      </c>
      <c r="R956" s="4">
        <v>9.7579999999999991</v>
      </c>
      <c r="S956" s="4">
        <v>105.58</v>
      </c>
      <c r="T956" s="4">
        <v>369.51100000000002</v>
      </c>
      <c r="U956" s="4">
        <f t="shared" si="135"/>
        <v>0</v>
      </c>
      <c r="V956" s="4">
        <f t="shared" si="136"/>
        <v>0</v>
      </c>
      <c r="W956" s="4">
        <f t="shared" si="137"/>
        <v>0</v>
      </c>
    </row>
    <row r="957" spans="1:23" x14ac:dyDescent="0.3">
      <c r="A957" s="1">
        <f t="shared" si="130"/>
        <v>0</v>
      </c>
      <c r="B957" s="1" t="s">
        <v>11</v>
      </c>
      <c r="C957" s="1">
        <v>0.6</v>
      </c>
      <c r="D957" s="1">
        <v>4</v>
      </c>
      <c r="E957" s="1">
        <f t="shared" si="132"/>
        <v>239</v>
      </c>
      <c r="F957" s="1">
        <v>1</v>
      </c>
      <c r="G957" s="4">
        <f t="shared" si="133"/>
        <v>0</v>
      </c>
      <c r="H957" s="4">
        <f t="shared" si="134"/>
        <v>405.45699999999999</v>
      </c>
      <c r="I957" s="4">
        <v>392.67500000000001</v>
      </c>
      <c r="J957" s="4">
        <v>12.782</v>
      </c>
      <c r="K957" s="4">
        <v>0</v>
      </c>
      <c r="L957" s="1">
        <v>135</v>
      </c>
      <c r="M957" s="1">
        <v>135</v>
      </c>
      <c r="N957" s="1">
        <v>135</v>
      </c>
      <c r="O957" s="1">
        <v>135</v>
      </c>
      <c r="P957" s="1">
        <v>135</v>
      </c>
      <c r="Q957" s="1">
        <v>135</v>
      </c>
      <c r="R957" s="4">
        <v>13.523999999999999</v>
      </c>
      <c r="S957" s="4">
        <v>105.58</v>
      </c>
      <c r="T957" s="4">
        <v>378.57100000000003</v>
      </c>
      <c r="U957" s="4">
        <f t="shared" si="135"/>
        <v>0</v>
      </c>
      <c r="V957" s="4">
        <f t="shared" si="136"/>
        <v>0</v>
      </c>
      <c r="W957" s="4">
        <f t="shared" si="137"/>
        <v>0</v>
      </c>
    </row>
    <row r="958" spans="1:23" x14ac:dyDescent="0.3">
      <c r="A958" s="1">
        <f t="shared" si="130"/>
        <v>0</v>
      </c>
      <c r="B958" s="1" t="s">
        <v>11</v>
      </c>
      <c r="C958" s="1">
        <v>0.6</v>
      </c>
      <c r="D958" s="1">
        <v>1</v>
      </c>
      <c r="E958" s="1">
        <f t="shared" si="132"/>
        <v>240</v>
      </c>
      <c r="F958" s="1">
        <v>1</v>
      </c>
      <c r="G958" s="4">
        <f t="shared" si="133"/>
        <v>0</v>
      </c>
      <c r="H958" s="4">
        <f t="shared" si="134"/>
        <v>359.065</v>
      </c>
      <c r="I958" s="4">
        <v>346.23700000000002</v>
      </c>
      <c r="J958" s="4">
        <v>12.827999999999999</v>
      </c>
      <c r="K958" s="4">
        <v>0</v>
      </c>
      <c r="L958" s="1">
        <v>135</v>
      </c>
      <c r="M958" s="1">
        <v>135</v>
      </c>
      <c r="N958" s="1">
        <v>135</v>
      </c>
      <c r="O958" s="1">
        <v>135</v>
      </c>
      <c r="P958" s="1">
        <v>135</v>
      </c>
      <c r="Q958" s="1">
        <v>135</v>
      </c>
      <c r="R958" s="4">
        <v>1.3839999999999999</v>
      </c>
      <c r="S958" s="4">
        <v>103.976</v>
      </c>
      <c r="T958" s="4">
        <v>344.41399999999999</v>
      </c>
      <c r="U958" s="4">
        <f t="shared" si="135"/>
        <v>0</v>
      </c>
      <c r="V958" s="4">
        <f t="shared" si="136"/>
        <v>0</v>
      </c>
      <c r="W958" s="4">
        <f t="shared" si="137"/>
        <v>0</v>
      </c>
    </row>
    <row r="959" spans="1:23" x14ac:dyDescent="0.3">
      <c r="A959" s="1">
        <f t="shared" si="130"/>
        <v>0</v>
      </c>
      <c r="B959" s="1" t="s">
        <v>11</v>
      </c>
      <c r="C959" s="1">
        <v>0.6</v>
      </c>
      <c r="D959" s="1">
        <v>2</v>
      </c>
      <c r="E959" s="1">
        <f t="shared" si="132"/>
        <v>240</v>
      </c>
      <c r="F959" s="1">
        <v>1</v>
      </c>
      <c r="G959" s="4">
        <f t="shared" si="133"/>
        <v>0</v>
      </c>
      <c r="H959" s="4">
        <f t="shared" si="134"/>
        <v>377.64400000000001</v>
      </c>
      <c r="I959" s="4">
        <v>361.10199999999998</v>
      </c>
      <c r="J959" s="4">
        <v>16.542000000000002</v>
      </c>
      <c r="K959" s="4">
        <v>0</v>
      </c>
      <c r="L959" s="1">
        <v>135</v>
      </c>
      <c r="M959" s="1">
        <v>135</v>
      </c>
      <c r="N959" s="1">
        <v>135</v>
      </c>
      <c r="O959" s="1">
        <v>135</v>
      </c>
      <c r="P959" s="1">
        <v>135</v>
      </c>
      <c r="Q959" s="1">
        <v>135</v>
      </c>
      <c r="R959" s="4">
        <v>3.8159999999999998</v>
      </c>
      <c r="S959" s="4">
        <v>103.976</v>
      </c>
      <c r="T959" s="4">
        <v>356.84699999999998</v>
      </c>
      <c r="U959" s="4">
        <f t="shared" si="135"/>
        <v>0</v>
      </c>
      <c r="V959" s="4">
        <f t="shared" si="136"/>
        <v>0</v>
      </c>
      <c r="W959" s="4">
        <f t="shared" si="137"/>
        <v>0</v>
      </c>
    </row>
    <row r="960" spans="1:23" x14ac:dyDescent="0.3">
      <c r="A960" s="1">
        <f t="shared" si="130"/>
        <v>0</v>
      </c>
      <c r="B960" s="1" t="s">
        <v>11</v>
      </c>
      <c r="C960" s="1">
        <v>0.6</v>
      </c>
      <c r="D960" s="1">
        <v>3</v>
      </c>
      <c r="E960" s="1">
        <f t="shared" si="132"/>
        <v>240</v>
      </c>
      <c r="F960" s="1">
        <v>1</v>
      </c>
      <c r="G960" s="4">
        <f t="shared" si="133"/>
        <v>0</v>
      </c>
      <c r="H960" s="4">
        <f t="shared" si="134"/>
        <v>376.28</v>
      </c>
      <c r="I960" s="4">
        <v>361.78</v>
      </c>
      <c r="J960" s="4">
        <v>14.5</v>
      </c>
      <c r="K960" s="4">
        <v>0</v>
      </c>
      <c r="L960" s="1">
        <v>135</v>
      </c>
      <c r="M960" s="1">
        <v>135</v>
      </c>
      <c r="N960" s="1">
        <v>135</v>
      </c>
      <c r="O960" s="1">
        <v>135</v>
      </c>
      <c r="P960" s="1">
        <v>135</v>
      </c>
      <c r="Q960" s="1">
        <v>135</v>
      </c>
      <c r="R960" s="4">
        <v>4.9020000000000001</v>
      </c>
      <c r="S960" s="4">
        <v>103.976</v>
      </c>
      <c r="T960" s="4">
        <v>356.43899999999996</v>
      </c>
      <c r="U960" s="4">
        <f t="shared" si="135"/>
        <v>0</v>
      </c>
      <c r="V960" s="4">
        <f t="shared" si="136"/>
        <v>0</v>
      </c>
      <c r="W960" s="4">
        <f t="shared" si="137"/>
        <v>0</v>
      </c>
    </row>
    <row r="961" spans="1:23" x14ac:dyDescent="0.3">
      <c r="A961" s="1">
        <f t="shared" si="130"/>
        <v>0</v>
      </c>
      <c r="B961" s="1" t="s">
        <v>11</v>
      </c>
      <c r="C961" s="1">
        <v>0.6</v>
      </c>
      <c r="D961" s="1">
        <v>4</v>
      </c>
      <c r="E961" s="1">
        <f t="shared" si="132"/>
        <v>240</v>
      </c>
      <c r="F961" s="1">
        <v>1</v>
      </c>
      <c r="G961" s="4">
        <f t="shared" si="133"/>
        <v>0</v>
      </c>
      <c r="H961" s="4">
        <f t="shared" si="134"/>
        <v>392.74099999999999</v>
      </c>
      <c r="I961" s="4">
        <v>380.63200000000001</v>
      </c>
      <c r="J961" s="4">
        <v>12.109</v>
      </c>
      <c r="K961" s="4">
        <v>0</v>
      </c>
      <c r="L961" s="1">
        <v>135</v>
      </c>
      <c r="M961" s="1">
        <v>135</v>
      </c>
      <c r="N961" s="1">
        <v>135</v>
      </c>
      <c r="O961" s="1">
        <v>135</v>
      </c>
      <c r="P961" s="1">
        <v>135</v>
      </c>
      <c r="Q961" s="1">
        <v>135</v>
      </c>
      <c r="R961" s="4">
        <v>11.384</v>
      </c>
      <c r="S961" s="4">
        <v>103.976</v>
      </c>
      <c r="T961" s="4">
        <v>368.80899999999997</v>
      </c>
      <c r="U961" s="4">
        <f t="shared" si="135"/>
        <v>0</v>
      </c>
      <c r="V961" s="4">
        <f t="shared" si="136"/>
        <v>0</v>
      </c>
      <c r="W961" s="4">
        <f t="shared" si="137"/>
        <v>0</v>
      </c>
    </row>
    <row r="962" spans="1:23" x14ac:dyDescent="0.3">
      <c r="A962" s="1">
        <f t="shared" ref="A962:A1025" si="141">IF(MOD(E962,25)=0,1,0)</f>
        <v>0</v>
      </c>
      <c r="B962" s="1" t="s">
        <v>11</v>
      </c>
      <c r="C962" s="1">
        <v>0.6</v>
      </c>
      <c r="D962" s="1">
        <v>1</v>
      </c>
      <c r="E962" s="1">
        <f t="shared" si="132"/>
        <v>241</v>
      </c>
      <c r="F962" s="1">
        <v>1</v>
      </c>
      <c r="G962" s="4">
        <f t="shared" si="133"/>
        <v>0</v>
      </c>
      <c r="H962" s="4">
        <f t="shared" si="134"/>
        <v>392.84300000000002</v>
      </c>
      <c r="I962" s="4">
        <v>380.23099999999999</v>
      </c>
      <c r="J962" s="4">
        <v>12.612</v>
      </c>
      <c r="K962" s="4">
        <v>0</v>
      </c>
      <c r="L962" s="1">
        <v>138</v>
      </c>
      <c r="M962" s="1">
        <v>138</v>
      </c>
      <c r="N962" s="1">
        <v>138</v>
      </c>
      <c r="O962" s="1">
        <v>138</v>
      </c>
      <c r="P962" s="1">
        <v>138</v>
      </c>
      <c r="Q962" s="1">
        <v>138</v>
      </c>
      <c r="R962" s="4">
        <v>1.524</v>
      </c>
      <c r="S962" s="4">
        <v>109.444</v>
      </c>
      <c r="T962" s="4">
        <v>378.23899999999998</v>
      </c>
      <c r="U962" s="4">
        <f t="shared" si="135"/>
        <v>0</v>
      </c>
      <c r="V962" s="4">
        <f t="shared" si="136"/>
        <v>0</v>
      </c>
      <c r="W962" s="4">
        <f t="shared" si="137"/>
        <v>0</v>
      </c>
    </row>
    <row r="963" spans="1:23" x14ac:dyDescent="0.3">
      <c r="A963" s="1">
        <f t="shared" si="141"/>
        <v>0</v>
      </c>
      <c r="B963" s="1" t="s">
        <v>11</v>
      </c>
      <c r="C963" s="1">
        <v>0.6</v>
      </c>
      <c r="D963" s="1">
        <v>2</v>
      </c>
      <c r="E963" s="1">
        <f t="shared" ref="E963:E1026" si="142">_xlfn.CEILING.MATH((ROW(E963)-1)/4)</f>
        <v>241</v>
      </c>
      <c r="F963" s="1">
        <v>1</v>
      </c>
      <c r="G963" s="4">
        <f t="shared" ref="G963:G1026" si="143">(M963-L963)/L963*100</f>
        <v>0</v>
      </c>
      <c r="H963" s="4">
        <f t="shared" ref="H963:H1026" si="144">I963+K963+J963</f>
        <v>393.536</v>
      </c>
      <c r="I963" s="4">
        <v>380.95600000000002</v>
      </c>
      <c r="J963" s="4">
        <v>12.58</v>
      </c>
      <c r="K963" s="4">
        <v>0</v>
      </c>
      <c r="L963" s="1">
        <v>138</v>
      </c>
      <c r="M963" s="1">
        <v>138</v>
      </c>
      <c r="N963" s="1">
        <v>138</v>
      </c>
      <c r="O963" s="1">
        <v>138</v>
      </c>
      <c r="P963" s="1">
        <v>138</v>
      </c>
      <c r="Q963" s="1">
        <v>138</v>
      </c>
      <c r="R963" s="4">
        <v>3.8439999999999999</v>
      </c>
      <c r="S963" s="4">
        <v>109.444</v>
      </c>
      <c r="T963" s="4">
        <v>376.64400000000001</v>
      </c>
      <c r="U963" s="4">
        <f t="shared" ref="U963:U1026" si="145">IF(F963=1,(M963-O963)/M963*100,"0")</f>
        <v>0</v>
      </c>
      <c r="V963" s="4">
        <f t="shared" ref="V963:V1026" si="146">IF(F963=1,(M963-P963)/M963*100,"0")</f>
        <v>0</v>
      </c>
      <c r="W963" s="4">
        <f t="shared" ref="W963:W1026" si="147">IF(F963=1,(M963-Q963)/M963*100,"0")</f>
        <v>0</v>
      </c>
    </row>
    <row r="964" spans="1:23" x14ac:dyDescent="0.3">
      <c r="A964" s="1">
        <f t="shared" si="141"/>
        <v>0</v>
      </c>
      <c r="B964" s="1" t="s">
        <v>11</v>
      </c>
      <c r="C964" s="1">
        <v>0.6</v>
      </c>
      <c r="D964" s="1">
        <v>3</v>
      </c>
      <c r="E964" s="1">
        <f t="shared" si="142"/>
        <v>241</v>
      </c>
      <c r="F964" s="1">
        <v>1</v>
      </c>
      <c r="G964" s="4">
        <f t="shared" si="143"/>
        <v>0</v>
      </c>
      <c r="H964" s="4">
        <f t="shared" si="144"/>
        <v>367.57</v>
      </c>
      <c r="I964" s="4">
        <v>354.25900000000001</v>
      </c>
      <c r="J964" s="4">
        <v>13.311</v>
      </c>
      <c r="K964" s="4">
        <v>0</v>
      </c>
      <c r="L964" s="1">
        <v>138</v>
      </c>
      <c r="M964" s="1">
        <v>138</v>
      </c>
      <c r="N964" s="1">
        <v>138</v>
      </c>
      <c r="O964" s="1">
        <v>138</v>
      </c>
      <c r="P964" s="1">
        <v>138</v>
      </c>
      <c r="Q964" s="1">
        <v>138</v>
      </c>
      <c r="R964" s="4">
        <v>5.0990000000000002</v>
      </c>
      <c r="S964" s="4">
        <v>109.444</v>
      </c>
      <c r="T964" s="4">
        <v>348.69200000000001</v>
      </c>
      <c r="U964" s="4">
        <f t="shared" si="145"/>
        <v>0</v>
      </c>
      <c r="V964" s="4">
        <f t="shared" si="146"/>
        <v>0</v>
      </c>
      <c r="W964" s="4">
        <f t="shared" si="147"/>
        <v>0</v>
      </c>
    </row>
    <row r="965" spans="1:23" x14ac:dyDescent="0.3">
      <c r="A965" s="1">
        <f t="shared" si="141"/>
        <v>0</v>
      </c>
      <c r="B965" s="1" t="s">
        <v>11</v>
      </c>
      <c r="C965" s="1">
        <v>0.6</v>
      </c>
      <c r="D965" s="1">
        <v>4</v>
      </c>
      <c r="E965" s="1">
        <f t="shared" si="142"/>
        <v>241</v>
      </c>
      <c r="F965" s="1">
        <v>1</v>
      </c>
      <c r="G965" s="4">
        <f t="shared" si="143"/>
        <v>0</v>
      </c>
      <c r="H965" s="4">
        <f t="shared" si="144"/>
        <v>389.94799999999998</v>
      </c>
      <c r="I965" s="4">
        <v>377.44399999999996</v>
      </c>
      <c r="J965" s="4">
        <v>12.504</v>
      </c>
      <c r="K965" s="4">
        <v>0</v>
      </c>
      <c r="L965" s="1">
        <v>138</v>
      </c>
      <c r="M965" s="1">
        <v>138</v>
      </c>
      <c r="N965" s="1">
        <v>138</v>
      </c>
      <c r="O965" s="1">
        <v>138</v>
      </c>
      <c r="P965" s="1">
        <v>138</v>
      </c>
      <c r="Q965" s="1">
        <v>138</v>
      </c>
      <c r="R965" s="4">
        <v>12.507999999999999</v>
      </c>
      <c r="S965" s="4">
        <v>109.444</v>
      </c>
      <c r="T965" s="4">
        <v>364.46799999999996</v>
      </c>
      <c r="U965" s="4">
        <f t="shared" si="145"/>
        <v>0</v>
      </c>
      <c r="V965" s="4">
        <f t="shared" si="146"/>
        <v>0</v>
      </c>
      <c r="W965" s="4">
        <f t="shared" si="147"/>
        <v>0</v>
      </c>
    </row>
    <row r="966" spans="1:23" x14ac:dyDescent="0.3">
      <c r="A966" s="1">
        <f t="shared" si="141"/>
        <v>0</v>
      </c>
      <c r="B966" s="1" t="s">
        <v>11</v>
      </c>
      <c r="C966" s="1">
        <v>0.6</v>
      </c>
      <c r="D966" s="1">
        <v>1</v>
      </c>
      <c r="E966" s="1">
        <f t="shared" si="142"/>
        <v>242</v>
      </c>
      <c r="F966" s="1">
        <v>1</v>
      </c>
      <c r="G966" s="4">
        <f t="shared" si="143"/>
        <v>0</v>
      </c>
      <c r="H966" s="4">
        <f t="shared" si="144"/>
        <v>384.79199999999997</v>
      </c>
      <c r="I966" s="4">
        <v>370.48899999999998</v>
      </c>
      <c r="J966" s="4">
        <v>14.303000000000001</v>
      </c>
      <c r="K966" s="4">
        <v>0</v>
      </c>
      <c r="L966" s="1">
        <v>135</v>
      </c>
      <c r="M966" s="1">
        <v>135</v>
      </c>
      <c r="N966" s="1">
        <v>135</v>
      </c>
      <c r="O966" s="1">
        <v>135</v>
      </c>
      <c r="P966" s="1">
        <v>135</v>
      </c>
      <c r="Q966" s="1">
        <v>135</v>
      </c>
      <c r="R966" s="4">
        <v>1.444</v>
      </c>
      <c r="S966" s="4">
        <v>104.241</v>
      </c>
      <c r="T966" s="4">
        <v>368.47399999999999</v>
      </c>
      <c r="U966" s="4">
        <f t="shared" si="145"/>
        <v>0</v>
      </c>
      <c r="V966" s="4">
        <f t="shared" si="146"/>
        <v>0</v>
      </c>
      <c r="W966" s="4">
        <f t="shared" si="147"/>
        <v>0</v>
      </c>
    </row>
    <row r="967" spans="1:23" x14ac:dyDescent="0.3">
      <c r="A967" s="1">
        <f t="shared" si="141"/>
        <v>0</v>
      </c>
      <c r="B967" s="1" t="s">
        <v>11</v>
      </c>
      <c r="C967" s="1">
        <v>0.6</v>
      </c>
      <c r="D967" s="1">
        <v>2</v>
      </c>
      <c r="E967" s="1">
        <f t="shared" si="142"/>
        <v>242</v>
      </c>
      <c r="F967" s="1">
        <v>1</v>
      </c>
      <c r="G967" s="4">
        <f t="shared" si="143"/>
        <v>0</v>
      </c>
      <c r="H967" s="4">
        <f t="shared" si="144"/>
        <v>387.12400000000002</v>
      </c>
      <c r="I967" s="4">
        <v>374.06700000000001</v>
      </c>
      <c r="J967" s="4">
        <v>13.056999999999999</v>
      </c>
      <c r="K967" s="4">
        <v>0</v>
      </c>
      <c r="L967" s="1">
        <v>135</v>
      </c>
      <c r="M967" s="1">
        <v>135</v>
      </c>
      <c r="N967" s="1">
        <v>135</v>
      </c>
      <c r="O967" s="1">
        <v>135</v>
      </c>
      <c r="P967" s="1">
        <v>135</v>
      </c>
      <c r="Q967" s="1">
        <v>135</v>
      </c>
      <c r="R967" s="4">
        <v>2.7970000000000002</v>
      </c>
      <c r="S967" s="4">
        <v>104.241</v>
      </c>
      <c r="T967" s="4">
        <v>370.69900000000001</v>
      </c>
      <c r="U967" s="4">
        <f t="shared" si="145"/>
        <v>0</v>
      </c>
      <c r="V967" s="4">
        <f t="shared" si="146"/>
        <v>0</v>
      </c>
      <c r="W967" s="4">
        <f t="shared" si="147"/>
        <v>0</v>
      </c>
    </row>
    <row r="968" spans="1:23" x14ac:dyDescent="0.3">
      <c r="A968" s="1">
        <f t="shared" si="141"/>
        <v>0</v>
      </c>
      <c r="B968" s="1" t="s">
        <v>11</v>
      </c>
      <c r="C968" s="1">
        <v>0.6</v>
      </c>
      <c r="D968" s="1">
        <v>3</v>
      </c>
      <c r="E968" s="1">
        <f t="shared" si="142"/>
        <v>242</v>
      </c>
      <c r="F968" s="1">
        <v>1</v>
      </c>
      <c r="G968" s="4">
        <f t="shared" si="143"/>
        <v>0</v>
      </c>
      <c r="H968" s="4">
        <f t="shared" si="144"/>
        <v>386.255</v>
      </c>
      <c r="I968" s="4">
        <v>374.06200000000001</v>
      </c>
      <c r="J968" s="4">
        <v>12.193</v>
      </c>
      <c r="K968" s="4">
        <v>0</v>
      </c>
      <c r="L968" s="1">
        <v>135</v>
      </c>
      <c r="M968" s="1">
        <v>135</v>
      </c>
      <c r="N968" s="1">
        <v>135</v>
      </c>
      <c r="O968" s="1">
        <v>135</v>
      </c>
      <c r="P968" s="1">
        <v>135</v>
      </c>
      <c r="Q968" s="1">
        <v>135</v>
      </c>
      <c r="R968" s="4">
        <v>8.8249999999999993</v>
      </c>
      <c r="S968" s="4">
        <v>104.241</v>
      </c>
      <c r="T968" s="4">
        <v>364.666</v>
      </c>
      <c r="U968" s="4">
        <f t="shared" si="145"/>
        <v>0</v>
      </c>
      <c r="V968" s="4">
        <f t="shared" si="146"/>
        <v>0</v>
      </c>
      <c r="W968" s="4">
        <f t="shared" si="147"/>
        <v>0</v>
      </c>
    </row>
    <row r="969" spans="1:23" x14ac:dyDescent="0.3">
      <c r="A969" s="1">
        <f t="shared" si="141"/>
        <v>0</v>
      </c>
      <c r="B969" s="1" t="s">
        <v>11</v>
      </c>
      <c r="C969" s="1">
        <v>0.6</v>
      </c>
      <c r="D969" s="1">
        <v>4</v>
      </c>
      <c r="E969" s="1">
        <f t="shared" si="142"/>
        <v>242</v>
      </c>
      <c r="F969" s="1">
        <v>1</v>
      </c>
      <c r="G969" s="4">
        <f t="shared" si="143"/>
        <v>0</v>
      </c>
      <c r="H969" s="4">
        <f t="shared" si="144"/>
        <v>428.82900000000001</v>
      </c>
      <c r="I969" s="4">
        <v>415.23</v>
      </c>
      <c r="J969" s="4">
        <v>13.599</v>
      </c>
      <c r="K969" s="4">
        <v>0</v>
      </c>
      <c r="L969" s="1">
        <v>135</v>
      </c>
      <c r="M969" s="1">
        <v>135</v>
      </c>
      <c r="N969" s="1">
        <v>135</v>
      </c>
      <c r="O969" s="1">
        <v>135</v>
      </c>
      <c r="P969" s="1">
        <v>135</v>
      </c>
      <c r="Q969" s="1">
        <v>135</v>
      </c>
      <c r="R969" s="4">
        <v>11.811999999999999</v>
      </c>
      <c r="S969" s="4">
        <v>104.241</v>
      </c>
      <c r="T969" s="4">
        <v>402.84700000000004</v>
      </c>
      <c r="U969" s="4">
        <f t="shared" si="145"/>
        <v>0</v>
      </c>
      <c r="V969" s="4">
        <f t="shared" si="146"/>
        <v>0</v>
      </c>
      <c r="W969" s="4">
        <f t="shared" si="147"/>
        <v>0</v>
      </c>
    </row>
    <row r="970" spans="1:23" x14ac:dyDescent="0.3">
      <c r="A970" s="1">
        <f t="shared" si="141"/>
        <v>0</v>
      </c>
      <c r="B970" s="1" t="s">
        <v>11</v>
      </c>
      <c r="C970" s="1">
        <v>0.6</v>
      </c>
      <c r="D970" s="1">
        <v>1</v>
      </c>
      <c r="E970" s="1">
        <f t="shared" si="142"/>
        <v>243</v>
      </c>
      <c r="F970" s="1">
        <v>1</v>
      </c>
      <c r="G970" s="4">
        <f t="shared" si="143"/>
        <v>0</v>
      </c>
      <c r="H970" s="4">
        <f t="shared" si="144"/>
        <v>345.06</v>
      </c>
      <c r="I970" s="4">
        <v>331.77800000000002</v>
      </c>
      <c r="J970" s="4">
        <v>13.282</v>
      </c>
      <c r="K970" s="4">
        <v>0</v>
      </c>
      <c r="L970" s="1">
        <v>137</v>
      </c>
      <c r="M970" s="1">
        <v>137</v>
      </c>
      <c r="N970" s="1">
        <v>137</v>
      </c>
      <c r="O970" s="1">
        <v>137</v>
      </c>
      <c r="P970" s="1">
        <v>137</v>
      </c>
      <c r="Q970" s="1">
        <v>137</v>
      </c>
      <c r="R970" s="4">
        <v>1.381</v>
      </c>
      <c r="S970" s="4">
        <v>98.488</v>
      </c>
      <c r="T970" s="4">
        <v>329.85599999999999</v>
      </c>
      <c r="U970" s="4">
        <f t="shared" si="145"/>
        <v>0</v>
      </c>
      <c r="V970" s="4">
        <f t="shared" si="146"/>
        <v>0</v>
      </c>
      <c r="W970" s="4">
        <f t="shared" si="147"/>
        <v>0</v>
      </c>
    </row>
    <row r="971" spans="1:23" x14ac:dyDescent="0.3">
      <c r="A971" s="1">
        <f t="shared" si="141"/>
        <v>0</v>
      </c>
      <c r="B971" s="1" t="s">
        <v>11</v>
      </c>
      <c r="C971" s="1">
        <v>0.6</v>
      </c>
      <c r="D971" s="1">
        <v>2</v>
      </c>
      <c r="E971" s="1">
        <f t="shared" si="142"/>
        <v>243</v>
      </c>
      <c r="F971" s="1">
        <v>1</v>
      </c>
      <c r="G971" s="4">
        <f t="shared" si="143"/>
        <v>0</v>
      </c>
      <c r="H971" s="4">
        <f t="shared" si="144"/>
        <v>365.108</v>
      </c>
      <c r="I971" s="4">
        <v>351.92099999999999</v>
      </c>
      <c r="J971" s="4">
        <v>13.186999999999999</v>
      </c>
      <c r="K971" s="4">
        <v>0</v>
      </c>
      <c r="L971" s="1">
        <v>137</v>
      </c>
      <c r="M971" s="1">
        <v>137</v>
      </c>
      <c r="N971" s="1">
        <v>137</v>
      </c>
      <c r="O971" s="1">
        <v>137</v>
      </c>
      <c r="P971" s="1">
        <v>137</v>
      </c>
      <c r="Q971" s="1">
        <v>137</v>
      </c>
      <c r="R971" s="4">
        <v>3.4169999999999998</v>
      </c>
      <c r="S971" s="4">
        <v>98.488</v>
      </c>
      <c r="T971" s="4">
        <v>347.96299999999997</v>
      </c>
      <c r="U971" s="4">
        <f t="shared" si="145"/>
        <v>0</v>
      </c>
      <c r="V971" s="4">
        <f t="shared" si="146"/>
        <v>0</v>
      </c>
      <c r="W971" s="4">
        <f t="shared" si="147"/>
        <v>0</v>
      </c>
    </row>
    <row r="972" spans="1:23" x14ac:dyDescent="0.3">
      <c r="A972" s="1">
        <f t="shared" si="141"/>
        <v>0</v>
      </c>
      <c r="B972" s="1" t="s">
        <v>11</v>
      </c>
      <c r="C972" s="1">
        <v>0.6</v>
      </c>
      <c r="D972" s="1">
        <v>3</v>
      </c>
      <c r="E972" s="1">
        <f t="shared" si="142"/>
        <v>243</v>
      </c>
      <c r="F972" s="1">
        <v>0</v>
      </c>
      <c r="G972" s="4">
        <f t="shared" si="143"/>
        <v>0.72992700729927007</v>
      </c>
      <c r="H972" s="4">
        <f t="shared" si="144"/>
        <v>403.54900000000004</v>
      </c>
      <c r="I972" s="4">
        <v>335.44</v>
      </c>
      <c r="J972" s="4">
        <v>12.92</v>
      </c>
      <c r="K972" s="4">
        <v>55.189</v>
      </c>
      <c r="L972" s="1">
        <v>137</v>
      </c>
      <c r="M972" s="1">
        <v>138</v>
      </c>
      <c r="N972" s="1">
        <v>138</v>
      </c>
      <c r="O972" s="1">
        <v>137</v>
      </c>
      <c r="P972" s="1">
        <v>137</v>
      </c>
      <c r="Q972" s="1">
        <v>137</v>
      </c>
      <c r="R972" s="4">
        <v>5.6959999999999997</v>
      </c>
      <c r="S972" s="4">
        <v>98.488</v>
      </c>
      <c r="T972" s="4">
        <v>329.20299999999997</v>
      </c>
      <c r="U972" s="4" t="str">
        <f t="shared" si="145"/>
        <v>0</v>
      </c>
      <c r="V972" s="4" t="str">
        <f t="shared" si="146"/>
        <v>0</v>
      </c>
      <c r="W972" s="4" t="str">
        <f t="shared" si="147"/>
        <v>0</v>
      </c>
    </row>
    <row r="973" spans="1:23" x14ac:dyDescent="0.3">
      <c r="A973" s="1">
        <f t="shared" si="141"/>
        <v>0</v>
      </c>
      <c r="B973" s="1" t="s">
        <v>11</v>
      </c>
      <c r="C973" s="1">
        <v>0.6</v>
      </c>
      <c r="D973" s="1">
        <v>4</v>
      </c>
      <c r="E973" s="1">
        <f t="shared" si="142"/>
        <v>243</v>
      </c>
      <c r="F973" s="1">
        <v>1</v>
      </c>
      <c r="G973" s="4">
        <f t="shared" si="143"/>
        <v>0</v>
      </c>
      <c r="H973" s="4">
        <f t="shared" si="144"/>
        <v>418.17199999999997</v>
      </c>
      <c r="I973" s="4">
        <v>350.41699999999997</v>
      </c>
      <c r="J973" s="4">
        <v>12.566000000000001</v>
      </c>
      <c r="K973" s="4">
        <v>55.189</v>
      </c>
      <c r="L973" s="1">
        <v>137</v>
      </c>
      <c r="M973" s="1">
        <v>137</v>
      </c>
      <c r="N973" s="1">
        <v>137</v>
      </c>
      <c r="O973" s="1">
        <v>137</v>
      </c>
      <c r="P973" s="1">
        <v>137</v>
      </c>
      <c r="Q973" s="1">
        <v>137</v>
      </c>
      <c r="R973" s="4">
        <v>11.551</v>
      </c>
      <c r="S973" s="4">
        <v>98.488</v>
      </c>
      <c r="T973" s="4">
        <v>338.32499999999999</v>
      </c>
      <c r="U973" s="4">
        <f t="shared" si="145"/>
        <v>0</v>
      </c>
      <c r="V973" s="4">
        <f t="shared" si="146"/>
        <v>0</v>
      </c>
      <c r="W973" s="4">
        <f t="shared" si="147"/>
        <v>0</v>
      </c>
    </row>
    <row r="974" spans="1:23" x14ac:dyDescent="0.3">
      <c r="A974" s="1">
        <f t="shared" si="141"/>
        <v>0</v>
      </c>
      <c r="B974" s="1" t="s">
        <v>11</v>
      </c>
      <c r="C974" s="1">
        <v>0.6</v>
      </c>
      <c r="D974" s="1">
        <v>1</v>
      </c>
      <c r="E974" s="1">
        <f t="shared" si="142"/>
        <v>244</v>
      </c>
      <c r="F974" s="1">
        <v>1</v>
      </c>
      <c r="G974" s="4">
        <f t="shared" si="143"/>
        <v>0</v>
      </c>
      <c r="H974" s="4">
        <f t="shared" si="144"/>
        <v>380.34100000000001</v>
      </c>
      <c r="I974" s="4">
        <v>366.12</v>
      </c>
      <c r="J974" s="4">
        <v>14.221</v>
      </c>
      <c r="K974" s="4">
        <v>0</v>
      </c>
      <c r="L974" s="1">
        <v>137</v>
      </c>
      <c r="M974" s="1">
        <v>137</v>
      </c>
      <c r="N974" s="1">
        <v>137</v>
      </c>
      <c r="O974" s="1">
        <v>137</v>
      </c>
      <c r="P974" s="1">
        <v>137</v>
      </c>
      <c r="Q974" s="1">
        <v>137</v>
      </c>
      <c r="R974" s="4">
        <v>1.829</v>
      </c>
      <c r="S974" s="4">
        <v>104.197</v>
      </c>
      <c r="T974" s="4">
        <v>363.8</v>
      </c>
      <c r="U974" s="4">
        <f t="shared" si="145"/>
        <v>0</v>
      </c>
      <c r="V974" s="4">
        <f t="shared" si="146"/>
        <v>0</v>
      </c>
      <c r="W974" s="4">
        <f t="shared" si="147"/>
        <v>0</v>
      </c>
    </row>
    <row r="975" spans="1:23" x14ac:dyDescent="0.3">
      <c r="A975" s="1">
        <f t="shared" si="141"/>
        <v>0</v>
      </c>
      <c r="B975" s="1" t="s">
        <v>11</v>
      </c>
      <c r="C975" s="1">
        <v>0.6</v>
      </c>
      <c r="D975" s="1">
        <v>2</v>
      </c>
      <c r="E975" s="1">
        <f t="shared" si="142"/>
        <v>244</v>
      </c>
      <c r="F975" s="1">
        <v>1</v>
      </c>
      <c r="G975" s="4">
        <f t="shared" si="143"/>
        <v>0</v>
      </c>
      <c r="H975" s="4">
        <f t="shared" si="144"/>
        <v>360.85500000000002</v>
      </c>
      <c r="I975" s="4">
        <v>347.85400000000004</v>
      </c>
      <c r="J975" s="4">
        <v>13.000999999999999</v>
      </c>
      <c r="K975" s="4">
        <v>0</v>
      </c>
      <c r="L975" s="1">
        <v>137</v>
      </c>
      <c r="M975" s="1">
        <v>137</v>
      </c>
      <c r="N975" s="1">
        <v>137</v>
      </c>
      <c r="O975" s="1">
        <v>137</v>
      </c>
      <c r="P975" s="1">
        <v>137</v>
      </c>
      <c r="Q975" s="1">
        <v>137</v>
      </c>
      <c r="R975" s="4">
        <v>2.839</v>
      </c>
      <c r="S975" s="4">
        <v>104.197</v>
      </c>
      <c r="T975" s="4">
        <v>344.524</v>
      </c>
      <c r="U975" s="4">
        <f t="shared" si="145"/>
        <v>0</v>
      </c>
      <c r="V975" s="4">
        <f t="shared" si="146"/>
        <v>0</v>
      </c>
      <c r="W975" s="4">
        <f t="shared" si="147"/>
        <v>0</v>
      </c>
    </row>
    <row r="976" spans="1:23" x14ac:dyDescent="0.3">
      <c r="A976" s="1">
        <f t="shared" si="141"/>
        <v>0</v>
      </c>
      <c r="B976" s="1" t="s">
        <v>11</v>
      </c>
      <c r="C976" s="1">
        <v>0.6</v>
      </c>
      <c r="D976" s="1">
        <v>3</v>
      </c>
      <c r="E976" s="1">
        <f t="shared" si="142"/>
        <v>244</v>
      </c>
      <c r="F976" s="1">
        <v>1</v>
      </c>
      <c r="G976" s="4">
        <f t="shared" si="143"/>
        <v>0</v>
      </c>
      <c r="H976" s="4">
        <f t="shared" si="144"/>
        <v>369.00600000000003</v>
      </c>
      <c r="I976" s="4">
        <v>355.54300000000001</v>
      </c>
      <c r="J976" s="4">
        <v>13.462999999999999</v>
      </c>
      <c r="K976" s="4">
        <v>0</v>
      </c>
      <c r="L976" s="1">
        <v>137</v>
      </c>
      <c r="M976" s="1">
        <v>137</v>
      </c>
      <c r="N976" s="1">
        <v>137</v>
      </c>
      <c r="O976" s="1">
        <v>137</v>
      </c>
      <c r="P976" s="1">
        <v>137</v>
      </c>
      <c r="Q976" s="1">
        <v>137</v>
      </c>
      <c r="R976" s="4">
        <v>5.056</v>
      </c>
      <c r="S976" s="4">
        <v>104.197</v>
      </c>
      <c r="T976" s="4">
        <v>349.99599999999998</v>
      </c>
      <c r="U976" s="4">
        <f t="shared" si="145"/>
        <v>0</v>
      </c>
      <c r="V976" s="4">
        <f t="shared" si="146"/>
        <v>0</v>
      </c>
      <c r="W976" s="4">
        <f t="shared" si="147"/>
        <v>0</v>
      </c>
    </row>
    <row r="977" spans="1:23" x14ac:dyDescent="0.3">
      <c r="A977" s="1">
        <f t="shared" si="141"/>
        <v>0</v>
      </c>
      <c r="B977" s="1" t="s">
        <v>11</v>
      </c>
      <c r="C977" s="1">
        <v>0.6</v>
      </c>
      <c r="D977" s="1">
        <v>4</v>
      </c>
      <c r="E977" s="1">
        <f t="shared" si="142"/>
        <v>244</v>
      </c>
      <c r="F977" s="1">
        <v>1</v>
      </c>
      <c r="G977" s="4">
        <f t="shared" si="143"/>
        <v>0</v>
      </c>
      <c r="H977" s="4">
        <f t="shared" si="144"/>
        <v>402.26800000000003</v>
      </c>
      <c r="I977" s="4">
        <v>389.447</v>
      </c>
      <c r="J977" s="4">
        <v>12.821</v>
      </c>
      <c r="K977" s="4">
        <v>0</v>
      </c>
      <c r="L977" s="1">
        <v>137</v>
      </c>
      <c r="M977" s="1">
        <v>137</v>
      </c>
      <c r="N977" s="1">
        <v>137</v>
      </c>
      <c r="O977" s="1">
        <v>137</v>
      </c>
      <c r="P977" s="1">
        <v>137</v>
      </c>
      <c r="Q977" s="1">
        <v>137</v>
      </c>
      <c r="R977" s="4">
        <v>10.946</v>
      </c>
      <c r="S977" s="4">
        <v>104.197</v>
      </c>
      <c r="T977" s="4">
        <v>378.01</v>
      </c>
      <c r="U977" s="4">
        <f t="shared" si="145"/>
        <v>0</v>
      </c>
      <c r="V977" s="4">
        <f t="shared" si="146"/>
        <v>0</v>
      </c>
      <c r="W977" s="4">
        <f t="shared" si="147"/>
        <v>0</v>
      </c>
    </row>
    <row r="978" spans="1:23" x14ac:dyDescent="0.3">
      <c r="A978" s="1">
        <f t="shared" si="141"/>
        <v>0</v>
      </c>
      <c r="B978" s="1" t="s">
        <v>11</v>
      </c>
      <c r="C978" s="1">
        <v>0.6</v>
      </c>
      <c r="D978" s="1">
        <v>1</v>
      </c>
      <c r="E978" s="1">
        <f t="shared" si="142"/>
        <v>245</v>
      </c>
      <c r="F978" s="1">
        <v>1</v>
      </c>
      <c r="G978" s="4">
        <f t="shared" si="143"/>
        <v>0</v>
      </c>
      <c r="H978" s="4">
        <f t="shared" si="144"/>
        <v>371.03800000000001</v>
      </c>
      <c r="I978" s="4">
        <v>357.62</v>
      </c>
      <c r="J978" s="4">
        <v>13.417999999999999</v>
      </c>
      <c r="K978" s="4">
        <v>0</v>
      </c>
      <c r="L978" s="1">
        <v>135</v>
      </c>
      <c r="M978" s="1">
        <v>135</v>
      </c>
      <c r="N978" s="1">
        <v>135</v>
      </c>
      <c r="O978" s="1">
        <v>135</v>
      </c>
      <c r="P978" s="1">
        <v>135</v>
      </c>
      <c r="Q978" s="1">
        <v>135</v>
      </c>
      <c r="R978" s="4">
        <v>1.694</v>
      </c>
      <c r="S978" s="4">
        <v>104.331</v>
      </c>
      <c r="T978" s="4">
        <v>355.38800000000003</v>
      </c>
      <c r="U978" s="4">
        <f t="shared" si="145"/>
        <v>0</v>
      </c>
      <c r="V978" s="4">
        <f t="shared" si="146"/>
        <v>0</v>
      </c>
      <c r="W978" s="4">
        <f t="shared" si="147"/>
        <v>0</v>
      </c>
    </row>
    <row r="979" spans="1:23" x14ac:dyDescent="0.3">
      <c r="A979" s="1">
        <f t="shared" si="141"/>
        <v>0</v>
      </c>
      <c r="B979" s="1" t="s">
        <v>11</v>
      </c>
      <c r="C979" s="1">
        <v>0.6</v>
      </c>
      <c r="D979" s="1">
        <v>2</v>
      </c>
      <c r="E979" s="1">
        <f t="shared" si="142"/>
        <v>245</v>
      </c>
      <c r="F979" s="1">
        <v>1</v>
      </c>
      <c r="G979" s="4">
        <f t="shared" si="143"/>
        <v>0</v>
      </c>
      <c r="H979" s="4">
        <f t="shared" si="144"/>
        <v>393.83600000000001</v>
      </c>
      <c r="I979" s="4">
        <v>381.67700000000002</v>
      </c>
      <c r="J979" s="4">
        <v>12.159000000000001</v>
      </c>
      <c r="K979" s="4">
        <v>0</v>
      </c>
      <c r="L979" s="1">
        <v>135</v>
      </c>
      <c r="M979" s="1">
        <v>135</v>
      </c>
      <c r="N979" s="1">
        <v>135</v>
      </c>
      <c r="O979" s="1">
        <v>135</v>
      </c>
      <c r="P979" s="1">
        <v>135</v>
      </c>
      <c r="Q979" s="1">
        <v>135</v>
      </c>
      <c r="R979" s="4">
        <v>3.0670000000000002</v>
      </c>
      <c r="S979" s="4">
        <v>104.331</v>
      </c>
      <c r="T979" s="4">
        <v>378.072</v>
      </c>
      <c r="U979" s="4">
        <f t="shared" si="145"/>
        <v>0</v>
      </c>
      <c r="V979" s="4">
        <f t="shared" si="146"/>
        <v>0</v>
      </c>
      <c r="W979" s="4">
        <f t="shared" si="147"/>
        <v>0</v>
      </c>
    </row>
    <row r="980" spans="1:23" x14ac:dyDescent="0.3">
      <c r="A980" s="1">
        <f t="shared" si="141"/>
        <v>0</v>
      </c>
      <c r="B980" s="1" t="s">
        <v>11</v>
      </c>
      <c r="C980" s="1">
        <v>0.6</v>
      </c>
      <c r="D980" s="1">
        <v>3</v>
      </c>
      <c r="E980" s="1">
        <f t="shared" si="142"/>
        <v>245</v>
      </c>
      <c r="F980" s="1">
        <v>1</v>
      </c>
      <c r="G980" s="4">
        <f t="shared" si="143"/>
        <v>0</v>
      </c>
      <c r="H980" s="4">
        <f t="shared" si="144"/>
        <v>382.09399999999999</v>
      </c>
      <c r="I980" s="4">
        <v>368.74799999999999</v>
      </c>
      <c r="J980" s="4">
        <v>13.346</v>
      </c>
      <c r="K980" s="4">
        <v>0</v>
      </c>
      <c r="L980" s="1">
        <v>135</v>
      </c>
      <c r="M980" s="1">
        <v>135</v>
      </c>
      <c r="N980" s="1">
        <v>135</v>
      </c>
      <c r="O980" s="1">
        <v>135</v>
      </c>
      <c r="P980" s="1">
        <v>135</v>
      </c>
      <c r="Q980" s="1">
        <v>135</v>
      </c>
      <c r="R980" s="4">
        <v>7.4429999999999996</v>
      </c>
      <c r="S980" s="4">
        <v>104.331</v>
      </c>
      <c r="T980" s="4">
        <v>360.767</v>
      </c>
      <c r="U980" s="4">
        <f t="shared" si="145"/>
        <v>0</v>
      </c>
      <c r="V980" s="4">
        <f t="shared" si="146"/>
        <v>0</v>
      </c>
      <c r="W980" s="4">
        <f t="shared" si="147"/>
        <v>0</v>
      </c>
    </row>
    <row r="981" spans="1:23" x14ac:dyDescent="0.3">
      <c r="A981" s="1">
        <f t="shared" si="141"/>
        <v>0</v>
      </c>
      <c r="B981" s="1" t="s">
        <v>11</v>
      </c>
      <c r="C981" s="1">
        <v>0.6</v>
      </c>
      <c r="D981" s="1">
        <v>4</v>
      </c>
      <c r="E981" s="1">
        <f t="shared" si="142"/>
        <v>245</v>
      </c>
      <c r="F981" s="1">
        <v>1</v>
      </c>
      <c r="G981" s="4">
        <f t="shared" si="143"/>
        <v>0</v>
      </c>
      <c r="H981" s="4">
        <f t="shared" si="144"/>
        <v>402.83500000000004</v>
      </c>
      <c r="I981" s="4">
        <v>390.20300000000003</v>
      </c>
      <c r="J981" s="4">
        <v>12.632</v>
      </c>
      <c r="K981" s="4">
        <v>0</v>
      </c>
      <c r="L981" s="1">
        <v>135</v>
      </c>
      <c r="M981" s="1">
        <v>135</v>
      </c>
      <c r="N981" s="1">
        <v>135</v>
      </c>
      <c r="O981" s="1">
        <v>135</v>
      </c>
      <c r="P981" s="1">
        <v>135</v>
      </c>
      <c r="Q981" s="1">
        <v>135</v>
      </c>
      <c r="R981" s="4">
        <v>15.077</v>
      </c>
      <c r="S981" s="4">
        <v>104.331</v>
      </c>
      <c r="T981" s="4">
        <v>374.58800000000002</v>
      </c>
      <c r="U981" s="4">
        <f t="shared" si="145"/>
        <v>0</v>
      </c>
      <c r="V981" s="4">
        <f t="shared" si="146"/>
        <v>0</v>
      </c>
      <c r="W981" s="4">
        <f t="shared" si="147"/>
        <v>0</v>
      </c>
    </row>
    <row r="982" spans="1:23" x14ac:dyDescent="0.3">
      <c r="A982" s="1">
        <f t="shared" si="141"/>
        <v>0</v>
      </c>
      <c r="B982" s="1" t="s">
        <v>11</v>
      </c>
      <c r="C982" s="1">
        <v>0.6</v>
      </c>
      <c r="D982" s="1">
        <v>1</v>
      </c>
      <c r="E982" s="1">
        <f t="shared" si="142"/>
        <v>246</v>
      </c>
      <c r="F982" s="1">
        <v>1</v>
      </c>
      <c r="G982" s="4">
        <f t="shared" si="143"/>
        <v>0</v>
      </c>
      <c r="H982" s="4">
        <f t="shared" si="144"/>
        <v>368.70400000000001</v>
      </c>
      <c r="I982" s="4">
        <v>354.822</v>
      </c>
      <c r="J982" s="4">
        <v>13.882</v>
      </c>
      <c r="K982" s="4">
        <v>0</v>
      </c>
      <c r="L982" s="1">
        <v>135</v>
      </c>
      <c r="M982" s="1">
        <v>135</v>
      </c>
      <c r="N982" s="1">
        <v>135</v>
      </c>
      <c r="O982" s="1">
        <v>135</v>
      </c>
      <c r="P982" s="1">
        <v>135</v>
      </c>
      <c r="Q982" s="1">
        <v>135</v>
      </c>
      <c r="R982" s="4">
        <v>1.274</v>
      </c>
      <c r="S982" s="4">
        <v>99.328999999999994</v>
      </c>
      <c r="T982" s="4">
        <v>353.13799999999998</v>
      </c>
      <c r="U982" s="4">
        <f t="shared" si="145"/>
        <v>0</v>
      </c>
      <c r="V982" s="4">
        <f t="shared" si="146"/>
        <v>0</v>
      </c>
      <c r="W982" s="4">
        <f t="shared" si="147"/>
        <v>0</v>
      </c>
    </row>
    <row r="983" spans="1:23" x14ac:dyDescent="0.3">
      <c r="A983" s="1">
        <f t="shared" si="141"/>
        <v>0</v>
      </c>
      <c r="B983" s="1" t="s">
        <v>11</v>
      </c>
      <c r="C983" s="1">
        <v>0.6</v>
      </c>
      <c r="D983" s="1">
        <v>2</v>
      </c>
      <c r="E983" s="1">
        <f t="shared" si="142"/>
        <v>246</v>
      </c>
      <c r="F983" s="1">
        <v>1</v>
      </c>
      <c r="G983" s="4">
        <f t="shared" si="143"/>
        <v>0</v>
      </c>
      <c r="H983" s="4">
        <f t="shared" si="144"/>
        <v>382.56200000000001</v>
      </c>
      <c r="I983" s="4">
        <v>369.35500000000002</v>
      </c>
      <c r="J983" s="4">
        <v>13.207000000000001</v>
      </c>
      <c r="K983" s="4">
        <v>0</v>
      </c>
      <c r="L983" s="1">
        <v>135</v>
      </c>
      <c r="M983" s="1">
        <v>135</v>
      </c>
      <c r="N983" s="1">
        <v>135</v>
      </c>
      <c r="O983" s="1">
        <v>135</v>
      </c>
      <c r="P983" s="1">
        <v>135</v>
      </c>
      <c r="Q983" s="1">
        <v>135</v>
      </c>
      <c r="R983" s="4">
        <v>6.0359999999999996</v>
      </c>
      <c r="S983" s="4">
        <v>99.328999999999994</v>
      </c>
      <c r="T983" s="4">
        <v>362.90899999999999</v>
      </c>
      <c r="U983" s="4">
        <f t="shared" si="145"/>
        <v>0</v>
      </c>
      <c r="V983" s="4">
        <f t="shared" si="146"/>
        <v>0</v>
      </c>
      <c r="W983" s="4">
        <f t="shared" si="147"/>
        <v>0</v>
      </c>
    </row>
    <row r="984" spans="1:23" x14ac:dyDescent="0.3">
      <c r="A984" s="1">
        <f t="shared" si="141"/>
        <v>0</v>
      </c>
      <c r="B984" s="1" t="s">
        <v>11</v>
      </c>
      <c r="C984" s="1">
        <v>0.6</v>
      </c>
      <c r="D984" s="1">
        <v>3</v>
      </c>
      <c r="E984" s="1">
        <f t="shared" si="142"/>
        <v>246</v>
      </c>
      <c r="F984" s="1">
        <v>0</v>
      </c>
      <c r="G984" s="4">
        <f t="shared" si="143"/>
        <v>0.74074074074074081</v>
      </c>
      <c r="H984" s="4">
        <f t="shared" si="144"/>
        <v>419.59499999999997</v>
      </c>
      <c r="I984" s="4">
        <v>326.339</v>
      </c>
      <c r="J984" s="4">
        <v>11.592000000000001</v>
      </c>
      <c r="K984" s="4">
        <v>81.664000000000001</v>
      </c>
      <c r="L984" s="1">
        <v>135</v>
      </c>
      <c r="M984" s="1">
        <v>136</v>
      </c>
      <c r="N984" s="1">
        <v>136</v>
      </c>
      <c r="O984" s="1">
        <v>135</v>
      </c>
      <c r="P984" s="1">
        <v>135</v>
      </c>
      <c r="Q984" s="1">
        <v>135</v>
      </c>
      <c r="R984" s="4">
        <v>4.9589999999999996</v>
      </c>
      <c r="S984" s="4">
        <v>99.328999999999994</v>
      </c>
      <c r="T984" s="4">
        <v>320.96999999999997</v>
      </c>
      <c r="U984" s="4" t="str">
        <f t="shared" si="145"/>
        <v>0</v>
      </c>
      <c r="V984" s="4" t="str">
        <f t="shared" si="146"/>
        <v>0</v>
      </c>
      <c r="W984" s="4" t="str">
        <f t="shared" si="147"/>
        <v>0</v>
      </c>
    </row>
    <row r="985" spans="1:23" x14ac:dyDescent="0.3">
      <c r="A985" s="1">
        <f t="shared" si="141"/>
        <v>0</v>
      </c>
      <c r="B985" s="1" t="s">
        <v>11</v>
      </c>
      <c r="C985" s="1">
        <v>0.6</v>
      </c>
      <c r="D985" s="1">
        <v>4</v>
      </c>
      <c r="E985" s="1">
        <f t="shared" si="142"/>
        <v>246</v>
      </c>
      <c r="F985" s="1">
        <v>1</v>
      </c>
      <c r="G985" s="4">
        <f t="shared" si="143"/>
        <v>0</v>
      </c>
      <c r="H985" s="4">
        <f t="shared" si="144"/>
        <v>463.46899999999999</v>
      </c>
      <c r="I985" s="4">
        <v>369.85</v>
      </c>
      <c r="J985" s="4">
        <v>11.955</v>
      </c>
      <c r="K985" s="4">
        <v>81.664000000000001</v>
      </c>
      <c r="L985" s="1">
        <v>135</v>
      </c>
      <c r="M985" s="1">
        <v>135</v>
      </c>
      <c r="N985" s="1">
        <v>135</v>
      </c>
      <c r="O985" s="1">
        <v>135</v>
      </c>
      <c r="P985" s="1">
        <v>135</v>
      </c>
      <c r="Q985" s="1">
        <v>135</v>
      </c>
      <c r="R985" s="4">
        <v>10.176</v>
      </c>
      <c r="S985" s="4">
        <v>99.328999999999994</v>
      </c>
      <c r="T985" s="4">
        <v>359.26400000000001</v>
      </c>
      <c r="U985" s="4">
        <f t="shared" si="145"/>
        <v>0</v>
      </c>
      <c r="V985" s="4">
        <f t="shared" si="146"/>
        <v>0</v>
      </c>
      <c r="W985" s="4">
        <f t="shared" si="147"/>
        <v>0</v>
      </c>
    </row>
    <row r="986" spans="1:23" x14ac:dyDescent="0.3">
      <c r="A986" s="1">
        <f t="shared" si="141"/>
        <v>0</v>
      </c>
      <c r="B986" s="1" t="s">
        <v>11</v>
      </c>
      <c r="C986" s="1">
        <v>0.6</v>
      </c>
      <c r="D986" s="1">
        <v>1</v>
      </c>
      <c r="E986" s="1">
        <f t="shared" si="142"/>
        <v>247</v>
      </c>
      <c r="F986" s="1">
        <v>1</v>
      </c>
      <c r="G986" s="4">
        <f t="shared" si="143"/>
        <v>0</v>
      </c>
      <c r="H986" s="4">
        <f t="shared" si="144"/>
        <v>342.62</v>
      </c>
      <c r="I986" s="4">
        <v>329.22500000000002</v>
      </c>
      <c r="J986" s="4">
        <v>13.395</v>
      </c>
      <c r="K986" s="4">
        <v>0</v>
      </c>
      <c r="L986" s="1">
        <v>138</v>
      </c>
      <c r="M986" s="1">
        <v>138</v>
      </c>
      <c r="N986" s="1">
        <v>138</v>
      </c>
      <c r="O986" s="1">
        <v>138</v>
      </c>
      <c r="P986" s="1">
        <v>138</v>
      </c>
      <c r="Q986" s="1">
        <v>138</v>
      </c>
      <c r="R986" s="4">
        <v>1.5609999999999999</v>
      </c>
      <c r="S986" s="4">
        <v>108.167</v>
      </c>
      <c r="T986" s="4">
        <v>327.11700000000002</v>
      </c>
      <c r="U986" s="4">
        <f t="shared" si="145"/>
        <v>0</v>
      </c>
      <c r="V986" s="4">
        <f t="shared" si="146"/>
        <v>0</v>
      </c>
      <c r="W986" s="4">
        <f t="shared" si="147"/>
        <v>0</v>
      </c>
    </row>
    <row r="987" spans="1:23" x14ac:dyDescent="0.3">
      <c r="A987" s="1">
        <f t="shared" si="141"/>
        <v>0</v>
      </c>
      <c r="B987" s="1" t="s">
        <v>11</v>
      </c>
      <c r="C987" s="1">
        <v>0.6</v>
      </c>
      <c r="D987" s="1">
        <v>2</v>
      </c>
      <c r="E987" s="1">
        <f t="shared" si="142"/>
        <v>247</v>
      </c>
      <c r="F987" s="1">
        <v>1</v>
      </c>
      <c r="G987" s="4">
        <f t="shared" si="143"/>
        <v>0</v>
      </c>
      <c r="H987" s="4">
        <f t="shared" si="144"/>
        <v>343.82800000000003</v>
      </c>
      <c r="I987" s="4">
        <v>329.39600000000002</v>
      </c>
      <c r="J987" s="4">
        <v>14.432</v>
      </c>
      <c r="K987" s="4">
        <v>0</v>
      </c>
      <c r="L987" s="1">
        <v>138</v>
      </c>
      <c r="M987" s="1">
        <v>138</v>
      </c>
      <c r="N987" s="1">
        <v>138</v>
      </c>
      <c r="O987" s="1">
        <v>138</v>
      </c>
      <c r="P987" s="1">
        <v>138</v>
      </c>
      <c r="Q987" s="1">
        <v>138</v>
      </c>
      <c r="R987" s="4">
        <v>2.774</v>
      </c>
      <c r="S987" s="4">
        <v>108.167</v>
      </c>
      <c r="T987" s="4">
        <v>326.07500000000005</v>
      </c>
      <c r="U987" s="4">
        <f t="shared" si="145"/>
        <v>0</v>
      </c>
      <c r="V987" s="4">
        <f t="shared" si="146"/>
        <v>0</v>
      </c>
      <c r="W987" s="4">
        <f t="shared" si="147"/>
        <v>0</v>
      </c>
    </row>
    <row r="988" spans="1:23" x14ac:dyDescent="0.3">
      <c r="A988" s="1">
        <f t="shared" si="141"/>
        <v>0</v>
      </c>
      <c r="B988" s="1" t="s">
        <v>11</v>
      </c>
      <c r="C988" s="1">
        <v>0.6</v>
      </c>
      <c r="D988" s="1">
        <v>3</v>
      </c>
      <c r="E988" s="1">
        <f t="shared" si="142"/>
        <v>247</v>
      </c>
      <c r="F988" s="1">
        <v>1</v>
      </c>
      <c r="G988" s="4">
        <f t="shared" si="143"/>
        <v>0</v>
      </c>
      <c r="H988" s="4">
        <f t="shared" si="144"/>
        <v>366.05500000000001</v>
      </c>
      <c r="I988" s="4">
        <v>352.642</v>
      </c>
      <c r="J988" s="4">
        <v>13.413</v>
      </c>
      <c r="K988" s="4">
        <v>0</v>
      </c>
      <c r="L988" s="1">
        <v>138</v>
      </c>
      <c r="M988" s="1">
        <v>138</v>
      </c>
      <c r="N988" s="1">
        <v>138</v>
      </c>
      <c r="O988" s="1">
        <v>138</v>
      </c>
      <c r="P988" s="1">
        <v>138</v>
      </c>
      <c r="Q988" s="1">
        <v>138</v>
      </c>
      <c r="R988" s="4">
        <v>8.3829999999999991</v>
      </c>
      <c r="S988" s="4">
        <v>108.167</v>
      </c>
      <c r="T988" s="4">
        <v>343.71199999999999</v>
      </c>
      <c r="U988" s="4">
        <f t="shared" si="145"/>
        <v>0</v>
      </c>
      <c r="V988" s="4">
        <f t="shared" si="146"/>
        <v>0</v>
      </c>
      <c r="W988" s="4">
        <f t="shared" si="147"/>
        <v>0</v>
      </c>
    </row>
    <row r="989" spans="1:23" x14ac:dyDescent="0.3">
      <c r="A989" s="1">
        <f t="shared" si="141"/>
        <v>0</v>
      </c>
      <c r="B989" s="1" t="s">
        <v>11</v>
      </c>
      <c r="C989" s="1">
        <v>0.6</v>
      </c>
      <c r="D989" s="1">
        <v>4</v>
      </c>
      <c r="E989" s="1">
        <f t="shared" si="142"/>
        <v>247</v>
      </c>
      <c r="F989" s="1">
        <v>1</v>
      </c>
      <c r="G989" s="4">
        <f t="shared" si="143"/>
        <v>0</v>
      </c>
      <c r="H989" s="4">
        <f t="shared" si="144"/>
        <v>375.36500000000001</v>
      </c>
      <c r="I989" s="4">
        <v>362.17200000000003</v>
      </c>
      <c r="J989" s="4">
        <v>13.193</v>
      </c>
      <c r="K989" s="4">
        <v>0</v>
      </c>
      <c r="L989" s="1">
        <v>138</v>
      </c>
      <c r="M989" s="1">
        <v>138</v>
      </c>
      <c r="N989" s="1">
        <v>138</v>
      </c>
      <c r="O989" s="1">
        <v>138</v>
      </c>
      <c r="P989" s="1">
        <v>138</v>
      </c>
      <c r="Q989" s="1">
        <v>138</v>
      </c>
      <c r="R989" s="4">
        <v>11.938000000000001</v>
      </c>
      <c r="S989" s="4">
        <v>108.167</v>
      </c>
      <c r="T989" s="4">
        <v>349.68700000000001</v>
      </c>
      <c r="U989" s="4">
        <f t="shared" si="145"/>
        <v>0</v>
      </c>
      <c r="V989" s="4">
        <f t="shared" si="146"/>
        <v>0</v>
      </c>
      <c r="W989" s="4">
        <f t="shared" si="147"/>
        <v>0</v>
      </c>
    </row>
    <row r="990" spans="1:23" x14ac:dyDescent="0.3">
      <c r="A990" s="1">
        <f t="shared" si="141"/>
        <v>0</v>
      </c>
      <c r="B990" s="1" t="s">
        <v>11</v>
      </c>
      <c r="C990" s="1">
        <v>0.6</v>
      </c>
      <c r="D990" s="1">
        <v>1</v>
      </c>
      <c r="E990" s="1">
        <f t="shared" si="142"/>
        <v>248</v>
      </c>
      <c r="F990" s="1">
        <v>1</v>
      </c>
      <c r="G990" s="4">
        <f t="shared" si="143"/>
        <v>0</v>
      </c>
      <c r="H990" s="4">
        <f t="shared" si="144"/>
        <v>354.34800000000001</v>
      </c>
      <c r="I990" s="4">
        <v>341.55500000000001</v>
      </c>
      <c r="J990" s="4">
        <v>12.792999999999999</v>
      </c>
      <c r="K990" s="4">
        <v>0</v>
      </c>
      <c r="L990" s="1">
        <v>139</v>
      </c>
      <c r="M990" s="1">
        <v>139</v>
      </c>
      <c r="N990" s="1">
        <v>139</v>
      </c>
      <c r="O990" s="1">
        <v>138</v>
      </c>
      <c r="P990" s="1">
        <v>139</v>
      </c>
      <c r="Q990" s="1">
        <v>138</v>
      </c>
      <c r="R990" s="4">
        <v>1.232</v>
      </c>
      <c r="S990" s="4">
        <v>102.726</v>
      </c>
      <c r="T990" s="4">
        <v>339.71100000000001</v>
      </c>
      <c r="U990" s="4">
        <f t="shared" si="145"/>
        <v>0.71942446043165476</v>
      </c>
      <c r="V990" s="4">
        <f t="shared" si="146"/>
        <v>0</v>
      </c>
      <c r="W990" s="4">
        <f t="shared" si="147"/>
        <v>0.71942446043165476</v>
      </c>
    </row>
    <row r="991" spans="1:23" x14ac:dyDescent="0.3">
      <c r="A991" s="1">
        <f t="shared" si="141"/>
        <v>0</v>
      </c>
      <c r="B991" s="1" t="s">
        <v>11</v>
      </c>
      <c r="C991" s="1">
        <v>0.6</v>
      </c>
      <c r="D991" s="1">
        <v>2</v>
      </c>
      <c r="E991" s="1">
        <f t="shared" si="142"/>
        <v>248</v>
      </c>
      <c r="F991" s="1">
        <v>1</v>
      </c>
      <c r="G991" s="4">
        <f t="shared" si="143"/>
        <v>0</v>
      </c>
      <c r="H991" s="4">
        <f t="shared" si="144"/>
        <v>361.584</v>
      </c>
      <c r="I991" s="4">
        <v>347.65199999999999</v>
      </c>
      <c r="J991" s="4">
        <v>13.932</v>
      </c>
      <c r="K991" s="4">
        <v>0</v>
      </c>
      <c r="L991" s="1">
        <v>139</v>
      </c>
      <c r="M991" s="1">
        <v>139</v>
      </c>
      <c r="N991" s="1">
        <v>139</v>
      </c>
      <c r="O991" s="1">
        <v>138</v>
      </c>
      <c r="P991" s="1">
        <v>139</v>
      </c>
      <c r="Q991" s="1">
        <v>138</v>
      </c>
      <c r="R991" s="4">
        <v>3.7839999999999998</v>
      </c>
      <c r="S991" s="4">
        <v>102.726</v>
      </c>
      <c r="T991" s="4">
        <v>343.25599999999997</v>
      </c>
      <c r="U991" s="4">
        <f t="shared" si="145"/>
        <v>0.71942446043165476</v>
      </c>
      <c r="V991" s="4">
        <f t="shared" si="146"/>
        <v>0</v>
      </c>
      <c r="W991" s="4">
        <f t="shared" si="147"/>
        <v>0.71942446043165476</v>
      </c>
    </row>
    <row r="992" spans="1:23" x14ac:dyDescent="0.3">
      <c r="A992" s="1">
        <f t="shared" si="141"/>
        <v>0</v>
      </c>
      <c r="B992" s="1" t="s">
        <v>11</v>
      </c>
      <c r="C992" s="1">
        <v>0.6</v>
      </c>
      <c r="D992" s="1">
        <v>3</v>
      </c>
      <c r="E992" s="1">
        <f t="shared" si="142"/>
        <v>248</v>
      </c>
      <c r="F992" s="1">
        <v>1</v>
      </c>
      <c r="G992" s="4">
        <f t="shared" si="143"/>
        <v>0</v>
      </c>
      <c r="H992" s="4">
        <f t="shared" si="144"/>
        <v>358.863</v>
      </c>
      <c r="I992" s="4">
        <v>345.911</v>
      </c>
      <c r="J992" s="4">
        <v>12.952</v>
      </c>
      <c r="K992" s="4">
        <v>0</v>
      </c>
      <c r="L992" s="1">
        <v>139</v>
      </c>
      <c r="M992" s="1">
        <v>139</v>
      </c>
      <c r="N992" s="1">
        <v>139</v>
      </c>
      <c r="O992" s="1">
        <v>138</v>
      </c>
      <c r="P992" s="1">
        <v>139</v>
      </c>
      <c r="Q992" s="1">
        <v>138</v>
      </c>
      <c r="R992" s="4">
        <v>3.8879999999999999</v>
      </c>
      <c r="S992" s="4">
        <v>102.726</v>
      </c>
      <c r="T992" s="4">
        <v>341.411</v>
      </c>
      <c r="U992" s="4">
        <f t="shared" si="145"/>
        <v>0.71942446043165476</v>
      </c>
      <c r="V992" s="4">
        <f t="shared" si="146"/>
        <v>0</v>
      </c>
      <c r="W992" s="4">
        <f t="shared" si="147"/>
        <v>0.71942446043165476</v>
      </c>
    </row>
    <row r="993" spans="1:38" x14ac:dyDescent="0.3">
      <c r="A993" s="1">
        <f t="shared" si="141"/>
        <v>0</v>
      </c>
      <c r="B993" s="1" t="s">
        <v>11</v>
      </c>
      <c r="C993" s="1">
        <v>0.6</v>
      </c>
      <c r="D993" s="1">
        <v>4</v>
      </c>
      <c r="E993" s="1">
        <f t="shared" si="142"/>
        <v>248</v>
      </c>
      <c r="F993" s="1">
        <v>1</v>
      </c>
      <c r="G993" s="4">
        <f t="shared" si="143"/>
        <v>0</v>
      </c>
      <c r="H993" s="4">
        <f t="shared" si="144"/>
        <v>378.50700000000001</v>
      </c>
      <c r="I993" s="4">
        <v>365.08699999999999</v>
      </c>
      <c r="J993" s="4">
        <v>13.42</v>
      </c>
      <c r="K993" s="4">
        <v>0</v>
      </c>
      <c r="L993" s="1">
        <v>139</v>
      </c>
      <c r="M993" s="1">
        <v>139</v>
      </c>
      <c r="N993" s="1">
        <v>139</v>
      </c>
      <c r="O993" s="1">
        <v>138</v>
      </c>
      <c r="P993" s="1">
        <v>139</v>
      </c>
      <c r="Q993" s="1">
        <v>138</v>
      </c>
      <c r="R993" s="4">
        <v>10.670999999999999</v>
      </c>
      <c r="S993" s="4">
        <v>102.726</v>
      </c>
      <c r="T993" s="4">
        <v>353.80399999999997</v>
      </c>
      <c r="U993" s="4">
        <f t="shared" si="145"/>
        <v>0.71942446043165476</v>
      </c>
      <c r="V993" s="4">
        <f t="shared" si="146"/>
        <v>0</v>
      </c>
      <c r="W993" s="4">
        <f t="shared" si="147"/>
        <v>0.71942446043165476</v>
      </c>
    </row>
    <row r="994" spans="1:38" x14ac:dyDescent="0.3">
      <c r="A994" s="1">
        <f t="shared" si="141"/>
        <v>0</v>
      </c>
      <c r="B994" s="1" t="s">
        <v>11</v>
      </c>
      <c r="C994" s="1">
        <v>0.6</v>
      </c>
      <c r="D994" s="1">
        <v>1</v>
      </c>
      <c r="E994" s="1">
        <f t="shared" si="142"/>
        <v>249</v>
      </c>
      <c r="F994" s="1">
        <v>1</v>
      </c>
      <c r="G994" s="4">
        <f t="shared" si="143"/>
        <v>0</v>
      </c>
      <c r="H994" s="4">
        <f t="shared" si="144"/>
        <v>355.73399999999998</v>
      </c>
      <c r="I994" s="4">
        <v>342.36799999999999</v>
      </c>
      <c r="J994" s="4">
        <v>13.366</v>
      </c>
      <c r="K994" s="4">
        <v>0</v>
      </c>
      <c r="L994" s="1">
        <v>138</v>
      </c>
      <c r="M994" s="1">
        <v>138</v>
      </c>
      <c r="N994" s="1">
        <v>138</v>
      </c>
      <c r="O994" s="1">
        <v>138</v>
      </c>
      <c r="P994" s="1">
        <v>138</v>
      </c>
      <c r="Q994" s="1">
        <v>138</v>
      </c>
      <c r="R994" s="4">
        <v>1.661</v>
      </c>
      <c r="S994" s="4">
        <v>101.64</v>
      </c>
      <c r="T994" s="4">
        <v>340.142</v>
      </c>
      <c r="U994" s="4">
        <f t="shared" si="145"/>
        <v>0</v>
      </c>
      <c r="V994" s="4">
        <f t="shared" si="146"/>
        <v>0</v>
      </c>
      <c r="W994" s="4">
        <f t="shared" si="147"/>
        <v>0</v>
      </c>
    </row>
    <row r="995" spans="1:38" x14ac:dyDescent="0.3">
      <c r="A995" s="1">
        <f t="shared" si="141"/>
        <v>0</v>
      </c>
      <c r="B995" s="1" t="s">
        <v>11</v>
      </c>
      <c r="C995" s="1">
        <v>0.6</v>
      </c>
      <c r="D995" s="1">
        <v>2</v>
      </c>
      <c r="E995" s="1">
        <f t="shared" si="142"/>
        <v>249</v>
      </c>
      <c r="F995" s="1">
        <v>1</v>
      </c>
      <c r="G995" s="4">
        <f t="shared" si="143"/>
        <v>0</v>
      </c>
      <c r="H995" s="4">
        <f t="shared" si="144"/>
        <v>359.935</v>
      </c>
      <c r="I995" s="4">
        <v>346.87200000000001</v>
      </c>
      <c r="J995" s="4">
        <v>13.063000000000001</v>
      </c>
      <c r="K995" s="4">
        <v>0</v>
      </c>
      <c r="L995" s="1">
        <v>138</v>
      </c>
      <c r="M995" s="1">
        <v>138</v>
      </c>
      <c r="N995" s="1">
        <v>138</v>
      </c>
      <c r="O995" s="1">
        <v>138</v>
      </c>
      <c r="P995" s="1">
        <v>138</v>
      </c>
      <c r="Q995" s="1">
        <v>138</v>
      </c>
      <c r="R995" s="4">
        <v>2.8969999999999998</v>
      </c>
      <c r="S995" s="4">
        <v>101.64</v>
      </c>
      <c r="T995" s="4">
        <v>343.41</v>
      </c>
      <c r="U995" s="4">
        <f t="shared" si="145"/>
        <v>0</v>
      </c>
      <c r="V995" s="4">
        <f t="shared" si="146"/>
        <v>0</v>
      </c>
      <c r="W995" s="4">
        <f t="shared" si="147"/>
        <v>0</v>
      </c>
    </row>
    <row r="996" spans="1:38" x14ac:dyDescent="0.3">
      <c r="A996" s="1">
        <f t="shared" si="141"/>
        <v>0</v>
      </c>
      <c r="B996" s="1" t="s">
        <v>11</v>
      </c>
      <c r="C996" s="1">
        <v>0.6</v>
      </c>
      <c r="D996" s="1">
        <v>3</v>
      </c>
      <c r="E996" s="1">
        <f t="shared" si="142"/>
        <v>249</v>
      </c>
      <c r="F996" s="1">
        <v>1</v>
      </c>
      <c r="G996" s="4">
        <f t="shared" si="143"/>
        <v>0</v>
      </c>
      <c r="H996" s="4">
        <f t="shared" si="144"/>
        <v>364.54200000000003</v>
      </c>
      <c r="I996" s="4">
        <v>352.86</v>
      </c>
      <c r="J996" s="4">
        <v>11.682</v>
      </c>
      <c r="K996" s="4">
        <v>0</v>
      </c>
      <c r="L996" s="1">
        <v>138</v>
      </c>
      <c r="M996" s="1">
        <v>138</v>
      </c>
      <c r="N996" s="1">
        <v>138</v>
      </c>
      <c r="O996" s="1">
        <v>138</v>
      </c>
      <c r="P996" s="1">
        <v>138</v>
      </c>
      <c r="Q996" s="1">
        <v>138</v>
      </c>
      <c r="R996" s="4">
        <v>9.1029999999999998</v>
      </c>
      <c r="S996" s="4">
        <v>101.64</v>
      </c>
      <c r="T996" s="4">
        <v>343.19200000000001</v>
      </c>
      <c r="U996" s="4">
        <f t="shared" si="145"/>
        <v>0</v>
      </c>
      <c r="V996" s="4">
        <f t="shared" si="146"/>
        <v>0</v>
      </c>
      <c r="W996" s="4">
        <f t="shared" si="147"/>
        <v>0</v>
      </c>
    </row>
    <row r="997" spans="1:38" x14ac:dyDescent="0.3">
      <c r="A997" s="1">
        <f t="shared" si="141"/>
        <v>0</v>
      </c>
      <c r="B997" s="1" t="s">
        <v>11</v>
      </c>
      <c r="C997" s="1">
        <v>0.6</v>
      </c>
      <c r="D997" s="1">
        <v>4</v>
      </c>
      <c r="E997" s="1">
        <f t="shared" si="142"/>
        <v>249</v>
      </c>
      <c r="F997" s="1">
        <v>1</v>
      </c>
      <c r="G997" s="4">
        <f t="shared" si="143"/>
        <v>0</v>
      </c>
      <c r="H997" s="4">
        <f t="shared" si="144"/>
        <v>383.49300000000005</v>
      </c>
      <c r="I997" s="4">
        <v>370.56100000000004</v>
      </c>
      <c r="J997" s="4">
        <v>12.932</v>
      </c>
      <c r="K997" s="4">
        <v>0</v>
      </c>
      <c r="L997" s="1">
        <v>138</v>
      </c>
      <c r="M997" s="1">
        <v>138</v>
      </c>
      <c r="N997" s="1">
        <v>138</v>
      </c>
      <c r="O997" s="1">
        <v>138</v>
      </c>
      <c r="P997" s="1">
        <v>138</v>
      </c>
      <c r="Q997" s="1">
        <v>138</v>
      </c>
      <c r="R997" s="4">
        <v>14.170999999999999</v>
      </c>
      <c r="S997" s="4">
        <v>101.64</v>
      </c>
      <c r="T997" s="4">
        <v>355.82499999999999</v>
      </c>
      <c r="U997" s="4">
        <f t="shared" si="145"/>
        <v>0</v>
      </c>
      <c r="V997" s="4">
        <f t="shared" si="146"/>
        <v>0</v>
      </c>
      <c r="W997" s="4">
        <f t="shared" si="147"/>
        <v>0</v>
      </c>
    </row>
    <row r="998" spans="1:38" x14ac:dyDescent="0.3">
      <c r="A998" s="1">
        <f t="shared" si="141"/>
        <v>1</v>
      </c>
      <c r="B998" s="1" t="s">
        <v>11</v>
      </c>
      <c r="C998" s="1">
        <v>0.6</v>
      </c>
      <c r="D998" s="1">
        <v>1</v>
      </c>
      <c r="E998" s="1">
        <f t="shared" si="142"/>
        <v>250</v>
      </c>
      <c r="F998" s="1">
        <v>1</v>
      </c>
      <c r="G998" s="4">
        <f t="shared" si="143"/>
        <v>0</v>
      </c>
      <c r="H998" s="4">
        <f t="shared" si="144"/>
        <v>351.11099999999999</v>
      </c>
      <c r="I998" s="4">
        <v>337.39400000000001</v>
      </c>
      <c r="J998" s="4">
        <v>13.717000000000001</v>
      </c>
      <c r="K998" s="4">
        <v>0</v>
      </c>
      <c r="L998" s="1">
        <v>140</v>
      </c>
      <c r="M998" s="1">
        <v>140</v>
      </c>
      <c r="N998" s="1">
        <v>140</v>
      </c>
      <c r="O998" s="1">
        <v>140</v>
      </c>
      <c r="P998" s="1">
        <v>140</v>
      </c>
      <c r="Q998" s="1">
        <v>140</v>
      </c>
      <c r="R998" s="4">
        <v>1.3129999999999999</v>
      </c>
      <c r="S998" s="4">
        <v>108.04300000000001</v>
      </c>
      <c r="T998" s="4">
        <v>335.52499999999998</v>
      </c>
      <c r="U998" s="4">
        <f t="shared" si="145"/>
        <v>0</v>
      </c>
      <c r="V998" s="4">
        <f t="shared" si="146"/>
        <v>0</v>
      </c>
      <c r="W998" s="4">
        <f t="shared" si="147"/>
        <v>0</v>
      </c>
      <c r="AA998" s="1">
        <f>SUMPRODUCT((MOD(ROW(F902:F1001),4)=2)*F902:F1001)</f>
        <v>25</v>
      </c>
      <c r="AB998" s="3">
        <f>SUMPRODUCT((MOD(ROW(G902:G1001),4)=2)*G902:G1001)/25</f>
        <v>0</v>
      </c>
      <c r="AC998" s="3">
        <f t="shared" ref="AC998:AF998" si="148">SUMPRODUCT((MOD(ROW(H902:H1001),4)=2)*H902:H1001)/25</f>
        <v>382.48484000000002</v>
      </c>
      <c r="AD998" s="3">
        <f t="shared" si="148"/>
        <v>368.79648000000003</v>
      </c>
      <c r="AE998" s="3">
        <f t="shared" si="148"/>
        <v>13.688359999999998</v>
      </c>
      <c r="AF998" s="3">
        <f t="shared" si="148"/>
        <v>0</v>
      </c>
      <c r="AG998" s="3">
        <f>SUMPRODUCT((MOD(ROW(R902:R1001),4)=2)*R902:R1001)/25</f>
        <v>1.4850400000000001</v>
      </c>
      <c r="AH998" s="3">
        <f>SUMPRODUCT((MOD(ROW(S902:S1001),4)=2)*S902:S1001)/25</f>
        <v>106.82620000000001</v>
      </c>
      <c r="AI998" s="3">
        <f>SUMPRODUCT((MOD(ROW(T902:T1001),4)=2)*T902:T1001)/25</f>
        <v>366.79379999999992</v>
      </c>
      <c r="AJ998" s="3">
        <f>IF(AA998&gt;0, SUMPRODUCT((MOD(ROW(U902:U1001),4)=2)*U902:U1001)/AA998,"-")</f>
        <v>2.8776978417266189E-2</v>
      </c>
      <c r="AK998" s="3">
        <f>IF(AA998&gt;0, SUMPRODUCT((MOD(ROW(V902:V1001),4)=2)*V902:V1001)/AA998,"-")</f>
        <v>0</v>
      </c>
      <c r="AL998" s="3">
        <f>IF(AA998&gt;0,SUMPRODUCT((MOD(ROW(W902:W1001),4)=2)*W902:W1001)/AA998,"-")</f>
        <v>2.8776978417266189E-2</v>
      </c>
    </row>
    <row r="999" spans="1:38" x14ac:dyDescent="0.3">
      <c r="A999" s="1">
        <f t="shared" si="141"/>
        <v>1</v>
      </c>
      <c r="B999" s="1" t="s">
        <v>11</v>
      </c>
      <c r="C999" s="1">
        <v>0.6</v>
      </c>
      <c r="D999" s="1">
        <v>2</v>
      </c>
      <c r="E999" s="1">
        <f t="shared" si="142"/>
        <v>250</v>
      </c>
      <c r="F999" s="1">
        <v>1</v>
      </c>
      <c r="G999" s="4">
        <f t="shared" si="143"/>
        <v>0</v>
      </c>
      <c r="H999" s="4">
        <f t="shared" si="144"/>
        <v>362.23099999999999</v>
      </c>
      <c r="I999" s="4">
        <v>344.67099999999999</v>
      </c>
      <c r="J999" s="4">
        <v>17.559999999999999</v>
      </c>
      <c r="K999" s="4">
        <v>0</v>
      </c>
      <c r="L999" s="1">
        <v>140</v>
      </c>
      <c r="M999" s="1">
        <v>140</v>
      </c>
      <c r="N999" s="1">
        <v>140</v>
      </c>
      <c r="O999" s="1">
        <v>140</v>
      </c>
      <c r="P999" s="1">
        <v>140</v>
      </c>
      <c r="Q999" s="1">
        <v>140</v>
      </c>
      <c r="R999" s="4">
        <v>4.335</v>
      </c>
      <c r="S999" s="4">
        <v>108.04300000000001</v>
      </c>
      <c r="T999" s="4">
        <v>339.78</v>
      </c>
      <c r="U999" s="4">
        <f t="shared" si="145"/>
        <v>0</v>
      </c>
      <c r="V999" s="4">
        <f t="shared" si="146"/>
        <v>0</v>
      </c>
      <c r="W999" s="4">
        <f t="shared" si="147"/>
        <v>0</v>
      </c>
      <c r="AA999" s="1">
        <f>SUMPRODUCT((MOD(ROW(F902:F1001),4)=3)*F902:F1001)</f>
        <v>24</v>
      </c>
      <c r="AB999" s="3">
        <f>SUMPRODUCT((MOD(ROW(G902:G1001),4)=3)*G902:G1001)/25</f>
        <v>6.0150375939849621E-2</v>
      </c>
      <c r="AC999" s="3">
        <f t="shared" ref="AC999:AF999" si="149">SUMPRODUCT((MOD(ROW(H902:H1001),4)=3)*H902:H1001)/25</f>
        <v>388.02300000000002</v>
      </c>
      <c r="AD999" s="3">
        <f t="shared" si="149"/>
        <v>371.52908000000002</v>
      </c>
      <c r="AE999" s="3">
        <f t="shared" si="149"/>
        <v>13.733440000000003</v>
      </c>
      <c r="AF999" s="3">
        <f t="shared" si="149"/>
        <v>2.7604799999999998</v>
      </c>
      <c r="AG999" s="3">
        <f>SUMPRODUCT((MOD(ROW(R902:R1001),4)=3)*R902:R1001)/25</f>
        <v>3.3643599999999996</v>
      </c>
      <c r="AH999" s="3">
        <f>SUMPRODUCT((MOD(ROW(S902:S1001),4)=3)*S902:S1001)/25</f>
        <v>106.82620000000001</v>
      </c>
      <c r="AI999" s="3">
        <f>SUMPRODUCT((MOD(ROW(T902:T1001),4)=3)*T902:T1001)/25</f>
        <v>367.64707999999996</v>
      </c>
      <c r="AJ999" s="3">
        <f>IF(AA999&gt;0,SUMPRODUCT((MOD(ROW(U902:U1001),4)=3)*U902:U1001)/AA999,"-")</f>
        <v>2.9976019184652283E-2</v>
      </c>
      <c r="AK999" s="3">
        <f>IF(AA999&gt;0,SUMPRODUCT((MOD(ROW(V902:V1001),4)=3)*V902:V1001)/AA999,"-")</f>
        <v>0</v>
      </c>
      <c r="AL999" s="3">
        <f>IF(AA999&gt;0,SUMPRODUCT((MOD(ROW(W902:W1001),4)=3)*W902:W1001)/AA999,"-")</f>
        <v>2.9976019184652283E-2</v>
      </c>
    </row>
    <row r="1000" spans="1:38" x14ac:dyDescent="0.3">
      <c r="A1000" s="1">
        <f t="shared" si="141"/>
        <v>1</v>
      </c>
      <c r="B1000" s="1" t="s">
        <v>11</v>
      </c>
      <c r="C1000" s="1">
        <v>0.6</v>
      </c>
      <c r="D1000" s="1">
        <v>3</v>
      </c>
      <c r="E1000" s="1">
        <f t="shared" si="142"/>
        <v>250</v>
      </c>
      <c r="F1000" s="1">
        <v>1</v>
      </c>
      <c r="G1000" s="4">
        <f t="shared" si="143"/>
        <v>0</v>
      </c>
      <c r="H1000" s="4">
        <f t="shared" si="144"/>
        <v>369.78800000000001</v>
      </c>
      <c r="I1000" s="4">
        <v>357.69100000000003</v>
      </c>
      <c r="J1000" s="4">
        <v>12.097</v>
      </c>
      <c r="K1000" s="4">
        <v>0</v>
      </c>
      <c r="L1000" s="1">
        <v>140</v>
      </c>
      <c r="M1000" s="1">
        <v>140</v>
      </c>
      <c r="N1000" s="1">
        <v>140</v>
      </c>
      <c r="O1000" s="1">
        <v>140</v>
      </c>
      <c r="P1000" s="1">
        <v>140</v>
      </c>
      <c r="Q1000" s="1">
        <v>140</v>
      </c>
      <c r="R1000" s="4">
        <v>6.7249999999999996</v>
      </c>
      <c r="S1000" s="4">
        <v>108.04300000000001</v>
      </c>
      <c r="T1000" s="4">
        <v>350.40999999999997</v>
      </c>
      <c r="U1000" s="4">
        <f t="shared" si="145"/>
        <v>0</v>
      </c>
      <c r="V1000" s="4">
        <f t="shared" si="146"/>
        <v>0</v>
      </c>
      <c r="W1000" s="4">
        <f t="shared" si="147"/>
        <v>0</v>
      </c>
      <c r="AA1000" s="1">
        <f>SUMPRODUCT((MOD(ROW(F902:F1001),4)=0)*F902:F1001)</f>
        <v>21</v>
      </c>
      <c r="AB1000" s="3">
        <f>SUMPRODUCT((MOD(ROW(G902:G1001),4)=0)*G902:G1001)/25</f>
        <v>0.11722398187385961</v>
      </c>
      <c r="AC1000" s="3">
        <f t="shared" ref="AC1000:AF1000" si="150">SUMPRODUCT((MOD(ROW(H902:H1001),4)=0)*H902:H1001)/25</f>
        <v>401.11900000000003</v>
      </c>
      <c r="AD1000" s="3">
        <f t="shared" si="150"/>
        <v>374.29004000000003</v>
      </c>
      <c r="AE1000" s="3">
        <f t="shared" si="150"/>
        <v>13.109919999999999</v>
      </c>
      <c r="AF1000" s="3">
        <f t="shared" si="150"/>
        <v>13.71904</v>
      </c>
      <c r="AG1000" s="3">
        <f>SUMPRODUCT((MOD(ROW(R902:R1001),4)=0)*R902:R1001)/25</f>
        <v>6.1337999999999999</v>
      </c>
      <c r="AH1000" s="3">
        <f>SUMPRODUCT((MOD(ROW(S902:S1001),4)=0)*S902:S1001)/25</f>
        <v>106.82620000000001</v>
      </c>
      <c r="AI1000" s="3">
        <f>SUMPRODUCT((MOD(ROW(T902:T1001),4)=0)*T902:T1001)/25</f>
        <v>367.6386</v>
      </c>
      <c r="AJ1000" s="3">
        <f>IF(AA1000&gt;0,SUMPRODUCT((MOD(ROW(U902:U1001),4)=0)*U902:U1001)/AA1000,"-")</f>
        <v>3.4258307639602609E-2</v>
      </c>
      <c r="AK1000" s="3">
        <f>IF(AA1000&gt;0,SUMPRODUCT((MOD(ROW(V902:V1001),4)=0)*V902:V1001)/AA1000,"-")</f>
        <v>0</v>
      </c>
      <c r="AL1000" s="3">
        <f>IF(AA1000&gt;0,SUMPRODUCT((MOD(ROW(W902:W1001),4)=0)*W902:W1001)/AA1000,"-")</f>
        <v>3.4258307639602609E-2</v>
      </c>
    </row>
    <row r="1001" spans="1:38" x14ac:dyDescent="0.3">
      <c r="A1001" s="1">
        <f t="shared" si="141"/>
        <v>1</v>
      </c>
      <c r="B1001" s="1" t="s">
        <v>11</v>
      </c>
      <c r="C1001" s="1">
        <v>0.6</v>
      </c>
      <c r="D1001" s="1">
        <v>4</v>
      </c>
      <c r="E1001" s="1">
        <f t="shared" si="142"/>
        <v>250</v>
      </c>
      <c r="F1001" s="1">
        <v>1</v>
      </c>
      <c r="G1001" s="4">
        <f t="shared" si="143"/>
        <v>0</v>
      </c>
      <c r="H1001" s="4">
        <f t="shared" si="144"/>
        <v>375.78500000000003</v>
      </c>
      <c r="I1001" s="4">
        <v>362.51900000000001</v>
      </c>
      <c r="J1001" s="4">
        <v>13.266</v>
      </c>
      <c r="K1001" s="4">
        <v>0</v>
      </c>
      <c r="L1001" s="1">
        <v>140</v>
      </c>
      <c r="M1001" s="1">
        <v>140</v>
      </c>
      <c r="N1001" s="1">
        <v>140</v>
      </c>
      <c r="O1001" s="1">
        <v>140</v>
      </c>
      <c r="P1001" s="1">
        <v>140</v>
      </c>
      <c r="Q1001" s="1">
        <v>140</v>
      </c>
      <c r="R1001" s="4">
        <v>8.3109999999999999</v>
      </c>
      <c r="S1001" s="4">
        <v>108.04300000000001</v>
      </c>
      <c r="T1001" s="4">
        <v>353.65199999999999</v>
      </c>
      <c r="U1001" s="4">
        <f t="shared" si="145"/>
        <v>0</v>
      </c>
      <c r="V1001" s="4">
        <f t="shared" si="146"/>
        <v>0</v>
      </c>
      <c r="W1001" s="4">
        <f t="shared" si="147"/>
        <v>0</v>
      </c>
      <c r="AA1001" s="1">
        <f>SUMPRODUCT((MOD(ROW(F902:F1001),4)=1)*F902:F1001)</f>
        <v>22</v>
      </c>
      <c r="AB1001" s="3">
        <f>SUMPRODUCT((MOD(ROW(G902:G1001),4)=1)*G902:G1001)/25</f>
        <v>8.9780005569479251E-2</v>
      </c>
      <c r="AC1001" s="3">
        <f t="shared" ref="AC1001:AF1001" si="151">SUMPRODUCT((MOD(ROW(H902:H1001),4)=1)*H902:H1001)/25</f>
        <v>423.56543999999997</v>
      </c>
      <c r="AD1001" s="3">
        <f t="shared" si="151"/>
        <v>388.78520000000003</v>
      </c>
      <c r="AE1001" s="3">
        <f t="shared" si="151"/>
        <v>12.765000000000001</v>
      </c>
      <c r="AF1001" s="3">
        <f t="shared" si="151"/>
        <v>22.015240000000002</v>
      </c>
      <c r="AG1001" s="3">
        <f>SUMPRODUCT((MOD(ROW(R902:R1001),4)=1)*R902:R1001)/25</f>
        <v>12.092399999999998</v>
      </c>
      <c r="AH1001" s="3">
        <f>SUMPRODUCT((MOD(ROW(S902:S1001),4)=1)*S902:S1001)/25</f>
        <v>106.82620000000001</v>
      </c>
      <c r="AI1001" s="3">
        <f>SUMPRODUCT((MOD(ROW(T902:T1001),4)=1)*T902:T1001)/25</f>
        <v>376.17516000000001</v>
      </c>
      <c r="AJ1001" s="3">
        <f>IF(AA1001&gt;0,SUMPRODUCT((MOD(ROW(U902:U1001),4)=1)*U902:U1001)/AA1001,"-")</f>
        <v>3.2701111837802492E-2</v>
      </c>
      <c r="AK1001" s="3">
        <f>IF(AA1001&gt;0, SUMPRODUCT((MOD(ROW(V902:V1001),4)=1)*V902:V1001)/AA1001,"-")</f>
        <v>0</v>
      </c>
      <c r="AL1001" s="3">
        <f>IF(AA1001&gt;0,SUMPRODUCT((MOD(ROW(W902:W1001),4)=1)*W902:W1001)/AA1001,"-")</f>
        <v>3.2701111837802492E-2</v>
      </c>
    </row>
    <row r="1002" spans="1:38" x14ac:dyDescent="0.3">
      <c r="A1002" s="1">
        <f t="shared" si="141"/>
        <v>0</v>
      </c>
      <c r="B1002" s="1" t="s">
        <v>12</v>
      </c>
      <c r="C1002" s="1">
        <v>0.6</v>
      </c>
      <c r="D1002" s="1">
        <v>1</v>
      </c>
      <c r="E1002" s="1">
        <f t="shared" si="142"/>
        <v>251</v>
      </c>
      <c r="F1002" s="1">
        <v>0</v>
      </c>
      <c r="G1002" s="4">
        <f t="shared" si="143"/>
        <v>1.5444015444015444</v>
      </c>
      <c r="H1002" s="4">
        <f t="shared" si="144"/>
        <v>200.10999999999999</v>
      </c>
      <c r="I1002" s="4">
        <v>99.510999999999996</v>
      </c>
      <c r="J1002" s="4">
        <v>3.5640000000000001</v>
      </c>
      <c r="K1002" s="4">
        <v>97.034999999999997</v>
      </c>
      <c r="L1002" s="1">
        <v>518</v>
      </c>
      <c r="M1002" s="1">
        <v>526</v>
      </c>
      <c r="N1002" s="1">
        <v>538</v>
      </c>
      <c r="O1002" s="1">
        <v>0</v>
      </c>
      <c r="P1002" s="1">
        <v>516</v>
      </c>
      <c r="Q1002" s="1">
        <v>518</v>
      </c>
      <c r="R1002" s="4">
        <v>30.68</v>
      </c>
      <c r="S1002" s="4">
        <v>59.823999999999998</v>
      </c>
      <c r="T1002" s="4">
        <v>67.244</v>
      </c>
      <c r="U1002" s="4" t="str">
        <f t="shared" si="145"/>
        <v>0</v>
      </c>
      <c r="V1002" s="4" t="str">
        <f t="shared" si="146"/>
        <v>0</v>
      </c>
      <c r="W1002" s="4" t="str">
        <f t="shared" si="147"/>
        <v>0</v>
      </c>
    </row>
    <row r="1003" spans="1:38" x14ac:dyDescent="0.3">
      <c r="A1003" s="1">
        <f t="shared" si="141"/>
        <v>0</v>
      </c>
      <c r="B1003" s="1" t="s">
        <v>12</v>
      </c>
      <c r="C1003" s="1">
        <v>0.6</v>
      </c>
      <c r="D1003" s="1">
        <v>2</v>
      </c>
      <c r="E1003" s="1">
        <f t="shared" si="142"/>
        <v>251</v>
      </c>
      <c r="F1003" s="1">
        <v>0</v>
      </c>
      <c r="G1003" s="4">
        <f t="shared" si="143"/>
        <v>1.7374517374517375</v>
      </c>
      <c r="H1003" s="4">
        <f t="shared" si="144"/>
        <v>203.30500000000001</v>
      </c>
      <c r="I1003" s="4">
        <v>101.46299999999999</v>
      </c>
      <c r="J1003" s="4">
        <v>3.6749999999999998</v>
      </c>
      <c r="K1003" s="4">
        <v>98.167000000000002</v>
      </c>
      <c r="L1003" s="1">
        <v>518</v>
      </c>
      <c r="M1003" s="1">
        <v>527</v>
      </c>
      <c r="N1003" s="1">
        <v>539</v>
      </c>
      <c r="O1003" s="1">
        <v>0</v>
      </c>
      <c r="P1003" s="1">
        <v>516</v>
      </c>
      <c r="Q1003" s="1">
        <v>518</v>
      </c>
      <c r="R1003" s="4">
        <v>30.960999999999999</v>
      </c>
      <c r="S1003" s="4">
        <v>59.823999999999998</v>
      </c>
      <c r="T1003" s="4">
        <v>68.915000000000006</v>
      </c>
      <c r="U1003" s="4" t="str">
        <f t="shared" si="145"/>
        <v>0</v>
      </c>
      <c r="V1003" s="4" t="str">
        <f t="shared" si="146"/>
        <v>0</v>
      </c>
      <c r="W1003" s="4" t="str">
        <f t="shared" si="147"/>
        <v>0</v>
      </c>
    </row>
    <row r="1004" spans="1:38" x14ac:dyDescent="0.3">
      <c r="A1004" s="1">
        <f t="shared" si="141"/>
        <v>0</v>
      </c>
      <c r="B1004" s="1" t="s">
        <v>12</v>
      </c>
      <c r="C1004" s="1">
        <v>0.6</v>
      </c>
      <c r="D1004" s="1">
        <v>3</v>
      </c>
      <c r="E1004" s="1">
        <f t="shared" si="142"/>
        <v>251</v>
      </c>
      <c r="F1004" s="1">
        <v>0</v>
      </c>
      <c r="G1004" s="4">
        <f t="shared" si="143"/>
        <v>1.5444015444015444</v>
      </c>
      <c r="H1004" s="4">
        <f t="shared" si="144"/>
        <v>206.60499999999999</v>
      </c>
      <c r="I1004" s="4">
        <v>99.156999999999996</v>
      </c>
      <c r="J1004" s="4">
        <v>4.0970000000000004</v>
      </c>
      <c r="K1004" s="4">
        <v>103.351</v>
      </c>
      <c r="L1004" s="1">
        <v>518</v>
      </c>
      <c r="M1004" s="1">
        <v>526</v>
      </c>
      <c r="N1004" s="1">
        <v>537</v>
      </c>
      <c r="O1004" s="1">
        <v>0</v>
      </c>
      <c r="P1004" s="1">
        <v>516</v>
      </c>
      <c r="Q1004" s="1">
        <v>518</v>
      </c>
      <c r="R1004" s="4">
        <v>31.032</v>
      </c>
      <c r="S1004" s="4">
        <v>59.823999999999998</v>
      </c>
      <c r="T1004" s="4">
        <v>66.537999999999997</v>
      </c>
      <c r="U1004" s="4" t="str">
        <f t="shared" si="145"/>
        <v>0</v>
      </c>
      <c r="V1004" s="4" t="str">
        <f t="shared" si="146"/>
        <v>0</v>
      </c>
      <c r="W1004" s="4" t="str">
        <f t="shared" si="147"/>
        <v>0</v>
      </c>
    </row>
    <row r="1005" spans="1:38" x14ac:dyDescent="0.3">
      <c r="A1005" s="1">
        <f t="shared" si="141"/>
        <v>0</v>
      </c>
      <c r="B1005" s="1" t="s">
        <v>12</v>
      </c>
      <c r="C1005" s="1">
        <v>0.6</v>
      </c>
      <c r="D1005" s="1">
        <v>4</v>
      </c>
      <c r="E1005" s="1">
        <f t="shared" si="142"/>
        <v>251</v>
      </c>
      <c r="F1005" s="1">
        <v>0</v>
      </c>
      <c r="G1005" s="4">
        <f t="shared" si="143"/>
        <v>1.7374517374517375</v>
      </c>
      <c r="H1005" s="4">
        <f t="shared" si="144"/>
        <v>208.54700000000003</v>
      </c>
      <c r="I1005" s="4">
        <v>103.468</v>
      </c>
      <c r="J1005" s="4">
        <v>3.6389999999999998</v>
      </c>
      <c r="K1005" s="4">
        <v>101.44</v>
      </c>
      <c r="L1005" s="1">
        <v>518</v>
      </c>
      <c r="M1005" s="1">
        <v>527</v>
      </c>
      <c r="N1005" s="1">
        <v>539</v>
      </c>
      <c r="O1005" s="1">
        <v>0</v>
      </c>
      <c r="P1005" s="1">
        <v>516</v>
      </c>
      <c r="Q1005" s="1">
        <v>518</v>
      </c>
      <c r="R1005" s="4">
        <v>31.053999999999998</v>
      </c>
      <c r="S1005" s="4">
        <v>59.823999999999998</v>
      </c>
      <c r="T1005" s="4">
        <v>70.826999999999998</v>
      </c>
      <c r="U1005" s="4" t="str">
        <f t="shared" si="145"/>
        <v>0</v>
      </c>
      <c r="V1005" s="4" t="str">
        <f t="shared" si="146"/>
        <v>0</v>
      </c>
      <c r="W1005" s="4" t="str">
        <f t="shared" si="147"/>
        <v>0</v>
      </c>
    </row>
    <row r="1006" spans="1:38" x14ac:dyDescent="0.3">
      <c r="A1006" s="1">
        <f t="shared" si="141"/>
        <v>0</v>
      </c>
      <c r="B1006" s="1" t="s">
        <v>12</v>
      </c>
      <c r="C1006" s="1">
        <v>0.6</v>
      </c>
      <c r="D1006" s="1">
        <v>1</v>
      </c>
      <c r="E1006" s="1">
        <f t="shared" si="142"/>
        <v>252</v>
      </c>
      <c r="F1006" s="1">
        <v>0</v>
      </c>
      <c r="G1006" s="4">
        <f t="shared" si="143"/>
        <v>0.97087378640776689</v>
      </c>
      <c r="H1006" s="4">
        <f t="shared" si="144"/>
        <v>194.25899999999999</v>
      </c>
      <c r="I1006" s="4">
        <v>100.24300000000001</v>
      </c>
      <c r="J1006" s="4">
        <v>4.2300000000000004</v>
      </c>
      <c r="K1006" s="4">
        <v>89.786000000000001</v>
      </c>
      <c r="L1006" s="1">
        <v>515</v>
      </c>
      <c r="M1006" s="1">
        <v>520</v>
      </c>
      <c r="N1006" s="1">
        <v>540</v>
      </c>
      <c r="O1006" s="1">
        <v>0</v>
      </c>
      <c r="P1006" s="1">
        <v>512</v>
      </c>
      <c r="Q1006" s="1">
        <v>515</v>
      </c>
      <c r="R1006" s="4">
        <v>30.829000000000001</v>
      </c>
      <c r="S1006" s="4">
        <v>61.38</v>
      </c>
      <c r="T1006" s="4">
        <v>68.031000000000006</v>
      </c>
      <c r="U1006" s="4" t="str">
        <f t="shared" si="145"/>
        <v>0</v>
      </c>
      <c r="V1006" s="4" t="str">
        <f t="shared" si="146"/>
        <v>0</v>
      </c>
      <c r="W1006" s="4" t="str">
        <f t="shared" si="147"/>
        <v>0</v>
      </c>
    </row>
    <row r="1007" spans="1:38" x14ac:dyDescent="0.3">
      <c r="A1007" s="1">
        <f t="shared" si="141"/>
        <v>0</v>
      </c>
      <c r="B1007" s="1" t="s">
        <v>12</v>
      </c>
      <c r="C1007" s="1">
        <v>0.6</v>
      </c>
      <c r="D1007" s="1">
        <v>2</v>
      </c>
      <c r="E1007" s="1">
        <f t="shared" si="142"/>
        <v>252</v>
      </c>
      <c r="F1007" s="1">
        <v>0</v>
      </c>
      <c r="G1007" s="4">
        <f t="shared" si="143"/>
        <v>0.97087378640776689</v>
      </c>
      <c r="H1007" s="4">
        <f t="shared" si="144"/>
        <v>196.92200000000003</v>
      </c>
      <c r="I1007" s="4">
        <v>99.122000000000014</v>
      </c>
      <c r="J1007" s="4">
        <v>4.9400000000000004</v>
      </c>
      <c r="K1007" s="4">
        <v>92.86</v>
      </c>
      <c r="L1007" s="1">
        <v>515</v>
      </c>
      <c r="M1007" s="1">
        <v>520</v>
      </c>
      <c r="N1007" s="1">
        <v>540</v>
      </c>
      <c r="O1007" s="1">
        <v>0</v>
      </c>
      <c r="P1007" s="1">
        <v>512</v>
      </c>
      <c r="Q1007" s="1">
        <v>515</v>
      </c>
      <c r="R1007" s="4">
        <v>30.937000000000001</v>
      </c>
      <c r="S1007" s="4">
        <v>61.38</v>
      </c>
      <c r="T1007" s="4">
        <v>66.801999999999992</v>
      </c>
      <c r="U1007" s="4" t="str">
        <f t="shared" si="145"/>
        <v>0</v>
      </c>
      <c r="V1007" s="4" t="str">
        <f t="shared" si="146"/>
        <v>0</v>
      </c>
      <c r="W1007" s="4" t="str">
        <f t="shared" si="147"/>
        <v>0</v>
      </c>
    </row>
    <row r="1008" spans="1:38" x14ac:dyDescent="0.3">
      <c r="A1008" s="1">
        <f t="shared" si="141"/>
        <v>0</v>
      </c>
      <c r="B1008" s="1" t="s">
        <v>12</v>
      </c>
      <c r="C1008" s="1">
        <v>0.6</v>
      </c>
      <c r="D1008" s="1">
        <v>3</v>
      </c>
      <c r="E1008" s="1">
        <f t="shared" si="142"/>
        <v>252</v>
      </c>
      <c r="F1008" s="1">
        <v>0</v>
      </c>
      <c r="G1008" s="4">
        <f t="shared" si="143"/>
        <v>0.97087378640776689</v>
      </c>
      <c r="H1008" s="4">
        <f t="shared" si="144"/>
        <v>197.95099999999999</v>
      </c>
      <c r="I1008" s="4">
        <v>100.84700000000001</v>
      </c>
      <c r="J1008" s="4">
        <v>5.0709999999999997</v>
      </c>
      <c r="K1008" s="4">
        <v>92.033000000000001</v>
      </c>
      <c r="L1008" s="1">
        <v>515</v>
      </c>
      <c r="M1008" s="1">
        <v>520</v>
      </c>
      <c r="N1008" s="1">
        <v>540</v>
      </c>
      <c r="O1008" s="1">
        <v>0</v>
      </c>
      <c r="P1008" s="1">
        <v>512</v>
      </c>
      <c r="Q1008" s="1">
        <v>515</v>
      </c>
      <c r="R1008" s="4">
        <v>30.920999999999999</v>
      </c>
      <c r="S1008" s="4">
        <v>61.38</v>
      </c>
      <c r="T1008" s="4">
        <v>68.543000000000006</v>
      </c>
      <c r="U1008" s="4" t="str">
        <f t="shared" si="145"/>
        <v>0</v>
      </c>
      <c r="V1008" s="4" t="str">
        <f t="shared" si="146"/>
        <v>0</v>
      </c>
      <c r="W1008" s="4" t="str">
        <f t="shared" si="147"/>
        <v>0</v>
      </c>
    </row>
    <row r="1009" spans="1:23" x14ac:dyDescent="0.3">
      <c r="A1009" s="1">
        <f t="shared" si="141"/>
        <v>0</v>
      </c>
      <c r="B1009" s="1" t="s">
        <v>12</v>
      </c>
      <c r="C1009" s="1">
        <v>0.6</v>
      </c>
      <c r="D1009" s="1">
        <v>4</v>
      </c>
      <c r="E1009" s="1">
        <f t="shared" si="142"/>
        <v>252</v>
      </c>
      <c r="F1009" s="1">
        <v>0</v>
      </c>
      <c r="G1009" s="4">
        <f t="shared" si="143"/>
        <v>1.1650485436893203</v>
      </c>
      <c r="H1009" s="4">
        <f t="shared" si="144"/>
        <v>199.58100000000002</v>
      </c>
      <c r="I1009" s="4">
        <v>101.033</v>
      </c>
      <c r="J1009" s="4">
        <v>4.657</v>
      </c>
      <c r="K1009" s="4">
        <v>93.891000000000005</v>
      </c>
      <c r="L1009" s="1">
        <v>515</v>
      </c>
      <c r="M1009" s="1">
        <v>521</v>
      </c>
      <c r="N1009" s="1">
        <v>537</v>
      </c>
      <c r="O1009" s="1">
        <v>0</v>
      </c>
      <c r="P1009" s="1">
        <v>512</v>
      </c>
      <c r="Q1009" s="1">
        <v>515</v>
      </c>
      <c r="R1009" s="4">
        <v>31.013000000000002</v>
      </c>
      <c r="S1009" s="4">
        <v>61.38</v>
      </c>
      <c r="T1009" s="4">
        <v>68.637</v>
      </c>
      <c r="U1009" s="4" t="str">
        <f t="shared" si="145"/>
        <v>0</v>
      </c>
      <c r="V1009" s="4" t="str">
        <f t="shared" si="146"/>
        <v>0</v>
      </c>
      <c r="W1009" s="4" t="str">
        <f t="shared" si="147"/>
        <v>0</v>
      </c>
    </row>
    <row r="1010" spans="1:23" x14ac:dyDescent="0.3">
      <c r="A1010" s="1">
        <f t="shared" si="141"/>
        <v>0</v>
      </c>
      <c r="B1010" s="1" t="s">
        <v>12</v>
      </c>
      <c r="C1010" s="1">
        <v>0.6</v>
      </c>
      <c r="D1010" s="1">
        <v>1</v>
      </c>
      <c r="E1010" s="1">
        <f t="shared" si="142"/>
        <v>253</v>
      </c>
      <c r="F1010" s="1">
        <v>0</v>
      </c>
      <c r="G1010" s="4">
        <f t="shared" si="143"/>
        <v>0.77821011673151752</v>
      </c>
      <c r="H1010" s="4">
        <f t="shared" si="144"/>
        <v>207.29300000000001</v>
      </c>
      <c r="I1010" s="4">
        <v>107.37599999999999</v>
      </c>
      <c r="J1010" s="4">
        <v>4.5090000000000003</v>
      </c>
      <c r="K1010" s="4">
        <v>95.408000000000001</v>
      </c>
      <c r="L1010" s="1">
        <v>514</v>
      </c>
      <c r="M1010" s="1">
        <v>518</v>
      </c>
      <c r="N1010" s="1">
        <v>530</v>
      </c>
      <c r="O1010" s="1">
        <v>0</v>
      </c>
      <c r="P1010" s="1">
        <v>511</v>
      </c>
      <c r="Q1010" s="1">
        <v>514</v>
      </c>
      <c r="R1010" s="4">
        <v>30.893999999999998</v>
      </c>
      <c r="S1010" s="4">
        <v>60.954999999999998</v>
      </c>
      <c r="T1010" s="4">
        <v>74.980999999999995</v>
      </c>
      <c r="U1010" s="4" t="str">
        <f t="shared" si="145"/>
        <v>0</v>
      </c>
      <c r="V1010" s="4" t="str">
        <f t="shared" si="146"/>
        <v>0</v>
      </c>
      <c r="W1010" s="4" t="str">
        <f t="shared" si="147"/>
        <v>0</v>
      </c>
    </row>
    <row r="1011" spans="1:23" x14ac:dyDescent="0.3">
      <c r="A1011" s="1">
        <f t="shared" si="141"/>
        <v>0</v>
      </c>
      <c r="B1011" s="1" t="s">
        <v>12</v>
      </c>
      <c r="C1011" s="1">
        <v>0.6</v>
      </c>
      <c r="D1011" s="1">
        <v>2</v>
      </c>
      <c r="E1011" s="1">
        <f t="shared" si="142"/>
        <v>253</v>
      </c>
      <c r="F1011" s="1">
        <v>0</v>
      </c>
      <c r="G1011" s="4">
        <f t="shared" si="143"/>
        <v>0.97276264591439687</v>
      </c>
      <c r="H1011" s="4">
        <f t="shared" si="144"/>
        <v>208.90300000000002</v>
      </c>
      <c r="I1011" s="4">
        <v>106.80799999999999</v>
      </c>
      <c r="J1011" s="4">
        <v>3.5379999999999998</v>
      </c>
      <c r="K1011" s="4">
        <v>98.557000000000002</v>
      </c>
      <c r="L1011" s="1">
        <v>514</v>
      </c>
      <c r="M1011" s="1">
        <v>519</v>
      </c>
      <c r="N1011" s="1">
        <v>537</v>
      </c>
      <c r="O1011" s="1">
        <v>0</v>
      </c>
      <c r="P1011" s="1">
        <v>511</v>
      </c>
      <c r="Q1011" s="1">
        <v>514</v>
      </c>
      <c r="R1011" s="4">
        <v>30.917000000000002</v>
      </c>
      <c r="S1011" s="4">
        <v>60.954999999999998</v>
      </c>
      <c r="T1011" s="4">
        <v>74.39</v>
      </c>
      <c r="U1011" s="4" t="str">
        <f t="shared" si="145"/>
        <v>0</v>
      </c>
      <c r="V1011" s="4" t="str">
        <f t="shared" si="146"/>
        <v>0</v>
      </c>
      <c r="W1011" s="4" t="str">
        <f t="shared" si="147"/>
        <v>0</v>
      </c>
    </row>
    <row r="1012" spans="1:23" x14ac:dyDescent="0.3">
      <c r="A1012" s="1">
        <f t="shared" si="141"/>
        <v>0</v>
      </c>
      <c r="B1012" s="1" t="s">
        <v>12</v>
      </c>
      <c r="C1012" s="1">
        <v>0.6</v>
      </c>
      <c r="D1012" s="1">
        <v>3</v>
      </c>
      <c r="E1012" s="1">
        <f t="shared" si="142"/>
        <v>253</v>
      </c>
      <c r="F1012" s="1">
        <v>0</v>
      </c>
      <c r="G1012" s="4">
        <f t="shared" si="143"/>
        <v>0.97276264591439687</v>
      </c>
      <c r="H1012" s="4">
        <f t="shared" si="144"/>
        <v>212.26700000000002</v>
      </c>
      <c r="I1012" s="4">
        <v>105.626</v>
      </c>
      <c r="J1012" s="4">
        <v>4.3760000000000003</v>
      </c>
      <c r="K1012" s="4">
        <v>102.265</v>
      </c>
      <c r="L1012" s="1">
        <v>514</v>
      </c>
      <c r="M1012" s="1">
        <v>519</v>
      </c>
      <c r="N1012" s="1">
        <v>536</v>
      </c>
      <c r="O1012" s="1">
        <v>0</v>
      </c>
      <c r="P1012" s="1">
        <v>511</v>
      </c>
      <c r="Q1012" s="1">
        <v>514</v>
      </c>
      <c r="R1012" s="4">
        <v>30.960999999999999</v>
      </c>
      <c r="S1012" s="4">
        <v>60.954999999999998</v>
      </c>
      <c r="T1012" s="4">
        <v>73.164000000000001</v>
      </c>
      <c r="U1012" s="4" t="str">
        <f t="shared" si="145"/>
        <v>0</v>
      </c>
      <c r="V1012" s="4" t="str">
        <f t="shared" si="146"/>
        <v>0</v>
      </c>
      <c r="W1012" s="4" t="str">
        <f t="shared" si="147"/>
        <v>0</v>
      </c>
    </row>
    <row r="1013" spans="1:23" x14ac:dyDescent="0.3">
      <c r="A1013" s="1">
        <f t="shared" si="141"/>
        <v>0</v>
      </c>
      <c r="B1013" s="1" t="s">
        <v>12</v>
      </c>
      <c r="C1013" s="1">
        <v>0.6</v>
      </c>
      <c r="D1013" s="1">
        <v>4</v>
      </c>
      <c r="E1013" s="1">
        <f t="shared" si="142"/>
        <v>253</v>
      </c>
      <c r="F1013" s="1">
        <v>0</v>
      </c>
      <c r="G1013" s="4">
        <f t="shared" si="143"/>
        <v>1.1673151750972763</v>
      </c>
      <c r="H1013" s="4">
        <f t="shared" si="144"/>
        <v>214.041</v>
      </c>
      <c r="I1013" s="4">
        <v>102.91200000000001</v>
      </c>
      <c r="J1013" s="4">
        <v>3.7789999999999999</v>
      </c>
      <c r="K1013" s="4">
        <v>107.35</v>
      </c>
      <c r="L1013" s="1">
        <v>514</v>
      </c>
      <c r="M1013" s="1">
        <v>520</v>
      </c>
      <c r="N1013" s="1">
        <v>531</v>
      </c>
      <c r="O1013" s="1">
        <v>0</v>
      </c>
      <c r="P1013" s="1">
        <v>511</v>
      </c>
      <c r="Q1013" s="1">
        <v>514</v>
      </c>
      <c r="R1013" s="4">
        <v>30.852</v>
      </c>
      <c r="S1013" s="4">
        <v>60.954999999999998</v>
      </c>
      <c r="T1013" s="4">
        <v>70.558999999999997</v>
      </c>
      <c r="U1013" s="4" t="str">
        <f t="shared" si="145"/>
        <v>0</v>
      </c>
      <c r="V1013" s="4" t="str">
        <f t="shared" si="146"/>
        <v>0</v>
      </c>
      <c r="W1013" s="4" t="str">
        <f t="shared" si="147"/>
        <v>0</v>
      </c>
    </row>
    <row r="1014" spans="1:23" x14ac:dyDescent="0.3">
      <c r="A1014" s="1">
        <f t="shared" si="141"/>
        <v>0</v>
      </c>
      <c r="B1014" s="1" t="s">
        <v>12</v>
      </c>
      <c r="C1014" s="1">
        <v>0.6</v>
      </c>
      <c r="D1014" s="1">
        <v>1</v>
      </c>
      <c r="E1014" s="1">
        <f t="shared" si="142"/>
        <v>254</v>
      </c>
      <c r="F1014" s="1">
        <v>0</v>
      </c>
      <c r="G1014" s="4">
        <f t="shared" si="143"/>
        <v>0.78125</v>
      </c>
      <c r="H1014" s="4">
        <f t="shared" si="144"/>
        <v>219.51099999999997</v>
      </c>
      <c r="I1014" s="4">
        <v>107.056</v>
      </c>
      <c r="J1014" s="4">
        <v>4.3129999999999997</v>
      </c>
      <c r="K1014" s="4">
        <v>108.142</v>
      </c>
      <c r="L1014" s="1">
        <v>512</v>
      </c>
      <c r="M1014" s="1">
        <v>516</v>
      </c>
      <c r="N1014" s="1">
        <v>536</v>
      </c>
      <c r="O1014" s="1">
        <v>0</v>
      </c>
      <c r="P1014" s="1">
        <v>509</v>
      </c>
      <c r="Q1014" s="1">
        <v>512</v>
      </c>
      <c r="R1014" s="4">
        <v>30.751999999999999</v>
      </c>
      <c r="S1014" s="4">
        <v>65.076999999999998</v>
      </c>
      <c r="T1014" s="4">
        <v>74.644999999999996</v>
      </c>
      <c r="U1014" s="4" t="str">
        <f t="shared" si="145"/>
        <v>0</v>
      </c>
      <c r="V1014" s="4" t="str">
        <f t="shared" si="146"/>
        <v>0</v>
      </c>
      <c r="W1014" s="4" t="str">
        <f t="shared" si="147"/>
        <v>0</v>
      </c>
    </row>
    <row r="1015" spans="1:23" x14ac:dyDescent="0.3">
      <c r="A1015" s="1">
        <f t="shared" si="141"/>
        <v>0</v>
      </c>
      <c r="B1015" s="1" t="s">
        <v>12</v>
      </c>
      <c r="C1015" s="1">
        <v>0.6</v>
      </c>
      <c r="D1015" s="1">
        <v>2</v>
      </c>
      <c r="E1015" s="1">
        <f t="shared" si="142"/>
        <v>254</v>
      </c>
      <c r="F1015" s="1">
        <v>0</v>
      </c>
      <c r="G1015" s="4">
        <f t="shared" si="143"/>
        <v>0.78125</v>
      </c>
      <c r="H1015" s="4">
        <f t="shared" si="144"/>
        <v>223.73099999999997</v>
      </c>
      <c r="I1015" s="4">
        <v>106.44499999999999</v>
      </c>
      <c r="J1015" s="4">
        <v>5.2060000000000004</v>
      </c>
      <c r="K1015" s="4">
        <v>112.08</v>
      </c>
      <c r="L1015" s="1">
        <v>512</v>
      </c>
      <c r="M1015" s="1">
        <v>516</v>
      </c>
      <c r="N1015" s="1">
        <v>534</v>
      </c>
      <c r="O1015" s="1">
        <v>0</v>
      </c>
      <c r="P1015" s="1">
        <v>509</v>
      </c>
      <c r="Q1015" s="1">
        <v>512</v>
      </c>
      <c r="R1015" s="4">
        <v>30.751999999999999</v>
      </c>
      <c r="S1015" s="4">
        <v>65.076999999999998</v>
      </c>
      <c r="T1015" s="4">
        <v>74.033999999999992</v>
      </c>
      <c r="U1015" s="4" t="str">
        <f t="shared" si="145"/>
        <v>0</v>
      </c>
      <c r="V1015" s="4" t="str">
        <f t="shared" si="146"/>
        <v>0</v>
      </c>
      <c r="W1015" s="4" t="str">
        <f t="shared" si="147"/>
        <v>0</v>
      </c>
    </row>
    <row r="1016" spans="1:23" x14ac:dyDescent="0.3">
      <c r="A1016" s="1">
        <f t="shared" si="141"/>
        <v>0</v>
      </c>
      <c r="B1016" s="1" t="s">
        <v>12</v>
      </c>
      <c r="C1016" s="1">
        <v>0.6</v>
      </c>
      <c r="D1016" s="1">
        <v>3</v>
      </c>
      <c r="E1016" s="1">
        <f t="shared" si="142"/>
        <v>254</v>
      </c>
      <c r="F1016" s="1">
        <v>0</v>
      </c>
      <c r="G1016" s="4">
        <f t="shared" si="143"/>
        <v>0.9765625</v>
      </c>
      <c r="H1016" s="4">
        <f t="shared" si="144"/>
        <v>222.48699999999997</v>
      </c>
      <c r="I1016" s="4">
        <v>106.09199999999998</v>
      </c>
      <c r="J1016" s="4">
        <v>5.0990000000000002</v>
      </c>
      <c r="K1016" s="4">
        <v>111.29600000000001</v>
      </c>
      <c r="L1016" s="1">
        <v>512</v>
      </c>
      <c r="M1016" s="1">
        <v>517</v>
      </c>
      <c r="N1016" s="1">
        <v>534</v>
      </c>
      <c r="O1016" s="1">
        <v>0</v>
      </c>
      <c r="P1016" s="1">
        <v>509</v>
      </c>
      <c r="Q1016" s="1">
        <v>512</v>
      </c>
      <c r="R1016" s="4">
        <v>30.771999999999998</v>
      </c>
      <c r="S1016" s="4">
        <v>65.076999999999998</v>
      </c>
      <c r="T1016" s="4">
        <v>73.661000000000001</v>
      </c>
      <c r="U1016" s="4" t="str">
        <f t="shared" si="145"/>
        <v>0</v>
      </c>
      <c r="V1016" s="4" t="str">
        <f t="shared" si="146"/>
        <v>0</v>
      </c>
      <c r="W1016" s="4" t="str">
        <f t="shared" si="147"/>
        <v>0</v>
      </c>
    </row>
    <row r="1017" spans="1:23" x14ac:dyDescent="0.3">
      <c r="A1017" s="1">
        <f t="shared" si="141"/>
        <v>0</v>
      </c>
      <c r="B1017" s="1" t="s">
        <v>12</v>
      </c>
      <c r="C1017" s="1">
        <v>0.6</v>
      </c>
      <c r="D1017" s="1">
        <v>4</v>
      </c>
      <c r="E1017" s="1">
        <f t="shared" si="142"/>
        <v>254</v>
      </c>
      <c r="F1017" s="1">
        <v>0</v>
      </c>
      <c r="G1017" s="4">
        <f t="shared" si="143"/>
        <v>0.9765625</v>
      </c>
      <c r="H1017" s="4">
        <f t="shared" si="144"/>
        <v>228.29899999999998</v>
      </c>
      <c r="I1017" s="4">
        <v>107.55199999999999</v>
      </c>
      <c r="J1017" s="4">
        <v>4.702</v>
      </c>
      <c r="K1017" s="4">
        <v>116.045</v>
      </c>
      <c r="L1017" s="1">
        <v>512</v>
      </c>
      <c r="M1017" s="1">
        <v>517</v>
      </c>
      <c r="N1017" s="1">
        <v>532</v>
      </c>
      <c r="O1017" s="1">
        <v>0</v>
      </c>
      <c r="P1017" s="1">
        <v>509</v>
      </c>
      <c r="Q1017" s="1">
        <v>512</v>
      </c>
      <c r="R1017" s="4">
        <v>30.981000000000002</v>
      </c>
      <c r="S1017" s="4">
        <v>65.076999999999998</v>
      </c>
      <c r="T1017" s="4">
        <v>74.912000000000006</v>
      </c>
      <c r="U1017" s="4" t="str">
        <f t="shared" si="145"/>
        <v>0</v>
      </c>
      <c r="V1017" s="4" t="str">
        <f t="shared" si="146"/>
        <v>0</v>
      </c>
      <c r="W1017" s="4" t="str">
        <f t="shared" si="147"/>
        <v>0</v>
      </c>
    </row>
    <row r="1018" spans="1:23" x14ac:dyDescent="0.3">
      <c r="A1018" s="1">
        <f t="shared" si="141"/>
        <v>0</v>
      </c>
      <c r="B1018" s="1" t="s">
        <v>12</v>
      </c>
      <c r="C1018" s="1">
        <v>0.6</v>
      </c>
      <c r="D1018" s="1">
        <v>1</v>
      </c>
      <c r="E1018" s="1">
        <f t="shared" si="142"/>
        <v>255</v>
      </c>
      <c r="F1018" s="1">
        <v>0</v>
      </c>
      <c r="G1018" s="4">
        <f t="shared" si="143"/>
        <v>0.59055118110236215</v>
      </c>
      <c r="H1018" s="4">
        <f t="shared" si="144"/>
        <v>220.49599999999998</v>
      </c>
      <c r="I1018" s="4">
        <v>108.15</v>
      </c>
      <c r="J1018" s="4">
        <v>4.5460000000000003</v>
      </c>
      <c r="K1018" s="4">
        <v>107.8</v>
      </c>
      <c r="L1018" s="1">
        <v>508</v>
      </c>
      <c r="M1018" s="1">
        <v>511</v>
      </c>
      <c r="N1018" s="1">
        <v>523</v>
      </c>
      <c r="O1018" s="1">
        <v>0</v>
      </c>
      <c r="P1018" s="1">
        <v>503</v>
      </c>
      <c r="Q1018" s="1">
        <v>508</v>
      </c>
      <c r="R1018" s="4">
        <v>30.687000000000001</v>
      </c>
      <c r="S1018" s="4">
        <v>65.87</v>
      </c>
      <c r="T1018" s="4">
        <v>75.524000000000001</v>
      </c>
      <c r="U1018" s="4" t="str">
        <f t="shared" si="145"/>
        <v>0</v>
      </c>
      <c r="V1018" s="4" t="str">
        <f t="shared" si="146"/>
        <v>0</v>
      </c>
      <c r="W1018" s="4" t="str">
        <f t="shared" si="147"/>
        <v>0</v>
      </c>
    </row>
    <row r="1019" spans="1:23" x14ac:dyDescent="0.3">
      <c r="A1019" s="1">
        <f t="shared" si="141"/>
        <v>0</v>
      </c>
      <c r="B1019" s="1" t="s">
        <v>12</v>
      </c>
      <c r="C1019" s="1">
        <v>0.6</v>
      </c>
      <c r="D1019" s="1">
        <v>2</v>
      </c>
      <c r="E1019" s="1">
        <f t="shared" si="142"/>
        <v>255</v>
      </c>
      <c r="F1019" s="1">
        <v>0</v>
      </c>
      <c r="G1019" s="4">
        <f t="shared" si="143"/>
        <v>0.59055118110236215</v>
      </c>
      <c r="H1019" s="4">
        <f t="shared" si="144"/>
        <v>217.66000000000003</v>
      </c>
      <c r="I1019" s="4">
        <v>105.90700000000001</v>
      </c>
      <c r="J1019" s="4">
        <v>4.2789999999999999</v>
      </c>
      <c r="K1019" s="4">
        <v>107.474</v>
      </c>
      <c r="L1019" s="1">
        <v>508</v>
      </c>
      <c r="M1019" s="1">
        <v>511</v>
      </c>
      <c r="N1019" s="1">
        <v>526</v>
      </c>
      <c r="O1019" s="1">
        <v>0</v>
      </c>
      <c r="P1019" s="1">
        <v>503</v>
      </c>
      <c r="Q1019" s="1">
        <v>508</v>
      </c>
      <c r="R1019" s="4">
        <v>30.850999999999999</v>
      </c>
      <c r="S1019" s="4">
        <v>65.87</v>
      </c>
      <c r="T1019" s="4">
        <v>73.11699999999999</v>
      </c>
      <c r="U1019" s="4" t="str">
        <f t="shared" si="145"/>
        <v>0</v>
      </c>
      <c r="V1019" s="4" t="str">
        <f t="shared" si="146"/>
        <v>0</v>
      </c>
      <c r="W1019" s="4" t="str">
        <f t="shared" si="147"/>
        <v>0</v>
      </c>
    </row>
    <row r="1020" spans="1:23" x14ac:dyDescent="0.3">
      <c r="A1020" s="1">
        <f t="shared" si="141"/>
        <v>0</v>
      </c>
      <c r="B1020" s="1" t="s">
        <v>12</v>
      </c>
      <c r="C1020" s="1">
        <v>0.6</v>
      </c>
      <c r="D1020" s="1">
        <v>3</v>
      </c>
      <c r="E1020" s="1">
        <f t="shared" si="142"/>
        <v>255</v>
      </c>
      <c r="F1020" s="1">
        <v>0</v>
      </c>
      <c r="G1020" s="4">
        <f t="shared" si="143"/>
        <v>0.59055118110236215</v>
      </c>
      <c r="H1020" s="4">
        <f t="shared" si="144"/>
        <v>225.459</v>
      </c>
      <c r="I1020" s="4">
        <v>102.65100000000001</v>
      </c>
      <c r="J1020" s="4">
        <v>4.8209999999999997</v>
      </c>
      <c r="K1020" s="4">
        <v>117.98699999999999</v>
      </c>
      <c r="L1020" s="1">
        <v>508</v>
      </c>
      <c r="M1020" s="1">
        <v>511</v>
      </c>
      <c r="N1020" s="1">
        <v>521</v>
      </c>
      <c r="O1020" s="1">
        <v>0</v>
      </c>
      <c r="P1020" s="1">
        <v>503</v>
      </c>
      <c r="Q1020" s="1">
        <v>508</v>
      </c>
      <c r="R1020" s="4">
        <v>30.968</v>
      </c>
      <c r="S1020" s="4">
        <v>65.87</v>
      </c>
      <c r="T1020" s="4">
        <v>69.744</v>
      </c>
      <c r="U1020" s="4" t="str">
        <f t="shared" si="145"/>
        <v>0</v>
      </c>
      <c r="V1020" s="4" t="str">
        <f t="shared" si="146"/>
        <v>0</v>
      </c>
      <c r="W1020" s="4" t="str">
        <f t="shared" si="147"/>
        <v>0</v>
      </c>
    </row>
    <row r="1021" spans="1:23" x14ac:dyDescent="0.3">
      <c r="A1021" s="1">
        <f t="shared" si="141"/>
        <v>0</v>
      </c>
      <c r="B1021" s="1" t="s">
        <v>12</v>
      </c>
      <c r="C1021" s="1">
        <v>0.6</v>
      </c>
      <c r="D1021" s="1">
        <v>4</v>
      </c>
      <c r="E1021" s="1">
        <f t="shared" si="142"/>
        <v>255</v>
      </c>
      <c r="F1021" s="1">
        <v>0</v>
      </c>
      <c r="G1021" s="4">
        <f t="shared" si="143"/>
        <v>0.78740157480314954</v>
      </c>
      <c r="H1021" s="4">
        <f t="shared" si="144"/>
        <v>217.42300000000003</v>
      </c>
      <c r="I1021" s="4">
        <v>104.27000000000001</v>
      </c>
      <c r="J1021" s="4">
        <v>3.9889999999999999</v>
      </c>
      <c r="K1021" s="4">
        <v>109.164</v>
      </c>
      <c r="L1021" s="1">
        <v>508</v>
      </c>
      <c r="M1021" s="1">
        <v>512</v>
      </c>
      <c r="N1021" s="1">
        <v>526</v>
      </c>
      <c r="O1021" s="1">
        <v>0</v>
      </c>
      <c r="P1021" s="1">
        <v>503</v>
      </c>
      <c r="Q1021" s="1">
        <v>508</v>
      </c>
      <c r="R1021" s="4">
        <v>30.792000000000002</v>
      </c>
      <c r="S1021" s="4">
        <v>65.87</v>
      </c>
      <c r="T1021" s="4">
        <v>71.539000000000001</v>
      </c>
      <c r="U1021" s="4" t="str">
        <f t="shared" si="145"/>
        <v>0</v>
      </c>
      <c r="V1021" s="4" t="str">
        <f t="shared" si="146"/>
        <v>0</v>
      </c>
      <c r="W1021" s="4" t="str">
        <f t="shared" si="147"/>
        <v>0</v>
      </c>
    </row>
    <row r="1022" spans="1:23" x14ac:dyDescent="0.3">
      <c r="A1022" s="1">
        <f t="shared" si="141"/>
        <v>0</v>
      </c>
      <c r="B1022" s="1" t="s">
        <v>12</v>
      </c>
      <c r="C1022" s="1">
        <v>0.6</v>
      </c>
      <c r="D1022" s="1">
        <v>1</v>
      </c>
      <c r="E1022" s="1">
        <f t="shared" si="142"/>
        <v>256</v>
      </c>
      <c r="F1022" s="1">
        <v>0</v>
      </c>
      <c r="G1022" s="4">
        <f t="shared" si="143"/>
        <v>2.2044088176352705</v>
      </c>
      <c r="H1022" s="4">
        <f t="shared" si="144"/>
        <v>220.285</v>
      </c>
      <c r="I1022" s="4">
        <v>107.858</v>
      </c>
      <c r="J1022" s="4">
        <v>4.6210000000000004</v>
      </c>
      <c r="K1022" s="4">
        <v>107.806</v>
      </c>
      <c r="L1022" s="1">
        <v>499</v>
      </c>
      <c r="M1022" s="1">
        <v>510</v>
      </c>
      <c r="N1022" s="1">
        <v>521</v>
      </c>
      <c r="O1022" s="1">
        <v>0</v>
      </c>
      <c r="P1022" s="1">
        <v>496</v>
      </c>
      <c r="Q1022" s="1">
        <v>499</v>
      </c>
      <c r="R1022" s="4">
        <v>30.773</v>
      </c>
      <c r="S1022" s="4">
        <v>63.655999999999999</v>
      </c>
      <c r="T1022" s="4">
        <v>75.536999999999992</v>
      </c>
      <c r="U1022" s="4" t="str">
        <f t="shared" si="145"/>
        <v>0</v>
      </c>
      <c r="V1022" s="4" t="str">
        <f t="shared" si="146"/>
        <v>0</v>
      </c>
      <c r="W1022" s="4" t="str">
        <f t="shared" si="147"/>
        <v>0</v>
      </c>
    </row>
    <row r="1023" spans="1:23" x14ac:dyDescent="0.3">
      <c r="A1023" s="1">
        <f t="shared" si="141"/>
        <v>0</v>
      </c>
      <c r="B1023" s="1" t="s">
        <v>12</v>
      </c>
      <c r="C1023" s="1">
        <v>0.6</v>
      </c>
      <c r="D1023" s="1">
        <v>2</v>
      </c>
      <c r="E1023" s="1">
        <f t="shared" si="142"/>
        <v>256</v>
      </c>
      <c r="F1023" s="1">
        <v>0</v>
      </c>
      <c r="G1023" s="4">
        <f t="shared" si="143"/>
        <v>2.4048096192384771</v>
      </c>
      <c r="H1023" s="4">
        <f t="shared" si="144"/>
        <v>223.38399999999999</v>
      </c>
      <c r="I1023" s="4">
        <v>110.20299999999999</v>
      </c>
      <c r="J1023" s="4">
        <v>3.948</v>
      </c>
      <c r="K1023" s="4">
        <v>109.233</v>
      </c>
      <c r="L1023" s="1">
        <v>499</v>
      </c>
      <c r="M1023" s="1">
        <v>511</v>
      </c>
      <c r="N1023" s="1">
        <v>521</v>
      </c>
      <c r="O1023" s="1">
        <v>0</v>
      </c>
      <c r="P1023" s="1">
        <v>496</v>
      </c>
      <c r="Q1023" s="1">
        <v>499</v>
      </c>
      <c r="R1023" s="4">
        <v>30.831</v>
      </c>
      <c r="S1023" s="4">
        <v>63.655999999999999</v>
      </c>
      <c r="T1023" s="4">
        <v>77.823999999999998</v>
      </c>
      <c r="U1023" s="4" t="str">
        <f t="shared" si="145"/>
        <v>0</v>
      </c>
      <c r="V1023" s="4" t="str">
        <f t="shared" si="146"/>
        <v>0</v>
      </c>
      <c r="W1023" s="4" t="str">
        <f t="shared" si="147"/>
        <v>0</v>
      </c>
    </row>
    <row r="1024" spans="1:23" x14ac:dyDescent="0.3">
      <c r="A1024" s="1">
        <f t="shared" si="141"/>
        <v>0</v>
      </c>
      <c r="B1024" s="1" t="s">
        <v>12</v>
      </c>
      <c r="C1024" s="1">
        <v>0.6</v>
      </c>
      <c r="D1024" s="1">
        <v>3</v>
      </c>
      <c r="E1024" s="1">
        <f t="shared" si="142"/>
        <v>256</v>
      </c>
      <c r="F1024" s="1">
        <v>0</v>
      </c>
      <c r="G1024" s="4">
        <f t="shared" si="143"/>
        <v>2.6052104208416833</v>
      </c>
      <c r="H1024" s="4">
        <f t="shared" si="144"/>
        <v>223.46199999999999</v>
      </c>
      <c r="I1024" s="4">
        <v>107.99199999999999</v>
      </c>
      <c r="J1024" s="4">
        <v>4.101</v>
      </c>
      <c r="K1024" s="4">
        <v>111.369</v>
      </c>
      <c r="L1024" s="1">
        <v>499</v>
      </c>
      <c r="M1024" s="1">
        <v>512</v>
      </c>
      <c r="N1024" s="1">
        <v>521</v>
      </c>
      <c r="O1024" s="1">
        <v>0</v>
      </c>
      <c r="P1024" s="1">
        <v>496</v>
      </c>
      <c r="Q1024" s="1">
        <v>499</v>
      </c>
      <c r="R1024" s="4">
        <v>31.015000000000001</v>
      </c>
      <c r="S1024" s="4">
        <v>63.655999999999999</v>
      </c>
      <c r="T1024" s="4">
        <v>75.429000000000002</v>
      </c>
      <c r="U1024" s="4" t="str">
        <f t="shared" si="145"/>
        <v>0</v>
      </c>
      <c r="V1024" s="4" t="str">
        <f t="shared" si="146"/>
        <v>0</v>
      </c>
      <c r="W1024" s="4" t="str">
        <f t="shared" si="147"/>
        <v>0</v>
      </c>
    </row>
    <row r="1025" spans="1:23" x14ac:dyDescent="0.3">
      <c r="A1025" s="1">
        <f t="shared" si="141"/>
        <v>0</v>
      </c>
      <c r="B1025" s="1" t="s">
        <v>12</v>
      </c>
      <c r="C1025" s="1">
        <v>0.6</v>
      </c>
      <c r="D1025" s="1">
        <v>4</v>
      </c>
      <c r="E1025" s="1">
        <f t="shared" si="142"/>
        <v>256</v>
      </c>
      <c r="F1025" s="1">
        <v>0</v>
      </c>
      <c r="G1025" s="4">
        <f t="shared" si="143"/>
        <v>2.4048096192384771</v>
      </c>
      <c r="H1025" s="4">
        <f t="shared" si="144"/>
        <v>226.035</v>
      </c>
      <c r="I1025" s="4">
        <v>109.979</v>
      </c>
      <c r="J1025" s="4">
        <v>3.633</v>
      </c>
      <c r="K1025" s="4">
        <v>112.423</v>
      </c>
      <c r="L1025" s="1">
        <v>499</v>
      </c>
      <c r="M1025" s="1">
        <v>511</v>
      </c>
      <c r="N1025" s="1">
        <v>521</v>
      </c>
      <c r="O1025" s="1">
        <v>0</v>
      </c>
      <c r="P1025" s="1">
        <v>496</v>
      </c>
      <c r="Q1025" s="1">
        <v>499</v>
      </c>
      <c r="R1025" s="4">
        <v>30.838000000000001</v>
      </c>
      <c r="S1025" s="4">
        <v>63.655999999999999</v>
      </c>
      <c r="T1025" s="4">
        <v>77.592999999999989</v>
      </c>
      <c r="U1025" s="4" t="str">
        <f t="shared" si="145"/>
        <v>0</v>
      </c>
      <c r="V1025" s="4" t="str">
        <f t="shared" si="146"/>
        <v>0</v>
      </c>
      <c r="W1025" s="4" t="str">
        <f t="shared" si="147"/>
        <v>0</v>
      </c>
    </row>
    <row r="1026" spans="1:23" x14ac:dyDescent="0.3">
      <c r="A1026" s="1">
        <f t="shared" ref="A1026:A1089" si="152">IF(MOD(E1026,25)=0,1,0)</f>
        <v>0</v>
      </c>
      <c r="B1026" s="1" t="s">
        <v>12</v>
      </c>
      <c r="C1026" s="1">
        <v>0.6</v>
      </c>
      <c r="D1026" s="1">
        <v>1</v>
      </c>
      <c r="E1026" s="1">
        <f t="shared" si="142"/>
        <v>257</v>
      </c>
      <c r="F1026" s="1">
        <v>0</v>
      </c>
      <c r="G1026" s="4">
        <f t="shared" si="143"/>
        <v>0.77071290944123316</v>
      </c>
      <c r="H1026" s="4">
        <f t="shared" si="144"/>
        <v>196.041</v>
      </c>
      <c r="I1026" s="4">
        <v>101.986</v>
      </c>
      <c r="J1026" s="4">
        <v>4.415</v>
      </c>
      <c r="K1026" s="4">
        <v>89.64</v>
      </c>
      <c r="L1026" s="1">
        <v>519</v>
      </c>
      <c r="M1026" s="1">
        <v>523</v>
      </c>
      <c r="N1026" s="1">
        <v>540</v>
      </c>
      <c r="O1026" s="1">
        <v>0</v>
      </c>
      <c r="P1026" s="1">
        <v>516</v>
      </c>
      <c r="Q1026" s="1">
        <v>519</v>
      </c>
      <c r="R1026" s="4">
        <v>30.832000000000001</v>
      </c>
      <c r="S1026" s="4">
        <v>62.936</v>
      </c>
      <c r="T1026" s="4">
        <v>69.600999999999999</v>
      </c>
      <c r="U1026" s="4" t="str">
        <f t="shared" si="145"/>
        <v>0</v>
      </c>
      <c r="V1026" s="4" t="str">
        <f t="shared" si="146"/>
        <v>0</v>
      </c>
      <c r="W1026" s="4" t="str">
        <f t="shared" si="147"/>
        <v>0</v>
      </c>
    </row>
    <row r="1027" spans="1:23" x14ac:dyDescent="0.3">
      <c r="A1027" s="1">
        <f t="shared" si="152"/>
        <v>0</v>
      </c>
      <c r="B1027" s="1" t="s">
        <v>12</v>
      </c>
      <c r="C1027" s="1">
        <v>0.6</v>
      </c>
      <c r="D1027" s="1">
        <v>2</v>
      </c>
      <c r="E1027" s="1">
        <f t="shared" ref="E1027:E1090" si="153">_xlfn.CEILING.MATH((ROW(E1027)-1)/4)</f>
        <v>257</v>
      </c>
      <c r="F1027" s="1">
        <v>0</v>
      </c>
      <c r="G1027" s="4">
        <f t="shared" ref="G1027:G1090" si="154">(M1027-L1027)/L1027*100</f>
        <v>0.77071290944123316</v>
      </c>
      <c r="H1027" s="4">
        <f t="shared" ref="H1027:H1090" si="155">I1027+K1027+J1027</f>
        <v>207.858</v>
      </c>
      <c r="I1027" s="4">
        <v>103.895</v>
      </c>
      <c r="J1027" s="4">
        <v>3.5139999999999998</v>
      </c>
      <c r="K1027" s="4">
        <v>100.449</v>
      </c>
      <c r="L1027" s="1">
        <v>519</v>
      </c>
      <c r="M1027" s="1">
        <v>523</v>
      </c>
      <c r="N1027" s="1">
        <v>538</v>
      </c>
      <c r="O1027" s="1">
        <v>0</v>
      </c>
      <c r="P1027" s="1">
        <v>516</v>
      </c>
      <c r="Q1027" s="1">
        <v>519</v>
      </c>
      <c r="R1027" s="4">
        <v>30.893999999999998</v>
      </c>
      <c r="S1027" s="4">
        <v>62.936</v>
      </c>
      <c r="T1027" s="4">
        <v>71.448000000000008</v>
      </c>
      <c r="U1027" s="4" t="str">
        <f t="shared" ref="U1027:U1090" si="156">IF(F1027=1,(M1027-O1027)/M1027*100,"0")</f>
        <v>0</v>
      </c>
      <c r="V1027" s="4" t="str">
        <f t="shared" ref="V1027:V1090" si="157">IF(F1027=1,(M1027-P1027)/M1027*100,"0")</f>
        <v>0</v>
      </c>
      <c r="W1027" s="4" t="str">
        <f t="shared" ref="W1027:W1090" si="158">IF(F1027=1,(M1027-Q1027)/M1027*100,"0")</f>
        <v>0</v>
      </c>
    </row>
    <row r="1028" spans="1:23" x14ac:dyDescent="0.3">
      <c r="A1028" s="1">
        <f t="shared" si="152"/>
        <v>0</v>
      </c>
      <c r="B1028" s="1" t="s">
        <v>12</v>
      </c>
      <c r="C1028" s="1">
        <v>0.6</v>
      </c>
      <c r="D1028" s="1">
        <v>3</v>
      </c>
      <c r="E1028" s="1">
        <f t="shared" si="153"/>
        <v>257</v>
      </c>
      <c r="F1028" s="1">
        <v>0</v>
      </c>
      <c r="G1028" s="4">
        <f t="shared" si="154"/>
        <v>1.1560693641618496</v>
      </c>
      <c r="H1028" s="4">
        <f t="shared" si="155"/>
        <v>205.81300000000002</v>
      </c>
      <c r="I1028" s="4">
        <v>102.601</v>
      </c>
      <c r="J1028" s="4">
        <v>4.1720000000000006</v>
      </c>
      <c r="K1028" s="4">
        <v>99.04</v>
      </c>
      <c r="L1028" s="1">
        <v>519</v>
      </c>
      <c r="M1028" s="1">
        <v>525</v>
      </c>
      <c r="N1028" s="1">
        <v>541</v>
      </c>
      <c r="O1028" s="1">
        <v>0</v>
      </c>
      <c r="P1028" s="1">
        <v>516</v>
      </c>
      <c r="Q1028" s="1">
        <v>519</v>
      </c>
      <c r="R1028" s="4">
        <v>30.986999999999998</v>
      </c>
      <c r="S1028" s="4">
        <v>62.936</v>
      </c>
      <c r="T1028" s="4">
        <v>70.061000000000007</v>
      </c>
      <c r="U1028" s="4" t="str">
        <f t="shared" si="156"/>
        <v>0</v>
      </c>
      <c r="V1028" s="4" t="str">
        <f t="shared" si="157"/>
        <v>0</v>
      </c>
      <c r="W1028" s="4" t="str">
        <f t="shared" si="158"/>
        <v>0</v>
      </c>
    </row>
    <row r="1029" spans="1:23" x14ac:dyDescent="0.3">
      <c r="A1029" s="1">
        <f t="shared" si="152"/>
        <v>0</v>
      </c>
      <c r="B1029" s="1" t="s">
        <v>12</v>
      </c>
      <c r="C1029" s="1">
        <v>0.6</v>
      </c>
      <c r="D1029" s="1">
        <v>4</v>
      </c>
      <c r="E1029" s="1">
        <f t="shared" si="153"/>
        <v>257</v>
      </c>
      <c r="F1029" s="1">
        <v>0</v>
      </c>
      <c r="G1029" s="4">
        <f t="shared" si="154"/>
        <v>1.3487475915221581</v>
      </c>
      <c r="H1029" s="4">
        <f t="shared" si="155"/>
        <v>209.95400000000001</v>
      </c>
      <c r="I1029" s="4">
        <v>107.39500000000001</v>
      </c>
      <c r="J1029" s="4">
        <v>4.2149999999999999</v>
      </c>
      <c r="K1029" s="4">
        <v>98.343999999999994</v>
      </c>
      <c r="L1029" s="1">
        <v>519</v>
      </c>
      <c r="M1029" s="1">
        <v>526</v>
      </c>
      <c r="N1029" s="1">
        <v>543</v>
      </c>
      <c r="O1029" s="1">
        <v>0</v>
      </c>
      <c r="P1029" s="1">
        <v>516</v>
      </c>
      <c r="Q1029" s="1">
        <v>519</v>
      </c>
      <c r="R1029" s="4">
        <v>31.068000000000001</v>
      </c>
      <c r="S1029" s="4">
        <v>62.936</v>
      </c>
      <c r="T1029" s="4">
        <v>74.774000000000001</v>
      </c>
      <c r="U1029" s="4" t="str">
        <f t="shared" si="156"/>
        <v>0</v>
      </c>
      <c r="V1029" s="4" t="str">
        <f t="shared" si="157"/>
        <v>0</v>
      </c>
      <c r="W1029" s="4" t="str">
        <f t="shared" si="158"/>
        <v>0</v>
      </c>
    </row>
    <row r="1030" spans="1:23" x14ac:dyDescent="0.3">
      <c r="A1030" s="1">
        <f t="shared" si="152"/>
        <v>0</v>
      </c>
      <c r="B1030" s="1" t="s">
        <v>12</v>
      </c>
      <c r="C1030" s="1">
        <v>0.6</v>
      </c>
      <c r="D1030" s="1">
        <v>1</v>
      </c>
      <c r="E1030" s="1">
        <f t="shared" si="153"/>
        <v>258</v>
      </c>
      <c r="F1030" s="1">
        <v>0</v>
      </c>
      <c r="G1030" s="4">
        <f t="shared" si="154"/>
        <v>1.3861386138613863</v>
      </c>
      <c r="H1030" s="4">
        <f t="shared" si="155"/>
        <v>185.88800000000001</v>
      </c>
      <c r="I1030" s="4">
        <v>99.006999999999991</v>
      </c>
      <c r="J1030" s="4">
        <v>4.6449999999999996</v>
      </c>
      <c r="K1030" s="4">
        <v>82.236000000000004</v>
      </c>
      <c r="L1030" s="1">
        <v>505</v>
      </c>
      <c r="M1030" s="1">
        <v>512</v>
      </c>
      <c r="N1030" s="1">
        <v>529</v>
      </c>
      <c r="O1030" s="1">
        <v>0</v>
      </c>
      <c r="P1030" s="1">
        <v>502</v>
      </c>
      <c r="Q1030" s="1">
        <v>505</v>
      </c>
      <c r="R1030" s="4">
        <v>30.748999999999999</v>
      </c>
      <c r="S1030" s="4">
        <v>61.213999999999999</v>
      </c>
      <c r="T1030" s="4">
        <v>66.774000000000001</v>
      </c>
      <c r="U1030" s="4" t="str">
        <f t="shared" si="156"/>
        <v>0</v>
      </c>
      <c r="V1030" s="4" t="str">
        <f t="shared" si="157"/>
        <v>0</v>
      </c>
      <c r="W1030" s="4" t="str">
        <f t="shared" si="158"/>
        <v>0</v>
      </c>
    </row>
    <row r="1031" spans="1:23" x14ac:dyDescent="0.3">
      <c r="A1031" s="1">
        <f t="shared" si="152"/>
        <v>0</v>
      </c>
      <c r="B1031" s="1" t="s">
        <v>12</v>
      </c>
      <c r="C1031" s="1">
        <v>0.6</v>
      </c>
      <c r="D1031" s="1">
        <v>2</v>
      </c>
      <c r="E1031" s="1">
        <f t="shared" si="153"/>
        <v>258</v>
      </c>
      <c r="F1031" s="1">
        <v>0</v>
      </c>
      <c r="G1031" s="4">
        <f t="shared" si="154"/>
        <v>1.3861386138613863</v>
      </c>
      <c r="H1031" s="4">
        <f t="shared" si="155"/>
        <v>191.98100000000002</v>
      </c>
      <c r="I1031" s="4">
        <v>102.60000000000001</v>
      </c>
      <c r="J1031" s="4">
        <v>3.6</v>
      </c>
      <c r="K1031" s="4">
        <v>85.781000000000006</v>
      </c>
      <c r="L1031" s="1">
        <v>505</v>
      </c>
      <c r="M1031" s="1">
        <v>512</v>
      </c>
      <c r="N1031" s="1">
        <v>531</v>
      </c>
      <c r="O1031" s="1">
        <v>0</v>
      </c>
      <c r="P1031" s="1">
        <v>502</v>
      </c>
      <c r="Q1031" s="1">
        <v>505</v>
      </c>
      <c r="R1031" s="4">
        <v>30.751000000000001</v>
      </c>
      <c r="S1031" s="4">
        <v>61.213999999999999</v>
      </c>
      <c r="T1031" s="4">
        <v>70.364999999999995</v>
      </c>
      <c r="U1031" s="4" t="str">
        <f t="shared" si="156"/>
        <v>0</v>
      </c>
      <c r="V1031" s="4" t="str">
        <f t="shared" si="157"/>
        <v>0</v>
      </c>
      <c r="W1031" s="4" t="str">
        <f t="shared" si="158"/>
        <v>0</v>
      </c>
    </row>
    <row r="1032" spans="1:23" x14ac:dyDescent="0.3">
      <c r="A1032" s="1">
        <f t="shared" si="152"/>
        <v>0</v>
      </c>
      <c r="B1032" s="1" t="s">
        <v>12</v>
      </c>
      <c r="C1032" s="1">
        <v>0.6</v>
      </c>
      <c r="D1032" s="1">
        <v>3</v>
      </c>
      <c r="E1032" s="1">
        <f t="shared" si="153"/>
        <v>258</v>
      </c>
      <c r="F1032" s="1">
        <v>0</v>
      </c>
      <c r="G1032" s="4">
        <f t="shared" si="154"/>
        <v>1.5841584158415842</v>
      </c>
      <c r="H1032" s="4">
        <f t="shared" si="155"/>
        <v>190.52800000000002</v>
      </c>
      <c r="I1032" s="4">
        <v>99.606000000000009</v>
      </c>
      <c r="J1032" s="4">
        <v>4.3559999999999999</v>
      </c>
      <c r="K1032" s="4">
        <v>86.566000000000003</v>
      </c>
      <c r="L1032" s="1">
        <v>505</v>
      </c>
      <c r="M1032" s="1">
        <v>513</v>
      </c>
      <c r="N1032" s="1">
        <v>529</v>
      </c>
      <c r="O1032" s="1">
        <v>0</v>
      </c>
      <c r="P1032" s="1">
        <v>502</v>
      </c>
      <c r="Q1032" s="1">
        <v>505</v>
      </c>
      <c r="R1032" s="4">
        <v>31.093</v>
      </c>
      <c r="S1032" s="4">
        <v>61.213999999999999</v>
      </c>
      <c r="T1032" s="4">
        <v>67.028999999999996</v>
      </c>
      <c r="U1032" s="4" t="str">
        <f t="shared" si="156"/>
        <v>0</v>
      </c>
      <c r="V1032" s="4" t="str">
        <f t="shared" si="157"/>
        <v>0</v>
      </c>
      <c r="W1032" s="4" t="str">
        <f t="shared" si="158"/>
        <v>0</v>
      </c>
    </row>
    <row r="1033" spans="1:23" x14ac:dyDescent="0.3">
      <c r="A1033" s="1">
        <f t="shared" si="152"/>
        <v>0</v>
      </c>
      <c r="B1033" s="1" t="s">
        <v>12</v>
      </c>
      <c r="C1033" s="1">
        <v>0.6</v>
      </c>
      <c r="D1033" s="1">
        <v>4</v>
      </c>
      <c r="E1033" s="1">
        <f t="shared" si="153"/>
        <v>258</v>
      </c>
      <c r="F1033" s="1">
        <v>0</v>
      </c>
      <c r="G1033" s="4">
        <f t="shared" si="154"/>
        <v>1.5810276679841897</v>
      </c>
      <c r="H1033" s="4">
        <f t="shared" si="155"/>
        <v>193.655</v>
      </c>
      <c r="I1033" s="4">
        <v>101.62100000000001</v>
      </c>
      <c r="J1033" s="4">
        <v>4.5529999999999999</v>
      </c>
      <c r="K1033" s="4">
        <v>87.480999999999995</v>
      </c>
      <c r="L1033" s="1">
        <v>506</v>
      </c>
      <c r="M1033" s="1">
        <v>514</v>
      </c>
      <c r="N1033" s="1">
        <v>531</v>
      </c>
      <c r="O1033" s="1">
        <v>0</v>
      </c>
      <c r="P1033" s="1">
        <v>502</v>
      </c>
      <c r="Q1033" s="1">
        <v>506</v>
      </c>
      <c r="R1033" s="4">
        <v>30.995000000000001</v>
      </c>
      <c r="S1033" s="4">
        <v>61.213999999999999</v>
      </c>
      <c r="T1033" s="4">
        <v>69.141999999999996</v>
      </c>
      <c r="U1033" s="4" t="str">
        <f t="shared" si="156"/>
        <v>0</v>
      </c>
      <c r="V1033" s="4" t="str">
        <f t="shared" si="157"/>
        <v>0</v>
      </c>
      <c r="W1033" s="4" t="str">
        <f t="shared" si="158"/>
        <v>0</v>
      </c>
    </row>
    <row r="1034" spans="1:23" x14ac:dyDescent="0.3">
      <c r="A1034" s="1">
        <f t="shared" si="152"/>
        <v>0</v>
      </c>
      <c r="B1034" s="1" t="s">
        <v>12</v>
      </c>
      <c r="C1034" s="1">
        <v>0.6</v>
      </c>
      <c r="D1034" s="1">
        <v>1</v>
      </c>
      <c r="E1034" s="1">
        <f t="shared" si="153"/>
        <v>259</v>
      </c>
      <c r="F1034" s="1">
        <v>0</v>
      </c>
      <c r="G1034" s="4">
        <f t="shared" si="154"/>
        <v>1.1952191235059761</v>
      </c>
      <c r="H1034" s="4">
        <f t="shared" si="155"/>
        <v>198.57999999999998</v>
      </c>
      <c r="I1034" s="4">
        <v>102.958</v>
      </c>
      <c r="J1034" s="4">
        <v>5.0090000000000003</v>
      </c>
      <c r="K1034" s="4">
        <v>90.613</v>
      </c>
      <c r="L1034" s="1">
        <v>502</v>
      </c>
      <c r="M1034" s="1">
        <v>508</v>
      </c>
      <c r="N1034" s="1">
        <v>525</v>
      </c>
      <c r="O1034" s="1">
        <v>0</v>
      </c>
      <c r="P1034" s="1">
        <v>497</v>
      </c>
      <c r="Q1034" s="1">
        <v>502</v>
      </c>
      <c r="R1034" s="4">
        <v>30.693999999999999</v>
      </c>
      <c r="S1034" s="4">
        <v>61.274999999999999</v>
      </c>
      <c r="T1034" s="4">
        <v>70.69</v>
      </c>
      <c r="U1034" s="4" t="str">
        <f t="shared" si="156"/>
        <v>0</v>
      </c>
      <c r="V1034" s="4" t="str">
        <f t="shared" si="157"/>
        <v>0</v>
      </c>
      <c r="W1034" s="4" t="str">
        <f t="shared" si="158"/>
        <v>0</v>
      </c>
    </row>
    <row r="1035" spans="1:23" x14ac:dyDescent="0.3">
      <c r="A1035" s="1">
        <f t="shared" si="152"/>
        <v>0</v>
      </c>
      <c r="B1035" s="1" t="s">
        <v>12</v>
      </c>
      <c r="C1035" s="1">
        <v>0.6</v>
      </c>
      <c r="D1035" s="1">
        <v>2</v>
      </c>
      <c r="E1035" s="1">
        <f t="shared" si="153"/>
        <v>259</v>
      </c>
      <c r="F1035" s="1">
        <v>0</v>
      </c>
      <c r="G1035" s="4">
        <f t="shared" si="154"/>
        <v>1.394422310756972</v>
      </c>
      <c r="H1035" s="4">
        <f t="shared" si="155"/>
        <v>205.59799999999998</v>
      </c>
      <c r="I1035" s="4">
        <v>102.583</v>
      </c>
      <c r="J1035" s="4">
        <v>4.2539999999999996</v>
      </c>
      <c r="K1035" s="4">
        <v>98.760999999999996</v>
      </c>
      <c r="L1035" s="1">
        <v>502</v>
      </c>
      <c r="M1035" s="1">
        <v>509</v>
      </c>
      <c r="N1035" s="1">
        <v>528</v>
      </c>
      <c r="O1035" s="1">
        <v>0</v>
      </c>
      <c r="P1035" s="1">
        <v>497</v>
      </c>
      <c r="Q1035" s="1">
        <v>502</v>
      </c>
      <c r="R1035" s="4">
        <v>30.756</v>
      </c>
      <c r="S1035" s="4">
        <v>61.274999999999999</v>
      </c>
      <c r="T1035" s="4">
        <v>70.253</v>
      </c>
      <c r="U1035" s="4" t="str">
        <f t="shared" si="156"/>
        <v>0</v>
      </c>
      <c r="V1035" s="4" t="str">
        <f t="shared" si="157"/>
        <v>0</v>
      </c>
      <c r="W1035" s="4" t="str">
        <f t="shared" si="158"/>
        <v>0</v>
      </c>
    </row>
    <row r="1036" spans="1:23" x14ac:dyDescent="0.3">
      <c r="A1036" s="1">
        <f t="shared" si="152"/>
        <v>0</v>
      </c>
      <c r="B1036" s="1" t="s">
        <v>12</v>
      </c>
      <c r="C1036" s="1">
        <v>0.6</v>
      </c>
      <c r="D1036" s="1">
        <v>3</v>
      </c>
      <c r="E1036" s="1">
        <f t="shared" si="153"/>
        <v>259</v>
      </c>
      <c r="F1036" s="1">
        <v>0</v>
      </c>
      <c r="G1036" s="4">
        <f t="shared" si="154"/>
        <v>1.394422310756972</v>
      </c>
      <c r="H1036" s="4">
        <f t="shared" si="155"/>
        <v>206.33699999999999</v>
      </c>
      <c r="I1036" s="4">
        <v>105.29900000000001</v>
      </c>
      <c r="J1036" s="4">
        <v>4.7709999999999999</v>
      </c>
      <c r="K1036" s="4">
        <v>96.266999999999996</v>
      </c>
      <c r="L1036" s="1">
        <v>502</v>
      </c>
      <c r="M1036" s="1">
        <v>509</v>
      </c>
      <c r="N1036" s="1">
        <v>525</v>
      </c>
      <c r="O1036" s="1">
        <v>0</v>
      </c>
      <c r="P1036" s="1">
        <v>497</v>
      </c>
      <c r="Q1036" s="1">
        <v>502</v>
      </c>
      <c r="R1036" s="4">
        <v>30.911000000000001</v>
      </c>
      <c r="S1036" s="4">
        <v>61.274999999999999</v>
      </c>
      <c r="T1036" s="4">
        <v>72.813999999999993</v>
      </c>
      <c r="U1036" s="4" t="str">
        <f t="shared" si="156"/>
        <v>0</v>
      </c>
      <c r="V1036" s="4" t="str">
        <f t="shared" si="157"/>
        <v>0</v>
      </c>
      <c r="W1036" s="4" t="str">
        <f t="shared" si="158"/>
        <v>0</v>
      </c>
    </row>
    <row r="1037" spans="1:23" x14ac:dyDescent="0.3">
      <c r="A1037" s="1">
        <f t="shared" si="152"/>
        <v>0</v>
      </c>
      <c r="B1037" s="1" t="s">
        <v>12</v>
      </c>
      <c r="C1037" s="1">
        <v>0.6</v>
      </c>
      <c r="D1037" s="1">
        <v>4</v>
      </c>
      <c r="E1037" s="1">
        <f t="shared" si="153"/>
        <v>259</v>
      </c>
      <c r="F1037" s="1">
        <v>0</v>
      </c>
      <c r="G1037" s="4">
        <f t="shared" si="154"/>
        <v>1.593625498007968</v>
      </c>
      <c r="H1037" s="4">
        <f t="shared" si="155"/>
        <v>207.53400000000002</v>
      </c>
      <c r="I1037" s="4">
        <v>104.496</v>
      </c>
      <c r="J1037" s="4">
        <v>3.621</v>
      </c>
      <c r="K1037" s="4">
        <v>99.417000000000002</v>
      </c>
      <c r="L1037" s="1">
        <v>502</v>
      </c>
      <c r="M1037" s="1">
        <v>510</v>
      </c>
      <c r="N1037" s="1">
        <v>531</v>
      </c>
      <c r="O1037" s="1">
        <v>0</v>
      </c>
      <c r="P1037" s="1">
        <v>497</v>
      </c>
      <c r="Q1037" s="1">
        <v>502</v>
      </c>
      <c r="R1037" s="4">
        <v>30.893999999999998</v>
      </c>
      <c r="S1037" s="4">
        <v>61.274999999999999</v>
      </c>
      <c r="T1037" s="4">
        <v>72.028000000000006</v>
      </c>
      <c r="U1037" s="4" t="str">
        <f t="shared" si="156"/>
        <v>0</v>
      </c>
      <c r="V1037" s="4" t="str">
        <f t="shared" si="157"/>
        <v>0</v>
      </c>
      <c r="W1037" s="4" t="str">
        <f t="shared" si="158"/>
        <v>0</v>
      </c>
    </row>
    <row r="1038" spans="1:23" x14ac:dyDescent="0.3">
      <c r="A1038" s="1">
        <f t="shared" si="152"/>
        <v>0</v>
      </c>
      <c r="B1038" s="1" t="s">
        <v>12</v>
      </c>
      <c r="C1038" s="1">
        <v>0.6</v>
      </c>
      <c r="D1038" s="1">
        <v>1</v>
      </c>
      <c r="E1038" s="1">
        <f t="shared" si="153"/>
        <v>260</v>
      </c>
      <c r="F1038" s="1">
        <v>0</v>
      </c>
      <c r="G1038" s="4">
        <f t="shared" si="154"/>
        <v>1.2</v>
      </c>
      <c r="H1038" s="4">
        <f t="shared" si="155"/>
        <v>217.06599999999997</v>
      </c>
      <c r="I1038" s="4">
        <v>103.877</v>
      </c>
      <c r="J1038" s="4">
        <v>3.827</v>
      </c>
      <c r="K1038" s="4">
        <v>109.36199999999999</v>
      </c>
      <c r="L1038" s="1">
        <v>500</v>
      </c>
      <c r="M1038" s="1">
        <v>506</v>
      </c>
      <c r="N1038" s="1">
        <v>522</v>
      </c>
      <c r="O1038" s="1">
        <v>0</v>
      </c>
      <c r="P1038" s="1">
        <v>495</v>
      </c>
      <c r="Q1038" s="1">
        <v>500</v>
      </c>
      <c r="R1038" s="4">
        <v>30.853999999999999</v>
      </c>
      <c r="S1038" s="4">
        <v>58.823</v>
      </c>
      <c r="T1038" s="4">
        <v>71.486999999999995</v>
      </c>
      <c r="U1038" s="4" t="str">
        <f t="shared" si="156"/>
        <v>0</v>
      </c>
      <c r="V1038" s="4" t="str">
        <f t="shared" si="157"/>
        <v>0</v>
      </c>
      <c r="W1038" s="4" t="str">
        <f t="shared" si="158"/>
        <v>0</v>
      </c>
    </row>
    <row r="1039" spans="1:23" x14ac:dyDescent="0.3">
      <c r="A1039" s="1">
        <f t="shared" si="152"/>
        <v>0</v>
      </c>
      <c r="B1039" s="1" t="s">
        <v>12</v>
      </c>
      <c r="C1039" s="1">
        <v>0.6</v>
      </c>
      <c r="D1039" s="1">
        <v>2</v>
      </c>
      <c r="E1039" s="1">
        <f t="shared" si="153"/>
        <v>260</v>
      </c>
      <c r="F1039" s="1">
        <v>0</v>
      </c>
      <c r="G1039" s="4">
        <f t="shared" si="154"/>
        <v>1</v>
      </c>
      <c r="H1039" s="4">
        <f t="shared" si="155"/>
        <v>230.75900000000001</v>
      </c>
      <c r="I1039" s="4">
        <v>103.75800000000001</v>
      </c>
      <c r="J1039" s="4">
        <v>4.0529999999999999</v>
      </c>
      <c r="K1039" s="4">
        <v>122.94799999999999</v>
      </c>
      <c r="L1039" s="1">
        <v>500</v>
      </c>
      <c r="M1039" s="1">
        <v>505</v>
      </c>
      <c r="N1039" s="1">
        <v>525</v>
      </c>
      <c r="O1039" s="1">
        <v>0</v>
      </c>
      <c r="P1039" s="1">
        <v>495</v>
      </c>
      <c r="Q1039" s="1">
        <v>500</v>
      </c>
      <c r="R1039" s="4">
        <v>30.904</v>
      </c>
      <c r="S1039" s="4">
        <v>58.823</v>
      </c>
      <c r="T1039" s="4">
        <v>71.317999999999998</v>
      </c>
      <c r="U1039" s="4" t="str">
        <f t="shared" si="156"/>
        <v>0</v>
      </c>
      <c r="V1039" s="4" t="str">
        <f t="shared" si="157"/>
        <v>0</v>
      </c>
      <c r="W1039" s="4" t="str">
        <f t="shared" si="158"/>
        <v>0</v>
      </c>
    </row>
    <row r="1040" spans="1:23" x14ac:dyDescent="0.3">
      <c r="A1040" s="1">
        <f t="shared" si="152"/>
        <v>0</v>
      </c>
      <c r="B1040" s="1" t="s">
        <v>12</v>
      </c>
      <c r="C1040" s="1">
        <v>0.6</v>
      </c>
      <c r="D1040" s="1">
        <v>3</v>
      </c>
      <c r="E1040" s="1">
        <f t="shared" si="153"/>
        <v>260</v>
      </c>
      <c r="F1040" s="1">
        <v>0</v>
      </c>
      <c r="G1040" s="4">
        <f t="shared" si="154"/>
        <v>1.2</v>
      </c>
      <c r="H1040" s="4">
        <f t="shared" si="155"/>
        <v>228.95700000000002</v>
      </c>
      <c r="I1040" s="4">
        <v>102.67400000000001</v>
      </c>
      <c r="J1040" s="4">
        <v>4.4130000000000003</v>
      </c>
      <c r="K1040" s="4">
        <v>121.87</v>
      </c>
      <c r="L1040" s="1">
        <v>500</v>
      </c>
      <c r="M1040" s="1">
        <v>506</v>
      </c>
      <c r="N1040" s="1">
        <v>522</v>
      </c>
      <c r="O1040" s="1">
        <v>0</v>
      </c>
      <c r="P1040" s="1">
        <v>495</v>
      </c>
      <c r="Q1040" s="1">
        <v>500</v>
      </c>
      <c r="R1040" s="4">
        <v>30.896999999999998</v>
      </c>
      <c r="S1040" s="4">
        <v>58.823</v>
      </c>
      <c r="T1040" s="4">
        <v>70.241</v>
      </c>
      <c r="U1040" s="4" t="str">
        <f t="shared" si="156"/>
        <v>0</v>
      </c>
      <c r="V1040" s="4" t="str">
        <f t="shared" si="157"/>
        <v>0</v>
      </c>
      <c r="W1040" s="4" t="str">
        <f t="shared" si="158"/>
        <v>0</v>
      </c>
    </row>
    <row r="1041" spans="1:23" x14ac:dyDescent="0.3">
      <c r="A1041" s="1">
        <f t="shared" si="152"/>
        <v>0</v>
      </c>
      <c r="B1041" s="1" t="s">
        <v>12</v>
      </c>
      <c r="C1041" s="1">
        <v>0.6</v>
      </c>
      <c r="D1041" s="1">
        <v>4</v>
      </c>
      <c r="E1041" s="1">
        <f t="shared" si="153"/>
        <v>260</v>
      </c>
      <c r="F1041" s="1">
        <v>0</v>
      </c>
      <c r="G1041" s="4">
        <f t="shared" si="154"/>
        <v>1.2</v>
      </c>
      <c r="H1041" s="4">
        <f t="shared" si="155"/>
        <v>237.548</v>
      </c>
      <c r="I1041" s="4">
        <v>103.92099999999999</v>
      </c>
      <c r="J1041" s="4">
        <v>3.6789999999999998</v>
      </c>
      <c r="K1041" s="4">
        <v>129.94800000000001</v>
      </c>
      <c r="L1041" s="1">
        <v>500</v>
      </c>
      <c r="M1041" s="1">
        <v>506</v>
      </c>
      <c r="N1041" s="1">
        <v>525</v>
      </c>
      <c r="O1041" s="1">
        <v>0</v>
      </c>
      <c r="P1041" s="1">
        <v>495</v>
      </c>
      <c r="Q1041" s="1">
        <v>500</v>
      </c>
      <c r="R1041" s="4">
        <v>30.885000000000002</v>
      </c>
      <c r="S1041" s="4">
        <v>58.823</v>
      </c>
      <c r="T1041" s="4">
        <v>71.5</v>
      </c>
      <c r="U1041" s="4" t="str">
        <f t="shared" si="156"/>
        <v>0</v>
      </c>
      <c r="V1041" s="4" t="str">
        <f t="shared" si="157"/>
        <v>0</v>
      </c>
      <c r="W1041" s="4" t="str">
        <f t="shared" si="158"/>
        <v>0</v>
      </c>
    </row>
    <row r="1042" spans="1:23" x14ac:dyDescent="0.3">
      <c r="A1042" s="1">
        <f t="shared" si="152"/>
        <v>0</v>
      </c>
      <c r="B1042" s="1" t="s">
        <v>12</v>
      </c>
      <c r="C1042" s="1">
        <v>0.6</v>
      </c>
      <c r="D1042" s="1">
        <v>1</v>
      </c>
      <c r="E1042" s="1">
        <f t="shared" si="153"/>
        <v>261</v>
      </c>
      <c r="F1042" s="1">
        <v>0</v>
      </c>
      <c r="G1042" s="4">
        <f t="shared" si="154"/>
        <v>1.3725490196078431</v>
      </c>
      <c r="H1042" s="4">
        <f t="shared" si="155"/>
        <v>193.214</v>
      </c>
      <c r="I1042" s="4">
        <v>102.979</v>
      </c>
      <c r="J1042" s="4">
        <v>4.1159999999999997</v>
      </c>
      <c r="K1042" s="4">
        <v>86.119</v>
      </c>
      <c r="L1042" s="1">
        <v>510</v>
      </c>
      <c r="M1042" s="1">
        <v>517</v>
      </c>
      <c r="N1042" s="1">
        <v>531</v>
      </c>
      <c r="O1042" s="1">
        <v>0</v>
      </c>
      <c r="P1042" s="1">
        <v>509</v>
      </c>
      <c r="Q1042" s="1">
        <v>510</v>
      </c>
      <c r="R1042" s="4">
        <v>30.844999999999999</v>
      </c>
      <c r="S1042" s="4">
        <v>60.475000000000001</v>
      </c>
      <c r="T1042" s="4">
        <v>70.591000000000008</v>
      </c>
      <c r="U1042" s="4" t="str">
        <f t="shared" si="156"/>
        <v>0</v>
      </c>
      <c r="V1042" s="4" t="str">
        <f t="shared" si="157"/>
        <v>0</v>
      </c>
      <c r="W1042" s="4" t="str">
        <f t="shared" si="158"/>
        <v>0</v>
      </c>
    </row>
    <row r="1043" spans="1:23" x14ac:dyDescent="0.3">
      <c r="A1043" s="1">
        <f t="shared" si="152"/>
        <v>0</v>
      </c>
      <c r="B1043" s="1" t="s">
        <v>12</v>
      </c>
      <c r="C1043" s="1">
        <v>0.6</v>
      </c>
      <c r="D1043" s="1">
        <v>2</v>
      </c>
      <c r="E1043" s="1">
        <f t="shared" si="153"/>
        <v>261</v>
      </c>
      <c r="F1043" s="1">
        <v>0</v>
      </c>
      <c r="G1043" s="4">
        <f t="shared" si="154"/>
        <v>1.3725490196078431</v>
      </c>
      <c r="H1043" s="4">
        <f t="shared" si="155"/>
        <v>196.75300000000001</v>
      </c>
      <c r="I1043" s="4">
        <v>101.337</v>
      </c>
      <c r="J1043" s="4">
        <v>4.383</v>
      </c>
      <c r="K1043" s="4">
        <v>91.033000000000001</v>
      </c>
      <c r="L1043" s="1">
        <v>510</v>
      </c>
      <c r="M1043" s="1">
        <v>517</v>
      </c>
      <c r="N1043" s="1">
        <v>531</v>
      </c>
      <c r="O1043" s="1">
        <v>0</v>
      </c>
      <c r="P1043" s="1">
        <v>509</v>
      </c>
      <c r="Q1043" s="1">
        <v>510</v>
      </c>
      <c r="R1043" s="4">
        <v>30.722000000000001</v>
      </c>
      <c r="S1043" s="4">
        <v>60.475000000000001</v>
      </c>
      <c r="T1043" s="4">
        <v>69.072000000000003</v>
      </c>
      <c r="U1043" s="4" t="str">
        <f t="shared" si="156"/>
        <v>0</v>
      </c>
      <c r="V1043" s="4" t="str">
        <f t="shared" si="157"/>
        <v>0</v>
      </c>
      <c r="W1043" s="4" t="str">
        <f t="shared" si="158"/>
        <v>0</v>
      </c>
    </row>
    <row r="1044" spans="1:23" x14ac:dyDescent="0.3">
      <c r="A1044" s="1">
        <f t="shared" si="152"/>
        <v>0</v>
      </c>
      <c r="B1044" s="1" t="s">
        <v>12</v>
      </c>
      <c r="C1044" s="1">
        <v>0.6</v>
      </c>
      <c r="D1044" s="1">
        <v>3</v>
      </c>
      <c r="E1044" s="1">
        <f t="shared" si="153"/>
        <v>261</v>
      </c>
      <c r="F1044" s="1">
        <v>0</v>
      </c>
      <c r="G1044" s="4">
        <f t="shared" si="154"/>
        <v>1.5686274509803921</v>
      </c>
      <c r="H1044" s="4">
        <f t="shared" si="155"/>
        <v>202.482</v>
      </c>
      <c r="I1044" s="4">
        <v>102.363</v>
      </c>
      <c r="J1044" s="4">
        <v>4.2789999999999999</v>
      </c>
      <c r="K1044" s="4">
        <v>95.84</v>
      </c>
      <c r="L1044" s="1">
        <v>510</v>
      </c>
      <c r="M1044" s="1">
        <v>518</v>
      </c>
      <c r="N1044" s="1">
        <v>531</v>
      </c>
      <c r="O1044" s="1">
        <v>0</v>
      </c>
      <c r="P1044" s="1">
        <v>509</v>
      </c>
      <c r="Q1044" s="1">
        <v>510</v>
      </c>
      <c r="R1044" s="4">
        <v>30.971</v>
      </c>
      <c r="S1044" s="4">
        <v>60.475000000000001</v>
      </c>
      <c r="T1044" s="4">
        <v>69.849000000000004</v>
      </c>
      <c r="U1044" s="4" t="str">
        <f t="shared" si="156"/>
        <v>0</v>
      </c>
      <c r="V1044" s="4" t="str">
        <f t="shared" si="157"/>
        <v>0</v>
      </c>
      <c r="W1044" s="4" t="str">
        <f t="shared" si="158"/>
        <v>0</v>
      </c>
    </row>
    <row r="1045" spans="1:23" x14ac:dyDescent="0.3">
      <c r="A1045" s="1">
        <f t="shared" si="152"/>
        <v>0</v>
      </c>
      <c r="B1045" s="1" t="s">
        <v>12</v>
      </c>
      <c r="C1045" s="1">
        <v>0.6</v>
      </c>
      <c r="D1045" s="1">
        <v>4</v>
      </c>
      <c r="E1045" s="1">
        <f t="shared" si="153"/>
        <v>261</v>
      </c>
      <c r="F1045" s="1">
        <v>0</v>
      </c>
      <c r="G1045" s="4">
        <f t="shared" si="154"/>
        <v>1.5686274509803921</v>
      </c>
      <c r="H1045" s="4">
        <f t="shared" si="155"/>
        <v>202.47399999999999</v>
      </c>
      <c r="I1045" s="4">
        <v>102.78</v>
      </c>
      <c r="J1045" s="4">
        <v>3.5880000000000001</v>
      </c>
      <c r="K1045" s="4">
        <v>96.105999999999995</v>
      </c>
      <c r="L1045" s="1">
        <v>510</v>
      </c>
      <c r="M1045" s="1">
        <v>518</v>
      </c>
      <c r="N1045" s="1">
        <v>533</v>
      </c>
      <c r="O1045" s="1">
        <v>0</v>
      </c>
      <c r="P1045" s="1">
        <v>509</v>
      </c>
      <c r="Q1045" s="1">
        <v>510</v>
      </c>
      <c r="R1045" s="4">
        <v>30.960999999999999</v>
      </c>
      <c r="S1045" s="4">
        <v>60.475000000000001</v>
      </c>
      <c r="T1045" s="4">
        <v>70.275999999999996</v>
      </c>
      <c r="U1045" s="4" t="str">
        <f t="shared" si="156"/>
        <v>0</v>
      </c>
      <c r="V1045" s="4" t="str">
        <f t="shared" si="157"/>
        <v>0</v>
      </c>
      <c r="W1045" s="4" t="str">
        <f t="shared" si="158"/>
        <v>0</v>
      </c>
    </row>
    <row r="1046" spans="1:23" x14ac:dyDescent="0.3">
      <c r="A1046" s="1">
        <f t="shared" si="152"/>
        <v>0</v>
      </c>
      <c r="B1046" s="1" t="s">
        <v>12</v>
      </c>
      <c r="C1046" s="1">
        <v>0.6</v>
      </c>
      <c r="D1046" s="1">
        <v>1</v>
      </c>
      <c r="E1046" s="1">
        <f t="shared" si="153"/>
        <v>262</v>
      </c>
      <c r="F1046" s="1">
        <v>0</v>
      </c>
      <c r="G1046" s="4">
        <f t="shared" si="154"/>
        <v>0.99403578528827041</v>
      </c>
      <c r="H1046" s="4">
        <f t="shared" si="155"/>
        <v>270.56400000000002</v>
      </c>
      <c r="I1046" s="4">
        <v>125.05799999999999</v>
      </c>
      <c r="J1046" s="4">
        <v>4.8289999999999997</v>
      </c>
      <c r="K1046" s="4">
        <v>140.67699999999999</v>
      </c>
      <c r="L1046" s="1">
        <v>503</v>
      </c>
      <c r="M1046" s="1">
        <v>508</v>
      </c>
      <c r="N1046" s="1">
        <v>519</v>
      </c>
      <c r="O1046" s="1">
        <v>0</v>
      </c>
      <c r="P1046" s="1">
        <v>499</v>
      </c>
      <c r="Q1046" s="1">
        <v>503</v>
      </c>
      <c r="R1046" s="4">
        <v>30.872</v>
      </c>
      <c r="S1046" s="4">
        <v>65.498999999999995</v>
      </c>
      <c r="T1046" s="4">
        <v>92.638000000000005</v>
      </c>
      <c r="U1046" s="4" t="str">
        <f t="shared" si="156"/>
        <v>0</v>
      </c>
      <c r="V1046" s="4" t="str">
        <f t="shared" si="157"/>
        <v>0</v>
      </c>
      <c r="W1046" s="4" t="str">
        <f t="shared" si="158"/>
        <v>0</v>
      </c>
    </row>
    <row r="1047" spans="1:23" x14ac:dyDescent="0.3">
      <c r="A1047" s="1">
        <f t="shared" si="152"/>
        <v>0</v>
      </c>
      <c r="B1047" s="1" t="s">
        <v>12</v>
      </c>
      <c r="C1047" s="1">
        <v>0.6</v>
      </c>
      <c r="D1047" s="1">
        <v>2</v>
      </c>
      <c r="E1047" s="1">
        <f t="shared" si="153"/>
        <v>262</v>
      </c>
      <c r="F1047" s="1">
        <v>0</v>
      </c>
      <c r="G1047" s="4">
        <f t="shared" si="154"/>
        <v>1.1928429423459244</v>
      </c>
      <c r="H1047" s="4">
        <f t="shared" si="155"/>
        <v>263.41700000000003</v>
      </c>
      <c r="I1047" s="4">
        <v>120.41499999999999</v>
      </c>
      <c r="J1047" s="4">
        <v>4.2830000000000004</v>
      </c>
      <c r="K1047" s="4">
        <v>138.71899999999999</v>
      </c>
      <c r="L1047" s="1">
        <v>503</v>
      </c>
      <c r="M1047" s="1">
        <v>509</v>
      </c>
      <c r="N1047" s="1">
        <v>519</v>
      </c>
      <c r="O1047" s="1">
        <v>0</v>
      </c>
      <c r="P1047" s="1">
        <v>499</v>
      </c>
      <c r="Q1047" s="1">
        <v>503</v>
      </c>
      <c r="R1047" s="4">
        <v>30.922999999999998</v>
      </c>
      <c r="S1047" s="4">
        <v>65.498999999999995</v>
      </c>
      <c r="T1047" s="4">
        <v>87.944000000000003</v>
      </c>
      <c r="U1047" s="4" t="str">
        <f t="shared" si="156"/>
        <v>0</v>
      </c>
      <c r="V1047" s="4" t="str">
        <f t="shared" si="157"/>
        <v>0</v>
      </c>
      <c r="W1047" s="4" t="str">
        <f t="shared" si="158"/>
        <v>0</v>
      </c>
    </row>
    <row r="1048" spans="1:23" x14ac:dyDescent="0.3">
      <c r="A1048" s="1">
        <f t="shared" si="152"/>
        <v>0</v>
      </c>
      <c r="B1048" s="1" t="s">
        <v>12</v>
      </c>
      <c r="C1048" s="1">
        <v>0.6</v>
      </c>
      <c r="D1048" s="1">
        <v>3</v>
      </c>
      <c r="E1048" s="1">
        <f t="shared" si="153"/>
        <v>262</v>
      </c>
      <c r="F1048" s="1">
        <v>0</v>
      </c>
      <c r="G1048" s="4">
        <f t="shared" si="154"/>
        <v>0.99403578528827041</v>
      </c>
      <c r="H1048" s="4">
        <f t="shared" si="155"/>
        <v>273.61299999999994</v>
      </c>
      <c r="I1048" s="4">
        <v>121.09699999999999</v>
      </c>
      <c r="J1048" s="4">
        <v>4.9939999999999998</v>
      </c>
      <c r="K1048" s="4">
        <v>147.52199999999999</v>
      </c>
      <c r="L1048" s="1">
        <v>503</v>
      </c>
      <c r="M1048" s="1">
        <v>508</v>
      </c>
      <c r="N1048" s="1">
        <v>515</v>
      </c>
      <c r="O1048" s="1">
        <v>0</v>
      </c>
      <c r="P1048" s="1">
        <v>499</v>
      </c>
      <c r="Q1048" s="1">
        <v>503</v>
      </c>
      <c r="R1048" s="4">
        <v>30.908000000000001</v>
      </c>
      <c r="S1048" s="4">
        <v>65.498999999999995</v>
      </c>
      <c r="T1048" s="4">
        <v>88.641000000000005</v>
      </c>
      <c r="U1048" s="4" t="str">
        <f t="shared" si="156"/>
        <v>0</v>
      </c>
      <c r="V1048" s="4" t="str">
        <f t="shared" si="157"/>
        <v>0</v>
      </c>
      <c r="W1048" s="4" t="str">
        <f t="shared" si="158"/>
        <v>0</v>
      </c>
    </row>
    <row r="1049" spans="1:23" x14ac:dyDescent="0.3">
      <c r="A1049" s="1">
        <f t="shared" si="152"/>
        <v>0</v>
      </c>
      <c r="B1049" s="1" t="s">
        <v>12</v>
      </c>
      <c r="C1049" s="1">
        <v>0.6</v>
      </c>
      <c r="D1049" s="1">
        <v>4</v>
      </c>
      <c r="E1049" s="1">
        <f t="shared" si="153"/>
        <v>262</v>
      </c>
      <c r="F1049" s="1">
        <v>0</v>
      </c>
      <c r="G1049" s="4">
        <f t="shared" si="154"/>
        <v>0.99403578528827041</v>
      </c>
      <c r="H1049" s="4">
        <f t="shared" si="155"/>
        <v>272.262</v>
      </c>
      <c r="I1049" s="4">
        <v>124.121</v>
      </c>
      <c r="J1049" s="4">
        <v>6.0410000000000004</v>
      </c>
      <c r="K1049" s="4">
        <v>142.1</v>
      </c>
      <c r="L1049" s="1">
        <v>503</v>
      </c>
      <c r="M1049" s="1">
        <v>508</v>
      </c>
      <c r="N1049" s="1">
        <v>516</v>
      </c>
      <c r="O1049" s="1">
        <v>0</v>
      </c>
      <c r="P1049" s="1">
        <v>499</v>
      </c>
      <c r="Q1049" s="1">
        <v>503</v>
      </c>
      <c r="R1049" s="4">
        <v>30.904</v>
      </c>
      <c r="S1049" s="4">
        <v>65.498999999999995</v>
      </c>
      <c r="T1049" s="4">
        <v>91.668999999999997</v>
      </c>
      <c r="U1049" s="4" t="str">
        <f t="shared" si="156"/>
        <v>0</v>
      </c>
      <c r="V1049" s="4" t="str">
        <f t="shared" si="157"/>
        <v>0</v>
      </c>
      <c r="W1049" s="4" t="str">
        <f t="shared" si="158"/>
        <v>0</v>
      </c>
    </row>
    <row r="1050" spans="1:23" x14ac:dyDescent="0.3">
      <c r="A1050" s="1">
        <f t="shared" si="152"/>
        <v>0</v>
      </c>
      <c r="B1050" s="1" t="s">
        <v>12</v>
      </c>
      <c r="C1050" s="1">
        <v>0.6</v>
      </c>
      <c r="D1050" s="1">
        <v>1</v>
      </c>
      <c r="E1050" s="1">
        <f t="shared" si="153"/>
        <v>263</v>
      </c>
      <c r="F1050" s="1">
        <v>0</v>
      </c>
      <c r="G1050" s="4">
        <f t="shared" si="154"/>
        <v>0.58252427184466016</v>
      </c>
      <c r="H1050" s="4">
        <f t="shared" si="155"/>
        <v>213.28299999999999</v>
      </c>
      <c r="I1050" s="4">
        <v>98.417999999999992</v>
      </c>
      <c r="J1050" s="4">
        <v>4.22</v>
      </c>
      <c r="K1050" s="4">
        <v>110.645</v>
      </c>
      <c r="L1050" s="1">
        <v>515</v>
      </c>
      <c r="M1050" s="1">
        <v>518</v>
      </c>
      <c r="N1050" s="1">
        <v>532</v>
      </c>
      <c r="O1050" s="1">
        <v>0</v>
      </c>
      <c r="P1050" s="1">
        <v>510</v>
      </c>
      <c r="Q1050" s="1">
        <v>515</v>
      </c>
      <c r="R1050" s="4">
        <v>30.888999999999999</v>
      </c>
      <c r="S1050" s="4">
        <v>61.155000000000001</v>
      </c>
      <c r="T1050" s="4">
        <v>65.914999999999992</v>
      </c>
      <c r="U1050" s="4" t="str">
        <f t="shared" si="156"/>
        <v>0</v>
      </c>
      <c r="V1050" s="4" t="str">
        <f t="shared" si="157"/>
        <v>0</v>
      </c>
      <c r="W1050" s="4" t="str">
        <f t="shared" si="158"/>
        <v>0</v>
      </c>
    </row>
    <row r="1051" spans="1:23" x14ac:dyDescent="0.3">
      <c r="A1051" s="1">
        <f t="shared" si="152"/>
        <v>0</v>
      </c>
      <c r="B1051" s="1" t="s">
        <v>12</v>
      </c>
      <c r="C1051" s="1">
        <v>0.6</v>
      </c>
      <c r="D1051" s="1">
        <v>2</v>
      </c>
      <c r="E1051" s="1">
        <f t="shared" si="153"/>
        <v>263</v>
      </c>
      <c r="F1051" s="1">
        <v>0</v>
      </c>
      <c r="G1051" s="4">
        <f t="shared" si="154"/>
        <v>0.58252427184466016</v>
      </c>
      <c r="H1051" s="4">
        <f t="shared" si="155"/>
        <v>217.11199999999997</v>
      </c>
      <c r="I1051" s="4">
        <v>99.203999999999994</v>
      </c>
      <c r="J1051" s="4">
        <v>4.2530000000000001</v>
      </c>
      <c r="K1051" s="4">
        <v>113.655</v>
      </c>
      <c r="L1051" s="1">
        <v>515</v>
      </c>
      <c r="M1051" s="1">
        <v>518</v>
      </c>
      <c r="N1051" s="1">
        <v>532</v>
      </c>
      <c r="O1051" s="1">
        <v>0</v>
      </c>
      <c r="P1051" s="1">
        <v>510</v>
      </c>
      <c r="Q1051" s="1">
        <v>515</v>
      </c>
      <c r="R1051" s="4">
        <v>30.901</v>
      </c>
      <c r="S1051" s="4">
        <v>61.155000000000001</v>
      </c>
      <c r="T1051" s="4">
        <v>66.688999999999993</v>
      </c>
      <c r="U1051" s="4" t="str">
        <f t="shared" si="156"/>
        <v>0</v>
      </c>
      <c r="V1051" s="4" t="str">
        <f t="shared" si="157"/>
        <v>0</v>
      </c>
      <c r="W1051" s="4" t="str">
        <f t="shared" si="158"/>
        <v>0</v>
      </c>
    </row>
    <row r="1052" spans="1:23" x14ac:dyDescent="0.3">
      <c r="A1052" s="1">
        <f t="shared" si="152"/>
        <v>0</v>
      </c>
      <c r="B1052" s="1" t="s">
        <v>12</v>
      </c>
      <c r="C1052" s="1">
        <v>0.6</v>
      </c>
      <c r="D1052" s="1">
        <v>3</v>
      </c>
      <c r="E1052" s="1">
        <f t="shared" si="153"/>
        <v>263</v>
      </c>
      <c r="F1052" s="1">
        <v>0</v>
      </c>
      <c r="G1052" s="4">
        <f t="shared" si="154"/>
        <v>0.77669902912621358</v>
      </c>
      <c r="H1052" s="4">
        <f t="shared" si="155"/>
        <v>218.26500000000001</v>
      </c>
      <c r="I1052" s="4">
        <v>99.562000000000012</v>
      </c>
      <c r="J1052" s="4">
        <v>4.2640000000000002</v>
      </c>
      <c r="K1052" s="4">
        <v>114.43899999999999</v>
      </c>
      <c r="L1052" s="1">
        <v>515</v>
      </c>
      <c r="M1052" s="1">
        <v>519</v>
      </c>
      <c r="N1052" s="1">
        <v>531</v>
      </c>
      <c r="O1052" s="1">
        <v>0</v>
      </c>
      <c r="P1052" s="1">
        <v>510</v>
      </c>
      <c r="Q1052" s="1">
        <v>515</v>
      </c>
      <c r="R1052" s="4">
        <v>30.888000000000002</v>
      </c>
      <c r="S1052" s="4">
        <v>61.155000000000001</v>
      </c>
      <c r="T1052" s="4">
        <v>67.06</v>
      </c>
      <c r="U1052" s="4" t="str">
        <f t="shared" si="156"/>
        <v>0</v>
      </c>
      <c r="V1052" s="4" t="str">
        <f t="shared" si="157"/>
        <v>0</v>
      </c>
      <c r="W1052" s="4" t="str">
        <f t="shared" si="158"/>
        <v>0</v>
      </c>
    </row>
    <row r="1053" spans="1:23" x14ac:dyDescent="0.3">
      <c r="A1053" s="1">
        <f t="shared" si="152"/>
        <v>0</v>
      </c>
      <c r="B1053" s="1" t="s">
        <v>12</v>
      </c>
      <c r="C1053" s="1">
        <v>0.6</v>
      </c>
      <c r="D1053" s="1">
        <v>4</v>
      </c>
      <c r="E1053" s="1">
        <f t="shared" si="153"/>
        <v>263</v>
      </c>
      <c r="F1053" s="1">
        <v>0</v>
      </c>
      <c r="G1053" s="4">
        <f t="shared" si="154"/>
        <v>0.97087378640776689</v>
      </c>
      <c r="H1053" s="4">
        <f t="shared" si="155"/>
        <v>221.16400000000002</v>
      </c>
      <c r="I1053" s="4">
        <v>102.489</v>
      </c>
      <c r="J1053" s="4">
        <v>3.9870000000000001</v>
      </c>
      <c r="K1053" s="4">
        <v>114.688</v>
      </c>
      <c r="L1053" s="1">
        <v>515</v>
      </c>
      <c r="M1053" s="1">
        <v>520</v>
      </c>
      <c r="N1053" s="1">
        <v>530</v>
      </c>
      <c r="O1053" s="1">
        <v>0</v>
      </c>
      <c r="P1053" s="1">
        <v>510</v>
      </c>
      <c r="Q1053" s="1">
        <v>515</v>
      </c>
      <c r="R1053" s="4">
        <v>30.911999999999999</v>
      </c>
      <c r="S1053" s="4">
        <v>61.155000000000001</v>
      </c>
      <c r="T1053" s="4">
        <v>69.962999999999994</v>
      </c>
      <c r="U1053" s="4" t="str">
        <f t="shared" si="156"/>
        <v>0</v>
      </c>
      <c r="V1053" s="4" t="str">
        <f t="shared" si="157"/>
        <v>0</v>
      </c>
      <c r="W1053" s="4" t="str">
        <f t="shared" si="158"/>
        <v>0</v>
      </c>
    </row>
    <row r="1054" spans="1:23" x14ac:dyDescent="0.3">
      <c r="A1054" s="1">
        <f t="shared" si="152"/>
        <v>0</v>
      </c>
      <c r="B1054" s="1" t="s">
        <v>12</v>
      </c>
      <c r="C1054" s="1">
        <v>0.6</v>
      </c>
      <c r="D1054" s="1">
        <v>1</v>
      </c>
      <c r="E1054" s="1">
        <f t="shared" si="153"/>
        <v>264</v>
      </c>
      <c r="F1054" s="1">
        <v>0</v>
      </c>
      <c r="G1054" s="4">
        <f t="shared" si="154"/>
        <v>1.1904761904761905</v>
      </c>
      <c r="H1054" s="4">
        <f t="shared" si="155"/>
        <v>212.11500000000001</v>
      </c>
      <c r="I1054" s="4">
        <v>105.286</v>
      </c>
      <c r="J1054" s="4">
        <v>3.7170000000000001</v>
      </c>
      <c r="K1054" s="4">
        <v>103.11199999999999</v>
      </c>
      <c r="L1054" s="1">
        <v>504</v>
      </c>
      <c r="M1054" s="1">
        <v>510</v>
      </c>
      <c r="N1054" s="1">
        <v>524</v>
      </c>
      <c r="O1054" s="1">
        <v>0</v>
      </c>
      <c r="P1054" s="1">
        <v>501</v>
      </c>
      <c r="Q1054" s="1">
        <v>504</v>
      </c>
      <c r="R1054" s="4">
        <v>30.638000000000002</v>
      </c>
      <c r="S1054" s="4">
        <v>57.389000000000003</v>
      </c>
      <c r="T1054" s="4">
        <v>73.070999999999998</v>
      </c>
      <c r="U1054" s="4" t="str">
        <f t="shared" si="156"/>
        <v>0</v>
      </c>
      <c r="V1054" s="4" t="str">
        <f t="shared" si="157"/>
        <v>0</v>
      </c>
      <c r="W1054" s="4" t="str">
        <f t="shared" si="158"/>
        <v>0</v>
      </c>
    </row>
    <row r="1055" spans="1:23" x14ac:dyDescent="0.3">
      <c r="A1055" s="1">
        <f t="shared" si="152"/>
        <v>0</v>
      </c>
      <c r="B1055" s="1" t="s">
        <v>12</v>
      </c>
      <c r="C1055" s="1">
        <v>0.6</v>
      </c>
      <c r="D1055" s="1">
        <v>2</v>
      </c>
      <c r="E1055" s="1">
        <f t="shared" si="153"/>
        <v>264</v>
      </c>
      <c r="F1055" s="1">
        <v>0</v>
      </c>
      <c r="G1055" s="4">
        <f t="shared" si="154"/>
        <v>1.3888888888888888</v>
      </c>
      <c r="H1055" s="4">
        <f t="shared" si="155"/>
        <v>218.49600000000001</v>
      </c>
      <c r="I1055" s="4">
        <v>109.64</v>
      </c>
      <c r="J1055" s="4">
        <v>4.1189999999999998</v>
      </c>
      <c r="K1055" s="4">
        <v>104.73699999999999</v>
      </c>
      <c r="L1055" s="1">
        <v>504</v>
      </c>
      <c r="M1055" s="1">
        <v>511</v>
      </c>
      <c r="N1055" s="1">
        <v>522</v>
      </c>
      <c r="O1055" s="1">
        <v>0</v>
      </c>
      <c r="P1055" s="1">
        <v>501</v>
      </c>
      <c r="Q1055" s="1">
        <v>504</v>
      </c>
      <c r="R1055" s="4">
        <v>30.937999999999999</v>
      </c>
      <c r="S1055" s="4">
        <v>57.389000000000003</v>
      </c>
      <c r="T1055" s="4">
        <v>77.125</v>
      </c>
      <c r="U1055" s="4" t="str">
        <f t="shared" si="156"/>
        <v>0</v>
      </c>
      <c r="V1055" s="4" t="str">
        <f t="shared" si="157"/>
        <v>0</v>
      </c>
      <c r="W1055" s="4" t="str">
        <f t="shared" si="158"/>
        <v>0</v>
      </c>
    </row>
    <row r="1056" spans="1:23" x14ac:dyDescent="0.3">
      <c r="A1056" s="1">
        <f t="shared" si="152"/>
        <v>0</v>
      </c>
      <c r="B1056" s="1" t="s">
        <v>12</v>
      </c>
      <c r="C1056" s="1">
        <v>0.6</v>
      </c>
      <c r="D1056" s="1">
        <v>3</v>
      </c>
      <c r="E1056" s="1">
        <f t="shared" si="153"/>
        <v>264</v>
      </c>
      <c r="F1056" s="1">
        <v>0</v>
      </c>
      <c r="G1056" s="4">
        <f t="shared" si="154"/>
        <v>1.3888888888888888</v>
      </c>
      <c r="H1056" s="4">
        <f t="shared" si="155"/>
        <v>220.285</v>
      </c>
      <c r="I1056" s="4">
        <v>104.166</v>
      </c>
      <c r="J1056" s="4">
        <v>4.3099999999999996</v>
      </c>
      <c r="K1056" s="4">
        <v>111.809</v>
      </c>
      <c r="L1056" s="1">
        <v>504</v>
      </c>
      <c r="M1056" s="1">
        <v>511</v>
      </c>
      <c r="N1056" s="1">
        <v>527</v>
      </c>
      <c r="O1056" s="1">
        <v>0</v>
      </c>
      <c r="P1056" s="1">
        <v>501</v>
      </c>
      <c r="Q1056" s="1">
        <v>504</v>
      </c>
      <c r="R1056" s="4">
        <v>31.053999999999998</v>
      </c>
      <c r="S1056" s="4">
        <v>57.389000000000003</v>
      </c>
      <c r="T1056" s="4">
        <v>71.534999999999997</v>
      </c>
      <c r="U1056" s="4" t="str">
        <f t="shared" si="156"/>
        <v>0</v>
      </c>
      <c r="V1056" s="4" t="str">
        <f t="shared" si="157"/>
        <v>0</v>
      </c>
      <c r="W1056" s="4" t="str">
        <f t="shared" si="158"/>
        <v>0</v>
      </c>
    </row>
    <row r="1057" spans="1:23" x14ac:dyDescent="0.3">
      <c r="A1057" s="1">
        <f t="shared" si="152"/>
        <v>0</v>
      </c>
      <c r="B1057" s="1" t="s">
        <v>12</v>
      </c>
      <c r="C1057" s="1">
        <v>0.6</v>
      </c>
      <c r="D1057" s="1">
        <v>4</v>
      </c>
      <c r="E1057" s="1">
        <f t="shared" si="153"/>
        <v>264</v>
      </c>
      <c r="F1057" s="1">
        <v>0</v>
      </c>
      <c r="G1057" s="4">
        <f t="shared" si="154"/>
        <v>1.7857142857142856</v>
      </c>
      <c r="H1057" s="4">
        <f t="shared" si="155"/>
        <v>216.90100000000004</v>
      </c>
      <c r="I1057" s="4">
        <v>103.02900000000001</v>
      </c>
      <c r="J1057" s="4">
        <v>4.0199999999999996</v>
      </c>
      <c r="K1057" s="4">
        <v>109.852</v>
      </c>
      <c r="L1057" s="1">
        <v>504</v>
      </c>
      <c r="M1057" s="1">
        <v>513</v>
      </c>
      <c r="N1057" s="1">
        <v>524</v>
      </c>
      <c r="O1057" s="1">
        <v>0</v>
      </c>
      <c r="P1057" s="1">
        <v>501</v>
      </c>
      <c r="Q1057" s="1">
        <v>504</v>
      </c>
      <c r="R1057" s="4">
        <v>30.838999999999999</v>
      </c>
      <c r="S1057" s="4">
        <v>57.389000000000003</v>
      </c>
      <c r="T1057" s="4">
        <v>70.613</v>
      </c>
      <c r="U1057" s="4" t="str">
        <f t="shared" si="156"/>
        <v>0</v>
      </c>
      <c r="V1057" s="4" t="str">
        <f t="shared" si="157"/>
        <v>0</v>
      </c>
      <c r="W1057" s="4" t="str">
        <f t="shared" si="158"/>
        <v>0</v>
      </c>
    </row>
    <row r="1058" spans="1:23" x14ac:dyDescent="0.3">
      <c r="A1058" s="1">
        <f t="shared" si="152"/>
        <v>0</v>
      </c>
      <c r="B1058" s="1" t="s">
        <v>12</v>
      </c>
      <c r="C1058" s="1">
        <v>0.6</v>
      </c>
      <c r="D1058" s="1">
        <v>1</v>
      </c>
      <c r="E1058" s="1">
        <f t="shared" si="153"/>
        <v>265</v>
      </c>
      <c r="F1058" s="1">
        <v>0</v>
      </c>
      <c r="G1058" s="4">
        <f t="shared" si="154"/>
        <v>0.94696969696969702</v>
      </c>
      <c r="H1058" s="4">
        <f t="shared" si="155"/>
        <v>192.11900000000003</v>
      </c>
      <c r="I1058" s="4">
        <v>99.174000000000007</v>
      </c>
      <c r="J1058" s="4">
        <v>4.0620000000000003</v>
      </c>
      <c r="K1058" s="4">
        <v>88.882999999999996</v>
      </c>
      <c r="L1058" s="1">
        <v>528</v>
      </c>
      <c r="M1058" s="1">
        <v>533</v>
      </c>
      <c r="N1058" s="1">
        <v>545</v>
      </c>
      <c r="O1058" s="1">
        <v>0</v>
      </c>
      <c r="P1058" s="1">
        <v>527</v>
      </c>
      <c r="Q1058" s="1">
        <v>528</v>
      </c>
      <c r="R1058" s="4">
        <v>30.849</v>
      </c>
      <c r="S1058" s="4">
        <v>58.97</v>
      </c>
      <c r="T1058" s="4">
        <v>66.852999999999994</v>
      </c>
      <c r="U1058" s="4" t="str">
        <f t="shared" si="156"/>
        <v>0</v>
      </c>
      <c r="V1058" s="4" t="str">
        <f t="shared" si="157"/>
        <v>0</v>
      </c>
      <c r="W1058" s="4" t="str">
        <f t="shared" si="158"/>
        <v>0</v>
      </c>
    </row>
    <row r="1059" spans="1:23" x14ac:dyDescent="0.3">
      <c r="A1059" s="1">
        <f t="shared" si="152"/>
        <v>0</v>
      </c>
      <c r="B1059" s="1" t="s">
        <v>12</v>
      </c>
      <c r="C1059" s="1">
        <v>0.6</v>
      </c>
      <c r="D1059" s="1">
        <v>2</v>
      </c>
      <c r="E1059" s="1">
        <f t="shared" si="153"/>
        <v>265</v>
      </c>
      <c r="F1059" s="1">
        <v>0</v>
      </c>
      <c r="G1059" s="4">
        <f t="shared" si="154"/>
        <v>0.94696969696969702</v>
      </c>
      <c r="H1059" s="4">
        <f t="shared" si="155"/>
        <v>195.81</v>
      </c>
      <c r="I1059" s="4">
        <v>100.09399999999999</v>
      </c>
      <c r="J1059" s="4">
        <v>4.3520000000000003</v>
      </c>
      <c r="K1059" s="4">
        <v>91.364000000000004</v>
      </c>
      <c r="L1059" s="1">
        <v>528</v>
      </c>
      <c r="M1059" s="1">
        <v>533</v>
      </c>
      <c r="N1059" s="1">
        <v>546</v>
      </c>
      <c r="O1059" s="1">
        <v>0</v>
      </c>
      <c r="P1059" s="1">
        <v>527</v>
      </c>
      <c r="Q1059" s="1">
        <v>528</v>
      </c>
      <c r="R1059" s="4">
        <v>30.83</v>
      </c>
      <c r="S1059" s="4">
        <v>58.97</v>
      </c>
      <c r="T1059" s="4">
        <v>67.792000000000002</v>
      </c>
      <c r="U1059" s="4" t="str">
        <f t="shared" si="156"/>
        <v>0</v>
      </c>
      <c r="V1059" s="4" t="str">
        <f t="shared" si="157"/>
        <v>0</v>
      </c>
      <c r="W1059" s="4" t="str">
        <f t="shared" si="158"/>
        <v>0</v>
      </c>
    </row>
    <row r="1060" spans="1:23" x14ac:dyDescent="0.3">
      <c r="A1060" s="1">
        <f t="shared" si="152"/>
        <v>0</v>
      </c>
      <c r="B1060" s="1" t="s">
        <v>12</v>
      </c>
      <c r="C1060" s="1">
        <v>0.6</v>
      </c>
      <c r="D1060" s="1">
        <v>3</v>
      </c>
      <c r="E1060" s="1">
        <f t="shared" si="153"/>
        <v>265</v>
      </c>
      <c r="F1060" s="1">
        <v>0</v>
      </c>
      <c r="G1060" s="4">
        <f t="shared" si="154"/>
        <v>0.94696969696969702</v>
      </c>
      <c r="H1060" s="4">
        <f t="shared" si="155"/>
        <v>200.99399999999997</v>
      </c>
      <c r="I1060" s="4">
        <v>106.214</v>
      </c>
      <c r="J1060" s="4">
        <v>3.6640000000000001</v>
      </c>
      <c r="K1060" s="4">
        <v>91.116</v>
      </c>
      <c r="L1060" s="1">
        <v>528</v>
      </c>
      <c r="M1060" s="1">
        <v>533</v>
      </c>
      <c r="N1060" s="1">
        <v>548</v>
      </c>
      <c r="O1060" s="1">
        <v>0</v>
      </c>
      <c r="P1060" s="1">
        <v>527</v>
      </c>
      <c r="Q1060" s="1">
        <v>528</v>
      </c>
      <c r="R1060" s="4">
        <v>31.206</v>
      </c>
      <c r="S1060" s="4">
        <v>58.97</v>
      </c>
      <c r="T1060" s="4">
        <v>73.536000000000001</v>
      </c>
      <c r="U1060" s="4" t="str">
        <f t="shared" si="156"/>
        <v>0</v>
      </c>
      <c r="V1060" s="4" t="str">
        <f t="shared" si="157"/>
        <v>0</v>
      </c>
      <c r="W1060" s="4" t="str">
        <f t="shared" si="158"/>
        <v>0</v>
      </c>
    </row>
    <row r="1061" spans="1:23" x14ac:dyDescent="0.3">
      <c r="A1061" s="1">
        <f t="shared" si="152"/>
        <v>0</v>
      </c>
      <c r="B1061" s="1" t="s">
        <v>12</v>
      </c>
      <c r="C1061" s="1">
        <v>0.6</v>
      </c>
      <c r="D1061" s="1">
        <v>4</v>
      </c>
      <c r="E1061" s="1">
        <f t="shared" si="153"/>
        <v>265</v>
      </c>
      <c r="F1061" s="1">
        <v>0</v>
      </c>
      <c r="G1061" s="4">
        <f t="shared" si="154"/>
        <v>1.1363636363636365</v>
      </c>
      <c r="H1061" s="4">
        <f t="shared" si="155"/>
        <v>197.26</v>
      </c>
      <c r="I1061" s="4">
        <v>103.589</v>
      </c>
      <c r="J1061" s="4">
        <v>3.8610000000000002</v>
      </c>
      <c r="K1061" s="4">
        <v>89.81</v>
      </c>
      <c r="L1061" s="1">
        <v>528</v>
      </c>
      <c r="M1061" s="1">
        <v>534</v>
      </c>
      <c r="N1061" s="1">
        <v>550</v>
      </c>
      <c r="O1061" s="1">
        <v>0</v>
      </c>
      <c r="P1061" s="1">
        <v>527</v>
      </c>
      <c r="Q1061" s="1">
        <v>528</v>
      </c>
      <c r="R1061" s="4">
        <v>31.131</v>
      </c>
      <c r="S1061" s="4">
        <v>58.97</v>
      </c>
      <c r="T1061" s="4">
        <v>70.98599999999999</v>
      </c>
      <c r="U1061" s="4" t="str">
        <f t="shared" si="156"/>
        <v>0</v>
      </c>
      <c r="V1061" s="4" t="str">
        <f t="shared" si="157"/>
        <v>0</v>
      </c>
      <c r="W1061" s="4" t="str">
        <f t="shared" si="158"/>
        <v>0</v>
      </c>
    </row>
    <row r="1062" spans="1:23" x14ac:dyDescent="0.3">
      <c r="A1062" s="1">
        <f t="shared" si="152"/>
        <v>0</v>
      </c>
      <c r="B1062" s="1" t="s">
        <v>12</v>
      </c>
      <c r="C1062" s="1">
        <v>0.6</v>
      </c>
      <c r="D1062" s="1">
        <v>1</v>
      </c>
      <c r="E1062" s="1">
        <f t="shared" si="153"/>
        <v>266</v>
      </c>
      <c r="F1062" s="1">
        <v>0</v>
      </c>
      <c r="G1062" s="4">
        <f t="shared" si="154"/>
        <v>0.58823529411764708</v>
      </c>
      <c r="H1062" s="4">
        <f t="shared" si="155"/>
        <v>198.50900000000001</v>
      </c>
      <c r="I1062" s="4">
        <v>101.41900000000001</v>
      </c>
      <c r="J1062" s="4">
        <v>4.173</v>
      </c>
      <c r="K1062" s="4">
        <v>92.917000000000002</v>
      </c>
      <c r="L1062" s="1">
        <v>510</v>
      </c>
      <c r="M1062" s="1">
        <v>513</v>
      </c>
      <c r="N1062" s="1">
        <v>529</v>
      </c>
      <c r="O1062" s="1">
        <v>0</v>
      </c>
      <c r="P1062" s="1">
        <v>506</v>
      </c>
      <c r="Q1062" s="1">
        <v>510</v>
      </c>
      <c r="R1062" s="4">
        <v>30.826000000000001</v>
      </c>
      <c r="S1062" s="4">
        <v>62.264000000000003</v>
      </c>
      <c r="T1062" s="4">
        <v>69.087999999999994</v>
      </c>
      <c r="U1062" s="4" t="str">
        <f t="shared" si="156"/>
        <v>0</v>
      </c>
      <c r="V1062" s="4" t="str">
        <f t="shared" si="157"/>
        <v>0</v>
      </c>
      <c r="W1062" s="4" t="str">
        <f t="shared" si="158"/>
        <v>0</v>
      </c>
    </row>
    <row r="1063" spans="1:23" x14ac:dyDescent="0.3">
      <c r="A1063" s="1">
        <f t="shared" si="152"/>
        <v>0</v>
      </c>
      <c r="B1063" s="1" t="s">
        <v>12</v>
      </c>
      <c r="C1063" s="1">
        <v>0.6</v>
      </c>
      <c r="D1063" s="1">
        <v>2</v>
      </c>
      <c r="E1063" s="1">
        <f t="shared" si="153"/>
        <v>266</v>
      </c>
      <c r="F1063" s="1">
        <v>0</v>
      </c>
      <c r="G1063" s="4">
        <f t="shared" si="154"/>
        <v>0.78431372549019607</v>
      </c>
      <c r="H1063" s="4">
        <f t="shared" si="155"/>
        <v>206.22799999999998</v>
      </c>
      <c r="I1063" s="4">
        <v>102.88</v>
      </c>
      <c r="J1063" s="4">
        <v>4.718</v>
      </c>
      <c r="K1063" s="4">
        <v>98.63</v>
      </c>
      <c r="L1063" s="1">
        <v>510</v>
      </c>
      <c r="M1063" s="1">
        <v>514</v>
      </c>
      <c r="N1063" s="1">
        <v>531</v>
      </c>
      <c r="O1063" s="1">
        <v>0</v>
      </c>
      <c r="P1063" s="1">
        <v>506</v>
      </c>
      <c r="Q1063" s="1">
        <v>510</v>
      </c>
      <c r="R1063" s="4">
        <v>30.917999999999999</v>
      </c>
      <c r="S1063" s="4">
        <v>62.264000000000003</v>
      </c>
      <c r="T1063" s="4">
        <v>70.456999999999994</v>
      </c>
      <c r="U1063" s="4" t="str">
        <f t="shared" si="156"/>
        <v>0</v>
      </c>
      <c r="V1063" s="4" t="str">
        <f t="shared" si="157"/>
        <v>0</v>
      </c>
      <c r="W1063" s="4" t="str">
        <f t="shared" si="158"/>
        <v>0</v>
      </c>
    </row>
    <row r="1064" spans="1:23" x14ac:dyDescent="0.3">
      <c r="A1064" s="1">
        <f t="shared" si="152"/>
        <v>0</v>
      </c>
      <c r="B1064" s="1" t="s">
        <v>12</v>
      </c>
      <c r="C1064" s="1">
        <v>0.6</v>
      </c>
      <c r="D1064" s="1">
        <v>3</v>
      </c>
      <c r="E1064" s="1">
        <f t="shared" si="153"/>
        <v>266</v>
      </c>
      <c r="F1064" s="1">
        <v>0</v>
      </c>
      <c r="G1064" s="4">
        <f t="shared" si="154"/>
        <v>0.78431372549019607</v>
      </c>
      <c r="H1064" s="4">
        <f t="shared" si="155"/>
        <v>204.648</v>
      </c>
      <c r="I1064" s="4">
        <v>103.85300000000001</v>
      </c>
      <c r="J1064" s="4">
        <v>4.4460000000000006</v>
      </c>
      <c r="K1064" s="4">
        <v>96.349000000000004</v>
      </c>
      <c r="L1064" s="1">
        <v>510</v>
      </c>
      <c r="M1064" s="1">
        <v>514</v>
      </c>
      <c r="N1064" s="1">
        <v>530</v>
      </c>
      <c r="O1064" s="1">
        <v>0</v>
      </c>
      <c r="P1064" s="1">
        <v>506</v>
      </c>
      <c r="Q1064" s="1">
        <v>510</v>
      </c>
      <c r="R1064" s="4">
        <v>30.863</v>
      </c>
      <c r="S1064" s="4">
        <v>62.264000000000003</v>
      </c>
      <c r="T1064" s="4">
        <v>71.484999999999999</v>
      </c>
      <c r="U1064" s="4" t="str">
        <f t="shared" si="156"/>
        <v>0</v>
      </c>
      <c r="V1064" s="4" t="str">
        <f t="shared" si="157"/>
        <v>0</v>
      </c>
      <c r="W1064" s="4" t="str">
        <f t="shared" si="158"/>
        <v>0</v>
      </c>
    </row>
    <row r="1065" spans="1:23" x14ac:dyDescent="0.3">
      <c r="A1065" s="1">
        <f t="shared" si="152"/>
        <v>0</v>
      </c>
      <c r="B1065" s="1" t="s">
        <v>12</v>
      </c>
      <c r="C1065" s="1">
        <v>0.6</v>
      </c>
      <c r="D1065" s="1">
        <v>4</v>
      </c>
      <c r="E1065" s="1">
        <f t="shared" si="153"/>
        <v>266</v>
      </c>
      <c r="F1065" s="1">
        <v>0</v>
      </c>
      <c r="G1065" s="4">
        <f t="shared" si="154"/>
        <v>0.78431372549019607</v>
      </c>
      <c r="H1065" s="4">
        <f t="shared" si="155"/>
        <v>203.98099999999999</v>
      </c>
      <c r="I1065" s="4">
        <v>101.127</v>
      </c>
      <c r="J1065" s="4">
        <v>3.6970000000000001</v>
      </c>
      <c r="K1065" s="4">
        <v>99.156999999999996</v>
      </c>
      <c r="L1065" s="1">
        <v>510</v>
      </c>
      <c r="M1065" s="1">
        <v>514</v>
      </c>
      <c r="N1065" s="1">
        <v>532</v>
      </c>
      <c r="O1065" s="1">
        <v>0</v>
      </c>
      <c r="P1065" s="1">
        <v>506</v>
      </c>
      <c r="Q1065" s="1">
        <v>510</v>
      </c>
      <c r="R1065" s="4">
        <v>30.966999999999999</v>
      </c>
      <c r="S1065" s="4">
        <v>62.264000000000003</v>
      </c>
      <c r="T1065" s="4">
        <v>68.655000000000001</v>
      </c>
      <c r="U1065" s="4" t="str">
        <f t="shared" si="156"/>
        <v>0</v>
      </c>
      <c r="V1065" s="4" t="str">
        <f t="shared" si="157"/>
        <v>0</v>
      </c>
      <c r="W1065" s="4" t="str">
        <f t="shared" si="158"/>
        <v>0</v>
      </c>
    </row>
    <row r="1066" spans="1:23" x14ac:dyDescent="0.3">
      <c r="A1066" s="1">
        <f t="shared" si="152"/>
        <v>0</v>
      </c>
      <c r="B1066" s="1" t="s">
        <v>12</v>
      </c>
      <c r="C1066" s="1">
        <v>0.6</v>
      </c>
      <c r="D1066" s="1">
        <v>1</v>
      </c>
      <c r="E1066" s="1">
        <f t="shared" si="153"/>
        <v>267</v>
      </c>
      <c r="F1066" s="1">
        <v>0</v>
      </c>
      <c r="G1066" s="4">
        <f t="shared" si="154"/>
        <v>1.3461538461538463</v>
      </c>
      <c r="H1066" s="4">
        <f t="shared" si="155"/>
        <v>207.91600000000003</v>
      </c>
      <c r="I1066" s="4">
        <v>107.789</v>
      </c>
      <c r="J1066" s="4">
        <v>4.0609999999999999</v>
      </c>
      <c r="K1066" s="4">
        <v>96.066000000000003</v>
      </c>
      <c r="L1066" s="1">
        <v>520</v>
      </c>
      <c r="M1066" s="1">
        <v>527</v>
      </c>
      <c r="N1066" s="1">
        <v>544</v>
      </c>
      <c r="O1066" s="1">
        <v>0</v>
      </c>
      <c r="P1066" s="1">
        <v>518</v>
      </c>
      <c r="Q1066" s="1">
        <v>520</v>
      </c>
      <c r="R1066" s="4">
        <v>30.866</v>
      </c>
      <c r="S1066" s="4">
        <v>61.584000000000003</v>
      </c>
      <c r="T1066" s="4">
        <v>75.259</v>
      </c>
      <c r="U1066" s="4" t="str">
        <f t="shared" si="156"/>
        <v>0</v>
      </c>
      <c r="V1066" s="4" t="str">
        <f t="shared" si="157"/>
        <v>0</v>
      </c>
      <c r="W1066" s="4" t="str">
        <f t="shared" si="158"/>
        <v>0</v>
      </c>
    </row>
    <row r="1067" spans="1:23" x14ac:dyDescent="0.3">
      <c r="A1067" s="1">
        <f t="shared" si="152"/>
        <v>0</v>
      </c>
      <c r="B1067" s="1" t="s">
        <v>12</v>
      </c>
      <c r="C1067" s="1">
        <v>0.6</v>
      </c>
      <c r="D1067" s="1">
        <v>2</v>
      </c>
      <c r="E1067" s="1">
        <f t="shared" si="153"/>
        <v>267</v>
      </c>
      <c r="F1067" s="1">
        <v>0</v>
      </c>
      <c r="G1067" s="4">
        <f t="shared" si="154"/>
        <v>1.3461538461538463</v>
      </c>
      <c r="H1067" s="4">
        <f t="shared" si="155"/>
        <v>201.536</v>
      </c>
      <c r="I1067" s="4">
        <v>105.943</v>
      </c>
      <c r="J1067" s="4">
        <v>3.2349999999999999</v>
      </c>
      <c r="K1067" s="4">
        <v>92.358000000000004</v>
      </c>
      <c r="L1067" s="1">
        <v>520</v>
      </c>
      <c r="M1067" s="1">
        <v>527</v>
      </c>
      <c r="N1067" s="1">
        <v>544</v>
      </c>
      <c r="O1067" s="1">
        <v>0</v>
      </c>
      <c r="P1067" s="1">
        <v>518</v>
      </c>
      <c r="Q1067" s="1">
        <v>520</v>
      </c>
      <c r="R1067" s="4">
        <v>30.785</v>
      </c>
      <c r="S1067" s="4">
        <v>61.584000000000003</v>
      </c>
      <c r="T1067" s="4">
        <v>73.494</v>
      </c>
      <c r="U1067" s="4" t="str">
        <f t="shared" si="156"/>
        <v>0</v>
      </c>
      <c r="V1067" s="4" t="str">
        <f t="shared" si="157"/>
        <v>0</v>
      </c>
      <c r="W1067" s="4" t="str">
        <f t="shared" si="158"/>
        <v>0</v>
      </c>
    </row>
    <row r="1068" spans="1:23" x14ac:dyDescent="0.3">
      <c r="A1068" s="1">
        <f t="shared" si="152"/>
        <v>0</v>
      </c>
      <c r="B1068" s="1" t="s">
        <v>12</v>
      </c>
      <c r="C1068" s="1">
        <v>0.6</v>
      </c>
      <c r="D1068" s="1">
        <v>3</v>
      </c>
      <c r="E1068" s="1">
        <f t="shared" si="153"/>
        <v>267</v>
      </c>
      <c r="F1068" s="1">
        <v>0</v>
      </c>
      <c r="G1068" s="4">
        <f t="shared" si="154"/>
        <v>1.3461538461538463</v>
      </c>
      <c r="H1068" s="4">
        <f t="shared" si="155"/>
        <v>212.86700000000002</v>
      </c>
      <c r="I1068" s="4">
        <v>112.913</v>
      </c>
      <c r="J1068" s="4">
        <v>3.5739999999999998</v>
      </c>
      <c r="K1068" s="4">
        <v>96.38</v>
      </c>
      <c r="L1068" s="1">
        <v>520</v>
      </c>
      <c r="M1068" s="1">
        <v>527</v>
      </c>
      <c r="N1068" s="1">
        <v>543</v>
      </c>
      <c r="O1068" s="1">
        <v>0</v>
      </c>
      <c r="P1068" s="1">
        <v>518</v>
      </c>
      <c r="Q1068" s="1">
        <v>520</v>
      </c>
      <c r="R1068" s="4">
        <v>31.013999999999999</v>
      </c>
      <c r="S1068" s="4">
        <v>61.584000000000003</v>
      </c>
      <c r="T1068" s="4">
        <v>80.234999999999999</v>
      </c>
      <c r="U1068" s="4" t="str">
        <f t="shared" si="156"/>
        <v>0</v>
      </c>
      <c r="V1068" s="4" t="str">
        <f t="shared" si="157"/>
        <v>0</v>
      </c>
      <c r="W1068" s="4" t="str">
        <f t="shared" si="158"/>
        <v>0</v>
      </c>
    </row>
    <row r="1069" spans="1:23" x14ac:dyDescent="0.3">
      <c r="A1069" s="1">
        <f t="shared" si="152"/>
        <v>0</v>
      </c>
      <c r="B1069" s="1" t="s">
        <v>12</v>
      </c>
      <c r="C1069" s="1">
        <v>0.6</v>
      </c>
      <c r="D1069" s="1">
        <v>4</v>
      </c>
      <c r="E1069" s="1">
        <f t="shared" si="153"/>
        <v>267</v>
      </c>
      <c r="F1069" s="1">
        <v>0</v>
      </c>
      <c r="G1069" s="4">
        <f t="shared" si="154"/>
        <v>1.5384615384615385</v>
      </c>
      <c r="H1069" s="4">
        <f t="shared" si="155"/>
        <v>212.06</v>
      </c>
      <c r="I1069" s="4">
        <v>109.06699999999999</v>
      </c>
      <c r="J1069" s="4">
        <v>3.3610000000000002</v>
      </c>
      <c r="K1069" s="4">
        <v>99.632000000000005</v>
      </c>
      <c r="L1069" s="1">
        <v>520</v>
      </c>
      <c r="M1069" s="1">
        <v>528</v>
      </c>
      <c r="N1069" s="1">
        <v>544</v>
      </c>
      <c r="O1069" s="1">
        <v>0</v>
      </c>
      <c r="P1069" s="1">
        <v>518</v>
      </c>
      <c r="Q1069" s="1">
        <v>520</v>
      </c>
      <c r="R1069" s="4">
        <v>30.908999999999999</v>
      </c>
      <c r="S1069" s="4">
        <v>61.584000000000003</v>
      </c>
      <c r="T1069" s="4">
        <v>76.494</v>
      </c>
      <c r="U1069" s="4" t="str">
        <f t="shared" si="156"/>
        <v>0</v>
      </c>
      <c r="V1069" s="4" t="str">
        <f t="shared" si="157"/>
        <v>0</v>
      </c>
      <c r="W1069" s="4" t="str">
        <f t="shared" si="158"/>
        <v>0</v>
      </c>
    </row>
    <row r="1070" spans="1:23" x14ac:dyDescent="0.3">
      <c r="A1070" s="1">
        <f t="shared" si="152"/>
        <v>0</v>
      </c>
      <c r="B1070" s="1" t="s">
        <v>12</v>
      </c>
      <c r="C1070" s="1">
        <v>0.6</v>
      </c>
      <c r="D1070" s="1">
        <v>1</v>
      </c>
      <c r="E1070" s="1">
        <f t="shared" si="153"/>
        <v>268</v>
      </c>
      <c r="F1070" s="1">
        <v>0</v>
      </c>
      <c r="G1070" s="4">
        <f t="shared" si="154"/>
        <v>0.59171597633136097</v>
      </c>
      <c r="H1070" s="4">
        <f t="shared" si="155"/>
        <v>246.94699999999997</v>
      </c>
      <c r="I1070" s="4">
        <v>118.855</v>
      </c>
      <c r="J1070" s="4">
        <v>4.2779999999999996</v>
      </c>
      <c r="K1070" s="4">
        <v>123.81399999999999</v>
      </c>
      <c r="L1070" s="1">
        <v>507</v>
      </c>
      <c r="M1070" s="1">
        <v>510</v>
      </c>
      <c r="N1070" s="1">
        <v>520</v>
      </c>
      <c r="O1070" s="1">
        <v>0</v>
      </c>
      <c r="P1070" s="1">
        <v>502</v>
      </c>
      <c r="Q1070" s="1">
        <v>507</v>
      </c>
      <c r="R1070" s="4">
        <v>30.885000000000002</v>
      </c>
      <c r="S1070" s="4">
        <v>63.92</v>
      </c>
      <c r="T1070" s="4">
        <v>86.576000000000008</v>
      </c>
      <c r="U1070" s="4" t="str">
        <f t="shared" si="156"/>
        <v>0</v>
      </c>
      <c r="V1070" s="4" t="str">
        <f t="shared" si="157"/>
        <v>0</v>
      </c>
      <c r="W1070" s="4" t="str">
        <f t="shared" si="158"/>
        <v>0</v>
      </c>
    </row>
    <row r="1071" spans="1:23" x14ac:dyDescent="0.3">
      <c r="A1071" s="1">
        <f t="shared" si="152"/>
        <v>0</v>
      </c>
      <c r="B1071" s="1" t="s">
        <v>12</v>
      </c>
      <c r="C1071" s="1">
        <v>0.6</v>
      </c>
      <c r="D1071" s="1">
        <v>2</v>
      </c>
      <c r="E1071" s="1">
        <f t="shared" si="153"/>
        <v>268</v>
      </c>
      <c r="F1071" s="1">
        <v>0</v>
      </c>
      <c r="G1071" s="4">
        <f t="shared" si="154"/>
        <v>0.59171597633136097</v>
      </c>
      <c r="H1071" s="4">
        <f t="shared" si="155"/>
        <v>245.69400000000002</v>
      </c>
      <c r="I1071" s="4">
        <v>117.32900000000001</v>
      </c>
      <c r="J1071" s="4">
        <v>4.1100000000000003</v>
      </c>
      <c r="K1071" s="4">
        <v>124.255</v>
      </c>
      <c r="L1071" s="1">
        <v>507</v>
      </c>
      <c r="M1071" s="1">
        <v>510</v>
      </c>
      <c r="N1071" s="1">
        <v>518</v>
      </c>
      <c r="O1071" s="1">
        <v>0</v>
      </c>
      <c r="P1071" s="1">
        <v>502</v>
      </c>
      <c r="Q1071" s="1">
        <v>507</v>
      </c>
      <c r="R1071" s="4">
        <v>30.946000000000002</v>
      </c>
      <c r="S1071" s="4">
        <v>63.92</v>
      </c>
      <c r="T1071" s="4">
        <v>84.989000000000004</v>
      </c>
      <c r="U1071" s="4" t="str">
        <f t="shared" si="156"/>
        <v>0</v>
      </c>
      <c r="V1071" s="4" t="str">
        <f t="shared" si="157"/>
        <v>0</v>
      </c>
      <c r="W1071" s="4" t="str">
        <f t="shared" si="158"/>
        <v>0</v>
      </c>
    </row>
    <row r="1072" spans="1:23" x14ac:dyDescent="0.3">
      <c r="A1072" s="1">
        <f t="shared" si="152"/>
        <v>0</v>
      </c>
      <c r="B1072" s="1" t="s">
        <v>12</v>
      </c>
      <c r="C1072" s="1">
        <v>0.6</v>
      </c>
      <c r="D1072" s="1">
        <v>3</v>
      </c>
      <c r="E1072" s="1">
        <f t="shared" si="153"/>
        <v>268</v>
      </c>
      <c r="F1072" s="1">
        <v>0</v>
      </c>
      <c r="G1072" s="4">
        <f t="shared" si="154"/>
        <v>0.59171597633136097</v>
      </c>
      <c r="H1072" s="4">
        <f t="shared" si="155"/>
        <v>253.06900000000002</v>
      </c>
      <c r="I1072" s="4">
        <v>120.68900000000001</v>
      </c>
      <c r="J1072" s="4">
        <v>3.0630000000000002</v>
      </c>
      <c r="K1072" s="4">
        <v>129.31700000000001</v>
      </c>
      <c r="L1072" s="1">
        <v>507</v>
      </c>
      <c r="M1072" s="1">
        <v>510</v>
      </c>
      <c r="N1072" s="1">
        <v>521</v>
      </c>
      <c r="O1072" s="1">
        <v>0</v>
      </c>
      <c r="P1072" s="1">
        <v>502</v>
      </c>
      <c r="Q1072" s="1">
        <v>507</v>
      </c>
      <c r="R1072" s="4">
        <v>30.887</v>
      </c>
      <c r="S1072" s="4">
        <v>63.92</v>
      </c>
      <c r="T1072" s="4">
        <v>88.408000000000001</v>
      </c>
      <c r="U1072" s="4" t="str">
        <f t="shared" si="156"/>
        <v>0</v>
      </c>
      <c r="V1072" s="4" t="str">
        <f t="shared" si="157"/>
        <v>0</v>
      </c>
      <c r="W1072" s="4" t="str">
        <f t="shared" si="158"/>
        <v>0</v>
      </c>
    </row>
    <row r="1073" spans="1:23" x14ac:dyDescent="0.3">
      <c r="A1073" s="1">
        <f t="shared" si="152"/>
        <v>0</v>
      </c>
      <c r="B1073" s="1" t="s">
        <v>12</v>
      </c>
      <c r="C1073" s="1">
        <v>0.6</v>
      </c>
      <c r="D1073" s="1">
        <v>4</v>
      </c>
      <c r="E1073" s="1">
        <f t="shared" si="153"/>
        <v>268</v>
      </c>
      <c r="F1073" s="1">
        <v>0</v>
      </c>
      <c r="G1073" s="4">
        <f t="shared" si="154"/>
        <v>0.78895463510848129</v>
      </c>
      <c r="H1073" s="4">
        <f t="shared" si="155"/>
        <v>245.749</v>
      </c>
      <c r="I1073" s="4">
        <v>110.206</v>
      </c>
      <c r="J1073" s="4">
        <v>4.0949999999999998</v>
      </c>
      <c r="K1073" s="4">
        <v>131.44800000000001</v>
      </c>
      <c r="L1073" s="1">
        <v>507</v>
      </c>
      <c r="M1073" s="1">
        <v>511</v>
      </c>
      <c r="N1073" s="1">
        <v>522</v>
      </c>
      <c r="O1073" s="1">
        <v>0</v>
      </c>
      <c r="P1073" s="1">
        <v>502</v>
      </c>
      <c r="Q1073" s="1">
        <v>507</v>
      </c>
      <c r="R1073" s="4">
        <v>30.82</v>
      </c>
      <c r="S1073" s="4">
        <v>63.92</v>
      </c>
      <c r="T1073" s="4">
        <v>77.992000000000004</v>
      </c>
      <c r="U1073" s="4" t="str">
        <f t="shared" si="156"/>
        <v>0</v>
      </c>
      <c r="V1073" s="4" t="str">
        <f t="shared" si="157"/>
        <v>0</v>
      </c>
      <c r="W1073" s="4" t="str">
        <f t="shared" si="158"/>
        <v>0</v>
      </c>
    </row>
    <row r="1074" spans="1:23" x14ac:dyDescent="0.3">
      <c r="A1074" s="1">
        <f t="shared" si="152"/>
        <v>0</v>
      </c>
      <c r="B1074" s="1" t="s">
        <v>12</v>
      </c>
      <c r="C1074" s="1">
        <v>0.6</v>
      </c>
      <c r="D1074" s="1">
        <v>1</v>
      </c>
      <c r="E1074" s="1">
        <f t="shared" si="153"/>
        <v>269</v>
      </c>
      <c r="F1074" s="1">
        <v>0</v>
      </c>
      <c r="G1074" s="4">
        <f t="shared" si="154"/>
        <v>0.98619329388560162</v>
      </c>
      <c r="H1074" s="4">
        <f t="shared" si="155"/>
        <v>211.417</v>
      </c>
      <c r="I1074" s="4">
        <v>101.11199999999999</v>
      </c>
      <c r="J1074" s="4">
        <v>4.0380000000000003</v>
      </c>
      <c r="K1074" s="4">
        <v>106.267</v>
      </c>
      <c r="L1074" s="1">
        <v>507</v>
      </c>
      <c r="M1074" s="1">
        <v>512</v>
      </c>
      <c r="N1074" s="1">
        <v>525</v>
      </c>
      <c r="O1074" s="1">
        <v>0</v>
      </c>
      <c r="P1074" s="1">
        <v>502</v>
      </c>
      <c r="Q1074" s="1">
        <v>507</v>
      </c>
      <c r="R1074" s="4">
        <v>30.870999999999999</v>
      </c>
      <c r="S1074" s="4">
        <v>60.146999999999998</v>
      </c>
      <c r="T1074" s="4">
        <v>68.671999999999997</v>
      </c>
      <c r="U1074" s="4" t="str">
        <f t="shared" si="156"/>
        <v>0</v>
      </c>
      <c r="V1074" s="4" t="str">
        <f t="shared" si="157"/>
        <v>0</v>
      </c>
      <c r="W1074" s="4" t="str">
        <f t="shared" si="158"/>
        <v>0</v>
      </c>
    </row>
    <row r="1075" spans="1:23" x14ac:dyDescent="0.3">
      <c r="A1075" s="1">
        <f t="shared" si="152"/>
        <v>0</v>
      </c>
      <c r="B1075" s="1" t="s">
        <v>12</v>
      </c>
      <c r="C1075" s="1">
        <v>0.6</v>
      </c>
      <c r="D1075" s="1">
        <v>2</v>
      </c>
      <c r="E1075" s="1">
        <f t="shared" si="153"/>
        <v>269</v>
      </c>
      <c r="F1075" s="1">
        <v>0</v>
      </c>
      <c r="G1075" s="4">
        <f t="shared" si="154"/>
        <v>1.1834319526627219</v>
      </c>
      <c r="H1075" s="4">
        <f t="shared" si="155"/>
        <v>217.47300000000001</v>
      </c>
      <c r="I1075" s="4">
        <v>103.72200000000001</v>
      </c>
      <c r="J1075" s="4">
        <v>3.6749999999999998</v>
      </c>
      <c r="K1075" s="4">
        <v>110.07599999999999</v>
      </c>
      <c r="L1075" s="1">
        <v>507</v>
      </c>
      <c r="M1075" s="1">
        <v>513</v>
      </c>
      <c r="N1075" s="1">
        <v>524</v>
      </c>
      <c r="O1075" s="1">
        <v>0</v>
      </c>
      <c r="P1075" s="1">
        <v>502</v>
      </c>
      <c r="Q1075" s="1">
        <v>507</v>
      </c>
      <c r="R1075" s="4">
        <v>30.902000000000001</v>
      </c>
      <c r="S1075" s="4">
        <v>60.146999999999998</v>
      </c>
      <c r="T1075" s="4">
        <v>71.251000000000005</v>
      </c>
      <c r="U1075" s="4" t="str">
        <f t="shared" si="156"/>
        <v>0</v>
      </c>
      <c r="V1075" s="4" t="str">
        <f t="shared" si="157"/>
        <v>0</v>
      </c>
      <c r="W1075" s="4" t="str">
        <f t="shared" si="158"/>
        <v>0</v>
      </c>
    </row>
    <row r="1076" spans="1:23" x14ac:dyDescent="0.3">
      <c r="A1076" s="1">
        <f t="shared" si="152"/>
        <v>0</v>
      </c>
      <c r="B1076" s="1" t="s">
        <v>12</v>
      </c>
      <c r="C1076" s="1">
        <v>0.6</v>
      </c>
      <c r="D1076" s="1">
        <v>3</v>
      </c>
      <c r="E1076" s="1">
        <f t="shared" si="153"/>
        <v>269</v>
      </c>
      <c r="F1076" s="1">
        <v>0</v>
      </c>
      <c r="G1076" s="4">
        <f t="shared" si="154"/>
        <v>1.3806706114398422</v>
      </c>
      <c r="H1076" s="4">
        <f t="shared" si="155"/>
        <v>221.89499999999998</v>
      </c>
      <c r="I1076" s="4">
        <v>103.548</v>
      </c>
      <c r="J1076" s="4">
        <v>3.8610000000000002</v>
      </c>
      <c r="K1076" s="4">
        <v>114.486</v>
      </c>
      <c r="L1076" s="1">
        <v>507</v>
      </c>
      <c r="M1076" s="1">
        <v>514</v>
      </c>
      <c r="N1076" s="1">
        <v>525</v>
      </c>
      <c r="O1076" s="1">
        <v>0</v>
      </c>
      <c r="P1076" s="1">
        <v>502</v>
      </c>
      <c r="Q1076" s="1">
        <v>507</v>
      </c>
      <c r="R1076" s="4">
        <v>30.913</v>
      </c>
      <c r="S1076" s="4">
        <v>60.146999999999998</v>
      </c>
      <c r="T1076" s="4">
        <v>71.066000000000003</v>
      </c>
      <c r="U1076" s="4" t="str">
        <f t="shared" si="156"/>
        <v>0</v>
      </c>
      <c r="V1076" s="4" t="str">
        <f t="shared" si="157"/>
        <v>0</v>
      </c>
      <c r="W1076" s="4" t="str">
        <f t="shared" si="158"/>
        <v>0</v>
      </c>
    </row>
    <row r="1077" spans="1:23" x14ac:dyDescent="0.3">
      <c r="A1077" s="1">
        <f t="shared" si="152"/>
        <v>0</v>
      </c>
      <c r="B1077" s="1" t="s">
        <v>12</v>
      </c>
      <c r="C1077" s="1">
        <v>0.6</v>
      </c>
      <c r="D1077" s="1">
        <v>4</v>
      </c>
      <c r="E1077" s="1">
        <f t="shared" si="153"/>
        <v>269</v>
      </c>
      <c r="F1077" s="1">
        <v>0</v>
      </c>
      <c r="G1077" s="4">
        <f t="shared" si="154"/>
        <v>1.5779092702169626</v>
      </c>
      <c r="H1077" s="4">
        <f t="shared" si="155"/>
        <v>225.50699999999998</v>
      </c>
      <c r="I1077" s="4">
        <v>102.268</v>
      </c>
      <c r="J1077" s="4">
        <v>3.8620000000000001</v>
      </c>
      <c r="K1077" s="4">
        <v>119.377</v>
      </c>
      <c r="L1077" s="1">
        <v>507</v>
      </c>
      <c r="M1077" s="1">
        <v>515</v>
      </c>
      <c r="N1077" s="1">
        <v>525</v>
      </c>
      <c r="O1077" s="1">
        <v>0</v>
      </c>
      <c r="P1077" s="1">
        <v>502</v>
      </c>
      <c r="Q1077" s="1">
        <v>507</v>
      </c>
      <c r="R1077" s="4">
        <v>30.864999999999998</v>
      </c>
      <c r="S1077" s="4">
        <v>60.146999999999998</v>
      </c>
      <c r="T1077" s="4">
        <v>69.834000000000003</v>
      </c>
      <c r="U1077" s="4" t="str">
        <f t="shared" si="156"/>
        <v>0</v>
      </c>
      <c r="V1077" s="4" t="str">
        <f t="shared" si="157"/>
        <v>0</v>
      </c>
      <c r="W1077" s="4" t="str">
        <f t="shared" si="158"/>
        <v>0</v>
      </c>
    </row>
    <row r="1078" spans="1:23" x14ac:dyDescent="0.3">
      <c r="A1078" s="1">
        <f t="shared" si="152"/>
        <v>0</v>
      </c>
      <c r="B1078" s="1" t="s">
        <v>12</v>
      </c>
      <c r="C1078" s="1">
        <v>0.6</v>
      </c>
      <c r="D1078" s="1">
        <v>1</v>
      </c>
      <c r="E1078" s="1">
        <f t="shared" si="153"/>
        <v>270</v>
      </c>
      <c r="F1078" s="1">
        <v>0</v>
      </c>
      <c r="G1078" s="4">
        <f t="shared" si="154"/>
        <v>0.93632958801498134</v>
      </c>
      <c r="H1078" s="4">
        <f t="shared" si="155"/>
        <v>196.79300000000001</v>
      </c>
      <c r="I1078" s="4">
        <v>100.607</v>
      </c>
      <c r="J1078" s="4">
        <v>5.0599999999999996</v>
      </c>
      <c r="K1078" s="4">
        <v>91.126000000000005</v>
      </c>
      <c r="L1078" s="1">
        <v>534</v>
      </c>
      <c r="M1078" s="1">
        <v>539</v>
      </c>
      <c r="N1078" s="1">
        <v>561</v>
      </c>
      <c r="O1078" s="1">
        <v>0</v>
      </c>
      <c r="P1078" s="1">
        <v>532</v>
      </c>
      <c r="Q1078" s="1">
        <v>534</v>
      </c>
      <c r="R1078" s="4">
        <v>30.827999999999999</v>
      </c>
      <c r="S1078" s="4">
        <v>57.991</v>
      </c>
      <c r="T1078" s="4">
        <v>68.218000000000004</v>
      </c>
      <c r="U1078" s="4" t="str">
        <f t="shared" si="156"/>
        <v>0</v>
      </c>
      <c r="V1078" s="4" t="str">
        <f t="shared" si="157"/>
        <v>0</v>
      </c>
      <c r="W1078" s="4" t="str">
        <f t="shared" si="158"/>
        <v>0</v>
      </c>
    </row>
    <row r="1079" spans="1:23" x14ac:dyDescent="0.3">
      <c r="A1079" s="1">
        <f t="shared" si="152"/>
        <v>0</v>
      </c>
      <c r="B1079" s="1" t="s">
        <v>12</v>
      </c>
      <c r="C1079" s="1">
        <v>0.6</v>
      </c>
      <c r="D1079" s="1">
        <v>2</v>
      </c>
      <c r="E1079" s="1">
        <f t="shared" si="153"/>
        <v>270</v>
      </c>
      <c r="F1079" s="1">
        <v>0</v>
      </c>
      <c r="G1079" s="4">
        <f t="shared" si="154"/>
        <v>1.1235955056179776</v>
      </c>
      <c r="H1079" s="4">
        <f t="shared" si="155"/>
        <v>193.98599999999999</v>
      </c>
      <c r="I1079" s="4">
        <v>96.540999999999997</v>
      </c>
      <c r="J1079" s="4">
        <v>5.0190000000000001</v>
      </c>
      <c r="K1079" s="4">
        <v>92.426000000000002</v>
      </c>
      <c r="L1079" s="1">
        <v>534</v>
      </c>
      <c r="M1079" s="1">
        <v>540</v>
      </c>
      <c r="N1079" s="1">
        <v>562</v>
      </c>
      <c r="O1079" s="1">
        <v>0</v>
      </c>
      <c r="P1079" s="1">
        <v>532</v>
      </c>
      <c r="Q1079" s="1">
        <v>534</v>
      </c>
      <c r="R1079" s="4">
        <v>30.882999999999999</v>
      </c>
      <c r="S1079" s="4">
        <v>57.991</v>
      </c>
      <c r="T1079" s="4">
        <v>64.096999999999994</v>
      </c>
      <c r="U1079" s="4" t="str">
        <f t="shared" si="156"/>
        <v>0</v>
      </c>
      <c r="V1079" s="4" t="str">
        <f t="shared" si="157"/>
        <v>0</v>
      </c>
      <c r="W1079" s="4" t="str">
        <f t="shared" si="158"/>
        <v>0</v>
      </c>
    </row>
    <row r="1080" spans="1:23" x14ac:dyDescent="0.3">
      <c r="A1080" s="1">
        <f t="shared" si="152"/>
        <v>0</v>
      </c>
      <c r="B1080" s="1" t="s">
        <v>12</v>
      </c>
      <c r="C1080" s="1">
        <v>0.6</v>
      </c>
      <c r="D1080" s="1">
        <v>3</v>
      </c>
      <c r="E1080" s="1">
        <f t="shared" si="153"/>
        <v>270</v>
      </c>
      <c r="F1080" s="1">
        <v>0</v>
      </c>
      <c r="G1080" s="4">
        <f t="shared" si="154"/>
        <v>1.1235955056179776</v>
      </c>
      <c r="H1080" s="4">
        <f t="shared" si="155"/>
        <v>194.84</v>
      </c>
      <c r="I1080" s="4">
        <v>96.787999999999997</v>
      </c>
      <c r="J1080" s="4">
        <v>5.109</v>
      </c>
      <c r="K1080" s="4">
        <v>92.942999999999998</v>
      </c>
      <c r="L1080" s="1">
        <v>534</v>
      </c>
      <c r="M1080" s="1">
        <v>540</v>
      </c>
      <c r="N1080" s="1">
        <v>565</v>
      </c>
      <c r="O1080" s="1">
        <v>0</v>
      </c>
      <c r="P1080" s="1">
        <v>532</v>
      </c>
      <c r="Q1080" s="1">
        <v>534</v>
      </c>
      <c r="R1080" s="4">
        <v>30.940999999999999</v>
      </c>
      <c r="S1080" s="4">
        <v>57.991</v>
      </c>
      <c r="T1080" s="4">
        <v>64.286000000000001</v>
      </c>
      <c r="U1080" s="4" t="str">
        <f t="shared" si="156"/>
        <v>0</v>
      </c>
      <c r="V1080" s="4" t="str">
        <f t="shared" si="157"/>
        <v>0</v>
      </c>
      <c r="W1080" s="4" t="str">
        <f t="shared" si="158"/>
        <v>0</v>
      </c>
    </row>
    <row r="1081" spans="1:23" x14ac:dyDescent="0.3">
      <c r="A1081" s="1">
        <f t="shared" si="152"/>
        <v>0</v>
      </c>
      <c r="B1081" s="1" t="s">
        <v>12</v>
      </c>
      <c r="C1081" s="1">
        <v>0.6</v>
      </c>
      <c r="D1081" s="1">
        <v>4</v>
      </c>
      <c r="E1081" s="1">
        <f t="shared" si="153"/>
        <v>270</v>
      </c>
      <c r="F1081" s="1">
        <v>0</v>
      </c>
      <c r="G1081" s="4">
        <f t="shared" si="154"/>
        <v>1.3108614232209739</v>
      </c>
      <c r="H1081" s="4">
        <f t="shared" si="155"/>
        <v>201.5</v>
      </c>
      <c r="I1081" s="4">
        <v>101.586</v>
      </c>
      <c r="J1081" s="4">
        <v>5.1100000000000003</v>
      </c>
      <c r="K1081" s="4">
        <v>94.804000000000002</v>
      </c>
      <c r="L1081" s="1">
        <v>534</v>
      </c>
      <c r="M1081" s="1">
        <v>541</v>
      </c>
      <c r="N1081" s="1">
        <v>564</v>
      </c>
      <c r="O1081" s="1">
        <v>0</v>
      </c>
      <c r="P1081" s="1">
        <v>532</v>
      </c>
      <c r="Q1081" s="1">
        <v>534</v>
      </c>
      <c r="R1081" s="4">
        <v>30.888999999999999</v>
      </c>
      <c r="S1081" s="4">
        <v>57.991</v>
      </c>
      <c r="T1081" s="4">
        <v>69.135999999999996</v>
      </c>
      <c r="U1081" s="4" t="str">
        <f t="shared" si="156"/>
        <v>0</v>
      </c>
      <c r="V1081" s="4" t="str">
        <f t="shared" si="157"/>
        <v>0</v>
      </c>
      <c r="W1081" s="4" t="str">
        <f t="shared" si="158"/>
        <v>0</v>
      </c>
    </row>
    <row r="1082" spans="1:23" x14ac:dyDescent="0.3">
      <c r="A1082" s="1">
        <f t="shared" si="152"/>
        <v>0</v>
      </c>
      <c r="B1082" s="1" t="s">
        <v>12</v>
      </c>
      <c r="C1082" s="1">
        <v>0.6</v>
      </c>
      <c r="D1082" s="1">
        <v>1</v>
      </c>
      <c r="E1082" s="1">
        <f t="shared" si="153"/>
        <v>271</v>
      </c>
      <c r="F1082" s="1">
        <v>0</v>
      </c>
      <c r="G1082" s="4">
        <f t="shared" si="154"/>
        <v>1.593625498007968</v>
      </c>
      <c r="H1082" s="4">
        <f t="shared" si="155"/>
        <v>225.41200000000001</v>
      </c>
      <c r="I1082" s="4">
        <v>109.64100000000001</v>
      </c>
      <c r="J1082" s="4">
        <v>4.0919999999999996</v>
      </c>
      <c r="K1082" s="4">
        <v>111.679</v>
      </c>
      <c r="L1082" s="1">
        <v>502</v>
      </c>
      <c r="M1082" s="1">
        <v>510</v>
      </c>
      <c r="N1082" s="1">
        <v>519</v>
      </c>
      <c r="O1082" s="1">
        <v>0</v>
      </c>
      <c r="P1082" s="1">
        <v>499</v>
      </c>
      <c r="Q1082" s="1">
        <v>502</v>
      </c>
      <c r="R1082" s="4">
        <v>30.855</v>
      </c>
      <c r="S1082" s="4">
        <v>62.585999999999999</v>
      </c>
      <c r="T1082" s="4">
        <v>77.417000000000002</v>
      </c>
      <c r="U1082" s="4" t="str">
        <f t="shared" si="156"/>
        <v>0</v>
      </c>
      <c r="V1082" s="4" t="str">
        <f t="shared" si="157"/>
        <v>0</v>
      </c>
      <c r="W1082" s="4" t="str">
        <f t="shared" si="158"/>
        <v>0</v>
      </c>
    </row>
    <row r="1083" spans="1:23" x14ac:dyDescent="0.3">
      <c r="A1083" s="1">
        <f t="shared" si="152"/>
        <v>0</v>
      </c>
      <c r="B1083" s="1" t="s">
        <v>12</v>
      </c>
      <c r="C1083" s="1">
        <v>0.6</v>
      </c>
      <c r="D1083" s="1">
        <v>2</v>
      </c>
      <c r="E1083" s="1">
        <f t="shared" si="153"/>
        <v>271</v>
      </c>
      <c r="F1083" s="1">
        <v>0</v>
      </c>
      <c r="G1083" s="4">
        <f t="shared" si="154"/>
        <v>1.593625498007968</v>
      </c>
      <c r="H1083" s="4">
        <f t="shared" si="155"/>
        <v>226.51999999999998</v>
      </c>
      <c r="I1083" s="4">
        <v>106.532</v>
      </c>
      <c r="J1083" s="4">
        <v>3.964</v>
      </c>
      <c r="K1083" s="4">
        <v>116.024</v>
      </c>
      <c r="L1083" s="1">
        <v>502</v>
      </c>
      <c r="M1083" s="1">
        <v>510</v>
      </c>
      <c r="N1083" s="1">
        <v>521</v>
      </c>
      <c r="O1083" s="1">
        <v>0</v>
      </c>
      <c r="P1083" s="1">
        <v>499</v>
      </c>
      <c r="Q1083" s="1">
        <v>502</v>
      </c>
      <c r="R1083" s="4">
        <v>30.748999999999999</v>
      </c>
      <c r="S1083" s="4">
        <v>62.585999999999999</v>
      </c>
      <c r="T1083" s="4">
        <v>74.414000000000001</v>
      </c>
      <c r="U1083" s="4" t="str">
        <f t="shared" si="156"/>
        <v>0</v>
      </c>
      <c r="V1083" s="4" t="str">
        <f t="shared" si="157"/>
        <v>0</v>
      </c>
      <c r="W1083" s="4" t="str">
        <f t="shared" si="158"/>
        <v>0</v>
      </c>
    </row>
    <row r="1084" spans="1:23" x14ac:dyDescent="0.3">
      <c r="A1084" s="1">
        <f t="shared" si="152"/>
        <v>0</v>
      </c>
      <c r="B1084" s="1" t="s">
        <v>12</v>
      </c>
      <c r="C1084" s="1">
        <v>0.6</v>
      </c>
      <c r="D1084" s="1">
        <v>3</v>
      </c>
      <c r="E1084" s="1">
        <f t="shared" si="153"/>
        <v>271</v>
      </c>
      <c r="F1084" s="1">
        <v>0</v>
      </c>
      <c r="G1084" s="4">
        <f t="shared" si="154"/>
        <v>1.7928286852589643</v>
      </c>
      <c r="H1084" s="4">
        <f t="shared" si="155"/>
        <v>235.39000000000001</v>
      </c>
      <c r="I1084" s="4">
        <v>111.13900000000001</v>
      </c>
      <c r="J1084" s="4">
        <v>5.1130000000000004</v>
      </c>
      <c r="K1084" s="4">
        <v>119.13800000000001</v>
      </c>
      <c r="L1084" s="1">
        <v>502</v>
      </c>
      <c r="M1084" s="1">
        <v>511</v>
      </c>
      <c r="N1084" s="1">
        <v>523</v>
      </c>
      <c r="O1084" s="1">
        <v>0</v>
      </c>
      <c r="P1084" s="1">
        <v>499</v>
      </c>
      <c r="Q1084" s="1">
        <v>502</v>
      </c>
      <c r="R1084" s="4">
        <v>31.007000000000001</v>
      </c>
      <c r="S1084" s="4">
        <v>62.585999999999999</v>
      </c>
      <c r="T1084" s="4">
        <v>78.763000000000005</v>
      </c>
      <c r="U1084" s="4" t="str">
        <f t="shared" si="156"/>
        <v>0</v>
      </c>
      <c r="V1084" s="4" t="str">
        <f t="shared" si="157"/>
        <v>0</v>
      </c>
      <c r="W1084" s="4" t="str">
        <f t="shared" si="158"/>
        <v>0</v>
      </c>
    </row>
    <row r="1085" spans="1:23" x14ac:dyDescent="0.3">
      <c r="A1085" s="1">
        <f t="shared" si="152"/>
        <v>0</v>
      </c>
      <c r="B1085" s="1" t="s">
        <v>12</v>
      </c>
      <c r="C1085" s="1">
        <v>0.6</v>
      </c>
      <c r="D1085" s="1">
        <v>4</v>
      </c>
      <c r="E1085" s="1">
        <f t="shared" si="153"/>
        <v>271</v>
      </c>
      <c r="F1085" s="1">
        <v>0</v>
      </c>
      <c r="G1085" s="4">
        <f t="shared" si="154"/>
        <v>1.7928286852589643</v>
      </c>
      <c r="H1085" s="4">
        <f t="shared" si="155"/>
        <v>234.93100000000001</v>
      </c>
      <c r="I1085" s="4">
        <v>110.536</v>
      </c>
      <c r="J1085" s="4">
        <v>4.431</v>
      </c>
      <c r="K1085" s="4">
        <v>119.964</v>
      </c>
      <c r="L1085" s="1">
        <v>502</v>
      </c>
      <c r="M1085" s="1">
        <v>511</v>
      </c>
      <c r="N1085" s="1">
        <v>523</v>
      </c>
      <c r="O1085" s="1">
        <v>0</v>
      </c>
      <c r="P1085" s="1">
        <v>499</v>
      </c>
      <c r="Q1085" s="1">
        <v>502</v>
      </c>
      <c r="R1085" s="4">
        <v>30.91</v>
      </c>
      <c r="S1085" s="4">
        <v>62.585999999999999</v>
      </c>
      <c r="T1085" s="4">
        <v>78.257000000000005</v>
      </c>
      <c r="U1085" s="4" t="str">
        <f t="shared" si="156"/>
        <v>0</v>
      </c>
      <c r="V1085" s="4" t="str">
        <f t="shared" si="157"/>
        <v>0</v>
      </c>
      <c r="W1085" s="4" t="str">
        <f t="shared" si="158"/>
        <v>0</v>
      </c>
    </row>
    <row r="1086" spans="1:23" x14ac:dyDescent="0.3">
      <c r="A1086" s="1">
        <f t="shared" si="152"/>
        <v>0</v>
      </c>
      <c r="B1086" s="1" t="s">
        <v>12</v>
      </c>
      <c r="C1086" s="1">
        <v>0.6</v>
      </c>
      <c r="D1086" s="1">
        <v>1</v>
      </c>
      <c r="E1086" s="1">
        <f t="shared" si="153"/>
        <v>272</v>
      </c>
      <c r="F1086" s="1">
        <v>0</v>
      </c>
      <c r="G1086" s="4">
        <f t="shared" si="154"/>
        <v>1.3539651837524178</v>
      </c>
      <c r="H1086" s="4">
        <f t="shared" si="155"/>
        <v>196.89699999999999</v>
      </c>
      <c r="I1086" s="4">
        <v>102.476</v>
      </c>
      <c r="J1086" s="4">
        <v>3.7669999999999999</v>
      </c>
      <c r="K1086" s="4">
        <v>90.653999999999996</v>
      </c>
      <c r="L1086" s="1">
        <v>517</v>
      </c>
      <c r="M1086" s="1">
        <v>524</v>
      </c>
      <c r="N1086" s="1">
        <v>540</v>
      </c>
      <c r="O1086" s="1">
        <v>0</v>
      </c>
      <c r="P1086" s="1">
        <v>516</v>
      </c>
      <c r="Q1086" s="1">
        <v>517</v>
      </c>
      <c r="R1086" s="4">
        <v>30.777000000000001</v>
      </c>
      <c r="S1086" s="4">
        <v>61.798999999999999</v>
      </c>
      <c r="T1086" s="4">
        <v>70.384</v>
      </c>
      <c r="U1086" s="4" t="str">
        <f t="shared" si="156"/>
        <v>0</v>
      </c>
      <c r="V1086" s="4" t="str">
        <f t="shared" si="157"/>
        <v>0</v>
      </c>
      <c r="W1086" s="4" t="str">
        <f t="shared" si="158"/>
        <v>0</v>
      </c>
    </row>
    <row r="1087" spans="1:23" x14ac:dyDescent="0.3">
      <c r="A1087" s="1">
        <f t="shared" si="152"/>
        <v>0</v>
      </c>
      <c r="B1087" s="1" t="s">
        <v>12</v>
      </c>
      <c r="C1087" s="1">
        <v>0.6</v>
      </c>
      <c r="D1087" s="1">
        <v>2</v>
      </c>
      <c r="E1087" s="1">
        <f t="shared" si="153"/>
        <v>272</v>
      </c>
      <c r="F1087" s="1">
        <v>0</v>
      </c>
      <c r="G1087" s="4">
        <f t="shared" si="154"/>
        <v>1.5473887814313347</v>
      </c>
      <c r="H1087" s="4">
        <f t="shared" si="155"/>
        <v>199.577</v>
      </c>
      <c r="I1087" s="4">
        <v>102.86500000000001</v>
      </c>
      <c r="J1087" s="4">
        <v>4.3310000000000004</v>
      </c>
      <c r="K1087" s="4">
        <v>92.381</v>
      </c>
      <c r="L1087" s="1">
        <v>517</v>
      </c>
      <c r="M1087" s="1">
        <v>525</v>
      </c>
      <c r="N1087" s="1">
        <v>542</v>
      </c>
      <c r="O1087" s="1">
        <v>0</v>
      </c>
      <c r="P1087" s="1">
        <v>516</v>
      </c>
      <c r="Q1087" s="1">
        <v>517</v>
      </c>
      <c r="R1087" s="4">
        <v>30.981999999999999</v>
      </c>
      <c r="S1087" s="4">
        <v>61.798999999999999</v>
      </c>
      <c r="T1087" s="4">
        <v>70.567999999999998</v>
      </c>
      <c r="U1087" s="4" t="str">
        <f t="shared" si="156"/>
        <v>0</v>
      </c>
      <c r="V1087" s="4" t="str">
        <f t="shared" si="157"/>
        <v>0</v>
      </c>
      <c r="W1087" s="4" t="str">
        <f t="shared" si="158"/>
        <v>0</v>
      </c>
    </row>
    <row r="1088" spans="1:23" x14ac:dyDescent="0.3">
      <c r="A1088" s="1">
        <f t="shared" si="152"/>
        <v>0</v>
      </c>
      <c r="B1088" s="1" t="s">
        <v>12</v>
      </c>
      <c r="C1088" s="1">
        <v>0.6</v>
      </c>
      <c r="D1088" s="1">
        <v>3</v>
      </c>
      <c r="E1088" s="1">
        <f t="shared" si="153"/>
        <v>272</v>
      </c>
      <c r="F1088" s="1">
        <v>0</v>
      </c>
      <c r="G1088" s="4">
        <f t="shared" si="154"/>
        <v>1.5473887814313347</v>
      </c>
      <c r="H1088" s="4">
        <f t="shared" si="155"/>
        <v>199.441</v>
      </c>
      <c r="I1088" s="4">
        <v>101.764</v>
      </c>
      <c r="J1088" s="4">
        <v>3.52</v>
      </c>
      <c r="K1088" s="4">
        <v>94.156999999999996</v>
      </c>
      <c r="L1088" s="1">
        <v>517</v>
      </c>
      <c r="M1088" s="1">
        <v>525</v>
      </c>
      <c r="N1088" s="1">
        <v>542</v>
      </c>
      <c r="O1088" s="1">
        <v>0</v>
      </c>
      <c r="P1088" s="1">
        <v>516</v>
      </c>
      <c r="Q1088" s="1">
        <v>517</v>
      </c>
      <c r="R1088" s="4">
        <v>30.805</v>
      </c>
      <c r="S1088" s="4">
        <v>61.798999999999999</v>
      </c>
      <c r="T1088" s="4">
        <v>69.644000000000005</v>
      </c>
      <c r="U1088" s="4" t="str">
        <f t="shared" si="156"/>
        <v>0</v>
      </c>
      <c r="V1088" s="4" t="str">
        <f t="shared" si="157"/>
        <v>0</v>
      </c>
      <c r="W1088" s="4" t="str">
        <f t="shared" si="158"/>
        <v>0</v>
      </c>
    </row>
    <row r="1089" spans="1:38" x14ac:dyDescent="0.3">
      <c r="A1089" s="1">
        <f t="shared" si="152"/>
        <v>0</v>
      </c>
      <c r="B1089" s="1" t="s">
        <v>12</v>
      </c>
      <c r="C1089" s="1">
        <v>0.6</v>
      </c>
      <c r="D1089" s="1">
        <v>4</v>
      </c>
      <c r="E1089" s="1">
        <f t="shared" si="153"/>
        <v>272</v>
      </c>
      <c r="F1089" s="1">
        <v>0</v>
      </c>
      <c r="G1089" s="4">
        <f t="shared" si="154"/>
        <v>1.7408123791102514</v>
      </c>
      <c r="H1089" s="4">
        <f t="shared" si="155"/>
        <v>198.845</v>
      </c>
      <c r="I1089" s="4">
        <v>101.227</v>
      </c>
      <c r="J1089" s="4">
        <v>3.8260000000000001</v>
      </c>
      <c r="K1089" s="4">
        <v>93.792000000000002</v>
      </c>
      <c r="L1089" s="1">
        <v>517</v>
      </c>
      <c r="M1089" s="1">
        <v>526</v>
      </c>
      <c r="N1089" s="1">
        <v>545</v>
      </c>
      <c r="O1089" s="1">
        <v>0</v>
      </c>
      <c r="P1089" s="1">
        <v>516</v>
      </c>
      <c r="Q1089" s="1">
        <v>517</v>
      </c>
      <c r="R1089" s="4">
        <v>30.949000000000002</v>
      </c>
      <c r="S1089" s="4">
        <v>61.798999999999999</v>
      </c>
      <c r="T1089" s="4">
        <v>68.962999999999994</v>
      </c>
      <c r="U1089" s="4" t="str">
        <f t="shared" si="156"/>
        <v>0</v>
      </c>
      <c r="V1089" s="4" t="str">
        <f t="shared" si="157"/>
        <v>0</v>
      </c>
      <c r="W1089" s="4" t="str">
        <f t="shared" si="158"/>
        <v>0</v>
      </c>
    </row>
    <row r="1090" spans="1:38" x14ac:dyDescent="0.3">
      <c r="A1090" s="1">
        <f t="shared" ref="A1090:A1153" si="159">IF(MOD(E1090,25)=0,1,0)</f>
        <v>0</v>
      </c>
      <c r="B1090" s="1" t="s">
        <v>12</v>
      </c>
      <c r="C1090" s="1">
        <v>0.6</v>
      </c>
      <c r="D1090" s="1">
        <v>1</v>
      </c>
      <c r="E1090" s="1">
        <f t="shared" si="153"/>
        <v>273</v>
      </c>
      <c r="F1090" s="1">
        <v>0</v>
      </c>
      <c r="G1090" s="4">
        <f t="shared" si="154"/>
        <v>0.77972709551656916</v>
      </c>
      <c r="H1090" s="4">
        <f t="shared" si="155"/>
        <v>196.63200000000001</v>
      </c>
      <c r="I1090" s="4">
        <v>102.07299999999999</v>
      </c>
      <c r="J1090" s="4">
        <v>4.1970000000000001</v>
      </c>
      <c r="K1090" s="4">
        <v>90.361999999999995</v>
      </c>
      <c r="L1090" s="1">
        <v>513</v>
      </c>
      <c r="M1090" s="1">
        <v>517</v>
      </c>
      <c r="N1090" s="1">
        <v>532</v>
      </c>
      <c r="O1090" s="1">
        <v>0</v>
      </c>
      <c r="P1090" s="1">
        <v>511</v>
      </c>
      <c r="Q1090" s="1">
        <v>513</v>
      </c>
      <c r="R1090" s="4">
        <v>30.890999999999998</v>
      </c>
      <c r="S1090" s="4">
        <v>62.238</v>
      </c>
      <c r="T1090" s="4">
        <v>68.548999999999992</v>
      </c>
      <c r="U1090" s="4" t="str">
        <f t="shared" si="156"/>
        <v>0</v>
      </c>
      <c r="V1090" s="4" t="str">
        <f t="shared" si="157"/>
        <v>0</v>
      </c>
      <c r="W1090" s="4" t="str">
        <f t="shared" si="158"/>
        <v>0</v>
      </c>
    </row>
    <row r="1091" spans="1:38" x14ac:dyDescent="0.3">
      <c r="A1091" s="1">
        <f t="shared" si="159"/>
        <v>0</v>
      </c>
      <c r="B1091" s="1" t="s">
        <v>12</v>
      </c>
      <c r="C1091" s="1">
        <v>0.6</v>
      </c>
      <c r="D1091" s="1">
        <v>2</v>
      </c>
      <c r="E1091" s="1">
        <f t="shared" ref="E1091:E1154" si="160">_xlfn.CEILING.MATH((ROW(E1091)-1)/4)</f>
        <v>273</v>
      </c>
      <c r="F1091" s="1">
        <v>0</v>
      </c>
      <c r="G1091" s="4">
        <f t="shared" ref="G1091:G1154" si="161">(M1091-L1091)/L1091*100</f>
        <v>0.97465886939571145</v>
      </c>
      <c r="H1091" s="4">
        <f t="shared" ref="H1091:H1154" si="162">I1091+K1091+J1091</f>
        <v>197.60500000000002</v>
      </c>
      <c r="I1091" s="4">
        <v>102.78100000000001</v>
      </c>
      <c r="J1091" s="4">
        <v>4.3419999999999996</v>
      </c>
      <c r="K1091" s="4">
        <v>90.481999999999999</v>
      </c>
      <c r="L1091" s="1">
        <v>513</v>
      </c>
      <c r="M1091" s="1">
        <v>518</v>
      </c>
      <c r="N1091" s="1">
        <v>536</v>
      </c>
      <c r="O1091" s="1">
        <v>0</v>
      </c>
      <c r="P1091" s="1">
        <v>511</v>
      </c>
      <c r="Q1091" s="1">
        <v>513</v>
      </c>
      <c r="R1091" s="4">
        <v>30.936</v>
      </c>
      <c r="S1091" s="4">
        <v>62.238</v>
      </c>
      <c r="T1091" s="4">
        <v>69.211999999999989</v>
      </c>
      <c r="U1091" s="4" t="str">
        <f t="shared" ref="U1091:U1154" si="163">IF(F1091=1,(M1091-O1091)/M1091*100,"0")</f>
        <v>0</v>
      </c>
      <c r="V1091" s="4" t="str">
        <f t="shared" ref="V1091:V1154" si="164">IF(F1091=1,(M1091-P1091)/M1091*100,"0")</f>
        <v>0</v>
      </c>
      <c r="W1091" s="4" t="str">
        <f t="shared" ref="W1091:W1154" si="165">IF(F1091=1,(M1091-Q1091)/M1091*100,"0")</f>
        <v>0</v>
      </c>
    </row>
    <row r="1092" spans="1:38" x14ac:dyDescent="0.3">
      <c r="A1092" s="1">
        <f t="shared" si="159"/>
        <v>0</v>
      </c>
      <c r="B1092" s="1" t="s">
        <v>12</v>
      </c>
      <c r="C1092" s="1">
        <v>0.6</v>
      </c>
      <c r="D1092" s="1">
        <v>3</v>
      </c>
      <c r="E1092" s="1">
        <f t="shared" si="160"/>
        <v>273</v>
      </c>
      <c r="F1092" s="1">
        <v>0</v>
      </c>
      <c r="G1092" s="4">
        <f t="shared" si="161"/>
        <v>0.77972709551656916</v>
      </c>
      <c r="H1092" s="4">
        <f t="shared" si="162"/>
        <v>197.28800000000001</v>
      </c>
      <c r="I1092" s="4">
        <v>102.018</v>
      </c>
      <c r="J1092" s="4">
        <v>4.2140000000000004</v>
      </c>
      <c r="K1092" s="4">
        <v>91.055999999999997</v>
      </c>
      <c r="L1092" s="1">
        <v>513</v>
      </c>
      <c r="M1092" s="1">
        <v>517</v>
      </c>
      <c r="N1092" s="1">
        <v>535</v>
      </c>
      <c r="O1092" s="1">
        <v>0</v>
      </c>
      <c r="P1092" s="1">
        <v>511</v>
      </c>
      <c r="Q1092" s="1">
        <v>513</v>
      </c>
      <c r="R1092" s="4">
        <v>30.734999999999999</v>
      </c>
      <c r="S1092" s="4">
        <v>62.238</v>
      </c>
      <c r="T1092" s="4">
        <v>68.649999999999991</v>
      </c>
      <c r="U1092" s="4" t="str">
        <f t="shared" si="163"/>
        <v>0</v>
      </c>
      <c r="V1092" s="4" t="str">
        <f t="shared" si="164"/>
        <v>0</v>
      </c>
      <c r="W1092" s="4" t="str">
        <f t="shared" si="165"/>
        <v>0</v>
      </c>
    </row>
    <row r="1093" spans="1:38" x14ac:dyDescent="0.3">
      <c r="A1093" s="1">
        <f t="shared" si="159"/>
        <v>0</v>
      </c>
      <c r="B1093" s="1" t="s">
        <v>12</v>
      </c>
      <c r="C1093" s="1">
        <v>0.6</v>
      </c>
      <c r="D1093" s="1">
        <v>4</v>
      </c>
      <c r="E1093" s="1">
        <f t="shared" si="160"/>
        <v>273</v>
      </c>
      <c r="F1093" s="1">
        <v>0</v>
      </c>
      <c r="G1093" s="4">
        <f t="shared" si="161"/>
        <v>1.1695906432748537</v>
      </c>
      <c r="H1093" s="4">
        <f t="shared" si="162"/>
        <v>205.62799999999999</v>
      </c>
      <c r="I1093" s="4">
        <v>106.04</v>
      </c>
      <c r="J1093" s="4">
        <v>4.8780000000000001</v>
      </c>
      <c r="K1093" s="4">
        <v>94.71</v>
      </c>
      <c r="L1093" s="1">
        <v>513</v>
      </c>
      <c r="M1093" s="1">
        <v>519</v>
      </c>
      <c r="N1093" s="1">
        <v>534</v>
      </c>
      <c r="O1093" s="1">
        <v>0</v>
      </c>
      <c r="P1093" s="1">
        <v>511</v>
      </c>
      <c r="Q1093" s="1">
        <v>513</v>
      </c>
      <c r="R1093" s="4">
        <v>30.937999999999999</v>
      </c>
      <c r="S1093" s="4">
        <v>62.238</v>
      </c>
      <c r="T1093" s="4">
        <v>72.468999999999994</v>
      </c>
      <c r="U1093" s="4" t="str">
        <f t="shared" si="163"/>
        <v>0</v>
      </c>
      <c r="V1093" s="4" t="str">
        <f t="shared" si="164"/>
        <v>0</v>
      </c>
      <c r="W1093" s="4" t="str">
        <f t="shared" si="165"/>
        <v>0</v>
      </c>
    </row>
    <row r="1094" spans="1:38" x14ac:dyDescent="0.3">
      <c r="A1094" s="1">
        <f t="shared" si="159"/>
        <v>0</v>
      </c>
      <c r="B1094" s="1" t="s">
        <v>12</v>
      </c>
      <c r="C1094" s="1">
        <v>0.6</v>
      </c>
      <c r="D1094" s="1">
        <v>1</v>
      </c>
      <c r="E1094" s="1">
        <f t="shared" si="160"/>
        <v>274</v>
      </c>
      <c r="F1094" s="1">
        <v>0</v>
      </c>
      <c r="G1094" s="4">
        <f t="shared" si="161"/>
        <v>1.3779527559055118</v>
      </c>
      <c r="H1094" s="4">
        <f t="shared" si="162"/>
        <v>196.637</v>
      </c>
      <c r="I1094" s="4">
        <v>102.67999999999999</v>
      </c>
      <c r="J1094" s="4">
        <v>4.3470000000000004</v>
      </c>
      <c r="K1094" s="4">
        <v>89.61</v>
      </c>
      <c r="L1094" s="1">
        <v>508</v>
      </c>
      <c r="M1094" s="1">
        <v>515</v>
      </c>
      <c r="N1094" s="1">
        <v>532</v>
      </c>
      <c r="O1094" s="1">
        <v>0</v>
      </c>
      <c r="P1094" s="1">
        <v>506</v>
      </c>
      <c r="Q1094" s="1">
        <v>508</v>
      </c>
      <c r="R1094" s="4">
        <v>30.763999999999999</v>
      </c>
      <c r="S1094" s="4">
        <v>65.923000000000002</v>
      </c>
      <c r="T1094" s="4">
        <v>70.637999999999991</v>
      </c>
      <c r="U1094" s="4" t="str">
        <f t="shared" si="163"/>
        <v>0</v>
      </c>
      <c r="V1094" s="4" t="str">
        <f t="shared" si="164"/>
        <v>0</v>
      </c>
      <c r="W1094" s="4" t="str">
        <f t="shared" si="165"/>
        <v>0</v>
      </c>
    </row>
    <row r="1095" spans="1:38" x14ac:dyDescent="0.3">
      <c r="A1095" s="1">
        <f t="shared" si="159"/>
        <v>0</v>
      </c>
      <c r="B1095" s="1" t="s">
        <v>12</v>
      </c>
      <c r="C1095" s="1">
        <v>0.6</v>
      </c>
      <c r="D1095" s="1">
        <v>2</v>
      </c>
      <c r="E1095" s="1">
        <f t="shared" si="160"/>
        <v>274</v>
      </c>
      <c r="F1095" s="1">
        <v>0</v>
      </c>
      <c r="G1095" s="4">
        <f t="shared" si="161"/>
        <v>1.5748031496062991</v>
      </c>
      <c r="H1095" s="4">
        <f t="shared" si="162"/>
        <v>199.59399999999999</v>
      </c>
      <c r="I1095" s="4">
        <v>103.10300000000001</v>
      </c>
      <c r="J1095" s="4">
        <v>3.5390000000000001</v>
      </c>
      <c r="K1095" s="4">
        <v>92.951999999999998</v>
      </c>
      <c r="L1095" s="1">
        <v>508</v>
      </c>
      <c r="M1095" s="1">
        <v>516</v>
      </c>
      <c r="N1095" s="1">
        <v>536</v>
      </c>
      <c r="O1095" s="1">
        <v>0</v>
      </c>
      <c r="P1095" s="1">
        <v>506</v>
      </c>
      <c r="Q1095" s="1">
        <v>508</v>
      </c>
      <c r="R1095" s="4">
        <v>30.882000000000001</v>
      </c>
      <c r="S1095" s="4">
        <v>65.923000000000002</v>
      </c>
      <c r="T1095" s="4">
        <v>70.942999999999998</v>
      </c>
      <c r="U1095" s="4" t="str">
        <f t="shared" si="163"/>
        <v>0</v>
      </c>
      <c r="V1095" s="4" t="str">
        <f t="shared" si="164"/>
        <v>0</v>
      </c>
      <c r="W1095" s="4" t="str">
        <f t="shared" si="165"/>
        <v>0</v>
      </c>
    </row>
    <row r="1096" spans="1:38" x14ac:dyDescent="0.3">
      <c r="A1096" s="1">
        <f t="shared" si="159"/>
        <v>0</v>
      </c>
      <c r="B1096" s="1" t="s">
        <v>12</v>
      </c>
      <c r="C1096" s="1">
        <v>0.6</v>
      </c>
      <c r="D1096" s="1">
        <v>3</v>
      </c>
      <c r="E1096" s="1">
        <f t="shared" si="160"/>
        <v>274</v>
      </c>
      <c r="F1096" s="1">
        <v>0</v>
      </c>
      <c r="G1096" s="4">
        <f t="shared" si="161"/>
        <v>1.7716535433070866</v>
      </c>
      <c r="H1096" s="4">
        <f t="shared" si="162"/>
        <v>197.3</v>
      </c>
      <c r="I1096" s="4">
        <v>103.831</v>
      </c>
      <c r="J1096" s="4">
        <v>3.6560000000000001</v>
      </c>
      <c r="K1096" s="4">
        <v>89.813000000000002</v>
      </c>
      <c r="L1096" s="1">
        <v>508</v>
      </c>
      <c r="M1096" s="1">
        <v>517</v>
      </c>
      <c r="N1096" s="1">
        <v>535</v>
      </c>
      <c r="O1096" s="1">
        <v>0</v>
      </c>
      <c r="P1096" s="1">
        <v>506</v>
      </c>
      <c r="Q1096" s="1">
        <v>508</v>
      </c>
      <c r="R1096" s="4">
        <v>30.988</v>
      </c>
      <c r="S1096" s="4">
        <v>65.923000000000002</v>
      </c>
      <c r="T1096" s="4">
        <v>71.564999999999998</v>
      </c>
      <c r="U1096" s="4" t="str">
        <f t="shared" si="163"/>
        <v>0</v>
      </c>
      <c r="V1096" s="4" t="str">
        <f t="shared" si="164"/>
        <v>0</v>
      </c>
      <c r="W1096" s="4" t="str">
        <f t="shared" si="165"/>
        <v>0</v>
      </c>
    </row>
    <row r="1097" spans="1:38" x14ac:dyDescent="0.3">
      <c r="A1097" s="1">
        <f t="shared" si="159"/>
        <v>0</v>
      </c>
      <c r="B1097" s="1" t="s">
        <v>12</v>
      </c>
      <c r="C1097" s="1">
        <v>0.6</v>
      </c>
      <c r="D1097" s="1">
        <v>4</v>
      </c>
      <c r="E1097" s="1">
        <f t="shared" si="160"/>
        <v>274</v>
      </c>
      <c r="F1097" s="1">
        <v>0</v>
      </c>
      <c r="G1097" s="4">
        <f t="shared" si="161"/>
        <v>1.7716535433070866</v>
      </c>
      <c r="H1097" s="4">
        <f t="shared" si="162"/>
        <v>196.21599999999998</v>
      </c>
      <c r="I1097" s="4">
        <v>102.184</v>
      </c>
      <c r="J1097" s="4">
        <v>4.91</v>
      </c>
      <c r="K1097" s="4">
        <v>89.122</v>
      </c>
      <c r="L1097" s="1">
        <v>508</v>
      </c>
      <c r="M1097" s="1">
        <v>517</v>
      </c>
      <c r="N1097" s="1">
        <v>534</v>
      </c>
      <c r="O1097" s="1">
        <v>0</v>
      </c>
      <c r="P1097" s="1">
        <v>506</v>
      </c>
      <c r="Q1097" s="1">
        <v>508</v>
      </c>
      <c r="R1097" s="4">
        <v>30.866</v>
      </c>
      <c r="S1097" s="4">
        <v>65.923000000000002</v>
      </c>
      <c r="T1097" s="4">
        <v>70.039999999999992</v>
      </c>
      <c r="U1097" s="4" t="str">
        <f t="shared" si="163"/>
        <v>0</v>
      </c>
      <c r="V1097" s="4" t="str">
        <f t="shared" si="164"/>
        <v>0</v>
      </c>
      <c r="W1097" s="4" t="str">
        <f t="shared" si="165"/>
        <v>0</v>
      </c>
    </row>
    <row r="1098" spans="1:38" x14ac:dyDescent="0.3">
      <c r="A1098" s="1">
        <f t="shared" si="159"/>
        <v>1</v>
      </c>
      <c r="B1098" s="1" t="s">
        <v>12</v>
      </c>
      <c r="C1098" s="1">
        <v>0.6</v>
      </c>
      <c r="D1098" s="1">
        <v>1</v>
      </c>
      <c r="E1098" s="1">
        <f t="shared" si="160"/>
        <v>275</v>
      </c>
      <c r="F1098" s="1">
        <v>0</v>
      </c>
      <c r="G1098" s="4">
        <f t="shared" si="161"/>
        <v>1.5444015444015444</v>
      </c>
      <c r="H1098" s="4">
        <f t="shared" si="162"/>
        <v>209.56199999999998</v>
      </c>
      <c r="I1098" s="4">
        <v>105.08499999999999</v>
      </c>
      <c r="J1098" s="4">
        <v>3.0249999999999999</v>
      </c>
      <c r="K1098" s="4">
        <v>101.452</v>
      </c>
      <c r="L1098" s="1">
        <v>518</v>
      </c>
      <c r="M1098" s="1">
        <v>526</v>
      </c>
      <c r="N1098" s="1">
        <v>542</v>
      </c>
      <c r="O1098" s="1">
        <v>0</v>
      </c>
      <c r="P1098" s="1">
        <v>514</v>
      </c>
      <c r="Q1098" s="1">
        <v>518</v>
      </c>
      <c r="R1098" s="4">
        <v>30.687000000000001</v>
      </c>
      <c r="S1098" s="4">
        <v>59.771000000000001</v>
      </c>
      <c r="T1098" s="4">
        <v>72.804999999999993</v>
      </c>
      <c r="U1098" s="4" t="str">
        <f t="shared" si="163"/>
        <v>0</v>
      </c>
      <c r="V1098" s="4" t="str">
        <f t="shared" si="164"/>
        <v>0</v>
      </c>
      <c r="W1098" s="4" t="str">
        <f t="shared" si="165"/>
        <v>0</v>
      </c>
      <c r="AA1098" s="1">
        <f>SUMPRODUCT((MOD(ROW(F1002:F1101),4)=2)*F1002:F1101)</f>
        <v>0</v>
      </c>
      <c r="AB1098" s="3">
        <f>SUMPRODUCT((MOD(ROW(G1002:G1101),4)=2)*G1002:G1101)/25</f>
        <v>1.1042648453344466</v>
      </c>
      <c r="AC1098" s="3">
        <f t="shared" ref="AC1098:AF1098" si="166">SUMPRODUCT((MOD(ROW(H1002:H1101),4)=2)*H1002:H1101)/25</f>
        <v>209.10183999999992</v>
      </c>
      <c r="AD1098" s="3">
        <f t="shared" si="166"/>
        <v>104.82696</v>
      </c>
      <c r="AE1098" s="3">
        <f t="shared" si="166"/>
        <v>4.2264400000000002</v>
      </c>
      <c r="AF1098" s="3">
        <f t="shared" si="166"/>
        <v>100.04844000000001</v>
      </c>
      <c r="AG1098" s="3">
        <f>SUMPRODUCT((MOD(ROW(R1002:R1101),4)=2)*R1002:R1101)/25</f>
        <v>30.80348</v>
      </c>
      <c r="AH1098" s="3">
        <f>SUMPRODUCT((MOD(ROW(S1002:S1101),4)=2)*S1002:S1101)/25</f>
        <v>61.708840000000002</v>
      </c>
      <c r="AI1098" s="3">
        <f>SUMPRODUCT((MOD(ROW(T1002:T1101),4)=2)*T1002:T1101)/25</f>
        <v>72.447519999999997</v>
      </c>
      <c r="AJ1098" s="3" t="str">
        <f>IF(AA1098&gt;0, SUMPRODUCT((MOD(ROW(U1002:U1101),4)=2)*U1002:U1101)/AA1098,"-")</f>
        <v>-</v>
      </c>
      <c r="AK1098" s="3" t="str">
        <f>IF(AA1098&gt;0, SUMPRODUCT((MOD(ROW(V1002:V1101),4)=2)*V1002:V1101)/AA1098,"-")</f>
        <v>-</v>
      </c>
      <c r="AL1098" s="3" t="str">
        <f>IF(AA1098&gt;0,SUMPRODUCT((MOD(ROW(W1002:W1101),4)=2)*W1002:W1101)/AA1098,"-")</f>
        <v>-</v>
      </c>
    </row>
    <row r="1099" spans="1:38" x14ac:dyDescent="0.3">
      <c r="A1099" s="1">
        <f t="shared" si="159"/>
        <v>1</v>
      </c>
      <c r="B1099" s="1" t="s">
        <v>12</v>
      </c>
      <c r="C1099" s="1">
        <v>0.6</v>
      </c>
      <c r="D1099" s="1">
        <v>2</v>
      </c>
      <c r="E1099" s="1">
        <f t="shared" si="160"/>
        <v>275</v>
      </c>
      <c r="F1099" s="1">
        <v>0</v>
      </c>
      <c r="G1099" s="4">
        <f t="shared" si="161"/>
        <v>1.7374517374517375</v>
      </c>
      <c r="H1099" s="4">
        <f t="shared" si="162"/>
        <v>210.95700000000002</v>
      </c>
      <c r="I1099" s="4">
        <v>103.095</v>
      </c>
      <c r="J1099" s="4">
        <v>3.6739999999999999</v>
      </c>
      <c r="K1099" s="4">
        <v>104.188</v>
      </c>
      <c r="L1099" s="1">
        <v>518</v>
      </c>
      <c r="M1099" s="1">
        <v>527</v>
      </c>
      <c r="N1099" s="1">
        <v>544</v>
      </c>
      <c r="O1099" s="1">
        <v>0</v>
      </c>
      <c r="P1099" s="1">
        <v>514</v>
      </c>
      <c r="Q1099" s="1">
        <v>518</v>
      </c>
      <c r="R1099" s="4">
        <v>30.792000000000002</v>
      </c>
      <c r="S1099" s="4">
        <v>59.771000000000001</v>
      </c>
      <c r="T1099" s="4">
        <v>70.709999999999994</v>
      </c>
      <c r="U1099" s="4" t="str">
        <f t="shared" si="163"/>
        <v>0</v>
      </c>
      <c r="V1099" s="4" t="str">
        <f t="shared" si="164"/>
        <v>0</v>
      </c>
      <c r="W1099" s="4" t="str">
        <f t="shared" si="165"/>
        <v>0</v>
      </c>
      <c r="AA1099" s="1">
        <f>SUMPRODUCT((MOD(ROW(F1002:F1101),4)=3)*F1002:F1101)</f>
        <v>0</v>
      </c>
      <c r="AB1099" s="3">
        <f>SUMPRODUCT((MOD(ROW(G1002:G1101),4)=3)*G1002:G1101)/25</f>
        <v>1.1979954666392201</v>
      </c>
      <c r="AC1099" s="3">
        <f t="shared" ref="AC1099:AF1099" si="167">SUMPRODUCT((MOD(ROW(H1002:H1101),4)=3)*H1002:H1101)/25</f>
        <v>212.03436000000005</v>
      </c>
      <c r="AD1099" s="3">
        <f t="shared" si="167"/>
        <v>104.7306</v>
      </c>
      <c r="AE1099" s="3">
        <f t="shared" si="167"/>
        <v>4.1201600000000012</v>
      </c>
      <c r="AF1099" s="3">
        <f t="shared" si="167"/>
        <v>103.18359999999997</v>
      </c>
      <c r="AG1099" s="3">
        <f>SUMPRODUCT((MOD(ROW(R1002:R1101),4)=3)*R1002:R1101)/25</f>
        <v>30.86572</v>
      </c>
      <c r="AH1099" s="3">
        <f>SUMPRODUCT((MOD(ROW(S1002:S1101),4)=3)*S1002:S1101)/25</f>
        <v>61.708840000000002</v>
      </c>
      <c r="AI1099" s="3">
        <f>SUMPRODUCT((MOD(ROW(T1002:T1101),4)=3)*T1002:T1101)/25</f>
        <v>72.288920000000005</v>
      </c>
      <c r="AJ1099" s="3" t="str">
        <f>IF(AA1099&gt;0,SUMPRODUCT((MOD(ROW(U1002:U1101),4)=3)*U1002:U1101)/AA1099,"-")</f>
        <v>-</v>
      </c>
      <c r="AK1099" s="3" t="str">
        <f>IF(AA1099&gt;0,SUMPRODUCT((MOD(ROW(V1002:V1101),4)=3)*V1002:V1101)/AA1099,"-")</f>
        <v>-</v>
      </c>
      <c r="AL1099" s="3" t="str">
        <f>IF(AA1099&gt;0,SUMPRODUCT((MOD(ROW(W1002:W1101),4)=3)*W1002:W1101)/AA1099,"-")</f>
        <v>-</v>
      </c>
    </row>
    <row r="1100" spans="1:38" x14ac:dyDescent="0.3">
      <c r="A1100" s="1">
        <f t="shared" si="159"/>
        <v>1</v>
      </c>
      <c r="B1100" s="1" t="s">
        <v>12</v>
      </c>
      <c r="C1100" s="1">
        <v>0.6</v>
      </c>
      <c r="D1100" s="1">
        <v>3</v>
      </c>
      <c r="E1100" s="1">
        <f t="shared" si="160"/>
        <v>275</v>
      </c>
      <c r="F1100" s="1">
        <v>0</v>
      </c>
      <c r="G1100" s="4">
        <f t="shared" si="161"/>
        <v>1.7374517374517375</v>
      </c>
      <c r="H1100" s="4">
        <f t="shared" si="162"/>
        <v>218.53199999999998</v>
      </c>
      <c r="I1100" s="4">
        <v>105.363</v>
      </c>
      <c r="J1100" s="4">
        <v>3.7589999999999999</v>
      </c>
      <c r="K1100" s="4">
        <v>109.41</v>
      </c>
      <c r="L1100" s="1">
        <v>518</v>
      </c>
      <c r="M1100" s="1">
        <v>527</v>
      </c>
      <c r="N1100" s="1">
        <v>542</v>
      </c>
      <c r="O1100" s="1">
        <v>0</v>
      </c>
      <c r="P1100" s="1">
        <v>514</v>
      </c>
      <c r="Q1100" s="1">
        <v>518</v>
      </c>
      <c r="R1100" s="4">
        <v>31.047999999999998</v>
      </c>
      <c r="S1100" s="4">
        <v>59.771000000000001</v>
      </c>
      <c r="T1100" s="4">
        <v>72.721999999999994</v>
      </c>
      <c r="U1100" s="4" t="str">
        <f t="shared" si="163"/>
        <v>0</v>
      </c>
      <c r="V1100" s="4" t="str">
        <f t="shared" si="164"/>
        <v>0</v>
      </c>
      <c r="W1100" s="4" t="str">
        <f t="shared" si="165"/>
        <v>0</v>
      </c>
      <c r="AA1100" s="1">
        <f>SUMPRODUCT((MOD(ROW(F1002:F1101),4)=0)*F1002:F1101)</f>
        <v>0</v>
      </c>
      <c r="AB1100" s="3">
        <f>SUMPRODUCT((MOD(ROW(G1002:G1101),4)=0)*G1002:G1101)/25</f>
        <v>1.2610293011472216</v>
      </c>
      <c r="AC1100" s="3">
        <f t="shared" ref="AC1100:AF1100" si="168">SUMPRODUCT((MOD(ROW(H1002:H1101),4)=0)*H1002:H1101)/25</f>
        <v>214.83100000000005</v>
      </c>
      <c r="AD1100" s="3">
        <f t="shared" si="168"/>
        <v>105.11412</v>
      </c>
      <c r="AE1100" s="3">
        <f t="shared" si="168"/>
        <v>4.2841199999999997</v>
      </c>
      <c r="AF1100" s="3">
        <f t="shared" si="168"/>
        <v>105.43276</v>
      </c>
      <c r="AG1100" s="3">
        <f>SUMPRODUCT((MOD(ROW(R1002:R1101),4)=0)*R1002:R1101)/25</f>
        <v>30.951399999999992</v>
      </c>
      <c r="AH1100" s="3">
        <f>SUMPRODUCT((MOD(ROW(S1002:S1101),4)=0)*S1002:S1101)/25</f>
        <v>61.708840000000002</v>
      </c>
      <c r="AI1100" s="3">
        <f>SUMPRODUCT((MOD(ROW(T1002:T1101),4)=0)*T1002:T1101)/25</f>
        <v>72.586759999999984</v>
      </c>
      <c r="AJ1100" s="3" t="str">
        <f>IF(AA1100&gt;0,SUMPRODUCT((MOD(ROW(U1002:U1101),4)=0)*U1002:U1101)/AA1100,"-")</f>
        <v>-</v>
      </c>
      <c r="AK1100" s="3" t="str">
        <f>IF(AA1100&gt;0,SUMPRODUCT((MOD(ROW(V1002:V1101),4)=0)*V1002:V1101)/AA1100,"-")</f>
        <v>-</v>
      </c>
      <c r="AL1100" s="3" t="str">
        <f>IF(AA1100&gt;0,SUMPRODUCT((MOD(ROW(W1002:W1101),4)=0)*W1002:W1101)/AA1100,"-")</f>
        <v>-</v>
      </c>
    </row>
    <row r="1101" spans="1:38" x14ac:dyDescent="0.3">
      <c r="A1101" s="1">
        <f t="shared" si="159"/>
        <v>1</v>
      </c>
      <c r="B1101" s="1" t="s">
        <v>12</v>
      </c>
      <c r="C1101" s="1">
        <v>0.6</v>
      </c>
      <c r="D1101" s="1">
        <v>4</v>
      </c>
      <c r="E1101" s="1">
        <f t="shared" si="160"/>
        <v>275</v>
      </c>
      <c r="F1101" s="1">
        <v>0</v>
      </c>
      <c r="G1101" s="4">
        <f t="shared" si="161"/>
        <v>1.7374517374517375</v>
      </c>
      <c r="H1101" s="4">
        <f t="shared" si="162"/>
        <v>219.18099999999998</v>
      </c>
      <c r="I1101" s="4">
        <v>104.72499999999999</v>
      </c>
      <c r="J1101" s="4">
        <v>4.0110000000000001</v>
      </c>
      <c r="K1101" s="4">
        <v>110.44499999999999</v>
      </c>
      <c r="L1101" s="1">
        <v>518</v>
      </c>
      <c r="M1101" s="1">
        <v>527</v>
      </c>
      <c r="N1101" s="1">
        <v>540</v>
      </c>
      <c r="O1101" s="1">
        <v>0</v>
      </c>
      <c r="P1101" s="1">
        <v>514</v>
      </c>
      <c r="Q1101" s="1">
        <v>518</v>
      </c>
      <c r="R1101" s="4">
        <v>31.001999999999999</v>
      </c>
      <c r="S1101" s="4">
        <v>59.771000000000001</v>
      </c>
      <c r="T1101" s="4">
        <v>72.13</v>
      </c>
      <c r="U1101" s="4" t="str">
        <f t="shared" si="163"/>
        <v>0</v>
      </c>
      <c r="V1101" s="4" t="str">
        <f t="shared" si="164"/>
        <v>0</v>
      </c>
      <c r="W1101" s="4" t="str">
        <f t="shared" si="165"/>
        <v>0</v>
      </c>
      <c r="AA1101" s="1">
        <f>SUMPRODUCT((MOD(ROW(F1002:F1101),4)=1)*F1002:F1101)</f>
        <v>0</v>
      </c>
      <c r="AB1101" s="3">
        <f>SUMPRODUCT((MOD(ROW(G1002:G1101),4)=1)*G1002:G1101)/25</f>
        <v>1.3852176973379873</v>
      </c>
      <c r="AC1101" s="3">
        <f t="shared" ref="AC1101:AF1101" si="169">SUMPRODUCT((MOD(ROW(H1002:H1101),4)=1)*H1002:H1101)/25</f>
        <v>215.85103999999998</v>
      </c>
      <c r="AD1101" s="3">
        <f t="shared" si="169"/>
        <v>105.26483999999999</v>
      </c>
      <c r="AE1101" s="3">
        <f t="shared" si="169"/>
        <v>4.1657999999999991</v>
      </c>
      <c r="AF1101" s="3">
        <f t="shared" si="169"/>
        <v>106.42040000000001</v>
      </c>
      <c r="AG1101" s="3">
        <f>SUMPRODUCT((MOD(ROW(R1002:R1101),4)=1)*R1002:R1101)/25</f>
        <v>30.929359999999996</v>
      </c>
      <c r="AH1101" s="3">
        <f>SUMPRODUCT((MOD(ROW(S1002:S1101),4)=1)*S1002:S1101)/25</f>
        <v>61.708840000000002</v>
      </c>
      <c r="AI1101" s="3">
        <f>SUMPRODUCT((MOD(ROW(T1002:T1101),4)=1)*T1002:T1101)/25</f>
        <v>72.759519999999995</v>
      </c>
      <c r="AJ1101" s="3" t="str">
        <f>IF(AA1101&gt;0,SUMPRODUCT((MOD(ROW(U1002:U1101),4)=1)*U1002:U1101)/AA1101,"-")</f>
        <v>-</v>
      </c>
      <c r="AK1101" s="3" t="str">
        <f>IF(AA1101&gt;0, SUMPRODUCT((MOD(ROW(V1002:V1101),4)=1)*V1002:V1101)/AA1101,"-")</f>
        <v>-</v>
      </c>
      <c r="AL1101" s="3" t="str">
        <f>IF(AA1101&gt;0,SUMPRODUCT((MOD(ROW(W1002:W1101),4)=1)*W1002:W1101)/AA1101,"-")</f>
        <v>-</v>
      </c>
    </row>
    <row r="1102" spans="1:38" x14ac:dyDescent="0.3">
      <c r="A1102" s="1">
        <f t="shared" si="159"/>
        <v>0</v>
      </c>
      <c r="B1102" s="1" t="s">
        <v>13</v>
      </c>
      <c r="C1102" s="1">
        <v>0.6</v>
      </c>
      <c r="D1102" s="1">
        <v>1</v>
      </c>
      <c r="E1102" s="1">
        <f t="shared" si="160"/>
        <v>276</v>
      </c>
      <c r="F1102" s="1">
        <v>1</v>
      </c>
      <c r="G1102" s="4">
        <f t="shared" si="161"/>
        <v>0</v>
      </c>
      <c r="H1102" s="4">
        <f t="shared" si="162"/>
        <v>264.79400000000004</v>
      </c>
      <c r="I1102" s="4">
        <v>246.00600000000003</v>
      </c>
      <c r="J1102" s="4">
        <v>18.788</v>
      </c>
      <c r="K1102" s="4">
        <v>0</v>
      </c>
      <c r="L1102" s="1">
        <v>217</v>
      </c>
      <c r="M1102" s="1">
        <v>217</v>
      </c>
      <c r="N1102" s="1">
        <v>217</v>
      </c>
      <c r="O1102" s="1">
        <v>217</v>
      </c>
      <c r="P1102" s="1">
        <v>217</v>
      </c>
      <c r="Q1102" s="1">
        <v>217</v>
      </c>
      <c r="R1102" s="4">
        <v>2.718</v>
      </c>
      <c r="S1102" s="4">
        <v>112.245</v>
      </c>
      <c r="T1102" s="4">
        <v>242.71199999999999</v>
      </c>
      <c r="U1102" s="4">
        <f t="shared" si="163"/>
        <v>0</v>
      </c>
      <c r="V1102" s="4">
        <f t="shared" si="164"/>
        <v>0</v>
      </c>
      <c r="W1102" s="4">
        <f t="shared" si="165"/>
        <v>0</v>
      </c>
    </row>
    <row r="1103" spans="1:38" x14ac:dyDescent="0.3">
      <c r="A1103" s="1">
        <f t="shared" si="159"/>
        <v>0</v>
      </c>
      <c r="B1103" s="1" t="s">
        <v>13</v>
      </c>
      <c r="C1103" s="1">
        <v>0.6</v>
      </c>
      <c r="D1103" s="1">
        <v>2</v>
      </c>
      <c r="E1103" s="1">
        <f t="shared" si="160"/>
        <v>276</v>
      </c>
      <c r="F1103" s="1">
        <v>1</v>
      </c>
      <c r="G1103" s="4">
        <f t="shared" si="161"/>
        <v>0</v>
      </c>
      <c r="H1103" s="4">
        <f t="shared" si="162"/>
        <v>270.22700000000003</v>
      </c>
      <c r="I1103" s="4">
        <v>253.23200000000003</v>
      </c>
      <c r="J1103" s="4">
        <v>16.995000000000001</v>
      </c>
      <c r="K1103" s="4">
        <v>0</v>
      </c>
      <c r="L1103" s="1">
        <v>217</v>
      </c>
      <c r="M1103" s="1">
        <v>217</v>
      </c>
      <c r="N1103" s="1">
        <v>217</v>
      </c>
      <c r="O1103" s="1">
        <v>217</v>
      </c>
      <c r="P1103" s="1">
        <v>217</v>
      </c>
      <c r="Q1103" s="1">
        <v>217</v>
      </c>
      <c r="R1103" s="4">
        <v>5.92</v>
      </c>
      <c r="S1103" s="4">
        <v>112.245</v>
      </c>
      <c r="T1103" s="4">
        <v>246.73599999999999</v>
      </c>
      <c r="U1103" s="4">
        <f t="shared" si="163"/>
        <v>0</v>
      </c>
      <c r="V1103" s="4">
        <f t="shared" si="164"/>
        <v>0</v>
      </c>
      <c r="W1103" s="4">
        <f t="shared" si="165"/>
        <v>0</v>
      </c>
    </row>
    <row r="1104" spans="1:38" x14ac:dyDescent="0.3">
      <c r="A1104" s="1">
        <f t="shared" si="159"/>
        <v>0</v>
      </c>
      <c r="B1104" s="1" t="s">
        <v>13</v>
      </c>
      <c r="C1104" s="1">
        <v>0.6</v>
      </c>
      <c r="D1104" s="1">
        <v>3</v>
      </c>
      <c r="E1104" s="1">
        <f t="shared" si="160"/>
        <v>276</v>
      </c>
      <c r="F1104" s="1">
        <v>1</v>
      </c>
      <c r="G1104" s="4">
        <f t="shared" si="161"/>
        <v>0</v>
      </c>
      <c r="H1104" s="4">
        <f t="shared" si="162"/>
        <v>264.58600000000001</v>
      </c>
      <c r="I1104" s="4">
        <v>248.15300000000002</v>
      </c>
      <c r="J1104" s="4">
        <v>16.433</v>
      </c>
      <c r="K1104" s="4">
        <v>0</v>
      </c>
      <c r="L1104" s="1">
        <v>217</v>
      </c>
      <c r="M1104" s="1">
        <v>217</v>
      </c>
      <c r="N1104" s="1">
        <v>217</v>
      </c>
      <c r="O1104" s="1">
        <v>217</v>
      </c>
      <c r="P1104" s="1">
        <v>217</v>
      </c>
      <c r="Q1104" s="1">
        <v>217</v>
      </c>
      <c r="R1104" s="4">
        <v>5.0510000000000002</v>
      </c>
      <c r="S1104" s="4">
        <v>112.245</v>
      </c>
      <c r="T1104" s="4">
        <v>242.52600000000001</v>
      </c>
      <c r="U1104" s="4">
        <f t="shared" si="163"/>
        <v>0</v>
      </c>
      <c r="V1104" s="4">
        <f t="shared" si="164"/>
        <v>0</v>
      </c>
      <c r="W1104" s="4">
        <f t="shared" si="165"/>
        <v>0</v>
      </c>
    </row>
    <row r="1105" spans="1:23" x14ac:dyDescent="0.3">
      <c r="A1105" s="1">
        <f t="shared" si="159"/>
        <v>0</v>
      </c>
      <c r="B1105" s="1" t="s">
        <v>13</v>
      </c>
      <c r="C1105" s="1">
        <v>0.6</v>
      </c>
      <c r="D1105" s="1">
        <v>4</v>
      </c>
      <c r="E1105" s="1">
        <f t="shared" si="160"/>
        <v>276</v>
      </c>
      <c r="F1105" s="1">
        <v>1</v>
      </c>
      <c r="G1105" s="4">
        <f t="shared" si="161"/>
        <v>0</v>
      </c>
      <c r="H1105" s="4">
        <f t="shared" si="162"/>
        <v>274.50700000000001</v>
      </c>
      <c r="I1105" s="4">
        <v>259.58699999999999</v>
      </c>
      <c r="J1105" s="4">
        <v>14.92</v>
      </c>
      <c r="K1105" s="4">
        <v>0</v>
      </c>
      <c r="L1105" s="1">
        <v>217</v>
      </c>
      <c r="M1105" s="1">
        <v>217</v>
      </c>
      <c r="N1105" s="1">
        <v>217</v>
      </c>
      <c r="O1105" s="1">
        <v>217</v>
      </c>
      <c r="P1105" s="1">
        <v>217</v>
      </c>
      <c r="Q1105" s="1">
        <v>217</v>
      </c>
      <c r="R1105" s="4">
        <v>6.8440000000000003</v>
      </c>
      <c r="S1105" s="4">
        <v>112.245</v>
      </c>
      <c r="T1105" s="4">
        <v>252.16699999999997</v>
      </c>
      <c r="U1105" s="4">
        <f t="shared" si="163"/>
        <v>0</v>
      </c>
      <c r="V1105" s="4">
        <f t="shared" si="164"/>
        <v>0</v>
      </c>
      <c r="W1105" s="4">
        <f t="shared" si="165"/>
        <v>0</v>
      </c>
    </row>
    <row r="1106" spans="1:23" x14ac:dyDescent="0.3">
      <c r="A1106" s="1">
        <f t="shared" si="159"/>
        <v>0</v>
      </c>
      <c r="B1106" s="1" t="s">
        <v>13</v>
      </c>
      <c r="C1106" s="1">
        <v>0.6</v>
      </c>
      <c r="D1106" s="1">
        <v>1</v>
      </c>
      <c r="E1106" s="1">
        <f t="shared" si="160"/>
        <v>277</v>
      </c>
      <c r="F1106" s="1">
        <v>1</v>
      </c>
      <c r="G1106" s="4">
        <f t="shared" si="161"/>
        <v>0</v>
      </c>
      <c r="H1106" s="4">
        <f t="shared" si="162"/>
        <v>243.40100000000001</v>
      </c>
      <c r="I1106" s="4">
        <v>222.52600000000001</v>
      </c>
      <c r="J1106" s="4">
        <v>20.875</v>
      </c>
      <c r="K1106" s="4">
        <v>0</v>
      </c>
      <c r="L1106" s="1">
        <v>225</v>
      </c>
      <c r="M1106" s="1">
        <v>225</v>
      </c>
      <c r="N1106" s="1">
        <v>225</v>
      </c>
      <c r="O1106" s="1">
        <v>225</v>
      </c>
      <c r="P1106" s="1">
        <v>225</v>
      </c>
      <c r="Q1106" s="1">
        <v>225</v>
      </c>
      <c r="R1106" s="4">
        <v>3.4910000000000001</v>
      </c>
      <c r="S1106" s="4">
        <v>105.67</v>
      </c>
      <c r="T1106" s="4">
        <v>218.40600000000001</v>
      </c>
      <c r="U1106" s="4">
        <f t="shared" si="163"/>
        <v>0</v>
      </c>
      <c r="V1106" s="4">
        <f t="shared" si="164"/>
        <v>0</v>
      </c>
      <c r="W1106" s="4">
        <f t="shared" si="165"/>
        <v>0</v>
      </c>
    </row>
    <row r="1107" spans="1:23" x14ac:dyDescent="0.3">
      <c r="A1107" s="1">
        <f t="shared" si="159"/>
        <v>0</v>
      </c>
      <c r="B1107" s="1" t="s">
        <v>13</v>
      </c>
      <c r="C1107" s="1">
        <v>0.6</v>
      </c>
      <c r="D1107" s="1">
        <v>2</v>
      </c>
      <c r="E1107" s="1">
        <f t="shared" si="160"/>
        <v>277</v>
      </c>
      <c r="F1107" s="1">
        <v>1</v>
      </c>
      <c r="G1107" s="4">
        <f t="shared" si="161"/>
        <v>0</v>
      </c>
      <c r="H1107" s="4">
        <f t="shared" si="162"/>
        <v>249.66</v>
      </c>
      <c r="I1107" s="4">
        <v>232.232</v>
      </c>
      <c r="J1107" s="4">
        <v>17.428000000000001</v>
      </c>
      <c r="K1107" s="4">
        <v>0</v>
      </c>
      <c r="L1107" s="1">
        <v>225</v>
      </c>
      <c r="M1107" s="1">
        <v>225</v>
      </c>
      <c r="N1107" s="1">
        <v>225</v>
      </c>
      <c r="O1107" s="1">
        <v>225</v>
      </c>
      <c r="P1107" s="1">
        <v>225</v>
      </c>
      <c r="Q1107" s="1">
        <v>225</v>
      </c>
      <c r="R1107" s="4">
        <v>8.782</v>
      </c>
      <c r="S1107" s="4">
        <v>105.67</v>
      </c>
      <c r="T1107" s="4">
        <v>222.821</v>
      </c>
      <c r="U1107" s="4">
        <f t="shared" si="163"/>
        <v>0</v>
      </c>
      <c r="V1107" s="4">
        <f t="shared" si="164"/>
        <v>0</v>
      </c>
      <c r="W1107" s="4">
        <f t="shared" si="165"/>
        <v>0</v>
      </c>
    </row>
    <row r="1108" spans="1:23" x14ac:dyDescent="0.3">
      <c r="A1108" s="1">
        <f t="shared" si="159"/>
        <v>0</v>
      </c>
      <c r="B1108" s="1" t="s">
        <v>13</v>
      </c>
      <c r="C1108" s="1">
        <v>0.6</v>
      </c>
      <c r="D1108" s="1">
        <v>3</v>
      </c>
      <c r="E1108" s="1">
        <f t="shared" si="160"/>
        <v>277</v>
      </c>
      <c r="F1108" s="1">
        <v>1</v>
      </c>
      <c r="G1108" s="4">
        <f t="shared" si="161"/>
        <v>0</v>
      </c>
      <c r="H1108" s="4">
        <f t="shared" si="162"/>
        <v>247.488</v>
      </c>
      <c r="I1108" s="4">
        <v>231.27100000000002</v>
      </c>
      <c r="J1108" s="4">
        <v>16.216999999999999</v>
      </c>
      <c r="K1108" s="4">
        <v>0</v>
      </c>
      <c r="L1108" s="1">
        <v>225</v>
      </c>
      <c r="M1108" s="1">
        <v>225</v>
      </c>
      <c r="N1108" s="1">
        <v>225</v>
      </c>
      <c r="O1108" s="1">
        <v>225</v>
      </c>
      <c r="P1108" s="1">
        <v>225</v>
      </c>
      <c r="Q1108" s="1">
        <v>225</v>
      </c>
      <c r="R1108" s="4">
        <v>8.5519999999999996</v>
      </c>
      <c r="S1108" s="4">
        <v>105.67</v>
      </c>
      <c r="T1108" s="4">
        <v>222.09</v>
      </c>
      <c r="U1108" s="4">
        <f t="shared" si="163"/>
        <v>0</v>
      </c>
      <c r="V1108" s="4">
        <f t="shared" si="164"/>
        <v>0</v>
      </c>
      <c r="W1108" s="4">
        <f t="shared" si="165"/>
        <v>0</v>
      </c>
    </row>
    <row r="1109" spans="1:23" x14ac:dyDescent="0.3">
      <c r="A1109" s="1">
        <f t="shared" si="159"/>
        <v>0</v>
      </c>
      <c r="B1109" s="1" t="s">
        <v>13</v>
      </c>
      <c r="C1109" s="1">
        <v>0.6</v>
      </c>
      <c r="D1109" s="1">
        <v>4</v>
      </c>
      <c r="E1109" s="1">
        <f t="shared" si="160"/>
        <v>277</v>
      </c>
      <c r="F1109" s="1">
        <v>1</v>
      </c>
      <c r="G1109" s="4">
        <f t="shared" si="161"/>
        <v>0</v>
      </c>
      <c r="H1109" s="4">
        <f t="shared" si="162"/>
        <v>254.66</v>
      </c>
      <c r="I1109" s="4">
        <v>239.542</v>
      </c>
      <c r="J1109" s="4">
        <v>15.118</v>
      </c>
      <c r="K1109" s="4">
        <v>0</v>
      </c>
      <c r="L1109" s="1">
        <v>225</v>
      </c>
      <c r="M1109" s="1">
        <v>225</v>
      </c>
      <c r="N1109" s="1">
        <v>225</v>
      </c>
      <c r="O1109" s="1">
        <v>225</v>
      </c>
      <c r="P1109" s="1">
        <v>225</v>
      </c>
      <c r="Q1109" s="1">
        <v>225</v>
      </c>
      <c r="R1109" s="4">
        <v>10.956</v>
      </c>
      <c r="S1109" s="4">
        <v>105.67</v>
      </c>
      <c r="T1109" s="4">
        <v>227.95699999999999</v>
      </c>
      <c r="U1109" s="4">
        <f t="shared" si="163"/>
        <v>0</v>
      </c>
      <c r="V1109" s="4">
        <f t="shared" si="164"/>
        <v>0</v>
      </c>
      <c r="W1109" s="4">
        <f t="shared" si="165"/>
        <v>0</v>
      </c>
    </row>
    <row r="1110" spans="1:23" x14ac:dyDescent="0.3">
      <c r="A1110" s="1">
        <f t="shared" si="159"/>
        <v>0</v>
      </c>
      <c r="B1110" s="1" t="s">
        <v>13</v>
      </c>
      <c r="C1110" s="1">
        <v>0.6</v>
      </c>
      <c r="D1110" s="1">
        <v>1</v>
      </c>
      <c r="E1110" s="1">
        <f t="shared" si="160"/>
        <v>278</v>
      </c>
      <c r="F1110" s="1">
        <v>1</v>
      </c>
      <c r="G1110" s="4">
        <f t="shared" si="161"/>
        <v>0</v>
      </c>
      <c r="H1110" s="4">
        <f t="shared" si="162"/>
        <v>314.721</v>
      </c>
      <c r="I1110" s="4">
        <v>299.036</v>
      </c>
      <c r="J1110" s="4">
        <v>15.685</v>
      </c>
      <c r="K1110" s="4">
        <v>0</v>
      </c>
      <c r="L1110" s="1">
        <v>220</v>
      </c>
      <c r="M1110" s="1">
        <v>220</v>
      </c>
      <c r="N1110" s="1">
        <v>220</v>
      </c>
      <c r="O1110" s="1">
        <v>220</v>
      </c>
      <c r="P1110" s="1">
        <v>220</v>
      </c>
      <c r="Q1110" s="1">
        <v>220</v>
      </c>
      <c r="R1110" s="4">
        <v>2.5760000000000001</v>
      </c>
      <c r="S1110" s="4">
        <v>124.134</v>
      </c>
      <c r="T1110" s="4">
        <v>295.82299999999998</v>
      </c>
      <c r="U1110" s="4">
        <f t="shared" si="163"/>
        <v>0</v>
      </c>
      <c r="V1110" s="4">
        <f t="shared" si="164"/>
        <v>0</v>
      </c>
      <c r="W1110" s="4">
        <f t="shared" si="165"/>
        <v>0</v>
      </c>
    </row>
    <row r="1111" spans="1:23" x14ac:dyDescent="0.3">
      <c r="A1111" s="1">
        <f t="shared" si="159"/>
        <v>0</v>
      </c>
      <c r="B1111" s="1" t="s">
        <v>13</v>
      </c>
      <c r="C1111" s="1">
        <v>0.6</v>
      </c>
      <c r="D1111" s="1">
        <v>2</v>
      </c>
      <c r="E1111" s="1">
        <f t="shared" si="160"/>
        <v>278</v>
      </c>
      <c r="F1111" s="1">
        <v>1</v>
      </c>
      <c r="G1111" s="4">
        <f t="shared" si="161"/>
        <v>0</v>
      </c>
      <c r="H1111" s="4">
        <f t="shared" si="162"/>
        <v>324.65800000000002</v>
      </c>
      <c r="I1111" s="4">
        <v>308.02600000000001</v>
      </c>
      <c r="J1111" s="4">
        <v>16.632000000000001</v>
      </c>
      <c r="K1111" s="4">
        <v>0</v>
      </c>
      <c r="L1111" s="1">
        <v>220</v>
      </c>
      <c r="M1111" s="1">
        <v>220</v>
      </c>
      <c r="N1111" s="1">
        <v>220</v>
      </c>
      <c r="O1111" s="1">
        <v>220</v>
      </c>
      <c r="P1111" s="1">
        <v>220</v>
      </c>
      <c r="Q1111" s="1">
        <v>220</v>
      </c>
      <c r="R1111" s="4">
        <v>7.5940000000000003</v>
      </c>
      <c r="S1111" s="4">
        <v>124.134</v>
      </c>
      <c r="T1111" s="4">
        <v>299.79500000000002</v>
      </c>
      <c r="U1111" s="4">
        <f t="shared" si="163"/>
        <v>0</v>
      </c>
      <c r="V1111" s="4">
        <f t="shared" si="164"/>
        <v>0</v>
      </c>
      <c r="W1111" s="4">
        <f t="shared" si="165"/>
        <v>0</v>
      </c>
    </row>
    <row r="1112" spans="1:23" x14ac:dyDescent="0.3">
      <c r="A1112" s="1">
        <f t="shared" si="159"/>
        <v>0</v>
      </c>
      <c r="B1112" s="1" t="s">
        <v>13</v>
      </c>
      <c r="C1112" s="1">
        <v>0.6</v>
      </c>
      <c r="D1112" s="1">
        <v>3</v>
      </c>
      <c r="E1112" s="1">
        <f t="shared" si="160"/>
        <v>278</v>
      </c>
      <c r="F1112" s="1">
        <v>1</v>
      </c>
      <c r="G1112" s="4">
        <f t="shared" si="161"/>
        <v>0</v>
      </c>
      <c r="H1112" s="4">
        <f t="shared" si="162"/>
        <v>316.70099999999996</v>
      </c>
      <c r="I1112" s="4">
        <v>300.02099999999996</v>
      </c>
      <c r="J1112" s="4">
        <v>16.68</v>
      </c>
      <c r="K1112" s="4">
        <v>0</v>
      </c>
      <c r="L1112" s="1">
        <v>220</v>
      </c>
      <c r="M1112" s="1">
        <v>220</v>
      </c>
      <c r="N1112" s="1">
        <v>220</v>
      </c>
      <c r="O1112" s="1">
        <v>220</v>
      </c>
      <c r="P1112" s="1">
        <v>220</v>
      </c>
      <c r="Q1112" s="1">
        <v>220</v>
      </c>
      <c r="R1112" s="4">
        <v>5.6929999999999996</v>
      </c>
      <c r="S1112" s="4">
        <v>124.134</v>
      </c>
      <c r="T1112" s="4">
        <v>293.69099999999997</v>
      </c>
      <c r="U1112" s="4">
        <f t="shared" si="163"/>
        <v>0</v>
      </c>
      <c r="V1112" s="4">
        <f t="shared" si="164"/>
        <v>0</v>
      </c>
      <c r="W1112" s="4">
        <f t="shared" si="165"/>
        <v>0</v>
      </c>
    </row>
    <row r="1113" spans="1:23" x14ac:dyDescent="0.3">
      <c r="A1113" s="1">
        <f t="shared" si="159"/>
        <v>0</v>
      </c>
      <c r="B1113" s="1" t="s">
        <v>13</v>
      </c>
      <c r="C1113" s="1">
        <v>0.6</v>
      </c>
      <c r="D1113" s="1">
        <v>4</v>
      </c>
      <c r="E1113" s="1">
        <f t="shared" si="160"/>
        <v>278</v>
      </c>
      <c r="F1113" s="1">
        <v>0</v>
      </c>
      <c r="G1113" s="4">
        <f t="shared" si="161"/>
        <v>0.45454545454545453</v>
      </c>
      <c r="H1113" s="4">
        <f t="shared" si="162"/>
        <v>333.096</v>
      </c>
      <c r="I1113" s="4">
        <v>247.52600000000001</v>
      </c>
      <c r="J1113" s="4">
        <v>15.864000000000001</v>
      </c>
      <c r="K1113" s="4">
        <v>69.706000000000003</v>
      </c>
      <c r="L1113" s="1">
        <v>220</v>
      </c>
      <c r="M1113" s="1">
        <v>221</v>
      </c>
      <c r="N1113" s="1">
        <v>221</v>
      </c>
      <c r="O1113" s="1">
        <v>220</v>
      </c>
      <c r="P1113" s="1">
        <v>220</v>
      </c>
      <c r="Q1113" s="1">
        <v>220</v>
      </c>
      <c r="R1113" s="4">
        <v>9.3070000000000004</v>
      </c>
      <c r="S1113" s="4">
        <v>124.134</v>
      </c>
      <c r="T1113" s="4">
        <v>237.58199999999999</v>
      </c>
      <c r="U1113" s="4" t="str">
        <f t="shared" si="163"/>
        <v>0</v>
      </c>
      <c r="V1113" s="4" t="str">
        <f t="shared" si="164"/>
        <v>0</v>
      </c>
      <c r="W1113" s="4" t="str">
        <f t="shared" si="165"/>
        <v>0</v>
      </c>
    </row>
    <row r="1114" spans="1:23" x14ac:dyDescent="0.3">
      <c r="A1114" s="1">
        <f t="shared" si="159"/>
        <v>0</v>
      </c>
      <c r="B1114" s="1" t="s">
        <v>13</v>
      </c>
      <c r="C1114" s="1">
        <v>0.6</v>
      </c>
      <c r="D1114" s="1">
        <v>1</v>
      </c>
      <c r="E1114" s="1">
        <f t="shared" si="160"/>
        <v>279</v>
      </c>
      <c r="F1114" s="1">
        <v>1</v>
      </c>
      <c r="G1114" s="4">
        <f t="shared" si="161"/>
        <v>0</v>
      </c>
      <c r="H1114" s="4">
        <f t="shared" si="162"/>
        <v>255.51300000000003</v>
      </c>
      <c r="I1114" s="4">
        <v>233.85500000000002</v>
      </c>
      <c r="J1114" s="4">
        <v>21.658000000000001</v>
      </c>
      <c r="K1114" s="4">
        <v>0</v>
      </c>
      <c r="L1114" s="1">
        <v>215</v>
      </c>
      <c r="M1114" s="1">
        <v>215</v>
      </c>
      <c r="N1114" s="1">
        <v>215</v>
      </c>
      <c r="O1114" s="1">
        <v>215</v>
      </c>
      <c r="P1114" s="1">
        <v>215</v>
      </c>
      <c r="Q1114" s="1">
        <v>215</v>
      </c>
      <c r="R1114" s="4">
        <v>3.8370000000000002</v>
      </c>
      <c r="S1114" s="4">
        <v>106.91800000000001</v>
      </c>
      <c r="T1114" s="4">
        <v>229.39699999999999</v>
      </c>
      <c r="U1114" s="4">
        <f t="shared" si="163"/>
        <v>0</v>
      </c>
      <c r="V1114" s="4">
        <f t="shared" si="164"/>
        <v>0</v>
      </c>
      <c r="W1114" s="4">
        <f t="shared" si="165"/>
        <v>0</v>
      </c>
    </row>
    <row r="1115" spans="1:23" x14ac:dyDescent="0.3">
      <c r="A1115" s="1">
        <f t="shared" si="159"/>
        <v>0</v>
      </c>
      <c r="B1115" s="1" t="s">
        <v>13</v>
      </c>
      <c r="C1115" s="1">
        <v>0.6</v>
      </c>
      <c r="D1115" s="1">
        <v>2</v>
      </c>
      <c r="E1115" s="1">
        <f t="shared" si="160"/>
        <v>279</v>
      </c>
      <c r="F1115" s="1">
        <v>1</v>
      </c>
      <c r="G1115" s="4">
        <f t="shared" si="161"/>
        <v>0</v>
      </c>
      <c r="H1115" s="4">
        <f t="shared" si="162"/>
        <v>266.17900000000003</v>
      </c>
      <c r="I1115" s="4">
        <v>251.36500000000001</v>
      </c>
      <c r="J1115" s="4">
        <v>14.814</v>
      </c>
      <c r="K1115" s="4">
        <v>0</v>
      </c>
      <c r="L1115" s="1">
        <v>215</v>
      </c>
      <c r="M1115" s="1">
        <v>215</v>
      </c>
      <c r="N1115" s="1">
        <v>215</v>
      </c>
      <c r="O1115" s="1">
        <v>215</v>
      </c>
      <c r="P1115" s="1">
        <v>215</v>
      </c>
      <c r="Q1115" s="1">
        <v>215</v>
      </c>
      <c r="R1115" s="4">
        <v>4.4260000000000002</v>
      </c>
      <c r="S1115" s="4">
        <v>106.91800000000001</v>
      </c>
      <c r="T1115" s="4">
        <v>246.31799999999998</v>
      </c>
      <c r="U1115" s="4">
        <f t="shared" si="163"/>
        <v>0</v>
      </c>
      <c r="V1115" s="4">
        <f t="shared" si="164"/>
        <v>0</v>
      </c>
      <c r="W1115" s="4">
        <f t="shared" si="165"/>
        <v>0</v>
      </c>
    </row>
    <row r="1116" spans="1:23" x14ac:dyDescent="0.3">
      <c r="A1116" s="1">
        <f t="shared" si="159"/>
        <v>0</v>
      </c>
      <c r="B1116" s="1" t="s">
        <v>13</v>
      </c>
      <c r="C1116" s="1">
        <v>0.6</v>
      </c>
      <c r="D1116" s="1">
        <v>3</v>
      </c>
      <c r="E1116" s="1">
        <f t="shared" si="160"/>
        <v>279</v>
      </c>
      <c r="F1116" s="1">
        <v>1</v>
      </c>
      <c r="G1116" s="4">
        <f t="shared" si="161"/>
        <v>0</v>
      </c>
      <c r="H1116" s="4">
        <f t="shared" si="162"/>
        <v>257.56200000000001</v>
      </c>
      <c r="I1116" s="4">
        <v>241.62400000000002</v>
      </c>
      <c r="J1116" s="4">
        <v>15.938000000000001</v>
      </c>
      <c r="K1116" s="4">
        <v>0</v>
      </c>
      <c r="L1116" s="1">
        <v>215</v>
      </c>
      <c r="M1116" s="1">
        <v>215</v>
      </c>
      <c r="N1116" s="1">
        <v>215</v>
      </c>
      <c r="O1116" s="1">
        <v>215</v>
      </c>
      <c r="P1116" s="1">
        <v>215</v>
      </c>
      <c r="Q1116" s="1">
        <v>215</v>
      </c>
      <c r="R1116" s="4">
        <v>5.335</v>
      </c>
      <c r="S1116" s="4">
        <v>106.91800000000001</v>
      </c>
      <c r="T1116" s="4">
        <v>235.66800000000001</v>
      </c>
      <c r="U1116" s="4">
        <f t="shared" si="163"/>
        <v>0</v>
      </c>
      <c r="V1116" s="4">
        <f t="shared" si="164"/>
        <v>0</v>
      </c>
      <c r="W1116" s="4">
        <f t="shared" si="165"/>
        <v>0</v>
      </c>
    </row>
    <row r="1117" spans="1:23" x14ac:dyDescent="0.3">
      <c r="A1117" s="1">
        <f t="shared" si="159"/>
        <v>0</v>
      </c>
      <c r="B1117" s="1" t="s">
        <v>13</v>
      </c>
      <c r="C1117" s="1">
        <v>0.6</v>
      </c>
      <c r="D1117" s="1">
        <v>4</v>
      </c>
      <c r="E1117" s="1">
        <f t="shared" si="160"/>
        <v>279</v>
      </c>
      <c r="F1117" s="1">
        <v>1</v>
      </c>
      <c r="G1117" s="4">
        <f t="shared" si="161"/>
        <v>0</v>
      </c>
      <c r="H1117" s="4">
        <f t="shared" si="162"/>
        <v>257.76400000000001</v>
      </c>
      <c r="I1117" s="4">
        <v>242.71300000000002</v>
      </c>
      <c r="J1117" s="4">
        <v>15.051</v>
      </c>
      <c r="K1117" s="4">
        <v>0</v>
      </c>
      <c r="L1117" s="1">
        <v>215</v>
      </c>
      <c r="M1117" s="1">
        <v>215</v>
      </c>
      <c r="N1117" s="1">
        <v>215</v>
      </c>
      <c r="O1117" s="1">
        <v>215</v>
      </c>
      <c r="P1117" s="1">
        <v>215</v>
      </c>
      <c r="Q1117" s="1">
        <v>215</v>
      </c>
      <c r="R1117" s="4">
        <v>8.1509999999999998</v>
      </c>
      <c r="S1117" s="4">
        <v>106.91800000000001</v>
      </c>
      <c r="T1117" s="4">
        <v>233.941</v>
      </c>
      <c r="U1117" s="4">
        <f t="shared" si="163"/>
        <v>0</v>
      </c>
      <c r="V1117" s="4">
        <f t="shared" si="164"/>
        <v>0</v>
      </c>
      <c r="W1117" s="4">
        <f t="shared" si="165"/>
        <v>0</v>
      </c>
    </row>
    <row r="1118" spans="1:23" x14ac:dyDescent="0.3">
      <c r="A1118" s="1">
        <f t="shared" si="159"/>
        <v>0</v>
      </c>
      <c r="B1118" s="1" t="s">
        <v>13</v>
      </c>
      <c r="C1118" s="1">
        <v>0.6</v>
      </c>
      <c r="D1118" s="1">
        <v>1</v>
      </c>
      <c r="E1118" s="1">
        <f t="shared" si="160"/>
        <v>280</v>
      </c>
      <c r="F1118" s="1">
        <v>1</v>
      </c>
      <c r="G1118" s="4">
        <f t="shared" si="161"/>
        <v>0</v>
      </c>
      <c r="H1118" s="4">
        <f t="shared" si="162"/>
        <v>253.44299999999998</v>
      </c>
      <c r="I1118" s="4">
        <v>235.28699999999998</v>
      </c>
      <c r="J1118" s="4">
        <v>18.155999999999999</v>
      </c>
      <c r="K1118" s="4">
        <v>0</v>
      </c>
      <c r="L1118" s="1">
        <v>226</v>
      </c>
      <c r="M1118" s="1">
        <v>226</v>
      </c>
      <c r="N1118" s="1">
        <v>226</v>
      </c>
      <c r="O1118" s="1">
        <v>226</v>
      </c>
      <c r="P1118" s="1">
        <v>226</v>
      </c>
      <c r="Q1118" s="1">
        <v>226</v>
      </c>
      <c r="R1118" s="4">
        <v>3.996</v>
      </c>
      <c r="S1118" s="4">
        <v>108.47799999999999</v>
      </c>
      <c r="T1118" s="4">
        <v>230.75200000000001</v>
      </c>
      <c r="U1118" s="4">
        <f t="shared" si="163"/>
        <v>0</v>
      </c>
      <c r="V1118" s="4">
        <f t="shared" si="164"/>
        <v>0</v>
      </c>
      <c r="W1118" s="4">
        <f t="shared" si="165"/>
        <v>0</v>
      </c>
    </row>
    <row r="1119" spans="1:23" x14ac:dyDescent="0.3">
      <c r="A1119" s="1">
        <f t="shared" si="159"/>
        <v>0</v>
      </c>
      <c r="B1119" s="1" t="s">
        <v>13</v>
      </c>
      <c r="C1119" s="1">
        <v>0.6</v>
      </c>
      <c r="D1119" s="1">
        <v>2</v>
      </c>
      <c r="E1119" s="1">
        <f t="shared" si="160"/>
        <v>280</v>
      </c>
      <c r="F1119" s="1">
        <v>1</v>
      </c>
      <c r="G1119" s="4">
        <f t="shared" si="161"/>
        <v>0</v>
      </c>
      <c r="H1119" s="4">
        <f t="shared" si="162"/>
        <v>252.53500000000003</v>
      </c>
      <c r="I1119" s="4">
        <v>231.81900000000002</v>
      </c>
      <c r="J1119" s="4">
        <v>20.716000000000001</v>
      </c>
      <c r="K1119" s="4">
        <v>0</v>
      </c>
      <c r="L1119" s="1">
        <v>226</v>
      </c>
      <c r="M1119" s="1">
        <v>226</v>
      </c>
      <c r="N1119" s="1">
        <v>226</v>
      </c>
      <c r="O1119" s="1">
        <v>226</v>
      </c>
      <c r="P1119" s="1">
        <v>226</v>
      </c>
      <c r="Q1119" s="1">
        <v>226</v>
      </c>
      <c r="R1119" s="4">
        <v>4.7329999999999997</v>
      </c>
      <c r="S1119" s="4">
        <v>108.47799999999999</v>
      </c>
      <c r="T1119" s="4">
        <v>226.547</v>
      </c>
      <c r="U1119" s="4">
        <f t="shared" si="163"/>
        <v>0</v>
      </c>
      <c r="V1119" s="4">
        <f t="shared" si="164"/>
        <v>0</v>
      </c>
      <c r="W1119" s="4">
        <f t="shared" si="165"/>
        <v>0</v>
      </c>
    </row>
    <row r="1120" spans="1:23" x14ac:dyDescent="0.3">
      <c r="A1120" s="1">
        <f t="shared" si="159"/>
        <v>0</v>
      </c>
      <c r="B1120" s="1" t="s">
        <v>13</v>
      </c>
      <c r="C1120" s="1">
        <v>0.6</v>
      </c>
      <c r="D1120" s="1">
        <v>3</v>
      </c>
      <c r="E1120" s="1">
        <f t="shared" si="160"/>
        <v>280</v>
      </c>
      <c r="F1120" s="1">
        <v>1</v>
      </c>
      <c r="G1120" s="4">
        <f t="shared" si="161"/>
        <v>0</v>
      </c>
      <c r="H1120" s="4">
        <f t="shared" si="162"/>
        <v>252.38699999999997</v>
      </c>
      <c r="I1120" s="4">
        <v>235.07299999999998</v>
      </c>
      <c r="J1120" s="4">
        <v>17.314</v>
      </c>
      <c r="K1120" s="4">
        <v>0</v>
      </c>
      <c r="L1120" s="1">
        <v>226</v>
      </c>
      <c r="M1120" s="1">
        <v>226</v>
      </c>
      <c r="N1120" s="1">
        <v>226</v>
      </c>
      <c r="O1120" s="1">
        <v>226</v>
      </c>
      <c r="P1120" s="1">
        <v>226</v>
      </c>
      <c r="Q1120" s="1">
        <v>226</v>
      </c>
      <c r="R1120" s="4">
        <v>10.167</v>
      </c>
      <c r="S1120" s="4">
        <v>108.47799999999999</v>
      </c>
      <c r="T1120" s="4">
        <v>224.36699999999999</v>
      </c>
      <c r="U1120" s="4">
        <f t="shared" si="163"/>
        <v>0</v>
      </c>
      <c r="V1120" s="4">
        <f t="shared" si="164"/>
        <v>0</v>
      </c>
      <c r="W1120" s="4">
        <f t="shared" si="165"/>
        <v>0</v>
      </c>
    </row>
    <row r="1121" spans="1:23" x14ac:dyDescent="0.3">
      <c r="A1121" s="1">
        <f t="shared" si="159"/>
        <v>0</v>
      </c>
      <c r="B1121" s="1" t="s">
        <v>13</v>
      </c>
      <c r="C1121" s="1">
        <v>0.6</v>
      </c>
      <c r="D1121" s="1">
        <v>4</v>
      </c>
      <c r="E1121" s="1">
        <f t="shared" si="160"/>
        <v>280</v>
      </c>
      <c r="F1121" s="1">
        <v>1</v>
      </c>
      <c r="G1121" s="4">
        <f t="shared" si="161"/>
        <v>0</v>
      </c>
      <c r="H1121" s="4">
        <f t="shared" si="162"/>
        <v>253.435</v>
      </c>
      <c r="I1121" s="4">
        <v>237.87200000000001</v>
      </c>
      <c r="J1121" s="4">
        <v>15.563000000000001</v>
      </c>
      <c r="K1121" s="4">
        <v>0</v>
      </c>
      <c r="L1121" s="1">
        <v>226</v>
      </c>
      <c r="M1121" s="1">
        <v>226</v>
      </c>
      <c r="N1121" s="1">
        <v>226</v>
      </c>
      <c r="O1121" s="1">
        <v>226</v>
      </c>
      <c r="P1121" s="1">
        <v>226</v>
      </c>
      <c r="Q1121" s="1">
        <v>226</v>
      </c>
      <c r="R1121" s="4">
        <v>13.657999999999999</v>
      </c>
      <c r="S1121" s="4">
        <v>108.47799999999999</v>
      </c>
      <c r="T1121" s="4">
        <v>223.67500000000001</v>
      </c>
      <c r="U1121" s="4">
        <f t="shared" si="163"/>
        <v>0</v>
      </c>
      <c r="V1121" s="4">
        <f t="shared" si="164"/>
        <v>0</v>
      </c>
      <c r="W1121" s="4">
        <f t="shared" si="165"/>
        <v>0</v>
      </c>
    </row>
    <row r="1122" spans="1:23" x14ac:dyDescent="0.3">
      <c r="A1122" s="1">
        <f t="shared" si="159"/>
        <v>0</v>
      </c>
      <c r="B1122" s="1" t="s">
        <v>13</v>
      </c>
      <c r="C1122" s="1">
        <v>0.6</v>
      </c>
      <c r="D1122" s="1">
        <v>1</v>
      </c>
      <c r="E1122" s="1">
        <f t="shared" si="160"/>
        <v>281</v>
      </c>
      <c r="F1122" s="1">
        <v>1</v>
      </c>
      <c r="G1122" s="4">
        <f t="shared" si="161"/>
        <v>0</v>
      </c>
      <c r="H1122" s="4">
        <f t="shared" si="162"/>
        <v>279.69300000000004</v>
      </c>
      <c r="I1122" s="4">
        <v>262.82600000000002</v>
      </c>
      <c r="J1122" s="4">
        <v>16.867000000000001</v>
      </c>
      <c r="K1122" s="4">
        <v>0</v>
      </c>
      <c r="L1122" s="1">
        <v>219</v>
      </c>
      <c r="M1122" s="1">
        <v>219</v>
      </c>
      <c r="N1122" s="1">
        <v>219</v>
      </c>
      <c r="O1122" s="1">
        <v>219</v>
      </c>
      <c r="P1122" s="1">
        <v>219</v>
      </c>
      <c r="Q1122" s="1">
        <v>219</v>
      </c>
      <c r="R1122" s="4">
        <v>3.0950000000000002</v>
      </c>
      <c r="S1122" s="4">
        <v>100.977</v>
      </c>
      <c r="T1122" s="4">
        <v>259.19399999999996</v>
      </c>
      <c r="U1122" s="4">
        <f t="shared" si="163"/>
        <v>0</v>
      </c>
      <c r="V1122" s="4">
        <f t="shared" si="164"/>
        <v>0</v>
      </c>
      <c r="W1122" s="4">
        <f t="shared" si="165"/>
        <v>0</v>
      </c>
    </row>
    <row r="1123" spans="1:23" x14ac:dyDescent="0.3">
      <c r="A1123" s="1">
        <f t="shared" si="159"/>
        <v>0</v>
      </c>
      <c r="B1123" s="1" t="s">
        <v>13</v>
      </c>
      <c r="C1123" s="1">
        <v>0.6</v>
      </c>
      <c r="D1123" s="1">
        <v>2</v>
      </c>
      <c r="E1123" s="1">
        <f t="shared" si="160"/>
        <v>281</v>
      </c>
      <c r="F1123" s="1">
        <v>1</v>
      </c>
      <c r="G1123" s="4">
        <f t="shared" si="161"/>
        <v>0</v>
      </c>
      <c r="H1123" s="4">
        <f t="shared" si="162"/>
        <v>284.01399999999995</v>
      </c>
      <c r="I1123" s="4">
        <v>261.62599999999998</v>
      </c>
      <c r="J1123" s="4">
        <v>22.388000000000002</v>
      </c>
      <c r="K1123" s="4">
        <v>0</v>
      </c>
      <c r="L1123" s="1">
        <v>219</v>
      </c>
      <c r="M1123" s="1">
        <v>219</v>
      </c>
      <c r="N1123" s="1">
        <v>219</v>
      </c>
      <c r="O1123" s="1">
        <v>219</v>
      </c>
      <c r="P1123" s="1">
        <v>219</v>
      </c>
      <c r="Q1123" s="1">
        <v>219</v>
      </c>
      <c r="R1123" s="4">
        <v>11.209</v>
      </c>
      <c r="S1123" s="4">
        <v>100.977</v>
      </c>
      <c r="T1123" s="4">
        <v>249.88</v>
      </c>
      <c r="U1123" s="4">
        <f t="shared" si="163"/>
        <v>0</v>
      </c>
      <c r="V1123" s="4">
        <f t="shared" si="164"/>
        <v>0</v>
      </c>
      <c r="W1123" s="4">
        <f t="shared" si="165"/>
        <v>0</v>
      </c>
    </row>
    <row r="1124" spans="1:23" x14ac:dyDescent="0.3">
      <c r="A1124" s="1">
        <f t="shared" si="159"/>
        <v>0</v>
      </c>
      <c r="B1124" s="1" t="s">
        <v>13</v>
      </c>
      <c r="C1124" s="1">
        <v>0.6</v>
      </c>
      <c r="D1124" s="1">
        <v>3</v>
      </c>
      <c r="E1124" s="1">
        <f t="shared" si="160"/>
        <v>281</v>
      </c>
      <c r="F1124" s="1">
        <v>1</v>
      </c>
      <c r="G1124" s="4">
        <f t="shared" si="161"/>
        <v>0</v>
      </c>
      <c r="H1124" s="4">
        <f t="shared" si="162"/>
        <v>285.75300000000004</v>
      </c>
      <c r="I1124" s="4">
        <v>270.70600000000002</v>
      </c>
      <c r="J1124" s="4">
        <v>15.047000000000001</v>
      </c>
      <c r="K1124" s="4">
        <v>0</v>
      </c>
      <c r="L1124" s="1">
        <v>219</v>
      </c>
      <c r="M1124" s="1">
        <v>219</v>
      </c>
      <c r="N1124" s="1">
        <v>219</v>
      </c>
      <c r="O1124" s="1">
        <v>219</v>
      </c>
      <c r="P1124" s="1">
        <v>219</v>
      </c>
      <c r="Q1124" s="1">
        <v>219</v>
      </c>
      <c r="R1124" s="4">
        <v>6.5179999999999998</v>
      </c>
      <c r="S1124" s="4">
        <v>100.977</v>
      </c>
      <c r="T1124" s="4">
        <v>263.65100000000001</v>
      </c>
      <c r="U1124" s="4">
        <f t="shared" si="163"/>
        <v>0</v>
      </c>
      <c r="V1124" s="4">
        <f t="shared" si="164"/>
        <v>0</v>
      </c>
      <c r="W1124" s="4">
        <f t="shared" si="165"/>
        <v>0</v>
      </c>
    </row>
    <row r="1125" spans="1:23" x14ac:dyDescent="0.3">
      <c r="A1125" s="1">
        <f t="shared" si="159"/>
        <v>0</v>
      </c>
      <c r="B1125" s="1" t="s">
        <v>13</v>
      </c>
      <c r="C1125" s="1">
        <v>0.6</v>
      </c>
      <c r="D1125" s="1">
        <v>4</v>
      </c>
      <c r="E1125" s="1">
        <f t="shared" si="160"/>
        <v>281</v>
      </c>
      <c r="F1125" s="1">
        <v>1</v>
      </c>
      <c r="G1125" s="4">
        <f t="shared" si="161"/>
        <v>0</v>
      </c>
      <c r="H1125" s="4">
        <f t="shared" si="162"/>
        <v>280.75600000000003</v>
      </c>
      <c r="I1125" s="4">
        <v>263.86400000000003</v>
      </c>
      <c r="J1125" s="4">
        <v>16.891999999999999</v>
      </c>
      <c r="K1125" s="4">
        <v>0</v>
      </c>
      <c r="L1125" s="1">
        <v>219</v>
      </c>
      <c r="M1125" s="1">
        <v>219</v>
      </c>
      <c r="N1125" s="1">
        <v>219</v>
      </c>
      <c r="O1125" s="1">
        <v>219</v>
      </c>
      <c r="P1125" s="1">
        <v>219</v>
      </c>
      <c r="Q1125" s="1">
        <v>219</v>
      </c>
      <c r="R1125" s="4">
        <v>8.2550000000000008</v>
      </c>
      <c r="S1125" s="4">
        <v>100.977</v>
      </c>
      <c r="T1125" s="4">
        <v>255.072</v>
      </c>
      <c r="U1125" s="4">
        <f t="shared" si="163"/>
        <v>0</v>
      </c>
      <c r="V1125" s="4">
        <f t="shared" si="164"/>
        <v>0</v>
      </c>
      <c r="W1125" s="4">
        <f t="shared" si="165"/>
        <v>0</v>
      </c>
    </row>
    <row r="1126" spans="1:23" x14ac:dyDescent="0.3">
      <c r="A1126" s="1">
        <f t="shared" si="159"/>
        <v>0</v>
      </c>
      <c r="B1126" s="1" t="s">
        <v>13</v>
      </c>
      <c r="C1126" s="1">
        <v>0.6</v>
      </c>
      <c r="D1126" s="1">
        <v>1</v>
      </c>
      <c r="E1126" s="1">
        <f t="shared" si="160"/>
        <v>282</v>
      </c>
      <c r="F1126" s="1">
        <v>1</v>
      </c>
      <c r="G1126" s="4">
        <f t="shared" si="161"/>
        <v>0</v>
      </c>
      <c r="H1126" s="4">
        <f t="shared" si="162"/>
        <v>273.45499999999998</v>
      </c>
      <c r="I1126" s="4">
        <v>258.28800000000001</v>
      </c>
      <c r="J1126" s="4">
        <v>15.167</v>
      </c>
      <c r="K1126" s="4">
        <v>0</v>
      </c>
      <c r="L1126" s="1">
        <v>214</v>
      </c>
      <c r="M1126" s="1">
        <v>214</v>
      </c>
      <c r="N1126" s="1">
        <v>214</v>
      </c>
      <c r="O1126" s="1">
        <v>214</v>
      </c>
      <c r="P1126" s="1">
        <v>214</v>
      </c>
      <c r="Q1126" s="1">
        <v>214</v>
      </c>
      <c r="R1126" s="4">
        <v>2.5390000000000001</v>
      </c>
      <c r="S1126" s="4">
        <v>104.45</v>
      </c>
      <c r="T1126" s="4">
        <v>255.166</v>
      </c>
      <c r="U1126" s="4">
        <f t="shared" si="163"/>
        <v>0</v>
      </c>
      <c r="V1126" s="4">
        <f t="shared" si="164"/>
        <v>0</v>
      </c>
      <c r="W1126" s="4">
        <f t="shared" si="165"/>
        <v>0</v>
      </c>
    </row>
    <row r="1127" spans="1:23" x14ac:dyDescent="0.3">
      <c r="A1127" s="1">
        <f t="shared" si="159"/>
        <v>0</v>
      </c>
      <c r="B1127" s="1" t="s">
        <v>13</v>
      </c>
      <c r="C1127" s="1">
        <v>0.6</v>
      </c>
      <c r="D1127" s="1">
        <v>2</v>
      </c>
      <c r="E1127" s="1">
        <f t="shared" si="160"/>
        <v>282</v>
      </c>
      <c r="F1127" s="1">
        <v>1</v>
      </c>
      <c r="G1127" s="4">
        <f t="shared" si="161"/>
        <v>0</v>
      </c>
      <c r="H1127" s="4">
        <f t="shared" si="162"/>
        <v>271.62</v>
      </c>
      <c r="I1127" s="4">
        <v>256.01800000000003</v>
      </c>
      <c r="J1127" s="4">
        <v>15.602</v>
      </c>
      <c r="K1127" s="4">
        <v>0</v>
      </c>
      <c r="L1127" s="1">
        <v>214</v>
      </c>
      <c r="M1127" s="1">
        <v>214</v>
      </c>
      <c r="N1127" s="1">
        <v>214</v>
      </c>
      <c r="O1127" s="1">
        <v>214</v>
      </c>
      <c r="P1127" s="1">
        <v>214</v>
      </c>
      <c r="Q1127" s="1">
        <v>214</v>
      </c>
      <c r="R1127" s="4">
        <v>6.4779999999999998</v>
      </c>
      <c r="S1127" s="4">
        <v>104.45</v>
      </c>
      <c r="T1127" s="4">
        <v>248.95699999999999</v>
      </c>
      <c r="U1127" s="4">
        <f t="shared" si="163"/>
        <v>0</v>
      </c>
      <c r="V1127" s="4">
        <f t="shared" si="164"/>
        <v>0</v>
      </c>
      <c r="W1127" s="4">
        <f t="shared" si="165"/>
        <v>0</v>
      </c>
    </row>
    <row r="1128" spans="1:23" x14ac:dyDescent="0.3">
      <c r="A1128" s="1">
        <f t="shared" si="159"/>
        <v>0</v>
      </c>
      <c r="B1128" s="1" t="s">
        <v>13</v>
      </c>
      <c r="C1128" s="1">
        <v>0.6</v>
      </c>
      <c r="D1128" s="1">
        <v>3</v>
      </c>
      <c r="E1128" s="1">
        <f t="shared" si="160"/>
        <v>282</v>
      </c>
      <c r="F1128" s="1">
        <v>1</v>
      </c>
      <c r="G1128" s="4">
        <f t="shared" si="161"/>
        <v>0</v>
      </c>
      <c r="H1128" s="4">
        <f t="shared" si="162"/>
        <v>287.34700000000004</v>
      </c>
      <c r="I1128" s="4">
        <v>272.78700000000003</v>
      </c>
      <c r="J1128" s="4">
        <v>14.56</v>
      </c>
      <c r="K1128" s="4">
        <v>0</v>
      </c>
      <c r="L1128" s="1">
        <v>214</v>
      </c>
      <c r="M1128" s="1">
        <v>214</v>
      </c>
      <c r="N1128" s="1">
        <v>214</v>
      </c>
      <c r="O1128" s="1">
        <v>214</v>
      </c>
      <c r="P1128" s="1">
        <v>214</v>
      </c>
      <c r="Q1128" s="1">
        <v>214</v>
      </c>
      <c r="R1128" s="4">
        <v>6.5640000000000001</v>
      </c>
      <c r="S1128" s="4">
        <v>104.45</v>
      </c>
      <c r="T1128" s="4">
        <v>265.64</v>
      </c>
      <c r="U1128" s="4">
        <f t="shared" si="163"/>
        <v>0</v>
      </c>
      <c r="V1128" s="4">
        <f t="shared" si="164"/>
        <v>0</v>
      </c>
      <c r="W1128" s="4">
        <f t="shared" si="165"/>
        <v>0</v>
      </c>
    </row>
    <row r="1129" spans="1:23" x14ac:dyDescent="0.3">
      <c r="A1129" s="1">
        <f t="shared" si="159"/>
        <v>0</v>
      </c>
      <c r="B1129" s="1" t="s">
        <v>13</v>
      </c>
      <c r="C1129" s="1">
        <v>0.6</v>
      </c>
      <c r="D1129" s="1">
        <v>4</v>
      </c>
      <c r="E1129" s="1">
        <f t="shared" si="160"/>
        <v>282</v>
      </c>
      <c r="F1129" s="1">
        <v>1</v>
      </c>
      <c r="G1129" s="4">
        <f t="shared" si="161"/>
        <v>0</v>
      </c>
      <c r="H1129" s="4">
        <f t="shared" si="162"/>
        <v>360.50099999999998</v>
      </c>
      <c r="I1129" s="4">
        <v>343.464</v>
      </c>
      <c r="J1129" s="4">
        <v>17.036999999999999</v>
      </c>
      <c r="K1129" s="4">
        <v>0</v>
      </c>
      <c r="L1129" s="1">
        <v>214</v>
      </c>
      <c r="M1129" s="1">
        <v>214</v>
      </c>
      <c r="N1129" s="1">
        <v>214</v>
      </c>
      <c r="O1129" s="1">
        <v>214</v>
      </c>
      <c r="P1129" s="1">
        <v>214</v>
      </c>
      <c r="Q1129" s="1">
        <v>214</v>
      </c>
      <c r="R1129" s="4">
        <v>12.454000000000001</v>
      </c>
      <c r="S1129" s="4">
        <v>104.45</v>
      </c>
      <c r="T1129" s="4">
        <v>330.42700000000002</v>
      </c>
      <c r="U1129" s="4">
        <f t="shared" si="163"/>
        <v>0</v>
      </c>
      <c r="V1129" s="4">
        <f t="shared" si="164"/>
        <v>0</v>
      </c>
      <c r="W1129" s="4">
        <f t="shared" si="165"/>
        <v>0</v>
      </c>
    </row>
    <row r="1130" spans="1:23" x14ac:dyDescent="0.3">
      <c r="A1130" s="1">
        <f t="shared" si="159"/>
        <v>0</v>
      </c>
      <c r="B1130" s="1" t="s">
        <v>13</v>
      </c>
      <c r="C1130" s="1">
        <v>0.6</v>
      </c>
      <c r="D1130" s="1">
        <v>1</v>
      </c>
      <c r="E1130" s="1">
        <f t="shared" si="160"/>
        <v>283</v>
      </c>
      <c r="F1130" s="1">
        <v>1</v>
      </c>
      <c r="G1130" s="4">
        <f t="shared" si="161"/>
        <v>0</v>
      </c>
      <c r="H1130" s="4">
        <f t="shared" si="162"/>
        <v>252.63300000000001</v>
      </c>
      <c r="I1130" s="4">
        <v>235.11500000000001</v>
      </c>
      <c r="J1130" s="4">
        <v>17.518000000000001</v>
      </c>
      <c r="K1130" s="4">
        <v>0</v>
      </c>
      <c r="L1130" s="1">
        <v>224</v>
      </c>
      <c r="M1130" s="1">
        <v>224</v>
      </c>
      <c r="N1130" s="1">
        <v>224</v>
      </c>
      <c r="O1130" s="1">
        <v>224</v>
      </c>
      <c r="P1130" s="1">
        <v>224</v>
      </c>
      <c r="Q1130" s="1">
        <v>224</v>
      </c>
      <c r="R1130" s="4">
        <v>3.137</v>
      </c>
      <c r="S1130" s="4">
        <v>107.92400000000001</v>
      </c>
      <c r="T1130" s="4">
        <v>231.34</v>
      </c>
      <c r="U1130" s="4">
        <f t="shared" si="163"/>
        <v>0</v>
      </c>
      <c r="V1130" s="4">
        <f t="shared" si="164"/>
        <v>0</v>
      </c>
      <c r="W1130" s="4">
        <f t="shared" si="165"/>
        <v>0</v>
      </c>
    </row>
    <row r="1131" spans="1:23" x14ac:dyDescent="0.3">
      <c r="A1131" s="1">
        <f t="shared" si="159"/>
        <v>0</v>
      </c>
      <c r="B1131" s="1" t="s">
        <v>13</v>
      </c>
      <c r="C1131" s="1">
        <v>0.6</v>
      </c>
      <c r="D1131" s="1">
        <v>2</v>
      </c>
      <c r="E1131" s="1">
        <f t="shared" si="160"/>
        <v>283</v>
      </c>
      <c r="F1131" s="1">
        <v>1</v>
      </c>
      <c r="G1131" s="4">
        <f t="shared" si="161"/>
        <v>0</v>
      </c>
      <c r="H1131" s="4">
        <f t="shared" si="162"/>
        <v>246.23</v>
      </c>
      <c r="I1131" s="4">
        <v>230.601</v>
      </c>
      <c r="J1131" s="4">
        <v>15.629</v>
      </c>
      <c r="K1131" s="4">
        <v>0</v>
      </c>
      <c r="L1131" s="1">
        <v>224</v>
      </c>
      <c r="M1131" s="1">
        <v>224</v>
      </c>
      <c r="N1131" s="1">
        <v>224</v>
      </c>
      <c r="O1131" s="1">
        <v>224</v>
      </c>
      <c r="P1131" s="1">
        <v>224</v>
      </c>
      <c r="Q1131" s="1">
        <v>224</v>
      </c>
      <c r="R1131" s="4">
        <v>4.923</v>
      </c>
      <c r="S1131" s="4">
        <v>107.92400000000001</v>
      </c>
      <c r="T1131" s="4">
        <v>225.04000000000002</v>
      </c>
      <c r="U1131" s="4">
        <f t="shared" si="163"/>
        <v>0</v>
      </c>
      <c r="V1131" s="4">
        <f t="shared" si="164"/>
        <v>0</v>
      </c>
      <c r="W1131" s="4">
        <f t="shared" si="165"/>
        <v>0</v>
      </c>
    </row>
    <row r="1132" spans="1:23" x14ac:dyDescent="0.3">
      <c r="A1132" s="1">
        <f t="shared" si="159"/>
        <v>0</v>
      </c>
      <c r="B1132" s="1" t="s">
        <v>13</v>
      </c>
      <c r="C1132" s="1">
        <v>0.6</v>
      </c>
      <c r="D1132" s="1">
        <v>3</v>
      </c>
      <c r="E1132" s="1">
        <f t="shared" si="160"/>
        <v>283</v>
      </c>
      <c r="F1132" s="1">
        <v>1</v>
      </c>
      <c r="G1132" s="4">
        <f t="shared" si="161"/>
        <v>0</v>
      </c>
      <c r="H1132" s="4">
        <f t="shared" si="162"/>
        <v>251.15299999999999</v>
      </c>
      <c r="I1132" s="4">
        <v>233.523</v>
      </c>
      <c r="J1132" s="4">
        <v>17.63</v>
      </c>
      <c r="K1132" s="4">
        <v>0</v>
      </c>
      <c r="L1132" s="1">
        <v>224</v>
      </c>
      <c r="M1132" s="1">
        <v>224</v>
      </c>
      <c r="N1132" s="1">
        <v>224</v>
      </c>
      <c r="O1132" s="1">
        <v>224</v>
      </c>
      <c r="P1132" s="1">
        <v>224</v>
      </c>
      <c r="Q1132" s="1">
        <v>224</v>
      </c>
      <c r="R1132" s="4">
        <v>5.8860000000000001</v>
      </c>
      <c r="S1132" s="4">
        <v>107.92400000000001</v>
      </c>
      <c r="T1132" s="4">
        <v>226.999</v>
      </c>
      <c r="U1132" s="4">
        <f t="shared" si="163"/>
        <v>0</v>
      </c>
      <c r="V1132" s="4">
        <f t="shared" si="164"/>
        <v>0</v>
      </c>
      <c r="W1132" s="4">
        <f t="shared" si="165"/>
        <v>0</v>
      </c>
    </row>
    <row r="1133" spans="1:23" x14ac:dyDescent="0.3">
      <c r="A1133" s="1">
        <f t="shared" si="159"/>
        <v>0</v>
      </c>
      <c r="B1133" s="1" t="s">
        <v>13</v>
      </c>
      <c r="C1133" s="1">
        <v>0.6</v>
      </c>
      <c r="D1133" s="1">
        <v>4</v>
      </c>
      <c r="E1133" s="1">
        <f t="shared" si="160"/>
        <v>283</v>
      </c>
      <c r="F1133" s="1">
        <v>1</v>
      </c>
      <c r="G1133" s="4">
        <f t="shared" si="161"/>
        <v>0</v>
      </c>
      <c r="H1133" s="4">
        <f t="shared" si="162"/>
        <v>257.46699999999998</v>
      </c>
      <c r="I1133" s="4">
        <v>242.607</v>
      </c>
      <c r="J1133" s="4">
        <v>14.86</v>
      </c>
      <c r="K1133" s="4">
        <v>0</v>
      </c>
      <c r="L1133" s="1">
        <v>224</v>
      </c>
      <c r="M1133" s="1">
        <v>224</v>
      </c>
      <c r="N1133" s="1">
        <v>224</v>
      </c>
      <c r="O1133" s="1">
        <v>224</v>
      </c>
      <c r="P1133" s="1">
        <v>224</v>
      </c>
      <c r="Q1133" s="1">
        <v>224</v>
      </c>
      <c r="R1133" s="4">
        <v>8.8360000000000003</v>
      </c>
      <c r="S1133" s="4">
        <v>107.92400000000001</v>
      </c>
      <c r="T1133" s="4">
        <v>233.13299999999998</v>
      </c>
      <c r="U1133" s="4">
        <f t="shared" si="163"/>
        <v>0</v>
      </c>
      <c r="V1133" s="4">
        <f t="shared" si="164"/>
        <v>0</v>
      </c>
      <c r="W1133" s="4">
        <f t="shared" si="165"/>
        <v>0</v>
      </c>
    </row>
    <row r="1134" spans="1:23" x14ac:dyDescent="0.3">
      <c r="A1134" s="1">
        <f t="shared" si="159"/>
        <v>0</v>
      </c>
      <c r="B1134" s="1" t="s">
        <v>13</v>
      </c>
      <c r="C1134" s="1">
        <v>0.6</v>
      </c>
      <c r="D1134" s="1">
        <v>1</v>
      </c>
      <c r="E1134" s="1">
        <f t="shared" si="160"/>
        <v>284</v>
      </c>
      <c r="F1134" s="1">
        <v>1</v>
      </c>
      <c r="G1134" s="4">
        <f t="shared" si="161"/>
        <v>0</v>
      </c>
      <c r="H1134" s="4">
        <f t="shared" si="162"/>
        <v>251.70699999999999</v>
      </c>
      <c r="I1134" s="4">
        <v>235.96099999999998</v>
      </c>
      <c r="J1134" s="4">
        <v>15.746</v>
      </c>
      <c r="K1134" s="4">
        <v>0</v>
      </c>
      <c r="L1134" s="1">
        <v>217</v>
      </c>
      <c r="M1134" s="1">
        <v>217</v>
      </c>
      <c r="N1134" s="1">
        <v>217</v>
      </c>
      <c r="O1134" s="1">
        <v>217</v>
      </c>
      <c r="P1134" s="1">
        <v>217</v>
      </c>
      <c r="Q1134" s="1">
        <v>217</v>
      </c>
      <c r="R1134" s="4">
        <v>2.8260000000000001</v>
      </c>
      <c r="S1134" s="4">
        <v>101.267</v>
      </c>
      <c r="T1134" s="4">
        <v>232.523</v>
      </c>
      <c r="U1134" s="4">
        <f t="shared" si="163"/>
        <v>0</v>
      </c>
      <c r="V1134" s="4">
        <f t="shared" si="164"/>
        <v>0</v>
      </c>
      <c r="W1134" s="4">
        <f t="shared" si="165"/>
        <v>0</v>
      </c>
    </row>
    <row r="1135" spans="1:23" x14ac:dyDescent="0.3">
      <c r="A1135" s="1">
        <f t="shared" si="159"/>
        <v>0</v>
      </c>
      <c r="B1135" s="1" t="s">
        <v>13</v>
      </c>
      <c r="C1135" s="1">
        <v>0.6</v>
      </c>
      <c r="D1135" s="1">
        <v>2</v>
      </c>
      <c r="E1135" s="1">
        <f t="shared" si="160"/>
        <v>284</v>
      </c>
      <c r="F1135" s="1">
        <v>1</v>
      </c>
      <c r="G1135" s="4">
        <f t="shared" si="161"/>
        <v>0</v>
      </c>
      <c r="H1135" s="4">
        <f t="shared" si="162"/>
        <v>265.91500000000002</v>
      </c>
      <c r="I1135" s="4">
        <v>250.178</v>
      </c>
      <c r="J1135" s="4">
        <v>15.737</v>
      </c>
      <c r="K1135" s="4">
        <v>0</v>
      </c>
      <c r="L1135" s="1">
        <v>217</v>
      </c>
      <c r="M1135" s="1">
        <v>217</v>
      </c>
      <c r="N1135" s="1">
        <v>217</v>
      </c>
      <c r="O1135" s="1">
        <v>217</v>
      </c>
      <c r="P1135" s="1">
        <v>217</v>
      </c>
      <c r="Q1135" s="1">
        <v>217</v>
      </c>
      <c r="R1135" s="4">
        <v>5.1369999999999996</v>
      </c>
      <c r="S1135" s="4">
        <v>101.267</v>
      </c>
      <c r="T1135" s="4">
        <v>244.429</v>
      </c>
      <c r="U1135" s="4">
        <f t="shared" si="163"/>
        <v>0</v>
      </c>
      <c r="V1135" s="4">
        <f t="shared" si="164"/>
        <v>0</v>
      </c>
      <c r="W1135" s="4">
        <f t="shared" si="165"/>
        <v>0</v>
      </c>
    </row>
    <row r="1136" spans="1:23" x14ac:dyDescent="0.3">
      <c r="A1136" s="1">
        <f t="shared" si="159"/>
        <v>0</v>
      </c>
      <c r="B1136" s="1" t="s">
        <v>13</v>
      </c>
      <c r="C1136" s="1">
        <v>0.6</v>
      </c>
      <c r="D1136" s="1">
        <v>3</v>
      </c>
      <c r="E1136" s="1">
        <f t="shared" si="160"/>
        <v>284</v>
      </c>
      <c r="F1136" s="1">
        <v>1</v>
      </c>
      <c r="G1136" s="4">
        <f t="shared" si="161"/>
        <v>0</v>
      </c>
      <c r="H1136" s="4">
        <f t="shared" si="162"/>
        <v>262.69900000000001</v>
      </c>
      <c r="I1136" s="4">
        <v>245.87700000000001</v>
      </c>
      <c r="J1136" s="4">
        <v>16.822000000000003</v>
      </c>
      <c r="K1136" s="4">
        <v>0</v>
      </c>
      <c r="L1136" s="1">
        <v>217</v>
      </c>
      <c r="M1136" s="1">
        <v>217</v>
      </c>
      <c r="N1136" s="1">
        <v>217</v>
      </c>
      <c r="O1136" s="1">
        <v>217</v>
      </c>
      <c r="P1136" s="1">
        <v>217</v>
      </c>
      <c r="Q1136" s="1">
        <v>217</v>
      </c>
      <c r="R1136" s="4">
        <v>5.1630000000000003</v>
      </c>
      <c r="S1136" s="4">
        <v>101.267</v>
      </c>
      <c r="T1136" s="4">
        <v>240.102</v>
      </c>
      <c r="U1136" s="4">
        <f t="shared" si="163"/>
        <v>0</v>
      </c>
      <c r="V1136" s="4">
        <f t="shared" si="164"/>
        <v>0</v>
      </c>
      <c r="W1136" s="4">
        <f t="shared" si="165"/>
        <v>0</v>
      </c>
    </row>
    <row r="1137" spans="1:23" x14ac:dyDescent="0.3">
      <c r="A1137" s="1">
        <f t="shared" si="159"/>
        <v>0</v>
      </c>
      <c r="B1137" s="1" t="s">
        <v>13</v>
      </c>
      <c r="C1137" s="1">
        <v>0.6</v>
      </c>
      <c r="D1137" s="1">
        <v>4</v>
      </c>
      <c r="E1137" s="1">
        <f t="shared" si="160"/>
        <v>284</v>
      </c>
      <c r="F1137" s="1">
        <v>1</v>
      </c>
      <c r="G1137" s="4">
        <f t="shared" si="161"/>
        <v>0</v>
      </c>
      <c r="H1137" s="4">
        <f t="shared" si="162"/>
        <v>263.43799999999999</v>
      </c>
      <c r="I1137" s="4">
        <v>248.226</v>
      </c>
      <c r="J1137" s="4">
        <v>15.212</v>
      </c>
      <c r="K1137" s="4">
        <v>0</v>
      </c>
      <c r="L1137" s="1">
        <v>217</v>
      </c>
      <c r="M1137" s="1">
        <v>217</v>
      </c>
      <c r="N1137" s="1">
        <v>217</v>
      </c>
      <c r="O1137" s="1">
        <v>217</v>
      </c>
      <c r="P1137" s="1">
        <v>217</v>
      </c>
      <c r="Q1137" s="1">
        <v>217</v>
      </c>
      <c r="R1137" s="4">
        <v>12.785</v>
      </c>
      <c r="S1137" s="4">
        <v>101.267</v>
      </c>
      <c r="T1137" s="4">
        <v>234.82900000000001</v>
      </c>
      <c r="U1137" s="4">
        <f t="shared" si="163"/>
        <v>0</v>
      </c>
      <c r="V1137" s="4">
        <f t="shared" si="164"/>
        <v>0</v>
      </c>
      <c r="W1137" s="4">
        <f t="shared" si="165"/>
        <v>0</v>
      </c>
    </row>
    <row r="1138" spans="1:23" x14ac:dyDescent="0.3">
      <c r="A1138" s="1">
        <f t="shared" si="159"/>
        <v>0</v>
      </c>
      <c r="B1138" s="1" t="s">
        <v>13</v>
      </c>
      <c r="C1138" s="1">
        <v>0.6</v>
      </c>
      <c r="D1138" s="1">
        <v>1</v>
      </c>
      <c r="E1138" s="1">
        <f t="shared" si="160"/>
        <v>285</v>
      </c>
      <c r="F1138" s="1">
        <v>1</v>
      </c>
      <c r="G1138" s="4">
        <f t="shared" si="161"/>
        <v>0</v>
      </c>
      <c r="H1138" s="4">
        <f t="shared" si="162"/>
        <v>257.96600000000001</v>
      </c>
      <c r="I1138" s="4">
        <v>242.01999999999998</v>
      </c>
      <c r="J1138" s="4">
        <v>15.946</v>
      </c>
      <c r="K1138" s="4">
        <v>0</v>
      </c>
      <c r="L1138" s="1">
        <v>221</v>
      </c>
      <c r="M1138" s="1">
        <v>221</v>
      </c>
      <c r="N1138" s="1">
        <v>221</v>
      </c>
      <c r="O1138" s="1">
        <v>221</v>
      </c>
      <c r="P1138" s="1">
        <v>221</v>
      </c>
      <c r="Q1138" s="1">
        <v>221</v>
      </c>
      <c r="R1138" s="4">
        <v>4.2969999999999997</v>
      </c>
      <c r="S1138" s="4">
        <v>107.10599999999999</v>
      </c>
      <c r="T1138" s="4">
        <v>237.13799999999998</v>
      </c>
      <c r="U1138" s="4">
        <f t="shared" si="163"/>
        <v>0</v>
      </c>
      <c r="V1138" s="4">
        <f t="shared" si="164"/>
        <v>0</v>
      </c>
      <c r="W1138" s="4">
        <f t="shared" si="165"/>
        <v>0</v>
      </c>
    </row>
    <row r="1139" spans="1:23" x14ac:dyDescent="0.3">
      <c r="A1139" s="1">
        <f t="shared" si="159"/>
        <v>0</v>
      </c>
      <c r="B1139" s="1" t="s">
        <v>13</v>
      </c>
      <c r="C1139" s="1">
        <v>0.6</v>
      </c>
      <c r="D1139" s="1">
        <v>2</v>
      </c>
      <c r="E1139" s="1">
        <f t="shared" si="160"/>
        <v>285</v>
      </c>
      <c r="F1139" s="1">
        <v>1</v>
      </c>
      <c r="G1139" s="4">
        <f t="shared" si="161"/>
        <v>0</v>
      </c>
      <c r="H1139" s="4">
        <f t="shared" si="162"/>
        <v>259.452</v>
      </c>
      <c r="I1139" s="4">
        <v>243.56599999999997</v>
      </c>
      <c r="J1139" s="4">
        <v>15.885999999999999</v>
      </c>
      <c r="K1139" s="4">
        <v>0</v>
      </c>
      <c r="L1139" s="1">
        <v>221</v>
      </c>
      <c r="M1139" s="1">
        <v>221</v>
      </c>
      <c r="N1139" s="1">
        <v>221</v>
      </c>
      <c r="O1139" s="1">
        <v>221</v>
      </c>
      <c r="P1139" s="1">
        <v>221</v>
      </c>
      <c r="Q1139" s="1">
        <v>221</v>
      </c>
      <c r="R1139" s="4">
        <v>6.67</v>
      </c>
      <c r="S1139" s="4">
        <v>107.10599999999999</v>
      </c>
      <c r="T1139" s="4">
        <v>236.31099999999998</v>
      </c>
      <c r="U1139" s="4">
        <f t="shared" si="163"/>
        <v>0</v>
      </c>
      <c r="V1139" s="4">
        <f t="shared" si="164"/>
        <v>0</v>
      </c>
      <c r="W1139" s="4">
        <f t="shared" si="165"/>
        <v>0</v>
      </c>
    </row>
    <row r="1140" spans="1:23" x14ac:dyDescent="0.3">
      <c r="A1140" s="1">
        <f t="shared" si="159"/>
        <v>0</v>
      </c>
      <c r="B1140" s="1" t="s">
        <v>13</v>
      </c>
      <c r="C1140" s="1">
        <v>0.6</v>
      </c>
      <c r="D1140" s="1">
        <v>3</v>
      </c>
      <c r="E1140" s="1">
        <f t="shared" si="160"/>
        <v>285</v>
      </c>
      <c r="F1140" s="1">
        <v>1</v>
      </c>
      <c r="G1140" s="4">
        <f t="shared" si="161"/>
        <v>0</v>
      </c>
      <c r="H1140" s="4">
        <f t="shared" si="162"/>
        <v>256.53100000000001</v>
      </c>
      <c r="I1140" s="4">
        <v>241.86799999999999</v>
      </c>
      <c r="J1140" s="4">
        <v>14.663</v>
      </c>
      <c r="K1140" s="4">
        <v>0</v>
      </c>
      <c r="L1140" s="1">
        <v>221</v>
      </c>
      <c r="M1140" s="1">
        <v>221</v>
      </c>
      <c r="N1140" s="1">
        <v>221</v>
      </c>
      <c r="O1140" s="1">
        <v>221</v>
      </c>
      <c r="P1140" s="1">
        <v>221</v>
      </c>
      <c r="Q1140" s="1">
        <v>221</v>
      </c>
      <c r="R1140" s="4">
        <v>7.06</v>
      </c>
      <c r="S1140" s="4">
        <v>107.10599999999999</v>
      </c>
      <c r="T1140" s="4">
        <v>234.22300000000001</v>
      </c>
      <c r="U1140" s="4">
        <f t="shared" si="163"/>
        <v>0</v>
      </c>
      <c r="V1140" s="4">
        <f t="shared" si="164"/>
        <v>0</v>
      </c>
      <c r="W1140" s="4">
        <f t="shared" si="165"/>
        <v>0</v>
      </c>
    </row>
    <row r="1141" spans="1:23" x14ac:dyDescent="0.3">
      <c r="A1141" s="1">
        <f t="shared" si="159"/>
        <v>0</v>
      </c>
      <c r="B1141" s="1" t="s">
        <v>13</v>
      </c>
      <c r="C1141" s="1">
        <v>0.6</v>
      </c>
      <c r="D1141" s="1">
        <v>4</v>
      </c>
      <c r="E1141" s="1">
        <f t="shared" si="160"/>
        <v>285</v>
      </c>
      <c r="F1141" s="1">
        <v>1</v>
      </c>
      <c r="G1141" s="4">
        <f t="shared" si="161"/>
        <v>0</v>
      </c>
      <c r="H1141" s="4">
        <f t="shared" si="162"/>
        <v>262.88400000000001</v>
      </c>
      <c r="I1141" s="4">
        <v>247.58699999999999</v>
      </c>
      <c r="J1141" s="4">
        <v>15.297000000000001</v>
      </c>
      <c r="K1141" s="4">
        <v>0</v>
      </c>
      <c r="L1141" s="1">
        <v>221</v>
      </c>
      <c r="M1141" s="1">
        <v>221</v>
      </c>
      <c r="N1141" s="1">
        <v>221</v>
      </c>
      <c r="O1141" s="1">
        <v>221</v>
      </c>
      <c r="P1141" s="1">
        <v>221</v>
      </c>
      <c r="Q1141" s="1">
        <v>221</v>
      </c>
      <c r="R1141" s="4">
        <v>7.9489999999999998</v>
      </c>
      <c r="S1141" s="4">
        <v>107.10599999999999</v>
      </c>
      <c r="T1141" s="4">
        <v>239.053</v>
      </c>
      <c r="U1141" s="4">
        <f t="shared" si="163"/>
        <v>0</v>
      </c>
      <c r="V1141" s="4">
        <f t="shared" si="164"/>
        <v>0</v>
      </c>
      <c r="W1141" s="4">
        <f t="shared" si="165"/>
        <v>0</v>
      </c>
    </row>
    <row r="1142" spans="1:23" x14ac:dyDescent="0.3">
      <c r="A1142" s="1">
        <f t="shared" si="159"/>
        <v>0</v>
      </c>
      <c r="B1142" s="1" t="s">
        <v>13</v>
      </c>
      <c r="C1142" s="1">
        <v>0.6</v>
      </c>
      <c r="D1142" s="1">
        <v>1</v>
      </c>
      <c r="E1142" s="1">
        <f t="shared" si="160"/>
        <v>286</v>
      </c>
      <c r="F1142" s="1">
        <v>1</v>
      </c>
      <c r="G1142" s="4">
        <f t="shared" si="161"/>
        <v>0</v>
      </c>
      <c r="H1142" s="4">
        <f t="shared" si="162"/>
        <v>261.947</v>
      </c>
      <c r="I1142" s="4">
        <v>245.72300000000001</v>
      </c>
      <c r="J1142" s="4">
        <v>16.224</v>
      </c>
      <c r="K1142" s="4">
        <v>0</v>
      </c>
      <c r="L1142" s="1">
        <v>221</v>
      </c>
      <c r="M1142" s="1">
        <v>221</v>
      </c>
      <c r="N1142" s="1">
        <v>221</v>
      </c>
      <c r="O1142" s="1">
        <v>221</v>
      </c>
      <c r="P1142" s="1">
        <v>221</v>
      </c>
      <c r="Q1142" s="1">
        <v>221</v>
      </c>
      <c r="R1142" s="4">
        <v>3.6320000000000001</v>
      </c>
      <c r="S1142" s="4">
        <v>103.908</v>
      </c>
      <c r="T1142" s="4">
        <v>241.48699999999999</v>
      </c>
      <c r="U1142" s="4">
        <f t="shared" si="163"/>
        <v>0</v>
      </c>
      <c r="V1142" s="4">
        <f t="shared" si="164"/>
        <v>0</v>
      </c>
      <c r="W1142" s="4">
        <f t="shared" si="165"/>
        <v>0</v>
      </c>
    </row>
    <row r="1143" spans="1:23" x14ac:dyDescent="0.3">
      <c r="A1143" s="1">
        <f t="shared" si="159"/>
        <v>0</v>
      </c>
      <c r="B1143" s="1" t="s">
        <v>13</v>
      </c>
      <c r="C1143" s="1">
        <v>0.6</v>
      </c>
      <c r="D1143" s="1">
        <v>2</v>
      </c>
      <c r="E1143" s="1">
        <f t="shared" si="160"/>
        <v>286</v>
      </c>
      <c r="F1143" s="1">
        <v>1</v>
      </c>
      <c r="G1143" s="4">
        <f t="shared" si="161"/>
        <v>0</v>
      </c>
      <c r="H1143" s="4">
        <f t="shared" si="162"/>
        <v>256.89699999999999</v>
      </c>
      <c r="I1143" s="4">
        <v>240.93299999999999</v>
      </c>
      <c r="J1143" s="4">
        <v>15.964</v>
      </c>
      <c r="K1143" s="4">
        <v>0</v>
      </c>
      <c r="L1143" s="1">
        <v>221</v>
      </c>
      <c r="M1143" s="1">
        <v>221</v>
      </c>
      <c r="N1143" s="1">
        <v>221</v>
      </c>
      <c r="O1143" s="1">
        <v>221</v>
      </c>
      <c r="P1143" s="1">
        <v>221</v>
      </c>
      <c r="Q1143" s="1">
        <v>221</v>
      </c>
      <c r="R1143" s="4">
        <v>5.36</v>
      </c>
      <c r="S1143" s="4">
        <v>103.908</v>
      </c>
      <c r="T1143" s="4">
        <v>234.96899999999999</v>
      </c>
      <c r="U1143" s="4">
        <f t="shared" si="163"/>
        <v>0</v>
      </c>
      <c r="V1143" s="4">
        <f t="shared" si="164"/>
        <v>0</v>
      </c>
      <c r="W1143" s="4">
        <f t="shared" si="165"/>
        <v>0</v>
      </c>
    </row>
    <row r="1144" spans="1:23" x14ac:dyDescent="0.3">
      <c r="A1144" s="1">
        <f t="shared" si="159"/>
        <v>0</v>
      </c>
      <c r="B1144" s="1" t="s">
        <v>13</v>
      </c>
      <c r="C1144" s="1">
        <v>0.6</v>
      </c>
      <c r="D1144" s="1">
        <v>3</v>
      </c>
      <c r="E1144" s="1">
        <f t="shared" si="160"/>
        <v>286</v>
      </c>
      <c r="F1144" s="1">
        <v>1</v>
      </c>
      <c r="G1144" s="4">
        <f t="shared" si="161"/>
        <v>0</v>
      </c>
      <c r="H1144" s="4">
        <f t="shared" si="162"/>
        <v>253.24099999999999</v>
      </c>
      <c r="I1144" s="4">
        <v>237.62299999999999</v>
      </c>
      <c r="J1144" s="4">
        <v>15.618</v>
      </c>
      <c r="K1144" s="4">
        <v>0</v>
      </c>
      <c r="L1144" s="1">
        <v>221</v>
      </c>
      <c r="M1144" s="1">
        <v>221</v>
      </c>
      <c r="N1144" s="1">
        <v>221</v>
      </c>
      <c r="O1144" s="1">
        <v>221</v>
      </c>
      <c r="P1144" s="1">
        <v>221</v>
      </c>
      <c r="Q1144" s="1">
        <v>221</v>
      </c>
      <c r="R1144" s="4">
        <v>7.07</v>
      </c>
      <c r="S1144" s="4">
        <v>103.908</v>
      </c>
      <c r="T1144" s="4">
        <v>229.94900000000001</v>
      </c>
      <c r="U1144" s="4">
        <f t="shared" si="163"/>
        <v>0</v>
      </c>
      <c r="V1144" s="4">
        <f t="shared" si="164"/>
        <v>0</v>
      </c>
      <c r="W1144" s="4">
        <f t="shared" si="165"/>
        <v>0</v>
      </c>
    </row>
    <row r="1145" spans="1:23" x14ac:dyDescent="0.3">
      <c r="A1145" s="1">
        <f t="shared" si="159"/>
        <v>0</v>
      </c>
      <c r="B1145" s="1" t="s">
        <v>13</v>
      </c>
      <c r="C1145" s="1">
        <v>0.6</v>
      </c>
      <c r="D1145" s="1">
        <v>4</v>
      </c>
      <c r="E1145" s="1">
        <f t="shared" si="160"/>
        <v>286</v>
      </c>
      <c r="F1145" s="1">
        <v>1</v>
      </c>
      <c r="G1145" s="4">
        <f t="shared" si="161"/>
        <v>0</v>
      </c>
      <c r="H1145" s="4">
        <f t="shared" si="162"/>
        <v>261.08800000000002</v>
      </c>
      <c r="I1145" s="4">
        <v>246.70000000000002</v>
      </c>
      <c r="J1145" s="4">
        <v>14.388</v>
      </c>
      <c r="K1145" s="4">
        <v>0</v>
      </c>
      <c r="L1145" s="1">
        <v>221</v>
      </c>
      <c r="M1145" s="1">
        <v>221</v>
      </c>
      <c r="N1145" s="1">
        <v>221</v>
      </c>
      <c r="O1145" s="1">
        <v>221</v>
      </c>
      <c r="P1145" s="1">
        <v>221</v>
      </c>
      <c r="Q1145" s="1">
        <v>221</v>
      </c>
      <c r="R1145" s="4">
        <v>9.1229999999999993</v>
      </c>
      <c r="S1145" s="4">
        <v>103.908</v>
      </c>
      <c r="T1145" s="4">
        <v>236.97300000000001</v>
      </c>
      <c r="U1145" s="4">
        <f t="shared" si="163"/>
        <v>0</v>
      </c>
      <c r="V1145" s="4">
        <f t="shared" si="164"/>
        <v>0</v>
      </c>
      <c r="W1145" s="4">
        <f t="shared" si="165"/>
        <v>0</v>
      </c>
    </row>
    <row r="1146" spans="1:23" x14ac:dyDescent="0.3">
      <c r="A1146" s="1">
        <f t="shared" si="159"/>
        <v>0</v>
      </c>
      <c r="B1146" s="1" t="s">
        <v>13</v>
      </c>
      <c r="C1146" s="1">
        <v>0.6</v>
      </c>
      <c r="D1146" s="1">
        <v>1</v>
      </c>
      <c r="E1146" s="1">
        <f t="shared" si="160"/>
        <v>287</v>
      </c>
      <c r="F1146" s="1">
        <v>1</v>
      </c>
      <c r="G1146" s="4">
        <f t="shared" si="161"/>
        <v>0</v>
      </c>
      <c r="H1146" s="4">
        <f t="shared" si="162"/>
        <v>257.89699999999999</v>
      </c>
      <c r="I1146" s="4">
        <v>241.80099999999999</v>
      </c>
      <c r="J1146" s="4">
        <v>16.096</v>
      </c>
      <c r="K1146" s="4">
        <v>0</v>
      </c>
      <c r="L1146" s="1">
        <v>224</v>
      </c>
      <c r="M1146" s="1">
        <v>224</v>
      </c>
      <c r="N1146" s="1">
        <v>224</v>
      </c>
      <c r="O1146" s="1">
        <v>224</v>
      </c>
      <c r="P1146" s="1">
        <v>224</v>
      </c>
      <c r="Q1146" s="1">
        <v>224</v>
      </c>
      <c r="R1146" s="4">
        <v>4.9820000000000002</v>
      </c>
      <c r="S1146" s="4">
        <v>111.047</v>
      </c>
      <c r="T1146" s="4">
        <v>236.21300000000002</v>
      </c>
      <c r="U1146" s="4">
        <f t="shared" si="163"/>
        <v>0</v>
      </c>
      <c r="V1146" s="4">
        <f t="shared" si="164"/>
        <v>0</v>
      </c>
      <c r="W1146" s="4">
        <f t="shared" si="165"/>
        <v>0</v>
      </c>
    </row>
    <row r="1147" spans="1:23" x14ac:dyDescent="0.3">
      <c r="A1147" s="1">
        <f t="shared" si="159"/>
        <v>0</v>
      </c>
      <c r="B1147" s="1" t="s">
        <v>13</v>
      </c>
      <c r="C1147" s="1">
        <v>0.6</v>
      </c>
      <c r="D1147" s="1">
        <v>2</v>
      </c>
      <c r="E1147" s="1">
        <f t="shared" si="160"/>
        <v>287</v>
      </c>
      <c r="F1147" s="1">
        <v>1</v>
      </c>
      <c r="G1147" s="4">
        <f t="shared" si="161"/>
        <v>0</v>
      </c>
      <c r="H1147" s="4">
        <f t="shared" si="162"/>
        <v>258.18700000000001</v>
      </c>
      <c r="I1147" s="4">
        <v>242.61700000000002</v>
      </c>
      <c r="J1147" s="4">
        <v>15.57</v>
      </c>
      <c r="K1147" s="4">
        <v>0</v>
      </c>
      <c r="L1147" s="1">
        <v>224</v>
      </c>
      <c r="M1147" s="1">
        <v>224</v>
      </c>
      <c r="N1147" s="1">
        <v>224</v>
      </c>
      <c r="O1147" s="1">
        <v>224</v>
      </c>
      <c r="P1147" s="1">
        <v>224</v>
      </c>
      <c r="Q1147" s="1">
        <v>224</v>
      </c>
      <c r="R1147" s="4">
        <v>4.1550000000000002</v>
      </c>
      <c r="S1147" s="4">
        <v>111.047</v>
      </c>
      <c r="T1147" s="4">
        <v>237.85599999999999</v>
      </c>
      <c r="U1147" s="4">
        <f t="shared" si="163"/>
        <v>0</v>
      </c>
      <c r="V1147" s="4">
        <f t="shared" si="164"/>
        <v>0</v>
      </c>
      <c r="W1147" s="4">
        <f t="shared" si="165"/>
        <v>0</v>
      </c>
    </row>
    <row r="1148" spans="1:23" x14ac:dyDescent="0.3">
      <c r="A1148" s="1">
        <f t="shared" si="159"/>
        <v>0</v>
      </c>
      <c r="B1148" s="1" t="s">
        <v>13</v>
      </c>
      <c r="C1148" s="1">
        <v>0.6</v>
      </c>
      <c r="D1148" s="1">
        <v>3</v>
      </c>
      <c r="E1148" s="1">
        <f t="shared" si="160"/>
        <v>287</v>
      </c>
      <c r="F1148" s="1">
        <v>1</v>
      </c>
      <c r="G1148" s="4">
        <f t="shared" si="161"/>
        <v>0</v>
      </c>
      <c r="H1148" s="4">
        <f t="shared" si="162"/>
        <v>260.22000000000003</v>
      </c>
      <c r="I1148" s="4">
        <v>245.083</v>
      </c>
      <c r="J1148" s="4">
        <v>15.137</v>
      </c>
      <c r="K1148" s="4">
        <v>0</v>
      </c>
      <c r="L1148" s="1">
        <v>224</v>
      </c>
      <c r="M1148" s="1">
        <v>224</v>
      </c>
      <c r="N1148" s="1">
        <v>224</v>
      </c>
      <c r="O1148" s="1">
        <v>224</v>
      </c>
      <c r="P1148" s="1">
        <v>224</v>
      </c>
      <c r="Q1148" s="1">
        <v>224</v>
      </c>
      <c r="R1148" s="4">
        <v>8.2769999999999992</v>
      </c>
      <c r="S1148" s="4">
        <v>111.047</v>
      </c>
      <c r="T1148" s="4">
        <v>236.2</v>
      </c>
      <c r="U1148" s="4">
        <f t="shared" si="163"/>
        <v>0</v>
      </c>
      <c r="V1148" s="4">
        <f t="shared" si="164"/>
        <v>0</v>
      </c>
      <c r="W1148" s="4">
        <f t="shared" si="165"/>
        <v>0</v>
      </c>
    </row>
    <row r="1149" spans="1:23" x14ac:dyDescent="0.3">
      <c r="A1149" s="1">
        <f t="shared" si="159"/>
        <v>0</v>
      </c>
      <c r="B1149" s="1" t="s">
        <v>13</v>
      </c>
      <c r="C1149" s="1">
        <v>0.6</v>
      </c>
      <c r="D1149" s="1">
        <v>4</v>
      </c>
      <c r="E1149" s="1">
        <f t="shared" si="160"/>
        <v>287</v>
      </c>
      <c r="F1149" s="1">
        <v>1</v>
      </c>
      <c r="G1149" s="4">
        <f t="shared" si="161"/>
        <v>0</v>
      </c>
      <c r="H1149" s="4">
        <f t="shared" si="162"/>
        <v>255.87900000000002</v>
      </c>
      <c r="I1149" s="4">
        <v>239.86</v>
      </c>
      <c r="J1149" s="4">
        <v>16.018999999999998</v>
      </c>
      <c r="K1149" s="4">
        <v>0</v>
      </c>
      <c r="L1149" s="1">
        <v>224</v>
      </c>
      <c r="M1149" s="1">
        <v>224</v>
      </c>
      <c r="N1149" s="1">
        <v>224</v>
      </c>
      <c r="O1149" s="1">
        <v>224</v>
      </c>
      <c r="P1149" s="1">
        <v>224</v>
      </c>
      <c r="Q1149" s="1">
        <v>224</v>
      </c>
      <c r="R1149" s="4">
        <v>10.255000000000001</v>
      </c>
      <c r="S1149" s="4">
        <v>111.047</v>
      </c>
      <c r="T1149" s="4">
        <v>228.99900000000002</v>
      </c>
      <c r="U1149" s="4">
        <f t="shared" si="163"/>
        <v>0</v>
      </c>
      <c r="V1149" s="4">
        <f t="shared" si="164"/>
        <v>0</v>
      </c>
      <c r="W1149" s="4">
        <f t="shared" si="165"/>
        <v>0</v>
      </c>
    </row>
    <row r="1150" spans="1:23" x14ac:dyDescent="0.3">
      <c r="A1150" s="1">
        <f t="shared" si="159"/>
        <v>0</v>
      </c>
      <c r="B1150" s="1" t="s">
        <v>13</v>
      </c>
      <c r="C1150" s="1">
        <v>0.6</v>
      </c>
      <c r="D1150" s="1">
        <v>1</v>
      </c>
      <c r="E1150" s="1">
        <f t="shared" si="160"/>
        <v>288</v>
      </c>
      <c r="F1150" s="1">
        <v>1</v>
      </c>
      <c r="G1150" s="4">
        <f t="shared" si="161"/>
        <v>0</v>
      </c>
      <c r="H1150" s="4">
        <f t="shared" si="162"/>
        <v>250.02300000000002</v>
      </c>
      <c r="I1150" s="4">
        <v>233.10900000000001</v>
      </c>
      <c r="J1150" s="4">
        <v>16.914000000000001</v>
      </c>
      <c r="K1150" s="4">
        <v>0</v>
      </c>
      <c r="L1150" s="1">
        <v>219</v>
      </c>
      <c r="M1150" s="1">
        <v>219</v>
      </c>
      <c r="N1150" s="1">
        <v>219</v>
      </c>
      <c r="O1150" s="1">
        <v>219</v>
      </c>
      <c r="P1150" s="1">
        <v>219</v>
      </c>
      <c r="Q1150" s="1">
        <v>219</v>
      </c>
      <c r="R1150" s="4">
        <v>3.6680000000000001</v>
      </c>
      <c r="S1150" s="4">
        <v>103.639</v>
      </c>
      <c r="T1150" s="4">
        <v>228.839</v>
      </c>
      <c r="U1150" s="4">
        <f t="shared" si="163"/>
        <v>0</v>
      </c>
      <c r="V1150" s="4">
        <f t="shared" si="164"/>
        <v>0</v>
      </c>
      <c r="W1150" s="4">
        <f t="shared" si="165"/>
        <v>0</v>
      </c>
    </row>
    <row r="1151" spans="1:23" x14ac:dyDescent="0.3">
      <c r="A1151" s="1">
        <f t="shared" si="159"/>
        <v>0</v>
      </c>
      <c r="B1151" s="1" t="s">
        <v>13</v>
      </c>
      <c r="C1151" s="1">
        <v>0.6</v>
      </c>
      <c r="D1151" s="1">
        <v>2</v>
      </c>
      <c r="E1151" s="1">
        <f t="shared" si="160"/>
        <v>288</v>
      </c>
      <c r="F1151" s="1">
        <v>1</v>
      </c>
      <c r="G1151" s="4">
        <f t="shared" si="161"/>
        <v>0</v>
      </c>
      <c r="H1151" s="4">
        <f t="shared" si="162"/>
        <v>259.67599999999999</v>
      </c>
      <c r="I1151" s="4">
        <v>242.54999999999998</v>
      </c>
      <c r="J1151" s="4">
        <v>17.126000000000001</v>
      </c>
      <c r="K1151" s="4">
        <v>0</v>
      </c>
      <c r="L1151" s="1">
        <v>219</v>
      </c>
      <c r="M1151" s="1">
        <v>219</v>
      </c>
      <c r="N1151" s="1">
        <v>219</v>
      </c>
      <c r="O1151" s="1">
        <v>219</v>
      </c>
      <c r="P1151" s="1">
        <v>219</v>
      </c>
      <c r="Q1151" s="1">
        <v>219</v>
      </c>
      <c r="R1151" s="4">
        <v>5.27</v>
      </c>
      <c r="S1151" s="4">
        <v>103.639</v>
      </c>
      <c r="T1151" s="4">
        <v>236.678</v>
      </c>
      <c r="U1151" s="4">
        <f t="shared" si="163"/>
        <v>0</v>
      </c>
      <c r="V1151" s="4">
        <f t="shared" si="164"/>
        <v>0</v>
      </c>
      <c r="W1151" s="4">
        <f t="shared" si="165"/>
        <v>0</v>
      </c>
    </row>
    <row r="1152" spans="1:23" x14ac:dyDescent="0.3">
      <c r="A1152" s="1">
        <f t="shared" si="159"/>
        <v>0</v>
      </c>
      <c r="B1152" s="1" t="s">
        <v>13</v>
      </c>
      <c r="C1152" s="1">
        <v>0.6</v>
      </c>
      <c r="D1152" s="1">
        <v>3</v>
      </c>
      <c r="E1152" s="1">
        <f t="shared" si="160"/>
        <v>288</v>
      </c>
      <c r="F1152" s="1">
        <v>1</v>
      </c>
      <c r="G1152" s="4">
        <f t="shared" si="161"/>
        <v>0</v>
      </c>
      <c r="H1152" s="4">
        <f t="shared" si="162"/>
        <v>256.25299999999999</v>
      </c>
      <c r="I1152" s="4">
        <v>239.11099999999999</v>
      </c>
      <c r="J1152" s="4">
        <v>17.141999999999999</v>
      </c>
      <c r="K1152" s="4">
        <v>0</v>
      </c>
      <c r="L1152" s="1">
        <v>219</v>
      </c>
      <c r="M1152" s="1">
        <v>219</v>
      </c>
      <c r="N1152" s="1">
        <v>219</v>
      </c>
      <c r="O1152" s="1">
        <v>219</v>
      </c>
      <c r="P1152" s="1">
        <v>219</v>
      </c>
      <c r="Q1152" s="1">
        <v>219</v>
      </c>
      <c r="R1152" s="4">
        <v>8.1630000000000003</v>
      </c>
      <c r="S1152" s="4">
        <v>103.639</v>
      </c>
      <c r="T1152" s="4">
        <v>230.346</v>
      </c>
      <c r="U1152" s="4">
        <f t="shared" si="163"/>
        <v>0</v>
      </c>
      <c r="V1152" s="4">
        <f t="shared" si="164"/>
        <v>0</v>
      </c>
      <c r="W1152" s="4">
        <f t="shared" si="165"/>
        <v>0</v>
      </c>
    </row>
    <row r="1153" spans="1:23" x14ac:dyDescent="0.3">
      <c r="A1153" s="1">
        <f t="shared" si="159"/>
        <v>0</v>
      </c>
      <c r="B1153" s="1" t="s">
        <v>13</v>
      </c>
      <c r="C1153" s="1">
        <v>0.6</v>
      </c>
      <c r="D1153" s="1">
        <v>4</v>
      </c>
      <c r="E1153" s="1">
        <f t="shared" si="160"/>
        <v>288</v>
      </c>
      <c r="F1153" s="1">
        <v>1</v>
      </c>
      <c r="G1153" s="4">
        <f t="shared" si="161"/>
        <v>0</v>
      </c>
      <c r="H1153" s="4">
        <f t="shared" si="162"/>
        <v>276.36399999999998</v>
      </c>
      <c r="I1153" s="4">
        <v>260.48099999999999</v>
      </c>
      <c r="J1153" s="4">
        <v>15.882999999999999</v>
      </c>
      <c r="K1153" s="4">
        <v>0</v>
      </c>
      <c r="L1153" s="1">
        <v>219</v>
      </c>
      <c r="M1153" s="1">
        <v>219</v>
      </c>
      <c r="N1153" s="1">
        <v>219</v>
      </c>
      <c r="O1153" s="1">
        <v>219</v>
      </c>
      <c r="P1153" s="1">
        <v>219</v>
      </c>
      <c r="Q1153" s="1">
        <v>219</v>
      </c>
      <c r="R1153" s="4">
        <v>23.059000000000001</v>
      </c>
      <c r="S1153" s="4">
        <v>103.639</v>
      </c>
      <c r="T1153" s="4">
        <v>236.82</v>
      </c>
      <c r="U1153" s="4">
        <f t="shared" si="163"/>
        <v>0</v>
      </c>
      <c r="V1153" s="4">
        <f t="shared" si="164"/>
        <v>0</v>
      </c>
      <c r="W1153" s="4">
        <f t="shared" si="165"/>
        <v>0</v>
      </c>
    </row>
    <row r="1154" spans="1:23" x14ac:dyDescent="0.3">
      <c r="A1154" s="1">
        <f t="shared" ref="A1154:A1217" si="170">IF(MOD(E1154,25)=0,1,0)</f>
        <v>0</v>
      </c>
      <c r="B1154" s="1" t="s">
        <v>13</v>
      </c>
      <c r="C1154" s="1">
        <v>0.6</v>
      </c>
      <c r="D1154" s="1">
        <v>1</v>
      </c>
      <c r="E1154" s="1">
        <f t="shared" si="160"/>
        <v>289</v>
      </c>
      <c r="F1154" s="1">
        <v>1</v>
      </c>
      <c r="G1154" s="4">
        <f t="shared" si="161"/>
        <v>0</v>
      </c>
      <c r="H1154" s="4">
        <f t="shared" si="162"/>
        <v>247.20599999999999</v>
      </c>
      <c r="I1154" s="4">
        <v>231.661</v>
      </c>
      <c r="J1154" s="4">
        <v>15.545</v>
      </c>
      <c r="K1154" s="4">
        <v>0</v>
      </c>
      <c r="L1154" s="1">
        <v>220</v>
      </c>
      <c r="M1154" s="1">
        <v>220</v>
      </c>
      <c r="N1154" s="1">
        <v>220</v>
      </c>
      <c r="O1154" s="1">
        <v>220</v>
      </c>
      <c r="P1154" s="1">
        <v>220</v>
      </c>
      <c r="Q1154" s="1">
        <v>220</v>
      </c>
      <c r="R1154" s="4">
        <v>5.5419999999999998</v>
      </c>
      <c r="S1154" s="4">
        <v>101.998</v>
      </c>
      <c r="T1154" s="4">
        <v>225.62</v>
      </c>
      <c r="U1154" s="4">
        <f t="shared" si="163"/>
        <v>0</v>
      </c>
      <c r="V1154" s="4">
        <f t="shared" si="164"/>
        <v>0</v>
      </c>
      <c r="W1154" s="4">
        <f t="shared" si="165"/>
        <v>0</v>
      </c>
    </row>
    <row r="1155" spans="1:23" x14ac:dyDescent="0.3">
      <c r="A1155" s="1">
        <f t="shared" si="170"/>
        <v>0</v>
      </c>
      <c r="B1155" s="1" t="s">
        <v>13</v>
      </c>
      <c r="C1155" s="1">
        <v>0.6</v>
      </c>
      <c r="D1155" s="1">
        <v>2</v>
      </c>
      <c r="E1155" s="1">
        <f t="shared" ref="E1155:E1218" si="171">_xlfn.CEILING.MATH((ROW(E1155)-1)/4)</f>
        <v>289</v>
      </c>
      <c r="F1155" s="1">
        <v>1</v>
      </c>
      <c r="G1155" s="4">
        <f t="shared" ref="G1155:G1218" si="172">(M1155-L1155)/L1155*100</f>
        <v>0</v>
      </c>
      <c r="H1155" s="4">
        <f t="shared" ref="H1155:H1218" si="173">I1155+K1155+J1155</f>
        <v>234.98600000000002</v>
      </c>
      <c r="I1155" s="4">
        <v>218.76800000000003</v>
      </c>
      <c r="J1155" s="4">
        <v>16.218</v>
      </c>
      <c r="K1155" s="4">
        <v>0</v>
      </c>
      <c r="L1155" s="1">
        <v>220</v>
      </c>
      <c r="M1155" s="1">
        <v>220</v>
      </c>
      <c r="N1155" s="1">
        <v>220</v>
      </c>
      <c r="O1155" s="1">
        <v>220</v>
      </c>
      <c r="P1155" s="1">
        <v>220</v>
      </c>
      <c r="Q1155" s="1">
        <v>220</v>
      </c>
      <c r="R1155" s="4">
        <v>6.915</v>
      </c>
      <c r="S1155" s="4">
        <v>101.998</v>
      </c>
      <c r="T1155" s="4">
        <v>211.35399999999998</v>
      </c>
      <c r="U1155" s="4">
        <f t="shared" ref="U1155:U1218" si="174">IF(F1155=1,(M1155-O1155)/M1155*100,"0")</f>
        <v>0</v>
      </c>
      <c r="V1155" s="4">
        <f t="shared" ref="V1155:V1218" si="175">IF(F1155=1,(M1155-P1155)/M1155*100,"0")</f>
        <v>0</v>
      </c>
      <c r="W1155" s="4">
        <f t="shared" ref="W1155:W1218" si="176">IF(F1155=1,(M1155-Q1155)/M1155*100,"0")</f>
        <v>0</v>
      </c>
    </row>
    <row r="1156" spans="1:23" x14ac:dyDescent="0.3">
      <c r="A1156" s="1">
        <f t="shared" si="170"/>
        <v>0</v>
      </c>
      <c r="B1156" s="1" t="s">
        <v>13</v>
      </c>
      <c r="C1156" s="1">
        <v>0.6</v>
      </c>
      <c r="D1156" s="1">
        <v>3</v>
      </c>
      <c r="E1156" s="1">
        <f t="shared" si="171"/>
        <v>289</v>
      </c>
      <c r="F1156" s="1">
        <v>1</v>
      </c>
      <c r="G1156" s="4">
        <f t="shared" si="172"/>
        <v>0</v>
      </c>
      <c r="H1156" s="4">
        <f t="shared" si="173"/>
        <v>240.80800000000002</v>
      </c>
      <c r="I1156" s="4">
        <v>225.58100000000002</v>
      </c>
      <c r="J1156" s="4">
        <v>15.227</v>
      </c>
      <c r="K1156" s="4">
        <v>0</v>
      </c>
      <c r="L1156" s="1">
        <v>220</v>
      </c>
      <c r="M1156" s="1">
        <v>220</v>
      </c>
      <c r="N1156" s="1">
        <v>220</v>
      </c>
      <c r="O1156" s="1">
        <v>220</v>
      </c>
      <c r="P1156" s="1">
        <v>220</v>
      </c>
      <c r="Q1156" s="1">
        <v>220</v>
      </c>
      <c r="R1156" s="4">
        <v>5.5250000000000004</v>
      </c>
      <c r="S1156" s="4">
        <v>101.998</v>
      </c>
      <c r="T1156" s="4">
        <v>219.55700000000002</v>
      </c>
      <c r="U1156" s="4">
        <f t="shared" si="174"/>
        <v>0</v>
      </c>
      <c r="V1156" s="4">
        <f t="shared" si="175"/>
        <v>0</v>
      </c>
      <c r="W1156" s="4">
        <f t="shared" si="176"/>
        <v>0</v>
      </c>
    </row>
    <row r="1157" spans="1:23" x14ac:dyDescent="0.3">
      <c r="A1157" s="1">
        <f t="shared" si="170"/>
        <v>0</v>
      </c>
      <c r="B1157" s="1" t="s">
        <v>13</v>
      </c>
      <c r="C1157" s="1">
        <v>0.6</v>
      </c>
      <c r="D1157" s="1">
        <v>4</v>
      </c>
      <c r="E1157" s="1">
        <f t="shared" si="171"/>
        <v>289</v>
      </c>
      <c r="F1157" s="1">
        <v>1</v>
      </c>
      <c r="G1157" s="4">
        <f t="shared" si="172"/>
        <v>0</v>
      </c>
      <c r="H1157" s="4">
        <f t="shared" si="173"/>
        <v>252.52</v>
      </c>
      <c r="I1157" s="4">
        <v>236.756</v>
      </c>
      <c r="J1157" s="4">
        <v>15.763999999999999</v>
      </c>
      <c r="K1157" s="4">
        <v>0</v>
      </c>
      <c r="L1157" s="1">
        <v>220</v>
      </c>
      <c r="M1157" s="1">
        <v>220</v>
      </c>
      <c r="N1157" s="1">
        <v>220</v>
      </c>
      <c r="O1157" s="1">
        <v>220</v>
      </c>
      <c r="P1157" s="1">
        <v>220</v>
      </c>
      <c r="Q1157" s="1">
        <v>220</v>
      </c>
      <c r="R1157" s="4">
        <v>12.182</v>
      </c>
      <c r="S1157" s="4">
        <v>101.998</v>
      </c>
      <c r="T1157" s="4">
        <v>224.07499999999999</v>
      </c>
      <c r="U1157" s="4">
        <f t="shared" si="174"/>
        <v>0</v>
      </c>
      <c r="V1157" s="4">
        <f t="shared" si="175"/>
        <v>0</v>
      </c>
      <c r="W1157" s="4">
        <f t="shared" si="176"/>
        <v>0</v>
      </c>
    </row>
    <row r="1158" spans="1:23" x14ac:dyDescent="0.3">
      <c r="A1158" s="1">
        <f t="shared" si="170"/>
        <v>0</v>
      </c>
      <c r="B1158" s="1" t="s">
        <v>13</v>
      </c>
      <c r="C1158" s="1">
        <v>0.6</v>
      </c>
      <c r="D1158" s="1">
        <v>1</v>
      </c>
      <c r="E1158" s="1">
        <f t="shared" si="171"/>
        <v>290</v>
      </c>
      <c r="F1158" s="1">
        <v>1</v>
      </c>
      <c r="G1158" s="4">
        <f t="shared" si="172"/>
        <v>0</v>
      </c>
      <c r="H1158" s="4">
        <f t="shared" si="173"/>
        <v>274.90199999999999</v>
      </c>
      <c r="I1158" s="4">
        <v>258.94900000000001</v>
      </c>
      <c r="J1158" s="4">
        <v>15.952999999999999</v>
      </c>
      <c r="K1158" s="4">
        <v>0</v>
      </c>
      <c r="L1158" s="1">
        <v>222</v>
      </c>
      <c r="M1158" s="1">
        <v>222</v>
      </c>
      <c r="N1158" s="1">
        <v>222</v>
      </c>
      <c r="O1158" s="1">
        <v>222</v>
      </c>
      <c r="P1158" s="1">
        <v>222</v>
      </c>
      <c r="Q1158" s="1">
        <v>222</v>
      </c>
      <c r="R1158" s="4">
        <v>5.5149999999999997</v>
      </c>
      <c r="S1158" s="4">
        <v>106.91500000000001</v>
      </c>
      <c r="T1158" s="4">
        <v>252.89500000000001</v>
      </c>
      <c r="U1158" s="4">
        <f t="shared" si="174"/>
        <v>0</v>
      </c>
      <c r="V1158" s="4">
        <f t="shared" si="175"/>
        <v>0</v>
      </c>
      <c r="W1158" s="4">
        <f t="shared" si="176"/>
        <v>0</v>
      </c>
    </row>
    <row r="1159" spans="1:23" x14ac:dyDescent="0.3">
      <c r="A1159" s="1">
        <f t="shared" si="170"/>
        <v>0</v>
      </c>
      <c r="B1159" s="1" t="s">
        <v>13</v>
      </c>
      <c r="C1159" s="1">
        <v>0.6</v>
      </c>
      <c r="D1159" s="1">
        <v>2</v>
      </c>
      <c r="E1159" s="1">
        <f t="shared" si="171"/>
        <v>290</v>
      </c>
      <c r="F1159" s="1">
        <v>1</v>
      </c>
      <c r="G1159" s="4">
        <f t="shared" si="172"/>
        <v>0</v>
      </c>
      <c r="H1159" s="4">
        <f t="shared" si="173"/>
        <v>275.59700000000004</v>
      </c>
      <c r="I1159" s="4">
        <v>259.72400000000005</v>
      </c>
      <c r="J1159" s="4">
        <v>15.872999999999999</v>
      </c>
      <c r="K1159" s="4">
        <v>0</v>
      </c>
      <c r="L1159" s="1">
        <v>222</v>
      </c>
      <c r="M1159" s="1">
        <v>222</v>
      </c>
      <c r="N1159" s="1">
        <v>222</v>
      </c>
      <c r="O1159" s="1">
        <v>222</v>
      </c>
      <c r="P1159" s="1">
        <v>222</v>
      </c>
      <c r="Q1159" s="1">
        <v>222</v>
      </c>
      <c r="R1159" s="4">
        <v>6.7290000000000001</v>
      </c>
      <c r="S1159" s="4">
        <v>106.91500000000001</v>
      </c>
      <c r="T1159" s="4">
        <v>252.45600000000002</v>
      </c>
      <c r="U1159" s="4">
        <f t="shared" si="174"/>
        <v>0</v>
      </c>
      <c r="V1159" s="4">
        <f t="shared" si="175"/>
        <v>0</v>
      </c>
      <c r="W1159" s="4">
        <f t="shared" si="176"/>
        <v>0</v>
      </c>
    </row>
    <row r="1160" spans="1:23" x14ac:dyDescent="0.3">
      <c r="A1160" s="1">
        <f t="shared" si="170"/>
        <v>0</v>
      </c>
      <c r="B1160" s="1" t="s">
        <v>13</v>
      </c>
      <c r="C1160" s="1">
        <v>0.6</v>
      </c>
      <c r="D1160" s="1">
        <v>3</v>
      </c>
      <c r="E1160" s="1">
        <f t="shared" si="171"/>
        <v>290</v>
      </c>
      <c r="F1160" s="1">
        <v>1</v>
      </c>
      <c r="G1160" s="4">
        <f t="shared" si="172"/>
        <v>0</v>
      </c>
      <c r="H1160" s="4">
        <f t="shared" si="173"/>
        <v>267.04500000000002</v>
      </c>
      <c r="I1160" s="4">
        <v>251.054</v>
      </c>
      <c r="J1160" s="4">
        <v>15.991</v>
      </c>
      <c r="K1160" s="4">
        <v>0</v>
      </c>
      <c r="L1160" s="1">
        <v>222</v>
      </c>
      <c r="M1160" s="1">
        <v>222</v>
      </c>
      <c r="N1160" s="1">
        <v>222</v>
      </c>
      <c r="O1160" s="1">
        <v>222</v>
      </c>
      <c r="P1160" s="1">
        <v>222</v>
      </c>
      <c r="Q1160" s="1">
        <v>222</v>
      </c>
      <c r="R1160" s="4">
        <v>6.665</v>
      </c>
      <c r="S1160" s="4">
        <v>106.91500000000001</v>
      </c>
      <c r="T1160" s="4">
        <v>243.85</v>
      </c>
      <c r="U1160" s="4">
        <f t="shared" si="174"/>
        <v>0</v>
      </c>
      <c r="V1160" s="4">
        <f t="shared" si="175"/>
        <v>0</v>
      </c>
      <c r="W1160" s="4">
        <f t="shared" si="176"/>
        <v>0</v>
      </c>
    </row>
    <row r="1161" spans="1:23" x14ac:dyDescent="0.3">
      <c r="A1161" s="1">
        <f t="shared" si="170"/>
        <v>0</v>
      </c>
      <c r="B1161" s="1" t="s">
        <v>13</v>
      </c>
      <c r="C1161" s="1">
        <v>0.6</v>
      </c>
      <c r="D1161" s="1">
        <v>4</v>
      </c>
      <c r="E1161" s="1">
        <f t="shared" si="171"/>
        <v>290</v>
      </c>
      <c r="F1161" s="1">
        <v>1</v>
      </c>
      <c r="G1161" s="4">
        <f t="shared" si="172"/>
        <v>0</v>
      </c>
      <c r="H1161" s="4">
        <f t="shared" si="173"/>
        <v>269.47800000000001</v>
      </c>
      <c r="I1161" s="4">
        <v>253.75</v>
      </c>
      <c r="J1161" s="4">
        <v>15.728</v>
      </c>
      <c r="K1161" s="4">
        <v>0</v>
      </c>
      <c r="L1161" s="1">
        <v>222</v>
      </c>
      <c r="M1161" s="1">
        <v>222</v>
      </c>
      <c r="N1161" s="1">
        <v>222</v>
      </c>
      <c r="O1161" s="1">
        <v>222</v>
      </c>
      <c r="P1161" s="1">
        <v>222</v>
      </c>
      <c r="Q1161" s="1">
        <v>222</v>
      </c>
      <c r="R1161" s="4">
        <v>7.8659999999999997</v>
      </c>
      <c r="S1161" s="4">
        <v>106.91500000000001</v>
      </c>
      <c r="T1161" s="4">
        <v>245.345</v>
      </c>
      <c r="U1161" s="4">
        <f t="shared" si="174"/>
        <v>0</v>
      </c>
      <c r="V1161" s="4">
        <f t="shared" si="175"/>
        <v>0</v>
      </c>
      <c r="W1161" s="4">
        <f t="shared" si="176"/>
        <v>0</v>
      </c>
    </row>
    <row r="1162" spans="1:23" x14ac:dyDescent="0.3">
      <c r="A1162" s="1">
        <f t="shared" si="170"/>
        <v>0</v>
      </c>
      <c r="B1162" s="1" t="s">
        <v>13</v>
      </c>
      <c r="C1162" s="1">
        <v>0.6</v>
      </c>
      <c r="D1162" s="1">
        <v>1</v>
      </c>
      <c r="E1162" s="1">
        <f t="shared" si="171"/>
        <v>291</v>
      </c>
      <c r="F1162" s="1">
        <v>1</v>
      </c>
      <c r="G1162" s="4">
        <f t="shared" si="172"/>
        <v>0</v>
      </c>
      <c r="H1162" s="4">
        <f t="shared" si="173"/>
        <v>258.58799999999997</v>
      </c>
      <c r="I1162" s="4">
        <v>240.33699999999999</v>
      </c>
      <c r="J1162" s="4">
        <v>18.251000000000001</v>
      </c>
      <c r="K1162" s="4">
        <v>0</v>
      </c>
      <c r="L1162" s="1">
        <v>225</v>
      </c>
      <c r="M1162" s="1">
        <v>225</v>
      </c>
      <c r="N1162" s="1">
        <v>225</v>
      </c>
      <c r="O1162" s="1">
        <v>225</v>
      </c>
      <c r="P1162" s="1">
        <v>225</v>
      </c>
      <c r="Q1162" s="1">
        <v>225</v>
      </c>
      <c r="R1162" s="4">
        <v>4.181</v>
      </c>
      <c r="S1162" s="4">
        <v>108.542</v>
      </c>
      <c r="T1162" s="4">
        <v>235.59199999999998</v>
      </c>
      <c r="U1162" s="4">
        <f t="shared" si="174"/>
        <v>0</v>
      </c>
      <c r="V1162" s="4">
        <f t="shared" si="175"/>
        <v>0</v>
      </c>
      <c r="W1162" s="4">
        <f t="shared" si="176"/>
        <v>0</v>
      </c>
    </row>
    <row r="1163" spans="1:23" x14ac:dyDescent="0.3">
      <c r="A1163" s="1">
        <f t="shared" si="170"/>
        <v>0</v>
      </c>
      <c r="B1163" s="1" t="s">
        <v>13</v>
      </c>
      <c r="C1163" s="1">
        <v>0.6</v>
      </c>
      <c r="D1163" s="1">
        <v>2</v>
      </c>
      <c r="E1163" s="1">
        <f t="shared" si="171"/>
        <v>291</v>
      </c>
      <c r="F1163" s="1">
        <v>1</v>
      </c>
      <c r="G1163" s="4">
        <f t="shared" si="172"/>
        <v>0</v>
      </c>
      <c r="H1163" s="4">
        <f t="shared" si="173"/>
        <v>264.03199999999998</v>
      </c>
      <c r="I1163" s="4">
        <v>246.98899999999998</v>
      </c>
      <c r="J1163" s="4">
        <v>17.042999999999999</v>
      </c>
      <c r="K1163" s="4">
        <v>0</v>
      </c>
      <c r="L1163" s="1">
        <v>225</v>
      </c>
      <c r="M1163" s="1">
        <v>225</v>
      </c>
      <c r="N1163" s="1">
        <v>225</v>
      </c>
      <c r="O1163" s="1">
        <v>225</v>
      </c>
      <c r="P1163" s="1">
        <v>225</v>
      </c>
      <c r="Q1163" s="1">
        <v>225</v>
      </c>
      <c r="R1163" s="4">
        <v>4.46</v>
      </c>
      <c r="S1163" s="4">
        <v>108.542</v>
      </c>
      <c r="T1163" s="4">
        <v>241.96499999999997</v>
      </c>
      <c r="U1163" s="4">
        <f t="shared" si="174"/>
        <v>0</v>
      </c>
      <c r="V1163" s="4">
        <f t="shared" si="175"/>
        <v>0</v>
      </c>
      <c r="W1163" s="4">
        <f t="shared" si="176"/>
        <v>0</v>
      </c>
    </row>
    <row r="1164" spans="1:23" x14ac:dyDescent="0.3">
      <c r="A1164" s="1">
        <f t="shared" si="170"/>
        <v>0</v>
      </c>
      <c r="B1164" s="1" t="s">
        <v>13</v>
      </c>
      <c r="C1164" s="1">
        <v>0.6</v>
      </c>
      <c r="D1164" s="1">
        <v>3</v>
      </c>
      <c r="E1164" s="1">
        <f t="shared" si="171"/>
        <v>291</v>
      </c>
      <c r="F1164" s="1">
        <v>1</v>
      </c>
      <c r="G1164" s="4">
        <f t="shared" si="172"/>
        <v>0</v>
      </c>
      <c r="H1164" s="4">
        <f t="shared" si="173"/>
        <v>258.16000000000003</v>
      </c>
      <c r="I1164" s="4">
        <v>241.28100000000001</v>
      </c>
      <c r="J1164" s="4">
        <v>16.879000000000001</v>
      </c>
      <c r="K1164" s="4">
        <v>0</v>
      </c>
      <c r="L1164" s="1">
        <v>225</v>
      </c>
      <c r="M1164" s="1">
        <v>225</v>
      </c>
      <c r="N1164" s="1">
        <v>225</v>
      </c>
      <c r="O1164" s="1">
        <v>225</v>
      </c>
      <c r="P1164" s="1">
        <v>225</v>
      </c>
      <c r="Q1164" s="1">
        <v>225</v>
      </c>
      <c r="R1164" s="4">
        <v>6.5549999999999997</v>
      </c>
      <c r="S1164" s="4">
        <v>108.542</v>
      </c>
      <c r="T1164" s="4">
        <v>234.16199999999998</v>
      </c>
      <c r="U1164" s="4">
        <f t="shared" si="174"/>
        <v>0</v>
      </c>
      <c r="V1164" s="4">
        <f t="shared" si="175"/>
        <v>0</v>
      </c>
      <c r="W1164" s="4">
        <f t="shared" si="176"/>
        <v>0</v>
      </c>
    </row>
    <row r="1165" spans="1:23" x14ac:dyDescent="0.3">
      <c r="A1165" s="1">
        <f t="shared" si="170"/>
        <v>0</v>
      </c>
      <c r="B1165" s="1" t="s">
        <v>13</v>
      </c>
      <c r="C1165" s="1">
        <v>0.6</v>
      </c>
      <c r="D1165" s="1">
        <v>4</v>
      </c>
      <c r="E1165" s="1">
        <f t="shared" si="171"/>
        <v>291</v>
      </c>
      <c r="F1165" s="1">
        <v>1</v>
      </c>
      <c r="G1165" s="4">
        <f t="shared" si="172"/>
        <v>0</v>
      </c>
      <c r="H1165" s="4">
        <f t="shared" si="173"/>
        <v>289.39099999999996</v>
      </c>
      <c r="I1165" s="4">
        <v>271.72899999999998</v>
      </c>
      <c r="J1165" s="4">
        <v>17.661999999999999</v>
      </c>
      <c r="K1165" s="4">
        <v>0</v>
      </c>
      <c r="L1165" s="1">
        <v>225</v>
      </c>
      <c r="M1165" s="1">
        <v>225</v>
      </c>
      <c r="N1165" s="1">
        <v>225</v>
      </c>
      <c r="O1165" s="1">
        <v>225</v>
      </c>
      <c r="P1165" s="1">
        <v>225</v>
      </c>
      <c r="Q1165" s="1">
        <v>225</v>
      </c>
      <c r="R1165" s="4">
        <v>10.629</v>
      </c>
      <c r="S1165" s="4">
        <v>108.542</v>
      </c>
      <c r="T1165" s="4">
        <v>260.536</v>
      </c>
      <c r="U1165" s="4">
        <f t="shared" si="174"/>
        <v>0</v>
      </c>
      <c r="V1165" s="4">
        <f t="shared" si="175"/>
        <v>0</v>
      </c>
      <c r="W1165" s="4">
        <f t="shared" si="176"/>
        <v>0</v>
      </c>
    </row>
    <row r="1166" spans="1:23" x14ac:dyDescent="0.3">
      <c r="A1166" s="1">
        <f t="shared" si="170"/>
        <v>0</v>
      </c>
      <c r="B1166" s="1" t="s">
        <v>13</v>
      </c>
      <c r="C1166" s="1">
        <v>0.6</v>
      </c>
      <c r="D1166" s="1">
        <v>1</v>
      </c>
      <c r="E1166" s="1">
        <f t="shared" si="171"/>
        <v>292</v>
      </c>
      <c r="F1166" s="1">
        <v>1</v>
      </c>
      <c r="G1166" s="4">
        <f t="shared" si="172"/>
        <v>0</v>
      </c>
      <c r="H1166" s="4">
        <f t="shared" si="173"/>
        <v>234.88499999999999</v>
      </c>
      <c r="I1166" s="4">
        <v>218.00799999999998</v>
      </c>
      <c r="J1166" s="4">
        <v>16.876999999999999</v>
      </c>
      <c r="K1166" s="4">
        <v>0</v>
      </c>
      <c r="L1166" s="1">
        <v>226</v>
      </c>
      <c r="M1166" s="1">
        <v>226</v>
      </c>
      <c r="N1166" s="1">
        <v>226</v>
      </c>
      <c r="O1166" s="1">
        <v>226</v>
      </c>
      <c r="P1166" s="1">
        <v>226</v>
      </c>
      <c r="Q1166" s="1">
        <v>226</v>
      </c>
      <c r="R1166" s="4">
        <v>3.9550000000000001</v>
      </c>
      <c r="S1166" s="4">
        <v>107.818</v>
      </c>
      <c r="T1166" s="4">
        <v>213.50200000000001</v>
      </c>
      <c r="U1166" s="4">
        <f t="shared" si="174"/>
        <v>0</v>
      </c>
      <c r="V1166" s="4">
        <f t="shared" si="175"/>
        <v>0</v>
      </c>
      <c r="W1166" s="4">
        <f t="shared" si="176"/>
        <v>0</v>
      </c>
    </row>
    <row r="1167" spans="1:23" x14ac:dyDescent="0.3">
      <c r="A1167" s="1">
        <f t="shared" si="170"/>
        <v>0</v>
      </c>
      <c r="B1167" s="1" t="s">
        <v>13</v>
      </c>
      <c r="C1167" s="1">
        <v>0.6</v>
      </c>
      <c r="D1167" s="1">
        <v>2</v>
      </c>
      <c r="E1167" s="1">
        <f t="shared" si="171"/>
        <v>292</v>
      </c>
      <c r="F1167" s="1">
        <v>1</v>
      </c>
      <c r="G1167" s="4">
        <f t="shared" si="172"/>
        <v>0</v>
      </c>
      <c r="H1167" s="4">
        <f t="shared" si="173"/>
        <v>248.50900000000001</v>
      </c>
      <c r="I1167" s="4">
        <v>231.31200000000001</v>
      </c>
      <c r="J1167" s="4">
        <v>17.196999999999999</v>
      </c>
      <c r="K1167" s="4">
        <v>0</v>
      </c>
      <c r="L1167" s="1">
        <v>226</v>
      </c>
      <c r="M1167" s="1">
        <v>226</v>
      </c>
      <c r="N1167" s="1">
        <v>226</v>
      </c>
      <c r="O1167" s="1">
        <v>226</v>
      </c>
      <c r="P1167" s="1">
        <v>226</v>
      </c>
      <c r="Q1167" s="1">
        <v>226</v>
      </c>
      <c r="R1167" s="4">
        <v>6.12</v>
      </c>
      <c r="S1167" s="4">
        <v>107.818</v>
      </c>
      <c r="T1167" s="4">
        <v>224.64099999999999</v>
      </c>
      <c r="U1167" s="4">
        <f t="shared" si="174"/>
        <v>0</v>
      </c>
      <c r="V1167" s="4">
        <f t="shared" si="175"/>
        <v>0</v>
      </c>
      <c r="W1167" s="4">
        <f t="shared" si="176"/>
        <v>0</v>
      </c>
    </row>
    <row r="1168" spans="1:23" x14ac:dyDescent="0.3">
      <c r="A1168" s="1">
        <f t="shared" si="170"/>
        <v>0</v>
      </c>
      <c r="B1168" s="1" t="s">
        <v>13</v>
      </c>
      <c r="C1168" s="1">
        <v>0.6</v>
      </c>
      <c r="D1168" s="1">
        <v>3</v>
      </c>
      <c r="E1168" s="1">
        <f t="shared" si="171"/>
        <v>292</v>
      </c>
      <c r="F1168" s="1">
        <v>1</v>
      </c>
      <c r="G1168" s="4">
        <f t="shared" si="172"/>
        <v>0</v>
      </c>
      <c r="H1168" s="4">
        <f t="shared" si="173"/>
        <v>226.441</v>
      </c>
      <c r="I1168" s="4">
        <v>209.85300000000001</v>
      </c>
      <c r="J1168" s="4">
        <v>16.588000000000001</v>
      </c>
      <c r="K1168" s="4">
        <v>0</v>
      </c>
      <c r="L1168" s="1">
        <v>226</v>
      </c>
      <c r="M1168" s="1">
        <v>226</v>
      </c>
      <c r="N1168" s="1">
        <v>226</v>
      </c>
      <c r="O1168" s="1">
        <v>226</v>
      </c>
      <c r="P1168" s="1">
        <v>226</v>
      </c>
      <c r="Q1168" s="1">
        <v>226</v>
      </c>
      <c r="R1168" s="4">
        <v>6.8310000000000004</v>
      </c>
      <c r="S1168" s="4">
        <v>107.818</v>
      </c>
      <c r="T1168" s="4">
        <v>202.471</v>
      </c>
      <c r="U1168" s="4">
        <f t="shared" si="174"/>
        <v>0</v>
      </c>
      <c r="V1168" s="4">
        <f t="shared" si="175"/>
        <v>0</v>
      </c>
      <c r="W1168" s="4">
        <f t="shared" si="176"/>
        <v>0</v>
      </c>
    </row>
    <row r="1169" spans="1:23" x14ac:dyDescent="0.3">
      <c r="A1169" s="1">
        <f t="shared" si="170"/>
        <v>0</v>
      </c>
      <c r="B1169" s="1" t="s">
        <v>13</v>
      </c>
      <c r="C1169" s="1">
        <v>0.6</v>
      </c>
      <c r="D1169" s="1">
        <v>4</v>
      </c>
      <c r="E1169" s="1">
        <f t="shared" si="171"/>
        <v>292</v>
      </c>
      <c r="F1169" s="1">
        <v>1</v>
      </c>
      <c r="G1169" s="4">
        <f t="shared" si="172"/>
        <v>0</v>
      </c>
      <c r="H1169" s="4">
        <f t="shared" si="173"/>
        <v>253.53300000000002</v>
      </c>
      <c r="I1169" s="4">
        <v>238.054</v>
      </c>
      <c r="J1169" s="4">
        <v>15.478999999999999</v>
      </c>
      <c r="K1169" s="4">
        <v>0</v>
      </c>
      <c r="L1169" s="1">
        <v>226</v>
      </c>
      <c r="M1169" s="1">
        <v>226</v>
      </c>
      <c r="N1169" s="1">
        <v>226</v>
      </c>
      <c r="O1169" s="1">
        <v>226</v>
      </c>
      <c r="P1169" s="1">
        <v>226</v>
      </c>
      <c r="Q1169" s="1">
        <v>226</v>
      </c>
      <c r="R1169" s="4">
        <v>13.436999999999999</v>
      </c>
      <c r="S1169" s="4">
        <v>107.818</v>
      </c>
      <c r="T1169" s="4">
        <v>224.066</v>
      </c>
      <c r="U1169" s="4">
        <f t="shared" si="174"/>
        <v>0</v>
      </c>
      <c r="V1169" s="4">
        <f t="shared" si="175"/>
        <v>0</v>
      </c>
      <c r="W1169" s="4">
        <f t="shared" si="176"/>
        <v>0</v>
      </c>
    </row>
    <row r="1170" spans="1:23" x14ac:dyDescent="0.3">
      <c r="A1170" s="1">
        <f t="shared" si="170"/>
        <v>0</v>
      </c>
      <c r="B1170" s="1" t="s">
        <v>13</v>
      </c>
      <c r="C1170" s="1">
        <v>0.6</v>
      </c>
      <c r="D1170" s="1">
        <v>1</v>
      </c>
      <c r="E1170" s="1">
        <f t="shared" si="171"/>
        <v>293</v>
      </c>
      <c r="F1170" s="1">
        <v>1</v>
      </c>
      <c r="G1170" s="4">
        <f t="shared" si="172"/>
        <v>0</v>
      </c>
      <c r="H1170" s="4">
        <f t="shared" si="173"/>
        <v>229.28</v>
      </c>
      <c r="I1170" s="4">
        <v>213.31899999999999</v>
      </c>
      <c r="J1170" s="4">
        <v>15.961</v>
      </c>
      <c r="K1170" s="4">
        <v>0</v>
      </c>
      <c r="L1170" s="1">
        <v>225</v>
      </c>
      <c r="M1170" s="1">
        <v>225</v>
      </c>
      <c r="N1170" s="1">
        <v>225</v>
      </c>
      <c r="O1170" s="1">
        <v>225</v>
      </c>
      <c r="P1170" s="1">
        <v>225</v>
      </c>
      <c r="Q1170" s="1">
        <v>225</v>
      </c>
      <c r="R1170" s="4">
        <v>3.39</v>
      </c>
      <c r="S1170" s="4">
        <v>109.56399999999999</v>
      </c>
      <c r="T1170" s="4">
        <v>209.34299999999999</v>
      </c>
      <c r="U1170" s="4">
        <f t="shared" si="174"/>
        <v>0</v>
      </c>
      <c r="V1170" s="4">
        <f t="shared" si="175"/>
        <v>0</v>
      </c>
      <c r="W1170" s="4">
        <f t="shared" si="176"/>
        <v>0</v>
      </c>
    </row>
    <row r="1171" spans="1:23" x14ac:dyDescent="0.3">
      <c r="A1171" s="1">
        <f t="shared" si="170"/>
        <v>0</v>
      </c>
      <c r="B1171" s="1" t="s">
        <v>13</v>
      </c>
      <c r="C1171" s="1">
        <v>0.6</v>
      </c>
      <c r="D1171" s="1">
        <v>2</v>
      </c>
      <c r="E1171" s="1">
        <f t="shared" si="171"/>
        <v>293</v>
      </c>
      <c r="F1171" s="1">
        <v>1</v>
      </c>
      <c r="G1171" s="4">
        <f t="shared" si="172"/>
        <v>0</v>
      </c>
      <c r="H1171" s="4">
        <f t="shared" si="173"/>
        <v>240.79300000000001</v>
      </c>
      <c r="I1171" s="4">
        <v>225.084</v>
      </c>
      <c r="J1171" s="4">
        <v>15.709</v>
      </c>
      <c r="K1171" s="4">
        <v>0</v>
      </c>
      <c r="L1171" s="1">
        <v>225</v>
      </c>
      <c r="M1171" s="1">
        <v>225</v>
      </c>
      <c r="N1171" s="1">
        <v>225</v>
      </c>
      <c r="O1171" s="1">
        <v>225</v>
      </c>
      <c r="P1171" s="1">
        <v>225</v>
      </c>
      <c r="Q1171" s="1">
        <v>225</v>
      </c>
      <c r="R1171" s="4">
        <v>7.42</v>
      </c>
      <c r="S1171" s="4">
        <v>109.56399999999999</v>
      </c>
      <c r="T1171" s="4">
        <v>217.07799999999997</v>
      </c>
      <c r="U1171" s="4">
        <f t="shared" si="174"/>
        <v>0</v>
      </c>
      <c r="V1171" s="4">
        <f t="shared" si="175"/>
        <v>0</v>
      </c>
      <c r="W1171" s="4">
        <f t="shared" si="176"/>
        <v>0</v>
      </c>
    </row>
    <row r="1172" spans="1:23" x14ac:dyDescent="0.3">
      <c r="A1172" s="1">
        <f t="shared" si="170"/>
        <v>0</v>
      </c>
      <c r="B1172" s="1" t="s">
        <v>13</v>
      </c>
      <c r="C1172" s="1">
        <v>0.6</v>
      </c>
      <c r="D1172" s="1">
        <v>3</v>
      </c>
      <c r="E1172" s="1">
        <f t="shared" si="171"/>
        <v>293</v>
      </c>
      <c r="F1172" s="1">
        <v>1</v>
      </c>
      <c r="G1172" s="4">
        <f t="shared" si="172"/>
        <v>0</v>
      </c>
      <c r="H1172" s="4">
        <f t="shared" si="173"/>
        <v>234.93799999999999</v>
      </c>
      <c r="I1172" s="4">
        <v>219.012</v>
      </c>
      <c r="J1172" s="4">
        <v>15.926</v>
      </c>
      <c r="K1172" s="4">
        <v>0</v>
      </c>
      <c r="L1172" s="1">
        <v>225</v>
      </c>
      <c r="M1172" s="1">
        <v>225</v>
      </c>
      <c r="N1172" s="1">
        <v>225</v>
      </c>
      <c r="O1172" s="1">
        <v>225</v>
      </c>
      <c r="P1172" s="1">
        <v>225</v>
      </c>
      <c r="Q1172" s="1">
        <v>225</v>
      </c>
      <c r="R1172" s="4">
        <v>6.4640000000000004</v>
      </c>
      <c r="S1172" s="4">
        <v>109.56399999999999</v>
      </c>
      <c r="T1172" s="4">
        <v>211.96199999999999</v>
      </c>
      <c r="U1172" s="4">
        <f t="shared" si="174"/>
        <v>0</v>
      </c>
      <c r="V1172" s="4">
        <f t="shared" si="175"/>
        <v>0</v>
      </c>
      <c r="W1172" s="4">
        <f t="shared" si="176"/>
        <v>0</v>
      </c>
    </row>
    <row r="1173" spans="1:23" x14ac:dyDescent="0.3">
      <c r="A1173" s="1">
        <f t="shared" si="170"/>
        <v>0</v>
      </c>
      <c r="B1173" s="1" t="s">
        <v>13</v>
      </c>
      <c r="C1173" s="1">
        <v>0.6</v>
      </c>
      <c r="D1173" s="1">
        <v>4</v>
      </c>
      <c r="E1173" s="1">
        <f t="shared" si="171"/>
        <v>293</v>
      </c>
      <c r="F1173" s="1">
        <v>1</v>
      </c>
      <c r="G1173" s="4">
        <f t="shared" si="172"/>
        <v>0</v>
      </c>
      <c r="H1173" s="4">
        <f t="shared" si="173"/>
        <v>246.27600000000001</v>
      </c>
      <c r="I1173" s="4">
        <v>229.12200000000001</v>
      </c>
      <c r="J1173" s="4">
        <v>17.154</v>
      </c>
      <c r="K1173" s="4">
        <v>0</v>
      </c>
      <c r="L1173" s="1">
        <v>225</v>
      </c>
      <c r="M1173" s="1">
        <v>225</v>
      </c>
      <c r="N1173" s="1">
        <v>225</v>
      </c>
      <c r="O1173" s="1">
        <v>225</v>
      </c>
      <c r="P1173" s="1">
        <v>225</v>
      </c>
      <c r="Q1173" s="1">
        <v>225</v>
      </c>
      <c r="R1173" s="4">
        <v>13.656000000000001</v>
      </c>
      <c r="S1173" s="4">
        <v>109.56399999999999</v>
      </c>
      <c r="T1173" s="4">
        <v>214.88</v>
      </c>
      <c r="U1173" s="4">
        <f t="shared" si="174"/>
        <v>0</v>
      </c>
      <c r="V1173" s="4">
        <f t="shared" si="175"/>
        <v>0</v>
      </c>
      <c r="W1173" s="4">
        <f t="shared" si="176"/>
        <v>0</v>
      </c>
    </row>
    <row r="1174" spans="1:23" x14ac:dyDescent="0.3">
      <c r="A1174" s="1">
        <f t="shared" si="170"/>
        <v>0</v>
      </c>
      <c r="B1174" s="1" t="s">
        <v>13</v>
      </c>
      <c r="C1174" s="1">
        <v>0.6</v>
      </c>
      <c r="D1174" s="1">
        <v>1</v>
      </c>
      <c r="E1174" s="1">
        <f t="shared" si="171"/>
        <v>294</v>
      </c>
      <c r="F1174" s="1">
        <v>1</v>
      </c>
      <c r="G1174" s="4">
        <f t="shared" si="172"/>
        <v>0</v>
      </c>
      <c r="H1174" s="4">
        <f t="shared" si="173"/>
        <v>233.40299999999999</v>
      </c>
      <c r="I1174" s="4">
        <v>217.10899999999998</v>
      </c>
      <c r="J1174" s="4">
        <v>16.294</v>
      </c>
      <c r="K1174" s="4">
        <v>0</v>
      </c>
      <c r="L1174" s="1">
        <v>230</v>
      </c>
      <c r="M1174" s="1">
        <v>230</v>
      </c>
      <c r="N1174" s="1">
        <v>230</v>
      </c>
      <c r="O1174" s="1">
        <v>230</v>
      </c>
      <c r="P1174" s="1">
        <v>230</v>
      </c>
      <c r="Q1174" s="1">
        <v>230</v>
      </c>
      <c r="R1174" s="4">
        <v>3.5030000000000001</v>
      </c>
      <c r="S1174" s="4">
        <v>100.449</v>
      </c>
      <c r="T1174" s="4">
        <v>213.07900000000001</v>
      </c>
      <c r="U1174" s="4">
        <f t="shared" si="174"/>
        <v>0</v>
      </c>
      <c r="V1174" s="4">
        <f t="shared" si="175"/>
        <v>0</v>
      </c>
      <c r="W1174" s="4">
        <f t="shared" si="176"/>
        <v>0</v>
      </c>
    </row>
    <row r="1175" spans="1:23" x14ac:dyDescent="0.3">
      <c r="A1175" s="1">
        <f t="shared" si="170"/>
        <v>0</v>
      </c>
      <c r="B1175" s="1" t="s">
        <v>13</v>
      </c>
      <c r="C1175" s="1">
        <v>0.6</v>
      </c>
      <c r="D1175" s="1">
        <v>2</v>
      </c>
      <c r="E1175" s="1">
        <f t="shared" si="171"/>
        <v>294</v>
      </c>
      <c r="F1175" s="1">
        <v>1</v>
      </c>
      <c r="G1175" s="4">
        <f t="shared" si="172"/>
        <v>0</v>
      </c>
      <c r="H1175" s="4">
        <f t="shared" si="173"/>
        <v>235.32399999999998</v>
      </c>
      <c r="I1175" s="4">
        <v>219.61099999999999</v>
      </c>
      <c r="J1175" s="4">
        <v>15.712999999999999</v>
      </c>
      <c r="K1175" s="4">
        <v>0</v>
      </c>
      <c r="L1175" s="1">
        <v>230</v>
      </c>
      <c r="M1175" s="1">
        <v>230</v>
      </c>
      <c r="N1175" s="1">
        <v>230</v>
      </c>
      <c r="O1175" s="1">
        <v>230</v>
      </c>
      <c r="P1175" s="1">
        <v>230</v>
      </c>
      <c r="Q1175" s="1">
        <v>230</v>
      </c>
      <c r="R1175" s="4">
        <v>7.2960000000000003</v>
      </c>
      <c r="S1175" s="4">
        <v>100.449</v>
      </c>
      <c r="T1175" s="4">
        <v>211.78800000000001</v>
      </c>
      <c r="U1175" s="4">
        <f t="shared" si="174"/>
        <v>0</v>
      </c>
      <c r="V1175" s="4">
        <f t="shared" si="175"/>
        <v>0</v>
      </c>
      <c r="W1175" s="4">
        <f t="shared" si="176"/>
        <v>0</v>
      </c>
    </row>
    <row r="1176" spans="1:23" x14ac:dyDescent="0.3">
      <c r="A1176" s="1">
        <f t="shared" si="170"/>
        <v>0</v>
      </c>
      <c r="B1176" s="1" t="s">
        <v>13</v>
      </c>
      <c r="C1176" s="1">
        <v>0.6</v>
      </c>
      <c r="D1176" s="1">
        <v>3</v>
      </c>
      <c r="E1176" s="1">
        <f t="shared" si="171"/>
        <v>294</v>
      </c>
      <c r="F1176" s="1">
        <v>1</v>
      </c>
      <c r="G1176" s="4">
        <f t="shared" si="172"/>
        <v>0</v>
      </c>
      <c r="H1176" s="4">
        <f t="shared" si="173"/>
        <v>238.102</v>
      </c>
      <c r="I1176" s="4">
        <v>221.71</v>
      </c>
      <c r="J1176" s="4">
        <v>16.391999999999999</v>
      </c>
      <c r="K1176" s="4">
        <v>0</v>
      </c>
      <c r="L1176" s="1">
        <v>230</v>
      </c>
      <c r="M1176" s="1">
        <v>230</v>
      </c>
      <c r="N1176" s="1">
        <v>230</v>
      </c>
      <c r="O1176" s="1">
        <v>230</v>
      </c>
      <c r="P1176" s="1">
        <v>230</v>
      </c>
      <c r="Q1176" s="1">
        <v>230</v>
      </c>
      <c r="R1176" s="4">
        <v>6.4329999999999998</v>
      </c>
      <c r="S1176" s="4">
        <v>100.449</v>
      </c>
      <c r="T1176" s="4">
        <v>214.75</v>
      </c>
      <c r="U1176" s="4">
        <f t="shared" si="174"/>
        <v>0</v>
      </c>
      <c r="V1176" s="4">
        <f t="shared" si="175"/>
        <v>0</v>
      </c>
      <c r="W1176" s="4">
        <f t="shared" si="176"/>
        <v>0</v>
      </c>
    </row>
    <row r="1177" spans="1:23" x14ac:dyDescent="0.3">
      <c r="A1177" s="1">
        <f t="shared" si="170"/>
        <v>0</v>
      </c>
      <c r="B1177" s="1" t="s">
        <v>13</v>
      </c>
      <c r="C1177" s="1">
        <v>0.6</v>
      </c>
      <c r="D1177" s="1">
        <v>4</v>
      </c>
      <c r="E1177" s="1">
        <f t="shared" si="171"/>
        <v>294</v>
      </c>
      <c r="F1177" s="1">
        <v>1</v>
      </c>
      <c r="G1177" s="4">
        <f t="shared" si="172"/>
        <v>0</v>
      </c>
      <c r="H1177" s="4">
        <f t="shared" si="173"/>
        <v>243.93699999999998</v>
      </c>
      <c r="I1177" s="4">
        <v>229.24799999999999</v>
      </c>
      <c r="J1177" s="4">
        <v>14.689</v>
      </c>
      <c r="K1177" s="4">
        <v>0</v>
      </c>
      <c r="L1177" s="1">
        <v>230</v>
      </c>
      <c r="M1177" s="1">
        <v>230</v>
      </c>
      <c r="N1177" s="1">
        <v>230</v>
      </c>
      <c r="O1177" s="1">
        <v>230</v>
      </c>
      <c r="P1177" s="1">
        <v>230</v>
      </c>
      <c r="Q1177" s="1">
        <v>230</v>
      </c>
      <c r="R1177" s="4">
        <v>10.7</v>
      </c>
      <c r="S1177" s="4">
        <v>100.449</v>
      </c>
      <c r="T1177" s="4">
        <v>218.02100000000002</v>
      </c>
      <c r="U1177" s="4">
        <f t="shared" si="174"/>
        <v>0</v>
      </c>
      <c r="V1177" s="4">
        <f t="shared" si="175"/>
        <v>0</v>
      </c>
      <c r="W1177" s="4">
        <f t="shared" si="176"/>
        <v>0</v>
      </c>
    </row>
    <row r="1178" spans="1:23" x14ac:dyDescent="0.3">
      <c r="A1178" s="1">
        <f t="shared" si="170"/>
        <v>0</v>
      </c>
      <c r="B1178" s="1" t="s">
        <v>13</v>
      </c>
      <c r="C1178" s="1">
        <v>0.6</v>
      </c>
      <c r="D1178" s="1">
        <v>1</v>
      </c>
      <c r="E1178" s="1">
        <f t="shared" si="171"/>
        <v>295</v>
      </c>
      <c r="F1178" s="1">
        <v>1</v>
      </c>
      <c r="G1178" s="4">
        <f t="shared" si="172"/>
        <v>0</v>
      </c>
      <c r="H1178" s="4">
        <f t="shared" si="173"/>
        <v>230.18299999999999</v>
      </c>
      <c r="I1178" s="4">
        <v>213.07499999999999</v>
      </c>
      <c r="J1178" s="4">
        <v>17.108000000000001</v>
      </c>
      <c r="K1178" s="4">
        <v>0</v>
      </c>
      <c r="L1178" s="1">
        <v>227</v>
      </c>
      <c r="M1178" s="1">
        <v>227</v>
      </c>
      <c r="N1178" s="1">
        <v>227</v>
      </c>
      <c r="O1178" s="1">
        <v>227</v>
      </c>
      <c r="P1178" s="1">
        <v>227</v>
      </c>
      <c r="Q1178" s="1">
        <v>227</v>
      </c>
      <c r="R1178" s="4">
        <v>2.8650000000000002</v>
      </c>
      <c r="S1178" s="4">
        <v>112.96</v>
      </c>
      <c r="T1178" s="4">
        <v>209.62299999999999</v>
      </c>
      <c r="U1178" s="4">
        <f t="shared" si="174"/>
        <v>0</v>
      </c>
      <c r="V1178" s="4">
        <f t="shared" si="175"/>
        <v>0</v>
      </c>
      <c r="W1178" s="4">
        <f t="shared" si="176"/>
        <v>0</v>
      </c>
    </row>
    <row r="1179" spans="1:23" x14ac:dyDescent="0.3">
      <c r="A1179" s="1">
        <f t="shared" si="170"/>
        <v>0</v>
      </c>
      <c r="B1179" s="1" t="s">
        <v>13</v>
      </c>
      <c r="C1179" s="1">
        <v>0.6</v>
      </c>
      <c r="D1179" s="1">
        <v>2</v>
      </c>
      <c r="E1179" s="1">
        <f t="shared" si="171"/>
        <v>295</v>
      </c>
      <c r="F1179" s="1">
        <v>1</v>
      </c>
      <c r="G1179" s="4">
        <f t="shared" si="172"/>
        <v>0</v>
      </c>
      <c r="H1179" s="4">
        <f t="shared" si="173"/>
        <v>235.81400000000002</v>
      </c>
      <c r="I1179" s="4">
        <v>217.40300000000002</v>
      </c>
      <c r="J1179" s="4">
        <v>18.411000000000001</v>
      </c>
      <c r="K1179" s="4">
        <v>0</v>
      </c>
      <c r="L1179" s="1">
        <v>227</v>
      </c>
      <c r="M1179" s="1">
        <v>227</v>
      </c>
      <c r="N1179" s="1">
        <v>227</v>
      </c>
      <c r="O1179" s="1">
        <v>227</v>
      </c>
      <c r="P1179" s="1">
        <v>227</v>
      </c>
      <c r="Q1179" s="1">
        <v>227</v>
      </c>
      <c r="R1179" s="4">
        <v>4.5339999999999998</v>
      </c>
      <c r="S1179" s="4">
        <v>112.96</v>
      </c>
      <c r="T1179" s="4">
        <v>212.28200000000001</v>
      </c>
      <c r="U1179" s="4">
        <f t="shared" si="174"/>
        <v>0</v>
      </c>
      <c r="V1179" s="4">
        <f t="shared" si="175"/>
        <v>0</v>
      </c>
      <c r="W1179" s="4">
        <f t="shared" si="176"/>
        <v>0</v>
      </c>
    </row>
    <row r="1180" spans="1:23" x14ac:dyDescent="0.3">
      <c r="A1180" s="1">
        <f t="shared" si="170"/>
        <v>0</v>
      </c>
      <c r="B1180" s="1" t="s">
        <v>13</v>
      </c>
      <c r="C1180" s="1">
        <v>0.6</v>
      </c>
      <c r="D1180" s="1">
        <v>3</v>
      </c>
      <c r="E1180" s="1">
        <f t="shared" si="171"/>
        <v>295</v>
      </c>
      <c r="F1180" s="1">
        <v>1</v>
      </c>
      <c r="G1180" s="4">
        <f t="shared" si="172"/>
        <v>0</v>
      </c>
      <c r="H1180" s="4">
        <f t="shared" si="173"/>
        <v>252.52299999999997</v>
      </c>
      <c r="I1180" s="4">
        <v>236.62099999999998</v>
      </c>
      <c r="J1180" s="4">
        <v>15.901999999999999</v>
      </c>
      <c r="K1180" s="4">
        <v>0</v>
      </c>
      <c r="L1180" s="1">
        <v>227</v>
      </c>
      <c r="M1180" s="1">
        <v>227</v>
      </c>
      <c r="N1180" s="1">
        <v>227</v>
      </c>
      <c r="O1180" s="1">
        <v>227</v>
      </c>
      <c r="P1180" s="1">
        <v>227</v>
      </c>
      <c r="Q1180" s="1">
        <v>227</v>
      </c>
      <c r="R1180" s="4">
        <v>7.7069999999999999</v>
      </c>
      <c r="S1180" s="4">
        <v>112.96</v>
      </c>
      <c r="T1180" s="4">
        <v>228.327</v>
      </c>
      <c r="U1180" s="4">
        <f t="shared" si="174"/>
        <v>0</v>
      </c>
      <c r="V1180" s="4">
        <f t="shared" si="175"/>
        <v>0</v>
      </c>
      <c r="W1180" s="4">
        <f t="shared" si="176"/>
        <v>0</v>
      </c>
    </row>
    <row r="1181" spans="1:23" x14ac:dyDescent="0.3">
      <c r="A1181" s="1">
        <f t="shared" si="170"/>
        <v>0</v>
      </c>
      <c r="B1181" s="1" t="s">
        <v>13</v>
      </c>
      <c r="C1181" s="1">
        <v>0.6</v>
      </c>
      <c r="D1181" s="1">
        <v>4</v>
      </c>
      <c r="E1181" s="1">
        <f t="shared" si="171"/>
        <v>295</v>
      </c>
      <c r="F1181" s="1">
        <v>1</v>
      </c>
      <c r="G1181" s="4">
        <f t="shared" si="172"/>
        <v>0</v>
      </c>
      <c r="H1181" s="4">
        <f t="shared" si="173"/>
        <v>254.94799999999998</v>
      </c>
      <c r="I1181" s="4">
        <v>239.30599999999998</v>
      </c>
      <c r="J1181" s="4">
        <v>15.641999999999999</v>
      </c>
      <c r="K1181" s="4">
        <v>0</v>
      </c>
      <c r="L1181" s="1">
        <v>227</v>
      </c>
      <c r="M1181" s="1">
        <v>227</v>
      </c>
      <c r="N1181" s="1">
        <v>227</v>
      </c>
      <c r="O1181" s="1">
        <v>227</v>
      </c>
      <c r="P1181" s="1">
        <v>227</v>
      </c>
      <c r="Q1181" s="1">
        <v>227</v>
      </c>
      <c r="R1181" s="4">
        <v>12.856999999999999</v>
      </c>
      <c r="S1181" s="4">
        <v>112.96</v>
      </c>
      <c r="T1181" s="4">
        <v>225.86200000000002</v>
      </c>
      <c r="U1181" s="4">
        <f t="shared" si="174"/>
        <v>0</v>
      </c>
      <c r="V1181" s="4">
        <f t="shared" si="175"/>
        <v>0</v>
      </c>
      <c r="W1181" s="4">
        <f t="shared" si="176"/>
        <v>0</v>
      </c>
    </row>
    <row r="1182" spans="1:23" x14ac:dyDescent="0.3">
      <c r="A1182" s="1">
        <f t="shared" si="170"/>
        <v>0</v>
      </c>
      <c r="B1182" s="1" t="s">
        <v>13</v>
      </c>
      <c r="C1182" s="1">
        <v>0.6</v>
      </c>
      <c r="D1182" s="1">
        <v>1</v>
      </c>
      <c r="E1182" s="1">
        <f t="shared" si="171"/>
        <v>296</v>
      </c>
      <c r="F1182" s="1">
        <v>1</v>
      </c>
      <c r="G1182" s="4">
        <f t="shared" si="172"/>
        <v>0</v>
      </c>
      <c r="H1182" s="4">
        <f t="shared" si="173"/>
        <v>267.31299999999999</v>
      </c>
      <c r="I1182" s="4">
        <v>252.71600000000001</v>
      </c>
      <c r="J1182" s="4">
        <v>14.597</v>
      </c>
      <c r="K1182" s="4">
        <v>0</v>
      </c>
      <c r="L1182" s="1">
        <v>208</v>
      </c>
      <c r="M1182" s="1">
        <v>208</v>
      </c>
      <c r="N1182" s="1">
        <v>208</v>
      </c>
      <c r="O1182" s="1">
        <v>208</v>
      </c>
      <c r="P1182" s="1">
        <v>208</v>
      </c>
      <c r="Q1182" s="1">
        <v>208</v>
      </c>
      <c r="R1182" s="4">
        <v>2.9220000000000002</v>
      </c>
      <c r="S1182" s="4">
        <v>100.676</v>
      </c>
      <c r="T1182" s="4">
        <v>249.24299999999999</v>
      </c>
      <c r="U1182" s="4">
        <f t="shared" si="174"/>
        <v>0</v>
      </c>
      <c r="V1182" s="4">
        <f t="shared" si="175"/>
        <v>0</v>
      </c>
      <c r="W1182" s="4">
        <f t="shared" si="176"/>
        <v>0</v>
      </c>
    </row>
    <row r="1183" spans="1:23" x14ac:dyDescent="0.3">
      <c r="A1183" s="1">
        <f t="shared" si="170"/>
        <v>0</v>
      </c>
      <c r="B1183" s="1" t="s">
        <v>13</v>
      </c>
      <c r="C1183" s="1">
        <v>0.6</v>
      </c>
      <c r="D1183" s="1">
        <v>2</v>
      </c>
      <c r="E1183" s="1">
        <f t="shared" si="171"/>
        <v>296</v>
      </c>
      <c r="F1183" s="1">
        <v>1</v>
      </c>
      <c r="G1183" s="4">
        <f t="shared" si="172"/>
        <v>0</v>
      </c>
      <c r="H1183" s="4">
        <f t="shared" si="173"/>
        <v>270.29999999999995</v>
      </c>
      <c r="I1183" s="4">
        <v>255.72199999999998</v>
      </c>
      <c r="J1183" s="4">
        <v>14.577999999999999</v>
      </c>
      <c r="K1183" s="4">
        <v>0</v>
      </c>
      <c r="L1183" s="1">
        <v>208</v>
      </c>
      <c r="M1183" s="1">
        <v>208</v>
      </c>
      <c r="N1183" s="1">
        <v>208</v>
      </c>
      <c r="O1183" s="1">
        <v>208</v>
      </c>
      <c r="P1183" s="1">
        <v>208</v>
      </c>
      <c r="Q1183" s="1">
        <v>208</v>
      </c>
      <c r="R1183" s="4">
        <v>5.3860000000000001</v>
      </c>
      <c r="S1183" s="4">
        <v>100.676</v>
      </c>
      <c r="T1183" s="4">
        <v>249.785</v>
      </c>
      <c r="U1183" s="4">
        <f t="shared" si="174"/>
        <v>0</v>
      </c>
      <c r="V1183" s="4">
        <f t="shared" si="175"/>
        <v>0</v>
      </c>
      <c r="W1183" s="4">
        <f t="shared" si="176"/>
        <v>0</v>
      </c>
    </row>
    <row r="1184" spans="1:23" x14ac:dyDescent="0.3">
      <c r="A1184" s="1">
        <f t="shared" si="170"/>
        <v>0</v>
      </c>
      <c r="B1184" s="1" t="s">
        <v>13</v>
      </c>
      <c r="C1184" s="1">
        <v>0.6</v>
      </c>
      <c r="D1184" s="1">
        <v>3</v>
      </c>
      <c r="E1184" s="1">
        <f t="shared" si="171"/>
        <v>296</v>
      </c>
      <c r="F1184" s="1">
        <v>1</v>
      </c>
      <c r="G1184" s="4">
        <f t="shared" si="172"/>
        <v>0</v>
      </c>
      <c r="H1184" s="4">
        <f t="shared" si="173"/>
        <v>255.78399999999999</v>
      </c>
      <c r="I1184" s="4">
        <v>241.13</v>
      </c>
      <c r="J1184" s="4">
        <v>14.654</v>
      </c>
      <c r="K1184" s="4">
        <v>0</v>
      </c>
      <c r="L1184" s="1">
        <v>208</v>
      </c>
      <c r="M1184" s="1">
        <v>208</v>
      </c>
      <c r="N1184" s="1">
        <v>208</v>
      </c>
      <c r="O1184" s="1">
        <v>208</v>
      </c>
      <c r="P1184" s="1">
        <v>208</v>
      </c>
      <c r="Q1184" s="1">
        <v>208</v>
      </c>
      <c r="R1184" s="4">
        <v>4.96</v>
      </c>
      <c r="S1184" s="4">
        <v>100.676</v>
      </c>
      <c r="T1184" s="4">
        <v>235.619</v>
      </c>
      <c r="U1184" s="4">
        <f t="shared" si="174"/>
        <v>0</v>
      </c>
      <c r="V1184" s="4">
        <f t="shared" si="175"/>
        <v>0</v>
      </c>
      <c r="W1184" s="4">
        <f t="shared" si="176"/>
        <v>0</v>
      </c>
    </row>
    <row r="1185" spans="1:38" x14ac:dyDescent="0.3">
      <c r="A1185" s="1">
        <f t="shared" si="170"/>
        <v>0</v>
      </c>
      <c r="B1185" s="1" t="s">
        <v>13</v>
      </c>
      <c r="C1185" s="1">
        <v>0.6</v>
      </c>
      <c r="D1185" s="1">
        <v>4</v>
      </c>
      <c r="E1185" s="1">
        <f t="shared" si="171"/>
        <v>296</v>
      </c>
      <c r="F1185" s="1">
        <v>1</v>
      </c>
      <c r="G1185" s="4">
        <f t="shared" si="172"/>
        <v>0</v>
      </c>
      <c r="H1185" s="4">
        <f t="shared" si="173"/>
        <v>258.64499999999998</v>
      </c>
      <c r="I1185" s="4">
        <v>242.50200000000001</v>
      </c>
      <c r="J1185" s="4">
        <v>16.143000000000001</v>
      </c>
      <c r="K1185" s="4">
        <v>0</v>
      </c>
      <c r="L1185" s="1">
        <v>208</v>
      </c>
      <c r="M1185" s="1">
        <v>208</v>
      </c>
      <c r="N1185" s="1">
        <v>208</v>
      </c>
      <c r="O1185" s="1">
        <v>208</v>
      </c>
      <c r="P1185" s="1">
        <v>208</v>
      </c>
      <c r="Q1185" s="1">
        <v>208</v>
      </c>
      <c r="R1185" s="4">
        <v>12.494</v>
      </c>
      <c r="S1185" s="4">
        <v>100.676</v>
      </c>
      <c r="T1185" s="4">
        <v>229.45699999999999</v>
      </c>
      <c r="U1185" s="4">
        <f t="shared" si="174"/>
        <v>0</v>
      </c>
      <c r="V1185" s="4">
        <f t="shared" si="175"/>
        <v>0</v>
      </c>
      <c r="W1185" s="4">
        <f t="shared" si="176"/>
        <v>0</v>
      </c>
    </row>
    <row r="1186" spans="1:38" x14ac:dyDescent="0.3">
      <c r="A1186" s="1">
        <f t="shared" si="170"/>
        <v>0</v>
      </c>
      <c r="B1186" s="1" t="s">
        <v>13</v>
      </c>
      <c r="C1186" s="1">
        <v>0.6</v>
      </c>
      <c r="D1186" s="1">
        <v>1</v>
      </c>
      <c r="E1186" s="1">
        <f t="shared" si="171"/>
        <v>297</v>
      </c>
      <c r="F1186" s="1">
        <v>1</v>
      </c>
      <c r="G1186" s="4">
        <f t="shared" si="172"/>
        <v>0</v>
      </c>
      <c r="H1186" s="4">
        <f t="shared" si="173"/>
        <v>249.95</v>
      </c>
      <c r="I1186" s="4">
        <v>234.49299999999999</v>
      </c>
      <c r="J1186" s="4">
        <v>15.457000000000001</v>
      </c>
      <c r="K1186" s="4">
        <v>0</v>
      </c>
      <c r="L1186" s="1">
        <v>217</v>
      </c>
      <c r="M1186" s="1">
        <v>217</v>
      </c>
      <c r="N1186" s="1">
        <v>217</v>
      </c>
      <c r="O1186" s="1">
        <v>217</v>
      </c>
      <c r="P1186" s="1">
        <v>217</v>
      </c>
      <c r="Q1186" s="1">
        <v>217</v>
      </c>
      <c r="R1186" s="4">
        <v>2.677</v>
      </c>
      <c r="S1186" s="4">
        <v>108.21599999999999</v>
      </c>
      <c r="T1186" s="4">
        <v>231.18299999999999</v>
      </c>
      <c r="U1186" s="4">
        <f t="shared" si="174"/>
        <v>0</v>
      </c>
      <c r="V1186" s="4">
        <f t="shared" si="175"/>
        <v>0</v>
      </c>
      <c r="W1186" s="4">
        <f t="shared" si="176"/>
        <v>0</v>
      </c>
    </row>
    <row r="1187" spans="1:38" x14ac:dyDescent="0.3">
      <c r="A1187" s="1">
        <f t="shared" si="170"/>
        <v>0</v>
      </c>
      <c r="B1187" s="1" t="s">
        <v>13</v>
      </c>
      <c r="C1187" s="1">
        <v>0.6</v>
      </c>
      <c r="D1187" s="1">
        <v>2</v>
      </c>
      <c r="E1187" s="1">
        <f t="shared" si="171"/>
        <v>297</v>
      </c>
      <c r="F1187" s="1">
        <v>1</v>
      </c>
      <c r="G1187" s="4">
        <f t="shared" si="172"/>
        <v>0</v>
      </c>
      <c r="H1187" s="4">
        <f t="shared" si="173"/>
        <v>254.77099999999999</v>
      </c>
      <c r="I1187" s="4">
        <v>238.90899999999999</v>
      </c>
      <c r="J1187" s="4">
        <v>15.862</v>
      </c>
      <c r="K1187" s="4">
        <v>0</v>
      </c>
      <c r="L1187" s="1">
        <v>217</v>
      </c>
      <c r="M1187" s="1">
        <v>217</v>
      </c>
      <c r="N1187" s="1">
        <v>217</v>
      </c>
      <c r="O1187" s="1">
        <v>217</v>
      </c>
      <c r="P1187" s="1">
        <v>217</v>
      </c>
      <c r="Q1187" s="1">
        <v>217</v>
      </c>
      <c r="R1187" s="4">
        <v>3.6760000000000002</v>
      </c>
      <c r="S1187" s="4">
        <v>108.21599999999999</v>
      </c>
      <c r="T1187" s="4">
        <v>234.6</v>
      </c>
      <c r="U1187" s="4">
        <f t="shared" si="174"/>
        <v>0</v>
      </c>
      <c r="V1187" s="4">
        <f t="shared" si="175"/>
        <v>0</v>
      </c>
      <c r="W1187" s="4">
        <f t="shared" si="176"/>
        <v>0</v>
      </c>
    </row>
    <row r="1188" spans="1:38" x14ac:dyDescent="0.3">
      <c r="A1188" s="1">
        <f t="shared" si="170"/>
        <v>0</v>
      </c>
      <c r="B1188" s="1" t="s">
        <v>13</v>
      </c>
      <c r="C1188" s="1">
        <v>0.6</v>
      </c>
      <c r="D1188" s="1">
        <v>3</v>
      </c>
      <c r="E1188" s="1">
        <f t="shared" si="171"/>
        <v>297</v>
      </c>
      <c r="F1188" s="1">
        <v>1</v>
      </c>
      <c r="G1188" s="4">
        <f t="shared" si="172"/>
        <v>0</v>
      </c>
      <c r="H1188" s="4">
        <f t="shared" si="173"/>
        <v>259.28100000000001</v>
      </c>
      <c r="I1188" s="4">
        <v>242.72899999999998</v>
      </c>
      <c r="J1188" s="4">
        <v>16.552</v>
      </c>
      <c r="K1188" s="4">
        <v>0</v>
      </c>
      <c r="L1188" s="1">
        <v>217</v>
      </c>
      <c r="M1188" s="1">
        <v>217</v>
      </c>
      <c r="N1188" s="1">
        <v>217</v>
      </c>
      <c r="O1188" s="1">
        <v>217</v>
      </c>
      <c r="P1188" s="1">
        <v>217</v>
      </c>
      <c r="Q1188" s="1">
        <v>217</v>
      </c>
      <c r="R1188" s="4">
        <v>5.9619999999999997</v>
      </c>
      <c r="S1188" s="4">
        <v>108.21599999999999</v>
      </c>
      <c r="T1188" s="4">
        <v>236.13399999999999</v>
      </c>
      <c r="U1188" s="4">
        <f t="shared" si="174"/>
        <v>0</v>
      </c>
      <c r="V1188" s="4">
        <f t="shared" si="175"/>
        <v>0</v>
      </c>
      <c r="W1188" s="4">
        <f t="shared" si="176"/>
        <v>0</v>
      </c>
    </row>
    <row r="1189" spans="1:38" x14ac:dyDescent="0.3">
      <c r="A1189" s="1">
        <f t="shared" si="170"/>
        <v>0</v>
      </c>
      <c r="B1189" s="1" t="s">
        <v>13</v>
      </c>
      <c r="C1189" s="1">
        <v>0.6</v>
      </c>
      <c r="D1189" s="1">
        <v>4</v>
      </c>
      <c r="E1189" s="1">
        <f t="shared" si="171"/>
        <v>297</v>
      </c>
      <c r="F1189" s="1">
        <v>1</v>
      </c>
      <c r="G1189" s="4">
        <f t="shared" si="172"/>
        <v>0</v>
      </c>
      <c r="H1189" s="4">
        <f t="shared" si="173"/>
        <v>272.97500000000002</v>
      </c>
      <c r="I1189" s="4">
        <v>256.24200000000002</v>
      </c>
      <c r="J1189" s="4">
        <v>16.733000000000001</v>
      </c>
      <c r="K1189" s="4">
        <v>0</v>
      </c>
      <c r="L1189" s="1">
        <v>217</v>
      </c>
      <c r="M1189" s="1">
        <v>217</v>
      </c>
      <c r="N1189" s="1">
        <v>217</v>
      </c>
      <c r="O1189" s="1">
        <v>217</v>
      </c>
      <c r="P1189" s="1">
        <v>217</v>
      </c>
      <c r="Q1189" s="1">
        <v>217</v>
      </c>
      <c r="R1189" s="4">
        <v>8.2089999999999996</v>
      </c>
      <c r="S1189" s="4">
        <v>108.21599999999999</v>
      </c>
      <c r="T1189" s="4">
        <v>247.4</v>
      </c>
      <c r="U1189" s="4">
        <f t="shared" si="174"/>
        <v>0</v>
      </c>
      <c r="V1189" s="4">
        <f t="shared" si="175"/>
        <v>0</v>
      </c>
      <c r="W1189" s="4">
        <f t="shared" si="176"/>
        <v>0</v>
      </c>
    </row>
    <row r="1190" spans="1:38" x14ac:dyDescent="0.3">
      <c r="A1190" s="1">
        <f t="shared" si="170"/>
        <v>0</v>
      </c>
      <c r="B1190" s="1" t="s">
        <v>13</v>
      </c>
      <c r="C1190" s="1">
        <v>0.6</v>
      </c>
      <c r="D1190" s="1">
        <v>1</v>
      </c>
      <c r="E1190" s="1">
        <f t="shared" si="171"/>
        <v>298</v>
      </c>
      <c r="F1190" s="1">
        <v>1</v>
      </c>
      <c r="G1190" s="4">
        <f t="shared" si="172"/>
        <v>0</v>
      </c>
      <c r="H1190" s="4">
        <f t="shared" si="173"/>
        <v>288.07</v>
      </c>
      <c r="I1190" s="4">
        <v>271.94</v>
      </c>
      <c r="J1190" s="4">
        <v>16.13</v>
      </c>
      <c r="K1190" s="4">
        <v>0</v>
      </c>
      <c r="L1190" s="1">
        <v>214</v>
      </c>
      <c r="M1190" s="1">
        <v>214</v>
      </c>
      <c r="N1190" s="1">
        <v>214</v>
      </c>
      <c r="O1190" s="1">
        <v>214</v>
      </c>
      <c r="P1190" s="1">
        <v>214</v>
      </c>
      <c r="Q1190" s="1">
        <v>214</v>
      </c>
      <c r="R1190" s="4">
        <v>3.137</v>
      </c>
      <c r="S1190" s="4">
        <v>105.04600000000001</v>
      </c>
      <c r="T1190" s="4">
        <v>268.27600000000001</v>
      </c>
      <c r="U1190" s="4">
        <f t="shared" si="174"/>
        <v>0</v>
      </c>
      <c r="V1190" s="4">
        <f t="shared" si="175"/>
        <v>0</v>
      </c>
      <c r="W1190" s="4">
        <f t="shared" si="176"/>
        <v>0</v>
      </c>
    </row>
    <row r="1191" spans="1:38" x14ac:dyDescent="0.3">
      <c r="A1191" s="1">
        <f t="shared" si="170"/>
        <v>0</v>
      </c>
      <c r="B1191" s="1" t="s">
        <v>13</v>
      </c>
      <c r="C1191" s="1">
        <v>0.6</v>
      </c>
      <c r="D1191" s="1">
        <v>2</v>
      </c>
      <c r="E1191" s="1">
        <f t="shared" si="171"/>
        <v>298</v>
      </c>
      <c r="F1191" s="1">
        <v>1</v>
      </c>
      <c r="G1191" s="4">
        <f t="shared" si="172"/>
        <v>0</v>
      </c>
      <c r="H1191" s="4">
        <f t="shared" si="173"/>
        <v>278.72300000000001</v>
      </c>
      <c r="I1191" s="4">
        <v>264.17700000000002</v>
      </c>
      <c r="J1191" s="4">
        <v>14.545999999999999</v>
      </c>
      <c r="K1191" s="4">
        <v>0</v>
      </c>
      <c r="L1191" s="1">
        <v>214</v>
      </c>
      <c r="M1191" s="1">
        <v>214</v>
      </c>
      <c r="N1191" s="1">
        <v>214</v>
      </c>
      <c r="O1191" s="1">
        <v>214</v>
      </c>
      <c r="P1191" s="1">
        <v>214</v>
      </c>
      <c r="Q1191" s="1">
        <v>214</v>
      </c>
      <c r="R1191" s="4">
        <v>4.6219999999999999</v>
      </c>
      <c r="S1191" s="4">
        <v>105.04600000000001</v>
      </c>
      <c r="T1191" s="4">
        <v>259.02800000000002</v>
      </c>
      <c r="U1191" s="4">
        <f t="shared" si="174"/>
        <v>0</v>
      </c>
      <c r="V1191" s="4">
        <f t="shared" si="175"/>
        <v>0</v>
      </c>
      <c r="W1191" s="4">
        <f t="shared" si="176"/>
        <v>0</v>
      </c>
    </row>
    <row r="1192" spans="1:38" x14ac:dyDescent="0.3">
      <c r="A1192" s="1">
        <f t="shared" si="170"/>
        <v>0</v>
      </c>
      <c r="B1192" s="1" t="s">
        <v>13</v>
      </c>
      <c r="C1192" s="1">
        <v>0.6</v>
      </c>
      <c r="D1192" s="1">
        <v>3</v>
      </c>
      <c r="E1192" s="1">
        <f t="shared" si="171"/>
        <v>298</v>
      </c>
      <c r="F1192" s="1">
        <v>1</v>
      </c>
      <c r="G1192" s="4">
        <f t="shared" si="172"/>
        <v>0</v>
      </c>
      <c r="H1192" s="4">
        <f t="shared" si="173"/>
        <v>280.827</v>
      </c>
      <c r="I1192" s="4">
        <v>264.63099999999997</v>
      </c>
      <c r="J1192" s="4">
        <v>16.196000000000002</v>
      </c>
      <c r="K1192" s="4">
        <v>0</v>
      </c>
      <c r="L1192" s="1">
        <v>214</v>
      </c>
      <c r="M1192" s="1">
        <v>214</v>
      </c>
      <c r="N1192" s="1">
        <v>214</v>
      </c>
      <c r="O1192" s="1">
        <v>214</v>
      </c>
      <c r="P1192" s="1">
        <v>214</v>
      </c>
      <c r="Q1192" s="1">
        <v>214</v>
      </c>
      <c r="R1192" s="4">
        <v>5.6109999999999998</v>
      </c>
      <c r="S1192" s="4">
        <v>105.04600000000001</v>
      </c>
      <c r="T1192" s="4">
        <v>258.49299999999999</v>
      </c>
      <c r="U1192" s="4">
        <f t="shared" si="174"/>
        <v>0</v>
      </c>
      <c r="V1192" s="4">
        <f t="shared" si="175"/>
        <v>0</v>
      </c>
      <c r="W1192" s="4">
        <f t="shared" si="176"/>
        <v>0</v>
      </c>
    </row>
    <row r="1193" spans="1:38" x14ac:dyDescent="0.3">
      <c r="A1193" s="1">
        <f t="shared" si="170"/>
        <v>0</v>
      </c>
      <c r="B1193" s="1" t="s">
        <v>13</v>
      </c>
      <c r="C1193" s="1">
        <v>0.6</v>
      </c>
      <c r="D1193" s="1">
        <v>4</v>
      </c>
      <c r="E1193" s="1">
        <f t="shared" si="171"/>
        <v>298</v>
      </c>
      <c r="F1193" s="1">
        <v>1</v>
      </c>
      <c r="G1193" s="4">
        <f t="shared" si="172"/>
        <v>0</v>
      </c>
      <c r="H1193" s="4">
        <f t="shared" si="173"/>
        <v>276.80599999999998</v>
      </c>
      <c r="I1193" s="4">
        <v>261.33799999999997</v>
      </c>
      <c r="J1193" s="4">
        <v>15.468</v>
      </c>
      <c r="K1193" s="4">
        <v>0</v>
      </c>
      <c r="L1193" s="1">
        <v>214</v>
      </c>
      <c r="M1193" s="1">
        <v>214</v>
      </c>
      <c r="N1193" s="1">
        <v>214</v>
      </c>
      <c r="O1193" s="1">
        <v>214</v>
      </c>
      <c r="P1193" s="1">
        <v>214</v>
      </c>
      <c r="Q1193" s="1">
        <v>214</v>
      </c>
      <c r="R1193" s="4">
        <v>11.27</v>
      </c>
      <c r="S1193" s="4">
        <v>105.04600000000001</v>
      </c>
      <c r="T1193" s="4">
        <v>249.541</v>
      </c>
      <c r="U1193" s="4">
        <f t="shared" si="174"/>
        <v>0</v>
      </c>
      <c r="V1193" s="4">
        <f t="shared" si="175"/>
        <v>0</v>
      </c>
      <c r="W1193" s="4">
        <f t="shared" si="176"/>
        <v>0</v>
      </c>
    </row>
    <row r="1194" spans="1:38" x14ac:dyDescent="0.3">
      <c r="A1194" s="1">
        <f t="shared" si="170"/>
        <v>0</v>
      </c>
      <c r="B1194" s="1" t="s">
        <v>13</v>
      </c>
      <c r="C1194" s="1">
        <v>0.6</v>
      </c>
      <c r="D1194" s="1">
        <v>1</v>
      </c>
      <c r="E1194" s="1">
        <f t="shared" si="171"/>
        <v>299</v>
      </c>
      <c r="F1194" s="1">
        <v>1</v>
      </c>
      <c r="G1194" s="4">
        <f t="shared" si="172"/>
        <v>0</v>
      </c>
      <c r="H1194" s="4">
        <f t="shared" si="173"/>
        <v>252.28900000000002</v>
      </c>
      <c r="I1194" s="4">
        <v>238.32600000000002</v>
      </c>
      <c r="J1194" s="4">
        <v>13.962999999999999</v>
      </c>
      <c r="K1194" s="4">
        <v>0</v>
      </c>
      <c r="L1194" s="1">
        <v>226</v>
      </c>
      <c r="M1194" s="1">
        <v>226</v>
      </c>
      <c r="N1194" s="1">
        <v>226</v>
      </c>
      <c r="O1194" s="1">
        <v>226</v>
      </c>
      <c r="P1194" s="1">
        <v>226</v>
      </c>
      <c r="Q1194" s="1">
        <v>226</v>
      </c>
      <c r="R1194" s="4">
        <v>3.173</v>
      </c>
      <c r="S1194" s="4">
        <v>103.95399999999999</v>
      </c>
      <c r="T1194" s="4">
        <v>234.66500000000002</v>
      </c>
      <c r="U1194" s="4">
        <f t="shared" si="174"/>
        <v>0</v>
      </c>
      <c r="V1194" s="4">
        <f t="shared" si="175"/>
        <v>0</v>
      </c>
      <c r="W1194" s="4">
        <f t="shared" si="176"/>
        <v>0</v>
      </c>
    </row>
    <row r="1195" spans="1:38" x14ac:dyDescent="0.3">
      <c r="A1195" s="1">
        <f t="shared" si="170"/>
        <v>0</v>
      </c>
      <c r="B1195" s="1" t="s">
        <v>13</v>
      </c>
      <c r="C1195" s="1">
        <v>0.6</v>
      </c>
      <c r="D1195" s="1">
        <v>2</v>
      </c>
      <c r="E1195" s="1">
        <f t="shared" si="171"/>
        <v>299</v>
      </c>
      <c r="F1195" s="1">
        <v>1</v>
      </c>
      <c r="G1195" s="4">
        <f t="shared" si="172"/>
        <v>0</v>
      </c>
      <c r="H1195" s="4">
        <f t="shared" si="173"/>
        <v>244.99299999999999</v>
      </c>
      <c r="I1195" s="4">
        <v>230.88200000000001</v>
      </c>
      <c r="J1195" s="4">
        <v>14.111000000000001</v>
      </c>
      <c r="K1195" s="4">
        <v>0</v>
      </c>
      <c r="L1195" s="1">
        <v>226</v>
      </c>
      <c r="M1195" s="1">
        <v>226</v>
      </c>
      <c r="N1195" s="1">
        <v>226</v>
      </c>
      <c r="O1195" s="1">
        <v>226</v>
      </c>
      <c r="P1195" s="1">
        <v>226</v>
      </c>
      <c r="Q1195" s="1">
        <v>226</v>
      </c>
      <c r="R1195" s="4">
        <v>6.0549999999999997</v>
      </c>
      <c r="S1195" s="4">
        <v>103.95399999999999</v>
      </c>
      <c r="T1195" s="4">
        <v>224.339</v>
      </c>
      <c r="U1195" s="4">
        <f t="shared" si="174"/>
        <v>0</v>
      </c>
      <c r="V1195" s="4">
        <f t="shared" si="175"/>
        <v>0</v>
      </c>
      <c r="W1195" s="4">
        <f t="shared" si="176"/>
        <v>0</v>
      </c>
    </row>
    <row r="1196" spans="1:38" x14ac:dyDescent="0.3">
      <c r="A1196" s="1">
        <f t="shared" si="170"/>
        <v>0</v>
      </c>
      <c r="B1196" s="1" t="s">
        <v>13</v>
      </c>
      <c r="C1196" s="1">
        <v>0.6</v>
      </c>
      <c r="D1196" s="1">
        <v>3</v>
      </c>
      <c r="E1196" s="1">
        <f t="shared" si="171"/>
        <v>299</v>
      </c>
      <c r="F1196" s="1">
        <v>1</v>
      </c>
      <c r="G1196" s="4">
        <f t="shared" si="172"/>
        <v>0</v>
      </c>
      <c r="H1196" s="4">
        <f t="shared" si="173"/>
        <v>249.374</v>
      </c>
      <c r="I1196" s="4">
        <v>234.68</v>
      </c>
      <c r="J1196" s="4">
        <v>14.694000000000001</v>
      </c>
      <c r="K1196" s="4">
        <v>0</v>
      </c>
      <c r="L1196" s="1">
        <v>226</v>
      </c>
      <c r="M1196" s="1">
        <v>226</v>
      </c>
      <c r="N1196" s="1">
        <v>226</v>
      </c>
      <c r="O1196" s="1">
        <v>226</v>
      </c>
      <c r="P1196" s="1">
        <v>226</v>
      </c>
      <c r="Q1196" s="1">
        <v>226</v>
      </c>
      <c r="R1196" s="4">
        <v>4.9050000000000002</v>
      </c>
      <c r="S1196" s="4">
        <v>103.95399999999999</v>
      </c>
      <c r="T1196" s="4">
        <v>229.28699999999998</v>
      </c>
      <c r="U1196" s="4">
        <f t="shared" si="174"/>
        <v>0</v>
      </c>
      <c r="V1196" s="4">
        <f t="shared" si="175"/>
        <v>0</v>
      </c>
      <c r="W1196" s="4">
        <f t="shared" si="176"/>
        <v>0</v>
      </c>
    </row>
    <row r="1197" spans="1:38" x14ac:dyDescent="0.3">
      <c r="A1197" s="1">
        <f t="shared" si="170"/>
        <v>0</v>
      </c>
      <c r="B1197" s="1" t="s">
        <v>13</v>
      </c>
      <c r="C1197" s="1">
        <v>0.6</v>
      </c>
      <c r="D1197" s="1">
        <v>4</v>
      </c>
      <c r="E1197" s="1">
        <f t="shared" si="171"/>
        <v>299</v>
      </c>
      <c r="F1197" s="1">
        <v>1</v>
      </c>
      <c r="G1197" s="4">
        <f t="shared" si="172"/>
        <v>0</v>
      </c>
      <c r="H1197" s="4">
        <f t="shared" si="173"/>
        <v>260.85899999999998</v>
      </c>
      <c r="I1197" s="4">
        <v>245.45099999999996</v>
      </c>
      <c r="J1197" s="4">
        <v>15.407999999999999</v>
      </c>
      <c r="K1197" s="4">
        <v>0</v>
      </c>
      <c r="L1197" s="1">
        <v>226</v>
      </c>
      <c r="M1197" s="1">
        <v>226</v>
      </c>
      <c r="N1197" s="1">
        <v>226</v>
      </c>
      <c r="O1197" s="1">
        <v>226</v>
      </c>
      <c r="P1197" s="1">
        <v>226</v>
      </c>
      <c r="Q1197" s="1">
        <v>226</v>
      </c>
      <c r="R1197" s="4">
        <v>12.38</v>
      </c>
      <c r="S1197" s="4">
        <v>103.95399999999999</v>
      </c>
      <c r="T1197" s="4">
        <v>232.58299999999997</v>
      </c>
      <c r="U1197" s="4">
        <f t="shared" si="174"/>
        <v>0</v>
      </c>
      <c r="V1197" s="4">
        <f t="shared" si="175"/>
        <v>0</v>
      </c>
      <c r="W1197" s="4">
        <f t="shared" si="176"/>
        <v>0</v>
      </c>
    </row>
    <row r="1198" spans="1:38" x14ac:dyDescent="0.3">
      <c r="A1198" s="1">
        <f t="shared" si="170"/>
        <v>1</v>
      </c>
      <c r="B1198" s="1" t="s">
        <v>13</v>
      </c>
      <c r="C1198" s="1">
        <v>0.6</v>
      </c>
      <c r="D1198" s="1">
        <v>1</v>
      </c>
      <c r="E1198" s="1">
        <f t="shared" si="171"/>
        <v>300</v>
      </c>
      <c r="F1198" s="1">
        <v>1</v>
      </c>
      <c r="G1198" s="4">
        <f t="shared" si="172"/>
        <v>0</v>
      </c>
      <c r="H1198" s="4">
        <f t="shared" si="173"/>
        <v>248.26600000000002</v>
      </c>
      <c r="I1198" s="4">
        <v>233.50900000000001</v>
      </c>
      <c r="J1198" s="4">
        <v>14.757</v>
      </c>
      <c r="K1198" s="4">
        <v>0</v>
      </c>
      <c r="L1198" s="1">
        <v>228</v>
      </c>
      <c r="M1198" s="1">
        <v>228</v>
      </c>
      <c r="N1198" s="1">
        <v>228</v>
      </c>
      <c r="O1198" s="1">
        <v>228</v>
      </c>
      <c r="P1198" s="1">
        <v>228</v>
      </c>
      <c r="Q1198" s="1">
        <v>228</v>
      </c>
      <c r="R1198" s="4">
        <v>2.9020000000000001</v>
      </c>
      <c r="S1198" s="4">
        <v>98.914000000000001</v>
      </c>
      <c r="T1198" s="4">
        <v>230.12700000000001</v>
      </c>
      <c r="U1198" s="4">
        <f t="shared" si="174"/>
        <v>0</v>
      </c>
      <c r="V1198" s="4">
        <f t="shared" si="175"/>
        <v>0</v>
      </c>
      <c r="W1198" s="4">
        <f t="shared" si="176"/>
        <v>0</v>
      </c>
      <c r="AA1198" s="1">
        <f>SUMPRODUCT((MOD(ROW(F1102:F1201),4)=2)*F1102:F1201)</f>
        <v>25</v>
      </c>
      <c r="AB1198" s="3">
        <f>SUMPRODUCT((MOD(ROW(G1102:G1201),4)=2)*G1102:G1201)/25</f>
        <v>0</v>
      </c>
      <c r="AC1198" s="3">
        <f t="shared" ref="AC1198:AF1198" si="177">SUMPRODUCT((MOD(ROW(H1102:H1201),4)=2)*H1102:H1201)/25</f>
        <v>257.26111999999995</v>
      </c>
      <c r="AD1198" s="3">
        <f t="shared" si="177"/>
        <v>240.59980000000004</v>
      </c>
      <c r="AE1198" s="3">
        <f t="shared" si="177"/>
        <v>16.66132</v>
      </c>
      <c r="AF1198" s="3">
        <f t="shared" si="177"/>
        <v>0</v>
      </c>
      <c r="AG1198" s="3">
        <f>SUMPRODUCT((MOD(ROW(R1102:R1201),4)=2)*R1102:R1201)/25</f>
        <v>3.5422400000000001</v>
      </c>
      <c r="AH1198" s="3">
        <f>SUMPRODUCT((MOD(ROW(S1102:S1201),4)=2)*S1102:S1201)/25</f>
        <v>106.51260000000001</v>
      </c>
      <c r="AI1198" s="3">
        <f>SUMPRODUCT((MOD(ROW(T1102:T1201),4)=2)*T1102:T1201)/25</f>
        <v>236.48552000000001</v>
      </c>
      <c r="AJ1198" s="3">
        <f>IF(AA1198&gt;0, SUMPRODUCT((MOD(ROW(U1102:U1201),4)=2)*U1102:U1201)/AA1198,"-")</f>
        <v>0</v>
      </c>
      <c r="AK1198" s="3">
        <f>IF(AA1198&gt;0, SUMPRODUCT((MOD(ROW(V1102:V1201),4)=2)*V1102:V1201)/AA1198,"-")</f>
        <v>0</v>
      </c>
      <c r="AL1198" s="3">
        <f>IF(AA1198&gt;0,SUMPRODUCT((MOD(ROW(W1102:W1201),4)=2)*W1102:W1201)/AA1198,"-")</f>
        <v>0</v>
      </c>
    </row>
    <row r="1199" spans="1:38" x14ac:dyDescent="0.3">
      <c r="A1199" s="1">
        <f t="shared" si="170"/>
        <v>1</v>
      </c>
      <c r="B1199" s="1" t="s">
        <v>13</v>
      </c>
      <c r="C1199" s="1">
        <v>0.6</v>
      </c>
      <c r="D1199" s="1">
        <v>2</v>
      </c>
      <c r="E1199" s="1">
        <f t="shared" si="171"/>
        <v>300</v>
      </c>
      <c r="F1199" s="1">
        <v>1</v>
      </c>
      <c r="G1199" s="4">
        <f t="shared" si="172"/>
        <v>0</v>
      </c>
      <c r="H1199" s="4">
        <f t="shared" si="173"/>
        <v>253.03900000000002</v>
      </c>
      <c r="I1199" s="4">
        <v>236.66500000000002</v>
      </c>
      <c r="J1199" s="4">
        <v>16.373999999999999</v>
      </c>
      <c r="K1199" s="4">
        <v>0</v>
      </c>
      <c r="L1199" s="1">
        <v>228</v>
      </c>
      <c r="M1199" s="1">
        <v>228</v>
      </c>
      <c r="N1199" s="1">
        <v>228</v>
      </c>
      <c r="O1199" s="1">
        <v>228</v>
      </c>
      <c r="P1199" s="1">
        <v>228</v>
      </c>
      <c r="Q1199" s="1">
        <v>228</v>
      </c>
      <c r="R1199" s="4">
        <v>4.6059999999999999</v>
      </c>
      <c r="S1199" s="4">
        <v>98.914000000000001</v>
      </c>
      <c r="T1199" s="4">
        <v>231.57900000000001</v>
      </c>
      <c r="U1199" s="4">
        <f t="shared" si="174"/>
        <v>0</v>
      </c>
      <c r="V1199" s="4">
        <f t="shared" si="175"/>
        <v>0</v>
      </c>
      <c r="W1199" s="4">
        <f t="shared" si="176"/>
        <v>0</v>
      </c>
      <c r="AA1199" s="1">
        <f>SUMPRODUCT((MOD(ROW(F1102:F1201),4)=3)*F1102:F1201)</f>
        <v>25</v>
      </c>
      <c r="AB1199" s="3">
        <f>SUMPRODUCT((MOD(ROW(G1102:G1201),4)=3)*G1102:G1201)/25</f>
        <v>0</v>
      </c>
      <c r="AC1199" s="3">
        <f t="shared" ref="AC1199:AF1199" si="178">SUMPRODUCT((MOD(ROW(H1102:H1201),4)=3)*H1102:H1201)/25</f>
        <v>260.08524</v>
      </c>
      <c r="AD1199" s="3">
        <f t="shared" si="178"/>
        <v>243.60035999999997</v>
      </c>
      <c r="AE1199" s="3">
        <f t="shared" si="178"/>
        <v>16.48488</v>
      </c>
      <c r="AF1199" s="3">
        <f t="shared" si="178"/>
        <v>0</v>
      </c>
      <c r="AG1199" s="3">
        <f>SUMPRODUCT((MOD(ROW(R1102:R1201),4)=3)*R1102:R1201)/25</f>
        <v>5.9390400000000003</v>
      </c>
      <c r="AH1199" s="3">
        <f>SUMPRODUCT((MOD(ROW(S1102:S1201),4)=3)*S1102:S1201)/25</f>
        <v>106.51260000000001</v>
      </c>
      <c r="AI1199" s="3">
        <f>SUMPRODUCT((MOD(ROW(T1102:T1201),4)=3)*T1102:T1201)/25</f>
        <v>237.08928000000003</v>
      </c>
      <c r="AJ1199" s="3">
        <f>IF(AA1199&gt;0,SUMPRODUCT((MOD(ROW(U1102:U1201),4)=3)*U1102:U1201)/AA1199,"-")</f>
        <v>0</v>
      </c>
      <c r="AK1199" s="3">
        <f>IF(AA1199&gt;0,SUMPRODUCT((MOD(ROW(V1102:V1201),4)=3)*V1102:V1201)/AA1199,"-")</f>
        <v>0</v>
      </c>
      <c r="AL1199" s="3">
        <f>IF(AA1199&gt;0,SUMPRODUCT((MOD(ROW(W1102:W1201),4)=3)*W1102:W1201)/AA1199,"-")</f>
        <v>0</v>
      </c>
    </row>
    <row r="1200" spans="1:38" x14ac:dyDescent="0.3">
      <c r="A1200" s="1">
        <f t="shared" si="170"/>
        <v>1</v>
      </c>
      <c r="B1200" s="1" t="s">
        <v>13</v>
      </c>
      <c r="C1200" s="1">
        <v>0.6</v>
      </c>
      <c r="D1200" s="1">
        <v>3</v>
      </c>
      <c r="E1200" s="1">
        <f t="shared" si="171"/>
        <v>300</v>
      </c>
      <c r="F1200" s="1">
        <v>1</v>
      </c>
      <c r="G1200" s="4">
        <f t="shared" si="172"/>
        <v>0</v>
      </c>
      <c r="H1200" s="4">
        <f t="shared" si="173"/>
        <v>251.244</v>
      </c>
      <c r="I1200" s="4">
        <v>235.87700000000001</v>
      </c>
      <c r="J1200" s="4">
        <v>15.367000000000001</v>
      </c>
      <c r="K1200" s="4">
        <v>0</v>
      </c>
      <c r="L1200" s="1">
        <v>228</v>
      </c>
      <c r="M1200" s="1">
        <v>228</v>
      </c>
      <c r="N1200" s="1">
        <v>228</v>
      </c>
      <c r="O1200" s="1">
        <v>228</v>
      </c>
      <c r="P1200" s="1">
        <v>228</v>
      </c>
      <c r="Q1200" s="1">
        <v>228</v>
      </c>
      <c r="R1200" s="4">
        <v>4.6550000000000002</v>
      </c>
      <c r="S1200" s="4">
        <v>98.914000000000001</v>
      </c>
      <c r="T1200" s="4">
        <v>230.74199999999999</v>
      </c>
      <c r="U1200" s="4">
        <f t="shared" si="174"/>
        <v>0</v>
      </c>
      <c r="V1200" s="4">
        <f t="shared" si="175"/>
        <v>0</v>
      </c>
      <c r="W1200" s="4">
        <f t="shared" si="176"/>
        <v>0</v>
      </c>
      <c r="AA1200" s="1">
        <f>SUMPRODUCT((MOD(ROW(F1102:F1201),4)=0)*F1102:F1201)</f>
        <v>25</v>
      </c>
      <c r="AB1200" s="3">
        <f>SUMPRODUCT((MOD(ROW(G1102:G1201),4)=0)*G1102:G1201)/25</f>
        <v>0</v>
      </c>
      <c r="AC1200" s="3">
        <f t="shared" ref="AC1200:AF1200" si="179">SUMPRODUCT((MOD(ROW(H1102:H1201),4)=0)*H1102:H1201)/25</f>
        <v>258.65791999999999</v>
      </c>
      <c r="AD1200" s="3">
        <f t="shared" si="179"/>
        <v>242.67516000000003</v>
      </c>
      <c r="AE1200" s="3">
        <f t="shared" si="179"/>
        <v>15.982760000000003</v>
      </c>
      <c r="AF1200" s="3">
        <f t="shared" si="179"/>
        <v>0</v>
      </c>
      <c r="AG1200" s="3">
        <f>SUMPRODUCT((MOD(ROW(R1102:R1201),4)=0)*R1102:R1201)/25</f>
        <v>6.4708799999999993</v>
      </c>
      <c r="AH1200" s="3">
        <f>SUMPRODUCT((MOD(ROW(S1102:S1201),4)=0)*S1102:S1201)/25</f>
        <v>106.51260000000001</v>
      </c>
      <c r="AI1200" s="3">
        <f>SUMPRODUCT((MOD(ROW(T1102:T1201),4)=0)*T1102:T1201)/25</f>
        <v>235.63224000000002</v>
      </c>
      <c r="AJ1200" s="3">
        <f>IF(AA1200&gt;0,SUMPRODUCT((MOD(ROW(U1102:U1201),4)=0)*U1102:U1201)/AA1200,"-")</f>
        <v>0</v>
      </c>
      <c r="AK1200" s="3">
        <f>IF(AA1200&gt;0,SUMPRODUCT((MOD(ROW(V1102:V1201),4)=0)*V1102:V1201)/AA1200,"-")</f>
        <v>0</v>
      </c>
      <c r="AL1200" s="3">
        <f>IF(AA1200&gt;0,SUMPRODUCT((MOD(ROW(W1102:W1201),4)=0)*W1102:W1201)/AA1200,"-")</f>
        <v>0</v>
      </c>
    </row>
    <row r="1201" spans="1:38" x14ac:dyDescent="0.3">
      <c r="A1201" s="1">
        <f t="shared" si="170"/>
        <v>1</v>
      </c>
      <c r="B1201" s="1" t="s">
        <v>13</v>
      </c>
      <c r="C1201" s="1">
        <v>0.6</v>
      </c>
      <c r="D1201" s="1">
        <v>4</v>
      </c>
      <c r="E1201" s="1">
        <f t="shared" si="171"/>
        <v>300</v>
      </c>
      <c r="F1201" s="1">
        <v>1</v>
      </c>
      <c r="G1201" s="4">
        <f t="shared" si="172"/>
        <v>0</v>
      </c>
      <c r="H1201" s="4">
        <f t="shared" si="173"/>
        <v>266.66800000000001</v>
      </c>
      <c r="I1201" s="4">
        <v>250.989</v>
      </c>
      <c r="J1201" s="4">
        <v>15.679</v>
      </c>
      <c r="K1201" s="4">
        <v>0</v>
      </c>
      <c r="L1201" s="1">
        <v>228</v>
      </c>
      <c r="M1201" s="1">
        <v>228</v>
      </c>
      <c r="N1201" s="1">
        <v>228</v>
      </c>
      <c r="O1201" s="1">
        <v>228</v>
      </c>
      <c r="P1201" s="1">
        <v>228</v>
      </c>
      <c r="Q1201" s="1">
        <v>228</v>
      </c>
      <c r="R1201" s="4">
        <v>8.532</v>
      </c>
      <c r="S1201" s="4">
        <v>98.914000000000001</v>
      </c>
      <c r="T1201" s="4">
        <v>241.977</v>
      </c>
      <c r="U1201" s="4">
        <f t="shared" si="174"/>
        <v>0</v>
      </c>
      <c r="V1201" s="4">
        <f t="shared" si="175"/>
        <v>0</v>
      </c>
      <c r="W1201" s="4">
        <f t="shared" si="176"/>
        <v>0</v>
      </c>
      <c r="AA1201" s="1">
        <f>SUMPRODUCT((MOD(ROW(F1102:F1201),4)=1)*F1102:F1201)</f>
        <v>24</v>
      </c>
      <c r="AB1201" s="3">
        <f>SUMPRODUCT((MOD(ROW(G1102:G1201),4)=1)*G1102:G1201)/25</f>
        <v>1.8181818181818181E-2</v>
      </c>
      <c r="AC1201" s="3">
        <f t="shared" ref="AC1201:AF1201" si="180">SUMPRODUCT((MOD(ROW(H1102:H1201),4)=1)*H1102:H1201)/25</f>
        <v>269.51500000000004</v>
      </c>
      <c r="AD1201" s="3">
        <f t="shared" si="180"/>
        <v>250.98063999999999</v>
      </c>
      <c r="AE1201" s="3">
        <f t="shared" si="180"/>
        <v>15.746120000000001</v>
      </c>
      <c r="AF1201" s="3">
        <f t="shared" si="180"/>
        <v>2.7882400000000001</v>
      </c>
      <c r="AG1201" s="3">
        <f>SUMPRODUCT((MOD(ROW(R1102:R1201),4)=1)*R1102:R1201)/25</f>
        <v>11.033759999999999</v>
      </c>
      <c r="AH1201" s="3">
        <f>SUMPRODUCT((MOD(ROW(S1102:S1201),4)=1)*S1102:S1201)/25</f>
        <v>106.51260000000001</v>
      </c>
      <c r="AI1201" s="3">
        <f>SUMPRODUCT((MOD(ROW(T1102:T1201),4)=1)*T1102:T1201)/25</f>
        <v>239.37483999999998</v>
      </c>
      <c r="AJ1201" s="3">
        <f>IF(AA1201&gt;0,SUMPRODUCT((MOD(ROW(U1102:U1201),4)=1)*U1102:U1201)/AA1201,"-")</f>
        <v>0</v>
      </c>
      <c r="AK1201" s="3">
        <f>IF(AA1201&gt;0, SUMPRODUCT((MOD(ROW(V1102:V1201),4)=1)*V1102:V1201)/AA1201,"-")</f>
        <v>0</v>
      </c>
      <c r="AL1201" s="3">
        <f>IF(AA1201&gt;0,SUMPRODUCT((MOD(ROW(W1102:W1201),4)=1)*W1102:W1201)/AA1201,"-")</f>
        <v>0</v>
      </c>
    </row>
    <row r="1202" spans="1:38" x14ac:dyDescent="0.3">
      <c r="A1202" s="1">
        <f t="shared" si="170"/>
        <v>0</v>
      </c>
      <c r="B1202" s="1" t="s">
        <v>11</v>
      </c>
      <c r="C1202" s="1">
        <v>0.2</v>
      </c>
      <c r="D1202" s="1">
        <v>1</v>
      </c>
      <c r="E1202" s="1">
        <f t="shared" si="171"/>
        <v>301</v>
      </c>
      <c r="F1202" s="1">
        <v>1</v>
      </c>
      <c r="G1202" s="4">
        <f t="shared" si="172"/>
        <v>0</v>
      </c>
      <c r="H1202" s="4">
        <f t="shared" si="173"/>
        <v>324.96000000000004</v>
      </c>
      <c r="I1202" s="4">
        <v>309.22900000000004</v>
      </c>
      <c r="J1202" s="4">
        <v>15.731</v>
      </c>
      <c r="K1202" s="4">
        <v>0</v>
      </c>
      <c r="L1202" s="1">
        <v>137</v>
      </c>
      <c r="M1202" s="1">
        <v>137</v>
      </c>
      <c r="N1202" s="1">
        <v>137</v>
      </c>
      <c r="O1202" s="1">
        <v>137</v>
      </c>
      <c r="P1202" s="1">
        <v>137</v>
      </c>
      <c r="Q1202" s="1">
        <v>137</v>
      </c>
      <c r="R1202" s="4">
        <v>3.1349999999999998</v>
      </c>
      <c r="S1202" s="4">
        <v>40.231999999999999</v>
      </c>
      <c r="T1202" s="4">
        <v>305.14400000000001</v>
      </c>
      <c r="U1202" s="4">
        <f t="shared" si="174"/>
        <v>0</v>
      </c>
      <c r="V1202" s="4">
        <f t="shared" si="175"/>
        <v>0</v>
      </c>
      <c r="W1202" s="4">
        <f t="shared" si="176"/>
        <v>0</v>
      </c>
    </row>
    <row r="1203" spans="1:38" x14ac:dyDescent="0.3">
      <c r="A1203" s="1">
        <f t="shared" si="170"/>
        <v>0</v>
      </c>
      <c r="B1203" s="1" t="s">
        <v>11</v>
      </c>
      <c r="C1203" s="1">
        <v>0.2</v>
      </c>
      <c r="D1203" s="1">
        <v>2</v>
      </c>
      <c r="E1203" s="1">
        <f t="shared" si="171"/>
        <v>301</v>
      </c>
      <c r="F1203" s="1">
        <v>1</v>
      </c>
      <c r="G1203" s="4">
        <f t="shared" si="172"/>
        <v>0</v>
      </c>
      <c r="H1203" s="4">
        <f t="shared" si="173"/>
        <v>411.46900000000005</v>
      </c>
      <c r="I1203" s="4">
        <v>392.87300000000005</v>
      </c>
      <c r="J1203" s="4">
        <v>18.596</v>
      </c>
      <c r="K1203" s="4">
        <v>0</v>
      </c>
      <c r="L1203" s="1">
        <v>137</v>
      </c>
      <c r="M1203" s="1">
        <v>137</v>
      </c>
      <c r="N1203" s="1">
        <v>137</v>
      </c>
      <c r="O1203" s="1">
        <v>137</v>
      </c>
      <c r="P1203" s="1">
        <v>137</v>
      </c>
      <c r="Q1203" s="1">
        <v>137</v>
      </c>
      <c r="R1203" s="4">
        <v>6.2960000000000003</v>
      </c>
      <c r="S1203" s="4">
        <v>40.231999999999999</v>
      </c>
      <c r="T1203" s="4">
        <v>385.62700000000001</v>
      </c>
      <c r="U1203" s="4">
        <f t="shared" si="174"/>
        <v>0</v>
      </c>
      <c r="V1203" s="4">
        <f t="shared" si="175"/>
        <v>0</v>
      </c>
      <c r="W1203" s="4">
        <f t="shared" si="176"/>
        <v>0</v>
      </c>
    </row>
    <row r="1204" spans="1:38" x14ac:dyDescent="0.3">
      <c r="A1204" s="1">
        <f t="shared" si="170"/>
        <v>0</v>
      </c>
      <c r="B1204" s="1" t="s">
        <v>11</v>
      </c>
      <c r="C1204" s="1">
        <v>0.2</v>
      </c>
      <c r="D1204" s="1">
        <v>3</v>
      </c>
      <c r="E1204" s="1">
        <f t="shared" si="171"/>
        <v>301</v>
      </c>
      <c r="F1204" s="1">
        <v>1</v>
      </c>
      <c r="G1204" s="4">
        <f t="shared" si="172"/>
        <v>0</v>
      </c>
      <c r="H1204" s="4">
        <f t="shared" si="173"/>
        <v>427.19600000000003</v>
      </c>
      <c r="I1204" s="4">
        <v>411.01100000000002</v>
      </c>
      <c r="J1204" s="4">
        <v>16.184999999999999</v>
      </c>
      <c r="K1204" s="4">
        <v>0</v>
      </c>
      <c r="L1204" s="1">
        <v>137</v>
      </c>
      <c r="M1204" s="1">
        <v>137</v>
      </c>
      <c r="N1204" s="1">
        <v>137</v>
      </c>
      <c r="O1204" s="1">
        <v>137</v>
      </c>
      <c r="P1204" s="1">
        <v>137</v>
      </c>
      <c r="Q1204" s="1">
        <v>137</v>
      </c>
      <c r="R1204" s="4">
        <v>9.1620000000000008</v>
      </c>
      <c r="S1204" s="4">
        <v>40.231999999999999</v>
      </c>
      <c r="T1204" s="4">
        <v>400.899</v>
      </c>
      <c r="U1204" s="4">
        <f t="shared" si="174"/>
        <v>0</v>
      </c>
      <c r="V1204" s="4">
        <f t="shared" si="175"/>
        <v>0</v>
      </c>
      <c r="W1204" s="4">
        <f t="shared" si="176"/>
        <v>0</v>
      </c>
    </row>
    <row r="1205" spans="1:38" x14ac:dyDescent="0.3">
      <c r="A1205" s="1">
        <f t="shared" si="170"/>
        <v>0</v>
      </c>
      <c r="B1205" s="1" t="s">
        <v>11</v>
      </c>
      <c r="C1205" s="1">
        <v>0.2</v>
      </c>
      <c r="D1205" s="1">
        <v>4</v>
      </c>
      <c r="E1205" s="1">
        <f t="shared" si="171"/>
        <v>301</v>
      </c>
      <c r="F1205" s="1">
        <v>1</v>
      </c>
      <c r="G1205" s="4">
        <f t="shared" si="172"/>
        <v>0</v>
      </c>
      <c r="H1205" s="4">
        <f t="shared" si="173"/>
        <v>431.74200000000002</v>
      </c>
      <c r="I1205" s="4">
        <v>416.471</v>
      </c>
      <c r="J1205" s="4">
        <v>15.271000000000001</v>
      </c>
      <c r="K1205" s="4">
        <v>0</v>
      </c>
      <c r="L1205" s="1">
        <v>137</v>
      </c>
      <c r="M1205" s="1">
        <v>137</v>
      </c>
      <c r="N1205" s="1">
        <v>137</v>
      </c>
      <c r="O1205" s="1">
        <v>137</v>
      </c>
      <c r="P1205" s="1">
        <v>137</v>
      </c>
      <c r="Q1205" s="1">
        <v>137</v>
      </c>
      <c r="R1205" s="4">
        <v>16.91</v>
      </c>
      <c r="S1205" s="4">
        <v>40.231999999999999</v>
      </c>
      <c r="T1205" s="4">
        <v>398.61099999999999</v>
      </c>
      <c r="U1205" s="4">
        <f t="shared" si="174"/>
        <v>0</v>
      </c>
      <c r="V1205" s="4">
        <f t="shared" si="175"/>
        <v>0</v>
      </c>
      <c r="W1205" s="4">
        <f t="shared" si="176"/>
        <v>0</v>
      </c>
    </row>
    <row r="1206" spans="1:38" x14ac:dyDescent="0.3">
      <c r="A1206" s="1">
        <f t="shared" si="170"/>
        <v>0</v>
      </c>
      <c r="B1206" s="1" t="s">
        <v>11</v>
      </c>
      <c r="C1206" s="1">
        <v>0.2</v>
      </c>
      <c r="D1206" s="1">
        <v>1</v>
      </c>
      <c r="E1206" s="1">
        <f t="shared" si="171"/>
        <v>302</v>
      </c>
      <c r="F1206" s="1">
        <v>1</v>
      </c>
      <c r="G1206" s="4">
        <f t="shared" si="172"/>
        <v>0</v>
      </c>
      <c r="H1206" s="4">
        <f t="shared" si="173"/>
        <v>282.43400000000003</v>
      </c>
      <c r="I1206" s="4">
        <v>267.19400000000002</v>
      </c>
      <c r="J1206" s="4">
        <v>15.24</v>
      </c>
      <c r="K1206" s="4">
        <v>0</v>
      </c>
      <c r="L1206" s="1">
        <v>139</v>
      </c>
      <c r="M1206" s="1">
        <v>139</v>
      </c>
      <c r="N1206" s="1">
        <v>139</v>
      </c>
      <c r="O1206" s="1">
        <v>139</v>
      </c>
      <c r="P1206" s="1">
        <v>139</v>
      </c>
      <c r="Q1206" s="1">
        <v>139</v>
      </c>
      <c r="R1206" s="4">
        <v>3.26</v>
      </c>
      <c r="S1206" s="4">
        <v>39.777000000000001</v>
      </c>
      <c r="T1206" s="4">
        <v>263.06100000000004</v>
      </c>
      <c r="U1206" s="4">
        <f t="shared" si="174"/>
        <v>0</v>
      </c>
      <c r="V1206" s="4">
        <f t="shared" si="175"/>
        <v>0</v>
      </c>
      <c r="W1206" s="4">
        <f t="shared" si="176"/>
        <v>0</v>
      </c>
    </row>
    <row r="1207" spans="1:38" x14ac:dyDescent="0.3">
      <c r="A1207" s="1">
        <f t="shared" si="170"/>
        <v>0</v>
      </c>
      <c r="B1207" s="1" t="s">
        <v>11</v>
      </c>
      <c r="C1207" s="1">
        <v>0.2</v>
      </c>
      <c r="D1207" s="1">
        <v>2</v>
      </c>
      <c r="E1207" s="1">
        <f t="shared" si="171"/>
        <v>302</v>
      </c>
      <c r="F1207" s="1">
        <v>1</v>
      </c>
      <c r="G1207" s="4">
        <f t="shared" si="172"/>
        <v>0</v>
      </c>
      <c r="H1207" s="4">
        <f t="shared" si="173"/>
        <v>316.70299999999997</v>
      </c>
      <c r="I1207" s="4">
        <v>301.685</v>
      </c>
      <c r="J1207" s="4">
        <v>15.018000000000001</v>
      </c>
      <c r="K1207" s="4">
        <v>0</v>
      </c>
      <c r="L1207" s="1">
        <v>139</v>
      </c>
      <c r="M1207" s="1">
        <v>139</v>
      </c>
      <c r="N1207" s="1">
        <v>139</v>
      </c>
      <c r="O1207" s="1">
        <v>139</v>
      </c>
      <c r="P1207" s="1">
        <v>139</v>
      </c>
      <c r="Q1207" s="1">
        <v>139</v>
      </c>
      <c r="R1207" s="4">
        <v>8.327</v>
      </c>
      <c r="S1207" s="4">
        <v>39.777000000000001</v>
      </c>
      <c r="T1207" s="4">
        <v>292.48500000000001</v>
      </c>
      <c r="U1207" s="4">
        <f t="shared" si="174"/>
        <v>0</v>
      </c>
      <c r="V1207" s="4">
        <f t="shared" si="175"/>
        <v>0</v>
      </c>
      <c r="W1207" s="4">
        <f t="shared" si="176"/>
        <v>0</v>
      </c>
    </row>
    <row r="1208" spans="1:38" x14ac:dyDescent="0.3">
      <c r="A1208" s="1">
        <f t="shared" si="170"/>
        <v>0</v>
      </c>
      <c r="B1208" s="1" t="s">
        <v>11</v>
      </c>
      <c r="C1208" s="1">
        <v>0.2</v>
      </c>
      <c r="D1208" s="1">
        <v>3</v>
      </c>
      <c r="E1208" s="1">
        <f t="shared" si="171"/>
        <v>302</v>
      </c>
      <c r="F1208" s="1">
        <v>1</v>
      </c>
      <c r="G1208" s="4">
        <f t="shared" si="172"/>
        <v>0</v>
      </c>
      <c r="H1208" s="4">
        <f t="shared" si="173"/>
        <v>276.35400000000004</v>
      </c>
      <c r="I1208" s="4">
        <v>260.84800000000001</v>
      </c>
      <c r="J1208" s="4">
        <v>15.506</v>
      </c>
      <c r="K1208" s="4">
        <v>0</v>
      </c>
      <c r="L1208" s="1">
        <v>139</v>
      </c>
      <c r="M1208" s="1">
        <v>139</v>
      </c>
      <c r="N1208" s="1">
        <v>139</v>
      </c>
      <c r="O1208" s="1">
        <v>139</v>
      </c>
      <c r="P1208" s="1">
        <v>139</v>
      </c>
      <c r="Q1208" s="1">
        <v>139</v>
      </c>
      <c r="R1208" s="4">
        <v>8.7119999999999997</v>
      </c>
      <c r="S1208" s="4">
        <v>39.777000000000001</v>
      </c>
      <c r="T1208" s="4">
        <v>251.26300000000001</v>
      </c>
      <c r="U1208" s="4">
        <f t="shared" si="174"/>
        <v>0</v>
      </c>
      <c r="V1208" s="4">
        <f t="shared" si="175"/>
        <v>0</v>
      </c>
      <c r="W1208" s="4">
        <f t="shared" si="176"/>
        <v>0</v>
      </c>
    </row>
    <row r="1209" spans="1:38" x14ac:dyDescent="0.3">
      <c r="A1209" s="1">
        <f t="shared" si="170"/>
        <v>0</v>
      </c>
      <c r="B1209" s="1" t="s">
        <v>11</v>
      </c>
      <c r="C1209" s="1">
        <v>0.2</v>
      </c>
      <c r="D1209" s="1">
        <v>4</v>
      </c>
      <c r="E1209" s="1">
        <f t="shared" si="171"/>
        <v>302</v>
      </c>
      <c r="F1209" s="1">
        <v>1</v>
      </c>
      <c r="G1209" s="4">
        <f t="shared" si="172"/>
        <v>0</v>
      </c>
      <c r="H1209" s="4">
        <f t="shared" si="173"/>
        <v>460.66</v>
      </c>
      <c r="I1209" s="4">
        <v>444.11400000000003</v>
      </c>
      <c r="J1209" s="4">
        <v>16.545999999999999</v>
      </c>
      <c r="K1209" s="4">
        <v>0</v>
      </c>
      <c r="L1209" s="1">
        <v>139</v>
      </c>
      <c r="M1209" s="1">
        <v>139</v>
      </c>
      <c r="N1209" s="1">
        <v>139</v>
      </c>
      <c r="O1209" s="1">
        <v>139</v>
      </c>
      <c r="P1209" s="1">
        <v>139</v>
      </c>
      <c r="Q1209" s="1">
        <v>139</v>
      </c>
      <c r="R1209" s="4">
        <v>26.021999999999998</v>
      </c>
      <c r="S1209" s="4">
        <v>39.777000000000001</v>
      </c>
      <c r="T1209" s="4">
        <v>417.21899999999999</v>
      </c>
      <c r="U1209" s="4">
        <f t="shared" si="174"/>
        <v>0</v>
      </c>
      <c r="V1209" s="4">
        <f t="shared" si="175"/>
        <v>0</v>
      </c>
      <c r="W1209" s="4">
        <f t="shared" si="176"/>
        <v>0</v>
      </c>
    </row>
    <row r="1210" spans="1:38" x14ac:dyDescent="0.3">
      <c r="A1210" s="1">
        <f t="shared" si="170"/>
        <v>0</v>
      </c>
      <c r="B1210" s="1" t="s">
        <v>11</v>
      </c>
      <c r="C1210" s="1">
        <v>0.2</v>
      </c>
      <c r="D1210" s="1">
        <v>1</v>
      </c>
      <c r="E1210" s="1">
        <f t="shared" si="171"/>
        <v>303</v>
      </c>
      <c r="F1210" s="1">
        <v>1</v>
      </c>
      <c r="G1210" s="4">
        <f t="shared" si="172"/>
        <v>0</v>
      </c>
      <c r="H1210" s="4">
        <f t="shared" si="173"/>
        <v>411.54300000000001</v>
      </c>
      <c r="I1210" s="4">
        <v>394.86799999999999</v>
      </c>
      <c r="J1210" s="4">
        <v>16.675000000000001</v>
      </c>
      <c r="K1210" s="4">
        <v>0</v>
      </c>
      <c r="L1210" s="1">
        <v>138</v>
      </c>
      <c r="M1210" s="1">
        <v>138</v>
      </c>
      <c r="N1210" s="1">
        <v>138</v>
      </c>
      <c r="O1210" s="1">
        <v>138</v>
      </c>
      <c r="P1210" s="1">
        <v>138</v>
      </c>
      <c r="Q1210" s="1">
        <v>138</v>
      </c>
      <c r="R1210" s="4">
        <v>2.823</v>
      </c>
      <c r="S1210" s="4">
        <v>45.543999999999997</v>
      </c>
      <c r="T1210" s="4">
        <v>391.16800000000001</v>
      </c>
      <c r="U1210" s="4">
        <f t="shared" si="174"/>
        <v>0</v>
      </c>
      <c r="V1210" s="4">
        <f t="shared" si="175"/>
        <v>0</v>
      </c>
      <c r="W1210" s="4">
        <f t="shared" si="176"/>
        <v>0</v>
      </c>
    </row>
    <row r="1211" spans="1:38" x14ac:dyDescent="0.3">
      <c r="A1211" s="1">
        <f t="shared" si="170"/>
        <v>0</v>
      </c>
      <c r="B1211" s="1" t="s">
        <v>11</v>
      </c>
      <c r="C1211" s="1">
        <v>0.2</v>
      </c>
      <c r="D1211" s="1">
        <v>2</v>
      </c>
      <c r="E1211" s="1">
        <f t="shared" si="171"/>
        <v>303</v>
      </c>
      <c r="F1211" s="1">
        <v>1</v>
      </c>
      <c r="G1211" s="4">
        <f t="shared" si="172"/>
        <v>0</v>
      </c>
      <c r="H1211" s="4">
        <f t="shared" si="173"/>
        <v>403.58</v>
      </c>
      <c r="I1211" s="4">
        <v>389.64699999999999</v>
      </c>
      <c r="J1211" s="4">
        <v>13.933</v>
      </c>
      <c r="K1211" s="4">
        <v>0</v>
      </c>
      <c r="L1211" s="1">
        <v>138</v>
      </c>
      <c r="M1211" s="1">
        <v>138</v>
      </c>
      <c r="N1211" s="1">
        <v>138</v>
      </c>
      <c r="O1211" s="1">
        <v>138</v>
      </c>
      <c r="P1211" s="1">
        <v>138</v>
      </c>
      <c r="Q1211" s="1">
        <v>138</v>
      </c>
      <c r="R1211" s="4">
        <v>7.4320000000000004</v>
      </c>
      <c r="S1211" s="4">
        <v>45.543999999999997</v>
      </c>
      <c r="T1211" s="4">
        <v>381.33799999999997</v>
      </c>
      <c r="U1211" s="4">
        <f t="shared" si="174"/>
        <v>0</v>
      </c>
      <c r="V1211" s="4">
        <f t="shared" si="175"/>
        <v>0</v>
      </c>
      <c r="W1211" s="4">
        <f t="shared" si="176"/>
        <v>0</v>
      </c>
    </row>
    <row r="1212" spans="1:38" x14ac:dyDescent="0.3">
      <c r="A1212" s="1">
        <f t="shared" si="170"/>
        <v>0</v>
      </c>
      <c r="B1212" s="1" t="s">
        <v>11</v>
      </c>
      <c r="C1212" s="1">
        <v>0.2</v>
      </c>
      <c r="D1212" s="1">
        <v>3</v>
      </c>
      <c r="E1212" s="1">
        <f t="shared" si="171"/>
        <v>303</v>
      </c>
      <c r="F1212" s="1">
        <v>0</v>
      </c>
      <c r="G1212" s="4">
        <f t="shared" si="172"/>
        <v>0.72463768115942029</v>
      </c>
      <c r="H1212" s="4">
        <f t="shared" si="173"/>
        <v>464.86900000000009</v>
      </c>
      <c r="I1212" s="4">
        <v>381.08900000000006</v>
      </c>
      <c r="J1212" s="4">
        <v>13.898</v>
      </c>
      <c r="K1212" s="4">
        <v>69.882000000000005</v>
      </c>
      <c r="L1212" s="1">
        <v>138</v>
      </c>
      <c r="M1212" s="1">
        <v>139</v>
      </c>
      <c r="N1212" s="1">
        <v>139</v>
      </c>
      <c r="O1212" s="1">
        <v>138</v>
      </c>
      <c r="P1212" s="1">
        <v>138</v>
      </c>
      <c r="Q1212" s="1">
        <v>138</v>
      </c>
      <c r="R1212" s="4">
        <v>10.051</v>
      </c>
      <c r="S1212" s="4">
        <v>45.543999999999997</v>
      </c>
      <c r="T1212" s="4">
        <v>370.16100000000006</v>
      </c>
      <c r="U1212" s="4" t="str">
        <f t="shared" si="174"/>
        <v>0</v>
      </c>
      <c r="V1212" s="4" t="str">
        <f t="shared" si="175"/>
        <v>0</v>
      </c>
      <c r="W1212" s="4" t="str">
        <f t="shared" si="176"/>
        <v>0</v>
      </c>
    </row>
    <row r="1213" spans="1:38" x14ac:dyDescent="0.3">
      <c r="A1213" s="1">
        <f t="shared" si="170"/>
        <v>0</v>
      </c>
      <c r="B1213" s="1" t="s">
        <v>11</v>
      </c>
      <c r="C1213" s="1">
        <v>0.2</v>
      </c>
      <c r="D1213" s="1">
        <v>4</v>
      </c>
      <c r="E1213" s="1">
        <f t="shared" si="171"/>
        <v>303</v>
      </c>
      <c r="F1213" s="1">
        <v>1</v>
      </c>
      <c r="G1213" s="4">
        <f t="shared" si="172"/>
        <v>0</v>
      </c>
      <c r="H1213" s="4">
        <f t="shared" si="173"/>
        <v>473.92399999999998</v>
      </c>
      <c r="I1213" s="4">
        <v>389.37099999999998</v>
      </c>
      <c r="J1213" s="4">
        <v>14.670999999999999</v>
      </c>
      <c r="K1213" s="4">
        <v>69.882000000000005</v>
      </c>
      <c r="L1213" s="1">
        <v>138</v>
      </c>
      <c r="M1213" s="1">
        <v>138</v>
      </c>
      <c r="N1213" s="1">
        <v>138</v>
      </c>
      <c r="O1213" s="1">
        <v>138</v>
      </c>
      <c r="P1213" s="1">
        <v>138</v>
      </c>
      <c r="Q1213" s="1">
        <v>138</v>
      </c>
      <c r="R1213" s="4">
        <v>23.335999999999999</v>
      </c>
      <c r="S1213" s="4">
        <v>45.543999999999997</v>
      </c>
      <c r="T1213" s="4">
        <v>365.15800000000002</v>
      </c>
      <c r="U1213" s="4">
        <f t="shared" si="174"/>
        <v>0</v>
      </c>
      <c r="V1213" s="4">
        <f t="shared" si="175"/>
        <v>0</v>
      </c>
      <c r="W1213" s="4">
        <f t="shared" si="176"/>
        <v>0</v>
      </c>
    </row>
    <row r="1214" spans="1:38" x14ac:dyDescent="0.3">
      <c r="A1214" s="1">
        <f t="shared" si="170"/>
        <v>0</v>
      </c>
      <c r="B1214" s="1" t="s">
        <v>11</v>
      </c>
      <c r="C1214" s="1">
        <v>0.2</v>
      </c>
      <c r="D1214" s="1">
        <v>1</v>
      </c>
      <c r="E1214" s="1">
        <f t="shared" si="171"/>
        <v>304</v>
      </c>
      <c r="F1214" s="1">
        <v>1</v>
      </c>
      <c r="G1214" s="4">
        <f t="shared" si="172"/>
        <v>0</v>
      </c>
      <c r="H1214" s="4">
        <f t="shared" si="173"/>
        <v>419.85300000000001</v>
      </c>
      <c r="I1214" s="4">
        <v>403.64699999999999</v>
      </c>
      <c r="J1214" s="4">
        <v>16.206</v>
      </c>
      <c r="K1214" s="4">
        <v>0</v>
      </c>
      <c r="L1214" s="1">
        <v>136</v>
      </c>
      <c r="M1214" s="1">
        <v>136</v>
      </c>
      <c r="N1214" s="1">
        <v>136</v>
      </c>
      <c r="O1214" s="1">
        <v>136</v>
      </c>
      <c r="P1214" s="1">
        <v>136</v>
      </c>
      <c r="Q1214" s="1">
        <v>136</v>
      </c>
      <c r="R1214" s="4">
        <v>3.1030000000000002</v>
      </c>
      <c r="S1214" s="4">
        <v>46.246000000000002</v>
      </c>
      <c r="T1214" s="4">
        <v>399.63</v>
      </c>
      <c r="U1214" s="4">
        <f t="shared" si="174"/>
        <v>0</v>
      </c>
      <c r="V1214" s="4">
        <f t="shared" si="175"/>
        <v>0</v>
      </c>
      <c r="W1214" s="4">
        <f t="shared" si="176"/>
        <v>0</v>
      </c>
    </row>
    <row r="1215" spans="1:38" x14ac:dyDescent="0.3">
      <c r="A1215" s="1">
        <f t="shared" si="170"/>
        <v>0</v>
      </c>
      <c r="B1215" s="1" t="s">
        <v>11</v>
      </c>
      <c r="C1215" s="1">
        <v>0.2</v>
      </c>
      <c r="D1215" s="1">
        <v>2</v>
      </c>
      <c r="E1215" s="1">
        <f t="shared" si="171"/>
        <v>304</v>
      </c>
      <c r="F1215" s="1">
        <v>1</v>
      </c>
      <c r="G1215" s="4">
        <f t="shared" si="172"/>
        <v>0</v>
      </c>
      <c r="H1215" s="4">
        <f t="shared" si="173"/>
        <v>364.48200000000003</v>
      </c>
      <c r="I1215" s="4">
        <v>318.83500000000004</v>
      </c>
      <c r="J1215" s="4">
        <v>18.024999999999999</v>
      </c>
      <c r="K1215" s="4">
        <v>27.622</v>
      </c>
      <c r="L1215" s="1">
        <v>136</v>
      </c>
      <c r="M1215" s="1">
        <v>136</v>
      </c>
      <c r="N1215" s="1">
        <v>137</v>
      </c>
      <c r="O1215" s="1">
        <v>136</v>
      </c>
      <c r="P1215" s="1">
        <v>136</v>
      </c>
      <c r="Q1215" s="1">
        <v>136</v>
      </c>
      <c r="R1215" s="4">
        <v>5.7789999999999999</v>
      </c>
      <c r="S1215" s="4">
        <v>46.246000000000002</v>
      </c>
      <c r="T1215" s="4">
        <v>312.142</v>
      </c>
      <c r="U1215" s="4">
        <f t="shared" si="174"/>
        <v>0</v>
      </c>
      <c r="V1215" s="4">
        <f t="shared" si="175"/>
        <v>0</v>
      </c>
      <c r="W1215" s="4">
        <f t="shared" si="176"/>
        <v>0</v>
      </c>
    </row>
    <row r="1216" spans="1:38" x14ac:dyDescent="0.3">
      <c r="A1216" s="1">
        <f t="shared" si="170"/>
        <v>0</v>
      </c>
      <c r="B1216" s="1" t="s">
        <v>11</v>
      </c>
      <c r="C1216" s="1">
        <v>0.2</v>
      </c>
      <c r="D1216" s="1">
        <v>3</v>
      </c>
      <c r="E1216" s="1">
        <f t="shared" si="171"/>
        <v>304</v>
      </c>
      <c r="F1216" s="1">
        <v>1</v>
      </c>
      <c r="G1216" s="4">
        <f t="shared" si="172"/>
        <v>0</v>
      </c>
      <c r="H1216" s="4">
        <f t="shared" si="173"/>
        <v>347.25300000000004</v>
      </c>
      <c r="I1216" s="4">
        <v>304.41300000000001</v>
      </c>
      <c r="J1216" s="4">
        <v>15.211</v>
      </c>
      <c r="K1216" s="4">
        <v>27.629000000000001</v>
      </c>
      <c r="L1216" s="1">
        <v>136</v>
      </c>
      <c r="M1216" s="1">
        <v>136</v>
      </c>
      <c r="N1216" s="1">
        <v>137</v>
      </c>
      <c r="O1216" s="1">
        <v>136</v>
      </c>
      <c r="P1216" s="1">
        <v>136</v>
      </c>
      <c r="Q1216" s="1">
        <v>136</v>
      </c>
      <c r="R1216" s="4">
        <v>8.1760000000000002</v>
      </c>
      <c r="S1216" s="4">
        <v>46.246000000000002</v>
      </c>
      <c r="T1216" s="4">
        <v>295.32300000000004</v>
      </c>
      <c r="U1216" s="4">
        <f t="shared" si="174"/>
        <v>0</v>
      </c>
      <c r="V1216" s="4">
        <f t="shared" si="175"/>
        <v>0</v>
      </c>
      <c r="W1216" s="4">
        <f t="shared" si="176"/>
        <v>0</v>
      </c>
    </row>
    <row r="1217" spans="1:23" x14ac:dyDescent="0.3">
      <c r="A1217" s="1">
        <f t="shared" si="170"/>
        <v>0</v>
      </c>
      <c r="B1217" s="1" t="s">
        <v>11</v>
      </c>
      <c r="C1217" s="1">
        <v>0.2</v>
      </c>
      <c r="D1217" s="1">
        <v>4</v>
      </c>
      <c r="E1217" s="1">
        <f t="shared" si="171"/>
        <v>304</v>
      </c>
      <c r="F1217" s="1">
        <v>1</v>
      </c>
      <c r="G1217" s="4">
        <f t="shared" si="172"/>
        <v>0</v>
      </c>
      <c r="H1217" s="4">
        <f t="shared" si="173"/>
        <v>447.33400000000006</v>
      </c>
      <c r="I1217" s="4">
        <v>404.16700000000003</v>
      </c>
      <c r="J1217" s="4">
        <v>15.538</v>
      </c>
      <c r="K1217" s="4">
        <v>27.629000000000001</v>
      </c>
      <c r="L1217" s="1">
        <v>136</v>
      </c>
      <c r="M1217" s="1">
        <v>136</v>
      </c>
      <c r="N1217" s="1">
        <v>136</v>
      </c>
      <c r="O1217" s="1">
        <v>136</v>
      </c>
      <c r="P1217" s="1">
        <v>136</v>
      </c>
      <c r="Q1217" s="1">
        <v>136</v>
      </c>
      <c r="R1217" s="4">
        <v>24.33</v>
      </c>
      <c r="S1217" s="4">
        <v>46.246000000000002</v>
      </c>
      <c r="T1217" s="4">
        <v>378.923</v>
      </c>
      <c r="U1217" s="4">
        <f t="shared" si="174"/>
        <v>0</v>
      </c>
      <c r="V1217" s="4">
        <f t="shared" si="175"/>
        <v>0</v>
      </c>
      <c r="W1217" s="4">
        <f t="shared" si="176"/>
        <v>0</v>
      </c>
    </row>
    <row r="1218" spans="1:23" x14ac:dyDescent="0.3">
      <c r="A1218" s="1">
        <f t="shared" ref="A1218:A1281" si="181">IF(MOD(E1218,25)=0,1,0)</f>
        <v>0</v>
      </c>
      <c r="B1218" s="1" t="s">
        <v>11</v>
      </c>
      <c r="C1218" s="1">
        <v>0.2</v>
      </c>
      <c r="D1218" s="1">
        <v>1</v>
      </c>
      <c r="E1218" s="1">
        <f t="shared" si="171"/>
        <v>305</v>
      </c>
      <c r="F1218" s="1">
        <v>1</v>
      </c>
      <c r="G1218" s="4">
        <f t="shared" si="172"/>
        <v>0</v>
      </c>
      <c r="H1218" s="4">
        <f t="shared" si="173"/>
        <v>460.15</v>
      </c>
      <c r="I1218" s="4">
        <v>444.81</v>
      </c>
      <c r="J1218" s="4">
        <v>15.34</v>
      </c>
      <c r="K1218" s="4">
        <v>0</v>
      </c>
      <c r="L1218" s="1">
        <v>140</v>
      </c>
      <c r="M1218" s="1">
        <v>140</v>
      </c>
      <c r="N1218" s="1">
        <v>140</v>
      </c>
      <c r="O1218" s="1">
        <v>140</v>
      </c>
      <c r="P1218" s="1">
        <v>140</v>
      </c>
      <c r="Q1218" s="1">
        <v>140</v>
      </c>
      <c r="R1218" s="4">
        <v>4.5149999999999997</v>
      </c>
      <c r="S1218" s="4">
        <v>45.627000000000002</v>
      </c>
      <c r="T1218" s="4">
        <v>439.18</v>
      </c>
      <c r="U1218" s="4">
        <f t="shared" si="174"/>
        <v>0</v>
      </c>
      <c r="V1218" s="4">
        <f t="shared" si="175"/>
        <v>0</v>
      </c>
      <c r="W1218" s="4">
        <f t="shared" si="176"/>
        <v>0</v>
      </c>
    </row>
    <row r="1219" spans="1:23" x14ac:dyDescent="0.3">
      <c r="A1219" s="1">
        <f t="shared" si="181"/>
        <v>0</v>
      </c>
      <c r="B1219" s="1" t="s">
        <v>11</v>
      </c>
      <c r="C1219" s="1">
        <v>0.2</v>
      </c>
      <c r="D1219" s="1">
        <v>2</v>
      </c>
      <c r="E1219" s="1">
        <f t="shared" ref="E1219:E1282" si="182">_xlfn.CEILING.MATH((ROW(E1219)-1)/4)</f>
        <v>305</v>
      </c>
      <c r="F1219" s="1">
        <v>1</v>
      </c>
      <c r="G1219" s="4">
        <f t="shared" ref="G1219:G1282" si="183">(M1219-L1219)/L1219*100</f>
        <v>0</v>
      </c>
      <c r="H1219" s="4">
        <f t="shared" ref="H1219:H1282" si="184">I1219+K1219+J1219</f>
        <v>355.16400000000004</v>
      </c>
      <c r="I1219" s="4">
        <v>330.60300000000001</v>
      </c>
      <c r="J1219" s="4">
        <v>16.402999999999999</v>
      </c>
      <c r="K1219" s="4">
        <v>8.1579999999999995</v>
      </c>
      <c r="L1219" s="1">
        <v>140</v>
      </c>
      <c r="M1219" s="1">
        <v>140</v>
      </c>
      <c r="N1219" s="1">
        <v>141</v>
      </c>
      <c r="O1219" s="1">
        <v>140</v>
      </c>
      <c r="P1219" s="1">
        <v>140</v>
      </c>
      <c r="Q1219" s="1">
        <v>140</v>
      </c>
      <c r="R1219" s="4">
        <v>6.798</v>
      </c>
      <c r="S1219" s="4">
        <v>45.627000000000002</v>
      </c>
      <c r="T1219" s="4">
        <v>322.69</v>
      </c>
      <c r="U1219" s="4">
        <f t="shared" ref="U1219:U1282" si="185">IF(F1219=1,(M1219-O1219)/M1219*100,"0")</f>
        <v>0</v>
      </c>
      <c r="V1219" s="4">
        <f t="shared" ref="V1219:V1282" si="186">IF(F1219=1,(M1219-P1219)/M1219*100,"0")</f>
        <v>0</v>
      </c>
      <c r="W1219" s="4">
        <f t="shared" ref="W1219:W1282" si="187">IF(F1219=1,(M1219-Q1219)/M1219*100,"0")</f>
        <v>0</v>
      </c>
    </row>
    <row r="1220" spans="1:23" x14ac:dyDescent="0.3">
      <c r="A1220" s="1">
        <f t="shared" si="181"/>
        <v>0</v>
      </c>
      <c r="B1220" s="1" t="s">
        <v>11</v>
      </c>
      <c r="C1220" s="1">
        <v>0.2</v>
      </c>
      <c r="D1220" s="1">
        <v>3</v>
      </c>
      <c r="E1220" s="1">
        <f t="shared" si="182"/>
        <v>305</v>
      </c>
      <c r="F1220" s="1">
        <v>1</v>
      </c>
      <c r="G1220" s="4">
        <f t="shared" si="183"/>
        <v>0</v>
      </c>
      <c r="H1220" s="4">
        <f t="shared" si="184"/>
        <v>311.18400000000003</v>
      </c>
      <c r="I1220" s="4">
        <v>287.43700000000001</v>
      </c>
      <c r="J1220" s="4">
        <v>15.589</v>
      </c>
      <c r="K1220" s="4">
        <v>8.1579999999999995</v>
      </c>
      <c r="L1220" s="1">
        <v>140</v>
      </c>
      <c r="M1220" s="1">
        <v>140</v>
      </c>
      <c r="N1220" s="1">
        <v>140</v>
      </c>
      <c r="O1220" s="1">
        <v>140</v>
      </c>
      <c r="P1220" s="1">
        <v>140</v>
      </c>
      <c r="Q1220" s="1">
        <v>140</v>
      </c>
      <c r="R1220" s="4">
        <v>9.9570000000000007</v>
      </c>
      <c r="S1220" s="4">
        <v>45.627000000000002</v>
      </c>
      <c r="T1220" s="4">
        <v>276.36500000000001</v>
      </c>
      <c r="U1220" s="4">
        <f t="shared" si="185"/>
        <v>0</v>
      </c>
      <c r="V1220" s="4">
        <f t="shared" si="186"/>
        <v>0</v>
      </c>
      <c r="W1220" s="4">
        <f t="shared" si="187"/>
        <v>0</v>
      </c>
    </row>
    <row r="1221" spans="1:23" x14ac:dyDescent="0.3">
      <c r="A1221" s="1">
        <f t="shared" si="181"/>
        <v>0</v>
      </c>
      <c r="B1221" s="1" t="s">
        <v>11</v>
      </c>
      <c r="C1221" s="1">
        <v>0.2</v>
      </c>
      <c r="D1221" s="1">
        <v>4</v>
      </c>
      <c r="E1221" s="1">
        <f t="shared" si="182"/>
        <v>305</v>
      </c>
      <c r="F1221" s="1">
        <v>1</v>
      </c>
      <c r="G1221" s="4">
        <f t="shared" si="183"/>
        <v>0</v>
      </c>
      <c r="H1221" s="4">
        <f t="shared" si="184"/>
        <v>437.27699999999999</v>
      </c>
      <c r="I1221" s="4">
        <v>412.94099999999997</v>
      </c>
      <c r="J1221" s="4">
        <v>16.178000000000001</v>
      </c>
      <c r="K1221" s="4">
        <v>8.1579999999999995</v>
      </c>
      <c r="L1221" s="1">
        <v>140</v>
      </c>
      <c r="M1221" s="1">
        <v>140</v>
      </c>
      <c r="N1221" s="1">
        <v>140</v>
      </c>
      <c r="O1221" s="1">
        <v>140</v>
      </c>
      <c r="P1221" s="1">
        <v>140</v>
      </c>
      <c r="Q1221" s="1">
        <v>140</v>
      </c>
      <c r="R1221" s="4">
        <v>24.489000000000001</v>
      </c>
      <c r="S1221" s="4">
        <v>45.627000000000002</v>
      </c>
      <c r="T1221" s="4">
        <v>387.33699999999999</v>
      </c>
      <c r="U1221" s="4">
        <f t="shared" si="185"/>
        <v>0</v>
      </c>
      <c r="V1221" s="4">
        <f t="shared" si="186"/>
        <v>0</v>
      </c>
      <c r="W1221" s="4">
        <f t="shared" si="187"/>
        <v>0</v>
      </c>
    </row>
    <row r="1222" spans="1:23" x14ac:dyDescent="0.3">
      <c r="A1222" s="1">
        <f t="shared" si="181"/>
        <v>0</v>
      </c>
      <c r="B1222" s="1" t="s">
        <v>11</v>
      </c>
      <c r="C1222" s="1">
        <v>0.2</v>
      </c>
      <c r="D1222" s="1">
        <v>1</v>
      </c>
      <c r="E1222" s="1">
        <f t="shared" si="182"/>
        <v>306</v>
      </c>
      <c r="F1222" s="1">
        <v>1</v>
      </c>
      <c r="G1222" s="4">
        <f t="shared" si="183"/>
        <v>0</v>
      </c>
      <c r="H1222" s="4">
        <f t="shared" si="184"/>
        <v>361.86999999999995</v>
      </c>
      <c r="I1222" s="4">
        <v>347.84299999999996</v>
      </c>
      <c r="J1222" s="4">
        <v>14.026999999999999</v>
      </c>
      <c r="K1222" s="4">
        <v>0</v>
      </c>
      <c r="L1222" s="1">
        <v>135</v>
      </c>
      <c r="M1222" s="1">
        <v>135</v>
      </c>
      <c r="N1222" s="1">
        <v>135</v>
      </c>
      <c r="O1222" s="1">
        <v>135</v>
      </c>
      <c r="P1222" s="1">
        <v>135</v>
      </c>
      <c r="Q1222" s="1">
        <v>135</v>
      </c>
      <c r="R1222" s="4">
        <v>3.899</v>
      </c>
      <c r="S1222" s="4">
        <v>41.965000000000003</v>
      </c>
      <c r="T1222" s="4">
        <v>343.04300000000001</v>
      </c>
      <c r="U1222" s="4">
        <f t="shared" si="185"/>
        <v>0</v>
      </c>
      <c r="V1222" s="4">
        <f t="shared" si="186"/>
        <v>0</v>
      </c>
      <c r="W1222" s="4">
        <f t="shared" si="187"/>
        <v>0</v>
      </c>
    </row>
    <row r="1223" spans="1:23" x14ac:dyDescent="0.3">
      <c r="A1223" s="1">
        <f t="shared" si="181"/>
        <v>0</v>
      </c>
      <c r="B1223" s="1" t="s">
        <v>11</v>
      </c>
      <c r="C1223" s="1">
        <v>0.2</v>
      </c>
      <c r="D1223" s="1">
        <v>2</v>
      </c>
      <c r="E1223" s="1">
        <f t="shared" si="182"/>
        <v>306</v>
      </c>
      <c r="F1223" s="1">
        <v>1</v>
      </c>
      <c r="G1223" s="4">
        <f t="shared" si="183"/>
        <v>0</v>
      </c>
      <c r="H1223" s="4">
        <f t="shared" si="184"/>
        <v>447.02600000000001</v>
      </c>
      <c r="I1223" s="4">
        <v>429.44400000000002</v>
      </c>
      <c r="J1223" s="4">
        <v>17.582000000000001</v>
      </c>
      <c r="K1223" s="4">
        <v>0</v>
      </c>
      <c r="L1223" s="1">
        <v>135</v>
      </c>
      <c r="M1223" s="1">
        <v>135</v>
      </c>
      <c r="N1223" s="1">
        <v>135</v>
      </c>
      <c r="O1223" s="1">
        <v>135</v>
      </c>
      <c r="P1223" s="1">
        <v>135</v>
      </c>
      <c r="Q1223" s="1">
        <v>135</v>
      </c>
      <c r="R1223" s="4">
        <v>6.4320000000000004</v>
      </c>
      <c r="S1223" s="4">
        <v>41.965000000000003</v>
      </c>
      <c r="T1223" s="4">
        <v>422.11100000000005</v>
      </c>
      <c r="U1223" s="4">
        <f t="shared" si="185"/>
        <v>0</v>
      </c>
      <c r="V1223" s="4">
        <f t="shared" si="186"/>
        <v>0</v>
      </c>
      <c r="W1223" s="4">
        <f t="shared" si="187"/>
        <v>0</v>
      </c>
    </row>
    <row r="1224" spans="1:23" x14ac:dyDescent="0.3">
      <c r="A1224" s="1">
        <f t="shared" si="181"/>
        <v>0</v>
      </c>
      <c r="B1224" s="1" t="s">
        <v>11</v>
      </c>
      <c r="C1224" s="1">
        <v>0.2</v>
      </c>
      <c r="D1224" s="1">
        <v>3</v>
      </c>
      <c r="E1224" s="1">
        <f t="shared" si="182"/>
        <v>306</v>
      </c>
      <c r="F1224" s="1">
        <v>1</v>
      </c>
      <c r="G1224" s="4">
        <f t="shared" si="183"/>
        <v>0</v>
      </c>
      <c r="H1224" s="4">
        <f t="shared" si="184"/>
        <v>314.846</v>
      </c>
      <c r="I1224" s="4">
        <v>300.62400000000002</v>
      </c>
      <c r="J1224" s="4">
        <v>14.222</v>
      </c>
      <c r="K1224" s="4">
        <v>0</v>
      </c>
      <c r="L1224" s="1">
        <v>135</v>
      </c>
      <c r="M1224" s="1">
        <v>135</v>
      </c>
      <c r="N1224" s="1">
        <v>135</v>
      </c>
      <c r="O1224" s="1">
        <v>135</v>
      </c>
      <c r="P1224" s="1">
        <v>135</v>
      </c>
      <c r="Q1224" s="1">
        <v>135</v>
      </c>
      <c r="R1224" s="4">
        <v>8.8789999999999996</v>
      </c>
      <c r="S1224" s="4">
        <v>41.965000000000003</v>
      </c>
      <c r="T1224" s="4">
        <v>290.84399999999999</v>
      </c>
      <c r="U1224" s="4">
        <f t="shared" si="185"/>
        <v>0</v>
      </c>
      <c r="V1224" s="4">
        <f t="shared" si="186"/>
        <v>0</v>
      </c>
      <c r="W1224" s="4">
        <f t="shared" si="187"/>
        <v>0</v>
      </c>
    </row>
    <row r="1225" spans="1:23" x14ac:dyDescent="0.3">
      <c r="A1225" s="1">
        <f t="shared" si="181"/>
        <v>0</v>
      </c>
      <c r="B1225" s="1" t="s">
        <v>11</v>
      </c>
      <c r="C1225" s="1">
        <v>0.2</v>
      </c>
      <c r="D1225" s="1">
        <v>4</v>
      </c>
      <c r="E1225" s="1">
        <f t="shared" si="182"/>
        <v>306</v>
      </c>
      <c r="F1225" s="1">
        <v>1</v>
      </c>
      <c r="G1225" s="4">
        <f t="shared" si="183"/>
        <v>0</v>
      </c>
      <c r="H1225" s="4">
        <f t="shared" si="184"/>
        <v>421.25100000000003</v>
      </c>
      <c r="I1225" s="4">
        <v>407.76600000000002</v>
      </c>
      <c r="J1225" s="4">
        <v>13.484999999999999</v>
      </c>
      <c r="K1225" s="4">
        <v>0</v>
      </c>
      <c r="L1225" s="1">
        <v>135</v>
      </c>
      <c r="M1225" s="1">
        <v>135</v>
      </c>
      <c r="N1225" s="1">
        <v>135</v>
      </c>
      <c r="O1225" s="1">
        <v>135</v>
      </c>
      <c r="P1225" s="1">
        <v>135</v>
      </c>
      <c r="Q1225" s="1">
        <v>135</v>
      </c>
      <c r="R1225" s="4">
        <v>26.785</v>
      </c>
      <c r="S1225" s="4">
        <v>41.965000000000003</v>
      </c>
      <c r="T1225" s="4">
        <v>380.08000000000004</v>
      </c>
      <c r="U1225" s="4">
        <f t="shared" si="185"/>
        <v>0</v>
      </c>
      <c r="V1225" s="4">
        <f t="shared" si="186"/>
        <v>0</v>
      </c>
      <c r="W1225" s="4">
        <f t="shared" si="187"/>
        <v>0</v>
      </c>
    </row>
    <row r="1226" spans="1:23" x14ac:dyDescent="0.3">
      <c r="A1226" s="1">
        <f t="shared" si="181"/>
        <v>0</v>
      </c>
      <c r="B1226" s="1" t="s">
        <v>11</v>
      </c>
      <c r="C1226" s="1">
        <v>0.2</v>
      </c>
      <c r="D1226" s="1">
        <v>1</v>
      </c>
      <c r="E1226" s="1">
        <f t="shared" si="182"/>
        <v>307</v>
      </c>
      <c r="F1226" s="1">
        <v>1</v>
      </c>
      <c r="G1226" s="4">
        <f t="shared" si="183"/>
        <v>0</v>
      </c>
      <c r="H1226" s="4">
        <f t="shared" si="184"/>
        <v>473.74700000000001</v>
      </c>
      <c r="I1226" s="4">
        <v>458.61700000000002</v>
      </c>
      <c r="J1226" s="4">
        <v>15.13</v>
      </c>
      <c r="K1226" s="4">
        <v>0</v>
      </c>
      <c r="L1226" s="1">
        <v>136</v>
      </c>
      <c r="M1226" s="1">
        <v>136</v>
      </c>
      <c r="N1226" s="1">
        <v>136</v>
      </c>
      <c r="O1226" s="1">
        <v>136</v>
      </c>
      <c r="P1226" s="1">
        <v>136</v>
      </c>
      <c r="Q1226" s="1">
        <v>136</v>
      </c>
      <c r="R1226" s="4">
        <v>2.915</v>
      </c>
      <c r="S1226" s="4">
        <v>42.311</v>
      </c>
      <c r="T1226" s="4">
        <v>454.82400000000001</v>
      </c>
      <c r="U1226" s="4">
        <f t="shared" si="185"/>
        <v>0</v>
      </c>
      <c r="V1226" s="4">
        <f t="shared" si="186"/>
        <v>0</v>
      </c>
      <c r="W1226" s="4">
        <f t="shared" si="187"/>
        <v>0</v>
      </c>
    </row>
    <row r="1227" spans="1:23" x14ac:dyDescent="0.3">
      <c r="A1227" s="1">
        <f t="shared" si="181"/>
        <v>0</v>
      </c>
      <c r="B1227" s="1" t="s">
        <v>11</v>
      </c>
      <c r="C1227" s="1">
        <v>0.2</v>
      </c>
      <c r="D1227" s="1">
        <v>2</v>
      </c>
      <c r="E1227" s="1">
        <f t="shared" si="182"/>
        <v>307</v>
      </c>
      <c r="F1227" s="1">
        <v>1</v>
      </c>
      <c r="G1227" s="4">
        <f t="shared" si="183"/>
        <v>0</v>
      </c>
      <c r="H1227" s="4">
        <f t="shared" si="184"/>
        <v>386.483</v>
      </c>
      <c r="I1227" s="4">
        <v>368.08699999999999</v>
      </c>
      <c r="J1227" s="4">
        <v>18.396000000000001</v>
      </c>
      <c r="K1227" s="4">
        <v>0</v>
      </c>
      <c r="L1227" s="1">
        <v>136</v>
      </c>
      <c r="M1227" s="1">
        <v>136</v>
      </c>
      <c r="N1227" s="1">
        <v>136</v>
      </c>
      <c r="O1227" s="1">
        <v>136</v>
      </c>
      <c r="P1227" s="1">
        <v>136</v>
      </c>
      <c r="Q1227" s="1">
        <v>136</v>
      </c>
      <c r="R1227" s="4">
        <v>5.9589999999999996</v>
      </c>
      <c r="S1227" s="4">
        <v>42.311</v>
      </c>
      <c r="T1227" s="4">
        <v>361.25</v>
      </c>
      <c r="U1227" s="4">
        <f t="shared" si="185"/>
        <v>0</v>
      </c>
      <c r="V1227" s="4">
        <f t="shared" si="186"/>
        <v>0</v>
      </c>
      <c r="W1227" s="4">
        <f t="shared" si="187"/>
        <v>0</v>
      </c>
    </row>
    <row r="1228" spans="1:23" x14ac:dyDescent="0.3">
      <c r="A1228" s="1">
        <f t="shared" si="181"/>
        <v>0</v>
      </c>
      <c r="B1228" s="1" t="s">
        <v>11</v>
      </c>
      <c r="C1228" s="1">
        <v>0.2</v>
      </c>
      <c r="D1228" s="1">
        <v>3</v>
      </c>
      <c r="E1228" s="1">
        <f t="shared" si="182"/>
        <v>307</v>
      </c>
      <c r="F1228" s="1">
        <v>1</v>
      </c>
      <c r="G1228" s="4">
        <f t="shared" si="183"/>
        <v>0</v>
      </c>
      <c r="H1228" s="4">
        <f t="shared" si="184"/>
        <v>391.20600000000002</v>
      </c>
      <c r="I1228" s="4">
        <v>374.60200000000003</v>
      </c>
      <c r="J1228" s="4">
        <v>16.603999999999999</v>
      </c>
      <c r="K1228" s="4">
        <v>0</v>
      </c>
      <c r="L1228" s="1">
        <v>136</v>
      </c>
      <c r="M1228" s="1">
        <v>136</v>
      </c>
      <c r="N1228" s="1">
        <v>136</v>
      </c>
      <c r="O1228" s="1">
        <v>136</v>
      </c>
      <c r="P1228" s="1">
        <v>136</v>
      </c>
      <c r="Q1228" s="1">
        <v>136</v>
      </c>
      <c r="R1228" s="4">
        <v>9.8330000000000002</v>
      </c>
      <c r="S1228" s="4">
        <v>42.311</v>
      </c>
      <c r="T1228" s="4">
        <v>363.89100000000002</v>
      </c>
      <c r="U1228" s="4">
        <f t="shared" si="185"/>
        <v>0</v>
      </c>
      <c r="V1228" s="4">
        <f t="shared" si="186"/>
        <v>0</v>
      </c>
      <c r="W1228" s="4">
        <f t="shared" si="187"/>
        <v>0</v>
      </c>
    </row>
    <row r="1229" spans="1:23" x14ac:dyDescent="0.3">
      <c r="A1229" s="1">
        <f t="shared" si="181"/>
        <v>0</v>
      </c>
      <c r="B1229" s="1" t="s">
        <v>11</v>
      </c>
      <c r="C1229" s="1">
        <v>0.2</v>
      </c>
      <c r="D1229" s="1">
        <v>4</v>
      </c>
      <c r="E1229" s="1">
        <f t="shared" si="182"/>
        <v>307</v>
      </c>
      <c r="F1229" s="1">
        <v>1</v>
      </c>
      <c r="G1229" s="4">
        <f t="shared" si="183"/>
        <v>0</v>
      </c>
      <c r="H1229" s="4">
        <f t="shared" si="184"/>
        <v>464.00100000000003</v>
      </c>
      <c r="I1229" s="4">
        <v>450.45500000000004</v>
      </c>
      <c r="J1229" s="4">
        <v>13.545999999999999</v>
      </c>
      <c r="K1229" s="4">
        <v>0</v>
      </c>
      <c r="L1229" s="1">
        <v>136</v>
      </c>
      <c r="M1229" s="1">
        <v>136</v>
      </c>
      <c r="N1229" s="1">
        <v>136</v>
      </c>
      <c r="O1229" s="1">
        <v>136</v>
      </c>
      <c r="P1229" s="1">
        <v>136</v>
      </c>
      <c r="Q1229" s="1">
        <v>136</v>
      </c>
      <c r="R1229" s="4">
        <v>23.745999999999999</v>
      </c>
      <c r="S1229" s="4">
        <v>42.311</v>
      </c>
      <c r="T1229" s="4">
        <v>425.83100000000002</v>
      </c>
      <c r="U1229" s="4">
        <f t="shared" si="185"/>
        <v>0</v>
      </c>
      <c r="V1229" s="4">
        <f t="shared" si="186"/>
        <v>0</v>
      </c>
      <c r="W1229" s="4">
        <f t="shared" si="187"/>
        <v>0</v>
      </c>
    </row>
    <row r="1230" spans="1:23" x14ac:dyDescent="0.3">
      <c r="A1230" s="1">
        <f t="shared" si="181"/>
        <v>0</v>
      </c>
      <c r="B1230" s="1" t="s">
        <v>11</v>
      </c>
      <c r="C1230" s="1">
        <v>0.2</v>
      </c>
      <c r="D1230" s="1">
        <v>1</v>
      </c>
      <c r="E1230" s="1">
        <f t="shared" si="182"/>
        <v>308</v>
      </c>
      <c r="F1230" s="1">
        <v>1</v>
      </c>
      <c r="G1230" s="4">
        <f t="shared" si="183"/>
        <v>0</v>
      </c>
      <c r="H1230" s="4">
        <f t="shared" si="184"/>
        <v>396.846</v>
      </c>
      <c r="I1230" s="4">
        <v>378.55400000000003</v>
      </c>
      <c r="J1230" s="4">
        <v>18.292000000000002</v>
      </c>
      <c r="K1230" s="4">
        <v>0</v>
      </c>
      <c r="L1230" s="1">
        <v>137</v>
      </c>
      <c r="M1230" s="1">
        <v>137</v>
      </c>
      <c r="N1230" s="1">
        <v>137</v>
      </c>
      <c r="O1230" s="1">
        <v>137</v>
      </c>
      <c r="P1230" s="1">
        <v>137</v>
      </c>
      <c r="Q1230" s="1">
        <v>137</v>
      </c>
      <c r="R1230" s="4">
        <v>7.5410000000000004</v>
      </c>
      <c r="S1230" s="4">
        <v>41.052</v>
      </c>
      <c r="T1230" s="4">
        <v>370.19</v>
      </c>
      <c r="U1230" s="4">
        <f t="shared" si="185"/>
        <v>0</v>
      </c>
      <c r="V1230" s="4">
        <f t="shared" si="186"/>
        <v>0</v>
      </c>
      <c r="W1230" s="4">
        <f t="shared" si="187"/>
        <v>0</v>
      </c>
    </row>
    <row r="1231" spans="1:23" x14ac:dyDescent="0.3">
      <c r="A1231" s="1">
        <f t="shared" si="181"/>
        <v>0</v>
      </c>
      <c r="B1231" s="1" t="s">
        <v>11</v>
      </c>
      <c r="C1231" s="1">
        <v>0.2</v>
      </c>
      <c r="D1231" s="1">
        <v>2</v>
      </c>
      <c r="E1231" s="1">
        <f t="shared" si="182"/>
        <v>308</v>
      </c>
      <c r="F1231" s="1">
        <v>1</v>
      </c>
      <c r="G1231" s="4">
        <f t="shared" si="183"/>
        <v>0</v>
      </c>
      <c r="H1231" s="4">
        <f t="shared" si="184"/>
        <v>398.10399999999998</v>
      </c>
      <c r="I1231" s="4">
        <v>383.404</v>
      </c>
      <c r="J1231" s="4">
        <v>14.7</v>
      </c>
      <c r="K1231" s="4">
        <v>0</v>
      </c>
      <c r="L1231" s="1">
        <v>137</v>
      </c>
      <c r="M1231" s="1">
        <v>137</v>
      </c>
      <c r="N1231" s="1">
        <v>137</v>
      </c>
      <c r="O1231" s="1">
        <v>137</v>
      </c>
      <c r="P1231" s="1">
        <v>137</v>
      </c>
      <c r="Q1231" s="1">
        <v>137</v>
      </c>
      <c r="R1231" s="4">
        <v>6.9770000000000003</v>
      </c>
      <c r="S1231" s="4">
        <v>41.052</v>
      </c>
      <c r="T1231" s="4">
        <v>375.60399999999998</v>
      </c>
      <c r="U1231" s="4">
        <f t="shared" si="185"/>
        <v>0</v>
      </c>
      <c r="V1231" s="4">
        <f t="shared" si="186"/>
        <v>0</v>
      </c>
      <c r="W1231" s="4">
        <f t="shared" si="187"/>
        <v>0</v>
      </c>
    </row>
    <row r="1232" spans="1:23" x14ac:dyDescent="0.3">
      <c r="A1232" s="1">
        <f t="shared" si="181"/>
        <v>0</v>
      </c>
      <c r="B1232" s="1" t="s">
        <v>11</v>
      </c>
      <c r="C1232" s="1">
        <v>0.2</v>
      </c>
      <c r="D1232" s="1">
        <v>3</v>
      </c>
      <c r="E1232" s="1">
        <f t="shared" si="182"/>
        <v>308</v>
      </c>
      <c r="F1232" s="1">
        <v>1</v>
      </c>
      <c r="G1232" s="4">
        <f t="shared" si="183"/>
        <v>0</v>
      </c>
      <c r="H1232" s="4">
        <f t="shared" si="184"/>
        <v>377.93</v>
      </c>
      <c r="I1232" s="4">
        <v>362.67099999999999</v>
      </c>
      <c r="J1232" s="4">
        <v>15.259</v>
      </c>
      <c r="K1232" s="4">
        <v>0</v>
      </c>
      <c r="L1232" s="1">
        <v>137</v>
      </c>
      <c r="M1232" s="1">
        <v>137</v>
      </c>
      <c r="N1232" s="1">
        <v>137</v>
      </c>
      <c r="O1232" s="1">
        <v>137</v>
      </c>
      <c r="P1232" s="1">
        <v>137</v>
      </c>
      <c r="Q1232" s="1">
        <v>137</v>
      </c>
      <c r="R1232" s="4">
        <v>7.3079999999999998</v>
      </c>
      <c r="S1232" s="4">
        <v>41.052</v>
      </c>
      <c r="T1232" s="4">
        <v>354.53999999999996</v>
      </c>
      <c r="U1232" s="4">
        <f t="shared" si="185"/>
        <v>0</v>
      </c>
      <c r="V1232" s="4">
        <f t="shared" si="186"/>
        <v>0</v>
      </c>
      <c r="W1232" s="4">
        <f t="shared" si="187"/>
        <v>0</v>
      </c>
    </row>
    <row r="1233" spans="1:23" x14ac:dyDescent="0.3">
      <c r="A1233" s="1">
        <f t="shared" si="181"/>
        <v>0</v>
      </c>
      <c r="B1233" s="1" t="s">
        <v>11</v>
      </c>
      <c r="C1233" s="1">
        <v>0.2</v>
      </c>
      <c r="D1233" s="1">
        <v>4</v>
      </c>
      <c r="E1233" s="1">
        <f t="shared" si="182"/>
        <v>308</v>
      </c>
      <c r="F1233" s="1">
        <v>1</v>
      </c>
      <c r="G1233" s="4">
        <f t="shared" si="183"/>
        <v>0</v>
      </c>
      <c r="H1233" s="4">
        <f t="shared" si="184"/>
        <v>453.93</v>
      </c>
      <c r="I1233" s="4">
        <v>438.91300000000001</v>
      </c>
      <c r="J1233" s="4">
        <v>15.016999999999999</v>
      </c>
      <c r="K1233" s="4">
        <v>0</v>
      </c>
      <c r="L1233" s="1">
        <v>137</v>
      </c>
      <c r="M1233" s="1">
        <v>137</v>
      </c>
      <c r="N1233" s="1">
        <v>137</v>
      </c>
      <c r="O1233" s="1">
        <v>137</v>
      </c>
      <c r="P1233" s="1">
        <v>137</v>
      </c>
      <c r="Q1233" s="1">
        <v>137</v>
      </c>
      <c r="R1233" s="4">
        <v>26.388999999999999</v>
      </c>
      <c r="S1233" s="4">
        <v>41.052</v>
      </c>
      <c r="T1233" s="4">
        <v>411.70099999999996</v>
      </c>
      <c r="U1233" s="4">
        <f t="shared" si="185"/>
        <v>0</v>
      </c>
      <c r="V1233" s="4">
        <f t="shared" si="186"/>
        <v>0</v>
      </c>
      <c r="W1233" s="4">
        <f t="shared" si="187"/>
        <v>0</v>
      </c>
    </row>
    <row r="1234" spans="1:23" x14ac:dyDescent="0.3">
      <c r="A1234" s="1">
        <f t="shared" si="181"/>
        <v>0</v>
      </c>
      <c r="B1234" s="1" t="s">
        <v>11</v>
      </c>
      <c r="C1234" s="1">
        <v>0.2</v>
      </c>
      <c r="D1234" s="1">
        <v>1</v>
      </c>
      <c r="E1234" s="1">
        <f t="shared" si="182"/>
        <v>309</v>
      </c>
      <c r="F1234" s="1">
        <v>1</v>
      </c>
      <c r="G1234" s="4">
        <f t="shared" si="183"/>
        <v>0</v>
      </c>
      <c r="H1234" s="4">
        <f t="shared" si="184"/>
        <v>382.98699999999997</v>
      </c>
      <c r="I1234" s="4">
        <v>367.46799999999996</v>
      </c>
      <c r="J1234" s="4">
        <v>15.519</v>
      </c>
      <c r="K1234" s="4">
        <v>0</v>
      </c>
      <c r="L1234" s="1">
        <v>135</v>
      </c>
      <c r="M1234" s="1">
        <v>135</v>
      </c>
      <c r="N1234" s="1">
        <v>135</v>
      </c>
      <c r="O1234" s="1">
        <v>135</v>
      </c>
      <c r="P1234" s="1">
        <v>135</v>
      </c>
      <c r="Q1234" s="1">
        <v>135</v>
      </c>
      <c r="R1234" s="4">
        <v>9.8539999999999992</v>
      </c>
      <c r="S1234" s="4">
        <v>40.156999999999996</v>
      </c>
      <c r="T1234" s="4">
        <v>356.709</v>
      </c>
      <c r="U1234" s="4">
        <f t="shared" si="185"/>
        <v>0</v>
      </c>
      <c r="V1234" s="4">
        <f t="shared" si="186"/>
        <v>0</v>
      </c>
      <c r="W1234" s="4">
        <f t="shared" si="187"/>
        <v>0</v>
      </c>
    </row>
    <row r="1235" spans="1:23" x14ac:dyDescent="0.3">
      <c r="A1235" s="1">
        <f t="shared" si="181"/>
        <v>0</v>
      </c>
      <c r="B1235" s="1" t="s">
        <v>11</v>
      </c>
      <c r="C1235" s="1">
        <v>0.2</v>
      </c>
      <c r="D1235" s="1">
        <v>2</v>
      </c>
      <c r="E1235" s="1">
        <f t="shared" si="182"/>
        <v>309</v>
      </c>
      <c r="F1235" s="1">
        <v>1</v>
      </c>
      <c r="G1235" s="4">
        <f t="shared" si="183"/>
        <v>0</v>
      </c>
      <c r="H1235" s="4">
        <f t="shared" si="184"/>
        <v>355.40099999999995</v>
      </c>
      <c r="I1235" s="4">
        <v>340.47799999999995</v>
      </c>
      <c r="J1235" s="4">
        <v>14.923</v>
      </c>
      <c r="K1235" s="4">
        <v>0</v>
      </c>
      <c r="L1235" s="1">
        <v>135</v>
      </c>
      <c r="M1235" s="1">
        <v>135</v>
      </c>
      <c r="N1235" s="1">
        <v>135</v>
      </c>
      <c r="O1235" s="1">
        <v>135</v>
      </c>
      <c r="P1235" s="1">
        <v>135</v>
      </c>
      <c r="Q1235" s="1">
        <v>135</v>
      </c>
      <c r="R1235" s="4">
        <v>5.45</v>
      </c>
      <c r="S1235" s="4">
        <v>40.156999999999996</v>
      </c>
      <c r="T1235" s="4">
        <v>334.12299999999999</v>
      </c>
      <c r="U1235" s="4">
        <f t="shared" si="185"/>
        <v>0</v>
      </c>
      <c r="V1235" s="4">
        <f t="shared" si="186"/>
        <v>0</v>
      </c>
      <c r="W1235" s="4">
        <f t="shared" si="187"/>
        <v>0</v>
      </c>
    </row>
    <row r="1236" spans="1:23" x14ac:dyDescent="0.3">
      <c r="A1236" s="1">
        <f t="shared" si="181"/>
        <v>0</v>
      </c>
      <c r="B1236" s="1" t="s">
        <v>11</v>
      </c>
      <c r="C1236" s="1">
        <v>0.2</v>
      </c>
      <c r="D1236" s="1">
        <v>3</v>
      </c>
      <c r="E1236" s="1">
        <f t="shared" si="182"/>
        <v>309</v>
      </c>
      <c r="F1236" s="1">
        <v>1</v>
      </c>
      <c r="G1236" s="4">
        <f t="shared" si="183"/>
        <v>0</v>
      </c>
      <c r="H1236" s="4">
        <f t="shared" si="184"/>
        <v>433.21500000000003</v>
      </c>
      <c r="I1236" s="4">
        <v>418.54300000000001</v>
      </c>
      <c r="J1236" s="4">
        <v>14.672000000000001</v>
      </c>
      <c r="K1236" s="4">
        <v>0</v>
      </c>
      <c r="L1236" s="1">
        <v>135</v>
      </c>
      <c r="M1236" s="1">
        <v>135</v>
      </c>
      <c r="N1236" s="1">
        <v>135</v>
      </c>
      <c r="O1236" s="1">
        <v>135</v>
      </c>
      <c r="P1236" s="1">
        <v>135</v>
      </c>
      <c r="Q1236" s="1">
        <v>135</v>
      </c>
      <c r="R1236" s="4">
        <v>7.7110000000000003</v>
      </c>
      <c r="S1236" s="4">
        <v>40.156999999999996</v>
      </c>
      <c r="T1236" s="4">
        <v>409.92700000000002</v>
      </c>
      <c r="U1236" s="4">
        <f t="shared" si="185"/>
        <v>0</v>
      </c>
      <c r="V1236" s="4">
        <f t="shared" si="186"/>
        <v>0</v>
      </c>
      <c r="W1236" s="4">
        <f t="shared" si="187"/>
        <v>0</v>
      </c>
    </row>
    <row r="1237" spans="1:23" x14ac:dyDescent="0.3">
      <c r="A1237" s="1">
        <f t="shared" si="181"/>
        <v>0</v>
      </c>
      <c r="B1237" s="1" t="s">
        <v>11</v>
      </c>
      <c r="C1237" s="1">
        <v>0.2</v>
      </c>
      <c r="D1237" s="1">
        <v>4</v>
      </c>
      <c r="E1237" s="1">
        <f t="shared" si="182"/>
        <v>309</v>
      </c>
      <c r="F1237" s="1">
        <v>1</v>
      </c>
      <c r="G1237" s="4">
        <f t="shared" si="183"/>
        <v>0</v>
      </c>
      <c r="H1237" s="4">
        <f t="shared" si="184"/>
        <v>408.64099999999996</v>
      </c>
      <c r="I1237" s="4">
        <v>393.43399999999997</v>
      </c>
      <c r="J1237" s="4">
        <v>15.207000000000001</v>
      </c>
      <c r="K1237" s="4">
        <v>0</v>
      </c>
      <c r="L1237" s="1">
        <v>135</v>
      </c>
      <c r="M1237" s="1">
        <v>135</v>
      </c>
      <c r="N1237" s="1">
        <v>135</v>
      </c>
      <c r="O1237" s="1">
        <v>0</v>
      </c>
      <c r="P1237" s="1">
        <v>135</v>
      </c>
      <c r="Q1237" s="1">
        <v>135</v>
      </c>
      <c r="R1237" s="4">
        <v>30.274999999999999</v>
      </c>
      <c r="S1237" s="4">
        <v>40.156999999999996</v>
      </c>
      <c r="T1237" s="4">
        <v>362.25400000000002</v>
      </c>
      <c r="U1237" s="4">
        <f t="shared" si="185"/>
        <v>100</v>
      </c>
      <c r="V1237" s="4">
        <f t="shared" si="186"/>
        <v>0</v>
      </c>
      <c r="W1237" s="4">
        <f t="shared" si="187"/>
        <v>0</v>
      </c>
    </row>
    <row r="1238" spans="1:23" x14ac:dyDescent="0.3">
      <c r="A1238" s="1">
        <f t="shared" si="181"/>
        <v>0</v>
      </c>
      <c r="B1238" s="1" t="s">
        <v>11</v>
      </c>
      <c r="C1238" s="1">
        <v>0.2</v>
      </c>
      <c r="D1238" s="1">
        <v>1</v>
      </c>
      <c r="E1238" s="1">
        <f t="shared" si="182"/>
        <v>310</v>
      </c>
      <c r="F1238" s="1">
        <v>1</v>
      </c>
      <c r="G1238" s="4">
        <f t="shared" si="183"/>
        <v>0</v>
      </c>
      <c r="H1238" s="4">
        <f t="shared" si="184"/>
        <v>439.21800000000002</v>
      </c>
      <c r="I1238" s="4">
        <v>424.12200000000001</v>
      </c>
      <c r="J1238" s="4">
        <v>15.096</v>
      </c>
      <c r="K1238" s="4">
        <v>0</v>
      </c>
      <c r="L1238" s="1">
        <v>141</v>
      </c>
      <c r="M1238" s="1">
        <v>141</v>
      </c>
      <c r="N1238" s="1">
        <v>141</v>
      </c>
      <c r="O1238" s="1">
        <v>141</v>
      </c>
      <c r="P1238" s="1">
        <v>141</v>
      </c>
      <c r="Q1238" s="1">
        <v>141</v>
      </c>
      <c r="R1238" s="4">
        <v>3.0870000000000002</v>
      </c>
      <c r="S1238" s="4">
        <v>43.91</v>
      </c>
      <c r="T1238" s="4">
        <v>420.03699999999998</v>
      </c>
      <c r="U1238" s="4">
        <f t="shared" si="185"/>
        <v>0</v>
      </c>
      <c r="V1238" s="4">
        <f t="shared" si="186"/>
        <v>0</v>
      </c>
      <c r="W1238" s="4">
        <f t="shared" si="187"/>
        <v>0</v>
      </c>
    </row>
    <row r="1239" spans="1:23" x14ac:dyDescent="0.3">
      <c r="A1239" s="1">
        <f t="shared" si="181"/>
        <v>0</v>
      </c>
      <c r="B1239" s="1" t="s">
        <v>11</v>
      </c>
      <c r="C1239" s="1">
        <v>0.2</v>
      </c>
      <c r="D1239" s="1">
        <v>2</v>
      </c>
      <c r="E1239" s="1">
        <f t="shared" si="182"/>
        <v>310</v>
      </c>
      <c r="F1239" s="1">
        <v>0</v>
      </c>
      <c r="G1239" s="4">
        <f t="shared" si="183"/>
        <v>0.70921985815602839</v>
      </c>
      <c r="H1239" s="4">
        <f t="shared" si="184"/>
        <v>408.54300000000001</v>
      </c>
      <c r="I1239" s="4">
        <v>287.96300000000002</v>
      </c>
      <c r="J1239" s="4">
        <v>21.09</v>
      </c>
      <c r="K1239" s="4">
        <v>99.49</v>
      </c>
      <c r="L1239" s="1">
        <v>141</v>
      </c>
      <c r="M1239" s="1">
        <v>142</v>
      </c>
      <c r="N1239" s="1">
        <v>143</v>
      </c>
      <c r="O1239" s="1">
        <v>141</v>
      </c>
      <c r="P1239" s="1">
        <v>141</v>
      </c>
      <c r="Q1239" s="1">
        <v>141</v>
      </c>
      <c r="R1239" s="4">
        <v>15.135</v>
      </c>
      <c r="S1239" s="4">
        <v>43.91</v>
      </c>
      <c r="T1239" s="4">
        <v>271.83</v>
      </c>
      <c r="U1239" s="4" t="str">
        <f t="shared" si="185"/>
        <v>0</v>
      </c>
      <c r="V1239" s="4" t="str">
        <f t="shared" si="186"/>
        <v>0</v>
      </c>
      <c r="W1239" s="4" t="str">
        <f t="shared" si="187"/>
        <v>0</v>
      </c>
    </row>
    <row r="1240" spans="1:23" x14ac:dyDescent="0.3">
      <c r="A1240" s="1">
        <f t="shared" si="181"/>
        <v>0</v>
      </c>
      <c r="B1240" s="1" t="s">
        <v>11</v>
      </c>
      <c r="C1240" s="1">
        <v>0.2</v>
      </c>
      <c r="D1240" s="1">
        <v>3</v>
      </c>
      <c r="E1240" s="1">
        <f t="shared" si="182"/>
        <v>310</v>
      </c>
      <c r="F1240" s="1">
        <v>1</v>
      </c>
      <c r="G1240" s="4">
        <f t="shared" si="183"/>
        <v>0</v>
      </c>
      <c r="H1240" s="4">
        <f t="shared" si="184"/>
        <v>552.21399999999994</v>
      </c>
      <c r="I1240" s="4">
        <v>437.59099999999995</v>
      </c>
      <c r="J1240" s="4">
        <v>15.132999999999999</v>
      </c>
      <c r="K1240" s="4">
        <v>99.49</v>
      </c>
      <c r="L1240" s="1">
        <v>141</v>
      </c>
      <c r="M1240" s="1">
        <v>141</v>
      </c>
      <c r="N1240" s="1">
        <v>141</v>
      </c>
      <c r="O1240" s="1">
        <v>141</v>
      </c>
      <c r="P1240" s="1">
        <v>141</v>
      </c>
      <c r="Q1240" s="1">
        <v>141</v>
      </c>
      <c r="R1240" s="4">
        <v>9.6319999999999997</v>
      </c>
      <c r="S1240" s="4">
        <v>43.91</v>
      </c>
      <c r="T1240" s="4">
        <v>426.96099999999996</v>
      </c>
      <c r="U1240" s="4">
        <f t="shared" si="185"/>
        <v>0</v>
      </c>
      <c r="V1240" s="4">
        <f t="shared" si="186"/>
        <v>0</v>
      </c>
      <c r="W1240" s="4">
        <f t="shared" si="187"/>
        <v>0</v>
      </c>
    </row>
    <row r="1241" spans="1:23" x14ac:dyDescent="0.3">
      <c r="A1241" s="1">
        <f t="shared" si="181"/>
        <v>0</v>
      </c>
      <c r="B1241" s="1" t="s">
        <v>11</v>
      </c>
      <c r="C1241" s="1">
        <v>0.2</v>
      </c>
      <c r="D1241" s="1">
        <v>4</v>
      </c>
      <c r="E1241" s="1">
        <f t="shared" si="182"/>
        <v>310</v>
      </c>
      <c r="F1241" s="1">
        <v>1</v>
      </c>
      <c r="G1241" s="4">
        <f t="shared" si="183"/>
        <v>0</v>
      </c>
      <c r="H1241" s="4">
        <f t="shared" si="184"/>
        <v>537.29300000000001</v>
      </c>
      <c r="I1241" s="4">
        <v>422.78</v>
      </c>
      <c r="J1241" s="4">
        <v>15.023</v>
      </c>
      <c r="K1241" s="4">
        <v>99.49</v>
      </c>
      <c r="L1241" s="1">
        <v>141</v>
      </c>
      <c r="M1241" s="1">
        <v>141</v>
      </c>
      <c r="N1241" s="1">
        <v>141</v>
      </c>
      <c r="O1241" s="1">
        <v>141</v>
      </c>
      <c r="P1241" s="1">
        <v>141</v>
      </c>
      <c r="Q1241" s="1">
        <v>141</v>
      </c>
      <c r="R1241" s="4">
        <v>23.207000000000001</v>
      </c>
      <c r="S1241" s="4">
        <v>43.91</v>
      </c>
      <c r="T1241" s="4">
        <v>398.57499999999999</v>
      </c>
      <c r="U1241" s="4">
        <f t="shared" si="185"/>
        <v>0</v>
      </c>
      <c r="V1241" s="4">
        <f t="shared" si="186"/>
        <v>0</v>
      </c>
      <c r="W1241" s="4">
        <f t="shared" si="187"/>
        <v>0</v>
      </c>
    </row>
    <row r="1242" spans="1:23" x14ac:dyDescent="0.3">
      <c r="A1242" s="1">
        <f t="shared" si="181"/>
        <v>0</v>
      </c>
      <c r="B1242" s="1" t="s">
        <v>11</v>
      </c>
      <c r="C1242" s="1">
        <v>0.2</v>
      </c>
      <c r="D1242" s="1">
        <v>1</v>
      </c>
      <c r="E1242" s="1">
        <f t="shared" si="182"/>
        <v>311</v>
      </c>
      <c r="F1242" s="1">
        <v>1</v>
      </c>
      <c r="G1242" s="4">
        <f t="shared" si="183"/>
        <v>0</v>
      </c>
      <c r="H1242" s="4">
        <f t="shared" si="184"/>
        <v>411.28899999999999</v>
      </c>
      <c r="I1242" s="4">
        <v>396.61099999999999</v>
      </c>
      <c r="J1242" s="4">
        <v>14.678000000000001</v>
      </c>
      <c r="K1242" s="4">
        <v>0</v>
      </c>
      <c r="L1242" s="1">
        <v>139</v>
      </c>
      <c r="M1242" s="1">
        <v>139</v>
      </c>
      <c r="N1242" s="1">
        <v>139</v>
      </c>
      <c r="O1242" s="1">
        <v>139</v>
      </c>
      <c r="P1242" s="1">
        <v>139</v>
      </c>
      <c r="Q1242" s="1">
        <v>139</v>
      </c>
      <c r="R1242" s="4">
        <v>3.9969999999999999</v>
      </c>
      <c r="S1242" s="4">
        <v>43.628999999999998</v>
      </c>
      <c r="T1242" s="4">
        <v>391.70800000000003</v>
      </c>
      <c r="U1242" s="4">
        <f t="shared" si="185"/>
        <v>0</v>
      </c>
      <c r="V1242" s="4">
        <f t="shared" si="186"/>
        <v>0</v>
      </c>
      <c r="W1242" s="4">
        <f t="shared" si="187"/>
        <v>0</v>
      </c>
    </row>
    <row r="1243" spans="1:23" x14ac:dyDescent="0.3">
      <c r="A1243" s="1">
        <f t="shared" si="181"/>
        <v>0</v>
      </c>
      <c r="B1243" s="1" t="s">
        <v>11</v>
      </c>
      <c r="C1243" s="1">
        <v>0.2</v>
      </c>
      <c r="D1243" s="1">
        <v>2</v>
      </c>
      <c r="E1243" s="1">
        <f t="shared" si="182"/>
        <v>311</v>
      </c>
      <c r="F1243" s="1">
        <v>1</v>
      </c>
      <c r="G1243" s="4">
        <f t="shared" si="183"/>
        <v>0</v>
      </c>
      <c r="H1243" s="4">
        <f t="shared" si="184"/>
        <v>404.21000000000004</v>
      </c>
      <c r="I1243" s="4">
        <v>389.67900000000003</v>
      </c>
      <c r="J1243" s="4">
        <v>14.531000000000001</v>
      </c>
      <c r="K1243" s="4">
        <v>0</v>
      </c>
      <c r="L1243" s="1">
        <v>139</v>
      </c>
      <c r="M1243" s="1">
        <v>139</v>
      </c>
      <c r="N1243" s="1">
        <v>139</v>
      </c>
      <c r="O1243" s="1">
        <v>139</v>
      </c>
      <c r="P1243" s="1">
        <v>139</v>
      </c>
      <c r="Q1243" s="1">
        <v>139</v>
      </c>
      <c r="R1243" s="4">
        <v>7.1779999999999999</v>
      </c>
      <c r="S1243" s="4">
        <v>43.628999999999998</v>
      </c>
      <c r="T1243" s="4">
        <v>381.59500000000003</v>
      </c>
      <c r="U1243" s="4">
        <f t="shared" si="185"/>
        <v>0</v>
      </c>
      <c r="V1243" s="4">
        <f t="shared" si="186"/>
        <v>0</v>
      </c>
      <c r="W1243" s="4">
        <f t="shared" si="187"/>
        <v>0</v>
      </c>
    </row>
    <row r="1244" spans="1:23" x14ac:dyDescent="0.3">
      <c r="A1244" s="1">
        <f t="shared" si="181"/>
        <v>0</v>
      </c>
      <c r="B1244" s="1" t="s">
        <v>11</v>
      </c>
      <c r="C1244" s="1">
        <v>0.2</v>
      </c>
      <c r="D1244" s="1">
        <v>3</v>
      </c>
      <c r="E1244" s="1">
        <f t="shared" si="182"/>
        <v>311</v>
      </c>
      <c r="F1244" s="1">
        <v>1</v>
      </c>
      <c r="G1244" s="4">
        <f t="shared" si="183"/>
        <v>0</v>
      </c>
      <c r="H1244" s="4">
        <f t="shared" si="184"/>
        <v>447.77499999999998</v>
      </c>
      <c r="I1244" s="4">
        <v>411.95400000000001</v>
      </c>
      <c r="J1244" s="4">
        <v>13.631</v>
      </c>
      <c r="K1244" s="4">
        <v>22.19</v>
      </c>
      <c r="L1244" s="1">
        <v>139</v>
      </c>
      <c r="M1244" s="1">
        <v>139</v>
      </c>
      <c r="N1244" s="1">
        <v>140</v>
      </c>
      <c r="O1244" s="1">
        <v>139</v>
      </c>
      <c r="P1244" s="1">
        <v>139</v>
      </c>
      <c r="Q1244" s="1">
        <v>139</v>
      </c>
      <c r="R1244" s="4">
        <v>9.8010000000000002</v>
      </c>
      <c r="S1244" s="4">
        <v>43.628999999999998</v>
      </c>
      <c r="T1244" s="4">
        <v>401.24700000000001</v>
      </c>
      <c r="U1244" s="4">
        <f t="shared" si="185"/>
        <v>0</v>
      </c>
      <c r="V1244" s="4">
        <f t="shared" si="186"/>
        <v>0</v>
      </c>
      <c r="W1244" s="4">
        <f t="shared" si="187"/>
        <v>0</v>
      </c>
    </row>
    <row r="1245" spans="1:23" x14ac:dyDescent="0.3">
      <c r="A1245" s="1">
        <f t="shared" si="181"/>
        <v>0</v>
      </c>
      <c r="B1245" s="1" t="s">
        <v>11</v>
      </c>
      <c r="C1245" s="1">
        <v>0.2</v>
      </c>
      <c r="D1245" s="1">
        <v>4</v>
      </c>
      <c r="E1245" s="1">
        <f t="shared" si="182"/>
        <v>311</v>
      </c>
      <c r="F1245" s="1">
        <v>1</v>
      </c>
      <c r="G1245" s="4">
        <f t="shared" si="183"/>
        <v>0</v>
      </c>
      <c r="H1245" s="4">
        <f t="shared" si="184"/>
        <v>372.79600000000005</v>
      </c>
      <c r="I1245" s="4">
        <v>335.47400000000005</v>
      </c>
      <c r="J1245" s="4">
        <v>15.132</v>
      </c>
      <c r="K1245" s="4">
        <v>22.19</v>
      </c>
      <c r="L1245" s="1">
        <v>139</v>
      </c>
      <c r="M1245" s="1">
        <v>139</v>
      </c>
      <c r="N1245" s="1">
        <v>139</v>
      </c>
      <c r="O1245" s="1">
        <v>139</v>
      </c>
      <c r="P1245" s="1">
        <v>139</v>
      </c>
      <c r="Q1245" s="1">
        <v>139</v>
      </c>
      <c r="R1245" s="4">
        <v>22.384</v>
      </c>
      <c r="S1245" s="4">
        <v>43.628999999999998</v>
      </c>
      <c r="T1245" s="4">
        <v>312.18400000000003</v>
      </c>
      <c r="U1245" s="4">
        <f t="shared" si="185"/>
        <v>0</v>
      </c>
      <c r="V1245" s="4">
        <f t="shared" si="186"/>
        <v>0</v>
      </c>
      <c r="W1245" s="4">
        <f t="shared" si="187"/>
        <v>0</v>
      </c>
    </row>
    <row r="1246" spans="1:23" x14ac:dyDescent="0.3">
      <c r="A1246" s="1">
        <f t="shared" si="181"/>
        <v>0</v>
      </c>
      <c r="B1246" s="1" t="s">
        <v>11</v>
      </c>
      <c r="C1246" s="1">
        <v>0.2</v>
      </c>
      <c r="D1246" s="1">
        <v>1</v>
      </c>
      <c r="E1246" s="1">
        <f t="shared" si="182"/>
        <v>312</v>
      </c>
      <c r="F1246" s="1">
        <v>1</v>
      </c>
      <c r="G1246" s="4">
        <f t="shared" si="183"/>
        <v>0</v>
      </c>
      <c r="H1246" s="4">
        <f t="shared" si="184"/>
        <v>369.57299999999998</v>
      </c>
      <c r="I1246" s="4">
        <v>355.709</v>
      </c>
      <c r="J1246" s="4">
        <v>13.864000000000001</v>
      </c>
      <c r="K1246" s="4">
        <v>0</v>
      </c>
      <c r="L1246" s="1">
        <v>135</v>
      </c>
      <c r="M1246" s="1">
        <v>135</v>
      </c>
      <c r="N1246" s="1">
        <v>135</v>
      </c>
      <c r="O1246" s="1">
        <v>135</v>
      </c>
      <c r="P1246" s="1">
        <v>135</v>
      </c>
      <c r="Q1246" s="1">
        <v>135</v>
      </c>
      <c r="R1246" s="4">
        <v>3.0259999999999998</v>
      </c>
      <c r="S1246" s="4">
        <v>39.74</v>
      </c>
      <c r="T1246" s="4">
        <v>351.93</v>
      </c>
      <c r="U1246" s="4">
        <f t="shared" si="185"/>
        <v>0</v>
      </c>
      <c r="V1246" s="4">
        <f t="shared" si="186"/>
        <v>0</v>
      </c>
      <c r="W1246" s="4">
        <f t="shared" si="187"/>
        <v>0</v>
      </c>
    </row>
    <row r="1247" spans="1:23" x14ac:dyDescent="0.3">
      <c r="A1247" s="1">
        <f t="shared" si="181"/>
        <v>0</v>
      </c>
      <c r="B1247" s="1" t="s">
        <v>11</v>
      </c>
      <c r="C1247" s="1">
        <v>0.2</v>
      </c>
      <c r="D1247" s="1">
        <v>2</v>
      </c>
      <c r="E1247" s="1">
        <f t="shared" si="182"/>
        <v>312</v>
      </c>
      <c r="F1247" s="1">
        <v>1</v>
      </c>
      <c r="G1247" s="4">
        <f t="shared" si="183"/>
        <v>0</v>
      </c>
      <c r="H1247" s="4">
        <f t="shared" si="184"/>
        <v>389.66899999999998</v>
      </c>
      <c r="I1247" s="4">
        <v>374.38799999999998</v>
      </c>
      <c r="J1247" s="4">
        <v>15.281000000000001</v>
      </c>
      <c r="K1247" s="4">
        <v>0</v>
      </c>
      <c r="L1247" s="1">
        <v>135</v>
      </c>
      <c r="M1247" s="1">
        <v>135</v>
      </c>
      <c r="N1247" s="1">
        <v>135</v>
      </c>
      <c r="O1247" s="1">
        <v>135</v>
      </c>
      <c r="P1247" s="1">
        <v>135</v>
      </c>
      <c r="Q1247" s="1">
        <v>135</v>
      </c>
      <c r="R1247" s="4">
        <v>5.72</v>
      </c>
      <c r="S1247" s="4">
        <v>39.74</v>
      </c>
      <c r="T1247" s="4">
        <v>367.91500000000002</v>
      </c>
      <c r="U1247" s="4">
        <f t="shared" si="185"/>
        <v>0</v>
      </c>
      <c r="V1247" s="4">
        <f t="shared" si="186"/>
        <v>0</v>
      </c>
      <c r="W1247" s="4">
        <f t="shared" si="187"/>
        <v>0</v>
      </c>
    </row>
    <row r="1248" spans="1:23" x14ac:dyDescent="0.3">
      <c r="A1248" s="1">
        <f t="shared" si="181"/>
        <v>0</v>
      </c>
      <c r="B1248" s="1" t="s">
        <v>11</v>
      </c>
      <c r="C1248" s="1">
        <v>0.2</v>
      </c>
      <c r="D1248" s="1">
        <v>3</v>
      </c>
      <c r="E1248" s="1">
        <f t="shared" si="182"/>
        <v>312</v>
      </c>
      <c r="F1248" s="1">
        <v>1</v>
      </c>
      <c r="G1248" s="4">
        <f t="shared" si="183"/>
        <v>0</v>
      </c>
      <c r="H1248" s="4">
        <f t="shared" si="184"/>
        <v>427.52799999999996</v>
      </c>
      <c r="I1248" s="4">
        <v>412.75099999999998</v>
      </c>
      <c r="J1248" s="4">
        <v>14.776999999999999</v>
      </c>
      <c r="K1248" s="4">
        <v>0</v>
      </c>
      <c r="L1248" s="1">
        <v>135</v>
      </c>
      <c r="M1248" s="1">
        <v>135</v>
      </c>
      <c r="N1248" s="1">
        <v>135</v>
      </c>
      <c r="O1248" s="1">
        <v>135</v>
      </c>
      <c r="P1248" s="1">
        <v>135</v>
      </c>
      <c r="Q1248" s="1">
        <v>135</v>
      </c>
      <c r="R1248" s="4">
        <v>9.6620000000000008</v>
      </c>
      <c r="S1248" s="4">
        <v>39.74</v>
      </c>
      <c r="T1248" s="4">
        <v>402.33600000000001</v>
      </c>
      <c r="U1248" s="4">
        <f t="shared" si="185"/>
        <v>0</v>
      </c>
      <c r="V1248" s="4">
        <f t="shared" si="186"/>
        <v>0</v>
      </c>
      <c r="W1248" s="4">
        <f t="shared" si="187"/>
        <v>0</v>
      </c>
    </row>
    <row r="1249" spans="1:23" x14ac:dyDescent="0.3">
      <c r="A1249" s="1">
        <f t="shared" si="181"/>
        <v>0</v>
      </c>
      <c r="B1249" s="1" t="s">
        <v>11</v>
      </c>
      <c r="C1249" s="1">
        <v>0.2</v>
      </c>
      <c r="D1249" s="1">
        <v>4</v>
      </c>
      <c r="E1249" s="1">
        <f t="shared" si="182"/>
        <v>312</v>
      </c>
      <c r="F1249" s="1">
        <v>1</v>
      </c>
      <c r="G1249" s="4">
        <f t="shared" si="183"/>
        <v>0</v>
      </c>
      <c r="H1249" s="4">
        <f t="shared" si="184"/>
        <v>409.62099999999998</v>
      </c>
      <c r="I1249" s="4">
        <v>395.35399999999998</v>
      </c>
      <c r="J1249" s="4">
        <v>14.266999999999999</v>
      </c>
      <c r="K1249" s="4">
        <v>0</v>
      </c>
      <c r="L1249" s="1">
        <v>135</v>
      </c>
      <c r="M1249" s="1">
        <v>135</v>
      </c>
      <c r="N1249" s="1">
        <v>135</v>
      </c>
      <c r="O1249" s="1">
        <v>135</v>
      </c>
      <c r="P1249" s="1">
        <v>135</v>
      </c>
      <c r="Q1249" s="1">
        <v>135</v>
      </c>
      <c r="R1249" s="4">
        <v>21.478999999999999</v>
      </c>
      <c r="S1249" s="4">
        <v>39.74</v>
      </c>
      <c r="T1249" s="4">
        <v>373.12200000000001</v>
      </c>
      <c r="U1249" s="4">
        <f t="shared" si="185"/>
        <v>0</v>
      </c>
      <c r="V1249" s="4">
        <f t="shared" si="186"/>
        <v>0</v>
      </c>
      <c r="W1249" s="4">
        <f t="shared" si="187"/>
        <v>0</v>
      </c>
    </row>
    <row r="1250" spans="1:23" x14ac:dyDescent="0.3">
      <c r="A1250" s="1">
        <f t="shared" si="181"/>
        <v>0</v>
      </c>
      <c r="B1250" s="1" t="s">
        <v>11</v>
      </c>
      <c r="C1250" s="1">
        <v>0.2</v>
      </c>
      <c r="D1250" s="1">
        <v>1</v>
      </c>
      <c r="E1250" s="1">
        <f t="shared" si="182"/>
        <v>313</v>
      </c>
      <c r="F1250" s="1">
        <v>1</v>
      </c>
      <c r="G1250" s="4">
        <f t="shared" si="183"/>
        <v>0</v>
      </c>
      <c r="H1250" s="4">
        <f t="shared" si="184"/>
        <v>278.22400000000005</v>
      </c>
      <c r="I1250" s="4">
        <v>263.72000000000003</v>
      </c>
      <c r="J1250" s="4">
        <v>14.504</v>
      </c>
      <c r="K1250" s="4">
        <v>0</v>
      </c>
      <c r="L1250" s="1">
        <v>138</v>
      </c>
      <c r="M1250" s="1">
        <v>138</v>
      </c>
      <c r="N1250" s="1">
        <v>138</v>
      </c>
      <c r="O1250" s="1">
        <v>138</v>
      </c>
      <c r="P1250" s="1">
        <v>138</v>
      </c>
      <c r="Q1250" s="1">
        <v>138</v>
      </c>
      <c r="R1250" s="4">
        <v>3.7519999999999998</v>
      </c>
      <c r="S1250" s="4">
        <v>41.856000000000002</v>
      </c>
      <c r="T1250" s="4">
        <v>259.03199999999998</v>
      </c>
      <c r="U1250" s="4">
        <f t="shared" si="185"/>
        <v>0</v>
      </c>
      <c r="V1250" s="4">
        <f t="shared" si="186"/>
        <v>0</v>
      </c>
      <c r="W1250" s="4">
        <f t="shared" si="187"/>
        <v>0</v>
      </c>
    </row>
    <row r="1251" spans="1:23" x14ac:dyDescent="0.3">
      <c r="A1251" s="1">
        <f t="shared" si="181"/>
        <v>0</v>
      </c>
      <c r="B1251" s="1" t="s">
        <v>11</v>
      </c>
      <c r="C1251" s="1">
        <v>0.2</v>
      </c>
      <c r="D1251" s="1">
        <v>2</v>
      </c>
      <c r="E1251" s="1">
        <f t="shared" si="182"/>
        <v>313</v>
      </c>
      <c r="F1251" s="1">
        <v>1</v>
      </c>
      <c r="G1251" s="4">
        <f t="shared" si="183"/>
        <v>0</v>
      </c>
      <c r="H1251" s="4">
        <f t="shared" si="184"/>
        <v>383.43099999999998</v>
      </c>
      <c r="I1251" s="4">
        <v>367.661</v>
      </c>
      <c r="J1251" s="4">
        <v>15.77</v>
      </c>
      <c r="K1251" s="4">
        <v>0</v>
      </c>
      <c r="L1251" s="1">
        <v>138</v>
      </c>
      <c r="M1251" s="1">
        <v>138</v>
      </c>
      <c r="N1251" s="1">
        <v>138</v>
      </c>
      <c r="O1251" s="1">
        <v>138</v>
      </c>
      <c r="P1251" s="1">
        <v>138</v>
      </c>
      <c r="Q1251" s="1">
        <v>138</v>
      </c>
      <c r="R1251" s="4">
        <v>6.9390000000000001</v>
      </c>
      <c r="S1251" s="4">
        <v>41.856000000000002</v>
      </c>
      <c r="T1251" s="4">
        <v>359.786</v>
      </c>
      <c r="U1251" s="4">
        <f t="shared" si="185"/>
        <v>0</v>
      </c>
      <c r="V1251" s="4">
        <f t="shared" si="186"/>
        <v>0</v>
      </c>
      <c r="W1251" s="4">
        <f t="shared" si="187"/>
        <v>0</v>
      </c>
    </row>
    <row r="1252" spans="1:23" x14ac:dyDescent="0.3">
      <c r="A1252" s="1">
        <f t="shared" si="181"/>
        <v>0</v>
      </c>
      <c r="B1252" s="1" t="s">
        <v>11</v>
      </c>
      <c r="C1252" s="1">
        <v>0.2</v>
      </c>
      <c r="D1252" s="1">
        <v>3</v>
      </c>
      <c r="E1252" s="1">
        <f t="shared" si="182"/>
        <v>313</v>
      </c>
      <c r="F1252" s="1">
        <v>1</v>
      </c>
      <c r="G1252" s="4">
        <f t="shared" si="183"/>
        <v>0</v>
      </c>
      <c r="H1252" s="4">
        <f t="shared" si="184"/>
        <v>288.61200000000002</v>
      </c>
      <c r="I1252" s="4">
        <v>272.79700000000003</v>
      </c>
      <c r="J1252" s="4">
        <v>15.815</v>
      </c>
      <c r="K1252" s="4">
        <v>0</v>
      </c>
      <c r="L1252" s="1">
        <v>138</v>
      </c>
      <c r="M1252" s="1">
        <v>138</v>
      </c>
      <c r="N1252" s="1">
        <v>138</v>
      </c>
      <c r="O1252" s="1">
        <v>138</v>
      </c>
      <c r="P1252" s="1">
        <v>138</v>
      </c>
      <c r="Q1252" s="1">
        <v>138</v>
      </c>
      <c r="R1252" s="4">
        <v>16.195</v>
      </c>
      <c r="S1252" s="4">
        <v>41.856000000000002</v>
      </c>
      <c r="T1252" s="4">
        <v>255.666</v>
      </c>
      <c r="U1252" s="4">
        <f t="shared" si="185"/>
        <v>0</v>
      </c>
      <c r="V1252" s="4">
        <f t="shared" si="186"/>
        <v>0</v>
      </c>
      <c r="W1252" s="4">
        <f t="shared" si="187"/>
        <v>0</v>
      </c>
    </row>
    <row r="1253" spans="1:23" x14ac:dyDescent="0.3">
      <c r="A1253" s="1">
        <f t="shared" si="181"/>
        <v>0</v>
      </c>
      <c r="B1253" s="1" t="s">
        <v>11</v>
      </c>
      <c r="C1253" s="1">
        <v>0.2</v>
      </c>
      <c r="D1253" s="1">
        <v>4</v>
      </c>
      <c r="E1253" s="1">
        <f t="shared" si="182"/>
        <v>313</v>
      </c>
      <c r="F1253" s="1">
        <v>1</v>
      </c>
      <c r="G1253" s="4">
        <f t="shared" si="183"/>
        <v>0</v>
      </c>
      <c r="H1253" s="4">
        <f t="shared" si="184"/>
        <v>342.95500000000004</v>
      </c>
      <c r="I1253" s="4">
        <v>318.464</v>
      </c>
      <c r="J1253" s="4">
        <v>13.444000000000001</v>
      </c>
      <c r="K1253" s="4">
        <v>11.047000000000001</v>
      </c>
      <c r="L1253" s="1">
        <v>138</v>
      </c>
      <c r="M1253" s="1">
        <v>138</v>
      </c>
      <c r="N1253" s="1">
        <v>139</v>
      </c>
      <c r="O1253" s="1">
        <v>138</v>
      </c>
      <c r="P1253" s="1">
        <v>138</v>
      </c>
      <c r="Q1253" s="1">
        <v>138</v>
      </c>
      <c r="R1253" s="4">
        <v>25.745000000000001</v>
      </c>
      <c r="S1253" s="4">
        <v>41.856000000000002</v>
      </c>
      <c r="T1253" s="4">
        <v>291.78300000000002</v>
      </c>
      <c r="U1253" s="4">
        <f t="shared" si="185"/>
        <v>0</v>
      </c>
      <c r="V1253" s="4">
        <f t="shared" si="186"/>
        <v>0</v>
      </c>
      <c r="W1253" s="4">
        <f t="shared" si="187"/>
        <v>0</v>
      </c>
    </row>
    <row r="1254" spans="1:23" x14ac:dyDescent="0.3">
      <c r="A1254" s="1">
        <f t="shared" si="181"/>
        <v>0</v>
      </c>
      <c r="B1254" s="1" t="s">
        <v>11</v>
      </c>
      <c r="C1254" s="1">
        <v>0.2</v>
      </c>
      <c r="D1254" s="1">
        <v>1</v>
      </c>
      <c r="E1254" s="1">
        <f t="shared" si="182"/>
        <v>314</v>
      </c>
      <c r="F1254" s="1">
        <v>1</v>
      </c>
      <c r="G1254" s="4">
        <f t="shared" si="183"/>
        <v>0</v>
      </c>
      <c r="H1254" s="4">
        <f t="shared" si="184"/>
        <v>351.75799999999998</v>
      </c>
      <c r="I1254" s="4">
        <v>337.072</v>
      </c>
      <c r="J1254" s="4">
        <v>14.686</v>
      </c>
      <c r="K1254" s="4">
        <v>0</v>
      </c>
      <c r="L1254" s="1">
        <v>142</v>
      </c>
      <c r="M1254" s="1">
        <v>142</v>
      </c>
      <c r="N1254" s="1">
        <v>142</v>
      </c>
      <c r="O1254" s="1">
        <v>142</v>
      </c>
      <c r="P1254" s="1">
        <v>142</v>
      </c>
      <c r="Q1254" s="1">
        <v>142</v>
      </c>
      <c r="R1254" s="4">
        <v>3.8620000000000001</v>
      </c>
      <c r="S1254" s="4">
        <v>46.427999999999997</v>
      </c>
      <c r="T1254" s="4">
        <v>332.25700000000001</v>
      </c>
      <c r="U1254" s="4">
        <f t="shared" si="185"/>
        <v>0</v>
      </c>
      <c r="V1254" s="4">
        <f t="shared" si="186"/>
        <v>0</v>
      </c>
      <c r="W1254" s="4">
        <f t="shared" si="187"/>
        <v>0</v>
      </c>
    </row>
    <row r="1255" spans="1:23" x14ac:dyDescent="0.3">
      <c r="A1255" s="1">
        <f t="shared" si="181"/>
        <v>0</v>
      </c>
      <c r="B1255" s="1" t="s">
        <v>11</v>
      </c>
      <c r="C1255" s="1">
        <v>0.2</v>
      </c>
      <c r="D1255" s="1">
        <v>2</v>
      </c>
      <c r="E1255" s="1">
        <f t="shared" si="182"/>
        <v>314</v>
      </c>
      <c r="F1255" s="1">
        <v>1</v>
      </c>
      <c r="G1255" s="4">
        <f t="shared" si="183"/>
        <v>0</v>
      </c>
      <c r="H1255" s="4">
        <f t="shared" si="184"/>
        <v>367.42</v>
      </c>
      <c r="I1255" s="4">
        <v>353.44</v>
      </c>
      <c r="J1255" s="4">
        <v>13.98</v>
      </c>
      <c r="K1255" s="4">
        <v>0</v>
      </c>
      <c r="L1255" s="1">
        <v>142</v>
      </c>
      <c r="M1255" s="1">
        <v>142</v>
      </c>
      <c r="N1255" s="1">
        <v>142</v>
      </c>
      <c r="O1255" s="1">
        <v>142</v>
      </c>
      <c r="P1255" s="1">
        <v>142</v>
      </c>
      <c r="Q1255" s="1">
        <v>142</v>
      </c>
      <c r="R1255" s="4">
        <v>5.7859999999999996</v>
      </c>
      <c r="S1255" s="4">
        <v>46.427999999999997</v>
      </c>
      <c r="T1255" s="4">
        <v>346.70100000000002</v>
      </c>
      <c r="U1255" s="4">
        <f t="shared" si="185"/>
        <v>0</v>
      </c>
      <c r="V1255" s="4">
        <f t="shared" si="186"/>
        <v>0</v>
      </c>
      <c r="W1255" s="4">
        <f t="shared" si="187"/>
        <v>0</v>
      </c>
    </row>
    <row r="1256" spans="1:23" x14ac:dyDescent="0.3">
      <c r="A1256" s="1">
        <f t="shared" si="181"/>
        <v>0</v>
      </c>
      <c r="B1256" s="1" t="s">
        <v>11</v>
      </c>
      <c r="C1256" s="1">
        <v>0.2</v>
      </c>
      <c r="D1256" s="1">
        <v>3</v>
      </c>
      <c r="E1256" s="1">
        <f t="shared" si="182"/>
        <v>314</v>
      </c>
      <c r="F1256" s="1">
        <v>1</v>
      </c>
      <c r="G1256" s="4">
        <f t="shared" si="183"/>
        <v>0</v>
      </c>
      <c r="H1256" s="4">
        <f t="shared" si="184"/>
        <v>462.53700000000003</v>
      </c>
      <c r="I1256" s="4">
        <v>448.02300000000002</v>
      </c>
      <c r="J1256" s="4">
        <v>14.513999999999999</v>
      </c>
      <c r="K1256" s="4">
        <v>0</v>
      </c>
      <c r="L1256" s="1">
        <v>142</v>
      </c>
      <c r="M1256" s="1">
        <v>142</v>
      </c>
      <c r="N1256" s="1">
        <v>142</v>
      </c>
      <c r="O1256" s="1">
        <v>142</v>
      </c>
      <c r="P1256" s="1">
        <v>142</v>
      </c>
      <c r="Q1256" s="1">
        <v>142</v>
      </c>
      <c r="R1256" s="4">
        <v>9.2799999999999994</v>
      </c>
      <c r="S1256" s="4">
        <v>46.427999999999997</v>
      </c>
      <c r="T1256" s="4">
        <v>437.79</v>
      </c>
      <c r="U1256" s="4">
        <f t="shared" si="185"/>
        <v>0</v>
      </c>
      <c r="V1256" s="4">
        <f t="shared" si="186"/>
        <v>0</v>
      </c>
      <c r="W1256" s="4">
        <f t="shared" si="187"/>
        <v>0</v>
      </c>
    </row>
    <row r="1257" spans="1:23" x14ac:dyDescent="0.3">
      <c r="A1257" s="1">
        <f t="shared" si="181"/>
        <v>0</v>
      </c>
      <c r="B1257" s="1" t="s">
        <v>11</v>
      </c>
      <c r="C1257" s="1">
        <v>0.2</v>
      </c>
      <c r="D1257" s="1">
        <v>4</v>
      </c>
      <c r="E1257" s="1">
        <f t="shared" si="182"/>
        <v>314</v>
      </c>
      <c r="F1257" s="1">
        <v>1</v>
      </c>
      <c r="G1257" s="4">
        <f t="shared" si="183"/>
        <v>0</v>
      </c>
      <c r="H1257" s="4">
        <f t="shared" si="184"/>
        <v>335.142</v>
      </c>
      <c r="I1257" s="4">
        <v>318.89499999999998</v>
      </c>
      <c r="J1257" s="4">
        <v>16.247</v>
      </c>
      <c r="K1257" s="4">
        <v>0</v>
      </c>
      <c r="L1257" s="1">
        <v>142</v>
      </c>
      <c r="M1257" s="1">
        <v>142</v>
      </c>
      <c r="N1257" s="1">
        <v>142</v>
      </c>
      <c r="O1257" s="1">
        <v>142</v>
      </c>
      <c r="P1257" s="1">
        <v>142</v>
      </c>
      <c r="Q1257" s="1">
        <v>142</v>
      </c>
      <c r="R1257" s="4">
        <v>15.07</v>
      </c>
      <c r="S1257" s="4">
        <v>46.427999999999997</v>
      </c>
      <c r="T1257" s="4">
        <v>302.87200000000001</v>
      </c>
      <c r="U1257" s="4">
        <f t="shared" si="185"/>
        <v>0</v>
      </c>
      <c r="V1257" s="4">
        <f t="shared" si="186"/>
        <v>0</v>
      </c>
      <c r="W1257" s="4">
        <f t="shared" si="187"/>
        <v>0</v>
      </c>
    </row>
    <row r="1258" spans="1:23" x14ac:dyDescent="0.3">
      <c r="A1258" s="1">
        <f t="shared" si="181"/>
        <v>0</v>
      </c>
      <c r="B1258" s="1" t="s">
        <v>11</v>
      </c>
      <c r="C1258" s="1">
        <v>0.2</v>
      </c>
      <c r="D1258" s="1">
        <v>1</v>
      </c>
      <c r="E1258" s="1">
        <f t="shared" si="182"/>
        <v>315</v>
      </c>
      <c r="F1258" s="1">
        <v>1</v>
      </c>
      <c r="G1258" s="4">
        <f t="shared" si="183"/>
        <v>0</v>
      </c>
      <c r="H1258" s="4">
        <f t="shared" si="184"/>
        <v>553.67400000000009</v>
      </c>
      <c r="I1258" s="4">
        <v>539.83500000000004</v>
      </c>
      <c r="J1258" s="4">
        <v>13.839</v>
      </c>
      <c r="K1258" s="4">
        <v>0</v>
      </c>
      <c r="L1258" s="1">
        <v>136</v>
      </c>
      <c r="M1258" s="1">
        <v>136</v>
      </c>
      <c r="N1258" s="1">
        <v>136</v>
      </c>
      <c r="O1258" s="1">
        <v>136</v>
      </c>
      <c r="P1258" s="1">
        <v>136</v>
      </c>
      <c r="Q1258" s="1">
        <v>136</v>
      </c>
      <c r="R1258" s="4">
        <v>2.91</v>
      </c>
      <c r="S1258" s="4">
        <v>38.960999999999999</v>
      </c>
      <c r="T1258" s="4">
        <v>536.17899999999997</v>
      </c>
      <c r="U1258" s="4">
        <f t="shared" si="185"/>
        <v>0</v>
      </c>
      <c r="V1258" s="4">
        <f t="shared" si="186"/>
        <v>0</v>
      </c>
      <c r="W1258" s="4">
        <f t="shared" si="187"/>
        <v>0</v>
      </c>
    </row>
    <row r="1259" spans="1:23" x14ac:dyDescent="0.3">
      <c r="A1259" s="1">
        <f t="shared" si="181"/>
        <v>0</v>
      </c>
      <c r="B1259" s="1" t="s">
        <v>11</v>
      </c>
      <c r="C1259" s="1">
        <v>0.2</v>
      </c>
      <c r="D1259" s="1">
        <v>2</v>
      </c>
      <c r="E1259" s="1">
        <f t="shared" si="182"/>
        <v>315</v>
      </c>
      <c r="F1259" s="1">
        <v>0</v>
      </c>
      <c r="G1259" s="4">
        <f t="shared" si="183"/>
        <v>0.73529411764705876</v>
      </c>
      <c r="H1259" s="4">
        <f t="shared" si="184"/>
        <v>418.27500000000003</v>
      </c>
      <c r="I1259" s="4">
        <v>301.74299999999999</v>
      </c>
      <c r="J1259" s="4">
        <v>15.242000000000001</v>
      </c>
      <c r="K1259" s="4">
        <v>101.29</v>
      </c>
      <c r="L1259" s="1">
        <v>136</v>
      </c>
      <c r="M1259" s="1">
        <v>137</v>
      </c>
      <c r="N1259" s="1">
        <v>137</v>
      </c>
      <c r="O1259" s="1">
        <v>136</v>
      </c>
      <c r="P1259" s="1">
        <v>136</v>
      </c>
      <c r="Q1259" s="1">
        <v>136</v>
      </c>
      <c r="R1259" s="4">
        <v>5.6539999999999999</v>
      </c>
      <c r="S1259" s="4">
        <v>38.960999999999999</v>
      </c>
      <c r="T1259" s="4">
        <v>295.34299999999996</v>
      </c>
      <c r="U1259" s="4" t="str">
        <f t="shared" si="185"/>
        <v>0</v>
      </c>
      <c r="V1259" s="4" t="str">
        <f t="shared" si="186"/>
        <v>0</v>
      </c>
      <c r="W1259" s="4" t="str">
        <f t="shared" si="187"/>
        <v>0</v>
      </c>
    </row>
    <row r="1260" spans="1:23" x14ac:dyDescent="0.3">
      <c r="A1260" s="1">
        <f t="shared" si="181"/>
        <v>0</v>
      </c>
      <c r="B1260" s="1" t="s">
        <v>11</v>
      </c>
      <c r="C1260" s="1">
        <v>0.2</v>
      </c>
      <c r="D1260" s="1">
        <v>3</v>
      </c>
      <c r="E1260" s="1">
        <f t="shared" si="182"/>
        <v>315</v>
      </c>
      <c r="F1260" s="1">
        <v>1</v>
      </c>
      <c r="G1260" s="4">
        <f t="shared" si="183"/>
        <v>0</v>
      </c>
      <c r="H1260" s="4">
        <f t="shared" si="184"/>
        <v>734.82900000000006</v>
      </c>
      <c r="I1260" s="4">
        <v>619.87300000000005</v>
      </c>
      <c r="J1260" s="4">
        <v>13.666</v>
      </c>
      <c r="K1260" s="4">
        <v>101.29</v>
      </c>
      <c r="L1260" s="1">
        <v>136</v>
      </c>
      <c r="M1260" s="1">
        <v>136</v>
      </c>
      <c r="N1260" s="1">
        <v>136</v>
      </c>
      <c r="O1260" s="1">
        <v>136</v>
      </c>
      <c r="P1260" s="1">
        <v>136</v>
      </c>
      <c r="Q1260" s="1">
        <v>136</v>
      </c>
      <c r="R1260" s="4">
        <v>17.827000000000002</v>
      </c>
      <c r="S1260" s="4">
        <v>38.960999999999999</v>
      </c>
      <c r="T1260" s="4">
        <v>601.30000000000007</v>
      </c>
      <c r="U1260" s="4">
        <f t="shared" si="185"/>
        <v>0</v>
      </c>
      <c r="V1260" s="4">
        <f t="shared" si="186"/>
        <v>0</v>
      </c>
      <c r="W1260" s="4">
        <f t="shared" si="187"/>
        <v>0</v>
      </c>
    </row>
    <row r="1261" spans="1:23" x14ac:dyDescent="0.3">
      <c r="A1261" s="1">
        <f t="shared" si="181"/>
        <v>0</v>
      </c>
      <c r="B1261" s="1" t="s">
        <v>11</v>
      </c>
      <c r="C1261" s="1">
        <v>0.2</v>
      </c>
      <c r="D1261" s="1">
        <v>4</v>
      </c>
      <c r="E1261" s="1">
        <f t="shared" si="182"/>
        <v>315</v>
      </c>
      <c r="F1261" s="1">
        <v>1</v>
      </c>
      <c r="G1261" s="4">
        <f t="shared" si="183"/>
        <v>0</v>
      </c>
      <c r="H1261" s="4">
        <f t="shared" si="184"/>
        <v>734.13199999999995</v>
      </c>
      <c r="I1261" s="4">
        <v>618.08500000000004</v>
      </c>
      <c r="J1261" s="4">
        <v>14.757</v>
      </c>
      <c r="K1261" s="4">
        <v>101.29</v>
      </c>
      <c r="L1261" s="1">
        <v>136</v>
      </c>
      <c r="M1261" s="1">
        <v>136</v>
      </c>
      <c r="N1261" s="1">
        <v>136</v>
      </c>
      <c r="O1261" s="1">
        <v>136</v>
      </c>
      <c r="P1261" s="1">
        <v>136</v>
      </c>
      <c r="Q1261" s="1">
        <v>136</v>
      </c>
      <c r="R1261" s="4">
        <v>29.923999999999999</v>
      </c>
      <c r="S1261" s="4">
        <v>38.960999999999999</v>
      </c>
      <c r="T1261" s="4">
        <v>587.41500000000008</v>
      </c>
      <c r="U1261" s="4">
        <f t="shared" si="185"/>
        <v>0</v>
      </c>
      <c r="V1261" s="4">
        <f t="shared" si="186"/>
        <v>0</v>
      </c>
      <c r="W1261" s="4">
        <f t="shared" si="187"/>
        <v>0</v>
      </c>
    </row>
    <row r="1262" spans="1:23" x14ac:dyDescent="0.3">
      <c r="A1262" s="1">
        <f t="shared" si="181"/>
        <v>0</v>
      </c>
      <c r="B1262" s="1" t="s">
        <v>11</v>
      </c>
      <c r="C1262" s="1">
        <v>0.2</v>
      </c>
      <c r="D1262" s="1">
        <v>1</v>
      </c>
      <c r="E1262" s="1">
        <f t="shared" si="182"/>
        <v>316</v>
      </c>
      <c r="F1262" s="1">
        <v>1</v>
      </c>
      <c r="G1262" s="4">
        <f t="shared" si="183"/>
        <v>0</v>
      </c>
      <c r="H1262" s="4">
        <f t="shared" si="184"/>
        <v>408.11</v>
      </c>
      <c r="I1262" s="4">
        <v>392.803</v>
      </c>
      <c r="J1262" s="4">
        <v>15.307</v>
      </c>
      <c r="K1262" s="4">
        <v>0</v>
      </c>
      <c r="L1262" s="1">
        <v>137</v>
      </c>
      <c r="M1262" s="1">
        <v>137</v>
      </c>
      <c r="N1262" s="1">
        <v>137</v>
      </c>
      <c r="O1262" s="1">
        <v>137</v>
      </c>
      <c r="P1262" s="1">
        <v>137</v>
      </c>
      <c r="Q1262" s="1">
        <v>137</v>
      </c>
      <c r="R1262" s="4">
        <v>3.4980000000000002</v>
      </c>
      <c r="S1262" s="4">
        <v>42.154000000000003</v>
      </c>
      <c r="T1262" s="4">
        <v>388.26300000000003</v>
      </c>
      <c r="U1262" s="4">
        <f t="shared" si="185"/>
        <v>0</v>
      </c>
      <c r="V1262" s="4">
        <f t="shared" si="186"/>
        <v>0</v>
      </c>
      <c r="W1262" s="4">
        <f t="shared" si="187"/>
        <v>0</v>
      </c>
    </row>
    <row r="1263" spans="1:23" x14ac:dyDescent="0.3">
      <c r="A1263" s="1">
        <f t="shared" si="181"/>
        <v>0</v>
      </c>
      <c r="B1263" s="1" t="s">
        <v>11</v>
      </c>
      <c r="C1263" s="1">
        <v>0.2</v>
      </c>
      <c r="D1263" s="1">
        <v>2</v>
      </c>
      <c r="E1263" s="1">
        <f t="shared" si="182"/>
        <v>316</v>
      </c>
      <c r="F1263" s="1">
        <v>1</v>
      </c>
      <c r="G1263" s="4">
        <f t="shared" si="183"/>
        <v>0</v>
      </c>
      <c r="H1263" s="4">
        <f t="shared" si="184"/>
        <v>379.053</v>
      </c>
      <c r="I1263" s="4">
        <v>360.649</v>
      </c>
      <c r="J1263" s="4">
        <v>18.404</v>
      </c>
      <c r="K1263" s="4">
        <v>0</v>
      </c>
      <c r="L1263" s="1">
        <v>137</v>
      </c>
      <c r="M1263" s="1">
        <v>137</v>
      </c>
      <c r="N1263" s="1">
        <v>137</v>
      </c>
      <c r="O1263" s="1">
        <v>137</v>
      </c>
      <c r="P1263" s="1">
        <v>137</v>
      </c>
      <c r="Q1263" s="1">
        <v>137</v>
      </c>
      <c r="R1263" s="4">
        <v>6.242</v>
      </c>
      <c r="S1263" s="4">
        <v>42.154000000000003</v>
      </c>
      <c r="T1263" s="4">
        <v>353.36500000000001</v>
      </c>
      <c r="U1263" s="4">
        <f t="shared" si="185"/>
        <v>0</v>
      </c>
      <c r="V1263" s="4">
        <f t="shared" si="186"/>
        <v>0</v>
      </c>
      <c r="W1263" s="4">
        <f t="shared" si="187"/>
        <v>0</v>
      </c>
    </row>
    <row r="1264" spans="1:23" x14ac:dyDescent="0.3">
      <c r="A1264" s="1">
        <f t="shared" si="181"/>
        <v>0</v>
      </c>
      <c r="B1264" s="1" t="s">
        <v>11</v>
      </c>
      <c r="C1264" s="1">
        <v>0.2</v>
      </c>
      <c r="D1264" s="1">
        <v>3</v>
      </c>
      <c r="E1264" s="1">
        <f t="shared" si="182"/>
        <v>316</v>
      </c>
      <c r="F1264" s="1">
        <v>1</v>
      </c>
      <c r="G1264" s="4">
        <f t="shared" si="183"/>
        <v>0</v>
      </c>
      <c r="H1264" s="4">
        <f t="shared" si="184"/>
        <v>399.46199999999993</v>
      </c>
      <c r="I1264" s="4">
        <v>383.79499999999996</v>
      </c>
      <c r="J1264" s="4">
        <v>15.667</v>
      </c>
      <c r="K1264" s="4">
        <v>0</v>
      </c>
      <c r="L1264" s="1">
        <v>137</v>
      </c>
      <c r="M1264" s="1">
        <v>137</v>
      </c>
      <c r="N1264" s="1">
        <v>137</v>
      </c>
      <c r="O1264" s="1">
        <v>137</v>
      </c>
      <c r="P1264" s="1">
        <v>137</v>
      </c>
      <c r="Q1264" s="1">
        <v>137</v>
      </c>
      <c r="R1264" s="4">
        <v>11.27</v>
      </c>
      <c r="S1264" s="4">
        <v>42.154000000000003</v>
      </c>
      <c r="T1264" s="4">
        <v>371.483</v>
      </c>
      <c r="U1264" s="4">
        <f t="shared" si="185"/>
        <v>0</v>
      </c>
      <c r="V1264" s="4">
        <f t="shared" si="186"/>
        <v>0</v>
      </c>
      <c r="W1264" s="4">
        <f t="shared" si="187"/>
        <v>0</v>
      </c>
    </row>
    <row r="1265" spans="1:23" x14ac:dyDescent="0.3">
      <c r="A1265" s="1">
        <f t="shared" si="181"/>
        <v>0</v>
      </c>
      <c r="B1265" s="1" t="s">
        <v>11</v>
      </c>
      <c r="C1265" s="1">
        <v>0.2</v>
      </c>
      <c r="D1265" s="1">
        <v>4</v>
      </c>
      <c r="E1265" s="1">
        <f t="shared" si="182"/>
        <v>316</v>
      </c>
      <c r="F1265" s="1">
        <v>1</v>
      </c>
      <c r="G1265" s="4">
        <f t="shared" si="183"/>
        <v>0</v>
      </c>
      <c r="H1265" s="4">
        <f t="shared" si="184"/>
        <v>489.16500000000002</v>
      </c>
      <c r="I1265" s="4">
        <v>474.67200000000003</v>
      </c>
      <c r="J1265" s="4">
        <v>14.493</v>
      </c>
      <c r="K1265" s="4">
        <v>0</v>
      </c>
      <c r="L1265" s="1">
        <v>137</v>
      </c>
      <c r="M1265" s="1">
        <v>137</v>
      </c>
      <c r="N1265" s="1">
        <v>137</v>
      </c>
      <c r="O1265" s="1">
        <v>137</v>
      </c>
      <c r="P1265" s="1">
        <v>137</v>
      </c>
      <c r="Q1265" s="1">
        <v>137</v>
      </c>
      <c r="R1265" s="4">
        <v>18.093</v>
      </c>
      <c r="S1265" s="4">
        <v>42.154000000000003</v>
      </c>
      <c r="T1265" s="4">
        <v>455.53700000000003</v>
      </c>
      <c r="U1265" s="4">
        <f t="shared" si="185"/>
        <v>0</v>
      </c>
      <c r="V1265" s="4">
        <f t="shared" si="186"/>
        <v>0</v>
      </c>
      <c r="W1265" s="4">
        <f t="shared" si="187"/>
        <v>0</v>
      </c>
    </row>
    <row r="1266" spans="1:23" x14ac:dyDescent="0.3">
      <c r="A1266" s="1">
        <f t="shared" si="181"/>
        <v>0</v>
      </c>
      <c r="B1266" s="1" t="s">
        <v>11</v>
      </c>
      <c r="C1266" s="1">
        <v>0.2</v>
      </c>
      <c r="D1266" s="1">
        <v>1</v>
      </c>
      <c r="E1266" s="1">
        <f t="shared" si="182"/>
        <v>317</v>
      </c>
      <c r="F1266" s="1">
        <v>1</v>
      </c>
      <c r="G1266" s="4">
        <f t="shared" si="183"/>
        <v>0</v>
      </c>
      <c r="H1266" s="4">
        <f t="shared" si="184"/>
        <v>426.72399999999999</v>
      </c>
      <c r="I1266" s="4">
        <v>412.589</v>
      </c>
      <c r="J1266" s="4">
        <v>14.135</v>
      </c>
      <c r="K1266" s="4">
        <v>0</v>
      </c>
      <c r="L1266" s="1">
        <v>136</v>
      </c>
      <c r="M1266" s="1">
        <v>136</v>
      </c>
      <c r="N1266" s="1">
        <v>136</v>
      </c>
      <c r="O1266" s="1">
        <v>136</v>
      </c>
      <c r="P1266" s="1">
        <v>136</v>
      </c>
      <c r="Q1266" s="1">
        <v>136</v>
      </c>
      <c r="R1266" s="4">
        <v>2.9750000000000001</v>
      </c>
      <c r="S1266" s="4">
        <v>40.606000000000002</v>
      </c>
      <c r="T1266" s="4">
        <v>408.70299999999997</v>
      </c>
      <c r="U1266" s="4">
        <f t="shared" si="185"/>
        <v>0</v>
      </c>
      <c r="V1266" s="4">
        <f t="shared" si="186"/>
        <v>0</v>
      </c>
      <c r="W1266" s="4">
        <f t="shared" si="187"/>
        <v>0</v>
      </c>
    </row>
    <row r="1267" spans="1:23" x14ac:dyDescent="0.3">
      <c r="A1267" s="1">
        <f t="shared" si="181"/>
        <v>0</v>
      </c>
      <c r="B1267" s="1" t="s">
        <v>11</v>
      </c>
      <c r="C1267" s="1">
        <v>0.2</v>
      </c>
      <c r="D1267" s="1">
        <v>2</v>
      </c>
      <c r="E1267" s="1">
        <f t="shared" si="182"/>
        <v>317</v>
      </c>
      <c r="F1267" s="1">
        <v>1</v>
      </c>
      <c r="G1267" s="4">
        <f t="shared" si="183"/>
        <v>0</v>
      </c>
      <c r="H1267" s="4">
        <f t="shared" si="184"/>
        <v>348.279</v>
      </c>
      <c r="I1267" s="4">
        <v>334.44200000000001</v>
      </c>
      <c r="J1267" s="4">
        <v>13.837</v>
      </c>
      <c r="K1267" s="4">
        <v>0</v>
      </c>
      <c r="L1267" s="1">
        <v>136</v>
      </c>
      <c r="M1267" s="1">
        <v>136</v>
      </c>
      <c r="N1267" s="1">
        <v>136</v>
      </c>
      <c r="O1267" s="1">
        <v>136</v>
      </c>
      <c r="P1267" s="1">
        <v>136</v>
      </c>
      <c r="Q1267" s="1">
        <v>136</v>
      </c>
      <c r="R1267" s="4">
        <v>5.9169999999999998</v>
      </c>
      <c r="S1267" s="4">
        <v>40.606000000000002</v>
      </c>
      <c r="T1267" s="4">
        <v>327.61399999999998</v>
      </c>
      <c r="U1267" s="4">
        <f t="shared" si="185"/>
        <v>0</v>
      </c>
      <c r="V1267" s="4">
        <f t="shared" si="186"/>
        <v>0</v>
      </c>
      <c r="W1267" s="4">
        <f t="shared" si="187"/>
        <v>0</v>
      </c>
    </row>
    <row r="1268" spans="1:23" x14ac:dyDescent="0.3">
      <c r="A1268" s="1">
        <f t="shared" si="181"/>
        <v>0</v>
      </c>
      <c r="B1268" s="1" t="s">
        <v>11</v>
      </c>
      <c r="C1268" s="1">
        <v>0.2</v>
      </c>
      <c r="D1268" s="1">
        <v>3</v>
      </c>
      <c r="E1268" s="1">
        <f t="shared" si="182"/>
        <v>317</v>
      </c>
      <c r="F1268" s="1">
        <v>1</v>
      </c>
      <c r="G1268" s="4">
        <f t="shared" si="183"/>
        <v>0</v>
      </c>
      <c r="H1268" s="4">
        <f t="shared" si="184"/>
        <v>336.93099999999998</v>
      </c>
      <c r="I1268" s="4">
        <v>323.37799999999999</v>
      </c>
      <c r="J1268" s="4">
        <v>13.553000000000001</v>
      </c>
      <c r="K1268" s="4">
        <v>0</v>
      </c>
      <c r="L1268" s="1">
        <v>136</v>
      </c>
      <c r="M1268" s="1">
        <v>136</v>
      </c>
      <c r="N1268" s="1">
        <v>136</v>
      </c>
      <c r="O1268" s="1">
        <v>136</v>
      </c>
      <c r="P1268" s="1">
        <v>136</v>
      </c>
      <c r="Q1268" s="1">
        <v>136</v>
      </c>
      <c r="R1268" s="4">
        <v>8.5139999999999993</v>
      </c>
      <c r="S1268" s="4">
        <v>40.606000000000002</v>
      </c>
      <c r="T1268" s="4">
        <v>313.95299999999997</v>
      </c>
      <c r="U1268" s="4">
        <f t="shared" si="185"/>
        <v>0</v>
      </c>
      <c r="V1268" s="4">
        <f t="shared" si="186"/>
        <v>0</v>
      </c>
      <c r="W1268" s="4">
        <f t="shared" si="187"/>
        <v>0</v>
      </c>
    </row>
    <row r="1269" spans="1:23" x14ac:dyDescent="0.3">
      <c r="A1269" s="1">
        <f t="shared" si="181"/>
        <v>0</v>
      </c>
      <c r="B1269" s="1" t="s">
        <v>11</v>
      </c>
      <c r="C1269" s="1">
        <v>0.2</v>
      </c>
      <c r="D1269" s="1">
        <v>4</v>
      </c>
      <c r="E1269" s="1">
        <f t="shared" si="182"/>
        <v>317</v>
      </c>
      <c r="F1269" s="1">
        <v>1</v>
      </c>
      <c r="G1269" s="4">
        <f t="shared" si="183"/>
        <v>0</v>
      </c>
      <c r="H1269" s="4">
        <f t="shared" si="184"/>
        <v>401.82600000000002</v>
      </c>
      <c r="I1269" s="4">
        <v>386.596</v>
      </c>
      <c r="J1269" s="4">
        <v>15.23</v>
      </c>
      <c r="K1269" s="4">
        <v>0</v>
      </c>
      <c r="L1269" s="1">
        <v>136</v>
      </c>
      <c r="M1269" s="1">
        <v>136</v>
      </c>
      <c r="N1269" s="1">
        <v>136</v>
      </c>
      <c r="O1269" s="1">
        <v>136</v>
      </c>
      <c r="P1269" s="1">
        <v>136</v>
      </c>
      <c r="Q1269" s="1">
        <v>136</v>
      </c>
      <c r="R1269" s="4">
        <v>20.669</v>
      </c>
      <c r="S1269" s="4">
        <v>40.606000000000002</v>
      </c>
      <c r="T1269" s="4">
        <v>365.01600000000002</v>
      </c>
      <c r="U1269" s="4">
        <f t="shared" si="185"/>
        <v>0</v>
      </c>
      <c r="V1269" s="4">
        <f t="shared" si="186"/>
        <v>0</v>
      </c>
      <c r="W1269" s="4">
        <f t="shared" si="187"/>
        <v>0</v>
      </c>
    </row>
    <row r="1270" spans="1:23" x14ac:dyDescent="0.3">
      <c r="A1270" s="1">
        <f t="shared" si="181"/>
        <v>0</v>
      </c>
      <c r="B1270" s="1" t="s">
        <v>11</v>
      </c>
      <c r="C1270" s="1">
        <v>0.2</v>
      </c>
      <c r="D1270" s="1">
        <v>1</v>
      </c>
      <c r="E1270" s="1">
        <f t="shared" si="182"/>
        <v>318</v>
      </c>
      <c r="F1270" s="1">
        <v>1</v>
      </c>
      <c r="G1270" s="4">
        <f t="shared" si="183"/>
        <v>0</v>
      </c>
      <c r="H1270" s="4">
        <f t="shared" si="184"/>
        <v>264.78000000000003</v>
      </c>
      <c r="I1270" s="4">
        <v>249.81800000000001</v>
      </c>
      <c r="J1270" s="4">
        <v>14.962</v>
      </c>
      <c r="K1270" s="4">
        <v>0</v>
      </c>
      <c r="L1270" s="1">
        <v>138</v>
      </c>
      <c r="M1270" s="1">
        <v>138</v>
      </c>
      <c r="N1270" s="1">
        <v>138</v>
      </c>
      <c r="O1270" s="1">
        <v>138</v>
      </c>
      <c r="P1270" s="1">
        <v>138</v>
      </c>
      <c r="Q1270" s="1">
        <v>138</v>
      </c>
      <c r="R1270" s="4">
        <v>3.895</v>
      </c>
      <c r="S1270" s="4">
        <v>41.253999999999998</v>
      </c>
      <c r="T1270" s="4">
        <v>244.94400000000002</v>
      </c>
      <c r="U1270" s="4">
        <f t="shared" si="185"/>
        <v>0</v>
      </c>
      <c r="V1270" s="4">
        <f t="shared" si="186"/>
        <v>0</v>
      </c>
      <c r="W1270" s="4">
        <f t="shared" si="187"/>
        <v>0</v>
      </c>
    </row>
    <row r="1271" spans="1:23" x14ac:dyDescent="0.3">
      <c r="A1271" s="1">
        <f t="shared" si="181"/>
        <v>0</v>
      </c>
      <c r="B1271" s="1" t="s">
        <v>11</v>
      </c>
      <c r="C1271" s="1">
        <v>0.2</v>
      </c>
      <c r="D1271" s="1">
        <v>2</v>
      </c>
      <c r="E1271" s="1">
        <f t="shared" si="182"/>
        <v>318</v>
      </c>
      <c r="F1271" s="1">
        <v>1</v>
      </c>
      <c r="G1271" s="4">
        <f t="shared" si="183"/>
        <v>0</v>
      </c>
      <c r="H1271" s="4">
        <f t="shared" si="184"/>
        <v>356.166</v>
      </c>
      <c r="I1271" s="4">
        <v>341.84199999999998</v>
      </c>
      <c r="J1271" s="4">
        <v>14.324</v>
      </c>
      <c r="K1271" s="4">
        <v>0</v>
      </c>
      <c r="L1271" s="1">
        <v>138</v>
      </c>
      <c r="M1271" s="1">
        <v>138</v>
      </c>
      <c r="N1271" s="1">
        <v>138</v>
      </c>
      <c r="O1271" s="1">
        <v>138</v>
      </c>
      <c r="P1271" s="1">
        <v>138</v>
      </c>
      <c r="Q1271" s="1">
        <v>138</v>
      </c>
      <c r="R1271" s="4">
        <v>5.2590000000000003</v>
      </c>
      <c r="S1271" s="4">
        <v>41.253999999999998</v>
      </c>
      <c r="T1271" s="4">
        <v>335.60399999999998</v>
      </c>
      <c r="U1271" s="4">
        <f t="shared" si="185"/>
        <v>0</v>
      </c>
      <c r="V1271" s="4">
        <f t="shared" si="186"/>
        <v>0</v>
      </c>
      <c r="W1271" s="4">
        <f t="shared" si="187"/>
        <v>0</v>
      </c>
    </row>
    <row r="1272" spans="1:23" x14ac:dyDescent="0.3">
      <c r="A1272" s="1">
        <f t="shared" si="181"/>
        <v>0</v>
      </c>
      <c r="B1272" s="1" t="s">
        <v>11</v>
      </c>
      <c r="C1272" s="1">
        <v>0.2</v>
      </c>
      <c r="D1272" s="1">
        <v>3</v>
      </c>
      <c r="E1272" s="1">
        <f t="shared" si="182"/>
        <v>318</v>
      </c>
      <c r="F1272" s="1">
        <v>1</v>
      </c>
      <c r="G1272" s="4">
        <f t="shared" si="183"/>
        <v>0</v>
      </c>
      <c r="H1272" s="4">
        <f t="shared" si="184"/>
        <v>367.73599999999999</v>
      </c>
      <c r="I1272" s="4">
        <v>353.01</v>
      </c>
      <c r="J1272" s="4">
        <v>14.726000000000001</v>
      </c>
      <c r="K1272" s="4">
        <v>0</v>
      </c>
      <c r="L1272" s="1">
        <v>138</v>
      </c>
      <c r="M1272" s="1">
        <v>138</v>
      </c>
      <c r="N1272" s="1">
        <v>138</v>
      </c>
      <c r="O1272" s="1">
        <v>138</v>
      </c>
      <c r="P1272" s="1">
        <v>138</v>
      </c>
      <c r="Q1272" s="1">
        <v>138</v>
      </c>
      <c r="R1272" s="4">
        <v>8.6639999999999997</v>
      </c>
      <c r="S1272" s="4">
        <v>41.253999999999998</v>
      </c>
      <c r="T1272" s="4">
        <v>343.36699999999996</v>
      </c>
      <c r="U1272" s="4">
        <f t="shared" si="185"/>
        <v>0</v>
      </c>
      <c r="V1272" s="4">
        <f t="shared" si="186"/>
        <v>0</v>
      </c>
      <c r="W1272" s="4">
        <f t="shared" si="187"/>
        <v>0</v>
      </c>
    </row>
    <row r="1273" spans="1:23" x14ac:dyDescent="0.3">
      <c r="A1273" s="1">
        <f t="shared" si="181"/>
        <v>0</v>
      </c>
      <c r="B1273" s="1" t="s">
        <v>11</v>
      </c>
      <c r="C1273" s="1">
        <v>0.2</v>
      </c>
      <c r="D1273" s="1">
        <v>4</v>
      </c>
      <c r="E1273" s="1">
        <f t="shared" si="182"/>
        <v>318</v>
      </c>
      <c r="F1273" s="1">
        <v>1</v>
      </c>
      <c r="G1273" s="4">
        <f t="shared" si="183"/>
        <v>0</v>
      </c>
      <c r="H1273" s="4">
        <f t="shared" si="184"/>
        <v>301.05700000000002</v>
      </c>
      <c r="I1273" s="4">
        <v>285.596</v>
      </c>
      <c r="J1273" s="4">
        <v>15.461</v>
      </c>
      <c r="K1273" s="4">
        <v>0</v>
      </c>
      <c r="L1273" s="1">
        <v>138</v>
      </c>
      <c r="M1273" s="1">
        <v>138</v>
      </c>
      <c r="N1273" s="1">
        <v>138</v>
      </c>
      <c r="O1273" s="1">
        <v>0</v>
      </c>
      <c r="P1273" s="1">
        <v>138</v>
      </c>
      <c r="Q1273" s="1">
        <v>138</v>
      </c>
      <c r="R1273" s="4">
        <v>30.271000000000001</v>
      </c>
      <c r="S1273" s="4">
        <v>41.253999999999998</v>
      </c>
      <c r="T1273" s="4">
        <v>254.346</v>
      </c>
      <c r="U1273" s="4">
        <f t="shared" si="185"/>
        <v>100</v>
      </c>
      <c r="V1273" s="4">
        <f t="shared" si="186"/>
        <v>0</v>
      </c>
      <c r="W1273" s="4">
        <f t="shared" si="187"/>
        <v>0</v>
      </c>
    </row>
    <row r="1274" spans="1:23" x14ac:dyDescent="0.3">
      <c r="A1274" s="1">
        <f t="shared" si="181"/>
        <v>0</v>
      </c>
      <c r="B1274" s="1" t="s">
        <v>11</v>
      </c>
      <c r="C1274" s="1">
        <v>0.2</v>
      </c>
      <c r="D1274" s="1">
        <v>1</v>
      </c>
      <c r="E1274" s="1">
        <f t="shared" si="182"/>
        <v>319</v>
      </c>
      <c r="F1274" s="1">
        <v>1</v>
      </c>
      <c r="G1274" s="4">
        <f t="shared" si="183"/>
        <v>0</v>
      </c>
      <c r="H1274" s="4">
        <f t="shared" si="184"/>
        <v>335.58800000000002</v>
      </c>
      <c r="I1274" s="4">
        <v>320.94600000000003</v>
      </c>
      <c r="J1274" s="4">
        <v>14.641999999999999</v>
      </c>
      <c r="K1274" s="4">
        <v>0</v>
      </c>
      <c r="L1274" s="1">
        <v>140</v>
      </c>
      <c r="M1274" s="1">
        <v>140</v>
      </c>
      <c r="N1274" s="1">
        <v>140</v>
      </c>
      <c r="O1274" s="1">
        <v>140</v>
      </c>
      <c r="P1274" s="1">
        <v>140</v>
      </c>
      <c r="Q1274" s="1">
        <v>140</v>
      </c>
      <c r="R1274" s="4">
        <v>4.54</v>
      </c>
      <c r="S1274" s="4">
        <v>43.030999999999999</v>
      </c>
      <c r="T1274" s="4">
        <v>315.44799999999998</v>
      </c>
      <c r="U1274" s="4">
        <f t="shared" si="185"/>
        <v>0</v>
      </c>
      <c r="V1274" s="4">
        <f t="shared" si="186"/>
        <v>0</v>
      </c>
      <c r="W1274" s="4">
        <f t="shared" si="187"/>
        <v>0</v>
      </c>
    </row>
    <row r="1275" spans="1:23" x14ac:dyDescent="0.3">
      <c r="A1275" s="1">
        <f t="shared" si="181"/>
        <v>0</v>
      </c>
      <c r="B1275" s="1" t="s">
        <v>11</v>
      </c>
      <c r="C1275" s="1">
        <v>0.2</v>
      </c>
      <c r="D1275" s="1">
        <v>2</v>
      </c>
      <c r="E1275" s="1">
        <f t="shared" si="182"/>
        <v>319</v>
      </c>
      <c r="F1275" s="1">
        <v>1</v>
      </c>
      <c r="G1275" s="4">
        <f t="shared" si="183"/>
        <v>0</v>
      </c>
      <c r="H1275" s="4">
        <f t="shared" si="184"/>
        <v>350.20499999999998</v>
      </c>
      <c r="I1275" s="4">
        <v>335.041</v>
      </c>
      <c r="J1275" s="4">
        <v>15.164</v>
      </c>
      <c r="K1275" s="4">
        <v>0</v>
      </c>
      <c r="L1275" s="1">
        <v>140</v>
      </c>
      <c r="M1275" s="1">
        <v>140</v>
      </c>
      <c r="N1275" s="1">
        <v>140</v>
      </c>
      <c r="O1275" s="1">
        <v>140</v>
      </c>
      <c r="P1275" s="1">
        <v>140</v>
      </c>
      <c r="Q1275" s="1">
        <v>140</v>
      </c>
      <c r="R1275" s="4">
        <v>6.3879999999999999</v>
      </c>
      <c r="S1275" s="4">
        <v>43.030999999999999</v>
      </c>
      <c r="T1275" s="4">
        <v>327.69499999999999</v>
      </c>
      <c r="U1275" s="4">
        <f t="shared" si="185"/>
        <v>0</v>
      </c>
      <c r="V1275" s="4">
        <f t="shared" si="186"/>
        <v>0</v>
      </c>
      <c r="W1275" s="4">
        <f t="shared" si="187"/>
        <v>0</v>
      </c>
    </row>
    <row r="1276" spans="1:23" x14ac:dyDescent="0.3">
      <c r="A1276" s="1">
        <f t="shared" si="181"/>
        <v>0</v>
      </c>
      <c r="B1276" s="1" t="s">
        <v>11</v>
      </c>
      <c r="C1276" s="1">
        <v>0.2</v>
      </c>
      <c r="D1276" s="1">
        <v>3</v>
      </c>
      <c r="E1276" s="1">
        <f t="shared" si="182"/>
        <v>319</v>
      </c>
      <c r="F1276" s="1">
        <v>1</v>
      </c>
      <c r="G1276" s="4">
        <f t="shared" si="183"/>
        <v>0</v>
      </c>
      <c r="H1276" s="4">
        <f t="shared" si="184"/>
        <v>367.04500000000002</v>
      </c>
      <c r="I1276" s="4">
        <v>352.21100000000001</v>
      </c>
      <c r="J1276" s="4">
        <v>14.834</v>
      </c>
      <c r="K1276" s="4">
        <v>0</v>
      </c>
      <c r="L1276" s="1">
        <v>140</v>
      </c>
      <c r="M1276" s="1">
        <v>140</v>
      </c>
      <c r="N1276" s="1">
        <v>140</v>
      </c>
      <c r="O1276" s="1">
        <v>140</v>
      </c>
      <c r="P1276" s="1">
        <v>140</v>
      </c>
      <c r="Q1276" s="1">
        <v>140</v>
      </c>
      <c r="R1276" s="4">
        <v>9.2100000000000009</v>
      </c>
      <c r="S1276" s="4">
        <v>43.030999999999999</v>
      </c>
      <c r="T1276" s="4">
        <v>342.04300000000001</v>
      </c>
      <c r="U1276" s="4">
        <f t="shared" si="185"/>
        <v>0</v>
      </c>
      <c r="V1276" s="4">
        <f t="shared" si="186"/>
        <v>0</v>
      </c>
      <c r="W1276" s="4">
        <f t="shared" si="187"/>
        <v>0</v>
      </c>
    </row>
    <row r="1277" spans="1:23" x14ac:dyDescent="0.3">
      <c r="A1277" s="1">
        <f t="shared" si="181"/>
        <v>0</v>
      </c>
      <c r="B1277" s="1" t="s">
        <v>11</v>
      </c>
      <c r="C1277" s="1">
        <v>0.2</v>
      </c>
      <c r="D1277" s="1">
        <v>4</v>
      </c>
      <c r="E1277" s="1">
        <f t="shared" si="182"/>
        <v>319</v>
      </c>
      <c r="F1277" s="1">
        <v>1</v>
      </c>
      <c r="G1277" s="4">
        <f t="shared" si="183"/>
        <v>0</v>
      </c>
      <c r="H1277" s="4">
        <f t="shared" si="184"/>
        <v>379.85800000000006</v>
      </c>
      <c r="I1277" s="4">
        <v>363.94800000000004</v>
      </c>
      <c r="J1277" s="4">
        <v>15.91</v>
      </c>
      <c r="K1277" s="4">
        <v>0</v>
      </c>
      <c r="L1277" s="1">
        <v>140</v>
      </c>
      <c r="M1277" s="1">
        <v>140</v>
      </c>
      <c r="N1277" s="1">
        <v>140</v>
      </c>
      <c r="O1277" s="1">
        <v>0</v>
      </c>
      <c r="P1277" s="1">
        <v>140</v>
      </c>
      <c r="Q1277" s="1">
        <v>140</v>
      </c>
      <c r="R1277" s="4">
        <v>30.280999999999999</v>
      </c>
      <c r="S1277" s="4">
        <v>43.030999999999999</v>
      </c>
      <c r="T1277" s="4">
        <v>332.709</v>
      </c>
      <c r="U1277" s="4">
        <f t="shared" si="185"/>
        <v>100</v>
      </c>
      <c r="V1277" s="4">
        <f t="shared" si="186"/>
        <v>0</v>
      </c>
      <c r="W1277" s="4">
        <f t="shared" si="187"/>
        <v>0</v>
      </c>
    </row>
    <row r="1278" spans="1:23" x14ac:dyDescent="0.3">
      <c r="A1278" s="1">
        <f t="shared" si="181"/>
        <v>0</v>
      </c>
      <c r="B1278" s="1" t="s">
        <v>11</v>
      </c>
      <c r="C1278" s="1">
        <v>0.2</v>
      </c>
      <c r="D1278" s="1">
        <v>1</v>
      </c>
      <c r="E1278" s="1">
        <f t="shared" si="182"/>
        <v>320</v>
      </c>
      <c r="F1278" s="1">
        <v>1</v>
      </c>
      <c r="G1278" s="4">
        <f t="shared" si="183"/>
        <v>0</v>
      </c>
      <c r="H1278" s="4">
        <f t="shared" si="184"/>
        <v>346.767</v>
      </c>
      <c r="I1278" s="4">
        <v>331.839</v>
      </c>
      <c r="J1278" s="4">
        <v>14.928000000000001</v>
      </c>
      <c r="K1278" s="4">
        <v>0</v>
      </c>
      <c r="L1278" s="1">
        <v>141</v>
      </c>
      <c r="M1278" s="1">
        <v>141</v>
      </c>
      <c r="N1278" s="1">
        <v>141</v>
      </c>
      <c r="O1278" s="1">
        <v>141</v>
      </c>
      <c r="P1278" s="1">
        <v>141</v>
      </c>
      <c r="Q1278" s="1">
        <v>141</v>
      </c>
      <c r="R1278" s="4">
        <v>4.1289999999999996</v>
      </c>
      <c r="S1278" s="4">
        <v>41.161999999999999</v>
      </c>
      <c r="T1278" s="4">
        <v>326.745</v>
      </c>
      <c r="U1278" s="4">
        <f t="shared" si="185"/>
        <v>0</v>
      </c>
      <c r="V1278" s="4">
        <f t="shared" si="186"/>
        <v>0</v>
      </c>
      <c r="W1278" s="4">
        <f t="shared" si="187"/>
        <v>0</v>
      </c>
    </row>
    <row r="1279" spans="1:23" x14ac:dyDescent="0.3">
      <c r="A1279" s="1">
        <f t="shared" si="181"/>
        <v>0</v>
      </c>
      <c r="B1279" s="1" t="s">
        <v>11</v>
      </c>
      <c r="C1279" s="1">
        <v>0.2</v>
      </c>
      <c r="D1279" s="1">
        <v>2</v>
      </c>
      <c r="E1279" s="1">
        <f t="shared" si="182"/>
        <v>320</v>
      </c>
      <c r="F1279" s="1">
        <v>1</v>
      </c>
      <c r="G1279" s="4">
        <f t="shared" si="183"/>
        <v>0</v>
      </c>
      <c r="H1279" s="4">
        <f t="shared" si="184"/>
        <v>276.39699999999993</v>
      </c>
      <c r="I1279" s="4">
        <v>240.52499999999998</v>
      </c>
      <c r="J1279" s="4">
        <v>17.09</v>
      </c>
      <c r="K1279" s="4">
        <v>18.782</v>
      </c>
      <c r="L1279" s="1">
        <v>141</v>
      </c>
      <c r="M1279" s="1">
        <v>141</v>
      </c>
      <c r="N1279" s="1">
        <v>143</v>
      </c>
      <c r="O1279" s="1">
        <v>141</v>
      </c>
      <c r="P1279" s="1">
        <v>141</v>
      </c>
      <c r="Q1279" s="1">
        <v>141</v>
      </c>
      <c r="R1279" s="4">
        <v>12.513999999999999</v>
      </c>
      <c r="S1279" s="4">
        <v>41.161999999999999</v>
      </c>
      <c r="T1279" s="4">
        <v>227.04599999999999</v>
      </c>
      <c r="U1279" s="4">
        <f t="shared" si="185"/>
        <v>0</v>
      </c>
      <c r="V1279" s="4">
        <f t="shared" si="186"/>
        <v>0</v>
      </c>
      <c r="W1279" s="4">
        <f t="shared" si="187"/>
        <v>0</v>
      </c>
    </row>
    <row r="1280" spans="1:23" x14ac:dyDescent="0.3">
      <c r="A1280" s="1">
        <f t="shared" si="181"/>
        <v>0</v>
      </c>
      <c r="B1280" s="1" t="s">
        <v>11</v>
      </c>
      <c r="C1280" s="1">
        <v>0.2</v>
      </c>
      <c r="D1280" s="1">
        <v>3</v>
      </c>
      <c r="E1280" s="1">
        <f t="shared" si="182"/>
        <v>320</v>
      </c>
      <c r="F1280" s="1">
        <v>1</v>
      </c>
      <c r="G1280" s="4">
        <f t="shared" si="183"/>
        <v>0</v>
      </c>
      <c r="H1280" s="4">
        <f t="shared" si="184"/>
        <v>358.85999999999996</v>
      </c>
      <c r="I1280" s="4">
        <v>324.154</v>
      </c>
      <c r="J1280" s="4">
        <v>15.923999999999999</v>
      </c>
      <c r="K1280" s="4">
        <v>18.782</v>
      </c>
      <c r="L1280" s="1">
        <v>141</v>
      </c>
      <c r="M1280" s="1">
        <v>141</v>
      </c>
      <c r="N1280" s="1">
        <v>141</v>
      </c>
      <c r="O1280" s="1">
        <v>141</v>
      </c>
      <c r="P1280" s="1">
        <v>141</v>
      </c>
      <c r="Q1280" s="1">
        <v>141</v>
      </c>
      <c r="R1280" s="4">
        <v>10.304</v>
      </c>
      <c r="S1280" s="4">
        <v>41.161999999999999</v>
      </c>
      <c r="T1280" s="4">
        <v>312.88499999999999</v>
      </c>
      <c r="U1280" s="4">
        <f t="shared" si="185"/>
        <v>0</v>
      </c>
      <c r="V1280" s="4">
        <f t="shared" si="186"/>
        <v>0</v>
      </c>
      <c r="W1280" s="4">
        <f t="shared" si="187"/>
        <v>0</v>
      </c>
    </row>
    <row r="1281" spans="1:23" x14ac:dyDescent="0.3">
      <c r="A1281" s="1">
        <f t="shared" si="181"/>
        <v>0</v>
      </c>
      <c r="B1281" s="1" t="s">
        <v>11</v>
      </c>
      <c r="C1281" s="1">
        <v>0.2</v>
      </c>
      <c r="D1281" s="1">
        <v>4</v>
      </c>
      <c r="E1281" s="1">
        <f t="shared" si="182"/>
        <v>320</v>
      </c>
      <c r="F1281" s="1">
        <v>1</v>
      </c>
      <c r="G1281" s="4">
        <f t="shared" si="183"/>
        <v>0</v>
      </c>
      <c r="H1281" s="4">
        <f t="shared" si="184"/>
        <v>387.45</v>
      </c>
      <c r="I1281" s="4">
        <v>353.48399999999998</v>
      </c>
      <c r="J1281" s="4">
        <v>15.183999999999999</v>
      </c>
      <c r="K1281" s="4">
        <v>18.782</v>
      </c>
      <c r="L1281" s="1">
        <v>141</v>
      </c>
      <c r="M1281" s="1">
        <v>141</v>
      </c>
      <c r="N1281" s="1">
        <v>141</v>
      </c>
      <c r="O1281" s="1">
        <v>141</v>
      </c>
      <c r="P1281" s="1">
        <v>141</v>
      </c>
      <c r="Q1281" s="1">
        <v>141</v>
      </c>
      <c r="R1281" s="4">
        <v>24.53</v>
      </c>
      <c r="S1281" s="4">
        <v>41.161999999999999</v>
      </c>
      <c r="T1281" s="4">
        <v>327.98899999999998</v>
      </c>
      <c r="U1281" s="4">
        <f t="shared" si="185"/>
        <v>0</v>
      </c>
      <c r="V1281" s="4">
        <f t="shared" si="186"/>
        <v>0</v>
      </c>
      <c r="W1281" s="4">
        <f t="shared" si="187"/>
        <v>0</v>
      </c>
    </row>
    <row r="1282" spans="1:23" x14ac:dyDescent="0.3">
      <c r="A1282" s="1">
        <f t="shared" ref="A1282:A1345" si="188">IF(MOD(E1282,25)=0,1,0)</f>
        <v>0</v>
      </c>
      <c r="B1282" s="1" t="s">
        <v>11</v>
      </c>
      <c r="C1282" s="1">
        <v>0.2</v>
      </c>
      <c r="D1282" s="1">
        <v>1</v>
      </c>
      <c r="E1282" s="1">
        <f t="shared" si="182"/>
        <v>321</v>
      </c>
      <c r="F1282" s="1">
        <v>1</v>
      </c>
      <c r="G1282" s="4">
        <f t="shared" si="183"/>
        <v>0</v>
      </c>
      <c r="H1282" s="4">
        <f t="shared" si="184"/>
        <v>366.39599999999996</v>
      </c>
      <c r="I1282" s="4">
        <v>352.11699999999996</v>
      </c>
      <c r="J1282" s="4">
        <v>14.279</v>
      </c>
      <c r="K1282" s="4">
        <v>0</v>
      </c>
      <c r="L1282" s="1">
        <v>140</v>
      </c>
      <c r="M1282" s="1">
        <v>140</v>
      </c>
      <c r="N1282" s="1">
        <v>140</v>
      </c>
      <c r="O1282" s="1">
        <v>140</v>
      </c>
      <c r="P1282" s="1">
        <v>140</v>
      </c>
      <c r="Q1282" s="1">
        <v>140</v>
      </c>
      <c r="R1282" s="4">
        <v>6.617</v>
      </c>
      <c r="S1282" s="4">
        <v>42.957999999999998</v>
      </c>
      <c r="T1282" s="4">
        <v>344.52699999999999</v>
      </c>
      <c r="U1282" s="4">
        <f t="shared" si="185"/>
        <v>0</v>
      </c>
      <c r="V1282" s="4">
        <f t="shared" si="186"/>
        <v>0</v>
      </c>
      <c r="W1282" s="4">
        <f t="shared" si="187"/>
        <v>0</v>
      </c>
    </row>
    <row r="1283" spans="1:23" x14ac:dyDescent="0.3">
      <c r="A1283" s="1">
        <f t="shared" si="188"/>
        <v>0</v>
      </c>
      <c r="B1283" s="1" t="s">
        <v>11</v>
      </c>
      <c r="C1283" s="1">
        <v>0.2</v>
      </c>
      <c r="D1283" s="1">
        <v>2</v>
      </c>
      <c r="E1283" s="1">
        <f t="shared" ref="E1283:E1346" si="189">_xlfn.CEILING.MATH((ROW(E1283)-1)/4)</f>
        <v>321</v>
      </c>
      <c r="F1283" s="1">
        <v>1</v>
      </c>
      <c r="G1283" s="4">
        <f t="shared" ref="G1283:G1346" si="190">(M1283-L1283)/L1283*100</f>
        <v>0</v>
      </c>
      <c r="H1283" s="4">
        <f t="shared" ref="H1283:H1346" si="191">I1283+K1283+J1283</f>
        <v>353.22300000000007</v>
      </c>
      <c r="I1283" s="4">
        <v>338.02200000000005</v>
      </c>
      <c r="J1283" s="4">
        <v>15.201000000000001</v>
      </c>
      <c r="K1283" s="4">
        <v>0</v>
      </c>
      <c r="L1283" s="1">
        <v>140</v>
      </c>
      <c r="M1283" s="1">
        <v>140</v>
      </c>
      <c r="N1283" s="1">
        <v>140</v>
      </c>
      <c r="O1283" s="1">
        <v>140</v>
      </c>
      <c r="P1283" s="1">
        <v>140</v>
      </c>
      <c r="Q1283" s="1">
        <v>140</v>
      </c>
      <c r="R1283" s="4">
        <v>9.952</v>
      </c>
      <c r="S1283" s="4">
        <v>42.957999999999998</v>
      </c>
      <c r="T1283" s="4">
        <v>327.09700000000004</v>
      </c>
      <c r="U1283" s="4">
        <f t="shared" ref="U1283:U1346" si="192">IF(F1283=1,(M1283-O1283)/M1283*100,"0")</f>
        <v>0</v>
      </c>
      <c r="V1283" s="4">
        <f t="shared" ref="V1283:V1346" si="193">IF(F1283=1,(M1283-P1283)/M1283*100,"0")</f>
        <v>0</v>
      </c>
      <c r="W1283" s="4">
        <f t="shared" ref="W1283:W1346" si="194">IF(F1283=1,(M1283-Q1283)/M1283*100,"0")</f>
        <v>0</v>
      </c>
    </row>
    <row r="1284" spans="1:23" x14ac:dyDescent="0.3">
      <c r="A1284" s="1">
        <f t="shared" si="188"/>
        <v>0</v>
      </c>
      <c r="B1284" s="1" t="s">
        <v>11</v>
      </c>
      <c r="C1284" s="1">
        <v>0.2</v>
      </c>
      <c r="D1284" s="1">
        <v>3</v>
      </c>
      <c r="E1284" s="1">
        <f t="shared" si="189"/>
        <v>321</v>
      </c>
      <c r="F1284" s="1">
        <v>1</v>
      </c>
      <c r="G1284" s="4">
        <f t="shared" si="190"/>
        <v>0</v>
      </c>
      <c r="H1284" s="4">
        <f t="shared" si="191"/>
        <v>280.36200000000002</v>
      </c>
      <c r="I1284" s="4">
        <v>265.77300000000002</v>
      </c>
      <c r="J1284" s="4">
        <v>14.589</v>
      </c>
      <c r="K1284" s="4">
        <v>0</v>
      </c>
      <c r="L1284" s="1">
        <v>140</v>
      </c>
      <c r="M1284" s="1">
        <v>140</v>
      </c>
      <c r="N1284" s="1">
        <v>140</v>
      </c>
      <c r="O1284" s="1">
        <v>140</v>
      </c>
      <c r="P1284" s="1">
        <v>140</v>
      </c>
      <c r="Q1284" s="1">
        <v>140</v>
      </c>
      <c r="R1284" s="4">
        <v>11.429</v>
      </c>
      <c r="S1284" s="4">
        <v>42.957999999999998</v>
      </c>
      <c r="T1284" s="4">
        <v>253.37099999999998</v>
      </c>
      <c r="U1284" s="4">
        <f t="shared" si="192"/>
        <v>0</v>
      </c>
      <c r="V1284" s="4">
        <f t="shared" si="193"/>
        <v>0</v>
      </c>
      <c r="W1284" s="4">
        <f t="shared" si="194"/>
        <v>0</v>
      </c>
    </row>
    <row r="1285" spans="1:23" x14ac:dyDescent="0.3">
      <c r="A1285" s="1">
        <f t="shared" si="188"/>
        <v>0</v>
      </c>
      <c r="B1285" s="1" t="s">
        <v>11</v>
      </c>
      <c r="C1285" s="1">
        <v>0.2</v>
      </c>
      <c r="D1285" s="1">
        <v>4</v>
      </c>
      <c r="E1285" s="1">
        <f t="shared" si="189"/>
        <v>321</v>
      </c>
      <c r="F1285" s="1">
        <v>1</v>
      </c>
      <c r="G1285" s="4">
        <f t="shared" si="190"/>
        <v>0</v>
      </c>
      <c r="H1285" s="4">
        <f t="shared" si="191"/>
        <v>361.36700000000002</v>
      </c>
      <c r="I1285" s="4">
        <v>345.08800000000002</v>
      </c>
      <c r="J1285" s="4">
        <v>16.279</v>
      </c>
      <c r="K1285" s="4">
        <v>0</v>
      </c>
      <c r="L1285" s="1">
        <v>140</v>
      </c>
      <c r="M1285" s="1">
        <v>140</v>
      </c>
      <c r="N1285" s="1">
        <v>140</v>
      </c>
      <c r="O1285" s="1">
        <v>140</v>
      </c>
      <c r="P1285" s="1">
        <v>140</v>
      </c>
      <c r="Q1285" s="1">
        <v>140</v>
      </c>
      <c r="R1285" s="4">
        <v>25.411999999999999</v>
      </c>
      <c r="S1285" s="4">
        <v>42.957999999999998</v>
      </c>
      <c r="T1285" s="4">
        <v>318.70300000000003</v>
      </c>
      <c r="U1285" s="4">
        <f t="shared" si="192"/>
        <v>0</v>
      </c>
      <c r="V1285" s="4">
        <f t="shared" si="193"/>
        <v>0</v>
      </c>
      <c r="W1285" s="4">
        <f t="shared" si="194"/>
        <v>0</v>
      </c>
    </row>
    <row r="1286" spans="1:23" x14ac:dyDescent="0.3">
      <c r="A1286" s="1">
        <f t="shared" si="188"/>
        <v>0</v>
      </c>
      <c r="B1286" s="1" t="s">
        <v>11</v>
      </c>
      <c r="C1286" s="1">
        <v>0.2</v>
      </c>
      <c r="D1286" s="1">
        <v>1</v>
      </c>
      <c r="E1286" s="1">
        <f t="shared" si="189"/>
        <v>322</v>
      </c>
      <c r="F1286" s="1">
        <v>1</v>
      </c>
      <c r="G1286" s="4">
        <f t="shared" si="190"/>
        <v>0</v>
      </c>
      <c r="H1286" s="4">
        <f t="shared" si="191"/>
        <v>373.01899999999995</v>
      </c>
      <c r="I1286" s="4">
        <v>358.35699999999997</v>
      </c>
      <c r="J1286" s="4">
        <v>14.662000000000001</v>
      </c>
      <c r="K1286" s="4">
        <v>0</v>
      </c>
      <c r="L1286" s="1">
        <v>139</v>
      </c>
      <c r="M1286" s="1">
        <v>139</v>
      </c>
      <c r="N1286" s="1">
        <v>139</v>
      </c>
      <c r="O1286" s="1">
        <v>139</v>
      </c>
      <c r="P1286" s="1">
        <v>139</v>
      </c>
      <c r="Q1286" s="1">
        <v>139</v>
      </c>
      <c r="R1286" s="4">
        <v>2.718</v>
      </c>
      <c r="S1286" s="4">
        <v>40.42</v>
      </c>
      <c r="T1286" s="4">
        <v>354.77100000000002</v>
      </c>
      <c r="U1286" s="4">
        <f t="shared" si="192"/>
        <v>0</v>
      </c>
      <c r="V1286" s="4">
        <f t="shared" si="193"/>
        <v>0</v>
      </c>
      <c r="W1286" s="4">
        <f t="shared" si="194"/>
        <v>0</v>
      </c>
    </row>
    <row r="1287" spans="1:23" x14ac:dyDescent="0.3">
      <c r="A1287" s="1">
        <f t="shared" si="188"/>
        <v>0</v>
      </c>
      <c r="B1287" s="1" t="s">
        <v>11</v>
      </c>
      <c r="C1287" s="1">
        <v>0.2</v>
      </c>
      <c r="D1287" s="1">
        <v>2</v>
      </c>
      <c r="E1287" s="1">
        <f t="shared" si="189"/>
        <v>322</v>
      </c>
      <c r="F1287" s="1">
        <v>1</v>
      </c>
      <c r="G1287" s="4">
        <f t="shared" si="190"/>
        <v>0</v>
      </c>
      <c r="H1287" s="4">
        <f t="shared" si="191"/>
        <v>422.31900000000002</v>
      </c>
      <c r="I1287" s="4">
        <v>406.91300000000001</v>
      </c>
      <c r="J1287" s="4">
        <v>15.406000000000001</v>
      </c>
      <c r="K1287" s="4">
        <v>0</v>
      </c>
      <c r="L1287" s="1">
        <v>139</v>
      </c>
      <c r="M1287" s="1">
        <v>139</v>
      </c>
      <c r="N1287" s="1">
        <v>139</v>
      </c>
      <c r="O1287" s="1">
        <v>139</v>
      </c>
      <c r="P1287" s="1">
        <v>139</v>
      </c>
      <c r="Q1287" s="1">
        <v>139</v>
      </c>
      <c r="R1287" s="4">
        <v>8.8160000000000007</v>
      </c>
      <c r="S1287" s="4">
        <v>40.42</v>
      </c>
      <c r="T1287" s="4">
        <v>397.22900000000004</v>
      </c>
      <c r="U1287" s="4">
        <f t="shared" si="192"/>
        <v>0</v>
      </c>
      <c r="V1287" s="4">
        <f t="shared" si="193"/>
        <v>0</v>
      </c>
      <c r="W1287" s="4">
        <f t="shared" si="194"/>
        <v>0</v>
      </c>
    </row>
    <row r="1288" spans="1:23" x14ac:dyDescent="0.3">
      <c r="A1288" s="1">
        <f t="shared" si="188"/>
        <v>0</v>
      </c>
      <c r="B1288" s="1" t="s">
        <v>11</v>
      </c>
      <c r="C1288" s="1">
        <v>0.2</v>
      </c>
      <c r="D1288" s="1">
        <v>3</v>
      </c>
      <c r="E1288" s="1">
        <f t="shared" si="189"/>
        <v>322</v>
      </c>
      <c r="F1288" s="1">
        <v>1</v>
      </c>
      <c r="G1288" s="4">
        <f t="shared" si="190"/>
        <v>0</v>
      </c>
      <c r="H1288" s="4">
        <f t="shared" si="191"/>
        <v>277.82400000000001</v>
      </c>
      <c r="I1288" s="4">
        <v>264.05200000000002</v>
      </c>
      <c r="J1288" s="4">
        <v>13.772</v>
      </c>
      <c r="K1288" s="4">
        <v>0</v>
      </c>
      <c r="L1288" s="1">
        <v>139</v>
      </c>
      <c r="M1288" s="1">
        <v>139</v>
      </c>
      <c r="N1288" s="1">
        <v>139</v>
      </c>
      <c r="O1288" s="1">
        <v>139</v>
      </c>
      <c r="P1288" s="1">
        <v>139</v>
      </c>
      <c r="Q1288" s="1">
        <v>139</v>
      </c>
      <c r="R1288" s="4">
        <v>6.431</v>
      </c>
      <c r="S1288" s="4">
        <v>40.42</v>
      </c>
      <c r="T1288" s="4">
        <v>256.75299999999999</v>
      </c>
      <c r="U1288" s="4">
        <f t="shared" si="192"/>
        <v>0</v>
      </c>
      <c r="V1288" s="4">
        <f t="shared" si="193"/>
        <v>0</v>
      </c>
      <c r="W1288" s="4">
        <f t="shared" si="194"/>
        <v>0</v>
      </c>
    </row>
    <row r="1289" spans="1:23" x14ac:dyDescent="0.3">
      <c r="A1289" s="1">
        <f t="shared" si="188"/>
        <v>0</v>
      </c>
      <c r="B1289" s="1" t="s">
        <v>11</v>
      </c>
      <c r="C1289" s="1">
        <v>0.2</v>
      </c>
      <c r="D1289" s="1">
        <v>4</v>
      </c>
      <c r="E1289" s="1">
        <f t="shared" si="189"/>
        <v>322</v>
      </c>
      <c r="F1289" s="1">
        <v>1</v>
      </c>
      <c r="G1289" s="4">
        <f t="shared" si="190"/>
        <v>0</v>
      </c>
      <c r="H1289" s="4">
        <f t="shared" si="191"/>
        <v>325.40500000000003</v>
      </c>
      <c r="I1289" s="4">
        <v>310.51800000000003</v>
      </c>
      <c r="J1289" s="4">
        <v>14.887</v>
      </c>
      <c r="K1289" s="4">
        <v>0</v>
      </c>
      <c r="L1289" s="1">
        <v>139</v>
      </c>
      <c r="M1289" s="1">
        <v>139</v>
      </c>
      <c r="N1289" s="1">
        <v>139</v>
      </c>
      <c r="O1289" s="1">
        <v>139</v>
      </c>
      <c r="P1289" s="1">
        <v>139</v>
      </c>
      <c r="Q1289" s="1">
        <v>139</v>
      </c>
      <c r="R1289" s="4">
        <v>29.100999999999999</v>
      </c>
      <c r="S1289" s="4">
        <v>40.42</v>
      </c>
      <c r="T1289" s="4">
        <v>280.54900000000004</v>
      </c>
      <c r="U1289" s="4">
        <f t="shared" si="192"/>
        <v>0</v>
      </c>
      <c r="V1289" s="4">
        <f t="shared" si="193"/>
        <v>0</v>
      </c>
      <c r="W1289" s="4">
        <f t="shared" si="194"/>
        <v>0</v>
      </c>
    </row>
    <row r="1290" spans="1:23" x14ac:dyDescent="0.3">
      <c r="A1290" s="1">
        <f t="shared" si="188"/>
        <v>0</v>
      </c>
      <c r="B1290" s="1" t="s">
        <v>11</v>
      </c>
      <c r="C1290" s="1">
        <v>0.2</v>
      </c>
      <c r="D1290" s="1">
        <v>1</v>
      </c>
      <c r="E1290" s="1">
        <f t="shared" si="189"/>
        <v>323</v>
      </c>
      <c r="F1290" s="1">
        <v>1</v>
      </c>
      <c r="G1290" s="4">
        <f t="shared" si="190"/>
        <v>0</v>
      </c>
      <c r="H1290" s="4">
        <f t="shared" si="191"/>
        <v>341.49599999999998</v>
      </c>
      <c r="I1290" s="4">
        <v>327.30399999999997</v>
      </c>
      <c r="J1290" s="4">
        <v>14.192</v>
      </c>
      <c r="K1290" s="4">
        <v>0</v>
      </c>
      <c r="L1290" s="1">
        <v>138</v>
      </c>
      <c r="M1290" s="1">
        <v>138</v>
      </c>
      <c r="N1290" s="1">
        <v>138</v>
      </c>
      <c r="O1290" s="1">
        <v>138</v>
      </c>
      <c r="P1290" s="1">
        <v>138</v>
      </c>
      <c r="Q1290" s="1">
        <v>138</v>
      </c>
      <c r="R1290" s="4">
        <v>3.6459999999999999</v>
      </c>
      <c r="S1290" s="4">
        <v>44.548999999999999</v>
      </c>
      <c r="T1290" s="4">
        <v>322.654</v>
      </c>
      <c r="U1290" s="4">
        <f t="shared" si="192"/>
        <v>0</v>
      </c>
      <c r="V1290" s="4">
        <f t="shared" si="193"/>
        <v>0</v>
      </c>
      <c r="W1290" s="4">
        <f t="shared" si="194"/>
        <v>0</v>
      </c>
    </row>
    <row r="1291" spans="1:23" x14ac:dyDescent="0.3">
      <c r="A1291" s="1">
        <f t="shared" si="188"/>
        <v>0</v>
      </c>
      <c r="B1291" s="1" t="s">
        <v>11</v>
      </c>
      <c r="C1291" s="1">
        <v>0.2</v>
      </c>
      <c r="D1291" s="1">
        <v>2</v>
      </c>
      <c r="E1291" s="1">
        <f t="shared" si="189"/>
        <v>323</v>
      </c>
      <c r="F1291" s="1">
        <v>1</v>
      </c>
      <c r="G1291" s="4">
        <f t="shared" si="190"/>
        <v>0</v>
      </c>
      <c r="H1291" s="4">
        <f t="shared" si="191"/>
        <v>351.23800000000006</v>
      </c>
      <c r="I1291" s="4">
        <v>335.22400000000005</v>
      </c>
      <c r="J1291" s="4">
        <v>16.013999999999999</v>
      </c>
      <c r="K1291" s="4">
        <v>0</v>
      </c>
      <c r="L1291" s="1">
        <v>138</v>
      </c>
      <c r="M1291" s="1">
        <v>138</v>
      </c>
      <c r="N1291" s="1">
        <v>138</v>
      </c>
      <c r="O1291" s="1">
        <v>138</v>
      </c>
      <c r="P1291" s="1">
        <v>138</v>
      </c>
      <c r="Q1291" s="1">
        <v>138</v>
      </c>
      <c r="R1291" s="4">
        <v>7.14</v>
      </c>
      <c r="S1291" s="4">
        <v>44.548999999999999</v>
      </c>
      <c r="T1291" s="4">
        <v>327.08000000000004</v>
      </c>
      <c r="U1291" s="4">
        <f t="shared" si="192"/>
        <v>0</v>
      </c>
      <c r="V1291" s="4">
        <f t="shared" si="193"/>
        <v>0</v>
      </c>
      <c r="W1291" s="4">
        <f t="shared" si="194"/>
        <v>0</v>
      </c>
    </row>
    <row r="1292" spans="1:23" x14ac:dyDescent="0.3">
      <c r="A1292" s="1">
        <f t="shared" si="188"/>
        <v>0</v>
      </c>
      <c r="B1292" s="1" t="s">
        <v>11</v>
      </c>
      <c r="C1292" s="1">
        <v>0.2</v>
      </c>
      <c r="D1292" s="1">
        <v>3</v>
      </c>
      <c r="E1292" s="1">
        <f t="shared" si="189"/>
        <v>323</v>
      </c>
      <c r="F1292" s="1">
        <v>1</v>
      </c>
      <c r="G1292" s="4">
        <f t="shared" si="190"/>
        <v>0</v>
      </c>
      <c r="H1292" s="4">
        <f t="shared" si="191"/>
        <v>278.77100000000002</v>
      </c>
      <c r="I1292" s="4">
        <v>264.31200000000001</v>
      </c>
      <c r="J1292" s="4">
        <v>14.459</v>
      </c>
      <c r="K1292" s="4">
        <v>0</v>
      </c>
      <c r="L1292" s="1">
        <v>138</v>
      </c>
      <c r="M1292" s="1">
        <v>138</v>
      </c>
      <c r="N1292" s="1">
        <v>138</v>
      </c>
      <c r="O1292" s="1">
        <v>138</v>
      </c>
      <c r="P1292" s="1">
        <v>138</v>
      </c>
      <c r="Q1292" s="1">
        <v>138</v>
      </c>
      <c r="R1292" s="4">
        <v>7.6849999999999996</v>
      </c>
      <c r="S1292" s="4">
        <v>44.548999999999999</v>
      </c>
      <c r="T1292" s="4">
        <v>255.62299999999999</v>
      </c>
      <c r="U1292" s="4">
        <f t="shared" si="192"/>
        <v>0</v>
      </c>
      <c r="V1292" s="4">
        <f t="shared" si="193"/>
        <v>0</v>
      </c>
      <c r="W1292" s="4">
        <f t="shared" si="194"/>
        <v>0</v>
      </c>
    </row>
    <row r="1293" spans="1:23" x14ac:dyDescent="0.3">
      <c r="A1293" s="1">
        <f t="shared" si="188"/>
        <v>0</v>
      </c>
      <c r="B1293" s="1" t="s">
        <v>11</v>
      </c>
      <c r="C1293" s="1">
        <v>0.2</v>
      </c>
      <c r="D1293" s="1">
        <v>4</v>
      </c>
      <c r="E1293" s="1">
        <f t="shared" si="189"/>
        <v>323</v>
      </c>
      <c r="F1293" s="1">
        <v>1</v>
      </c>
      <c r="G1293" s="4">
        <f t="shared" si="190"/>
        <v>0</v>
      </c>
      <c r="H1293" s="4">
        <f t="shared" si="191"/>
        <v>401.05400000000003</v>
      </c>
      <c r="I1293" s="4">
        <v>387.43</v>
      </c>
      <c r="J1293" s="4">
        <v>13.624000000000001</v>
      </c>
      <c r="K1293" s="4">
        <v>0</v>
      </c>
      <c r="L1293" s="1">
        <v>138</v>
      </c>
      <c r="M1293" s="1">
        <v>138</v>
      </c>
      <c r="N1293" s="1">
        <v>138</v>
      </c>
      <c r="O1293" s="1">
        <v>138</v>
      </c>
      <c r="P1293" s="1">
        <v>138</v>
      </c>
      <c r="Q1293" s="1">
        <v>138</v>
      </c>
      <c r="R1293" s="4">
        <v>19.861999999999998</v>
      </c>
      <c r="S1293" s="4">
        <v>44.548999999999999</v>
      </c>
      <c r="T1293" s="4">
        <v>366.56400000000002</v>
      </c>
      <c r="U1293" s="4">
        <f t="shared" si="192"/>
        <v>0</v>
      </c>
      <c r="V1293" s="4">
        <f t="shared" si="193"/>
        <v>0</v>
      </c>
      <c r="W1293" s="4">
        <f t="shared" si="194"/>
        <v>0</v>
      </c>
    </row>
    <row r="1294" spans="1:23" x14ac:dyDescent="0.3">
      <c r="A1294" s="1">
        <f t="shared" si="188"/>
        <v>0</v>
      </c>
      <c r="B1294" s="1" t="s">
        <v>11</v>
      </c>
      <c r="C1294" s="1">
        <v>0.2</v>
      </c>
      <c r="D1294" s="1">
        <v>1</v>
      </c>
      <c r="E1294" s="1">
        <f t="shared" si="189"/>
        <v>324</v>
      </c>
      <c r="F1294" s="1">
        <v>1</v>
      </c>
      <c r="G1294" s="4">
        <f t="shared" si="190"/>
        <v>0</v>
      </c>
      <c r="H1294" s="4">
        <f t="shared" si="191"/>
        <v>280.79300000000001</v>
      </c>
      <c r="I1294" s="4">
        <v>266.38</v>
      </c>
      <c r="J1294" s="4">
        <v>14.413</v>
      </c>
      <c r="K1294" s="4">
        <v>0</v>
      </c>
      <c r="L1294" s="1">
        <v>140</v>
      </c>
      <c r="M1294" s="1">
        <v>140</v>
      </c>
      <c r="N1294" s="1">
        <v>140</v>
      </c>
      <c r="O1294" s="1">
        <v>140</v>
      </c>
      <c r="P1294" s="1">
        <v>140</v>
      </c>
      <c r="Q1294" s="1">
        <v>140</v>
      </c>
      <c r="R1294" s="4">
        <v>2.2599999999999998</v>
      </c>
      <c r="S1294" s="4">
        <v>45.192999999999998</v>
      </c>
      <c r="T1294" s="4">
        <v>263.20600000000002</v>
      </c>
      <c r="U1294" s="4">
        <f t="shared" si="192"/>
        <v>0</v>
      </c>
      <c r="V1294" s="4">
        <f t="shared" si="193"/>
        <v>0</v>
      </c>
      <c r="W1294" s="4">
        <f t="shared" si="194"/>
        <v>0</v>
      </c>
    </row>
    <row r="1295" spans="1:23" x14ac:dyDescent="0.3">
      <c r="A1295" s="1">
        <f t="shared" si="188"/>
        <v>0</v>
      </c>
      <c r="B1295" s="1" t="s">
        <v>11</v>
      </c>
      <c r="C1295" s="1">
        <v>0.2</v>
      </c>
      <c r="D1295" s="1">
        <v>2</v>
      </c>
      <c r="E1295" s="1">
        <f t="shared" si="189"/>
        <v>324</v>
      </c>
      <c r="F1295" s="1">
        <v>1</v>
      </c>
      <c r="G1295" s="4">
        <f t="shared" si="190"/>
        <v>0</v>
      </c>
      <c r="H1295" s="4">
        <f t="shared" si="191"/>
        <v>374.94499999999999</v>
      </c>
      <c r="I1295" s="4">
        <v>359.76900000000001</v>
      </c>
      <c r="J1295" s="4">
        <v>15.176</v>
      </c>
      <c r="K1295" s="4">
        <v>0</v>
      </c>
      <c r="L1295" s="1">
        <v>140</v>
      </c>
      <c r="M1295" s="1">
        <v>140</v>
      </c>
      <c r="N1295" s="1">
        <v>140</v>
      </c>
      <c r="O1295" s="1">
        <v>140</v>
      </c>
      <c r="P1295" s="1">
        <v>140</v>
      </c>
      <c r="Q1295" s="1">
        <v>140</v>
      </c>
      <c r="R1295" s="4">
        <v>4.4109999999999996</v>
      </c>
      <c r="S1295" s="4">
        <v>45.192999999999998</v>
      </c>
      <c r="T1295" s="4">
        <v>354.44400000000002</v>
      </c>
      <c r="U1295" s="4">
        <f t="shared" si="192"/>
        <v>0</v>
      </c>
      <c r="V1295" s="4">
        <f t="shared" si="193"/>
        <v>0</v>
      </c>
      <c r="W1295" s="4">
        <f t="shared" si="194"/>
        <v>0</v>
      </c>
    </row>
    <row r="1296" spans="1:23" x14ac:dyDescent="0.3">
      <c r="A1296" s="1">
        <f t="shared" si="188"/>
        <v>0</v>
      </c>
      <c r="B1296" s="1" t="s">
        <v>11</v>
      </c>
      <c r="C1296" s="1">
        <v>0.2</v>
      </c>
      <c r="D1296" s="1">
        <v>3</v>
      </c>
      <c r="E1296" s="1">
        <f t="shared" si="189"/>
        <v>324</v>
      </c>
      <c r="F1296" s="1">
        <v>1</v>
      </c>
      <c r="G1296" s="4">
        <f t="shared" si="190"/>
        <v>0</v>
      </c>
      <c r="H1296" s="4">
        <f t="shared" si="191"/>
        <v>388.49400000000003</v>
      </c>
      <c r="I1296" s="4">
        <v>373.93600000000004</v>
      </c>
      <c r="J1296" s="4">
        <v>14.558</v>
      </c>
      <c r="K1296" s="4">
        <v>0</v>
      </c>
      <c r="L1296" s="1">
        <v>140</v>
      </c>
      <c r="M1296" s="1">
        <v>140</v>
      </c>
      <c r="N1296" s="1">
        <v>140</v>
      </c>
      <c r="O1296" s="1">
        <v>140</v>
      </c>
      <c r="P1296" s="1">
        <v>140</v>
      </c>
      <c r="Q1296" s="1">
        <v>140</v>
      </c>
      <c r="R1296" s="4">
        <v>13.835000000000001</v>
      </c>
      <c r="S1296" s="4">
        <v>45.192999999999998</v>
      </c>
      <c r="T1296" s="4">
        <v>359.18700000000001</v>
      </c>
      <c r="U1296" s="4">
        <f t="shared" si="192"/>
        <v>0</v>
      </c>
      <c r="V1296" s="4">
        <f t="shared" si="193"/>
        <v>0</v>
      </c>
      <c r="W1296" s="4">
        <f t="shared" si="194"/>
        <v>0</v>
      </c>
    </row>
    <row r="1297" spans="1:38" x14ac:dyDescent="0.3">
      <c r="A1297" s="1">
        <f t="shared" si="188"/>
        <v>0</v>
      </c>
      <c r="B1297" s="1" t="s">
        <v>11</v>
      </c>
      <c r="C1297" s="1">
        <v>0.2</v>
      </c>
      <c r="D1297" s="1">
        <v>4</v>
      </c>
      <c r="E1297" s="1">
        <f t="shared" si="189"/>
        <v>324</v>
      </c>
      <c r="F1297" s="1">
        <v>1</v>
      </c>
      <c r="G1297" s="4">
        <f t="shared" si="190"/>
        <v>0</v>
      </c>
      <c r="H1297" s="4">
        <f t="shared" si="191"/>
        <v>357.22900000000004</v>
      </c>
      <c r="I1297" s="4">
        <v>341.53200000000004</v>
      </c>
      <c r="J1297" s="4">
        <v>15.696999999999999</v>
      </c>
      <c r="K1297" s="4">
        <v>0</v>
      </c>
      <c r="L1297" s="1">
        <v>140</v>
      </c>
      <c r="M1297" s="1">
        <v>140</v>
      </c>
      <c r="N1297" s="1">
        <v>140</v>
      </c>
      <c r="O1297" s="1">
        <v>140</v>
      </c>
      <c r="P1297" s="1">
        <v>140</v>
      </c>
      <c r="Q1297" s="1">
        <v>140</v>
      </c>
      <c r="R1297" s="4">
        <v>29.058</v>
      </c>
      <c r="S1297" s="4">
        <v>45.192999999999998</v>
      </c>
      <c r="T1297" s="4">
        <v>311.56</v>
      </c>
      <c r="U1297" s="4">
        <f t="shared" si="192"/>
        <v>0</v>
      </c>
      <c r="V1297" s="4">
        <f t="shared" si="193"/>
        <v>0</v>
      </c>
      <c r="W1297" s="4">
        <f t="shared" si="194"/>
        <v>0</v>
      </c>
    </row>
    <row r="1298" spans="1:38" x14ac:dyDescent="0.3">
      <c r="A1298" s="1">
        <f t="shared" si="188"/>
        <v>1</v>
      </c>
      <c r="B1298" s="1" t="s">
        <v>11</v>
      </c>
      <c r="C1298" s="1">
        <v>0.2</v>
      </c>
      <c r="D1298" s="1">
        <v>1</v>
      </c>
      <c r="E1298" s="1">
        <f t="shared" si="189"/>
        <v>325</v>
      </c>
      <c r="F1298" s="1">
        <v>1</v>
      </c>
      <c r="G1298" s="4">
        <f t="shared" si="190"/>
        <v>0</v>
      </c>
      <c r="H1298" s="4">
        <f t="shared" si="191"/>
        <v>414.77800000000002</v>
      </c>
      <c r="I1298" s="4">
        <v>400</v>
      </c>
      <c r="J1298" s="4">
        <v>14.778</v>
      </c>
      <c r="K1298" s="4">
        <v>0</v>
      </c>
      <c r="L1298" s="1">
        <v>138</v>
      </c>
      <c r="M1298" s="1">
        <v>138</v>
      </c>
      <c r="N1298" s="1">
        <v>138</v>
      </c>
      <c r="O1298" s="1">
        <v>138</v>
      </c>
      <c r="P1298" s="1">
        <v>138</v>
      </c>
      <c r="Q1298" s="1">
        <v>138</v>
      </c>
      <c r="R1298" s="4">
        <v>2.8149999999999999</v>
      </c>
      <c r="S1298" s="4">
        <v>44.365000000000002</v>
      </c>
      <c r="T1298" s="4">
        <v>396.30399999999997</v>
      </c>
      <c r="U1298" s="4">
        <f t="shared" si="192"/>
        <v>0</v>
      </c>
      <c r="V1298" s="4">
        <f t="shared" si="193"/>
        <v>0</v>
      </c>
      <c r="W1298" s="4">
        <f t="shared" si="194"/>
        <v>0</v>
      </c>
      <c r="AA1298" s="1">
        <f>SUMPRODUCT((MOD(ROW(F1202:F1301),4)=2)*F1202:F1301)</f>
        <v>25</v>
      </c>
      <c r="AB1298" s="3">
        <f>SUMPRODUCT((MOD(ROW(G1202:G1301),4)=2)*G1202:G1301)/25</f>
        <v>0</v>
      </c>
      <c r="AC1298" s="3">
        <f t="shared" ref="AC1298:AF1298" si="195">SUMPRODUCT((MOD(ROW(H1202:H1301),4)=2)*H1202:H1301)/25</f>
        <v>379.0630799999999</v>
      </c>
      <c r="AD1298" s="3">
        <f t="shared" si="195"/>
        <v>364.05807999999996</v>
      </c>
      <c r="AE1298" s="3">
        <f t="shared" si="195"/>
        <v>15.005000000000001</v>
      </c>
      <c r="AF1298" s="3">
        <f t="shared" si="195"/>
        <v>0</v>
      </c>
      <c r="AG1298" s="3">
        <f>SUMPRODUCT((MOD(ROW(R1202:R1301),4)=2)*R1202:R1301)/25</f>
        <v>3.9508800000000006</v>
      </c>
      <c r="AH1298" s="3">
        <f>SUMPRODUCT((MOD(ROW(S1202:S1301),4)=2)*S1202:S1301)/25</f>
        <v>42.525079999999996</v>
      </c>
      <c r="AI1298" s="3">
        <f>SUMPRODUCT((MOD(ROW(T1202:T1301),4)=2)*T1202:T1301)/25</f>
        <v>359.18627999999995</v>
      </c>
      <c r="AJ1298" s="3">
        <f>IF(AA1298&gt;0, SUMPRODUCT((MOD(ROW(U1202:U1301),4)=2)*U1202:U1301)/AA1298,"-")</f>
        <v>0</v>
      </c>
      <c r="AK1298" s="3">
        <f>IF(AA1298&gt;0, SUMPRODUCT((MOD(ROW(V1202:V1301),4)=2)*V1202:V1301)/AA1298,"-")</f>
        <v>0</v>
      </c>
      <c r="AL1298" s="3">
        <f>IF(AA1298&gt;0,SUMPRODUCT((MOD(ROW(W1202:W1301),4)=2)*W1202:W1301)/AA1298,"-")</f>
        <v>0</v>
      </c>
    </row>
    <row r="1299" spans="1:38" x14ac:dyDescent="0.3">
      <c r="A1299" s="1">
        <f t="shared" si="188"/>
        <v>1</v>
      </c>
      <c r="B1299" s="1" t="s">
        <v>11</v>
      </c>
      <c r="C1299" s="1">
        <v>0.2</v>
      </c>
      <c r="D1299" s="1">
        <v>2</v>
      </c>
      <c r="E1299" s="1">
        <f t="shared" si="189"/>
        <v>325</v>
      </c>
      <c r="F1299" s="1">
        <v>1</v>
      </c>
      <c r="G1299" s="4">
        <f t="shared" si="190"/>
        <v>0</v>
      </c>
      <c r="H1299" s="4">
        <f t="shared" si="191"/>
        <v>469.39800000000002</v>
      </c>
      <c r="I1299" s="4">
        <v>454.21100000000001</v>
      </c>
      <c r="J1299" s="4">
        <v>15.186999999999999</v>
      </c>
      <c r="K1299" s="4">
        <v>0</v>
      </c>
      <c r="L1299" s="1">
        <v>138</v>
      </c>
      <c r="M1299" s="1">
        <v>138</v>
      </c>
      <c r="N1299" s="1">
        <v>138</v>
      </c>
      <c r="O1299" s="1">
        <v>138</v>
      </c>
      <c r="P1299" s="1">
        <v>138</v>
      </c>
      <c r="Q1299" s="1">
        <v>138</v>
      </c>
      <c r="R1299" s="4">
        <v>6.056</v>
      </c>
      <c r="S1299" s="4">
        <v>44.365000000000002</v>
      </c>
      <c r="T1299" s="4">
        <v>447.274</v>
      </c>
      <c r="U1299" s="4">
        <f t="shared" si="192"/>
        <v>0</v>
      </c>
      <c r="V1299" s="4">
        <f t="shared" si="193"/>
        <v>0</v>
      </c>
      <c r="W1299" s="4">
        <f t="shared" si="194"/>
        <v>0</v>
      </c>
      <c r="AA1299" s="1">
        <f>SUMPRODUCT((MOD(ROW(F1202:F1301),4)=3)*F1202:F1301)</f>
        <v>23</v>
      </c>
      <c r="AB1299" s="3">
        <f>SUMPRODUCT((MOD(ROW(G1202:G1301),4)=3)*G1202:G1301)/25</f>
        <v>5.7780559032123487E-2</v>
      </c>
      <c r="AC1299" s="3">
        <f t="shared" ref="AC1299:AF1299" si="196">SUMPRODUCT((MOD(ROW(H1202:H1301),4)=3)*H1202:H1301)/25</f>
        <v>379.64731999999987</v>
      </c>
      <c r="AD1299" s="3">
        <f t="shared" si="196"/>
        <v>353.46271999999999</v>
      </c>
      <c r="AE1299" s="3">
        <f t="shared" si="196"/>
        <v>15.970920000000001</v>
      </c>
      <c r="AF1299" s="3">
        <f t="shared" si="196"/>
        <v>10.21368</v>
      </c>
      <c r="AG1299" s="3">
        <f>SUMPRODUCT((MOD(ROW(R1202:R1301),4)=3)*R1202:R1301)/25</f>
        <v>7.1422800000000004</v>
      </c>
      <c r="AH1299" s="3">
        <f>SUMPRODUCT((MOD(ROW(S1202:S1301),4)=3)*S1202:S1301)/25</f>
        <v>42.525079999999996</v>
      </c>
      <c r="AI1299" s="3">
        <f>SUMPRODUCT((MOD(ROW(T1202:T1301),4)=3)*T1202:T1301)/25</f>
        <v>345.39952</v>
      </c>
      <c r="AJ1299" s="3">
        <f>IF(AA1299&gt;0,SUMPRODUCT((MOD(ROW(U1202:U1301),4)=3)*U1202:U1301)/AA1299,"-")</f>
        <v>0</v>
      </c>
      <c r="AK1299" s="3">
        <f>IF(AA1299&gt;0,SUMPRODUCT((MOD(ROW(V1202:V1301),4)=3)*V1202:V1301)/AA1299,"-")</f>
        <v>0</v>
      </c>
      <c r="AL1299" s="3">
        <f>IF(AA1299&gt;0,SUMPRODUCT((MOD(ROW(W1202:W1301),4)=3)*W1202:W1301)/AA1299,"-")</f>
        <v>0</v>
      </c>
    </row>
    <row r="1300" spans="1:38" x14ac:dyDescent="0.3">
      <c r="A1300" s="1">
        <f t="shared" si="188"/>
        <v>1</v>
      </c>
      <c r="B1300" s="1" t="s">
        <v>11</v>
      </c>
      <c r="C1300" s="1">
        <v>0.2</v>
      </c>
      <c r="D1300" s="1">
        <v>3</v>
      </c>
      <c r="E1300" s="1">
        <f t="shared" si="189"/>
        <v>325</v>
      </c>
      <c r="F1300" s="1">
        <v>1</v>
      </c>
      <c r="G1300" s="4">
        <f t="shared" si="190"/>
        <v>0</v>
      </c>
      <c r="H1300" s="4">
        <f t="shared" si="191"/>
        <v>298.697</v>
      </c>
      <c r="I1300" s="4">
        <v>283.649</v>
      </c>
      <c r="J1300" s="4">
        <v>15.048</v>
      </c>
      <c r="K1300" s="4">
        <v>0</v>
      </c>
      <c r="L1300" s="1">
        <v>138</v>
      </c>
      <c r="M1300" s="1">
        <v>138</v>
      </c>
      <c r="N1300" s="1">
        <v>138</v>
      </c>
      <c r="O1300" s="1">
        <v>138</v>
      </c>
      <c r="P1300" s="1">
        <v>138</v>
      </c>
      <c r="Q1300" s="1">
        <v>138</v>
      </c>
      <c r="R1300" s="4">
        <v>7.1890000000000001</v>
      </c>
      <c r="S1300" s="4">
        <v>44.365000000000002</v>
      </c>
      <c r="T1300" s="4">
        <v>275.57900000000001</v>
      </c>
      <c r="U1300" s="4">
        <f t="shared" si="192"/>
        <v>0</v>
      </c>
      <c r="V1300" s="4">
        <f t="shared" si="193"/>
        <v>0</v>
      </c>
      <c r="W1300" s="4">
        <f t="shared" si="194"/>
        <v>0</v>
      </c>
      <c r="AA1300" s="1">
        <f>SUMPRODUCT((MOD(ROW(F1202:F1301),4)=0)*F1202:F1301)</f>
        <v>24</v>
      </c>
      <c r="AB1300" s="3">
        <f>SUMPRODUCT((MOD(ROW(G1202:G1301),4)=0)*G1202:G1301)/25</f>
        <v>2.8985507246376812E-2</v>
      </c>
      <c r="AC1300" s="3">
        <f t="shared" ref="AC1300:AF1300" si="197">SUMPRODUCT((MOD(ROW(H1202:H1301),4)=0)*H1202:H1301)/25</f>
        <v>384.46920000000006</v>
      </c>
      <c r="AD1300" s="3">
        <f t="shared" si="197"/>
        <v>355.69988000000006</v>
      </c>
      <c r="AE1300" s="3">
        <f t="shared" si="197"/>
        <v>14.872479999999998</v>
      </c>
      <c r="AF1300" s="3">
        <f t="shared" si="197"/>
        <v>13.896839999999999</v>
      </c>
      <c r="AG1300" s="3">
        <f>SUMPRODUCT((MOD(ROW(R1202:R1301),4)=0)*R1202:R1301)/25</f>
        <v>9.8686800000000012</v>
      </c>
      <c r="AH1300" s="3">
        <f>SUMPRODUCT((MOD(ROW(S1202:S1301),4)=0)*S1202:S1301)/25</f>
        <v>42.525079999999996</v>
      </c>
      <c r="AI1300" s="3">
        <f>SUMPRODUCT((MOD(ROW(T1202:T1301),4)=0)*T1202:T1301)/25</f>
        <v>344.91028</v>
      </c>
      <c r="AJ1300" s="3">
        <f>IF(AA1300&gt;0,SUMPRODUCT((MOD(ROW(U1202:U1301),4)=0)*U1202:U1301)/AA1300,"-")</f>
        <v>0</v>
      </c>
      <c r="AK1300" s="3">
        <f>IF(AA1300&gt;0,SUMPRODUCT((MOD(ROW(V1202:V1301),4)=0)*V1202:V1301)/AA1300,"-")</f>
        <v>0</v>
      </c>
      <c r="AL1300" s="3">
        <f>IF(AA1300&gt;0,SUMPRODUCT((MOD(ROW(W1202:W1301),4)=0)*W1202:W1301)/AA1300,"-")</f>
        <v>0</v>
      </c>
    </row>
    <row r="1301" spans="1:38" x14ac:dyDescent="0.3">
      <c r="A1301" s="1">
        <f t="shared" si="188"/>
        <v>1</v>
      </c>
      <c r="B1301" s="1" t="s">
        <v>11</v>
      </c>
      <c r="C1301" s="1">
        <v>0.2</v>
      </c>
      <c r="D1301" s="1">
        <v>4</v>
      </c>
      <c r="E1301" s="1">
        <f t="shared" si="189"/>
        <v>325</v>
      </c>
      <c r="F1301" s="1">
        <v>1</v>
      </c>
      <c r="G1301" s="4">
        <f t="shared" si="190"/>
        <v>0</v>
      </c>
      <c r="H1301" s="4">
        <f t="shared" si="191"/>
        <v>498.80799999999999</v>
      </c>
      <c r="I1301" s="4">
        <v>484.17899999999997</v>
      </c>
      <c r="J1301" s="4">
        <v>14.629</v>
      </c>
      <c r="K1301" s="4">
        <v>0</v>
      </c>
      <c r="L1301" s="1">
        <v>138</v>
      </c>
      <c r="M1301" s="1">
        <v>138</v>
      </c>
      <c r="N1301" s="1">
        <v>138</v>
      </c>
      <c r="O1301" s="1">
        <v>138</v>
      </c>
      <c r="P1301" s="1">
        <v>138</v>
      </c>
      <c r="Q1301" s="1">
        <v>138</v>
      </c>
      <c r="R1301" s="4">
        <v>19.21</v>
      </c>
      <c r="S1301" s="4">
        <v>44.365000000000002</v>
      </c>
      <c r="T1301" s="4">
        <v>464.08799999999997</v>
      </c>
      <c r="U1301" s="4">
        <f t="shared" si="192"/>
        <v>0</v>
      </c>
      <c r="V1301" s="4">
        <f t="shared" si="193"/>
        <v>0</v>
      </c>
      <c r="W1301" s="4">
        <f t="shared" si="194"/>
        <v>0</v>
      </c>
      <c r="AA1301" s="1">
        <f>SUMPRODUCT((MOD(ROW(F1202:F1301),4)=1)*F1202:F1301)</f>
        <v>25</v>
      </c>
      <c r="AB1301" s="3">
        <f>SUMPRODUCT((MOD(ROW(G1202:G1301),4)=1)*G1202:G1301)/25</f>
        <v>0</v>
      </c>
      <c r="AC1301" s="3">
        <f t="shared" ref="AC1301:AF1301" si="198">SUMPRODUCT((MOD(ROW(H1202:H1301),4)=1)*H1202:H1301)/25</f>
        <v>425.35672000000005</v>
      </c>
      <c r="AD1301" s="3">
        <f t="shared" si="198"/>
        <v>395.98907999999994</v>
      </c>
      <c r="AE1301" s="3">
        <f t="shared" si="198"/>
        <v>15.028920000000001</v>
      </c>
      <c r="AF1301" s="3">
        <f t="shared" si="198"/>
        <v>14.338719999999999</v>
      </c>
      <c r="AG1301" s="3">
        <f>SUMPRODUCT((MOD(ROW(R1202:R1301),4)=1)*R1202:R1301)/25</f>
        <v>24.263120000000004</v>
      </c>
      <c r="AH1301" s="3">
        <f>SUMPRODUCT((MOD(ROW(S1202:S1301),4)=1)*S1202:S1301)/25</f>
        <v>42.525079999999996</v>
      </c>
      <c r="AI1301" s="3">
        <f>SUMPRODUCT((MOD(ROW(T1202:T1301),4)=1)*T1202:T1301)/25</f>
        <v>370.80503999999996</v>
      </c>
      <c r="AJ1301" s="3">
        <f>IF(AA1301&gt;0,SUMPRODUCT((MOD(ROW(U1202:U1301),4)=1)*U1202:U1301)/AA1301,"-")</f>
        <v>12</v>
      </c>
      <c r="AK1301" s="3">
        <f>IF(AA1301&gt;0, SUMPRODUCT((MOD(ROW(V1202:V1301),4)=1)*V1202:V1301)/AA1301,"-")</f>
        <v>0</v>
      </c>
      <c r="AL1301" s="3">
        <f>IF(AA1301&gt;0,SUMPRODUCT((MOD(ROW(W1202:W1301),4)=1)*W1202:W1301)/AA1301,"-")</f>
        <v>0</v>
      </c>
    </row>
    <row r="1302" spans="1:38" x14ac:dyDescent="0.3">
      <c r="A1302" s="1">
        <f t="shared" si="188"/>
        <v>0</v>
      </c>
      <c r="B1302" s="1" t="s">
        <v>12</v>
      </c>
      <c r="C1302" s="1">
        <v>0.2</v>
      </c>
      <c r="D1302" s="1">
        <v>1</v>
      </c>
      <c r="E1302" s="1">
        <f t="shared" si="189"/>
        <v>326</v>
      </c>
      <c r="F1302" s="1">
        <v>0</v>
      </c>
      <c r="G1302" s="4">
        <f t="shared" si="190"/>
        <v>0.39603960396039606</v>
      </c>
      <c r="H1302" s="4">
        <f t="shared" si="191"/>
        <v>202.86199999999999</v>
      </c>
      <c r="I1302" s="4">
        <v>81.053999999999988</v>
      </c>
      <c r="J1302" s="4">
        <v>8.4719999999999995</v>
      </c>
      <c r="K1302" s="4">
        <v>113.336</v>
      </c>
      <c r="L1302" s="1">
        <v>505</v>
      </c>
      <c r="M1302" s="1">
        <v>507</v>
      </c>
      <c r="N1302" s="1">
        <v>527</v>
      </c>
      <c r="O1302" s="1">
        <v>0</v>
      </c>
      <c r="P1302" s="1">
        <v>501</v>
      </c>
      <c r="Q1302" s="1">
        <v>505</v>
      </c>
      <c r="R1302" s="4">
        <v>30.811</v>
      </c>
      <c r="S1302" s="4">
        <v>41.156999999999996</v>
      </c>
      <c r="T1302" s="4">
        <v>47.338999999999999</v>
      </c>
      <c r="U1302" s="4" t="str">
        <f t="shared" si="192"/>
        <v>0</v>
      </c>
      <c r="V1302" s="4" t="str">
        <f t="shared" si="193"/>
        <v>0</v>
      </c>
      <c r="W1302" s="4" t="str">
        <f t="shared" si="194"/>
        <v>0</v>
      </c>
    </row>
    <row r="1303" spans="1:38" x14ac:dyDescent="0.3">
      <c r="A1303" s="1">
        <f t="shared" si="188"/>
        <v>0</v>
      </c>
      <c r="B1303" s="1" t="s">
        <v>12</v>
      </c>
      <c r="C1303" s="1">
        <v>0.2</v>
      </c>
      <c r="D1303" s="1">
        <v>2</v>
      </c>
      <c r="E1303" s="1">
        <f t="shared" si="189"/>
        <v>326</v>
      </c>
      <c r="F1303" s="1">
        <v>0</v>
      </c>
      <c r="G1303" s="4">
        <f t="shared" si="190"/>
        <v>0.39603960396039606</v>
      </c>
      <c r="H1303" s="4">
        <f t="shared" si="191"/>
        <v>198.79300000000001</v>
      </c>
      <c r="I1303" s="4">
        <v>81.444999999999993</v>
      </c>
      <c r="J1303" s="4">
        <v>7.52</v>
      </c>
      <c r="K1303" s="4">
        <v>109.828</v>
      </c>
      <c r="L1303" s="1">
        <v>505</v>
      </c>
      <c r="M1303" s="1">
        <v>507</v>
      </c>
      <c r="N1303" s="1">
        <v>524</v>
      </c>
      <c r="O1303" s="1">
        <v>0</v>
      </c>
      <c r="P1303" s="1">
        <v>501</v>
      </c>
      <c r="Q1303" s="1">
        <v>505</v>
      </c>
      <c r="R1303" s="4">
        <v>30.692</v>
      </c>
      <c r="S1303" s="4">
        <v>41.156999999999996</v>
      </c>
      <c r="T1303" s="4">
        <v>47.849000000000004</v>
      </c>
      <c r="U1303" s="4" t="str">
        <f t="shared" si="192"/>
        <v>0</v>
      </c>
      <c r="V1303" s="4" t="str">
        <f t="shared" si="193"/>
        <v>0</v>
      </c>
      <c r="W1303" s="4" t="str">
        <f t="shared" si="194"/>
        <v>0</v>
      </c>
    </row>
    <row r="1304" spans="1:38" x14ac:dyDescent="0.3">
      <c r="A1304" s="1">
        <f t="shared" si="188"/>
        <v>0</v>
      </c>
      <c r="B1304" s="1" t="s">
        <v>12</v>
      </c>
      <c r="C1304" s="1">
        <v>0.2</v>
      </c>
      <c r="D1304" s="1">
        <v>3</v>
      </c>
      <c r="E1304" s="1">
        <f t="shared" si="189"/>
        <v>326</v>
      </c>
      <c r="F1304" s="1">
        <v>0</v>
      </c>
      <c r="G1304" s="4">
        <f t="shared" si="190"/>
        <v>0.39603960396039606</v>
      </c>
      <c r="H1304" s="4">
        <f t="shared" si="191"/>
        <v>218.14999999999998</v>
      </c>
      <c r="I1304" s="4">
        <v>80.316999999999993</v>
      </c>
      <c r="J1304" s="4">
        <v>10.946999999999999</v>
      </c>
      <c r="K1304" s="4">
        <v>126.886</v>
      </c>
      <c r="L1304" s="1">
        <v>505</v>
      </c>
      <c r="M1304" s="1">
        <v>507</v>
      </c>
      <c r="N1304" s="1">
        <v>521</v>
      </c>
      <c r="O1304" s="1">
        <v>0</v>
      </c>
      <c r="P1304" s="1">
        <v>501</v>
      </c>
      <c r="Q1304" s="1">
        <v>505</v>
      </c>
      <c r="R1304" s="4">
        <v>31.071999999999999</v>
      </c>
      <c r="S1304" s="4">
        <v>41.156999999999996</v>
      </c>
      <c r="T1304" s="4">
        <v>46.341000000000001</v>
      </c>
      <c r="U1304" s="4" t="str">
        <f t="shared" si="192"/>
        <v>0</v>
      </c>
      <c r="V1304" s="4" t="str">
        <f t="shared" si="193"/>
        <v>0</v>
      </c>
      <c r="W1304" s="4" t="str">
        <f t="shared" si="194"/>
        <v>0</v>
      </c>
    </row>
    <row r="1305" spans="1:38" x14ac:dyDescent="0.3">
      <c r="A1305" s="1">
        <f t="shared" si="188"/>
        <v>0</v>
      </c>
      <c r="B1305" s="1" t="s">
        <v>12</v>
      </c>
      <c r="C1305" s="1">
        <v>0.2</v>
      </c>
      <c r="D1305" s="1">
        <v>4</v>
      </c>
      <c r="E1305" s="1">
        <f t="shared" si="189"/>
        <v>326</v>
      </c>
      <c r="F1305" s="1">
        <v>0</v>
      </c>
      <c r="G1305" s="4">
        <f t="shared" si="190"/>
        <v>0.19801980198019803</v>
      </c>
      <c r="H1305" s="4">
        <f t="shared" si="191"/>
        <v>206.49299999999999</v>
      </c>
      <c r="I1305" s="4">
        <v>80.656999999999996</v>
      </c>
      <c r="J1305" s="4">
        <v>9.3079999999999998</v>
      </c>
      <c r="K1305" s="4">
        <v>116.52800000000001</v>
      </c>
      <c r="L1305" s="1">
        <v>505</v>
      </c>
      <c r="M1305" s="1">
        <v>506</v>
      </c>
      <c r="N1305" s="1">
        <v>524</v>
      </c>
      <c r="O1305" s="1">
        <v>0</v>
      </c>
      <c r="P1305" s="1">
        <v>501</v>
      </c>
      <c r="Q1305" s="1">
        <v>505</v>
      </c>
      <c r="R1305" s="4">
        <v>31.068999999999999</v>
      </c>
      <c r="S1305" s="4">
        <v>41.156999999999996</v>
      </c>
      <c r="T1305" s="4">
        <v>46.683999999999997</v>
      </c>
      <c r="U1305" s="4" t="str">
        <f t="shared" si="192"/>
        <v>0</v>
      </c>
      <c r="V1305" s="4" t="str">
        <f t="shared" si="193"/>
        <v>0</v>
      </c>
      <c r="W1305" s="4" t="str">
        <f t="shared" si="194"/>
        <v>0</v>
      </c>
    </row>
    <row r="1306" spans="1:38" x14ac:dyDescent="0.3">
      <c r="A1306" s="1">
        <f t="shared" si="188"/>
        <v>0</v>
      </c>
      <c r="B1306" s="1" t="s">
        <v>12</v>
      </c>
      <c r="C1306" s="1">
        <v>0.2</v>
      </c>
      <c r="D1306" s="1">
        <v>1</v>
      </c>
      <c r="E1306" s="1">
        <f t="shared" si="189"/>
        <v>327</v>
      </c>
      <c r="F1306" s="1">
        <v>0</v>
      </c>
      <c r="G1306" s="4">
        <f t="shared" si="190"/>
        <v>0.39292730844793711</v>
      </c>
      <c r="H1306" s="4">
        <f t="shared" si="191"/>
        <v>195.53599999999997</v>
      </c>
      <c r="I1306" s="4">
        <v>93.265999999999991</v>
      </c>
      <c r="J1306" s="4">
        <v>10.218</v>
      </c>
      <c r="K1306" s="4">
        <v>92.052000000000007</v>
      </c>
      <c r="L1306" s="1">
        <v>509</v>
      </c>
      <c r="M1306" s="1">
        <v>511</v>
      </c>
      <c r="N1306" s="1">
        <v>530</v>
      </c>
      <c r="O1306" s="1">
        <v>0</v>
      </c>
      <c r="P1306" s="1">
        <v>508</v>
      </c>
      <c r="Q1306" s="1">
        <v>509</v>
      </c>
      <c r="R1306" s="4">
        <v>30.885000000000002</v>
      </c>
      <c r="S1306" s="4">
        <v>35.223999999999997</v>
      </c>
      <c r="T1306" s="4">
        <v>59.328999999999994</v>
      </c>
      <c r="U1306" s="4" t="str">
        <f t="shared" si="192"/>
        <v>0</v>
      </c>
      <c r="V1306" s="4" t="str">
        <f t="shared" si="193"/>
        <v>0</v>
      </c>
      <c r="W1306" s="4" t="str">
        <f t="shared" si="194"/>
        <v>0</v>
      </c>
    </row>
    <row r="1307" spans="1:38" x14ac:dyDescent="0.3">
      <c r="A1307" s="1">
        <f t="shared" si="188"/>
        <v>0</v>
      </c>
      <c r="B1307" s="1" t="s">
        <v>12</v>
      </c>
      <c r="C1307" s="1">
        <v>0.2</v>
      </c>
      <c r="D1307" s="1">
        <v>2</v>
      </c>
      <c r="E1307" s="1">
        <f t="shared" si="189"/>
        <v>327</v>
      </c>
      <c r="F1307" s="1">
        <v>0</v>
      </c>
      <c r="G1307" s="4">
        <f t="shared" si="190"/>
        <v>0.58939096267190572</v>
      </c>
      <c r="H1307" s="4">
        <f t="shared" si="191"/>
        <v>205</v>
      </c>
      <c r="I1307" s="4">
        <v>98.148999999999987</v>
      </c>
      <c r="J1307" s="4">
        <v>13.413</v>
      </c>
      <c r="K1307" s="4">
        <v>93.438000000000002</v>
      </c>
      <c r="L1307" s="1">
        <v>509</v>
      </c>
      <c r="M1307" s="1">
        <v>512</v>
      </c>
      <c r="N1307" s="1">
        <v>533</v>
      </c>
      <c r="O1307" s="1">
        <v>0</v>
      </c>
      <c r="P1307" s="1">
        <v>508</v>
      </c>
      <c r="Q1307" s="1">
        <v>509</v>
      </c>
      <c r="R1307" s="4">
        <v>30.850999999999999</v>
      </c>
      <c r="S1307" s="4">
        <v>35.223999999999997</v>
      </c>
      <c r="T1307" s="4">
        <v>64.245999999999995</v>
      </c>
      <c r="U1307" s="4" t="str">
        <f t="shared" si="192"/>
        <v>0</v>
      </c>
      <c r="V1307" s="4" t="str">
        <f t="shared" si="193"/>
        <v>0</v>
      </c>
      <c r="W1307" s="4" t="str">
        <f t="shared" si="194"/>
        <v>0</v>
      </c>
    </row>
    <row r="1308" spans="1:38" x14ac:dyDescent="0.3">
      <c r="A1308" s="1">
        <f t="shared" si="188"/>
        <v>0</v>
      </c>
      <c r="B1308" s="1" t="s">
        <v>12</v>
      </c>
      <c r="C1308" s="1">
        <v>0.2</v>
      </c>
      <c r="D1308" s="1">
        <v>3</v>
      </c>
      <c r="E1308" s="1">
        <f t="shared" si="189"/>
        <v>327</v>
      </c>
      <c r="F1308" s="1">
        <v>0</v>
      </c>
      <c r="G1308" s="4">
        <f t="shared" si="190"/>
        <v>0.58939096267190572</v>
      </c>
      <c r="H1308" s="4">
        <f t="shared" si="191"/>
        <v>195.566</v>
      </c>
      <c r="I1308" s="4">
        <v>91.158999999999992</v>
      </c>
      <c r="J1308" s="4">
        <v>12.742000000000001</v>
      </c>
      <c r="K1308" s="4">
        <v>91.665000000000006</v>
      </c>
      <c r="L1308" s="1">
        <v>509</v>
      </c>
      <c r="M1308" s="1">
        <v>512</v>
      </c>
      <c r="N1308" s="1">
        <v>530</v>
      </c>
      <c r="O1308" s="1">
        <v>0</v>
      </c>
      <c r="P1308" s="1">
        <v>508</v>
      </c>
      <c r="Q1308" s="1">
        <v>509</v>
      </c>
      <c r="R1308" s="4">
        <v>30.916</v>
      </c>
      <c r="S1308" s="4">
        <v>35.223999999999997</v>
      </c>
      <c r="T1308" s="4">
        <v>57.190999999999995</v>
      </c>
      <c r="U1308" s="4" t="str">
        <f t="shared" si="192"/>
        <v>0</v>
      </c>
      <c r="V1308" s="4" t="str">
        <f t="shared" si="193"/>
        <v>0</v>
      </c>
      <c r="W1308" s="4" t="str">
        <f t="shared" si="194"/>
        <v>0</v>
      </c>
    </row>
    <row r="1309" spans="1:38" x14ac:dyDescent="0.3">
      <c r="A1309" s="1">
        <f t="shared" si="188"/>
        <v>0</v>
      </c>
      <c r="B1309" s="1" t="s">
        <v>12</v>
      </c>
      <c r="C1309" s="1">
        <v>0.2</v>
      </c>
      <c r="D1309" s="1">
        <v>4</v>
      </c>
      <c r="E1309" s="1">
        <f t="shared" si="189"/>
        <v>327</v>
      </c>
      <c r="F1309" s="1">
        <v>0</v>
      </c>
      <c r="G1309" s="4">
        <f t="shared" si="190"/>
        <v>0.58939096267190572</v>
      </c>
      <c r="H1309" s="4">
        <f t="shared" si="191"/>
        <v>205.53800000000001</v>
      </c>
      <c r="I1309" s="4">
        <v>98.504999999999995</v>
      </c>
      <c r="J1309" s="4">
        <v>10.467000000000001</v>
      </c>
      <c r="K1309" s="4">
        <v>96.566000000000003</v>
      </c>
      <c r="L1309" s="1">
        <v>509</v>
      </c>
      <c r="M1309" s="1">
        <v>512</v>
      </c>
      <c r="N1309" s="1">
        <v>532</v>
      </c>
      <c r="O1309" s="1">
        <v>0</v>
      </c>
      <c r="P1309" s="1">
        <v>508</v>
      </c>
      <c r="Q1309" s="1">
        <v>509</v>
      </c>
      <c r="R1309" s="4">
        <v>31.015000000000001</v>
      </c>
      <c r="S1309" s="4">
        <v>35.223999999999997</v>
      </c>
      <c r="T1309" s="4">
        <v>64.437999999999988</v>
      </c>
      <c r="U1309" s="4" t="str">
        <f t="shared" si="192"/>
        <v>0</v>
      </c>
      <c r="V1309" s="4" t="str">
        <f t="shared" si="193"/>
        <v>0</v>
      </c>
      <c r="W1309" s="4" t="str">
        <f t="shared" si="194"/>
        <v>0</v>
      </c>
    </row>
    <row r="1310" spans="1:38" x14ac:dyDescent="0.3">
      <c r="A1310" s="1">
        <f t="shared" si="188"/>
        <v>0</v>
      </c>
      <c r="B1310" s="1" t="s">
        <v>12</v>
      </c>
      <c r="C1310" s="1">
        <v>0.2</v>
      </c>
      <c r="D1310" s="1">
        <v>1</v>
      </c>
      <c r="E1310" s="1">
        <f t="shared" si="189"/>
        <v>328</v>
      </c>
      <c r="F1310" s="1">
        <v>0</v>
      </c>
      <c r="G1310" s="4">
        <f t="shared" si="190"/>
        <v>0.59171597633136097</v>
      </c>
      <c r="H1310" s="4">
        <f t="shared" si="191"/>
        <v>230.482</v>
      </c>
      <c r="I1310" s="4">
        <v>99.38900000000001</v>
      </c>
      <c r="J1310" s="4">
        <v>8.2200000000000006</v>
      </c>
      <c r="K1310" s="4">
        <v>122.873</v>
      </c>
      <c r="L1310" s="1">
        <v>507</v>
      </c>
      <c r="M1310" s="1">
        <v>510</v>
      </c>
      <c r="N1310" s="1">
        <v>520</v>
      </c>
      <c r="O1310" s="1">
        <v>0</v>
      </c>
      <c r="P1310" s="1">
        <v>506</v>
      </c>
      <c r="Q1310" s="1">
        <v>507</v>
      </c>
      <c r="R1310" s="4">
        <v>30.806000000000001</v>
      </c>
      <c r="S1310" s="4">
        <v>39.670999999999999</v>
      </c>
      <c r="T1310" s="4">
        <v>65.210999999999999</v>
      </c>
      <c r="U1310" s="4" t="str">
        <f t="shared" si="192"/>
        <v>0</v>
      </c>
      <c r="V1310" s="4" t="str">
        <f t="shared" si="193"/>
        <v>0</v>
      </c>
      <c r="W1310" s="4" t="str">
        <f t="shared" si="194"/>
        <v>0</v>
      </c>
    </row>
    <row r="1311" spans="1:38" x14ac:dyDescent="0.3">
      <c r="A1311" s="1">
        <f t="shared" si="188"/>
        <v>0</v>
      </c>
      <c r="B1311" s="1" t="s">
        <v>12</v>
      </c>
      <c r="C1311" s="1">
        <v>0.2</v>
      </c>
      <c r="D1311" s="1">
        <v>2</v>
      </c>
      <c r="E1311" s="1">
        <f t="shared" si="189"/>
        <v>328</v>
      </c>
      <c r="F1311" s="1">
        <v>0</v>
      </c>
      <c r="G1311" s="4">
        <f t="shared" si="190"/>
        <v>0.39447731755424065</v>
      </c>
      <c r="H1311" s="4">
        <f t="shared" si="191"/>
        <v>247.08799999999999</v>
      </c>
      <c r="I1311" s="4">
        <v>116.51700000000001</v>
      </c>
      <c r="J1311" s="4">
        <v>6.2149999999999999</v>
      </c>
      <c r="K1311" s="4">
        <v>124.35599999999999</v>
      </c>
      <c r="L1311" s="1">
        <v>507</v>
      </c>
      <c r="M1311" s="1">
        <v>509</v>
      </c>
      <c r="N1311" s="1">
        <v>522</v>
      </c>
      <c r="O1311" s="1">
        <v>0</v>
      </c>
      <c r="P1311" s="1">
        <v>506</v>
      </c>
      <c r="Q1311" s="1">
        <v>507</v>
      </c>
      <c r="R1311" s="4">
        <v>31.021000000000001</v>
      </c>
      <c r="S1311" s="4">
        <v>39.670999999999999</v>
      </c>
      <c r="T1311" s="4">
        <v>82.123999999999995</v>
      </c>
      <c r="U1311" s="4" t="str">
        <f t="shared" si="192"/>
        <v>0</v>
      </c>
      <c r="V1311" s="4" t="str">
        <f t="shared" si="193"/>
        <v>0</v>
      </c>
      <c r="W1311" s="4" t="str">
        <f t="shared" si="194"/>
        <v>0</v>
      </c>
    </row>
    <row r="1312" spans="1:38" x14ac:dyDescent="0.3">
      <c r="A1312" s="1">
        <f t="shared" si="188"/>
        <v>0</v>
      </c>
      <c r="B1312" s="1" t="s">
        <v>12</v>
      </c>
      <c r="C1312" s="1">
        <v>0.2</v>
      </c>
      <c r="D1312" s="1">
        <v>3</v>
      </c>
      <c r="E1312" s="1">
        <f t="shared" si="189"/>
        <v>328</v>
      </c>
      <c r="F1312" s="1">
        <v>0</v>
      </c>
      <c r="G1312" s="4">
        <f t="shared" si="190"/>
        <v>0.39447731755424065</v>
      </c>
      <c r="H1312" s="4">
        <f t="shared" si="191"/>
        <v>248.28799999999998</v>
      </c>
      <c r="I1312" s="4">
        <v>108.157</v>
      </c>
      <c r="J1312" s="4">
        <v>9.0180000000000007</v>
      </c>
      <c r="K1312" s="4">
        <v>131.113</v>
      </c>
      <c r="L1312" s="1">
        <v>507</v>
      </c>
      <c r="M1312" s="1">
        <v>509</v>
      </c>
      <c r="N1312" s="1">
        <v>522</v>
      </c>
      <c r="O1312" s="1">
        <v>0</v>
      </c>
      <c r="P1312" s="1">
        <v>506</v>
      </c>
      <c r="Q1312" s="1">
        <v>507</v>
      </c>
      <c r="R1312" s="4">
        <v>31.007000000000001</v>
      </c>
      <c r="S1312" s="4">
        <v>39.670999999999999</v>
      </c>
      <c r="T1312" s="4">
        <v>73.777999999999992</v>
      </c>
      <c r="U1312" s="4" t="str">
        <f t="shared" si="192"/>
        <v>0</v>
      </c>
      <c r="V1312" s="4" t="str">
        <f t="shared" si="193"/>
        <v>0</v>
      </c>
      <c r="W1312" s="4" t="str">
        <f t="shared" si="194"/>
        <v>0</v>
      </c>
    </row>
    <row r="1313" spans="1:23" x14ac:dyDescent="0.3">
      <c r="A1313" s="1">
        <f t="shared" si="188"/>
        <v>0</v>
      </c>
      <c r="B1313" s="1" t="s">
        <v>12</v>
      </c>
      <c r="C1313" s="1">
        <v>0.2</v>
      </c>
      <c r="D1313" s="1">
        <v>4</v>
      </c>
      <c r="E1313" s="1">
        <f t="shared" si="189"/>
        <v>328</v>
      </c>
      <c r="F1313" s="1">
        <v>0</v>
      </c>
      <c r="G1313" s="4">
        <f t="shared" si="190"/>
        <v>0.39447731755424065</v>
      </c>
      <c r="H1313" s="4">
        <f t="shared" si="191"/>
        <v>255.81800000000001</v>
      </c>
      <c r="I1313" s="4">
        <v>111.14999999999999</v>
      </c>
      <c r="J1313" s="4">
        <v>5.6840000000000002</v>
      </c>
      <c r="K1313" s="4">
        <v>138.98400000000001</v>
      </c>
      <c r="L1313" s="1">
        <v>507</v>
      </c>
      <c r="M1313" s="1">
        <v>509</v>
      </c>
      <c r="N1313" s="1">
        <v>520</v>
      </c>
      <c r="O1313" s="1">
        <v>0</v>
      </c>
      <c r="P1313" s="1">
        <v>506</v>
      </c>
      <c r="Q1313" s="1">
        <v>507</v>
      </c>
      <c r="R1313" s="4">
        <v>31.056999999999999</v>
      </c>
      <c r="S1313" s="4">
        <v>39.670999999999999</v>
      </c>
      <c r="T1313" s="4">
        <v>76.721000000000004</v>
      </c>
      <c r="U1313" s="4" t="str">
        <f t="shared" si="192"/>
        <v>0</v>
      </c>
      <c r="V1313" s="4" t="str">
        <f t="shared" si="193"/>
        <v>0</v>
      </c>
      <c r="W1313" s="4" t="str">
        <f t="shared" si="194"/>
        <v>0</v>
      </c>
    </row>
    <row r="1314" spans="1:23" x14ac:dyDescent="0.3">
      <c r="A1314" s="1">
        <f t="shared" si="188"/>
        <v>0</v>
      </c>
      <c r="B1314" s="1" t="s">
        <v>12</v>
      </c>
      <c r="C1314" s="1">
        <v>0.2</v>
      </c>
      <c r="D1314" s="1">
        <v>1</v>
      </c>
      <c r="E1314" s="1">
        <f t="shared" si="189"/>
        <v>329</v>
      </c>
      <c r="F1314" s="1">
        <v>0</v>
      </c>
      <c r="G1314" s="4">
        <f t="shared" si="190"/>
        <v>0.39292730844793711</v>
      </c>
      <c r="H1314" s="4">
        <f t="shared" si="191"/>
        <v>191.39600000000002</v>
      </c>
      <c r="I1314" s="4">
        <v>89.378</v>
      </c>
      <c r="J1314" s="4">
        <v>8.7260000000000009</v>
      </c>
      <c r="K1314" s="4">
        <v>93.292000000000002</v>
      </c>
      <c r="L1314" s="1">
        <v>509</v>
      </c>
      <c r="M1314" s="1">
        <v>511</v>
      </c>
      <c r="N1314" s="1">
        <v>535</v>
      </c>
      <c r="O1314" s="1">
        <v>0</v>
      </c>
      <c r="P1314" s="1">
        <v>509</v>
      </c>
      <c r="Q1314" s="1">
        <v>509</v>
      </c>
      <c r="R1314" s="4">
        <v>30.771000000000001</v>
      </c>
      <c r="S1314" s="4">
        <v>35.597000000000001</v>
      </c>
      <c r="T1314" s="4">
        <v>55.850999999999999</v>
      </c>
      <c r="U1314" s="4" t="str">
        <f t="shared" si="192"/>
        <v>0</v>
      </c>
      <c r="V1314" s="4" t="str">
        <f t="shared" si="193"/>
        <v>0</v>
      </c>
      <c r="W1314" s="4" t="str">
        <f t="shared" si="194"/>
        <v>0</v>
      </c>
    </row>
    <row r="1315" spans="1:23" x14ac:dyDescent="0.3">
      <c r="A1315" s="1">
        <f t="shared" si="188"/>
        <v>0</v>
      </c>
      <c r="B1315" s="1" t="s">
        <v>12</v>
      </c>
      <c r="C1315" s="1">
        <v>0.2</v>
      </c>
      <c r="D1315" s="1">
        <v>2</v>
      </c>
      <c r="E1315" s="1">
        <f t="shared" si="189"/>
        <v>329</v>
      </c>
      <c r="F1315" s="1">
        <v>0</v>
      </c>
      <c r="G1315" s="4">
        <f t="shared" si="190"/>
        <v>0.39292730844793711</v>
      </c>
      <c r="H1315" s="4">
        <f t="shared" si="191"/>
        <v>191.06199999999998</v>
      </c>
      <c r="I1315" s="4">
        <v>85.218000000000004</v>
      </c>
      <c r="J1315" s="4">
        <v>7.2649999999999997</v>
      </c>
      <c r="K1315" s="4">
        <v>98.578999999999994</v>
      </c>
      <c r="L1315" s="1">
        <v>509</v>
      </c>
      <c r="M1315" s="1">
        <v>511</v>
      </c>
      <c r="N1315" s="1">
        <v>532</v>
      </c>
      <c r="O1315" s="1">
        <v>0</v>
      </c>
      <c r="P1315" s="1">
        <v>509</v>
      </c>
      <c r="Q1315" s="1">
        <v>509</v>
      </c>
      <c r="R1315" s="4">
        <v>30.949000000000002</v>
      </c>
      <c r="S1315" s="4">
        <v>35.597000000000001</v>
      </c>
      <c r="T1315" s="4">
        <v>51.513000000000005</v>
      </c>
      <c r="U1315" s="4" t="str">
        <f t="shared" si="192"/>
        <v>0</v>
      </c>
      <c r="V1315" s="4" t="str">
        <f t="shared" si="193"/>
        <v>0</v>
      </c>
      <c r="W1315" s="4" t="str">
        <f t="shared" si="194"/>
        <v>0</v>
      </c>
    </row>
    <row r="1316" spans="1:23" x14ac:dyDescent="0.3">
      <c r="A1316" s="1">
        <f t="shared" si="188"/>
        <v>0</v>
      </c>
      <c r="B1316" s="1" t="s">
        <v>12</v>
      </c>
      <c r="C1316" s="1">
        <v>0.2</v>
      </c>
      <c r="D1316" s="1">
        <v>3</v>
      </c>
      <c r="E1316" s="1">
        <f t="shared" si="189"/>
        <v>329</v>
      </c>
      <c r="F1316" s="1">
        <v>0</v>
      </c>
      <c r="G1316" s="4">
        <f t="shared" si="190"/>
        <v>0.39292730844793711</v>
      </c>
      <c r="H1316" s="4">
        <f t="shared" si="191"/>
        <v>194.48100000000002</v>
      </c>
      <c r="I1316" s="4">
        <v>88.692000000000007</v>
      </c>
      <c r="J1316" s="4">
        <v>10.191000000000001</v>
      </c>
      <c r="K1316" s="4">
        <v>95.597999999999999</v>
      </c>
      <c r="L1316" s="1">
        <v>509</v>
      </c>
      <c r="M1316" s="1">
        <v>511</v>
      </c>
      <c r="N1316" s="1">
        <v>535</v>
      </c>
      <c r="O1316" s="1">
        <v>0</v>
      </c>
      <c r="P1316" s="1">
        <v>509</v>
      </c>
      <c r="Q1316" s="1">
        <v>509</v>
      </c>
      <c r="R1316" s="4">
        <v>30.847000000000001</v>
      </c>
      <c r="S1316" s="4">
        <v>35.597000000000001</v>
      </c>
      <c r="T1316" s="4">
        <v>55.088999999999999</v>
      </c>
      <c r="U1316" s="4" t="str">
        <f t="shared" si="192"/>
        <v>0</v>
      </c>
      <c r="V1316" s="4" t="str">
        <f t="shared" si="193"/>
        <v>0</v>
      </c>
      <c r="W1316" s="4" t="str">
        <f t="shared" si="194"/>
        <v>0</v>
      </c>
    </row>
    <row r="1317" spans="1:23" x14ac:dyDescent="0.3">
      <c r="A1317" s="1">
        <f t="shared" si="188"/>
        <v>0</v>
      </c>
      <c r="B1317" s="1" t="s">
        <v>12</v>
      </c>
      <c r="C1317" s="1">
        <v>0.2</v>
      </c>
      <c r="D1317" s="1">
        <v>4</v>
      </c>
      <c r="E1317" s="1">
        <f t="shared" si="189"/>
        <v>329</v>
      </c>
      <c r="F1317" s="1">
        <v>0</v>
      </c>
      <c r="G1317" s="4">
        <f t="shared" si="190"/>
        <v>0.39292730844793711</v>
      </c>
      <c r="H1317" s="4">
        <f t="shared" si="191"/>
        <v>197.67700000000002</v>
      </c>
      <c r="I1317" s="4">
        <v>88.472999999999999</v>
      </c>
      <c r="J1317" s="4">
        <v>8.49</v>
      </c>
      <c r="K1317" s="4">
        <v>100.714</v>
      </c>
      <c r="L1317" s="1">
        <v>509</v>
      </c>
      <c r="M1317" s="1">
        <v>511</v>
      </c>
      <c r="N1317" s="1">
        <v>533</v>
      </c>
      <c r="O1317" s="1">
        <v>0</v>
      </c>
      <c r="P1317" s="1">
        <v>509</v>
      </c>
      <c r="Q1317" s="1">
        <v>509</v>
      </c>
      <c r="R1317" s="4">
        <v>31.004999999999999</v>
      </c>
      <c r="S1317" s="4">
        <v>35.597000000000001</v>
      </c>
      <c r="T1317" s="4">
        <v>54.712000000000003</v>
      </c>
      <c r="U1317" s="4" t="str">
        <f t="shared" si="192"/>
        <v>0</v>
      </c>
      <c r="V1317" s="4" t="str">
        <f t="shared" si="193"/>
        <v>0</v>
      </c>
      <c r="W1317" s="4" t="str">
        <f t="shared" si="194"/>
        <v>0</v>
      </c>
    </row>
    <row r="1318" spans="1:23" x14ac:dyDescent="0.3">
      <c r="A1318" s="1">
        <f t="shared" si="188"/>
        <v>0</v>
      </c>
      <c r="B1318" s="1" t="s">
        <v>12</v>
      </c>
      <c r="C1318" s="1">
        <v>0.2</v>
      </c>
      <c r="D1318" s="1">
        <v>1</v>
      </c>
      <c r="E1318" s="1">
        <f t="shared" si="189"/>
        <v>330</v>
      </c>
      <c r="F1318" s="1">
        <v>0</v>
      </c>
      <c r="G1318" s="4">
        <f t="shared" si="190"/>
        <v>0.19646365422396855</v>
      </c>
      <c r="H1318" s="4">
        <f t="shared" si="191"/>
        <v>201.26</v>
      </c>
      <c r="I1318" s="4">
        <v>82.549000000000007</v>
      </c>
      <c r="J1318" s="4">
        <v>12.766999999999999</v>
      </c>
      <c r="K1318" s="4">
        <v>105.944</v>
      </c>
      <c r="L1318" s="1">
        <v>509</v>
      </c>
      <c r="M1318" s="1">
        <v>510</v>
      </c>
      <c r="N1318" s="1">
        <v>527</v>
      </c>
      <c r="O1318" s="1">
        <v>0</v>
      </c>
      <c r="P1318" s="1">
        <v>509</v>
      </c>
      <c r="Q1318" s="1">
        <v>509</v>
      </c>
      <c r="R1318" s="4">
        <v>30.945</v>
      </c>
      <c r="S1318" s="4">
        <v>39.432000000000002</v>
      </c>
      <c r="T1318" s="4">
        <v>47.528999999999996</v>
      </c>
      <c r="U1318" s="4" t="str">
        <f t="shared" si="192"/>
        <v>0</v>
      </c>
      <c r="V1318" s="4" t="str">
        <f t="shared" si="193"/>
        <v>0</v>
      </c>
      <c r="W1318" s="4" t="str">
        <f t="shared" si="194"/>
        <v>0</v>
      </c>
    </row>
    <row r="1319" spans="1:23" x14ac:dyDescent="0.3">
      <c r="A1319" s="1">
        <f t="shared" si="188"/>
        <v>0</v>
      </c>
      <c r="B1319" s="1" t="s">
        <v>12</v>
      </c>
      <c r="C1319" s="1">
        <v>0.2</v>
      </c>
      <c r="D1319" s="1">
        <v>2</v>
      </c>
      <c r="E1319" s="1">
        <f t="shared" si="189"/>
        <v>330</v>
      </c>
      <c r="F1319" s="1">
        <v>0</v>
      </c>
      <c r="G1319" s="4">
        <f t="shared" si="190"/>
        <v>0.19646365422396855</v>
      </c>
      <c r="H1319" s="4">
        <f t="shared" si="191"/>
        <v>192.98500000000001</v>
      </c>
      <c r="I1319" s="4">
        <v>76.799000000000007</v>
      </c>
      <c r="J1319" s="4">
        <v>9.7569999999999997</v>
      </c>
      <c r="K1319" s="4">
        <v>106.429</v>
      </c>
      <c r="L1319" s="1">
        <v>509</v>
      </c>
      <c r="M1319" s="1">
        <v>510</v>
      </c>
      <c r="N1319" s="1">
        <v>525</v>
      </c>
      <c r="O1319" s="1">
        <v>0</v>
      </c>
      <c r="P1319" s="1">
        <v>509</v>
      </c>
      <c r="Q1319" s="1">
        <v>509</v>
      </c>
      <c r="R1319" s="4">
        <v>31.027999999999999</v>
      </c>
      <c r="S1319" s="4">
        <v>39.432000000000002</v>
      </c>
      <c r="T1319" s="4">
        <v>41.695999999999998</v>
      </c>
      <c r="U1319" s="4" t="str">
        <f t="shared" si="192"/>
        <v>0</v>
      </c>
      <c r="V1319" s="4" t="str">
        <f t="shared" si="193"/>
        <v>0</v>
      </c>
      <c r="W1319" s="4" t="str">
        <f t="shared" si="194"/>
        <v>0</v>
      </c>
    </row>
    <row r="1320" spans="1:23" x14ac:dyDescent="0.3">
      <c r="A1320" s="1">
        <f t="shared" si="188"/>
        <v>0</v>
      </c>
      <c r="B1320" s="1" t="s">
        <v>12</v>
      </c>
      <c r="C1320" s="1">
        <v>0.2</v>
      </c>
      <c r="D1320" s="1">
        <v>3</v>
      </c>
      <c r="E1320" s="1">
        <f t="shared" si="189"/>
        <v>330</v>
      </c>
      <c r="F1320" s="1">
        <v>0</v>
      </c>
      <c r="G1320" s="4">
        <f t="shared" si="190"/>
        <v>0.19646365422396855</v>
      </c>
      <c r="H1320" s="4">
        <f t="shared" si="191"/>
        <v>203.47800000000001</v>
      </c>
      <c r="I1320" s="4">
        <v>77.77</v>
      </c>
      <c r="J1320" s="4">
        <v>13.009</v>
      </c>
      <c r="K1320" s="4">
        <v>112.699</v>
      </c>
      <c r="L1320" s="1">
        <v>509</v>
      </c>
      <c r="M1320" s="1">
        <v>510</v>
      </c>
      <c r="N1320" s="1">
        <v>522</v>
      </c>
      <c r="O1320" s="1">
        <v>0</v>
      </c>
      <c r="P1320" s="1">
        <v>509</v>
      </c>
      <c r="Q1320" s="1">
        <v>509</v>
      </c>
      <c r="R1320" s="4">
        <v>31.085999999999999</v>
      </c>
      <c r="S1320" s="4">
        <v>39.432000000000002</v>
      </c>
      <c r="T1320" s="4">
        <v>42.609000000000002</v>
      </c>
      <c r="U1320" s="4" t="str">
        <f t="shared" si="192"/>
        <v>0</v>
      </c>
      <c r="V1320" s="4" t="str">
        <f t="shared" si="193"/>
        <v>0</v>
      </c>
      <c r="W1320" s="4" t="str">
        <f t="shared" si="194"/>
        <v>0</v>
      </c>
    </row>
    <row r="1321" spans="1:23" x14ac:dyDescent="0.3">
      <c r="A1321" s="1">
        <f t="shared" si="188"/>
        <v>0</v>
      </c>
      <c r="B1321" s="1" t="s">
        <v>12</v>
      </c>
      <c r="C1321" s="1">
        <v>0.2</v>
      </c>
      <c r="D1321" s="1">
        <v>4</v>
      </c>
      <c r="E1321" s="1">
        <f t="shared" si="189"/>
        <v>330</v>
      </c>
      <c r="F1321" s="1">
        <v>0</v>
      </c>
      <c r="G1321" s="4">
        <f t="shared" si="190"/>
        <v>0.19646365422396855</v>
      </c>
      <c r="H1321" s="4">
        <f t="shared" si="191"/>
        <v>200.018</v>
      </c>
      <c r="I1321" s="4">
        <v>79.061999999999998</v>
      </c>
      <c r="J1321" s="4">
        <v>7.3789999999999996</v>
      </c>
      <c r="K1321" s="4">
        <v>113.577</v>
      </c>
      <c r="L1321" s="1">
        <v>509</v>
      </c>
      <c r="M1321" s="1">
        <v>510</v>
      </c>
      <c r="N1321" s="1">
        <v>520</v>
      </c>
      <c r="O1321" s="1">
        <v>0</v>
      </c>
      <c r="P1321" s="1">
        <v>509</v>
      </c>
      <c r="Q1321" s="1">
        <v>509</v>
      </c>
      <c r="R1321" s="4">
        <v>30.757999999999999</v>
      </c>
      <c r="S1321" s="4">
        <v>39.432000000000002</v>
      </c>
      <c r="T1321" s="4">
        <v>44.228999999999999</v>
      </c>
      <c r="U1321" s="4" t="str">
        <f t="shared" si="192"/>
        <v>0</v>
      </c>
      <c r="V1321" s="4" t="str">
        <f t="shared" si="193"/>
        <v>0</v>
      </c>
      <c r="W1321" s="4" t="str">
        <f t="shared" si="194"/>
        <v>0</v>
      </c>
    </row>
    <row r="1322" spans="1:23" x14ac:dyDescent="0.3">
      <c r="A1322" s="1">
        <f t="shared" si="188"/>
        <v>0</v>
      </c>
      <c r="B1322" s="1" t="s">
        <v>12</v>
      </c>
      <c r="C1322" s="1">
        <v>0.2</v>
      </c>
      <c r="D1322" s="1">
        <v>1</v>
      </c>
      <c r="E1322" s="1">
        <f t="shared" si="189"/>
        <v>331</v>
      </c>
      <c r="F1322" s="1">
        <v>0</v>
      </c>
      <c r="G1322" s="4">
        <f t="shared" si="190"/>
        <v>0.79365079365079361</v>
      </c>
      <c r="H1322" s="4">
        <f t="shared" si="191"/>
        <v>273.68099999999998</v>
      </c>
      <c r="I1322" s="4">
        <v>130.72399999999999</v>
      </c>
      <c r="J1322" s="4">
        <v>11.128</v>
      </c>
      <c r="K1322" s="4">
        <v>131.82900000000001</v>
      </c>
      <c r="L1322" s="1">
        <v>504</v>
      </c>
      <c r="M1322" s="1">
        <v>508</v>
      </c>
      <c r="N1322" s="1">
        <v>524</v>
      </c>
      <c r="O1322" s="1">
        <v>0</v>
      </c>
      <c r="P1322" s="1">
        <v>502</v>
      </c>
      <c r="Q1322" s="1">
        <v>504</v>
      </c>
      <c r="R1322" s="4">
        <v>30.683</v>
      </c>
      <c r="S1322" s="4">
        <v>36.499000000000002</v>
      </c>
      <c r="T1322" s="4">
        <v>97.106999999999999</v>
      </c>
      <c r="U1322" s="4" t="str">
        <f t="shared" si="192"/>
        <v>0</v>
      </c>
      <c r="V1322" s="4" t="str">
        <f t="shared" si="193"/>
        <v>0</v>
      </c>
      <c r="W1322" s="4" t="str">
        <f t="shared" si="194"/>
        <v>0</v>
      </c>
    </row>
    <row r="1323" spans="1:23" x14ac:dyDescent="0.3">
      <c r="A1323" s="1">
        <f t="shared" si="188"/>
        <v>0</v>
      </c>
      <c r="B1323" s="1" t="s">
        <v>12</v>
      </c>
      <c r="C1323" s="1">
        <v>0.2</v>
      </c>
      <c r="D1323" s="1">
        <v>2</v>
      </c>
      <c r="E1323" s="1">
        <f t="shared" si="189"/>
        <v>331</v>
      </c>
      <c r="F1323" s="1">
        <v>0</v>
      </c>
      <c r="G1323" s="4">
        <f t="shared" si="190"/>
        <v>0.79365079365079361</v>
      </c>
      <c r="H1323" s="4">
        <f t="shared" si="191"/>
        <v>280.00799999999998</v>
      </c>
      <c r="I1323" s="4">
        <v>134.44999999999999</v>
      </c>
      <c r="J1323" s="4">
        <v>12.92</v>
      </c>
      <c r="K1323" s="4">
        <v>132.63800000000001</v>
      </c>
      <c r="L1323" s="1">
        <v>504</v>
      </c>
      <c r="M1323" s="1">
        <v>508</v>
      </c>
      <c r="N1323" s="1">
        <v>521</v>
      </c>
      <c r="O1323" s="1">
        <v>0</v>
      </c>
      <c r="P1323" s="1">
        <v>502</v>
      </c>
      <c r="Q1323" s="1">
        <v>504</v>
      </c>
      <c r="R1323" s="4">
        <v>30.927</v>
      </c>
      <c r="S1323" s="4">
        <v>36.499000000000002</v>
      </c>
      <c r="T1323" s="4">
        <v>100.589</v>
      </c>
      <c r="U1323" s="4" t="str">
        <f t="shared" si="192"/>
        <v>0</v>
      </c>
      <c r="V1323" s="4" t="str">
        <f t="shared" si="193"/>
        <v>0</v>
      </c>
      <c r="W1323" s="4" t="str">
        <f t="shared" si="194"/>
        <v>0</v>
      </c>
    </row>
    <row r="1324" spans="1:23" x14ac:dyDescent="0.3">
      <c r="A1324" s="1">
        <f t="shared" si="188"/>
        <v>0</v>
      </c>
      <c r="B1324" s="1" t="s">
        <v>12</v>
      </c>
      <c r="C1324" s="1">
        <v>0.2</v>
      </c>
      <c r="D1324" s="1">
        <v>3</v>
      </c>
      <c r="E1324" s="1">
        <f t="shared" si="189"/>
        <v>331</v>
      </c>
      <c r="F1324" s="1">
        <v>0</v>
      </c>
      <c r="G1324" s="4">
        <f t="shared" si="190"/>
        <v>0.79365079365079361</v>
      </c>
      <c r="H1324" s="4">
        <f t="shared" si="191"/>
        <v>284.33600000000001</v>
      </c>
      <c r="I1324" s="4">
        <v>133.65700000000001</v>
      </c>
      <c r="J1324" s="4">
        <v>11.954000000000001</v>
      </c>
      <c r="K1324" s="4">
        <v>138.72499999999999</v>
      </c>
      <c r="L1324" s="1">
        <v>504</v>
      </c>
      <c r="M1324" s="1">
        <v>508</v>
      </c>
      <c r="N1324" s="1">
        <v>523</v>
      </c>
      <c r="O1324" s="1">
        <v>0</v>
      </c>
      <c r="P1324" s="1">
        <v>502</v>
      </c>
      <c r="Q1324" s="1">
        <v>504</v>
      </c>
      <c r="R1324" s="4">
        <v>30.785</v>
      </c>
      <c r="S1324" s="4">
        <v>36.499000000000002</v>
      </c>
      <c r="T1324" s="4">
        <v>99.938000000000002</v>
      </c>
      <c r="U1324" s="4" t="str">
        <f t="shared" si="192"/>
        <v>0</v>
      </c>
      <c r="V1324" s="4" t="str">
        <f t="shared" si="193"/>
        <v>0</v>
      </c>
      <c r="W1324" s="4" t="str">
        <f t="shared" si="194"/>
        <v>0</v>
      </c>
    </row>
    <row r="1325" spans="1:23" x14ac:dyDescent="0.3">
      <c r="A1325" s="1">
        <f t="shared" si="188"/>
        <v>0</v>
      </c>
      <c r="B1325" s="1" t="s">
        <v>12</v>
      </c>
      <c r="C1325" s="1">
        <v>0.2</v>
      </c>
      <c r="D1325" s="1">
        <v>4</v>
      </c>
      <c r="E1325" s="1">
        <f t="shared" si="189"/>
        <v>331</v>
      </c>
      <c r="F1325" s="1">
        <v>0</v>
      </c>
      <c r="G1325" s="4">
        <f t="shared" si="190"/>
        <v>0.79365079365079361</v>
      </c>
      <c r="H1325" s="4">
        <f t="shared" si="191"/>
        <v>277.43100000000004</v>
      </c>
      <c r="I1325" s="4">
        <v>118.94800000000001</v>
      </c>
      <c r="J1325" s="4">
        <v>13.523</v>
      </c>
      <c r="K1325" s="4">
        <v>144.96</v>
      </c>
      <c r="L1325" s="1">
        <v>504</v>
      </c>
      <c r="M1325" s="1">
        <v>508</v>
      </c>
      <c r="N1325" s="1">
        <v>525</v>
      </c>
      <c r="O1325" s="1">
        <v>0</v>
      </c>
      <c r="P1325" s="1">
        <v>502</v>
      </c>
      <c r="Q1325" s="1">
        <v>504</v>
      </c>
      <c r="R1325" s="4">
        <v>30.914999999999999</v>
      </c>
      <c r="S1325" s="4">
        <v>36.499000000000002</v>
      </c>
      <c r="T1325" s="4">
        <v>85.09899999999999</v>
      </c>
      <c r="U1325" s="4" t="str">
        <f t="shared" si="192"/>
        <v>0</v>
      </c>
      <c r="V1325" s="4" t="str">
        <f t="shared" si="193"/>
        <v>0</v>
      </c>
      <c r="W1325" s="4" t="str">
        <f t="shared" si="194"/>
        <v>0</v>
      </c>
    </row>
    <row r="1326" spans="1:23" x14ac:dyDescent="0.3">
      <c r="A1326" s="1">
        <f t="shared" si="188"/>
        <v>0</v>
      </c>
      <c r="B1326" s="1" t="s">
        <v>12</v>
      </c>
      <c r="C1326" s="1">
        <v>0.2</v>
      </c>
      <c r="D1326" s="1">
        <v>1</v>
      </c>
      <c r="E1326" s="1">
        <f t="shared" si="189"/>
        <v>332</v>
      </c>
      <c r="F1326" s="1">
        <v>0</v>
      </c>
      <c r="G1326" s="4">
        <f t="shared" si="190"/>
        <v>0.40080160320641278</v>
      </c>
      <c r="H1326" s="4">
        <f t="shared" si="191"/>
        <v>304.25400000000002</v>
      </c>
      <c r="I1326" s="4">
        <v>101.465</v>
      </c>
      <c r="J1326" s="4">
        <v>12.47</v>
      </c>
      <c r="K1326" s="4">
        <v>190.31899999999999</v>
      </c>
      <c r="L1326" s="1">
        <v>499</v>
      </c>
      <c r="M1326" s="1">
        <v>501</v>
      </c>
      <c r="N1326" s="1">
        <v>515</v>
      </c>
      <c r="O1326" s="1">
        <v>0</v>
      </c>
      <c r="P1326" s="1">
        <v>496</v>
      </c>
      <c r="Q1326" s="1">
        <v>499</v>
      </c>
      <c r="R1326" s="4">
        <v>30.905000000000001</v>
      </c>
      <c r="S1326" s="4">
        <v>36.966000000000001</v>
      </c>
      <c r="T1326" s="4">
        <v>67.731999999999999</v>
      </c>
      <c r="U1326" s="4" t="str">
        <f t="shared" si="192"/>
        <v>0</v>
      </c>
      <c r="V1326" s="4" t="str">
        <f t="shared" si="193"/>
        <v>0</v>
      </c>
      <c r="W1326" s="4" t="str">
        <f t="shared" si="194"/>
        <v>0</v>
      </c>
    </row>
    <row r="1327" spans="1:23" x14ac:dyDescent="0.3">
      <c r="A1327" s="1">
        <f t="shared" si="188"/>
        <v>0</v>
      </c>
      <c r="B1327" s="1" t="s">
        <v>12</v>
      </c>
      <c r="C1327" s="1">
        <v>0.2</v>
      </c>
      <c r="D1327" s="1">
        <v>2</v>
      </c>
      <c r="E1327" s="1">
        <f t="shared" si="189"/>
        <v>332</v>
      </c>
      <c r="F1327" s="1">
        <v>0</v>
      </c>
      <c r="G1327" s="4">
        <f t="shared" si="190"/>
        <v>0.40080160320641278</v>
      </c>
      <c r="H1327" s="4">
        <f t="shared" si="191"/>
        <v>286.95500000000004</v>
      </c>
      <c r="I1327" s="4">
        <v>110.49100000000001</v>
      </c>
      <c r="J1327" s="4">
        <v>13.236000000000001</v>
      </c>
      <c r="K1327" s="4">
        <v>163.22800000000001</v>
      </c>
      <c r="L1327" s="1">
        <v>499</v>
      </c>
      <c r="M1327" s="1">
        <v>501</v>
      </c>
      <c r="N1327" s="1">
        <v>517</v>
      </c>
      <c r="O1327" s="1">
        <v>0</v>
      </c>
      <c r="P1327" s="1">
        <v>496</v>
      </c>
      <c r="Q1327" s="1">
        <v>499</v>
      </c>
      <c r="R1327" s="4">
        <v>30.832999999999998</v>
      </c>
      <c r="S1327" s="4">
        <v>36.966000000000001</v>
      </c>
      <c r="T1327" s="4">
        <v>76.83</v>
      </c>
      <c r="U1327" s="4" t="str">
        <f t="shared" si="192"/>
        <v>0</v>
      </c>
      <c r="V1327" s="4" t="str">
        <f t="shared" si="193"/>
        <v>0</v>
      </c>
      <c r="W1327" s="4" t="str">
        <f t="shared" si="194"/>
        <v>0</v>
      </c>
    </row>
    <row r="1328" spans="1:23" x14ac:dyDescent="0.3">
      <c r="A1328" s="1">
        <f t="shared" si="188"/>
        <v>0</v>
      </c>
      <c r="B1328" s="1" t="s">
        <v>12</v>
      </c>
      <c r="C1328" s="1">
        <v>0.2</v>
      </c>
      <c r="D1328" s="1">
        <v>3</v>
      </c>
      <c r="E1328" s="1">
        <f t="shared" si="189"/>
        <v>332</v>
      </c>
      <c r="F1328" s="1">
        <v>0</v>
      </c>
      <c r="G1328" s="4">
        <f t="shared" si="190"/>
        <v>0.40080160320641278</v>
      </c>
      <c r="H1328" s="4">
        <f t="shared" si="191"/>
        <v>279.51000000000005</v>
      </c>
      <c r="I1328" s="4">
        <v>106.06800000000001</v>
      </c>
      <c r="J1328" s="4">
        <v>11.617000000000001</v>
      </c>
      <c r="K1328" s="4">
        <v>161.82499999999999</v>
      </c>
      <c r="L1328" s="1">
        <v>499</v>
      </c>
      <c r="M1328" s="1">
        <v>501</v>
      </c>
      <c r="N1328" s="1">
        <v>517</v>
      </c>
      <c r="O1328" s="1">
        <v>0</v>
      </c>
      <c r="P1328" s="1">
        <v>496</v>
      </c>
      <c r="Q1328" s="1">
        <v>499</v>
      </c>
      <c r="R1328" s="4">
        <v>30.975000000000001</v>
      </c>
      <c r="S1328" s="4">
        <v>36.966000000000001</v>
      </c>
      <c r="T1328" s="4">
        <v>72.265000000000001</v>
      </c>
      <c r="U1328" s="4" t="str">
        <f t="shared" si="192"/>
        <v>0</v>
      </c>
      <c r="V1328" s="4" t="str">
        <f t="shared" si="193"/>
        <v>0</v>
      </c>
      <c r="W1328" s="4" t="str">
        <f t="shared" si="194"/>
        <v>0</v>
      </c>
    </row>
    <row r="1329" spans="1:23" x14ac:dyDescent="0.3">
      <c r="A1329" s="1">
        <f t="shared" si="188"/>
        <v>0</v>
      </c>
      <c r="B1329" s="1" t="s">
        <v>12</v>
      </c>
      <c r="C1329" s="1">
        <v>0.2</v>
      </c>
      <c r="D1329" s="1">
        <v>4</v>
      </c>
      <c r="E1329" s="1">
        <f t="shared" si="189"/>
        <v>332</v>
      </c>
      <c r="F1329" s="1">
        <v>0</v>
      </c>
      <c r="G1329" s="4">
        <f t="shared" si="190"/>
        <v>0.40080160320641278</v>
      </c>
      <c r="H1329" s="4">
        <f t="shared" si="191"/>
        <v>309.74299999999994</v>
      </c>
      <c r="I1329" s="4">
        <v>114.84299999999999</v>
      </c>
      <c r="J1329" s="4">
        <v>11.554</v>
      </c>
      <c r="K1329" s="4">
        <v>183.346</v>
      </c>
      <c r="L1329" s="1">
        <v>499</v>
      </c>
      <c r="M1329" s="1">
        <v>501</v>
      </c>
      <c r="N1329" s="1">
        <v>518</v>
      </c>
      <c r="O1329" s="1">
        <v>0</v>
      </c>
      <c r="P1329" s="1">
        <v>496</v>
      </c>
      <c r="Q1329" s="1">
        <v>499</v>
      </c>
      <c r="R1329" s="4">
        <v>30.876000000000001</v>
      </c>
      <c r="S1329" s="4">
        <v>36.966000000000001</v>
      </c>
      <c r="T1329" s="4">
        <v>81.138999999999996</v>
      </c>
      <c r="U1329" s="4" t="str">
        <f t="shared" si="192"/>
        <v>0</v>
      </c>
      <c r="V1329" s="4" t="str">
        <f t="shared" si="193"/>
        <v>0</v>
      </c>
      <c r="W1329" s="4" t="str">
        <f t="shared" si="194"/>
        <v>0</v>
      </c>
    </row>
    <row r="1330" spans="1:23" x14ac:dyDescent="0.3">
      <c r="A1330" s="1">
        <f t="shared" si="188"/>
        <v>0</v>
      </c>
      <c r="B1330" s="1" t="s">
        <v>12</v>
      </c>
      <c r="C1330" s="1">
        <v>0.2</v>
      </c>
      <c r="D1330" s="1">
        <v>1</v>
      </c>
      <c r="E1330" s="1">
        <f t="shared" si="189"/>
        <v>333</v>
      </c>
      <c r="F1330" s="1">
        <v>1</v>
      </c>
      <c r="G1330" s="4">
        <f t="shared" si="190"/>
        <v>0</v>
      </c>
      <c r="H1330" s="4">
        <f t="shared" si="191"/>
        <v>164.63900000000001</v>
      </c>
      <c r="I1330" s="4">
        <v>76.207999999999998</v>
      </c>
      <c r="J1330" s="4">
        <v>11.170999999999999</v>
      </c>
      <c r="K1330" s="4">
        <v>77.260000000000005</v>
      </c>
      <c r="L1330" s="1">
        <v>515</v>
      </c>
      <c r="M1330" s="1">
        <v>515</v>
      </c>
      <c r="N1330" s="1">
        <v>535</v>
      </c>
      <c r="O1330" s="1">
        <v>0</v>
      </c>
      <c r="P1330" s="1">
        <v>515</v>
      </c>
      <c r="Q1330" s="1">
        <v>515</v>
      </c>
      <c r="R1330" s="4">
        <v>30.922999999999998</v>
      </c>
      <c r="S1330" s="4">
        <v>35.975999999999999</v>
      </c>
      <c r="T1330" s="4">
        <v>42.537999999999997</v>
      </c>
      <c r="U1330" s="4">
        <f t="shared" si="192"/>
        <v>100</v>
      </c>
      <c r="V1330" s="4">
        <f t="shared" si="193"/>
        <v>0</v>
      </c>
      <c r="W1330" s="4">
        <f t="shared" si="194"/>
        <v>0</v>
      </c>
    </row>
    <row r="1331" spans="1:23" x14ac:dyDescent="0.3">
      <c r="A1331" s="1">
        <f t="shared" si="188"/>
        <v>0</v>
      </c>
      <c r="B1331" s="1" t="s">
        <v>12</v>
      </c>
      <c r="C1331" s="1">
        <v>0.2</v>
      </c>
      <c r="D1331" s="1">
        <v>2</v>
      </c>
      <c r="E1331" s="1">
        <f t="shared" si="189"/>
        <v>333</v>
      </c>
      <c r="F1331" s="1">
        <v>0</v>
      </c>
      <c r="G1331" s="4">
        <f t="shared" si="190"/>
        <v>0.1941747572815534</v>
      </c>
      <c r="H1331" s="4">
        <f t="shared" si="191"/>
        <v>162.89099999999999</v>
      </c>
      <c r="I1331" s="4">
        <v>78.015999999999991</v>
      </c>
      <c r="J1331" s="4">
        <v>8.0250000000000004</v>
      </c>
      <c r="K1331" s="4">
        <v>76.849999999999994</v>
      </c>
      <c r="L1331" s="1">
        <v>515</v>
      </c>
      <c r="M1331" s="1">
        <v>516</v>
      </c>
      <c r="N1331" s="1">
        <v>537</v>
      </c>
      <c r="O1331" s="1">
        <v>0</v>
      </c>
      <c r="P1331" s="1">
        <v>515</v>
      </c>
      <c r="Q1331" s="1">
        <v>515</v>
      </c>
      <c r="R1331" s="4">
        <v>31.015999999999998</v>
      </c>
      <c r="S1331" s="4">
        <v>35.975999999999999</v>
      </c>
      <c r="T1331" s="4">
        <v>44.253</v>
      </c>
      <c r="U1331" s="4" t="str">
        <f t="shared" si="192"/>
        <v>0</v>
      </c>
      <c r="V1331" s="4" t="str">
        <f t="shared" si="193"/>
        <v>0</v>
      </c>
      <c r="W1331" s="4" t="str">
        <f t="shared" si="194"/>
        <v>0</v>
      </c>
    </row>
    <row r="1332" spans="1:23" x14ac:dyDescent="0.3">
      <c r="A1332" s="1">
        <f t="shared" si="188"/>
        <v>0</v>
      </c>
      <c r="B1332" s="1" t="s">
        <v>12</v>
      </c>
      <c r="C1332" s="1">
        <v>0.2</v>
      </c>
      <c r="D1332" s="1">
        <v>3</v>
      </c>
      <c r="E1332" s="1">
        <f t="shared" si="189"/>
        <v>333</v>
      </c>
      <c r="F1332" s="1">
        <v>1</v>
      </c>
      <c r="G1332" s="4">
        <f t="shared" si="190"/>
        <v>0</v>
      </c>
      <c r="H1332" s="4">
        <f t="shared" si="191"/>
        <v>119.38200000000001</v>
      </c>
      <c r="I1332" s="4">
        <v>76.491</v>
      </c>
      <c r="J1332" s="4">
        <v>10.92</v>
      </c>
      <c r="K1332" s="4">
        <v>31.971</v>
      </c>
      <c r="L1332" s="1">
        <v>515</v>
      </c>
      <c r="M1332" s="1">
        <v>515</v>
      </c>
      <c r="N1332" s="1">
        <v>541</v>
      </c>
      <c r="O1332" s="1">
        <v>0</v>
      </c>
      <c r="P1332" s="1">
        <v>515</v>
      </c>
      <c r="Q1332" s="1">
        <v>515</v>
      </c>
      <c r="R1332" s="4">
        <v>31.068000000000001</v>
      </c>
      <c r="S1332" s="4">
        <v>35.975999999999999</v>
      </c>
      <c r="T1332" s="4">
        <v>42.676000000000002</v>
      </c>
      <c r="U1332" s="4">
        <f t="shared" si="192"/>
        <v>100</v>
      </c>
      <c r="V1332" s="4">
        <f t="shared" si="193"/>
        <v>0</v>
      </c>
      <c r="W1332" s="4">
        <f t="shared" si="194"/>
        <v>0</v>
      </c>
    </row>
    <row r="1333" spans="1:23" x14ac:dyDescent="0.3">
      <c r="A1333" s="1">
        <f t="shared" si="188"/>
        <v>0</v>
      </c>
      <c r="B1333" s="1" t="s">
        <v>12</v>
      </c>
      <c r="C1333" s="1">
        <v>0.2</v>
      </c>
      <c r="D1333" s="1">
        <v>4</v>
      </c>
      <c r="E1333" s="1">
        <f t="shared" si="189"/>
        <v>333</v>
      </c>
      <c r="F1333" s="1">
        <v>0</v>
      </c>
      <c r="G1333" s="4">
        <f t="shared" si="190"/>
        <v>0.1941747572815534</v>
      </c>
      <c r="H1333" s="4">
        <f t="shared" si="191"/>
        <v>157.96199999999999</v>
      </c>
      <c r="I1333" s="4">
        <v>72.408000000000001</v>
      </c>
      <c r="J1333" s="4">
        <v>8.1519999999999992</v>
      </c>
      <c r="K1333" s="4">
        <v>77.402000000000001</v>
      </c>
      <c r="L1333" s="1">
        <v>515</v>
      </c>
      <c r="M1333" s="1">
        <v>516</v>
      </c>
      <c r="N1333" s="1">
        <v>540</v>
      </c>
      <c r="O1333" s="1">
        <v>0</v>
      </c>
      <c r="P1333" s="1">
        <v>515</v>
      </c>
      <c r="Q1333" s="1">
        <v>515</v>
      </c>
      <c r="R1333" s="4">
        <v>30.84</v>
      </c>
      <c r="S1333" s="4">
        <v>35.975999999999999</v>
      </c>
      <c r="T1333" s="4">
        <v>38.820999999999998</v>
      </c>
      <c r="U1333" s="4" t="str">
        <f t="shared" si="192"/>
        <v>0</v>
      </c>
      <c r="V1333" s="4" t="str">
        <f t="shared" si="193"/>
        <v>0</v>
      </c>
      <c r="W1333" s="4" t="str">
        <f t="shared" si="194"/>
        <v>0</v>
      </c>
    </row>
    <row r="1334" spans="1:23" x14ac:dyDescent="0.3">
      <c r="A1334" s="1">
        <f t="shared" si="188"/>
        <v>0</v>
      </c>
      <c r="B1334" s="1" t="s">
        <v>12</v>
      </c>
      <c r="C1334" s="1">
        <v>0.2</v>
      </c>
      <c r="D1334" s="1">
        <v>1</v>
      </c>
      <c r="E1334" s="1">
        <f t="shared" si="189"/>
        <v>334</v>
      </c>
      <c r="F1334" s="1">
        <v>0</v>
      </c>
      <c r="G1334" s="4">
        <f t="shared" si="190"/>
        <v>0.39761431411530812</v>
      </c>
      <c r="H1334" s="4">
        <f t="shared" si="191"/>
        <v>237.86199999999999</v>
      </c>
      <c r="I1334" s="4">
        <v>114.869</v>
      </c>
      <c r="J1334" s="4">
        <v>8.0299999999999994</v>
      </c>
      <c r="K1334" s="4">
        <v>114.96299999999999</v>
      </c>
      <c r="L1334" s="1">
        <v>503</v>
      </c>
      <c r="M1334" s="1">
        <v>505</v>
      </c>
      <c r="N1334" s="1">
        <v>530</v>
      </c>
      <c r="O1334" s="1">
        <v>0</v>
      </c>
      <c r="P1334" s="1">
        <v>500</v>
      </c>
      <c r="Q1334" s="1">
        <v>503</v>
      </c>
      <c r="R1334" s="4">
        <v>30.83</v>
      </c>
      <c r="S1334" s="4">
        <v>37.841999999999999</v>
      </c>
      <c r="T1334" s="4">
        <v>81.188999999999993</v>
      </c>
      <c r="U1334" s="4" t="str">
        <f t="shared" si="192"/>
        <v>0</v>
      </c>
      <c r="V1334" s="4" t="str">
        <f t="shared" si="193"/>
        <v>0</v>
      </c>
      <c r="W1334" s="4" t="str">
        <f t="shared" si="194"/>
        <v>0</v>
      </c>
    </row>
    <row r="1335" spans="1:23" x14ac:dyDescent="0.3">
      <c r="A1335" s="1">
        <f t="shared" si="188"/>
        <v>0</v>
      </c>
      <c r="B1335" s="1" t="s">
        <v>12</v>
      </c>
      <c r="C1335" s="1">
        <v>0.2</v>
      </c>
      <c r="D1335" s="1">
        <v>2</v>
      </c>
      <c r="E1335" s="1">
        <f t="shared" si="189"/>
        <v>334</v>
      </c>
      <c r="F1335" s="1">
        <v>0</v>
      </c>
      <c r="G1335" s="4">
        <f t="shared" si="190"/>
        <v>0.39761431411530812</v>
      </c>
      <c r="H1335" s="4">
        <f t="shared" si="191"/>
        <v>256.33300000000003</v>
      </c>
      <c r="I1335" s="4">
        <v>125.28800000000001</v>
      </c>
      <c r="J1335" s="4">
        <v>9.3390000000000004</v>
      </c>
      <c r="K1335" s="4">
        <v>121.706</v>
      </c>
      <c r="L1335" s="1">
        <v>503</v>
      </c>
      <c r="M1335" s="1">
        <v>505</v>
      </c>
      <c r="N1335" s="1">
        <v>527</v>
      </c>
      <c r="O1335" s="1">
        <v>0</v>
      </c>
      <c r="P1335" s="1">
        <v>500</v>
      </c>
      <c r="Q1335" s="1">
        <v>503</v>
      </c>
      <c r="R1335" s="4">
        <v>30.864000000000001</v>
      </c>
      <c r="S1335" s="4">
        <v>37.841999999999999</v>
      </c>
      <c r="T1335" s="4">
        <v>91.573999999999998</v>
      </c>
      <c r="U1335" s="4" t="str">
        <f t="shared" si="192"/>
        <v>0</v>
      </c>
      <c r="V1335" s="4" t="str">
        <f t="shared" si="193"/>
        <v>0</v>
      </c>
      <c r="W1335" s="4" t="str">
        <f t="shared" si="194"/>
        <v>0</v>
      </c>
    </row>
    <row r="1336" spans="1:23" x14ac:dyDescent="0.3">
      <c r="A1336" s="1">
        <f t="shared" si="188"/>
        <v>0</v>
      </c>
      <c r="B1336" s="1" t="s">
        <v>12</v>
      </c>
      <c r="C1336" s="1">
        <v>0.2</v>
      </c>
      <c r="D1336" s="1">
        <v>3</v>
      </c>
      <c r="E1336" s="1">
        <f t="shared" si="189"/>
        <v>334</v>
      </c>
      <c r="F1336" s="1">
        <v>0</v>
      </c>
      <c r="G1336" s="4">
        <f t="shared" si="190"/>
        <v>0.39761431411530812</v>
      </c>
      <c r="H1336" s="4">
        <f t="shared" si="191"/>
        <v>262.04700000000003</v>
      </c>
      <c r="I1336" s="4">
        <v>111.67400000000001</v>
      </c>
      <c r="J1336" s="4">
        <v>7.9660000000000002</v>
      </c>
      <c r="K1336" s="4">
        <v>142.40700000000001</v>
      </c>
      <c r="L1336" s="1">
        <v>503</v>
      </c>
      <c r="M1336" s="1">
        <v>505</v>
      </c>
      <c r="N1336" s="1">
        <v>529</v>
      </c>
      <c r="O1336" s="1">
        <v>0</v>
      </c>
      <c r="P1336" s="1">
        <v>500</v>
      </c>
      <c r="Q1336" s="1">
        <v>503</v>
      </c>
      <c r="R1336" s="4">
        <v>31.058</v>
      </c>
      <c r="S1336" s="4">
        <v>37.841999999999999</v>
      </c>
      <c r="T1336" s="4">
        <v>77.765999999999991</v>
      </c>
      <c r="U1336" s="4" t="str">
        <f t="shared" si="192"/>
        <v>0</v>
      </c>
      <c r="V1336" s="4" t="str">
        <f t="shared" si="193"/>
        <v>0</v>
      </c>
      <c r="W1336" s="4" t="str">
        <f t="shared" si="194"/>
        <v>0</v>
      </c>
    </row>
    <row r="1337" spans="1:23" x14ac:dyDescent="0.3">
      <c r="A1337" s="1">
        <f t="shared" si="188"/>
        <v>0</v>
      </c>
      <c r="B1337" s="1" t="s">
        <v>12</v>
      </c>
      <c r="C1337" s="1">
        <v>0.2</v>
      </c>
      <c r="D1337" s="1">
        <v>4</v>
      </c>
      <c r="E1337" s="1">
        <f t="shared" si="189"/>
        <v>334</v>
      </c>
      <c r="F1337" s="1">
        <v>0</v>
      </c>
      <c r="G1337" s="4">
        <f t="shared" si="190"/>
        <v>0.39761431411530812</v>
      </c>
      <c r="H1337" s="4">
        <f t="shared" si="191"/>
        <v>254.56800000000001</v>
      </c>
      <c r="I1337" s="4">
        <v>115.273</v>
      </c>
      <c r="J1337" s="4">
        <v>8.7690000000000001</v>
      </c>
      <c r="K1337" s="4">
        <v>130.52600000000001</v>
      </c>
      <c r="L1337" s="1">
        <v>503</v>
      </c>
      <c r="M1337" s="1">
        <v>505</v>
      </c>
      <c r="N1337" s="1">
        <v>529</v>
      </c>
      <c r="O1337" s="1">
        <v>0</v>
      </c>
      <c r="P1337" s="1">
        <v>500</v>
      </c>
      <c r="Q1337" s="1">
        <v>503</v>
      </c>
      <c r="R1337" s="4">
        <v>31.096</v>
      </c>
      <c r="S1337" s="4">
        <v>37.841999999999999</v>
      </c>
      <c r="T1337" s="4">
        <v>81.326999999999998</v>
      </c>
      <c r="U1337" s="4" t="str">
        <f t="shared" si="192"/>
        <v>0</v>
      </c>
      <c r="V1337" s="4" t="str">
        <f t="shared" si="193"/>
        <v>0</v>
      </c>
      <c r="W1337" s="4" t="str">
        <f t="shared" si="194"/>
        <v>0</v>
      </c>
    </row>
    <row r="1338" spans="1:23" x14ac:dyDescent="0.3">
      <c r="A1338" s="1">
        <f t="shared" si="188"/>
        <v>0</v>
      </c>
      <c r="B1338" s="1" t="s">
        <v>12</v>
      </c>
      <c r="C1338" s="1">
        <v>0.2</v>
      </c>
      <c r="D1338" s="1">
        <v>1</v>
      </c>
      <c r="E1338" s="1">
        <f t="shared" si="189"/>
        <v>335</v>
      </c>
      <c r="F1338" s="1">
        <v>0</v>
      </c>
      <c r="G1338" s="4">
        <f t="shared" si="190"/>
        <v>0.39138943248532287</v>
      </c>
      <c r="H1338" s="4">
        <f t="shared" si="191"/>
        <v>161.11599999999999</v>
      </c>
      <c r="I1338" s="4">
        <v>72.480999999999995</v>
      </c>
      <c r="J1338" s="4">
        <v>8.4039999999999999</v>
      </c>
      <c r="K1338" s="4">
        <v>80.230999999999995</v>
      </c>
      <c r="L1338" s="1">
        <v>511</v>
      </c>
      <c r="M1338" s="1">
        <v>513</v>
      </c>
      <c r="N1338" s="1">
        <v>535</v>
      </c>
      <c r="O1338" s="1">
        <v>0</v>
      </c>
      <c r="P1338" s="1">
        <v>511</v>
      </c>
      <c r="Q1338" s="1">
        <v>511</v>
      </c>
      <c r="R1338" s="4">
        <v>31.003</v>
      </c>
      <c r="S1338" s="4">
        <v>36.68</v>
      </c>
      <c r="T1338" s="4">
        <v>38.806000000000004</v>
      </c>
      <c r="U1338" s="4" t="str">
        <f t="shared" si="192"/>
        <v>0</v>
      </c>
      <c r="V1338" s="4" t="str">
        <f t="shared" si="193"/>
        <v>0</v>
      </c>
      <c r="W1338" s="4" t="str">
        <f t="shared" si="194"/>
        <v>0</v>
      </c>
    </row>
    <row r="1339" spans="1:23" x14ac:dyDescent="0.3">
      <c r="A1339" s="1">
        <f t="shared" si="188"/>
        <v>0</v>
      </c>
      <c r="B1339" s="1" t="s">
        <v>12</v>
      </c>
      <c r="C1339" s="1">
        <v>0.2</v>
      </c>
      <c r="D1339" s="1">
        <v>2</v>
      </c>
      <c r="E1339" s="1">
        <f t="shared" si="189"/>
        <v>335</v>
      </c>
      <c r="F1339" s="1">
        <v>0</v>
      </c>
      <c r="G1339" s="4">
        <f t="shared" si="190"/>
        <v>0.39138943248532287</v>
      </c>
      <c r="H1339" s="4">
        <f t="shared" si="191"/>
        <v>159.22899999999998</v>
      </c>
      <c r="I1339" s="4">
        <v>73.649999999999991</v>
      </c>
      <c r="J1339" s="4">
        <v>8.0469999999999988</v>
      </c>
      <c r="K1339" s="4">
        <v>77.531999999999996</v>
      </c>
      <c r="L1339" s="1">
        <v>511</v>
      </c>
      <c r="M1339" s="1">
        <v>513</v>
      </c>
      <c r="N1339" s="1">
        <v>530</v>
      </c>
      <c r="O1339" s="1">
        <v>0</v>
      </c>
      <c r="P1339" s="1">
        <v>511</v>
      </c>
      <c r="Q1339" s="1">
        <v>511</v>
      </c>
      <c r="R1339" s="4">
        <v>30.908000000000001</v>
      </c>
      <c r="S1339" s="4">
        <v>36.68</v>
      </c>
      <c r="T1339" s="4">
        <v>40.07</v>
      </c>
      <c r="U1339" s="4" t="str">
        <f t="shared" si="192"/>
        <v>0</v>
      </c>
      <c r="V1339" s="4" t="str">
        <f t="shared" si="193"/>
        <v>0</v>
      </c>
      <c r="W1339" s="4" t="str">
        <f t="shared" si="194"/>
        <v>0</v>
      </c>
    </row>
    <row r="1340" spans="1:23" x14ac:dyDescent="0.3">
      <c r="A1340" s="1">
        <f t="shared" si="188"/>
        <v>0</v>
      </c>
      <c r="B1340" s="1" t="s">
        <v>12</v>
      </c>
      <c r="C1340" s="1">
        <v>0.2</v>
      </c>
      <c r="D1340" s="1">
        <v>3</v>
      </c>
      <c r="E1340" s="1">
        <f t="shared" si="189"/>
        <v>335</v>
      </c>
      <c r="F1340" s="1">
        <v>0</v>
      </c>
      <c r="G1340" s="4">
        <f t="shared" si="190"/>
        <v>0.19569471624266144</v>
      </c>
      <c r="H1340" s="4">
        <f t="shared" si="191"/>
        <v>156.98099999999999</v>
      </c>
      <c r="I1340" s="4">
        <v>72.843999999999994</v>
      </c>
      <c r="J1340" s="4">
        <v>8.2010000000000005</v>
      </c>
      <c r="K1340" s="4">
        <v>75.936000000000007</v>
      </c>
      <c r="L1340" s="1">
        <v>511</v>
      </c>
      <c r="M1340" s="1">
        <v>512</v>
      </c>
      <c r="N1340" s="1">
        <v>535</v>
      </c>
      <c r="O1340" s="1">
        <v>0</v>
      </c>
      <c r="P1340" s="1">
        <v>511</v>
      </c>
      <c r="Q1340" s="1">
        <v>511</v>
      </c>
      <c r="R1340" s="4">
        <v>30.902999999999999</v>
      </c>
      <c r="S1340" s="4">
        <v>36.68</v>
      </c>
      <c r="T1340" s="4">
        <v>39.269000000000005</v>
      </c>
      <c r="U1340" s="4" t="str">
        <f t="shared" si="192"/>
        <v>0</v>
      </c>
      <c r="V1340" s="4" t="str">
        <f t="shared" si="193"/>
        <v>0</v>
      </c>
      <c r="W1340" s="4" t="str">
        <f t="shared" si="194"/>
        <v>0</v>
      </c>
    </row>
    <row r="1341" spans="1:23" x14ac:dyDescent="0.3">
      <c r="A1341" s="1">
        <f t="shared" si="188"/>
        <v>0</v>
      </c>
      <c r="B1341" s="1" t="s">
        <v>12</v>
      </c>
      <c r="C1341" s="1">
        <v>0.2</v>
      </c>
      <c r="D1341" s="1">
        <v>4</v>
      </c>
      <c r="E1341" s="1">
        <f t="shared" si="189"/>
        <v>335</v>
      </c>
      <c r="F1341" s="1">
        <v>0</v>
      </c>
      <c r="G1341" s="4">
        <f t="shared" si="190"/>
        <v>0.19569471624266144</v>
      </c>
      <c r="H1341" s="4">
        <f t="shared" si="191"/>
        <v>161.96600000000001</v>
      </c>
      <c r="I1341" s="4">
        <v>73.284999999999997</v>
      </c>
      <c r="J1341" s="4">
        <v>9.3879999999999999</v>
      </c>
      <c r="K1341" s="4">
        <v>79.293000000000006</v>
      </c>
      <c r="L1341" s="1">
        <v>511</v>
      </c>
      <c r="M1341" s="1">
        <v>512</v>
      </c>
      <c r="N1341" s="1">
        <v>533</v>
      </c>
      <c r="O1341" s="1">
        <v>0</v>
      </c>
      <c r="P1341" s="1">
        <v>511</v>
      </c>
      <c r="Q1341" s="1">
        <v>511</v>
      </c>
      <c r="R1341" s="4">
        <v>31.216000000000001</v>
      </c>
      <c r="S1341" s="4">
        <v>36.68</v>
      </c>
      <c r="T1341" s="4">
        <v>39.397000000000006</v>
      </c>
      <c r="U1341" s="4" t="str">
        <f t="shared" si="192"/>
        <v>0</v>
      </c>
      <c r="V1341" s="4" t="str">
        <f t="shared" si="193"/>
        <v>0</v>
      </c>
      <c r="W1341" s="4" t="str">
        <f t="shared" si="194"/>
        <v>0</v>
      </c>
    </row>
    <row r="1342" spans="1:23" x14ac:dyDescent="0.3">
      <c r="A1342" s="1">
        <f t="shared" si="188"/>
        <v>0</v>
      </c>
      <c r="B1342" s="1" t="s">
        <v>12</v>
      </c>
      <c r="C1342" s="1">
        <v>0.2</v>
      </c>
      <c r="D1342" s="1">
        <v>1</v>
      </c>
      <c r="E1342" s="1">
        <f t="shared" si="189"/>
        <v>336</v>
      </c>
      <c r="F1342" s="1">
        <v>0</v>
      </c>
      <c r="G1342" s="4">
        <f t="shared" si="190"/>
        <v>0.79681274900398402</v>
      </c>
      <c r="H1342" s="4">
        <f t="shared" si="191"/>
        <v>255.37899999999999</v>
      </c>
      <c r="I1342" s="4">
        <v>120.752</v>
      </c>
      <c r="J1342" s="4">
        <v>8.3569999999999993</v>
      </c>
      <c r="K1342" s="4">
        <v>126.27</v>
      </c>
      <c r="L1342" s="1">
        <v>502</v>
      </c>
      <c r="M1342" s="1">
        <v>506</v>
      </c>
      <c r="N1342" s="1">
        <v>521</v>
      </c>
      <c r="O1342" s="1">
        <v>0</v>
      </c>
      <c r="P1342" s="1">
        <v>501</v>
      </c>
      <c r="Q1342" s="1">
        <v>502</v>
      </c>
      <c r="R1342" s="4">
        <v>30.698</v>
      </c>
      <c r="S1342" s="4">
        <v>37.744999999999997</v>
      </c>
      <c r="T1342" s="4">
        <v>86.912999999999997</v>
      </c>
      <c r="U1342" s="4" t="str">
        <f t="shared" si="192"/>
        <v>0</v>
      </c>
      <c r="V1342" s="4" t="str">
        <f t="shared" si="193"/>
        <v>0</v>
      </c>
      <c r="W1342" s="4" t="str">
        <f t="shared" si="194"/>
        <v>0</v>
      </c>
    </row>
    <row r="1343" spans="1:23" x14ac:dyDescent="0.3">
      <c r="A1343" s="1">
        <f t="shared" si="188"/>
        <v>0</v>
      </c>
      <c r="B1343" s="1" t="s">
        <v>12</v>
      </c>
      <c r="C1343" s="1">
        <v>0.2</v>
      </c>
      <c r="D1343" s="1">
        <v>2</v>
      </c>
      <c r="E1343" s="1">
        <f t="shared" si="189"/>
        <v>336</v>
      </c>
      <c r="F1343" s="1">
        <v>0</v>
      </c>
      <c r="G1343" s="4">
        <f t="shared" si="190"/>
        <v>0.79681274900398402</v>
      </c>
      <c r="H1343" s="4">
        <f t="shared" si="191"/>
        <v>248.27500000000001</v>
      </c>
      <c r="I1343" s="4">
        <v>113.88799999999999</v>
      </c>
      <c r="J1343" s="4">
        <v>9.7520000000000007</v>
      </c>
      <c r="K1343" s="4">
        <v>124.63500000000001</v>
      </c>
      <c r="L1343" s="1">
        <v>502</v>
      </c>
      <c r="M1343" s="1">
        <v>506</v>
      </c>
      <c r="N1343" s="1">
        <v>520</v>
      </c>
      <c r="O1343" s="1">
        <v>0</v>
      </c>
      <c r="P1343" s="1">
        <v>501</v>
      </c>
      <c r="Q1343" s="1">
        <v>502</v>
      </c>
      <c r="R1343" s="4">
        <v>30.908000000000001</v>
      </c>
      <c r="S1343" s="4">
        <v>37.744999999999997</v>
      </c>
      <c r="T1343" s="4">
        <v>79.838999999999999</v>
      </c>
      <c r="U1343" s="4" t="str">
        <f t="shared" si="192"/>
        <v>0</v>
      </c>
      <c r="V1343" s="4" t="str">
        <f t="shared" si="193"/>
        <v>0</v>
      </c>
      <c r="W1343" s="4" t="str">
        <f t="shared" si="194"/>
        <v>0</v>
      </c>
    </row>
    <row r="1344" spans="1:23" x14ac:dyDescent="0.3">
      <c r="A1344" s="1">
        <f t="shared" si="188"/>
        <v>0</v>
      </c>
      <c r="B1344" s="1" t="s">
        <v>12</v>
      </c>
      <c r="C1344" s="1">
        <v>0.2</v>
      </c>
      <c r="D1344" s="1">
        <v>3</v>
      </c>
      <c r="E1344" s="1">
        <f t="shared" si="189"/>
        <v>336</v>
      </c>
      <c r="F1344" s="1">
        <v>0</v>
      </c>
      <c r="G1344" s="4">
        <f t="shared" si="190"/>
        <v>0.99601593625498008</v>
      </c>
      <c r="H1344" s="4">
        <f t="shared" si="191"/>
        <v>245.685</v>
      </c>
      <c r="I1344" s="4">
        <v>109.44499999999999</v>
      </c>
      <c r="J1344" s="4">
        <v>9.4039999999999999</v>
      </c>
      <c r="K1344" s="4">
        <v>126.836</v>
      </c>
      <c r="L1344" s="1">
        <v>502</v>
      </c>
      <c r="M1344" s="1">
        <v>507</v>
      </c>
      <c r="N1344" s="1">
        <v>521</v>
      </c>
      <c r="O1344" s="1">
        <v>0</v>
      </c>
      <c r="P1344" s="1">
        <v>501</v>
      </c>
      <c r="Q1344" s="1">
        <v>502</v>
      </c>
      <c r="R1344" s="4">
        <v>30.997</v>
      </c>
      <c r="S1344" s="4">
        <v>37.744999999999997</v>
      </c>
      <c r="T1344" s="4">
        <v>75.307000000000002</v>
      </c>
      <c r="U1344" s="4" t="str">
        <f t="shared" si="192"/>
        <v>0</v>
      </c>
      <c r="V1344" s="4" t="str">
        <f t="shared" si="193"/>
        <v>0</v>
      </c>
      <c r="W1344" s="4" t="str">
        <f t="shared" si="194"/>
        <v>0</v>
      </c>
    </row>
    <row r="1345" spans="1:23" x14ac:dyDescent="0.3">
      <c r="A1345" s="1">
        <f t="shared" si="188"/>
        <v>0</v>
      </c>
      <c r="B1345" s="1" t="s">
        <v>12</v>
      </c>
      <c r="C1345" s="1">
        <v>0.2</v>
      </c>
      <c r="D1345" s="1">
        <v>4</v>
      </c>
      <c r="E1345" s="1">
        <f t="shared" si="189"/>
        <v>336</v>
      </c>
      <c r="F1345" s="1">
        <v>0</v>
      </c>
      <c r="G1345" s="4">
        <f t="shared" si="190"/>
        <v>0.99601593625498008</v>
      </c>
      <c r="H1345" s="4">
        <f t="shared" si="191"/>
        <v>254.608</v>
      </c>
      <c r="I1345" s="4">
        <v>111.342</v>
      </c>
      <c r="J1345" s="4">
        <v>10.426</v>
      </c>
      <c r="K1345" s="4">
        <v>132.84</v>
      </c>
      <c r="L1345" s="1">
        <v>502</v>
      </c>
      <c r="M1345" s="1">
        <v>507</v>
      </c>
      <c r="N1345" s="1">
        <v>518</v>
      </c>
      <c r="O1345" s="1">
        <v>0</v>
      </c>
      <c r="P1345" s="1">
        <v>501</v>
      </c>
      <c r="Q1345" s="1">
        <v>502</v>
      </c>
      <c r="R1345" s="4">
        <v>30.922000000000001</v>
      </c>
      <c r="S1345" s="4">
        <v>37.744999999999997</v>
      </c>
      <c r="T1345" s="4">
        <v>77.278999999999996</v>
      </c>
      <c r="U1345" s="4" t="str">
        <f t="shared" si="192"/>
        <v>0</v>
      </c>
      <c r="V1345" s="4" t="str">
        <f t="shared" si="193"/>
        <v>0</v>
      </c>
      <c r="W1345" s="4" t="str">
        <f t="shared" si="194"/>
        <v>0</v>
      </c>
    </row>
    <row r="1346" spans="1:23" x14ac:dyDescent="0.3">
      <c r="A1346" s="1">
        <f t="shared" ref="A1346:A1409" si="199">IF(MOD(E1346,25)=0,1,0)</f>
        <v>0</v>
      </c>
      <c r="B1346" s="1" t="s">
        <v>12</v>
      </c>
      <c r="C1346" s="1">
        <v>0.2</v>
      </c>
      <c r="D1346" s="1">
        <v>1</v>
      </c>
      <c r="E1346" s="1">
        <f t="shared" si="189"/>
        <v>337</v>
      </c>
      <c r="F1346" s="1">
        <v>0</v>
      </c>
      <c r="G1346" s="4">
        <f t="shared" si="190"/>
        <v>0.38834951456310679</v>
      </c>
      <c r="H1346" s="4">
        <f t="shared" si="191"/>
        <v>157.21099999999998</v>
      </c>
      <c r="I1346" s="4">
        <v>77.599999999999994</v>
      </c>
      <c r="J1346" s="4">
        <v>7.7969999999999997</v>
      </c>
      <c r="K1346" s="4">
        <v>71.813999999999993</v>
      </c>
      <c r="L1346" s="1">
        <v>515</v>
      </c>
      <c r="M1346" s="1">
        <v>517</v>
      </c>
      <c r="N1346" s="1">
        <v>533</v>
      </c>
      <c r="O1346" s="1">
        <v>0</v>
      </c>
      <c r="P1346" s="1">
        <v>515</v>
      </c>
      <c r="Q1346" s="1">
        <v>515</v>
      </c>
      <c r="R1346" s="4">
        <v>30.696000000000002</v>
      </c>
      <c r="S1346" s="4">
        <v>35.804000000000002</v>
      </c>
      <c r="T1346" s="4">
        <v>44.204999999999998</v>
      </c>
      <c r="U1346" s="4" t="str">
        <f t="shared" si="192"/>
        <v>0</v>
      </c>
      <c r="V1346" s="4" t="str">
        <f t="shared" si="193"/>
        <v>0</v>
      </c>
      <c r="W1346" s="4" t="str">
        <f t="shared" si="194"/>
        <v>0</v>
      </c>
    </row>
    <row r="1347" spans="1:23" x14ac:dyDescent="0.3">
      <c r="A1347" s="1">
        <f t="shared" si="199"/>
        <v>0</v>
      </c>
      <c r="B1347" s="1" t="s">
        <v>12</v>
      </c>
      <c r="C1347" s="1">
        <v>0.2</v>
      </c>
      <c r="D1347" s="1">
        <v>2</v>
      </c>
      <c r="E1347" s="1">
        <f t="shared" ref="E1347:E1410" si="200">_xlfn.CEILING.MATH((ROW(E1347)-1)/4)</f>
        <v>337</v>
      </c>
      <c r="F1347" s="1">
        <v>0</v>
      </c>
      <c r="G1347" s="4">
        <f t="shared" ref="G1347:G1410" si="201">(M1347-L1347)/L1347*100</f>
        <v>0.1941747572815534</v>
      </c>
      <c r="H1347" s="4">
        <f t="shared" ref="H1347:H1410" si="202">I1347+K1347+J1347</f>
        <v>157.625</v>
      </c>
      <c r="I1347" s="4">
        <v>76.679000000000002</v>
      </c>
      <c r="J1347" s="4">
        <v>8.6460000000000008</v>
      </c>
      <c r="K1347" s="4">
        <v>72.3</v>
      </c>
      <c r="L1347" s="1">
        <v>515</v>
      </c>
      <c r="M1347" s="1">
        <v>516</v>
      </c>
      <c r="N1347" s="1">
        <v>532</v>
      </c>
      <c r="O1347" s="1">
        <v>0</v>
      </c>
      <c r="P1347" s="1">
        <v>515</v>
      </c>
      <c r="Q1347" s="1">
        <v>515</v>
      </c>
      <c r="R1347" s="4">
        <v>30.885999999999999</v>
      </c>
      <c r="S1347" s="4">
        <v>35.804000000000002</v>
      </c>
      <c r="T1347" s="4">
        <v>43.093999999999994</v>
      </c>
      <c r="U1347" s="4" t="str">
        <f t="shared" ref="U1347:U1410" si="203">IF(F1347=1,(M1347-O1347)/M1347*100,"0")</f>
        <v>0</v>
      </c>
      <c r="V1347" s="4" t="str">
        <f t="shared" ref="V1347:V1410" si="204">IF(F1347=1,(M1347-P1347)/M1347*100,"0")</f>
        <v>0</v>
      </c>
      <c r="W1347" s="4" t="str">
        <f t="shared" ref="W1347:W1410" si="205">IF(F1347=1,(M1347-Q1347)/M1347*100,"0")</f>
        <v>0</v>
      </c>
    </row>
    <row r="1348" spans="1:23" x14ac:dyDescent="0.3">
      <c r="A1348" s="1">
        <f t="shared" si="199"/>
        <v>0</v>
      </c>
      <c r="B1348" s="1" t="s">
        <v>12</v>
      </c>
      <c r="C1348" s="1">
        <v>0.2</v>
      </c>
      <c r="D1348" s="1">
        <v>3</v>
      </c>
      <c r="E1348" s="1">
        <f t="shared" si="200"/>
        <v>337</v>
      </c>
      <c r="F1348" s="1">
        <v>0</v>
      </c>
      <c r="G1348" s="4">
        <f t="shared" si="201"/>
        <v>0.1941747572815534</v>
      </c>
      <c r="H1348" s="4">
        <f t="shared" si="202"/>
        <v>162.77600000000001</v>
      </c>
      <c r="I1348" s="4">
        <v>81.933000000000007</v>
      </c>
      <c r="J1348" s="4">
        <v>7.984</v>
      </c>
      <c r="K1348" s="4">
        <v>72.858999999999995</v>
      </c>
      <c r="L1348" s="1">
        <v>515</v>
      </c>
      <c r="M1348" s="1">
        <v>516</v>
      </c>
      <c r="N1348" s="1">
        <v>530</v>
      </c>
      <c r="O1348" s="1">
        <v>0</v>
      </c>
      <c r="P1348" s="1">
        <v>515</v>
      </c>
      <c r="Q1348" s="1">
        <v>515</v>
      </c>
      <c r="R1348" s="4">
        <v>31.012</v>
      </c>
      <c r="S1348" s="4">
        <v>35.804000000000002</v>
      </c>
      <c r="T1348" s="4">
        <v>48.221999999999994</v>
      </c>
      <c r="U1348" s="4" t="str">
        <f t="shared" si="203"/>
        <v>0</v>
      </c>
      <c r="V1348" s="4" t="str">
        <f t="shared" si="204"/>
        <v>0</v>
      </c>
      <c r="W1348" s="4" t="str">
        <f t="shared" si="205"/>
        <v>0</v>
      </c>
    </row>
    <row r="1349" spans="1:23" x14ac:dyDescent="0.3">
      <c r="A1349" s="1">
        <f t="shared" si="199"/>
        <v>0</v>
      </c>
      <c r="B1349" s="1" t="s">
        <v>12</v>
      </c>
      <c r="C1349" s="1">
        <v>0.2</v>
      </c>
      <c r="D1349" s="1">
        <v>4</v>
      </c>
      <c r="E1349" s="1">
        <f t="shared" si="200"/>
        <v>337</v>
      </c>
      <c r="F1349" s="1">
        <v>0</v>
      </c>
      <c r="G1349" s="4">
        <f t="shared" si="201"/>
        <v>0.38834951456310679</v>
      </c>
      <c r="H1349" s="4">
        <f t="shared" si="202"/>
        <v>154.691</v>
      </c>
      <c r="I1349" s="4">
        <v>74.018000000000001</v>
      </c>
      <c r="J1349" s="4">
        <v>8.0239999999999991</v>
      </c>
      <c r="K1349" s="4">
        <v>72.649000000000001</v>
      </c>
      <c r="L1349" s="1">
        <v>515</v>
      </c>
      <c r="M1349" s="1">
        <v>517</v>
      </c>
      <c r="N1349" s="1">
        <v>534</v>
      </c>
      <c r="O1349" s="1">
        <v>0</v>
      </c>
      <c r="P1349" s="1">
        <v>515</v>
      </c>
      <c r="Q1349" s="1">
        <v>515</v>
      </c>
      <c r="R1349" s="4">
        <v>30.791</v>
      </c>
      <c r="S1349" s="4">
        <v>35.804000000000002</v>
      </c>
      <c r="T1349" s="4">
        <v>40.527999999999999</v>
      </c>
      <c r="U1349" s="4" t="str">
        <f t="shared" si="203"/>
        <v>0</v>
      </c>
      <c r="V1349" s="4" t="str">
        <f t="shared" si="204"/>
        <v>0</v>
      </c>
      <c r="W1349" s="4" t="str">
        <f t="shared" si="205"/>
        <v>0</v>
      </c>
    </row>
    <row r="1350" spans="1:23" x14ac:dyDescent="0.3">
      <c r="A1350" s="1">
        <f t="shared" si="199"/>
        <v>0</v>
      </c>
      <c r="B1350" s="1" t="s">
        <v>12</v>
      </c>
      <c r="C1350" s="1">
        <v>0.2</v>
      </c>
      <c r="D1350" s="1">
        <v>1</v>
      </c>
      <c r="E1350" s="1">
        <f t="shared" si="200"/>
        <v>338</v>
      </c>
      <c r="F1350" s="1">
        <v>0</v>
      </c>
      <c r="G1350" s="4">
        <f t="shared" si="201"/>
        <v>0.390625</v>
      </c>
      <c r="H1350" s="4">
        <f t="shared" si="202"/>
        <v>215.68099999999998</v>
      </c>
      <c r="I1350" s="4">
        <v>107.8</v>
      </c>
      <c r="J1350" s="4">
        <v>7.7450000000000001</v>
      </c>
      <c r="K1350" s="4">
        <v>100.136</v>
      </c>
      <c r="L1350" s="1">
        <v>512</v>
      </c>
      <c r="M1350" s="1">
        <v>514</v>
      </c>
      <c r="N1350" s="1">
        <v>524</v>
      </c>
      <c r="O1350" s="1">
        <v>0</v>
      </c>
      <c r="P1350" s="1">
        <v>511</v>
      </c>
      <c r="Q1350" s="1">
        <v>512</v>
      </c>
      <c r="R1350" s="4">
        <v>30.701000000000001</v>
      </c>
      <c r="S1350" s="4">
        <v>35.936</v>
      </c>
      <c r="T1350" s="4">
        <v>73.956999999999994</v>
      </c>
      <c r="U1350" s="4" t="str">
        <f t="shared" si="203"/>
        <v>0</v>
      </c>
      <c r="V1350" s="4" t="str">
        <f t="shared" si="204"/>
        <v>0</v>
      </c>
      <c r="W1350" s="4" t="str">
        <f t="shared" si="205"/>
        <v>0</v>
      </c>
    </row>
    <row r="1351" spans="1:23" x14ac:dyDescent="0.3">
      <c r="A1351" s="1">
        <f t="shared" si="199"/>
        <v>0</v>
      </c>
      <c r="B1351" s="1" t="s">
        <v>12</v>
      </c>
      <c r="C1351" s="1">
        <v>0.2</v>
      </c>
      <c r="D1351" s="1">
        <v>2</v>
      </c>
      <c r="E1351" s="1">
        <f t="shared" si="200"/>
        <v>338</v>
      </c>
      <c r="F1351" s="1">
        <v>0</v>
      </c>
      <c r="G1351" s="4">
        <f t="shared" si="201"/>
        <v>0.390625</v>
      </c>
      <c r="H1351" s="4">
        <f t="shared" si="202"/>
        <v>216.70899999999997</v>
      </c>
      <c r="I1351" s="4">
        <v>102.98699999999999</v>
      </c>
      <c r="J1351" s="4">
        <v>9.1649999999999991</v>
      </c>
      <c r="K1351" s="4">
        <v>104.557</v>
      </c>
      <c r="L1351" s="1">
        <v>512</v>
      </c>
      <c r="M1351" s="1">
        <v>514</v>
      </c>
      <c r="N1351" s="1">
        <v>522</v>
      </c>
      <c r="O1351" s="1">
        <v>0</v>
      </c>
      <c r="P1351" s="1">
        <v>511</v>
      </c>
      <c r="Q1351" s="1">
        <v>512</v>
      </c>
      <c r="R1351" s="4">
        <v>30.861999999999998</v>
      </c>
      <c r="S1351" s="4">
        <v>35.936</v>
      </c>
      <c r="T1351" s="4">
        <v>68.983000000000004</v>
      </c>
      <c r="U1351" s="4" t="str">
        <f t="shared" si="203"/>
        <v>0</v>
      </c>
      <c r="V1351" s="4" t="str">
        <f t="shared" si="204"/>
        <v>0</v>
      </c>
      <c r="W1351" s="4" t="str">
        <f t="shared" si="205"/>
        <v>0</v>
      </c>
    </row>
    <row r="1352" spans="1:23" x14ac:dyDescent="0.3">
      <c r="A1352" s="1">
        <f t="shared" si="199"/>
        <v>0</v>
      </c>
      <c r="B1352" s="1" t="s">
        <v>12</v>
      </c>
      <c r="C1352" s="1">
        <v>0.2</v>
      </c>
      <c r="D1352" s="1">
        <v>3</v>
      </c>
      <c r="E1352" s="1">
        <f t="shared" si="200"/>
        <v>338</v>
      </c>
      <c r="F1352" s="1">
        <v>0</v>
      </c>
      <c r="G1352" s="4">
        <f t="shared" si="201"/>
        <v>0.390625</v>
      </c>
      <c r="H1352" s="4">
        <f t="shared" si="202"/>
        <v>217.357</v>
      </c>
      <c r="I1352" s="4">
        <v>100.861</v>
      </c>
      <c r="J1352" s="4">
        <v>7.85</v>
      </c>
      <c r="K1352" s="4">
        <v>108.646</v>
      </c>
      <c r="L1352" s="1">
        <v>512</v>
      </c>
      <c r="M1352" s="1">
        <v>514</v>
      </c>
      <c r="N1352" s="1">
        <v>526</v>
      </c>
      <c r="O1352" s="1">
        <v>0</v>
      </c>
      <c r="P1352" s="1">
        <v>511</v>
      </c>
      <c r="Q1352" s="1">
        <v>512</v>
      </c>
      <c r="R1352" s="4">
        <v>30.94</v>
      </c>
      <c r="S1352" s="4">
        <v>35.936</v>
      </c>
      <c r="T1352" s="4">
        <v>66.778999999999996</v>
      </c>
      <c r="U1352" s="4" t="str">
        <f t="shared" si="203"/>
        <v>0</v>
      </c>
      <c r="V1352" s="4" t="str">
        <f t="shared" si="204"/>
        <v>0</v>
      </c>
      <c r="W1352" s="4" t="str">
        <f t="shared" si="205"/>
        <v>0</v>
      </c>
    </row>
    <row r="1353" spans="1:23" x14ac:dyDescent="0.3">
      <c r="A1353" s="1">
        <f t="shared" si="199"/>
        <v>0</v>
      </c>
      <c r="B1353" s="1" t="s">
        <v>12</v>
      </c>
      <c r="C1353" s="1">
        <v>0.2</v>
      </c>
      <c r="D1353" s="1">
        <v>4</v>
      </c>
      <c r="E1353" s="1">
        <f t="shared" si="200"/>
        <v>338</v>
      </c>
      <c r="F1353" s="1">
        <v>0</v>
      </c>
      <c r="G1353" s="4">
        <f t="shared" si="201"/>
        <v>0.390625</v>
      </c>
      <c r="H1353" s="4">
        <f t="shared" si="202"/>
        <v>217.73599999999999</v>
      </c>
      <c r="I1353" s="4">
        <v>105.37</v>
      </c>
      <c r="J1353" s="4">
        <v>9.0039999999999996</v>
      </c>
      <c r="K1353" s="4">
        <v>103.36199999999999</v>
      </c>
      <c r="L1353" s="1">
        <v>512</v>
      </c>
      <c r="M1353" s="1">
        <v>514</v>
      </c>
      <c r="N1353" s="1">
        <v>531</v>
      </c>
      <c r="O1353" s="1">
        <v>0</v>
      </c>
      <c r="P1353" s="1">
        <v>511</v>
      </c>
      <c r="Q1353" s="1">
        <v>512</v>
      </c>
      <c r="R1353" s="4">
        <v>31.187000000000001</v>
      </c>
      <c r="S1353" s="4">
        <v>35.936</v>
      </c>
      <c r="T1353" s="4">
        <v>71.040999999999997</v>
      </c>
      <c r="U1353" s="4" t="str">
        <f t="shared" si="203"/>
        <v>0</v>
      </c>
      <c r="V1353" s="4" t="str">
        <f t="shared" si="204"/>
        <v>0</v>
      </c>
      <c r="W1353" s="4" t="str">
        <f t="shared" si="205"/>
        <v>0</v>
      </c>
    </row>
    <row r="1354" spans="1:23" x14ac:dyDescent="0.3">
      <c r="A1354" s="1">
        <f t="shared" si="199"/>
        <v>0</v>
      </c>
      <c r="B1354" s="1" t="s">
        <v>12</v>
      </c>
      <c r="C1354" s="1">
        <v>0.2</v>
      </c>
      <c r="D1354" s="1">
        <v>1</v>
      </c>
      <c r="E1354" s="1">
        <f t="shared" si="200"/>
        <v>339</v>
      </c>
      <c r="F1354" s="1">
        <v>1</v>
      </c>
      <c r="G1354" s="4">
        <f t="shared" si="201"/>
        <v>0</v>
      </c>
      <c r="H1354" s="4">
        <f t="shared" si="202"/>
        <v>97.233999999999995</v>
      </c>
      <c r="I1354" s="4">
        <v>72.418999999999997</v>
      </c>
      <c r="J1354" s="4">
        <v>9.2210000000000001</v>
      </c>
      <c r="K1354" s="4">
        <v>15.593999999999999</v>
      </c>
      <c r="L1354" s="1">
        <v>527</v>
      </c>
      <c r="M1354" s="1">
        <v>527</v>
      </c>
      <c r="N1354" s="1">
        <v>542</v>
      </c>
      <c r="O1354" s="1">
        <v>0</v>
      </c>
      <c r="P1354" s="1">
        <v>526</v>
      </c>
      <c r="Q1354" s="1">
        <v>527</v>
      </c>
      <c r="R1354" s="4">
        <v>30.811</v>
      </c>
      <c r="S1354" s="4">
        <v>38.563000000000002</v>
      </c>
      <c r="T1354" s="4">
        <v>38.658999999999999</v>
      </c>
      <c r="U1354" s="4">
        <f t="shared" si="203"/>
        <v>100</v>
      </c>
      <c r="V1354" s="4">
        <f t="shared" si="204"/>
        <v>0.18975332068311196</v>
      </c>
      <c r="W1354" s="4">
        <f t="shared" si="205"/>
        <v>0</v>
      </c>
    </row>
    <row r="1355" spans="1:23" x14ac:dyDescent="0.3">
      <c r="A1355" s="1">
        <f t="shared" si="199"/>
        <v>0</v>
      </c>
      <c r="B1355" s="1" t="s">
        <v>12</v>
      </c>
      <c r="C1355" s="1">
        <v>0.2</v>
      </c>
      <c r="D1355" s="1">
        <v>2</v>
      </c>
      <c r="E1355" s="1">
        <f t="shared" si="200"/>
        <v>339</v>
      </c>
      <c r="F1355" s="1">
        <v>1</v>
      </c>
      <c r="G1355" s="4">
        <f t="shared" si="201"/>
        <v>0</v>
      </c>
      <c r="H1355" s="4">
        <f t="shared" si="202"/>
        <v>98.373000000000005</v>
      </c>
      <c r="I1355" s="4">
        <v>73.215000000000003</v>
      </c>
      <c r="J1355" s="4">
        <v>8.8149999999999995</v>
      </c>
      <c r="K1355" s="4">
        <v>16.343</v>
      </c>
      <c r="L1355" s="1">
        <v>527</v>
      </c>
      <c r="M1355" s="1">
        <v>527</v>
      </c>
      <c r="N1355" s="1">
        <v>543</v>
      </c>
      <c r="O1355" s="1">
        <v>0</v>
      </c>
      <c r="P1355" s="1">
        <v>526</v>
      </c>
      <c r="Q1355" s="1">
        <v>527</v>
      </c>
      <c r="R1355" s="4">
        <v>31.085000000000001</v>
      </c>
      <c r="S1355" s="4">
        <v>38.563000000000002</v>
      </c>
      <c r="T1355" s="4">
        <v>39.180999999999997</v>
      </c>
      <c r="U1355" s="4">
        <f t="shared" si="203"/>
        <v>100</v>
      </c>
      <c r="V1355" s="4">
        <f t="shared" si="204"/>
        <v>0.18975332068311196</v>
      </c>
      <c r="W1355" s="4">
        <f t="shared" si="205"/>
        <v>0</v>
      </c>
    </row>
    <row r="1356" spans="1:23" x14ac:dyDescent="0.3">
      <c r="A1356" s="1">
        <f t="shared" si="199"/>
        <v>0</v>
      </c>
      <c r="B1356" s="1" t="s">
        <v>12</v>
      </c>
      <c r="C1356" s="1">
        <v>0.2</v>
      </c>
      <c r="D1356" s="1">
        <v>3</v>
      </c>
      <c r="E1356" s="1">
        <f t="shared" si="200"/>
        <v>339</v>
      </c>
      <c r="F1356" s="1">
        <v>1</v>
      </c>
      <c r="G1356" s="4">
        <f t="shared" si="201"/>
        <v>0</v>
      </c>
      <c r="H1356" s="4">
        <f t="shared" si="202"/>
        <v>98.379000000000005</v>
      </c>
      <c r="I1356" s="4">
        <v>73.477999999999994</v>
      </c>
      <c r="J1356" s="4">
        <v>8.2479999999999993</v>
      </c>
      <c r="K1356" s="4">
        <v>16.652999999999999</v>
      </c>
      <c r="L1356" s="1">
        <v>527</v>
      </c>
      <c r="M1356" s="1">
        <v>527</v>
      </c>
      <c r="N1356" s="1">
        <v>541</v>
      </c>
      <c r="O1356" s="1">
        <v>0</v>
      </c>
      <c r="P1356" s="1">
        <v>526</v>
      </c>
      <c r="Q1356" s="1">
        <v>527</v>
      </c>
      <c r="R1356" s="4">
        <v>31.026</v>
      </c>
      <c r="S1356" s="4">
        <v>38.563000000000002</v>
      </c>
      <c r="T1356" s="4">
        <v>39.503</v>
      </c>
      <c r="U1356" s="4">
        <f t="shared" si="203"/>
        <v>100</v>
      </c>
      <c r="V1356" s="4">
        <f t="shared" si="204"/>
        <v>0.18975332068311196</v>
      </c>
      <c r="W1356" s="4">
        <f t="shared" si="205"/>
        <v>0</v>
      </c>
    </row>
    <row r="1357" spans="1:23" x14ac:dyDescent="0.3">
      <c r="A1357" s="1">
        <f t="shared" si="199"/>
        <v>0</v>
      </c>
      <c r="B1357" s="1" t="s">
        <v>12</v>
      </c>
      <c r="C1357" s="1">
        <v>0.2</v>
      </c>
      <c r="D1357" s="1">
        <v>4</v>
      </c>
      <c r="E1357" s="1">
        <f t="shared" si="200"/>
        <v>339</v>
      </c>
      <c r="F1357" s="1">
        <v>1</v>
      </c>
      <c r="G1357" s="4">
        <f t="shared" si="201"/>
        <v>0</v>
      </c>
      <c r="H1357" s="4">
        <f t="shared" si="202"/>
        <v>99.638999999999996</v>
      </c>
      <c r="I1357" s="4">
        <v>73.691000000000003</v>
      </c>
      <c r="J1357" s="4">
        <v>9.6039999999999992</v>
      </c>
      <c r="K1357" s="4">
        <v>16.344000000000001</v>
      </c>
      <c r="L1357" s="1">
        <v>527</v>
      </c>
      <c r="M1357" s="1">
        <v>527</v>
      </c>
      <c r="N1357" s="1">
        <v>546</v>
      </c>
      <c r="O1357" s="1">
        <v>0</v>
      </c>
      <c r="P1357" s="1">
        <v>526</v>
      </c>
      <c r="Q1357" s="1">
        <v>527</v>
      </c>
      <c r="R1357" s="4">
        <v>30.952000000000002</v>
      </c>
      <c r="S1357" s="4">
        <v>38.563000000000002</v>
      </c>
      <c r="T1357" s="4">
        <v>39.79</v>
      </c>
      <c r="U1357" s="4">
        <f t="shared" si="203"/>
        <v>100</v>
      </c>
      <c r="V1357" s="4">
        <f t="shared" si="204"/>
        <v>0.18975332068311196</v>
      </c>
      <c r="W1357" s="4">
        <f t="shared" si="205"/>
        <v>0</v>
      </c>
    </row>
    <row r="1358" spans="1:23" x14ac:dyDescent="0.3">
      <c r="A1358" s="1">
        <f t="shared" si="199"/>
        <v>0</v>
      </c>
      <c r="B1358" s="1" t="s">
        <v>12</v>
      </c>
      <c r="C1358" s="1">
        <v>0.2</v>
      </c>
      <c r="D1358" s="1">
        <v>1</v>
      </c>
      <c r="E1358" s="1">
        <f t="shared" si="200"/>
        <v>340</v>
      </c>
      <c r="F1358" s="1">
        <v>1</v>
      </c>
      <c r="G1358" s="4">
        <f t="shared" si="201"/>
        <v>0</v>
      </c>
      <c r="H1358" s="4">
        <f t="shared" si="202"/>
        <v>104.08699999999999</v>
      </c>
      <c r="I1358" s="4">
        <v>76.364999999999995</v>
      </c>
      <c r="J1358" s="4">
        <v>8.4369999999999994</v>
      </c>
      <c r="K1358" s="4">
        <v>19.285</v>
      </c>
      <c r="L1358" s="1">
        <v>531</v>
      </c>
      <c r="M1358" s="1">
        <v>531</v>
      </c>
      <c r="N1358" s="1">
        <v>548</v>
      </c>
      <c r="O1358" s="1">
        <v>0</v>
      </c>
      <c r="P1358" s="1">
        <v>528</v>
      </c>
      <c r="Q1358" s="1">
        <v>531</v>
      </c>
      <c r="R1358" s="4">
        <v>30.741</v>
      </c>
      <c r="S1358" s="4">
        <v>39.405999999999999</v>
      </c>
      <c r="T1358" s="4">
        <v>42.504000000000005</v>
      </c>
      <c r="U1358" s="4">
        <f t="shared" si="203"/>
        <v>100</v>
      </c>
      <c r="V1358" s="4">
        <f t="shared" si="204"/>
        <v>0.56497175141242939</v>
      </c>
      <c r="W1358" s="4">
        <f t="shared" si="205"/>
        <v>0</v>
      </c>
    </row>
    <row r="1359" spans="1:23" x14ac:dyDescent="0.3">
      <c r="A1359" s="1">
        <f t="shared" si="199"/>
        <v>0</v>
      </c>
      <c r="B1359" s="1" t="s">
        <v>12</v>
      </c>
      <c r="C1359" s="1">
        <v>0.2</v>
      </c>
      <c r="D1359" s="1">
        <v>2</v>
      </c>
      <c r="E1359" s="1">
        <f t="shared" si="200"/>
        <v>340</v>
      </c>
      <c r="F1359" s="1">
        <v>1</v>
      </c>
      <c r="G1359" s="4">
        <f t="shared" si="201"/>
        <v>0</v>
      </c>
      <c r="H1359" s="4">
        <f t="shared" si="202"/>
        <v>107.438</v>
      </c>
      <c r="I1359" s="4">
        <v>80.080999999999989</v>
      </c>
      <c r="J1359" s="4">
        <v>8.6590000000000007</v>
      </c>
      <c r="K1359" s="4">
        <v>18.698</v>
      </c>
      <c r="L1359" s="1">
        <v>531</v>
      </c>
      <c r="M1359" s="1">
        <v>531</v>
      </c>
      <c r="N1359" s="1">
        <v>550</v>
      </c>
      <c r="O1359" s="1">
        <v>0</v>
      </c>
      <c r="P1359" s="1">
        <v>528</v>
      </c>
      <c r="Q1359" s="1">
        <v>531</v>
      </c>
      <c r="R1359" s="4">
        <v>30.977</v>
      </c>
      <c r="S1359" s="4">
        <v>39.405999999999999</v>
      </c>
      <c r="T1359" s="4">
        <v>45.984000000000002</v>
      </c>
      <c r="U1359" s="4">
        <f t="shared" si="203"/>
        <v>100</v>
      </c>
      <c r="V1359" s="4">
        <f t="shared" si="204"/>
        <v>0.56497175141242939</v>
      </c>
      <c r="W1359" s="4">
        <f t="shared" si="205"/>
        <v>0</v>
      </c>
    </row>
    <row r="1360" spans="1:23" x14ac:dyDescent="0.3">
      <c r="A1360" s="1">
        <f t="shared" si="199"/>
        <v>0</v>
      </c>
      <c r="B1360" s="1" t="s">
        <v>12</v>
      </c>
      <c r="C1360" s="1">
        <v>0.2</v>
      </c>
      <c r="D1360" s="1">
        <v>3</v>
      </c>
      <c r="E1360" s="1">
        <f t="shared" si="200"/>
        <v>340</v>
      </c>
      <c r="F1360" s="1">
        <v>1</v>
      </c>
      <c r="G1360" s="4">
        <f t="shared" si="201"/>
        <v>0</v>
      </c>
      <c r="H1360" s="4">
        <f t="shared" si="202"/>
        <v>104.32499999999999</v>
      </c>
      <c r="I1360" s="4">
        <v>78.122</v>
      </c>
      <c r="J1360" s="4">
        <v>8.8170000000000002</v>
      </c>
      <c r="K1360" s="4">
        <v>17.385999999999999</v>
      </c>
      <c r="L1360" s="1">
        <v>531</v>
      </c>
      <c r="M1360" s="1">
        <v>531</v>
      </c>
      <c r="N1360" s="1">
        <v>548</v>
      </c>
      <c r="O1360" s="1">
        <v>0</v>
      </c>
      <c r="P1360" s="1">
        <v>528</v>
      </c>
      <c r="Q1360" s="1">
        <v>531</v>
      </c>
      <c r="R1360" s="4">
        <v>30.965</v>
      </c>
      <c r="S1360" s="4">
        <v>39.405999999999999</v>
      </c>
      <c r="T1360" s="4">
        <v>44.036999999999999</v>
      </c>
      <c r="U1360" s="4">
        <f t="shared" si="203"/>
        <v>100</v>
      </c>
      <c r="V1360" s="4">
        <f t="shared" si="204"/>
        <v>0.56497175141242939</v>
      </c>
      <c r="W1360" s="4">
        <f t="shared" si="205"/>
        <v>0</v>
      </c>
    </row>
    <row r="1361" spans="1:23" x14ac:dyDescent="0.3">
      <c r="A1361" s="1">
        <f t="shared" si="199"/>
        <v>0</v>
      </c>
      <c r="B1361" s="1" t="s">
        <v>12</v>
      </c>
      <c r="C1361" s="1">
        <v>0.2</v>
      </c>
      <c r="D1361" s="1">
        <v>4</v>
      </c>
      <c r="E1361" s="1">
        <f t="shared" si="200"/>
        <v>340</v>
      </c>
      <c r="F1361" s="1">
        <v>1</v>
      </c>
      <c r="G1361" s="4">
        <f t="shared" si="201"/>
        <v>0</v>
      </c>
      <c r="H1361" s="4">
        <f t="shared" si="202"/>
        <v>108.72899999999998</v>
      </c>
      <c r="I1361" s="4">
        <v>80.053999999999988</v>
      </c>
      <c r="J1361" s="4">
        <v>9.5289999999999999</v>
      </c>
      <c r="K1361" s="4">
        <v>19.146000000000001</v>
      </c>
      <c r="L1361" s="1">
        <v>531</v>
      </c>
      <c r="M1361" s="1">
        <v>531</v>
      </c>
      <c r="N1361" s="1">
        <v>549</v>
      </c>
      <c r="O1361" s="1">
        <v>0</v>
      </c>
      <c r="P1361" s="1">
        <v>528</v>
      </c>
      <c r="Q1361" s="1">
        <v>531</v>
      </c>
      <c r="R1361" s="4">
        <v>31.116</v>
      </c>
      <c r="S1361" s="4">
        <v>39.405999999999999</v>
      </c>
      <c r="T1361" s="4">
        <v>45.817999999999998</v>
      </c>
      <c r="U1361" s="4">
        <f t="shared" si="203"/>
        <v>100</v>
      </c>
      <c r="V1361" s="4">
        <f t="shared" si="204"/>
        <v>0.56497175141242939</v>
      </c>
      <c r="W1361" s="4">
        <f t="shared" si="205"/>
        <v>0</v>
      </c>
    </row>
    <row r="1362" spans="1:23" x14ac:dyDescent="0.3">
      <c r="A1362" s="1">
        <f t="shared" si="199"/>
        <v>0</v>
      </c>
      <c r="B1362" s="1" t="s">
        <v>12</v>
      </c>
      <c r="C1362" s="1">
        <v>0.2</v>
      </c>
      <c r="D1362" s="1">
        <v>1</v>
      </c>
      <c r="E1362" s="1">
        <f t="shared" si="200"/>
        <v>341</v>
      </c>
      <c r="F1362" s="1">
        <v>0</v>
      </c>
      <c r="G1362" s="4">
        <f t="shared" si="201"/>
        <v>0.38986354775828458</v>
      </c>
      <c r="H1362" s="4">
        <f t="shared" si="202"/>
        <v>176.71699999999998</v>
      </c>
      <c r="I1362" s="4">
        <v>85.372</v>
      </c>
      <c r="J1362" s="4">
        <v>9.2430000000000003</v>
      </c>
      <c r="K1362" s="4">
        <v>82.102000000000004</v>
      </c>
      <c r="L1362" s="1">
        <v>513</v>
      </c>
      <c r="M1362" s="1">
        <v>515</v>
      </c>
      <c r="N1362" s="1">
        <v>530</v>
      </c>
      <c r="O1362" s="1">
        <v>0</v>
      </c>
      <c r="P1362" s="1">
        <v>513</v>
      </c>
      <c r="Q1362" s="1">
        <v>513</v>
      </c>
      <c r="R1362" s="4">
        <v>30.707999999999998</v>
      </c>
      <c r="S1362" s="4">
        <v>31.991</v>
      </c>
      <c r="T1362" s="4">
        <v>51.978999999999999</v>
      </c>
      <c r="U1362" s="4" t="str">
        <f t="shared" si="203"/>
        <v>0</v>
      </c>
      <c r="V1362" s="4" t="str">
        <f t="shared" si="204"/>
        <v>0</v>
      </c>
      <c r="W1362" s="4" t="str">
        <f t="shared" si="205"/>
        <v>0</v>
      </c>
    </row>
    <row r="1363" spans="1:23" x14ac:dyDescent="0.3">
      <c r="A1363" s="1">
        <f t="shared" si="199"/>
        <v>0</v>
      </c>
      <c r="B1363" s="1" t="s">
        <v>12</v>
      </c>
      <c r="C1363" s="1">
        <v>0.2</v>
      </c>
      <c r="D1363" s="1">
        <v>2</v>
      </c>
      <c r="E1363" s="1">
        <f t="shared" si="200"/>
        <v>341</v>
      </c>
      <c r="F1363" s="1">
        <v>0</v>
      </c>
      <c r="G1363" s="4">
        <f t="shared" si="201"/>
        <v>0.38986354775828458</v>
      </c>
      <c r="H1363" s="4">
        <f t="shared" si="202"/>
        <v>168.41099999999997</v>
      </c>
      <c r="I1363" s="4">
        <v>75.617999999999995</v>
      </c>
      <c r="J1363" s="4">
        <v>8.1359999999999992</v>
      </c>
      <c r="K1363" s="4">
        <v>84.656999999999996</v>
      </c>
      <c r="L1363" s="1">
        <v>513</v>
      </c>
      <c r="M1363" s="1">
        <v>515</v>
      </c>
      <c r="N1363" s="1">
        <v>533</v>
      </c>
      <c r="O1363" s="1">
        <v>0</v>
      </c>
      <c r="P1363" s="1">
        <v>513</v>
      </c>
      <c r="Q1363" s="1">
        <v>513</v>
      </c>
      <c r="R1363" s="4">
        <v>30.94</v>
      </c>
      <c r="S1363" s="4">
        <v>31.991</v>
      </c>
      <c r="T1363" s="4">
        <v>41.993000000000002</v>
      </c>
      <c r="U1363" s="4" t="str">
        <f t="shared" si="203"/>
        <v>0</v>
      </c>
      <c r="V1363" s="4" t="str">
        <f t="shared" si="204"/>
        <v>0</v>
      </c>
      <c r="W1363" s="4" t="str">
        <f t="shared" si="205"/>
        <v>0</v>
      </c>
    </row>
    <row r="1364" spans="1:23" x14ac:dyDescent="0.3">
      <c r="A1364" s="1">
        <f t="shared" si="199"/>
        <v>0</v>
      </c>
      <c r="B1364" s="1" t="s">
        <v>12</v>
      </c>
      <c r="C1364" s="1">
        <v>0.2</v>
      </c>
      <c r="D1364" s="1">
        <v>3</v>
      </c>
      <c r="E1364" s="1">
        <f t="shared" si="200"/>
        <v>341</v>
      </c>
      <c r="F1364" s="1">
        <v>0</v>
      </c>
      <c r="G1364" s="4">
        <f t="shared" si="201"/>
        <v>0.38986354775828458</v>
      </c>
      <c r="H1364" s="4">
        <f t="shared" si="202"/>
        <v>173.84800000000001</v>
      </c>
      <c r="I1364" s="4">
        <v>79.948999999999998</v>
      </c>
      <c r="J1364" s="4">
        <v>8.173</v>
      </c>
      <c r="K1364" s="4">
        <v>85.725999999999999</v>
      </c>
      <c r="L1364" s="1">
        <v>513</v>
      </c>
      <c r="M1364" s="1">
        <v>515</v>
      </c>
      <c r="N1364" s="1">
        <v>533</v>
      </c>
      <c r="O1364" s="1">
        <v>0</v>
      </c>
      <c r="P1364" s="1">
        <v>513</v>
      </c>
      <c r="Q1364" s="1">
        <v>513</v>
      </c>
      <c r="R1364" s="4">
        <v>30.951000000000001</v>
      </c>
      <c r="S1364" s="4">
        <v>31.991</v>
      </c>
      <c r="T1364" s="4">
        <v>46.313000000000002</v>
      </c>
      <c r="U1364" s="4" t="str">
        <f t="shared" si="203"/>
        <v>0</v>
      </c>
      <c r="V1364" s="4" t="str">
        <f t="shared" si="204"/>
        <v>0</v>
      </c>
      <c r="W1364" s="4" t="str">
        <f t="shared" si="205"/>
        <v>0</v>
      </c>
    </row>
    <row r="1365" spans="1:23" x14ac:dyDescent="0.3">
      <c r="A1365" s="1">
        <f t="shared" si="199"/>
        <v>0</v>
      </c>
      <c r="B1365" s="1" t="s">
        <v>12</v>
      </c>
      <c r="C1365" s="1">
        <v>0.2</v>
      </c>
      <c r="D1365" s="1">
        <v>4</v>
      </c>
      <c r="E1365" s="1">
        <f t="shared" si="200"/>
        <v>341</v>
      </c>
      <c r="F1365" s="1">
        <v>0</v>
      </c>
      <c r="G1365" s="4">
        <f t="shared" si="201"/>
        <v>0.38986354775828458</v>
      </c>
      <c r="H1365" s="4">
        <f t="shared" si="202"/>
        <v>172.25500000000002</v>
      </c>
      <c r="I1365" s="4">
        <v>75.641999999999996</v>
      </c>
      <c r="J1365" s="4">
        <v>8.3350000000000009</v>
      </c>
      <c r="K1365" s="4">
        <v>88.278000000000006</v>
      </c>
      <c r="L1365" s="1">
        <v>513</v>
      </c>
      <c r="M1365" s="1">
        <v>515</v>
      </c>
      <c r="N1365" s="1">
        <v>532</v>
      </c>
      <c r="O1365" s="1">
        <v>0</v>
      </c>
      <c r="P1365" s="1">
        <v>513</v>
      </c>
      <c r="Q1365" s="1">
        <v>513</v>
      </c>
      <c r="R1365" s="4">
        <v>30.806999999999999</v>
      </c>
      <c r="S1365" s="4">
        <v>31.991</v>
      </c>
      <c r="T1365" s="4">
        <v>42.15</v>
      </c>
      <c r="U1365" s="4" t="str">
        <f t="shared" si="203"/>
        <v>0</v>
      </c>
      <c r="V1365" s="4" t="str">
        <f t="shared" si="204"/>
        <v>0</v>
      </c>
      <c r="W1365" s="4" t="str">
        <f t="shared" si="205"/>
        <v>0</v>
      </c>
    </row>
    <row r="1366" spans="1:23" x14ac:dyDescent="0.3">
      <c r="A1366" s="1">
        <f t="shared" si="199"/>
        <v>0</v>
      </c>
      <c r="B1366" s="1" t="s">
        <v>12</v>
      </c>
      <c r="C1366" s="1">
        <v>0.2</v>
      </c>
      <c r="D1366" s="1">
        <v>1</v>
      </c>
      <c r="E1366" s="1">
        <f t="shared" si="200"/>
        <v>342</v>
      </c>
      <c r="F1366" s="1">
        <v>0</v>
      </c>
      <c r="G1366" s="4">
        <f t="shared" si="201"/>
        <v>0.19762845849802371</v>
      </c>
      <c r="H1366" s="4">
        <f t="shared" si="202"/>
        <v>177.751</v>
      </c>
      <c r="I1366" s="4">
        <v>85.524999999999991</v>
      </c>
      <c r="J1366" s="4">
        <v>12.419</v>
      </c>
      <c r="K1366" s="4">
        <v>79.807000000000002</v>
      </c>
      <c r="L1366" s="1">
        <v>506</v>
      </c>
      <c r="M1366" s="1">
        <v>507</v>
      </c>
      <c r="N1366" s="1">
        <v>528</v>
      </c>
      <c r="O1366" s="1">
        <v>0</v>
      </c>
      <c r="P1366" s="1">
        <v>506</v>
      </c>
      <c r="Q1366" s="1">
        <v>506</v>
      </c>
      <c r="R1366" s="4">
        <v>30.826000000000001</v>
      </c>
      <c r="S1366" s="4">
        <v>40.06</v>
      </c>
      <c r="T1366" s="4">
        <v>51.801999999999992</v>
      </c>
      <c r="U1366" s="4" t="str">
        <f t="shared" si="203"/>
        <v>0</v>
      </c>
      <c r="V1366" s="4" t="str">
        <f t="shared" si="204"/>
        <v>0</v>
      </c>
      <c r="W1366" s="4" t="str">
        <f t="shared" si="205"/>
        <v>0</v>
      </c>
    </row>
    <row r="1367" spans="1:23" x14ac:dyDescent="0.3">
      <c r="A1367" s="1">
        <f t="shared" si="199"/>
        <v>0</v>
      </c>
      <c r="B1367" s="1" t="s">
        <v>12</v>
      </c>
      <c r="C1367" s="1">
        <v>0.2</v>
      </c>
      <c r="D1367" s="1">
        <v>2</v>
      </c>
      <c r="E1367" s="1">
        <f t="shared" si="200"/>
        <v>342</v>
      </c>
      <c r="F1367" s="1">
        <v>0</v>
      </c>
      <c r="G1367" s="4">
        <f t="shared" si="201"/>
        <v>0.19762845849802371</v>
      </c>
      <c r="H1367" s="4">
        <f t="shared" si="202"/>
        <v>173.09</v>
      </c>
      <c r="I1367" s="4">
        <v>83.864000000000004</v>
      </c>
      <c r="J1367" s="4">
        <v>9.4629999999999992</v>
      </c>
      <c r="K1367" s="4">
        <v>79.763000000000005</v>
      </c>
      <c r="L1367" s="1">
        <v>506</v>
      </c>
      <c r="M1367" s="1">
        <v>507</v>
      </c>
      <c r="N1367" s="1">
        <v>530</v>
      </c>
      <c r="O1367" s="1">
        <v>0</v>
      </c>
      <c r="P1367" s="1">
        <v>506</v>
      </c>
      <c r="Q1367" s="1">
        <v>506</v>
      </c>
      <c r="R1367" s="4">
        <v>30.972999999999999</v>
      </c>
      <c r="S1367" s="4">
        <v>40.06</v>
      </c>
      <c r="T1367" s="4">
        <v>49.994</v>
      </c>
      <c r="U1367" s="4" t="str">
        <f t="shared" si="203"/>
        <v>0</v>
      </c>
      <c r="V1367" s="4" t="str">
        <f t="shared" si="204"/>
        <v>0</v>
      </c>
      <c r="W1367" s="4" t="str">
        <f t="shared" si="205"/>
        <v>0</v>
      </c>
    </row>
    <row r="1368" spans="1:23" x14ac:dyDescent="0.3">
      <c r="A1368" s="1">
        <f t="shared" si="199"/>
        <v>0</v>
      </c>
      <c r="B1368" s="1" t="s">
        <v>12</v>
      </c>
      <c r="C1368" s="1">
        <v>0.2</v>
      </c>
      <c r="D1368" s="1">
        <v>3</v>
      </c>
      <c r="E1368" s="1">
        <f t="shared" si="200"/>
        <v>342</v>
      </c>
      <c r="F1368" s="1">
        <v>0</v>
      </c>
      <c r="G1368" s="4">
        <f t="shared" si="201"/>
        <v>0.19762845849802371</v>
      </c>
      <c r="H1368" s="4">
        <f t="shared" si="202"/>
        <v>177.24499999999998</v>
      </c>
      <c r="I1368" s="4">
        <v>82.819000000000003</v>
      </c>
      <c r="J1368" s="4">
        <v>11.992000000000001</v>
      </c>
      <c r="K1368" s="4">
        <v>82.433999999999997</v>
      </c>
      <c r="L1368" s="1">
        <v>506</v>
      </c>
      <c r="M1368" s="1">
        <v>507</v>
      </c>
      <c r="N1368" s="1">
        <v>525</v>
      </c>
      <c r="O1368" s="1">
        <v>0</v>
      </c>
      <c r="P1368" s="1">
        <v>506</v>
      </c>
      <c r="Q1368" s="1">
        <v>506</v>
      </c>
      <c r="R1368" s="4">
        <v>30.887</v>
      </c>
      <c r="S1368" s="4">
        <v>40.06</v>
      </c>
      <c r="T1368" s="4">
        <v>49.034999999999997</v>
      </c>
      <c r="U1368" s="4" t="str">
        <f t="shared" si="203"/>
        <v>0</v>
      </c>
      <c r="V1368" s="4" t="str">
        <f t="shared" si="204"/>
        <v>0</v>
      </c>
      <c r="W1368" s="4" t="str">
        <f t="shared" si="205"/>
        <v>0</v>
      </c>
    </row>
    <row r="1369" spans="1:23" x14ac:dyDescent="0.3">
      <c r="A1369" s="1">
        <f t="shared" si="199"/>
        <v>0</v>
      </c>
      <c r="B1369" s="1" t="s">
        <v>12</v>
      </c>
      <c r="C1369" s="1">
        <v>0.2</v>
      </c>
      <c r="D1369" s="1">
        <v>4</v>
      </c>
      <c r="E1369" s="1">
        <f t="shared" si="200"/>
        <v>342</v>
      </c>
      <c r="F1369" s="1">
        <v>0</v>
      </c>
      <c r="G1369" s="4">
        <f t="shared" si="201"/>
        <v>0.39525691699604742</v>
      </c>
      <c r="H1369" s="4">
        <f t="shared" si="202"/>
        <v>177.68699999999998</v>
      </c>
      <c r="I1369" s="4">
        <v>80.86</v>
      </c>
      <c r="J1369" s="4">
        <v>12.208</v>
      </c>
      <c r="K1369" s="4">
        <v>84.619</v>
      </c>
      <c r="L1369" s="1">
        <v>506</v>
      </c>
      <c r="M1369" s="1">
        <v>508</v>
      </c>
      <c r="N1369" s="1">
        <v>533</v>
      </c>
      <c r="O1369" s="1">
        <v>0</v>
      </c>
      <c r="P1369" s="1">
        <v>506</v>
      </c>
      <c r="Q1369" s="1">
        <v>506</v>
      </c>
      <c r="R1369" s="4">
        <v>31.145</v>
      </c>
      <c r="S1369" s="4">
        <v>40.06</v>
      </c>
      <c r="T1369" s="4">
        <v>46.817999999999998</v>
      </c>
      <c r="U1369" s="4" t="str">
        <f t="shared" si="203"/>
        <v>0</v>
      </c>
      <c r="V1369" s="4" t="str">
        <f t="shared" si="204"/>
        <v>0</v>
      </c>
      <c r="W1369" s="4" t="str">
        <f t="shared" si="205"/>
        <v>0</v>
      </c>
    </row>
    <row r="1370" spans="1:23" x14ac:dyDescent="0.3">
      <c r="A1370" s="1">
        <f t="shared" si="199"/>
        <v>0</v>
      </c>
      <c r="B1370" s="1" t="s">
        <v>12</v>
      </c>
      <c r="C1370" s="1">
        <v>0.2</v>
      </c>
      <c r="D1370" s="1">
        <v>1</v>
      </c>
      <c r="E1370" s="1">
        <f t="shared" si="200"/>
        <v>343</v>
      </c>
      <c r="F1370" s="1">
        <v>0</v>
      </c>
      <c r="G1370" s="4">
        <f t="shared" si="201"/>
        <v>0.19607843137254902</v>
      </c>
      <c r="H1370" s="4">
        <f t="shared" si="202"/>
        <v>161.49199999999999</v>
      </c>
      <c r="I1370" s="4">
        <v>82.326999999999998</v>
      </c>
      <c r="J1370" s="4">
        <v>10.097</v>
      </c>
      <c r="K1370" s="4">
        <v>69.067999999999998</v>
      </c>
      <c r="L1370" s="1">
        <v>510</v>
      </c>
      <c r="M1370" s="1">
        <v>511</v>
      </c>
      <c r="N1370" s="1">
        <v>536</v>
      </c>
      <c r="O1370" s="1">
        <v>0</v>
      </c>
      <c r="P1370" s="1">
        <v>510</v>
      </c>
      <c r="Q1370" s="1">
        <v>510</v>
      </c>
      <c r="R1370" s="4">
        <v>30.789000000000001</v>
      </c>
      <c r="S1370" s="4">
        <v>36.756</v>
      </c>
      <c r="T1370" s="4">
        <v>48.799000000000007</v>
      </c>
      <c r="U1370" s="4" t="str">
        <f t="shared" si="203"/>
        <v>0</v>
      </c>
      <c r="V1370" s="4" t="str">
        <f t="shared" si="204"/>
        <v>0</v>
      </c>
      <c r="W1370" s="4" t="str">
        <f t="shared" si="205"/>
        <v>0</v>
      </c>
    </row>
    <row r="1371" spans="1:23" x14ac:dyDescent="0.3">
      <c r="A1371" s="1">
        <f t="shared" si="199"/>
        <v>0</v>
      </c>
      <c r="B1371" s="1" t="s">
        <v>12</v>
      </c>
      <c r="C1371" s="1">
        <v>0.2</v>
      </c>
      <c r="D1371" s="1">
        <v>2</v>
      </c>
      <c r="E1371" s="1">
        <f t="shared" si="200"/>
        <v>343</v>
      </c>
      <c r="F1371" s="1">
        <v>0</v>
      </c>
      <c r="G1371" s="4">
        <f t="shared" si="201"/>
        <v>0.19607843137254902</v>
      </c>
      <c r="H1371" s="4">
        <f t="shared" si="202"/>
        <v>160.226</v>
      </c>
      <c r="I1371" s="4">
        <v>77.725999999999999</v>
      </c>
      <c r="J1371" s="4">
        <v>8.5229999999999997</v>
      </c>
      <c r="K1371" s="4">
        <v>73.977000000000004</v>
      </c>
      <c r="L1371" s="1">
        <v>510</v>
      </c>
      <c r="M1371" s="1">
        <v>511</v>
      </c>
      <c r="N1371" s="1">
        <v>528</v>
      </c>
      <c r="O1371" s="1">
        <v>0</v>
      </c>
      <c r="P1371" s="1">
        <v>510</v>
      </c>
      <c r="Q1371" s="1">
        <v>510</v>
      </c>
      <c r="R1371" s="4">
        <v>30.856999999999999</v>
      </c>
      <c r="S1371" s="4">
        <v>36.756</v>
      </c>
      <c r="T1371" s="4">
        <v>44.13</v>
      </c>
      <c r="U1371" s="4" t="str">
        <f t="shared" si="203"/>
        <v>0</v>
      </c>
      <c r="V1371" s="4" t="str">
        <f t="shared" si="204"/>
        <v>0</v>
      </c>
      <c r="W1371" s="4" t="str">
        <f t="shared" si="205"/>
        <v>0</v>
      </c>
    </row>
    <row r="1372" spans="1:23" x14ac:dyDescent="0.3">
      <c r="A1372" s="1">
        <f t="shared" si="199"/>
        <v>0</v>
      </c>
      <c r="B1372" s="1" t="s">
        <v>12</v>
      </c>
      <c r="C1372" s="1">
        <v>0.2</v>
      </c>
      <c r="D1372" s="1">
        <v>3</v>
      </c>
      <c r="E1372" s="1">
        <f t="shared" si="200"/>
        <v>343</v>
      </c>
      <c r="F1372" s="1">
        <v>0</v>
      </c>
      <c r="G1372" s="4">
        <f t="shared" si="201"/>
        <v>0.39215686274509803</v>
      </c>
      <c r="H1372" s="4">
        <f t="shared" si="202"/>
        <v>158.92899999999997</v>
      </c>
      <c r="I1372" s="4">
        <v>76.891999999999996</v>
      </c>
      <c r="J1372" s="4">
        <v>9.6109999999999989</v>
      </c>
      <c r="K1372" s="4">
        <v>72.426000000000002</v>
      </c>
      <c r="L1372" s="1">
        <v>510</v>
      </c>
      <c r="M1372" s="1">
        <v>512</v>
      </c>
      <c r="N1372" s="1">
        <v>531</v>
      </c>
      <c r="O1372" s="1">
        <v>0</v>
      </c>
      <c r="P1372" s="1">
        <v>510</v>
      </c>
      <c r="Q1372" s="1">
        <v>510</v>
      </c>
      <c r="R1372" s="4">
        <v>30.963999999999999</v>
      </c>
      <c r="S1372" s="4">
        <v>36.756</v>
      </c>
      <c r="T1372" s="4">
        <v>43.189000000000007</v>
      </c>
      <c r="U1372" s="4" t="str">
        <f t="shared" si="203"/>
        <v>0</v>
      </c>
      <c r="V1372" s="4" t="str">
        <f t="shared" si="204"/>
        <v>0</v>
      </c>
      <c r="W1372" s="4" t="str">
        <f t="shared" si="205"/>
        <v>0</v>
      </c>
    </row>
    <row r="1373" spans="1:23" x14ac:dyDescent="0.3">
      <c r="A1373" s="1">
        <f t="shared" si="199"/>
        <v>0</v>
      </c>
      <c r="B1373" s="1" t="s">
        <v>12</v>
      </c>
      <c r="C1373" s="1">
        <v>0.2</v>
      </c>
      <c r="D1373" s="1">
        <v>4</v>
      </c>
      <c r="E1373" s="1">
        <f t="shared" si="200"/>
        <v>343</v>
      </c>
      <c r="F1373" s="1">
        <v>0</v>
      </c>
      <c r="G1373" s="4">
        <f t="shared" si="201"/>
        <v>0.19607843137254902</v>
      </c>
      <c r="H1373" s="4">
        <f t="shared" si="202"/>
        <v>163.392</v>
      </c>
      <c r="I1373" s="4">
        <v>79.167000000000002</v>
      </c>
      <c r="J1373" s="4">
        <v>10.368</v>
      </c>
      <c r="K1373" s="4">
        <v>73.856999999999999</v>
      </c>
      <c r="L1373" s="1">
        <v>510</v>
      </c>
      <c r="M1373" s="1">
        <v>511</v>
      </c>
      <c r="N1373" s="1">
        <v>535</v>
      </c>
      <c r="O1373" s="1">
        <v>0</v>
      </c>
      <c r="P1373" s="1">
        <v>510</v>
      </c>
      <c r="Q1373" s="1">
        <v>510</v>
      </c>
      <c r="R1373" s="4">
        <v>31.071000000000002</v>
      </c>
      <c r="S1373" s="4">
        <v>36.756</v>
      </c>
      <c r="T1373" s="4">
        <v>45.356999999999999</v>
      </c>
      <c r="U1373" s="4" t="str">
        <f t="shared" si="203"/>
        <v>0</v>
      </c>
      <c r="V1373" s="4" t="str">
        <f t="shared" si="204"/>
        <v>0</v>
      </c>
      <c r="W1373" s="4" t="str">
        <f t="shared" si="205"/>
        <v>0</v>
      </c>
    </row>
    <row r="1374" spans="1:23" x14ac:dyDescent="0.3">
      <c r="A1374" s="1">
        <f t="shared" si="199"/>
        <v>0</v>
      </c>
      <c r="B1374" s="1" t="s">
        <v>12</v>
      </c>
      <c r="C1374" s="1">
        <v>0.2</v>
      </c>
      <c r="D1374" s="1">
        <v>1</v>
      </c>
      <c r="E1374" s="1">
        <f t="shared" si="200"/>
        <v>344</v>
      </c>
      <c r="F1374" s="1">
        <v>0</v>
      </c>
      <c r="G1374" s="4">
        <f t="shared" si="201"/>
        <v>0.19607843137254902</v>
      </c>
      <c r="H1374" s="4">
        <f t="shared" si="202"/>
        <v>167.24100000000001</v>
      </c>
      <c r="I1374" s="4">
        <v>79.091000000000008</v>
      </c>
      <c r="J1374" s="4">
        <v>7.3789999999999996</v>
      </c>
      <c r="K1374" s="4">
        <v>80.771000000000001</v>
      </c>
      <c r="L1374" s="1">
        <v>510</v>
      </c>
      <c r="M1374" s="1">
        <v>511</v>
      </c>
      <c r="N1374" s="1">
        <v>529</v>
      </c>
      <c r="O1374" s="1">
        <v>0</v>
      </c>
      <c r="P1374" s="1">
        <v>510</v>
      </c>
      <c r="Q1374" s="1">
        <v>510</v>
      </c>
      <c r="R1374" s="4">
        <v>30.806000000000001</v>
      </c>
      <c r="S1374" s="4">
        <v>39.750999999999998</v>
      </c>
      <c r="T1374" s="4">
        <v>45.454000000000001</v>
      </c>
      <c r="U1374" s="4" t="str">
        <f t="shared" si="203"/>
        <v>0</v>
      </c>
      <c r="V1374" s="4" t="str">
        <f t="shared" si="204"/>
        <v>0</v>
      </c>
      <c r="W1374" s="4" t="str">
        <f t="shared" si="205"/>
        <v>0</v>
      </c>
    </row>
    <row r="1375" spans="1:23" x14ac:dyDescent="0.3">
      <c r="A1375" s="1">
        <f t="shared" si="199"/>
        <v>0</v>
      </c>
      <c r="B1375" s="1" t="s">
        <v>12</v>
      </c>
      <c r="C1375" s="1">
        <v>0.2</v>
      </c>
      <c r="D1375" s="1">
        <v>2</v>
      </c>
      <c r="E1375" s="1">
        <f t="shared" si="200"/>
        <v>344</v>
      </c>
      <c r="F1375" s="1">
        <v>0</v>
      </c>
      <c r="G1375" s="4">
        <f t="shared" si="201"/>
        <v>0.19607843137254902</v>
      </c>
      <c r="H1375" s="4">
        <f t="shared" si="202"/>
        <v>173.93700000000001</v>
      </c>
      <c r="I1375" s="4">
        <v>85.173000000000002</v>
      </c>
      <c r="J1375" s="4">
        <v>9.3719999999999999</v>
      </c>
      <c r="K1375" s="4">
        <v>79.391999999999996</v>
      </c>
      <c r="L1375" s="1">
        <v>510</v>
      </c>
      <c r="M1375" s="1">
        <v>511</v>
      </c>
      <c r="N1375" s="1">
        <v>526</v>
      </c>
      <c r="O1375" s="1">
        <v>0</v>
      </c>
      <c r="P1375" s="1">
        <v>510</v>
      </c>
      <c r="Q1375" s="1">
        <v>510</v>
      </c>
      <c r="R1375" s="4">
        <v>30.718</v>
      </c>
      <c r="S1375" s="4">
        <v>39.750999999999998</v>
      </c>
      <c r="T1375" s="4">
        <v>51.624000000000002</v>
      </c>
      <c r="U1375" s="4" t="str">
        <f t="shared" si="203"/>
        <v>0</v>
      </c>
      <c r="V1375" s="4" t="str">
        <f t="shared" si="204"/>
        <v>0</v>
      </c>
      <c r="W1375" s="4" t="str">
        <f t="shared" si="205"/>
        <v>0</v>
      </c>
    </row>
    <row r="1376" spans="1:23" x14ac:dyDescent="0.3">
      <c r="A1376" s="1">
        <f t="shared" si="199"/>
        <v>0</v>
      </c>
      <c r="B1376" s="1" t="s">
        <v>12</v>
      </c>
      <c r="C1376" s="1">
        <v>0.2</v>
      </c>
      <c r="D1376" s="1">
        <v>3</v>
      </c>
      <c r="E1376" s="1">
        <f t="shared" si="200"/>
        <v>344</v>
      </c>
      <c r="F1376" s="1">
        <v>0</v>
      </c>
      <c r="G1376" s="4">
        <f t="shared" si="201"/>
        <v>0.19607843137254902</v>
      </c>
      <c r="H1376" s="4">
        <f t="shared" si="202"/>
        <v>171.26299999999998</v>
      </c>
      <c r="I1376" s="4">
        <v>79.777999999999992</v>
      </c>
      <c r="J1376" s="4">
        <v>8.1760000000000002</v>
      </c>
      <c r="K1376" s="4">
        <v>83.308999999999997</v>
      </c>
      <c r="L1376" s="1">
        <v>510</v>
      </c>
      <c r="M1376" s="1">
        <v>511</v>
      </c>
      <c r="N1376" s="1">
        <v>527</v>
      </c>
      <c r="O1376" s="1">
        <v>0</v>
      </c>
      <c r="P1376" s="1">
        <v>510</v>
      </c>
      <c r="Q1376" s="1">
        <v>510</v>
      </c>
      <c r="R1376" s="4">
        <v>30.763000000000002</v>
      </c>
      <c r="S1376" s="4">
        <v>39.750999999999998</v>
      </c>
      <c r="T1376" s="4">
        <v>46.183999999999997</v>
      </c>
      <c r="U1376" s="4" t="str">
        <f t="shared" si="203"/>
        <v>0</v>
      </c>
      <c r="V1376" s="4" t="str">
        <f t="shared" si="204"/>
        <v>0</v>
      </c>
      <c r="W1376" s="4" t="str">
        <f t="shared" si="205"/>
        <v>0</v>
      </c>
    </row>
    <row r="1377" spans="1:23" x14ac:dyDescent="0.3">
      <c r="A1377" s="1">
        <f t="shared" si="199"/>
        <v>0</v>
      </c>
      <c r="B1377" s="1" t="s">
        <v>12</v>
      </c>
      <c r="C1377" s="1">
        <v>0.2</v>
      </c>
      <c r="D1377" s="1">
        <v>4</v>
      </c>
      <c r="E1377" s="1">
        <f t="shared" si="200"/>
        <v>344</v>
      </c>
      <c r="F1377" s="1">
        <v>0</v>
      </c>
      <c r="G1377" s="4">
        <f t="shared" si="201"/>
        <v>0.19607843137254902</v>
      </c>
      <c r="H1377" s="4">
        <f t="shared" si="202"/>
        <v>175.26300000000001</v>
      </c>
      <c r="I1377" s="4">
        <v>79.878</v>
      </c>
      <c r="J1377" s="4">
        <v>8.06</v>
      </c>
      <c r="K1377" s="4">
        <v>87.325000000000003</v>
      </c>
      <c r="L1377" s="1">
        <v>510</v>
      </c>
      <c r="M1377" s="1">
        <v>511</v>
      </c>
      <c r="N1377" s="1">
        <v>530</v>
      </c>
      <c r="O1377" s="1">
        <v>0</v>
      </c>
      <c r="P1377" s="1">
        <v>510</v>
      </c>
      <c r="Q1377" s="1">
        <v>510</v>
      </c>
      <c r="R1377" s="4">
        <v>30.864000000000001</v>
      </c>
      <c r="S1377" s="4">
        <v>39.750999999999998</v>
      </c>
      <c r="T1377" s="4">
        <v>46.183</v>
      </c>
      <c r="U1377" s="4" t="str">
        <f t="shared" si="203"/>
        <v>0</v>
      </c>
      <c r="V1377" s="4" t="str">
        <f t="shared" si="204"/>
        <v>0</v>
      </c>
      <c r="W1377" s="4" t="str">
        <f t="shared" si="205"/>
        <v>0</v>
      </c>
    </row>
    <row r="1378" spans="1:23" x14ac:dyDescent="0.3">
      <c r="A1378" s="1">
        <f t="shared" si="199"/>
        <v>0</v>
      </c>
      <c r="B1378" s="1" t="s">
        <v>12</v>
      </c>
      <c r="C1378" s="1">
        <v>0.2</v>
      </c>
      <c r="D1378" s="1">
        <v>1</v>
      </c>
      <c r="E1378" s="1">
        <f t="shared" si="200"/>
        <v>345</v>
      </c>
      <c r="F1378" s="1">
        <v>0</v>
      </c>
      <c r="G1378" s="4">
        <f t="shared" si="201"/>
        <v>0.19607843137254902</v>
      </c>
      <c r="H1378" s="4">
        <f t="shared" si="202"/>
        <v>197.68200000000002</v>
      </c>
      <c r="I1378" s="4">
        <v>86.813000000000002</v>
      </c>
      <c r="J1378" s="4">
        <v>10.818</v>
      </c>
      <c r="K1378" s="4">
        <v>100.051</v>
      </c>
      <c r="L1378" s="1">
        <v>510</v>
      </c>
      <c r="M1378" s="1">
        <v>511</v>
      </c>
      <c r="N1378" s="1">
        <v>535</v>
      </c>
      <c r="O1378" s="1">
        <v>0</v>
      </c>
      <c r="P1378" s="1">
        <v>509</v>
      </c>
      <c r="Q1378" s="1">
        <v>510</v>
      </c>
      <c r="R1378" s="4">
        <v>30.818999999999999</v>
      </c>
      <c r="S1378" s="4">
        <v>38.011000000000003</v>
      </c>
      <c r="T1378" s="4">
        <v>52.939000000000007</v>
      </c>
      <c r="U1378" s="4" t="str">
        <f t="shared" si="203"/>
        <v>0</v>
      </c>
      <c r="V1378" s="4" t="str">
        <f t="shared" si="204"/>
        <v>0</v>
      </c>
      <c r="W1378" s="4" t="str">
        <f t="shared" si="205"/>
        <v>0</v>
      </c>
    </row>
    <row r="1379" spans="1:23" x14ac:dyDescent="0.3">
      <c r="A1379" s="1">
        <f t="shared" si="199"/>
        <v>0</v>
      </c>
      <c r="B1379" s="1" t="s">
        <v>12</v>
      </c>
      <c r="C1379" s="1">
        <v>0.2</v>
      </c>
      <c r="D1379" s="1">
        <v>2</v>
      </c>
      <c r="E1379" s="1">
        <f t="shared" si="200"/>
        <v>345</v>
      </c>
      <c r="F1379" s="1">
        <v>0</v>
      </c>
      <c r="G1379" s="4">
        <f t="shared" si="201"/>
        <v>0.19607843137254902</v>
      </c>
      <c r="H1379" s="4">
        <f t="shared" si="202"/>
        <v>199.53100000000001</v>
      </c>
      <c r="I1379" s="4">
        <v>88.686000000000007</v>
      </c>
      <c r="J1379" s="4">
        <v>11.933</v>
      </c>
      <c r="K1379" s="4">
        <v>98.912000000000006</v>
      </c>
      <c r="L1379" s="1">
        <v>510</v>
      </c>
      <c r="M1379" s="1">
        <v>511</v>
      </c>
      <c r="N1379" s="1">
        <v>535</v>
      </c>
      <c r="O1379" s="1">
        <v>0</v>
      </c>
      <c r="P1379" s="1">
        <v>509</v>
      </c>
      <c r="Q1379" s="1">
        <v>510</v>
      </c>
      <c r="R1379" s="4">
        <v>30.815000000000001</v>
      </c>
      <c r="S1379" s="4">
        <v>38.011000000000003</v>
      </c>
      <c r="T1379" s="4">
        <v>54.816000000000003</v>
      </c>
      <c r="U1379" s="4" t="str">
        <f t="shared" si="203"/>
        <v>0</v>
      </c>
      <c r="V1379" s="4" t="str">
        <f t="shared" si="204"/>
        <v>0</v>
      </c>
      <c r="W1379" s="4" t="str">
        <f t="shared" si="205"/>
        <v>0</v>
      </c>
    </row>
    <row r="1380" spans="1:23" x14ac:dyDescent="0.3">
      <c r="A1380" s="1">
        <f t="shared" si="199"/>
        <v>0</v>
      </c>
      <c r="B1380" s="1" t="s">
        <v>12</v>
      </c>
      <c r="C1380" s="1">
        <v>0.2</v>
      </c>
      <c r="D1380" s="1">
        <v>3</v>
      </c>
      <c r="E1380" s="1">
        <f t="shared" si="200"/>
        <v>345</v>
      </c>
      <c r="F1380" s="1">
        <v>0</v>
      </c>
      <c r="G1380" s="4">
        <f t="shared" si="201"/>
        <v>0.19607843137254902</v>
      </c>
      <c r="H1380" s="4">
        <f t="shared" si="202"/>
        <v>208.61</v>
      </c>
      <c r="I1380" s="4">
        <v>93.709000000000003</v>
      </c>
      <c r="J1380" s="4">
        <v>11.536</v>
      </c>
      <c r="K1380" s="4">
        <v>103.36499999999999</v>
      </c>
      <c r="L1380" s="1">
        <v>510</v>
      </c>
      <c r="M1380" s="1">
        <v>511</v>
      </c>
      <c r="N1380" s="1">
        <v>538</v>
      </c>
      <c r="O1380" s="1">
        <v>0</v>
      </c>
      <c r="P1380" s="1">
        <v>509</v>
      </c>
      <c r="Q1380" s="1">
        <v>510</v>
      </c>
      <c r="R1380" s="4">
        <v>30.962</v>
      </c>
      <c r="S1380" s="4">
        <v>38.011000000000003</v>
      </c>
      <c r="T1380" s="4">
        <v>59.692000000000007</v>
      </c>
      <c r="U1380" s="4" t="str">
        <f t="shared" si="203"/>
        <v>0</v>
      </c>
      <c r="V1380" s="4" t="str">
        <f t="shared" si="204"/>
        <v>0</v>
      </c>
      <c r="W1380" s="4" t="str">
        <f t="shared" si="205"/>
        <v>0</v>
      </c>
    </row>
    <row r="1381" spans="1:23" x14ac:dyDescent="0.3">
      <c r="A1381" s="1">
        <f t="shared" si="199"/>
        <v>0</v>
      </c>
      <c r="B1381" s="1" t="s">
        <v>12</v>
      </c>
      <c r="C1381" s="1">
        <v>0.2</v>
      </c>
      <c r="D1381" s="1">
        <v>4</v>
      </c>
      <c r="E1381" s="1">
        <f t="shared" si="200"/>
        <v>345</v>
      </c>
      <c r="F1381" s="1">
        <v>0</v>
      </c>
      <c r="G1381" s="4">
        <f t="shared" si="201"/>
        <v>0.39215686274509803</v>
      </c>
      <c r="H1381" s="4">
        <f t="shared" si="202"/>
        <v>218.654</v>
      </c>
      <c r="I1381" s="4">
        <v>94.106999999999999</v>
      </c>
      <c r="J1381" s="4">
        <v>13.398</v>
      </c>
      <c r="K1381" s="4">
        <v>111.149</v>
      </c>
      <c r="L1381" s="1">
        <v>510</v>
      </c>
      <c r="M1381" s="1">
        <v>512</v>
      </c>
      <c r="N1381" s="1">
        <v>537</v>
      </c>
      <c r="O1381" s="1">
        <v>0</v>
      </c>
      <c r="P1381" s="1">
        <v>509</v>
      </c>
      <c r="Q1381" s="1">
        <v>510</v>
      </c>
      <c r="R1381" s="4">
        <v>31.029</v>
      </c>
      <c r="S1381" s="4">
        <v>38.011000000000003</v>
      </c>
      <c r="T1381" s="4">
        <v>60.023000000000003</v>
      </c>
      <c r="U1381" s="4" t="str">
        <f t="shared" si="203"/>
        <v>0</v>
      </c>
      <c r="V1381" s="4" t="str">
        <f t="shared" si="204"/>
        <v>0</v>
      </c>
      <c r="W1381" s="4" t="str">
        <f t="shared" si="205"/>
        <v>0</v>
      </c>
    </row>
    <row r="1382" spans="1:23" x14ac:dyDescent="0.3">
      <c r="A1382" s="1">
        <f t="shared" si="199"/>
        <v>0</v>
      </c>
      <c r="B1382" s="1" t="s">
        <v>12</v>
      </c>
      <c r="C1382" s="1">
        <v>0.2</v>
      </c>
      <c r="D1382" s="1">
        <v>1</v>
      </c>
      <c r="E1382" s="1">
        <f t="shared" si="200"/>
        <v>346</v>
      </c>
      <c r="F1382" s="1">
        <v>0</v>
      </c>
      <c r="G1382" s="4">
        <f t="shared" si="201"/>
        <v>0.19685039370078738</v>
      </c>
      <c r="H1382" s="4">
        <f t="shared" si="202"/>
        <v>188.99499999999998</v>
      </c>
      <c r="I1382" s="4">
        <v>86.137</v>
      </c>
      <c r="J1382" s="4">
        <v>6.7709999999999999</v>
      </c>
      <c r="K1382" s="4">
        <v>96.087000000000003</v>
      </c>
      <c r="L1382" s="1">
        <v>508</v>
      </c>
      <c r="M1382" s="1">
        <v>509</v>
      </c>
      <c r="N1382" s="1">
        <v>523</v>
      </c>
      <c r="O1382" s="1">
        <v>0</v>
      </c>
      <c r="P1382" s="1">
        <v>505</v>
      </c>
      <c r="Q1382" s="1">
        <v>508</v>
      </c>
      <c r="R1382" s="4">
        <v>30.844999999999999</v>
      </c>
      <c r="S1382" s="4">
        <v>36.588999999999999</v>
      </c>
      <c r="T1382" s="4">
        <v>52.33</v>
      </c>
      <c r="U1382" s="4" t="str">
        <f t="shared" si="203"/>
        <v>0</v>
      </c>
      <c r="V1382" s="4" t="str">
        <f t="shared" si="204"/>
        <v>0</v>
      </c>
      <c r="W1382" s="4" t="str">
        <f t="shared" si="205"/>
        <v>0</v>
      </c>
    </row>
    <row r="1383" spans="1:23" x14ac:dyDescent="0.3">
      <c r="A1383" s="1">
        <f t="shared" si="199"/>
        <v>0</v>
      </c>
      <c r="B1383" s="1" t="s">
        <v>12</v>
      </c>
      <c r="C1383" s="1">
        <v>0.2</v>
      </c>
      <c r="D1383" s="1">
        <v>2</v>
      </c>
      <c r="E1383" s="1">
        <f t="shared" si="200"/>
        <v>346</v>
      </c>
      <c r="F1383" s="1">
        <v>0</v>
      </c>
      <c r="G1383" s="4">
        <f t="shared" si="201"/>
        <v>0.19685039370078738</v>
      </c>
      <c r="H1383" s="4">
        <f t="shared" si="202"/>
        <v>196.81200000000001</v>
      </c>
      <c r="I1383" s="4">
        <v>88.659000000000006</v>
      </c>
      <c r="J1383" s="4">
        <v>6.4180000000000001</v>
      </c>
      <c r="K1383" s="4">
        <v>101.735</v>
      </c>
      <c r="L1383" s="1">
        <v>508</v>
      </c>
      <c r="M1383" s="1">
        <v>509</v>
      </c>
      <c r="N1383" s="1">
        <v>526</v>
      </c>
      <c r="O1383" s="1">
        <v>0</v>
      </c>
      <c r="P1383" s="1">
        <v>505</v>
      </c>
      <c r="Q1383" s="1">
        <v>508</v>
      </c>
      <c r="R1383" s="4">
        <v>30.946999999999999</v>
      </c>
      <c r="S1383" s="4">
        <v>36.588999999999999</v>
      </c>
      <c r="T1383" s="4">
        <v>54.75</v>
      </c>
      <c r="U1383" s="4" t="str">
        <f t="shared" si="203"/>
        <v>0</v>
      </c>
      <c r="V1383" s="4" t="str">
        <f t="shared" si="204"/>
        <v>0</v>
      </c>
      <c r="W1383" s="4" t="str">
        <f t="shared" si="205"/>
        <v>0</v>
      </c>
    </row>
    <row r="1384" spans="1:23" x14ac:dyDescent="0.3">
      <c r="A1384" s="1">
        <f t="shared" si="199"/>
        <v>0</v>
      </c>
      <c r="B1384" s="1" t="s">
        <v>12</v>
      </c>
      <c r="C1384" s="1">
        <v>0.2</v>
      </c>
      <c r="D1384" s="1">
        <v>3</v>
      </c>
      <c r="E1384" s="1">
        <f t="shared" si="200"/>
        <v>346</v>
      </c>
      <c r="F1384" s="1">
        <v>0</v>
      </c>
      <c r="G1384" s="4">
        <f t="shared" si="201"/>
        <v>0.19685039370078738</v>
      </c>
      <c r="H1384" s="4">
        <f t="shared" si="202"/>
        <v>203.95699999999999</v>
      </c>
      <c r="I1384" s="4">
        <v>96.108000000000004</v>
      </c>
      <c r="J1384" s="4">
        <v>7.1920000000000002</v>
      </c>
      <c r="K1384" s="4">
        <v>100.657</v>
      </c>
      <c r="L1384" s="1">
        <v>508</v>
      </c>
      <c r="M1384" s="1">
        <v>509</v>
      </c>
      <c r="N1384" s="1">
        <v>527</v>
      </c>
      <c r="O1384" s="1">
        <v>0</v>
      </c>
      <c r="P1384" s="1">
        <v>505</v>
      </c>
      <c r="Q1384" s="1">
        <v>508</v>
      </c>
      <c r="R1384" s="4">
        <v>31.126000000000001</v>
      </c>
      <c r="S1384" s="4">
        <v>36.588999999999999</v>
      </c>
      <c r="T1384" s="4">
        <v>62.02</v>
      </c>
      <c r="U1384" s="4" t="str">
        <f t="shared" si="203"/>
        <v>0</v>
      </c>
      <c r="V1384" s="4" t="str">
        <f t="shared" si="204"/>
        <v>0</v>
      </c>
      <c r="W1384" s="4" t="str">
        <f t="shared" si="205"/>
        <v>0</v>
      </c>
    </row>
    <row r="1385" spans="1:23" x14ac:dyDescent="0.3">
      <c r="A1385" s="1">
        <f t="shared" si="199"/>
        <v>0</v>
      </c>
      <c r="B1385" s="1" t="s">
        <v>12</v>
      </c>
      <c r="C1385" s="1">
        <v>0.2</v>
      </c>
      <c r="D1385" s="1">
        <v>4</v>
      </c>
      <c r="E1385" s="1">
        <f t="shared" si="200"/>
        <v>346</v>
      </c>
      <c r="F1385" s="1">
        <v>0</v>
      </c>
      <c r="G1385" s="4">
        <f t="shared" si="201"/>
        <v>0.19685039370078738</v>
      </c>
      <c r="H1385" s="4">
        <f t="shared" si="202"/>
        <v>202.11</v>
      </c>
      <c r="I1385" s="4">
        <v>94.466999999999999</v>
      </c>
      <c r="J1385" s="4">
        <v>8.2379999999999995</v>
      </c>
      <c r="K1385" s="4">
        <v>99.405000000000001</v>
      </c>
      <c r="L1385" s="1">
        <v>508</v>
      </c>
      <c r="M1385" s="1">
        <v>509</v>
      </c>
      <c r="N1385" s="1">
        <v>524</v>
      </c>
      <c r="O1385" s="1">
        <v>0</v>
      </c>
      <c r="P1385" s="1">
        <v>505</v>
      </c>
      <c r="Q1385" s="1">
        <v>508</v>
      </c>
      <c r="R1385" s="4">
        <v>31.023</v>
      </c>
      <c r="S1385" s="4">
        <v>36.588999999999999</v>
      </c>
      <c r="T1385" s="4">
        <v>60.481999999999999</v>
      </c>
      <c r="U1385" s="4" t="str">
        <f t="shared" si="203"/>
        <v>0</v>
      </c>
      <c r="V1385" s="4" t="str">
        <f t="shared" si="204"/>
        <v>0</v>
      </c>
      <c r="W1385" s="4" t="str">
        <f t="shared" si="205"/>
        <v>0</v>
      </c>
    </row>
    <row r="1386" spans="1:23" x14ac:dyDescent="0.3">
      <c r="A1386" s="1">
        <f t="shared" si="199"/>
        <v>0</v>
      </c>
      <c r="B1386" s="1" t="s">
        <v>12</v>
      </c>
      <c r="C1386" s="1">
        <v>0.2</v>
      </c>
      <c r="D1386" s="1">
        <v>1</v>
      </c>
      <c r="E1386" s="1">
        <f t="shared" si="200"/>
        <v>347</v>
      </c>
      <c r="F1386" s="1">
        <v>1</v>
      </c>
      <c r="G1386" s="4">
        <f t="shared" si="201"/>
        <v>0</v>
      </c>
      <c r="H1386" s="4">
        <f t="shared" si="202"/>
        <v>153.34800000000001</v>
      </c>
      <c r="I1386" s="4">
        <v>74.484999999999999</v>
      </c>
      <c r="J1386" s="4">
        <v>9.4570000000000007</v>
      </c>
      <c r="K1386" s="4">
        <v>69.406000000000006</v>
      </c>
      <c r="L1386" s="1">
        <v>505</v>
      </c>
      <c r="M1386" s="1">
        <v>505</v>
      </c>
      <c r="N1386" s="1">
        <v>524</v>
      </c>
      <c r="O1386" s="1">
        <v>0</v>
      </c>
      <c r="P1386" s="1">
        <v>505</v>
      </c>
      <c r="Q1386" s="1">
        <v>505</v>
      </c>
      <c r="R1386" s="4">
        <v>30.952999999999999</v>
      </c>
      <c r="S1386" s="4">
        <v>34.402000000000001</v>
      </c>
      <c r="T1386" s="4">
        <v>40.628999999999998</v>
      </c>
      <c r="U1386" s="4">
        <f t="shared" si="203"/>
        <v>100</v>
      </c>
      <c r="V1386" s="4">
        <f t="shared" si="204"/>
        <v>0</v>
      </c>
      <c r="W1386" s="4">
        <f t="shared" si="205"/>
        <v>0</v>
      </c>
    </row>
    <row r="1387" spans="1:23" x14ac:dyDescent="0.3">
      <c r="A1387" s="1">
        <f t="shared" si="199"/>
        <v>0</v>
      </c>
      <c r="B1387" s="1" t="s">
        <v>12</v>
      </c>
      <c r="C1387" s="1">
        <v>0.2</v>
      </c>
      <c r="D1387" s="1">
        <v>2</v>
      </c>
      <c r="E1387" s="1">
        <f t="shared" si="200"/>
        <v>347</v>
      </c>
      <c r="F1387" s="1">
        <v>0</v>
      </c>
      <c r="G1387" s="4">
        <f t="shared" si="201"/>
        <v>0.19801980198019803</v>
      </c>
      <c r="H1387" s="4">
        <f t="shared" si="202"/>
        <v>174.43299999999996</v>
      </c>
      <c r="I1387" s="4">
        <v>73.217999999999989</v>
      </c>
      <c r="J1387" s="4">
        <v>10.712999999999999</v>
      </c>
      <c r="K1387" s="4">
        <v>90.501999999999995</v>
      </c>
      <c r="L1387" s="1">
        <v>505</v>
      </c>
      <c r="M1387" s="1">
        <v>506</v>
      </c>
      <c r="N1387" s="1">
        <v>523</v>
      </c>
      <c r="O1387" s="1">
        <v>0</v>
      </c>
      <c r="P1387" s="1">
        <v>505</v>
      </c>
      <c r="Q1387" s="1">
        <v>505</v>
      </c>
      <c r="R1387" s="4">
        <v>30.942</v>
      </c>
      <c r="S1387" s="4">
        <v>34.402000000000001</v>
      </c>
      <c r="T1387" s="4">
        <v>39.372999999999998</v>
      </c>
      <c r="U1387" s="4" t="str">
        <f t="shared" si="203"/>
        <v>0</v>
      </c>
      <c r="V1387" s="4" t="str">
        <f t="shared" si="204"/>
        <v>0</v>
      </c>
      <c r="W1387" s="4" t="str">
        <f t="shared" si="205"/>
        <v>0</v>
      </c>
    </row>
    <row r="1388" spans="1:23" x14ac:dyDescent="0.3">
      <c r="A1388" s="1">
        <f t="shared" si="199"/>
        <v>0</v>
      </c>
      <c r="B1388" s="1" t="s">
        <v>12</v>
      </c>
      <c r="C1388" s="1">
        <v>0.2</v>
      </c>
      <c r="D1388" s="1">
        <v>3</v>
      </c>
      <c r="E1388" s="1">
        <f t="shared" si="200"/>
        <v>347</v>
      </c>
      <c r="F1388" s="1">
        <v>0</v>
      </c>
      <c r="G1388" s="4">
        <f t="shared" si="201"/>
        <v>0.19801980198019803</v>
      </c>
      <c r="H1388" s="4">
        <f t="shared" si="202"/>
        <v>169.84700000000001</v>
      </c>
      <c r="I1388" s="4">
        <v>74.477999999999994</v>
      </c>
      <c r="J1388" s="4">
        <v>9.7100000000000009</v>
      </c>
      <c r="K1388" s="4">
        <v>85.659000000000006</v>
      </c>
      <c r="L1388" s="1">
        <v>505</v>
      </c>
      <c r="M1388" s="1">
        <v>506</v>
      </c>
      <c r="N1388" s="1">
        <v>523</v>
      </c>
      <c r="O1388" s="1">
        <v>0</v>
      </c>
      <c r="P1388" s="1">
        <v>505</v>
      </c>
      <c r="Q1388" s="1">
        <v>505</v>
      </c>
      <c r="R1388" s="4">
        <v>30.943000000000001</v>
      </c>
      <c r="S1388" s="4">
        <v>34.402000000000001</v>
      </c>
      <c r="T1388" s="4">
        <v>40.631999999999998</v>
      </c>
      <c r="U1388" s="4" t="str">
        <f t="shared" si="203"/>
        <v>0</v>
      </c>
      <c r="V1388" s="4" t="str">
        <f t="shared" si="204"/>
        <v>0</v>
      </c>
      <c r="W1388" s="4" t="str">
        <f t="shared" si="205"/>
        <v>0</v>
      </c>
    </row>
    <row r="1389" spans="1:23" x14ac:dyDescent="0.3">
      <c r="A1389" s="1">
        <f t="shared" si="199"/>
        <v>0</v>
      </c>
      <c r="B1389" s="1" t="s">
        <v>12</v>
      </c>
      <c r="C1389" s="1">
        <v>0.2</v>
      </c>
      <c r="D1389" s="1">
        <v>4</v>
      </c>
      <c r="E1389" s="1">
        <f t="shared" si="200"/>
        <v>347</v>
      </c>
      <c r="F1389" s="1">
        <v>0</v>
      </c>
      <c r="G1389" s="4">
        <f t="shared" si="201"/>
        <v>0.19801980198019803</v>
      </c>
      <c r="H1389" s="4">
        <f t="shared" si="202"/>
        <v>174.85300000000001</v>
      </c>
      <c r="I1389" s="4">
        <v>75.805999999999997</v>
      </c>
      <c r="J1389" s="4">
        <v>9.7739999999999991</v>
      </c>
      <c r="K1389" s="4">
        <v>89.272999999999996</v>
      </c>
      <c r="L1389" s="1">
        <v>505</v>
      </c>
      <c r="M1389" s="1">
        <v>506</v>
      </c>
      <c r="N1389" s="1">
        <v>526</v>
      </c>
      <c r="O1389" s="1">
        <v>0</v>
      </c>
      <c r="P1389" s="1">
        <v>505</v>
      </c>
      <c r="Q1389" s="1">
        <v>505</v>
      </c>
      <c r="R1389" s="4">
        <v>30.776</v>
      </c>
      <c r="S1389" s="4">
        <v>34.402000000000001</v>
      </c>
      <c r="T1389" s="4">
        <v>42.126999999999995</v>
      </c>
      <c r="U1389" s="4" t="str">
        <f t="shared" si="203"/>
        <v>0</v>
      </c>
      <c r="V1389" s="4" t="str">
        <f t="shared" si="204"/>
        <v>0</v>
      </c>
      <c r="W1389" s="4" t="str">
        <f t="shared" si="205"/>
        <v>0</v>
      </c>
    </row>
    <row r="1390" spans="1:23" x14ac:dyDescent="0.3">
      <c r="A1390" s="1">
        <f t="shared" si="199"/>
        <v>0</v>
      </c>
      <c r="B1390" s="1" t="s">
        <v>12</v>
      </c>
      <c r="C1390" s="1">
        <v>0.2</v>
      </c>
      <c r="D1390" s="1">
        <v>1</v>
      </c>
      <c r="E1390" s="1">
        <f t="shared" si="200"/>
        <v>348</v>
      </c>
      <c r="F1390" s="1">
        <v>1</v>
      </c>
      <c r="G1390" s="4">
        <f t="shared" si="201"/>
        <v>0</v>
      </c>
      <c r="H1390" s="4">
        <f t="shared" si="202"/>
        <v>98.761999999999986</v>
      </c>
      <c r="I1390" s="4">
        <v>73.789999999999992</v>
      </c>
      <c r="J1390" s="4">
        <v>8.1120000000000001</v>
      </c>
      <c r="K1390" s="4">
        <v>16.86</v>
      </c>
      <c r="L1390" s="1">
        <v>540</v>
      </c>
      <c r="M1390" s="1">
        <v>540</v>
      </c>
      <c r="N1390" s="1">
        <v>552</v>
      </c>
      <c r="O1390" s="1">
        <v>0</v>
      </c>
      <c r="P1390" s="1">
        <v>539</v>
      </c>
      <c r="Q1390" s="1">
        <v>540</v>
      </c>
      <c r="R1390" s="4">
        <v>30.765999999999998</v>
      </c>
      <c r="S1390" s="4">
        <v>37.167999999999999</v>
      </c>
      <c r="T1390" s="4">
        <v>40.024000000000001</v>
      </c>
      <c r="U1390" s="4">
        <f t="shared" si="203"/>
        <v>100</v>
      </c>
      <c r="V1390" s="4">
        <f t="shared" si="204"/>
        <v>0.1851851851851852</v>
      </c>
      <c r="W1390" s="4">
        <f t="shared" si="205"/>
        <v>0</v>
      </c>
    </row>
    <row r="1391" spans="1:23" x14ac:dyDescent="0.3">
      <c r="A1391" s="1">
        <f t="shared" si="199"/>
        <v>0</v>
      </c>
      <c r="B1391" s="1" t="s">
        <v>12</v>
      </c>
      <c r="C1391" s="1">
        <v>0.2</v>
      </c>
      <c r="D1391" s="1">
        <v>2</v>
      </c>
      <c r="E1391" s="1">
        <f t="shared" si="200"/>
        <v>348</v>
      </c>
      <c r="F1391" s="1">
        <v>1</v>
      </c>
      <c r="G1391" s="4">
        <f t="shared" si="201"/>
        <v>0</v>
      </c>
      <c r="H1391" s="4">
        <f t="shared" si="202"/>
        <v>102.819</v>
      </c>
      <c r="I1391" s="4">
        <v>75.551000000000002</v>
      </c>
      <c r="J1391" s="4">
        <v>10.641999999999999</v>
      </c>
      <c r="K1391" s="4">
        <v>16.626000000000001</v>
      </c>
      <c r="L1391" s="1">
        <v>540</v>
      </c>
      <c r="M1391" s="1">
        <v>540</v>
      </c>
      <c r="N1391" s="1">
        <v>556</v>
      </c>
      <c r="O1391" s="1">
        <v>0</v>
      </c>
      <c r="P1391" s="1">
        <v>539</v>
      </c>
      <c r="Q1391" s="1">
        <v>540</v>
      </c>
      <c r="R1391" s="4">
        <v>31.088999999999999</v>
      </c>
      <c r="S1391" s="4">
        <v>37.167999999999999</v>
      </c>
      <c r="T1391" s="4">
        <v>41.461999999999996</v>
      </c>
      <c r="U1391" s="4">
        <f t="shared" si="203"/>
        <v>100</v>
      </c>
      <c r="V1391" s="4">
        <f t="shared" si="204"/>
        <v>0.1851851851851852</v>
      </c>
      <c r="W1391" s="4">
        <f t="shared" si="205"/>
        <v>0</v>
      </c>
    </row>
    <row r="1392" spans="1:23" x14ac:dyDescent="0.3">
      <c r="A1392" s="1">
        <f t="shared" si="199"/>
        <v>0</v>
      </c>
      <c r="B1392" s="1" t="s">
        <v>12</v>
      </c>
      <c r="C1392" s="1">
        <v>0.2</v>
      </c>
      <c r="D1392" s="1">
        <v>3</v>
      </c>
      <c r="E1392" s="1">
        <f t="shared" si="200"/>
        <v>348</v>
      </c>
      <c r="F1392" s="1">
        <v>1</v>
      </c>
      <c r="G1392" s="4">
        <f t="shared" si="201"/>
        <v>0</v>
      </c>
      <c r="H1392" s="4">
        <f t="shared" si="202"/>
        <v>100.53700000000001</v>
      </c>
      <c r="I1392" s="4">
        <v>73.421000000000006</v>
      </c>
      <c r="J1392" s="4">
        <v>10.132</v>
      </c>
      <c r="K1392" s="4">
        <v>16.984000000000002</v>
      </c>
      <c r="L1392" s="1">
        <v>540</v>
      </c>
      <c r="M1392" s="1">
        <v>540</v>
      </c>
      <c r="N1392" s="1">
        <v>552</v>
      </c>
      <c r="O1392" s="1">
        <v>0</v>
      </c>
      <c r="P1392" s="1">
        <v>539</v>
      </c>
      <c r="Q1392" s="1">
        <v>540</v>
      </c>
      <c r="R1392" s="4">
        <v>31.062000000000001</v>
      </c>
      <c r="S1392" s="4">
        <v>37.167999999999999</v>
      </c>
      <c r="T1392" s="4">
        <v>39.359000000000002</v>
      </c>
      <c r="U1392" s="4">
        <f t="shared" si="203"/>
        <v>100</v>
      </c>
      <c r="V1392" s="4">
        <f t="shared" si="204"/>
        <v>0.1851851851851852</v>
      </c>
      <c r="W1392" s="4">
        <f t="shared" si="205"/>
        <v>0</v>
      </c>
    </row>
    <row r="1393" spans="1:38" x14ac:dyDescent="0.3">
      <c r="A1393" s="1">
        <f t="shared" si="199"/>
        <v>0</v>
      </c>
      <c r="B1393" s="1" t="s">
        <v>12</v>
      </c>
      <c r="C1393" s="1">
        <v>0.2</v>
      </c>
      <c r="D1393" s="1">
        <v>4</v>
      </c>
      <c r="E1393" s="1">
        <f t="shared" si="200"/>
        <v>348</v>
      </c>
      <c r="F1393" s="1">
        <v>1</v>
      </c>
      <c r="G1393" s="4">
        <f t="shared" si="201"/>
        <v>0</v>
      </c>
      <c r="H1393" s="4">
        <f t="shared" si="202"/>
        <v>100.60999999999999</v>
      </c>
      <c r="I1393" s="4">
        <v>74.929999999999993</v>
      </c>
      <c r="J1393" s="4">
        <v>9.3800000000000008</v>
      </c>
      <c r="K1393" s="4">
        <v>16.3</v>
      </c>
      <c r="L1393" s="1">
        <v>540</v>
      </c>
      <c r="M1393" s="1">
        <v>540</v>
      </c>
      <c r="N1393" s="1">
        <v>555</v>
      </c>
      <c r="O1393" s="1">
        <v>0</v>
      </c>
      <c r="P1393" s="1">
        <v>539</v>
      </c>
      <c r="Q1393" s="1">
        <v>540</v>
      </c>
      <c r="R1393" s="4">
        <v>31.061</v>
      </c>
      <c r="S1393" s="4">
        <v>37.167999999999999</v>
      </c>
      <c r="T1393" s="4">
        <v>40.869</v>
      </c>
      <c r="U1393" s="4">
        <f t="shared" si="203"/>
        <v>100</v>
      </c>
      <c r="V1393" s="4">
        <f t="shared" si="204"/>
        <v>0.1851851851851852</v>
      </c>
      <c r="W1393" s="4">
        <f t="shared" si="205"/>
        <v>0</v>
      </c>
    </row>
    <row r="1394" spans="1:38" x14ac:dyDescent="0.3">
      <c r="A1394" s="1">
        <f t="shared" si="199"/>
        <v>0</v>
      </c>
      <c r="B1394" s="1" t="s">
        <v>12</v>
      </c>
      <c r="C1394" s="1">
        <v>0.2</v>
      </c>
      <c r="D1394" s="1">
        <v>1</v>
      </c>
      <c r="E1394" s="1">
        <f t="shared" si="200"/>
        <v>349</v>
      </c>
      <c r="F1394" s="1">
        <v>0</v>
      </c>
      <c r="G1394" s="4">
        <f t="shared" si="201"/>
        <v>0.1953125</v>
      </c>
      <c r="H1394" s="4">
        <f t="shared" si="202"/>
        <v>179.40599999999998</v>
      </c>
      <c r="I1394" s="4">
        <v>86.015000000000001</v>
      </c>
      <c r="J1394" s="4">
        <v>9.0329999999999995</v>
      </c>
      <c r="K1394" s="4">
        <v>84.358000000000004</v>
      </c>
      <c r="L1394" s="1">
        <v>512</v>
      </c>
      <c r="M1394" s="1">
        <v>513</v>
      </c>
      <c r="N1394" s="1">
        <v>537</v>
      </c>
      <c r="O1394" s="1">
        <v>0</v>
      </c>
      <c r="P1394" s="1">
        <v>509</v>
      </c>
      <c r="Q1394" s="1">
        <v>512</v>
      </c>
      <c r="R1394" s="4">
        <v>30.702000000000002</v>
      </c>
      <c r="S1394" s="4">
        <v>36.982999999999997</v>
      </c>
      <c r="T1394" s="4">
        <v>52.205999999999996</v>
      </c>
      <c r="U1394" s="4" t="str">
        <f t="shared" si="203"/>
        <v>0</v>
      </c>
      <c r="V1394" s="4" t="str">
        <f t="shared" si="204"/>
        <v>0</v>
      </c>
      <c r="W1394" s="4" t="str">
        <f t="shared" si="205"/>
        <v>0</v>
      </c>
    </row>
    <row r="1395" spans="1:38" x14ac:dyDescent="0.3">
      <c r="A1395" s="1">
        <f t="shared" si="199"/>
        <v>0</v>
      </c>
      <c r="B1395" s="1" t="s">
        <v>12</v>
      </c>
      <c r="C1395" s="1">
        <v>0.2</v>
      </c>
      <c r="D1395" s="1">
        <v>2</v>
      </c>
      <c r="E1395" s="1">
        <f t="shared" si="200"/>
        <v>349</v>
      </c>
      <c r="F1395" s="1">
        <v>0</v>
      </c>
      <c r="G1395" s="4">
        <f t="shared" si="201"/>
        <v>0.1953125</v>
      </c>
      <c r="H1395" s="4">
        <f t="shared" si="202"/>
        <v>177.37499999999997</v>
      </c>
      <c r="I1395" s="4">
        <v>81.201999999999984</v>
      </c>
      <c r="J1395" s="4">
        <v>9.1050000000000004</v>
      </c>
      <c r="K1395" s="4">
        <v>87.067999999999998</v>
      </c>
      <c r="L1395" s="1">
        <v>512</v>
      </c>
      <c r="M1395" s="1">
        <v>513</v>
      </c>
      <c r="N1395" s="1">
        <v>530</v>
      </c>
      <c r="O1395" s="1">
        <v>0</v>
      </c>
      <c r="P1395" s="1">
        <v>509</v>
      </c>
      <c r="Q1395" s="1">
        <v>512</v>
      </c>
      <c r="R1395" s="4">
        <v>30.841999999999999</v>
      </c>
      <c r="S1395" s="4">
        <v>36.982999999999997</v>
      </c>
      <c r="T1395" s="4">
        <v>47.253</v>
      </c>
      <c r="U1395" s="4" t="str">
        <f t="shared" si="203"/>
        <v>0</v>
      </c>
      <c r="V1395" s="4" t="str">
        <f t="shared" si="204"/>
        <v>0</v>
      </c>
      <c r="W1395" s="4" t="str">
        <f t="shared" si="205"/>
        <v>0</v>
      </c>
    </row>
    <row r="1396" spans="1:38" x14ac:dyDescent="0.3">
      <c r="A1396" s="1">
        <f t="shared" si="199"/>
        <v>0</v>
      </c>
      <c r="B1396" s="1" t="s">
        <v>12</v>
      </c>
      <c r="C1396" s="1">
        <v>0.2</v>
      </c>
      <c r="D1396" s="1">
        <v>3</v>
      </c>
      <c r="E1396" s="1">
        <f t="shared" si="200"/>
        <v>349</v>
      </c>
      <c r="F1396" s="1">
        <v>0</v>
      </c>
      <c r="G1396" s="4">
        <f t="shared" si="201"/>
        <v>0.1953125</v>
      </c>
      <c r="H1396" s="4">
        <f t="shared" si="202"/>
        <v>182.691</v>
      </c>
      <c r="I1396" s="4">
        <v>84.513999999999996</v>
      </c>
      <c r="J1396" s="4">
        <v>9.9649999999999999</v>
      </c>
      <c r="K1396" s="4">
        <v>88.212000000000003</v>
      </c>
      <c r="L1396" s="1">
        <v>512</v>
      </c>
      <c r="M1396" s="1">
        <v>513</v>
      </c>
      <c r="N1396" s="1">
        <v>537</v>
      </c>
      <c r="O1396" s="1">
        <v>0</v>
      </c>
      <c r="P1396" s="1">
        <v>509</v>
      </c>
      <c r="Q1396" s="1">
        <v>512</v>
      </c>
      <c r="R1396" s="4">
        <v>31.126999999999999</v>
      </c>
      <c r="S1396" s="4">
        <v>36.982999999999997</v>
      </c>
      <c r="T1396" s="4">
        <v>50.28</v>
      </c>
      <c r="U1396" s="4" t="str">
        <f t="shared" si="203"/>
        <v>0</v>
      </c>
      <c r="V1396" s="4" t="str">
        <f t="shared" si="204"/>
        <v>0</v>
      </c>
      <c r="W1396" s="4" t="str">
        <f t="shared" si="205"/>
        <v>0</v>
      </c>
    </row>
    <row r="1397" spans="1:38" x14ac:dyDescent="0.3">
      <c r="A1397" s="1">
        <f t="shared" si="199"/>
        <v>0</v>
      </c>
      <c r="B1397" s="1" t="s">
        <v>12</v>
      </c>
      <c r="C1397" s="1">
        <v>0.2</v>
      </c>
      <c r="D1397" s="1">
        <v>4</v>
      </c>
      <c r="E1397" s="1">
        <f t="shared" si="200"/>
        <v>349</v>
      </c>
      <c r="F1397" s="1">
        <v>0</v>
      </c>
      <c r="G1397" s="4">
        <f t="shared" si="201"/>
        <v>0.1953125</v>
      </c>
      <c r="H1397" s="4">
        <f t="shared" si="202"/>
        <v>185.74</v>
      </c>
      <c r="I1397" s="4">
        <v>84.52</v>
      </c>
      <c r="J1397" s="4">
        <v>8.9659999999999993</v>
      </c>
      <c r="K1397" s="4">
        <v>92.254000000000005</v>
      </c>
      <c r="L1397" s="1">
        <v>512</v>
      </c>
      <c r="M1397" s="1">
        <v>513</v>
      </c>
      <c r="N1397" s="1">
        <v>538</v>
      </c>
      <c r="O1397" s="1">
        <v>0</v>
      </c>
      <c r="P1397" s="1">
        <v>509</v>
      </c>
      <c r="Q1397" s="1">
        <v>512</v>
      </c>
      <c r="R1397" s="4">
        <v>30.934999999999999</v>
      </c>
      <c r="S1397" s="4">
        <v>36.982999999999997</v>
      </c>
      <c r="T1397" s="4">
        <v>50.477999999999994</v>
      </c>
      <c r="U1397" s="4" t="str">
        <f t="shared" si="203"/>
        <v>0</v>
      </c>
      <c r="V1397" s="4" t="str">
        <f t="shared" si="204"/>
        <v>0</v>
      </c>
      <c r="W1397" s="4" t="str">
        <f t="shared" si="205"/>
        <v>0</v>
      </c>
    </row>
    <row r="1398" spans="1:38" x14ac:dyDescent="0.3">
      <c r="A1398" s="1">
        <f t="shared" si="199"/>
        <v>1</v>
      </c>
      <c r="B1398" s="1" t="s">
        <v>12</v>
      </c>
      <c r="C1398" s="1">
        <v>0.2</v>
      </c>
      <c r="D1398" s="1">
        <v>1</v>
      </c>
      <c r="E1398" s="1">
        <f t="shared" si="200"/>
        <v>350</v>
      </c>
      <c r="F1398" s="1">
        <v>0</v>
      </c>
      <c r="G1398" s="4">
        <f t="shared" si="201"/>
        <v>0.39920159680638717</v>
      </c>
      <c r="H1398" s="4">
        <f t="shared" si="202"/>
        <v>216.358</v>
      </c>
      <c r="I1398" s="4">
        <v>76.747000000000014</v>
      </c>
      <c r="J1398" s="4">
        <v>9.0169999999999995</v>
      </c>
      <c r="K1398" s="4">
        <v>130.59399999999999</v>
      </c>
      <c r="L1398" s="1">
        <v>501</v>
      </c>
      <c r="M1398" s="1">
        <v>503</v>
      </c>
      <c r="N1398" s="1">
        <v>517</v>
      </c>
      <c r="O1398" s="1">
        <v>0</v>
      </c>
      <c r="P1398" s="1">
        <v>498</v>
      </c>
      <c r="Q1398" s="1">
        <v>501</v>
      </c>
      <c r="R1398" s="4">
        <v>30.695</v>
      </c>
      <c r="S1398" s="4">
        <v>37.015000000000001</v>
      </c>
      <c r="T1398" s="4">
        <v>42.573</v>
      </c>
      <c r="U1398" s="4" t="str">
        <f t="shared" si="203"/>
        <v>0</v>
      </c>
      <c r="V1398" s="4" t="str">
        <f t="shared" si="204"/>
        <v>0</v>
      </c>
      <c r="W1398" s="4" t="str">
        <f t="shared" si="205"/>
        <v>0</v>
      </c>
      <c r="AA1398" s="1">
        <f>SUMPRODUCT((MOD(ROW(F1302:F1401),4)=2)*F1302:F1401)</f>
        <v>5</v>
      </c>
      <c r="AB1398" s="3">
        <f>SUMPRODUCT((MOD(ROW(G1302:G1401),4)=2)*G1302:G1401)/25</f>
        <v>0.29985636197270632</v>
      </c>
      <c r="AC1398" s="3">
        <f t="shared" ref="AC1398:AF1398" si="206">SUMPRODUCT((MOD(ROW(H1302:H1401),4)=2)*H1302:H1401)/25</f>
        <v>188.41728000000001</v>
      </c>
      <c r="AD1398" s="3">
        <f t="shared" si="206"/>
        <v>88.504839999999987</v>
      </c>
      <c r="AE1398" s="3">
        <f t="shared" si="206"/>
        <v>9.3403599999999987</v>
      </c>
      <c r="AF1398" s="3">
        <f t="shared" si="206"/>
        <v>90.57208</v>
      </c>
      <c r="AG1398" s="3">
        <f>SUMPRODUCT((MOD(ROW(R1302:R1401),4)=2)*R1302:R1401)/25</f>
        <v>30.804719999999996</v>
      </c>
      <c r="AH1398" s="3">
        <f>SUMPRODUCT((MOD(ROW(S1302:S1401),4)=2)*S1302:S1401)/25</f>
        <v>37.248959999999997</v>
      </c>
      <c r="AI1398" s="3">
        <f>SUMPRODUCT((MOD(ROW(T1302:T1401),4)=2)*T1302:T1401)/25</f>
        <v>54.704159999999995</v>
      </c>
      <c r="AJ1398" s="3">
        <f>IF(AA1398&gt;0, SUMPRODUCT((MOD(ROW(U1302:U1401),4)=2)*U1302:U1401)/AA1398,"-")</f>
        <v>100</v>
      </c>
      <c r="AK1398" s="3">
        <f>IF(AA1398&gt;0, SUMPRODUCT((MOD(ROW(V1302:V1401),4)=2)*V1302:V1401)/AA1398,"-")</f>
        <v>0.18798205145614533</v>
      </c>
      <c r="AL1398" s="3">
        <f>IF(AA1398&gt;0,SUMPRODUCT((MOD(ROW(W1302:W1401),4)=2)*W1302:W1401)/AA1398,"-")</f>
        <v>0</v>
      </c>
    </row>
    <row r="1399" spans="1:38" x14ac:dyDescent="0.3">
      <c r="A1399" s="1">
        <f t="shared" si="199"/>
        <v>1</v>
      </c>
      <c r="B1399" s="1" t="s">
        <v>12</v>
      </c>
      <c r="C1399" s="1">
        <v>0.2</v>
      </c>
      <c r="D1399" s="1">
        <v>2</v>
      </c>
      <c r="E1399" s="1">
        <f t="shared" si="200"/>
        <v>350</v>
      </c>
      <c r="F1399" s="1">
        <v>0</v>
      </c>
      <c r="G1399" s="4">
        <f t="shared" si="201"/>
        <v>0.39920159680638717</v>
      </c>
      <c r="H1399" s="4">
        <f t="shared" si="202"/>
        <v>235.75200000000001</v>
      </c>
      <c r="I1399" s="4">
        <v>83.361000000000004</v>
      </c>
      <c r="J1399" s="4">
        <v>9.6079999999999988</v>
      </c>
      <c r="K1399" s="4">
        <v>142.78299999999999</v>
      </c>
      <c r="L1399" s="1">
        <v>501</v>
      </c>
      <c r="M1399" s="1">
        <v>503</v>
      </c>
      <c r="N1399" s="1">
        <v>514</v>
      </c>
      <c r="O1399" s="1">
        <v>0</v>
      </c>
      <c r="P1399" s="1">
        <v>498</v>
      </c>
      <c r="Q1399" s="1">
        <v>501</v>
      </c>
      <c r="R1399" s="4">
        <v>30.922999999999998</v>
      </c>
      <c r="S1399" s="4">
        <v>37.015000000000001</v>
      </c>
      <c r="T1399" s="4">
        <v>48.959000000000003</v>
      </c>
      <c r="U1399" s="4" t="str">
        <f t="shared" si="203"/>
        <v>0</v>
      </c>
      <c r="V1399" s="4" t="str">
        <f t="shared" si="204"/>
        <v>0</v>
      </c>
      <c r="W1399" s="4" t="str">
        <f t="shared" si="205"/>
        <v>0</v>
      </c>
      <c r="AA1399" s="1">
        <f>SUMPRODUCT((MOD(ROW(F1302:F1401),4)=3)*F1302:F1401)</f>
        <v>3</v>
      </c>
      <c r="AB1399" s="3">
        <f>SUMPRODUCT((MOD(ROW(G1302:G1401),4)=3)*G1302:G1401)/25</f>
        <v>0.30774615386978821</v>
      </c>
      <c r="AC1399" s="3">
        <f t="shared" ref="AC1399:AF1399" si="207">SUMPRODUCT((MOD(ROW(H1302:H1401),4)=3)*H1302:H1401)/25</f>
        <v>190.84600000000003</v>
      </c>
      <c r="AD1399" s="3">
        <f t="shared" si="207"/>
        <v>89.597239999999985</v>
      </c>
      <c r="AE1399" s="3">
        <f t="shared" si="207"/>
        <v>9.3874799999999983</v>
      </c>
      <c r="AF1399" s="3">
        <f t="shared" si="207"/>
        <v>91.861280000000022</v>
      </c>
      <c r="AG1399" s="3">
        <f>SUMPRODUCT((MOD(ROW(R1302:R1401),4)=3)*R1302:R1401)/25</f>
        <v>30.914119999999997</v>
      </c>
      <c r="AH1399" s="3">
        <f>SUMPRODUCT((MOD(ROW(S1302:S1401),4)=3)*S1302:S1401)/25</f>
        <v>37.248959999999997</v>
      </c>
      <c r="AI1399" s="3">
        <f>SUMPRODUCT((MOD(ROW(T1302:T1401),4)=3)*T1302:T1401)/25</f>
        <v>55.687160000000013</v>
      </c>
      <c r="AJ1399" s="3">
        <f>IF(AA1399&gt;0,SUMPRODUCT((MOD(ROW(U1302:U1401),4)=3)*U1302:U1401)/AA1399,"-")</f>
        <v>100</v>
      </c>
      <c r="AK1399" s="3">
        <f>IF(AA1399&gt;0,SUMPRODUCT((MOD(ROW(V1302:V1401),4)=3)*V1302:V1401)/AA1399,"-")</f>
        <v>0.31330341909357556</v>
      </c>
      <c r="AL1399" s="3">
        <f>IF(AA1399&gt;0,SUMPRODUCT((MOD(ROW(W1302:W1401),4)=3)*W1302:W1401)/AA1399,"-")</f>
        <v>0</v>
      </c>
    </row>
    <row r="1400" spans="1:38" x14ac:dyDescent="0.3">
      <c r="A1400" s="1">
        <f t="shared" si="199"/>
        <v>1</v>
      </c>
      <c r="B1400" s="1" t="s">
        <v>12</v>
      </c>
      <c r="C1400" s="1">
        <v>0.2</v>
      </c>
      <c r="D1400" s="1">
        <v>3</v>
      </c>
      <c r="E1400" s="1">
        <f t="shared" si="200"/>
        <v>350</v>
      </c>
      <c r="F1400" s="1">
        <v>0</v>
      </c>
      <c r="G1400" s="4">
        <f t="shared" si="201"/>
        <v>0.39920159680638717</v>
      </c>
      <c r="H1400" s="4">
        <f t="shared" si="202"/>
        <v>226.89500000000001</v>
      </c>
      <c r="I1400" s="4">
        <v>88.802000000000007</v>
      </c>
      <c r="J1400" s="4">
        <v>6.6260000000000003</v>
      </c>
      <c r="K1400" s="4">
        <v>131.46700000000001</v>
      </c>
      <c r="L1400" s="1">
        <v>501</v>
      </c>
      <c r="M1400" s="1">
        <v>503</v>
      </c>
      <c r="N1400" s="1">
        <v>518</v>
      </c>
      <c r="O1400" s="1">
        <v>0</v>
      </c>
      <c r="P1400" s="1">
        <v>498</v>
      </c>
      <c r="Q1400" s="1">
        <v>501</v>
      </c>
      <c r="R1400" s="4">
        <v>30.87</v>
      </c>
      <c r="S1400" s="4">
        <v>37.015000000000001</v>
      </c>
      <c r="T1400" s="4">
        <v>54.453000000000003</v>
      </c>
      <c r="U1400" s="4" t="str">
        <f t="shared" si="203"/>
        <v>0</v>
      </c>
      <c r="V1400" s="4" t="str">
        <f t="shared" si="204"/>
        <v>0</v>
      </c>
      <c r="W1400" s="4" t="str">
        <f t="shared" si="205"/>
        <v>0</v>
      </c>
      <c r="AA1400" s="1">
        <f>SUMPRODUCT((MOD(ROW(F1302:F1401),4)=0)*F1302:F1401)</f>
        <v>4</v>
      </c>
      <c r="AB1400" s="3">
        <f>SUMPRODUCT((MOD(ROW(G1302:G1401),4)=0)*G1302:G1401)/25</f>
        <v>0.30796263967376142</v>
      </c>
      <c r="AC1400" s="3">
        <f t="shared" ref="AC1400:AF1400" si="208">SUMPRODUCT((MOD(ROW(H1302:H1401),4)=0)*H1302:H1401)/25</f>
        <v>190.58252000000002</v>
      </c>
      <c r="AD1400" s="3">
        <f t="shared" si="208"/>
        <v>88.845520000000022</v>
      </c>
      <c r="AE1400" s="3">
        <f t="shared" si="208"/>
        <v>9.6792400000000001</v>
      </c>
      <c r="AF1400" s="3">
        <f t="shared" si="208"/>
        <v>92.057759999999973</v>
      </c>
      <c r="AG1400" s="3">
        <f>SUMPRODUCT((MOD(ROW(R1302:R1401),4)=0)*R1302:R1401)/25</f>
        <v>30.972480000000001</v>
      </c>
      <c r="AH1400" s="3">
        <f>SUMPRODUCT((MOD(ROW(S1302:S1401),4)=0)*S1302:S1401)/25</f>
        <v>37.248959999999997</v>
      </c>
      <c r="AI1400" s="3">
        <f>SUMPRODUCT((MOD(ROW(T1302:T1401),4)=0)*T1302:T1401)/25</f>
        <v>54.877079999999999</v>
      </c>
      <c r="AJ1400" s="3">
        <f>IF(AA1400&gt;0,SUMPRODUCT((MOD(ROW(U1302:U1401),4)=0)*U1302:U1401)/AA1400,"-")</f>
        <v>100</v>
      </c>
      <c r="AK1400" s="3">
        <f>IF(AA1400&gt;0,SUMPRODUCT((MOD(ROW(V1302:V1401),4)=0)*V1302:V1401)/AA1400,"-")</f>
        <v>0.23497756432018166</v>
      </c>
      <c r="AL1400" s="3">
        <f>IF(AA1400&gt;0,SUMPRODUCT((MOD(ROW(W1302:W1401),4)=0)*W1302:W1401)/AA1400,"-")</f>
        <v>0</v>
      </c>
    </row>
    <row r="1401" spans="1:38" x14ac:dyDescent="0.3">
      <c r="A1401" s="1">
        <f t="shared" si="199"/>
        <v>1</v>
      </c>
      <c r="B1401" s="1" t="s">
        <v>12</v>
      </c>
      <c r="C1401" s="1">
        <v>0.2</v>
      </c>
      <c r="D1401" s="1">
        <v>4</v>
      </c>
      <c r="E1401" s="1">
        <f t="shared" si="200"/>
        <v>350</v>
      </c>
      <c r="F1401" s="1">
        <v>0</v>
      </c>
      <c r="G1401" s="4">
        <f t="shared" si="201"/>
        <v>0.39920159680638717</v>
      </c>
      <c r="H1401" s="4">
        <f t="shared" si="202"/>
        <v>219.29299999999998</v>
      </c>
      <c r="I1401" s="4">
        <v>83.396999999999991</v>
      </c>
      <c r="J1401" s="4">
        <v>7.2380000000000004</v>
      </c>
      <c r="K1401" s="4">
        <v>128.65799999999999</v>
      </c>
      <c r="L1401" s="1">
        <v>501</v>
      </c>
      <c r="M1401" s="1">
        <v>503</v>
      </c>
      <c r="N1401" s="1">
        <v>516</v>
      </c>
      <c r="O1401" s="1">
        <v>0</v>
      </c>
      <c r="P1401" s="1">
        <v>498</v>
      </c>
      <c r="Q1401" s="1">
        <v>501</v>
      </c>
      <c r="R1401" s="4">
        <v>30.960999999999999</v>
      </c>
      <c r="S1401" s="4">
        <v>37.015000000000001</v>
      </c>
      <c r="T1401" s="4">
        <v>48.957000000000001</v>
      </c>
      <c r="U1401" s="4" t="str">
        <f t="shared" si="203"/>
        <v>0</v>
      </c>
      <c r="V1401" s="4" t="str">
        <f t="shared" si="204"/>
        <v>0</v>
      </c>
      <c r="W1401" s="4" t="str">
        <f t="shared" si="205"/>
        <v>0</v>
      </c>
      <c r="AA1401" s="1">
        <f>SUMPRODUCT((MOD(ROW(F1302:F1401),4)=1)*F1302:F1401)</f>
        <v>3</v>
      </c>
      <c r="AB1401" s="3">
        <f>SUMPRODUCT((MOD(ROW(G1302:G1401),4)=1)*G1302:G1401)/25</f>
        <v>0.32348096651699876</v>
      </c>
      <c r="AC1401" s="3">
        <f t="shared" ref="AC1401:AF1401" si="209">SUMPRODUCT((MOD(ROW(H1302:H1401),4)=1)*H1302:H1401)/25</f>
        <v>194.09895999999992</v>
      </c>
      <c r="AD1401" s="3">
        <f t="shared" si="209"/>
        <v>88.794119999999978</v>
      </c>
      <c r="AE1401" s="3">
        <f t="shared" si="209"/>
        <v>9.4106400000000008</v>
      </c>
      <c r="AF1401" s="3">
        <f t="shared" si="209"/>
        <v>95.894200000000012</v>
      </c>
      <c r="AG1401" s="3">
        <f>SUMPRODUCT((MOD(ROW(R1302:R1401),4)=1)*R1302:R1401)/25</f>
        <v>30.979480000000002</v>
      </c>
      <c r="AH1401" s="3">
        <f>SUMPRODUCT((MOD(ROW(S1302:S1401),4)=1)*S1302:S1401)/25</f>
        <v>37.248959999999997</v>
      </c>
      <c r="AI1401" s="3">
        <f>SUMPRODUCT((MOD(ROW(T1302:T1401),4)=1)*T1302:T1401)/25</f>
        <v>54.818679999999993</v>
      </c>
      <c r="AJ1401" s="3">
        <f>IF(AA1401&gt;0,SUMPRODUCT((MOD(ROW(U1302:U1401),4)=1)*U1302:U1401)/AA1401,"-")</f>
        <v>100</v>
      </c>
      <c r="AK1401" s="3">
        <f>IF(AA1401&gt;0, SUMPRODUCT((MOD(ROW(V1302:V1401),4)=1)*V1302:V1401)/AA1401,"-")</f>
        <v>0.31330341909357556</v>
      </c>
      <c r="AL1401" s="3">
        <f>IF(AA1401&gt;0,SUMPRODUCT((MOD(ROW(W1302:W1401),4)=1)*W1302:W1401)/AA1401,"-")</f>
        <v>0</v>
      </c>
    </row>
    <row r="1402" spans="1:38" x14ac:dyDescent="0.3">
      <c r="A1402" s="1">
        <f t="shared" si="199"/>
        <v>0</v>
      </c>
      <c r="B1402" s="1" t="s">
        <v>13</v>
      </c>
      <c r="C1402" s="1">
        <v>0.2</v>
      </c>
      <c r="D1402" s="1">
        <v>1</v>
      </c>
      <c r="E1402" s="1">
        <f t="shared" si="200"/>
        <v>351</v>
      </c>
      <c r="F1402" s="1">
        <v>1</v>
      </c>
      <c r="G1402" s="4">
        <f t="shared" si="201"/>
        <v>0</v>
      </c>
      <c r="H1402" s="4">
        <f t="shared" si="202"/>
        <v>251.511</v>
      </c>
      <c r="I1402" s="4">
        <v>230.49799999999999</v>
      </c>
      <c r="J1402" s="4">
        <v>21.013000000000002</v>
      </c>
      <c r="K1402" s="4">
        <v>0</v>
      </c>
      <c r="L1402" s="1">
        <v>227</v>
      </c>
      <c r="M1402" s="1">
        <v>227</v>
      </c>
      <c r="N1402" s="1">
        <v>227</v>
      </c>
      <c r="O1402" s="1">
        <v>227</v>
      </c>
      <c r="P1402" s="1">
        <v>227</v>
      </c>
      <c r="Q1402" s="1">
        <v>227</v>
      </c>
      <c r="R1402" s="4">
        <v>12.858000000000001</v>
      </c>
      <c r="S1402" s="4">
        <v>54.503999999999998</v>
      </c>
      <c r="T1402" s="4">
        <v>216.36599999999999</v>
      </c>
      <c r="U1402" s="4">
        <f t="shared" si="203"/>
        <v>0</v>
      </c>
      <c r="V1402" s="4">
        <f t="shared" si="204"/>
        <v>0</v>
      </c>
      <c r="W1402" s="4">
        <f t="shared" si="205"/>
        <v>0</v>
      </c>
    </row>
    <row r="1403" spans="1:38" x14ac:dyDescent="0.3">
      <c r="A1403" s="1">
        <f t="shared" si="199"/>
        <v>0</v>
      </c>
      <c r="B1403" s="1" t="s">
        <v>13</v>
      </c>
      <c r="C1403" s="1">
        <v>0.2</v>
      </c>
      <c r="D1403" s="1">
        <v>2</v>
      </c>
      <c r="E1403" s="1">
        <f t="shared" si="200"/>
        <v>351</v>
      </c>
      <c r="F1403" s="1">
        <v>1</v>
      </c>
      <c r="G1403" s="4">
        <f t="shared" si="201"/>
        <v>0</v>
      </c>
      <c r="H1403" s="4">
        <f t="shared" si="202"/>
        <v>342.887</v>
      </c>
      <c r="I1403" s="4">
        <v>322.14699999999999</v>
      </c>
      <c r="J1403" s="4">
        <v>20.74</v>
      </c>
      <c r="K1403" s="4">
        <v>0</v>
      </c>
      <c r="L1403" s="1">
        <v>227</v>
      </c>
      <c r="M1403" s="1">
        <v>227</v>
      </c>
      <c r="N1403" s="1">
        <v>227</v>
      </c>
      <c r="O1403" s="1">
        <v>227</v>
      </c>
      <c r="P1403" s="1">
        <v>227</v>
      </c>
      <c r="Q1403" s="1">
        <v>227</v>
      </c>
      <c r="R1403" s="4">
        <v>23.484000000000002</v>
      </c>
      <c r="S1403" s="4">
        <v>54.503999999999998</v>
      </c>
      <c r="T1403" s="4">
        <v>297.38900000000001</v>
      </c>
      <c r="U1403" s="4">
        <f t="shared" si="203"/>
        <v>0</v>
      </c>
      <c r="V1403" s="4">
        <f t="shared" si="204"/>
        <v>0</v>
      </c>
      <c r="W1403" s="4">
        <f t="shared" si="205"/>
        <v>0</v>
      </c>
    </row>
    <row r="1404" spans="1:38" x14ac:dyDescent="0.3">
      <c r="A1404" s="1">
        <f t="shared" si="199"/>
        <v>0</v>
      </c>
      <c r="B1404" s="1" t="s">
        <v>13</v>
      </c>
      <c r="C1404" s="1">
        <v>0.2</v>
      </c>
      <c r="D1404" s="1">
        <v>3</v>
      </c>
      <c r="E1404" s="1">
        <f t="shared" si="200"/>
        <v>351</v>
      </c>
      <c r="F1404" s="1">
        <v>1</v>
      </c>
      <c r="G1404" s="4">
        <f t="shared" si="201"/>
        <v>0</v>
      </c>
      <c r="H1404" s="4">
        <f t="shared" si="202"/>
        <v>355.27499999999998</v>
      </c>
      <c r="I1404" s="4">
        <v>336.20299999999997</v>
      </c>
      <c r="J1404" s="4">
        <v>19.071999999999999</v>
      </c>
      <c r="K1404" s="4">
        <v>0</v>
      </c>
      <c r="L1404" s="1">
        <v>227</v>
      </c>
      <c r="M1404" s="1">
        <v>227</v>
      </c>
      <c r="N1404" s="1">
        <v>227</v>
      </c>
      <c r="O1404" s="1">
        <v>227</v>
      </c>
      <c r="P1404" s="1">
        <v>227</v>
      </c>
      <c r="Q1404" s="1">
        <v>227</v>
      </c>
      <c r="R1404" s="4">
        <v>25.78</v>
      </c>
      <c r="S1404" s="4">
        <v>54.503999999999998</v>
      </c>
      <c r="T1404" s="4">
        <v>309.149</v>
      </c>
      <c r="U1404" s="4">
        <f t="shared" si="203"/>
        <v>0</v>
      </c>
      <c r="V1404" s="4">
        <f t="shared" si="204"/>
        <v>0</v>
      </c>
      <c r="W1404" s="4">
        <f t="shared" si="205"/>
        <v>0</v>
      </c>
    </row>
    <row r="1405" spans="1:38" x14ac:dyDescent="0.3">
      <c r="A1405" s="1">
        <f t="shared" si="199"/>
        <v>0</v>
      </c>
      <c r="B1405" s="1" t="s">
        <v>13</v>
      </c>
      <c r="C1405" s="1">
        <v>0.2</v>
      </c>
      <c r="D1405" s="1">
        <v>4</v>
      </c>
      <c r="E1405" s="1">
        <f t="shared" si="200"/>
        <v>351</v>
      </c>
      <c r="F1405" s="1">
        <v>1</v>
      </c>
      <c r="G1405" s="4">
        <f t="shared" si="201"/>
        <v>0</v>
      </c>
      <c r="H1405" s="4">
        <f t="shared" si="202"/>
        <v>253.48399999999998</v>
      </c>
      <c r="I1405" s="4">
        <v>231.79299999999998</v>
      </c>
      <c r="J1405" s="4">
        <v>21.690999999999999</v>
      </c>
      <c r="K1405" s="4">
        <v>0</v>
      </c>
      <c r="L1405" s="1">
        <v>227</v>
      </c>
      <c r="M1405" s="1">
        <v>227</v>
      </c>
      <c r="N1405" s="1">
        <v>227</v>
      </c>
      <c r="O1405" s="1">
        <v>227</v>
      </c>
      <c r="P1405" s="1">
        <v>227</v>
      </c>
      <c r="Q1405" s="1">
        <v>227</v>
      </c>
      <c r="R1405" s="4">
        <v>22.72</v>
      </c>
      <c r="S1405" s="4">
        <v>54.503999999999998</v>
      </c>
      <c r="T1405" s="4">
        <v>207.79899999999998</v>
      </c>
      <c r="U1405" s="4">
        <f t="shared" si="203"/>
        <v>0</v>
      </c>
      <c r="V1405" s="4">
        <f t="shared" si="204"/>
        <v>0</v>
      </c>
      <c r="W1405" s="4">
        <f t="shared" si="205"/>
        <v>0</v>
      </c>
    </row>
    <row r="1406" spans="1:38" x14ac:dyDescent="0.3">
      <c r="A1406" s="1">
        <f t="shared" si="199"/>
        <v>0</v>
      </c>
      <c r="B1406" s="1" t="s">
        <v>13</v>
      </c>
      <c r="C1406" s="1">
        <v>0.2</v>
      </c>
      <c r="D1406" s="1">
        <v>1</v>
      </c>
      <c r="E1406" s="1">
        <f t="shared" si="200"/>
        <v>352</v>
      </c>
      <c r="F1406" s="1">
        <v>1</v>
      </c>
      <c r="G1406" s="4">
        <f t="shared" si="201"/>
        <v>0</v>
      </c>
      <c r="H1406" s="4">
        <f t="shared" si="202"/>
        <v>231.95600000000002</v>
      </c>
      <c r="I1406" s="4">
        <v>212.441</v>
      </c>
      <c r="J1406" s="4">
        <v>19.515000000000001</v>
      </c>
      <c r="K1406" s="4">
        <v>0</v>
      </c>
      <c r="L1406" s="1">
        <v>227</v>
      </c>
      <c r="M1406" s="1">
        <v>227</v>
      </c>
      <c r="N1406" s="1">
        <v>227</v>
      </c>
      <c r="O1406" s="1">
        <v>227</v>
      </c>
      <c r="P1406" s="1">
        <v>227</v>
      </c>
      <c r="Q1406" s="1">
        <v>227</v>
      </c>
      <c r="R1406" s="4">
        <v>10.503</v>
      </c>
      <c r="S1406" s="4">
        <v>53.994999999999997</v>
      </c>
      <c r="T1406" s="4">
        <v>200.74400000000003</v>
      </c>
      <c r="U1406" s="4">
        <f t="shared" si="203"/>
        <v>0</v>
      </c>
      <c r="V1406" s="4">
        <f t="shared" si="204"/>
        <v>0</v>
      </c>
      <c r="W1406" s="4">
        <f t="shared" si="205"/>
        <v>0</v>
      </c>
    </row>
    <row r="1407" spans="1:38" x14ac:dyDescent="0.3">
      <c r="A1407" s="1">
        <f t="shared" si="199"/>
        <v>0</v>
      </c>
      <c r="B1407" s="1" t="s">
        <v>13</v>
      </c>
      <c r="C1407" s="1">
        <v>0.2</v>
      </c>
      <c r="D1407" s="1">
        <v>2</v>
      </c>
      <c r="E1407" s="1">
        <f t="shared" si="200"/>
        <v>352</v>
      </c>
      <c r="F1407" s="1">
        <v>1</v>
      </c>
      <c r="G1407" s="4">
        <f t="shared" si="201"/>
        <v>0</v>
      </c>
      <c r="H1407" s="4">
        <f t="shared" si="202"/>
        <v>223.97399999999999</v>
      </c>
      <c r="I1407" s="4">
        <v>204.76900000000001</v>
      </c>
      <c r="J1407" s="4">
        <v>19.204999999999998</v>
      </c>
      <c r="K1407" s="4">
        <v>0</v>
      </c>
      <c r="L1407" s="1">
        <v>227</v>
      </c>
      <c r="M1407" s="1">
        <v>227</v>
      </c>
      <c r="N1407" s="1">
        <v>227</v>
      </c>
      <c r="O1407" s="1">
        <v>227</v>
      </c>
      <c r="P1407" s="1">
        <v>227</v>
      </c>
      <c r="Q1407" s="1">
        <v>227</v>
      </c>
      <c r="R1407" s="4">
        <v>15.968999999999999</v>
      </c>
      <c r="S1407" s="4">
        <v>53.994999999999997</v>
      </c>
      <c r="T1407" s="4">
        <v>187.60599999999999</v>
      </c>
      <c r="U1407" s="4">
        <f t="shared" si="203"/>
        <v>0</v>
      </c>
      <c r="V1407" s="4">
        <f t="shared" si="204"/>
        <v>0</v>
      </c>
      <c r="W1407" s="4">
        <f t="shared" si="205"/>
        <v>0</v>
      </c>
    </row>
    <row r="1408" spans="1:38" x14ac:dyDescent="0.3">
      <c r="A1408" s="1">
        <f t="shared" si="199"/>
        <v>0</v>
      </c>
      <c r="B1408" s="1" t="s">
        <v>13</v>
      </c>
      <c r="C1408" s="1">
        <v>0.2</v>
      </c>
      <c r="D1408" s="1">
        <v>3</v>
      </c>
      <c r="E1408" s="1">
        <f t="shared" si="200"/>
        <v>352</v>
      </c>
      <c r="F1408" s="1">
        <v>1</v>
      </c>
      <c r="G1408" s="4">
        <f t="shared" si="201"/>
        <v>0</v>
      </c>
      <c r="H1408" s="4">
        <f t="shared" si="202"/>
        <v>255.35</v>
      </c>
      <c r="I1408" s="4">
        <v>234.18799999999999</v>
      </c>
      <c r="J1408" s="4">
        <v>21.161999999999999</v>
      </c>
      <c r="K1408" s="4">
        <v>0</v>
      </c>
      <c r="L1408" s="1">
        <v>227</v>
      </c>
      <c r="M1408" s="1">
        <v>227</v>
      </c>
      <c r="N1408" s="1">
        <v>227</v>
      </c>
      <c r="O1408" s="1">
        <v>227</v>
      </c>
      <c r="P1408" s="1">
        <v>227</v>
      </c>
      <c r="Q1408" s="1">
        <v>227</v>
      </c>
      <c r="R1408" s="4">
        <v>18.809000000000001</v>
      </c>
      <c r="S1408" s="4">
        <v>53.994999999999997</v>
      </c>
      <c r="T1408" s="4">
        <v>214.185</v>
      </c>
      <c r="U1408" s="4">
        <f t="shared" si="203"/>
        <v>0</v>
      </c>
      <c r="V1408" s="4">
        <f t="shared" si="204"/>
        <v>0</v>
      </c>
      <c r="W1408" s="4">
        <f t="shared" si="205"/>
        <v>0</v>
      </c>
    </row>
    <row r="1409" spans="1:23" x14ac:dyDescent="0.3">
      <c r="A1409" s="1">
        <f t="shared" si="199"/>
        <v>0</v>
      </c>
      <c r="B1409" s="1" t="s">
        <v>13</v>
      </c>
      <c r="C1409" s="1">
        <v>0.2</v>
      </c>
      <c r="D1409" s="1">
        <v>4</v>
      </c>
      <c r="E1409" s="1">
        <f t="shared" si="200"/>
        <v>352</v>
      </c>
      <c r="F1409" s="1">
        <v>1</v>
      </c>
      <c r="G1409" s="4">
        <f t="shared" si="201"/>
        <v>0</v>
      </c>
      <c r="H1409" s="4">
        <f t="shared" si="202"/>
        <v>238.81100000000004</v>
      </c>
      <c r="I1409" s="4">
        <v>218.85000000000002</v>
      </c>
      <c r="J1409" s="4">
        <v>19.960999999999999</v>
      </c>
      <c r="K1409" s="4">
        <v>0</v>
      </c>
      <c r="L1409" s="1">
        <v>227</v>
      </c>
      <c r="M1409" s="1">
        <v>227</v>
      </c>
      <c r="N1409" s="1">
        <v>227</v>
      </c>
      <c r="O1409" s="1">
        <v>227</v>
      </c>
      <c r="P1409" s="1">
        <v>227</v>
      </c>
      <c r="Q1409" s="1">
        <v>227</v>
      </c>
      <c r="R1409" s="4">
        <v>17.044</v>
      </c>
      <c r="S1409" s="4">
        <v>53.994999999999997</v>
      </c>
      <c r="T1409" s="4">
        <v>200.61200000000002</v>
      </c>
      <c r="U1409" s="4">
        <f t="shared" si="203"/>
        <v>0</v>
      </c>
      <c r="V1409" s="4">
        <f t="shared" si="204"/>
        <v>0</v>
      </c>
      <c r="W1409" s="4">
        <f t="shared" si="205"/>
        <v>0</v>
      </c>
    </row>
    <row r="1410" spans="1:23" x14ac:dyDescent="0.3">
      <c r="A1410" s="1">
        <f t="shared" ref="A1410:A1473" si="210">IF(MOD(E1410,25)=0,1,0)</f>
        <v>0</v>
      </c>
      <c r="B1410" s="1" t="s">
        <v>13</v>
      </c>
      <c r="C1410" s="1">
        <v>0.2</v>
      </c>
      <c r="D1410" s="1">
        <v>1</v>
      </c>
      <c r="E1410" s="1">
        <f t="shared" si="200"/>
        <v>353</v>
      </c>
      <c r="F1410" s="1">
        <v>1</v>
      </c>
      <c r="G1410" s="4">
        <f t="shared" si="201"/>
        <v>0</v>
      </c>
      <c r="H1410" s="4">
        <f t="shared" si="202"/>
        <v>239.13499999999999</v>
      </c>
      <c r="I1410" s="4">
        <v>218.012</v>
      </c>
      <c r="J1410" s="4">
        <v>21.123000000000001</v>
      </c>
      <c r="K1410" s="4">
        <v>0</v>
      </c>
      <c r="L1410" s="1">
        <v>217</v>
      </c>
      <c r="M1410" s="1">
        <v>217</v>
      </c>
      <c r="N1410" s="1">
        <v>217</v>
      </c>
      <c r="O1410" s="1">
        <v>217</v>
      </c>
      <c r="P1410" s="1">
        <v>217</v>
      </c>
      <c r="Q1410" s="1">
        <v>217</v>
      </c>
      <c r="R1410" s="4">
        <v>7.9160000000000004</v>
      </c>
      <c r="S1410" s="4">
        <v>48.488</v>
      </c>
      <c r="T1410" s="4">
        <v>208.959</v>
      </c>
      <c r="U1410" s="4">
        <f t="shared" si="203"/>
        <v>0</v>
      </c>
      <c r="V1410" s="4">
        <f t="shared" si="204"/>
        <v>0</v>
      </c>
      <c r="W1410" s="4">
        <f t="shared" si="205"/>
        <v>0</v>
      </c>
    </row>
    <row r="1411" spans="1:23" x14ac:dyDescent="0.3">
      <c r="A1411" s="1">
        <f t="shared" si="210"/>
        <v>0</v>
      </c>
      <c r="B1411" s="1" t="s">
        <v>13</v>
      </c>
      <c r="C1411" s="1">
        <v>0.2</v>
      </c>
      <c r="D1411" s="1">
        <v>2</v>
      </c>
      <c r="E1411" s="1">
        <f t="shared" ref="E1411:E1474" si="211">_xlfn.CEILING.MATH((ROW(E1411)-1)/4)</f>
        <v>353</v>
      </c>
      <c r="F1411" s="1">
        <v>1</v>
      </c>
      <c r="G1411" s="4">
        <f t="shared" ref="G1411:G1474" si="212">(M1411-L1411)/L1411*100</f>
        <v>0</v>
      </c>
      <c r="H1411" s="4">
        <f t="shared" ref="H1411:H1474" si="213">I1411+K1411+J1411</f>
        <v>223.52799999999999</v>
      </c>
      <c r="I1411" s="4">
        <v>201.227</v>
      </c>
      <c r="J1411" s="4">
        <v>22.300999999999998</v>
      </c>
      <c r="K1411" s="4">
        <v>0</v>
      </c>
      <c r="L1411" s="1">
        <v>217</v>
      </c>
      <c r="M1411" s="1">
        <v>217</v>
      </c>
      <c r="N1411" s="1">
        <v>217</v>
      </c>
      <c r="O1411" s="1">
        <v>217</v>
      </c>
      <c r="P1411" s="1">
        <v>217</v>
      </c>
      <c r="Q1411" s="1">
        <v>217</v>
      </c>
      <c r="R1411" s="4">
        <v>14.356999999999999</v>
      </c>
      <c r="S1411" s="4">
        <v>48.488</v>
      </c>
      <c r="T1411" s="4">
        <v>185.733</v>
      </c>
      <c r="U1411" s="4">
        <f t="shared" ref="U1411:U1474" si="214">IF(F1411=1,(M1411-O1411)/M1411*100,"0")</f>
        <v>0</v>
      </c>
      <c r="V1411" s="4">
        <f t="shared" ref="V1411:V1474" si="215">IF(F1411=1,(M1411-P1411)/M1411*100,"0")</f>
        <v>0</v>
      </c>
      <c r="W1411" s="4">
        <f t="shared" ref="W1411:W1474" si="216">IF(F1411=1,(M1411-Q1411)/M1411*100,"0")</f>
        <v>0</v>
      </c>
    </row>
    <row r="1412" spans="1:23" x14ac:dyDescent="0.3">
      <c r="A1412" s="1">
        <f t="shared" si="210"/>
        <v>0</v>
      </c>
      <c r="B1412" s="1" t="s">
        <v>13</v>
      </c>
      <c r="C1412" s="1">
        <v>0.2</v>
      </c>
      <c r="D1412" s="1">
        <v>3</v>
      </c>
      <c r="E1412" s="1">
        <f t="shared" si="211"/>
        <v>353</v>
      </c>
      <c r="F1412" s="1">
        <v>1</v>
      </c>
      <c r="G1412" s="4">
        <f t="shared" si="212"/>
        <v>0</v>
      </c>
      <c r="H1412" s="4">
        <f t="shared" si="213"/>
        <v>238.59899999999999</v>
      </c>
      <c r="I1412" s="4">
        <v>217.197</v>
      </c>
      <c r="J1412" s="4">
        <v>21.402000000000001</v>
      </c>
      <c r="K1412" s="4">
        <v>0</v>
      </c>
      <c r="L1412" s="1">
        <v>217</v>
      </c>
      <c r="M1412" s="1">
        <v>217</v>
      </c>
      <c r="N1412" s="1">
        <v>217</v>
      </c>
      <c r="O1412" s="1">
        <v>217</v>
      </c>
      <c r="P1412" s="1">
        <v>217</v>
      </c>
      <c r="Q1412" s="1">
        <v>217</v>
      </c>
      <c r="R1412" s="4">
        <v>12.477</v>
      </c>
      <c r="S1412" s="4">
        <v>48.488</v>
      </c>
      <c r="T1412" s="4">
        <v>203.583</v>
      </c>
      <c r="U1412" s="4">
        <f t="shared" si="214"/>
        <v>0</v>
      </c>
      <c r="V1412" s="4">
        <f t="shared" si="215"/>
        <v>0</v>
      </c>
      <c r="W1412" s="4">
        <f t="shared" si="216"/>
        <v>0</v>
      </c>
    </row>
    <row r="1413" spans="1:23" x14ac:dyDescent="0.3">
      <c r="A1413" s="1">
        <f t="shared" si="210"/>
        <v>0</v>
      </c>
      <c r="B1413" s="1" t="s">
        <v>13</v>
      </c>
      <c r="C1413" s="1">
        <v>0.2</v>
      </c>
      <c r="D1413" s="1">
        <v>4</v>
      </c>
      <c r="E1413" s="1">
        <f t="shared" si="211"/>
        <v>353</v>
      </c>
      <c r="F1413" s="1">
        <v>1</v>
      </c>
      <c r="G1413" s="4">
        <f t="shared" si="212"/>
        <v>0</v>
      </c>
      <c r="H1413" s="4">
        <f t="shared" si="213"/>
        <v>251.732</v>
      </c>
      <c r="I1413" s="4">
        <v>233.101</v>
      </c>
      <c r="J1413" s="4">
        <v>18.631</v>
      </c>
      <c r="K1413" s="4">
        <v>0</v>
      </c>
      <c r="L1413" s="1">
        <v>217</v>
      </c>
      <c r="M1413" s="1">
        <v>217</v>
      </c>
      <c r="N1413" s="1">
        <v>217</v>
      </c>
      <c r="O1413" s="1">
        <v>217</v>
      </c>
      <c r="P1413" s="1">
        <v>217</v>
      </c>
      <c r="Q1413" s="1">
        <v>217</v>
      </c>
      <c r="R1413" s="4">
        <v>18.448</v>
      </c>
      <c r="S1413" s="4">
        <v>48.488</v>
      </c>
      <c r="T1413" s="4">
        <v>213.51599999999999</v>
      </c>
      <c r="U1413" s="4">
        <f t="shared" si="214"/>
        <v>0</v>
      </c>
      <c r="V1413" s="4">
        <f t="shared" si="215"/>
        <v>0</v>
      </c>
      <c r="W1413" s="4">
        <f t="shared" si="216"/>
        <v>0</v>
      </c>
    </row>
    <row r="1414" spans="1:23" x14ac:dyDescent="0.3">
      <c r="A1414" s="1">
        <f t="shared" si="210"/>
        <v>0</v>
      </c>
      <c r="B1414" s="1" t="s">
        <v>13</v>
      </c>
      <c r="C1414" s="1">
        <v>0.2</v>
      </c>
      <c r="D1414" s="1">
        <v>1</v>
      </c>
      <c r="E1414" s="1">
        <f t="shared" si="211"/>
        <v>354</v>
      </c>
      <c r="F1414" s="1">
        <v>1</v>
      </c>
      <c r="G1414" s="4">
        <f t="shared" si="212"/>
        <v>0</v>
      </c>
      <c r="H1414" s="4">
        <f t="shared" si="213"/>
        <v>554.78399999999999</v>
      </c>
      <c r="I1414" s="4">
        <v>534.86</v>
      </c>
      <c r="J1414" s="4">
        <v>19.923999999999999</v>
      </c>
      <c r="K1414" s="4">
        <v>0</v>
      </c>
      <c r="L1414" s="1">
        <v>222</v>
      </c>
      <c r="M1414" s="1">
        <v>222</v>
      </c>
      <c r="N1414" s="1">
        <v>222</v>
      </c>
      <c r="O1414" s="1">
        <v>222</v>
      </c>
      <c r="P1414" s="1">
        <v>222</v>
      </c>
      <c r="Q1414" s="1">
        <v>222</v>
      </c>
      <c r="R1414" s="4">
        <v>10.512</v>
      </c>
      <c r="S1414" s="4">
        <v>48.465000000000003</v>
      </c>
      <c r="T1414" s="4">
        <v>523.13900000000001</v>
      </c>
      <c r="U1414" s="4">
        <f t="shared" si="214"/>
        <v>0</v>
      </c>
      <c r="V1414" s="4">
        <f t="shared" si="215"/>
        <v>0</v>
      </c>
      <c r="W1414" s="4">
        <f t="shared" si="216"/>
        <v>0</v>
      </c>
    </row>
    <row r="1415" spans="1:23" x14ac:dyDescent="0.3">
      <c r="A1415" s="1">
        <f t="shared" si="210"/>
        <v>0</v>
      </c>
      <c r="B1415" s="1" t="s">
        <v>13</v>
      </c>
      <c r="C1415" s="1">
        <v>0.2</v>
      </c>
      <c r="D1415" s="1">
        <v>2</v>
      </c>
      <c r="E1415" s="1">
        <f t="shared" si="211"/>
        <v>354</v>
      </c>
      <c r="F1415" s="1">
        <v>1</v>
      </c>
      <c r="G1415" s="4">
        <f t="shared" si="212"/>
        <v>0</v>
      </c>
      <c r="H1415" s="4">
        <f t="shared" si="213"/>
        <v>354.23699999999997</v>
      </c>
      <c r="I1415" s="4">
        <v>334.55099999999999</v>
      </c>
      <c r="J1415" s="4">
        <v>19.686</v>
      </c>
      <c r="K1415" s="4">
        <v>0</v>
      </c>
      <c r="L1415" s="1">
        <v>222</v>
      </c>
      <c r="M1415" s="1">
        <v>222</v>
      </c>
      <c r="N1415" s="1">
        <v>222</v>
      </c>
      <c r="O1415" s="1">
        <v>222</v>
      </c>
      <c r="P1415" s="1">
        <v>222</v>
      </c>
      <c r="Q1415" s="1">
        <v>222</v>
      </c>
      <c r="R1415" s="4">
        <v>16.984999999999999</v>
      </c>
      <c r="S1415" s="4">
        <v>48.465000000000003</v>
      </c>
      <c r="T1415" s="4">
        <v>316.35699999999997</v>
      </c>
      <c r="U1415" s="4">
        <f t="shared" si="214"/>
        <v>0</v>
      </c>
      <c r="V1415" s="4">
        <f t="shared" si="215"/>
        <v>0</v>
      </c>
      <c r="W1415" s="4">
        <f t="shared" si="216"/>
        <v>0</v>
      </c>
    </row>
    <row r="1416" spans="1:23" x14ac:dyDescent="0.3">
      <c r="A1416" s="1">
        <f t="shared" si="210"/>
        <v>0</v>
      </c>
      <c r="B1416" s="1" t="s">
        <v>13</v>
      </c>
      <c r="C1416" s="1">
        <v>0.2</v>
      </c>
      <c r="D1416" s="1">
        <v>3</v>
      </c>
      <c r="E1416" s="1">
        <f t="shared" si="211"/>
        <v>354</v>
      </c>
      <c r="F1416" s="1">
        <v>1</v>
      </c>
      <c r="G1416" s="4">
        <f t="shared" si="212"/>
        <v>0</v>
      </c>
      <c r="H1416" s="4">
        <f t="shared" si="213"/>
        <v>559.33199999999999</v>
      </c>
      <c r="I1416" s="4">
        <v>538.15300000000002</v>
      </c>
      <c r="J1416" s="4">
        <v>21.178999999999998</v>
      </c>
      <c r="K1416" s="4">
        <v>0</v>
      </c>
      <c r="L1416" s="1">
        <v>222</v>
      </c>
      <c r="M1416" s="1">
        <v>222</v>
      </c>
      <c r="N1416" s="1">
        <v>222</v>
      </c>
      <c r="O1416" s="1">
        <v>222</v>
      </c>
      <c r="P1416" s="1">
        <v>222</v>
      </c>
      <c r="Q1416" s="1">
        <v>222</v>
      </c>
      <c r="R1416" s="4">
        <v>18.617999999999999</v>
      </c>
      <c r="S1416" s="4">
        <v>48.465000000000003</v>
      </c>
      <c r="T1416" s="4">
        <v>518.32600000000002</v>
      </c>
      <c r="U1416" s="4">
        <f t="shared" si="214"/>
        <v>0</v>
      </c>
      <c r="V1416" s="4">
        <f t="shared" si="215"/>
        <v>0</v>
      </c>
      <c r="W1416" s="4">
        <f t="shared" si="216"/>
        <v>0</v>
      </c>
    </row>
    <row r="1417" spans="1:23" x14ac:dyDescent="0.3">
      <c r="A1417" s="1">
        <f t="shared" si="210"/>
        <v>0</v>
      </c>
      <c r="B1417" s="1" t="s">
        <v>13</v>
      </c>
      <c r="C1417" s="1">
        <v>0.2</v>
      </c>
      <c r="D1417" s="1">
        <v>4</v>
      </c>
      <c r="E1417" s="1">
        <f t="shared" si="211"/>
        <v>354</v>
      </c>
      <c r="F1417" s="1">
        <v>1</v>
      </c>
      <c r="G1417" s="4">
        <f t="shared" si="212"/>
        <v>0</v>
      </c>
      <c r="H1417" s="4">
        <f t="shared" si="213"/>
        <v>510.46700000000004</v>
      </c>
      <c r="I1417" s="4">
        <v>491.58100000000002</v>
      </c>
      <c r="J1417" s="4">
        <v>18.885999999999999</v>
      </c>
      <c r="K1417" s="4">
        <v>0</v>
      </c>
      <c r="L1417" s="1">
        <v>222</v>
      </c>
      <c r="M1417" s="1">
        <v>222</v>
      </c>
      <c r="N1417" s="1">
        <v>222</v>
      </c>
      <c r="O1417" s="1">
        <v>222</v>
      </c>
      <c r="P1417" s="1">
        <v>222</v>
      </c>
      <c r="Q1417" s="1">
        <v>222</v>
      </c>
      <c r="R1417" s="4">
        <v>20.420999999999999</v>
      </c>
      <c r="S1417" s="4">
        <v>48.465000000000003</v>
      </c>
      <c r="T1417" s="4">
        <v>469.95100000000002</v>
      </c>
      <c r="U1417" s="4">
        <f t="shared" si="214"/>
        <v>0</v>
      </c>
      <c r="V1417" s="4">
        <f t="shared" si="215"/>
        <v>0</v>
      </c>
      <c r="W1417" s="4">
        <f t="shared" si="216"/>
        <v>0</v>
      </c>
    </row>
    <row r="1418" spans="1:23" x14ac:dyDescent="0.3">
      <c r="A1418" s="1">
        <f t="shared" si="210"/>
        <v>0</v>
      </c>
      <c r="B1418" s="1" t="s">
        <v>13</v>
      </c>
      <c r="C1418" s="1">
        <v>0.2</v>
      </c>
      <c r="D1418" s="1">
        <v>1</v>
      </c>
      <c r="E1418" s="1">
        <f t="shared" si="211"/>
        <v>355</v>
      </c>
      <c r="F1418" s="1">
        <v>1</v>
      </c>
      <c r="G1418" s="4">
        <f t="shared" si="212"/>
        <v>0</v>
      </c>
      <c r="H1418" s="4">
        <f t="shared" si="213"/>
        <v>350.44299999999998</v>
      </c>
      <c r="I1418" s="4">
        <v>328.87099999999998</v>
      </c>
      <c r="J1418" s="4">
        <v>21.571999999999999</v>
      </c>
      <c r="K1418" s="4">
        <v>0</v>
      </c>
      <c r="L1418" s="1">
        <v>220</v>
      </c>
      <c r="M1418" s="1">
        <v>220</v>
      </c>
      <c r="N1418" s="1">
        <v>220</v>
      </c>
      <c r="O1418" s="1">
        <v>220</v>
      </c>
      <c r="P1418" s="1">
        <v>220</v>
      </c>
      <c r="Q1418" s="1">
        <v>220</v>
      </c>
      <c r="R1418" s="4">
        <v>12.856</v>
      </c>
      <c r="S1418" s="4">
        <v>48.368000000000002</v>
      </c>
      <c r="T1418" s="4">
        <v>314.75099999999998</v>
      </c>
      <c r="U1418" s="4">
        <f t="shared" si="214"/>
        <v>0</v>
      </c>
      <c r="V1418" s="4">
        <f t="shared" si="215"/>
        <v>0</v>
      </c>
      <c r="W1418" s="4">
        <f t="shared" si="216"/>
        <v>0</v>
      </c>
    </row>
    <row r="1419" spans="1:23" x14ac:dyDescent="0.3">
      <c r="A1419" s="1">
        <f t="shared" si="210"/>
        <v>0</v>
      </c>
      <c r="B1419" s="1" t="s">
        <v>13</v>
      </c>
      <c r="C1419" s="1">
        <v>0.2</v>
      </c>
      <c r="D1419" s="1">
        <v>2</v>
      </c>
      <c r="E1419" s="1">
        <f t="shared" si="211"/>
        <v>355</v>
      </c>
      <c r="F1419" s="1">
        <v>1</v>
      </c>
      <c r="G1419" s="4">
        <f t="shared" si="212"/>
        <v>0</v>
      </c>
      <c r="H1419" s="4">
        <f t="shared" si="213"/>
        <v>324.202</v>
      </c>
      <c r="I1419" s="4">
        <v>303.57</v>
      </c>
      <c r="J1419" s="4">
        <v>20.632000000000001</v>
      </c>
      <c r="K1419" s="4">
        <v>0</v>
      </c>
      <c r="L1419" s="1">
        <v>220</v>
      </c>
      <c r="M1419" s="1">
        <v>220</v>
      </c>
      <c r="N1419" s="1">
        <v>220</v>
      </c>
      <c r="O1419" s="1">
        <v>220</v>
      </c>
      <c r="P1419" s="1">
        <v>220</v>
      </c>
      <c r="Q1419" s="1">
        <v>220</v>
      </c>
      <c r="R1419" s="4">
        <v>10.000999999999999</v>
      </c>
      <c r="S1419" s="4">
        <v>48.368000000000002</v>
      </c>
      <c r="T1419" s="4">
        <v>292.30500000000001</v>
      </c>
      <c r="U1419" s="4">
        <f t="shared" si="214"/>
        <v>0</v>
      </c>
      <c r="V1419" s="4">
        <f t="shared" si="215"/>
        <v>0</v>
      </c>
      <c r="W1419" s="4">
        <f t="shared" si="216"/>
        <v>0</v>
      </c>
    </row>
    <row r="1420" spans="1:23" x14ac:dyDescent="0.3">
      <c r="A1420" s="1">
        <f t="shared" si="210"/>
        <v>0</v>
      </c>
      <c r="B1420" s="1" t="s">
        <v>13</v>
      </c>
      <c r="C1420" s="1">
        <v>0.2</v>
      </c>
      <c r="D1420" s="1">
        <v>3</v>
      </c>
      <c r="E1420" s="1">
        <f t="shared" si="211"/>
        <v>355</v>
      </c>
      <c r="F1420" s="1">
        <v>1</v>
      </c>
      <c r="G1420" s="4">
        <f t="shared" si="212"/>
        <v>0</v>
      </c>
      <c r="H1420" s="4">
        <f t="shared" si="213"/>
        <v>348.84399999999994</v>
      </c>
      <c r="I1420" s="4">
        <v>328.41099999999994</v>
      </c>
      <c r="J1420" s="4">
        <v>20.433</v>
      </c>
      <c r="K1420" s="4">
        <v>0</v>
      </c>
      <c r="L1420" s="1">
        <v>220</v>
      </c>
      <c r="M1420" s="1">
        <v>220</v>
      </c>
      <c r="N1420" s="1">
        <v>220</v>
      </c>
      <c r="O1420" s="1">
        <v>220</v>
      </c>
      <c r="P1420" s="1">
        <v>220</v>
      </c>
      <c r="Q1420" s="1">
        <v>220</v>
      </c>
      <c r="R1420" s="4">
        <v>11.138</v>
      </c>
      <c r="S1420" s="4">
        <v>48.368000000000002</v>
      </c>
      <c r="T1420" s="4">
        <v>316.00899999999996</v>
      </c>
      <c r="U1420" s="4">
        <f t="shared" si="214"/>
        <v>0</v>
      </c>
      <c r="V1420" s="4">
        <f t="shared" si="215"/>
        <v>0</v>
      </c>
      <c r="W1420" s="4">
        <f t="shared" si="216"/>
        <v>0</v>
      </c>
    </row>
    <row r="1421" spans="1:23" x14ac:dyDescent="0.3">
      <c r="A1421" s="1">
        <f t="shared" si="210"/>
        <v>0</v>
      </c>
      <c r="B1421" s="1" t="s">
        <v>13</v>
      </c>
      <c r="C1421" s="1">
        <v>0.2</v>
      </c>
      <c r="D1421" s="1">
        <v>4</v>
      </c>
      <c r="E1421" s="1">
        <f t="shared" si="211"/>
        <v>355</v>
      </c>
      <c r="F1421" s="1">
        <v>1</v>
      </c>
      <c r="G1421" s="4">
        <f t="shared" si="212"/>
        <v>0</v>
      </c>
      <c r="H1421" s="4">
        <f t="shared" si="213"/>
        <v>420.56</v>
      </c>
      <c r="I1421" s="4">
        <v>400.745</v>
      </c>
      <c r="J1421" s="4">
        <v>19.815000000000001</v>
      </c>
      <c r="K1421" s="4">
        <v>0</v>
      </c>
      <c r="L1421" s="1">
        <v>220</v>
      </c>
      <c r="M1421" s="1">
        <v>220</v>
      </c>
      <c r="N1421" s="1">
        <v>220</v>
      </c>
      <c r="O1421" s="1">
        <v>220</v>
      </c>
      <c r="P1421" s="1">
        <v>220</v>
      </c>
      <c r="Q1421" s="1">
        <v>220</v>
      </c>
      <c r="R1421" s="4">
        <v>20.608000000000001</v>
      </c>
      <c r="S1421" s="4">
        <v>48.368000000000002</v>
      </c>
      <c r="T1421" s="4">
        <v>378.87299999999999</v>
      </c>
      <c r="U1421" s="4">
        <f t="shared" si="214"/>
        <v>0</v>
      </c>
      <c r="V1421" s="4">
        <f t="shared" si="215"/>
        <v>0</v>
      </c>
      <c r="W1421" s="4">
        <f t="shared" si="216"/>
        <v>0</v>
      </c>
    </row>
    <row r="1422" spans="1:23" x14ac:dyDescent="0.3">
      <c r="A1422" s="1">
        <f t="shared" si="210"/>
        <v>0</v>
      </c>
      <c r="B1422" s="1" t="s">
        <v>13</v>
      </c>
      <c r="C1422" s="1">
        <v>0.2</v>
      </c>
      <c r="D1422" s="1">
        <v>1</v>
      </c>
      <c r="E1422" s="1">
        <f t="shared" si="211"/>
        <v>356</v>
      </c>
      <c r="F1422" s="1">
        <v>1</v>
      </c>
      <c r="G1422" s="4">
        <f t="shared" si="212"/>
        <v>0</v>
      </c>
      <c r="H1422" s="4">
        <f t="shared" si="213"/>
        <v>248.803</v>
      </c>
      <c r="I1422" s="4">
        <v>225.61599999999999</v>
      </c>
      <c r="J1422" s="4">
        <v>23.187000000000001</v>
      </c>
      <c r="K1422" s="4">
        <v>0</v>
      </c>
      <c r="L1422" s="1">
        <v>226</v>
      </c>
      <c r="M1422" s="1">
        <v>226</v>
      </c>
      <c r="N1422" s="1">
        <v>226</v>
      </c>
      <c r="O1422" s="1">
        <v>226</v>
      </c>
      <c r="P1422" s="1">
        <v>226</v>
      </c>
      <c r="Q1422" s="1">
        <v>226</v>
      </c>
      <c r="R1422" s="4">
        <v>14.590999999999999</v>
      </c>
      <c r="S1422" s="4">
        <v>50.341999999999999</v>
      </c>
      <c r="T1422" s="4">
        <v>209.749</v>
      </c>
      <c r="U1422" s="4">
        <f t="shared" si="214"/>
        <v>0</v>
      </c>
      <c r="V1422" s="4">
        <f t="shared" si="215"/>
        <v>0</v>
      </c>
      <c r="W1422" s="4">
        <f t="shared" si="216"/>
        <v>0</v>
      </c>
    </row>
    <row r="1423" spans="1:23" x14ac:dyDescent="0.3">
      <c r="A1423" s="1">
        <f t="shared" si="210"/>
        <v>0</v>
      </c>
      <c r="B1423" s="1" t="s">
        <v>13</v>
      </c>
      <c r="C1423" s="1">
        <v>0.2</v>
      </c>
      <c r="D1423" s="1">
        <v>2</v>
      </c>
      <c r="E1423" s="1">
        <f t="shared" si="211"/>
        <v>356</v>
      </c>
      <c r="F1423" s="1">
        <v>1</v>
      </c>
      <c r="G1423" s="4">
        <f t="shared" si="212"/>
        <v>0</v>
      </c>
      <c r="H1423" s="4">
        <f t="shared" si="213"/>
        <v>273.49900000000002</v>
      </c>
      <c r="I1423" s="4">
        <v>254</v>
      </c>
      <c r="J1423" s="4">
        <v>19.498999999999999</v>
      </c>
      <c r="K1423" s="4">
        <v>0</v>
      </c>
      <c r="L1423" s="1">
        <v>226</v>
      </c>
      <c r="M1423" s="1">
        <v>226</v>
      </c>
      <c r="N1423" s="1">
        <v>226</v>
      </c>
      <c r="O1423" s="1">
        <v>226</v>
      </c>
      <c r="P1423" s="1">
        <v>226</v>
      </c>
      <c r="Q1423" s="1">
        <v>226</v>
      </c>
      <c r="R1423" s="4">
        <v>14.61</v>
      </c>
      <c r="S1423" s="4">
        <v>50.341999999999999</v>
      </c>
      <c r="T1423" s="4">
        <v>238.114</v>
      </c>
      <c r="U1423" s="4">
        <f t="shared" si="214"/>
        <v>0</v>
      </c>
      <c r="V1423" s="4">
        <f t="shared" si="215"/>
        <v>0</v>
      </c>
      <c r="W1423" s="4">
        <f t="shared" si="216"/>
        <v>0</v>
      </c>
    </row>
    <row r="1424" spans="1:23" x14ac:dyDescent="0.3">
      <c r="A1424" s="1">
        <f t="shared" si="210"/>
        <v>0</v>
      </c>
      <c r="B1424" s="1" t="s">
        <v>13</v>
      </c>
      <c r="C1424" s="1">
        <v>0.2</v>
      </c>
      <c r="D1424" s="1">
        <v>3</v>
      </c>
      <c r="E1424" s="1">
        <f t="shared" si="211"/>
        <v>356</v>
      </c>
      <c r="F1424" s="1">
        <v>1</v>
      </c>
      <c r="G1424" s="4">
        <f t="shared" si="212"/>
        <v>0</v>
      </c>
      <c r="H1424" s="4">
        <f t="shared" si="213"/>
        <v>230.03900000000002</v>
      </c>
      <c r="I1424" s="4">
        <v>210.07400000000001</v>
      </c>
      <c r="J1424" s="4">
        <v>19.965</v>
      </c>
      <c r="K1424" s="4">
        <v>0</v>
      </c>
      <c r="L1424" s="1">
        <v>226</v>
      </c>
      <c r="M1424" s="1">
        <v>226</v>
      </c>
      <c r="N1424" s="1">
        <v>226</v>
      </c>
      <c r="O1424" s="1">
        <v>226</v>
      </c>
      <c r="P1424" s="1">
        <v>226</v>
      </c>
      <c r="Q1424" s="1">
        <v>226</v>
      </c>
      <c r="R1424" s="4">
        <v>14.721</v>
      </c>
      <c r="S1424" s="4">
        <v>50.341999999999999</v>
      </c>
      <c r="T1424" s="4">
        <v>194.077</v>
      </c>
      <c r="U1424" s="4">
        <f t="shared" si="214"/>
        <v>0</v>
      </c>
      <c r="V1424" s="4">
        <f t="shared" si="215"/>
        <v>0</v>
      </c>
      <c r="W1424" s="4">
        <f t="shared" si="216"/>
        <v>0</v>
      </c>
    </row>
    <row r="1425" spans="1:23" x14ac:dyDescent="0.3">
      <c r="A1425" s="1">
        <f t="shared" si="210"/>
        <v>0</v>
      </c>
      <c r="B1425" s="1" t="s">
        <v>13</v>
      </c>
      <c r="C1425" s="1">
        <v>0.2</v>
      </c>
      <c r="D1425" s="1">
        <v>4</v>
      </c>
      <c r="E1425" s="1">
        <f t="shared" si="211"/>
        <v>356</v>
      </c>
      <c r="F1425" s="1">
        <v>1</v>
      </c>
      <c r="G1425" s="4">
        <f t="shared" si="212"/>
        <v>0</v>
      </c>
      <c r="H1425" s="4">
        <f t="shared" si="213"/>
        <v>240.92599999999999</v>
      </c>
      <c r="I1425" s="4">
        <v>222.434</v>
      </c>
      <c r="J1425" s="4">
        <v>18.492000000000001</v>
      </c>
      <c r="K1425" s="4">
        <v>0</v>
      </c>
      <c r="L1425" s="1">
        <v>226</v>
      </c>
      <c r="M1425" s="1">
        <v>226</v>
      </c>
      <c r="N1425" s="1">
        <v>226</v>
      </c>
      <c r="O1425" s="1">
        <v>226</v>
      </c>
      <c r="P1425" s="1">
        <v>226</v>
      </c>
      <c r="Q1425" s="1">
        <v>226</v>
      </c>
      <c r="R1425" s="4">
        <v>19.451000000000001</v>
      </c>
      <c r="S1425" s="4">
        <v>50.341999999999999</v>
      </c>
      <c r="T1425" s="4">
        <v>201.70699999999999</v>
      </c>
      <c r="U1425" s="4">
        <f t="shared" si="214"/>
        <v>0</v>
      </c>
      <c r="V1425" s="4">
        <f t="shared" si="215"/>
        <v>0</v>
      </c>
      <c r="W1425" s="4">
        <f t="shared" si="216"/>
        <v>0</v>
      </c>
    </row>
    <row r="1426" spans="1:23" x14ac:dyDescent="0.3">
      <c r="A1426" s="1">
        <f t="shared" si="210"/>
        <v>0</v>
      </c>
      <c r="B1426" s="1" t="s">
        <v>13</v>
      </c>
      <c r="C1426" s="1">
        <v>0.2</v>
      </c>
      <c r="D1426" s="1">
        <v>1</v>
      </c>
      <c r="E1426" s="1">
        <f t="shared" si="211"/>
        <v>357</v>
      </c>
      <c r="F1426" s="1">
        <v>1</v>
      </c>
      <c r="G1426" s="4">
        <f t="shared" si="212"/>
        <v>0</v>
      </c>
      <c r="H1426" s="4">
        <f t="shared" si="213"/>
        <v>321.99099999999999</v>
      </c>
      <c r="I1426" s="4">
        <v>302.28300000000002</v>
      </c>
      <c r="J1426" s="4">
        <v>19.707999999999998</v>
      </c>
      <c r="K1426" s="4">
        <v>0</v>
      </c>
      <c r="L1426" s="1">
        <v>213</v>
      </c>
      <c r="M1426" s="1">
        <v>213</v>
      </c>
      <c r="N1426" s="1">
        <v>213</v>
      </c>
      <c r="O1426" s="1">
        <v>213</v>
      </c>
      <c r="P1426" s="1">
        <v>213</v>
      </c>
      <c r="Q1426" s="1">
        <v>213</v>
      </c>
      <c r="R1426" s="4">
        <v>9.2539999999999996</v>
      </c>
      <c r="S1426" s="4">
        <v>49.195</v>
      </c>
      <c r="T1426" s="4">
        <v>291.79399999999998</v>
      </c>
      <c r="U1426" s="4">
        <f t="shared" si="214"/>
        <v>0</v>
      </c>
      <c r="V1426" s="4">
        <f t="shared" si="215"/>
        <v>0</v>
      </c>
      <c r="W1426" s="4">
        <f t="shared" si="216"/>
        <v>0</v>
      </c>
    </row>
    <row r="1427" spans="1:23" x14ac:dyDescent="0.3">
      <c r="A1427" s="1">
        <f t="shared" si="210"/>
        <v>0</v>
      </c>
      <c r="B1427" s="1" t="s">
        <v>13</v>
      </c>
      <c r="C1427" s="1">
        <v>0.2</v>
      </c>
      <c r="D1427" s="1">
        <v>2</v>
      </c>
      <c r="E1427" s="1">
        <f t="shared" si="211"/>
        <v>357</v>
      </c>
      <c r="F1427" s="1">
        <v>0</v>
      </c>
      <c r="G1427" s="4">
        <f t="shared" si="212"/>
        <v>0.46948356807511737</v>
      </c>
      <c r="H1427" s="4">
        <f t="shared" si="213"/>
        <v>258.73399999999998</v>
      </c>
      <c r="I1427" s="4">
        <v>194.60899999999998</v>
      </c>
      <c r="J1427" s="4">
        <v>19.035</v>
      </c>
      <c r="K1427" s="4">
        <v>45.09</v>
      </c>
      <c r="L1427" s="1">
        <v>213</v>
      </c>
      <c r="M1427" s="1">
        <v>214</v>
      </c>
      <c r="N1427" s="1">
        <v>214</v>
      </c>
      <c r="O1427" s="1">
        <v>213</v>
      </c>
      <c r="P1427" s="1">
        <v>213</v>
      </c>
      <c r="Q1427" s="1">
        <v>213</v>
      </c>
      <c r="R1427" s="4">
        <v>15.321</v>
      </c>
      <c r="S1427" s="4">
        <v>49.195</v>
      </c>
      <c r="T1427" s="4">
        <v>178.053</v>
      </c>
      <c r="U1427" s="4" t="str">
        <f t="shared" si="214"/>
        <v>0</v>
      </c>
      <c r="V1427" s="4" t="str">
        <f t="shared" si="215"/>
        <v>0</v>
      </c>
      <c r="W1427" s="4" t="str">
        <f t="shared" si="216"/>
        <v>0</v>
      </c>
    </row>
    <row r="1428" spans="1:23" x14ac:dyDescent="0.3">
      <c r="A1428" s="1">
        <f t="shared" si="210"/>
        <v>0</v>
      </c>
      <c r="B1428" s="1" t="s">
        <v>13</v>
      </c>
      <c r="C1428" s="1">
        <v>0.2</v>
      </c>
      <c r="D1428" s="1">
        <v>3</v>
      </c>
      <c r="E1428" s="1">
        <f t="shared" si="211"/>
        <v>357</v>
      </c>
      <c r="F1428" s="1">
        <v>1</v>
      </c>
      <c r="G1428" s="4">
        <f t="shared" si="212"/>
        <v>0</v>
      </c>
      <c r="H1428" s="4">
        <f t="shared" si="213"/>
        <v>362.351</v>
      </c>
      <c r="I1428" s="4">
        <v>298.65899999999999</v>
      </c>
      <c r="J1428" s="4">
        <v>18.602</v>
      </c>
      <c r="K1428" s="4">
        <v>45.09</v>
      </c>
      <c r="L1428" s="1">
        <v>213</v>
      </c>
      <c r="M1428" s="1">
        <v>213</v>
      </c>
      <c r="N1428" s="1">
        <v>213</v>
      </c>
      <c r="O1428" s="1">
        <v>213</v>
      </c>
      <c r="P1428" s="1">
        <v>213</v>
      </c>
      <c r="Q1428" s="1">
        <v>213</v>
      </c>
      <c r="R1428" s="4">
        <v>12.576000000000001</v>
      </c>
      <c r="S1428" s="4">
        <v>49.195</v>
      </c>
      <c r="T1428" s="4">
        <v>284.84800000000001</v>
      </c>
      <c r="U1428" s="4">
        <f t="shared" si="214"/>
        <v>0</v>
      </c>
      <c r="V1428" s="4">
        <f t="shared" si="215"/>
        <v>0</v>
      </c>
      <c r="W1428" s="4">
        <f t="shared" si="216"/>
        <v>0</v>
      </c>
    </row>
    <row r="1429" spans="1:23" x14ac:dyDescent="0.3">
      <c r="A1429" s="1">
        <f t="shared" si="210"/>
        <v>0</v>
      </c>
      <c r="B1429" s="1" t="s">
        <v>13</v>
      </c>
      <c r="C1429" s="1">
        <v>0.2</v>
      </c>
      <c r="D1429" s="1">
        <v>4</v>
      </c>
      <c r="E1429" s="1">
        <f t="shared" si="211"/>
        <v>357</v>
      </c>
      <c r="F1429" s="1">
        <v>1</v>
      </c>
      <c r="G1429" s="4">
        <f t="shared" si="212"/>
        <v>0</v>
      </c>
      <c r="H1429" s="4">
        <f t="shared" si="213"/>
        <v>346.31500000000005</v>
      </c>
      <c r="I1429" s="4">
        <v>282.01400000000001</v>
      </c>
      <c r="J1429" s="4">
        <v>19.210999999999999</v>
      </c>
      <c r="K1429" s="4">
        <v>45.09</v>
      </c>
      <c r="L1429" s="1">
        <v>213</v>
      </c>
      <c r="M1429" s="1">
        <v>213</v>
      </c>
      <c r="N1429" s="1">
        <v>213</v>
      </c>
      <c r="O1429" s="1">
        <v>213</v>
      </c>
      <c r="P1429" s="1">
        <v>213</v>
      </c>
      <c r="Q1429" s="1">
        <v>213</v>
      </c>
      <c r="R1429" s="4">
        <v>23.164000000000001</v>
      </c>
      <c r="S1429" s="4">
        <v>49.195</v>
      </c>
      <c r="T1429" s="4">
        <v>257.61500000000001</v>
      </c>
      <c r="U1429" s="4">
        <f t="shared" si="214"/>
        <v>0</v>
      </c>
      <c r="V1429" s="4">
        <f t="shared" si="215"/>
        <v>0</v>
      </c>
      <c r="W1429" s="4">
        <f t="shared" si="216"/>
        <v>0</v>
      </c>
    </row>
    <row r="1430" spans="1:23" x14ac:dyDescent="0.3">
      <c r="A1430" s="1">
        <f t="shared" si="210"/>
        <v>0</v>
      </c>
      <c r="B1430" s="1" t="s">
        <v>13</v>
      </c>
      <c r="C1430" s="1">
        <v>0.2</v>
      </c>
      <c r="D1430" s="1">
        <v>1</v>
      </c>
      <c r="E1430" s="1">
        <f t="shared" si="211"/>
        <v>358</v>
      </c>
      <c r="F1430" s="1">
        <v>1</v>
      </c>
      <c r="G1430" s="4">
        <f t="shared" si="212"/>
        <v>0</v>
      </c>
      <c r="H1430" s="4">
        <f t="shared" si="213"/>
        <v>215.53600000000003</v>
      </c>
      <c r="I1430" s="4">
        <v>194.99200000000002</v>
      </c>
      <c r="J1430" s="4">
        <v>20.544</v>
      </c>
      <c r="K1430" s="4">
        <v>0</v>
      </c>
      <c r="L1430" s="1">
        <v>219</v>
      </c>
      <c r="M1430" s="1">
        <v>219</v>
      </c>
      <c r="N1430" s="1">
        <v>219</v>
      </c>
      <c r="O1430" s="1">
        <v>219</v>
      </c>
      <c r="P1430" s="1">
        <v>219</v>
      </c>
      <c r="Q1430" s="1">
        <v>219</v>
      </c>
      <c r="R1430" s="4">
        <v>9.3379999999999992</v>
      </c>
      <c r="S1430" s="4">
        <v>47.103999999999999</v>
      </c>
      <c r="T1430" s="4">
        <v>184.43700000000001</v>
      </c>
      <c r="U1430" s="4">
        <f t="shared" si="214"/>
        <v>0</v>
      </c>
      <c r="V1430" s="4">
        <f t="shared" si="215"/>
        <v>0</v>
      </c>
      <c r="W1430" s="4">
        <f t="shared" si="216"/>
        <v>0</v>
      </c>
    </row>
    <row r="1431" spans="1:23" x14ac:dyDescent="0.3">
      <c r="A1431" s="1">
        <f t="shared" si="210"/>
        <v>0</v>
      </c>
      <c r="B1431" s="1" t="s">
        <v>13</v>
      </c>
      <c r="C1431" s="1">
        <v>0.2</v>
      </c>
      <c r="D1431" s="1">
        <v>2</v>
      </c>
      <c r="E1431" s="1">
        <f t="shared" si="211"/>
        <v>358</v>
      </c>
      <c r="F1431" s="1">
        <v>1</v>
      </c>
      <c r="G1431" s="4">
        <f t="shared" si="212"/>
        <v>0</v>
      </c>
      <c r="H1431" s="4">
        <f t="shared" si="213"/>
        <v>234.36499999999998</v>
      </c>
      <c r="I1431" s="4">
        <v>214.04599999999999</v>
      </c>
      <c r="J1431" s="4">
        <v>20.318999999999999</v>
      </c>
      <c r="K1431" s="4">
        <v>0</v>
      </c>
      <c r="L1431" s="1">
        <v>219</v>
      </c>
      <c r="M1431" s="1">
        <v>219</v>
      </c>
      <c r="N1431" s="1">
        <v>219</v>
      </c>
      <c r="O1431" s="1">
        <v>219</v>
      </c>
      <c r="P1431" s="1">
        <v>219</v>
      </c>
      <c r="Q1431" s="1">
        <v>219</v>
      </c>
      <c r="R1431" s="4">
        <v>11.994999999999999</v>
      </c>
      <c r="S1431" s="4">
        <v>47.103999999999999</v>
      </c>
      <c r="T1431" s="4">
        <v>200.834</v>
      </c>
      <c r="U1431" s="4">
        <f t="shared" si="214"/>
        <v>0</v>
      </c>
      <c r="V1431" s="4">
        <f t="shared" si="215"/>
        <v>0</v>
      </c>
      <c r="W1431" s="4">
        <f t="shared" si="216"/>
        <v>0</v>
      </c>
    </row>
    <row r="1432" spans="1:23" x14ac:dyDescent="0.3">
      <c r="A1432" s="1">
        <f t="shared" si="210"/>
        <v>0</v>
      </c>
      <c r="B1432" s="1" t="s">
        <v>13</v>
      </c>
      <c r="C1432" s="1">
        <v>0.2</v>
      </c>
      <c r="D1432" s="1">
        <v>3</v>
      </c>
      <c r="E1432" s="1">
        <f t="shared" si="211"/>
        <v>358</v>
      </c>
      <c r="F1432" s="1">
        <v>1</v>
      </c>
      <c r="G1432" s="4">
        <f t="shared" si="212"/>
        <v>0</v>
      </c>
      <c r="H1432" s="4">
        <f t="shared" si="213"/>
        <v>240.56400000000002</v>
      </c>
      <c r="I1432" s="4">
        <v>221.51900000000001</v>
      </c>
      <c r="J1432" s="4">
        <v>19.045000000000002</v>
      </c>
      <c r="K1432" s="4">
        <v>0</v>
      </c>
      <c r="L1432" s="1">
        <v>219</v>
      </c>
      <c r="M1432" s="1">
        <v>219</v>
      </c>
      <c r="N1432" s="1">
        <v>219</v>
      </c>
      <c r="O1432" s="1">
        <v>219</v>
      </c>
      <c r="P1432" s="1">
        <v>219</v>
      </c>
      <c r="Q1432" s="1">
        <v>219</v>
      </c>
      <c r="R1432" s="4">
        <v>18.917000000000002</v>
      </c>
      <c r="S1432" s="4">
        <v>47.103999999999999</v>
      </c>
      <c r="T1432" s="4">
        <v>201.38499999999999</v>
      </c>
      <c r="U1432" s="4">
        <f t="shared" si="214"/>
        <v>0</v>
      </c>
      <c r="V1432" s="4">
        <f t="shared" si="215"/>
        <v>0</v>
      </c>
      <c r="W1432" s="4">
        <f t="shared" si="216"/>
        <v>0</v>
      </c>
    </row>
    <row r="1433" spans="1:23" x14ac:dyDescent="0.3">
      <c r="A1433" s="1">
        <f t="shared" si="210"/>
        <v>0</v>
      </c>
      <c r="B1433" s="1" t="s">
        <v>13</v>
      </c>
      <c r="C1433" s="1">
        <v>0.2</v>
      </c>
      <c r="D1433" s="1">
        <v>4</v>
      </c>
      <c r="E1433" s="1">
        <f t="shared" si="211"/>
        <v>358</v>
      </c>
      <c r="F1433" s="1">
        <v>1</v>
      </c>
      <c r="G1433" s="4">
        <f t="shared" si="212"/>
        <v>0</v>
      </c>
      <c r="H1433" s="4">
        <f t="shared" si="213"/>
        <v>246.51300000000001</v>
      </c>
      <c r="I1433" s="4">
        <v>226.916</v>
      </c>
      <c r="J1433" s="4">
        <v>19.597000000000001</v>
      </c>
      <c r="K1433" s="4">
        <v>0</v>
      </c>
      <c r="L1433" s="1">
        <v>219</v>
      </c>
      <c r="M1433" s="1">
        <v>219</v>
      </c>
      <c r="N1433" s="1">
        <v>219</v>
      </c>
      <c r="O1433" s="1">
        <v>219</v>
      </c>
      <c r="P1433" s="1">
        <v>219</v>
      </c>
      <c r="Q1433" s="1">
        <v>219</v>
      </c>
      <c r="R1433" s="4">
        <v>14.584</v>
      </c>
      <c r="S1433" s="4">
        <v>47.103999999999999</v>
      </c>
      <c r="T1433" s="4">
        <v>211.11500000000001</v>
      </c>
      <c r="U1433" s="4">
        <f t="shared" si="214"/>
        <v>0</v>
      </c>
      <c r="V1433" s="4">
        <f t="shared" si="215"/>
        <v>0</v>
      </c>
      <c r="W1433" s="4">
        <f t="shared" si="216"/>
        <v>0</v>
      </c>
    </row>
    <row r="1434" spans="1:23" x14ac:dyDescent="0.3">
      <c r="A1434" s="1">
        <f t="shared" si="210"/>
        <v>0</v>
      </c>
      <c r="B1434" s="1" t="s">
        <v>13</v>
      </c>
      <c r="C1434" s="1">
        <v>0.2</v>
      </c>
      <c r="D1434" s="1">
        <v>1</v>
      </c>
      <c r="E1434" s="1">
        <f t="shared" si="211"/>
        <v>359</v>
      </c>
      <c r="F1434" s="1">
        <v>1</v>
      </c>
      <c r="G1434" s="4">
        <f t="shared" si="212"/>
        <v>0</v>
      </c>
      <c r="H1434" s="4">
        <f t="shared" si="213"/>
        <v>249.89400000000001</v>
      </c>
      <c r="I1434" s="4">
        <v>230.03300000000002</v>
      </c>
      <c r="J1434" s="4">
        <v>19.861000000000001</v>
      </c>
      <c r="K1434" s="4">
        <v>0</v>
      </c>
      <c r="L1434" s="1">
        <v>222</v>
      </c>
      <c r="M1434" s="1">
        <v>222</v>
      </c>
      <c r="N1434" s="1">
        <v>222</v>
      </c>
      <c r="O1434" s="1">
        <v>222</v>
      </c>
      <c r="P1434" s="1">
        <v>222</v>
      </c>
      <c r="Q1434" s="1">
        <v>222</v>
      </c>
      <c r="R1434" s="4">
        <v>8.7520000000000007</v>
      </c>
      <c r="S1434" s="4">
        <v>54.155000000000001</v>
      </c>
      <c r="T1434" s="4">
        <v>220.08</v>
      </c>
      <c r="U1434" s="4">
        <f t="shared" si="214"/>
        <v>0</v>
      </c>
      <c r="V1434" s="4">
        <f t="shared" si="215"/>
        <v>0</v>
      </c>
      <c r="W1434" s="4">
        <f t="shared" si="216"/>
        <v>0</v>
      </c>
    </row>
    <row r="1435" spans="1:23" x14ac:dyDescent="0.3">
      <c r="A1435" s="1">
        <f t="shared" si="210"/>
        <v>0</v>
      </c>
      <c r="B1435" s="1" t="s">
        <v>13</v>
      </c>
      <c r="C1435" s="1">
        <v>0.2</v>
      </c>
      <c r="D1435" s="1">
        <v>2</v>
      </c>
      <c r="E1435" s="1">
        <f t="shared" si="211"/>
        <v>359</v>
      </c>
      <c r="F1435" s="1">
        <v>1</v>
      </c>
      <c r="G1435" s="4">
        <f t="shared" si="212"/>
        <v>0</v>
      </c>
      <c r="H1435" s="4">
        <f t="shared" si="213"/>
        <v>295.77</v>
      </c>
      <c r="I1435" s="4">
        <v>276.18599999999998</v>
      </c>
      <c r="J1435" s="4">
        <v>19.584</v>
      </c>
      <c r="K1435" s="4">
        <v>0</v>
      </c>
      <c r="L1435" s="1">
        <v>222</v>
      </c>
      <c r="M1435" s="1">
        <v>222</v>
      </c>
      <c r="N1435" s="1">
        <v>222</v>
      </c>
      <c r="O1435" s="1">
        <v>222</v>
      </c>
      <c r="P1435" s="1">
        <v>222</v>
      </c>
      <c r="Q1435" s="1">
        <v>222</v>
      </c>
      <c r="R1435" s="4">
        <v>19.224</v>
      </c>
      <c r="S1435" s="4">
        <v>54.155000000000001</v>
      </c>
      <c r="T1435" s="4">
        <v>255.761</v>
      </c>
      <c r="U1435" s="4">
        <f t="shared" si="214"/>
        <v>0</v>
      </c>
      <c r="V1435" s="4">
        <f t="shared" si="215"/>
        <v>0</v>
      </c>
      <c r="W1435" s="4">
        <f t="shared" si="216"/>
        <v>0</v>
      </c>
    </row>
    <row r="1436" spans="1:23" x14ac:dyDescent="0.3">
      <c r="A1436" s="1">
        <f t="shared" si="210"/>
        <v>0</v>
      </c>
      <c r="B1436" s="1" t="s">
        <v>13</v>
      </c>
      <c r="C1436" s="1">
        <v>0.2</v>
      </c>
      <c r="D1436" s="1">
        <v>3</v>
      </c>
      <c r="E1436" s="1">
        <f t="shared" si="211"/>
        <v>359</v>
      </c>
      <c r="F1436" s="1">
        <v>1</v>
      </c>
      <c r="G1436" s="4">
        <f t="shared" si="212"/>
        <v>0</v>
      </c>
      <c r="H1436" s="4">
        <f t="shared" si="213"/>
        <v>273.63300000000004</v>
      </c>
      <c r="I1436" s="4">
        <v>254.91300000000001</v>
      </c>
      <c r="J1436" s="4">
        <v>18.72</v>
      </c>
      <c r="K1436" s="4">
        <v>0</v>
      </c>
      <c r="L1436" s="1">
        <v>222</v>
      </c>
      <c r="M1436" s="1">
        <v>222</v>
      </c>
      <c r="N1436" s="1">
        <v>222</v>
      </c>
      <c r="O1436" s="1">
        <v>222</v>
      </c>
      <c r="P1436" s="1">
        <v>222</v>
      </c>
      <c r="Q1436" s="1">
        <v>222</v>
      </c>
      <c r="R1436" s="4">
        <v>29.501000000000001</v>
      </c>
      <c r="S1436" s="4">
        <v>54.155000000000001</v>
      </c>
      <c r="T1436" s="4">
        <v>224.21100000000001</v>
      </c>
      <c r="U1436" s="4">
        <f t="shared" si="214"/>
        <v>0</v>
      </c>
      <c r="V1436" s="4">
        <f t="shared" si="215"/>
        <v>0</v>
      </c>
      <c r="W1436" s="4">
        <f t="shared" si="216"/>
        <v>0</v>
      </c>
    </row>
    <row r="1437" spans="1:23" x14ac:dyDescent="0.3">
      <c r="A1437" s="1">
        <f t="shared" si="210"/>
        <v>0</v>
      </c>
      <c r="B1437" s="1" t="s">
        <v>13</v>
      </c>
      <c r="C1437" s="1">
        <v>0.2</v>
      </c>
      <c r="D1437" s="1">
        <v>4</v>
      </c>
      <c r="E1437" s="1">
        <f t="shared" si="211"/>
        <v>359</v>
      </c>
      <c r="F1437" s="1">
        <v>1</v>
      </c>
      <c r="G1437" s="4">
        <f t="shared" si="212"/>
        <v>0</v>
      </c>
      <c r="H1437" s="4">
        <f t="shared" si="213"/>
        <v>296.05100000000004</v>
      </c>
      <c r="I1437" s="4">
        <v>274.80700000000002</v>
      </c>
      <c r="J1437" s="4">
        <v>21.244</v>
      </c>
      <c r="K1437" s="4">
        <v>0</v>
      </c>
      <c r="L1437" s="1">
        <v>222</v>
      </c>
      <c r="M1437" s="1">
        <v>222</v>
      </c>
      <c r="N1437" s="1">
        <v>222</v>
      </c>
      <c r="O1437" s="1">
        <v>222</v>
      </c>
      <c r="P1437" s="1">
        <v>222</v>
      </c>
      <c r="Q1437" s="1">
        <v>222</v>
      </c>
      <c r="R1437" s="4">
        <v>21.364000000000001</v>
      </c>
      <c r="S1437" s="4">
        <v>54.155000000000001</v>
      </c>
      <c r="T1437" s="4">
        <v>252.24200000000002</v>
      </c>
      <c r="U1437" s="4">
        <f t="shared" si="214"/>
        <v>0</v>
      </c>
      <c r="V1437" s="4">
        <f t="shared" si="215"/>
        <v>0</v>
      </c>
      <c r="W1437" s="4">
        <f t="shared" si="216"/>
        <v>0</v>
      </c>
    </row>
    <row r="1438" spans="1:23" x14ac:dyDescent="0.3">
      <c r="A1438" s="1">
        <f t="shared" si="210"/>
        <v>0</v>
      </c>
      <c r="B1438" s="1" t="s">
        <v>13</v>
      </c>
      <c r="C1438" s="1">
        <v>0.2</v>
      </c>
      <c r="D1438" s="1">
        <v>1</v>
      </c>
      <c r="E1438" s="1">
        <f t="shared" si="211"/>
        <v>360</v>
      </c>
      <c r="F1438" s="1">
        <v>1</v>
      </c>
      <c r="G1438" s="4">
        <f t="shared" si="212"/>
        <v>0</v>
      </c>
      <c r="H1438" s="4">
        <f t="shared" si="213"/>
        <v>238.65600000000001</v>
      </c>
      <c r="I1438" s="4">
        <v>217.13</v>
      </c>
      <c r="J1438" s="4">
        <v>21.526</v>
      </c>
      <c r="K1438" s="4">
        <v>0</v>
      </c>
      <c r="L1438" s="1">
        <v>229</v>
      </c>
      <c r="M1438" s="1">
        <v>229</v>
      </c>
      <c r="N1438" s="1">
        <v>229</v>
      </c>
      <c r="O1438" s="1">
        <v>229</v>
      </c>
      <c r="P1438" s="1">
        <v>229</v>
      </c>
      <c r="Q1438" s="1">
        <v>229</v>
      </c>
      <c r="R1438" s="4">
        <v>15.744</v>
      </c>
      <c r="S1438" s="4">
        <v>47.661000000000001</v>
      </c>
      <c r="T1438" s="4">
        <v>200.12700000000001</v>
      </c>
      <c r="U1438" s="4">
        <f t="shared" si="214"/>
        <v>0</v>
      </c>
      <c r="V1438" s="4">
        <f t="shared" si="215"/>
        <v>0</v>
      </c>
      <c r="W1438" s="4">
        <f t="shared" si="216"/>
        <v>0</v>
      </c>
    </row>
    <row r="1439" spans="1:23" x14ac:dyDescent="0.3">
      <c r="A1439" s="1">
        <f t="shared" si="210"/>
        <v>0</v>
      </c>
      <c r="B1439" s="1" t="s">
        <v>13</v>
      </c>
      <c r="C1439" s="1">
        <v>0.2</v>
      </c>
      <c r="D1439" s="1">
        <v>2</v>
      </c>
      <c r="E1439" s="1">
        <f t="shared" si="211"/>
        <v>360</v>
      </c>
      <c r="F1439" s="1">
        <v>1</v>
      </c>
      <c r="G1439" s="4">
        <f t="shared" si="212"/>
        <v>0</v>
      </c>
      <c r="H1439" s="4">
        <f t="shared" si="213"/>
        <v>241.07799999999997</v>
      </c>
      <c r="I1439" s="4">
        <v>221.74799999999999</v>
      </c>
      <c r="J1439" s="4">
        <v>19.329999999999998</v>
      </c>
      <c r="K1439" s="4">
        <v>0</v>
      </c>
      <c r="L1439" s="1">
        <v>229</v>
      </c>
      <c r="M1439" s="1">
        <v>229</v>
      </c>
      <c r="N1439" s="1">
        <v>229</v>
      </c>
      <c r="O1439" s="1">
        <v>229</v>
      </c>
      <c r="P1439" s="1">
        <v>229</v>
      </c>
      <c r="Q1439" s="1">
        <v>229</v>
      </c>
      <c r="R1439" s="4">
        <v>13.712999999999999</v>
      </c>
      <c r="S1439" s="4">
        <v>47.661000000000001</v>
      </c>
      <c r="T1439" s="4">
        <v>206.77600000000001</v>
      </c>
      <c r="U1439" s="4">
        <f t="shared" si="214"/>
        <v>0</v>
      </c>
      <c r="V1439" s="4">
        <f t="shared" si="215"/>
        <v>0</v>
      </c>
      <c r="W1439" s="4">
        <f t="shared" si="216"/>
        <v>0</v>
      </c>
    </row>
    <row r="1440" spans="1:23" x14ac:dyDescent="0.3">
      <c r="A1440" s="1">
        <f t="shared" si="210"/>
        <v>0</v>
      </c>
      <c r="B1440" s="1" t="s">
        <v>13</v>
      </c>
      <c r="C1440" s="1">
        <v>0.2</v>
      </c>
      <c r="D1440" s="1">
        <v>3</v>
      </c>
      <c r="E1440" s="1">
        <f t="shared" si="211"/>
        <v>360</v>
      </c>
      <c r="F1440" s="1">
        <v>0</v>
      </c>
      <c r="G1440" s="4">
        <f t="shared" si="212"/>
        <v>0.43668122270742354</v>
      </c>
      <c r="H1440" s="4">
        <f t="shared" si="213"/>
        <v>247.43800000000002</v>
      </c>
      <c r="I1440" s="4">
        <v>173.589</v>
      </c>
      <c r="J1440" s="4">
        <v>22.167000000000002</v>
      </c>
      <c r="K1440" s="4">
        <v>51.682000000000002</v>
      </c>
      <c r="L1440" s="1">
        <v>229</v>
      </c>
      <c r="M1440" s="1">
        <v>230</v>
      </c>
      <c r="N1440" s="1">
        <v>230</v>
      </c>
      <c r="O1440" s="1">
        <v>229</v>
      </c>
      <c r="P1440" s="1">
        <v>229</v>
      </c>
      <c r="Q1440" s="1">
        <v>229</v>
      </c>
      <c r="R1440" s="4">
        <v>19.533000000000001</v>
      </c>
      <c r="S1440" s="4">
        <v>47.661000000000001</v>
      </c>
      <c r="T1440" s="4">
        <v>152.797</v>
      </c>
      <c r="U1440" s="4" t="str">
        <f t="shared" si="214"/>
        <v>0</v>
      </c>
      <c r="V1440" s="4" t="str">
        <f t="shared" si="215"/>
        <v>0</v>
      </c>
      <c r="W1440" s="4" t="str">
        <f t="shared" si="216"/>
        <v>0</v>
      </c>
    </row>
    <row r="1441" spans="1:23" x14ac:dyDescent="0.3">
      <c r="A1441" s="1">
        <f t="shared" si="210"/>
        <v>0</v>
      </c>
      <c r="B1441" s="1" t="s">
        <v>13</v>
      </c>
      <c r="C1441" s="1">
        <v>0.2</v>
      </c>
      <c r="D1441" s="1">
        <v>4</v>
      </c>
      <c r="E1441" s="1">
        <f t="shared" si="211"/>
        <v>360</v>
      </c>
      <c r="F1441" s="1">
        <v>1</v>
      </c>
      <c r="G1441" s="4">
        <f t="shared" si="212"/>
        <v>0</v>
      </c>
      <c r="H1441" s="4">
        <f t="shared" si="213"/>
        <v>328.66500000000002</v>
      </c>
      <c r="I1441" s="4">
        <v>254.95699999999999</v>
      </c>
      <c r="J1441" s="4">
        <v>22.026</v>
      </c>
      <c r="K1441" s="4">
        <v>51.682000000000002</v>
      </c>
      <c r="L1441" s="1">
        <v>229</v>
      </c>
      <c r="M1441" s="1">
        <v>229</v>
      </c>
      <c r="N1441" s="1">
        <v>229</v>
      </c>
      <c r="O1441" s="1">
        <v>229</v>
      </c>
      <c r="P1441" s="1">
        <v>229</v>
      </c>
      <c r="Q1441" s="1">
        <v>229</v>
      </c>
      <c r="R1441" s="4">
        <v>30.087</v>
      </c>
      <c r="S1441" s="4">
        <v>47.661000000000001</v>
      </c>
      <c r="T1441" s="4">
        <v>223.61099999999999</v>
      </c>
      <c r="U1441" s="4">
        <f t="shared" si="214"/>
        <v>0</v>
      </c>
      <c r="V1441" s="4">
        <f t="shared" si="215"/>
        <v>0</v>
      </c>
      <c r="W1441" s="4">
        <f t="shared" si="216"/>
        <v>0</v>
      </c>
    </row>
    <row r="1442" spans="1:23" x14ac:dyDescent="0.3">
      <c r="A1442" s="1">
        <f t="shared" si="210"/>
        <v>0</v>
      </c>
      <c r="B1442" s="1" t="s">
        <v>13</v>
      </c>
      <c r="C1442" s="1">
        <v>0.2</v>
      </c>
      <c r="D1442" s="1">
        <v>1</v>
      </c>
      <c r="E1442" s="1">
        <f t="shared" si="211"/>
        <v>361</v>
      </c>
      <c r="F1442" s="1">
        <v>1</v>
      </c>
      <c r="G1442" s="4">
        <f t="shared" si="212"/>
        <v>0</v>
      </c>
      <c r="H1442" s="4">
        <f t="shared" si="213"/>
        <v>286.83999999999997</v>
      </c>
      <c r="I1442" s="4">
        <v>265.68099999999998</v>
      </c>
      <c r="J1442" s="4">
        <v>21.158999999999999</v>
      </c>
      <c r="K1442" s="4">
        <v>0</v>
      </c>
      <c r="L1442" s="1">
        <v>215</v>
      </c>
      <c r="M1442" s="1">
        <v>215</v>
      </c>
      <c r="N1442" s="1">
        <v>215</v>
      </c>
      <c r="O1442" s="1">
        <v>215</v>
      </c>
      <c r="P1442" s="1">
        <v>215</v>
      </c>
      <c r="Q1442" s="1">
        <v>215</v>
      </c>
      <c r="R1442" s="4">
        <v>16.898</v>
      </c>
      <c r="S1442" s="4">
        <v>49.337000000000003</v>
      </c>
      <c r="T1442" s="4">
        <v>247.76400000000001</v>
      </c>
      <c r="U1442" s="4">
        <f t="shared" si="214"/>
        <v>0</v>
      </c>
      <c r="V1442" s="4">
        <f t="shared" si="215"/>
        <v>0</v>
      </c>
      <c r="W1442" s="4">
        <f t="shared" si="216"/>
        <v>0</v>
      </c>
    </row>
    <row r="1443" spans="1:23" x14ac:dyDescent="0.3">
      <c r="A1443" s="1">
        <f t="shared" si="210"/>
        <v>0</v>
      </c>
      <c r="B1443" s="1" t="s">
        <v>13</v>
      </c>
      <c r="C1443" s="1">
        <v>0.2</v>
      </c>
      <c r="D1443" s="1">
        <v>2</v>
      </c>
      <c r="E1443" s="1">
        <f t="shared" si="211"/>
        <v>361</v>
      </c>
      <c r="F1443" s="1">
        <v>1</v>
      </c>
      <c r="G1443" s="4">
        <f t="shared" si="212"/>
        <v>0</v>
      </c>
      <c r="H1443" s="4">
        <f t="shared" si="213"/>
        <v>299.46000000000004</v>
      </c>
      <c r="I1443" s="4">
        <v>275.17500000000001</v>
      </c>
      <c r="J1443" s="4">
        <v>24.285</v>
      </c>
      <c r="K1443" s="4">
        <v>0</v>
      </c>
      <c r="L1443" s="1">
        <v>215</v>
      </c>
      <c r="M1443" s="1">
        <v>215</v>
      </c>
      <c r="N1443" s="1">
        <v>215</v>
      </c>
      <c r="O1443" s="1">
        <v>215</v>
      </c>
      <c r="P1443" s="1">
        <v>215</v>
      </c>
      <c r="Q1443" s="1">
        <v>215</v>
      </c>
      <c r="R1443" s="4">
        <v>15.814</v>
      </c>
      <c r="S1443" s="4">
        <v>49.337000000000003</v>
      </c>
      <c r="T1443" s="4">
        <v>258.34199999999998</v>
      </c>
      <c r="U1443" s="4">
        <f t="shared" si="214"/>
        <v>0</v>
      </c>
      <c r="V1443" s="4">
        <f t="shared" si="215"/>
        <v>0</v>
      </c>
      <c r="W1443" s="4">
        <f t="shared" si="216"/>
        <v>0</v>
      </c>
    </row>
    <row r="1444" spans="1:23" x14ac:dyDescent="0.3">
      <c r="A1444" s="1">
        <f t="shared" si="210"/>
        <v>0</v>
      </c>
      <c r="B1444" s="1" t="s">
        <v>13</v>
      </c>
      <c r="C1444" s="1">
        <v>0.2</v>
      </c>
      <c r="D1444" s="1">
        <v>3</v>
      </c>
      <c r="E1444" s="1">
        <f t="shared" si="211"/>
        <v>361</v>
      </c>
      <c r="F1444" s="1">
        <v>1</v>
      </c>
      <c r="G1444" s="4">
        <f t="shared" si="212"/>
        <v>0</v>
      </c>
      <c r="H1444" s="4">
        <f t="shared" si="213"/>
        <v>337.37600000000003</v>
      </c>
      <c r="I1444" s="4">
        <v>317.67600000000004</v>
      </c>
      <c r="J1444" s="4">
        <v>19.7</v>
      </c>
      <c r="K1444" s="4">
        <v>0</v>
      </c>
      <c r="L1444" s="1">
        <v>215</v>
      </c>
      <c r="M1444" s="1">
        <v>215</v>
      </c>
      <c r="N1444" s="1">
        <v>215</v>
      </c>
      <c r="O1444" s="1">
        <v>215</v>
      </c>
      <c r="P1444" s="1">
        <v>215</v>
      </c>
      <c r="Q1444" s="1">
        <v>215</v>
      </c>
      <c r="R1444" s="4">
        <v>15.177</v>
      </c>
      <c r="S1444" s="4">
        <v>49.337000000000003</v>
      </c>
      <c r="T1444" s="4">
        <v>301.48</v>
      </c>
      <c r="U1444" s="4">
        <f t="shared" si="214"/>
        <v>0</v>
      </c>
      <c r="V1444" s="4">
        <f t="shared" si="215"/>
        <v>0</v>
      </c>
      <c r="W1444" s="4">
        <f t="shared" si="216"/>
        <v>0</v>
      </c>
    </row>
    <row r="1445" spans="1:23" x14ac:dyDescent="0.3">
      <c r="A1445" s="1">
        <f t="shared" si="210"/>
        <v>0</v>
      </c>
      <c r="B1445" s="1" t="s">
        <v>13</v>
      </c>
      <c r="C1445" s="1">
        <v>0.2</v>
      </c>
      <c r="D1445" s="1">
        <v>4</v>
      </c>
      <c r="E1445" s="1">
        <f t="shared" si="211"/>
        <v>361</v>
      </c>
      <c r="F1445" s="1">
        <v>1</v>
      </c>
      <c r="G1445" s="4">
        <f t="shared" si="212"/>
        <v>0</v>
      </c>
      <c r="H1445" s="4">
        <f t="shared" si="213"/>
        <v>303.92199999999997</v>
      </c>
      <c r="I1445" s="4">
        <v>285.81599999999997</v>
      </c>
      <c r="J1445" s="4">
        <v>18.106000000000002</v>
      </c>
      <c r="K1445" s="4">
        <v>0</v>
      </c>
      <c r="L1445" s="1">
        <v>215</v>
      </c>
      <c r="M1445" s="1">
        <v>215</v>
      </c>
      <c r="N1445" s="1">
        <v>215</v>
      </c>
      <c r="O1445" s="1">
        <v>215</v>
      </c>
      <c r="P1445" s="1">
        <v>215</v>
      </c>
      <c r="Q1445" s="1">
        <v>215</v>
      </c>
      <c r="R1445" s="4">
        <v>19.338999999999999</v>
      </c>
      <c r="S1445" s="4">
        <v>49.337000000000003</v>
      </c>
      <c r="T1445" s="4">
        <v>265.45799999999997</v>
      </c>
      <c r="U1445" s="4">
        <f t="shared" si="214"/>
        <v>0</v>
      </c>
      <c r="V1445" s="4">
        <f t="shared" si="215"/>
        <v>0</v>
      </c>
      <c r="W1445" s="4">
        <f t="shared" si="216"/>
        <v>0</v>
      </c>
    </row>
    <row r="1446" spans="1:23" x14ac:dyDescent="0.3">
      <c r="A1446" s="1">
        <f t="shared" si="210"/>
        <v>0</v>
      </c>
      <c r="B1446" s="1" t="s">
        <v>13</v>
      </c>
      <c r="C1446" s="1">
        <v>0.2</v>
      </c>
      <c r="D1446" s="1">
        <v>1</v>
      </c>
      <c r="E1446" s="1">
        <f t="shared" si="211"/>
        <v>362</v>
      </c>
      <c r="F1446" s="1">
        <v>1</v>
      </c>
      <c r="G1446" s="4">
        <f t="shared" si="212"/>
        <v>0</v>
      </c>
      <c r="H1446" s="4">
        <f t="shared" si="213"/>
        <v>361.05699999999996</v>
      </c>
      <c r="I1446" s="4">
        <v>333.25299999999999</v>
      </c>
      <c r="J1446" s="4">
        <v>27.803999999999998</v>
      </c>
      <c r="K1446" s="4">
        <v>0</v>
      </c>
      <c r="L1446" s="1">
        <v>223</v>
      </c>
      <c r="M1446" s="1">
        <v>223</v>
      </c>
      <c r="N1446" s="1">
        <v>223</v>
      </c>
      <c r="O1446" s="1">
        <v>223</v>
      </c>
      <c r="P1446" s="1">
        <v>223</v>
      </c>
      <c r="Q1446" s="1">
        <v>223</v>
      </c>
      <c r="R1446" s="4">
        <v>10.788</v>
      </c>
      <c r="S1446" s="4">
        <v>49.171999999999997</v>
      </c>
      <c r="T1446" s="4">
        <v>321.12700000000001</v>
      </c>
      <c r="U1446" s="4">
        <f t="shared" si="214"/>
        <v>0</v>
      </c>
      <c r="V1446" s="4">
        <f t="shared" si="215"/>
        <v>0</v>
      </c>
      <c r="W1446" s="4">
        <f t="shared" si="216"/>
        <v>0</v>
      </c>
    </row>
    <row r="1447" spans="1:23" x14ac:dyDescent="0.3">
      <c r="A1447" s="1">
        <f t="shared" si="210"/>
        <v>0</v>
      </c>
      <c r="B1447" s="1" t="s">
        <v>13</v>
      </c>
      <c r="C1447" s="1">
        <v>0.2</v>
      </c>
      <c r="D1447" s="1">
        <v>2</v>
      </c>
      <c r="E1447" s="1">
        <f t="shared" si="211"/>
        <v>362</v>
      </c>
      <c r="F1447" s="1">
        <v>1</v>
      </c>
      <c r="G1447" s="4">
        <f t="shared" si="212"/>
        <v>0</v>
      </c>
      <c r="H1447" s="4">
        <f t="shared" si="213"/>
        <v>256.11</v>
      </c>
      <c r="I1447" s="4">
        <v>231.06100000000001</v>
      </c>
      <c r="J1447" s="4">
        <v>25.048999999999999</v>
      </c>
      <c r="K1447" s="4">
        <v>0</v>
      </c>
      <c r="L1447" s="1">
        <v>223</v>
      </c>
      <c r="M1447" s="1">
        <v>223</v>
      </c>
      <c r="N1447" s="1">
        <v>223</v>
      </c>
      <c r="O1447" s="1">
        <v>223</v>
      </c>
      <c r="P1447" s="1">
        <v>223</v>
      </c>
      <c r="Q1447" s="1">
        <v>223</v>
      </c>
      <c r="R1447" s="4">
        <v>18.459</v>
      </c>
      <c r="S1447" s="4">
        <v>49.171999999999997</v>
      </c>
      <c r="T1447" s="4">
        <v>211.26400000000001</v>
      </c>
      <c r="U1447" s="4">
        <f t="shared" si="214"/>
        <v>0</v>
      </c>
      <c r="V1447" s="4">
        <f t="shared" si="215"/>
        <v>0</v>
      </c>
      <c r="W1447" s="4">
        <f t="shared" si="216"/>
        <v>0</v>
      </c>
    </row>
    <row r="1448" spans="1:23" x14ac:dyDescent="0.3">
      <c r="A1448" s="1">
        <f t="shared" si="210"/>
        <v>0</v>
      </c>
      <c r="B1448" s="1" t="s">
        <v>13</v>
      </c>
      <c r="C1448" s="1">
        <v>0.2</v>
      </c>
      <c r="D1448" s="1">
        <v>3</v>
      </c>
      <c r="E1448" s="1">
        <f t="shared" si="211"/>
        <v>362</v>
      </c>
      <c r="F1448" s="1">
        <v>1</v>
      </c>
      <c r="G1448" s="4">
        <f t="shared" si="212"/>
        <v>0</v>
      </c>
      <c r="H1448" s="4">
        <f t="shared" si="213"/>
        <v>216.321</v>
      </c>
      <c r="I1448" s="4">
        <v>195.94200000000001</v>
      </c>
      <c r="J1448" s="4">
        <v>20.379000000000001</v>
      </c>
      <c r="K1448" s="4">
        <v>0</v>
      </c>
      <c r="L1448" s="1">
        <v>223</v>
      </c>
      <c r="M1448" s="1">
        <v>223</v>
      </c>
      <c r="N1448" s="1">
        <v>223</v>
      </c>
      <c r="O1448" s="1">
        <v>223</v>
      </c>
      <c r="P1448" s="1">
        <v>223</v>
      </c>
      <c r="Q1448" s="1">
        <v>223</v>
      </c>
      <c r="R1448" s="4">
        <v>15.628</v>
      </c>
      <c r="S1448" s="4">
        <v>49.171999999999997</v>
      </c>
      <c r="T1448" s="4">
        <v>178.976</v>
      </c>
      <c r="U1448" s="4">
        <f t="shared" si="214"/>
        <v>0</v>
      </c>
      <c r="V1448" s="4">
        <f t="shared" si="215"/>
        <v>0</v>
      </c>
      <c r="W1448" s="4">
        <f t="shared" si="216"/>
        <v>0</v>
      </c>
    </row>
    <row r="1449" spans="1:23" x14ac:dyDescent="0.3">
      <c r="A1449" s="1">
        <f t="shared" si="210"/>
        <v>0</v>
      </c>
      <c r="B1449" s="1" t="s">
        <v>13</v>
      </c>
      <c r="C1449" s="1">
        <v>0.2</v>
      </c>
      <c r="D1449" s="1">
        <v>4</v>
      </c>
      <c r="E1449" s="1">
        <f t="shared" si="211"/>
        <v>362</v>
      </c>
      <c r="F1449" s="1">
        <v>1</v>
      </c>
      <c r="G1449" s="4">
        <f t="shared" si="212"/>
        <v>0</v>
      </c>
      <c r="H1449" s="4">
        <f t="shared" si="213"/>
        <v>272.01</v>
      </c>
      <c r="I1449" s="4">
        <v>250.67599999999999</v>
      </c>
      <c r="J1449" s="4">
        <v>21.334</v>
      </c>
      <c r="K1449" s="4">
        <v>0</v>
      </c>
      <c r="L1449" s="1">
        <v>223</v>
      </c>
      <c r="M1449" s="1">
        <v>223</v>
      </c>
      <c r="N1449" s="1">
        <v>223</v>
      </c>
      <c r="O1449" s="1">
        <v>223</v>
      </c>
      <c r="P1449" s="1">
        <v>223</v>
      </c>
      <c r="Q1449" s="1">
        <v>223</v>
      </c>
      <c r="R1449" s="4">
        <v>21.268000000000001</v>
      </c>
      <c r="S1449" s="4">
        <v>49.171999999999997</v>
      </c>
      <c r="T1449" s="4">
        <v>228.07</v>
      </c>
      <c r="U1449" s="4">
        <f t="shared" si="214"/>
        <v>0</v>
      </c>
      <c r="V1449" s="4">
        <f t="shared" si="215"/>
        <v>0</v>
      </c>
      <c r="W1449" s="4">
        <f t="shared" si="216"/>
        <v>0</v>
      </c>
    </row>
    <row r="1450" spans="1:23" x14ac:dyDescent="0.3">
      <c r="A1450" s="1">
        <f t="shared" si="210"/>
        <v>0</v>
      </c>
      <c r="B1450" s="1" t="s">
        <v>13</v>
      </c>
      <c r="C1450" s="1">
        <v>0.2</v>
      </c>
      <c r="D1450" s="1">
        <v>1</v>
      </c>
      <c r="E1450" s="1">
        <f t="shared" si="211"/>
        <v>363</v>
      </c>
      <c r="F1450" s="1">
        <v>1</v>
      </c>
      <c r="G1450" s="4">
        <f t="shared" si="212"/>
        <v>0</v>
      </c>
      <c r="H1450" s="4">
        <f t="shared" si="213"/>
        <v>263.846</v>
      </c>
      <c r="I1450" s="4">
        <v>243.59500000000003</v>
      </c>
      <c r="J1450" s="4">
        <v>20.251000000000001</v>
      </c>
      <c r="K1450" s="4">
        <v>0</v>
      </c>
      <c r="L1450" s="1">
        <v>215</v>
      </c>
      <c r="M1450" s="1">
        <v>215</v>
      </c>
      <c r="N1450" s="1">
        <v>215</v>
      </c>
      <c r="O1450" s="1">
        <v>215</v>
      </c>
      <c r="P1450" s="1">
        <v>215</v>
      </c>
      <c r="Q1450" s="1">
        <v>215</v>
      </c>
      <c r="R1450" s="4">
        <v>14.906000000000001</v>
      </c>
      <c r="S1450" s="4">
        <v>48.341000000000001</v>
      </c>
      <c r="T1450" s="4">
        <v>227.637</v>
      </c>
      <c r="U1450" s="4">
        <f t="shared" si="214"/>
        <v>0</v>
      </c>
      <c r="V1450" s="4">
        <f t="shared" si="215"/>
        <v>0</v>
      </c>
      <c r="W1450" s="4">
        <f t="shared" si="216"/>
        <v>0</v>
      </c>
    </row>
    <row r="1451" spans="1:23" x14ac:dyDescent="0.3">
      <c r="A1451" s="1">
        <f t="shared" si="210"/>
        <v>0</v>
      </c>
      <c r="B1451" s="1" t="s">
        <v>13</v>
      </c>
      <c r="C1451" s="1">
        <v>0.2</v>
      </c>
      <c r="D1451" s="1">
        <v>2</v>
      </c>
      <c r="E1451" s="1">
        <f t="shared" si="211"/>
        <v>363</v>
      </c>
      <c r="F1451" s="1">
        <v>1</v>
      </c>
      <c r="G1451" s="4">
        <f t="shared" si="212"/>
        <v>0</v>
      </c>
      <c r="H1451" s="4">
        <f t="shared" si="213"/>
        <v>255.75</v>
      </c>
      <c r="I1451" s="4">
        <v>232.97299999999998</v>
      </c>
      <c r="J1451" s="4">
        <v>22.777000000000001</v>
      </c>
      <c r="K1451" s="4">
        <v>0</v>
      </c>
      <c r="L1451" s="1">
        <v>215</v>
      </c>
      <c r="M1451" s="1">
        <v>215</v>
      </c>
      <c r="N1451" s="1">
        <v>215</v>
      </c>
      <c r="O1451" s="1">
        <v>215</v>
      </c>
      <c r="P1451" s="1">
        <v>215</v>
      </c>
      <c r="Q1451" s="1">
        <v>215</v>
      </c>
      <c r="R1451" s="4">
        <v>12.712</v>
      </c>
      <c r="S1451" s="4">
        <v>48.341000000000001</v>
      </c>
      <c r="T1451" s="4">
        <v>219.209</v>
      </c>
      <c r="U1451" s="4">
        <f t="shared" si="214"/>
        <v>0</v>
      </c>
      <c r="V1451" s="4">
        <f t="shared" si="215"/>
        <v>0</v>
      </c>
      <c r="W1451" s="4">
        <f t="shared" si="216"/>
        <v>0</v>
      </c>
    </row>
    <row r="1452" spans="1:23" x14ac:dyDescent="0.3">
      <c r="A1452" s="1">
        <f t="shared" si="210"/>
        <v>0</v>
      </c>
      <c r="B1452" s="1" t="s">
        <v>13</v>
      </c>
      <c r="C1452" s="1">
        <v>0.2</v>
      </c>
      <c r="D1452" s="1">
        <v>3</v>
      </c>
      <c r="E1452" s="1">
        <f t="shared" si="211"/>
        <v>363</v>
      </c>
      <c r="F1452" s="1">
        <v>1</v>
      </c>
      <c r="G1452" s="4">
        <f t="shared" si="212"/>
        <v>0</v>
      </c>
      <c r="H1452" s="4">
        <f t="shared" si="213"/>
        <v>282.59999999999997</v>
      </c>
      <c r="I1452" s="4">
        <v>262.73399999999998</v>
      </c>
      <c r="J1452" s="4">
        <v>19.866</v>
      </c>
      <c r="K1452" s="4">
        <v>0</v>
      </c>
      <c r="L1452" s="1">
        <v>215</v>
      </c>
      <c r="M1452" s="1">
        <v>215</v>
      </c>
      <c r="N1452" s="1">
        <v>215</v>
      </c>
      <c r="O1452" s="1">
        <v>215</v>
      </c>
      <c r="P1452" s="1">
        <v>215</v>
      </c>
      <c r="Q1452" s="1">
        <v>215</v>
      </c>
      <c r="R1452" s="4">
        <v>19.122</v>
      </c>
      <c r="S1452" s="4">
        <v>48.341000000000001</v>
      </c>
      <c r="T1452" s="4">
        <v>242.56</v>
      </c>
      <c r="U1452" s="4">
        <f t="shared" si="214"/>
        <v>0</v>
      </c>
      <c r="V1452" s="4">
        <f t="shared" si="215"/>
        <v>0</v>
      </c>
      <c r="W1452" s="4">
        <f t="shared" si="216"/>
        <v>0</v>
      </c>
    </row>
    <row r="1453" spans="1:23" x14ac:dyDescent="0.3">
      <c r="A1453" s="1">
        <f t="shared" si="210"/>
        <v>0</v>
      </c>
      <c r="B1453" s="1" t="s">
        <v>13</v>
      </c>
      <c r="C1453" s="1">
        <v>0.2</v>
      </c>
      <c r="D1453" s="1">
        <v>4</v>
      </c>
      <c r="E1453" s="1">
        <f t="shared" si="211"/>
        <v>363</v>
      </c>
      <c r="F1453" s="1">
        <v>1</v>
      </c>
      <c r="G1453" s="4">
        <f t="shared" si="212"/>
        <v>0</v>
      </c>
      <c r="H1453" s="4">
        <f t="shared" si="213"/>
        <v>273.226</v>
      </c>
      <c r="I1453" s="4">
        <v>254.083</v>
      </c>
      <c r="J1453" s="4">
        <v>19.143000000000001</v>
      </c>
      <c r="K1453" s="4">
        <v>0</v>
      </c>
      <c r="L1453" s="1">
        <v>215</v>
      </c>
      <c r="M1453" s="1">
        <v>215</v>
      </c>
      <c r="N1453" s="1">
        <v>215</v>
      </c>
      <c r="O1453" s="1">
        <v>215</v>
      </c>
      <c r="P1453" s="1">
        <v>215</v>
      </c>
      <c r="Q1453" s="1">
        <v>215</v>
      </c>
      <c r="R1453" s="4">
        <v>18.838000000000001</v>
      </c>
      <c r="S1453" s="4">
        <v>48.341000000000001</v>
      </c>
      <c r="T1453" s="4">
        <v>234.19299999999998</v>
      </c>
      <c r="U1453" s="4">
        <f t="shared" si="214"/>
        <v>0</v>
      </c>
      <c r="V1453" s="4">
        <f t="shared" si="215"/>
        <v>0</v>
      </c>
      <c r="W1453" s="4">
        <f t="shared" si="216"/>
        <v>0</v>
      </c>
    </row>
    <row r="1454" spans="1:23" x14ac:dyDescent="0.3">
      <c r="A1454" s="1">
        <f t="shared" si="210"/>
        <v>0</v>
      </c>
      <c r="B1454" s="1" t="s">
        <v>13</v>
      </c>
      <c r="C1454" s="1">
        <v>0.2</v>
      </c>
      <c r="D1454" s="1">
        <v>1</v>
      </c>
      <c r="E1454" s="1">
        <f t="shared" si="211"/>
        <v>364</v>
      </c>
      <c r="F1454" s="1">
        <v>1</v>
      </c>
      <c r="G1454" s="4">
        <f t="shared" si="212"/>
        <v>0</v>
      </c>
      <c r="H1454" s="4">
        <f t="shared" si="213"/>
        <v>261.12700000000001</v>
      </c>
      <c r="I1454" s="4">
        <v>240.03</v>
      </c>
      <c r="J1454" s="4">
        <v>21.097000000000001</v>
      </c>
      <c r="K1454" s="4">
        <v>0</v>
      </c>
      <c r="L1454" s="1">
        <v>221</v>
      </c>
      <c r="M1454" s="1">
        <v>221</v>
      </c>
      <c r="N1454" s="1">
        <v>221</v>
      </c>
      <c r="O1454" s="1">
        <v>221</v>
      </c>
      <c r="P1454" s="1">
        <v>221</v>
      </c>
      <c r="Q1454" s="1">
        <v>221</v>
      </c>
      <c r="R1454" s="4">
        <v>11.522</v>
      </c>
      <c r="S1454" s="4">
        <v>47.097999999999999</v>
      </c>
      <c r="T1454" s="4">
        <v>227.30799999999999</v>
      </c>
      <c r="U1454" s="4">
        <f t="shared" si="214"/>
        <v>0</v>
      </c>
      <c r="V1454" s="4">
        <f t="shared" si="215"/>
        <v>0</v>
      </c>
      <c r="W1454" s="4">
        <f t="shared" si="216"/>
        <v>0</v>
      </c>
    </row>
    <row r="1455" spans="1:23" x14ac:dyDescent="0.3">
      <c r="A1455" s="1">
        <f t="shared" si="210"/>
        <v>0</v>
      </c>
      <c r="B1455" s="1" t="s">
        <v>13</v>
      </c>
      <c r="C1455" s="1">
        <v>0.2</v>
      </c>
      <c r="D1455" s="1">
        <v>2</v>
      </c>
      <c r="E1455" s="1">
        <f t="shared" si="211"/>
        <v>364</v>
      </c>
      <c r="F1455" s="1">
        <v>1</v>
      </c>
      <c r="G1455" s="4">
        <f t="shared" si="212"/>
        <v>0</v>
      </c>
      <c r="H1455" s="4">
        <f t="shared" si="213"/>
        <v>252.315</v>
      </c>
      <c r="I1455" s="4">
        <v>233.899</v>
      </c>
      <c r="J1455" s="4">
        <v>18.416</v>
      </c>
      <c r="K1455" s="4">
        <v>0</v>
      </c>
      <c r="L1455" s="1">
        <v>221</v>
      </c>
      <c r="M1455" s="1">
        <v>221</v>
      </c>
      <c r="N1455" s="1">
        <v>221</v>
      </c>
      <c r="O1455" s="1">
        <v>221</v>
      </c>
      <c r="P1455" s="1">
        <v>221</v>
      </c>
      <c r="Q1455" s="1">
        <v>221</v>
      </c>
      <c r="R1455" s="4">
        <v>10.398999999999999</v>
      </c>
      <c r="S1455" s="4">
        <v>47.097999999999999</v>
      </c>
      <c r="T1455" s="4">
        <v>222.29999999999998</v>
      </c>
      <c r="U1455" s="4">
        <f t="shared" si="214"/>
        <v>0</v>
      </c>
      <c r="V1455" s="4">
        <f t="shared" si="215"/>
        <v>0</v>
      </c>
      <c r="W1455" s="4">
        <f t="shared" si="216"/>
        <v>0</v>
      </c>
    </row>
    <row r="1456" spans="1:23" x14ac:dyDescent="0.3">
      <c r="A1456" s="1">
        <f t="shared" si="210"/>
        <v>0</v>
      </c>
      <c r="B1456" s="1" t="s">
        <v>13</v>
      </c>
      <c r="C1456" s="1">
        <v>0.2</v>
      </c>
      <c r="D1456" s="1">
        <v>3</v>
      </c>
      <c r="E1456" s="1">
        <f t="shared" si="211"/>
        <v>364</v>
      </c>
      <c r="F1456" s="1">
        <v>1</v>
      </c>
      <c r="G1456" s="4">
        <f t="shared" si="212"/>
        <v>0</v>
      </c>
      <c r="H1456" s="4">
        <f t="shared" si="213"/>
        <v>260.10799999999995</v>
      </c>
      <c r="I1456" s="4">
        <v>240.58999999999997</v>
      </c>
      <c r="J1456" s="4">
        <v>19.518000000000001</v>
      </c>
      <c r="K1456" s="4">
        <v>0</v>
      </c>
      <c r="L1456" s="1">
        <v>221</v>
      </c>
      <c r="M1456" s="1">
        <v>221</v>
      </c>
      <c r="N1456" s="1">
        <v>221</v>
      </c>
      <c r="O1456" s="1">
        <v>221</v>
      </c>
      <c r="P1456" s="1">
        <v>221</v>
      </c>
      <c r="Q1456" s="1">
        <v>221</v>
      </c>
      <c r="R1456" s="4">
        <v>16.875</v>
      </c>
      <c r="S1456" s="4">
        <v>47.097999999999999</v>
      </c>
      <c r="T1456" s="4">
        <v>222.51499999999999</v>
      </c>
      <c r="U1456" s="4">
        <f t="shared" si="214"/>
        <v>0</v>
      </c>
      <c r="V1456" s="4">
        <f t="shared" si="215"/>
        <v>0</v>
      </c>
      <c r="W1456" s="4">
        <f t="shared" si="216"/>
        <v>0</v>
      </c>
    </row>
    <row r="1457" spans="1:23" x14ac:dyDescent="0.3">
      <c r="A1457" s="1">
        <f t="shared" si="210"/>
        <v>0</v>
      </c>
      <c r="B1457" s="1" t="s">
        <v>13</v>
      </c>
      <c r="C1457" s="1">
        <v>0.2</v>
      </c>
      <c r="D1457" s="1">
        <v>4</v>
      </c>
      <c r="E1457" s="1">
        <f t="shared" si="211"/>
        <v>364</v>
      </c>
      <c r="F1457" s="1">
        <v>1</v>
      </c>
      <c r="G1457" s="4">
        <f t="shared" si="212"/>
        <v>0</v>
      </c>
      <c r="H1457" s="4">
        <f t="shared" si="213"/>
        <v>249.35299999999998</v>
      </c>
      <c r="I1457" s="4">
        <v>232.93099999999998</v>
      </c>
      <c r="J1457" s="4">
        <v>16.422000000000001</v>
      </c>
      <c r="K1457" s="4">
        <v>0</v>
      </c>
      <c r="L1457" s="1">
        <v>221</v>
      </c>
      <c r="M1457" s="1">
        <v>221</v>
      </c>
      <c r="N1457" s="1">
        <v>221</v>
      </c>
      <c r="O1457" s="1">
        <v>221</v>
      </c>
      <c r="P1457" s="1">
        <v>221</v>
      </c>
      <c r="Q1457" s="1">
        <v>221</v>
      </c>
      <c r="R1457" s="4">
        <v>17.686</v>
      </c>
      <c r="S1457" s="4">
        <v>47.097999999999999</v>
      </c>
      <c r="T1457" s="4">
        <v>214.04499999999999</v>
      </c>
      <c r="U1457" s="4">
        <f t="shared" si="214"/>
        <v>0</v>
      </c>
      <c r="V1457" s="4">
        <f t="shared" si="215"/>
        <v>0</v>
      </c>
      <c r="W1457" s="4">
        <f t="shared" si="216"/>
        <v>0</v>
      </c>
    </row>
    <row r="1458" spans="1:23" x14ac:dyDescent="0.3">
      <c r="A1458" s="1">
        <f t="shared" si="210"/>
        <v>0</v>
      </c>
      <c r="B1458" s="1" t="s">
        <v>13</v>
      </c>
      <c r="C1458" s="1">
        <v>0.2</v>
      </c>
      <c r="D1458" s="1">
        <v>1</v>
      </c>
      <c r="E1458" s="1">
        <f t="shared" si="211"/>
        <v>365</v>
      </c>
      <c r="F1458" s="1">
        <v>1</v>
      </c>
      <c r="G1458" s="4">
        <f t="shared" si="212"/>
        <v>0</v>
      </c>
      <c r="H1458" s="4">
        <f t="shared" si="213"/>
        <v>279.47300000000001</v>
      </c>
      <c r="I1458" s="4">
        <v>258.35700000000003</v>
      </c>
      <c r="J1458" s="4">
        <v>21.116</v>
      </c>
      <c r="K1458" s="4">
        <v>0</v>
      </c>
      <c r="L1458" s="1">
        <v>227</v>
      </c>
      <c r="M1458" s="1">
        <v>227</v>
      </c>
      <c r="N1458" s="1">
        <v>227</v>
      </c>
      <c r="O1458" s="1">
        <v>227</v>
      </c>
      <c r="P1458" s="1">
        <v>227</v>
      </c>
      <c r="Q1458" s="1">
        <v>227</v>
      </c>
      <c r="R1458" s="4">
        <v>13.76</v>
      </c>
      <c r="S1458" s="4">
        <v>49.363</v>
      </c>
      <c r="T1458" s="4">
        <v>243.34900000000002</v>
      </c>
      <c r="U1458" s="4">
        <f t="shared" si="214"/>
        <v>0</v>
      </c>
      <c r="V1458" s="4">
        <f t="shared" si="215"/>
        <v>0</v>
      </c>
      <c r="W1458" s="4">
        <f t="shared" si="216"/>
        <v>0</v>
      </c>
    </row>
    <row r="1459" spans="1:23" x14ac:dyDescent="0.3">
      <c r="A1459" s="1">
        <f t="shared" si="210"/>
        <v>0</v>
      </c>
      <c r="B1459" s="1" t="s">
        <v>13</v>
      </c>
      <c r="C1459" s="1">
        <v>0.2</v>
      </c>
      <c r="D1459" s="1">
        <v>2</v>
      </c>
      <c r="E1459" s="1">
        <f t="shared" si="211"/>
        <v>365</v>
      </c>
      <c r="F1459" s="1">
        <v>1</v>
      </c>
      <c r="G1459" s="4">
        <f t="shared" si="212"/>
        <v>0</v>
      </c>
      <c r="H1459" s="4">
        <f t="shared" si="213"/>
        <v>249.69200000000001</v>
      </c>
      <c r="I1459" s="4">
        <v>229.94400000000002</v>
      </c>
      <c r="J1459" s="4">
        <v>19.748000000000001</v>
      </c>
      <c r="K1459" s="4">
        <v>0</v>
      </c>
      <c r="L1459" s="1">
        <v>227</v>
      </c>
      <c r="M1459" s="1">
        <v>227</v>
      </c>
      <c r="N1459" s="1">
        <v>227</v>
      </c>
      <c r="O1459" s="1">
        <v>227</v>
      </c>
      <c r="P1459" s="1">
        <v>227</v>
      </c>
      <c r="Q1459" s="1">
        <v>227</v>
      </c>
      <c r="R1459" s="4">
        <v>18.532</v>
      </c>
      <c r="S1459" s="4">
        <v>49.363</v>
      </c>
      <c r="T1459" s="4">
        <v>210.16400000000002</v>
      </c>
      <c r="U1459" s="4">
        <f t="shared" si="214"/>
        <v>0</v>
      </c>
      <c r="V1459" s="4">
        <f t="shared" si="215"/>
        <v>0</v>
      </c>
      <c r="W1459" s="4">
        <f t="shared" si="216"/>
        <v>0</v>
      </c>
    </row>
    <row r="1460" spans="1:23" x14ac:dyDescent="0.3">
      <c r="A1460" s="1">
        <f t="shared" si="210"/>
        <v>0</v>
      </c>
      <c r="B1460" s="1" t="s">
        <v>13</v>
      </c>
      <c r="C1460" s="1">
        <v>0.2</v>
      </c>
      <c r="D1460" s="1">
        <v>3</v>
      </c>
      <c r="E1460" s="1">
        <f t="shared" si="211"/>
        <v>365</v>
      </c>
      <c r="F1460" s="1">
        <v>1</v>
      </c>
      <c r="G1460" s="4">
        <f t="shared" si="212"/>
        <v>0</v>
      </c>
      <c r="H1460" s="4">
        <f t="shared" si="213"/>
        <v>203.53800000000001</v>
      </c>
      <c r="I1460" s="4">
        <v>182.482</v>
      </c>
      <c r="J1460" s="4">
        <v>21.056000000000001</v>
      </c>
      <c r="K1460" s="4">
        <v>0</v>
      </c>
      <c r="L1460" s="1">
        <v>227</v>
      </c>
      <c r="M1460" s="1">
        <v>227</v>
      </c>
      <c r="N1460" s="1">
        <v>227</v>
      </c>
      <c r="O1460" s="1">
        <v>227</v>
      </c>
      <c r="P1460" s="1">
        <v>227</v>
      </c>
      <c r="Q1460" s="1">
        <v>227</v>
      </c>
      <c r="R1460" s="4">
        <v>14.564</v>
      </c>
      <c r="S1460" s="4">
        <v>49.363</v>
      </c>
      <c r="T1460" s="4">
        <v>166.67000000000002</v>
      </c>
      <c r="U1460" s="4">
        <f t="shared" si="214"/>
        <v>0</v>
      </c>
      <c r="V1460" s="4">
        <f t="shared" si="215"/>
        <v>0</v>
      </c>
      <c r="W1460" s="4">
        <f t="shared" si="216"/>
        <v>0</v>
      </c>
    </row>
    <row r="1461" spans="1:23" x14ac:dyDescent="0.3">
      <c r="A1461" s="1">
        <f t="shared" si="210"/>
        <v>0</v>
      </c>
      <c r="B1461" s="1" t="s">
        <v>13</v>
      </c>
      <c r="C1461" s="1">
        <v>0.2</v>
      </c>
      <c r="D1461" s="1">
        <v>4</v>
      </c>
      <c r="E1461" s="1">
        <f t="shared" si="211"/>
        <v>365</v>
      </c>
      <c r="F1461" s="1">
        <v>1</v>
      </c>
      <c r="G1461" s="4">
        <f t="shared" si="212"/>
        <v>0</v>
      </c>
      <c r="H1461" s="4">
        <f t="shared" si="213"/>
        <v>282.44499999999999</v>
      </c>
      <c r="I1461" s="4">
        <v>263.72800000000001</v>
      </c>
      <c r="J1461" s="4">
        <v>18.716999999999999</v>
      </c>
      <c r="K1461" s="4">
        <v>0</v>
      </c>
      <c r="L1461" s="1">
        <v>227</v>
      </c>
      <c r="M1461" s="1">
        <v>227</v>
      </c>
      <c r="N1461" s="1">
        <v>227</v>
      </c>
      <c r="O1461" s="1">
        <v>227</v>
      </c>
      <c r="P1461" s="1">
        <v>227</v>
      </c>
      <c r="Q1461" s="1">
        <v>227</v>
      </c>
      <c r="R1461" s="4">
        <v>26.059000000000001</v>
      </c>
      <c r="S1461" s="4">
        <v>49.363</v>
      </c>
      <c r="T1461" s="4">
        <v>236.42100000000002</v>
      </c>
      <c r="U1461" s="4">
        <f t="shared" si="214"/>
        <v>0</v>
      </c>
      <c r="V1461" s="4">
        <f t="shared" si="215"/>
        <v>0</v>
      </c>
      <c r="W1461" s="4">
        <f t="shared" si="216"/>
        <v>0</v>
      </c>
    </row>
    <row r="1462" spans="1:23" x14ac:dyDescent="0.3">
      <c r="A1462" s="1">
        <f t="shared" si="210"/>
        <v>0</v>
      </c>
      <c r="B1462" s="1" t="s">
        <v>13</v>
      </c>
      <c r="C1462" s="1">
        <v>0.2</v>
      </c>
      <c r="D1462" s="1">
        <v>1</v>
      </c>
      <c r="E1462" s="1">
        <f t="shared" si="211"/>
        <v>366</v>
      </c>
      <c r="F1462" s="1">
        <v>1</v>
      </c>
      <c r="G1462" s="4">
        <f t="shared" si="212"/>
        <v>0</v>
      </c>
      <c r="H1462" s="4">
        <f t="shared" si="213"/>
        <v>207.791</v>
      </c>
      <c r="I1462" s="4">
        <v>185.178</v>
      </c>
      <c r="J1462" s="4">
        <v>22.613</v>
      </c>
      <c r="K1462" s="4">
        <v>0</v>
      </c>
      <c r="L1462" s="1">
        <v>228</v>
      </c>
      <c r="M1462" s="1">
        <v>228</v>
      </c>
      <c r="N1462" s="1">
        <v>228</v>
      </c>
      <c r="O1462" s="1">
        <v>228</v>
      </c>
      <c r="P1462" s="1">
        <v>228</v>
      </c>
      <c r="Q1462" s="1">
        <v>228</v>
      </c>
      <c r="R1462" s="4">
        <v>10.130000000000001</v>
      </c>
      <c r="S1462" s="4">
        <v>52.904000000000003</v>
      </c>
      <c r="T1462" s="4">
        <v>173.77700000000002</v>
      </c>
      <c r="U1462" s="4">
        <f t="shared" si="214"/>
        <v>0</v>
      </c>
      <c r="V1462" s="4">
        <f t="shared" si="215"/>
        <v>0</v>
      </c>
      <c r="W1462" s="4">
        <f t="shared" si="216"/>
        <v>0</v>
      </c>
    </row>
    <row r="1463" spans="1:23" x14ac:dyDescent="0.3">
      <c r="A1463" s="1">
        <f t="shared" si="210"/>
        <v>0</v>
      </c>
      <c r="B1463" s="1" t="s">
        <v>13</v>
      </c>
      <c r="C1463" s="1">
        <v>0.2</v>
      </c>
      <c r="D1463" s="1">
        <v>2</v>
      </c>
      <c r="E1463" s="1">
        <f t="shared" si="211"/>
        <v>366</v>
      </c>
      <c r="F1463" s="1">
        <v>1</v>
      </c>
      <c r="G1463" s="4">
        <f t="shared" si="212"/>
        <v>0</v>
      </c>
      <c r="H1463" s="4">
        <f t="shared" si="213"/>
        <v>259.68799999999999</v>
      </c>
      <c r="I1463" s="4">
        <v>238.62200000000001</v>
      </c>
      <c r="J1463" s="4">
        <v>21.065999999999999</v>
      </c>
      <c r="K1463" s="4">
        <v>0</v>
      </c>
      <c r="L1463" s="1">
        <v>228</v>
      </c>
      <c r="M1463" s="1">
        <v>228</v>
      </c>
      <c r="N1463" s="1">
        <v>228</v>
      </c>
      <c r="O1463" s="1">
        <v>228</v>
      </c>
      <c r="P1463" s="1">
        <v>228</v>
      </c>
      <c r="Q1463" s="1">
        <v>228</v>
      </c>
      <c r="R1463" s="4">
        <v>21.059000000000001</v>
      </c>
      <c r="S1463" s="4">
        <v>52.904000000000003</v>
      </c>
      <c r="T1463" s="4">
        <v>216.292</v>
      </c>
      <c r="U1463" s="4">
        <f t="shared" si="214"/>
        <v>0</v>
      </c>
      <c r="V1463" s="4">
        <f t="shared" si="215"/>
        <v>0</v>
      </c>
      <c r="W1463" s="4">
        <f t="shared" si="216"/>
        <v>0</v>
      </c>
    </row>
    <row r="1464" spans="1:23" x14ac:dyDescent="0.3">
      <c r="A1464" s="1">
        <f t="shared" si="210"/>
        <v>0</v>
      </c>
      <c r="B1464" s="1" t="s">
        <v>13</v>
      </c>
      <c r="C1464" s="1">
        <v>0.2</v>
      </c>
      <c r="D1464" s="1">
        <v>3</v>
      </c>
      <c r="E1464" s="1">
        <f t="shared" si="211"/>
        <v>366</v>
      </c>
      <c r="F1464" s="1">
        <v>1</v>
      </c>
      <c r="G1464" s="4">
        <f t="shared" si="212"/>
        <v>0</v>
      </c>
      <c r="H1464" s="4">
        <f t="shared" si="213"/>
        <v>233.209</v>
      </c>
      <c r="I1464" s="4">
        <v>211.33100000000002</v>
      </c>
      <c r="J1464" s="4">
        <v>21.878</v>
      </c>
      <c r="K1464" s="4">
        <v>0</v>
      </c>
      <c r="L1464" s="1">
        <v>228</v>
      </c>
      <c r="M1464" s="1">
        <v>228</v>
      </c>
      <c r="N1464" s="1">
        <v>228</v>
      </c>
      <c r="O1464" s="1">
        <v>228</v>
      </c>
      <c r="P1464" s="1">
        <v>228</v>
      </c>
      <c r="Q1464" s="1">
        <v>228</v>
      </c>
      <c r="R1464" s="4">
        <v>27.605</v>
      </c>
      <c r="S1464" s="4">
        <v>52.904000000000003</v>
      </c>
      <c r="T1464" s="4">
        <v>182.45500000000001</v>
      </c>
      <c r="U1464" s="4">
        <f t="shared" si="214"/>
        <v>0</v>
      </c>
      <c r="V1464" s="4">
        <f t="shared" si="215"/>
        <v>0</v>
      </c>
      <c r="W1464" s="4">
        <f t="shared" si="216"/>
        <v>0</v>
      </c>
    </row>
    <row r="1465" spans="1:23" x14ac:dyDescent="0.3">
      <c r="A1465" s="1">
        <f t="shared" si="210"/>
        <v>0</v>
      </c>
      <c r="B1465" s="1" t="s">
        <v>13</v>
      </c>
      <c r="C1465" s="1">
        <v>0.2</v>
      </c>
      <c r="D1465" s="1">
        <v>4</v>
      </c>
      <c r="E1465" s="1">
        <f t="shared" si="211"/>
        <v>366</v>
      </c>
      <c r="F1465" s="1">
        <v>1</v>
      </c>
      <c r="G1465" s="4">
        <f t="shared" si="212"/>
        <v>0</v>
      </c>
      <c r="H1465" s="4">
        <f t="shared" si="213"/>
        <v>243.47799999999998</v>
      </c>
      <c r="I1465" s="4">
        <v>222.76499999999999</v>
      </c>
      <c r="J1465" s="4">
        <v>20.713000000000001</v>
      </c>
      <c r="K1465" s="4">
        <v>0</v>
      </c>
      <c r="L1465" s="1">
        <v>228</v>
      </c>
      <c r="M1465" s="1">
        <v>228</v>
      </c>
      <c r="N1465" s="1">
        <v>228</v>
      </c>
      <c r="O1465" s="1">
        <v>228</v>
      </c>
      <c r="P1465" s="1">
        <v>228</v>
      </c>
      <c r="Q1465" s="1">
        <v>228</v>
      </c>
      <c r="R1465" s="4">
        <v>17.207999999999998</v>
      </c>
      <c r="S1465" s="4">
        <v>52.904000000000003</v>
      </c>
      <c r="T1465" s="4">
        <v>204.286</v>
      </c>
      <c r="U1465" s="4">
        <f t="shared" si="214"/>
        <v>0</v>
      </c>
      <c r="V1465" s="4">
        <f t="shared" si="215"/>
        <v>0</v>
      </c>
      <c r="W1465" s="4">
        <f t="shared" si="216"/>
        <v>0</v>
      </c>
    </row>
    <row r="1466" spans="1:23" x14ac:dyDescent="0.3">
      <c r="A1466" s="1">
        <f t="shared" si="210"/>
        <v>0</v>
      </c>
      <c r="B1466" s="1" t="s">
        <v>13</v>
      </c>
      <c r="C1466" s="1">
        <v>0.2</v>
      </c>
      <c r="D1466" s="1">
        <v>1</v>
      </c>
      <c r="E1466" s="1">
        <f t="shared" si="211"/>
        <v>367</v>
      </c>
      <c r="F1466" s="1">
        <v>1</v>
      </c>
      <c r="G1466" s="4">
        <f t="shared" si="212"/>
        <v>0</v>
      </c>
      <c r="H1466" s="4">
        <f t="shared" si="213"/>
        <v>202.02699999999999</v>
      </c>
      <c r="I1466" s="4">
        <v>181.93899999999999</v>
      </c>
      <c r="J1466" s="4">
        <v>20.088000000000001</v>
      </c>
      <c r="K1466" s="4">
        <v>0</v>
      </c>
      <c r="L1466" s="1">
        <v>227</v>
      </c>
      <c r="M1466" s="1">
        <v>227</v>
      </c>
      <c r="N1466" s="1">
        <v>227</v>
      </c>
      <c r="O1466" s="1">
        <v>227</v>
      </c>
      <c r="P1466" s="1">
        <v>227</v>
      </c>
      <c r="Q1466" s="1">
        <v>227</v>
      </c>
      <c r="R1466" s="4">
        <v>16.532</v>
      </c>
      <c r="S1466" s="4">
        <v>51.325000000000003</v>
      </c>
      <c r="T1466" s="4">
        <v>164.20499999999998</v>
      </c>
      <c r="U1466" s="4">
        <f t="shared" si="214"/>
        <v>0</v>
      </c>
      <c r="V1466" s="4">
        <f t="shared" si="215"/>
        <v>0</v>
      </c>
      <c r="W1466" s="4">
        <f t="shared" si="216"/>
        <v>0</v>
      </c>
    </row>
    <row r="1467" spans="1:23" x14ac:dyDescent="0.3">
      <c r="A1467" s="1">
        <f t="shared" si="210"/>
        <v>0</v>
      </c>
      <c r="B1467" s="1" t="s">
        <v>13</v>
      </c>
      <c r="C1467" s="1">
        <v>0.2</v>
      </c>
      <c r="D1467" s="1">
        <v>2</v>
      </c>
      <c r="E1467" s="1">
        <f t="shared" si="211"/>
        <v>367</v>
      </c>
      <c r="F1467" s="1">
        <v>1</v>
      </c>
      <c r="G1467" s="4">
        <f t="shared" si="212"/>
        <v>0</v>
      </c>
      <c r="H1467" s="4">
        <f t="shared" si="213"/>
        <v>243.916</v>
      </c>
      <c r="I1467" s="4">
        <v>223.79900000000001</v>
      </c>
      <c r="J1467" s="4">
        <v>20.117000000000001</v>
      </c>
      <c r="K1467" s="4">
        <v>0</v>
      </c>
      <c r="L1467" s="1">
        <v>227</v>
      </c>
      <c r="M1467" s="1">
        <v>227</v>
      </c>
      <c r="N1467" s="1">
        <v>227</v>
      </c>
      <c r="O1467" s="1">
        <v>227</v>
      </c>
      <c r="P1467" s="1">
        <v>227</v>
      </c>
      <c r="Q1467" s="1">
        <v>227</v>
      </c>
      <c r="R1467" s="4">
        <v>17.542999999999999</v>
      </c>
      <c r="S1467" s="4">
        <v>51.325000000000003</v>
      </c>
      <c r="T1467" s="4">
        <v>205.054</v>
      </c>
      <c r="U1467" s="4">
        <f t="shared" si="214"/>
        <v>0</v>
      </c>
      <c r="V1467" s="4">
        <f t="shared" si="215"/>
        <v>0</v>
      </c>
      <c r="W1467" s="4">
        <f t="shared" si="216"/>
        <v>0</v>
      </c>
    </row>
    <row r="1468" spans="1:23" x14ac:dyDescent="0.3">
      <c r="A1468" s="1">
        <f t="shared" si="210"/>
        <v>0</v>
      </c>
      <c r="B1468" s="1" t="s">
        <v>13</v>
      </c>
      <c r="C1468" s="1">
        <v>0.2</v>
      </c>
      <c r="D1468" s="1">
        <v>3</v>
      </c>
      <c r="E1468" s="1">
        <f t="shared" si="211"/>
        <v>367</v>
      </c>
      <c r="F1468" s="1">
        <v>1</v>
      </c>
      <c r="G1468" s="4">
        <f t="shared" si="212"/>
        <v>0</v>
      </c>
      <c r="H1468" s="4">
        <f t="shared" si="213"/>
        <v>243.512</v>
      </c>
      <c r="I1468" s="4">
        <v>223.14099999999999</v>
      </c>
      <c r="J1468" s="4">
        <v>20.370999999999999</v>
      </c>
      <c r="K1468" s="4">
        <v>0</v>
      </c>
      <c r="L1468" s="1">
        <v>227</v>
      </c>
      <c r="M1468" s="1">
        <v>227</v>
      </c>
      <c r="N1468" s="1">
        <v>227</v>
      </c>
      <c r="O1468" s="1">
        <v>227</v>
      </c>
      <c r="P1468" s="1">
        <v>227</v>
      </c>
      <c r="Q1468" s="1">
        <v>227</v>
      </c>
      <c r="R1468" s="4">
        <v>10.138</v>
      </c>
      <c r="S1468" s="4">
        <v>51.325000000000003</v>
      </c>
      <c r="T1468" s="4">
        <v>211.80099999999999</v>
      </c>
      <c r="U1468" s="4">
        <f t="shared" si="214"/>
        <v>0</v>
      </c>
      <c r="V1468" s="4">
        <f t="shared" si="215"/>
        <v>0</v>
      </c>
      <c r="W1468" s="4">
        <f t="shared" si="216"/>
        <v>0</v>
      </c>
    </row>
    <row r="1469" spans="1:23" x14ac:dyDescent="0.3">
      <c r="A1469" s="1">
        <f t="shared" si="210"/>
        <v>0</v>
      </c>
      <c r="B1469" s="1" t="s">
        <v>13</v>
      </c>
      <c r="C1469" s="1">
        <v>0.2</v>
      </c>
      <c r="D1469" s="1">
        <v>4</v>
      </c>
      <c r="E1469" s="1">
        <f t="shared" si="211"/>
        <v>367</v>
      </c>
      <c r="F1469" s="1">
        <v>1</v>
      </c>
      <c r="G1469" s="4">
        <f t="shared" si="212"/>
        <v>0</v>
      </c>
      <c r="H1469" s="4">
        <f t="shared" si="213"/>
        <v>264.40099999999995</v>
      </c>
      <c r="I1469" s="4">
        <v>244.19299999999998</v>
      </c>
      <c r="J1469" s="4">
        <v>20.207999999999998</v>
      </c>
      <c r="K1469" s="4">
        <v>0</v>
      </c>
      <c r="L1469" s="1">
        <v>227</v>
      </c>
      <c r="M1469" s="1">
        <v>227</v>
      </c>
      <c r="N1469" s="1">
        <v>227</v>
      </c>
      <c r="O1469" s="1">
        <v>227</v>
      </c>
      <c r="P1469" s="1">
        <v>227</v>
      </c>
      <c r="Q1469" s="1">
        <v>227</v>
      </c>
      <c r="R1469" s="4">
        <v>25.975999999999999</v>
      </c>
      <c r="S1469" s="4">
        <v>51.325000000000003</v>
      </c>
      <c r="T1469" s="4">
        <v>217.01499999999999</v>
      </c>
      <c r="U1469" s="4">
        <f t="shared" si="214"/>
        <v>0</v>
      </c>
      <c r="V1469" s="4">
        <f t="shared" si="215"/>
        <v>0</v>
      </c>
      <c r="W1469" s="4">
        <f t="shared" si="216"/>
        <v>0</v>
      </c>
    </row>
    <row r="1470" spans="1:23" x14ac:dyDescent="0.3">
      <c r="A1470" s="1">
        <f t="shared" si="210"/>
        <v>0</v>
      </c>
      <c r="B1470" s="1" t="s">
        <v>13</v>
      </c>
      <c r="C1470" s="1">
        <v>0.2</v>
      </c>
      <c r="D1470" s="1">
        <v>1</v>
      </c>
      <c r="E1470" s="1">
        <f t="shared" si="211"/>
        <v>368</v>
      </c>
      <c r="F1470" s="1">
        <v>1</v>
      </c>
      <c r="G1470" s="4">
        <f t="shared" si="212"/>
        <v>0</v>
      </c>
      <c r="H1470" s="4">
        <f t="shared" si="213"/>
        <v>237.46600000000001</v>
      </c>
      <c r="I1470" s="4">
        <v>216.15600000000001</v>
      </c>
      <c r="J1470" s="4">
        <v>21.31</v>
      </c>
      <c r="K1470" s="4">
        <v>0</v>
      </c>
      <c r="L1470" s="1">
        <v>226</v>
      </c>
      <c r="M1470" s="1">
        <v>226</v>
      </c>
      <c r="N1470" s="1">
        <v>226</v>
      </c>
      <c r="O1470" s="1">
        <v>226</v>
      </c>
      <c r="P1470" s="1">
        <v>226</v>
      </c>
      <c r="Q1470" s="1">
        <v>226</v>
      </c>
      <c r="R1470" s="4">
        <v>13.047000000000001</v>
      </c>
      <c r="S1470" s="4">
        <v>50.396999999999998</v>
      </c>
      <c r="T1470" s="4">
        <v>201.77799999999999</v>
      </c>
      <c r="U1470" s="4">
        <f t="shared" si="214"/>
        <v>0</v>
      </c>
      <c r="V1470" s="4">
        <f t="shared" si="215"/>
        <v>0</v>
      </c>
      <c r="W1470" s="4">
        <f t="shared" si="216"/>
        <v>0</v>
      </c>
    </row>
    <row r="1471" spans="1:23" x14ac:dyDescent="0.3">
      <c r="A1471" s="1">
        <f t="shared" si="210"/>
        <v>0</v>
      </c>
      <c r="B1471" s="1" t="s">
        <v>13</v>
      </c>
      <c r="C1471" s="1">
        <v>0.2</v>
      </c>
      <c r="D1471" s="1">
        <v>2</v>
      </c>
      <c r="E1471" s="1">
        <f t="shared" si="211"/>
        <v>368</v>
      </c>
      <c r="F1471" s="1">
        <v>1</v>
      </c>
      <c r="G1471" s="4">
        <f t="shared" si="212"/>
        <v>0</v>
      </c>
      <c r="H1471" s="4">
        <f t="shared" si="213"/>
        <v>227.27499999999998</v>
      </c>
      <c r="I1471" s="4">
        <v>207.61999999999998</v>
      </c>
      <c r="J1471" s="4">
        <v>19.655000000000001</v>
      </c>
      <c r="K1471" s="4">
        <v>0</v>
      </c>
      <c r="L1471" s="1">
        <v>226</v>
      </c>
      <c r="M1471" s="1">
        <v>226</v>
      </c>
      <c r="N1471" s="1">
        <v>226</v>
      </c>
      <c r="O1471" s="1">
        <v>226</v>
      </c>
      <c r="P1471" s="1">
        <v>226</v>
      </c>
      <c r="Q1471" s="1">
        <v>226</v>
      </c>
      <c r="R1471" s="4">
        <v>16.594999999999999</v>
      </c>
      <c r="S1471" s="4">
        <v>50.396999999999998</v>
      </c>
      <c r="T1471" s="4">
        <v>189.69399999999999</v>
      </c>
      <c r="U1471" s="4">
        <f t="shared" si="214"/>
        <v>0</v>
      </c>
      <c r="V1471" s="4">
        <f t="shared" si="215"/>
        <v>0</v>
      </c>
      <c r="W1471" s="4">
        <f t="shared" si="216"/>
        <v>0</v>
      </c>
    </row>
    <row r="1472" spans="1:23" x14ac:dyDescent="0.3">
      <c r="A1472" s="1">
        <f t="shared" si="210"/>
        <v>0</v>
      </c>
      <c r="B1472" s="1" t="s">
        <v>13</v>
      </c>
      <c r="C1472" s="1">
        <v>0.2</v>
      </c>
      <c r="D1472" s="1">
        <v>3</v>
      </c>
      <c r="E1472" s="1">
        <f t="shared" si="211"/>
        <v>368</v>
      </c>
      <c r="F1472" s="1">
        <v>1</v>
      </c>
      <c r="G1472" s="4">
        <f t="shared" si="212"/>
        <v>0</v>
      </c>
      <c r="H1472" s="4">
        <f t="shared" si="213"/>
        <v>234.52600000000001</v>
      </c>
      <c r="I1472" s="4">
        <v>215.28</v>
      </c>
      <c r="J1472" s="4">
        <v>19.245999999999999</v>
      </c>
      <c r="K1472" s="4">
        <v>0</v>
      </c>
      <c r="L1472" s="1">
        <v>226</v>
      </c>
      <c r="M1472" s="1">
        <v>226</v>
      </c>
      <c r="N1472" s="1">
        <v>226</v>
      </c>
      <c r="O1472" s="1">
        <v>226</v>
      </c>
      <c r="P1472" s="1">
        <v>226</v>
      </c>
      <c r="Q1472" s="1">
        <v>226</v>
      </c>
      <c r="R1472" s="4">
        <v>10.542999999999999</v>
      </c>
      <c r="S1472" s="4">
        <v>50.396999999999998</v>
      </c>
      <c r="T1472" s="4">
        <v>203.40600000000001</v>
      </c>
      <c r="U1472" s="4">
        <f t="shared" si="214"/>
        <v>0</v>
      </c>
      <c r="V1472" s="4">
        <f t="shared" si="215"/>
        <v>0</v>
      </c>
      <c r="W1472" s="4">
        <f t="shared" si="216"/>
        <v>0</v>
      </c>
    </row>
    <row r="1473" spans="1:23" x14ac:dyDescent="0.3">
      <c r="A1473" s="1">
        <f t="shared" si="210"/>
        <v>0</v>
      </c>
      <c r="B1473" s="1" t="s">
        <v>13</v>
      </c>
      <c r="C1473" s="1">
        <v>0.2</v>
      </c>
      <c r="D1473" s="1">
        <v>4</v>
      </c>
      <c r="E1473" s="1">
        <f t="shared" si="211"/>
        <v>368</v>
      </c>
      <c r="F1473" s="1">
        <v>1</v>
      </c>
      <c r="G1473" s="4">
        <f t="shared" si="212"/>
        <v>0</v>
      </c>
      <c r="H1473" s="4">
        <f t="shared" si="213"/>
        <v>245.29300000000001</v>
      </c>
      <c r="I1473" s="4">
        <v>226.91800000000001</v>
      </c>
      <c r="J1473" s="4">
        <v>18.375</v>
      </c>
      <c r="K1473" s="4">
        <v>0</v>
      </c>
      <c r="L1473" s="1">
        <v>226</v>
      </c>
      <c r="M1473" s="1">
        <v>226</v>
      </c>
      <c r="N1473" s="1">
        <v>226</v>
      </c>
      <c r="O1473" s="1">
        <v>226</v>
      </c>
      <c r="P1473" s="1">
        <v>226</v>
      </c>
      <c r="Q1473" s="1">
        <v>226</v>
      </c>
      <c r="R1473" s="4">
        <v>20.683</v>
      </c>
      <c r="S1473" s="4">
        <v>50.396999999999998</v>
      </c>
      <c r="T1473" s="4">
        <v>204.904</v>
      </c>
      <c r="U1473" s="4">
        <f t="shared" si="214"/>
        <v>0</v>
      </c>
      <c r="V1473" s="4">
        <f t="shared" si="215"/>
        <v>0</v>
      </c>
      <c r="W1473" s="4">
        <f t="shared" si="216"/>
        <v>0</v>
      </c>
    </row>
    <row r="1474" spans="1:23" x14ac:dyDescent="0.3">
      <c r="A1474" s="1">
        <f t="shared" ref="A1474:A1537" si="217">IF(MOD(E1474,25)=0,1,0)</f>
        <v>0</v>
      </c>
      <c r="B1474" s="1" t="s">
        <v>13</v>
      </c>
      <c r="C1474" s="1">
        <v>0.2</v>
      </c>
      <c r="D1474" s="1">
        <v>1</v>
      </c>
      <c r="E1474" s="1">
        <f t="shared" si="211"/>
        <v>369</v>
      </c>
      <c r="F1474" s="1">
        <v>1</v>
      </c>
      <c r="G1474" s="4">
        <f t="shared" si="212"/>
        <v>0</v>
      </c>
      <c r="H1474" s="4">
        <f t="shared" si="213"/>
        <v>306.76299999999998</v>
      </c>
      <c r="I1474" s="4">
        <v>284.73599999999999</v>
      </c>
      <c r="J1474" s="4">
        <v>22.027000000000001</v>
      </c>
      <c r="K1474" s="4">
        <v>0</v>
      </c>
      <c r="L1474" s="1">
        <v>220</v>
      </c>
      <c r="M1474" s="1">
        <v>220</v>
      </c>
      <c r="N1474" s="1">
        <v>220</v>
      </c>
      <c r="O1474" s="1">
        <v>220</v>
      </c>
      <c r="P1474" s="1">
        <v>220</v>
      </c>
      <c r="Q1474" s="1">
        <v>220</v>
      </c>
      <c r="R1474" s="4">
        <v>9.5749999999999993</v>
      </c>
      <c r="S1474" s="4">
        <v>48.656999999999996</v>
      </c>
      <c r="T1474" s="4">
        <v>273.84999999999997</v>
      </c>
      <c r="U1474" s="4">
        <f t="shared" si="214"/>
        <v>0</v>
      </c>
      <c r="V1474" s="4">
        <f t="shared" si="215"/>
        <v>0</v>
      </c>
      <c r="W1474" s="4">
        <f t="shared" si="216"/>
        <v>0</v>
      </c>
    </row>
    <row r="1475" spans="1:23" x14ac:dyDescent="0.3">
      <c r="A1475" s="1">
        <f t="shared" si="217"/>
        <v>0</v>
      </c>
      <c r="B1475" s="1" t="s">
        <v>13</v>
      </c>
      <c r="C1475" s="1">
        <v>0.2</v>
      </c>
      <c r="D1475" s="1">
        <v>2</v>
      </c>
      <c r="E1475" s="1">
        <f t="shared" ref="E1475:E1538" si="218">_xlfn.CEILING.MATH((ROW(E1475)-1)/4)</f>
        <v>369</v>
      </c>
      <c r="F1475" s="1">
        <v>0</v>
      </c>
      <c r="G1475" s="4">
        <f t="shared" ref="G1475:G1538" si="219">(M1475-L1475)/L1475*100</f>
        <v>0.45454545454545453</v>
      </c>
      <c r="H1475" s="4">
        <f t="shared" ref="H1475:H1538" si="220">I1475+K1475+J1475</f>
        <v>323.83099999999996</v>
      </c>
      <c r="I1475" s="4">
        <v>255.21099999999998</v>
      </c>
      <c r="J1475" s="4">
        <v>19.084</v>
      </c>
      <c r="K1475" s="4">
        <v>49.536000000000001</v>
      </c>
      <c r="L1475" s="1">
        <v>220</v>
      </c>
      <c r="M1475" s="1">
        <v>221</v>
      </c>
      <c r="N1475" s="1">
        <v>221</v>
      </c>
      <c r="O1475" s="1">
        <v>220</v>
      </c>
      <c r="P1475" s="1">
        <v>220</v>
      </c>
      <c r="Q1475" s="1">
        <v>220</v>
      </c>
      <c r="R1475" s="4">
        <v>19.132999999999999</v>
      </c>
      <c r="S1475" s="4">
        <v>48.656999999999996</v>
      </c>
      <c r="T1475" s="4">
        <v>234.767</v>
      </c>
      <c r="U1475" s="4" t="str">
        <f t="shared" ref="U1475:U1538" si="221">IF(F1475=1,(M1475-O1475)/M1475*100,"0")</f>
        <v>0</v>
      </c>
      <c r="V1475" s="4" t="str">
        <f t="shared" ref="V1475:V1538" si="222">IF(F1475=1,(M1475-P1475)/M1475*100,"0")</f>
        <v>0</v>
      </c>
      <c r="W1475" s="4" t="str">
        <f t="shared" ref="W1475:W1538" si="223">IF(F1475=1,(M1475-Q1475)/M1475*100,"0")</f>
        <v>0</v>
      </c>
    </row>
    <row r="1476" spans="1:23" x14ac:dyDescent="0.3">
      <c r="A1476" s="1">
        <f t="shared" si="217"/>
        <v>0</v>
      </c>
      <c r="B1476" s="1" t="s">
        <v>13</v>
      </c>
      <c r="C1476" s="1">
        <v>0.2</v>
      </c>
      <c r="D1476" s="1">
        <v>3</v>
      </c>
      <c r="E1476" s="1">
        <f t="shared" si="218"/>
        <v>369</v>
      </c>
      <c r="F1476" s="1">
        <v>1</v>
      </c>
      <c r="G1476" s="4">
        <f t="shared" si="219"/>
        <v>0</v>
      </c>
      <c r="H1476" s="4">
        <f t="shared" si="220"/>
        <v>387.46499999999997</v>
      </c>
      <c r="I1476" s="4">
        <v>319.33299999999997</v>
      </c>
      <c r="J1476" s="4">
        <v>18.596</v>
      </c>
      <c r="K1476" s="4">
        <v>49.536000000000001</v>
      </c>
      <c r="L1476" s="1">
        <v>220</v>
      </c>
      <c r="M1476" s="1">
        <v>220</v>
      </c>
      <c r="N1476" s="1">
        <v>220</v>
      </c>
      <c r="O1476" s="1">
        <v>220</v>
      </c>
      <c r="P1476" s="1">
        <v>220</v>
      </c>
      <c r="Q1476" s="1">
        <v>220</v>
      </c>
      <c r="R1476" s="4">
        <v>20.058</v>
      </c>
      <c r="S1476" s="4">
        <v>48.656999999999996</v>
      </c>
      <c r="T1476" s="4">
        <v>297.964</v>
      </c>
      <c r="U1476" s="4">
        <f t="shared" si="221"/>
        <v>0</v>
      </c>
      <c r="V1476" s="4">
        <f t="shared" si="222"/>
        <v>0</v>
      </c>
      <c r="W1476" s="4">
        <f t="shared" si="223"/>
        <v>0</v>
      </c>
    </row>
    <row r="1477" spans="1:23" x14ac:dyDescent="0.3">
      <c r="A1477" s="1">
        <f t="shared" si="217"/>
        <v>0</v>
      </c>
      <c r="B1477" s="1" t="s">
        <v>13</v>
      </c>
      <c r="C1477" s="1">
        <v>0.2</v>
      </c>
      <c r="D1477" s="1">
        <v>4</v>
      </c>
      <c r="E1477" s="1">
        <f t="shared" si="218"/>
        <v>369</v>
      </c>
      <c r="F1477" s="1">
        <v>1</v>
      </c>
      <c r="G1477" s="4">
        <f t="shared" si="219"/>
        <v>0</v>
      </c>
      <c r="H1477" s="4">
        <f t="shared" si="220"/>
        <v>355.07199999999995</v>
      </c>
      <c r="I1477" s="4">
        <v>284.57399999999996</v>
      </c>
      <c r="J1477" s="4">
        <v>20.962</v>
      </c>
      <c r="K1477" s="4">
        <v>49.536000000000001</v>
      </c>
      <c r="L1477" s="1">
        <v>220</v>
      </c>
      <c r="M1477" s="1">
        <v>220</v>
      </c>
      <c r="N1477" s="1">
        <v>220</v>
      </c>
      <c r="O1477" s="1">
        <v>220</v>
      </c>
      <c r="P1477" s="1">
        <v>220</v>
      </c>
      <c r="Q1477" s="1">
        <v>220</v>
      </c>
      <c r="R1477" s="4">
        <v>20.64</v>
      </c>
      <c r="S1477" s="4">
        <v>48.656999999999996</v>
      </c>
      <c r="T1477" s="4">
        <v>262.62299999999999</v>
      </c>
      <c r="U1477" s="4">
        <f t="shared" si="221"/>
        <v>0</v>
      </c>
      <c r="V1477" s="4">
        <f t="shared" si="222"/>
        <v>0</v>
      </c>
      <c r="W1477" s="4">
        <f t="shared" si="223"/>
        <v>0</v>
      </c>
    </row>
    <row r="1478" spans="1:23" x14ac:dyDescent="0.3">
      <c r="A1478" s="1">
        <f t="shared" si="217"/>
        <v>0</v>
      </c>
      <c r="B1478" s="1" t="s">
        <v>13</v>
      </c>
      <c r="C1478" s="1">
        <v>0.2</v>
      </c>
      <c r="D1478" s="1">
        <v>1</v>
      </c>
      <c r="E1478" s="1">
        <f t="shared" si="218"/>
        <v>370</v>
      </c>
      <c r="F1478" s="1">
        <v>1</v>
      </c>
      <c r="G1478" s="4">
        <f t="shared" si="219"/>
        <v>0</v>
      </c>
      <c r="H1478" s="4">
        <f t="shared" si="220"/>
        <v>277.36299999999994</v>
      </c>
      <c r="I1478" s="4">
        <v>256.36899999999997</v>
      </c>
      <c r="J1478" s="4">
        <v>20.994</v>
      </c>
      <c r="K1478" s="4">
        <v>0</v>
      </c>
      <c r="L1478" s="1">
        <v>223</v>
      </c>
      <c r="M1478" s="1">
        <v>223</v>
      </c>
      <c r="N1478" s="1">
        <v>223</v>
      </c>
      <c r="O1478" s="1">
        <v>223</v>
      </c>
      <c r="P1478" s="1">
        <v>223</v>
      </c>
      <c r="Q1478" s="1">
        <v>223</v>
      </c>
      <c r="R1478" s="4">
        <v>7.9589999999999996</v>
      </c>
      <c r="S1478" s="4">
        <v>48.692</v>
      </c>
      <c r="T1478" s="4">
        <v>247.30099999999999</v>
      </c>
      <c r="U1478" s="4">
        <f t="shared" si="221"/>
        <v>0</v>
      </c>
      <c r="V1478" s="4">
        <f t="shared" si="222"/>
        <v>0</v>
      </c>
      <c r="W1478" s="4">
        <f t="shared" si="223"/>
        <v>0</v>
      </c>
    </row>
    <row r="1479" spans="1:23" x14ac:dyDescent="0.3">
      <c r="A1479" s="1">
        <f t="shared" si="217"/>
        <v>0</v>
      </c>
      <c r="B1479" s="1" t="s">
        <v>13</v>
      </c>
      <c r="C1479" s="1">
        <v>0.2</v>
      </c>
      <c r="D1479" s="1">
        <v>2</v>
      </c>
      <c r="E1479" s="1">
        <f t="shared" si="218"/>
        <v>370</v>
      </c>
      <c r="F1479" s="1">
        <v>1</v>
      </c>
      <c r="G1479" s="4">
        <f t="shared" si="219"/>
        <v>0</v>
      </c>
      <c r="H1479" s="4">
        <f t="shared" si="220"/>
        <v>282.15500000000003</v>
      </c>
      <c r="I1479" s="4">
        <v>262.733</v>
      </c>
      <c r="J1479" s="4">
        <v>19.422000000000001</v>
      </c>
      <c r="K1479" s="4">
        <v>0</v>
      </c>
      <c r="L1479" s="1">
        <v>223</v>
      </c>
      <c r="M1479" s="1">
        <v>223</v>
      </c>
      <c r="N1479" s="1">
        <v>223</v>
      </c>
      <c r="O1479" s="1">
        <v>223</v>
      </c>
      <c r="P1479" s="1">
        <v>223</v>
      </c>
      <c r="Q1479" s="1">
        <v>223</v>
      </c>
      <c r="R1479" s="4">
        <v>12.47</v>
      </c>
      <c r="S1479" s="4">
        <v>48.692</v>
      </c>
      <c r="T1479" s="4">
        <v>249.154</v>
      </c>
      <c r="U1479" s="4">
        <f t="shared" si="221"/>
        <v>0</v>
      </c>
      <c r="V1479" s="4">
        <f t="shared" si="222"/>
        <v>0</v>
      </c>
      <c r="W1479" s="4">
        <f t="shared" si="223"/>
        <v>0</v>
      </c>
    </row>
    <row r="1480" spans="1:23" x14ac:dyDescent="0.3">
      <c r="A1480" s="1">
        <f t="shared" si="217"/>
        <v>0</v>
      </c>
      <c r="B1480" s="1" t="s">
        <v>13</v>
      </c>
      <c r="C1480" s="1">
        <v>0.2</v>
      </c>
      <c r="D1480" s="1">
        <v>3</v>
      </c>
      <c r="E1480" s="1">
        <f t="shared" si="218"/>
        <v>370</v>
      </c>
      <c r="F1480" s="1">
        <v>1</v>
      </c>
      <c r="G1480" s="4">
        <f t="shared" si="219"/>
        <v>0</v>
      </c>
      <c r="H1480" s="4">
        <f t="shared" si="220"/>
        <v>285.97800000000001</v>
      </c>
      <c r="I1480" s="4">
        <v>264.71699999999998</v>
      </c>
      <c r="J1480" s="4">
        <v>21.260999999999999</v>
      </c>
      <c r="K1480" s="4">
        <v>0</v>
      </c>
      <c r="L1480" s="1">
        <v>223</v>
      </c>
      <c r="M1480" s="1">
        <v>223</v>
      </c>
      <c r="N1480" s="1">
        <v>223</v>
      </c>
      <c r="O1480" s="1">
        <v>223</v>
      </c>
      <c r="P1480" s="1">
        <v>223</v>
      </c>
      <c r="Q1480" s="1">
        <v>223</v>
      </c>
      <c r="R1480" s="4">
        <v>11.542999999999999</v>
      </c>
      <c r="S1480" s="4">
        <v>48.692</v>
      </c>
      <c r="T1480" s="4">
        <v>252.065</v>
      </c>
      <c r="U1480" s="4">
        <f t="shared" si="221"/>
        <v>0</v>
      </c>
      <c r="V1480" s="4">
        <f t="shared" si="222"/>
        <v>0</v>
      </c>
      <c r="W1480" s="4">
        <f t="shared" si="223"/>
        <v>0</v>
      </c>
    </row>
    <row r="1481" spans="1:23" x14ac:dyDescent="0.3">
      <c r="A1481" s="1">
        <f t="shared" si="217"/>
        <v>0</v>
      </c>
      <c r="B1481" s="1" t="s">
        <v>13</v>
      </c>
      <c r="C1481" s="1">
        <v>0.2</v>
      </c>
      <c r="D1481" s="1">
        <v>4</v>
      </c>
      <c r="E1481" s="1">
        <f t="shared" si="218"/>
        <v>370</v>
      </c>
      <c r="F1481" s="1">
        <v>1</v>
      </c>
      <c r="G1481" s="4">
        <f t="shared" si="219"/>
        <v>0</v>
      </c>
      <c r="H1481" s="4">
        <f t="shared" si="220"/>
        <v>304.34499999999997</v>
      </c>
      <c r="I1481" s="4">
        <v>282.50099999999998</v>
      </c>
      <c r="J1481" s="4">
        <v>21.844000000000001</v>
      </c>
      <c r="K1481" s="4">
        <v>0</v>
      </c>
      <c r="L1481" s="1">
        <v>223</v>
      </c>
      <c r="M1481" s="1">
        <v>223</v>
      </c>
      <c r="N1481" s="1">
        <v>223</v>
      </c>
      <c r="O1481" s="1">
        <v>223</v>
      </c>
      <c r="P1481" s="1">
        <v>223</v>
      </c>
      <c r="Q1481" s="1">
        <v>223</v>
      </c>
      <c r="R1481" s="4">
        <v>17.669</v>
      </c>
      <c r="S1481" s="4">
        <v>48.692</v>
      </c>
      <c r="T1481" s="4">
        <v>263.72299999999996</v>
      </c>
      <c r="U1481" s="4">
        <f t="shared" si="221"/>
        <v>0</v>
      </c>
      <c r="V1481" s="4">
        <f t="shared" si="222"/>
        <v>0</v>
      </c>
      <c r="W1481" s="4">
        <f t="shared" si="223"/>
        <v>0</v>
      </c>
    </row>
    <row r="1482" spans="1:23" x14ac:dyDescent="0.3">
      <c r="A1482" s="1">
        <f t="shared" si="217"/>
        <v>0</v>
      </c>
      <c r="B1482" s="1" t="s">
        <v>13</v>
      </c>
      <c r="C1482" s="1">
        <v>0.2</v>
      </c>
      <c r="D1482" s="1">
        <v>1</v>
      </c>
      <c r="E1482" s="1">
        <f t="shared" si="218"/>
        <v>371</v>
      </c>
      <c r="F1482" s="1">
        <v>1</v>
      </c>
      <c r="G1482" s="4">
        <f t="shared" si="219"/>
        <v>0</v>
      </c>
      <c r="H1482" s="4">
        <f t="shared" si="220"/>
        <v>229.36800000000002</v>
      </c>
      <c r="I1482" s="4">
        <v>207.05100000000002</v>
      </c>
      <c r="J1482" s="4">
        <v>22.317</v>
      </c>
      <c r="K1482" s="4">
        <v>0</v>
      </c>
      <c r="L1482" s="1">
        <v>220</v>
      </c>
      <c r="M1482" s="1">
        <v>220</v>
      </c>
      <c r="N1482" s="1">
        <v>220</v>
      </c>
      <c r="O1482" s="1">
        <v>220</v>
      </c>
      <c r="P1482" s="1">
        <v>220</v>
      </c>
      <c r="Q1482" s="1">
        <v>220</v>
      </c>
      <c r="R1482" s="4">
        <v>10.882</v>
      </c>
      <c r="S1482" s="4">
        <v>44.363</v>
      </c>
      <c r="T1482" s="4">
        <v>195.01100000000002</v>
      </c>
      <c r="U1482" s="4">
        <f t="shared" si="221"/>
        <v>0</v>
      </c>
      <c r="V1482" s="4">
        <f t="shared" si="222"/>
        <v>0</v>
      </c>
      <c r="W1482" s="4">
        <f t="shared" si="223"/>
        <v>0</v>
      </c>
    </row>
    <row r="1483" spans="1:23" x14ac:dyDescent="0.3">
      <c r="A1483" s="1">
        <f t="shared" si="217"/>
        <v>0</v>
      </c>
      <c r="B1483" s="1" t="s">
        <v>13</v>
      </c>
      <c r="C1483" s="1">
        <v>0.2</v>
      </c>
      <c r="D1483" s="1">
        <v>2</v>
      </c>
      <c r="E1483" s="1">
        <f t="shared" si="218"/>
        <v>371</v>
      </c>
      <c r="F1483" s="1">
        <v>1</v>
      </c>
      <c r="G1483" s="4">
        <f t="shared" si="219"/>
        <v>0</v>
      </c>
      <c r="H1483" s="4">
        <f t="shared" si="220"/>
        <v>267.95600000000002</v>
      </c>
      <c r="I1483" s="4">
        <v>248.28399999999999</v>
      </c>
      <c r="J1483" s="4">
        <v>19.672000000000001</v>
      </c>
      <c r="K1483" s="4">
        <v>0</v>
      </c>
      <c r="L1483" s="1">
        <v>220</v>
      </c>
      <c r="M1483" s="1">
        <v>220</v>
      </c>
      <c r="N1483" s="1">
        <v>220</v>
      </c>
      <c r="O1483" s="1">
        <v>220</v>
      </c>
      <c r="P1483" s="1">
        <v>220</v>
      </c>
      <c r="Q1483" s="1">
        <v>220</v>
      </c>
      <c r="R1483" s="4">
        <v>19.594999999999999</v>
      </c>
      <c r="S1483" s="4">
        <v>44.363</v>
      </c>
      <c r="T1483" s="4">
        <v>227.53100000000001</v>
      </c>
      <c r="U1483" s="4">
        <f t="shared" si="221"/>
        <v>0</v>
      </c>
      <c r="V1483" s="4">
        <f t="shared" si="222"/>
        <v>0</v>
      </c>
      <c r="W1483" s="4">
        <f t="shared" si="223"/>
        <v>0</v>
      </c>
    </row>
    <row r="1484" spans="1:23" x14ac:dyDescent="0.3">
      <c r="A1484" s="1">
        <f t="shared" si="217"/>
        <v>0</v>
      </c>
      <c r="B1484" s="1" t="s">
        <v>13</v>
      </c>
      <c r="C1484" s="1">
        <v>0.2</v>
      </c>
      <c r="D1484" s="1">
        <v>3</v>
      </c>
      <c r="E1484" s="1">
        <f t="shared" si="218"/>
        <v>371</v>
      </c>
      <c r="F1484" s="1">
        <v>1</v>
      </c>
      <c r="G1484" s="4">
        <f t="shared" si="219"/>
        <v>0</v>
      </c>
      <c r="H1484" s="4">
        <f t="shared" si="220"/>
        <v>223.15900000000002</v>
      </c>
      <c r="I1484" s="4">
        <v>201.36500000000001</v>
      </c>
      <c r="J1484" s="4">
        <v>21.794</v>
      </c>
      <c r="K1484" s="4">
        <v>0</v>
      </c>
      <c r="L1484" s="1">
        <v>220</v>
      </c>
      <c r="M1484" s="1">
        <v>220</v>
      </c>
      <c r="N1484" s="1">
        <v>220</v>
      </c>
      <c r="O1484" s="1">
        <v>220</v>
      </c>
      <c r="P1484" s="1">
        <v>220</v>
      </c>
      <c r="Q1484" s="1">
        <v>220</v>
      </c>
      <c r="R1484" s="4">
        <v>12.787000000000001</v>
      </c>
      <c r="S1484" s="4">
        <v>44.363</v>
      </c>
      <c r="T1484" s="4">
        <v>187.42000000000002</v>
      </c>
      <c r="U1484" s="4">
        <f t="shared" si="221"/>
        <v>0</v>
      </c>
      <c r="V1484" s="4">
        <f t="shared" si="222"/>
        <v>0</v>
      </c>
      <c r="W1484" s="4">
        <f t="shared" si="223"/>
        <v>0</v>
      </c>
    </row>
    <row r="1485" spans="1:23" x14ac:dyDescent="0.3">
      <c r="A1485" s="1">
        <f t="shared" si="217"/>
        <v>0</v>
      </c>
      <c r="B1485" s="1" t="s">
        <v>13</v>
      </c>
      <c r="C1485" s="1">
        <v>0.2</v>
      </c>
      <c r="D1485" s="1">
        <v>4</v>
      </c>
      <c r="E1485" s="1">
        <f t="shared" si="218"/>
        <v>371</v>
      </c>
      <c r="F1485" s="1">
        <v>1</v>
      </c>
      <c r="G1485" s="4">
        <f t="shared" si="219"/>
        <v>0</v>
      </c>
      <c r="H1485" s="4">
        <f t="shared" si="220"/>
        <v>203.953</v>
      </c>
      <c r="I1485" s="4">
        <v>184.07400000000001</v>
      </c>
      <c r="J1485" s="4">
        <v>19.879000000000001</v>
      </c>
      <c r="K1485" s="4">
        <v>0</v>
      </c>
      <c r="L1485" s="1">
        <v>220</v>
      </c>
      <c r="M1485" s="1">
        <v>220</v>
      </c>
      <c r="N1485" s="1">
        <v>220</v>
      </c>
      <c r="O1485" s="1">
        <v>220</v>
      </c>
      <c r="P1485" s="1">
        <v>220</v>
      </c>
      <c r="Q1485" s="1">
        <v>220</v>
      </c>
      <c r="R1485" s="4">
        <v>25.634</v>
      </c>
      <c r="S1485" s="4">
        <v>44.363</v>
      </c>
      <c r="T1485" s="4">
        <v>157.28199999999998</v>
      </c>
      <c r="U1485" s="4">
        <f t="shared" si="221"/>
        <v>0</v>
      </c>
      <c r="V1485" s="4">
        <f t="shared" si="222"/>
        <v>0</v>
      </c>
      <c r="W1485" s="4">
        <f t="shared" si="223"/>
        <v>0</v>
      </c>
    </row>
    <row r="1486" spans="1:23" x14ac:dyDescent="0.3">
      <c r="A1486" s="1">
        <f t="shared" si="217"/>
        <v>0</v>
      </c>
      <c r="B1486" s="1" t="s">
        <v>13</v>
      </c>
      <c r="C1486" s="1">
        <v>0.2</v>
      </c>
      <c r="D1486" s="1">
        <v>1</v>
      </c>
      <c r="E1486" s="1">
        <f t="shared" si="218"/>
        <v>372</v>
      </c>
      <c r="F1486" s="1">
        <v>1</v>
      </c>
      <c r="G1486" s="4">
        <f t="shared" si="219"/>
        <v>0</v>
      </c>
      <c r="H1486" s="4">
        <f t="shared" si="220"/>
        <v>351.97299999999996</v>
      </c>
      <c r="I1486" s="4">
        <v>329.65999999999997</v>
      </c>
      <c r="J1486" s="4">
        <v>22.312999999999999</v>
      </c>
      <c r="K1486" s="4">
        <v>0</v>
      </c>
      <c r="L1486" s="1">
        <v>230</v>
      </c>
      <c r="M1486" s="1">
        <v>230</v>
      </c>
      <c r="N1486" s="1">
        <v>230</v>
      </c>
      <c r="O1486" s="1">
        <v>230</v>
      </c>
      <c r="P1486" s="1">
        <v>230</v>
      </c>
      <c r="Q1486" s="1">
        <v>230</v>
      </c>
      <c r="R1486" s="4">
        <v>9.1829999999999998</v>
      </c>
      <c r="S1486" s="4">
        <v>49.219000000000001</v>
      </c>
      <c r="T1486" s="4">
        <v>319.37099999999998</v>
      </c>
      <c r="U1486" s="4">
        <f t="shared" si="221"/>
        <v>0</v>
      </c>
      <c r="V1486" s="4">
        <f t="shared" si="222"/>
        <v>0</v>
      </c>
      <c r="W1486" s="4">
        <f t="shared" si="223"/>
        <v>0</v>
      </c>
    </row>
    <row r="1487" spans="1:23" x14ac:dyDescent="0.3">
      <c r="A1487" s="1">
        <f t="shared" si="217"/>
        <v>0</v>
      </c>
      <c r="B1487" s="1" t="s">
        <v>13</v>
      </c>
      <c r="C1487" s="1">
        <v>0.2</v>
      </c>
      <c r="D1487" s="1">
        <v>2</v>
      </c>
      <c r="E1487" s="1">
        <f t="shared" si="218"/>
        <v>372</v>
      </c>
      <c r="F1487" s="1">
        <v>1</v>
      </c>
      <c r="G1487" s="4">
        <f t="shared" si="219"/>
        <v>0</v>
      </c>
      <c r="H1487" s="4">
        <f t="shared" si="220"/>
        <v>402.38400000000007</v>
      </c>
      <c r="I1487" s="4">
        <v>376.54600000000005</v>
      </c>
      <c r="J1487" s="4">
        <v>25.838000000000001</v>
      </c>
      <c r="K1487" s="4">
        <v>0</v>
      </c>
      <c r="L1487" s="1">
        <v>230</v>
      </c>
      <c r="M1487" s="1">
        <v>230</v>
      </c>
      <c r="N1487" s="1">
        <v>230</v>
      </c>
      <c r="O1487" s="1">
        <v>230</v>
      </c>
      <c r="P1487" s="1">
        <v>230</v>
      </c>
      <c r="Q1487" s="1">
        <v>230</v>
      </c>
      <c r="R1487" s="4">
        <v>12.71</v>
      </c>
      <c r="S1487" s="4">
        <v>49.219000000000001</v>
      </c>
      <c r="T1487" s="4">
        <v>362.73</v>
      </c>
      <c r="U1487" s="4">
        <f t="shared" si="221"/>
        <v>0</v>
      </c>
      <c r="V1487" s="4">
        <f t="shared" si="222"/>
        <v>0</v>
      </c>
      <c r="W1487" s="4">
        <f t="shared" si="223"/>
        <v>0</v>
      </c>
    </row>
    <row r="1488" spans="1:23" x14ac:dyDescent="0.3">
      <c r="A1488" s="1">
        <f t="shared" si="217"/>
        <v>0</v>
      </c>
      <c r="B1488" s="1" t="s">
        <v>13</v>
      </c>
      <c r="C1488" s="1">
        <v>0.2</v>
      </c>
      <c r="D1488" s="1">
        <v>3</v>
      </c>
      <c r="E1488" s="1">
        <f t="shared" si="218"/>
        <v>372</v>
      </c>
      <c r="F1488" s="1">
        <v>1</v>
      </c>
      <c r="G1488" s="4">
        <f t="shared" si="219"/>
        <v>0</v>
      </c>
      <c r="H1488" s="4">
        <f t="shared" si="220"/>
        <v>302.68</v>
      </c>
      <c r="I1488" s="4">
        <v>280.678</v>
      </c>
      <c r="J1488" s="4">
        <v>22.001999999999999</v>
      </c>
      <c r="K1488" s="4">
        <v>0</v>
      </c>
      <c r="L1488" s="1">
        <v>230</v>
      </c>
      <c r="M1488" s="1">
        <v>230</v>
      </c>
      <c r="N1488" s="1">
        <v>230</v>
      </c>
      <c r="O1488" s="1">
        <v>230</v>
      </c>
      <c r="P1488" s="1">
        <v>230</v>
      </c>
      <c r="Q1488" s="1">
        <v>230</v>
      </c>
      <c r="R1488" s="4">
        <v>17.154</v>
      </c>
      <c r="S1488" s="4">
        <v>49.219000000000001</v>
      </c>
      <c r="T1488" s="4">
        <v>262.41800000000001</v>
      </c>
      <c r="U1488" s="4">
        <f t="shared" si="221"/>
        <v>0</v>
      </c>
      <c r="V1488" s="4">
        <f t="shared" si="222"/>
        <v>0</v>
      </c>
      <c r="W1488" s="4">
        <f t="shared" si="223"/>
        <v>0</v>
      </c>
    </row>
    <row r="1489" spans="1:38" x14ac:dyDescent="0.3">
      <c r="A1489" s="1">
        <f t="shared" si="217"/>
        <v>0</v>
      </c>
      <c r="B1489" s="1" t="s">
        <v>13</v>
      </c>
      <c r="C1489" s="1">
        <v>0.2</v>
      </c>
      <c r="D1489" s="1">
        <v>4</v>
      </c>
      <c r="E1489" s="1">
        <f t="shared" si="218"/>
        <v>372</v>
      </c>
      <c r="F1489" s="1">
        <v>1</v>
      </c>
      <c r="G1489" s="4">
        <f t="shared" si="219"/>
        <v>0</v>
      </c>
      <c r="H1489" s="4">
        <f t="shared" si="220"/>
        <v>398.51000000000005</v>
      </c>
      <c r="I1489" s="4">
        <v>377.72500000000002</v>
      </c>
      <c r="J1489" s="4">
        <v>20.785</v>
      </c>
      <c r="K1489" s="4">
        <v>0</v>
      </c>
      <c r="L1489" s="1">
        <v>230</v>
      </c>
      <c r="M1489" s="1">
        <v>230</v>
      </c>
      <c r="N1489" s="1">
        <v>230</v>
      </c>
      <c r="O1489" s="1">
        <v>0</v>
      </c>
      <c r="P1489" s="1">
        <v>230</v>
      </c>
      <c r="Q1489" s="1">
        <v>230</v>
      </c>
      <c r="R1489" s="4">
        <v>30.369</v>
      </c>
      <c r="S1489" s="4">
        <v>49.219000000000001</v>
      </c>
      <c r="T1489" s="4">
        <v>346.25</v>
      </c>
      <c r="U1489" s="4">
        <f t="shared" si="221"/>
        <v>100</v>
      </c>
      <c r="V1489" s="4">
        <f t="shared" si="222"/>
        <v>0</v>
      </c>
      <c r="W1489" s="4">
        <f t="shared" si="223"/>
        <v>0</v>
      </c>
    </row>
    <row r="1490" spans="1:38" x14ac:dyDescent="0.3">
      <c r="A1490" s="1">
        <f t="shared" si="217"/>
        <v>0</v>
      </c>
      <c r="B1490" s="1" t="s">
        <v>13</v>
      </c>
      <c r="C1490" s="1">
        <v>0.2</v>
      </c>
      <c r="D1490" s="1">
        <v>1</v>
      </c>
      <c r="E1490" s="1">
        <f t="shared" si="218"/>
        <v>373</v>
      </c>
      <c r="F1490" s="1">
        <v>1</v>
      </c>
      <c r="G1490" s="4">
        <f t="shared" si="219"/>
        <v>0</v>
      </c>
      <c r="H1490" s="4">
        <f t="shared" si="220"/>
        <v>237.85999999999999</v>
      </c>
      <c r="I1490" s="4">
        <v>209.09899999999999</v>
      </c>
      <c r="J1490" s="4">
        <v>28.760999999999999</v>
      </c>
      <c r="K1490" s="4">
        <v>0</v>
      </c>
      <c r="L1490" s="1">
        <v>219</v>
      </c>
      <c r="M1490" s="1">
        <v>219</v>
      </c>
      <c r="N1490" s="1">
        <v>219</v>
      </c>
      <c r="O1490" s="1">
        <v>219</v>
      </c>
      <c r="P1490" s="1">
        <v>219</v>
      </c>
      <c r="Q1490" s="1">
        <v>219</v>
      </c>
      <c r="R1490" s="4">
        <v>14.680999999999999</v>
      </c>
      <c r="S1490" s="4">
        <v>49.134</v>
      </c>
      <c r="T1490" s="4">
        <v>193.15799999999999</v>
      </c>
      <c r="U1490" s="4">
        <f t="shared" si="221"/>
        <v>0</v>
      </c>
      <c r="V1490" s="4">
        <f t="shared" si="222"/>
        <v>0</v>
      </c>
      <c r="W1490" s="4">
        <f t="shared" si="223"/>
        <v>0</v>
      </c>
    </row>
    <row r="1491" spans="1:38" x14ac:dyDescent="0.3">
      <c r="A1491" s="1">
        <f t="shared" si="217"/>
        <v>0</v>
      </c>
      <c r="B1491" s="1" t="s">
        <v>13</v>
      </c>
      <c r="C1491" s="1">
        <v>0.2</v>
      </c>
      <c r="D1491" s="1">
        <v>2</v>
      </c>
      <c r="E1491" s="1">
        <f t="shared" si="218"/>
        <v>373</v>
      </c>
      <c r="F1491" s="1">
        <v>1</v>
      </c>
      <c r="G1491" s="4">
        <f t="shared" si="219"/>
        <v>0</v>
      </c>
      <c r="H1491" s="4">
        <f t="shared" si="220"/>
        <v>228.81700000000001</v>
      </c>
      <c r="I1491" s="4">
        <v>208.464</v>
      </c>
      <c r="J1491" s="4">
        <v>20.353000000000002</v>
      </c>
      <c r="K1491" s="4">
        <v>0</v>
      </c>
      <c r="L1491" s="1">
        <v>219</v>
      </c>
      <c r="M1491" s="1">
        <v>219</v>
      </c>
      <c r="N1491" s="1">
        <v>219</v>
      </c>
      <c r="O1491" s="1">
        <v>219</v>
      </c>
      <c r="P1491" s="1">
        <v>219</v>
      </c>
      <c r="Q1491" s="1">
        <v>219</v>
      </c>
      <c r="R1491" s="4">
        <v>13.875999999999999</v>
      </c>
      <c r="S1491" s="4">
        <v>49.134</v>
      </c>
      <c r="T1491" s="4">
        <v>193.328</v>
      </c>
      <c r="U1491" s="4">
        <f t="shared" si="221"/>
        <v>0</v>
      </c>
      <c r="V1491" s="4">
        <f t="shared" si="222"/>
        <v>0</v>
      </c>
      <c r="W1491" s="4">
        <f t="shared" si="223"/>
        <v>0</v>
      </c>
    </row>
    <row r="1492" spans="1:38" x14ac:dyDescent="0.3">
      <c r="A1492" s="1">
        <f t="shared" si="217"/>
        <v>0</v>
      </c>
      <c r="B1492" s="1" t="s">
        <v>13</v>
      </c>
      <c r="C1492" s="1">
        <v>0.2</v>
      </c>
      <c r="D1492" s="1">
        <v>3</v>
      </c>
      <c r="E1492" s="1">
        <f t="shared" si="218"/>
        <v>373</v>
      </c>
      <c r="F1492" s="1">
        <v>1</v>
      </c>
      <c r="G1492" s="4">
        <f t="shared" si="219"/>
        <v>0</v>
      </c>
      <c r="H1492" s="4">
        <f t="shared" si="220"/>
        <v>207.04599999999999</v>
      </c>
      <c r="I1492" s="4">
        <v>187.78699999999998</v>
      </c>
      <c r="J1492" s="4">
        <v>19.259</v>
      </c>
      <c r="K1492" s="4">
        <v>0</v>
      </c>
      <c r="L1492" s="1">
        <v>219</v>
      </c>
      <c r="M1492" s="1">
        <v>219</v>
      </c>
      <c r="N1492" s="1">
        <v>219</v>
      </c>
      <c r="O1492" s="1">
        <v>219</v>
      </c>
      <c r="P1492" s="1">
        <v>219</v>
      </c>
      <c r="Q1492" s="1">
        <v>219</v>
      </c>
      <c r="R1492" s="4">
        <v>16.030999999999999</v>
      </c>
      <c r="S1492" s="4">
        <v>49.134</v>
      </c>
      <c r="T1492" s="4">
        <v>170.49600000000001</v>
      </c>
      <c r="U1492" s="4">
        <f t="shared" si="221"/>
        <v>0</v>
      </c>
      <c r="V1492" s="4">
        <f t="shared" si="222"/>
        <v>0</v>
      </c>
      <c r="W1492" s="4">
        <f t="shared" si="223"/>
        <v>0</v>
      </c>
    </row>
    <row r="1493" spans="1:38" x14ac:dyDescent="0.3">
      <c r="A1493" s="1">
        <f t="shared" si="217"/>
        <v>0</v>
      </c>
      <c r="B1493" s="1" t="s">
        <v>13</v>
      </c>
      <c r="C1493" s="1">
        <v>0.2</v>
      </c>
      <c r="D1493" s="1">
        <v>4</v>
      </c>
      <c r="E1493" s="1">
        <f t="shared" si="218"/>
        <v>373</v>
      </c>
      <c r="F1493" s="1">
        <v>1</v>
      </c>
      <c r="G1493" s="4">
        <f t="shared" si="219"/>
        <v>0</v>
      </c>
      <c r="H1493" s="4">
        <f t="shared" si="220"/>
        <v>209.64400000000003</v>
      </c>
      <c r="I1493" s="4">
        <v>191.72000000000003</v>
      </c>
      <c r="J1493" s="4">
        <v>17.923999999999999</v>
      </c>
      <c r="K1493" s="4">
        <v>0</v>
      </c>
      <c r="L1493" s="1">
        <v>219</v>
      </c>
      <c r="M1493" s="1">
        <v>219</v>
      </c>
      <c r="N1493" s="1">
        <v>219</v>
      </c>
      <c r="O1493" s="1">
        <v>219</v>
      </c>
      <c r="P1493" s="1">
        <v>219</v>
      </c>
      <c r="Q1493" s="1">
        <v>219</v>
      </c>
      <c r="R1493" s="4">
        <v>22.79</v>
      </c>
      <c r="S1493" s="4">
        <v>49.134</v>
      </c>
      <c r="T1493" s="4">
        <v>167.67000000000002</v>
      </c>
      <c r="U1493" s="4">
        <f t="shared" si="221"/>
        <v>0</v>
      </c>
      <c r="V1493" s="4">
        <f t="shared" si="222"/>
        <v>0</v>
      </c>
      <c r="W1493" s="4">
        <f t="shared" si="223"/>
        <v>0</v>
      </c>
    </row>
    <row r="1494" spans="1:38" x14ac:dyDescent="0.3">
      <c r="A1494" s="1">
        <f t="shared" si="217"/>
        <v>0</v>
      </c>
      <c r="B1494" s="1" t="s">
        <v>13</v>
      </c>
      <c r="C1494" s="1">
        <v>0.2</v>
      </c>
      <c r="D1494" s="1">
        <v>1</v>
      </c>
      <c r="E1494" s="1">
        <f t="shared" si="218"/>
        <v>374</v>
      </c>
      <c r="F1494" s="1">
        <v>1</v>
      </c>
      <c r="G1494" s="4">
        <f t="shared" si="219"/>
        <v>0</v>
      </c>
      <c r="H1494" s="4">
        <f t="shared" si="220"/>
        <v>233.398</v>
      </c>
      <c r="I1494" s="4">
        <v>212.32399999999998</v>
      </c>
      <c r="J1494" s="4">
        <v>21.074000000000002</v>
      </c>
      <c r="K1494" s="4">
        <v>0</v>
      </c>
      <c r="L1494" s="1">
        <v>219</v>
      </c>
      <c r="M1494" s="1">
        <v>219</v>
      </c>
      <c r="N1494" s="1">
        <v>219</v>
      </c>
      <c r="O1494" s="1">
        <v>219</v>
      </c>
      <c r="P1494" s="1">
        <v>219</v>
      </c>
      <c r="Q1494" s="1">
        <v>219</v>
      </c>
      <c r="R1494" s="4">
        <v>10.865</v>
      </c>
      <c r="S1494" s="4">
        <v>52.14</v>
      </c>
      <c r="T1494" s="4">
        <v>200.39499999999998</v>
      </c>
      <c r="U1494" s="4">
        <f t="shared" si="221"/>
        <v>0</v>
      </c>
      <c r="V1494" s="4">
        <f t="shared" si="222"/>
        <v>0</v>
      </c>
      <c r="W1494" s="4">
        <f t="shared" si="223"/>
        <v>0</v>
      </c>
    </row>
    <row r="1495" spans="1:38" x14ac:dyDescent="0.3">
      <c r="A1495" s="1">
        <f t="shared" si="217"/>
        <v>0</v>
      </c>
      <c r="B1495" s="1" t="s">
        <v>13</v>
      </c>
      <c r="C1495" s="1">
        <v>0.2</v>
      </c>
      <c r="D1495" s="1">
        <v>2</v>
      </c>
      <c r="E1495" s="1">
        <f t="shared" si="218"/>
        <v>374</v>
      </c>
      <c r="F1495" s="1">
        <v>1</v>
      </c>
      <c r="G1495" s="4">
        <f t="shared" si="219"/>
        <v>0</v>
      </c>
      <c r="H1495" s="4">
        <f t="shared" si="220"/>
        <v>234.709</v>
      </c>
      <c r="I1495" s="4">
        <v>214.83699999999999</v>
      </c>
      <c r="J1495" s="4">
        <v>19.872</v>
      </c>
      <c r="K1495" s="4">
        <v>0</v>
      </c>
      <c r="L1495" s="1">
        <v>219</v>
      </c>
      <c r="M1495" s="1">
        <v>219</v>
      </c>
      <c r="N1495" s="1">
        <v>219</v>
      </c>
      <c r="O1495" s="1">
        <v>219</v>
      </c>
      <c r="P1495" s="1">
        <v>219</v>
      </c>
      <c r="Q1495" s="1">
        <v>219</v>
      </c>
      <c r="R1495" s="4">
        <v>19.417000000000002</v>
      </c>
      <c r="S1495" s="4">
        <v>52.14</v>
      </c>
      <c r="T1495" s="4">
        <v>194.35599999999999</v>
      </c>
      <c r="U1495" s="4">
        <f t="shared" si="221"/>
        <v>0</v>
      </c>
      <c r="V1495" s="4">
        <f t="shared" si="222"/>
        <v>0</v>
      </c>
      <c r="W1495" s="4">
        <f t="shared" si="223"/>
        <v>0</v>
      </c>
    </row>
    <row r="1496" spans="1:38" x14ac:dyDescent="0.3">
      <c r="A1496" s="1">
        <f t="shared" si="217"/>
        <v>0</v>
      </c>
      <c r="B1496" s="1" t="s">
        <v>13</v>
      </c>
      <c r="C1496" s="1">
        <v>0.2</v>
      </c>
      <c r="D1496" s="1">
        <v>3</v>
      </c>
      <c r="E1496" s="1">
        <f t="shared" si="218"/>
        <v>374</v>
      </c>
      <c r="F1496" s="1">
        <v>1</v>
      </c>
      <c r="G1496" s="4">
        <f t="shared" si="219"/>
        <v>0</v>
      </c>
      <c r="H1496" s="4">
        <f t="shared" si="220"/>
        <v>216.809</v>
      </c>
      <c r="I1496" s="4">
        <v>195.626</v>
      </c>
      <c r="J1496" s="4">
        <v>21.183</v>
      </c>
      <c r="K1496" s="4">
        <v>0</v>
      </c>
      <c r="L1496" s="1">
        <v>219</v>
      </c>
      <c r="M1496" s="1">
        <v>219</v>
      </c>
      <c r="N1496" s="1">
        <v>219</v>
      </c>
      <c r="O1496" s="1">
        <v>219</v>
      </c>
      <c r="P1496" s="1">
        <v>219</v>
      </c>
      <c r="Q1496" s="1">
        <v>219</v>
      </c>
      <c r="R1496" s="4">
        <v>20.475999999999999</v>
      </c>
      <c r="S1496" s="4">
        <v>52.14</v>
      </c>
      <c r="T1496" s="4">
        <v>174.08600000000001</v>
      </c>
      <c r="U1496" s="4">
        <f t="shared" si="221"/>
        <v>0</v>
      </c>
      <c r="V1496" s="4">
        <f t="shared" si="222"/>
        <v>0</v>
      </c>
      <c r="W1496" s="4">
        <f t="shared" si="223"/>
        <v>0</v>
      </c>
    </row>
    <row r="1497" spans="1:38" x14ac:dyDescent="0.3">
      <c r="A1497" s="1">
        <f t="shared" si="217"/>
        <v>0</v>
      </c>
      <c r="B1497" s="1" t="s">
        <v>13</v>
      </c>
      <c r="C1497" s="1">
        <v>0.2</v>
      </c>
      <c r="D1497" s="1">
        <v>4</v>
      </c>
      <c r="E1497" s="1">
        <f t="shared" si="218"/>
        <v>374</v>
      </c>
      <c r="F1497" s="1">
        <v>1</v>
      </c>
      <c r="G1497" s="4">
        <f t="shared" si="219"/>
        <v>0</v>
      </c>
      <c r="H1497" s="4">
        <f t="shared" si="220"/>
        <v>229.899</v>
      </c>
      <c r="I1497" s="4">
        <v>209.62700000000001</v>
      </c>
      <c r="J1497" s="4">
        <v>20.271999999999998</v>
      </c>
      <c r="K1497" s="4">
        <v>0</v>
      </c>
      <c r="L1497" s="1">
        <v>219</v>
      </c>
      <c r="M1497" s="1">
        <v>219</v>
      </c>
      <c r="N1497" s="1">
        <v>219</v>
      </c>
      <c r="O1497" s="1">
        <v>219</v>
      </c>
      <c r="P1497" s="1">
        <v>219</v>
      </c>
      <c r="Q1497" s="1">
        <v>219</v>
      </c>
      <c r="R1497" s="4">
        <v>26.456</v>
      </c>
      <c r="S1497" s="4">
        <v>52.14</v>
      </c>
      <c r="T1497" s="4">
        <v>182.107</v>
      </c>
      <c r="U1497" s="4">
        <f t="shared" si="221"/>
        <v>0</v>
      </c>
      <c r="V1497" s="4">
        <f t="shared" si="222"/>
        <v>0</v>
      </c>
      <c r="W1497" s="4">
        <f t="shared" si="223"/>
        <v>0</v>
      </c>
    </row>
    <row r="1498" spans="1:38" x14ac:dyDescent="0.3">
      <c r="A1498" s="1">
        <f t="shared" si="217"/>
        <v>1</v>
      </c>
      <c r="B1498" s="1" t="s">
        <v>13</v>
      </c>
      <c r="C1498" s="1">
        <v>0.2</v>
      </c>
      <c r="D1498" s="1">
        <v>1</v>
      </c>
      <c r="E1498" s="1">
        <f t="shared" si="218"/>
        <v>375</v>
      </c>
      <c r="F1498" s="1">
        <v>1</v>
      </c>
      <c r="G1498" s="4">
        <f t="shared" si="219"/>
        <v>0</v>
      </c>
      <c r="H1498" s="4">
        <f t="shared" si="220"/>
        <v>269.69900000000001</v>
      </c>
      <c r="I1498" s="4">
        <v>247.79300000000001</v>
      </c>
      <c r="J1498" s="4">
        <v>21.905999999999999</v>
      </c>
      <c r="K1498" s="4">
        <v>0</v>
      </c>
      <c r="L1498" s="1">
        <v>227</v>
      </c>
      <c r="M1498" s="1">
        <v>227</v>
      </c>
      <c r="N1498" s="1">
        <v>227</v>
      </c>
      <c r="O1498" s="1">
        <v>227</v>
      </c>
      <c r="P1498" s="1">
        <v>227</v>
      </c>
      <c r="Q1498" s="1">
        <v>227</v>
      </c>
      <c r="R1498" s="4">
        <v>12.548</v>
      </c>
      <c r="S1498" s="4">
        <v>51.491</v>
      </c>
      <c r="T1498" s="4">
        <v>234.00799999999998</v>
      </c>
      <c r="U1498" s="4">
        <f t="shared" si="221"/>
        <v>0</v>
      </c>
      <c r="V1498" s="4">
        <f t="shared" si="222"/>
        <v>0</v>
      </c>
      <c r="W1498" s="4">
        <f t="shared" si="223"/>
        <v>0</v>
      </c>
      <c r="AA1498" s="1">
        <f>SUMPRODUCT((MOD(ROW(F1402:F1501),4)=2)*F1402:F1501)</f>
        <v>25</v>
      </c>
      <c r="AB1498" s="3">
        <f>SUMPRODUCT((MOD(ROW(G1402:G1501),4)=2)*G1402:G1501)/25</f>
        <v>0</v>
      </c>
      <c r="AC1498" s="3">
        <f t="shared" ref="AC1498:AF1498" si="224">SUMPRODUCT((MOD(ROW(H1402:H1501),4)=2)*H1402:H1501)/25</f>
        <v>276.35040000000004</v>
      </c>
      <c r="AD1498" s="3">
        <f t="shared" si="224"/>
        <v>254.63828000000001</v>
      </c>
      <c r="AE1498" s="3">
        <f t="shared" si="224"/>
        <v>21.712119999999999</v>
      </c>
      <c r="AF1498" s="3">
        <f t="shared" si="224"/>
        <v>0</v>
      </c>
      <c r="AG1498" s="3">
        <f>SUMPRODUCT((MOD(ROW(R1402:R1501),4)=2)*R1402:R1501)/25</f>
        <v>11.824000000000002</v>
      </c>
      <c r="AH1498" s="3">
        <f>SUMPRODUCT((MOD(ROW(S1402:S1501),4)=2)*S1402:S1501)/25</f>
        <v>49.756400000000014</v>
      </c>
      <c r="AI1498" s="3">
        <f>SUMPRODUCT((MOD(ROW(T1402:T1501),4)=2)*T1402:T1501)/25</f>
        <v>241.60740000000004</v>
      </c>
      <c r="AJ1498" s="3">
        <f>IF(AA1498&gt;0, SUMPRODUCT((MOD(ROW(U1402:U1501),4)=2)*U1402:U1501)/AA1498,"-")</f>
        <v>0</v>
      </c>
      <c r="AK1498" s="3">
        <f>IF(AA1498&gt;0, SUMPRODUCT((MOD(ROW(V1402:V1501),4)=2)*V1402:V1501)/AA1498,"-")</f>
        <v>0</v>
      </c>
      <c r="AL1498" s="3">
        <f>IF(AA1498&gt;0,SUMPRODUCT((MOD(ROW(W1402:W1501),4)=2)*W1402:W1501)/AA1498,"-")</f>
        <v>0</v>
      </c>
    </row>
    <row r="1499" spans="1:38" x14ac:dyDescent="0.3">
      <c r="A1499" s="1">
        <f t="shared" si="217"/>
        <v>1</v>
      </c>
      <c r="B1499" s="1" t="s">
        <v>13</v>
      </c>
      <c r="C1499" s="1">
        <v>0.2</v>
      </c>
      <c r="D1499" s="1">
        <v>2</v>
      </c>
      <c r="E1499" s="1">
        <f t="shared" si="218"/>
        <v>375</v>
      </c>
      <c r="F1499" s="1">
        <v>1</v>
      </c>
      <c r="G1499" s="4">
        <f t="shared" si="219"/>
        <v>0</v>
      </c>
      <c r="H1499" s="4">
        <f t="shared" si="220"/>
        <v>231.607</v>
      </c>
      <c r="I1499" s="4">
        <v>207.10900000000001</v>
      </c>
      <c r="J1499" s="4">
        <v>24.498000000000001</v>
      </c>
      <c r="K1499" s="4">
        <v>0</v>
      </c>
      <c r="L1499" s="1">
        <v>227</v>
      </c>
      <c r="M1499" s="1">
        <v>227</v>
      </c>
      <c r="N1499" s="1">
        <v>227</v>
      </c>
      <c r="O1499" s="1">
        <v>227</v>
      </c>
      <c r="P1499" s="1">
        <v>227</v>
      </c>
      <c r="Q1499" s="1">
        <v>227</v>
      </c>
      <c r="R1499" s="4">
        <v>17.896000000000001</v>
      </c>
      <c r="S1499" s="4">
        <v>51.491</v>
      </c>
      <c r="T1499" s="4">
        <v>187.976</v>
      </c>
      <c r="U1499" s="4">
        <f t="shared" si="221"/>
        <v>0</v>
      </c>
      <c r="V1499" s="4">
        <f t="shared" si="222"/>
        <v>0</v>
      </c>
      <c r="W1499" s="4">
        <f t="shared" si="223"/>
        <v>0</v>
      </c>
      <c r="AA1499" s="1">
        <f>SUMPRODUCT((MOD(ROW(F1402:F1501),4)=3)*F1402:F1501)</f>
        <v>23</v>
      </c>
      <c r="AB1499" s="3">
        <f>SUMPRODUCT((MOD(ROW(G1402:G1501),4)=3)*G1402:G1501)/25</f>
        <v>3.6961160904822876E-2</v>
      </c>
      <c r="AC1499" s="3">
        <f t="shared" ref="AC1499:AF1499" si="225">SUMPRODUCT((MOD(ROW(H1402:H1501),4)=3)*H1402:H1501)/25</f>
        <v>271.51756</v>
      </c>
      <c r="AD1499" s="3">
        <f t="shared" si="225"/>
        <v>246.92520000000005</v>
      </c>
      <c r="AE1499" s="3">
        <f t="shared" si="225"/>
        <v>20.807320000000004</v>
      </c>
      <c r="AF1499" s="3">
        <f t="shared" si="225"/>
        <v>3.7850400000000004</v>
      </c>
      <c r="AG1499" s="3">
        <f>SUMPRODUCT((MOD(ROW(R1402:R1501),4)=3)*R1402:R1501)/25</f>
        <v>16.074759999999994</v>
      </c>
      <c r="AH1499" s="3">
        <f>SUMPRODUCT((MOD(ROW(S1402:S1501),4)=3)*S1402:S1501)/25</f>
        <v>49.756400000000014</v>
      </c>
      <c r="AI1499" s="3">
        <f>SUMPRODUCT((MOD(ROW(T1402:T1501),4)=3)*T1402:T1501)/25</f>
        <v>229.64356000000006</v>
      </c>
      <c r="AJ1499" s="3">
        <f>IF(AA1499&gt;0,SUMPRODUCT((MOD(ROW(U1402:U1501),4)=3)*U1402:U1501)/AA1499,"-")</f>
        <v>0</v>
      </c>
      <c r="AK1499" s="3">
        <f>IF(AA1499&gt;0,SUMPRODUCT((MOD(ROW(V1402:V1501),4)=3)*V1402:V1501)/AA1499,"-")</f>
        <v>0</v>
      </c>
      <c r="AL1499" s="3">
        <f>IF(AA1499&gt;0,SUMPRODUCT((MOD(ROW(W1402:W1501),4)=3)*W1402:W1501)/AA1499,"-")</f>
        <v>0</v>
      </c>
    </row>
    <row r="1500" spans="1:38" x14ac:dyDescent="0.3">
      <c r="A1500" s="1">
        <f t="shared" si="217"/>
        <v>1</v>
      </c>
      <c r="B1500" s="1" t="s">
        <v>13</v>
      </c>
      <c r="C1500" s="1">
        <v>0.2</v>
      </c>
      <c r="D1500" s="1">
        <v>3</v>
      </c>
      <c r="E1500" s="1">
        <f t="shared" si="218"/>
        <v>375</v>
      </c>
      <c r="F1500" s="1">
        <v>1</v>
      </c>
      <c r="G1500" s="4">
        <f t="shared" si="219"/>
        <v>0</v>
      </c>
      <c r="H1500" s="4">
        <f t="shared" si="220"/>
        <v>270.64099999999996</v>
      </c>
      <c r="I1500" s="4">
        <v>246.75599999999997</v>
      </c>
      <c r="J1500" s="4">
        <v>23.885000000000002</v>
      </c>
      <c r="K1500" s="4">
        <v>0</v>
      </c>
      <c r="L1500" s="1">
        <v>227</v>
      </c>
      <c r="M1500" s="1">
        <v>227</v>
      </c>
      <c r="N1500" s="1">
        <v>227</v>
      </c>
      <c r="O1500" s="1">
        <v>227</v>
      </c>
      <c r="P1500" s="1">
        <v>227</v>
      </c>
      <c r="Q1500" s="1">
        <v>227</v>
      </c>
      <c r="R1500" s="4">
        <v>17.654</v>
      </c>
      <c r="S1500" s="4">
        <v>51.491</v>
      </c>
      <c r="T1500" s="4">
        <v>227.86499999999998</v>
      </c>
      <c r="U1500" s="4">
        <f t="shared" si="221"/>
        <v>0</v>
      </c>
      <c r="V1500" s="4">
        <f t="shared" si="222"/>
        <v>0</v>
      </c>
      <c r="W1500" s="4">
        <f t="shared" si="223"/>
        <v>0</v>
      </c>
      <c r="AA1500" s="1">
        <f>SUMPRODUCT((MOD(ROW(F1402:F1501),4)=0)*F1402:F1501)</f>
        <v>24</v>
      </c>
      <c r="AB1500" s="3">
        <f>SUMPRODUCT((MOD(ROW(G1402:G1501),4)=0)*G1402:G1501)/25</f>
        <v>1.7467248908296942E-2</v>
      </c>
      <c r="AC1500" s="3">
        <f t="shared" ref="AC1500:AF1500" si="226">SUMPRODUCT((MOD(ROW(H1402:H1501),4)=0)*H1402:H1501)/25</f>
        <v>280.65571999999997</v>
      </c>
      <c r="AD1500" s="3">
        <f t="shared" si="226"/>
        <v>254.33375999999996</v>
      </c>
      <c r="AE1500" s="3">
        <f t="shared" si="226"/>
        <v>20.469639999999998</v>
      </c>
      <c r="AF1500" s="3">
        <f t="shared" si="226"/>
        <v>5.8523199999999997</v>
      </c>
      <c r="AG1500" s="3">
        <f>SUMPRODUCT((MOD(ROW(R1402:R1501),4)=0)*R1402:R1501)/25</f>
        <v>17.097000000000001</v>
      </c>
      <c r="AH1500" s="3">
        <f>SUMPRODUCT((MOD(ROW(S1402:S1501),4)=0)*S1402:S1501)/25</f>
        <v>49.756400000000014</v>
      </c>
      <c r="AI1500" s="3">
        <f>SUMPRODUCT((MOD(ROW(T1402:T1501),4)=0)*T1402:T1501)/25</f>
        <v>236.02987999999996</v>
      </c>
      <c r="AJ1500" s="3">
        <f>IF(AA1500&gt;0,SUMPRODUCT((MOD(ROW(U1402:U1501),4)=0)*U1402:U1501)/AA1500,"-")</f>
        <v>0</v>
      </c>
      <c r="AK1500" s="3">
        <f>IF(AA1500&gt;0,SUMPRODUCT((MOD(ROW(V1402:V1501),4)=0)*V1402:V1501)/AA1500,"-")</f>
        <v>0</v>
      </c>
      <c r="AL1500" s="3">
        <f>IF(AA1500&gt;0,SUMPRODUCT((MOD(ROW(W1402:W1501),4)=0)*W1402:W1501)/AA1500,"-")</f>
        <v>0</v>
      </c>
    </row>
    <row r="1501" spans="1:38" x14ac:dyDescent="0.3">
      <c r="A1501" s="1">
        <f t="shared" si="217"/>
        <v>1</v>
      </c>
      <c r="B1501" s="1" t="s">
        <v>13</v>
      </c>
      <c r="C1501" s="1">
        <v>0.2</v>
      </c>
      <c r="D1501" s="1">
        <v>4</v>
      </c>
      <c r="E1501" s="1">
        <f t="shared" si="218"/>
        <v>375</v>
      </c>
      <c r="F1501" s="1">
        <v>1</v>
      </c>
      <c r="G1501" s="4">
        <f t="shared" si="219"/>
        <v>0</v>
      </c>
      <c r="H1501" s="4">
        <f t="shared" si="220"/>
        <v>240.73299999999998</v>
      </c>
      <c r="I1501" s="4">
        <v>216.39</v>
      </c>
      <c r="J1501" s="4">
        <v>24.343</v>
      </c>
      <c r="K1501" s="4">
        <v>0</v>
      </c>
      <c r="L1501" s="1">
        <v>227</v>
      </c>
      <c r="M1501" s="1">
        <v>227</v>
      </c>
      <c r="N1501" s="1">
        <v>227</v>
      </c>
      <c r="O1501" s="1">
        <v>227</v>
      </c>
      <c r="P1501" s="1">
        <v>227</v>
      </c>
      <c r="Q1501" s="1">
        <v>227</v>
      </c>
      <c r="R1501" s="4">
        <v>16.548999999999999</v>
      </c>
      <c r="S1501" s="4">
        <v>51.491</v>
      </c>
      <c r="T1501" s="4">
        <v>198.60399999999998</v>
      </c>
      <c r="U1501" s="4">
        <f t="shared" si="221"/>
        <v>0</v>
      </c>
      <c r="V1501" s="4">
        <f t="shared" si="222"/>
        <v>0</v>
      </c>
      <c r="W1501" s="4">
        <f t="shared" si="223"/>
        <v>0</v>
      </c>
      <c r="AA1501" s="1">
        <f>SUMPRODUCT((MOD(ROW(F1402:F1501),4)=1)*F1402:F1501)</f>
        <v>25</v>
      </c>
      <c r="AB1501" s="3">
        <f>SUMPRODUCT((MOD(ROW(G1402:G1501),4)=1)*G1402:G1501)/25</f>
        <v>0</v>
      </c>
      <c r="AC1501" s="3">
        <f t="shared" ref="AC1501:AF1501" si="227">SUMPRODUCT((MOD(ROW(H1402:H1501),4)=1)*H1402:H1501)/25</f>
        <v>288.39232000000004</v>
      </c>
      <c r="AD1501" s="3">
        <f t="shared" si="227"/>
        <v>262.59676000000002</v>
      </c>
      <c r="AE1501" s="3">
        <f t="shared" si="227"/>
        <v>19.943240000000007</v>
      </c>
      <c r="AF1501" s="3">
        <f t="shared" si="227"/>
        <v>5.8523199999999997</v>
      </c>
      <c r="AG1501" s="3">
        <f>SUMPRODUCT((MOD(ROW(R1402:R1501),4)=1)*R1402:R1501)/25</f>
        <v>21.402199999999997</v>
      </c>
      <c r="AH1501" s="3">
        <f>SUMPRODUCT((MOD(ROW(S1402:S1501),4)=1)*S1402:S1501)/25</f>
        <v>49.756400000000014</v>
      </c>
      <c r="AI1501" s="3">
        <f>SUMPRODUCT((MOD(ROW(T1402:T1501),4)=1)*T1402:T1501)/25</f>
        <v>239.98768000000004</v>
      </c>
      <c r="AJ1501" s="3">
        <f>IF(AA1501&gt;0,SUMPRODUCT((MOD(ROW(U1402:U1501),4)=1)*U1402:U1501)/AA1501,"-")</f>
        <v>4</v>
      </c>
      <c r="AK1501" s="3">
        <f>IF(AA1501&gt;0, SUMPRODUCT((MOD(ROW(V1402:V1501),4)=1)*V1402:V1501)/AA1501,"-")</f>
        <v>0</v>
      </c>
      <c r="AL1501" s="3">
        <f>IF(AA1501&gt;0,SUMPRODUCT((MOD(ROW(W1402:W1501),4)=1)*W1402:W1501)/AA1501,"-")</f>
        <v>0</v>
      </c>
    </row>
    <row r="1502" spans="1:38" x14ac:dyDescent="0.3">
      <c r="A1502" s="1">
        <f t="shared" si="217"/>
        <v>0</v>
      </c>
      <c r="B1502" s="1" t="s">
        <v>11</v>
      </c>
      <c r="C1502" s="1">
        <v>0.6</v>
      </c>
      <c r="D1502" s="1">
        <v>1</v>
      </c>
      <c r="E1502" s="1">
        <f t="shared" si="218"/>
        <v>376</v>
      </c>
      <c r="F1502" s="1">
        <v>1</v>
      </c>
      <c r="G1502" s="4">
        <f t="shared" si="219"/>
        <v>0</v>
      </c>
      <c r="H1502" s="4">
        <f t="shared" si="220"/>
        <v>395.88699999999994</v>
      </c>
      <c r="I1502" s="4">
        <v>380.34799999999996</v>
      </c>
      <c r="J1502" s="4">
        <v>15.539</v>
      </c>
      <c r="K1502" s="4">
        <v>0</v>
      </c>
      <c r="L1502" s="1">
        <v>132</v>
      </c>
      <c r="M1502" s="1">
        <v>132</v>
      </c>
      <c r="N1502" s="1">
        <v>132</v>
      </c>
      <c r="O1502" s="1">
        <v>132</v>
      </c>
      <c r="P1502" s="1">
        <v>132</v>
      </c>
      <c r="Q1502" s="1">
        <v>132</v>
      </c>
      <c r="R1502" s="4">
        <v>1.6180000000000001</v>
      </c>
      <c r="S1502" s="4">
        <v>106.98699999999999</v>
      </c>
      <c r="T1502" s="4">
        <v>378.16399999999999</v>
      </c>
      <c r="U1502" s="4">
        <f t="shared" si="221"/>
        <v>0</v>
      </c>
      <c r="V1502" s="4">
        <f t="shared" si="222"/>
        <v>0</v>
      </c>
      <c r="W1502" s="4">
        <f t="shared" si="223"/>
        <v>0</v>
      </c>
    </row>
    <row r="1503" spans="1:38" x14ac:dyDescent="0.3">
      <c r="A1503" s="1">
        <f t="shared" si="217"/>
        <v>0</v>
      </c>
      <c r="B1503" s="1" t="s">
        <v>11</v>
      </c>
      <c r="C1503" s="1">
        <v>0.6</v>
      </c>
      <c r="D1503" s="1">
        <v>2</v>
      </c>
      <c r="E1503" s="1">
        <f t="shared" si="218"/>
        <v>376</v>
      </c>
      <c r="F1503" s="1">
        <v>1</v>
      </c>
      <c r="G1503" s="4">
        <f t="shared" si="219"/>
        <v>0</v>
      </c>
      <c r="H1503" s="4">
        <f t="shared" si="220"/>
        <v>412.50600000000003</v>
      </c>
      <c r="I1503" s="4">
        <v>395.79600000000005</v>
      </c>
      <c r="J1503" s="4">
        <v>16.71</v>
      </c>
      <c r="K1503" s="4">
        <v>0</v>
      </c>
      <c r="L1503" s="1">
        <v>132</v>
      </c>
      <c r="M1503" s="1">
        <v>132</v>
      </c>
      <c r="N1503" s="1">
        <v>132</v>
      </c>
      <c r="O1503" s="1">
        <v>132</v>
      </c>
      <c r="P1503" s="1">
        <v>132</v>
      </c>
      <c r="Q1503" s="1">
        <v>132</v>
      </c>
      <c r="R1503" s="4">
        <v>3.6920000000000002</v>
      </c>
      <c r="S1503" s="4">
        <v>106.98699999999999</v>
      </c>
      <c r="T1503" s="4">
        <v>391.53800000000001</v>
      </c>
      <c r="U1503" s="4">
        <f t="shared" si="221"/>
        <v>0</v>
      </c>
      <c r="V1503" s="4">
        <f t="shared" si="222"/>
        <v>0</v>
      </c>
      <c r="W1503" s="4">
        <f t="shared" si="223"/>
        <v>0</v>
      </c>
    </row>
    <row r="1504" spans="1:38" x14ac:dyDescent="0.3">
      <c r="A1504" s="1">
        <f t="shared" si="217"/>
        <v>0</v>
      </c>
      <c r="B1504" s="1" t="s">
        <v>11</v>
      </c>
      <c r="C1504" s="1">
        <v>0.6</v>
      </c>
      <c r="D1504" s="1">
        <v>3</v>
      </c>
      <c r="E1504" s="1">
        <f t="shared" si="218"/>
        <v>376</v>
      </c>
      <c r="F1504" s="1">
        <v>1</v>
      </c>
      <c r="G1504" s="4">
        <f t="shared" si="219"/>
        <v>0</v>
      </c>
      <c r="H1504" s="4">
        <f t="shared" si="220"/>
        <v>394.38599999999997</v>
      </c>
      <c r="I1504" s="4">
        <v>380.83299999999997</v>
      </c>
      <c r="J1504" s="4">
        <v>13.553000000000001</v>
      </c>
      <c r="K1504" s="4">
        <v>0</v>
      </c>
      <c r="L1504" s="1">
        <v>132</v>
      </c>
      <c r="M1504" s="1">
        <v>132</v>
      </c>
      <c r="N1504" s="1">
        <v>132</v>
      </c>
      <c r="O1504" s="1">
        <v>132</v>
      </c>
      <c r="P1504" s="1">
        <v>132</v>
      </c>
      <c r="Q1504" s="1">
        <v>132</v>
      </c>
      <c r="R1504" s="4">
        <v>8.0050000000000008</v>
      </c>
      <c r="S1504" s="4">
        <v>106.98699999999999</v>
      </c>
      <c r="T1504" s="4">
        <v>372.262</v>
      </c>
      <c r="U1504" s="4">
        <f t="shared" si="221"/>
        <v>0</v>
      </c>
      <c r="V1504" s="4">
        <f t="shared" si="222"/>
        <v>0</v>
      </c>
      <c r="W1504" s="4">
        <f t="shared" si="223"/>
        <v>0</v>
      </c>
    </row>
    <row r="1505" spans="1:23" x14ac:dyDescent="0.3">
      <c r="A1505" s="1">
        <f t="shared" si="217"/>
        <v>0</v>
      </c>
      <c r="B1505" s="1" t="s">
        <v>11</v>
      </c>
      <c r="C1505" s="1">
        <v>0.6</v>
      </c>
      <c r="D1505" s="1">
        <v>4</v>
      </c>
      <c r="E1505" s="1">
        <f t="shared" si="218"/>
        <v>376</v>
      </c>
      <c r="F1505" s="1">
        <v>1</v>
      </c>
      <c r="G1505" s="4">
        <f t="shared" si="219"/>
        <v>0</v>
      </c>
      <c r="H1505" s="4">
        <f t="shared" si="220"/>
        <v>408.9</v>
      </c>
      <c r="I1505" s="4">
        <v>395.10199999999998</v>
      </c>
      <c r="J1505" s="4">
        <v>13.798</v>
      </c>
      <c r="K1505" s="4">
        <v>0</v>
      </c>
      <c r="L1505" s="1">
        <v>132</v>
      </c>
      <c r="M1505" s="1">
        <v>132</v>
      </c>
      <c r="N1505" s="1">
        <v>132</v>
      </c>
      <c r="O1505" s="1">
        <v>132</v>
      </c>
      <c r="P1505" s="1">
        <v>132</v>
      </c>
      <c r="Q1505" s="1">
        <v>132</v>
      </c>
      <c r="R1505" s="4">
        <v>9.0890000000000004</v>
      </c>
      <c r="S1505" s="4">
        <v>106.98699999999999</v>
      </c>
      <c r="T1505" s="4">
        <v>385.447</v>
      </c>
      <c r="U1505" s="4">
        <f t="shared" si="221"/>
        <v>0</v>
      </c>
      <c r="V1505" s="4">
        <f t="shared" si="222"/>
        <v>0</v>
      </c>
      <c r="W1505" s="4">
        <f t="shared" si="223"/>
        <v>0</v>
      </c>
    </row>
    <row r="1506" spans="1:23" x14ac:dyDescent="0.3">
      <c r="A1506" s="1">
        <f t="shared" si="217"/>
        <v>0</v>
      </c>
      <c r="B1506" s="1" t="s">
        <v>11</v>
      </c>
      <c r="C1506" s="1">
        <v>0.6</v>
      </c>
      <c r="D1506" s="1">
        <v>1</v>
      </c>
      <c r="E1506" s="1">
        <f t="shared" si="218"/>
        <v>377</v>
      </c>
      <c r="F1506" s="1">
        <v>1</v>
      </c>
      <c r="G1506" s="4">
        <f t="shared" si="219"/>
        <v>0</v>
      </c>
      <c r="H1506" s="4">
        <f t="shared" si="220"/>
        <v>385.35700000000003</v>
      </c>
      <c r="I1506" s="4">
        <v>371.99400000000003</v>
      </c>
      <c r="J1506" s="4">
        <v>13.363</v>
      </c>
      <c r="K1506" s="4">
        <v>0</v>
      </c>
      <c r="L1506" s="1">
        <v>137</v>
      </c>
      <c r="M1506" s="1">
        <v>137</v>
      </c>
      <c r="N1506" s="1">
        <v>137</v>
      </c>
      <c r="O1506" s="1">
        <v>137</v>
      </c>
      <c r="P1506" s="1">
        <v>137</v>
      </c>
      <c r="Q1506" s="1">
        <v>137</v>
      </c>
      <c r="R1506" s="4">
        <v>1.385</v>
      </c>
      <c r="S1506" s="4">
        <v>119.149</v>
      </c>
      <c r="T1506" s="4">
        <v>370.108</v>
      </c>
      <c r="U1506" s="4">
        <f t="shared" si="221"/>
        <v>0</v>
      </c>
      <c r="V1506" s="4">
        <f t="shared" si="222"/>
        <v>0</v>
      </c>
      <c r="W1506" s="4">
        <f t="shared" si="223"/>
        <v>0</v>
      </c>
    </row>
    <row r="1507" spans="1:23" x14ac:dyDescent="0.3">
      <c r="A1507" s="1">
        <f t="shared" si="217"/>
        <v>0</v>
      </c>
      <c r="B1507" s="1" t="s">
        <v>11</v>
      </c>
      <c r="C1507" s="1">
        <v>0.6</v>
      </c>
      <c r="D1507" s="1">
        <v>2</v>
      </c>
      <c r="E1507" s="1">
        <f t="shared" si="218"/>
        <v>377</v>
      </c>
      <c r="F1507" s="1">
        <v>1</v>
      </c>
      <c r="G1507" s="4">
        <f t="shared" si="219"/>
        <v>0</v>
      </c>
      <c r="H1507" s="4">
        <f t="shared" si="220"/>
        <v>391.17299999999994</v>
      </c>
      <c r="I1507" s="4">
        <v>376.43899999999996</v>
      </c>
      <c r="J1507" s="4">
        <v>14.734</v>
      </c>
      <c r="K1507" s="4">
        <v>0</v>
      </c>
      <c r="L1507" s="1">
        <v>137</v>
      </c>
      <c r="M1507" s="1">
        <v>137</v>
      </c>
      <c r="N1507" s="1">
        <v>137</v>
      </c>
      <c r="O1507" s="1">
        <v>137</v>
      </c>
      <c r="P1507" s="1">
        <v>137</v>
      </c>
      <c r="Q1507" s="1">
        <v>137</v>
      </c>
      <c r="R1507" s="4">
        <v>7.5590000000000002</v>
      </c>
      <c r="S1507" s="4">
        <v>119.149</v>
      </c>
      <c r="T1507" s="4">
        <v>368.37900000000002</v>
      </c>
      <c r="U1507" s="4">
        <f t="shared" si="221"/>
        <v>0</v>
      </c>
      <c r="V1507" s="4">
        <f t="shared" si="222"/>
        <v>0</v>
      </c>
      <c r="W1507" s="4">
        <f t="shared" si="223"/>
        <v>0</v>
      </c>
    </row>
    <row r="1508" spans="1:23" x14ac:dyDescent="0.3">
      <c r="A1508" s="1">
        <f t="shared" si="217"/>
        <v>0</v>
      </c>
      <c r="B1508" s="1" t="s">
        <v>11</v>
      </c>
      <c r="C1508" s="1">
        <v>0.6</v>
      </c>
      <c r="D1508" s="1">
        <v>3</v>
      </c>
      <c r="E1508" s="1">
        <f t="shared" si="218"/>
        <v>377</v>
      </c>
      <c r="F1508" s="1">
        <v>1</v>
      </c>
      <c r="G1508" s="4">
        <f t="shared" si="219"/>
        <v>0</v>
      </c>
      <c r="H1508" s="4">
        <f t="shared" si="220"/>
        <v>386.06200000000001</v>
      </c>
      <c r="I1508" s="4">
        <v>371.91200000000003</v>
      </c>
      <c r="J1508" s="4">
        <v>14.15</v>
      </c>
      <c r="K1508" s="4">
        <v>0</v>
      </c>
      <c r="L1508" s="1">
        <v>137</v>
      </c>
      <c r="M1508" s="1">
        <v>137</v>
      </c>
      <c r="N1508" s="1">
        <v>137</v>
      </c>
      <c r="O1508" s="1">
        <v>137</v>
      </c>
      <c r="P1508" s="1">
        <v>137</v>
      </c>
      <c r="Q1508" s="1">
        <v>137</v>
      </c>
      <c r="R1508" s="4">
        <v>5.2149999999999999</v>
      </c>
      <c r="S1508" s="4">
        <v>119.149</v>
      </c>
      <c r="T1508" s="4">
        <v>366.19600000000003</v>
      </c>
      <c r="U1508" s="4">
        <f t="shared" si="221"/>
        <v>0</v>
      </c>
      <c r="V1508" s="4">
        <f t="shared" si="222"/>
        <v>0</v>
      </c>
      <c r="W1508" s="4">
        <f t="shared" si="223"/>
        <v>0</v>
      </c>
    </row>
    <row r="1509" spans="1:23" x14ac:dyDescent="0.3">
      <c r="A1509" s="1">
        <f t="shared" si="217"/>
        <v>0</v>
      </c>
      <c r="B1509" s="1" t="s">
        <v>11</v>
      </c>
      <c r="C1509" s="1">
        <v>0.6</v>
      </c>
      <c r="D1509" s="1">
        <v>4</v>
      </c>
      <c r="E1509" s="1">
        <f t="shared" si="218"/>
        <v>377</v>
      </c>
      <c r="F1509" s="1">
        <v>1</v>
      </c>
      <c r="G1509" s="4">
        <f t="shared" si="219"/>
        <v>0</v>
      </c>
      <c r="H1509" s="4">
        <f t="shared" si="220"/>
        <v>398.79399999999998</v>
      </c>
      <c r="I1509" s="4">
        <v>386.363</v>
      </c>
      <c r="J1509" s="4">
        <v>12.430999999999999</v>
      </c>
      <c r="K1509" s="4">
        <v>0</v>
      </c>
      <c r="L1509" s="1">
        <v>137</v>
      </c>
      <c r="M1509" s="1">
        <v>137</v>
      </c>
      <c r="N1509" s="1">
        <v>137</v>
      </c>
      <c r="O1509" s="1">
        <v>137</v>
      </c>
      <c r="P1509" s="1">
        <v>137</v>
      </c>
      <c r="Q1509" s="1">
        <v>137</v>
      </c>
      <c r="R1509" s="4">
        <v>12.068</v>
      </c>
      <c r="S1509" s="4">
        <v>119.149</v>
      </c>
      <c r="T1509" s="4">
        <v>373.79399999999998</v>
      </c>
      <c r="U1509" s="4">
        <f t="shared" si="221"/>
        <v>0</v>
      </c>
      <c r="V1509" s="4">
        <f t="shared" si="222"/>
        <v>0</v>
      </c>
      <c r="W1509" s="4">
        <f t="shared" si="223"/>
        <v>0</v>
      </c>
    </row>
    <row r="1510" spans="1:23" x14ac:dyDescent="0.3">
      <c r="A1510" s="1">
        <f t="shared" si="217"/>
        <v>0</v>
      </c>
      <c r="B1510" s="1" t="s">
        <v>11</v>
      </c>
      <c r="C1510" s="1">
        <v>0.6</v>
      </c>
      <c r="D1510" s="1">
        <v>1</v>
      </c>
      <c r="E1510" s="1">
        <f t="shared" si="218"/>
        <v>378</v>
      </c>
      <c r="F1510" s="1">
        <v>1</v>
      </c>
      <c r="G1510" s="4">
        <f t="shared" si="219"/>
        <v>0</v>
      </c>
      <c r="H1510" s="4">
        <f t="shared" si="220"/>
        <v>398.14</v>
      </c>
      <c r="I1510" s="4">
        <v>384.81799999999998</v>
      </c>
      <c r="J1510" s="4">
        <v>13.321999999999999</v>
      </c>
      <c r="K1510" s="4">
        <v>0</v>
      </c>
      <c r="L1510" s="1">
        <v>134</v>
      </c>
      <c r="M1510" s="1">
        <v>134</v>
      </c>
      <c r="N1510" s="1">
        <v>134</v>
      </c>
      <c r="O1510" s="1">
        <v>134</v>
      </c>
      <c r="P1510" s="1">
        <v>134</v>
      </c>
      <c r="Q1510" s="1">
        <v>134</v>
      </c>
      <c r="R1510" s="4">
        <v>1.3839999999999999</v>
      </c>
      <c r="S1510" s="4">
        <v>124.97499999999999</v>
      </c>
      <c r="T1510" s="4">
        <v>382.87400000000002</v>
      </c>
      <c r="U1510" s="4">
        <f t="shared" si="221"/>
        <v>0</v>
      </c>
      <c r="V1510" s="4">
        <f t="shared" si="222"/>
        <v>0</v>
      </c>
      <c r="W1510" s="4">
        <f t="shared" si="223"/>
        <v>0</v>
      </c>
    </row>
    <row r="1511" spans="1:23" x14ac:dyDescent="0.3">
      <c r="A1511" s="1">
        <f t="shared" si="217"/>
        <v>0</v>
      </c>
      <c r="B1511" s="1" t="s">
        <v>11</v>
      </c>
      <c r="C1511" s="1">
        <v>0.6</v>
      </c>
      <c r="D1511" s="1">
        <v>2</v>
      </c>
      <c r="E1511" s="1">
        <f t="shared" si="218"/>
        <v>378</v>
      </c>
      <c r="F1511" s="1">
        <v>1</v>
      </c>
      <c r="G1511" s="4">
        <f t="shared" si="219"/>
        <v>0</v>
      </c>
      <c r="H1511" s="4">
        <f t="shared" si="220"/>
        <v>428.85299999999995</v>
      </c>
      <c r="I1511" s="4">
        <v>415.47399999999993</v>
      </c>
      <c r="J1511" s="4">
        <v>13.379</v>
      </c>
      <c r="K1511" s="4">
        <v>0</v>
      </c>
      <c r="L1511" s="1">
        <v>134</v>
      </c>
      <c r="M1511" s="1">
        <v>134</v>
      </c>
      <c r="N1511" s="1">
        <v>134</v>
      </c>
      <c r="O1511" s="1">
        <v>134</v>
      </c>
      <c r="P1511" s="1">
        <v>134</v>
      </c>
      <c r="Q1511" s="1">
        <v>134</v>
      </c>
      <c r="R1511" s="4">
        <v>2.8439999999999999</v>
      </c>
      <c r="S1511" s="4">
        <v>124.97499999999999</v>
      </c>
      <c r="T1511" s="4">
        <v>412.07</v>
      </c>
      <c r="U1511" s="4">
        <f t="shared" si="221"/>
        <v>0</v>
      </c>
      <c r="V1511" s="4">
        <f t="shared" si="222"/>
        <v>0</v>
      </c>
      <c r="W1511" s="4">
        <f t="shared" si="223"/>
        <v>0</v>
      </c>
    </row>
    <row r="1512" spans="1:23" x14ac:dyDescent="0.3">
      <c r="A1512" s="1">
        <f t="shared" si="217"/>
        <v>0</v>
      </c>
      <c r="B1512" s="1" t="s">
        <v>11</v>
      </c>
      <c r="C1512" s="1">
        <v>0.6</v>
      </c>
      <c r="D1512" s="1">
        <v>3</v>
      </c>
      <c r="E1512" s="1">
        <f t="shared" si="218"/>
        <v>378</v>
      </c>
      <c r="F1512" s="1">
        <v>1</v>
      </c>
      <c r="G1512" s="4">
        <f t="shared" si="219"/>
        <v>0</v>
      </c>
      <c r="H1512" s="4">
        <f t="shared" si="220"/>
        <v>436.62999999999994</v>
      </c>
      <c r="I1512" s="4">
        <v>423.21899999999994</v>
      </c>
      <c r="J1512" s="4">
        <v>13.411</v>
      </c>
      <c r="K1512" s="4">
        <v>0</v>
      </c>
      <c r="L1512" s="1">
        <v>134</v>
      </c>
      <c r="M1512" s="1">
        <v>134</v>
      </c>
      <c r="N1512" s="1">
        <v>134</v>
      </c>
      <c r="O1512" s="1">
        <v>134</v>
      </c>
      <c r="P1512" s="1">
        <v>134</v>
      </c>
      <c r="Q1512" s="1">
        <v>134</v>
      </c>
      <c r="R1512" s="4">
        <v>5.5289999999999999</v>
      </c>
      <c r="S1512" s="4">
        <v>124.97499999999999</v>
      </c>
      <c r="T1512" s="4">
        <v>417.13</v>
      </c>
      <c r="U1512" s="4">
        <f t="shared" si="221"/>
        <v>0</v>
      </c>
      <c r="V1512" s="4">
        <f t="shared" si="222"/>
        <v>0</v>
      </c>
      <c r="W1512" s="4">
        <f t="shared" si="223"/>
        <v>0</v>
      </c>
    </row>
    <row r="1513" spans="1:23" x14ac:dyDescent="0.3">
      <c r="A1513" s="1">
        <f t="shared" si="217"/>
        <v>0</v>
      </c>
      <c r="B1513" s="1" t="s">
        <v>11</v>
      </c>
      <c r="C1513" s="1">
        <v>0.6</v>
      </c>
      <c r="D1513" s="1">
        <v>4</v>
      </c>
      <c r="E1513" s="1">
        <f t="shared" si="218"/>
        <v>378</v>
      </c>
      <c r="F1513" s="1">
        <v>1</v>
      </c>
      <c r="G1513" s="4">
        <f t="shared" si="219"/>
        <v>0</v>
      </c>
      <c r="H1513" s="4">
        <f t="shared" si="220"/>
        <v>420.63</v>
      </c>
      <c r="I1513" s="4">
        <v>407.32299999999998</v>
      </c>
      <c r="J1513" s="4">
        <v>13.307</v>
      </c>
      <c r="K1513" s="4">
        <v>0</v>
      </c>
      <c r="L1513" s="1">
        <v>134</v>
      </c>
      <c r="M1513" s="1">
        <v>134</v>
      </c>
      <c r="N1513" s="1">
        <v>134</v>
      </c>
      <c r="O1513" s="1">
        <v>134</v>
      </c>
      <c r="P1513" s="1">
        <v>134</v>
      </c>
      <c r="Q1513" s="1">
        <v>134</v>
      </c>
      <c r="R1513" s="4">
        <v>12.643000000000001</v>
      </c>
      <c r="S1513" s="4">
        <v>124.97499999999999</v>
      </c>
      <c r="T1513" s="4">
        <v>394.12</v>
      </c>
      <c r="U1513" s="4">
        <f t="shared" si="221"/>
        <v>0</v>
      </c>
      <c r="V1513" s="4">
        <f t="shared" si="222"/>
        <v>0</v>
      </c>
      <c r="W1513" s="4">
        <f t="shared" si="223"/>
        <v>0</v>
      </c>
    </row>
    <row r="1514" spans="1:23" x14ac:dyDescent="0.3">
      <c r="A1514" s="1">
        <f t="shared" si="217"/>
        <v>0</v>
      </c>
      <c r="B1514" s="1" t="s">
        <v>11</v>
      </c>
      <c r="C1514" s="1">
        <v>0.6</v>
      </c>
      <c r="D1514" s="1">
        <v>1</v>
      </c>
      <c r="E1514" s="1">
        <f t="shared" si="218"/>
        <v>379</v>
      </c>
      <c r="F1514" s="1">
        <v>1</v>
      </c>
      <c r="G1514" s="4">
        <f t="shared" si="219"/>
        <v>0</v>
      </c>
      <c r="H1514" s="4">
        <f t="shared" si="220"/>
        <v>402.12200000000001</v>
      </c>
      <c r="I1514" s="4">
        <v>388.52000000000004</v>
      </c>
      <c r="J1514" s="4">
        <v>13.602</v>
      </c>
      <c r="K1514" s="4">
        <v>0</v>
      </c>
      <c r="L1514" s="1">
        <v>137</v>
      </c>
      <c r="M1514" s="1">
        <v>137</v>
      </c>
      <c r="N1514" s="1">
        <v>137</v>
      </c>
      <c r="O1514" s="1">
        <v>137</v>
      </c>
      <c r="P1514" s="1">
        <v>137</v>
      </c>
      <c r="Q1514" s="1">
        <v>137</v>
      </c>
      <c r="R1514" s="4">
        <v>1.6659999999999999</v>
      </c>
      <c r="S1514" s="4">
        <v>123.122</v>
      </c>
      <c r="T1514" s="4">
        <v>386.28800000000001</v>
      </c>
      <c r="U1514" s="4">
        <f t="shared" si="221"/>
        <v>0</v>
      </c>
      <c r="V1514" s="4">
        <f t="shared" si="222"/>
        <v>0</v>
      </c>
      <c r="W1514" s="4">
        <f t="shared" si="223"/>
        <v>0</v>
      </c>
    </row>
    <row r="1515" spans="1:23" x14ac:dyDescent="0.3">
      <c r="A1515" s="1">
        <f t="shared" si="217"/>
        <v>0</v>
      </c>
      <c r="B1515" s="1" t="s">
        <v>11</v>
      </c>
      <c r="C1515" s="1">
        <v>0.6</v>
      </c>
      <c r="D1515" s="1">
        <v>2</v>
      </c>
      <c r="E1515" s="1">
        <f t="shared" si="218"/>
        <v>379</v>
      </c>
      <c r="F1515" s="1">
        <v>1</v>
      </c>
      <c r="G1515" s="4">
        <f t="shared" si="219"/>
        <v>0</v>
      </c>
      <c r="H1515" s="4">
        <f t="shared" si="220"/>
        <v>401.96900000000005</v>
      </c>
      <c r="I1515" s="4">
        <v>388.32100000000003</v>
      </c>
      <c r="J1515" s="4">
        <v>13.648</v>
      </c>
      <c r="K1515" s="4">
        <v>0</v>
      </c>
      <c r="L1515" s="1">
        <v>137</v>
      </c>
      <c r="M1515" s="1">
        <v>137</v>
      </c>
      <c r="N1515" s="1">
        <v>137</v>
      </c>
      <c r="O1515" s="1">
        <v>137</v>
      </c>
      <c r="P1515" s="1">
        <v>137</v>
      </c>
      <c r="Q1515" s="1">
        <v>137</v>
      </c>
      <c r="R1515" s="4">
        <v>3.4319999999999999</v>
      </c>
      <c r="S1515" s="4">
        <v>123.122</v>
      </c>
      <c r="T1515" s="4">
        <v>384.32299999999998</v>
      </c>
      <c r="U1515" s="4">
        <f t="shared" si="221"/>
        <v>0</v>
      </c>
      <c r="V1515" s="4">
        <f t="shared" si="222"/>
        <v>0</v>
      </c>
      <c r="W1515" s="4">
        <f t="shared" si="223"/>
        <v>0</v>
      </c>
    </row>
    <row r="1516" spans="1:23" x14ac:dyDescent="0.3">
      <c r="A1516" s="1">
        <f t="shared" si="217"/>
        <v>0</v>
      </c>
      <c r="B1516" s="1" t="s">
        <v>11</v>
      </c>
      <c r="C1516" s="1">
        <v>0.6</v>
      </c>
      <c r="D1516" s="1">
        <v>3</v>
      </c>
      <c r="E1516" s="1">
        <f t="shared" si="218"/>
        <v>379</v>
      </c>
      <c r="F1516" s="1">
        <v>1</v>
      </c>
      <c r="G1516" s="4">
        <f t="shared" si="219"/>
        <v>0</v>
      </c>
      <c r="H1516" s="4">
        <f t="shared" si="220"/>
        <v>399.98</v>
      </c>
      <c r="I1516" s="4">
        <v>386.43</v>
      </c>
      <c r="J1516" s="4">
        <v>13.55</v>
      </c>
      <c r="K1516" s="4">
        <v>0</v>
      </c>
      <c r="L1516" s="1">
        <v>137</v>
      </c>
      <c r="M1516" s="1">
        <v>137</v>
      </c>
      <c r="N1516" s="1">
        <v>137</v>
      </c>
      <c r="O1516" s="1">
        <v>137</v>
      </c>
      <c r="P1516" s="1">
        <v>137</v>
      </c>
      <c r="Q1516" s="1">
        <v>137</v>
      </c>
      <c r="R1516" s="4">
        <v>10.249000000000001</v>
      </c>
      <c r="S1516" s="4">
        <v>123.122</v>
      </c>
      <c r="T1516" s="4">
        <v>375.61500000000001</v>
      </c>
      <c r="U1516" s="4">
        <f t="shared" si="221"/>
        <v>0</v>
      </c>
      <c r="V1516" s="4">
        <f t="shared" si="222"/>
        <v>0</v>
      </c>
      <c r="W1516" s="4">
        <f t="shared" si="223"/>
        <v>0</v>
      </c>
    </row>
    <row r="1517" spans="1:23" x14ac:dyDescent="0.3">
      <c r="A1517" s="1">
        <f t="shared" si="217"/>
        <v>0</v>
      </c>
      <c r="B1517" s="1" t="s">
        <v>11</v>
      </c>
      <c r="C1517" s="1">
        <v>0.6</v>
      </c>
      <c r="D1517" s="1">
        <v>4</v>
      </c>
      <c r="E1517" s="1">
        <f t="shared" si="218"/>
        <v>379</v>
      </c>
      <c r="F1517" s="1">
        <v>1</v>
      </c>
      <c r="G1517" s="4">
        <f t="shared" si="219"/>
        <v>0</v>
      </c>
      <c r="H1517" s="4">
        <f t="shared" si="220"/>
        <v>409.74500000000006</v>
      </c>
      <c r="I1517" s="4">
        <v>396.09900000000005</v>
      </c>
      <c r="J1517" s="4">
        <v>13.646000000000001</v>
      </c>
      <c r="K1517" s="4">
        <v>0</v>
      </c>
      <c r="L1517" s="1">
        <v>137</v>
      </c>
      <c r="M1517" s="1">
        <v>137</v>
      </c>
      <c r="N1517" s="1">
        <v>137</v>
      </c>
      <c r="O1517" s="1">
        <v>137</v>
      </c>
      <c r="P1517" s="1">
        <v>137</v>
      </c>
      <c r="Q1517" s="1">
        <v>137</v>
      </c>
      <c r="R1517" s="4">
        <v>11.759</v>
      </c>
      <c r="S1517" s="4">
        <v>123.122</v>
      </c>
      <c r="T1517" s="4">
        <v>383.774</v>
      </c>
      <c r="U1517" s="4">
        <f t="shared" si="221"/>
        <v>0</v>
      </c>
      <c r="V1517" s="4">
        <f t="shared" si="222"/>
        <v>0</v>
      </c>
      <c r="W1517" s="4">
        <f t="shared" si="223"/>
        <v>0</v>
      </c>
    </row>
    <row r="1518" spans="1:23" x14ac:dyDescent="0.3">
      <c r="A1518" s="1">
        <f t="shared" si="217"/>
        <v>0</v>
      </c>
      <c r="B1518" s="1" t="s">
        <v>11</v>
      </c>
      <c r="C1518" s="1">
        <v>0.6</v>
      </c>
      <c r="D1518" s="1">
        <v>1</v>
      </c>
      <c r="E1518" s="1">
        <f t="shared" si="218"/>
        <v>380</v>
      </c>
      <c r="F1518" s="1">
        <v>1</v>
      </c>
      <c r="G1518" s="4">
        <f t="shared" si="219"/>
        <v>0</v>
      </c>
      <c r="H1518" s="4">
        <f t="shared" si="220"/>
        <v>406.49899999999997</v>
      </c>
      <c r="I1518" s="4">
        <v>392.46999999999997</v>
      </c>
      <c r="J1518" s="4">
        <v>14.029</v>
      </c>
      <c r="K1518" s="4">
        <v>0</v>
      </c>
      <c r="L1518" s="1">
        <v>134</v>
      </c>
      <c r="M1518" s="1">
        <v>134</v>
      </c>
      <c r="N1518" s="1">
        <v>134</v>
      </c>
      <c r="O1518" s="1">
        <v>134</v>
      </c>
      <c r="P1518" s="1">
        <v>134</v>
      </c>
      <c r="Q1518" s="1">
        <v>134</v>
      </c>
      <c r="R1518" s="4">
        <v>1.4390000000000001</v>
      </c>
      <c r="S1518" s="4">
        <v>117.828</v>
      </c>
      <c r="T1518" s="4">
        <v>390.42499999999995</v>
      </c>
      <c r="U1518" s="4">
        <f t="shared" si="221"/>
        <v>0</v>
      </c>
      <c r="V1518" s="4">
        <f t="shared" si="222"/>
        <v>0</v>
      </c>
      <c r="W1518" s="4">
        <f t="shared" si="223"/>
        <v>0</v>
      </c>
    </row>
    <row r="1519" spans="1:23" x14ac:dyDescent="0.3">
      <c r="A1519" s="1">
        <f t="shared" si="217"/>
        <v>0</v>
      </c>
      <c r="B1519" s="1" t="s">
        <v>11</v>
      </c>
      <c r="C1519" s="1">
        <v>0.6</v>
      </c>
      <c r="D1519" s="1">
        <v>2</v>
      </c>
      <c r="E1519" s="1">
        <f t="shared" si="218"/>
        <v>380</v>
      </c>
      <c r="F1519" s="1">
        <v>1</v>
      </c>
      <c r="G1519" s="4">
        <f t="shared" si="219"/>
        <v>0</v>
      </c>
      <c r="H1519" s="4">
        <f t="shared" si="220"/>
        <v>417.19400000000002</v>
      </c>
      <c r="I1519" s="4">
        <v>403.11099999999999</v>
      </c>
      <c r="J1519" s="4">
        <v>14.083</v>
      </c>
      <c r="K1519" s="4">
        <v>0</v>
      </c>
      <c r="L1519" s="1">
        <v>134</v>
      </c>
      <c r="M1519" s="1">
        <v>134</v>
      </c>
      <c r="N1519" s="1">
        <v>134</v>
      </c>
      <c r="O1519" s="1">
        <v>134</v>
      </c>
      <c r="P1519" s="1">
        <v>134</v>
      </c>
      <c r="Q1519" s="1">
        <v>134</v>
      </c>
      <c r="R1519" s="4">
        <v>5.8689999999999998</v>
      </c>
      <c r="S1519" s="4">
        <v>117.828</v>
      </c>
      <c r="T1519" s="4">
        <v>396.63599999999997</v>
      </c>
      <c r="U1519" s="4">
        <f t="shared" si="221"/>
        <v>0</v>
      </c>
      <c r="V1519" s="4">
        <f t="shared" si="222"/>
        <v>0</v>
      </c>
      <c r="W1519" s="4">
        <f t="shared" si="223"/>
        <v>0</v>
      </c>
    </row>
    <row r="1520" spans="1:23" x14ac:dyDescent="0.3">
      <c r="A1520" s="1">
        <f t="shared" si="217"/>
        <v>0</v>
      </c>
      <c r="B1520" s="1" t="s">
        <v>11</v>
      </c>
      <c r="C1520" s="1">
        <v>0.6</v>
      </c>
      <c r="D1520" s="1">
        <v>3</v>
      </c>
      <c r="E1520" s="1">
        <f t="shared" si="218"/>
        <v>380</v>
      </c>
      <c r="F1520" s="1">
        <v>1</v>
      </c>
      <c r="G1520" s="4">
        <f t="shared" si="219"/>
        <v>0</v>
      </c>
      <c r="H1520" s="4">
        <f t="shared" si="220"/>
        <v>421.75899999999996</v>
      </c>
      <c r="I1520" s="4">
        <v>408.82899999999995</v>
      </c>
      <c r="J1520" s="4">
        <v>12.93</v>
      </c>
      <c r="K1520" s="4">
        <v>0</v>
      </c>
      <c r="L1520" s="1">
        <v>134</v>
      </c>
      <c r="M1520" s="1">
        <v>134</v>
      </c>
      <c r="N1520" s="1">
        <v>134</v>
      </c>
      <c r="O1520" s="1">
        <v>134</v>
      </c>
      <c r="P1520" s="1">
        <v>134</v>
      </c>
      <c r="Q1520" s="1">
        <v>134</v>
      </c>
      <c r="R1520" s="4">
        <v>6.7329999999999997</v>
      </c>
      <c r="S1520" s="4">
        <v>117.828</v>
      </c>
      <c r="T1520" s="4">
        <v>401.48999999999995</v>
      </c>
      <c r="U1520" s="4">
        <f t="shared" si="221"/>
        <v>0</v>
      </c>
      <c r="V1520" s="4">
        <f t="shared" si="222"/>
        <v>0</v>
      </c>
      <c r="W1520" s="4">
        <f t="shared" si="223"/>
        <v>0</v>
      </c>
    </row>
    <row r="1521" spans="1:23" x14ac:dyDescent="0.3">
      <c r="A1521" s="1">
        <f t="shared" si="217"/>
        <v>0</v>
      </c>
      <c r="B1521" s="1" t="s">
        <v>11</v>
      </c>
      <c r="C1521" s="1">
        <v>0.6</v>
      </c>
      <c r="D1521" s="1">
        <v>4</v>
      </c>
      <c r="E1521" s="1">
        <f t="shared" si="218"/>
        <v>380</v>
      </c>
      <c r="F1521" s="1">
        <v>1</v>
      </c>
      <c r="G1521" s="4">
        <f t="shared" si="219"/>
        <v>0</v>
      </c>
      <c r="H1521" s="4">
        <f t="shared" si="220"/>
        <v>416.601</v>
      </c>
      <c r="I1521" s="4">
        <v>403.74</v>
      </c>
      <c r="J1521" s="4">
        <v>12.861000000000001</v>
      </c>
      <c r="K1521" s="4">
        <v>0</v>
      </c>
      <c r="L1521" s="1">
        <v>134</v>
      </c>
      <c r="M1521" s="1">
        <v>134</v>
      </c>
      <c r="N1521" s="1">
        <v>134</v>
      </c>
      <c r="O1521" s="1">
        <v>134</v>
      </c>
      <c r="P1521" s="1">
        <v>134</v>
      </c>
      <c r="Q1521" s="1">
        <v>134</v>
      </c>
      <c r="R1521" s="4">
        <v>10.231999999999999</v>
      </c>
      <c r="S1521" s="4">
        <v>117.828</v>
      </c>
      <c r="T1521" s="4">
        <v>392.90199999999999</v>
      </c>
      <c r="U1521" s="4">
        <f t="shared" si="221"/>
        <v>0</v>
      </c>
      <c r="V1521" s="4">
        <f t="shared" si="222"/>
        <v>0</v>
      </c>
      <c r="W1521" s="4">
        <f t="shared" si="223"/>
        <v>0</v>
      </c>
    </row>
    <row r="1522" spans="1:23" x14ac:dyDescent="0.3">
      <c r="A1522" s="1">
        <f t="shared" si="217"/>
        <v>0</v>
      </c>
      <c r="B1522" s="1" t="s">
        <v>11</v>
      </c>
      <c r="C1522" s="1">
        <v>0.6</v>
      </c>
      <c r="D1522" s="1">
        <v>1</v>
      </c>
      <c r="E1522" s="1">
        <f t="shared" si="218"/>
        <v>381</v>
      </c>
      <c r="F1522" s="1">
        <v>1</v>
      </c>
      <c r="G1522" s="4">
        <f t="shared" si="219"/>
        <v>0</v>
      </c>
      <c r="H1522" s="4">
        <f t="shared" si="220"/>
        <v>333.35700000000003</v>
      </c>
      <c r="I1522" s="4">
        <v>319.85000000000002</v>
      </c>
      <c r="J1522" s="4">
        <v>13.507</v>
      </c>
      <c r="K1522" s="4">
        <v>0</v>
      </c>
      <c r="L1522" s="1">
        <v>138</v>
      </c>
      <c r="M1522" s="1">
        <v>138</v>
      </c>
      <c r="N1522" s="1">
        <v>138</v>
      </c>
      <c r="O1522" s="1">
        <v>138</v>
      </c>
      <c r="P1522" s="1">
        <v>138</v>
      </c>
      <c r="Q1522" s="1">
        <v>138</v>
      </c>
      <c r="R1522" s="4">
        <v>1.4810000000000001</v>
      </c>
      <c r="S1522" s="4">
        <v>108.66800000000001</v>
      </c>
      <c r="T1522" s="4">
        <v>317.76799999999997</v>
      </c>
      <c r="U1522" s="4">
        <f t="shared" si="221"/>
        <v>0</v>
      </c>
      <c r="V1522" s="4">
        <f t="shared" si="222"/>
        <v>0</v>
      </c>
      <c r="W1522" s="4">
        <f t="shared" si="223"/>
        <v>0</v>
      </c>
    </row>
    <row r="1523" spans="1:23" x14ac:dyDescent="0.3">
      <c r="A1523" s="1">
        <f t="shared" si="217"/>
        <v>0</v>
      </c>
      <c r="B1523" s="1" t="s">
        <v>11</v>
      </c>
      <c r="C1523" s="1">
        <v>0.6</v>
      </c>
      <c r="D1523" s="1">
        <v>2</v>
      </c>
      <c r="E1523" s="1">
        <f t="shared" si="218"/>
        <v>381</v>
      </c>
      <c r="F1523" s="1">
        <v>1</v>
      </c>
      <c r="G1523" s="4">
        <f t="shared" si="219"/>
        <v>0</v>
      </c>
      <c r="H1523" s="4">
        <f t="shared" si="220"/>
        <v>351.42700000000002</v>
      </c>
      <c r="I1523" s="4">
        <v>338.52600000000001</v>
      </c>
      <c r="J1523" s="4">
        <v>12.901</v>
      </c>
      <c r="K1523" s="4">
        <v>0</v>
      </c>
      <c r="L1523" s="1">
        <v>138</v>
      </c>
      <c r="M1523" s="1">
        <v>138</v>
      </c>
      <c r="N1523" s="1">
        <v>138</v>
      </c>
      <c r="O1523" s="1">
        <v>138</v>
      </c>
      <c r="P1523" s="1">
        <v>138</v>
      </c>
      <c r="Q1523" s="1">
        <v>138</v>
      </c>
      <c r="R1523" s="4">
        <v>7.819</v>
      </c>
      <c r="S1523" s="4">
        <v>108.66800000000001</v>
      </c>
      <c r="T1523" s="4">
        <v>330.10599999999999</v>
      </c>
      <c r="U1523" s="4">
        <f t="shared" si="221"/>
        <v>0</v>
      </c>
      <c r="V1523" s="4">
        <f t="shared" si="222"/>
        <v>0</v>
      </c>
      <c r="W1523" s="4">
        <f t="shared" si="223"/>
        <v>0</v>
      </c>
    </row>
    <row r="1524" spans="1:23" x14ac:dyDescent="0.3">
      <c r="A1524" s="1">
        <f t="shared" si="217"/>
        <v>0</v>
      </c>
      <c r="B1524" s="1" t="s">
        <v>11</v>
      </c>
      <c r="C1524" s="1">
        <v>0.6</v>
      </c>
      <c r="D1524" s="1">
        <v>3</v>
      </c>
      <c r="E1524" s="1">
        <f t="shared" si="218"/>
        <v>381</v>
      </c>
      <c r="F1524" s="1">
        <v>1</v>
      </c>
      <c r="G1524" s="4">
        <f t="shared" si="219"/>
        <v>0</v>
      </c>
      <c r="H1524" s="4">
        <f t="shared" si="220"/>
        <v>359.834</v>
      </c>
      <c r="I1524" s="4">
        <v>346.495</v>
      </c>
      <c r="J1524" s="4">
        <v>13.339</v>
      </c>
      <c r="K1524" s="4">
        <v>0</v>
      </c>
      <c r="L1524" s="1">
        <v>138</v>
      </c>
      <c r="M1524" s="1">
        <v>138</v>
      </c>
      <c r="N1524" s="1">
        <v>138</v>
      </c>
      <c r="O1524" s="1">
        <v>138</v>
      </c>
      <c r="P1524" s="1">
        <v>138</v>
      </c>
      <c r="Q1524" s="1">
        <v>138</v>
      </c>
      <c r="R1524" s="4">
        <v>4.2779999999999996</v>
      </c>
      <c r="S1524" s="4">
        <v>108.66800000000001</v>
      </c>
      <c r="T1524" s="4">
        <v>341.61599999999999</v>
      </c>
      <c r="U1524" s="4">
        <f t="shared" si="221"/>
        <v>0</v>
      </c>
      <c r="V1524" s="4">
        <f t="shared" si="222"/>
        <v>0</v>
      </c>
      <c r="W1524" s="4">
        <f t="shared" si="223"/>
        <v>0</v>
      </c>
    </row>
    <row r="1525" spans="1:23" x14ac:dyDescent="0.3">
      <c r="A1525" s="1">
        <f t="shared" si="217"/>
        <v>0</v>
      </c>
      <c r="B1525" s="1" t="s">
        <v>11</v>
      </c>
      <c r="C1525" s="1">
        <v>0.6</v>
      </c>
      <c r="D1525" s="1">
        <v>4</v>
      </c>
      <c r="E1525" s="1">
        <f t="shared" si="218"/>
        <v>381</v>
      </c>
      <c r="F1525" s="1">
        <v>1</v>
      </c>
      <c r="G1525" s="4">
        <f t="shared" si="219"/>
        <v>0</v>
      </c>
      <c r="H1525" s="4">
        <f t="shared" si="220"/>
        <v>354.73900000000003</v>
      </c>
      <c r="I1525" s="4">
        <v>342.34500000000003</v>
      </c>
      <c r="J1525" s="4">
        <v>12.394</v>
      </c>
      <c r="K1525" s="4">
        <v>0</v>
      </c>
      <c r="L1525" s="1">
        <v>138</v>
      </c>
      <c r="M1525" s="1">
        <v>138</v>
      </c>
      <c r="N1525" s="1">
        <v>138</v>
      </c>
      <c r="O1525" s="1">
        <v>138</v>
      </c>
      <c r="P1525" s="1">
        <v>138</v>
      </c>
      <c r="Q1525" s="1">
        <v>138</v>
      </c>
      <c r="R1525" s="4">
        <v>11.84</v>
      </c>
      <c r="S1525" s="4">
        <v>108.66800000000001</v>
      </c>
      <c r="T1525" s="4">
        <v>329.904</v>
      </c>
      <c r="U1525" s="4">
        <f t="shared" si="221"/>
        <v>0</v>
      </c>
      <c r="V1525" s="4">
        <f t="shared" si="222"/>
        <v>0</v>
      </c>
      <c r="W1525" s="4">
        <f t="shared" si="223"/>
        <v>0</v>
      </c>
    </row>
    <row r="1526" spans="1:23" x14ac:dyDescent="0.3">
      <c r="A1526" s="1">
        <f t="shared" si="217"/>
        <v>0</v>
      </c>
      <c r="B1526" s="1" t="s">
        <v>11</v>
      </c>
      <c r="C1526" s="1">
        <v>0.6</v>
      </c>
      <c r="D1526" s="1">
        <v>1</v>
      </c>
      <c r="E1526" s="1">
        <f t="shared" si="218"/>
        <v>382</v>
      </c>
      <c r="F1526" s="1">
        <v>1</v>
      </c>
      <c r="G1526" s="4">
        <f t="shared" si="219"/>
        <v>0</v>
      </c>
      <c r="H1526" s="4">
        <f t="shared" si="220"/>
        <v>407.83200000000005</v>
      </c>
      <c r="I1526" s="4">
        <v>394.77700000000004</v>
      </c>
      <c r="J1526" s="4">
        <v>13.055</v>
      </c>
      <c r="K1526" s="4">
        <v>0</v>
      </c>
      <c r="L1526" s="1">
        <v>131</v>
      </c>
      <c r="M1526" s="1">
        <v>131</v>
      </c>
      <c r="N1526" s="1">
        <v>131</v>
      </c>
      <c r="O1526" s="1">
        <v>131</v>
      </c>
      <c r="P1526" s="1">
        <v>131</v>
      </c>
      <c r="Q1526" s="1">
        <v>131</v>
      </c>
      <c r="R1526" s="4">
        <v>1.5920000000000001</v>
      </c>
      <c r="S1526" s="4">
        <v>122.354</v>
      </c>
      <c r="T1526" s="4">
        <v>392.64100000000002</v>
      </c>
      <c r="U1526" s="4">
        <f t="shared" si="221"/>
        <v>0</v>
      </c>
      <c r="V1526" s="4">
        <f t="shared" si="222"/>
        <v>0</v>
      </c>
      <c r="W1526" s="4">
        <f t="shared" si="223"/>
        <v>0</v>
      </c>
    </row>
    <row r="1527" spans="1:23" x14ac:dyDescent="0.3">
      <c r="A1527" s="1">
        <f t="shared" si="217"/>
        <v>0</v>
      </c>
      <c r="B1527" s="1" t="s">
        <v>11</v>
      </c>
      <c r="C1527" s="1">
        <v>0.6</v>
      </c>
      <c r="D1527" s="1">
        <v>2</v>
      </c>
      <c r="E1527" s="1">
        <f t="shared" si="218"/>
        <v>382</v>
      </c>
      <c r="F1527" s="1">
        <v>1</v>
      </c>
      <c r="G1527" s="4">
        <f t="shared" si="219"/>
        <v>0</v>
      </c>
      <c r="H1527" s="4">
        <f t="shared" si="220"/>
        <v>427.28100000000006</v>
      </c>
      <c r="I1527" s="4">
        <v>414.30600000000004</v>
      </c>
      <c r="J1527" s="4">
        <v>12.975</v>
      </c>
      <c r="K1527" s="4">
        <v>0</v>
      </c>
      <c r="L1527" s="1">
        <v>131</v>
      </c>
      <c r="M1527" s="1">
        <v>131</v>
      </c>
      <c r="N1527" s="1">
        <v>131</v>
      </c>
      <c r="O1527" s="1">
        <v>131</v>
      </c>
      <c r="P1527" s="1">
        <v>131</v>
      </c>
      <c r="Q1527" s="1">
        <v>131</v>
      </c>
      <c r="R1527" s="4">
        <v>5.0030000000000001</v>
      </c>
      <c r="S1527" s="4">
        <v>122.354</v>
      </c>
      <c r="T1527" s="4">
        <v>408.75900000000001</v>
      </c>
      <c r="U1527" s="4">
        <f t="shared" si="221"/>
        <v>0</v>
      </c>
      <c r="V1527" s="4">
        <f t="shared" si="222"/>
        <v>0</v>
      </c>
      <c r="W1527" s="4">
        <f t="shared" si="223"/>
        <v>0</v>
      </c>
    </row>
    <row r="1528" spans="1:23" x14ac:dyDescent="0.3">
      <c r="A1528" s="1">
        <f t="shared" si="217"/>
        <v>0</v>
      </c>
      <c r="B1528" s="1" t="s">
        <v>11</v>
      </c>
      <c r="C1528" s="1">
        <v>0.6</v>
      </c>
      <c r="D1528" s="1">
        <v>3</v>
      </c>
      <c r="E1528" s="1">
        <f t="shared" si="218"/>
        <v>382</v>
      </c>
      <c r="F1528" s="1">
        <v>1</v>
      </c>
      <c r="G1528" s="4">
        <f t="shared" si="219"/>
        <v>0</v>
      </c>
      <c r="H1528" s="4">
        <f t="shared" si="220"/>
        <v>402.35</v>
      </c>
      <c r="I1528" s="4">
        <v>389.642</v>
      </c>
      <c r="J1528" s="4">
        <v>12.708</v>
      </c>
      <c r="K1528" s="4">
        <v>0</v>
      </c>
      <c r="L1528" s="1">
        <v>131</v>
      </c>
      <c r="M1528" s="1">
        <v>131</v>
      </c>
      <c r="N1528" s="1">
        <v>131</v>
      </c>
      <c r="O1528" s="1">
        <v>131</v>
      </c>
      <c r="P1528" s="1">
        <v>131</v>
      </c>
      <c r="Q1528" s="1">
        <v>131</v>
      </c>
      <c r="R1528" s="4">
        <v>8.6219999999999999</v>
      </c>
      <c r="S1528" s="4">
        <v>122.354</v>
      </c>
      <c r="T1528" s="4">
        <v>380.476</v>
      </c>
      <c r="U1528" s="4">
        <f t="shared" si="221"/>
        <v>0</v>
      </c>
      <c r="V1528" s="4">
        <f t="shared" si="222"/>
        <v>0</v>
      </c>
      <c r="W1528" s="4">
        <f t="shared" si="223"/>
        <v>0</v>
      </c>
    </row>
    <row r="1529" spans="1:23" x14ac:dyDescent="0.3">
      <c r="A1529" s="1">
        <f t="shared" si="217"/>
        <v>0</v>
      </c>
      <c r="B1529" s="1" t="s">
        <v>11</v>
      </c>
      <c r="C1529" s="1">
        <v>0.6</v>
      </c>
      <c r="D1529" s="1">
        <v>4</v>
      </c>
      <c r="E1529" s="1">
        <f t="shared" si="218"/>
        <v>382</v>
      </c>
      <c r="F1529" s="1">
        <v>1</v>
      </c>
      <c r="G1529" s="4">
        <f t="shared" si="219"/>
        <v>0</v>
      </c>
      <c r="H1529" s="4">
        <f t="shared" si="220"/>
        <v>426.45800000000003</v>
      </c>
      <c r="I1529" s="4">
        <v>414.19200000000001</v>
      </c>
      <c r="J1529" s="4">
        <v>12.266</v>
      </c>
      <c r="K1529" s="4">
        <v>0</v>
      </c>
      <c r="L1529" s="1">
        <v>131</v>
      </c>
      <c r="M1529" s="1">
        <v>131</v>
      </c>
      <c r="N1529" s="1">
        <v>131</v>
      </c>
      <c r="O1529" s="1">
        <v>131</v>
      </c>
      <c r="P1529" s="1">
        <v>131</v>
      </c>
      <c r="Q1529" s="1">
        <v>131</v>
      </c>
      <c r="R1529" s="4">
        <v>13.651</v>
      </c>
      <c r="S1529" s="4">
        <v>122.354</v>
      </c>
      <c r="T1529" s="4">
        <v>399.99700000000001</v>
      </c>
      <c r="U1529" s="4">
        <f t="shared" si="221"/>
        <v>0</v>
      </c>
      <c r="V1529" s="4">
        <f t="shared" si="222"/>
        <v>0</v>
      </c>
      <c r="W1529" s="4">
        <f t="shared" si="223"/>
        <v>0</v>
      </c>
    </row>
    <row r="1530" spans="1:23" x14ac:dyDescent="0.3">
      <c r="A1530" s="1">
        <f t="shared" si="217"/>
        <v>0</v>
      </c>
      <c r="B1530" s="1" t="s">
        <v>11</v>
      </c>
      <c r="C1530" s="1">
        <v>0.6</v>
      </c>
      <c r="D1530" s="1">
        <v>1</v>
      </c>
      <c r="E1530" s="1">
        <f t="shared" si="218"/>
        <v>383</v>
      </c>
      <c r="F1530" s="1">
        <v>1</v>
      </c>
      <c r="G1530" s="4">
        <f t="shared" si="219"/>
        <v>0</v>
      </c>
      <c r="H1530" s="4">
        <f t="shared" si="220"/>
        <v>384.58699999999999</v>
      </c>
      <c r="I1530" s="4">
        <v>371.53199999999998</v>
      </c>
      <c r="J1530" s="4">
        <v>13.055</v>
      </c>
      <c r="K1530" s="4">
        <v>0</v>
      </c>
      <c r="L1530" s="1">
        <v>138</v>
      </c>
      <c r="M1530" s="1">
        <v>138</v>
      </c>
      <c r="N1530" s="1">
        <v>138</v>
      </c>
      <c r="O1530" s="1">
        <v>138</v>
      </c>
      <c r="P1530" s="1">
        <v>138</v>
      </c>
      <c r="Q1530" s="1">
        <v>138</v>
      </c>
      <c r="R1530" s="4">
        <v>1.613</v>
      </c>
      <c r="S1530" s="4">
        <v>116.52200000000001</v>
      </c>
      <c r="T1530" s="4">
        <v>369.399</v>
      </c>
      <c r="U1530" s="4">
        <f t="shared" si="221"/>
        <v>0</v>
      </c>
      <c r="V1530" s="4">
        <f t="shared" si="222"/>
        <v>0</v>
      </c>
      <c r="W1530" s="4">
        <f t="shared" si="223"/>
        <v>0</v>
      </c>
    </row>
    <row r="1531" spans="1:23" x14ac:dyDescent="0.3">
      <c r="A1531" s="1">
        <f t="shared" si="217"/>
        <v>0</v>
      </c>
      <c r="B1531" s="1" t="s">
        <v>11</v>
      </c>
      <c r="C1531" s="1">
        <v>0.6</v>
      </c>
      <c r="D1531" s="1">
        <v>2</v>
      </c>
      <c r="E1531" s="1">
        <f t="shared" si="218"/>
        <v>383</v>
      </c>
      <c r="F1531" s="1">
        <v>1</v>
      </c>
      <c r="G1531" s="4">
        <f t="shared" si="219"/>
        <v>0</v>
      </c>
      <c r="H1531" s="4">
        <f t="shared" si="220"/>
        <v>364.67</v>
      </c>
      <c r="I1531" s="4">
        <v>350.42200000000003</v>
      </c>
      <c r="J1531" s="4">
        <v>14.247999999999999</v>
      </c>
      <c r="K1531" s="4">
        <v>0</v>
      </c>
      <c r="L1531" s="1">
        <v>138</v>
      </c>
      <c r="M1531" s="1">
        <v>138</v>
      </c>
      <c r="N1531" s="1">
        <v>138</v>
      </c>
      <c r="O1531" s="1">
        <v>138</v>
      </c>
      <c r="P1531" s="1">
        <v>138</v>
      </c>
      <c r="Q1531" s="1">
        <v>138</v>
      </c>
      <c r="R1531" s="4">
        <v>2.601</v>
      </c>
      <c r="S1531" s="4">
        <v>116.52200000000001</v>
      </c>
      <c r="T1531" s="4">
        <v>347.30099999999999</v>
      </c>
      <c r="U1531" s="4">
        <f t="shared" si="221"/>
        <v>0</v>
      </c>
      <c r="V1531" s="4">
        <f t="shared" si="222"/>
        <v>0</v>
      </c>
      <c r="W1531" s="4">
        <f t="shared" si="223"/>
        <v>0</v>
      </c>
    </row>
    <row r="1532" spans="1:23" x14ac:dyDescent="0.3">
      <c r="A1532" s="1">
        <f t="shared" si="217"/>
        <v>0</v>
      </c>
      <c r="B1532" s="1" t="s">
        <v>11</v>
      </c>
      <c r="C1532" s="1">
        <v>0.6</v>
      </c>
      <c r="D1532" s="1">
        <v>3</v>
      </c>
      <c r="E1532" s="1">
        <f t="shared" si="218"/>
        <v>383</v>
      </c>
      <c r="F1532" s="1">
        <v>1</v>
      </c>
      <c r="G1532" s="4">
        <f t="shared" si="219"/>
        <v>0</v>
      </c>
      <c r="H1532" s="4">
        <f t="shared" si="220"/>
        <v>393.94899999999996</v>
      </c>
      <c r="I1532" s="4">
        <v>379.64299999999997</v>
      </c>
      <c r="J1532" s="4">
        <v>14.305999999999999</v>
      </c>
      <c r="K1532" s="4">
        <v>0</v>
      </c>
      <c r="L1532" s="1">
        <v>138</v>
      </c>
      <c r="M1532" s="1">
        <v>138</v>
      </c>
      <c r="N1532" s="1">
        <v>138</v>
      </c>
      <c r="O1532" s="1">
        <v>138</v>
      </c>
      <c r="P1532" s="1">
        <v>138</v>
      </c>
      <c r="Q1532" s="1">
        <v>138</v>
      </c>
      <c r="R1532" s="4">
        <v>5.68</v>
      </c>
      <c r="S1532" s="4">
        <v>116.52200000000001</v>
      </c>
      <c r="T1532" s="4">
        <v>373.44299999999998</v>
      </c>
      <c r="U1532" s="4">
        <f t="shared" si="221"/>
        <v>0</v>
      </c>
      <c r="V1532" s="4">
        <f t="shared" si="222"/>
        <v>0</v>
      </c>
      <c r="W1532" s="4">
        <f t="shared" si="223"/>
        <v>0</v>
      </c>
    </row>
    <row r="1533" spans="1:23" x14ac:dyDescent="0.3">
      <c r="A1533" s="1">
        <f t="shared" si="217"/>
        <v>0</v>
      </c>
      <c r="B1533" s="1" t="s">
        <v>11</v>
      </c>
      <c r="C1533" s="1">
        <v>0.6</v>
      </c>
      <c r="D1533" s="1">
        <v>4</v>
      </c>
      <c r="E1533" s="1">
        <f t="shared" si="218"/>
        <v>383</v>
      </c>
      <c r="F1533" s="1">
        <v>1</v>
      </c>
      <c r="G1533" s="4">
        <f t="shared" si="219"/>
        <v>0</v>
      </c>
      <c r="H1533" s="4">
        <f t="shared" si="220"/>
        <v>402.40800000000002</v>
      </c>
      <c r="I1533" s="4">
        <v>389.92500000000001</v>
      </c>
      <c r="J1533" s="4">
        <v>12.483000000000001</v>
      </c>
      <c r="K1533" s="4">
        <v>0</v>
      </c>
      <c r="L1533" s="1">
        <v>138</v>
      </c>
      <c r="M1533" s="1">
        <v>138</v>
      </c>
      <c r="N1533" s="1">
        <v>138</v>
      </c>
      <c r="O1533" s="1">
        <v>138</v>
      </c>
      <c r="P1533" s="1">
        <v>138</v>
      </c>
      <c r="Q1533" s="1">
        <v>138</v>
      </c>
      <c r="R1533" s="4">
        <v>11.778</v>
      </c>
      <c r="S1533" s="4">
        <v>116.52200000000001</v>
      </c>
      <c r="T1533" s="4">
        <v>377.62700000000001</v>
      </c>
      <c r="U1533" s="4">
        <f t="shared" si="221"/>
        <v>0</v>
      </c>
      <c r="V1533" s="4">
        <f t="shared" si="222"/>
        <v>0</v>
      </c>
      <c r="W1533" s="4">
        <f t="shared" si="223"/>
        <v>0</v>
      </c>
    </row>
    <row r="1534" spans="1:23" x14ac:dyDescent="0.3">
      <c r="A1534" s="1">
        <f t="shared" si="217"/>
        <v>0</v>
      </c>
      <c r="B1534" s="1" t="s">
        <v>11</v>
      </c>
      <c r="C1534" s="1">
        <v>0.6</v>
      </c>
      <c r="D1534" s="1">
        <v>1</v>
      </c>
      <c r="E1534" s="1">
        <f t="shared" si="218"/>
        <v>384</v>
      </c>
      <c r="F1534" s="1">
        <v>1</v>
      </c>
      <c r="G1534" s="4">
        <f t="shared" si="219"/>
        <v>0</v>
      </c>
      <c r="H1534" s="4">
        <f t="shared" si="220"/>
        <v>366.61</v>
      </c>
      <c r="I1534" s="4">
        <v>352.791</v>
      </c>
      <c r="J1534" s="4">
        <v>13.819000000000001</v>
      </c>
      <c r="K1534" s="4">
        <v>0</v>
      </c>
      <c r="L1534" s="1">
        <v>139</v>
      </c>
      <c r="M1534" s="1">
        <v>139</v>
      </c>
      <c r="N1534" s="1">
        <v>139</v>
      </c>
      <c r="O1534" s="1">
        <v>139</v>
      </c>
      <c r="P1534" s="1">
        <v>139</v>
      </c>
      <c r="Q1534" s="1">
        <v>139</v>
      </c>
      <c r="R1534" s="4">
        <v>1.099</v>
      </c>
      <c r="S1534" s="4">
        <v>105.90900000000001</v>
      </c>
      <c r="T1534" s="4">
        <v>351.24699999999996</v>
      </c>
      <c r="U1534" s="4">
        <f t="shared" si="221"/>
        <v>0</v>
      </c>
      <c r="V1534" s="4">
        <f t="shared" si="222"/>
        <v>0</v>
      </c>
      <c r="W1534" s="4">
        <f t="shared" si="223"/>
        <v>0</v>
      </c>
    </row>
    <row r="1535" spans="1:23" x14ac:dyDescent="0.3">
      <c r="A1535" s="1">
        <f t="shared" si="217"/>
        <v>0</v>
      </c>
      <c r="B1535" s="1" t="s">
        <v>11</v>
      </c>
      <c r="C1535" s="1">
        <v>0.6</v>
      </c>
      <c r="D1535" s="1">
        <v>2</v>
      </c>
      <c r="E1535" s="1">
        <f t="shared" si="218"/>
        <v>384</v>
      </c>
      <c r="F1535" s="1">
        <v>1</v>
      </c>
      <c r="G1535" s="4">
        <f t="shared" si="219"/>
        <v>0</v>
      </c>
      <c r="H1535" s="4">
        <f t="shared" si="220"/>
        <v>390.86400000000003</v>
      </c>
      <c r="I1535" s="4">
        <v>378.27600000000001</v>
      </c>
      <c r="J1535" s="4">
        <v>12.587999999999999</v>
      </c>
      <c r="K1535" s="4">
        <v>0</v>
      </c>
      <c r="L1535" s="1">
        <v>139</v>
      </c>
      <c r="M1535" s="1">
        <v>139</v>
      </c>
      <c r="N1535" s="1">
        <v>139</v>
      </c>
      <c r="O1535" s="1">
        <v>139</v>
      </c>
      <c r="P1535" s="1">
        <v>139</v>
      </c>
      <c r="Q1535" s="1">
        <v>139</v>
      </c>
      <c r="R1535" s="4">
        <v>2.8919999999999999</v>
      </c>
      <c r="S1535" s="4">
        <v>105.90900000000001</v>
      </c>
      <c r="T1535" s="4">
        <v>374.93900000000002</v>
      </c>
      <c r="U1535" s="4">
        <f t="shared" si="221"/>
        <v>0</v>
      </c>
      <c r="V1535" s="4">
        <f t="shared" si="222"/>
        <v>0</v>
      </c>
      <c r="W1535" s="4">
        <f t="shared" si="223"/>
        <v>0</v>
      </c>
    </row>
    <row r="1536" spans="1:23" x14ac:dyDescent="0.3">
      <c r="A1536" s="1">
        <f t="shared" si="217"/>
        <v>0</v>
      </c>
      <c r="B1536" s="1" t="s">
        <v>11</v>
      </c>
      <c r="C1536" s="1">
        <v>0.6</v>
      </c>
      <c r="D1536" s="1">
        <v>3</v>
      </c>
      <c r="E1536" s="1">
        <f t="shared" si="218"/>
        <v>384</v>
      </c>
      <c r="F1536" s="1">
        <v>1</v>
      </c>
      <c r="G1536" s="4">
        <f t="shared" si="219"/>
        <v>0</v>
      </c>
      <c r="H1536" s="4">
        <f t="shared" si="220"/>
        <v>362.88200000000001</v>
      </c>
      <c r="I1536" s="4">
        <v>350.154</v>
      </c>
      <c r="J1536" s="4">
        <v>12.728</v>
      </c>
      <c r="K1536" s="4">
        <v>0</v>
      </c>
      <c r="L1536" s="1">
        <v>139</v>
      </c>
      <c r="M1536" s="1">
        <v>139</v>
      </c>
      <c r="N1536" s="1">
        <v>139</v>
      </c>
      <c r="O1536" s="1">
        <v>139</v>
      </c>
      <c r="P1536" s="1">
        <v>139</v>
      </c>
      <c r="Q1536" s="1">
        <v>139</v>
      </c>
      <c r="R1536" s="4">
        <v>3.4580000000000002</v>
      </c>
      <c r="S1536" s="4">
        <v>105.90900000000001</v>
      </c>
      <c r="T1536" s="4">
        <v>346.25099999999998</v>
      </c>
      <c r="U1536" s="4">
        <f t="shared" si="221"/>
        <v>0</v>
      </c>
      <c r="V1536" s="4">
        <f t="shared" si="222"/>
        <v>0</v>
      </c>
      <c r="W1536" s="4">
        <f t="shared" si="223"/>
        <v>0</v>
      </c>
    </row>
    <row r="1537" spans="1:23" x14ac:dyDescent="0.3">
      <c r="A1537" s="1">
        <f t="shared" si="217"/>
        <v>0</v>
      </c>
      <c r="B1537" s="1" t="s">
        <v>11</v>
      </c>
      <c r="C1537" s="1">
        <v>0.6</v>
      </c>
      <c r="D1537" s="1">
        <v>4</v>
      </c>
      <c r="E1537" s="1">
        <f t="shared" si="218"/>
        <v>384</v>
      </c>
      <c r="F1537" s="1">
        <v>1</v>
      </c>
      <c r="G1537" s="4">
        <f t="shared" si="219"/>
        <v>0</v>
      </c>
      <c r="H1537" s="4">
        <f t="shared" si="220"/>
        <v>390.75700000000001</v>
      </c>
      <c r="I1537" s="4">
        <v>377.858</v>
      </c>
      <c r="J1537" s="4">
        <v>12.898999999999999</v>
      </c>
      <c r="K1537" s="4">
        <v>0</v>
      </c>
      <c r="L1537" s="1">
        <v>139</v>
      </c>
      <c r="M1537" s="1">
        <v>139</v>
      </c>
      <c r="N1537" s="1">
        <v>139</v>
      </c>
      <c r="O1537" s="1">
        <v>139</v>
      </c>
      <c r="P1537" s="1">
        <v>139</v>
      </c>
      <c r="Q1537" s="1">
        <v>139</v>
      </c>
      <c r="R1537" s="4">
        <v>8.2420000000000009</v>
      </c>
      <c r="S1537" s="4">
        <v>105.90900000000001</v>
      </c>
      <c r="T1537" s="4">
        <v>369.17099999999999</v>
      </c>
      <c r="U1537" s="4">
        <f t="shared" si="221"/>
        <v>0</v>
      </c>
      <c r="V1537" s="4">
        <f t="shared" si="222"/>
        <v>0</v>
      </c>
      <c r="W1537" s="4">
        <f t="shared" si="223"/>
        <v>0</v>
      </c>
    </row>
    <row r="1538" spans="1:23" x14ac:dyDescent="0.3">
      <c r="A1538" s="1">
        <f t="shared" ref="A1538:A1601" si="228">IF(MOD(E1538,25)=0,1,0)</f>
        <v>0</v>
      </c>
      <c r="B1538" s="1" t="s">
        <v>11</v>
      </c>
      <c r="C1538" s="1">
        <v>0.6</v>
      </c>
      <c r="D1538" s="1">
        <v>1</v>
      </c>
      <c r="E1538" s="1">
        <f t="shared" si="218"/>
        <v>385</v>
      </c>
      <c r="F1538" s="1">
        <v>0</v>
      </c>
      <c r="G1538" s="4">
        <f t="shared" si="219"/>
        <v>0.74074074074074081</v>
      </c>
      <c r="H1538" s="4">
        <f t="shared" si="220"/>
        <v>442.14400000000001</v>
      </c>
      <c r="I1538" s="4">
        <v>375.26</v>
      </c>
      <c r="J1538" s="4">
        <v>14.226000000000001</v>
      </c>
      <c r="K1538" s="4">
        <v>52.658000000000001</v>
      </c>
      <c r="L1538" s="1">
        <v>135</v>
      </c>
      <c r="M1538" s="1">
        <v>136</v>
      </c>
      <c r="N1538" s="1">
        <v>136</v>
      </c>
      <c r="O1538" s="1">
        <v>135</v>
      </c>
      <c r="P1538" s="1">
        <v>135</v>
      </c>
      <c r="Q1538" s="1">
        <v>135</v>
      </c>
      <c r="R1538" s="4">
        <v>1.38</v>
      </c>
      <c r="S1538" s="4">
        <v>117.328</v>
      </c>
      <c r="T1538" s="4">
        <v>373.37300000000005</v>
      </c>
      <c r="U1538" s="4" t="str">
        <f t="shared" si="221"/>
        <v>0</v>
      </c>
      <c r="V1538" s="4" t="str">
        <f t="shared" si="222"/>
        <v>0</v>
      </c>
      <c r="W1538" s="4" t="str">
        <f t="shared" si="223"/>
        <v>0</v>
      </c>
    </row>
    <row r="1539" spans="1:23" x14ac:dyDescent="0.3">
      <c r="A1539" s="1">
        <f t="shared" si="228"/>
        <v>0</v>
      </c>
      <c r="B1539" s="1" t="s">
        <v>11</v>
      </c>
      <c r="C1539" s="1">
        <v>0.6</v>
      </c>
      <c r="D1539" s="1">
        <v>2</v>
      </c>
      <c r="E1539" s="1">
        <f t="shared" ref="E1539:E1602" si="229">_xlfn.CEILING.MATH((ROW(E1539)-1)/4)</f>
        <v>385</v>
      </c>
      <c r="F1539" s="1">
        <v>0</v>
      </c>
      <c r="G1539" s="4">
        <f t="shared" ref="G1539:G1602" si="230">(M1539-L1539)/L1539*100</f>
        <v>0.74074074074074081</v>
      </c>
      <c r="H1539" s="4">
        <f t="shared" ref="H1539:H1602" si="231">I1539+K1539+J1539</f>
        <v>448.322</v>
      </c>
      <c r="I1539" s="4">
        <v>374.93100000000004</v>
      </c>
      <c r="J1539" s="4">
        <v>13.231</v>
      </c>
      <c r="K1539" s="4">
        <v>60.16</v>
      </c>
      <c r="L1539" s="1">
        <v>135</v>
      </c>
      <c r="M1539" s="1">
        <v>136</v>
      </c>
      <c r="N1539" s="1">
        <v>136</v>
      </c>
      <c r="O1539" s="1">
        <v>135</v>
      </c>
      <c r="P1539" s="1">
        <v>135</v>
      </c>
      <c r="Q1539" s="1">
        <v>135</v>
      </c>
      <c r="R1539" s="4">
        <v>3.97</v>
      </c>
      <c r="S1539" s="4">
        <v>117.328</v>
      </c>
      <c r="T1539" s="4">
        <v>370.45400000000001</v>
      </c>
      <c r="U1539" s="4" t="str">
        <f t="shared" ref="U1539:U1602" si="232">IF(F1539=1,(M1539-O1539)/M1539*100,"0")</f>
        <v>0</v>
      </c>
      <c r="V1539" s="4" t="str">
        <f t="shared" ref="V1539:V1602" si="233">IF(F1539=1,(M1539-P1539)/M1539*100,"0")</f>
        <v>0</v>
      </c>
      <c r="W1539" s="4" t="str">
        <f t="shared" ref="W1539:W1602" si="234">IF(F1539=1,(M1539-Q1539)/M1539*100,"0")</f>
        <v>0</v>
      </c>
    </row>
    <row r="1540" spans="1:23" x14ac:dyDescent="0.3">
      <c r="A1540" s="1">
        <f t="shared" si="228"/>
        <v>0</v>
      </c>
      <c r="B1540" s="1" t="s">
        <v>11</v>
      </c>
      <c r="C1540" s="1">
        <v>0.6</v>
      </c>
      <c r="D1540" s="1">
        <v>3</v>
      </c>
      <c r="E1540" s="1">
        <f t="shared" si="229"/>
        <v>385</v>
      </c>
      <c r="F1540" s="1">
        <v>0</v>
      </c>
      <c r="G1540" s="4">
        <f t="shared" si="230"/>
        <v>0.74074074074074081</v>
      </c>
      <c r="H1540" s="4">
        <f t="shared" si="231"/>
        <v>464.81900000000002</v>
      </c>
      <c r="I1540" s="4">
        <v>383.39700000000005</v>
      </c>
      <c r="J1540" s="4">
        <v>13.45</v>
      </c>
      <c r="K1540" s="4">
        <v>67.971999999999994</v>
      </c>
      <c r="L1540" s="1">
        <v>135</v>
      </c>
      <c r="M1540" s="1">
        <v>136</v>
      </c>
      <c r="N1540" s="1">
        <v>136</v>
      </c>
      <c r="O1540" s="1">
        <v>135</v>
      </c>
      <c r="P1540" s="1">
        <v>135</v>
      </c>
      <c r="Q1540" s="1">
        <v>135</v>
      </c>
      <c r="R1540" s="4">
        <v>11.628</v>
      </c>
      <c r="S1540" s="4">
        <v>117.328</v>
      </c>
      <c r="T1540" s="4">
        <v>371.262</v>
      </c>
      <c r="U1540" s="4" t="str">
        <f t="shared" si="232"/>
        <v>0</v>
      </c>
      <c r="V1540" s="4" t="str">
        <f t="shared" si="233"/>
        <v>0</v>
      </c>
      <c r="W1540" s="4" t="str">
        <f t="shared" si="234"/>
        <v>0</v>
      </c>
    </row>
    <row r="1541" spans="1:23" x14ac:dyDescent="0.3">
      <c r="A1541" s="1">
        <f t="shared" si="228"/>
        <v>0</v>
      </c>
      <c r="B1541" s="1" t="s">
        <v>11</v>
      </c>
      <c r="C1541" s="1">
        <v>0.6</v>
      </c>
      <c r="D1541" s="1">
        <v>4</v>
      </c>
      <c r="E1541" s="1">
        <f t="shared" si="229"/>
        <v>385</v>
      </c>
      <c r="F1541" s="1">
        <v>0</v>
      </c>
      <c r="G1541" s="4">
        <f t="shared" si="230"/>
        <v>0.74074074074074081</v>
      </c>
      <c r="H1541" s="4">
        <f t="shared" si="231"/>
        <v>492.226</v>
      </c>
      <c r="I1541" s="4">
        <v>393.447</v>
      </c>
      <c r="J1541" s="4">
        <v>13.326000000000001</v>
      </c>
      <c r="K1541" s="4">
        <v>85.453000000000003</v>
      </c>
      <c r="L1541" s="1">
        <v>135</v>
      </c>
      <c r="M1541" s="1">
        <v>136</v>
      </c>
      <c r="N1541" s="1">
        <v>136</v>
      </c>
      <c r="O1541" s="1">
        <v>135</v>
      </c>
      <c r="P1541" s="1">
        <v>135</v>
      </c>
      <c r="Q1541" s="1">
        <v>135</v>
      </c>
      <c r="R1541" s="4">
        <v>10.364000000000001</v>
      </c>
      <c r="S1541" s="4">
        <v>117.328</v>
      </c>
      <c r="T1541" s="4">
        <v>382.57600000000002</v>
      </c>
      <c r="U1541" s="4" t="str">
        <f t="shared" si="232"/>
        <v>0</v>
      </c>
      <c r="V1541" s="4" t="str">
        <f t="shared" si="233"/>
        <v>0</v>
      </c>
      <c r="W1541" s="4" t="str">
        <f t="shared" si="234"/>
        <v>0</v>
      </c>
    </row>
    <row r="1542" spans="1:23" x14ac:dyDescent="0.3">
      <c r="A1542" s="1">
        <f t="shared" si="228"/>
        <v>0</v>
      </c>
      <c r="B1542" s="1" t="s">
        <v>11</v>
      </c>
      <c r="C1542" s="1">
        <v>0.6</v>
      </c>
      <c r="D1542" s="1">
        <v>1</v>
      </c>
      <c r="E1542" s="1">
        <f t="shared" si="229"/>
        <v>386</v>
      </c>
      <c r="F1542" s="1">
        <v>1</v>
      </c>
      <c r="G1542" s="4">
        <f t="shared" si="230"/>
        <v>0</v>
      </c>
      <c r="H1542" s="4">
        <f t="shared" si="231"/>
        <v>399.64</v>
      </c>
      <c r="I1542" s="4">
        <v>386.54399999999998</v>
      </c>
      <c r="J1542" s="4">
        <v>13.096</v>
      </c>
      <c r="K1542" s="4">
        <v>0</v>
      </c>
      <c r="L1542" s="1">
        <v>139</v>
      </c>
      <c r="M1542" s="1">
        <v>139</v>
      </c>
      <c r="N1542" s="1">
        <v>139</v>
      </c>
      <c r="O1542" s="1">
        <v>139</v>
      </c>
      <c r="P1542" s="1">
        <v>139</v>
      </c>
      <c r="Q1542" s="1">
        <v>139</v>
      </c>
      <c r="R1542" s="4">
        <v>1.4810000000000001</v>
      </c>
      <c r="S1542" s="4">
        <v>119.304</v>
      </c>
      <c r="T1542" s="4">
        <v>384.53300000000002</v>
      </c>
      <c r="U1542" s="4">
        <f t="shared" si="232"/>
        <v>0</v>
      </c>
      <c r="V1542" s="4">
        <f t="shared" si="233"/>
        <v>0</v>
      </c>
      <c r="W1542" s="4">
        <f t="shared" si="234"/>
        <v>0</v>
      </c>
    </row>
    <row r="1543" spans="1:23" x14ac:dyDescent="0.3">
      <c r="A1543" s="1">
        <f t="shared" si="228"/>
        <v>0</v>
      </c>
      <c r="B1543" s="1" t="s">
        <v>11</v>
      </c>
      <c r="C1543" s="1">
        <v>0.6</v>
      </c>
      <c r="D1543" s="1">
        <v>2</v>
      </c>
      <c r="E1543" s="1">
        <f t="shared" si="229"/>
        <v>386</v>
      </c>
      <c r="F1543" s="1">
        <v>1</v>
      </c>
      <c r="G1543" s="4">
        <f t="shared" si="230"/>
        <v>0</v>
      </c>
      <c r="H1543" s="4">
        <f t="shared" si="231"/>
        <v>385.74499999999995</v>
      </c>
      <c r="I1543" s="4">
        <v>374.06899999999996</v>
      </c>
      <c r="J1543" s="4">
        <v>11.676</v>
      </c>
      <c r="K1543" s="4">
        <v>0</v>
      </c>
      <c r="L1543" s="1">
        <v>139</v>
      </c>
      <c r="M1543" s="1">
        <v>139</v>
      </c>
      <c r="N1543" s="1">
        <v>139</v>
      </c>
      <c r="O1543" s="1">
        <v>139</v>
      </c>
      <c r="P1543" s="1">
        <v>139</v>
      </c>
      <c r="Q1543" s="1">
        <v>139</v>
      </c>
      <c r="R1543" s="4">
        <v>2.9750000000000001</v>
      </c>
      <c r="S1543" s="4">
        <v>119.304</v>
      </c>
      <c r="T1543" s="4">
        <v>370.56399999999996</v>
      </c>
      <c r="U1543" s="4">
        <f t="shared" si="232"/>
        <v>0</v>
      </c>
      <c r="V1543" s="4">
        <f t="shared" si="233"/>
        <v>0</v>
      </c>
      <c r="W1543" s="4">
        <f t="shared" si="234"/>
        <v>0</v>
      </c>
    </row>
    <row r="1544" spans="1:23" x14ac:dyDescent="0.3">
      <c r="A1544" s="1">
        <f t="shared" si="228"/>
        <v>0</v>
      </c>
      <c r="B1544" s="1" t="s">
        <v>11</v>
      </c>
      <c r="C1544" s="1">
        <v>0.6</v>
      </c>
      <c r="D1544" s="1">
        <v>3</v>
      </c>
      <c r="E1544" s="1">
        <f t="shared" si="229"/>
        <v>386</v>
      </c>
      <c r="F1544" s="1">
        <v>1</v>
      </c>
      <c r="G1544" s="4">
        <f t="shared" si="230"/>
        <v>0</v>
      </c>
      <c r="H1544" s="4">
        <f t="shared" si="231"/>
        <v>391.74</v>
      </c>
      <c r="I1544" s="4">
        <v>378.31</v>
      </c>
      <c r="J1544" s="4">
        <v>13.43</v>
      </c>
      <c r="K1544" s="4">
        <v>0</v>
      </c>
      <c r="L1544" s="1">
        <v>139</v>
      </c>
      <c r="M1544" s="1">
        <v>139</v>
      </c>
      <c r="N1544" s="1">
        <v>139</v>
      </c>
      <c r="O1544" s="1">
        <v>139</v>
      </c>
      <c r="P1544" s="1">
        <v>139</v>
      </c>
      <c r="Q1544" s="1">
        <v>139</v>
      </c>
      <c r="R1544" s="4">
        <v>7.5090000000000003</v>
      </c>
      <c r="S1544" s="4">
        <v>119.304</v>
      </c>
      <c r="T1544" s="4">
        <v>370.27100000000002</v>
      </c>
      <c r="U1544" s="4">
        <f t="shared" si="232"/>
        <v>0</v>
      </c>
      <c r="V1544" s="4">
        <f t="shared" si="233"/>
        <v>0</v>
      </c>
      <c r="W1544" s="4">
        <f t="shared" si="234"/>
        <v>0</v>
      </c>
    </row>
    <row r="1545" spans="1:23" x14ac:dyDescent="0.3">
      <c r="A1545" s="1">
        <f t="shared" si="228"/>
        <v>0</v>
      </c>
      <c r="B1545" s="1" t="s">
        <v>11</v>
      </c>
      <c r="C1545" s="1">
        <v>0.6</v>
      </c>
      <c r="D1545" s="1">
        <v>4</v>
      </c>
      <c r="E1545" s="1">
        <f t="shared" si="229"/>
        <v>386</v>
      </c>
      <c r="F1545" s="1">
        <v>1</v>
      </c>
      <c r="G1545" s="4">
        <f t="shared" si="230"/>
        <v>0</v>
      </c>
      <c r="H1545" s="4">
        <f t="shared" si="231"/>
        <v>376.38499999999999</v>
      </c>
      <c r="I1545" s="4">
        <v>364.02100000000002</v>
      </c>
      <c r="J1545" s="4">
        <v>12.364000000000001</v>
      </c>
      <c r="K1545" s="4">
        <v>0</v>
      </c>
      <c r="L1545" s="1">
        <v>139</v>
      </c>
      <c r="M1545" s="1">
        <v>139</v>
      </c>
      <c r="N1545" s="1">
        <v>139</v>
      </c>
      <c r="O1545" s="1">
        <v>139</v>
      </c>
      <c r="P1545" s="1">
        <v>139</v>
      </c>
      <c r="Q1545" s="1">
        <v>139</v>
      </c>
      <c r="R1545" s="4">
        <v>10.436</v>
      </c>
      <c r="S1545" s="4">
        <v>119.304</v>
      </c>
      <c r="T1545" s="4">
        <v>353.05500000000001</v>
      </c>
      <c r="U1545" s="4">
        <f t="shared" si="232"/>
        <v>0</v>
      </c>
      <c r="V1545" s="4">
        <f t="shared" si="233"/>
        <v>0</v>
      </c>
      <c r="W1545" s="4">
        <f t="shared" si="234"/>
        <v>0</v>
      </c>
    </row>
    <row r="1546" spans="1:23" x14ac:dyDescent="0.3">
      <c r="A1546" s="1">
        <f t="shared" si="228"/>
        <v>0</v>
      </c>
      <c r="B1546" s="1" t="s">
        <v>11</v>
      </c>
      <c r="C1546" s="1">
        <v>0.6</v>
      </c>
      <c r="D1546" s="1">
        <v>1</v>
      </c>
      <c r="E1546" s="1">
        <f t="shared" si="229"/>
        <v>387</v>
      </c>
      <c r="F1546" s="1">
        <v>1</v>
      </c>
      <c r="G1546" s="4">
        <f t="shared" si="230"/>
        <v>0</v>
      </c>
      <c r="H1546" s="4">
        <f t="shared" si="231"/>
        <v>392.30799999999999</v>
      </c>
      <c r="I1546" s="4">
        <v>379.54899999999998</v>
      </c>
      <c r="J1546" s="4">
        <v>12.759</v>
      </c>
      <c r="K1546" s="4">
        <v>0</v>
      </c>
      <c r="L1546" s="1">
        <v>137</v>
      </c>
      <c r="M1546" s="1">
        <v>137</v>
      </c>
      <c r="N1546" s="1">
        <v>137</v>
      </c>
      <c r="O1546" s="1">
        <v>137</v>
      </c>
      <c r="P1546" s="1">
        <v>137</v>
      </c>
      <c r="Q1546" s="1">
        <v>137</v>
      </c>
      <c r="R1546" s="4">
        <v>1.4139999999999999</v>
      </c>
      <c r="S1546" s="4">
        <v>102.21899999999999</v>
      </c>
      <c r="T1546" s="4">
        <v>377.55799999999999</v>
      </c>
      <c r="U1546" s="4">
        <f t="shared" si="232"/>
        <v>0</v>
      </c>
      <c r="V1546" s="4">
        <f t="shared" si="233"/>
        <v>0</v>
      </c>
      <c r="W1546" s="4">
        <f t="shared" si="234"/>
        <v>0</v>
      </c>
    </row>
    <row r="1547" spans="1:23" x14ac:dyDescent="0.3">
      <c r="A1547" s="1">
        <f t="shared" si="228"/>
        <v>0</v>
      </c>
      <c r="B1547" s="1" t="s">
        <v>11</v>
      </c>
      <c r="C1547" s="1">
        <v>0.6</v>
      </c>
      <c r="D1547" s="1">
        <v>2</v>
      </c>
      <c r="E1547" s="1">
        <f t="shared" si="229"/>
        <v>387</v>
      </c>
      <c r="F1547" s="1">
        <v>1</v>
      </c>
      <c r="G1547" s="4">
        <f t="shared" si="230"/>
        <v>0</v>
      </c>
      <c r="H1547" s="4">
        <f t="shared" si="231"/>
        <v>423.149</v>
      </c>
      <c r="I1547" s="4">
        <v>409.726</v>
      </c>
      <c r="J1547" s="4">
        <v>13.423</v>
      </c>
      <c r="K1547" s="4">
        <v>0</v>
      </c>
      <c r="L1547" s="1">
        <v>137</v>
      </c>
      <c r="M1547" s="1">
        <v>137</v>
      </c>
      <c r="N1547" s="1">
        <v>137</v>
      </c>
      <c r="O1547" s="1">
        <v>137</v>
      </c>
      <c r="P1547" s="1">
        <v>137</v>
      </c>
      <c r="Q1547" s="1">
        <v>137</v>
      </c>
      <c r="R1547" s="4">
        <v>2.7069999999999999</v>
      </c>
      <c r="S1547" s="4">
        <v>102.21899999999999</v>
      </c>
      <c r="T1547" s="4">
        <v>406.44200000000001</v>
      </c>
      <c r="U1547" s="4">
        <f t="shared" si="232"/>
        <v>0</v>
      </c>
      <c r="V1547" s="4">
        <f t="shared" si="233"/>
        <v>0</v>
      </c>
      <c r="W1547" s="4">
        <f t="shared" si="234"/>
        <v>0</v>
      </c>
    </row>
    <row r="1548" spans="1:23" x14ac:dyDescent="0.3">
      <c r="A1548" s="1">
        <f t="shared" si="228"/>
        <v>0</v>
      </c>
      <c r="B1548" s="1" t="s">
        <v>11</v>
      </c>
      <c r="C1548" s="1">
        <v>0.6</v>
      </c>
      <c r="D1548" s="1">
        <v>3</v>
      </c>
      <c r="E1548" s="1">
        <f t="shared" si="229"/>
        <v>387</v>
      </c>
      <c r="F1548" s="1">
        <v>1</v>
      </c>
      <c r="G1548" s="4">
        <f t="shared" si="230"/>
        <v>0</v>
      </c>
      <c r="H1548" s="4">
        <f t="shared" si="231"/>
        <v>394.02100000000002</v>
      </c>
      <c r="I1548" s="4">
        <v>380.81299999999999</v>
      </c>
      <c r="J1548" s="4">
        <v>13.208</v>
      </c>
      <c r="K1548" s="4">
        <v>0</v>
      </c>
      <c r="L1548" s="1">
        <v>137</v>
      </c>
      <c r="M1548" s="1">
        <v>137</v>
      </c>
      <c r="N1548" s="1">
        <v>137</v>
      </c>
      <c r="O1548" s="1">
        <v>137</v>
      </c>
      <c r="P1548" s="1">
        <v>137</v>
      </c>
      <c r="Q1548" s="1">
        <v>137</v>
      </c>
      <c r="R1548" s="4">
        <v>7.8630000000000004</v>
      </c>
      <c r="S1548" s="4">
        <v>102.21899999999999</v>
      </c>
      <c r="T1548" s="4">
        <v>372.37299999999999</v>
      </c>
      <c r="U1548" s="4">
        <f t="shared" si="232"/>
        <v>0</v>
      </c>
      <c r="V1548" s="4">
        <f t="shared" si="233"/>
        <v>0</v>
      </c>
      <c r="W1548" s="4">
        <f t="shared" si="234"/>
        <v>0</v>
      </c>
    </row>
    <row r="1549" spans="1:23" x14ac:dyDescent="0.3">
      <c r="A1549" s="1">
        <f t="shared" si="228"/>
        <v>0</v>
      </c>
      <c r="B1549" s="1" t="s">
        <v>11</v>
      </c>
      <c r="C1549" s="1">
        <v>0.6</v>
      </c>
      <c r="D1549" s="1">
        <v>4</v>
      </c>
      <c r="E1549" s="1">
        <f t="shared" si="229"/>
        <v>387</v>
      </c>
      <c r="F1549" s="1">
        <v>1</v>
      </c>
      <c r="G1549" s="4">
        <f t="shared" si="230"/>
        <v>0</v>
      </c>
      <c r="H1549" s="4">
        <f t="shared" si="231"/>
        <v>408.34500000000003</v>
      </c>
      <c r="I1549" s="4">
        <v>395.91700000000003</v>
      </c>
      <c r="J1549" s="4">
        <v>12.428000000000001</v>
      </c>
      <c r="K1549" s="4">
        <v>0</v>
      </c>
      <c r="L1549" s="1">
        <v>137</v>
      </c>
      <c r="M1549" s="1">
        <v>137</v>
      </c>
      <c r="N1549" s="1">
        <v>137</v>
      </c>
      <c r="O1549" s="1">
        <v>137</v>
      </c>
      <c r="P1549" s="1">
        <v>137</v>
      </c>
      <c r="Q1549" s="1">
        <v>137</v>
      </c>
      <c r="R1549" s="4">
        <v>9.8740000000000006</v>
      </c>
      <c r="S1549" s="4">
        <v>102.21899999999999</v>
      </c>
      <c r="T1549" s="4">
        <v>385.46600000000001</v>
      </c>
      <c r="U1549" s="4">
        <f t="shared" si="232"/>
        <v>0</v>
      </c>
      <c r="V1549" s="4">
        <f t="shared" si="233"/>
        <v>0</v>
      </c>
      <c r="W1549" s="4">
        <f t="shared" si="234"/>
        <v>0</v>
      </c>
    </row>
    <row r="1550" spans="1:23" x14ac:dyDescent="0.3">
      <c r="A1550" s="1">
        <f t="shared" si="228"/>
        <v>0</v>
      </c>
      <c r="B1550" s="1" t="s">
        <v>11</v>
      </c>
      <c r="C1550" s="1">
        <v>0.6</v>
      </c>
      <c r="D1550" s="1">
        <v>1</v>
      </c>
      <c r="E1550" s="1">
        <f t="shared" si="229"/>
        <v>388</v>
      </c>
      <c r="F1550" s="1">
        <v>1</v>
      </c>
      <c r="G1550" s="4">
        <f t="shared" si="230"/>
        <v>0</v>
      </c>
      <c r="H1550" s="4">
        <f t="shared" si="231"/>
        <v>375.04</v>
      </c>
      <c r="I1550" s="4">
        <v>360.20699999999999</v>
      </c>
      <c r="J1550" s="4">
        <v>14.833</v>
      </c>
      <c r="K1550" s="4">
        <v>0</v>
      </c>
      <c r="L1550" s="1">
        <v>137</v>
      </c>
      <c r="M1550" s="1">
        <v>137</v>
      </c>
      <c r="N1550" s="1">
        <v>137</v>
      </c>
      <c r="O1550" s="1">
        <v>137</v>
      </c>
      <c r="P1550" s="1">
        <v>137</v>
      </c>
      <c r="Q1550" s="1">
        <v>137</v>
      </c>
      <c r="R1550" s="4">
        <v>1.5640000000000001</v>
      </c>
      <c r="S1550" s="4">
        <v>111.33499999999999</v>
      </c>
      <c r="T1550" s="4">
        <v>358.04199999999997</v>
      </c>
      <c r="U1550" s="4">
        <f t="shared" si="232"/>
        <v>0</v>
      </c>
      <c r="V1550" s="4">
        <f t="shared" si="233"/>
        <v>0</v>
      </c>
      <c r="W1550" s="4">
        <f t="shared" si="234"/>
        <v>0</v>
      </c>
    </row>
    <row r="1551" spans="1:23" x14ac:dyDescent="0.3">
      <c r="A1551" s="1">
        <f t="shared" si="228"/>
        <v>0</v>
      </c>
      <c r="B1551" s="1" t="s">
        <v>11</v>
      </c>
      <c r="C1551" s="1">
        <v>0.6</v>
      </c>
      <c r="D1551" s="1">
        <v>2</v>
      </c>
      <c r="E1551" s="1">
        <f t="shared" si="229"/>
        <v>388</v>
      </c>
      <c r="F1551" s="1">
        <v>1</v>
      </c>
      <c r="G1551" s="4">
        <f t="shared" si="230"/>
        <v>0</v>
      </c>
      <c r="H1551" s="4">
        <f t="shared" si="231"/>
        <v>367.71599999999995</v>
      </c>
      <c r="I1551" s="4">
        <v>352.91699999999997</v>
      </c>
      <c r="J1551" s="4">
        <v>14.798999999999999</v>
      </c>
      <c r="K1551" s="4">
        <v>0</v>
      </c>
      <c r="L1551" s="1">
        <v>137</v>
      </c>
      <c r="M1551" s="1">
        <v>137</v>
      </c>
      <c r="N1551" s="1">
        <v>137</v>
      </c>
      <c r="O1551" s="1">
        <v>137</v>
      </c>
      <c r="P1551" s="1">
        <v>137</v>
      </c>
      <c r="Q1551" s="1">
        <v>137</v>
      </c>
      <c r="R1551" s="4">
        <v>4.6660000000000004</v>
      </c>
      <c r="S1551" s="4">
        <v>111.33499999999999</v>
      </c>
      <c r="T1551" s="4">
        <v>347.65</v>
      </c>
      <c r="U1551" s="4">
        <f t="shared" si="232"/>
        <v>0</v>
      </c>
      <c r="V1551" s="4">
        <f t="shared" si="233"/>
        <v>0</v>
      </c>
      <c r="W1551" s="4">
        <f t="shared" si="234"/>
        <v>0</v>
      </c>
    </row>
    <row r="1552" spans="1:23" x14ac:dyDescent="0.3">
      <c r="A1552" s="1">
        <f t="shared" si="228"/>
        <v>0</v>
      </c>
      <c r="B1552" s="1" t="s">
        <v>11</v>
      </c>
      <c r="C1552" s="1">
        <v>0.6</v>
      </c>
      <c r="D1552" s="1">
        <v>3</v>
      </c>
      <c r="E1552" s="1">
        <f t="shared" si="229"/>
        <v>388</v>
      </c>
      <c r="F1552" s="1">
        <v>1</v>
      </c>
      <c r="G1552" s="4">
        <f t="shared" si="230"/>
        <v>0</v>
      </c>
      <c r="H1552" s="4">
        <f t="shared" si="231"/>
        <v>388.36</v>
      </c>
      <c r="I1552" s="4">
        <v>360.19499999999999</v>
      </c>
      <c r="J1552" s="4">
        <v>28.164999999999999</v>
      </c>
      <c r="K1552" s="4">
        <v>0</v>
      </c>
      <c r="L1552" s="1">
        <v>137</v>
      </c>
      <c r="M1552" s="1">
        <v>137</v>
      </c>
      <c r="N1552" s="1">
        <v>137</v>
      </c>
      <c r="O1552" s="1">
        <v>137</v>
      </c>
      <c r="P1552" s="1">
        <v>137</v>
      </c>
      <c r="Q1552" s="1">
        <v>137</v>
      </c>
      <c r="R1552" s="4">
        <v>8.8529999999999998</v>
      </c>
      <c r="S1552" s="4">
        <v>111.33499999999999</v>
      </c>
      <c r="T1552" s="4">
        <v>350.74099999999999</v>
      </c>
      <c r="U1552" s="4">
        <f t="shared" si="232"/>
        <v>0</v>
      </c>
      <c r="V1552" s="4">
        <f t="shared" si="233"/>
        <v>0</v>
      </c>
      <c r="W1552" s="4">
        <f t="shared" si="234"/>
        <v>0</v>
      </c>
    </row>
    <row r="1553" spans="1:23" x14ac:dyDescent="0.3">
      <c r="A1553" s="1">
        <f t="shared" si="228"/>
        <v>0</v>
      </c>
      <c r="B1553" s="1" t="s">
        <v>11</v>
      </c>
      <c r="C1553" s="1">
        <v>0.6</v>
      </c>
      <c r="D1553" s="1">
        <v>4</v>
      </c>
      <c r="E1553" s="1">
        <f t="shared" si="229"/>
        <v>388</v>
      </c>
      <c r="F1553" s="1">
        <v>1</v>
      </c>
      <c r="G1553" s="4">
        <f t="shared" si="230"/>
        <v>0</v>
      </c>
      <c r="H1553" s="4">
        <f t="shared" si="231"/>
        <v>396.83899999999994</v>
      </c>
      <c r="I1553" s="4">
        <v>384.44399999999996</v>
      </c>
      <c r="J1553" s="4">
        <v>12.395</v>
      </c>
      <c r="K1553" s="4">
        <v>0</v>
      </c>
      <c r="L1553" s="1">
        <v>137</v>
      </c>
      <c r="M1553" s="1">
        <v>137</v>
      </c>
      <c r="N1553" s="1">
        <v>137</v>
      </c>
      <c r="O1553" s="1">
        <v>137</v>
      </c>
      <c r="P1553" s="1">
        <v>137</v>
      </c>
      <c r="Q1553" s="1">
        <v>137</v>
      </c>
      <c r="R1553" s="4">
        <v>11.494999999999999</v>
      </c>
      <c r="S1553" s="4">
        <v>111.33499999999999</v>
      </c>
      <c r="T1553" s="4">
        <v>372.34799999999996</v>
      </c>
      <c r="U1553" s="4">
        <f t="shared" si="232"/>
        <v>0</v>
      </c>
      <c r="V1553" s="4">
        <f t="shared" si="233"/>
        <v>0</v>
      </c>
      <c r="W1553" s="4">
        <f t="shared" si="234"/>
        <v>0</v>
      </c>
    </row>
    <row r="1554" spans="1:23" x14ac:dyDescent="0.3">
      <c r="A1554" s="1">
        <f t="shared" si="228"/>
        <v>0</v>
      </c>
      <c r="B1554" s="1" t="s">
        <v>11</v>
      </c>
      <c r="C1554" s="1">
        <v>0.6</v>
      </c>
      <c r="D1554" s="1">
        <v>1</v>
      </c>
      <c r="E1554" s="1">
        <f t="shared" si="229"/>
        <v>389</v>
      </c>
      <c r="F1554" s="1">
        <v>1</v>
      </c>
      <c r="G1554" s="4">
        <f t="shared" si="230"/>
        <v>0</v>
      </c>
      <c r="H1554" s="4">
        <f t="shared" si="231"/>
        <v>370.37700000000001</v>
      </c>
      <c r="I1554" s="4">
        <v>357.10399999999998</v>
      </c>
      <c r="J1554" s="4">
        <v>13.273</v>
      </c>
      <c r="K1554" s="4">
        <v>0</v>
      </c>
      <c r="L1554" s="1">
        <v>136</v>
      </c>
      <c r="M1554" s="1">
        <v>136</v>
      </c>
      <c r="N1554" s="1">
        <v>136</v>
      </c>
      <c r="O1554" s="1">
        <v>136</v>
      </c>
      <c r="P1554" s="1">
        <v>136</v>
      </c>
      <c r="Q1554" s="1">
        <v>136</v>
      </c>
      <c r="R1554" s="4">
        <v>1.8680000000000001</v>
      </c>
      <c r="S1554" s="4">
        <v>109.056</v>
      </c>
      <c r="T1554" s="4">
        <v>354.64699999999999</v>
      </c>
      <c r="U1554" s="4">
        <f t="shared" si="232"/>
        <v>0</v>
      </c>
      <c r="V1554" s="4">
        <f t="shared" si="233"/>
        <v>0</v>
      </c>
      <c r="W1554" s="4">
        <f t="shared" si="234"/>
        <v>0</v>
      </c>
    </row>
    <row r="1555" spans="1:23" x14ac:dyDescent="0.3">
      <c r="A1555" s="1">
        <f t="shared" si="228"/>
        <v>0</v>
      </c>
      <c r="B1555" s="1" t="s">
        <v>11</v>
      </c>
      <c r="C1555" s="1">
        <v>0.6</v>
      </c>
      <c r="D1555" s="1">
        <v>2</v>
      </c>
      <c r="E1555" s="1">
        <f t="shared" si="229"/>
        <v>389</v>
      </c>
      <c r="F1555" s="1">
        <v>1</v>
      </c>
      <c r="G1555" s="4">
        <f t="shared" si="230"/>
        <v>0</v>
      </c>
      <c r="H1555" s="4">
        <f t="shared" si="231"/>
        <v>378.26799999999997</v>
      </c>
      <c r="I1555" s="4">
        <v>364.91699999999997</v>
      </c>
      <c r="J1555" s="4">
        <v>13.351000000000001</v>
      </c>
      <c r="K1555" s="4">
        <v>0</v>
      </c>
      <c r="L1555" s="1">
        <v>136</v>
      </c>
      <c r="M1555" s="1">
        <v>136</v>
      </c>
      <c r="N1555" s="1">
        <v>136</v>
      </c>
      <c r="O1555" s="1">
        <v>136</v>
      </c>
      <c r="P1555" s="1">
        <v>136</v>
      </c>
      <c r="Q1555" s="1">
        <v>136</v>
      </c>
      <c r="R1555" s="4">
        <v>2.8860000000000001</v>
      </c>
      <c r="S1555" s="4">
        <v>109.056</v>
      </c>
      <c r="T1555" s="4">
        <v>361.44200000000001</v>
      </c>
      <c r="U1555" s="4">
        <f t="shared" si="232"/>
        <v>0</v>
      </c>
      <c r="V1555" s="4">
        <f t="shared" si="233"/>
        <v>0</v>
      </c>
      <c r="W1555" s="4">
        <f t="shared" si="234"/>
        <v>0</v>
      </c>
    </row>
    <row r="1556" spans="1:23" x14ac:dyDescent="0.3">
      <c r="A1556" s="1">
        <f t="shared" si="228"/>
        <v>0</v>
      </c>
      <c r="B1556" s="1" t="s">
        <v>11</v>
      </c>
      <c r="C1556" s="1">
        <v>0.6</v>
      </c>
      <c r="D1556" s="1">
        <v>3</v>
      </c>
      <c r="E1556" s="1">
        <f t="shared" si="229"/>
        <v>389</v>
      </c>
      <c r="F1556" s="1">
        <v>1</v>
      </c>
      <c r="G1556" s="4">
        <f t="shared" si="230"/>
        <v>0</v>
      </c>
      <c r="H1556" s="4">
        <f t="shared" si="231"/>
        <v>366.34399999999999</v>
      </c>
      <c r="I1556" s="4">
        <v>353.75200000000001</v>
      </c>
      <c r="J1556" s="4">
        <v>12.592000000000001</v>
      </c>
      <c r="K1556" s="4">
        <v>0</v>
      </c>
      <c r="L1556" s="1">
        <v>136</v>
      </c>
      <c r="M1556" s="1">
        <v>136</v>
      </c>
      <c r="N1556" s="1">
        <v>136</v>
      </c>
      <c r="O1556" s="1">
        <v>136</v>
      </c>
      <c r="P1556" s="1">
        <v>136</v>
      </c>
      <c r="Q1556" s="1">
        <v>136</v>
      </c>
      <c r="R1556" s="4">
        <v>4.5650000000000004</v>
      </c>
      <c r="S1556" s="4">
        <v>109.056</v>
      </c>
      <c r="T1556" s="4">
        <v>348.59800000000001</v>
      </c>
      <c r="U1556" s="4">
        <f t="shared" si="232"/>
        <v>0</v>
      </c>
      <c r="V1556" s="4">
        <f t="shared" si="233"/>
        <v>0</v>
      </c>
      <c r="W1556" s="4">
        <f t="shared" si="234"/>
        <v>0</v>
      </c>
    </row>
    <row r="1557" spans="1:23" x14ac:dyDescent="0.3">
      <c r="A1557" s="1">
        <f t="shared" si="228"/>
        <v>0</v>
      </c>
      <c r="B1557" s="1" t="s">
        <v>11</v>
      </c>
      <c r="C1557" s="1">
        <v>0.6</v>
      </c>
      <c r="D1557" s="1">
        <v>4</v>
      </c>
      <c r="E1557" s="1">
        <f t="shared" si="229"/>
        <v>389</v>
      </c>
      <c r="F1557" s="1">
        <v>1</v>
      </c>
      <c r="G1557" s="4">
        <f t="shared" si="230"/>
        <v>0</v>
      </c>
      <c r="H1557" s="4">
        <f t="shared" si="231"/>
        <v>382.16699999999997</v>
      </c>
      <c r="I1557" s="4">
        <v>369.27</v>
      </c>
      <c r="J1557" s="4">
        <v>12.897</v>
      </c>
      <c r="K1557" s="4">
        <v>0</v>
      </c>
      <c r="L1557" s="1">
        <v>136</v>
      </c>
      <c r="M1557" s="1">
        <v>136</v>
      </c>
      <c r="N1557" s="1">
        <v>136</v>
      </c>
      <c r="O1557" s="1">
        <v>136</v>
      </c>
      <c r="P1557" s="1">
        <v>136</v>
      </c>
      <c r="Q1557" s="1">
        <v>136</v>
      </c>
      <c r="R1557" s="4">
        <v>15.314</v>
      </c>
      <c r="S1557" s="4">
        <v>109.056</v>
      </c>
      <c r="T1557" s="4">
        <v>353.36700000000002</v>
      </c>
      <c r="U1557" s="4">
        <f t="shared" si="232"/>
        <v>0</v>
      </c>
      <c r="V1557" s="4">
        <f t="shared" si="233"/>
        <v>0</v>
      </c>
      <c r="W1557" s="4">
        <f t="shared" si="234"/>
        <v>0</v>
      </c>
    </row>
    <row r="1558" spans="1:23" x14ac:dyDescent="0.3">
      <c r="A1558" s="1">
        <f t="shared" si="228"/>
        <v>0</v>
      </c>
      <c r="B1558" s="1" t="s">
        <v>11</v>
      </c>
      <c r="C1558" s="1">
        <v>0.6</v>
      </c>
      <c r="D1558" s="1">
        <v>1</v>
      </c>
      <c r="E1558" s="1">
        <f t="shared" si="229"/>
        <v>390</v>
      </c>
      <c r="F1558" s="1">
        <v>1</v>
      </c>
      <c r="G1558" s="4">
        <f t="shared" si="230"/>
        <v>0</v>
      </c>
      <c r="H1558" s="4">
        <f t="shared" si="231"/>
        <v>366.31099999999998</v>
      </c>
      <c r="I1558" s="4">
        <v>354.30799999999999</v>
      </c>
      <c r="J1558" s="4">
        <v>12.003</v>
      </c>
      <c r="K1558" s="4">
        <v>0</v>
      </c>
      <c r="L1558" s="1">
        <v>136</v>
      </c>
      <c r="M1558" s="1">
        <v>136</v>
      </c>
      <c r="N1558" s="1">
        <v>136</v>
      </c>
      <c r="O1558" s="1">
        <v>136</v>
      </c>
      <c r="P1558" s="1">
        <v>136</v>
      </c>
      <c r="Q1558" s="1">
        <v>136</v>
      </c>
      <c r="R1558" s="4">
        <v>1.288</v>
      </c>
      <c r="S1558" s="4">
        <v>114.943</v>
      </c>
      <c r="T1558" s="4">
        <v>352.48599999999999</v>
      </c>
      <c r="U1558" s="4">
        <f t="shared" si="232"/>
        <v>0</v>
      </c>
      <c r="V1558" s="4">
        <f t="shared" si="233"/>
        <v>0</v>
      </c>
      <c r="W1558" s="4">
        <f t="shared" si="234"/>
        <v>0</v>
      </c>
    </row>
    <row r="1559" spans="1:23" x14ac:dyDescent="0.3">
      <c r="A1559" s="1">
        <f t="shared" si="228"/>
        <v>0</v>
      </c>
      <c r="B1559" s="1" t="s">
        <v>11</v>
      </c>
      <c r="C1559" s="1">
        <v>0.6</v>
      </c>
      <c r="D1559" s="1">
        <v>2</v>
      </c>
      <c r="E1559" s="1">
        <f t="shared" si="229"/>
        <v>390</v>
      </c>
      <c r="F1559" s="1">
        <v>1</v>
      </c>
      <c r="G1559" s="4">
        <f t="shared" si="230"/>
        <v>0</v>
      </c>
      <c r="H1559" s="4">
        <f t="shared" si="231"/>
        <v>387.03900000000004</v>
      </c>
      <c r="I1559" s="4">
        <v>374.72900000000004</v>
      </c>
      <c r="J1559" s="4">
        <v>12.31</v>
      </c>
      <c r="K1559" s="4">
        <v>0</v>
      </c>
      <c r="L1559" s="1">
        <v>136</v>
      </c>
      <c r="M1559" s="1">
        <v>136</v>
      </c>
      <c r="N1559" s="1">
        <v>136</v>
      </c>
      <c r="O1559" s="1">
        <v>136</v>
      </c>
      <c r="P1559" s="1">
        <v>136</v>
      </c>
      <c r="Q1559" s="1">
        <v>136</v>
      </c>
      <c r="R1559" s="4">
        <v>3.6110000000000002</v>
      </c>
      <c r="S1559" s="4">
        <v>114.943</v>
      </c>
      <c r="T1559" s="4">
        <v>370.584</v>
      </c>
      <c r="U1559" s="4">
        <f t="shared" si="232"/>
        <v>0</v>
      </c>
      <c r="V1559" s="4">
        <f t="shared" si="233"/>
        <v>0</v>
      </c>
      <c r="W1559" s="4">
        <f t="shared" si="234"/>
        <v>0</v>
      </c>
    </row>
    <row r="1560" spans="1:23" x14ac:dyDescent="0.3">
      <c r="A1560" s="1">
        <f t="shared" si="228"/>
        <v>0</v>
      </c>
      <c r="B1560" s="1" t="s">
        <v>11</v>
      </c>
      <c r="C1560" s="1">
        <v>0.6</v>
      </c>
      <c r="D1560" s="1">
        <v>3</v>
      </c>
      <c r="E1560" s="1">
        <f t="shared" si="229"/>
        <v>390</v>
      </c>
      <c r="F1560" s="1">
        <v>1</v>
      </c>
      <c r="G1560" s="4">
        <f t="shared" si="230"/>
        <v>0</v>
      </c>
      <c r="H1560" s="4">
        <f t="shared" si="231"/>
        <v>396.00299999999999</v>
      </c>
      <c r="I1560" s="4">
        <v>383.13799999999998</v>
      </c>
      <c r="J1560" s="4">
        <v>12.865</v>
      </c>
      <c r="K1560" s="4">
        <v>0</v>
      </c>
      <c r="L1560" s="1">
        <v>136</v>
      </c>
      <c r="M1560" s="1">
        <v>136</v>
      </c>
      <c r="N1560" s="1">
        <v>136</v>
      </c>
      <c r="O1560" s="1">
        <v>136</v>
      </c>
      <c r="P1560" s="1">
        <v>136</v>
      </c>
      <c r="Q1560" s="1">
        <v>136</v>
      </c>
      <c r="R1560" s="4">
        <v>8.5399999999999991</v>
      </c>
      <c r="S1560" s="4">
        <v>114.943</v>
      </c>
      <c r="T1560" s="4">
        <v>374.06399999999996</v>
      </c>
      <c r="U1560" s="4">
        <f t="shared" si="232"/>
        <v>0</v>
      </c>
      <c r="V1560" s="4">
        <f t="shared" si="233"/>
        <v>0</v>
      </c>
      <c r="W1560" s="4">
        <f t="shared" si="234"/>
        <v>0</v>
      </c>
    </row>
    <row r="1561" spans="1:23" x14ac:dyDescent="0.3">
      <c r="A1561" s="1">
        <f t="shared" si="228"/>
        <v>0</v>
      </c>
      <c r="B1561" s="1" t="s">
        <v>11</v>
      </c>
      <c r="C1561" s="1">
        <v>0.6</v>
      </c>
      <c r="D1561" s="1">
        <v>4</v>
      </c>
      <c r="E1561" s="1">
        <f t="shared" si="229"/>
        <v>390</v>
      </c>
      <c r="F1561" s="1">
        <v>1</v>
      </c>
      <c r="G1561" s="4">
        <f t="shared" si="230"/>
        <v>0</v>
      </c>
      <c r="H1561" s="4">
        <f t="shared" si="231"/>
        <v>391.99299999999999</v>
      </c>
      <c r="I1561" s="4">
        <v>379.87700000000001</v>
      </c>
      <c r="J1561" s="4">
        <v>12.116</v>
      </c>
      <c r="K1561" s="4">
        <v>0</v>
      </c>
      <c r="L1561" s="1">
        <v>136</v>
      </c>
      <c r="M1561" s="1">
        <v>136</v>
      </c>
      <c r="N1561" s="1">
        <v>136</v>
      </c>
      <c r="O1561" s="1">
        <v>136</v>
      </c>
      <c r="P1561" s="1">
        <v>136</v>
      </c>
      <c r="Q1561" s="1">
        <v>136</v>
      </c>
      <c r="R1561" s="4">
        <v>10.112</v>
      </c>
      <c r="S1561" s="4">
        <v>114.943</v>
      </c>
      <c r="T1561" s="4">
        <v>369.23099999999999</v>
      </c>
      <c r="U1561" s="4">
        <f t="shared" si="232"/>
        <v>0</v>
      </c>
      <c r="V1561" s="4">
        <f t="shared" si="233"/>
        <v>0</v>
      </c>
      <c r="W1561" s="4">
        <f t="shared" si="234"/>
        <v>0</v>
      </c>
    </row>
    <row r="1562" spans="1:23" x14ac:dyDescent="0.3">
      <c r="A1562" s="1">
        <f t="shared" si="228"/>
        <v>0</v>
      </c>
      <c r="B1562" s="1" t="s">
        <v>11</v>
      </c>
      <c r="C1562" s="1">
        <v>0.6</v>
      </c>
      <c r="D1562" s="1">
        <v>1</v>
      </c>
      <c r="E1562" s="1">
        <f t="shared" si="229"/>
        <v>391</v>
      </c>
      <c r="F1562" s="1">
        <v>1</v>
      </c>
      <c r="G1562" s="4">
        <f t="shared" si="230"/>
        <v>0</v>
      </c>
      <c r="H1562" s="4">
        <f t="shared" si="231"/>
        <v>368.54599999999999</v>
      </c>
      <c r="I1562" s="4">
        <v>355.31900000000002</v>
      </c>
      <c r="J1562" s="4">
        <v>13.227</v>
      </c>
      <c r="K1562" s="4">
        <v>0</v>
      </c>
      <c r="L1562" s="1">
        <v>135</v>
      </c>
      <c r="M1562" s="1">
        <v>135</v>
      </c>
      <c r="N1562" s="1">
        <v>135</v>
      </c>
      <c r="O1562" s="1">
        <v>135</v>
      </c>
      <c r="P1562" s="1">
        <v>135</v>
      </c>
      <c r="Q1562" s="1">
        <v>135</v>
      </c>
      <c r="R1562" s="4">
        <v>1.411</v>
      </c>
      <c r="S1562" s="4">
        <v>109.158</v>
      </c>
      <c r="T1562" s="4">
        <v>353.37700000000001</v>
      </c>
      <c r="U1562" s="4">
        <f t="shared" si="232"/>
        <v>0</v>
      </c>
      <c r="V1562" s="4">
        <f t="shared" si="233"/>
        <v>0</v>
      </c>
      <c r="W1562" s="4">
        <f t="shared" si="234"/>
        <v>0</v>
      </c>
    </row>
    <row r="1563" spans="1:23" x14ac:dyDescent="0.3">
      <c r="A1563" s="1">
        <f t="shared" si="228"/>
        <v>0</v>
      </c>
      <c r="B1563" s="1" t="s">
        <v>11</v>
      </c>
      <c r="C1563" s="1">
        <v>0.6</v>
      </c>
      <c r="D1563" s="1">
        <v>2</v>
      </c>
      <c r="E1563" s="1">
        <f t="shared" si="229"/>
        <v>391</v>
      </c>
      <c r="F1563" s="1">
        <v>1</v>
      </c>
      <c r="G1563" s="4">
        <f t="shared" si="230"/>
        <v>0</v>
      </c>
      <c r="H1563" s="4">
        <f t="shared" si="231"/>
        <v>365.46600000000001</v>
      </c>
      <c r="I1563" s="4">
        <v>352.19200000000001</v>
      </c>
      <c r="J1563" s="4">
        <v>13.273999999999999</v>
      </c>
      <c r="K1563" s="4">
        <v>0</v>
      </c>
      <c r="L1563" s="1">
        <v>135</v>
      </c>
      <c r="M1563" s="1">
        <v>135</v>
      </c>
      <c r="N1563" s="1">
        <v>135</v>
      </c>
      <c r="O1563" s="1">
        <v>135</v>
      </c>
      <c r="P1563" s="1">
        <v>135</v>
      </c>
      <c r="Q1563" s="1">
        <v>135</v>
      </c>
      <c r="R1563" s="4">
        <v>3.17</v>
      </c>
      <c r="S1563" s="4">
        <v>109.158</v>
      </c>
      <c r="T1563" s="4">
        <v>348.49099999999999</v>
      </c>
      <c r="U1563" s="4">
        <f t="shared" si="232"/>
        <v>0</v>
      </c>
      <c r="V1563" s="4">
        <f t="shared" si="233"/>
        <v>0</v>
      </c>
      <c r="W1563" s="4">
        <f t="shared" si="234"/>
        <v>0</v>
      </c>
    </row>
    <row r="1564" spans="1:23" x14ac:dyDescent="0.3">
      <c r="A1564" s="1">
        <f t="shared" si="228"/>
        <v>0</v>
      </c>
      <c r="B1564" s="1" t="s">
        <v>11</v>
      </c>
      <c r="C1564" s="1">
        <v>0.6</v>
      </c>
      <c r="D1564" s="1">
        <v>3</v>
      </c>
      <c r="E1564" s="1">
        <f t="shared" si="229"/>
        <v>391</v>
      </c>
      <c r="F1564" s="1">
        <v>1</v>
      </c>
      <c r="G1564" s="4">
        <f t="shared" si="230"/>
        <v>0</v>
      </c>
      <c r="H1564" s="4">
        <f t="shared" si="231"/>
        <v>384.26400000000001</v>
      </c>
      <c r="I1564" s="4">
        <v>370.20499999999998</v>
      </c>
      <c r="J1564" s="4">
        <v>14.058999999999999</v>
      </c>
      <c r="K1564" s="4">
        <v>0</v>
      </c>
      <c r="L1564" s="1">
        <v>135</v>
      </c>
      <c r="M1564" s="1">
        <v>135</v>
      </c>
      <c r="N1564" s="1">
        <v>135</v>
      </c>
      <c r="O1564" s="1">
        <v>135</v>
      </c>
      <c r="P1564" s="1">
        <v>135</v>
      </c>
      <c r="Q1564" s="1">
        <v>135</v>
      </c>
      <c r="R1564" s="4">
        <v>8.8109999999999999</v>
      </c>
      <c r="S1564" s="4">
        <v>109.158</v>
      </c>
      <c r="T1564" s="4">
        <v>360.863</v>
      </c>
      <c r="U1564" s="4">
        <f t="shared" si="232"/>
        <v>0</v>
      </c>
      <c r="V1564" s="4">
        <f t="shared" si="233"/>
        <v>0</v>
      </c>
      <c r="W1564" s="4">
        <f t="shared" si="234"/>
        <v>0</v>
      </c>
    </row>
    <row r="1565" spans="1:23" x14ac:dyDescent="0.3">
      <c r="A1565" s="1">
        <f t="shared" si="228"/>
        <v>0</v>
      </c>
      <c r="B1565" s="1" t="s">
        <v>11</v>
      </c>
      <c r="C1565" s="1">
        <v>0.6</v>
      </c>
      <c r="D1565" s="1">
        <v>4</v>
      </c>
      <c r="E1565" s="1">
        <f t="shared" si="229"/>
        <v>391</v>
      </c>
      <c r="F1565" s="1">
        <v>1</v>
      </c>
      <c r="G1565" s="4">
        <f t="shared" si="230"/>
        <v>0</v>
      </c>
      <c r="H1565" s="4">
        <f t="shared" si="231"/>
        <v>388.92800000000005</v>
      </c>
      <c r="I1565" s="4">
        <v>378.77500000000003</v>
      </c>
      <c r="J1565" s="4">
        <v>10.153</v>
      </c>
      <c r="K1565" s="4">
        <v>0</v>
      </c>
      <c r="L1565" s="1">
        <v>135</v>
      </c>
      <c r="M1565" s="1">
        <v>135</v>
      </c>
      <c r="N1565" s="1">
        <v>135</v>
      </c>
      <c r="O1565" s="1">
        <v>135</v>
      </c>
      <c r="P1565" s="1">
        <v>135</v>
      </c>
      <c r="Q1565" s="1">
        <v>135</v>
      </c>
      <c r="R1565" s="4">
        <v>15.394</v>
      </c>
      <c r="S1565" s="4">
        <v>109.158</v>
      </c>
      <c r="T1565" s="4">
        <v>362.85</v>
      </c>
      <c r="U1565" s="4">
        <f t="shared" si="232"/>
        <v>0</v>
      </c>
      <c r="V1565" s="4">
        <f t="shared" si="233"/>
        <v>0</v>
      </c>
      <c r="W1565" s="4">
        <f t="shared" si="234"/>
        <v>0</v>
      </c>
    </row>
    <row r="1566" spans="1:23" x14ac:dyDescent="0.3">
      <c r="A1566" s="1">
        <f t="shared" si="228"/>
        <v>0</v>
      </c>
      <c r="B1566" s="1" t="s">
        <v>11</v>
      </c>
      <c r="C1566" s="1">
        <v>0.6</v>
      </c>
      <c r="D1566" s="1">
        <v>1</v>
      </c>
      <c r="E1566" s="1">
        <f t="shared" si="229"/>
        <v>392</v>
      </c>
      <c r="F1566" s="1">
        <v>1</v>
      </c>
      <c r="G1566" s="4">
        <f t="shared" si="230"/>
        <v>0</v>
      </c>
      <c r="H1566" s="4">
        <f t="shared" si="231"/>
        <v>392.01399999999995</v>
      </c>
      <c r="I1566" s="4">
        <v>378.47799999999995</v>
      </c>
      <c r="J1566" s="4">
        <v>13.536</v>
      </c>
      <c r="K1566" s="4">
        <v>0</v>
      </c>
      <c r="L1566" s="1">
        <v>136</v>
      </c>
      <c r="M1566" s="1">
        <v>136</v>
      </c>
      <c r="N1566" s="1">
        <v>136</v>
      </c>
      <c r="O1566" s="1">
        <v>136</v>
      </c>
      <c r="P1566" s="1">
        <v>136</v>
      </c>
      <c r="Q1566" s="1">
        <v>136</v>
      </c>
      <c r="R1566" s="4">
        <v>1.631</v>
      </c>
      <c r="S1566" s="4">
        <v>112.66800000000001</v>
      </c>
      <c r="T1566" s="4">
        <v>376.29099999999994</v>
      </c>
      <c r="U1566" s="4">
        <f t="shared" si="232"/>
        <v>0</v>
      </c>
      <c r="V1566" s="4">
        <f t="shared" si="233"/>
        <v>0</v>
      </c>
      <c r="W1566" s="4">
        <f t="shared" si="234"/>
        <v>0</v>
      </c>
    </row>
    <row r="1567" spans="1:23" x14ac:dyDescent="0.3">
      <c r="A1567" s="1">
        <f t="shared" si="228"/>
        <v>0</v>
      </c>
      <c r="B1567" s="1" t="s">
        <v>11</v>
      </c>
      <c r="C1567" s="1">
        <v>0.6</v>
      </c>
      <c r="D1567" s="1">
        <v>2</v>
      </c>
      <c r="E1567" s="1">
        <f t="shared" si="229"/>
        <v>392</v>
      </c>
      <c r="F1567" s="1">
        <v>1</v>
      </c>
      <c r="G1567" s="4">
        <f t="shared" si="230"/>
        <v>0</v>
      </c>
      <c r="H1567" s="4">
        <f t="shared" si="231"/>
        <v>386.31299999999999</v>
      </c>
      <c r="I1567" s="4">
        <v>372.72699999999998</v>
      </c>
      <c r="J1567" s="4">
        <v>13.586</v>
      </c>
      <c r="K1567" s="4">
        <v>0</v>
      </c>
      <c r="L1567" s="1">
        <v>136</v>
      </c>
      <c r="M1567" s="1">
        <v>136</v>
      </c>
      <c r="N1567" s="1">
        <v>136</v>
      </c>
      <c r="O1567" s="1">
        <v>136</v>
      </c>
      <c r="P1567" s="1">
        <v>136</v>
      </c>
      <c r="Q1567" s="1">
        <v>136</v>
      </c>
      <c r="R1567" s="4">
        <v>3.4380000000000002</v>
      </c>
      <c r="S1567" s="4">
        <v>112.66800000000001</v>
      </c>
      <c r="T1567" s="4">
        <v>368.73299999999995</v>
      </c>
      <c r="U1567" s="4">
        <f t="shared" si="232"/>
        <v>0</v>
      </c>
      <c r="V1567" s="4">
        <f t="shared" si="233"/>
        <v>0</v>
      </c>
      <c r="W1567" s="4">
        <f t="shared" si="234"/>
        <v>0</v>
      </c>
    </row>
    <row r="1568" spans="1:23" x14ac:dyDescent="0.3">
      <c r="A1568" s="1">
        <f t="shared" si="228"/>
        <v>0</v>
      </c>
      <c r="B1568" s="1" t="s">
        <v>11</v>
      </c>
      <c r="C1568" s="1">
        <v>0.6</v>
      </c>
      <c r="D1568" s="1">
        <v>3</v>
      </c>
      <c r="E1568" s="1">
        <f t="shared" si="229"/>
        <v>392</v>
      </c>
      <c r="F1568" s="1">
        <v>1</v>
      </c>
      <c r="G1568" s="4">
        <f t="shared" si="230"/>
        <v>0</v>
      </c>
      <c r="H1568" s="4">
        <f t="shared" si="231"/>
        <v>409.34200000000004</v>
      </c>
      <c r="I1568" s="4">
        <v>395.55400000000003</v>
      </c>
      <c r="J1568" s="4">
        <v>13.788</v>
      </c>
      <c r="K1568" s="4">
        <v>0</v>
      </c>
      <c r="L1568" s="1">
        <v>136</v>
      </c>
      <c r="M1568" s="1">
        <v>136</v>
      </c>
      <c r="N1568" s="1">
        <v>136</v>
      </c>
      <c r="O1568" s="1">
        <v>136</v>
      </c>
      <c r="P1568" s="1">
        <v>136</v>
      </c>
      <c r="Q1568" s="1">
        <v>136</v>
      </c>
      <c r="R1568" s="4">
        <v>5.601</v>
      </c>
      <c r="S1568" s="4">
        <v>112.66800000000001</v>
      </c>
      <c r="T1568" s="4">
        <v>389.39700000000005</v>
      </c>
      <c r="U1568" s="4">
        <f t="shared" si="232"/>
        <v>0</v>
      </c>
      <c r="V1568" s="4">
        <f t="shared" si="233"/>
        <v>0</v>
      </c>
      <c r="W1568" s="4">
        <f t="shared" si="234"/>
        <v>0</v>
      </c>
    </row>
    <row r="1569" spans="1:23" x14ac:dyDescent="0.3">
      <c r="A1569" s="1">
        <f t="shared" si="228"/>
        <v>0</v>
      </c>
      <c r="B1569" s="1" t="s">
        <v>11</v>
      </c>
      <c r="C1569" s="1">
        <v>0.6</v>
      </c>
      <c r="D1569" s="1">
        <v>4</v>
      </c>
      <c r="E1569" s="1">
        <f t="shared" si="229"/>
        <v>392</v>
      </c>
      <c r="F1569" s="1">
        <v>1</v>
      </c>
      <c r="G1569" s="4">
        <f t="shared" si="230"/>
        <v>0</v>
      </c>
      <c r="H1569" s="4">
        <f t="shared" si="231"/>
        <v>407.49700000000001</v>
      </c>
      <c r="I1569" s="4">
        <v>396.07400000000001</v>
      </c>
      <c r="J1569" s="4">
        <v>11.423</v>
      </c>
      <c r="K1569" s="4">
        <v>0</v>
      </c>
      <c r="L1569" s="1">
        <v>136</v>
      </c>
      <c r="M1569" s="1">
        <v>136</v>
      </c>
      <c r="N1569" s="1">
        <v>136</v>
      </c>
      <c r="O1569" s="1">
        <v>136</v>
      </c>
      <c r="P1569" s="1">
        <v>136</v>
      </c>
      <c r="Q1569" s="1">
        <v>136</v>
      </c>
      <c r="R1569" s="4">
        <v>10.83</v>
      </c>
      <c r="S1569" s="4">
        <v>112.66800000000001</v>
      </c>
      <c r="T1569" s="4">
        <v>384.68799999999999</v>
      </c>
      <c r="U1569" s="4">
        <f t="shared" si="232"/>
        <v>0</v>
      </c>
      <c r="V1569" s="4">
        <f t="shared" si="233"/>
        <v>0</v>
      </c>
      <c r="W1569" s="4">
        <f t="shared" si="234"/>
        <v>0</v>
      </c>
    </row>
    <row r="1570" spans="1:23" x14ac:dyDescent="0.3">
      <c r="A1570" s="1">
        <f t="shared" si="228"/>
        <v>0</v>
      </c>
      <c r="B1570" s="1" t="s">
        <v>11</v>
      </c>
      <c r="C1570" s="1">
        <v>0.6</v>
      </c>
      <c r="D1570" s="1">
        <v>1</v>
      </c>
      <c r="E1570" s="1">
        <f t="shared" si="229"/>
        <v>393</v>
      </c>
      <c r="F1570" s="1">
        <v>1</v>
      </c>
      <c r="G1570" s="4">
        <f t="shared" si="230"/>
        <v>0</v>
      </c>
      <c r="H1570" s="4">
        <f t="shared" si="231"/>
        <v>393.01</v>
      </c>
      <c r="I1570" s="4">
        <v>378.488</v>
      </c>
      <c r="J1570" s="4">
        <v>14.522</v>
      </c>
      <c r="K1570" s="4">
        <v>0</v>
      </c>
      <c r="L1570" s="1">
        <v>136</v>
      </c>
      <c r="M1570" s="1">
        <v>136</v>
      </c>
      <c r="N1570" s="1">
        <v>136</v>
      </c>
      <c r="O1570" s="1">
        <v>136</v>
      </c>
      <c r="P1570" s="1">
        <v>136</v>
      </c>
      <c r="Q1570" s="1">
        <v>136</v>
      </c>
      <c r="R1570" s="4">
        <v>1.498</v>
      </c>
      <c r="S1570" s="4">
        <v>121.377</v>
      </c>
      <c r="T1570" s="4">
        <v>376.524</v>
      </c>
      <c r="U1570" s="4">
        <f t="shared" si="232"/>
        <v>0</v>
      </c>
      <c r="V1570" s="4">
        <f t="shared" si="233"/>
        <v>0</v>
      </c>
      <c r="W1570" s="4">
        <f t="shared" si="234"/>
        <v>0</v>
      </c>
    </row>
    <row r="1571" spans="1:23" x14ac:dyDescent="0.3">
      <c r="A1571" s="1">
        <f t="shared" si="228"/>
        <v>0</v>
      </c>
      <c r="B1571" s="1" t="s">
        <v>11</v>
      </c>
      <c r="C1571" s="1">
        <v>0.6</v>
      </c>
      <c r="D1571" s="1">
        <v>2</v>
      </c>
      <c r="E1571" s="1">
        <f t="shared" si="229"/>
        <v>393</v>
      </c>
      <c r="F1571" s="1">
        <v>1</v>
      </c>
      <c r="G1571" s="4">
        <f t="shared" si="230"/>
        <v>0</v>
      </c>
      <c r="H1571" s="4">
        <f t="shared" si="231"/>
        <v>396.86099999999999</v>
      </c>
      <c r="I1571" s="4">
        <v>383.358</v>
      </c>
      <c r="J1571" s="4">
        <v>13.503</v>
      </c>
      <c r="K1571" s="4">
        <v>0</v>
      </c>
      <c r="L1571" s="1">
        <v>136</v>
      </c>
      <c r="M1571" s="1">
        <v>136</v>
      </c>
      <c r="N1571" s="1">
        <v>136</v>
      </c>
      <c r="O1571" s="1">
        <v>136</v>
      </c>
      <c r="P1571" s="1">
        <v>136</v>
      </c>
      <c r="Q1571" s="1">
        <v>136</v>
      </c>
      <c r="R1571" s="4">
        <v>3.258</v>
      </c>
      <c r="S1571" s="4">
        <v>121.377</v>
      </c>
      <c r="T1571" s="4">
        <v>379.63400000000001</v>
      </c>
      <c r="U1571" s="4">
        <f t="shared" si="232"/>
        <v>0</v>
      </c>
      <c r="V1571" s="4">
        <f t="shared" si="233"/>
        <v>0</v>
      </c>
      <c r="W1571" s="4">
        <f t="shared" si="234"/>
        <v>0</v>
      </c>
    </row>
    <row r="1572" spans="1:23" x14ac:dyDescent="0.3">
      <c r="A1572" s="1">
        <f t="shared" si="228"/>
        <v>0</v>
      </c>
      <c r="B1572" s="1" t="s">
        <v>11</v>
      </c>
      <c r="C1572" s="1">
        <v>0.6</v>
      </c>
      <c r="D1572" s="1">
        <v>3</v>
      </c>
      <c r="E1572" s="1">
        <f t="shared" si="229"/>
        <v>393</v>
      </c>
      <c r="F1572" s="1">
        <v>1</v>
      </c>
      <c r="G1572" s="4">
        <f t="shared" si="230"/>
        <v>0</v>
      </c>
      <c r="H1572" s="4">
        <f t="shared" si="231"/>
        <v>421.64299999999997</v>
      </c>
      <c r="I1572" s="4">
        <v>408.065</v>
      </c>
      <c r="J1572" s="4">
        <v>13.577999999999999</v>
      </c>
      <c r="K1572" s="4">
        <v>0</v>
      </c>
      <c r="L1572" s="1">
        <v>136</v>
      </c>
      <c r="M1572" s="1">
        <v>136</v>
      </c>
      <c r="N1572" s="1">
        <v>136</v>
      </c>
      <c r="O1572" s="1">
        <v>136</v>
      </c>
      <c r="P1572" s="1">
        <v>136</v>
      </c>
      <c r="Q1572" s="1">
        <v>136</v>
      </c>
      <c r="R1572" s="4">
        <v>6.4210000000000003</v>
      </c>
      <c r="S1572" s="4">
        <v>121.377</v>
      </c>
      <c r="T1572" s="4">
        <v>401.178</v>
      </c>
      <c r="U1572" s="4">
        <f t="shared" si="232"/>
        <v>0</v>
      </c>
      <c r="V1572" s="4">
        <f t="shared" si="233"/>
        <v>0</v>
      </c>
      <c r="W1572" s="4">
        <f t="shared" si="234"/>
        <v>0</v>
      </c>
    </row>
    <row r="1573" spans="1:23" x14ac:dyDescent="0.3">
      <c r="A1573" s="1">
        <f t="shared" si="228"/>
        <v>0</v>
      </c>
      <c r="B1573" s="1" t="s">
        <v>11</v>
      </c>
      <c r="C1573" s="1">
        <v>0.6</v>
      </c>
      <c r="D1573" s="1">
        <v>4</v>
      </c>
      <c r="E1573" s="1">
        <f t="shared" si="229"/>
        <v>393</v>
      </c>
      <c r="F1573" s="1">
        <v>1</v>
      </c>
      <c r="G1573" s="4">
        <f t="shared" si="230"/>
        <v>0</v>
      </c>
      <c r="H1573" s="4">
        <f t="shared" si="231"/>
        <v>410.07300000000004</v>
      </c>
      <c r="I1573" s="4">
        <v>397.93600000000004</v>
      </c>
      <c r="J1573" s="4">
        <v>12.137</v>
      </c>
      <c r="K1573" s="4">
        <v>0</v>
      </c>
      <c r="L1573" s="1">
        <v>136</v>
      </c>
      <c r="M1573" s="1">
        <v>136</v>
      </c>
      <c r="N1573" s="1">
        <v>136</v>
      </c>
      <c r="O1573" s="1">
        <v>136</v>
      </c>
      <c r="P1573" s="1">
        <v>136</v>
      </c>
      <c r="Q1573" s="1">
        <v>136</v>
      </c>
      <c r="R1573" s="4">
        <v>10.093</v>
      </c>
      <c r="S1573" s="4">
        <v>121.377</v>
      </c>
      <c r="T1573" s="4">
        <v>387.37700000000001</v>
      </c>
      <c r="U1573" s="4">
        <f t="shared" si="232"/>
        <v>0</v>
      </c>
      <c r="V1573" s="4">
        <f t="shared" si="233"/>
        <v>0</v>
      </c>
      <c r="W1573" s="4">
        <f t="shared" si="234"/>
        <v>0</v>
      </c>
    </row>
    <row r="1574" spans="1:23" x14ac:dyDescent="0.3">
      <c r="A1574" s="1">
        <f t="shared" si="228"/>
        <v>0</v>
      </c>
      <c r="B1574" s="1" t="s">
        <v>11</v>
      </c>
      <c r="C1574" s="1">
        <v>0.6</v>
      </c>
      <c r="D1574" s="1">
        <v>1</v>
      </c>
      <c r="E1574" s="1">
        <f t="shared" si="229"/>
        <v>394</v>
      </c>
      <c r="F1574" s="1">
        <v>1</v>
      </c>
      <c r="G1574" s="4">
        <f t="shared" si="230"/>
        <v>0</v>
      </c>
      <c r="H1574" s="4">
        <f t="shared" si="231"/>
        <v>433.82600000000002</v>
      </c>
      <c r="I1574" s="4">
        <v>420.96900000000005</v>
      </c>
      <c r="J1574" s="4">
        <v>12.856999999999999</v>
      </c>
      <c r="K1574" s="4">
        <v>0</v>
      </c>
      <c r="L1574" s="1">
        <v>138</v>
      </c>
      <c r="M1574" s="1">
        <v>138</v>
      </c>
      <c r="N1574" s="1">
        <v>138</v>
      </c>
      <c r="O1574" s="1">
        <v>138</v>
      </c>
      <c r="P1574" s="1">
        <v>138</v>
      </c>
      <c r="Q1574" s="1">
        <v>138</v>
      </c>
      <c r="R1574" s="4">
        <v>1.4359999999999999</v>
      </c>
      <c r="S1574" s="4">
        <v>115.113</v>
      </c>
      <c r="T1574" s="4">
        <v>419.012</v>
      </c>
      <c r="U1574" s="4">
        <f t="shared" si="232"/>
        <v>0</v>
      </c>
      <c r="V1574" s="4">
        <f t="shared" si="233"/>
        <v>0</v>
      </c>
      <c r="W1574" s="4">
        <f t="shared" si="234"/>
        <v>0</v>
      </c>
    </row>
    <row r="1575" spans="1:23" x14ac:dyDescent="0.3">
      <c r="A1575" s="1">
        <f t="shared" si="228"/>
        <v>0</v>
      </c>
      <c r="B1575" s="1" t="s">
        <v>11</v>
      </c>
      <c r="C1575" s="1">
        <v>0.6</v>
      </c>
      <c r="D1575" s="1">
        <v>2</v>
      </c>
      <c r="E1575" s="1">
        <f t="shared" si="229"/>
        <v>394</v>
      </c>
      <c r="F1575" s="1">
        <v>1</v>
      </c>
      <c r="G1575" s="4">
        <f t="shared" si="230"/>
        <v>0</v>
      </c>
      <c r="H1575" s="4">
        <f t="shared" si="231"/>
        <v>391.64599999999996</v>
      </c>
      <c r="I1575" s="4">
        <v>377.98699999999997</v>
      </c>
      <c r="J1575" s="4">
        <v>13.659000000000001</v>
      </c>
      <c r="K1575" s="4">
        <v>0</v>
      </c>
      <c r="L1575" s="1">
        <v>138</v>
      </c>
      <c r="M1575" s="1">
        <v>138</v>
      </c>
      <c r="N1575" s="1">
        <v>138</v>
      </c>
      <c r="O1575" s="1">
        <v>138</v>
      </c>
      <c r="P1575" s="1">
        <v>138</v>
      </c>
      <c r="Q1575" s="1">
        <v>138</v>
      </c>
      <c r="R1575" s="4">
        <v>3.181</v>
      </c>
      <c r="S1575" s="4">
        <v>115.113</v>
      </c>
      <c r="T1575" s="4">
        <v>374.28499999999997</v>
      </c>
      <c r="U1575" s="4">
        <f t="shared" si="232"/>
        <v>0</v>
      </c>
      <c r="V1575" s="4">
        <f t="shared" si="233"/>
        <v>0</v>
      </c>
      <c r="W1575" s="4">
        <f t="shared" si="234"/>
        <v>0</v>
      </c>
    </row>
    <row r="1576" spans="1:23" x14ac:dyDescent="0.3">
      <c r="A1576" s="1">
        <f t="shared" si="228"/>
        <v>0</v>
      </c>
      <c r="B1576" s="1" t="s">
        <v>11</v>
      </c>
      <c r="C1576" s="1">
        <v>0.6</v>
      </c>
      <c r="D1576" s="1">
        <v>3</v>
      </c>
      <c r="E1576" s="1">
        <f t="shared" si="229"/>
        <v>394</v>
      </c>
      <c r="F1576" s="1">
        <v>1</v>
      </c>
      <c r="G1576" s="4">
        <f t="shared" si="230"/>
        <v>0</v>
      </c>
      <c r="H1576" s="4">
        <f t="shared" si="231"/>
        <v>429.70799999999997</v>
      </c>
      <c r="I1576" s="4">
        <v>417.12799999999999</v>
      </c>
      <c r="J1576" s="4">
        <v>12.58</v>
      </c>
      <c r="K1576" s="4">
        <v>0</v>
      </c>
      <c r="L1576" s="1">
        <v>138</v>
      </c>
      <c r="M1576" s="1">
        <v>138</v>
      </c>
      <c r="N1576" s="1">
        <v>138</v>
      </c>
      <c r="O1576" s="1">
        <v>138</v>
      </c>
      <c r="P1576" s="1">
        <v>138</v>
      </c>
      <c r="Q1576" s="1">
        <v>138</v>
      </c>
      <c r="R1576" s="4">
        <v>5.3049999999999997</v>
      </c>
      <c r="S1576" s="4">
        <v>115.113</v>
      </c>
      <c r="T1576" s="4">
        <v>411.30199999999996</v>
      </c>
      <c r="U1576" s="4">
        <f t="shared" si="232"/>
        <v>0</v>
      </c>
      <c r="V1576" s="4">
        <f t="shared" si="233"/>
        <v>0</v>
      </c>
      <c r="W1576" s="4">
        <f t="shared" si="234"/>
        <v>0</v>
      </c>
    </row>
    <row r="1577" spans="1:23" x14ac:dyDescent="0.3">
      <c r="A1577" s="1">
        <f t="shared" si="228"/>
        <v>0</v>
      </c>
      <c r="B1577" s="1" t="s">
        <v>11</v>
      </c>
      <c r="C1577" s="1">
        <v>0.6</v>
      </c>
      <c r="D1577" s="1">
        <v>4</v>
      </c>
      <c r="E1577" s="1">
        <f t="shared" si="229"/>
        <v>394</v>
      </c>
      <c r="F1577" s="1">
        <v>1</v>
      </c>
      <c r="G1577" s="4">
        <f t="shared" si="230"/>
        <v>0</v>
      </c>
      <c r="H1577" s="4">
        <f t="shared" si="231"/>
        <v>467.14199999999994</v>
      </c>
      <c r="I1577" s="4">
        <v>455.01599999999996</v>
      </c>
      <c r="J1577" s="4">
        <v>12.125999999999999</v>
      </c>
      <c r="K1577" s="4">
        <v>0</v>
      </c>
      <c r="L1577" s="1">
        <v>138</v>
      </c>
      <c r="M1577" s="1">
        <v>138</v>
      </c>
      <c r="N1577" s="1">
        <v>138</v>
      </c>
      <c r="O1577" s="1">
        <v>138</v>
      </c>
      <c r="P1577" s="1">
        <v>138</v>
      </c>
      <c r="Q1577" s="1">
        <v>138</v>
      </c>
      <c r="R1577" s="4">
        <v>11.294</v>
      </c>
      <c r="S1577" s="4">
        <v>115.113</v>
      </c>
      <c r="T1577" s="4">
        <v>443.20099999999996</v>
      </c>
      <c r="U1577" s="4">
        <f t="shared" si="232"/>
        <v>0</v>
      </c>
      <c r="V1577" s="4">
        <f t="shared" si="233"/>
        <v>0</v>
      </c>
      <c r="W1577" s="4">
        <f t="shared" si="234"/>
        <v>0</v>
      </c>
    </row>
    <row r="1578" spans="1:23" x14ac:dyDescent="0.3">
      <c r="A1578" s="1">
        <f t="shared" si="228"/>
        <v>0</v>
      </c>
      <c r="B1578" s="1" t="s">
        <v>11</v>
      </c>
      <c r="C1578" s="1">
        <v>0.6</v>
      </c>
      <c r="D1578" s="1">
        <v>1</v>
      </c>
      <c r="E1578" s="1">
        <f t="shared" si="229"/>
        <v>395</v>
      </c>
      <c r="F1578" s="1">
        <v>1</v>
      </c>
      <c r="G1578" s="4">
        <f t="shared" si="230"/>
        <v>0</v>
      </c>
      <c r="H1578" s="4">
        <f t="shared" si="231"/>
        <v>371.29300000000001</v>
      </c>
      <c r="I1578" s="4">
        <v>357.488</v>
      </c>
      <c r="J1578" s="4">
        <v>13.805</v>
      </c>
      <c r="K1578" s="4">
        <v>0</v>
      </c>
      <c r="L1578" s="1">
        <v>139</v>
      </c>
      <c r="M1578" s="1">
        <v>139</v>
      </c>
      <c r="N1578" s="1">
        <v>139</v>
      </c>
      <c r="O1578" s="1">
        <v>139</v>
      </c>
      <c r="P1578" s="1">
        <v>139</v>
      </c>
      <c r="Q1578" s="1">
        <v>139</v>
      </c>
      <c r="R1578" s="4">
        <v>1.38</v>
      </c>
      <c r="S1578" s="4">
        <v>118.047</v>
      </c>
      <c r="T1578" s="4">
        <v>355.60300000000001</v>
      </c>
      <c r="U1578" s="4">
        <f t="shared" si="232"/>
        <v>0</v>
      </c>
      <c r="V1578" s="4">
        <f t="shared" si="233"/>
        <v>0</v>
      </c>
      <c r="W1578" s="4">
        <f t="shared" si="234"/>
        <v>0</v>
      </c>
    </row>
    <row r="1579" spans="1:23" x14ac:dyDescent="0.3">
      <c r="A1579" s="1">
        <f t="shared" si="228"/>
        <v>0</v>
      </c>
      <c r="B1579" s="1" t="s">
        <v>11</v>
      </c>
      <c r="C1579" s="1">
        <v>0.6</v>
      </c>
      <c r="D1579" s="1">
        <v>2</v>
      </c>
      <c r="E1579" s="1">
        <f t="shared" si="229"/>
        <v>395</v>
      </c>
      <c r="F1579" s="1">
        <v>1</v>
      </c>
      <c r="G1579" s="4">
        <f t="shared" si="230"/>
        <v>0</v>
      </c>
      <c r="H1579" s="4">
        <f t="shared" si="231"/>
        <v>389.81</v>
      </c>
      <c r="I1579" s="4">
        <v>377.589</v>
      </c>
      <c r="J1579" s="4">
        <v>12.221</v>
      </c>
      <c r="K1579" s="4">
        <v>0</v>
      </c>
      <c r="L1579" s="1">
        <v>139</v>
      </c>
      <c r="M1579" s="1">
        <v>139</v>
      </c>
      <c r="N1579" s="1">
        <v>139</v>
      </c>
      <c r="O1579" s="1">
        <v>139</v>
      </c>
      <c r="P1579" s="1">
        <v>139</v>
      </c>
      <c r="Q1579" s="1">
        <v>139</v>
      </c>
      <c r="R1579" s="4">
        <v>6.0270000000000001</v>
      </c>
      <c r="S1579" s="4">
        <v>118.047</v>
      </c>
      <c r="T1579" s="4">
        <v>371.05700000000002</v>
      </c>
      <c r="U1579" s="4">
        <f t="shared" si="232"/>
        <v>0</v>
      </c>
      <c r="V1579" s="4">
        <f t="shared" si="233"/>
        <v>0</v>
      </c>
      <c r="W1579" s="4">
        <f t="shared" si="234"/>
        <v>0</v>
      </c>
    </row>
    <row r="1580" spans="1:23" x14ac:dyDescent="0.3">
      <c r="A1580" s="1">
        <f t="shared" si="228"/>
        <v>0</v>
      </c>
      <c r="B1580" s="1" t="s">
        <v>11</v>
      </c>
      <c r="C1580" s="1">
        <v>0.6</v>
      </c>
      <c r="D1580" s="1">
        <v>3</v>
      </c>
      <c r="E1580" s="1">
        <f t="shared" si="229"/>
        <v>395</v>
      </c>
      <c r="F1580" s="1">
        <v>1</v>
      </c>
      <c r="G1580" s="4">
        <f t="shared" si="230"/>
        <v>0</v>
      </c>
      <c r="H1580" s="4">
        <f t="shared" si="231"/>
        <v>376.3</v>
      </c>
      <c r="I1580" s="4">
        <v>363.327</v>
      </c>
      <c r="J1580" s="4">
        <v>12.973000000000001</v>
      </c>
      <c r="K1580" s="4">
        <v>0</v>
      </c>
      <c r="L1580" s="1">
        <v>139</v>
      </c>
      <c r="M1580" s="1">
        <v>139</v>
      </c>
      <c r="N1580" s="1">
        <v>139</v>
      </c>
      <c r="O1580" s="1">
        <v>139</v>
      </c>
      <c r="P1580" s="1">
        <v>139</v>
      </c>
      <c r="Q1580" s="1">
        <v>139</v>
      </c>
      <c r="R1580" s="4">
        <v>6.8719999999999999</v>
      </c>
      <c r="S1580" s="4">
        <v>118.047</v>
      </c>
      <c r="T1580" s="4">
        <v>355.95</v>
      </c>
      <c r="U1580" s="4">
        <f t="shared" si="232"/>
        <v>0</v>
      </c>
      <c r="V1580" s="4">
        <f t="shared" si="233"/>
        <v>0</v>
      </c>
      <c r="W1580" s="4">
        <f t="shared" si="234"/>
        <v>0</v>
      </c>
    </row>
    <row r="1581" spans="1:23" x14ac:dyDescent="0.3">
      <c r="A1581" s="1">
        <f t="shared" si="228"/>
        <v>0</v>
      </c>
      <c r="B1581" s="1" t="s">
        <v>11</v>
      </c>
      <c r="C1581" s="1">
        <v>0.6</v>
      </c>
      <c r="D1581" s="1">
        <v>4</v>
      </c>
      <c r="E1581" s="1">
        <f t="shared" si="229"/>
        <v>395</v>
      </c>
      <c r="F1581" s="1">
        <v>1</v>
      </c>
      <c r="G1581" s="4">
        <f t="shared" si="230"/>
        <v>0</v>
      </c>
      <c r="H1581" s="4">
        <f t="shared" si="231"/>
        <v>408.10500000000002</v>
      </c>
      <c r="I1581" s="4">
        <v>394.78800000000001</v>
      </c>
      <c r="J1581" s="4">
        <v>13.317</v>
      </c>
      <c r="K1581" s="4">
        <v>0</v>
      </c>
      <c r="L1581" s="1">
        <v>139</v>
      </c>
      <c r="M1581" s="1">
        <v>139</v>
      </c>
      <c r="N1581" s="1">
        <v>139</v>
      </c>
      <c r="O1581" s="1">
        <v>139</v>
      </c>
      <c r="P1581" s="1">
        <v>139</v>
      </c>
      <c r="Q1581" s="1">
        <v>139</v>
      </c>
      <c r="R1581" s="4">
        <v>16.547000000000001</v>
      </c>
      <c r="S1581" s="4">
        <v>118.047</v>
      </c>
      <c r="T1581" s="4">
        <v>377.73599999999999</v>
      </c>
      <c r="U1581" s="4">
        <f t="shared" si="232"/>
        <v>0</v>
      </c>
      <c r="V1581" s="4">
        <f t="shared" si="233"/>
        <v>0</v>
      </c>
      <c r="W1581" s="4">
        <f t="shared" si="234"/>
        <v>0</v>
      </c>
    </row>
    <row r="1582" spans="1:23" x14ac:dyDescent="0.3">
      <c r="A1582" s="1">
        <f t="shared" si="228"/>
        <v>0</v>
      </c>
      <c r="B1582" s="1" t="s">
        <v>11</v>
      </c>
      <c r="C1582" s="1">
        <v>0.6</v>
      </c>
      <c r="D1582" s="1">
        <v>1</v>
      </c>
      <c r="E1582" s="1">
        <f t="shared" si="229"/>
        <v>396</v>
      </c>
      <c r="F1582" s="1">
        <v>1</v>
      </c>
      <c r="G1582" s="4">
        <f t="shared" si="230"/>
        <v>0</v>
      </c>
      <c r="H1582" s="4">
        <f t="shared" si="231"/>
        <v>395.60300000000001</v>
      </c>
      <c r="I1582" s="4">
        <v>381.50400000000002</v>
      </c>
      <c r="J1582" s="4">
        <v>14.099</v>
      </c>
      <c r="K1582" s="4">
        <v>0</v>
      </c>
      <c r="L1582" s="1">
        <v>136</v>
      </c>
      <c r="M1582" s="1">
        <v>136</v>
      </c>
      <c r="N1582" s="1">
        <v>136</v>
      </c>
      <c r="O1582" s="1">
        <v>136</v>
      </c>
      <c r="P1582" s="1">
        <v>136</v>
      </c>
      <c r="Q1582" s="1">
        <v>136</v>
      </c>
      <c r="R1582" s="4">
        <v>1.968</v>
      </c>
      <c r="S1582" s="4">
        <v>123.105</v>
      </c>
      <c r="T1582" s="4">
        <v>379.024</v>
      </c>
      <c r="U1582" s="4">
        <f t="shared" si="232"/>
        <v>0</v>
      </c>
      <c r="V1582" s="4">
        <f t="shared" si="233"/>
        <v>0</v>
      </c>
      <c r="W1582" s="4">
        <f t="shared" si="234"/>
        <v>0</v>
      </c>
    </row>
    <row r="1583" spans="1:23" x14ac:dyDescent="0.3">
      <c r="A1583" s="1">
        <f t="shared" si="228"/>
        <v>0</v>
      </c>
      <c r="B1583" s="1" t="s">
        <v>11</v>
      </c>
      <c r="C1583" s="1">
        <v>0.6</v>
      </c>
      <c r="D1583" s="1">
        <v>2</v>
      </c>
      <c r="E1583" s="1">
        <f t="shared" si="229"/>
        <v>396</v>
      </c>
      <c r="F1583" s="1">
        <v>1</v>
      </c>
      <c r="G1583" s="4">
        <f t="shared" si="230"/>
        <v>0</v>
      </c>
      <c r="H1583" s="4">
        <f t="shared" si="231"/>
        <v>429.06899999999996</v>
      </c>
      <c r="I1583" s="4">
        <v>408.59699999999998</v>
      </c>
      <c r="J1583" s="4">
        <v>20.472000000000001</v>
      </c>
      <c r="K1583" s="4">
        <v>0</v>
      </c>
      <c r="L1583" s="1">
        <v>136</v>
      </c>
      <c r="M1583" s="1">
        <v>136</v>
      </c>
      <c r="N1583" s="1">
        <v>136</v>
      </c>
      <c r="O1583" s="1">
        <v>136</v>
      </c>
      <c r="P1583" s="1">
        <v>136</v>
      </c>
      <c r="Q1583" s="1">
        <v>136</v>
      </c>
      <c r="R1583" s="4">
        <v>3.7050000000000001</v>
      </c>
      <c r="S1583" s="4">
        <v>123.105</v>
      </c>
      <c r="T1583" s="4">
        <v>404.38</v>
      </c>
      <c r="U1583" s="4">
        <f t="shared" si="232"/>
        <v>0</v>
      </c>
      <c r="V1583" s="4">
        <f t="shared" si="233"/>
        <v>0</v>
      </c>
      <c r="W1583" s="4">
        <f t="shared" si="234"/>
        <v>0</v>
      </c>
    </row>
    <row r="1584" spans="1:23" x14ac:dyDescent="0.3">
      <c r="A1584" s="1">
        <f t="shared" si="228"/>
        <v>0</v>
      </c>
      <c r="B1584" s="1" t="s">
        <v>11</v>
      </c>
      <c r="C1584" s="1">
        <v>0.6</v>
      </c>
      <c r="D1584" s="1">
        <v>3</v>
      </c>
      <c r="E1584" s="1">
        <f t="shared" si="229"/>
        <v>396</v>
      </c>
      <c r="F1584" s="1">
        <v>1</v>
      </c>
      <c r="G1584" s="4">
        <f t="shared" si="230"/>
        <v>0</v>
      </c>
      <c r="H1584" s="4">
        <f t="shared" si="231"/>
        <v>394.74900000000002</v>
      </c>
      <c r="I1584" s="4">
        <v>381.74400000000003</v>
      </c>
      <c r="J1584" s="4">
        <v>13.005000000000001</v>
      </c>
      <c r="K1584" s="4">
        <v>0</v>
      </c>
      <c r="L1584" s="1">
        <v>136</v>
      </c>
      <c r="M1584" s="1">
        <v>136</v>
      </c>
      <c r="N1584" s="1">
        <v>136</v>
      </c>
      <c r="O1584" s="1">
        <v>136</v>
      </c>
      <c r="P1584" s="1">
        <v>136</v>
      </c>
      <c r="Q1584" s="1">
        <v>136</v>
      </c>
      <c r="R1584" s="4">
        <v>5.665</v>
      </c>
      <c r="S1584" s="4">
        <v>123.105</v>
      </c>
      <c r="T1584" s="4">
        <v>375.56700000000001</v>
      </c>
      <c r="U1584" s="4">
        <f t="shared" si="232"/>
        <v>0</v>
      </c>
      <c r="V1584" s="4">
        <f t="shared" si="233"/>
        <v>0</v>
      </c>
      <c r="W1584" s="4">
        <f t="shared" si="234"/>
        <v>0</v>
      </c>
    </row>
    <row r="1585" spans="1:38" x14ac:dyDescent="0.3">
      <c r="A1585" s="1">
        <f t="shared" si="228"/>
        <v>0</v>
      </c>
      <c r="B1585" s="1" t="s">
        <v>11</v>
      </c>
      <c r="C1585" s="1">
        <v>0.6</v>
      </c>
      <c r="D1585" s="1">
        <v>4</v>
      </c>
      <c r="E1585" s="1">
        <f t="shared" si="229"/>
        <v>396</v>
      </c>
      <c r="F1585" s="1">
        <v>0</v>
      </c>
      <c r="G1585" s="4">
        <f t="shared" si="230"/>
        <v>0.73529411764705876</v>
      </c>
      <c r="H1585" s="4">
        <f t="shared" si="231"/>
        <v>483.30500000000001</v>
      </c>
      <c r="I1585" s="4">
        <v>383.524</v>
      </c>
      <c r="J1585" s="4">
        <v>12.879</v>
      </c>
      <c r="K1585" s="4">
        <v>86.902000000000001</v>
      </c>
      <c r="L1585" s="1">
        <v>136</v>
      </c>
      <c r="M1585" s="1">
        <v>137</v>
      </c>
      <c r="N1585" s="1">
        <v>137</v>
      </c>
      <c r="O1585" s="1">
        <v>136</v>
      </c>
      <c r="P1585" s="1">
        <v>136</v>
      </c>
      <c r="Q1585" s="1">
        <v>136</v>
      </c>
      <c r="R1585" s="4">
        <v>11.688000000000001</v>
      </c>
      <c r="S1585" s="4">
        <v>123.105</v>
      </c>
      <c r="T1585" s="4">
        <v>371.32400000000001</v>
      </c>
      <c r="U1585" s="4" t="str">
        <f t="shared" si="232"/>
        <v>0</v>
      </c>
      <c r="V1585" s="4" t="str">
        <f t="shared" si="233"/>
        <v>0</v>
      </c>
      <c r="W1585" s="4" t="str">
        <f t="shared" si="234"/>
        <v>0</v>
      </c>
    </row>
    <row r="1586" spans="1:38" x14ac:dyDescent="0.3">
      <c r="A1586" s="1">
        <f t="shared" si="228"/>
        <v>0</v>
      </c>
      <c r="B1586" s="1" t="s">
        <v>11</v>
      </c>
      <c r="C1586" s="1">
        <v>0.6</v>
      </c>
      <c r="D1586" s="1">
        <v>1</v>
      </c>
      <c r="E1586" s="1">
        <f t="shared" si="229"/>
        <v>397</v>
      </c>
      <c r="F1586" s="1">
        <v>1</v>
      </c>
      <c r="G1586" s="4">
        <f t="shared" si="230"/>
        <v>0</v>
      </c>
      <c r="H1586" s="4">
        <f t="shared" si="231"/>
        <v>337.45099999999996</v>
      </c>
      <c r="I1586" s="4">
        <v>324.36699999999996</v>
      </c>
      <c r="J1586" s="4">
        <v>13.084</v>
      </c>
      <c r="K1586" s="4">
        <v>0</v>
      </c>
      <c r="L1586" s="1">
        <v>140</v>
      </c>
      <c r="M1586" s="1">
        <v>140</v>
      </c>
      <c r="N1586" s="1">
        <v>140</v>
      </c>
      <c r="O1586" s="1">
        <v>140</v>
      </c>
      <c r="P1586" s="1">
        <v>140</v>
      </c>
      <c r="Q1586" s="1">
        <v>140</v>
      </c>
      <c r="R1586" s="4">
        <v>1.34</v>
      </c>
      <c r="S1586" s="4">
        <v>116.732</v>
      </c>
      <c r="T1586" s="4">
        <v>322.52499999999998</v>
      </c>
      <c r="U1586" s="4">
        <f t="shared" si="232"/>
        <v>0</v>
      </c>
      <c r="V1586" s="4">
        <f t="shared" si="233"/>
        <v>0</v>
      </c>
      <c r="W1586" s="4">
        <f t="shared" si="234"/>
        <v>0</v>
      </c>
    </row>
    <row r="1587" spans="1:38" x14ac:dyDescent="0.3">
      <c r="A1587" s="1">
        <f t="shared" si="228"/>
        <v>0</v>
      </c>
      <c r="B1587" s="1" t="s">
        <v>11</v>
      </c>
      <c r="C1587" s="1">
        <v>0.6</v>
      </c>
      <c r="D1587" s="1">
        <v>2</v>
      </c>
      <c r="E1587" s="1">
        <f t="shared" si="229"/>
        <v>397</v>
      </c>
      <c r="F1587" s="1">
        <v>1</v>
      </c>
      <c r="G1587" s="4">
        <f t="shared" si="230"/>
        <v>0</v>
      </c>
      <c r="H1587" s="4">
        <f t="shared" si="231"/>
        <v>359.14699999999999</v>
      </c>
      <c r="I1587" s="4">
        <v>346.30099999999999</v>
      </c>
      <c r="J1587" s="4">
        <v>12.846</v>
      </c>
      <c r="K1587" s="4">
        <v>0</v>
      </c>
      <c r="L1587" s="1">
        <v>140</v>
      </c>
      <c r="M1587" s="1">
        <v>140</v>
      </c>
      <c r="N1587" s="1">
        <v>140</v>
      </c>
      <c r="O1587" s="1">
        <v>140</v>
      </c>
      <c r="P1587" s="1">
        <v>140</v>
      </c>
      <c r="Q1587" s="1">
        <v>140</v>
      </c>
      <c r="R1587" s="4">
        <v>3.1989999999999998</v>
      </c>
      <c r="S1587" s="4">
        <v>116.732</v>
      </c>
      <c r="T1587" s="4">
        <v>342.6</v>
      </c>
      <c r="U1587" s="4">
        <f t="shared" si="232"/>
        <v>0</v>
      </c>
      <c r="V1587" s="4">
        <f t="shared" si="233"/>
        <v>0</v>
      </c>
      <c r="W1587" s="4">
        <f t="shared" si="234"/>
        <v>0</v>
      </c>
    </row>
    <row r="1588" spans="1:38" x14ac:dyDescent="0.3">
      <c r="A1588" s="1">
        <f t="shared" si="228"/>
        <v>0</v>
      </c>
      <c r="B1588" s="1" t="s">
        <v>11</v>
      </c>
      <c r="C1588" s="1">
        <v>0.6</v>
      </c>
      <c r="D1588" s="1">
        <v>3</v>
      </c>
      <c r="E1588" s="1">
        <f t="shared" si="229"/>
        <v>397</v>
      </c>
      <c r="F1588" s="1">
        <v>1</v>
      </c>
      <c r="G1588" s="4">
        <f t="shared" si="230"/>
        <v>0</v>
      </c>
      <c r="H1588" s="4">
        <f t="shared" si="231"/>
        <v>362.358</v>
      </c>
      <c r="I1588" s="4">
        <v>349.8</v>
      </c>
      <c r="J1588" s="4">
        <v>12.558</v>
      </c>
      <c r="K1588" s="4">
        <v>0</v>
      </c>
      <c r="L1588" s="1">
        <v>140</v>
      </c>
      <c r="M1588" s="1">
        <v>140</v>
      </c>
      <c r="N1588" s="1">
        <v>140</v>
      </c>
      <c r="O1588" s="1">
        <v>140</v>
      </c>
      <c r="P1588" s="1">
        <v>140</v>
      </c>
      <c r="Q1588" s="1">
        <v>140</v>
      </c>
      <c r="R1588" s="4">
        <v>5.7889999999999997</v>
      </c>
      <c r="S1588" s="4">
        <v>116.732</v>
      </c>
      <c r="T1588" s="4">
        <v>343.50900000000001</v>
      </c>
      <c r="U1588" s="4">
        <f t="shared" si="232"/>
        <v>0</v>
      </c>
      <c r="V1588" s="4">
        <f t="shared" si="233"/>
        <v>0</v>
      </c>
      <c r="W1588" s="4">
        <f t="shared" si="234"/>
        <v>0</v>
      </c>
    </row>
    <row r="1589" spans="1:38" x14ac:dyDescent="0.3">
      <c r="A1589" s="1">
        <f t="shared" si="228"/>
        <v>0</v>
      </c>
      <c r="B1589" s="1" t="s">
        <v>11</v>
      </c>
      <c r="C1589" s="1">
        <v>0.6</v>
      </c>
      <c r="D1589" s="1">
        <v>4</v>
      </c>
      <c r="E1589" s="1">
        <f t="shared" si="229"/>
        <v>397</v>
      </c>
      <c r="F1589" s="1">
        <v>1</v>
      </c>
      <c r="G1589" s="4">
        <f t="shared" si="230"/>
        <v>0</v>
      </c>
      <c r="H1589" s="4">
        <f t="shared" si="231"/>
        <v>373.12899999999996</v>
      </c>
      <c r="I1589" s="4">
        <v>360.04499999999996</v>
      </c>
      <c r="J1589" s="4">
        <v>13.084</v>
      </c>
      <c r="K1589" s="4">
        <v>0</v>
      </c>
      <c r="L1589" s="1">
        <v>140</v>
      </c>
      <c r="M1589" s="1">
        <v>140</v>
      </c>
      <c r="N1589" s="1">
        <v>140</v>
      </c>
      <c r="O1589" s="1">
        <v>140</v>
      </c>
      <c r="P1589" s="1">
        <v>140</v>
      </c>
      <c r="Q1589" s="1">
        <v>140</v>
      </c>
      <c r="R1589" s="4">
        <v>11.243</v>
      </c>
      <c r="S1589" s="4">
        <v>116.732</v>
      </c>
      <c r="T1589" s="4">
        <v>348.3</v>
      </c>
      <c r="U1589" s="4">
        <f t="shared" si="232"/>
        <v>0</v>
      </c>
      <c r="V1589" s="4">
        <f t="shared" si="233"/>
        <v>0</v>
      </c>
      <c r="W1589" s="4">
        <f t="shared" si="234"/>
        <v>0</v>
      </c>
    </row>
    <row r="1590" spans="1:38" x14ac:dyDescent="0.3">
      <c r="A1590" s="1">
        <f t="shared" si="228"/>
        <v>0</v>
      </c>
      <c r="B1590" s="1" t="s">
        <v>11</v>
      </c>
      <c r="C1590" s="1">
        <v>0.6</v>
      </c>
      <c r="D1590" s="1">
        <v>1</v>
      </c>
      <c r="E1590" s="1">
        <f t="shared" si="229"/>
        <v>398</v>
      </c>
      <c r="F1590" s="1">
        <v>1</v>
      </c>
      <c r="G1590" s="4">
        <f t="shared" si="230"/>
        <v>0</v>
      </c>
      <c r="H1590" s="4">
        <f t="shared" si="231"/>
        <v>406.36599999999999</v>
      </c>
      <c r="I1590" s="4">
        <v>393.375</v>
      </c>
      <c r="J1590" s="4">
        <v>12.991</v>
      </c>
      <c r="K1590" s="4">
        <v>0</v>
      </c>
      <c r="L1590" s="1">
        <v>134</v>
      </c>
      <c r="M1590" s="1">
        <v>134</v>
      </c>
      <c r="N1590" s="1">
        <v>134</v>
      </c>
      <c r="O1590" s="1">
        <v>134</v>
      </c>
      <c r="P1590" s="1">
        <v>134</v>
      </c>
      <c r="Q1590" s="1">
        <v>134</v>
      </c>
      <c r="R1590" s="4">
        <v>1.5009999999999999</v>
      </c>
      <c r="S1590" s="4">
        <v>111.133</v>
      </c>
      <c r="T1590" s="4">
        <v>391.274</v>
      </c>
      <c r="U1590" s="4">
        <f t="shared" si="232"/>
        <v>0</v>
      </c>
      <c r="V1590" s="4">
        <f t="shared" si="233"/>
        <v>0</v>
      </c>
      <c r="W1590" s="4">
        <f t="shared" si="234"/>
        <v>0</v>
      </c>
    </row>
    <row r="1591" spans="1:38" x14ac:dyDescent="0.3">
      <c r="A1591" s="1">
        <f t="shared" si="228"/>
        <v>0</v>
      </c>
      <c r="B1591" s="1" t="s">
        <v>11</v>
      </c>
      <c r="C1591" s="1">
        <v>0.6</v>
      </c>
      <c r="D1591" s="1">
        <v>2</v>
      </c>
      <c r="E1591" s="1">
        <f t="shared" si="229"/>
        <v>398</v>
      </c>
      <c r="F1591" s="1">
        <v>1</v>
      </c>
      <c r="G1591" s="4">
        <f t="shared" si="230"/>
        <v>0</v>
      </c>
      <c r="H1591" s="4">
        <f t="shared" si="231"/>
        <v>445.262</v>
      </c>
      <c r="I1591" s="4">
        <v>432.21100000000001</v>
      </c>
      <c r="J1591" s="4">
        <v>13.051</v>
      </c>
      <c r="K1591" s="4">
        <v>0</v>
      </c>
      <c r="L1591" s="1">
        <v>134</v>
      </c>
      <c r="M1591" s="1">
        <v>134</v>
      </c>
      <c r="N1591" s="1">
        <v>134</v>
      </c>
      <c r="O1591" s="1">
        <v>134</v>
      </c>
      <c r="P1591" s="1">
        <v>134</v>
      </c>
      <c r="Q1591" s="1">
        <v>134</v>
      </c>
      <c r="R1591" s="4">
        <v>4.359</v>
      </c>
      <c r="S1591" s="4">
        <v>111.133</v>
      </c>
      <c r="T1591" s="4">
        <v>427.25200000000001</v>
      </c>
      <c r="U1591" s="4">
        <f t="shared" si="232"/>
        <v>0</v>
      </c>
      <c r="V1591" s="4">
        <f t="shared" si="233"/>
        <v>0</v>
      </c>
      <c r="W1591" s="4">
        <f t="shared" si="234"/>
        <v>0</v>
      </c>
    </row>
    <row r="1592" spans="1:38" x14ac:dyDescent="0.3">
      <c r="A1592" s="1">
        <f t="shared" si="228"/>
        <v>0</v>
      </c>
      <c r="B1592" s="1" t="s">
        <v>11</v>
      </c>
      <c r="C1592" s="1">
        <v>0.6</v>
      </c>
      <c r="D1592" s="1">
        <v>3</v>
      </c>
      <c r="E1592" s="1">
        <f t="shared" si="229"/>
        <v>398</v>
      </c>
      <c r="F1592" s="1">
        <v>1</v>
      </c>
      <c r="G1592" s="4">
        <f t="shared" si="230"/>
        <v>0</v>
      </c>
      <c r="H1592" s="4">
        <f t="shared" si="231"/>
        <v>399.24599999999998</v>
      </c>
      <c r="I1592" s="4">
        <v>386.04899999999998</v>
      </c>
      <c r="J1592" s="4">
        <v>13.196999999999999</v>
      </c>
      <c r="K1592" s="4">
        <v>0</v>
      </c>
      <c r="L1592" s="1">
        <v>134</v>
      </c>
      <c r="M1592" s="1">
        <v>134</v>
      </c>
      <c r="N1592" s="1">
        <v>134</v>
      </c>
      <c r="O1592" s="1">
        <v>134</v>
      </c>
      <c r="P1592" s="1">
        <v>134</v>
      </c>
      <c r="Q1592" s="1">
        <v>134</v>
      </c>
      <c r="R1592" s="4">
        <v>3.94</v>
      </c>
      <c r="S1592" s="4">
        <v>111.133</v>
      </c>
      <c r="T1592" s="4">
        <v>381.50900000000001</v>
      </c>
      <c r="U1592" s="4">
        <f t="shared" si="232"/>
        <v>0</v>
      </c>
      <c r="V1592" s="4">
        <f t="shared" si="233"/>
        <v>0</v>
      </c>
      <c r="W1592" s="4">
        <f t="shared" si="234"/>
        <v>0</v>
      </c>
    </row>
    <row r="1593" spans="1:38" x14ac:dyDescent="0.3">
      <c r="A1593" s="1">
        <f t="shared" si="228"/>
        <v>0</v>
      </c>
      <c r="B1593" s="1" t="s">
        <v>11</v>
      </c>
      <c r="C1593" s="1">
        <v>0.6</v>
      </c>
      <c r="D1593" s="1">
        <v>4</v>
      </c>
      <c r="E1593" s="1">
        <f t="shared" si="229"/>
        <v>398</v>
      </c>
      <c r="F1593" s="1">
        <v>1</v>
      </c>
      <c r="G1593" s="4">
        <f t="shared" si="230"/>
        <v>0</v>
      </c>
      <c r="H1593" s="4">
        <f t="shared" si="231"/>
        <v>451.50899999999996</v>
      </c>
      <c r="I1593" s="4">
        <v>439.22499999999997</v>
      </c>
      <c r="J1593" s="4">
        <v>12.284000000000001</v>
      </c>
      <c r="K1593" s="4">
        <v>0</v>
      </c>
      <c r="L1593" s="1">
        <v>134</v>
      </c>
      <c r="M1593" s="1">
        <v>134</v>
      </c>
      <c r="N1593" s="1">
        <v>134</v>
      </c>
      <c r="O1593" s="1">
        <v>134</v>
      </c>
      <c r="P1593" s="1">
        <v>134</v>
      </c>
      <c r="Q1593" s="1">
        <v>134</v>
      </c>
      <c r="R1593" s="4">
        <v>15.442</v>
      </c>
      <c r="S1593" s="4">
        <v>111.133</v>
      </c>
      <c r="T1593" s="4">
        <v>423.18299999999999</v>
      </c>
      <c r="U1593" s="4">
        <f t="shared" si="232"/>
        <v>0</v>
      </c>
      <c r="V1593" s="4">
        <f t="shared" si="233"/>
        <v>0</v>
      </c>
      <c r="W1593" s="4">
        <f t="shared" si="234"/>
        <v>0</v>
      </c>
    </row>
    <row r="1594" spans="1:38" x14ac:dyDescent="0.3">
      <c r="A1594" s="1">
        <f t="shared" si="228"/>
        <v>0</v>
      </c>
      <c r="B1594" s="1" t="s">
        <v>11</v>
      </c>
      <c r="C1594" s="1">
        <v>0.6</v>
      </c>
      <c r="D1594" s="1">
        <v>1</v>
      </c>
      <c r="E1594" s="1">
        <f t="shared" si="229"/>
        <v>399</v>
      </c>
      <c r="F1594" s="1">
        <v>1</v>
      </c>
      <c r="G1594" s="4">
        <f t="shared" si="230"/>
        <v>0</v>
      </c>
      <c r="H1594" s="4">
        <f t="shared" si="231"/>
        <v>348.07799999999997</v>
      </c>
      <c r="I1594" s="4">
        <v>334.25799999999998</v>
      </c>
      <c r="J1594" s="4">
        <v>13.82</v>
      </c>
      <c r="K1594" s="4">
        <v>0</v>
      </c>
      <c r="L1594" s="1">
        <v>139</v>
      </c>
      <c r="M1594" s="1">
        <v>139</v>
      </c>
      <c r="N1594" s="1">
        <v>139</v>
      </c>
      <c r="O1594" s="1">
        <v>139</v>
      </c>
      <c r="P1594" s="1">
        <v>139</v>
      </c>
      <c r="Q1594" s="1">
        <v>139</v>
      </c>
      <c r="R1594" s="4">
        <v>1.4990000000000001</v>
      </c>
      <c r="S1594" s="4">
        <v>111.74299999999999</v>
      </c>
      <c r="T1594" s="4">
        <v>332.255</v>
      </c>
      <c r="U1594" s="4">
        <f t="shared" si="232"/>
        <v>0</v>
      </c>
      <c r="V1594" s="4">
        <f t="shared" si="233"/>
        <v>0</v>
      </c>
      <c r="W1594" s="4">
        <f t="shared" si="234"/>
        <v>0</v>
      </c>
    </row>
    <row r="1595" spans="1:38" x14ac:dyDescent="0.3">
      <c r="A1595" s="1">
        <f t="shared" si="228"/>
        <v>0</v>
      </c>
      <c r="B1595" s="1" t="s">
        <v>11</v>
      </c>
      <c r="C1595" s="1">
        <v>0.6</v>
      </c>
      <c r="D1595" s="1">
        <v>2</v>
      </c>
      <c r="E1595" s="1">
        <f t="shared" si="229"/>
        <v>399</v>
      </c>
      <c r="F1595" s="1">
        <v>1</v>
      </c>
      <c r="G1595" s="4">
        <f t="shared" si="230"/>
        <v>0</v>
      </c>
      <c r="H1595" s="4">
        <f t="shared" si="231"/>
        <v>357.697</v>
      </c>
      <c r="I1595" s="4">
        <v>344.94</v>
      </c>
      <c r="J1595" s="4">
        <v>12.757</v>
      </c>
      <c r="K1595" s="4">
        <v>0</v>
      </c>
      <c r="L1595" s="1">
        <v>139</v>
      </c>
      <c r="M1595" s="1">
        <v>139</v>
      </c>
      <c r="N1595" s="1">
        <v>139</v>
      </c>
      <c r="O1595" s="1">
        <v>139</v>
      </c>
      <c r="P1595" s="1">
        <v>139</v>
      </c>
      <c r="Q1595" s="1">
        <v>139</v>
      </c>
      <c r="R1595" s="4">
        <v>3.1349999999999998</v>
      </c>
      <c r="S1595" s="4">
        <v>111.74299999999999</v>
      </c>
      <c r="T1595" s="4">
        <v>341.30100000000004</v>
      </c>
      <c r="U1595" s="4">
        <f t="shared" si="232"/>
        <v>0</v>
      </c>
      <c r="V1595" s="4">
        <f t="shared" si="233"/>
        <v>0</v>
      </c>
      <c r="W1595" s="4">
        <f t="shared" si="234"/>
        <v>0</v>
      </c>
    </row>
    <row r="1596" spans="1:38" x14ac:dyDescent="0.3">
      <c r="A1596" s="1">
        <f t="shared" si="228"/>
        <v>0</v>
      </c>
      <c r="B1596" s="1" t="s">
        <v>11</v>
      </c>
      <c r="C1596" s="1">
        <v>0.6</v>
      </c>
      <c r="D1596" s="1">
        <v>3</v>
      </c>
      <c r="E1596" s="1">
        <f t="shared" si="229"/>
        <v>399</v>
      </c>
      <c r="F1596" s="1">
        <v>1</v>
      </c>
      <c r="G1596" s="4">
        <f t="shared" si="230"/>
        <v>0</v>
      </c>
      <c r="H1596" s="4">
        <f t="shared" si="231"/>
        <v>359.46899999999999</v>
      </c>
      <c r="I1596" s="4">
        <v>346.601</v>
      </c>
      <c r="J1596" s="4">
        <v>12.868</v>
      </c>
      <c r="K1596" s="4">
        <v>0</v>
      </c>
      <c r="L1596" s="1">
        <v>139</v>
      </c>
      <c r="M1596" s="1">
        <v>139</v>
      </c>
      <c r="N1596" s="1">
        <v>139</v>
      </c>
      <c r="O1596" s="1">
        <v>139</v>
      </c>
      <c r="P1596" s="1">
        <v>139</v>
      </c>
      <c r="Q1596" s="1">
        <v>139</v>
      </c>
      <c r="R1596" s="4">
        <v>4.609</v>
      </c>
      <c r="S1596" s="4">
        <v>111.74299999999999</v>
      </c>
      <c r="T1596" s="4">
        <v>341.488</v>
      </c>
      <c r="U1596" s="4">
        <f t="shared" si="232"/>
        <v>0</v>
      </c>
      <c r="V1596" s="4">
        <f t="shared" si="233"/>
        <v>0</v>
      </c>
      <c r="W1596" s="4">
        <f t="shared" si="234"/>
        <v>0</v>
      </c>
    </row>
    <row r="1597" spans="1:38" x14ac:dyDescent="0.3">
      <c r="A1597" s="1">
        <f t="shared" si="228"/>
        <v>0</v>
      </c>
      <c r="B1597" s="1" t="s">
        <v>11</v>
      </c>
      <c r="C1597" s="1">
        <v>0.6</v>
      </c>
      <c r="D1597" s="1">
        <v>4</v>
      </c>
      <c r="E1597" s="1">
        <f t="shared" si="229"/>
        <v>399</v>
      </c>
      <c r="F1597" s="1">
        <v>1</v>
      </c>
      <c r="G1597" s="4">
        <f t="shared" si="230"/>
        <v>0</v>
      </c>
      <c r="H1597" s="4">
        <f t="shared" si="231"/>
        <v>368.11699999999996</v>
      </c>
      <c r="I1597" s="4">
        <v>355.59199999999998</v>
      </c>
      <c r="J1597" s="4">
        <v>12.525</v>
      </c>
      <c r="K1597" s="4">
        <v>0</v>
      </c>
      <c r="L1597" s="1">
        <v>139</v>
      </c>
      <c r="M1597" s="1">
        <v>139</v>
      </c>
      <c r="N1597" s="1">
        <v>139</v>
      </c>
      <c r="O1597" s="1">
        <v>139</v>
      </c>
      <c r="P1597" s="1">
        <v>139</v>
      </c>
      <c r="Q1597" s="1">
        <v>139</v>
      </c>
      <c r="R1597" s="4">
        <v>12.874000000000001</v>
      </c>
      <c r="S1597" s="4">
        <v>111.74299999999999</v>
      </c>
      <c r="T1597" s="4">
        <v>342.214</v>
      </c>
      <c r="U1597" s="4">
        <f t="shared" si="232"/>
        <v>0</v>
      </c>
      <c r="V1597" s="4">
        <f t="shared" si="233"/>
        <v>0</v>
      </c>
      <c r="W1597" s="4">
        <f t="shared" si="234"/>
        <v>0</v>
      </c>
    </row>
    <row r="1598" spans="1:38" x14ac:dyDescent="0.3">
      <c r="A1598" s="1">
        <f t="shared" si="228"/>
        <v>1</v>
      </c>
      <c r="B1598" s="1" t="s">
        <v>11</v>
      </c>
      <c r="C1598" s="1">
        <v>0.6</v>
      </c>
      <c r="D1598" s="1">
        <v>1</v>
      </c>
      <c r="E1598" s="1">
        <f t="shared" si="229"/>
        <v>400</v>
      </c>
      <c r="F1598" s="1">
        <v>1</v>
      </c>
      <c r="G1598" s="4">
        <f t="shared" si="230"/>
        <v>0</v>
      </c>
      <c r="H1598" s="4">
        <f t="shared" si="231"/>
        <v>352.06099999999998</v>
      </c>
      <c r="I1598" s="4">
        <v>338.24799999999999</v>
      </c>
      <c r="J1598" s="4">
        <v>13.813000000000001</v>
      </c>
      <c r="K1598" s="4">
        <v>0</v>
      </c>
      <c r="L1598" s="1">
        <v>140</v>
      </c>
      <c r="M1598" s="1">
        <v>140</v>
      </c>
      <c r="N1598" s="1">
        <v>140</v>
      </c>
      <c r="O1598" s="1">
        <v>140</v>
      </c>
      <c r="P1598" s="1">
        <v>140</v>
      </c>
      <c r="Q1598" s="1">
        <v>140</v>
      </c>
      <c r="R1598" s="4">
        <v>1.456</v>
      </c>
      <c r="S1598" s="4">
        <v>107.023</v>
      </c>
      <c r="T1598" s="4">
        <v>336.22699999999998</v>
      </c>
      <c r="U1598" s="4">
        <f t="shared" si="232"/>
        <v>0</v>
      </c>
      <c r="V1598" s="4">
        <f t="shared" si="233"/>
        <v>0</v>
      </c>
      <c r="W1598" s="4">
        <f t="shared" si="234"/>
        <v>0</v>
      </c>
      <c r="AA1598" s="1">
        <f>SUMPRODUCT((MOD(ROW(F1502:F1601),4)=2)*F1502:F1601)</f>
        <v>24</v>
      </c>
      <c r="AB1598" s="3">
        <f>SUMPRODUCT((MOD(ROW(G1502:G1601),4)=2)*G1502:G1601)/25</f>
        <v>2.9629629629629631E-2</v>
      </c>
      <c r="AC1598" s="3">
        <f t="shared" ref="AC1598:AF1598" si="235">SUMPRODUCT((MOD(ROW(H1502:H1601),4)=2)*H1502:H1601)/25</f>
        <v>384.97835999999995</v>
      </c>
      <c r="AD1598" s="3">
        <f t="shared" si="235"/>
        <v>369.30264000000005</v>
      </c>
      <c r="AE1598" s="3">
        <f t="shared" si="235"/>
        <v>13.569399999999998</v>
      </c>
      <c r="AF1598" s="3">
        <f t="shared" si="235"/>
        <v>2.1063200000000002</v>
      </c>
      <c r="AG1598" s="3">
        <f>SUMPRODUCT((MOD(ROW(R1502:R1601),4)=2)*R1502:R1601)/25</f>
        <v>1.4956800000000003</v>
      </c>
      <c r="AH1598" s="3">
        <f>SUMPRODUCT((MOD(ROW(S1502:S1601),4)=2)*S1502:S1601)/25</f>
        <v>114.63191999999999</v>
      </c>
      <c r="AI1598" s="3">
        <f>SUMPRODUCT((MOD(ROW(T1502:T1601),4)=2)*T1502:T1601)/25</f>
        <v>367.26660000000004</v>
      </c>
      <c r="AJ1598" s="3">
        <f>IF(AA1598&gt;0, SUMPRODUCT((MOD(ROW(U1502:U1601),4)=2)*U1502:U1601)/AA1598,"-")</f>
        <v>0</v>
      </c>
      <c r="AK1598" s="3">
        <f>IF(AA1598&gt;0, SUMPRODUCT((MOD(ROW(V1502:V1601),4)=2)*V1502:V1601)/AA1598,"-")</f>
        <v>0</v>
      </c>
      <c r="AL1598" s="3">
        <f>IF(AA1598&gt;0,SUMPRODUCT((MOD(ROW(W1502:W1601),4)=2)*W1502:W1601)/AA1598,"-")</f>
        <v>0</v>
      </c>
    </row>
    <row r="1599" spans="1:38" x14ac:dyDescent="0.3">
      <c r="A1599" s="1">
        <f t="shared" si="228"/>
        <v>1</v>
      </c>
      <c r="B1599" s="1" t="s">
        <v>11</v>
      </c>
      <c r="C1599" s="1">
        <v>0.6</v>
      </c>
      <c r="D1599" s="1">
        <v>2</v>
      </c>
      <c r="E1599" s="1">
        <f t="shared" si="229"/>
        <v>400</v>
      </c>
      <c r="F1599" s="1">
        <v>1</v>
      </c>
      <c r="G1599" s="4">
        <f t="shared" si="230"/>
        <v>0</v>
      </c>
      <c r="H1599" s="4">
        <f t="shared" si="231"/>
        <v>366.35599999999999</v>
      </c>
      <c r="I1599" s="4">
        <v>349.34</v>
      </c>
      <c r="J1599" s="4">
        <v>17.015999999999998</v>
      </c>
      <c r="K1599" s="4">
        <v>0</v>
      </c>
      <c r="L1599" s="1">
        <v>140</v>
      </c>
      <c r="M1599" s="1">
        <v>140</v>
      </c>
      <c r="N1599" s="1">
        <v>140</v>
      </c>
      <c r="O1599" s="1">
        <v>140</v>
      </c>
      <c r="P1599" s="1">
        <v>140</v>
      </c>
      <c r="Q1599" s="1">
        <v>140</v>
      </c>
      <c r="R1599" s="4">
        <v>2.7109999999999999</v>
      </c>
      <c r="S1599" s="4">
        <v>107.023</v>
      </c>
      <c r="T1599" s="4">
        <v>346.06399999999996</v>
      </c>
      <c r="U1599" s="4">
        <f t="shared" si="232"/>
        <v>0</v>
      </c>
      <c r="V1599" s="4">
        <f t="shared" si="233"/>
        <v>0</v>
      </c>
      <c r="W1599" s="4">
        <f t="shared" si="234"/>
        <v>0</v>
      </c>
      <c r="AA1599" s="1">
        <f>SUMPRODUCT((MOD(ROW(F1502:F1601),4)=3)*F1502:F1601)</f>
        <v>24</v>
      </c>
      <c r="AB1599" s="3">
        <f>SUMPRODUCT((MOD(ROW(G1502:G1601),4)=3)*G1502:G1601)/25</f>
        <v>2.9629629629629631E-2</v>
      </c>
      <c r="AC1599" s="3">
        <f t="shared" ref="AC1599:AF1599" si="236">SUMPRODUCT((MOD(ROW(H1502:H1601),4)=3)*H1502:H1601)/25</f>
        <v>394.55212000000012</v>
      </c>
      <c r="AD1599" s="3">
        <f t="shared" si="236"/>
        <v>378.28807999999998</v>
      </c>
      <c r="AE1599" s="3">
        <f t="shared" si="236"/>
        <v>13.857639999999998</v>
      </c>
      <c r="AF1599" s="3">
        <f t="shared" si="236"/>
        <v>2.4063999999999997</v>
      </c>
      <c r="AG1599" s="3">
        <f>SUMPRODUCT((MOD(ROW(R1502:R1601),4)=3)*R1502:R1601)/25</f>
        <v>3.9483600000000001</v>
      </c>
      <c r="AH1599" s="3">
        <f>SUMPRODUCT((MOD(ROW(S1502:S1601),4)=3)*S1502:S1601)/25</f>
        <v>114.63191999999999</v>
      </c>
      <c r="AI1599" s="3">
        <f>SUMPRODUCT((MOD(ROW(T1502:T1601),4)=3)*T1502:T1601)/25</f>
        <v>373.79935999999992</v>
      </c>
      <c r="AJ1599" s="3">
        <f>IF(AA1599&gt;0,SUMPRODUCT((MOD(ROW(U1502:U1601),4)=3)*U1502:U1601)/AA1599,"-")</f>
        <v>0</v>
      </c>
      <c r="AK1599" s="3">
        <f>IF(AA1599&gt;0,SUMPRODUCT((MOD(ROW(V1502:V1601),4)=3)*V1502:V1601)/AA1599,"-")</f>
        <v>0</v>
      </c>
      <c r="AL1599" s="3">
        <f>IF(AA1599&gt;0,SUMPRODUCT((MOD(ROW(W1502:W1601),4)=3)*W1502:W1601)/AA1599,"-")</f>
        <v>0</v>
      </c>
    </row>
    <row r="1600" spans="1:38" x14ac:dyDescent="0.3">
      <c r="A1600" s="1">
        <f t="shared" si="228"/>
        <v>1</v>
      </c>
      <c r="B1600" s="1" t="s">
        <v>11</v>
      </c>
      <c r="C1600" s="1">
        <v>0.6</v>
      </c>
      <c r="D1600" s="1">
        <v>3</v>
      </c>
      <c r="E1600" s="1">
        <f t="shared" si="229"/>
        <v>400</v>
      </c>
      <c r="F1600" s="1">
        <v>1</v>
      </c>
      <c r="G1600" s="4">
        <f t="shared" si="230"/>
        <v>0</v>
      </c>
      <c r="H1600" s="4">
        <f t="shared" si="231"/>
        <v>367.03000000000003</v>
      </c>
      <c r="I1600" s="4">
        <v>348.90100000000001</v>
      </c>
      <c r="J1600" s="4">
        <v>18.129000000000001</v>
      </c>
      <c r="K1600" s="4">
        <v>0</v>
      </c>
      <c r="L1600" s="1">
        <v>140</v>
      </c>
      <c r="M1600" s="1">
        <v>140</v>
      </c>
      <c r="N1600" s="1">
        <v>140</v>
      </c>
      <c r="O1600" s="1">
        <v>140</v>
      </c>
      <c r="P1600" s="1">
        <v>140</v>
      </c>
      <c r="Q1600" s="1">
        <v>140</v>
      </c>
      <c r="R1600" s="4">
        <v>6.7480000000000002</v>
      </c>
      <c r="S1600" s="4">
        <v>107.023</v>
      </c>
      <c r="T1600" s="4">
        <v>341.58799999999997</v>
      </c>
      <c r="U1600" s="4">
        <f t="shared" si="232"/>
        <v>0</v>
      </c>
      <c r="V1600" s="4">
        <f t="shared" si="233"/>
        <v>0</v>
      </c>
      <c r="W1600" s="4">
        <f t="shared" si="234"/>
        <v>0</v>
      </c>
      <c r="AA1600" s="1">
        <f>SUMPRODUCT((MOD(ROW(F1502:F1601),4)=0)*F1502:F1601)</f>
        <v>24</v>
      </c>
      <c r="AB1600" s="3">
        <f>SUMPRODUCT((MOD(ROW(G1502:G1601),4)=0)*G1502:G1601)/25</f>
        <v>2.9629629629629631E-2</v>
      </c>
      <c r="AC1600" s="3">
        <f t="shared" ref="AC1600:AF1600" si="237">SUMPRODUCT((MOD(ROW(H1502:H1601),4)=0)*H1502:H1601)/25</f>
        <v>394.52911999999992</v>
      </c>
      <c r="AD1600" s="3">
        <f t="shared" si="237"/>
        <v>377.76543999999996</v>
      </c>
      <c r="AE1600" s="3">
        <f t="shared" si="237"/>
        <v>14.0448</v>
      </c>
      <c r="AF1600" s="3">
        <f t="shared" si="237"/>
        <v>2.71888</v>
      </c>
      <c r="AG1600" s="3">
        <f>SUMPRODUCT((MOD(ROW(R1502:R1601),4)=0)*R1502:R1601)/25</f>
        <v>6.6595199999999979</v>
      </c>
      <c r="AH1600" s="3">
        <f>SUMPRODUCT((MOD(ROW(S1502:S1601),4)=0)*S1502:S1601)/25</f>
        <v>114.63191999999999</v>
      </c>
      <c r="AI1600" s="3">
        <f>SUMPRODUCT((MOD(ROW(T1502:T1601),4)=0)*T1502:T1601)/25</f>
        <v>370.56555999999995</v>
      </c>
      <c r="AJ1600" s="3">
        <f>IF(AA1600&gt;0,SUMPRODUCT((MOD(ROW(U1502:U1601),4)=0)*U1502:U1601)/AA1600,"-")</f>
        <v>0</v>
      </c>
      <c r="AK1600" s="3">
        <f>IF(AA1600&gt;0,SUMPRODUCT((MOD(ROW(V1502:V1601),4)=0)*V1502:V1601)/AA1600,"-")</f>
        <v>0</v>
      </c>
      <c r="AL1600" s="3">
        <f>IF(AA1600&gt;0,SUMPRODUCT((MOD(ROW(W1502:W1601),4)=0)*W1502:W1601)/AA1600,"-")</f>
        <v>0</v>
      </c>
    </row>
    <row r="1601" spans="1:38" x14ac:dyDescent="0.3">
      <c r="A1601" s="1">
        <f t="shared" si="228"/>
        <v>1</v>
      </c>
      <c r="B1601" s="1" t="s">
        <v>11</v>
      </c>
      <c r="C1601" s="1">
        <v>0.6</v>
      </c>
      <c r="D1601" s="1">
        <v>4</v>
      </c>
      <c r="E1601" s="1">
        <f t="shared" si="229"/>
        <v>400</v>
      </c>
      <c r="F1601" s="1">
        <v>1</v>
      </c>
      <c r="G1601" s="4">
        <f t="shared" si="230"/>
        <v>0</v>
      </c>
      <c r="H1601" s="4">
        <f t="shared" si="231"/>
        <v>387.07299999999998</v>
      </c>
      <c r="I1601" s="4">
        <v>375.37199999999996</v>
      </c>
      <c r="J1601" s="4">
        <v>11.701000000000001</v>
      </c>
      <c r="K1601" s="4">
        <v>0</v>
      </c>
      <c r="L1601" s="1">
        <v>140</v>
      </c>
      <c r="M1601" s="1">
        <v>140</v>
      </c>
      <c r="N1601" s="1">
        <v>140</v>
      </c>
      <c r="O1601" s="1">
        <v>140</v>
      </c>
      <c r="P1601" s="1">
        <v>140</v>
      </c>
      <c r="Q1601" s="1">
        <v>140</v>
      </c>
      <c r="R1601" s="4">
        <v>14.029</v>
      </c>
      <c r="S1601" s="4">
        <v>107.023</v>
      </c>
      <c r="T1601" s="4">
        <v>360.77800000000002</v>
      </c>
      <c r="U1601" s="4">
        <f t="shared" si="232"/>
        <v>0</v>
      </c>
      <c r="V1601" s="4">
        <f t="shared" si="233"/>
        <v>0</v>
      </c>
      <c r="W1601" s="4">
        <f t="shared" si="234"/>
        <v>0</v>
      </c>
      <c r="AA1601" s="1">
        <f>SUMPRODUCT((MOD(ROW(F1502:F1601),4)=1)*F1502:F1601)</f>
        <v>23</v>
      </c>
      <c r="AB1601" s="3">
        <f>SUMPRODUCT((MOD(ROW(G1502:G1601),4)=1)*G1502:G1601)/25</f>
        <v>5.9041394335511983E-2</v>
      </c>
      <c r="AC1601" s="3">
        <f t="shared" ref="AC1601:AF1601" si="238">SUMPRODUCT((MOD(ROW(H1502:H1601),4)=1)*H1502:H1601)/25</f>
        <v>408.87460000000016</v>
      </c>
      <c r="AD1601" s="3">
        <f t="shared" si="238"/>
        <v>389.45080000000002</v>
      </c>
      <c r="AE1601" s="3">
        <f t="shared" si="238"/>
        <v>12.529600000000002</v>
      </c>
      <c r="AF1601" s="3">
        <f t="shared" si="238"/>
        <v>6.8942000000000005</v>
      </c>
      <c r="AG1601" s="3">
        <f>SUMPRODUCT((MOD(ROW(R1502:R1601),4)=1)*R1502:R1601)/25</f>
        <v>11.933240000000001</v>
      </c>
      <c r="AH1601" s="3">
        <f>SUMPRODUCT((MOD(ROW(S1502:S1601),4)=1)*S1502:S1601)/25</f>
        <v>114.63191999999999</v>
      </c>
      <c r="AI1601" s="3">
        <f>SUMPRODUCT((MOD(ROW(T1502:T1601),4)=1)*T1502:T1601)/25</f>
        <v>376.97719999999993</v>
      </c>
      <c r="AJ1601" s="3">
        <f>IF(AA1601&gt;0,SUMPRODUCT((MOD(ROW(U1502:U1601),4)=1)*U1502:U1601)/AA1601,"-")</f>
        <v>0</v>
      </c>
      <c r="AK1601" s="3">
        <f>IF(AA1601&gt;0, SUMPRODUCT((MOD(ROW(V1502:V1601),4)=1)*V1502:V1601)/AA1601,"-")</f>
        <v>0</v>
      </c>
      <c r="AL1601" s="3">
        <f>IF(AA1601&gt;0,SUMPRODUCT((MOD(ROW(W1502:W1601),4)=1)*W1502:W1601)/AA1601,"-")</f>
        <v>0</v>
      </c>
    </row>
    <row r="1602" spans="1:38" x14ac:dyDescent="0.3">
      <c r="A1602" s="1">
        <f t="shared" ref="A1602:A1665" si="239">IF(MOD(E1602,25)=0,1,0)</f>
        <v>0</v>
      </c>
      <c r="B1602" s="1" t="s">
        <v>12</v>
      </c>
      <c r="C1602" s="1">
        <v>0.6</v>
      </c>
      <c r="D1602" s="1">
        <v>1</v>
      </c>
      <c r="E1602" s="1">
        <f t="shared" si="229"/>
        <v>401</v>
      </c>
      <c r="F1602" s="1">
        <v>0</v>
      </c>
      <c r="G1602" s="4">
        <f t="shared" si="230"/>
        <v>0.79365079365079361</v>
      </c>
      <c r="H1602" s="4">
        <f t="shared" si="231"/>
        <v>252.24600000000001</v>
      </c>
      <c r="I1602" s="4">
        <v>131.114</v>
      </c>
      <c r="J1602" s="4">
        <v>6.173</v>
      </c>
      <c r="K1602" s="4">
        <v>114.959</v>
      </c>
      <c r="L1602" s="1">
        <v>504</v>
      </c>
      <c r="M1602" s="1">
        <v>508</v>
      </c>
      <c r="N1602" s="1">
        <v>521</v>
      </c>
      <c r="O1602" s="1">
        <v>0</v>
      </c>
      <c r="P1602" s="1">
        <v>500</v>
      </c>
      <c r="Q1602" s="1">
        <v>504</v>
      </c>
      <c r="R1602" s="4">
        <v>30.937999999999999</v>
      </c>
      <c r="S1602" s="4">
        <v>79.328999999999994</v>
      </c>
      <c r="T1602" s="4">
        <v>98.472000000000008</v>
      </c>
      <c r="U1602" s="4" t="str">
        <f t="shared" si="232"/>
        <v>0</v>
      </c>
      <c r="V1602" s="4" t="str">
        <f t="shared" si="233"/>
        <v>0</v>
      </c>
      <c r="W1602" s="4" t="str">
        <f t="shared" si="234"/>
        <v>0</v>
      </c>
    </row>
    <row r="1603" spans="1:38" x14ac:dyDescent="0.3">
      <c r="A1603" s="1">
        <f t="shared" si="239"/>
        <v>0</v>
      </c>
      <c r="B1603" s="1" t="s">
        <v>12</v>
      </c>
      <c r="C1603" s="1">
        <v>0.6</v>
      </c>
      <c r="D1603" s="1">
        <v>2</v>
      </c>
      <c r="E1603" s="1">
        <f t="shared" ref="E1603:E1666" si="240">_xlfn.CEILING.MATH((ROW(E1603)-1)/4)</f>
        <v>401</v>
      </c>
      <c r="F1603" s="1">
        <v>0</v>
      </c>
      <c r="G1603" s="4">
        <f t="shared" ref="G1603:G1666" si="241">(M1603-L1603)/L1603*100</f>
        <v>0.79365079365079361</v>
      </c>
      <c r="H1603" s="4">
        <f t="shared" ref="H1603:H1666" si="242">I1603+K1603+J1603</f>
        <v>256.84899999999999</v>
      </c>
      <c r="I1603" s="4">
        <v>123.413</v>
      </c>
      <c r="J1603" s="4">
        <v>6.1989999999999998</v>
      </c>
      <c r="K1603" s="4">
        <v>127.23699999999999</v>
      </c>
      <c r="L1603" s="1">
        <v>504</v>
      </c>
      <c r="M1603" s="1">
        <v>508</v>
      </c>
      <c r="N1603" s="1">
        <v>525</v>
      </c>
      <c r="O1603" s="1">
        <v>0</v>
      </c>
      <c r="P1603" s="1">
        <v>500</v>
      </c>
      <c r="Q1603" s="1">
        <v>504</v>
      </c>
      <c r="R1603" s="4">
        <v>30.95</v>
      </c>
      <c r="S1603" s="4">
        <v>79.328999999999994</v>
      </c>
      <c r="T1603" s="4">
        <v>90.759</v>
      </c>
      <c r="U1603" s="4" t="str">
        <f t="shared" ref="U1603:U1666" si="243">IF(F1603=1,(M1603-O1603)/M1603*100,"0")</f>
        <v>0</v>
      </c>
      <c r="V1603" s="4" t="str">
        <f t="shared" ref="V1603:V1666" si="244">IF(F1603=1,(M1603-P1603)/M1603*100,"0")</f>
        <v>0</v>
      </c>
      <c r="W1603" s="4" t="str">
        <f t="shared" ref="W1603:W1666" si="245">IF(F1603=1,(M1603-Q1603)/M1603*100,"0")</f>
        <v>0</v>
      </c>
    </row>
    <row r="1604" spans="1:38" x14ac:dyDescent="0.3">
      <c r="A1604" s="1">
        <f t="shared" si="239"/>
        <v>0</v>
      </c>
      <c r="B1604" s="1" t="s">
        <v>12</v>
      </c>
      <c r="C1604" s="1">
        <v>0.6</v>
      </c>
      <c r="D1604" s="1">
        <v>3</v>
      </c>
      <c r="E1604" s="1">
        <f t="shared" si="240"/>
        <v>401</v>
      </c>
      <c r="F1604" s="1">
        <v>0</v>
      </c>
      <c r="G1604" s="4">
        <f t="shared" si="241"/>
        <v>0.79365079365079361</v>
      </c>
      <c r="H1604" s="4">
        <f t="shared" si="242"/>
        <v>254.11700000000002</v>
      </c>
      <c r="I1604" s="4">
        <v>129.601</v>
      </c>
      <c r="J1604" s="4">
        <v>6.7809999999999997</v>
      </c>
      <c r="K1604" s="4">
        <v>117.735</v>
      </c>
      <c r="L1604" s="1">
        <v>504</v>
      </c>
      <c r="M1604" s="1">
        <v>508</v>
      </c>
      <c r="N1604" s="1">
        <v>523</v>
      </c>
      <c r="O1604" s="1">
        <v>0</v>
      </c>
      <c r="P1604" s="1">
        <v>500</v>
      </c>
      <c r="Q1604" s="1">
        <v>504</v>
      </c>
      <c r="R1604" s="4">
        <v>30.957000000000001</v>
      </c>
      <c r="S1604" s="4">
        <v>79.328999999999994</v>
      </c>
      <c r="T1604" s="4">
        <v>96.94</v>
      </c>
      <c r="U1604" s="4" t="str">
        <f t="shared" si="243"/>
        <v>0</v>
      </c>
      <c r="V1604" s="4" t="str">
        <f t="shared" si="244"/>
        <v>0</v>
      </c>
      <c r="W1604" s="4" t="str">
        <f t="shared" si="245"/>
        <v>0</v>
      </c>
    </row>
    <row r="1605" spans="1:38" x14ac:dyDescent="0.3">
      <c r="A1605" s="1">
        <f t="shared" si="239"/>
        <v>0</v>
      </c>
      <c r="B1605" s="1" t="s">
        <v>12</v>
      </c>
      <c r="C1605" s="1">
        <v>0.6</v>
      </c>
      <c r="D1605" s="1">
        <v>4</v>
      </c>
      <c r="E1605" s="1">
        <f t="shared" si="240"/>
        <v>401</v>
      </c>
      <c r="F1605" s="1">
        <v>0</v>
      </c>
      <c r="G1605" s="4">
        <f t="shared" si="241"/>
        <v>0.99206349206349198</v>
      </c>
      <c r="H1605" s="4">
        <f t="shared" si="242"/>
        <v>252.63399999999999</v>
      </c>
      <c r="I1605" s="4">
        <v>125.27499999999999</v>
      </c>
      <c r="J1605" s="4">
        <v>5.7969999999999997</v>
      </c>
      <c r="K1605" s="4">
        <v>121.562</v>
      </c>
      <c r="L1605" s="1">
        <v>504</v>
      </c>
      <c r="M1605" s="1">
        <v>509</v>
      </c>
      <c r="N1605" s="1">
        <v>522</v>
      </c>
      <c r="O1605" s="1">
        <v>0</v>
      </c>
      <c r="P1605" s="1">
        <v>500</v>
      </c>
      <c r="Q1605" s="1">
        <v>504</v>
      </c>
      <c r="R1605" s="4">
        <v>30.949000000000002</v>
      </c>
      <c r="S1605" s="4">
        <v>79.328999999999994</v>
      </c>
      <c r="T1605" s="4">
        <v>92.622</v>
      </c>
      <c r="U1605" s="4" t="str">
        <f t="shared" si="243"/>
        <v>0</v>
      </c>
      <c r="V1605" s="4" t="str">
        <f t="shared" si="244"/>
        <v>0</v>
      </c>
      <c r="W1605" s="4" t="str">
        <f t="shared" si="245"/>
        <v>0</v>
      </c>
    </row>
    <row r="1606" spans="1:38" x14ac:dyDescent="0.3">
      <c r="A1606" s="1">
        <f t="shared" si="239"/>
        <v>0</v>
      </c>
      <c r="B1606" s="1" t="s">
        <v>12</v>
      </c>
      <c r="C1606" s="1">
        <v>0.6</v>
      </c>
      <c r="D1606" s="1">
        <v>1</v>
      </c>
      <c r="E1606" s="1">
        <f t="shared" si="240"/>
        <v>402</v>
      </c>
      <c r="F1606" s="1">
        <v>0</v>
      </c>
      <c r="G1606" s="4">
        <f t="shared" si="241"/>
        <v>0.19157088122605362</v>
      </c>
      <c r="H1606" s="4">
        <f t="shared" si="242"/>
        <v>210.02499999999998</v>
      </c>
      <c r="I1606" s="4">
        <v>111.93600000000001</v>
      </c>
      <c r="J1606" s="4">
        <v>5.0389999999999997</v>
      </c>
      <c r="K1606" s="4">
        <v>93.05</v>
      </c>
      <c r="L1606" s="1">
        <v>522</v>
      </c>
      <c r="M1606" s="1">
        <v>523</v>
      </c>
      <c r="N1606" s="1">
        <v>540</v>
      </c>
      <c r="O1606" s="1">
        <v>0</v>
      </c>
      <c r="P1606" s="1">
        <v>518</v>
      </c>
      <c r="Q1606" s="1">
        <v>522</v>
      </c>
      <c r="R1606" s="4">
        <v>30.995000000000001</v>
      </c>
      <c r="S1606" s="4">
        <v>76.356999999999999</v>
      </c>
      <c r="T1606" s="4">
        <v>79.539000000000001</v>
      </c>
      <c r="U1606" s="4" t="str">
        <f t="shared" si="243"/>
        <v>0</v>
      </c>
      <c r="V1606" s="4" t="str">
        <f t="shared" si="244"/>
        <v>0</v>
      </c>
      <c r="W1606" s="4" t="str">
        <f t="shared" si="245"/>
        <v>0</v>
      </c>
    </row>
    <row r="1607" spans="1:38" x14ac:dyDescent="0.3">
      <c r="A1607" s="1">
        <f t="shared" si="239"/>
        <v>0</v>
      </c>
      <c r="B1607" s="1" t="s">
        <v>12</v>
      </c>
      <c r="C1607" s="1">
        <v>0.6</v>
      </c>
      <c r="D1607" s="1">
        <v>2</v>
      </c>
      <c r="E1607" s="1">
        <f t="shared" si="240"/>
        <v>402</v>
      </c>
      <c r="F1607" s="1">
        <v>0</v>
      </c>
      <c r="G1607" s="4">
        <f t="shared" si="241"/>
        <v>0.38314176245210724</v>
      </c>
      <c r="H1607" s="4">
        <f t="shared" si="242"/>
        <v>214.965</v>
      </c>
      <c r="I1607" s="4">
        <v>111.242</v>
      </c>
      <c r="J1607" s="4">
        <v>6.024</v>
      </c>
      <c r="K1607" s="4">
        <v>97.698999999999998</v>
      </c>
      <c r="L1607" s="1">
        <v>522</v>
      </c>
      <c r="M1607" s="1">
        <v>524</v>
      </c>
      <c r="N1607" s="1">
        <v>540</v>
      </c>
      <c r="O1607" s="1">
        <v>0</v>
      </c>
      <c r="P1607" s="1">
        <v>518</v>
      </c>
      <c r="Q1607" s="1">
        <v>522</v>
      </c>
      <c r="R1607" s="4">
        <v>30.831</v>
      </c>
      <c r="S1607" s="4">
        <v>76.356999999999999</v>
      </c>
      <c r="T1607" s="4">
        <v>79.009</v>
      </c>
      <c r="U1607" s="4" t="str">
        <f t="shared" si="243"/>
        <v>0</v>
      </c>
      <c r="V1607" s="4" t="str">
        <f t="shared" si="244"/>
        <v>0</v>
      </c>
      <c r="W1607" s="4" t="str">
        <f t="shared" si="245"/>
        <v>0</v>
      </c>
    </row>
    <row r="1608" spans="1:38" x14ac:dyDescent="0.3">
      <c r="A1608" s="1">
        <f t="shared" si="239"/>
        <v>0</v>
      </c>
      <c r="B1608" s="1" t="s">
        <v>12</v>
      </c>
      <c r="C1608" s="1">
        <v>0.6</v>
      </c>
      <c r="D1608" s="1">
        <v>3</v>
      </c>
      <c r="E1608" s="1">
        <f t="shared" si="240"/>
        <v>402</v>
      </c>
      <c r="F1608" s="1">
        <v>0</v>
      </c>
      <c r="G1608" s="4">
        <f t="shared" si="241"/>
        <v>0.19157088122605362</v>
      </c>
      <c r="H1608" s="4">
        <f t="shared" si="242"/>
        <v>217.76300000000001</v>
      </c>
      <c r="I1608" s="4">
        <v>112.137</v>
      </c>
      <c r="J1608" s="4">
        <v>6.5709999999999997</v>
      </c>
      <c r="K1608" s="4">
        <v>99.055000000000007</v>
      </c>
      <c r="L1608" s="1">
        <v>522</v>
      </c>
      <c r="M1608" s="1">
        <v>523</v>
      </c>
      <c r="N1608" s="1">
        <v>540</v>
      </c>
      <c r="O1608" s="1">
        <v>0</v>
      </c>
      <c r="P1608" s="1">
        <v>518</v>
      </c>
      <c r="Q1608" s="1">
        <v>522</v>
      </c>
      <c r="R1608" s="4">
        <v>31.032</v>
      </c>
      <c r="S1608" s="4">
        <v>76.356999999999999</v>
      </c>
      <c r="T1608" s="4">
        <v>79.703000000000003</v>
      </c>
      <c r="U1608" s="4" t="str">
        <f t="shared" si="243"/>
        <v>0</v>
      </c>
      <c r="V1608" s="4" t="str">
        <f t="shared" si="244"/>
        <v>0</v>
      </c>
      <c r="W1608" s="4" t="str">
        <f t="shared" si="245"/>
        <v>0</v>
      </c>
    </row>
    <row r="1609" spans="1:38" x14ac:dyDescent="0.3">
      <c r="A1609" s="1">
        <f t="shared" si="239"/>
        <v>0</v>
      </c>
      <c r="B1609" s="1" t="s">
        <v>12</v>
      </c>
      <c r="C1609" s="1">
        <v>0.6</v>
      </c>
      <c r="D1609" s="1">
        <v>4</v>
      </c>
      <c r="E1609" s="1">
        <f t="shared" si="240"/>
        <v>402</v>
      </c>
      <c r="F1609" s="1">
        <v>0</v>
      </c>
      <c r="G1609" s="4">
        <f t="shared" si="241"/>
        <v>0.57471264367816088</v>
      </c>
      <c r="H1609" s="4">
        <f t="shared" si="242"/>
        <v>216.65899999999999</v>
      </c>
      <c r="I1609" s="4">
        <v>112.25</v>
      </c>
      <c r="J1609" s="4">
        <v>6.5330000000000004</v>
      </c>
      <c r="K1609" s="4">
        <v>97.876000000000005</v>
      </c>
      <c r="L1609" s="1">
        <v>522</v>
      </c>
      <c r="M1609" s="1">
        <v>525</v>
      </c>
      <c r="N1609" s="1">
        <v>542</v>
      </c>
      <c r="O1609" s="1">
        <v>0</v>
      </c>
      <c r="P1609" s="1">
        <v>518</v>
      </c>
      <c r="Q1609" s="1">
        <v>522</v>
      </c>
      <c r="R1609" s="4">
        <v>30.94</v>
      </c>
      <c r="S1609" s="4">
        <v>76.356999999999999</v>
      </c>
      <c r="T1609" s="4">
        <v>79.908000000000001</v>
      </c>
      <c r="U1609" s="4" t="str">
        <f t="shared" si="243"/>
        <v>0</v>
      </c>
      <c r="V1609" s="4" t="str">
        <f t="shared" si="244"/>
        <v>0</v>
      </c>
      <c r="W1609" s="4" t="str">
        <f t="shared" si="245"/>
        <v>0</v>
      </c>
    </row>
    <row r="1610" spans="1:38" x14ac:dyDescent="0.3">
      <c r="A1610" s="1">
        <f t="shared" si="239"/>
        <v>0</v>
      </c>
      <c r="B1610" s="1" t="s">
        <v>12</v>
      </c>
      <c r="C1610" s="1">
        <v>0.6</v>
      </c>
      <c r="D1610" s="1">
        <v>1</v>
      </c>
      <c r="E1610" s="1">
        <f t="shared" si="240"/>
        <v>403</v>
      </c>
      <c r="F1610" s="1">
        <v>0</v>
      </c>
      <c r="G1610" s="4">
        <f t="shared" si="241"/>
        <v>0.38986354775828458</v>
      </c>
      <c r="H1610" s="4">
        <f t="shared" si="242"/>
        <v>206.136</v>
      </c>
      <c r="I1610" s="4">
        <v>112.13800000000001</v>
      </c>
      <c r="J1610" s="4">
        <v>4.9749999999999996</v>
      </c>
      <c r="K1610" s="4">
        <v>89.022999999999996</v>
      </c>
      <c r="L1610" s="1">
        <v>513</v>
      </c>
      <c r="M1610" s="1">
        <v>515</v>
      </c>
      <c r="N1610" s="1">
        <v>531</v>
      </c>
      <c r="O1610" s="1">
        <v>0</v>
      </c>
      <c r="P1610" s="1">
        <v>511</v>
      </c>
      <c r="Q1610" s="1">
        <v>513</v>
      </c>
      <c r="R1610" s="4">
        <v>30.997</v>
      </c>
      <c r="S1610" s="4">
        <v>74.378</v>
      </c>
      <c r="T1610" s="4">
        <v>79.65100000000001</v>
      </c>
      <c r="U1610" s="4" t="str">
        <f t="shared" si="243"/>
        <v>0</v>
      </c>
      <c r="V1610" s="4" t="str">
        <f t="shared" si="244"/>
        <v>0</v>
      </c>
      <c r="W1610" s="4" t="str">
        <f t="shared" si="245"/>
        <v>0</v>
      </c>
    </row>
    <row r="1611" spans="1:38" x14ac:dyDescent="0.3">
      <c r="A1611" s="1">
        <f t="shared" si="239"/>
        <v>0</v>
      </c>
      <c r="B1611" s="1" t="s">
        <v>12</v>
      </c>
      <c r="C1611" s="1">
        <v>0.6</v>
      </c>
      <c r="D1611" s="1">
        <v>2</v>
      </c>
      <c r="E1611" s="1">
        <f t="shared" si="240"/>
        <v>403</v>
      </c>
      <c r="F1611" s="1">
        <v>0</v>
      </c>
      <c r="G1611" s="4">
        <f t="shared" si="241"/>
        <v>0.38986354775828458</v>
      </c>
      <c r="H1611" s="4">
        <f t="shared" si="242"/>
        <v>208.31700000000001</v>
      </c>
      <c r="I1611" s="4">
        <v>110.91900000000001</v>
      </c>
      <c r="J1611" s="4">
        <v>5.7729999999999997</v>
      </c>
      <c r="K1611" s="4">
        <v>91.625</v>
      </c>
      <c r="L1611" s="1">
        <v>513</v>
      </c>
      <c r="M1611" s="1">
        <v>515</v>
      </c>
      <c r="N1611" s="1">
        <v>534</v>
      </c>
      <c r="O1611" s="1">
        <v>0</v>
      </c>
      <c r="P1611" s="1">
        <v>511</v>
      </c>
      <c r="Q1611" s="1">
        <v>513</v>
      </c>
      <c r="R1611" s="4">
        <v>30.873000000000001</v>
      </c>
      <c r="S1611" s="4">
        <v>74.378</v>
      </c>
      <c r="T1611" s="4">
        <v>78.556000000000012</v>
      </c>
      <c r="U1611" s="4" t="str">
        <f t="shared" si="243"/>
        <v>0</v>
      </c>
      <c r="V1611" s="4" t="str">
        <f t="shared" si="244"/>
        <v>0</v>
      </c>
      <c r="W1611" s="4" t="str">
        <f t="shared" si="245"/>
        <v>0</v>
      </c>
    </row>
    <row r="1612" spans="1:38" x14ac:dyDescent="0.3">
      <c r="A1612" s="1">
        <f t="shared" si="239"/>
        <v>0</v>
      </c>
      <c r="B1612" s="1" t="s">
        <v>12</v>
      </c>
      <c r="C1612" s="1">
        <v>0.6</v>
      </c>
      <c r="D1612" s="1">
        <v>3</v>
      </c>
      <c r="E1612" s="1">
        <f t="shared" si="240"/>
        <v>403</v>
      </c>
      <c r="F1612" s="1">
        <v>0</v>
      </c>
      <c r="G1612" s="4">
        <f t="shared" si="241"/>
        <v>0.58479532163742687</v>
      </c>
      <c r="H1612" s="4">
        <f t="shared" si="242"/>
        <v>209.05600000000001</v>
      </c>
      <c r="I1612" s="4">
        <v>112.505</v>
      </c>
      <c r="J1612" s="4">
        <v>5.24</v>
      </c>
      <c r="K1612" s="4">
        <v>91.311000000000007</v>
      </c>
      <c r="L1612" s="1">
        <v>513</v>
      </c>
      <c r="M1612" s="1">
        <v>516</v>
      </c>
      <c r="N1612" s="1">
        <v>536</v>
      </c>
      <c r="O1612" s="1">
        <v>0</v>
      </c>
      <c r="P1612" s="1">
        <v>511</v>
      </c>
      <c r="Q1612" s="1">
        <v>513</v>
      </c>
      <c r="R1612" s="4">
        <v>31.013999999999999</v>
      </c>
      <c r="S1612" s="4">
        <v>74.378</v>
      </c>
      <c r="T1612" s="4">
        <v>80.001000000000005</v>
      </c>
      <c r="U1612" s="4" t="str">
        <f t="shared" si="243"/>
        <v>0</v>
      </c>
      <c r="V1612" s="4" t="str">
        <f t="shared" si="244"/>
        <v>0</v>
      </c>
      <c r="W1612" s="4" t="str">
        <f t="shared" si="245"/>
        <v>0</v>
      </c>
    </row>
    <row r="1613" spans="1:38" x14ac:dyDescent="0.3">
      <c r="A1613" s="1">
        <f t="shared" si="239"/>
        <v>0</v>
      </c>
      <c r="B1613" s="1" t="s">
        <v>12</v>
      </c>
      <c r="C1613" s="1">
        <v>0.6</v>
      </c>
      <c r="D1613" s="1">
        <v>4</v>
      </c>
      <c r="E1613" s="1">
        <f t="shared" si="240"/>
        <v>403</v>
      </c>
      <c r="F1613" s="1">
        <v>0</v>
      </c>
      <c r="G1613" s="4">
        <f t="shared" si="241"/>
        <v>0.77972709551656916</v>
      </c>
      <c r="H1613" s="4">
        <f t="shared" si="242"/>
        <v>208.68600000000001</v>
      </c>
      <c r="I1613" s="4">
        <v>111.94200000000001</v>
      </c>
      <c r="J1613" s="4">
        <v>5.718</v>
      </c>
      <c r="K1613" s="4">
        <v>91.025999999999996</v>
      </c>
      <c r="L1613" s="1">
        <v>513</v>
      </c>
      <c r="M1613" s="1">
        <v>517</v>
      </c>
      <c r="N1613" s="1">
        <v>532</v>
      </c>
      <c r="O1613" s="1">
        <v>0</v>
      </c>
      <c r="P1613" s="1">
        <v>511</v>
      </c>
      <c r="Q1613" s="1">
        <v>513</v>
      </c>
      <c r="R1613" s="4">
        <v>31.012</v>
      </c>
      <c r="S1613" s="4">
        <v>74.378</v>
      </c>
      <c r="T1613" s="4">
        <v>79.44</v>
      </c>
      <c r="U1613" s="4" t="str">
        <f t="shared" si="243"/>
        <v>0</v>
      </c>
      <c r="V1613" s="4" t="str">
        <f t="shared" si="244"/>
        <v>0</v>
      </c>
      <c r="W1613" s="4" t="str">
        <f t="shared" si="245"/>
        <v>0</v>
      </c>
    </row>
    <row r="1614" spans="1:38" x14ac:dyDescent="0.3">
      <c r="A1614" s="1">
        <f t="shared" si="239"/>
        <v>0</v>
      </c>
      <c r="B1614" s="1" t="s">
        <v>12</v>
      </c>
      <c r="C1614" s="1">
        <v>0.6</v>
      </c>
      <c r="D1614" s="1">
        <v>1</v>
      </c>
      <c r="E1614" s="1">
        <f t="shared" si="240"/>
        <v>404</v>
      </c>
      <c r="F1614" s="1">
        <v>0</v>
      </c>
      <c r="G1614" s="4">
        <f t="shared" si="241"/>
        <v>0.78740157480314954</v>
      </c>
      <c r="H1614" s="4">
        <f t="shared" si="242"/>
        <v>220.184</v>
      </c>
      <c r="I1614" s="4">
        <v>114.45400000000001</v>
      </c>
      <c r="J1614" s="4">
        <v>4.0350000000000001</v>
      </c>
      <c r="K1614" s="4">
        <v>101.69499999999999</v>
      </c>
      <c r="L1614" s="1">
        <v>508</v>
      </c>
      <c r="M1614" s="1">
        <v>512</v>
      </c>
      <c r="N1614" s="1">
        <v>529</v>
      </c>
      <c r="O1614" s="1">
        <v>0</v>
      </c>
      <c r="P1614" s="1">
        <v>503</v>
      </c>
      <c r="Q1614" s="1">
        <v>508</v>
      </c>
      <c r="R1614" s="4">
        <v>30.923999999999999</v>
      </c>
      <c r="S1614" s="4">
        <v>72.661000000000001</v>
      </c>
      <c r="T1614" s="4">
        <v>81.903000000000006</v>
      </c>
      <c r="U1614" s="4" t="str">
        <f t="shared" si="243"/>
        <v>0</v>
      </c>
      <c r="V1614" s="4" t="str">
        <f t="shared" si="244"/>
        <v>0</v>
      </c>
      <c r="W1614" s="4" t="str">
        <f t="shared" si="245"/>
        <v>0</v>
      </c>
    </row>
    <row r="1615" spans="1:38" x14ac:dyDescent="0.3">
      <c r="A1615" s="1">
        <f t="shared" si="239"/>
        <v>0</v>
      </c>
      <c r="B1615" s="1" t="s">
        <v>12</v>
      </c>
      <c r="C1615" s="1">
        <v>0.6</v>
      </c>
      <c r="D1615" s="1">
        <v>2</v>
      </c>
      <c r="E1615" s="1">
        <f t="shared" si="240"/>
        <v>404</v>
      </c>
      <c r="F1615" s="1">
        <v>0</v>
      </c>
      <c r="G1615" s="4">
        <f t="shared" si="241"/>
        <v>0.78740157480314954</v>
      </c>
      <c r="H1615" s="4">
        <f t="shared" si="242"/>
        <v>216.5</v>
      </c>
      <c r="I1615" s="4">
        <v>110.646</v>
      </c>
      <c r="J1615" s="4">
        <v>4.9169999999999998</v>
      </c>
      <c r="K1615" s="4">
        <v>100.937</v>
      </c>
      <c r="L1615" s="1">
        <v>508</v>
      </c>
      <c r="M1615" s="1">
        <v>512</v>
      </c>
      <c r="N1615" s="1">
        <v>527</v>
      </c>
      <c r="O1615" s="1">
        <v>0</v>
      </c>
      <c r="P1615" s="1">
        <v>503</v>
      </c>
      <c r="Q1615" s="1">
        <v>508</v>
      </c>
      <c r="R1615" s="4">
        <v>30.981000000000002</v>
      </c>
      <c r="S1615" s="4">
        <v>72.661000000000001</v>
      </c>
      <c r="T1615" s="4">
        <v>78.038000000000011</v>
      </c>
      <c r="U1615" s="4" t="str">
        <f t="shared" si="243"/>
        <v>0</v>
      </c>
      <c r="V1615" s="4" t="str">
        <f t="shared" si="244"/>
        <v>0</v>
      </c>
      <c r="W1615" s="4" t="str">
        <f t="shared" si="245"/>
        <v>0</v>
      </c>
    </row>
    <row r="1616" spans="1:38" x14ac:dyDescent="0.3">
      <c r="A1616" s="1">
        <f t="shared" si="239"/>
        <v>0</v>
      </c>
      <c r="B1616" s="1" t="s">
        <v>12</v>
      </c>
      <c r="C1616" s="1">
        <v>0.6</v>
      </c>
      <c r="D1616" s="1">
        <v>3</v>
      </c>
      <c r="E1616" s="1">
        <f t="shared" si="240"/>
        <v>404</v>
      </c>
      <c r="F1616" s="1">
        <v>0</v>
      </c>
      <c r="G1616" s="4">
        <f t="shared" si="241"/>
        <v>0.98425196850393704</v>
      </c>
      <c r="H1616" s="4">
        <f t="shared" si="242"/>
        <v>218.989</v>
      </c>
      <c r="I1616" s="4">
        <v>110.929</v>
      </c>
      <c r="J1616" s="4">
        <v>3.8690000000000002</v>
      </c>
      <c r="K1616" s="4">
        <v>104.191</v>
      </c>
      <c r="L1616" s="1">
        <v>508</v>
      </c>
      <c r="M1616" s="1">
        <v>513</v>
      </c>
      <c r="N1616" s="1">
        <v>529</v>
      </c>
      <c r="O1616" s="1">
        <v>0</v>
      </c>
      <c r="P1616" s="1">
        <v>503</v>
      </c>
      <c r="Q1616" s="1">
        <v>508</v>
      </c>
      <c r="R1616" s="4">
        <v>31.02</v>
      </c>
      <c r="S1616" s="4">
        <v>72.661000000000001</v>
      </c>
      <c r="T1616" s="4">
        <v>78.282000000000011</v>
      </c>
      <c r="U1616" s="4" t="str">
        <f t="shared" si="243"/>
        <v>0</v>
      </c>
      <c r="V1616" s="4" t="str">
        <f t="shared" si="244"/>
        <v>0</v>
      </c>
      <c r="W1616" s="4" t="str">
        <f t="shared" si="245"/>
        <v>0</v>
      </c>
    </row>
    <row r="1617" spans="1:23" x14ac:dyDescent="0.3">
      <c r="A1617" s="1">
        <f t="shared" si="239"/>
        <v>0</v>
      </c>
      <c r="B1617" s="1" t="s">
        <v>12</v>
      </c>
      <c r="C1617" s="1">
        <v>0.6</v>
      </c>
      <c r="D1617" s="1">
        <v>4</v>
      </c>
      <c r="E1617" s="1">
        <f t="shared" si="240"/>
        <v>404</v>
      </c>
      <c r="F1617" s="1">
        <v>0</v>
      </c>
      <c r="G1617" s="4">
        <f t="shared" si="241"/>
        <v>0.98425196850393704</v>
      </c>
      <c r="H1617" s="4">
        <f t="shared" si="242"/>
        <v>227.17</v>
      </c>
      <c r="I1617" s="4">
        <v>111.846</v>
      </c>
      <c r="J1617" s="4">
        <v>4.5830000000000002</v>
      </c>
      <c r="K1617" s="4">
        <v>110.741</v>
      </c>
      <c r="L1617" s="1">
        <v>508</v>
      </c>
      <c r="M1617" s="1">
        <v>513</v>
      </c>
      <c r="N1617" s="1">
        <v>529</v>
      </c>
      <c r="O1617" s="1">
        <v>0</v>
      </c>
      <c r="P1617" s="1">
        <v>503</v>
      </c>
      <c r="Q1617" s="1">
        <v>508</v>
      </c>
      <c r="R1617" s="4">
        <v>30.998000000000001</v>
      </c>
      <c r="S1617" s="4">
        <v>72.661000000000001</v>
      </c>
      <c r="T1617" s="4">
        <v>79.221000000000004</v>
      </c>
      <c r="U1617" s="4" t="str">
        <f t="shared" si="243"/>
        <v>0</v>
      </c>
      <c r="V1617" s="4" t="str">
        <f t="shared" si="244"/>
        <v>0</v>
      </c>
      <c r="W1617" s="4" t="str">
        <f t="shared" si="245"/>
        <v>0</v>
      </c>
    </row>
    <row r="1618" spans="1:23" x14ac:dyDescent="0.3">
      <c r="A1618" s="1">
        <f t="shared" si="239"/>
        <v>0</v>
      </c>
      <c r="B1618" s="1" t="s">
        <v>12</v>
      </c>
      <c r="C1618" s="1">
        <v>0.6</v>
      </c>
      <c r="D1618" s="1">
        <v>1</v>
      </c>
      <c r="E1618" s="1">
        <f t="shared" si="240"/>
        <v>405</v>
      </c>
      <c r="F1618" s="1">
        <v>0</v>
      </c>
      <c r="G1618" s="4">
        <f t="shared" si="241"/>
        <v>0.58027079303675055</v>
      </c>
      <c r="H1618" s="4">
        <f t="shared" si="242"/>
        <v>202.72800000000001</v>
      </c>
      <c r="I1618" s="4">
        <v>115.59299999999999</v>
      </c>
      <c r="J1618" s="4">
        <v>5.2590000000000003</v>
      </c>
      <c r="K1618" s="4">
        <v>81.876000000000005</v>
      </c>
      <c r="L1618" s="1">
        <v>517</v>
      </c>
      <c r="M1618" s="1">
        <v>520</v>
      </c>
      <c r="N1618" s="1">
        <v>542</v>
      </c>
      <c r="O1618" s="1">
        <v>0</v>
      </c>
      <c r="P1618" s="1">
        <v>514</v>
      </c>
      <c r="Q1618" s="1">
        <v>517</v>
      </c>
      <c r="R1618" s="4">
        <v>30.713000000000001</v>
      </c>
      <c r="S1618" s="4">
        <v>75.850999999999999</v>
      </c>
      <c r="T1618" s="4">
        <v>83.441999999999993</v>
      </c>
      <c r="U1618" s="4" t="str">
        <f t="shared" si="243"/>
        <v>0</v>
      </c>
      <c r="V1618" s="4" t="str">
        <f t="shared" si="244"/>
        <v>0</v>
      </c>
      <c r="W1618" s="4" t="str">
        <f t="shared" si="245"/>
        <v>0</v>
      </c>
    </row>
    <row r="1619" spans="1:23" x14ac:dyDescent="0.3">
      <c r="A1619" s="1">
        <f t="shared" si="239"/>
        <v>0</v>
      </c>
      <c r="B1619" s="1" t="s">
        <v>12</v>
      </c>
      <c r="C1619" s="1">
        <v>0.6</v>
      </c>
      <c r="D1619" s="1">
        <v>2</v>
      </c>
      <c r="E1619" s="1">
        <f t="shared" si="240"/>
        <v>405</v>
      </c>
      <c r="F1619" s="1">
        <v>0</v>
      </c>
      <c r="G1619" s="4">
        <f t="shared" si="241"/>
        <v>0.38684719535783368</v>
      </c>
      <c r="H1619" s="4">
        <f t="shared" si="242"/>
        <v>206.173</v>
      </c>
      <c r="I1619" s="4">
        <v>114.07899999999999</v>
      </c>
      <c r="J1619" s="4">
        <v>6.0609999999999999</v>
      </c>
      <c r="K1619" s="4">
        <v>86.033000000000001</v>
      </c>
      <c r="L1619" s="1">
        <v>517</v>
      </c>
      <c r="M1619" s="1">
        <v>519</v>
      </c>
      <c r="N1619" s="1">
        <v>539</v>
      </c>
      <c r="O1619" s="1">
        <v>0</v>
      </c>
      <c r="P1619" s="1">
        <v>514</v>
      </c>
      <c r="Q1619" s="1">
        <v>517</v>
      </c>
      <c r="R1619" s="4">
        <v>30.89</v>
      </c>
      <c r="S1619" s="4">
        <v>75.850999999999999</v>
      </c>
      <c r="T1619" s="4">
        <v>81.750999999999991</v>
      </c>
      <c r="U1619" s="4" t="str">
        <f t="shared" si="243"/>
        <v>0</v>
      </c>
      <c r="V1619" s="4" t="str">
        <f t="shared" si="244"/>
        <v>0</v>
      </c>
      <c r="W1619" s="4" t="str">
        <f t="shared" si="245"/>
        <v>0</v>
      </c>
    </row>
    <row r="1620" spans="1:23" x14ac:dyDescent="0.3">
      <c r="A1620" s="1">
        <f t="shared" si="239"/>
        <v>0</v>
      </c>
      <c r="B1620" s="1" t="s">
        <v>12</v>
      </c>
      <c r="C1620" s="1">
        <v>0.6</v>
      </c>
      <c r="D1620" s="1">
        <v>3</v>
      </c>
      <c r="E1620" s="1">
        <f t="shared" si="240"/>
        <v>405</v>
      </c>
      <c r="F1620" s="1">
        <v>0</v>
      </c>
      <c r="G1620" s="4">
        <f t="shared" si="241"/>
        <v>0.58027079303675055</v>
      </c>
      <c r="H1620" s="4">
        <f t="shared" si="242"/>
        <v>202.006</v>
      </c>
      <c r="I1620" s="4">
        <v>113.622</v>
      </c>
      <c r="J1620" s="4">
        <v>5.0890000000000004</v>
      </c>
      <c r="K1620" s="4">
        <v>83.295000000000002</v>
      </c>
      <c r="L1620" s="1">
        <v>517</v>
      </c>
      <c r="M1620" s="1">
        <v>520</v>
      </c>
      <c r="N1620" s="1">
        <v>536</v>
      </c>
      <c r="O1620" s="1">
        <v>0</v>
      </c>
      <c r="P1620" s="1">
        <v>514</v>
      </c>
      <c r="Q1620" s="1">
        <v>517</v>
      </c>
      <c r="R1620" s="4">
        <v>30.812000000000001</v>
      </c>
      <c r="S1620" s="4">
        <v>75.850999999999999</v>
      </c>
      <c r="T1620" s="4">
        <v>81.372</v>
      </c>
      <c r="U1620" s="4" t="str">
        <f t="shared" si="243"/>
        <v>0</v>
      </c>
      <c r="V1620" s="4" t="str">
        <f t="shared" si="244"/>
        <v>0</v>
      </c>
      <c r="W1620" s="4" t="str">
        <f t="shared" si="245"/>
        <v>0</v>
      </c>
    </row>
    <row r="1621" spans="1:23" x14ac:dyDescent="0.3">
      <c r="A1621" s="1">
        <f t="shared" si="239"/>
        <v>0</v>
      </c>
      <c r="B1621" s="1" t="s">
        <v>12</v>
      </c>
      <c r="C1621" s="1">
        <v>0.6</v>
      </c>
      <c r="D1621" s="1">
        <v>4</v>
      </c>
      <c r="E1621" s="1">
        <f t="shared" si="240"/>
        <v>405</v>
      </c>
      <c r="F1621" s="1">
        <v>0</v>
      </c>
      <c r="G1621" s="4">
        <f t="shared" si="241"/>
        <v>0.38684719535783368</v>
      </c>
      <c r="H1621" s="4">
        <f t="shared" si="242"/>
        <v>207.97399999999999</v>
      </c>
      <c r="I1621" s="4">
        <v>114.44999999999999</v>
      </c>
      <c r="J1621" s="4">
        <v>6.2489999999999997</v>
      </c>
      <c r="K1621" s="4">
        <v>87.275000000000006</v>
      </c>
      <c r="L1621" s="1">
        <v>517</v>
      </c>
      <c r="M1621" s="1">
        <v>519</v>
      </c>
      <c r="N1621" s="1">
        <v>542</v>
      </c>
      <c r="O1621" s="1">
        <v>0</v>
      </c>
      <c r="P1621" s="1">
        <v>514</v>
      </c>
      <c r="Q1621" s="1">
        <v>517</v>
      </c>
      <c r="R1621" s="4">
        <v>30.907</v>
      </c>
      <c r="S1621" s="4">
        <v>75.850999999999999</v>
      </c>
      <c r="T1621" s="4">
        <v>82.10499999999999</v>
      </c>
      <c r="U1621" s="4" t="str">
        <f t="shared" si="243"/>
        <v>0</v>
      </c>
      <c r="V1621" s="4" t="str">
        <f t="shared" si="244"/>
        <v>0</v>
      </c>
      <c r="W1621" s="4" t="str">
        <f t="shared" si="245"/>
        <v>0</v>
      </c>
    </row>
    <row r="1622" spans="1:23" x14ac:dyDescent="0.3">
      <c r="A1622" s="1">
        <f t="shared" si="239"/>
        <v>0</v>
      </c>
      <c r="B1622" s="1" t="s">
        <v>12</v>
      </c>
      <c r="C1622" s="1">
        <v>0.6</v>
      </c>
      <c r="D1622" s="1">
        <v>1</v>
      </c>
      <c r="E1622" s="1">
        <f t="shared" si="240"/>
        <v>406</v>
      </c>
      <c r="F1622" s="1">
        <v>0</v>
      </c>
      <c r="G1622" s="4">
        <f t="shared" si="241"/>
        <v>0.79840319361277434</v>
      </c>
      <c r="H1622" s="4">
        <f t="shared" si="242"/>
        <v>220.31300000000002</v>
      </c>
      <c r="I1622" s="4">
        <v>113.533</v>
      </c>
      <c r="J1622" s="4">
        <v>4.5730000000000004</v>
      </c>
      <c r="K1622" s="4">
        <v>102.20699999999999</v>
      </c>
      <c r="L1622" s="1">
        <v>501</v>
      </c>
      <c r="M1622" s="1">
        <v>505</v>
      </c>
      <c r="N1622" s="1">
        <v>515</v>
      </c>
      <c r="O1622" s="1">
        <v>0</v>
      </c>
      <c r="P1622" s="1">
        <v>497</v>
      </c>
      <c r="Q1622" s="1">
        <v>501</v>
      </c>
      <c r="R1622" s="4">
        <v>30.885999999999999</v>
      </c>
      <c r="S1622" s="4">
        <v>73.388000000000005</v>
      </c>
      <c r="T1622" s="4">
        <v>80.626999999999995</v>
      </c>
      <c r="U1622" s="4" t="str">
        <f t="shared" si="243"/>
        <v>0</v>
      </c>
      <c r="V1622" s="4" t="str">
        <f t="shared" si="244"/>
        <v>0</v>
      </c>
      <c r="W1622" s="4" t="str">
        <f t="shared" si="245"/>
        <v>0</v>
      </c>
    </row>
    <row r="1623" spans="1:23" x14ac:dyDescent="0.3">
      <c r="A1623" s="1">
        <f t="shared" si="239"/>
        <v>0</v>
      </c>
      <c r="B1623" s="1" t="s">
        <v>12</v>
      </c>
      <c r="C1623" s="1">
        <v>0.6</v>
      </c>
      <c r="D1623" s="1">
        <v>2</v>
      </c>
      <c r="E1623" s="1">
        <f t="shared" si="240"/>
        <v>406</v>
      </c>
      <c r="F1623" s="1">
        <v>0</v>
      </c>
      <c r="G1623" s="4">
        <f t="shared" si="241"/>
        <v>0.99800399201596801</v>
      </c>
      <c r="H1623" s="4">
        <f t="shared" si="242"/>
        <v>224.191</v>
      </c>
      <c r="I1623" s="4">
        <v>114.345</v>
      </c>
      <c r="J1623" s="4">
        <v>4.5250000000000004</v>
      </c>
      <c r="K1623" s="4">
        <v>105.321</v>
      </c>
      <c r="L1623" s="1">
        <v>501</v>
      </c>
      <c r="M1623" s="1">
        <v>506</v>
      </c>
      <c r="N1623" s="1">
        <v>517</v>
      </c>
      <c r="O1623" s="1">
        <v>0</v>
      </c>
      <c r="P1623" s="1">
        <v>497</v>
      </c>
      <c r="Q1623" s="1">
        <v>501</v>
      </c>
      <c r="R1623" s="4">
        <v>30.91</v>
      </c>
      <c r="S1623" s="4">
        <v>73.388000000000005</v>
      </c>
      <c r="T1623" s="4">
        <v>81.414999999999992</v>
      </c>
      <c r="U1623" s="4" t="str">
        <f t="shared" si="243"/>
        <v>0</v>
      </c>
      <c r="V1623" s="4" t="str">
        <f t="shared" si="244"/>
        <v>0</v>
      </c>
      <c r="W1623" s="4" t="str">
        <f t="shared" si="245"/>
        <v>0</v>
      </c>
    </row>
    <row r="1624" spans="1:23" x14ac:dyDescent="0.3">
      <c r="A1624" s="1">
        <f t="shared" si="239"/>
        <v>0</v>
      </c>
      <c r="B1624" s="1" t="s">
        <v>12</v>
      </c>
      <c r="C1624" s="1">
        <v>0.6</v>
      </c>
      <c r="D1624" s="1">
        <v>3</v>
      </c>
      <c r="E1624" s="1">
        <f t="shared" si="240"/>
        <v>406</v>
      </c>
      <c r="F1624" s="1">
        <v>0</v>
      </c>
      <c r="G1624" s="4">
        <f t="shared" si="241"/>
        <v>0.99800399201596801</v>
      </c>
      <c r="H1624" s="4">
        <f t="shared" si="242"/>
        <v>222.86100000000002</v>
      </c>
      <c r="I1624" s="4">
        <v>114.15900000000001</v>
      </c>
      <c r="J1624" s="4">
        <v>4.5919999999999996</v>
      </c>
      <c r="K1624" s="4">
        <v>104.11</v>
      </c>
      <c r="L1624" s="1">
        <v>501</v>
      </c>
      <c r="M1624" s="1">
        <v>506</v>
      </c>
      <c r="N1624" s="1">
        <v>517</v>
      </c>
      <c r="O1624" s="1">
        <v>0</v>
      </c>
      <c r="P1624" s="1">
        <v>497</v>
      </c>
      <c r="Q1624" s="1">
        <v>501</v>
      </c>
      <c r="R1624" s="4">
        <v>30.893999999999998</v>
      </c>
      <c r="S1624" s="4">
        <v>73.388000000000005</v>
      </c>
      <c r="T1624" s="4">
        <v>81.24499999999999</v>
      </c>
      <c r="U1624" s="4" t="str">
        <f t="shared" si="243"/>
        <v>0</v>
      </c>
      <c r="V1624" s="4" t="str">
        <f t="shared" si="244"/>
        <v>0</v>
      </c>
      <c r="W1624" s="4" t="str">
        <f t="shared" si="245"/>
        <v>0</v>
      </c>
    </row>
    <row r="1625" spans="1:23" x14ac:dyDescent="0.3">
      <c r="A1625" s="1">
        <f t="shared" si="239"/>
        <v>0</v>
      </c>
      <c r="B1625" s="1" t="s">
        <v>12</v>
      </c>
      <c r="C1625" s="1">
        <v>0.6</v>
      </c>
      <c r="D1625" s="1">
        <v>4</v>
      </c>
      <c r="E1625" s="1">
        <f t="shared" si="240"/>
        <v>406</v>
      </c>
      <c r="F1625" s="1">
        <v>0</v>
      </c>
      <c r="G1625" s="4">
        <f t="shared" si="241"/>
        <v>0.99800399201596801</v>
      </c>
      <c r="H1625" s="4">
        <f t="shared" si="242"/>
        <v>232.80799999999999</v>
      </c>
      <c r="I1625" s="4">
        <v>113.12</v>
      </c>
      <c r="J1625" s="4">
        <v>5.2279999999999998</v>
      </c>
      <c r="K1625" s="4">
        <v>114.46</v>
      </c>
      <c r="L1625" s="1">
        <v>501</v>
      </c>
      <c r="M1625" s="1">
        <v>506</v>
      </c>
      <c r="N1625" s="1">
        <v>520</v>
      </c>
      <c r="O1625" s="1">
        <v>0</v>
      </c>
      <c r="P1625" s="1">
        <v>497</v>
      </c>
      <c r="Q1625" s="1">
        <v>501</v>
      </c>
      <c r="R1625" s="4">
        <v>31.042000000000002</v>
      </c>
      <c r="S1625" s="4">
        <v>73.388000000000005</v>
      </c>
      <c r="T1625" s="4">
        <v>80.057999999999993</v>
      </c>
      <c r="U1625" s="4" t="str">
        <f t="shared" si="243"/>
        <v>0</v>
      </c>
      <c r="V1625" s="4" t="str">
        <f t="shared" si="244"/>
        <v>0</v>
      </c>
      <c r="W1625" s="4" t="str">
        <f t="shared" si="245"/>
        <v>0</v>
      </c>
    </row>
    <row r="1626" spans="1:23" x14ac:dyDescent="0.3">
      <c r="A1626" s="1">
        <f t="shared" si="239"/>
        <v>0</v>
      </c>
      <c r="B1626" s="1" t="s">
        <v>12</v>
      </c>
      <c r="C1626" s="1">
        <v>0.6</v>
      </c>
      <c r="D1626" s="1">
        <v>1</v>
      </c>
      <c r="E1626" s="1">
        <f t="shared" si="240"/>
        <v>407</v>
      </c>
      <c r="F1626" s="1">
        <v>0</v>
      </c>
      <c r="G1626" s="4">
        <f t="shared" si="241"/>
        <v>1.1928429423459244</v>
      </c>
      <c r="H1626" s="4">
        <f t="shared" si="242"/>
        <v>220.12799999999999</v>
      </c>
      <c r="I1626" s="4">
        <v>123.36199999999999</v>
      </c>
      <c r="J1626" s="4">
        <v>5.4749999999999996</v>
      </c>
      <c r="K1626" s="4">
        <v>91.290999999999997</v>
      </c>
      <c r="L1626" s="1">
        <v>503</v>
      </c>
      <c r="M1626" s="1">
        <v>509</v>
      </c>
      <c r="N1626" s="1">
        <v>532</v>
      </c>
      <c r="O1626" s="1">
        <v>0</v>
      </c>
      <c r="P1626" s="1">
        <v>501</v>
      </c>
      <c r="Q1626" s="1">
        <v>503</v>
      </c>
      <c r="R1626" s="4">
        <v>30.943000000000001</v>
      </c>
      <c r="S1626" s="4">
        <v>80.122</v>
      </c>
      <c r="T1626" s="4">
        <v>90.5</v>
      </c>
      <c r="U1626" s="4" t="str">
        <f t="shared" si="243"/>
        <v>0</v>
      </c>
      <c r="V1626" s="4" t="str">
        <f t="shared" si="244"/>
        <v>0</v>
      </c>
      <c r="W1626" s="4" t="str">
        <f t="shared" si="245"/>
        <v>0</v>
      </c>
    </row>
    <row r="1627" spans="1:23" x14ac:dyDescent="0.3">
      <c r="A1627" s="1">
        <f t="shared" si="239"/>
        <v>0</v>
      </c>
      <c r="B1627" s="1" t="s">
        <v>12</v>
      </c>
      <c r="C1627" s="1">
        <v>0.6</v>
      </c>
      <c r="D1627" s="1">
        <v>2</v>
      </c>
      <c r="E1627" s="1">
        <f t="shared" si="240"/>
        <v>407</v>
      </c>
      <c r="F1627" s="1">
        <v>0</v>
      </c>
      <c r="G1627" s="4">
        <f t="shared" si="241"/>
        <v>1.3916500994035785</v>
      </c>
      <c r="H1627" s="4">
        <f t="shared" si="242"/>
        <v>219.84499999999997</v>
      </c>
      <c r="I1627" s="4">
        <v>122.79899999999999</v>
      </c>
      <c r="J1627" s="4">
        <v>5.0220000000000002</v>
      </c>
      <c r="K1627" s="4">
        <v>92.024000000000001</v>
      </c>
      <c r="L1627" s="1">
        <v>503</v>
      </c>
      <c r="M1627" s="1">
        <v>510</v>
      </c>
      <c r="N1627" s="1">
        <v>532</v>
      </c>
      <c r="O1627" s="1">
        <v>0</v>
      </c>
      <c r="P1627" s="1">
        <v>501</v>
      </c>
      <c r="Q1627" s="1">
        <v>503</v>
      </c>
      <c r="R1627" s="4">
        <v>30.978000000000002</v>
      </c>
      <c r="S1627" s="4">
        <v>80.122</v>
      </c>
      <c r="T1627" s="4">
        <v>89.902000000000001</v>
      </c>
      <c r="U1627" s="4" t="str">
        <f t="shared" si="243"/>
        <v>0</v>
      </c>
      <c r="V1627" s="4" t="str">
        <f t="shared" si="244"/>
        <v>0</v>
      </c>
      <c r="W1627" s="4" t="str">
        <f t="shared" si="245"/>
        <v>0</v>
      </c>
    </row>
    <row r="1628" spans="1:23" x14ac:dyDescent="0.3">
      <c r="A1628" s="1">
        <f t="shared" si="239"/>
        <v>0</v>
      </c>
      <c r="B1628" s="1" t="s">
        <v>12</v>
      </c>
      <c r="C1628" s="1">
        <v>0.6</v>
      </c>
      <c r="D1628" s="1">
        <v>3</v>
      </c>
      <c r="E1628" s="1">
        <f t="shared" si="240"/>
        <v>407</v>
      </c>
      <c r="F1628" s="1">
        <v>0</v>
      </c>
      <c r="G1628" s="4">
        <f t="shared" si="241"/>
        <v>1.3916500994035785</v>
      </c>
      <c r="H1628" s="4">
        <f t="shared" si="242"/>
        <v>223.16499999999999</v>
      </c>
      <c r="I1628" s="4">
        <v>122.437</v>
      </c>
      <c r="J1628" s="4">
        <v>4.6900000000000004</v>
      </c>
      <c r="K1628" s="4">
        <v>96.037999999999997</v>
      </c>
      <c r="L1628" s="1">
        <v>503</v>
      </c>
      <c r="M1628" s="1">
        <v>510</v>
      </c>
      <c r="N1628" s="1">
        <v>536</v>
      </c>
      <c r="O1628" s="1">
        <v>0</v>
      </c>
      <c r="P1628" s="1">
        <v>501</v>
      </c>
      <c r="Q1628" s="1">
        <v>503</v>
      </c>
      <c r="R1628" s="4">
        <v>31.001999999999999</v>
      </c>
      <c r="S1628" s="4">
        <v>80.122</v>
      </c>
      <c r="T1628" s="4">
        <v>89.516000000000005</v>
      </c>
      <c r="U1628" s="4" t="str">
        <f t="shared" si="243"/>
        <v>0</v>
      </c>
      <c r="V1628" s="4" t="str">
        <f t="shared" si="244"/>
        <v>0</v>
      </c>
      <c r="W1628" s="4" t="str">
        <f t="shared" si="245"/>
        <v>0</v>
      </c>
    </row>
    <row r="1629" spans="1:23" x14ac:dyDescent="0.3">
      <c r="A1629" s="1">
        <f t="shared" si="239"/>
        <v>0</v>
      </c>
      <c r="B1629" s="1" t="s">
        <v>12</v>
      </c>
      <c r="C1629" s="1">
        <v>0.6</v>
      </c>
      <c r="D1629" s="1">
        <v>4</v>
      </c>
      <c r="E1629" s="1">
        <f t="shared" si="240"/>
        <v>407</v>
      </c>
      <c r="F1629" s="1">
        <v>0</v>
      </c>
      <c r="G1629" s="4">
        <f t="shared" si="241"/>
        <v>1.3916500994035785</v>
      </c>
      <c r="H1629" s="4">
        <f t="shared" si="242"/>
        <v>227.81200000000001</v>
      </c>
      <c r="I1629" s="4">
        <v>123.184</v>
      </c>
      <c r="J1629" s="4">
        <v>5.5549999999999997</v>
      </c>
      <c r="K1629" s="4">
        <v>99.072999999999993</v>
      </c>
      <c r="L1629" s="1">
        <v>503</v>
      </c>
      <c r="M1629" s="1">
        <v>510</v>
      </c>
      <c r="N1629" s="1">
        <v>533</v>
      </c>
      <c r="O1629" s="1">
        <v>0</v>
      </c>
      <c r="P1629" s="1">
        <v>501</v>
      </c>
      <c r="Q1629" s="1">
        <v>503</v>
      </c>
      <c r="R1629" s="4">
        <v>31.004000000000001</v>
      </c>
      <c r="S1629" s="4">
        <v>80.122</v>
      </c>
      <c r="T1629" s="4">
        <v>90.260999999999996</v>
      </c>
      <c r="U1629" s="4" t="str">
        <f t="shared" si="243"/>
        <v>0</v>
      </c>
      <c r="V1629" s="4" t="str">
        <f t="shared" si="244"/>
        <v>0</v>
      </c>
      <c r="W1629" s="4" t="str">
        <f t="shared" si="245"/>
        <v>0</v>
      </c>
    </row>
    <row r="1630" spans="1:23" x14ac:dyDescent="0.3">
      <c r="A1630" s="1">
        <f t="shared" si="239"/>
        <v>0</v>
      </c>
      <c r="B1630" s="1" t="s">
        <v>12</v>
      </c>
      <c r="C1630" s="1">
        <v>0.6</v>
      </c>
      <c r="D1630" s="1">
        <v>1</v>
      </c>
      <c r="E1630" s="1">
        <f t="shared" si="240"/>
        <v>408</v>
      </c>
      <c r="F1630" s="1">
        <v>0</v>
      </c>
      <c r="G1630" s="4">
        <f t="shared" si="241"/>
        <v>0.57361376673040154</v>
      </c>
      <c r="H1630" s="4">
        <f t="shared" si="242"/>
        <v>193.85499999999999</v>
      </c>
      <c r="I1630" s="4">
        <v>106.348</v>
      </c>
      <c r="J1630" s="4">
        <v>5.0750000000000002</v>
      </c>
      <c r="K1630" s="4">
        <v>82.432000000000002</v>
      </c>
      <c r="L1630" s="1">
        <v>523</v>
      </c>
      <c r="M1630" s="1">
        <v>526</v>
      </c>
      <c r="N1630" s="1">
        <v>547</v>
      </c>
      <c r="O1630" s="1">
        <v>0</v>
      </c>
      <c r="P1630" s="1">
        <v>520</v>
      </c>
      <c r="Q1630" s="1">
        <v>523</v>
      </c>
      <c r="R1630" s="4">
        <v>30.940999999999999</v>
      </c>
      <c r="S1630" s="4">
        <v>70.08</v>
      </c>
      <c r="T1630" s="4">
        <v>73.91</v>
      </c>
      <c r="U1630" s="4" t="str">
        <f t="shared" si="243"/>
        <v>0</v>
      </c>
      <c r="V1630" s="4" t="str">
        <f t="shared" si="244"/>
        <v>0</v>
      </c>
      <c r="W1630" s="4" t="str">
        <f t="shared" si="245"/>
        <v>0</v>
      </c>
    </row>
    <row r="1631" spans="1:23" x14ac:dyDescent="0.3">
      <c r="A1631" s="1">
        <f t="shared" si="239"/>
        <v>0</v>
      </c>
      <c r="B1631" s="1" t="s">
        <v>12</v>
      </c>
      <c r="C1631" s="1">
        <v>0.6</v>
      </c>
      <c r="D1631" s="1">
        <v>2</v>
      </c>
      <c r="E1631" s="1">
        <f t="shared" si="240"/>
        <v>408</v>
      </c>
      <c r="F1631" s="1">
        <v>0</v>
      </c>
      <c r="G1631" s="4">
        <f t="shared" si="241"/>
        <v>0.57361376673040154</v>
      </c>
      <c r="H1631" s="4">
        <f t="shared" si="242"/>
        <v>203.97600000000003</v>
      </c>
      <c r="I1631" s="4">
        <v>110.2</v>
      </c>
      <c r="J1631" s="4">
        <v>5.6740000000000004</v>
      </c>
      <c r="K1631" s="4">
        <v>88.102000000000004</v>
      </c>
      <c r="L1631" s="1">
        <v>523</v>
      </c>
      <c r="M1631" s="1">
        <v>526</v>
      </c>
      <c r="N1631" s="1">
        <v>541</v>
      </c>
      <c r="O1631" s="1">
        <v>0</v>
      </c>
      <c r="P1631" s="1">
        <v>520</v>
      </c>
      <c r="Q1631" s="1">
        <v>523</v>
      </c>
      <c r="R1631" s="4">
        <v>30.957000000000001</v>
      </c>
      <c r="S1631" s="4">
        <v>70.08</v>
      </c>
      <c r="T1631" s="4">
        <v>77.745999999999995</v>
      </c>
      <c r="U1631" s="4" t="str">
        <f t="shared" si="243"/>
        <v>0</v>
      </c>
      <c r="V1631" s="4" t="str">
        <f t="shared" si="244"/>
        <v>0</v>
      </c>
      <c r="W1631" s="4" t="str">
        <f t="shared" si="245"/>
        <v>0</v>
      </c>
    </row>
    <row r="1632" spans="1:23" x14ac:dyDescent="0.3">
      <c r="A1632" s="1">
        <f t="shared" si="239"/>
        <v>0</v>
      </c>
      <c r="B1632" s="1" t="s">
        <v>12</v>
      </c>
      <c r="C1632" s="1">
        <v>0.6</v>
      </c>
      <c r="D1632" s="1">
        <v>3</v>
      </c>
      <c r="E1632" s="1">
        <f t="shared" si="240"/>
        <v>408</v>
      </c>
      <c r="F1632" s="1">
        <v>0</v>
      </c>
      <c r="G1632" s="4">
        <f t="shared" si="241"/>
        <v>0.76481835564053535</v>
      </c>
      <c r="H1632" s="4">
        <f t="shared" si="242"/>
        <v>196.32300000000001</v>
      </c>
      <c r="I1632" s="4">
        <v>106.502</v>
      </c>
      <c r="J1632" s="4">
        <v>5.1630000000000003</v>
      </c>
      <c r="K1632" s="4">
        <v>84.658000000000001</v>
      </c>
      <c r="L1632" s="1">
        <v>523</v>
      </c>
      <c r="M1632" s="1">
        <v>527</v>
      </c>
      <c r="N1632" s="1">
        <v>548</v>
      </c>
      <c r="O1632" s="1">
        <v>0</v>
      </c>
      <c r="P1632" s="1">
        <v>520</v>
      </c>
      <c r="Q1632" s="1">
        <v>523</v>
      </c>
      <c r="R1632" s="4">
        <v>30.966999999999999</v>
      </c>
      <c r="S1632" s="4">
        <v>70.08</v>
      </c>
      <c r="T1632" s="4">
        <v>74.037999999999997</v>
      </c>
      <c r="U1632" s="4" t="str">
        <f t="shared" si="243"/>
        <v>0</v>
      </c>
      <c r="V1632" s="4" t="str">
        <f t="shared" si="244"/>
        <v>0</v>
      </c>
      <c r="W1632" s="4" t="str">
        <f t="shared" si="245"/>
        <v>0</v>
      </c>
    </row>
    <row r="1633" spans="1:23" x14ac:dyDescent="0.3">
      <c r="A1633" s="1">
        <f t="shared" si="239"/>
        <v>0</v>
      </c>
      <c r="B1633" s="1" t="s">
        <v>12</v>
      </c>
      <c r="C1633" s="1">
        <v>0.6</v>
      </c>
      <c r="D1633" s="1">
        <v>4</v>
      </c>
      <c r="E1633" s="1">
        <f t="shared" si="240"/>
        <v>408</v>
      </c>
      <c r="F1633" s="1">
        <v>0</v>
      </c>
      <c r="G1633" s="4">
        <f t="shared" si="241"/>
        <v>0.76481835564053535</v>
      </c>
      <c r="H1633" s="4">
        <f t="shared" si="242"/>
        <v>198.06599999999997</v>
      </c>
      <c r="I1633" s="4">
        <v>106.598</v>
      </c>
      <c r="J1633" s="4">
        <v>5.6230000000000002</v>
      </c>
      <c r="K1633" s="4">
        <v>85.844999999999999</v>
      </c>
      <c r="L1633" s="1">
        <v>523</v>
      </c>
      <c r="M1633" s="1">
        <v>527</v>
      </c>
      <c r="N1633" s="1">
        <v>542</v>
      </c>
      <c r="O1633" s="1">
        <v>0</v>
      </c>
      <c r="P1633" s="1">
        <v>520</v>
      </c>
      <c r="Q1633" s="1">
        <v>523</v>
      </c>
      <c r="R1633" s="4">
        <v>30.977</v>
      </c>
      <c r="S1633" s="4">
        <v>70.08</v>
      </c>
      <c r="T1633" s="4">
        <v>74.123999999999995</v>
      </c>
      <c r="U1633" s="4" t="str">
        <f t="shared" si="243"/>
        <v>0</v>
      </c>
      <c r="V1633" s="4" t="str">
        <f t="shared" si="244"/>
        <v>0</v>
      </c>
      <c r="W1633" s="4" t="str">
        <f t="shared" si="245"/>
        <v>0</v>
      </c>
    </row>
    <row r="1634" spans="1:23" x14ac:dyDescent="0.3">
      <c r="A1634" s="1">
        <f t="shared" si="239"/>
        <v>0</v>
      </c>
      <c r="B1634" s="1" t="s">
        <v>12</v>
      </c>
      <c r="C1634" s="1">
        <v>0.6</v>
      </c>
      <c r="D1634" s="1">
        <v>1</v>
      </c>
      <c r="E1634" s="1">
        <f t="shared" si="240"/>
        <v>409</v>
      </c>
      <c r="F1634" s="1">
        <v>0</v>
      </c>
      <c r="G1634" s="4">
        <f t="shared" si="241"/>
        <v>0.77821011673151752</v>
      </c>
      <c r="H1634" s="4">
        <f t="shared" si="242"/>
        <v>222.81700000000001</v>
      </c>
      <c r="I1634" s="4">
        <v>119.32300000000001</v>
      </c>
      <c r="J1634" s="4">
        <v>4.95</v>
      </c>
      <c r="K1634" s="4">
        <v>98.543999999999997</v>
      </c>
      <c r="L1634" s="1">
        <v>514</v>
      </c>
      <c r="M1634" s="1">
        <v>518</v>
      </c>
      <c r="N1634" s="1">
        <v>535</v>
      </c>
      <c r="O1634" s="1">
        <v>0</v>
      </c>
      <c r="P1634" s="1">
        <v>512</v>
      </c>
      <c r="Q1634" s="1">
        <v>514</v>
      </c>
      <c r="R1634" s="4">
        <v>30.861999999999998</v>
      </c>
      <c r="S1634" s="4">
        <v>77.754000000000005</v>
      </c>
      <c r="T1634" s="4">
        <v>86.94</v>
      </c>
      <c r="U1634" s="4" t="str">
        <f t="shared" si="243"/>
        <v>0</v>
      </c>
      <c r="V1634" s="4" t="str">
        <f t="shared" si="244"/>
        <v>0</v>
      </c>
      <c r="W1634" s="4" t="str">
        <f t="shared" si="245"/>
        <v>0</v>
      </c>
    </row>
    <row r="1635" spans="1:23" x14ac:dyDescent="0.3">
      <c r="A1635" s="1">
        <f t="shared" si="239"/>
        <v>0</v>
      </c>
      <c r="B1635" s="1" t="s">
        <v>12</v>
      </c>
      <c r="C1635" s="1">
        <v>0.6</v>
      </c>
      <c r="D1635" s="1">
        <v>2</v>
      </c>
      <c r="E1635" s="1">
        <f t="shared" si="240"/>
        <v>409</v>
      </c>
      <c r="F1635" s="1">
        <v>0</v>
      </c>
      <c r="G1635" s="4">
        <f t="shared" si="241"/>
        <v>0.97276264591439687</v>
      </c>
      <c r="H1635" s="4">
        <f t="shared" si="242"/>
        <v>230.50799999999998</v>
      </c>
      <c r="I1635" s="4">
        <v>123.14400000000001</v>
      </c>
      <c r="J1635" s="4">
        <v>5.2359999999999998</v>
      </c>
      <c r="K1635" s="4">
        <v>102.128</v>
      </c>
      <c r="L1635" s="1">
        <v>514</v>
      </c>
      <c r="M1635" s="1">
        <v>519</v>
      </c>
      <c r="N1635" s="1">
        <v>535</v>
      </c>
      <c r="O1635" s="1">
        <v>0</v>
      </c>
      <c r="P1635" s="1">
        <v>512</v>
      </c>
      <c r="Q1635" s="1">
        <v>514</v>
      </c>
      <c r="R1635" s="4">
        <v>30.913</v>
      </c>
      <c r="S1635" s="4">
        <v>77.754000000000005</v>
      </c>
      <c r="T1635" s="4">
        <v>90.710000000000008</v>
      </c>
      <c r="U1635" s="4" t="str">
        <f t="shared" si="243"/>
        <v>0</v>
      </c>
      <c r="V1635" s="4" t="str">
        <f t="shared" si="244"/>
        <v>0</v>
      </c>
      <c r="W1635" s="4" t="str">
        <f t="shared" si="245"/>
        <v>0</v>
      </c>
    </row>
    <row r="1636" spans="1:23" x14ac:dyDescent="0.3">
      <c r="A1636" s="1">
        <f t="shared" si="239"/>
        <v>0</v>
      </c>
      <c r="B1636" s="1" t="s">
        <v>12</v>
      </c>
      <c r="C1636" s="1">
        <v>0.6</v>
      </c>
      <c r="D1636" s="1">
        <v>3</v>
      </c>
      <c r="E1636" s="1">
        <f t="shared" si="240"/>
        <v>409</v>
      </c>
      <c r="F1636" s="1">
        <v>0</v>
      </c>
      <c r="G1636" s="4">
        <f t="shared" si="241"/>
        <v>0.97276264591439687</v>
      </c>
      <c r="H1636" s="4">
        <f t="shared" si="242"/>
        <v>226.32500000000002</v>
      </c>
      <c r="I1636" s="4">
        <v>120.37400000000001</v>
      </c>
      <c r="J1636" s="4">
        <v>5.306</v>
      </c>
      <c r="K1636" s="4">
        <v>100.645</v>
      </c>
      <c r="L1636" s="1">
        <v>514</v>
      </c>
      <c r="M1636" s="1">
        <v>519</v>
      </c>
      <c r="N1636" s="1">
        <v>532</v>
      </c>
      <c r="O1636" s="1">
        <v>0</v>
      </c>
      <c r="P1636" s="1">
        <v>512</v>
      </c>
      <c r="Q1636" s="1">
        <v>514</v>
      </c>
      <c r="R1636" s="4">
        <v>30.925999999999998</v>
      </c>
      <c r="S1636" s="4">
        <v>77.754000000000005</v>
      </c>
      <c r="T1636" s="4">
        <v>87.927000000000007</v>
      </c>
      <c r="U1636" s="4" t="str">
        <f t="shared" si="243"/>
        <v>0</v>
      </c>
      <c r="V1636" s="4" t="str">
        <f t="shared" si="244"/>
        <v>0</v>
      </c>
      <c r="W1636" s="4" t="str">
        <f t="shared" si="245"/>
        <v>0</v>
      </c>
    </row>
    <row r="1637" spans="1:23" x14ac:dyDescent="0.3">
      <c r="A1637" s="1">
        <f t="shared" si="239"/>
        <v>0</v>
      </c>
      <c r="B1637" s="1" t="s">
        <v>12</v>
      </c>
      <c r="C1637" s="1">
        <v>0.6</v>
      </c>
      <c r="D1637" s="1">
        <v>4</v>
      </c>
      <c r="E1637" s="1">
        <f t="shared" si="240"/>
        <v>409</v>
      </c>
      <c r="F1637" s="1">
        <v>0</v>
      </c>
      <c r="G1637" s="4">
        <f t="shared" si="241"/>
        <v>0.77821011673151752</v>
      </c>
      <c r="H1637" s="4">
        <f t="shared" si="242"/>
        <v>240.596</v>
      </c>
      <c r="I1637" s="4">
        <v>126.712</v>
      </c>
      <c r="J1637" s="4">
        <v>5.1829999999999998</v>
      </c>
      <c r="K1637" s="4">
        <v>108.70099999999999</v>
      </c>
      <c r="L1637" s="1">
        <v>514</v>
      </c>
      <c r="M1637" s="1">
        <v>518</v>
      </c>
      <c r="N1637" s="1">
        <v>532</v>
      </c>
      <c r="O1637" s="1">
        <v>0</v>
      </c>
      <c r="P1637" s="1">
        <v>512</v>
      </c>
      <c r="Q1637" s="1">
        <v>514</v>
      </c>
      <c r="R1637" s="4">
        <v>30.875</v>
      </c>
      <c r="S1637" s="4">
        <v>77.754000000000005</v>
      </c>
      <c r="T1637" s="4">
        <v>94.316000000000003</v>
      </c>
      <c r="U1637" s="4" t="str">
        <f t="shared" si="243"/>
        <v>0</v>
      </c>
      <c r="V1637" s="4" t="str">
        <f t="shared" si="244"/>
        <v>0</v>
      </c>
      <c r="W1637" s="4" t="str">
        <f t="shared" si="245"/>
        <v>0</v>
      </c>
    </row>
    <row r="1638" spans="1:23" x14ac:dyDescent="0.3">
      <c r="A1638" s="1">
        <f t="shared" si="239"/>
        <v>0</v>
      </c>
      <c r="B1638" s="1" t="s">
        <v>12</v>
      </c>
      <c r="C1638" s="1">
        <v>0.6</v>
      </c>
      <c r="D1638" s="1">
        <v>1</v>
      </c>
      <c r="E1638" s="1">
        <f t="shared" si="240"/>
        <v>410</v>
      </c>
      <c r="F1638" s="1">
        <v>0</v>
      </c>
      <c r="G1638" s="4">
        <f t="shared" si="241"/>
        <v>0.95238095238095244</v>
      </c>
      <c r="H1638" s="4">
        <f t="shared" si="242"/>
        <v>209.26300000000001</v>
      </c>
      <c r="I1638" s="4">
        <v>112.81399999999999</v>
      </c>
      <c r="J1638" s="4">
        <v>5.3529999999999998</v>
      </c>
      <c r="K1638" s="4">
        <v>91.096000000000004</v>
      </c>
      <c r="L1638" s="1">
        <v>525</v>
      </c>
      <c r="M1638" s="1">
        <v>530</v>
      </c>
      <c r="N1638" s="1">
        <v>551</v>
      </c>
      <c r="O1638" s="1">
        <v>0</v>
      </c>
      <c r="P1638" s="1">
        <v>522</v>
      </c>
      <c r="Q1638" s="1">
        <v>525</v>
      </c>
      <c r="R1638" s="4">
        <v>30.895</v>
      </c>
      <c r="S1638" s="4">
        <v>71.061999999999998</v>
      </c>
      <c r="T1638" s="4">
        <v>80.2</v>
      </c>
      <c r="U1638" s="4" t="str">
        <f t="shared" si="243"/>
        <v>0</v>
      </c>
      <c r="V1638" s="4" t="str">
        <f t="shared" si="244"/>
        <v>0</v>
      </c>
      <c r="W1638" s="4" t="str">
        <f t="shared" si="245"/>
        <v>0</v>
      </c>
    </row>
    <row r="1639" spans="1:23" x14ac:dyDescent="0.3">
      <c r="A1639" s="1">
        <f t="shared" si="239"/>
        <v>0</v>
      </c>
      <c r="B1639" s="1" t="s">
        <v>12</v>
      </c>
      <c r="C1639" s="1">
        <v>0.6</v>
      </c>
      <c r="D1639" s="1">
        <v>2</v>
      </c>
      <c r="E1639" s="1">
        <f t="shared" si="240"/>
        <v>410</v>
      </c>
      <c r="F1639" s="1">
        <v>0</v>
      </c>
      <c r="G1639" s="4">
        <f t="shared" si="241"/>
        <v>0.76190476190476186</v>
      </c>
      <c r="H1639" s="4">
        <f t="shared" si="242"/>
        <v>209.17499999999998</v>
      </c>
      <c r="I1639" s="4">
        <v>115.53</v>
      </c>
      <c r="J1639" s="4">
        <v>5.6070000000000002</v>
      </c>
      <c r="K1639" s="4">
        <v>88.037999999999997</v>
      </c>
      <c r="L1639" s="1">
        <v>525</v>
      </c>
      <c r="M1639" s="1">
        <v>529</v>
      </c>
      <c r="N1639" s="1">
        <v>549</v>
      </c>
      <c r="O1639" s="1">
        <v>0</v>
      </c>
      <c r="P1639" s="1">
        <v>522</v>
      </c>
      <c r="Q1639" s="1">
        <v>525</v>
      </c>
      <c r="R1639" s="4">
        <v>31.068999999999999</v>
      </c>
      <c r="S1639" s="4">
        <v>71.061999999999998</v>
      </c>
      <c r="T1639" s="4">
        <v>82.742000000000004</v>
      </c>
      <c r="U1639" s="4" t="str">
        <f t="shared" si="243"/>
        <v>0</v>
      </c>
      <c r="V1639" s="4" t="str">
        <f t="shared" si="244"/>
        <v>0</v>
      </c>
      <c r="W1639" s="4" t="str">
        <f t="shared" si="245"/>
        <v>0</v>
      </c>
    </row>
    <row r="1640" spans="1:23" x14ac:dyDescent="0.3">
      <c r="A1640" s="1">
        <f t="shared" si="239"/>
        <v>0</v>
      </c>
      <c r="B1640" s="1" t="s">
        <v>12</v>
      </c>
      <c r="C1640" s="1">
        <v>0.6</v>
      </c>
      <c r="D1640" s="1">
        <v>3</v>
      </c>
      <c r="E1640" s="1">
        <f t="shared" si="240"/>
        <v>410</v>
      </c>
      <c r="F1640" s="1">
        <v>0</v>
      </c>
      <c r="G1640" s="4">
        <f t="shared" si="241"/>
        <v>0.95238095238095244</v>
      </c>
      <c r="H1640" s="4">
        <f t="shared" si="242"/>
        <v>210.21999999999997</v>
      </c>
      <c r="I1640" s="4">
        <v>112.13199999999999</v>
      </c>
      <c r="J1640" s="4">
        <v>5.4039999999999999</v>
      </c>
      <c r="K1640" s="4">
        <v>92.683999999999997</v>
      </c>
      <c r="L1640" s="1">
        <v>525</v>
      </c>
      <c r="M1640" s="1">
        <v>530</v>
      </c>
      <c r="N1640" s="1">
        <v>548</v>
      </c>
      <c r="O1640" s="1">
        <v>0</v>
      </c>
      <c r="P1640" s="1">
        <v>522</v>
      </c>
      <c r="Q1640" s="1">
        <v>525</v>
      </c>
      <c r="R1640" s="4">
        <v>31.036999999999999</v>
      </c>
      <c r="S1640" s="4">
        <v>71.061999999999998</v>
      </c>
      <c r="T1640" s="4">
        <v>79.376000000000005</v>
      </c>
      <c r="U1640" s="4" t="str">
        <f t="shared" si="243"/>
        <v>0</v>
      </c>
      <c r="V1640" s="4" t="str">
        <f t="shared" si="244"/>
        <v>0</v>
      </c>
      <c r="W1640" s="4" t="str">
        <f t="shared" si="245"/>
        <v>0</v>
      </c>
    </row>
    <row r="1641" spans="1:23" x14ac:dyDescent="0.3">
      <c r="A1641" s="1">
        <f t="shared" si="239"/>
        <v>0</v>
      </c>
      <c r="B1641" s="1" t="s">
        <v>12</v>
      </c>
      <c r="C1641" s="1">
        <v>0.6</v>
      </c>
      <c r="D1641" s="1">
        <v>4</v>
      </c>
      <c r="E1641" s="1">
        <f t="shared" si="240"/>
        <v>410</v>
      </c>
      <c r="F1641" s="1">
        <v>0</v>
      </c>
      <c r="G1641" s="4">
        <f t="shared" si="241"/>
        <v>0.95238095238095244</v>
      </c>
      <c r="H1641" s="4">
        <f t="shared" si="242"/>
        <v>215.46099999999998</v>
      </c>
      <c r="I1641" s="4">
        <v>113.51899999999999</v>
      </c>
      <c r="J1641" s="4">
        <v>5.5110000000000001</v>
      </c>
      <c r="K1641" s="4">
        <v>96.430999999999997</v>
      </c>
      <c r="L1641" s="1">
        <v>525</v>
      </c>
      <c r="M1641" s="1">
        <v>530</v>
      </c>
      <c r="N1641" s="1">
        <v>549</v>
      </c>
      <c r="O1641" s="1">
        <v>0</v>
      </c>
      <c r="P1641" s="1">
        <v>522</v>
      </c>
      <c r="Q1641" s="1">
        <v>525</v>
      </c>
      <c r="R1641" s="4">
        <v>30.981999999999999</v>
      </c>
      <c r="S1641" s="4">
        <v>71.061999999999998</v>
      </c>
      <c r="T1641" s="4">
        <v>80.817999999999998</v>
      </c>
      <c r="U1641" s="4" t="str">
        <f t="shared" si="243"/>
        <v>0</v>
      </c>
      <c r="V1641" s="4" t="str">
        <f t="shared" si="244"/>
        <v>0</v>
      </c>
      <c r="W1641" s="4" t="str">
        <f t="shared" si="245"/>
        <v>0</v>
      </c>
    </row>
    <row r="1642" spans="1:23" x14ac:dyDescent="0.3">
      <c r="A1642" s="1">
        <f t="shared" si="239"/>
        <v>0</v>
      </c>
      <c r="B1642" s="1" t="s">
        <v>12</v>
      </c>
      <c r="C1642" s="1">
        <v>0.6</v>
      </c>
      <c r="D1642" s="1">
        <v>1</v>
      </c>
      <c r="E1642" s="1">
        <f t="shared" si="240"/>
        <v>411</v>
      </c>
      <c r="F1642" s="1">
        <v>0</v>
      </c>
      <c r="G1642" s="4">
        <f t="shared" si="241"/>
        <v>0.59288537549407105</v>
      </c>
      <c r="H1642" s="4">
        <f t="shared" si="242"/>
        <v>206.39800000000002</v>
      </c>
      <c r="I1642" s="4">
        <v>115.911</v>
      </c>
      <c r="J1642" s="4">
        <v>6.3049999999999997</v>
      </c>
      <c r="K1642" s="4">
        <v>84.182000000000002</v>
      </c>
      <c r="L1642" s="1">
        <v>506</v>
      </c>
      <c r="M1642" s="1">
        <v>509</v>
      </c>
      <c r="N1642" s="1">
        <v>527</v>
      </c>
      <c r="O1642" s="1">
        <v>0</v>
      </c>
      <c r="P1642" s="1">
        <v>504</v>
      </c>
      <c r="Q1642" s="1">
        <v>506</v>
      </c>
      <c r="R1642" s="4">
        <v>30.79</v>
      </c>
      <c r="S1642" s="4">
        <v>77.847999999999999</v>
      </c>
      <c r="T1642" s="4">
        <v>83.578000000000003</v>
      </c>
      <c r="U1642" s="4" t="str">
        <f t="shared" si="243"/>
        <v>0</v>
      </c>
      <c r="V1642" s="4" t="str">
        <f t="shared" si="244"/>
        <v>0</v>
      </c>
      <c r="W1642" s="4" t="str">
        <f t="shared" si="245"/>
        <v>0</v>
      </c>
    </row>
    <row r="1643" spans="1:23" x14ac:dyDescent="0.3">
      <c r="A1643" s="1">
        <f t="shared" si="239"/>
        <v>0</v>
      </c>
      <c r="B1643" s="1" t="s">
        <v>12</v>
      </c>
      <c r="C1643" s="1">
        <v>0.6</v>
      </c>
      <c r="D1643" s="1">
        <v>2</v>
      </c>
      <c r="E1643" s="1">
        <f t="shared" si="240"/>
        <v>411</v>
      </c>
      <c r="F1643" s="1">
        <v>0</v>
      </c>
      <c r="G1643" s="4">
        <f t="shared" si="241"/>
        <v>0.79051383399209485</v>
      </c>
      <c r="H1643" s="4">
        <f t="shared" si="242"/>
        <v>211.37100000000001</v>
      </c>
      <c r="I1643" s="4">
        <v>116.411</v>
      </c>
      <c r="J1643" s="4">
        <v>5.9580000000000002</v>
      </c>
      <c r="K1643" s="4">
        <v>89.001999999999995</v>
      </c>
      <c r="L1643" s="1">
        <v>506</v>
      </c>
      <c r="M1643" s="1">
        <v>510</v>
      </c>
      <c r="N1643" s="1">
        <v>529</v>
      </c>
      <c r="O1643" s="1">
        <v>0</v>
      </c>
      <c r="P1643" s="1">
        <v>504</v>
      </c>
      <c r="Q1643" s="1">
        <v>506</v>
      </c>
      <c r="R1643" s="4">
        <v>30.867999999999999</v>
      </c>
      <c r="S1643" s="4">
        <v>77.847999999999999</v>
      </c>
      <c r="T1643" s="4">
        <v>84</v>
      </c>
      <c r="U1643" s="4" t="str">
        <f t="shared" si="243"/>
        <v>0</v>
      </c>
      <c r="V1643" s="4" t="str">
        <f t="shared" si="244"/>
        <v>0</v>
      </c>
      <c r="W1643" s="4" t="str">
        <f t="shared" si="245"/>
        <v>0</v>
      </c>
    </row>
    <row r="1644" spans="1:23" x14ac:dyDescent="0.3">
      <c r="A1644" s="1">
        <f t="shared" si="239"/>
        <v>0</v>
      </c>
      <c r="B1644" s="1" t="s">
        <v>12</v>
      </c>
      <c r="C1644" s="1">
        <v>0.6</v>
      </c>
      <c r="D1644" s="1">
        <v>3</v>
      </c>
      <c r="E1644" s="1">
        <f t="shared" si="240"/>
        <v>411</v>
      </c>
      <c r="F1644" s="1">
        <v>0</v>
      </c>
      <c r="G1644" s="4">
        <f t="shared" si="241"/>
        <v>0.79051383399209485</v>
      </c>
      <c r="H1644" s="4">
        <f t="shared" si="242"/>
        <v>210.62700000000001</v>
      </c>
      <c r="I1644" s="4">
        <v>117.655</v>
      </c>
      <c r="J1644" s="4">
        <v>5.2939999999999996</v>
      </c>
      <c r="K1644" s="4">
        <v>87.677999999999997</v>
      </c>
      <c r="L1644" s="1">
        <v>506</v>
      </c>
      <c r="M1644" s="1">
        <v>510</v>
      </c>
      <c r="N1644" s="1">
        <v>529</v>
      </c>
      <c r="O1644" s="1">
        <v>0</v>
      </c>
      <c r="P1644" s="1">
        <v>504</v>
      </c>
      <c r="Q1644" s="1">
        <v>506</v>
      </c>
      <c r="R1644" s="4">
        <v>30.931999999999999</v>
      </c>
      <c r="S1644" s="4">
        <v>77.847999999999999</v>
      </c>
      <c r="T1644" s="4">
        <v>85.18</v>
      </c>
      <c r="U1644" s="4" t="str">
        <f t="shared" si="243"/>
        <v>0</v>
      </c>
      <c r="V1644" s="4" t="str">
        <f t="shared" si="244"/>
        <v>0</v>
      </c>
      <c r="W1644" s="4" t="str">
        <f t="shared" si="245"/>
        <v>0</v>
      </c>
    </row>
    <row r="1645" spans="1:23" x14ac:dyDescent="0.3">
      <c r="A1645" s="1">
        <f t="shared" si="239"/>
        <v>0</v>
      </c>
      <c r="B1645" s="1" t="s">
        <v>12</v>
      </c>
      <c r="C1645" s="1">
        <v>0.6</v>
      </c>
      <c r="D1645" s="1">
        <v>4</v>
      </c>
      <c r="E1645" s="1">
        <f t="shared" si="240"/>
        <v>411</v>
      </c>
      <c r="F1645" s="1">
        <v>0</v>
      </c>
      <c r="G1645" s="4">
        <f t="shared" si="241"/>
        <v>0.79051383399209485</v>
      </c>
      <c r="H1645" s="4">
        <f t="shared" si="242"/>
        <v>214.90699999999998</v>
      </c>
      <c r="I1645" s="4">
        <v>115.535</v>
      </c>
      <c r="J1645" s="4">
        <v>6.7450000000000001</v>
      </c>
      <c r="K1645" s="4">
        <v>92.626999999999995</v>
      </c>
      <c r="L1645" s="1">
        <v>506</v>
      </c>
      <c r="M1645" s="1">
        <v>510</v>
      </c>
      <c r="N1645" s="1">
        <v>529</v>
      </c>
      <c r="O1645" s="1">
        <v>0</v>
      </c>
      <c r="P1645" s="1">
        <v>504</v>
      </c>
      <c r="Q1645" s="1">
        <v>506</v>
      </c>
      <c r="R1645" s="4">
        <v>30.966999999999999</v>
      </c>
      <c r="S1645" s="4">
        <v>77.847999999999999</v>
      </c>
      <c r="T1645" s="4">
        <v>83.025000000000006</v>
      </c>
      <c r="U1645" s="4" t="str">
        <f t="shared" si="243"/>
        <v>0</v>
      </c>
      <c r="V1645" s="4" t="str">
        <f t="shared" si="244"/>
        <v>0</v>
      </c>
      <c r="W1645" s="4" t="str">
        <f t="shared" si="245"/>
        <v>0</v>
      </c>
    </row>
    <row r="1646" spans="1:23" x14ac:dyDescent="0.3">
      <c r="A1646" s="1">
        <f t="shared" si="239"/>
        <v>0</v>
      </c>
      <c r="B1646" s="1" t="s">
        <v>12</v>
      </c>
      <c r="C1646" s="1">
        <v>0.6</v>
      </c>
      <c r="D1646" s="1">
        <v>1</v>
      </c>
      <c r="E1646" s="1">
        <f t="shared" si="240"/>
        <v>412</v>
      </c>
      <c r="F1646" s="1">
        <v>0</v>
      </c>
      <c r="G1646" s="4">
        <f t="shared" si="241"/>
        <v>0.19569471624266144</v>
      </c>
      <c r="H1646" s="4">
        <f t="shared" si="242"/>
        <v>207.47299999999996</v>
      </c>
      <c r="I1646" s="4">
        <v>115.45799999999998</v>
      </c>
      <c r="J1646" s="4">
        <v>4.4020000000000001</v>
      </c>
      <c r="K1646" s="4">
        <v>87.613</v>
      </c>
      <c r="L1646" s="1">
        <v>511</v>
      </c>
      <c r="M1646" s="1">
        <v>512</v>
      </c>
      <c r="N1646" s="1">
        <v>530</v>
      </c>
      <c r="O1646" s="1">
        <v>0</v>
      </c>
      <c r="P1646" s="1">
        <v>509</v>
      </c>
      <c r="Q1646" s="1">
        <v>511</v>
      </c>
      <c r="R1646" s="4">
        <v>30.85</v>
      </c>
      <c r="S1646" s="4">
        <v>76.236999999999995</v>
      </c>
      <c r="T1646" s="4">
        <v>83.140999999999991</v>
      </c>
      <c r="U1646" s="4" t="str">
        <f t="shared" si="243"/>
        <v>0</v>
      </c>
      <c r="V1646" s="4" t="str">
        <f t="shared" si="244"/>
        <v>0</v>
      </c>
      <c r="W1646" s="4" t="str">
        <f t="shared" si="245"/>
        <v>0</v>
      </c>
    </row>
    <row r="1647" spans="1:23" x14ac:dyDescent="0.3">
      <c r="A1647" s="1">
        <f t="shared" si="239"/>
        <v>0</v>
      </c>
      <c r="B1647" s="1" t="s">
        <v>12</v>
      </c>
      <c r="C1647" s="1">
        <v>0.6</v>
      </c>
      <c r="D1647" s="1">
        <v>2</v>
      </c>
      <c r="E1647" s="1">
        <f t="shared" si="240"/>
        <v>412</v>
      </c>
      <c r="F1647" s="1">
        <v>0</v>
      </c>
      <c r="G1647" s="4">
        <f t="shared" si="241"/>
        <v>0.39138943248532287</v>
      </c>
      <c r="H1647" s="4">
        <f t="shared" si="242"/>
        <v>208.12</v>
      </c>
      <c r="I1647" s="4">
        <v>114.952</v>
      </c>
      <c r="J1647" s="4">
        <v>3.9660000000000002</v>
      </c>
      <c r="K1647" s="4">
        <v>89.201999999999998</v>
      </c>
      <c r="L1647" s="1">
        <v>511</v>
      </c>
      <c r="M1647" s="1">
        <v>513</v>
      </c>
      <c r="N1647" s="1">
        <v>533</v>
      </c>
      <c r="O1647" s="1">
        <v>0</v>
      </c>
      <c r="P1647" s="1">
        <v>509</v>
      </c>
      <c r="Q1647" s="1">
        <v>511</v>
      </c>
      <c r="R1647" s="4">
        <v>30.991</v>
      </c>
      <c r="S1647" s="4">
        <v>76.236999999999995</v>
      </c>
      <c r="T1647" s="4">
        <v>82.494</v>
      </c>
      <c r="U1647" s="4" t="str">
        <f t="shared" si="243"/>
        <v>0</v>
      </c>
      <c r="V1647" s="4" t="str">
        <f t="shared" si="244"/>
        <v>0</v>
      </c>
      <c r="W1647" s="4" t="str">
        <f t="shared" si="245"/>
        <v>0</v>
      </c>
    </row>
    <row r="1648" spans="1:23" x14ac:dyDescent="0.3">
      <c r="A1648" s="1">
        <f t="shared" si="239"/>
        <v>0</v>
      </c>
      <c r="B1648" s="1" t="s">
        <v>12</v>
      </c>
      <c r="C1648" s="1">
        <v>0.6</v>
      </c>
      <c r="D1648" s="1">
        <v>3</v>
      </c>
      <c r="E1648" s="1">
        <f t="shared" si="240"/>
        <v>412</v>
      </c>
      <c r="F1648" s="1">
        <v>0</v>
      </c>
      <c r="G1648" s="4">
        <f t="shared" si="241"/>
        <v>0.39138943248532287</v>
      </c>
      <c r="H1648" s="4">
        <f t="shared" si="242"/>
        <v>211.102</v>
      </c>
      <c r="I1648" s="4">
        <v>114.56699999999999</v>
      </c>
      <c r="J1648" s="4">
        <v>4.41</v>
      </c>
      <c r="K1648" s="4">
        <v>92.125</v>
      </c>
      <c r="L1648" s="1">
        <v>511</v>
      </c>
      <c r="M1648" s="1">
        <v>513</v>
      </c>
      <c r="N1648" s="1">
        <v>530</v>
      </c>
      <c r="O1648" s="1">
        <v>0</v>
      </c>
      <c r="P1648" s="1">
        <v>509</v>
      </c>
      <c r="Q1648" s="1">
        <v>511</v>
      </c>
      <c r="R1648" s="4">
        <v>30.866</v>
      </c>
      <c r="S1648" s="4">
        <v>76.236999999999995</v>
      </c>
      <c r="T1648" s="4">
        <v>82.233999999999995</v>
      </c>
      <c r="U1648" s="4" t="str">
        <f t="shared" si="243"/>
        <v>0</v>
      </c>
      <c r="V1648" s="4" t="str">
        <f t="shared" si="244"/>
        <v>0</v>
      </c>
      <c r="W1648" s="4" t="str">
        <f t="shared" si="245"/>
        <v>0</v>
      </c>
    </row>
    <row r="1649" spans="1:23" x14ac:dyDescent="0.3">
      <c r="A1649" s="1">
        <f t="shared" si="239"/>
        <v>0</v>
      </c>
      <c r="B1649" s="1" t="s">
        <v>12</v>
      </c>
      <c r="C1649" s="1">
        <v>0.6</v>
      </c>
      <c r="D1649" s="1">
        <v>4</v>
      </c>
      <c r="E1649" s="1">
        <f t="shared" si="240"/>
        <v>412</v>
      </c>
      <c r="F1649" s="1">
        <v>0</v>
      </c>
      <c r="G1649" s="4">
        <f t="shared" si="241"/>
        <v>0.78277886497064575</v>
      </c>
      <c r="H1649" s="4">
        <f t="shared" si="242"/>
        <v>214.72899999999998</v>
      </c>
      <c r="I1649" s="4">
        <v>113.863</v>
      </c>
      <c r="J1649" s="4">
        <v>4.8250000000000002</v>
      </c>
      <c r="K1649" s="4">
        <v>96.040999999999997</v>
      </c>
      <c r="L1649" s="1">
        <v>511</v>
      </c>
      <c r="M1649" s="1">
        <v>515</v>
      </c>
      <c r="N1649" s="1">
        <v>530</v>
      </c>
      <c r="O1649" s="1">
        <v>0</v>
      </c>
      <c r="P1649" s="1">
        <v>509</v>
      </c>
      <c r="Q1649" s="1">
        <v>511</v>
      </c>
      <c r="R1649" s="4">
        <v>30.908000000000001</v>
      </c>
      <c r="S1649" s="4">
        <v>76.236999999999995</v>
      </c>
      <c r="T1649" s="4">
        <v>81.488</v>
      </c>
      <c r="U1649" s="4" t="str">
        <f t="shared" si="243"/>
        <v>0</v>
      </c>
      <c r="V1649" s="4" t="str">
        <f t="shared" si="244"/>
        <v>0</v>
      </c>
      <c r="W1649" s="4" t="str">
        <f t="shared" si="245"/>
        <v>0</v>
      </c>
    </row>
    <row r="1650" spans="1:23" x14ac:dyDescent="0.3">
      <c r="A1650" s="1">
        <f t="shared" si="239"/>
        <v>0</v>
      </c>
      <c r="B1650" s="1" t="s">
        <v>12</v>
      </c>
      <c r="C1650" s="1">
        <v>0.6</v>
      </c>
      <c r="D1650" s="1">
        <v>1</v>
      </c>
      <c r="E1650" s="1">
        <f t="shared" si="240"/>
        <v>413</v>
      </c>
      <c r="F1650" s="1">
        <v>0</v>
      </c>
      <c r="G1650" s="4">
        <f t="shared" si="241"/>
        <v>0.38610038610038611</v>
      </c>
      <c r="H1650" s="4">
        <f t="shared" si="242"/>
        <v>232.429</v>
      </c>
      <c r="I1650" s="4">
        <v>115.03399999999999</v>
      </c>
      <c r="J1650" s="4">
        <v>5.6920000000000002</v>
      </c>
      <c r="K1650" s="4">
        <v>111.703</v>
      </c>
      <c r="L1650" s="1">
        <v>518</v>
      </c>
      <c r="M1650" s="1">
        <v>520</v>
      </c>
      <c r="N1650" s="1">
        <v>536</v>
      </c>
      <c r="O1650" s="1">
        <v>0</v>
      </c>
      <c r="P1650" s="1">
        <v>514</v>
      </c>
      <c r="Q1650" s="1">
        <v>518</v>
      </c>
      <c r="R1650" s="4">
        <v>30.745999999999999</v>
      </c>
      <c r="S1650" s="4">
        <v>75.070999999999998</v>
      </c>
      <c r="T1650" s="4">
        <v>82.509</v>
      </c>
      <c r="U1650" s="4" t="str">
        <f t="shared" si="243"/>
        <v>0</v>
      </c>
      <c r="V1650" s="4" t="str">
        <f t="shared" si="244"/>
        <v>0</v>
      </c>
      <c r="W1650" s="4" t="str">
        <f t="shared" si="245"/>
        <v>0</v>
      </c>
    </row>
    <row r="1651" spans="1:23" x14ac:dyDescent="0.3">
      <c r="A1651" s="1">
        <f t="shared" si="239"/>
        <v>0</v>
      </c>
      <c r="B1651" s="1" t="s">
        <v>12</v>
      </c>
      <c r="C1651" s="1">
        <v>0.6</v>
      </c>
      <c r="D1651" s="1">
        <v>2</v>
      </c>
      <c r="E1651" s="1">
        <f t="shared" si="240"/>
        <v>413</v>
      </c>
      <c r="F1651" s="1">
        <v>0</v>
      </c>
      <c r="G1651" s="4">
        <f t="shared" si="241"/>
        <v>0.38610038610038611</v>
      </c>
      <c r="H1651" s="4">
        <f t="shared" si="242"/>
        <v>234.245</v>
      </c>
      <c r="I1651" s="4">
        <v>118.297</v>
      </c>
      <c r="J1651" s="4">
        <v>5.5149999999999997</v>
      </c>
      <c r="K1651" s="4">
        <v>110.43300000000001</v>
      </c>
      <c r="L1651" s="1">
        <v>518</v>
      </c>
      <c r="M1651" s="1">
        <v>520</v>
      </c>
      <c r="N1651" s="1">
        <v>535</v>
      </c>
      <c r="O1651" s="1">
        <v>0</v>
      </c>
      <c r="P1651" s="1">
        <v>514</v>
      </c>
      <c r="Q1651" s="1">
        <v>518</v>
      </c>
      <c r="R1651" s="4">
        <v>30.957000000000001</v>
      </c>
      <c r="S1651" s="4">
        <v>75.070999999999998</v>
      </c>
      <c r="T1651" s="4">
        <v>85.561000000000007</v>
      </c>
      <c r="U1651" s="4" t="str">
        <f t="shared" si="243"/>
        <v>0</v>
      </c>
      <c r="V1651" s="4" t="str">
        <f t="shared" si="244"/>
        <v>0</v>
      </c>
      <c r="W1651" s="4" t="str">
        <f t="shared" si="245"/>
        <v>0</v>
      </c>
    </row>
    <row r="1652" spans="1:23" x14ac:dyDescent="0.3">
      <c r="A1652" s="1">
        <f t="shared" si="239"/>
        <v>0</v>
      </c>
      <c r="B1652" s="1" t="s">
        <v>12</v>
      </c>
      <c r="C1652" s="1">
        <v>0.6</v>
      </c>
      <c r="D1652" s="1">
        <v>3</v>
      </c>
      <c r="E1652" s="1">
        <f t="shared" si="240"/>
        <v>413</v>
      </c>
      <c r="F1652" s="1">
        <v>0</v>
      </c>
      <c r="G1652" s="4">
        <f t="shared" si="241"/>
        <v>0.5791505791505791</v>
      </c>
      <c r="H1652" s="4">
        <f t="shared" si="242"/>
        <v>229.32300000000001</v>
      </c>
      <c r="I1652" s="4">
        <v>112.85899999999999</v>
      </c>
      <c r="J1652" s="4">
        <v>5.109</v>
      </c>
      <c r="K1652" s="4">
        <v>111.355</v>
      </c>
      <c r="L1652" s="1">
        <v>518</v>
      </c>
      <c r="M1652" s="1">
        <v>521</v>
      </c>
      <c r="N1652" s="1">
        <v>535</v>
      </c>
      <c r="O1652" s="1">
        <v>0</v>
      </c>
      <c r="P1652" s="1">
        <v>514</v>
      </c>
      <c r="Q1652" s="1">
        <v>518</v>
      </c>
      <c r="R1652" s="4">
        <v>31.010999999999999</v>
      </c>
      <c r="S1652" s="4">
        <v>75.070999999999998</v>
      </c>
      <c r="T1652" s="4">
        <v>80.069000000000003</v>
      </c>
      <c r="U1652" s="4" t="str">
        <f t="shared" si="243"/>
        <v>0</v>
      </c>
      <c r="V1652" s="4" t="str">
        <f t="shared" si="244"/>
        <v>0</v>
      </c>
      <c r="W1652" s="4" t="str">
        <f t="shared" si="245"/>
        <v>0</v>
      </c>
    </row>
    <row r="1653" spans="1:23" x14ac:dyDescent="0.3">
      <c r="A1653" s="1">
        <f t="shared" si="239"/>
        <v>0</v>
      </c>
      <c r="B1653" s="1" t="s">
        <v>12</v>
      </c>
      <c r="C1653" s="1">
        <v>0.6</v>
      </c>
      <c r="D1653" s="1">
        <v>4</v>
      </c>
      <c r="E1653" s="1">
        <f t="shared" si="240"/>
        <v>413</v>
      </c>
      <c r="F1653" s="1">
        <v>0</v>
      </c>
      <c r="G1653" s="4">
        <f t="shared" si="241"/>
        <v>0.38610038610038611</v>
      </c>
      <c r="H1653" s="4">
        <f t="shared" si="242"/>
        <v>235.69200000000001</v>
      </c>
      <c r="I1653" s="4">
        <v>115.892</v>
      </c>
      <c r="J1653" s="4">
        <v>5.1280000000000001</v>
      </c>
      <c r="K1653" s="4">
        <v>114.672</v>
      </c>
      <c r="L1653" s="1">
        <v>518</v>
      </c>
      <c r="M1653" s="1">
        <v>520</v>
      </c>
      <c r="N1653" s="1">
        <v>535</v>
      </c>
      <c r="O1653" s="1">
        <v>0</v>
      </c>
      <c r="P1653" s="1">
        <v>514</v>
      </c>
      <c r="Q1653" s="1">
        <v>518</v>
      </c>
      <c r="R1653" s="4">
        <v>31.058</v>
      </c>
      <c r="S1653" s="4">
        <v>75.070999999999998</v>
      </c>
      <c r="T1653" s="4">
        <v>83.055000000000007</v>
      </c>
      <c r="U1653" s="4" t="str">
        <f t="shared" si="243"/>
        <v>0</v>
      </c>
      <c r="V1653" s="4" t="str">
        <f t="shared" si="244"/>
        <v>0</v>
      </c>
      <c r="W1653" s="4" t="str">
        <f t="shared" si="245"/>
        <v>0</v>
      </c>
    </row>
    <row r="1654" spans="1:23" x14ac:dyDescent="0.3">
      <c r="A1654" s="1">
        <f t="shared" si="239"/>
        <v>0</v>
      </c>
      <c r="B1654" s="1" t="s">
        <v>12</v>
      </c>
      <c r="C1654" s="1">
        <v>0.6</v>
      </c>
      <c r="D1654" s="1">
        <v>1</v>
      </c>
      <c r="E1654" s="1">
        <f t="shared" si="240"/>
        <v>414</v>
      </c>
      <c r="F1654" s="1">
        <v>0</v>
      </c>
      <c r="G1654" s="4">
        <f t="shared" si="241"/>
        <v>0.98231827111984282</v>
      </c>
      <c r="H1654" s="4">
        <f t="shared" si="242"/>
        <v>210.011</v>
      </c>
      <c r="I1654" s="4">
        <v>119.20399999999999</v>
      </c>
      <c r="J1654" s="4">
        <v>5.9989999999999997</v>
      </c>
      <c r="K1654" s="4">
        <v>84.808000000000007</v>
      </c>
      <c r="L1654" s="1">
        <v>509</v>
      </c>
      <c r="M1654" s="1">
        <v>514</v>
      </c>
      <c r="N1654" s="1">
        <v>534</v>
      </c>
      <c r="O1654" s="1">
        <v>0</v>
      </c>
      <c r="P1654" s="1">
        <v>506</v>
      </c>
      <c r="Q1654" s="1">
        <v>509</v>
      </c>
      <c r="R1654" s="4">
        <v>30.832000000000001</v>
      </c>
      <c r="S1654" s="4">
        <v>74.006</v>
      </c>
      <c r="T1654" s="4">
        <v>86.933999999999997</v>
      </c>
      <c r="U1654" s="4" t="str">
        <f t="shared" si="243"/>
        <v>0</v>
      </c>
      <c r="V1654" s="4" t="str">
        <f t="shared" si="244"/>
        <v>0</v>
      </c>
      <c r="W1654" s="4" t="str">
        <f t="shared" si="245"/>
        <v>0</v>
      </c>
    </row>
    <row r="1655" spans="1:23" x14ac:dyDescent="0.3">
      <c r="A1655" s="1">
        <f t="shared" si="239"/>
        <v>0</v>
      </c>
      <c r="B1655" s="1" t="s">
        <v>12</v>
      </c>
      <c r="C1655" s="1">
        <v>0.6</v>
      </c>
      <c r="D1655" s="1">
        <v>2</v>
      </c>
      <c r="E1655" s="1">
        <f t="shared" si="240"/>
        <v>414</v>
      </c>
      <c r="F1655" s="1">
        <v>0</v>
      </c>
      <c r="G1655" s="4">
        <f t="shared" si="241"/>
        <v>0.98231827111984282</v>
      </c>
      <c r="H1655" s="4">
        <f t="shared" si="242"/>
        <v>207.89099999999999</v>
      </c>
      <c r="I1655" s="4">
        <v>119.194</v>
      </c>
      <c r="J1655" s="4">
        <v>4.8160000000000007</v>
      </c>
      <c r="K1655" s="4">
        <v>83.881</v>
      </c>
      <c r="L1655" s="1">
        <v>509</v>
      </c>
      <c r="M1655" s="1">
        <v>514</v>
      </c>
      <c r="N1655" s="1">
        <v>534</v>
      </c>
      <c r="O1655" s="1">
        <v>0</v>
      </c>
      <c r="P1655" s="1">
        <v>506</v>
      </c>
      <c r="Q1655" s="1">
        <v>509</v>
      </c>
      <c r="R1655" s="4">
        <v>30.847999999999999</v>
      </c>
      <c r="S1655" s="4">
        <v>74.006</v>
      </c>
      <c r="T1655" s="4">
        <v>86.908000000000001</v>
      </c>
      <c r="U1655" s="4" t="str">
        <f t="shared" si="243"/>
        <v>0</v>
      </c>
      <c r="V1655" s="4" t="str">
        <f t="shared" si="244"/>
        <v>0</v>
      </c>
      <c r="W1655" s="4" t="str">
        <f t="shared" si="245"/>
        <v>0</v>
      </c>
    </row>
    <row r="1656" spans="1:23" x14ac:dyDescent="0.3">
      <c r="A1656" s="1">
        <f t="shared" si="239"/>
        <v>0</v>
      </c>
      <c r="B1656" s="1" t="s">
        <v>12</v>
      </c>
      <c r="C1656" s="1">
        <v>0.6</v>
      </c>
      <c r="D1656" s="1">
        <v>3</v>
      </c>
      <c r="E1656" s="1">
        <f t="shared" si="240"/>
        <v>414</v>
      </c>
      <c r="F1656" s="1">
        <v>0</v>
      </c>
      <c r="G1656" s="4">
        <f t="shared" si="241"/>
        <v>0.78585461689587421</v>
      </c>
      <c r="H1656" s="4">
        <f t="shared" si="242"/>
        <v>210.16800000000001</v>
      </c>
      <c r="I1656" s="4">
        <v>117.538</v>
      </c>
      <c r="J1656" s="4">
        <v>5.0259999999999998</v>
      </c>
      <c r="K1656" s="4">
        <v>87.603999999999999</v>
      </c>
      <c r="L1656" s="1">
        <v>509</v>
      </c>
      <c r="M1656" s="1">
        <v>513</v>
      </c>
      <c r="N1656" s="1">
        <v>535</v>
      </c>
      <c r="O1656" s="1">
        <v>0</v>
      </c>
      <c r="P1656" s="1">
        <v>506</v>
      </c>
      <c r="Q1656" s="1">
        <v>509</v>
      </c>
      <c r="R1656" s="4">
        <v>30.945</v>
      </c>
      <c r="S1656" s="4">
        <v>74.006</v>
      </c>
      <c r="T1656" s="4">
        <v>85.155000000000001</v>
      </c>
      <c r="U1656" s="4" t="str">
        <f t="shared" si="243"/>
        <v>0</v>
      </c>
      <c r="V1656" s="4" t="str">
        <f t="shared" si="244"/>
        <v>0</v>
      </c>
      <c r="W1656" s="4" t="str">
        <f t="shared" si="245"/>
        <v>0</v>
      </c>
    </row>
    <row r="1657" spans="1:23" x14ac:dyDescent="0.3">
      <c r="A1657" s="1">
        <f t="shared" si="239"/>
        <v>0</v>
      </c>
      <c r="B1657" s="1" t="s">
        <v>12</v>
      </c>
      <c r="C1657" s="1">
        <v>0.6</v>
      </c>
      <c r="D1657" s="1">
        <v>4</v>
      </c>
      <c r="E1657" s="1">
        <f t="shared" si="240"/>
        <v>414</v>
      </c>
      <c r="F1657" s="1">
        <v>0</v>
      </c>
      <c r="G1657" s="4">
        <f t="shared" si="241"/>
        <v>1.1787819253438114</v>
      </c>
      <c r="H1657" s="4">
        <f t="shared" si="242"/>
        <v>214.84</v>
      </c>
      <c r="I1657" s="4">
        <v>119.444</v>
      </c>
      <c r="J1657" s="4">
        <v>5.3630000000000004</v>
      </c>
      <c r="K1657" s="4">
        <v>90.033000000000001</v>
      </c>
      <c r="L1657" s="1">
        <v>509</v>
      </c>
      <c r="M1657" s="1">
        <v>515</v>
      </c>
      <c r="N1657" s="1">
        <v>534</v>
      </c>
      <c r="O1657" s="1">
        <v>0</v>
      </c>
      <c r="P1657" s="1">
        <v>506</v>
      </c>
      <c r="Q1657" s="1">
        <v>509</v>
      </c>
      <c r="R1657" s="4">
        <v>31.029</v>
      </c>
      <c r="S1657" s="4">
        <v>74.006</v>
      </c>
      <c r="T1657" s="4">
        <v>86.977000000000004</v>
      </c>
      <c r="U1657" s="4" t="str">
        <f t="shared" si="243"/>
        <v>0</v>
      </c>
      <c r="V1657" s="4" t="str">
        <f t="shared" si="244"/>
        <v>0</v>
      </c>
      <c r="W1657" s="4" t="str">
        <f t="shared" si="245"/>
        <v>0</v>
      </c>
    </row>
    <row r="1658" spans="1:23" x14ac:dyDescent="0.3">
      <c r="A1658" s="1">
        <f t="shared" si="239"/>
        <v>0</v>
      </c>
      <c r="B1658" s="1" t="s">
        <v>12</v>
      </c>
      <c r="C1658" s="1">
        <v>0.6</v>
      </c>
      <c r="D1658" s="1">
        <v>1</v>
      </c>
      <c r="E1658" s="1">
        <f t="shared" si="240"/>
        <v>415</v>
      </c>
      <c r="F1658" s="1">
        <v>0</v>
      </c>
      <c r="G1658" s="4">
        <f t="shared" si="241"/>
        <v>0.78431372549019607</v>
      </c>
      <c r="H1658" s="4">
        <f t="shared" si="242"/>
        <v>218.60999999999999</v>
      </c>
      <c r="I1658" s="4">
        <v>121.95899999999999</v>
      </c>
      <c r="J1658" s="4">
        <v>5.96</v>
      </c>
      <c r="K1658" s="4">
        <v>90.691000000000003</v>
      </c>
      <c r="L1658" s="1">
        <v>510</v>
      </c>
      <c r="M1658" s="1">
        <v>514</v>
      </c>
      <c r="N1658" s="1">
        <v>529</v>
      </c>
      <c r="O1658" s="1">
        <v>0</v>
      </c>
      <c r="P1658" s="1">
        <v>509</v>
      </c>
      <c r="Q1658" s="1">
        <v>510</v>
      </c>
      <c r="R1658" s="4">
        <v>30.773</v>
      </c>
      <c r="S1658" s="4">
        <v>79.438999999999993</v>
      </c>
      <c r="T1658" s="4">
        <v>89.105999999999995</v>
      </c>
      <c r="U1658" s="4" t="str">
        <f t="shared" si="243"/>
        <v>0</v>
      </c>
      <c r="V1658" s="4" t="str">
        <f t="shared" si="244"/>
        <v>0</v>
      </c>
      <c r="W1658" s="4" t="str">
        <f t="shared" si="245"/>
        <v>0</v>
      </c>
    </row>
    <row r="1659" spans="1:23" x14ac:dyDescent="0.3">
      <c r="A1659" s="1">
        <f t="shared" si="239"/>
        <v>0</v>
      </c>
      <c r="B1659" s="1" t="s">
        <v>12</v>
      </c>
      <c r="C1659" s="1">
        <v>0.6</v>
      </c>
      <c r="D1659" s="1">
        <v>2</v>
      </c>
      <c r="E1659" s="1">
        <f t="shared" si="240"/>
        <v>415</v>
      </c>
      <c r="F1659" s="1">
        <v>0</v>
      </c>
      <c r="G1659" s="4">
        <f t="shared" si="241"/>
        <v>0.78431372549019607</v>
      </c>
      <c r="H1659" s="4">
        <f t="shared" si="242"/>
        <v>215.52900000000002</v>
      </c>
      <c r="I1659" s="4">
        <v>118.303</v>
      </c>
      <c r="J1659" s="4">
        <v>5.1210000000000004</v>
      </c>
      <c r="K1659" s="4">
        <v>92.105000000000004</v>
      </c>
      <c r="L1659" s="1">
        <v>510</v>
      </c>
      <c r="M1659" s="1">
        <v>514</v>
      </c>
      <c r="N1659" s="1">
        <v>533</v>
      </c>
      <c r="O1659" s="1">
        <v>0</v>
      </c>
      <c r="P1659" s="1">
        <v>509</v>
      </c>
      <c r="Q1659" s="1">
        <v>510</v>
      </c>
      <c r="R1659" s="4">
        <v>30.92</v>
      </c>
      <c r="S1659" s="4">
        <v>79.438999999999993</v>
      </c>
      <c r="T1659" s="4">
        <v>85.302999999999997</v>
      </c>
      <c r="U1659" s="4" t="str">
        <f t="shared" si="243"/>
        <v>0</v>
      </c>
      <c r="V1659" s="4" t="str">
        <f t="shared" si="244"/>
        <v>0</v>
      </c>
      <c r="W1659" s="4" t="str">
        <f t="shared" si="245"/>
        <v>0</v>
      </c>
    </row>
    <row r="1660" spans="1:23" x14ac:dyDescent="0.3">
      <c r="A1660" s="1">
        <f t="shared" si="239"/>
        <v>0</v>
      </c>
      <c r="B1660" s="1" t="s">
        <v>12</v>
      </c>
      <c r="C1660" s="1">
        <v>0.6</v>
      </c>
      <c r="D1660" s="1">
        <v>3</v>
      </c>
      <c r="E1660" s="1">
        <f t="shared" si="240"/>
        <v>415</v>
      </c>
      <c r="F1660" s="1">
        <v>0</v>
      </c>
      <c r="G1660" s="4">
        <f t="shared" si="241"/>
        <v>0.58823529411764708</v>
      </c>
      <c r="H1660" s="4">
        <f t="shared" si="242"/>
        <v>215.14100000000002</v>
      </c>
      <c r="I1660" s="4">
        <v>120.898</v>
      </c>
      <c r="J1660" s="4">
        <v>5.1989999999999998</v>
      </c>
      <c r="K1660" s="4">
        <v>89.043999999999997</v>
      </c>
      <c r="L1660" s="1">
        <v>510</v>
      </c>
      <c r="M1660" s="1">
        <v>513</v>
      </c>
      <c r="N1660" s="1">
        <v>528</v>
      </c>
      <c r="O1660" s="1">
        <v>0</v>
      </c>
      <c r="P1660" s="1">
        <v>509</v>
      </c>
      <c r="Q1660" s="1">
        <v>510</v>
      </c>
      <c r="R1660" s="4">
        <v>31.033000000000001</v>
      </c>
      <c r="S1660" s="4">
        <v>79.438999999999993</v>
      </c>
      <c r="T1660" s="4">
        <v>87.784999999999997</v>
      </c>
      <c r="U1660" s="4" t="str">
        <f t="shared" si="243"/>
        <v>0</v>
      </c>
      <c r="V1660" s="4" t="str">
        <f t="shared" si="244"/>
        <v>0</v>
      </c>
      <c r="W1660" s="4" t="str">
        <f t="shared" si="245"/>
        <v>0</v>
      </c>
    </row>
    <row r="1661" spans="1:23" x14ac:dyDescent="0.3">
      <c r="A1661" s="1">
        <f t="shared" si="239"/>
        <v>0</v>
      </c>
      <c r="B1661" s="1" t="s">
        <v>12</v>
      </c>
      <c r="C1661" s="1">
        <v>0.6</v>
      </c>
      <c r="D1661" s="1">
        <v>4</v>
      </c>
      <c r="E1661" s="1">
        <f t="shared" si="240"/>
        <v>415</v>
      </c>
      <c r="F1661" s="1">
        <v>0</v>
      </c>
      <c r="G1661" s="4">
        <f t="shared" si="241"/>
        <v>0.78431372549019607</v>
      </c>
      <c r="H1661" s="4">
        <f t="shared" si="242"/>
        <v>223.90600000000001</v>
      </c>
      <c r="I1661" s="4">
        <v>119.684</v>
      </c>
      <c r="J1661" s="4">
        <v>5.157</v>
      </c>
      <c r="K1661" s="4">
        <v>99.064999999999998</v>
      </c>
      <c r="L1661" s="1">
        <v>510</v>
      </c>
      <c r="M1661" s="1">
        <v>514</v>
      </c>
      <c r="N1661" s="1">
        <v>529</v>
      </c>
      <c r="O1661" s="1">
        <v>0</v>
      </c>
      <c r="P1661" s="1">
        <v>509</v>
      </c>
      <c r="Q1661" s="1">
        <v>510</v>
      </c>
      <c r="R1661" s="4">
        <v>30.966000000000001</v>
      </c>
      <c r="S1661" s="4">
        <v>79.438999999999993</v>
      </c>
      <c r="T1661" s="4">
        <v>86.637999999999991</v>
      </c>
      <c r="U1661" s="4" t="str">
        <f t="shared" si="243"/>
        <v>0</v>
      </c>
      <c r="V1661" s="4" t="str">
        <f t="shared" si="244"/>
        <v>0</v>
      </c>
      <c r="W1661" s="4" t="str">
        <f t="shared" si="245"/>
        <v>0</v>
      </c>
    </row>
    <row r="1662" spans="1:23" x14ac:dyDescent="0.3">
      <c r="A1662" s="1">
        <f t="shared" si="239"/>
        <v>0</v>
      </c>
      <c r="B1662" s="1" t="s">
        <v>12</v>
      </c>
      <c r="C1662" s="1">
        <v>0.6</v>
      </c>
      <c r="D1662" s="1">
        <v>1</v>
      </c>
      <c r="E1662" s="1">
        <f t="shared" si="240"/>
        <v>416</v>
      </c>
      <c r="F1662" s="1">
        <v>0</v>
      </c>
      <c r="G1662" s="4">
        <f t="shared" si="241"/>
        <v>0.19193857965451055</v>
      </c>
      <c r="H1662" s="4">
        <f t="shared" si="242"/>
        <v>192.5</v>
      </c>
      <c r="I1662" s="4">
        <v>106.28800000000001</v>
      </c>
      <c r="J1662" s="4">
        <v>5.141</v>
      </c>
      <c r="K1662" s="4">
        <v>81.070999999999998</v>
      </c>
      <c r="L1662" s="1">
        <v>521</v>
      </c>
      <c r="M1662" s="1">
        <v>522</v>
      </c>
      <c r="N1662" s="1">
        <v>541</v>
      </c>
      <c r="O1662" s="1">
        <v>0</v>
      </c>
      <c r="P1662" s="1">
        <v>520</v>
      </c>
      <c r="Q1662" s="1">
        <v>521</v>
      </c>
      <c r="R1662" s="4">
        <v>30.655999999999999</v>
      </c>
      <c r="S1662" s="4">
        <v>69.543000000000006</v>
      </c>
      <c r="T1662" s="4">
        <v>74.061999999999998</v>
      </c>
      <c r="U1662" s="4" t="str">
        <f t="shared" si="243"/>
        <v>0</v>
      </c>
      <c r="V1662" s="4" t="str">
        <f t="shared" si="244"/>
        <v>0</v>
      </c>
      <c r="W1662" s="4" t="str">
        <f t="shared" si="245"/>
        <v>0</v>
      </c>
    </row>
    <row r="1663" spans="1:23" x14ac:dyDescent="0.3">
      <c r="A1663" s="1">
        <f t="shared" si="239"/>
        <v>0</v>
      </c>
      <c r="B1663" s="1" t="s">
        <v>12</v>
      </c>
      <c r="C1663" s="1">
        <v>0.6</v>
      </c>
      <c r="D1663" s="1">
        <v>2</v>
      </c>
      <c r="E1663" s="1">
        <f t="shared" si="240"/>
        <v>416</v>
      </c>
      <c r="F1663" s="1">
        <v>0</v>
      </c>
      <c r="G1663" s="4">
        <f t="shared" si="241"/>
        <v>0.38387715930902111</v>
      </c>
      <c r="H1663" s="4">
        <f t="shared" si="242"/>
        <v>192.29300000000001</v>
      </c>
      <c r="I1663" s="4">
        <v>106.00700000000001</v>
      </c>
      <c r="J1663" s="4">
        <v>4.5140000000000002</v>
      </c>
      <c r="K1663" s="4">
        <v>81.772000000000006</v>
      </c>
      <c r="L1663" s="1">
        <v>521</v>
      </c>
      <c r="M1663" s="1">
        <v>523</v>
      </c>
      <c r="N1663" s="1">
        <v>539</v>
      </c>
      <c r="O1663" s="1">
        <v>0</v>
      </c>
      <c r="P1663" s="1">
        <v>520</v>
      </c>
      <c r="Q1663" s="1">
        <v>521</v>
      </c>
      <c r="R1663" s="4">
        <v>30.989000000000001</v>
      </c>
      <c r="S1663" s="4">
        <v>69.543000000000006</v>
      </c>
      <c r="T1663" s="4">
        <v>73.447999999999993</v>
      </c>
      <c r="U1663" s="4" t="str">
        <f t="shared" si="243"/>
        <v>0</v>
      </c>
      <c r="V1663" s="4" t="str">
        <f t="shared" si="244"/>
        <v>0</v>
      </c>
      <c r="W1663" s="4" t="str">
        <f t="shared" si="245"/>
        <v>0</v>
      </c>
    </row>
    <row r="1664" spans="1:23" x14ac:dyDescent="0.3">
      <c r="A1664" s="1">
        <f t="shared" si="239"/>
        <v>0</v>
      </c>
      <c r="B1664" s="1" t="s">
        <v>12</v>
      </c>
      <c r="C1664" s="1">
        <v>0.6</v>
      </c>
      <c r="D1664" s="1">
        <v>3</v>
      </c>
      <c r="E1664" s="1">
        <f t="shared" si="240"/>
        <v>416</v>
      </c>
      <c r="F1664" s="1">
        <v>0</v>
      </c>
      <c r="G1664" s="4">
        <f t="shared" si="241"/>
        <v>0.38387715930902111</v>
      </c>
      <c r="H1664" s="4">
        <f t="shared" si="242"/>
        <v>193.66900000000001</v>
      </c>
      <c r="I1664" s="4">
        <v>104.80500000000001</v>
      </c>
      <c r="J1664" s="4">
        <v>4.84</v>
      </c>
      <c r="K1664" s="4">
        <v>84.024000000000001</v>
      </c>
      <c r="L1664" s="1">
        <v>521</v>
      </c>
      <c r="M1664" s="1">
        <v>523</v>
      </c>
      <c r="N1664" s="1">
        <v>537</v>
      </c>
      <c r="O1664" s="1">
        <v>0</v>
      </c>
      <c r="P1664" s="1">
        <v>520</v>
      </c>
      <c r="Q1664" s="1">
        <v>521</v>
      </c>
      <c r="R1664" s="4">
        <v>30.942</v>
      </c>
      <c r="S1664" s="4">
        <v>69.543000000000006</v>
      </c>
      <c r="T1664" s="4">
        <v>72.293000000000006</v>
      </c>
      <c r="U1664" s="4" t="str">
        <f t="shared" si="243"/>
        <v>0</v>
      </c>
      <c r="V1664" s="4" t="str">
        <f t="shared" si="244"/>
        <v>0</v>
      </c>
      <c r="W1664" s="4" t="str">
        <f t="shared" si="245"/>
        <v>0</v>
      </c>
    </row>
    <row r="1665" spans="1:23" x14ac:dyDescent="0.3">
      <c r="A1665" s="1">
        <f t="shared" si="239"/>
        <v>0</v>
      </c>
      <c r="B1665" s="1" t="s">
        <v>12</v>
      </c>
      <c r="C1665" s="1">
        <v>0.6</v>
      </c>
      <c r="D1665" s="1">
        <v>4</v>
      </c>
      <c r="E1665" s="1">
        <f t="shared" si="240"/>
        <v>416</v>
      </c>
      <c r="F1665" s="1">
        <v>0</v>
      </c>
      <c r="G1665" s="4">
        <f t="shared" si="241"/>
        <v>0.38387715930902111</v>
      </c>
      <c r="H1665" s="4">
        <f t="shared" si="242"/>
        <v>198.327</v>
      </c>
      <c r="I1665" s="4">
        <v>105.73200000000001</v>
      </c>
      <c r="J1665" s="4">
        <v>4.9139999999999997</v>
      </c>
      <c r="K1665" s="4">
        <v>87.680999999999997</v>
      </c>
      <c r="L1665" s="1">
        <v>521</v>
      </c>
      <c r="M1665" s="1">
        <v>523</v>
      </c>
      <c r="N1665" s="1">
        <v>537</v>
      </c>
      <c r="O1665" s="1">
        <v>0</v>
      </c>
      <c r="P1665" s="1">
        <v>520</v>
      </c>
      <c r="Q1665" s="1">
        <v>521</v>
      </c>
      <c r="R1665" s="4">
        <v>31.093</v>
      </c>
      <c r="S1665" s="4">
        <v>69.543000000000006</v>
      </c>
      <c r="T1665" s="4">
        <v>73.069000000000003</v>
      </c>
      <c r="U1665" s="4" t="str">
        <f t="shared" si="243"/>
        <v>0</v>
      </c>
      <c r="V1665" s="4" t="str">
        <f t="shared" si="244"/>
        <v>0</v>
      </c>
      <c r="W1665" s="4" t="str">
        <f t="shared" si="245"/>
        <v>0</v>
      </c>
    </row>
    <row r="1666" spans="1:23" x14ac:dyDescent="0.3">
      <c r="A1666" s="1">
        <f t="shared" ref="A1666:A1729" si="246">IF(MOD(E1666,25)=0,1,0)</f>
        <v>0</v>
      </c>
      <c r="B1666" s="1" t="s">
        <v>12</v>
      </c>
      <c r="C1666" s="1">
        <v>0.6</v>
      </c>
      <c r="D1666" s="1">
        <v>1</v>
      </c>
      <c r="E1666" s="1">
        <f t="shared" si="240"/>
        <v>417</v>
      </c>
      <c r="F1666" s="1">
        <v>0</v>
      </c>
      <c r="G1666" s="4">
        <f t="shared" si="241"/>
        <v>0.36297640653357532</v>
      </c>
      <c r="H1666" s="4">
        <f t="shared" si="242"/>
        <v>201.505</v>
      </c>
      <c r="I1666" s="4">
        <v>112.381</v>
      </c>
      <c r="J1666" s="4">
        <v>4.8019999999999996</v>
      </c>
      <c r="K1666" s="4">
        <v>84.322000000000003</v>
      </c>
      <c r="L1666" s="1">
        <v>551</v>
      </c>
      <c r="M1666" s="1">
        <v>553</v>
      </c>
      <c r="N1666" s="1">
        <v>568</v>
      </c>
      <c r="O1666" s="1">
        <v>0</v>
      </c>
      <c r="P1666" s="1">
        <v>550</v>
      </c>
      <c r="Q1666" s="1">
        <v>551</v>
      </c>
      <c r="R1666" s="4">
        <v>30.843</v>
      </c>
      <c r="S1666" s="4">
        <v>75.183999999999997</v>
      </c>
      <c r="T1666" s="4">
        <v>79.968000000000004</v>
      </c>
      <c r="U1666" s="4" t="str">
        <f t="shared" si="243"/>
        <v>0</v>
      </c>
      <c r="V1666" s="4" t="str">
        <f t="shared" si="244"/>
        <v>0</v>
      </c>
      <c r="W1666" s="4" t="str">
        <f t="shared" si="245"/>
        <v>0</v>
      </c>
    </row>
    <row r="1667" spans="1:23" x14ac:dyDescent="0.3">
      <c r="A1667" s="1">
        <f t="shared" si="246"/>
        <v>0</v>
      </c>
      <c r="B1667" s="1" t="s">
        <v>12</v>
      </c>
      <c r="C1667" s="1">
        <v>0.6</v>
      </c>
      <c r="D1667" s="1">
        <v>2</v>
      </c>
      <c r="E1667" s="1">
        <f t="shared" ref="E1667:E1730" si="247">_xlfn.CEILING.MATH((ROW(E1667)-1)/4)</f>
        <v>417</v>
      </c>
      <c r="F1667" s="1">
        <v>0</v>
      </c>
      <c r="G1667" s="4">
        <f t="shared" ref="G1667:G1730" si="248">(M1667-L1667)/L1667*100</f>
        <v>0.36297640653357532</v>
      </c>
      <c r="H1667" s="4">
        <f t="shared" ref="H1667:H1730" si="249">I1667+K1667+J1667</f>
        <v>202.76300000000001</v>
      </c>
      <c r="I1667" s="4">
        <v>111.601</v>
      </c>
      <c r="J1667" s="4">
        <v>5.59</v>
      </c>
      <c r="K1667" s="4">
        <v>85.572000000000003</v>
      </c>
      <c r="L1667" s="1">
        <v>551</v>
      </c>
      <c r="M1667" s="1">
        <v>553</v>
      </c>
      <c r="N1667" s="1">
        <v>567</v>
      </c>
      <c r="O1667" s="1">
        <v>0</v>
      </c>
      <c r="P1667" s="1">
        <v>550</v>
      </c>
      <c r="Q1667" s="1">
        <v>551</v>
      </c>
      <c r="R1667" s="4">
        <v>30.881</v>
      </c>
      <c r="S1667" s="4">
        <v>75.183999999999997</v>
      </c>
      <c r="T1667" s="4">
        <v>79.150000000000006</v>
      </c>
      <c r="U1667" s="4" t="str">
        <f t="shared" ref="U1667:U1730" si="250">IF(F1667=1,(M1667-O1667)/M1667*100,"0")</f>
        <v>0</v>
      </c>
      <c r="V1667" s="4" t="str">
        <f t="shared" ref="V1667:V1730" si="251">IF(F1667=1,(M1667-P1667)/M1667*100,"0")</f>
        <v>0</v>
      </c>
      <c r="W1667" s="4" t="str">
        <f t="shared" ref="W1667:W1730" si="252">IF(F1667=1,(M1667-Q1667)/M1667*100,"0")</f>
        <v>0</v>
      </c>
    </row>
    <row r="1668" spans="1:23" x14ac:dyDescent="0.3">
      <c r="A1668" s="1">
        <f t="shared" si="246"/>
        <v>0</v>
      </c>
      <c r="B1668" s="1" t="s">
        <v>12</v>
      </c>
      <c r="C1668" s="1">
        <v>0.6</v>
      </c>
      <c r="D1668" s="1">
        <v>3</v>
      </c>
      <c r="E1668" s="1">
        <f t="shared" si="247"/>
        <v>417</v>
      </c>
      <c r="F1668" s="1">
        <v>0</v>
      </c>
      <c r="G1668" s="4">
        <f t="shared" si="248"/>
        <v>0.36297640653357532</v>
      </c>
      <c r="H1668" s="4">
        <f t="shared" si="249"/>
        <v>207.86699999999999</v>
      </c>
      <c r="I1668" s="4">
        <v>112.73699999999999</v>
      </c>
      <c r="J1668" s="4">
        <v>5.5870000000000006</v>
      </c>
      <c r="K1668" s="4">
        <v>89.543000000000006</v>
      </c>
      <c r="L1668" s="1">
        <v>551</v>
      </c>
      <c r="M1668" s="1">
        <v>553</v>
      </c>
      <c r="N1668" s="1">
        <v>566</v>
      </c>
      <c r="O1668" s="1">
        <v>0</v>
      </c>
      <c r="P1668" s="1">
        <v>550</v>
      </c>
      <c r="Q1668" s="1">
        <v>551</v>
      </c>
      <c r="R1668" s="4">
        <v>30.914000000000001</v>
      </c>
      <c r="S1668" s="4">
        <v>75.183999999999997</v>
      </c>
      <c r="T1668" s="4">
        <v>80.253</v>
      </c>
      <c r="U1668" s="4" t="str">
        <f t="shared" si="250"/>
        <v>0</v>
      </c>
      <c r="V1668" s="4" t="str">
        <f t="shared" si="251"/>
        <v>0</v>
      </c>
      <c r="W1668" s="4" t="str">
        <f t="shared" si="252"/>
        <v>0</v>
      </c>
    </row>
    <row r="1669" spans="1:23" x14ac:dyDescent="0.3">
      <c r="A1669" s="1">
        <f t="shared" si="246"/>
        <v>0</v>
      </c>
      <c r="B1669" s="1" t="s">
        <v>12</v>
      </c>
      <c r="C1669" s="1">
        <v>0.6</v>
      </c>
      <c r="D1669" s="1">
        <v>4</v>
      </c>
      <c r="E1669" s="1">
        <f t="shared" si="247"/>
        <v>417</v>
      </c>
      <c r="F1669" s="1">
        <v>0</v>
      </c>
      <c r="G1669" s="4">
        <f t="shared" si="248"/>
        <v>0.36297640653357532</v>
      </c>
      <c r="H1669" s="4">
        <f t="shared" si="249"/>
        <v>206.86199999999999</v>
      </c>
      <c r="I1669" s="4">
        <v>110.25399999999999</v>
      </c>
      <c r="J1669" s="4">
        <v>6.8259999999999996</v>
      </c>
      <c r="K1669" s="4">
        <v>89.781999999999996</v>
      </c>
      <c r="L1669" s="1">
        <v>551</v>
      </c>
      <c r="M1669" s="1">
        <v>553</v>
      </c>
      <c r="N1669" s="1">
        <v>564</v>
      </c>
      <c r="O1669" s="1">
        <v>0</v>
      </c>
      <c r="P1669" s="1">
        <v>550</v>
      </c>
      <c r="Q1669" s="1">
        <v>551</v>
      </c>
      <c r="R1669" s="4">
        <v>30.872</v>
      </c>
      <c r="S1669" s="4">
        <v>75.183999999999997</v>
      </c>
      <c r="T1669" s="4">
        <v>77.812000000000012</v>
      </c>
      <c r="U1669" s="4" t="str">
        <f t="shared" si="250"/>
        <v>0</v>
      </c>
      <c r="V1669" s="4" t="str">
        <f t="shared" si="251"/>
        <v>0</v>
      </c>
      <c r="W1669" s="4" t="str">
        <f t="shared" si="252"/>
        <v>0</v>
      </c>
    </row>
    <row r="1670" spans="1:23" x14ac:dyDescent="0.3">
      <c r="A1670" s="1">
        <f t="shared" si="246"/>
        <v>0</v>
      </c>
      <c r="B1670" s="1" t="s">
        <v>12</v>
      </c>
      <c r="C1670" s="1">
        <v>0.6</v>
      </c>
      <c r="D1670" s="1">
        <v>1</v>
      </c>
      <c r="E1670" s="1">
        <f t="shared" si="247"/>
        <v>418</v>
      </c>
      <c r="F1670" s="1">
        <v>0</v>
      </c>
      <c r="G1670" s="4">
        <f t="shared" si="248"/>
        <v>1.1764705882352942</v>
      </c>
      <c r="H1670" s="4">
        <f t="shared" si="249"/>
        <v>199.31700000000001</v>
      </c>
      <c r="I1670" s="4">
        <v>112.21000000000001</v>
      </c>
      <c r="J1670" s="4">
        <v>4.1310000000000002</v>
      </c>
      <c r="K1670" s="4">
        <v>82.975999999999999</v>
      </c>
      <c r="L1670" s="1">
        <v>510</v>
      </c>
      <c r="M1670" s="1">
        <v>516</v>
      </c>
      <c r="N1670" s="1">
        <v>532</v>
      </c>
      <c r="O1670" s="1">
        <v>0</v>
      </c>
      <c r="P1670" s="1">
        <v>507</v>
      </c>
      <c r="Q1670" s="1">
        <v>510</v>
      </c>
      <c r="R1670" s="4">
        <v>30.638000000000002</v>
      </c>
      <c r="S1670" s="4">
        <v>70.415999999999997</v>
      </c>
      <c r="T1670" s="4">
        <v>79.993000000000009</v>
      </c>
      <c r="U1670" s="4" t="str">
        <f t="shared" si="250"/>
        <v>0</v>
      </c>
      <c r="V1670" s="4" t="str">
        <f t="shared" si="251"/>
        <v>0</v>
      </c>
      <c r="W1670" s="4" t="str">
        <f t="shared" si="252"/>
        <v>0</v>
      </c>
    </row>
    <row r="1671" spans="1:23" x14ac:dyDescent="0.3">
      <c r="A1671" s="1">
        <f t="shared" si="246"/>
        <v>0</v>
      </c>
      <c r="B1671" s="1" t="s">
        <v>12</v>
      </c>
      <c r="C1671" s="1">
        <v>0.6</v>
      </c>
      <c r="D1671" s="1">
        <v>2</v>
      </c>
      <c r="E1671" s="1">
        <f t="shared" si="247"/>
        <v>418</v>
      </c>
      <c r="F1671" s="1">
        <v>0</v>
      </c>
      <c r="G1671" s="4">
        <f t="shared" si="248"/>
        <v>1.1764705882352942</v>
      </c>
      <c r="H1671" s="4">
        <f t="shared" si="249"/>
        <v>198.70299999999997</v>
      </c>
      <c r="I1671" s="4">
        <v>108.96699999999998</v>
      </c>
      <c r="J1671" s="4">
        <v>5.149</v>
      </c>
      <c r="K1671" s="4">
        <v>84.587000000000003</v>
      </c>
      <c r="L1671" s="1">
        <v>510</v>
      </c>
      <c r="M1671" s="1">
        <v>516</v>
      </c>
      <c r="N1671" s="1">
        <v>532</v>
      </c>
      <c r="O1671" s="1">
        <v>0</v>
      </c>
      <c r="P1671" s="1">
        <v>507</v>
      </c>
      <c r="Q1671" s="1">
        <v>510</v>
      </c>
      <c r="R1671" s="4">
        <v>30.870999999999999</v>
      </c>
      <c r="S1671" s="4">
        <v>70.415999999999997</v>
      </c>
      <c r="T1671" s="4">
        <v>76.516999999999996</v>
      </c>
      <c r="U1671" s="4" t="str">
        <f t="shared" si="250"/>
        <v>0</v>
      </c>
      <c r="V1671" s="4" t="str">
        <f t="shared" si="251"/>
        <v>0</v>
      </c>
      <c r="W1671" s="4" t="str">
        <f t="shared" si="252"/>
        <v>0</v>
      </c>
    </row>
    <row r="1672" spans="1:23" x14ac:dyDescent="0.3">
      <c r="A1672" s="1">
        <f t="shared" si="246"/>
        <v>0</v>
      </c>
      <c r="B1672" s="1" t="s">
        <v>12</v>
      </c>
      <c r="C1672" s="1">
        <v>0.6</v>
      </c>
      <c r="D1672" s="1">
        <v>3</v>
      </c>
      <c r="E1672" s="1">
        <f t="shared" si="247"/>
        <v>418</v>
      </c>
      <c r="F1672" s="1">
        <v>0</v>
      </c>
      <c r="G1672" s="4">
        <f t="shared" si="248"/>
        <v>1.1764705882352942</v>
      </c>
      <c r="H1672" s="4">
        <f t="shared" si="249"/>
        <v>206.24799999999999</v>
      </c>
      <c r="I1672" s="4">
        <v>114.39400000000001</v>
      </c>
      <c r="J1672" s="4">
        <v>4.6710000000000003</v>
      </c>
      <c r="K1672" s="4">
        <v>87.183000000000007</v>
      </c>
      <c r="L1672" s="1">
        <v>510</v>
      </c>
      <c r="M1672" s="1">
        <v>516</v>
      </c>
      <c r="N1672" s="1">
        <v>534</v>
      </c>
      <c r="O1672" s="1">
        <v>0</v>
      </c>
      <c r="P1672" s="1">
        <v>507</v>
      </c>
      <c r="Q1672" s="1">
        <v>510</v>
      </c>
      <c r="R1672" s="4">
        <v>30.829000000000001</v>
      </c>
      <c r="S1672" s="4">
        <v>70.415999999999997</v>
      </c>
      <c r="T1672" s="4">
        <v>81.986000000000004</v>
      </c>
      <c r="U1672" s="4" t="str">
        <f t="shared" si="250"/>
        <v>0</v>
      </c>
      <c r="V1672" s="4" t="str">
        <f t="shared" si="251"/>
        <v>0</v>
      </c>
      <c r="W1672" s="4" t="str">
        <f t="shared" si="252"/>
        <v>0</v>
      </c>
    </row>
    <row r="1673" spans="1:23" x14ac:dyDescent="0.3">
      <c r="A1673" s="1">
        <f t="shared" si="246"/>
        <v>0</v>
      </c>
      <c r="B1673" s="1" t="s">
        <v>12</v>
      </c>
      <c r="C1673" s="1">
        <v>0.6</v>
      </c>
      <c r="D1673" s="1">
        <v>4</v>
      </c>
      <c r="E1673" s="1">
        <f t="shared" si="247"/>
        <v>418</v>
      </c>
      <c r="F1673" s="1">
        <v>0</v>
      </c>
      <c r="G1673" s="4">
        <f t="shared" si="248"/>
        <v>1.3725490196078431</v>
      </c>
      <c r="H1673" s="4">
        <f t="shared" si="249"/>
        <v>205.87800000000001</v>
      </c>
      <c r="I1673" s="4">
        <v>113.80499999999999</v>
      </c>
      <c r="J1673" s="4">
        <v>5.2270000000000003</v>
      </c>
      <c r="K1673" s="4">
        <v>86.846000000000004</v>
      </c>
      <c r="L1673" s="1">
        <v>510</v>
      </c>
      <c r="M1673" s="1">
        <v>517</v>
      </c>
      <c r="N1673" s="1">
        <v>533</v>
      </c>
      <c r="O1673" s="1">
        <v>0</v>
      </c>
      <c r="P1673" s="1">
        <v>507</v>
      </c>
      <c r="Q1673" s="1">
        <v>510</v>
      </c>
      <c r="R1673" s="4">
        <v>30.85</v>
      </c>
      <c r="S1673" s="4">
        <v>70.415999999999997</v>
      </c>
      <c r="T1673" s="4">
        <v>81.376000000000005</v>
      </c>
      <c r="U1673" s="4" t="str">
        <f t="shared" si="250"/>
        <v>0</v>
      </c>
      <c r="V1673" s="4" t="str">
        <f t="shared" si="251"/>
        <v>0</v>
      </c>
      <c r="W1673" s="4" t="str">
        <f t="shared" si="252"/>
        <v>0</v>
      </c>
    </row>
    <row r="1674" spans="1:23" x14ac:dyDescent="0.3">
      <c r="A1674" s="1">
        <f t="shared" si="246"/>
        <v>0</v>
      </c>
      <c r="B1674" s="1" t="s">
        <v>12</v>
      </c>
      <c r="C1674" s="1">
        <v>0.6</v>
      </c>
      <c r="D1674" s="1">
        <v>1</v>
      </c>
      <c r="E1674" s="1">
        <f t="shared" si="247"/>
        <v>419</v>
      </c>
      <c r="F1674" s="1">
        <v>0</v>
      </c>
      <c r="G1674" s="4">
        <f t="shared" si="248"/>
        <v>0.74349442379182151</v>
      </c>
      <c r="H1674" s="4">
        <f t="shared" si="249"/>
        <v>202.28</v>
      </c>
      <c r="I1674" s="4">
        <v>107.827</v>
      </c>
      <c r="J1674" s="4">
        <v>5.2270000000000003</v>
      </c>
      <c r="K1674" s="4">
        <v>89.225999999999999</v>
      </c>
      <c r="L1674" s="1">
        <v>538</v>
      </c>
      <c r="M1674" s="1">
        <v>542</v>
      </c>
      <c r="N1674" s="1">
        <v>557</v>
      </c>
      <c r="O1674" s="1">
        <v>0</v>
      </c>
      <c r="P1674" s="1">
        <v>536</v>
      </c>
      <c r="Q1674" s="1">
        <v>538</v>
      </c>
      <c r="R1674" s="4">
        <v>31.052</v>
      </c>
      <c r="S1674" s="4">
        <v>66.197999999999993</v>
      </c>
      <c r="T1674" s="4">
        <v>75.394999999999996</v>
      </c>
      <c r="U1674" s="4" t="str">
        <f t="shared" si="250"/>
        <v>0</v>
      </c>
      <c r="V1674" s="4" t="str">
        <f t="shared" si="251"/>
        <v>0</v>
      </c>
      <c r="W1674" s="4" t="str">
        <f t="shared" si="252"/>
        <v>0</v>
      </c>
    </row>
    <row r="1675" spans="1:23" x14ac:dyDescent="0.3">
      <c r="A1675" s="1">
        <f t="shared" si="246"/>
        <v>0</v>
      </c>
      <c r="B1675" s="1" t="s">
        <v>12</v>
      </c>
      <c r="C1675" s="1">
        <v>0.6</v>
      </c>
      <c r="D1675" s="1">
        <v>2</v>
      </c>
      <c r="E1675" s="1">
        <f t="shared" si="247"/>
        <v>419</v>
      </c>
      <c r="F1675" s="1">
        <v>0</v>
      </c>
      <c r="G1675" s="4">
        <f t="shared" si="248"/>
        <v>0.74349442379182151</v>
      </c>
      <c r="H1675" s="4">
        <f t="shared" si="249"/>
        <v>197.68099999999998</v>
      </c>
      <c r="I1675" s="4">
        <v>104.947</v>
      </c>
      <c r="J1675" s="4">
        <v>3.7240000000000002</v>
      </c>
      <c r="K1675" s="4">
        <v>89.01</v>
      </c>
      <c r="L1675" s="1">
        <v>538</v>
      </c>
      <c r="M1675" s="1">
        <v>542</v>
      </c>
      <c r="N1675" s="1">
        <v>555</v>
      </c>
      <c r="O1675" s="1">
        <v>0</v>
      </c>
      <c r="P1675" s="1">
        <v>536</v>
      </c>
      <c r="Q1675" s="1">
        <v>538</v>
      </c>
      <c r="R1675" s="4">
        <v>30.896999999999998</v>
      </c>
      <c r="S1675" s="4">
        <v>66.197999999999993</v>
      </c>
      <c r="T1675" s="4">
        <v>72.67</v>
      </c>
      <c r="U1675" s="4" t="str">
        <f t="shared" si="250"/>
        <v>0</v>
      </c>
      <c r="V1675" s="4" t="str">
        <f t="shared" si="251"/>
        <v>0</v>
      </c>
      <c r="W1675" s="4" t="str">
        <f t="shared" si="252"/>
        <v>0</v>
      </c>
    </row>
    <row r="1676" spans="1:23" x14ac:dyDescent="0.3">
      <c r="A1676" s="1">
        <f t="shared" si="246"/>
        <v>0</v>
      </c>
      <c r="B1676" s="1" t="s">
        <v>12</v>
      </c>
      <c r="C1676" s="1">
        <v>0.6</v>
      </c>
      <c r="D1676" s="1">
        <v>3</v>
      </c>
      <c r="E1676" s="1">
        <f t="shared" si="247"/>
        <v>419</v>
      </c>
      <c r="F1676" s="1">
        <v>0</v>
      </c>
      <c r="G1676" s="4">
        <f t="shared" si="248"/>
        <v>0.74349442379182151</v>
      </c>
      <c r="H1676" s="4">
        <f t="shared" si="249"/>
        <v>202.85399999999998</v>
      </c>
      <c r="I1676" s="4">
        <v>106.22499999999998</v>
      </c>
      <c r="J1676" s="4">
        <v>4.9569999999999999</v>
      </c>
      <c r="K1676" s="4">
        <v>91.671999999999997</v>
      </c>
      <c r="L1676" s="1">
        <v>538</v>
      </c>
      <c r="M1676" s="1">
        <v>542</v>
      </c>
      <c r="N1676" s="1">
        <v>556</v>
      </c>
      <c r="O1676" s="1">
        <v>0</v>
      </c>
      <c r="P1676" s="1">
        <v>536</v>
      </c>
      <c r="Q1676" s="1">
        <v>538</v>
      </c>
      <c r="R1676" s="4">
        <v>31.018999999999998</v>
      </c>
      <c r="S1676" s="4">
        <v>66.197999999999993</v>
      </c>
      <c r="T1676" s="4">
        <v>73.825999999999993</v>
      </c>
      <c r="U1676" s="4" t="str">
        <f t="shared" si="250"/>
        <v>0</v>
      </c>
      <c r="V1676" s="4" t="str">
        <f t="shared" si="251"/>
        <v>0</v>
      </c>
      <c r="W1676" s="4" t="str">
        <f t="shared" si="252"/>
        <v>0</v>
      </c>
    </row>
    <row r="1677" spans="1:23" x14ac:dyDescent="0.3">
      <c r="A1677" s="1">
        <f t="shared" si="246"/>
        <v>0</v>
      </c>
      <c r="B1677" s="1" t="s">
        <v>12</v>
      </c>
      <c r="C1677" s="1">
        <v>0.6</v>
      </c>
      <c r="D1677" s="1">
        <v>4</v>
      </c>
      <c r="E1677" s="1">
        <f t="shared" si="247"/>
        <v>419</v>
      </c>
      <c r="F1677" s="1">
        <v>0</v>
      </c>
      <c r="G1677" s="4">
        <f t="shared" si="248"/>
        <v>0.92936802973977695</v>
      </c>
      <c r="H1677" s="4">
        <f t="shared" si="249"/>
        <v>201.76400000000001</v>
      </c>
      <c r="I1677" s="4">
        <v>105.30499999999999</v>
      </c>
      <c r="J1677" s="4">
        <v>4.7619999999999996</v>
      </c>
      <c r="K1677" s="4">
        <v>91.697000000000003</v>
      </c>
      <c r="L1677" s="1">
        <v>538</v>
      </c>
      <c r="M1677" s="1">
        <v>543</v>
      </c>
      <c r="N1677" s="1">
        <v>557</v>
      </c>
      <c r="O1677" s="1">
        <v>0</v>
      </c>
      <c r="P1677" s="1">
        <v>536</v>
      </c>
      <c r="Q1677" s="1">
        <v>538</v>
      </c>
      <c r="R1677" s="4">
        <v>31.222999999999999</v>
      </c>
      <c r="S1677" s="4">
        <v>66.197999999999993</v>
      </c>
      <c r="T1677" s="4">
        <v>72.701999999999998</v>
      </c>
      <c r="U1677" s="4" t="str">
        <f t="shared" si="250"/>
        <v>0</v>
      </c>
      <c r="V1677" s="4" t="str">
        <f t="shared" si="251"/>
        <v>0</v>
      </c>
      <c r="W1677" s="4" t="str">
        <f t="shared" si="252"/>
        <v>0</v>
      </c>
    </row>
    <row r="1678" spans="1:23" x14ac:dyDescent="0.3">
      <c r="A1678" s="1">
        <f t="shared" si="246"/>
        <v>0</v>
      </c>
      <c r="B1678" s="1" t="s">
        <v>12</v>
      </c>
      <c r="C1678" s="1">
        <v>0.6</v>
      </c>
      <c r="D1678" s="1">
        <v>1</v>
      </c>
      <c r="E1678" s="1">
        <f t="shared" si="247"/>
        <v>420</v>
      </c>
      <c r="F1678" s="1">
        <v>0</v>
      </c>
      <c r="G1678" s="4">
        <f t="shared" si="248"/>
        <v>0.19493177387914229</v>
      </c>
      <c r="H1678" s="4">
        <f t="shared" si="249"/>
        <v>203.40299999999999</v>
      </c>
      <c r="I1678" s="4">
        <v>111.30500000000001</v>
      </c>
      <c r="J1678" s="4">
        <v>4.0389999999999997</v>
      </c>
      <c r="K1678" s="4">
        <v>88.058999999999997</v>
      </c>
      <c r="L1678" s="1">
        <v>513</v>
      </c>
      <c r="M1678" s="1">
        <v>514</v>
      </c>
      <c r="N1678" s="1">
        <v>533</v>
      </c>
      <c r="O1678" s="1">
        <v>0</v>
      </c>
      <c r="P1678" s="1">
        <v>512</v>
      </c>
      <c r="Q1678" s="1">
        <v>513</v>
      </c>
      <c r="R1678" s="4">
        <v>30.811</v>
      </c>
      <c r="S1678" s="4">
        <v>72.076999999999998</v>
      </c>
      <c r="T1678" s="4">
        <v>79.031999999999996</v>
      </c>
      <c r="U1678" s="4" t="str">
        <f t="shared" si="250"/>
        <v>0</v>
      </c>
      <c r="V1678" s="4" t="str">
        <f t="shared" si="251"/>
        <v>0</v>
      </c>
      <c r="W1678" s="4" t="str">
        <f t="shared" si="252"/>
        <v>0</v>
      </c>
    </row>
    <row r="1679" spans="1:23" x14ac:dyDescent="0.3">
      <c r="A1679" s="1">
        <f t="shared" si="246"/>
        <v>0</v>
      </c>
      <c r="B1679" s="1" t="s">
        <v>12</v>
      </c>
      <c r="C1679" s="1">
        <v>0.6</v>
      </c>
      <c r="D1679" s="1">
        <v>2</v>
      </c>
      <c r="E1679" s="1">
        <f t="shared" si="247"/>
        <v>420</v>
      </c>
      <c r="F1679" s="1">
        <v>0</v>
      </c>
      <c r="G1679" s="4">
        <f t="shared" si="248"/>
        <v>0.38986354775828458</v>
      </c>
      <c r="H1679" s="4">
        <f t="shared" si="249"/>
        <v>205.19200000000001</v>
      </c>
      <c r="I1679" s="4">
        <v>112.73099999999999</v>
      </c>
      <c r="J1679" s="4">
        <v>4.4930000000000003</v>
      </c>
      <c r="K1679" s="4">
        <v>87.968000000000004</v>
      </c>
      <c r="L1679" s="1">
        <v>513</v>
      </c>
      <c r="M1679" s="1">
        <v>515</v>
      </c>
      <c r="N1679" s="1">
        <v>535</v>
      </c>
      <c r="O1679" s="1">
        <v>0</v>
      </c>
      <c r="P1679" s="1">
        <v>512</v>
      </c>
      <c r="Q1679" s="1">
        <v>513</v>
      </c>
      <c r="R1679" s="4">
        <v>30.937999999999999</v>
      </c>
      <c r="S1679" s="4">
        <v>72.076999999999998</v>
      </c>
      <c r="T1679" s="4">
        <v>80.330999999999989</v>
      </c>
      <c r="U1679" s="4" t="str">
        <f t="shared" si="250"/>
        <v>0</v>
      </c>
      <c r="V1679" s="4" t="str">
        <f t="shared" si="251"/>
        <v>0</v>
      </c>
      <c r="W1679" s="4" t="str">
        <f t="shared" si="252"/>
        <v>0</v>
      </c>
    </row>
    <row r="1680" spans="1:23" x14ac:dyDescent="0.3">
      <c r="A1680" s="1">
        <f t="shared" si="246"/>
        <v>0</v>
      </c>
      <c r="B1680" s="1" t="s">
        <v>12</v>
      </c>
      <c r="C1680" s="1">
        <v>0.6</v>
      </c>
      <c r="D1680" s="1">
        <v>3</v>
      </c>
      <c r="E1680" s="1">
        <f t="shared" si="247"/>
        <v>420</v>
      </c>
      <c r="F1680" s="1">
        <v>0</v>
      </c>
      <c r="G1680" s="4">
        <f t="shared" si="248"/>
        <v>0.38986354775828458</v>
      </c>
      <c r="H1680" s="4">
        <f t="shared" si="249"/>
        <v>205.73499999999999</v>
      </c>
      <c r="I1680" s="4">
        <v>112.872</v>
      </c>
      <c r="J1680" s="4">
        <v>5.0389999999999997</v>
      </c>
      <c r="K1680" s="4">
        <v>87.823999999999998</v>
      </c>
      <c r="L1680" s="1">
        <v>513</v>
      </c>
      <c r="M1680" s="1">
        <v>515</v>
      </c>
      <c r="N1680" s="1">
        <v>534</v>
      </c>
      <c r="O1680" s="1">
        <v>0</v>
      </c>
      <c r="P1680" s="1">
        <v>512</v>
      </c>
      <c r="Q1680" s="1">
        <v>513</v>
      </c>
      <c r="R1680" s="4">
        <v>31.023</v>
      </c>
      <c r="S1680" s="4">
        <v>72.076999999999998</v>
      </c>
      <c r="T1680" s="4">
        <v>80.387</v>
      </c>
      <c r="U1680" s="4" t="str">
        <f t="shared" si="250"/>
        <v>0</v>
      </c>
      <c r="V1680" s="4" t="str">
        <f t="shared" si="251"/>
        <v>0</v>
      </c>
      <c r="W1680" s="4" t="str">
        <f t="shared" si="252"/>
        <v>0</v>
      </c>
    </row>
    <row r="1681" spans="1:23" x14ac:dyDescent="0.3">
      <c r="A1681" s="1">
        <f t="shared" si="246"/>
        <v>0</v>
      </c>
      <c r="B1681" s="1" t="s">
        <v>12</v>
      </c>
      <c r="C1681" s="1">
        <v>0.6</v>
      </c>
      <c r="D1681" s="1">
        <v>4</v>
      </c>
      <c r="E1681" s="1">
        <f t="shared" si="247"/>
        <v>420</v>
      </c>
      <c r="F1681" s="1">
        <v>0</v>
      </c>
      <c r="G1681" s="4">
        <f t="shared" si="248"/>
        <v>0.38986354775828458</v>
      </c>
      <c r="H1681" s="4">
        <f t="shared" si="249"/>
        <v>212.72300000000001</v>
      </c>
      <c r="I1681" s="4">
        <v>113.39700000000001</v>
      </c>
      <c r="J1681" s="4">
        <v>4.5389999999999997</v>
      </c>
      <c r="K1681" s="4">
        <v>94.787000000000006</v>
      </c>
      <c r="L1681" s="1">
        <v>513</v>
      </c>
      <c r="M1681" s="1">
        <v>515</v>
      </c>
      <c r="N1681" s="1">
        <v>534</v>
      </c>
      <c r="O1681" s="1">
        <v>0</v>
      </c>
      <c r="P1681" s="1">
        <v>512</v>
      </c>
      <c r="Q1681" s="1">
        <v>513</v>
      </c>
      <c r="R1681" s="4">
        <v>30.843</v>
      </c>
      <c r="S1681" s="4">
        <v>72.076999999999998</v>
      </c>
      <c r="T1681" s="4">
        <v>81.091999999999999</v>
      </c>
      <c r="U1681" s="4" t="str">
        <f t="shared" si="250"/>
        <v>0</v>
      </c>
      <c r="V1681" s="4" t="str">
        <f t="shared" si="251"/>
        <v>0</v>
      </c>
      <c r="W1681" s="4" t="str">
        <f t="shared" si="252"/>
        <v>0</v>
      </c>
    </row>
    <row r="1682" spans="1:23" x14ac:dyDescent="0.3">
      <c r="A1682" s="1">
        <f t="shared" si="246"/>
        <v>0</v>
      </c>
      <c r="B1682" s="1" t="s">
        <v>12</v>
      </c>
      <c r="C1682" s="1">
        <v>0.6</v>
      </c>
      <c r="D1682" s="1">
        <v>1</v>
      </c>
      <c r="E1682" s="1">
        <f t="shared" si="247"/>
        <v>421</v>
      </c>
      <c r="F1682" s="1">
        <v>0</v>
      </c>
      <c r="G1682" s="4">
        <f t="shared" si="248"/>
        <v>0.59055118110236215</v>
      </c>
      <c r="H1682" s="4">
        <f t="shared" si="249"/>
        <v>211.77199999999999</v>
      </c>
      <c r="I1682" s="4">
        <v>112.87899999999999</v>
      </c>
      <c r="J1682" s="4">
        <v>5.2969999999999997</v>
      </c>
      <c r="K1682" s="4">
        <v>93.596000000000004</v>
      </c>
      <c r="L1682" s="1">
        <v>508</v>
      </c>
      <c r="M1682" s="1">
        <v>511</v>
      </c>
      <c r="N1682" s="1">
        <v>529</v>
      </c>
      <c r="O1682" s="1">
        <v>499</v>
      </c>
      <c r="P1682" s="1">
        <v>504</v>
      </c>
      <c r="Q1682" s="1">
        <v>508</v>
      </c>
      <c r="R1682" s="4">
        <v>29.347999999999999</v>
      </c>
      <c r="S1682" s="4">
        <v>75.287999999999997</v>
      </c>
      <c r="T1682" s="4">
        <v>82.062999999999988</v>
      </c>
      <c r="U1682" s="4" t="str">
        <f t="shared" si="250"/>
        <v>0</v>
      </c>
      <c r="V1682" s="4" t="str">
        <f t="shared" si="251"/>
        <v>0</v>
      </c>
      <c r="W1682" s="4" t="str">
        <f t="shared" si="252"/>
        <v>0</v>
      </c>
    </row>
    <row r="1683" spans="1:23" x14ac:dyDescent="0.3">
      <c r="A1683" s="1">
        <f t="shared" si="246"/>
        <v>0</v>
      </c>
      <c r="B1683" s="1" t="s">
        <v>12</v>
      </c>
      <c r="C1683" s="1">
        <v>0.6</v>
      </c>
      <c r="D1683" s="1">
        <v>2</v>
      </c>
      <c r="E1683" s="1">
        <f t="shared" si="247"/>
        <v>421</v>
      </c>
      <c r="F1683" s="1">
        <v>0</v>
      </c>
      <c r="G1683" s="4">
        <f t="shared" si="248"/>
        <v>0.78740157480314954</v>
      </c>
      <c r="H1683" s="4">
        <f t="shared" si="249"/>
        <v>220.91599999999997</v>
      </c>
      <c r="I1683" s="4">
        <v>115.27199999999999</v>
      </c>
      <c r="J1683" s="4">
        <v>5.2539999999999996</v>
      </c>
      <c r="K1683" s="4">
        <v>100.39</v>
      </c>
      <c r="L1683" s="1">
        <v>508</v>
      </c>
      <c r="M1683" s="1">
        <v>512</v>
      </c>
      <c r="N1683" s="1">
        <v>528</v>
      </c>
      <c r="O1683" s="1">
        <v>0</v>
      </c>
      <c r="P1683" s="1">
        <v>504</v>
      </c>
      <c r="Q1683" s="1">
        <v>508</v>
      </c>
      <c r="R1683" s="4">
        <v>30.911999999999999</v>
      </c>
      <c r="S1683" s="4">
        <v>75.287999999999997</v>
      </c>
      <c r="T1683" s="4">
        <v>82.891999999999996</v>
      </c>
      <c r="U1683" s="4" t="str">
        <f t="shared" si="250"/>
        <v>0</v>
      </c>
      <c r="V1683" s="4" t="str">
        <f t="shared" si="251"/>
        <v>0</v>
      </c>
      <c r="W1683" s="4" t="str">
        <f t="shared" si="252"/>
        <v>0</v>
      </c>
    </row>
    <row r="1684" spans="1:23" x14ac:dyDescent="0.3">
      <c r="A1684" s="1">
        <f t="shared" si="246"/>
        <v>0</v>
      </c>
      <c r="B1684" s="1" t="s">
        <v>12</v>
      </c>
      <c r="C1684" s="1">
        <v>0.6</v>
      </c>
      <c r="D1684" s="1">
        <v>3</v>
      </c>
      <c r="E1684" s="1">
        <f t="shared" si="247"/>
        <v>421</v>
      </c>
      <c r="F1684" s="1">
        <v>0</v>
      </c>
      <c r="G1684" s="4">
        <f t="shared" si="248"/>
        <v>0.59055118110236215</v>
      </c>
      <c r="H1684" s="4">
        <f t="shared" si="249"/>
        <v>224.26399999999998</v>
      </c>
      <c r="I1684" s="4">
        <v>113.20699999999999</v>
      </c>
      <c r="J1684" s="4">
        <v>5.2130000000000001</v>
      </c>
      <c r="K1684" s="4">
        <v>105.84399999999999</v>
      </c>
      <c r="L1684" s="1">
        <v>508</v>
      </c>
      <c r="M1684" s="1">
        <v>511</v>
      </c>
      <c r="N1684" s="1">
        <v>525</v>
      </c>
      <c r="O1684" s="1">
        <v>0</v>
      </c>
      <c r="P1684" s="1">
        <v>504</v>
      </c>
      <c r="Q1684" s="1">
        <v>508</v>
      </c>
      <c r="R1684" s="4">
        <v>30.782</v>
      </c>
      <c r="S1684" s="4">
        <v>75.287999999999997</v>
      </c>
      <c r="T1684" s="4">
        <v>80.956999999999994</v>
      </c>
      <c r="U1684" s="4" t="str">
        <f t="shared" si="250"/>
        <v>0</v>
      </c>
      <c r="V1684" s="4" t="str">
        <f t="shared" si="251"/>
        <v>0</v>
      </c>
      <c r="W1684" s="4" t="str">
        <f t="shared" si="252"/>
        <v>0</v>
      </c>
    </row>
    <row r="1685" spans="1:23" x14ac:dyDescent="0.3">
      <c r="A1685" s="1">
        <f t="shared" si="246"/>
        <v>0</v>
      </c>
      <c r="B1685" s="1" t="s">
        <v>12</v>
      </c>
      <c r="C1685" s="1">
        <v>0.6</v>
      </c>
      <c r="D1685" s="1">
        <v>4</v>
      </c>
      <c r="E1685" s="1">
        <f t="shared" si="247"/>
        <v>421</v>
      </c>
      <c r="F1685" s="1">
        <v>0</v>
      </c>
      <c r="G1685" s="4">
        <f t="shared" si="248"/>
        <v>0.78740157480314954</v>
      </c>
      <c r="H1685" s="4">
        <f t="shared" si="249"/>
        <v>228.42699999999999</v>
      </c>
      <c r="I1685" s="4">
        <v>115.755</v>
      </c>
      <c r="J1685" s="4">
        <v>5.09</v>
      </c>
      <c r="K1685" s="4">
        <v>107.58199999999999</v>
      </c>
      <c r="L1685" s="1">
        <v>508</v>
      </c>
      <c r="M1685" s="1">
        <v>512</v>
      </c>
      <c r="N1685" s="1">
        <v>528</v>
      </c>
      <c r="O1685" s="1">
        <v>0</v>
      </c>
      <c r="P1685" s="1">
        <v>504</v>
      </c>
      <c r="Q1685" s="1">
        <v>508</v>
      </c>
      <c r="R1685" s="4">
        <v>30.878</v>
      </c>
      <c r="S1685" s="4">
        <v>75.287999999999997</v>
      </c>
      <c r="T1685" s="4">
        <v>83.408999999999992</v>
      </c>
      <c r="U1685" s="4" t="str">
        <f t="shared" si="250"/>
        <v>0</v>
      </c>
      <c r="V1685" s="4" t="str">
        <f t="shared" si="251"/>
        <v>0</v>
      </c>
      <c r="W1685" s="4" t="str">
        <f t="shared" si="252"/>
        <v>0</v>
      </c>
    </row>
    <row r="1686" spans="1:23" x14ac:dyDescent="0.3">
      <c r="A1686" s="1">
        <f t="shared" si="246"/>
        <v>0</v>
      </c>
      <c r="B1686" s="1" t="s">
        <v>12</v>
      </c>
      <c r="C1686" s="1">
        <v>0.6</v>
      </c>
      <c r="D1686" s="1">
        <v>1</v>
      </c>
      <c r="E1686" s="1">
        <f t="shared" si="247"/>
        <v>422</v>
      </c>
      <c r="F1686" s="1">
        <v>0</v>
      </c>
      <c r="G1686" s="4">
        <f t="shared" si="248"/>
        <v>0.99800399201596801</v>
      </c>
      <c r="H1686" s="4">
        <f t="shared" si="249"/>
        <v>200.286</v>
      </c>
      <c r="I1686" s="4">
        <v>113.37100000000001</v>
      </c>
      <c r="J1686" s="4">
        <v>5.702</v>
      </c>
      <c r="K1686" s="4">
        <v>81.212999999999994</v>
      </c>
      <c r="L1686" s="1">
        <v>501</v>
      </c>
      <c r="M1686" s="1">
        <v>506</v>
      </c>
      <c r="N1686" s="1">
        <v>527</v>
      </c>
      <c r="O1686" s="1">
        <v>0</v>
      </c>
      <c r="P1686" s="1">
        <v>499</v>
      </c>
      <c r="Q1686" s="1">
        <v>501</v>
      </c>
      <c r="R1686" s="4">
        <v>30.888999999999999</v>
      </c>
      <c r="S1686" s="4">
        <v>74.424000000000007</v>
      </c>
      <c r="T1686" s="4">
        <v>80.97</v>
      </c>
      <c r="U1686" s="4" t="str">
        <f t="shared" si="250"/>
        <v>0</v>
      </c>
      <c r="V1686" s="4" t="str">
        <f t="shared" si="251"/>
        <v>0</v>
      </c>
      <c r="W1686" s="4" t="str">
        <f t="shared" si="252"/>
        <v>0</v>
      </c>
    </row>
    <row r="1687" spans="1:23" x14ac:dyDescent="0.3">
      <c r="A1687" s="1">
        <f t="shared" si="246"/>
        <v>0</v>
      </c>
      <c r="B1687" s="1" t="s">
        <v>12</v>
      </c>
      <c r="C1687" s="1">
        <v>0.6</v>
      </c>
      <c r="D1687" s="1">
        <v>2</v>
      </c>
      <c r="E1687" s="1">
        <f t="shared" si="247"/>
        <v>422</v>
      </c>
      <c r="F1687" s="1">
        <v>0</v>
      </c>
      <c r="G1687" s="4">
        <f t="shared" si="248"/>
        <v>1.1976047904191618</v>
      </c>
      <c r="H1687" s="4">
        <f t="shared" si="249"/>
        <v>202.55700000000002</v>
      </c>
      <c r="I1687" s="4">
        <v>111.25500000000001</v>
      </c>
      <c r="J1687" s="4">
        <v>5.34</v>
      </c>
      <c r="K1687" s="4">
        <v>85.962000000000003</v>
      </c>
      <c r="L1687" s="1">
        <v>501</v>
      </c>
      <c r="M1687" s="1">
        <v>507</v>
      </c>
      <c r="N1687" s="1">
        <v>528</v>
      </c>
      <c r="O1687" s="1">
        <v>0</v>
      </c>
      <c r="P1687" s="1">
        <v>499</v>
      </c>
      <c r="Q1687" s="1">
        <v>501</v>
      </c>
      <c r="R1687" s="4">
        <v>30.827999999999999</v>
      </c>
      <c r="S1687" s="4">
        <v>74.424000000000007</v>
      </c>
      <c r="T1687" s="4">
        <v>78.915000000000006</v>
      </c>
      <c r="U1687" s="4" t="str">
        <f t="shared" si="250"/>
        <v>0</v>
      </c>
      <c r="V1687" s="4" t="str">
        <f t="shared" si="251"/>
        <v>0</v>
      </c>
      <c r="W1687" s="4" t="str">
        <f t="shared" si="252"/>
        <v>0</v>
      </c>
    </row>
    <row r="1688" spans="1:23" x14ac:dyDescent="0.3">
      <c r="A1688" s="1">
        <f t="shared" si="246"/>
        <v>0</v>
      </c>
      <c r="B1688" s="1" t="s">
        <v>12</v>
      </c>
      <c r="C1688" s="1">
        <v>0.6</v>
      </c>
      <c r="D1688" s="1">
        <v>3</v>
      </c>
      <c r="E1688" s="1">
        <f t="shared" si="247"/>
        <v>422</v>
      </c>
      <c r="F1688" s="1">
        <v>0</v>
      </c>
      <c r="G1688" s="4">
        <f t="shared" si="248"/>
        <v>1.3972055888223553</v>
      </c>
      <c r="H1688" s="4">
        <f t="shared" si="249"/>
        <v>201.827</v>
      </c>
      <c r="I1688" s="4">
        <v>112.43</v>
      </c>
      <c r="J1688" s="4">
        <v>5.5709999999999997</v>
      </c>
      <c r="K1688" s="4">
        <v>83.825999999999993</v>
      </c>
      <c r="L1688" s="1">
        <v>501</v>
      </c>
      <c r="M1688" s="1">
        <v>508</v>
      </c>
      <c r="N1688" s="1">
        <v>530</v>
      </c>
      <c r="O1688" s="1">
        <v>0</v>
      </c>
      <c r="P1688" s="1">
        <v>499</v>
      </c>
      <c r="Q1688" s="1">
        <v>501</v>
      </c>
      <c r="R1688" s="4">
        <v>31.024999999999999</v>
      </c>
      <c r="S1688" s="4">
        <v>74.424000000000007</v>
      </c>
      <c r="T1688" s="4">
        <v>79.893000000000001</v>
      </c>
      <c r="U1688" s="4" t="str">
        <f t="shared" si="250"/>
        <v>0</v>
      </c>
      <c r="V1688" s="4" t="str">
        <f t="shared" si="251"/>
        <v>0</v>
      </c>
      <c r="W1688" s="4" t="str">
        <f t="shared" si="252"/>
        <v>0</v>
      </c>
    </row>
    <row r="1689" spans="1:23" x14ac:dyDescent="0.3">
      <c r="A1689" s="1">
        <f t="shared" si="246"/>
        <v>0</v>
      </c>
      <c r="B1689" s="1" t="s">
        <v>12</v>
      </c>
      <c r="C1689" s="1">
        <v>0.6</v>
      </c>
      <c r="D1689" s="1">
        <v>4</v>
      </c>
      <c r="E1689" s="1">
        <f t="shared" si="247"/>
        <v>422</v>
      </c>
      <c r="F1689" s="1">
        <v>0</v>
      </c>
      <c r="G1689" s="4">
        <f t="shared" si="248"/>
        <v>1.1976047904191618</v>
      </c>
      <c r="H1689" s="4">
        <f t="shared" si="249"/>
        <v>207.03800000000001</v>
      </c>
      <c r="I1689" s="4">
        <v>111.453</v>
      </c>
      <c r="J1689" s="4">
        <v>5.8410000000000002</v>
      </c>
      <c r="K1689" s="4">
        <v>89.744</v>
      </c>
      <c r="L1689" s="1">
        <v>501</v>
      </c>
      <c r="M1689" s="1">
        <v>507</v>
      </c>
      <c r="N1689" s="1">
        <v>528</v>
      </c>
      <c r="O1689" s="1">
        <v>0</v>
      </c>
      <c r="P1689" s="1">
        <v>499</v>
      </c>
      <c r="Q1689" s="1">
        <v>501</v>
      </c>
      <c r="R1689" s="4">
        <v>30.91</v>
      </c>
      <c r="S1689" s="4">
        <v>74.424000000000007</v>
      </c>
      <c r="T1689" s="4">
        <v>79.031000000000006</v>
      </c>
      <c r="U1689" s="4" t="str">
        <f t="shared" si="250"/>
        <v>0</v>
      </c>
      <c r="V1689" s="4" t="str">
        <f t="shared" si="251"/>
        <v>0</v>
      </c>
      <c r="W1689" s="4" t="str">
        <f t="shared" si="252"/>
        <v>0</v>
      </c>
    </row>
    <row r="1690" spans="1:23" x14ac:dyDescent="0.3">
      <c r="A1690" s="1">
        <f t="shared" si="246"/>
        <v>0</v>
      </c>
      <c r="B1690" s="1" t="s">
        <v>12</v>
      </c>
      <c r="C1690" s="1">
        <v>0.6</v>
      </c>
      <c r="D1690" s="1">
        <v>1</v>
      </c>
      <c r="E1690" s="1">
        <f t="shared" si="247"/>
        <v>423</v>
      </c>
      <c r="F1690" s="1">
        <v>0</v>
      </c>
      <c r="G1690" s="4">
        <f t="shared" si="248"/>
        <v>0.38759689922480622</v>
      </c>
      <c r="H1690" s="4">
        <f t="shared" si="249"/>
        <v>196.58199999999999</v>
      </c>
      <c r="I1690" s="4">
        <v>112.58799999999999</v>
      </c>
      <c r="J1690" s="4">
        <v>5.452</v>
      </c>
      <c r="K1690" s="4">
        <v>78.542000000000002</v>
      </c>
      <c r="L1690" s="1">
        <v>516</v>
      </c>
      <c r="M1690" s="1">
        <v>518</v>
      </c>
      <c r="N1690" s="1">
        <v>538</v>
      </c>
      <c r="O1690" s="1">
        <v>0</v>
      </c>
      <c r="P1690" s="1">
        <v>515</v>
      </c>
      <c r="Q1690" s="1">
        <v>516</v>
      </c>
      <c r="R1690" s="4">
        <v>30.645</v>
      </c>
      <c r="S1690" s="4">
        <v>73.853999999999999</v>
      </c>
      <c r="T1690" s="4">
        <v>80.352999999999994</v>
      </c>
      <c r="U1690" s="4" t="str">
        <f t="shared" si="250"/>
        <v>0</v>
      </c>
      <c r="V1690" s="4" t="str">
        <f t="shared" si="251"/>
        <v>0</v>
      </c>
      <c r="W1690" s="4" t="str">
        <f t="shared" si="252"/>
        <v>0</v>
      </c>
    </row>
    <row r="1691" spans="1:23" x14ac:dyDescent="0.3">
      <c r="A1691" s="1">
        <f t="shared" si="246"/>
        <v>0</v>
      </c>
      <c r="B1691" s="1" t="s">
        <v>12</v>
      </c>
      <c r="C1691" s="1">
        <v>0.6</v>
      </c>
      <c r="D1691" s="1">
        <v>2</v>
      </c>
      <c r="E1691" s="1">
        <f t="shared" si="247"/>
        <v>423</v>
      </c>
      <c r="F1691" s="1">
        <v>0</v>
      </c>
      <c r="G1691" s="4">
        <f t="shared" si="248"/>
        <v>0.38759689922480622</v>
      </c>
      <c r="H1691" s="4">
        <f t="shared" si="249"/>
        <v>195.852</v>
      </c>
      <c r="I1691" s="4">
        <v>111.04900000000001</v>
      </c>
      <c r="J1691" s="4">
        <v>5.2069999999999999</v>
      </c>
      <c r="K1691" s="4">
        <v>79.596000000000004</v>
      </c>
      <c r="L1691" s="1">
        <v>516</v>
      </c>
      <c r="M1691" s="1">
        <v>518</v>
      </c>
      <c r="N1691" s="1">
        <v>541</v>
      </c>
      <c r="O1691" s="1">
        <v>0</v>
      </c>
      <c r="P1691" s="1">
        <v>515</v>
      </c>
      <c r="Q1691" s="1">
        <v>516</v>
      </c>
      <c r="R1691" s="4">
        <v>30.771999999999998</v>
      </c>
      <c r="S1691" s="4">
        <v>73.853999999999999</v>
      </c>
      <c r="T1691" s="4">
        <v>78.686999999999998</v>
      </c>
      <c r="U1691" s="4" t="str">
        <f t="shared" si="250"/>
        <v>0</v>
      </c>
      <c r="V1691" s="4" t="str">
        <f t="shared" si="251"/>
        <v>0</v>
      </c>
      <c r="W1691" s="4" t="str">
        <f t="shared" si="252"/>
        <v>0</v>
      </c>
    </row>
    <row r="1692" spans="1:23" x14ac:dyDescent="0.3">
      <c r="A1692" s="1">
        <f t="shared" si="246"/>
        <v>0</v>
      </c>
      <c r="B1692" s="1" t="s">
        <v>12</v>
      </c>
      <c r="C1692" s="1">
        <v>0.6</v>
      </c>
      <c r="D1692" s="1">
        <v>3</v>
      </c>
      <c r="E1692" s="1">
        <f t="shared" si="247"/>
        <v>423</v>
      </c>
      <c r="F1692" s="1">
        <v>0</v>
      </c>
      <c r="G1692" s="4">
        <f t="shared" si="248"/>
        <v>0.38759689922480622</v>
      </c>
      <c r="H1692" s="4">
        <f t="shared" si="249"/>
        <v>194.45699999999999</v>
      </c>
      <c r="I1692" s="4">
        <v>110.797</v>
      </c>
      <c r="J1692" s="4">
        <v>5.8130000000000006</v>
      </c>
      <c r="K1692" s="4">
        <v>77.846999999999994</v>
      </c>
      <c r="L1692" s="1">
        <v>516</v>
      </c>
      <c r="M1692" s="1">
        <v>518</v>
      </c>
      <c r="N1692" s="1">
        <v>539</v>
      </c>
      <c r="O1692" s="1">
        <v>0</v>
      </c>
      <c r="P1692" s="1">
        <v>515</v>
      </c>
      <c r="Q1692" s="1">
        <v>516</v>
      </c>
      <c r="R1692" s="4">
        <v>30.806999999999999</v>
      </c>
      <c r="S1692" s="4">
        <v>73.853999999999999</v>
      </c>
      <c r="T1692" s="4">
        <v>78.399999999999991</v>
      </c>
      <c r="U1692" s="4" t="str">
        <f t="shared" si="250"/>
        <v>0</v>
      </c>
      <c r="V1692" s="4" t="str">
        <f t="shared" si="251"/>
        <v>0</v>
      </c>
      <c r="W1692" s="4" t="str">
        <f t="shared" si="252"/>
        <v>0</v>
      </c>
    </row>
    <row r="1693" spans="1:23" x14ac:dyDescent="0.3">
      <c r="A1693" s="1">
        <f t="shared" si="246"/>
        <v>0</v>
      </c>
      <c r="B1693" s="1" t="s">
        <v>12</v>
      </c>
      <c r="C1693" s="1">
        <v>0.6</v>
      </c>
      <c r="D1693" s="1">
        <v>4</v>
      </c>
      <c r="E1693" s="1">
        <f t="shared" si="247"/>
        <v>423</v>
      </c>
      <c r="F1693" s="1">
        <v>0</v>
      </c>
      <c r="G1693" s="4">
        <f t="shared" si="248"/>
        <v>0.58139534883720934</v>
      </c>
      <c r="H1693" s="4">
        <f t="shared" si="249"/>
        <v>198.89500000000001</v>
      </c>
      <c r="I1693" s="4">
        <v>111.96600000000001</v>
      </c>
      <c r="J1693" s="4">
        <v>5.6150000000000002</v>
      </c>
      <c r="K1693" s="4">
        <v>81.313999999999993</v>
      </c>
      <c r="L1693" s="1">
        <v>516</v>
      </c>
      <c r="M1693" s="1">
        <v>519</v>
      </c>
      <c r="N1693" s="1">
        <v>540</v>
      </c>
      <c r="O1693" s="1">
        <v>0</v>
      </c>
      <c r="P1693" s="1">
        <v>515</v>
      </c>
      <c r="Q1693" s="1">
        <v>516</v>
      </c>
      <c r="R1693" s="4">
        <v>31.084</v>
      </c>
      <c r="S1693" s="4">
        <v>73.853999999999999</v>
      </c>
      <c r="T1693" s="4">
        <v>79.292000000000002</v>
      </c>
      <c r="U1693" s="4" t="str">
        <f t="shared" si="250"/>
        <v>0</v>
      </c>
      <c r="V1693" s="4" t="str">
        <f t="shared" si="251"/>
        <v>0</v>
      </c>
      <c r="W1693" s="4" t="str">
        <f t="shared" si="252"/>
        <v>0</v>
      </c>
    </row>
    <row r="1694" spans="1:23" x14ac:dyDescent="0.3">
      <c r="A1694" s="1">
        <f t="shared" si="246"/>
        <v>0</v>
      </c>
      <c r="B1694" s="1" t="s">
        <v>12</v>
      </c>
      <c r="C1694" s="1">
        <v>0.6</v>
      </c>
      <c r="D1694" s="1">
        <v>1</v>
      </c>
      <c r="E1694" s="1">
        <f t="shared" si="247"/>
        <v>424</v>
      </c>
      <c r="F1694" s="1">
        <v>0</v>
      </c>
      <c r="G1694" s="4">
        <f t="shared" si="248"/>
        <v>0.6</v>
      </c>
      <c r="H1694" s="4">
        <f t="shared" si="249"/>
        <v>236.10699999999997</v>
      </c>
      <c r="I1694" s="4">
        <v>115.982</v>
      </c>
      <c r="J1694" s="4">
        <v>5.76</v>
      </c>
      <c r="K1694" s="4">
        <v>114.36499999999999</v>
      </c>
      <c r="L1694" s="1">
        <v>500</v>
      </c>
      <c r="M1694" s="1">
        <v>503</v>
      </c>
      <c r="N1694" s="1">
        <v>524</v>
      </c>
      <c r="O1694" s="1">
        <v>0</v>
      </c>
      <c r="P1694" s="1">
        <v>496</v>
      </c>
      <c r="Q1694" s="1">
        <v>500</v>
      </c>
      <c r="R1694" s="4">
        <v>30.748000000000001</v>
      </c>
      <c r="S1694" s="4">
        <v>73.641999999999996</v>
      </c>
      <c r="T1694" s="4">
        <v>83.527000000000001</v>
      </c>
      <c r="U1694" s="4" t="str">
        <f t="shared" si="250"/>
        <v>0</v>
      </c>
      <c r="V1694" s="4" t="str">
        <f t="shared" si="251"/>
        <v>0</v>
      </c>
      <c r="W1694" s="4" t="str">
        <f t="shared" si="252"/>
        <v>0</v>
      </c>
    </row>
    <row r="1695" spans="1:23" x14ac:dyDescent="0.3">
      <c r="A1695" s="1">
        <f t="shared" si="246"/>
        <v>0</v>
      </c>
      <c r="B1695" s="1" t="s">
        <v>12</v>
      </c>
      <c r="C1695" s="1">
        <v>0.6</v>
      </c>
      <c r="D1695" s="1">
        <v>2</v>
      </c>
      <c r="E1695" s="1">
        <f t="shared" si="247"/>
        <v>424</v>
      </c>
      <c r="F1695" s="1">
        <v>0</v>
      </c>
      <c r="G1695" s="4">
        <f t="shared" si="248"/>
        <v>0.6</v>
      </c>
      <c r="H1695" s="4">
        <f t="shared" si="249"/>
        <v>241.32400000000001</v>
      </c>
      <c r="I1695" s="4">
        <v>115.616</v>
      </c>
      <c r="J1695" s="4">
        <v>5.6159999999999997</v>
      </c>
      <c r="K1695" s="4">
        <v>120.092</v>
      </c>
      <c r="L1695" s="1">
        <v>500</v>
      </c>
      <c r="M1695" s="1">
        <v>503</v>
      </c>
      <c r="N1695" s="1">
        <v>523</v>
      </c>
      <c r="O1695" s="1">
        <v>0</v>
      </c>
      <c r="P1695" s="1">
        <v>496</v>
      </c>
      <c r="Q1695" s="1">
        <v>500</v>
      </c>
      <c r="R1695" s="4">
        <v>30.89</v>
      </c>
      <c r="S1695" s="4">
        <v>73.641999999999996</v>
      </c>
      <c r="T1695" s="4">
        <v>83.019000000000005</v>
      </c>
      <c r="U1695" s="4" t="str">
        <f t="shared" si="250"/>
        <v>0</v>
      </c>
      <c r="V1695" s="4" t="str">
        <f t="shared" si="251"/>
        <v>0</v>
      </c>
      <c r="W1695" s="4" t="str">
        <f t="shared" si="252"/>
        <v>0</v>
      </c>
    </row>
    <row r="1696" spans="1:23" x14ac:dyDescent="0.3">
      <c r="A1696" s="1">
        <f t="shared" si="246"/>
        <v>0</v>
      </c>
      <c r="B1696" s="1" t="s">
        <v>12</v>
      </c>
      <c r="C1696" s="1">
        <v>0.6</v>
      </c>
      <c r="D1696" s="1">
        <v>3</v>
      </c>
      <c r="E1696" s="1">
        <f t="shared" si="247"/>
        <v>424</v>
      </c>
      <c r="F1696" s="1">
        <v>0</v>
      </c>
      <c r="G1696" s="4">
        <f t="shared" si="248"/>
        <v>0.8</v>
      </c>
      <c r="H1696" s="4">
        <f t="shared" si="249"/>
        <v>223.071</v>
      </c>
      <c r="I1696" s="4">
        <v>115.84399999999999</v>
      </c>
      <c r="J1696" s="4">
        <v>5.5549999999999997</v>
      </c>
      <c r="K1696" s="4">
        <v>101.672</v>
      </c>
      <c r="L1696" s="1">
        <v>500</v>
      </c>
      <c r="M1696" s="1">
        <v>504</v>
      </c>
      <c r="N1696" s="1">
        <v>527</v>
      </c>
      <c r="O1696" s="1">
        <v>0</v>
      </c>
      <c r="P1696" s="1">
        <v>496</v>
      </c>
      <c r="Q1696" s="1">
        <v>500</v>
      </c>
      <c r="R1696" s="4">
        <v>31.026</v>
      </c>
      <c r="S1696" s="4">
        <v>73.641999999999996</v>
      </c>
      <c r="T1696" s="4">
        <v>83.111000000000004</v>
      </c>
      <c r="U1696" s="4" t="str">
        <f t="shared" si="250"/>
        <v>0</v>
      </c>
      <c r="V1696" s="4" t="str">
        <f t="shared" si="251"/>
        <v>0</v>
      </c>
      <c r="W1696" s="4" t="str">
        <f t="shared" si="252"/>
        <v>0</v>
      </c>
    </row>
    <row r="1697" spans="1:38" x14ac:dyDescent="0.3">
      <c r="A1697" s="1">
        <f t="shared" si="246"/>
        <v>0</v>
      </c>
      <c r="B1697" s="1" t="s">
        <v>12</v>
      </c>
      <c r="C1697" s="1">
        <v>0.6</v>
      </c>
      <c r="D1697" s="1">
        <v>4</v>
      </c>
      <c r="E1697" s="1">
        <f t="shared" si="247"/>
        <v>424</v>
      </c>
      <c r="F1697" s="1">
        <v>0</v>
      </c>
      <c r="G1697" s="4">
        <f t="shared" si="248"/>
        <v>0.8</v>
      </c>
      <c r="H1697" s="4">
        <f t="shared" si="249"/>
        <v>233.68800000000002</v>
      </c>
      <c r="I1697" s="4">
        <v>114.48499999999999</v>
      </c>
      <c r="J1697" s="4">
        <v>4.3419999999999996</v>
      </c>
      <c r="K1697" s="4">
        <v>114.861</v>
      </c>
      <c r="L1697" s="1">
        <v>500</v>
      </c>
      <c r="M1697" s="1">
        <v>504</v>
      </c>
      <c r="N1697" s="1">
        <v>524</v>
      </c>
      <c r="O1697" s="1">
        <v>0</v>
      </c>
      <c r="P1697" s="1">
        <v>496</v>
      </c>
      <c r="Q1697" s="1">
        <v>500</v>
      </c>
      <c r="R1697" s="4">
        <v>31.016999999999999</v>
      </c>
      <c r="S1697" s="4">
        <v>73.641999999999996</v>
      </c>
      <c r="T1697" s="4">
        <v>81.760999999999996</v>
      </c>
      <c r="U1697" s="4" t="str">
        <f t="shared" si="250"/>
        <v>0</v>
      </c>
      <c r="V1697" s="4" t="str">
        <f t="shared" si="251"/>
        <v>0</v>
      </c>
      <c r="W1697" s="4" t="str">
        <f t="shared" si="252"/>
        <v>0</v>
      </c>
    </row>
    <row r="1698" spans="1:38" x14ac:dyDescent="0.3">
      <c r="A1698" s="1">
        <f t="shared" si="246"/>
        <v>1</v>
      </c>
      <c r="B1698" s="1" t="s">
        <v>12</v>
      </c>
      <c r="C1698" s="1">
        <v>0.6</v>
      </c>
      <c r="D1698" s="1">
        <v>1</v>
      </c>
      <c r="E1698" s="1">
        <f t="shared" si="247"/>
        <v>425</v>
      </c>
      <c r="F1698" s="1">
        <v>0</v>
      </c>
      <c r="G1698" s="4">
        <f t="shared" si="248"/>
        <v>0.56818181818181823</v>
      </c>
      <c r="H1698" s="4">
        <f t="shared" si="249"/>
        <v>196.87300000000002</v>
      </c>
      <c r="I1698" s="4">
        <v>107.11200000000001</v>
      </c>
      <c r="J1698" s="4">
        <v>6.5979999999999999</v>
      </c>
      <c r="K1698" s="4">
        <v>83.162999999999997</v>
      </c>
      <c r="L1698" s="1">
        <v>528</v>
      </c>
      <c r="M1698" s="1">
        <v>531</v>
      </c>
      <c r="N1698" s="1">
        <v>546</v>
      </c>
      <c r="O1698" s="1">
        <v>0</v>
      </c>
      <c r="P1698" s="1">
        <v>527</v>
      </c>
      <c r="Q1698" s="1">
        <v>528</v>
      </c>
      <c r="R1698" s="4">
        <v>30.946999999999999</v>
      </c>
      <c r="S1698" s="4">
        <v>68.111000000000004</v>
      </c>
      <c r="T1698" s="4">
        <v>74.641999999999996</v>
      </c>
      <c r="U1698" s="4" t="str">
        <f t="shared" si="250"/>
        <v>0</v>
      </c>
      <c r="V1698" s="4" t="str">
        <f t="shared" si="251"/>
        <v>0</v>
      </c>
      <c r="W1698" s="4" t="str">
        <f t="shared" si="252"/>
        <v>0</v>
      </c>
      <c r="AA1698" s="1">
        <f>SUMPRODUCT((MOD(ROW(F1602:F1701),4)=2)*F1602:F1701)</f>
        <v>0</v>
      </c>
      <c r="AB1698" s="3">
        <f>SUMPRODUCT((MOD(ROW(G1602:G1701),4)=2)*G1602:G1701)/25</f>
        <v>0.63174666797372236</v>
      </c>
      <c r="AC1698" s="3">
        <f t="shared" ref="AC1698:AF1698" si="253">SUMPRODUCT((MOD(ROW(H1602:H1701),4)=2)*H1602:H1701)/25</f>
        <v>210.92964000000003</v>
      </c>
      <c r="AD1698" s="3">
        <f t="shared" si="253"/>
        <v>114.40495999999999</v>
      </c>
      <c r="AE1698" s="3">
        <f t="shared" si="253"/>
        <v>5.2565600000000003</v>
      </c>
      <c r="AF1698" s="3">
        <f t="shared" si="253"/>
        <v>91.268119999999996</v>
      </c>
      <c r="AG1698" s="3">
        <f>SUMPRODUCT((MOD(ROW(R1602:R1701),4)=2)*R1602:R1701)/25</f>
        <v>30.786480000000005</v>
      </c>
      <c r="AH1698" s="3">
        <f>SUMPRODUCT((MOD(ROW(S1602:S1701),4)=2)*S1602:S1701)/25</f>
        <v>74.092800000000011</v>
      </c>
      <c r="AI1698" s="3">
        <f>SUMPRODUCT((MOD(ROW(T1602:T1701),4)=2)*T1602:T1701)/25</f>
        <v>82.01827999999999</v>
      </c>
      <c r="AJ1698" s="3" t="str">
        <f>IF(AA1698&gt;0, SUMPRODUCT((MOD(ROW(U1602:U1701),4)=2)*U1602:U1701)/AA1698,"-")</f>
        <v>-</v>
      </c>
      <c r="AK1698" s="3" t="str">
        <f>IF(AA1698&gt;0, SUMPRODUCT((MOD(ROW(V1602:V1701),4)=2)*V1602:V1701)/AA1698,"-")</f>
        <v>-</v>
      </c>
      <c r="AL1698" s="3" t="str">
        <f>IF(AA1698&gt;0,SUMPRODUCT((MOD(ROW(W1602:W1701),4)=2)*W1602:W1701)/AA1698,"-")</f>
        <v>-</v>
      </c>
    </row>
    <row r="1699" spans="1:38" x14ac:dyDescent="0.3">
      <c r="A1699" s="1">
        <f t="shared" si="246"/>
        <v>1</v>
      </c>
      <c r="B1699" s="1" t="s">
        <v>12</v>
      </c>
      <c r="C1699" s="1">
        <v>0.6</v>
      </c>
      <c r="D1699" s="1">
        <v>2</v>
      </c>
      <c r="E1699" s="1">
        <f t="shared" si="247"/>
        <v>425</v>
      </c>
      <c r="F1699" s="1">
        <v>0</v>
      </c>
      <c r="G1699" s="4">
        <f t="shared" si="248"/>
        <v>0.56818181818181823</v>
      </c>
      <c r="H1699" s="4">
        <f t="shared" si="249"/>
        <v>199.94399999999999</v>
      </c>
      <c r="I1699" s="4">
        <v>111.17200000000001</v>
      </c>
      <c r="J1699" s="4">
        <v>7.1120000000000001</v>
      </c>
      <c r="K1699" s="4">
        <v>81.66</v>
      </c>
      <c r="L1699" s="1">
        <v>528</v>
      </c>
      <c r="M1699" s="1">
        <v>531</v>
      </c>
      <c r="N1699" s="1">
        <v>546</v>
      </c>
      <c r="O1699" s="1">
        <v>0</v>
      </c>
      <c r="P1699" s="1">
        <v>527</v>
      </c>
      <c r="Q1699" s="1">
        <v>528</v>
      </c>
      <c r="R1699" s="4">
        <v>30.95</v>
      </c>
      <c r="S1699" s="4">
        <v>68.111000000000004</v>
      </c>
      <c r="T1699" s="4">
        <v>78.698999999999998</v>
      </c>
      <c r="U1699" s="4" t="str">
        <f t="shared" si="250"/>
        <v>0</v>
      </c>
      <c r="V1699" s="4" t="str">
        <f t="shared" si="251"/>
        <v>0</v>
      </c>
      <c r="W1699" s="4" t="str">
        <f t="shared" si="252"/>
        <v>0</v>
      </c>
      <c r="AA1699" s="1">
        <f>SUMPRODUCT((MOD(ROW(F1602:F1701),4)=3)*F1602:F1701)</f>
        <v>0</v>
      </c>
      <c r="AB1699" s="3">
        <f>SUMPRODUCT((MOD(ROW(G1602:G1701),4)=3)*G1602:G1701)/25</f>
        <v>0.69483771989744203</v>
      </c>
      <c r="AC1699" s="3">
        <f t="shared" ref="AC1699:AF1699" si="254">SUMPRODUCT((MOD(ROW(H1602:H1701),4)=3)*H1602:H1701)/25</f>
        <v>212.99520000000001</v>
      </c>
      <c r="AD1699" s="3">
        <f t="shared" si="254"/>
        <v>114.08364000000003</v>
      </c>
      <c r="AE1699" s="3">
        <f t="shared" si="254"/>
        <v>5.2965199999999992</v>
      </c>
      <c r="AF1699" s="3">
        <f t="shared" si="254"/>
        <v>93.615040000000008</v>
      </c>
      <c r="AG1699" s="3">
        <f>SUMPRODUCT((MOD(ROW(R1602:R1701),4)=3)*R1602:R1701)/25</f>
        <v>30.914560000000002</v>
      </c>
      <c r="AH1699" s="3">
        <f>SUMPRODUCT((MOD(ROW(S1602:S1701),4)=3)*S1602:S1701)/25</f>
        <v>74.092800000000011</v>
      </c>
      <c r="AI1699" s="3">
        <f>SUMPRODUCT((MOD(ROW(T1602:T1701),4)=3)*T1602:T1701)/25</f>
        <v>81.568879999999993</v>
      </c>
      <c r="AJ1699" s="3" t="str">
        <f>IF(AA1699&gt;0,SUMPRODUCT((MOD(ROW(U1602:U1701),4)=3)*U1602:U1701)/AA1699,"-")</f>
        <v>-</v>
      </c>
      <c r="AK1699" s="3" t="str">
        <f>IF(AA1699&gt;0,SUMPRODUCT((MOD(ROW(V1602:V1701),4)=3)*V1602:V1701)/AA1699,"-")</f>
        <v>-</v>
      </c>
      <c r="AL1699" s="3" t="str">
        <f>IF(AA1699&gt;0,SUMPRODUCT((MOD(ROW(W1602:W1701),4)=3)*W1602:W1701)/AA1699,"-")</f>
        <v>-</v>
      </c>
    </row>
    <row r="1700" spans="1:38" x14ac:dyDescent="0.3">
      <c r="A1700" s="1">
        <f t="shared" si="246"/>
        <v>1</v>
      </c>
      <c r="B1700" s="1" t="s">
        <v>12</v>
      </c>
      <c r="C1700" s="1">
        <v>0.6</v>
      </c>
      <c r="D1700" s="1">
        <v>3</v>
      </c>
      <c r="E1700" s="1">
        <f t="shared" si="247"/>
        <v>425</v>
      </c>
      <c r="F1700" s="1">
        <v>0</v>
      </c>
      <c r="G1700" s="4">
        <f t="shared" si="248"/>
        <v>0.56818181818181823</v>
      </c>
      <c r="H1700" s="4">
        <f t="shared" si="249"/>
        <v>200.363</v>
      </c>
      <c r="I1700" s="4">
        <v>107.69</v>
      </c>
      <c r="J1700" s="4">
        <v>6.4009999999999998</v>
      </c>
      <c r="K1700" s="4">
        <v>86.272000000000006</v>
      </c>
      <c r="L1700" s="1">
        <v>528</v>
      </c>
      <c r="M1700" s="1">
        <v>531</v>
      </c>
      <c r="N1700" s="1">
        <v>548</v>
      </c>
      <c r="O1700" s="1">
        <v>0</v>
      </c>
      <c r="P1700" s="1">
        <v>527</v>
      </c>
      <c r="Q1700" s="1">
        <v>528</v>
      </c>
      <c r="R1700" s="4">
        <v>30.914000000000001</v>
      </c>
      <c r="S1700" s="4">
        <v>68.111000000000004</v>
      </c>
      <c r="T1700" s="4">
        <v>75.252999999999986</v>
      </c>
      <c r="U1700" s="4" t="str">
        <f t="shared" si="250"/>
        <v>0</v>
      </c>
      <c r="V1700" s="4" t="str">
        <f t="shared" si="251"/>
        <v>0</v>
      </c>
      <c r="W1700" s="4" t="str">
        <f t="shared" si="252"/>
        <v>0</v>
      </c>
      <c r="AA1700" s="1">
        <f>SUMPRODUCT((MOD(ROW(F1602:F1701),4)=0)*F1602:F1701)</f>
        <v>0</v>
      </c>
      <c r="AB1700" s="3">
        <f>SUMPRODUCT((MOD(ROW(G1602:G1701),4)=0)*G1602:G1701)/25</f>
        <v>0.72598068692044992</v>
      </c>
      <c r="AC1700" s="3">
        <f t="shared" ref="AC1700:AF1700" si="255">SUMPRODUCT((MOD(ROW(H1602:H1701),4)=0)*H1602:H1701)/25</f>
        <v>212.70164000000005</v>
      </c>
      <c r="AD1700" s="3">
        <f t="shared" si="255"/>
        <v>113.95663999999996</v>
      </c>
      <c r="AE1700" s="3">
        <f t="shared" si="255"/>
        <v>5.2555999999999994</v>
      </c>
      <c r="AF1700" s="3">
        <f t="shared" si="255"/>
        <v>93.489400000000018</v>
      </c>
      <c r="AG1700" s="3">
        <f>SUMPRODUCT((MOD(ROW(R1602:R1701),4)=0)*R1602:R1701)/25</f>
        <v>30.949160000000003</v>
      </c>
      <c r="AH1700" s="3">
        <f>SUMPRODUCT((MOD(ROW(S1602:S1701),4)=0)*S1602:S1701)/25</f>
        <v>74.092800000000011</v>
      </c>
      <c r="AI1700" s="3">
        <f>SUMPRODUCT((MOD(ROW(T1602:T1701),4)=0)*T1602:T1701)/25</f>
        <v>81.407280000000029</v>
      </c>
      <c r="AJ1700" s="3" t="str">
        <f>IF(AA1700&gt;0,SUMPRODUCT((MOD(ROW(U1602:U1701),4)=0)*U1602:U1701)/AA1700,"-")</f>
        <v>-</v>
      </c>
      <c r="AK1700" s="3" t="str">
        <f>IF(AA1700&gt;0,SUMPRODUCT((MOD(ROW(V1602:V1701),4)=0)*V1602:V1701)/AA1700,"-")</f>
        <v>-</v>
      </c>
      <c r="AL1700" s="3" t="str">
        <f>IF(AA1700&gt;0,SUMPRODUCT((MOD(ROW(W1602:W1701),4)=0)*W1602:W1701)/AA1700,"-")</f>
        <v>-</v>
      </c>
    </row>
    <row r="1701" spans="1:38" x14ac:dyDescent="0.3">
      <c r="A1701" s="1">
        <f t="shared" si="246"/>
        <v>1</v>
      </c>
      <c r="B1701" s="1" t="s">
        <v>12</v>
      </c>
      <c r="C1701" s="1">
        <v>0.6</v>
      </c>
      <c r="D1701" s="1">
        <v>4</v>
      </c>
      <c r="E1701" s="1">
        <f t="shared" si="247"/>
        <v>425</v>
      </c>
      <c r="F1701" s="1">
        <v>0</v>
      </c>
      <c r="G1701" s="4">
        <f t="shared" si="248"/>
        <v>0.56818181818181823</v>
      </c>
      <c r="H1701" s="4">
        <f t="shared" si="249"/>
        <v>198.11500000000001</v>
      </c>
      <c r="I1701" s="4">
        <v>106.81100000000001</v>
      </c>
      <c r="J1701" s="4">
        <v>8.0960000000000001</v>
      </c>
      <c r="K1701" s="4">
        <v>83.207999999999998</v>
      </c>
      <c r="L1701" s="1">
        <v>528</v>
      </c>
      <c r="M1701" s="1">
        <v>531</v>
      </c>
      <c r="N1701" s="1">
        <v>547</v>
      </c>
      <c r="O1701" s="1">
        <v>0</v>
      </c>
      <c r="P1701" s="1">
        <v>527</v>
      </c>
      <c r="Q1701" s="1">
        <v>528</v>
      </c>
      <c r="R1701" s="4">
        <v>30.789000000000001</v>
      </c>
      <c r="S1701" s="4">
        <v>68.111000000000004</v>
      </c>
      <c r="T1701" s="4">
        <v>74.498999999999995</v>
      </c>
      <c r="U1701" s="4" t="str">
        <f t="shared" si="250"/>
        <v>0</v>
      </c>
      <c r="V1701" s="4" t="str">
        <f t="shared" si="251"/>
        <v>0</v>
      </c>
      <c r="W1701" s="4" t="str">
        <f t="shared" si="252"/>
        <v>0</v>
      </c>
      <c r="AA1701" s="1">
        <f>SUMPRODUCT((MOD(ROW(F1602:F1701),4)=1)*F1602:F1701)</f>
        <v>0</v>
      </c>
      <c r="AB1701" s="3">
        <f>SUMPRODUCT((MOD(ROW(G1602:G1701),4)=1)*G1602:G1701)/25</f>
        <v>0.79593489369518078</v>
      </c>
      <c r="AC1701" s="3">
        <f t="shared" ref="AC1701:AF1701" si="256">SUMPRODUCT((MOD(ROW(H1602:H1701),4)=1)*H1602:H1701)/25</f>
        <v>216.94627999999997</v>
      </c>
      <c r="AD1701" s="3">
        <f t="shared" si="256"/>
        <v>114.09108000000001</v>
      </c>
      <c r="AE1701" s="3">
        <f t="shared" si="256"/>
        <v>5.5379999999999994</v>
      </c>
      <c r="AF1701" s="3">
        <f t="shared" si="256"/>
        <v>97.317200000000014</v>
      </c>
      <c r="AG1701" s="3">
        <f>SUMPRODUCT((MOD(ROW(R1602:R1701),4)=1)*R1602:R1701)/25</f>
        <v>30.966920000000002</v>
      </c>
      <c r="AH1701" s="3">
        <f>SUMPRODUCT((MOD(ROW(S1602:S1701),4)=1)*S1602:S1701)/25</f>
        <v>74.092800000000011</v>
      </c>
      <c r="AI1701" s="3">
        <f>SUMPRODUCT((MOD(ROW(T1602:T1701),4)=1)*T1602:T1701)/25</f>
        <v>81.523960000000002</v>
      </c>
      <c r="AJ1701" s="3" t="str">
        <f>IF(AA1701&gt;0,SUMPRODUCT((MOD(ROW(U1602:U1701),4)=1)*U1602:U1701)/AA1701,"-")</f>
        <v>-</v>
      </c>
      <c r="AK1701" s="3" t="str">
        <f>IF(AA1701&gt;0, SUMPRODUCT((MOD(ROW(V1602:V1701),4)=1)*V1602:V1701)/AA1701,"-")</f>
        <v>-</v>
      </c>
      <c r="AL1701" s="3" t="str">
        <f>IF(AA1701&gt;0,SUMPRODUCT((MOD(ROW(W1602:W1701),4)=1)*W1602:W1701)/AA1701,"-")</f>
        <v>-</v>
      </c>
    </row>
    <row r="1702" spans="1:38" x14ac:dyDescent="0.3">
      <c r="A1702" s="1">
        <f t="shared" si="246"/>
        <v>0</v>
      </c>
      <c r="B1702" s="1" t="s">
        <v>13</v>
      </c>
      <c r="C1702" s="1">
        <v>0.6</v>
      </c>
      <c r="D1702" s="1">
        <v>1</v>
      </c>
      <c r="E1702" s="1">
        <f t="shared" si="247"/>
        <v>426</v>
      </c>
      <c r="F1702" s="1">
        <v>1</v>
      </c>
      <c r="G1702" s="4">
        <f t="shared" si="248"/>
        <v>0</v>
      </c>
      <c r="H1702" s="4">
        <f t="shared" si="249"/>
        <v>248.94899999999998</v>
      </c>
      <c r="I1702" s="4">
        <v>233.46099999999998</v>
      </c>
      <c r="J1702" s="4">
        <v>15.488</v>
      </c>
      <c r="K1702" s="4">
        <v>0</v>
      </c>
      <c r="L1702" s="1">
        <v>224</v>
      </c>
      <c r="M1702" s="1">
        <v>224</v>
      </c>
      <c r="N1702" s="1">
        <v>224</v>
      </c>
      <c r="O1702" s="1">
        <v>224</v>
      </c>
      <c r="P1702" s="1">
        <v>224</v>
      </c>
      <c r="Q1702" s="1">
        <v>224</v>
      </c>
      <c r="R1702" s="4">
        <v>2.883</v>
      </c>
      <c r="S1702" s="4">
        <v>112.121</v>
      </c>
      <c r="T1702" s="4">
        <v>229.88</v>
      </c>
      <c r="U1702" s="4">
        <f t="shared" si="250"/>
        <v>0</v>
      </c>
      <c r="V1702" s="4">
        <f t="shared" si="251"/>
        <v>0</v>
      </c>
      <c r="W1702" s="4">
        <f t="shared" si="252"/>
        <v>0</v>
      </c>
    </row>
    <row r="1703" spans="1:38" x14ac:dyDescent="0.3">
      <c r="A1703" s="1">
        <f t="shared" si="246"/>
        <v>0</v>
      </c>
      <c r="B1703" s="1" t="s">
        <v>13</v>
      </c>
      <c r="C1703" s="1">
        <v>0.6</v>
      </c>
      <c r="D1703" s="1">
        <v>2</v>
      </c>
      <c r="E1703" s="1">
        <f t="shared" si="247"/>
        <v>426</v>
      </c>
      <c r="F1703" s="1">
        <v>1</v>
      </c>
      <c r="G1703" s="4">
        <f t="shared" si="248"/>
        <v>0</v>
      </c>
      <c r="H1703" s="4">
        <f t="shared" si="249"/>
        <v>258.45</v>
      </c>
      <c r="I1703" s="4">
        <v>243.39400000000001</v>
      </c>
      <c r="J1703" s="4">
        <v>15.055999999999999</v>
      </c>
      <c r="K1703" s="4">
        <v>0</v>
      </c>
      <c r="L1703" s="1">
        <v>224</v>
      </c>
      <c r="M1703" s="1">
        <v>224</v>
      </c>
      <c r="N1703" s="1">
        <v>224</v>
      </c>
      <c r="O1703" s="1">
        <v>224</v>
      </c>
      <c r="P1703" s="1">
        <v>224</v>
      </c>
      <c r="Q1703" s="1">
        <v>224</v>
      </c>
      <c r="R1703" s="4">
        <v>9.9480000000000004</v>
      </c>
      <c r="S1703" s="4">
        <v>112.121</v>
      </c>
      <c r="T1703" s="4">
        <v>232.74799999999999</v>
      </c>
      <c r="U1703" s="4">
        <f t="shared" si="250"/>
        <v>0</v>
      </c>
      <c r="V1703" s="4">
        <f t="shared" si="251"/>
        <v>0</v>
      </c>
      <c r="W1703" s="4">
        <f t="shared" si="252"/>
        <v>0</v>
      </c>
    </row>
    <row r="1704" spans="1:38" x14ac:dyDescent="0.3">
      <c r="A1704" s="1">
        <f t="shared" si="246"/>
        <v>0</v>
      </c>
      <c r="B1704" s="1" t="s">
        <v>13</v>
      </c>
      <c r="C1704" s="1">
        <v>0.6</v>
      </c>
      <c r="D1704" s="1">
        <v>3</v>
      </c>
      <c r="E1704" s="1">
        <f t="shared" si="247"/>
        <v>426</v>
      </c>
      <c r="F1704" s="1">
        <v>1</v>
      </c>
      <c r="G1704" s="4">
        <f t="shared" si="248"/>
        <v>0</v>
      </c>
      <c r="H1704" s="4">
        <f t="shared" si="249"/>
        <v>254.81200000000001</v>
      </c>
      <c r="I1704" s="4">
        <v>238.57400000000001</v>
      </c>
      <c r="J1704" s="4">
        <v>16.238</v>
      </c>
      <c r="K1704" s="4">
        <v>0</v>
      </c>
      <c r="L1704" s="1">
        <v>224</v>
      </c>
      <c r="M1704" s="1">
        <v>224</v>
      </c>
      <c r="N1704" s="1">
        <v>224</v>
      </c>
      <c r="O1704" s="1">
        <v>224</v>
      </c>
      <c r="P1704" s="1">
        <v>224</v>
      </c>
      <c r="Q1704" s="1">
        <v>224</v>
      </c>
      <c r="R1704" s="4">
        <v>6.8339999999999996</v>
      </c>
      <c r="S1704" s="4">
        <v>112.121</v>
      </c>
      <c r="T1704" s="4">
        <v>231.042</v>
      </c>
      <c r="U1704" s="4">
        <f t="shared" si="250"/>
        <v>0</v>
      </c>
      <c r="V1704" s="4">
        <f t="shared" si="251"/>
        <v>0</v>
      </c>
      <c r="W1704" s="4">
        <f t="shared" si="252"/>
        <v>0</v>
      </c>
    </row>
    <row r="1705" spans="1:38" x14ac:dyDescent="0.3">
      <c r="A1705" s="1">
        <f t="shared" si="246"/>
        <v>0</v>
      </c>
      <c r="B1705" s="1" t="s">
        <v>13</v>
      </c>
      <c r="C1705" s="1">
        <v>0.6</v>
      </c>
      <c r="D1705" s="1">
        <v>4</v>
      </c>
      <c r="E1705" s="1">
        <f t="shared" si="247"/>
        <v>426</v>
      </c>
      <c r="F1705" s="1">
        <v>1</v>
      </c>
      <c r="G1705" s="4">
        <f t="shared" si="248"/>
        <v>0</v>
      </c>
      <c r="H1705" s="4">
        <f t="shared" si="249"/>
        <v>260.14999999999998</v>
      </c>
      <c r="I1705" s="4">
        <v>244.72899999999998</v>
      </c>
      <c r="J1705" s="4">
        <v>15.420999999999999</v>
      </c>
      <c r="K1705" s="4">
        <v>0</v>
      </c>
      <c r="L1705" s="1">
        <v>224</v>
      </c>
      <c r="M1705" s="1">
        <v>224</v>
      </c>
      <c r="N1705" s="1">
        <v>224</v>
      </c>
      <c r="O1705" s="1">
        <v>224</v>
      </c>
      <c r="P1705" s="1">
        <v>224</v>
      </c>
      <c r="Q1705" s="1">
        <v>224</v>
      </c>
      <c r="R1705" s="4">
        <v>10.51</v>
      </c>
      <c r="S1705" s="4">
        <v>112.121</v>
      </c>
      <c r="T1705" s="4">
        <v>233.52100000000002</v>
      </c>
      <c r="U1705" s="4">
        <f t="shared" si="250"/>
        <v>0</v>
      </c>
      <c r="V1705" s="4">
        <f t="shared" si="251"/>
        <v>0</v>
      </c>
      <c r="W1705" s="4">
        <f t="shared" si="252"/>
        <v>0</v>
      </c>
    </row>
    <row r="1706" spans="1:38" x14ac:dyDescent="0.3">
      <c r="A1706" s="1">
        <f t="shared" si="246"/>
        <v>0</v>
      </c>
      <c r="B1706" s="1" t="s">
        <v>13</v>
      </c>
      <c r="C1706" s="1">
        <v>0.6</v>
      </c>
      <c r="D1706" s="1">
        <v>1</v>
      </c>
      <c r="E1706" s="1">
        <f t="shared" si="247"/>
        <v>427</v>
      </c>
      <c r="F1706" s="1">
        <v>1</v>
      </c>
      <c r="G1706" s="4">
        <f t="shared" si="248"/>
        <v>0</v>
      </c>
      <c r="H1706" s="4">
        <f t="shared" si="249"/>
        <v>249.209</v>
      </c>
      <c r="I1706" s="4">
        <v>232.57300000000001</v>
      </c>
      <c r="J1706" s="4">
        <v>16.635999999999999</v>
      </c>
      <c r="K1706" s="4">
        <v>0</v>
      </c>
      <c r="L1706" s="1">
        <v>229</v>
      </c>
      <c r="M1706" s="1">
        <v>229</v>
      </c>
      <c r="N1706" s="1">
        <v>229</v>
      </c>
      <c r="O1706" s="1">
        <v>229</v>
      </c>
      <c r="P1706" s="1">
        <v>229</v>
      </c>
      <c r="Q1706" s="1">
        <v>229</v>
      </c>
      <c r="R1706" s="4">
        <v>3.45</v>
      </c>
      <c r="S1706" s="4">
        <v>117.92</v>
      </c>
      <c r="T1706" s="4">
        <v>228.47899999999998</v>
      </c>
      <c r="U1706" s="4">
        <f t="shared" si="250"/>
        <v>0</v>
      </c>
      <c r="V1706" s="4">
        <f t="shared" si="251"/>
        <v>0</v>
      </c>
      <c r="W1706" s="4">
        <f t="shared" si="252"/>
        <v>0</v>
      </c>
    </row>
    <row r="1707" spans="1:38" x14ac:dyDescent="0.3">
      <c r="A1707" s="1">
        <f t="shared" si="246"/>
        <v>0</v>
      </c>
      <c r="B1707" s="1" t="s">
        <v>13</v>
      </c>
      <c r="C1707" s="1">
        <v>0.6</v>
      </c>
      <c r="D1707" s="1">
        <v>2</v>
      </c>
      <c r="E1707" s="1">
        <f t="shared" si="247"/>
        <v>427</v>
      </c>
      <c r="F1707" s="1">
        <v>1</v>
      </c>
      <c r="G1707" s="4">
        <f t="shared" si="248"/>
        <v>0</v>
      </c>
      <c r="H1707" s="4">
        <f t="shared" si="249"/>
        <v>246.87900000000002</v>
      </c>
      <c r="I1707" s="4">
        <v>229.57300000000001</v>
      </c>
      <c r="J1707" s="4">
        <v>17.306000000000001</v>
      </c>
      <c r="K1707" s="4">
        <v>0</v>
      </c>
      <c r="L1707" s="1">
        <v>229</v>
      </c>
      <c r="M1707" s="1">
        <v>229</v>
      </c>
      <c r="N1707" s="1">
        <v>229</v>
      </c>
      <c r="O1707" s="1">
        <v>229</v>
      </c>
      <c r="P1707" s="1">
        <v>229</v>
      </c>
      <c r="Q1707" s="1">
        <v>229</v>
      </c>
      <c r="R1707" s="4">
        <v>4.0279999999999996</v>
      </c>
      <c r="S1707" s="4">
        <v>117.92</v>
      </c>
      <c r="T1707" s="4">
        <v>224.90100000000001</v>
      </c>
      <c r="U1707" s="4">
        <f t="shared" si="250"/>
        <v>0</v>
      </c>
      <c r="V1707" s="4">
        <f t="shared" si="251"/>
        <v>0</v>
      </c>
      <c r="W1707" s="4">
        <f t="shared" si="252"/>
        <v>0</v>
      </c>
    </row>
    <row r="1708" spans="1:38" x14ac:dyDescent="0.3">
      <c r="A1708" s="1">
        <f t="shared" si="246"/>
        <v>0</v>
      </c>
      <c r="B1708" s="1" t="s">
        <v>13</v>
      </c>
      <c r="C1708" s="1">
        <v>0.6</v>
      </c>
      <c r="D1708" s="1">
        <v>3</v>
      </c>
      <c r="E1708" s="1">
        <f t="shared" si="247"/>
        <v>427</v>
      </c>
      <c r="F1708" s="1">
        <v>1</v>
      </c>
      <c r="G1708" s="4">
        <f t="shared" si="248"/>
        <v>0</v>
      </c>
      <c r="H1708" s="4">
        <f t="shared" si="249"/>
        <v>251.35999999999999</v>
      </c>
      <c r="I1708" s="4">
        <v>235.02699999999999</v>
      </c>
      <c r="J1708" s="4">
        <v>16.332999999999998</v>
      </c>
      <c r="K1708" s="4">
        <v>0</v>
      </c>
      <c r="L1708" s="1">
        <v>229</v>
      </c>
      <c r="M1708" s="1">
        <v>229</v>
      </c>
      <c r="N1708" s="1">
        <v>229</v>
      </c>
      <c r="O1708" s="1">
        <v>229</v>
      </c>
      <c r="P1708" s="1">
        <v>229</v>
      </c>
      <c r="Q1708" s="1">
        <v>229</v>
      </c>
      <c r="R1708" s="4">
        <v>8.4939999999999998</v>
      </c>
      <c r="S1708" s="4">
        <v>117.92</v>
      </c>
      <c r="T1708" s="4">
        <v>225.88900000000001</v>
      </c>
      <c r="U1708" s="4">
        <f t="shared" si="250"/>
        <v>0</v>
      </c>
      <c r="V1708" s="4">
        <f t="shared" si="251"/>
        <v>0</v>
      </c>
      <c r="W1708" s="4">
        <f t="shared" si="252"/>
        <v>0</v>
      </c>
    </row>
    <row r="1709" spans="1:38" x14ac:dyDescent="0.3">
      <c r="A1709" s="1">
        <f t="shared" si="246"/>
        <v>0</v>
      </c>
      <c r="B1709" s="1" t="s">
        <v>13</v>
      </c>
      <c r="C1709" s="1">
        <v>0.6</v>
      </c>
      <c r="D1709" s="1">
        <v>4</v>
      </c>
      <c r="E1709" s="1">
        <f t="shared" si="247"/>
        <v>427</v>
      </c>
      <c r="F1709" s="1">
        <v>1</v>
      </c>
      <c r="G1709" s="4">
        <f t="shared" si="248"/>
        <v>0</v>
      </c>
      <c r="H1709" s="4">
        <f t="shared" si="249"/>
        <v>252.261</v>
      </c>
      <c r="I1709" s="4">
        <v>236.703</v>
      </c>
      <c r="J1709" s="4">
        <v>15.558</v>
      </c>
      <c r="K1709" s="4">
        <v>0</v>
      </c>
      <c r="L1709" s="1">
        <v>229</v>
      </c>
      <c r="M1709" s="1">
        <v>229</v>
      </c>
      <c r="N1709" s="1">
        <v>229</v>
      </c>
      <c r="O1709" s="1">
        <v>229</v>
      </c>
      <c r="P1709" s="1">
        <v>229</v>
      </c>
      <c r="Q1709" s="1">
        <v>229</v>
      </c>
      <c r="R1709" s="4">
        <v>8.39</v>
      </c>
      <c r="S1709" s="4">
        <v>117.92</v>
      </c>
      <c r="T1709" s="4">
        <v>227.66899999999998</v>
      </c>
      <c r="U1709" s="4">
        <f t="shared" si="250"/>
        <v>0</v>
      </c>
      <c r="V1709" s="4">
        <f t="shared" si="251"/>
        <v>0</v>
      </c>
      <c r="W1709" s="4">
        <f t="shared" si="252"/>
        <v>0</v>
      </c>
    </row>
    <row r="1710" spans="1:38" x14ac:dyDescent="0.3">
      <c r="A1710" s="1">
        <f t="shared" si="246"/>
        <v>0</v>
      </c>
      <c r="B1710" s="1" t="s">
        <v>13</v>
      </c>
      <c r="C1710" s="1">
        <v>0.6</v>
      </c>
      <c r="D1710" s="1">
        <v>1</v>
      </c>
      <c r="E1710" s="1">
        <f t="shared" si="247"/>
        <v>428</v>
      </c>
      <c r="F1710" s="1">
        <v>1</v>
      </c>
      <c r="G1710" s="4">
        <f t="shared" si="248"/>
        <v>0</v>
      </c>
      <c r="H1710" s="4">
        <f t="shared" si="249"/>
        <v>254.428</v>
      </c>
      <c r="I1710" s="4">
        <v>237.53299999999999</v>
      </c>
      <c r="J1710" s="4">
        <v>16.895</v>
      </c>
      <c r="K1710" s="4">
        <v>0</v>
      </c>
      <c r="L1710" s="1">
        <v>224</v>
      </c>
      <c r="M1710" s="1">
        <v>224</v>
      </c>
      <c r="N1710" s="1">
        <v>224</v>
      </c>
      <c r="O1710" s="1">
        <v>224</v>
      </c>
      <c r="P1710" s="1">
        <v>224</v>
      </c>
      <c r="Q1710" s="1">
        <v>224</v>
      </c>
      <c r="R1710" s="4">
        <v>3.3170000000000002</v>
      </c>
      <c r="S1710" s="4">
        <v>118.59699999999999</v>
      </c>
      <c r="T1710" s="4">
        <v>233.63</v>
      </c>
      <c r="U1710" s="4">
        <f t="shared" si="250"/>
        <v>0</v>
      </c>
      <c r="V1710" s="4">
        <f t="shared" si="251"/>
        <v>0</v>
      </c>
      <c r="W1710" s="4">
        <f t="shared" si="252"/>
        <v>0</v>
      </c>
    </row>
    <row r="1711" spans="1:38" x14ac:dyDescent="0.3">
      <c r="A1711" s="1">
        <f t="shared" si="246"/>
        <v>0</v>
      </c>
      <c r="B1711" s="1" t="s">
        <v>13</v>
      </c>
      <c r="C1711" s="1">
        <v>0.6</v>
      </c>
      <c r="D1711" s="1">
        <v>2</v>
      </c>
      <c r="E1711" s="1">
        <f t="shared" si="247"/>
        <v>428</v>
      </c>
      <c r="F1711" s="1">
        <v>1</v>
      </c>
      <c r="G1711" s="4">
        <f t="shared" si="248"/>
        <v>0</v>
      </c>
      <c r="H1711" s="4">
        <f t="shared" si="249"/>
        <v>245.733</v>
      </c>
      <c r="I1711" s="4">
        <v>229.303</v>
      </c>
      <c r="J1711" s="4">
        <v>16.43</v>
      </c>
      <c r="K1711" s="4">
        <v>0</v>
      </c>
      <c r="L1711" s="1">
        <v>224</v>
      </c>
      <c r="M1711" s="1">
        <v>224</v>
      </c>
      <c r="N1711" s="1">
        <v>224</v>
      </c>
      <c r="O1711" s="1">
        <v>224</v>
      </c>
      <c r="P1711" s="1">
        <v>224</v>
      </c>
      <c r="Q1711" s="1">
        <v>224</v>
      </c>
      <c r="R1711" s="4">
        <v>4.54</v>
      </c>
      <c r="S1711" s="4">
        <v>118.59699999999999</v>
      </c>
      <c r="T1711" s="4">
        <v>224.17699999999999</v>
      </c>
      <c r="U1711" s="4">
        <f t="shared" si="250"/>
        <v>0</v>
      </c>
      <c r="V1711" s="4">
        <f t="shared" si="251"/>
        <v>0</v>
      </c>
      <c r="W1711" s="4">
        <f t="shared" si="252"/>
        <v>0</v>
      </c>
    </row>
    <row r="1712" spans="1:38" x14ac:dyDescent="0.3">
      <c r="A1712" s="1">
        <f t="shared" si="246"/>
        <v>0</v>
      </c>
      <c r="B1712" s="1" t="s">
        <v>13</v>
      </c>
      <c r="C1712" s="1">
        <v>0.6</v>
      </c>
      <c r="D1712" s="1">
        <v>3</v>
      </c>
      <c r="E1712" s="1">
        <f t="shared" si="247"/>
        <v>428</v>
      </c>
      <c r="F1712" s="1">
        <v>1</v>
      </c>
      <c r="G1712" s="4">
        <f t="shared" si="248"/>
        <v>0</v>
      </c>
      <c r="H1712" s="4">
        <f t="shared" si="249"/>
        <v>242.23699999999999</v>
      </c>
      <c r="I1712" s="4">
        <v>225.76</v>
      </c>
      <c r="J1712" s="4">
        <v>16.477</v>
      </c>
      <c r="K1712" s="4">
        <v>0</v>
      </c>
      <c r="L1712" s="1">
        <v>224</v>
      </c>
      <c r="M1712" s="1">
        <v>224</v>
      </c>
      <c r="N1712" s="1">
        <v>224</v>
      </c>
      <c r="O1712" s="1">
        <v>224</v>
      </c>
      <c r="P1712" s="1">
        <v>224</v>
      </c>
      <c r="Q1712" s="1">
        <v>224</v>
      </c>
      <c r="R1712" s="4">
        <v>5.423</v>
      </c>
      <c r="S1712" s="4">
        <v>118.59699999999999</v>
      </c>
      <c r="T1712" s="4">
        <v>219.75099999999998</v>
      </c>
      <c r="U1712" s="4">
        <f t="shared" si="250"/>
        <v>0</v>
      </c>
      <c r="V1712" s="4">
        <f t="shared" si="251"/>
        <v>0</v>
      </c>
      <c r="W1712" s="4">
        <f t="shared" si="252"/>
        <v>0</v>
      </c>
    </row>
    <row r="1713" spans="1:23" x14ac:dyDescent="0.3">
      <c r="A1713" s="1">
        <f t="shared" si="246"/>
        <v>0</v>
      </c>
      <c r="B1713" s="1" t="s">
        <v>13</v>
      </c>
      <c r="C1713" s="1">
        <v>0.6</v>
      </c>
      <c r="D1713" s="1">
        <v>4</v>
      </c>
      <c r="E1713" s="1">
        <f t="shared" si="247"/>
        <v>428</v>
      </c>
      <c r="F1713" s="1">
        <v>1</v>
      </c>
      <c r="G1713" s="4">
        <f t="shared" si="248"/>
        <v>0</v>
      </c>
      <c r="H1713" s="4">
        <f t="shared" si="249"/>
        <v>267.93899999999996</v>
      </c>
      <c r="I1713" s="4">
        <v>249.89999999999998</v>
      </c>
      <c r="J1713" s="4">
        <v>18.039000000000001</v>
      </c>
      <c r="K1713" s="4">
        <v>0</v>
      </c>
      <c r="L1713" s="1">
        <v>224</v>
      </c>
      <c r="M1713" s="1">
        <v>224</v>
      </c>
      <c r="N1713" s="1">
        <v>224</v>
      </c>
      <c r="O1713" s="1">
        <v>224</v>
      </c>
      <c r="P1713" s="1">
        <v>224</v>
      </c>
      <c r="Q1713" s="1">
        <v>224</v>
      </c>
      <c r="R1713" s="4">
        <v>10.882999999999999</v>
      </c>
      <c r="S1713" s="4">
        <v>118.59699999999999</v>
      </c>
      <c r="T1713" s="4">
        <v>238.43099999999998</v>
      </c>
      <c r="U1713" s="4">
        <f t="shared" si="250"/>
        <v>0</v>
      </c>
      <c r="V1713" s="4">
        <f t="shared" si="251"/>
        <v>0</v>
      </c>
      <c r="W1713" s="4">
        <f t="shared" si="252"/>
        <v>0</v>
      </c>
    </row>
    <row r="1714" spans="1:23" x14ac:dyDescent="0.3">
      <c r="A1714" s="1">
        <f t="shared" si="246"/>
        <v>0</v>
      </c>
      <c r="B1714" s="1" t="s">
        <v>13</v>
      </c>
      <c r="C1714" s="1">
        <v>0.6</v>
      </c>
      <c r="D1714" s="1">
        <v>1</v>
      </c>
      <c r="E1714" s="1">
        <f t="shared" si="247"/>
        <v>429</v>
      </c>
      <c r="F1714" s="1">
        <v>1</v>
      </c>
      <c r="G1714" s="4">
        <f t="shared" si="248"/>
        <v>0</v>
      </c>
      <c r="H1714" s="4">
        <f t="shared" si="249"/>
        <v>233.202</v>
      </c>
      <c r="I1714" s="4">
        <v>216.82</v>
      </c>
      <c r="J1714" s="4">
        <v>16.382000000000001</v>
      </c>
      <c r="K1714" s="4">
        <v>0</v>
      </c>
      <c r="L1714" s="1">
        <v>235</v>
      </c>
      <c r="M1714" s="1">
        <v>235</v>
      </c>
      <c r="N1714" s="1">
        <v>235</v>
      </c>
      <c r="O1714" s="1">
        <v>235</v>
      </c>
      <c r="P1714" s="1">
        <v>235</v>
      </c>
      <c r="Q1714" s="1">
        <v>235</v>
      </c>
      <c r="R1714" s="4">
        <v>4.4770000000000003</v>
      </c>
      <c r="S1714" s="4">
        <v>112.91</v>
      </c>
      <c r="T1714" s="4">
        <v>211.64800000000002</v>
      </c>
      <c r="U1714" s="4">
        <f t="shared" si="250"/>
        <v>0</v>
      </c>
      <c r="V1714" s="4">
        <f t="shared" si="251"/>
        <v>0</v>
      </c>
      <c r="W1714" s="4">
        <f t="shared" si="252"/>
        <v>0</v>
      </c>
    </row>
    <row r="1715" spans="1:23" x14ac:dyDescent="0.3">
      <c r="A1715" s="1">
        <f t="shared" si="246"/>
        <v>0</v>
      </c>
      <c r="B1715" s="1" t="s">
        <v>13</v>
      </c>
      <c r="C1715" s="1">
        <v>0.6</v>
      </c>
      <c r="D1715" s="1">
        <v>2</v>
      </c>
      <c r="E1715" s="1">
        <f t="shared" si="247"/>
        <v>429</v>
      </c>
      <c r="F1715" s="1">
        <v>1</v>
      </c>
      <c r="G1715" s="4">
        <f t="shared" si="248"/>
        <v>0</v>
      </c>
      <c r="H1715" s="4">
        <f t="shared" si="249"/>
        <v>229.78200000000001</v>
      </c>
      <c r="I1715" s="4">
        <v>213.733</v>
      </c>
      <c r="J1715" s="4">
        <v>16.048999999999999</v>
      </c>
      <c r="K1715" s="4">
        <v>0</v>
      </c>
      <c r="L1715" s="1">
        <v>235</v>
      </c>
      <c r="M1715" s="1">
        <v>235</v>
      </c>
      <c r="N1715" s="1">
        <v>235</v>
      </c>
      <c r="O1715" s="1">
        <v>235</v>
      </c>
      <c r="P1715" s="1">
        <v>235</v>
      </c>
      <c r="Q1715" s="1">
        <v>235</v>
      </c>
      <c r="R1715" s="4">
        <v>5.85</v>
      </c>
      <c r="S1715" s="4">
        <v>112.91</v>
      </c>
      <c r="T1715" s="4">
        <v>207.18799999999999</v>
      </c>
      <c r="U1715" s="4">
        <f t="shared" si="250"/>
        <v>0</v>
      </c>
      <c r="V1715" s="4">
        <f t="shared" si="251"/>
        <v>0</v>
      </c>
      <c r="W1715" s="4">
        <f t="shared" si="252"/>
        <v>0</v>
      </c>
    </row>
    <row r="1716" spans="1:23" x14ac:dyDescent="0.3">
      <c r="A1716" s="1">
        <f t="shared" si="246"/>
        <v>0</v>
      </c>
      <c r="B1716" s="1" t="s">
        <v>13</v>
      </c>
      <c r="C1716" s="1">
        <v>0.6</v>
      </c>
      <c r="D1716" s="1">
        <v>3</v>
      </c>
      <c r="E1716" s="1">
        <f t="shared" si="247"/>
        <v>429</v>
      </c>
      <c r="F1716" s="1">
        <v>1</v>
      </c>
      <c r="G1716" s="4">
        <f t="shared" si="248"/>
        <v>0</v>
      </c>
      <c r="H1716" s="4">
        <f t="shared" si="249"/>
        <v>237.20799999999997</v>
      </c>
      <c r="I1716" s="4">
        <v>221.75599999999997</v>
      </c>
      <c r="J1716" s="4">
        <v>15.452</v>
      </c>
      <c r="K1716" s="4">
        <v>0</v>
      </c>
      <c r="L1716" s="1">
        <v>235</v>
      </c>
      <c r="M1716" s="1">
        <v>235</v>
      </c>
      <c r="N1716" s="1">
        <v>235</v>
      </c>
      <c r="O1716" s="1">
        <v>235</v>
      </c>
      <c r="P1716" s="1">
        <v>235</v>
      </c>
      <c r="Q1716" s="1">
        <v>235</v>
      </c>
      <c r="R1716" s="4">
        <v>7.99</v>
      </c>
      <c r="S1716" s="4">
        <v>112.91</v>
      </c>
      <c r="T1716" s="4">
        <v>213.071</v>
      </c>
      <c r="U1716" s="4">
        <f t="shared" si="250"/>
        <v>0</v>
      </c>
      <c r="V1716" s="4">
        <f t="shared" si="251"/>
        <v>0</v>
      </c>
      <c r="W1716" s="4">
        <f t="shared" si="252"/>
        <v>0</v>
      </c>
    </row>
    <row r="1717" spans="1:23" x14ac:dyDescent="0.3">
      <c r="A1717" s="1">
        <f t="shared" si="246"/>
        <v>0</v>
      </c>
      <c r="B1717" s="1" t="s">
        <v>13</v>
      </c>
      <c r="C1717" s="1">
        <v>0.6</v>
      </c>
      <c r="D1717" s="1">
        <v>4</v>
      </c>
      <c r="E1717" s="1">
        <f t="shared" si="247"/>
        <v>429</v>
      </c>
      <c r="F1717" s="1">
        <v>1</v>
      </c>
      <c r="G1717" s="4">
        <f t="shared" si="248"/>
        <v>0</v>
      </c>
      <c r="H1717" s="4">
        <f t="shared" si="249"/>
        <v>239.54499999999999</v>
      </c>
      <c r="I1717" s="4">
        <v>222.86099999999999</v>
      </c>
      <c r="J1717" s="4">
        <v>16.684000000000001</v>
      </c>
      <c r="K1717" s="4">
        <v>0</v>
      </c>
      <c r="L1717" s="1">
        <v>235</v>
      </c>
      <c r="M1717" s="1">
        <v>235</v>
      </c>
      <c r="N1717" s="1">
        <v>235</v>
      </c>
      <c r="O1717" s="1">
        <v>235</v>
      </c>
      <c r="P1717" s="1">
        <v>235</v>
      </c>
      <c r="Q1717" s="1">
        <v>235</v>
      </c>
      <c r="R1717" s="4">
        <v>11.5</v>
      </c>
      <c r="S1717" s="4">
        <v>112.91</v>
      </c>
      <c r="T1717" s="4">
        <v>210.666</v>
      </c>
      <c r="U1717" s="4">
        <f t="shared" si="250"/>
        <v>0</v>
      </c>
      <c r="V1717" s="4">
        <f t="shared" si="251"/>
        <v>0</v>
      </c>
      <c r="W1717" s="4">
        <f t="shared" si="252"/>
        <v>0</v>
      </c>
    </row>
    <row r="1718" spans="1:23" x14ac:dyDescent="0.3">
      <c r="A1718" s="1">
        <f t="shared" si="246"/>
        <v>0</v>
      </c>
      <c r="B1718" s="1" t="s">
        <v>13</v>
      </c>
      <c r="C1718" s="1">
        <v>0.6</v>
      </c>
      <c r="D1718" s="1">
        <v>1</v>
      </c>
      <c r="E1718" s="1">
        <f t="shared" si="247"/>
        <v>430</v>
      </c>
      <c r="F1718" s="1">
        <v>1</v>
      </c>
      <c r="G1718" s="4">
        <f t="shared" si="248"/>
        <v>0</v>
      </c>
      <c r="H1718" s="4">
        <f t="shared" si="249"/>
        <v>273.78100000000001</v>
      </c>
      <c r="I1718" s="4">
        <v>257.67599999999999</v>
      </c>
      <c r="J1718" s="4">
        <v>16.105</v>
      </c>
      <c r="K1718" s="4">
        <v>0</v>
      </c>
      <c r="L1718" s="1">
        <v>220</v>
      </c>
      <c r="M1718" s="1">
        <v>220</v>
      </c>
      <c r="N1718" s="1">
        <v>220</v>
      </c>
      <c r="O1718" s="1">
        <v>220</v>
      </c>
      <c r="P1718" s="1">
        <v>220</v>
      </c>
      <c r="Q1718" s="1">
        <v>220</v>
      </c>
      <c r="R1718" s="4">
        <v>5.17</v>
      </c>
      <c r="S1718" s="4">
        <v>126.42100000000001</v>
      </c>
      <c r="T1718" s="4">
        <v>251.81799999999998</v>
      </c>
      <c r="U1718" s="4">
        <f t="shared" si="250"/>
        <v>0</v>
      </c>
      <c r="V1718" s="4">
        <f t="shared" si="251"/>
        <v>0</v>
      </c>
      <c r="W1718" s="4">
        <f t="shared" si="252"/>
        <v>0</v>
      </c>
    </row>
    <row r="1719" spans="1:23" x14ac:dyDescent="0.3">
      <c r="A1719" s="1">
        <f t="shared" si="246"/>
        <v>0</v>
      </c>
      <c r="B1719" s="1" t="s">
        <v>13</v>
      </c>
      <c r="C1719" s="1">
        <v>0.6</v>
      </c>
      <c r="D1719" s="1">
        <v>2</v>
      </c>
      <c r="E1719" s="1">
        <f t="shared" si="247"/>
        <v>430</v>
      </c>
      <c r="F1719" s="1">
        <v>1</v>
      </c>
      <c r="G1719" s="4">
        <f t="shared" si="248"/>
        <v>0</v>
      </c>
      <c r="H1719" s="4">
        <f t="shared" si="249"/>
        <v>259.93700000000001</v>
      </c>
      <c r="I1719" s="4">
        <v>243.01499999999999</v>
      </c>
      <c r="J1719" s="4">
        <v>16.922000000000001</v>
      </c>
      <c r="K1719" s="4">
        <v>0</v>
      </c>
      <c r="L1719" s="1">
        <v>220</v>
      </c>
      <c r="M1719" s="1">
        <v>220</v>
      </c>
      <c r="N1719" s="1">
        <v>220</v>
      </c>
      <c r="O1719" s="1">
        <v>220</v>
      </c>
      <c r="P1719" s="1">
        <v>220</v>
      </c>
      <c r="Q1719" s="1">
        <v>220</v>
      </c>
      <c r="R1719" s="4">
        <v>5.3220000000000001</v>
      </c>
      <c r="S1719" s="4">
        <v>126.42100000000001</v>
      </c>
      <c r="T1719" s="4">
        <v>237.005</v>
      </c>
      <c r="U1719" s="4">
        <f t="shared" si="250"/>
        <v>0</v>
      </c>
      <c r="V1719" s="4">
        <f t="shared" si="251"/>
        <v>0</v>
      </c>
      <c r="W1719" s="4">
        <f t="shared" si="252"/>
        <v>0</v>
      </c>
    </row>
    <row r="1720" spans="1:23" x14ac:dyDescent="0.3">
      <c r="A1720" s="1">
        <f t="shared" si="246"/>
        <v>0</v>
      </c>
      <c r="B1720" s="1" t="s">
        <v>13</v>
      </c>
      <c r="C1720" s="1">
        <v>0.6</v>
      </c>
      <c r="D1720" s="1">
        <v>3</v>
      </c>
      <c r="E1720" s="1">
        <f t="shared" si="247"/>
        <v>430</v>
      </c>
      <c r="F1720" s="1">
        <v>1</v>
      </c>
      <c r="G1720" s="4">
        <f t="shared" si="248"/>
        <v>0</v>
      </c>
      <c r="H1720" s="4">
        <f t="shared" si="249"/>
        <v>271.55500000000001</v>
      </c>
      <c r="I1720" s="4">
        <v>257.64600000000002</v>
      </c>
      <c r="J1720" s="4">
        <v>13.909000000000001</v>
      </c>
      <c r="K1720" s="4">
        <v>0</v>
      </c>
      <c r="L1720" s="1">
        <v>220</v>
      </c>
      <c r="M1720" s="1">
        <v>220</v>
      </c>
      <c r="N1720" s="1">
        <v>220</v>
      </c>
      <c r="O1720" s="1">
        <v>220</v>
      </c>
      <c r="P1720" s="1">
        <v>220</v>
      </c>
      <c r="Q1720" s="1">
        <v>220</v>
      </c>
      <c r="R1720" s="4">
        <v>7.7590000000000003</v>
      </c>
      <c r="S1720" s="4">
        <v>126.42100000000001</v>
      </c>
      <c r="T1720" s="4">
        <v>249.19900000000001</v>
      </c>
      <c r="U1720" s="4">
        <f t="shared" si="250"/>
        <v>0</v>
      </c>
      <c r="V1720" s="4">
        <f t="shared" si="251"/>
        <v>0</v>
      </c>
      <c r="W1720" s="4">
        <f t="shared" si="252"/>
        <v>0</v>
      </c>
    </row>
    <row r="1721" spans="1:23" x14ac:dyDescent="0.3">
      <c r="A1721" s="1">
        <f t="shared" si="246"/>
        <v>0</v>
      </c>
      <c r="B1721" s="1" t="s">
        <v>13</v>
      </c>
      <c r="C1721" s="1">
        <v>0.6</v>
      </c>
      <c r="D1721" s="1">
        <v>4</v>
      </c>
      <c r="E1721" s="1">
        <f t="shared" si="247"/>
        <v>430</v>
      </c>
      <c r="F1721" s="1">
        <v>1</v>
      </c>
      <c r="G1721" s="4">
        <f t="shared" si="248"/>
        <v>0</v>
      </c>
      <c r="H1721" s="4">
        <f t="shared" si="249"/>
        <v>268.73500000000001</v>
      </c>
      <c r="I1721" s="4">
        <v>252.96600000000001</v>
      </c>
      <c r="J1721" s="4">
        <v>15.769</v>
      </c>
      <c r="K1721" s="4">
        <v>0</v>
      </c>
      <c r="L1721" s="1">
        <v>220</v>
      </c>
      <c r="M1721" s="1">
        <v>220</v>
      </c>
      <c r="N1721" s="1">
        <v>220</v>
      </c>
      <c r="O1721" s="1">
        <v>220</v>
      </c>
      <c r="P1721" s="1">
        <v>220</v>
      </c>
      <c r="Q1721" s="1">
        <v>220</v>
      </c>
      <c r="R1721" s="4">
        <v>14.457000000000001</v>
      </c>
      <c r="S1721" s="4">
        <v>126.42100000000001</v>
      </c>
      <c r="T1721" s="4">
        <v>237.821</v>
      </c>
      <c r="U1721" s="4">
        <f t="shared" si="250"/>
        <v>0</v>
      </c>
      <c r="V1721" s="4">
        <f t="shared" si="251"/>
        <v>0</v>
      </c>
      <c r="W1721" s="4">
        <f t="shared" si="252"/>
        <v>0</v>
      </c>
    </row>
    <row r="1722" spans="1:23" x14ac:dyDescent="0.3">
      <c r="A1722" s="1">
        <f t="shared" si="246"/>
        <v>0</v>
      </c>
      <c r="B1722" s="1" t="s">
        <v>13</v>
      </c>
      <c r="C1722" s="1">
        <v>0.6</v>
      </c>
      <c r="D1722" s="1">
        <v>1</v>
      </c>
      <c r="E1722" s="1">
        <f t="shared" si="247"/>
        <v>431</v>
      </c>
      <c r="F1722" s="1">
        <v>1</v>
      </c>
      <c r="G1722" s="4">
        <f t="shared" si="248"/>
        <v>0</v>
      </c>
      <c r="H1722" s="4">
        <f t="shared" si="249"/>
        <v>247.803</v>
      </c>
      <c r="I1722" s="4">
        <v>230.77199999999999</v>
      </c>
      <c r="J1722" s="4">
        <v>17.030999999999999</v>
      </c>
      <c r="K1722" s="4">
        <v>0</v>
      </c>
      <c r="L1722" s="1">
        <v>230</v>
      </c>
      <c r="M1722" s="1">
        <v>230</v>
      </c>
      <c r="N1722" s="1">
        <v>230</v>
      </c>
      <c r="O1722" s="1">
        <v>230</v>
      </c>
      <c r="P1722" s="1">
        <v>230</v>
      </c>
      <c r="Q1722" s="1">
        <v>230</v>
      </c>
      <c r="R1722" s="4">
        <v>4.9779999999999998</v>
      </c>
      <c r="S1722" s="4">
        <v>115.971</v>
      </c>
      <c r="T1722" s="4">
        <v>225.15199999999999</v>
      </c>
      <c r="U1722" s="4">
        <f t="shared" si="250"/>
        <v>0</v>
      </c>
      <c r="V1722" s="4">
        <f t="shared" si="251"/>
        <v>0</v>
      </c>
      <c r="W1722" s="4">
        <f t="shared" si="252"/>
        <v>0</v>
      </c>
    </row>
    <row r="1723" spans="1:23" x14ac:dyDescent="0.3">
      <c r="A1723" s="1">
        <f t="shared" si="246"/>
        <v>0</v>
      </c>
      <c r="B1723" s="1" t="s">
        <v>13</v>
      </c>
      <c r="C1723" s="1">
        <v>0.6</v>
      </c>
      <c r="D1723" s="1">
        <v>2</v>
      </c>
      <c r="E1723" s="1">
        <f t="shared" si="247"/>
        <v>431</v>
      </c>
      <c r="F1723" s="1">
        <v>1</v>
      </c>
      <c r="G1723" s="4">
        <f t="shared" si="248"/>
        <v>0</v>
      </c>
      <c r="H1723" s="4">
        <f t="shared" si="249"/>
        <v>258.553</v>
      </c>
      <c r="I1723" s="4">
        <v>242.14400000000001</v>
      </c>
      <c r="J1723" s="4">
        <v>16.408999999999999</v>
      </c>
      <c r="K1723" s="4">
        <v>0</v>
      </c>
      <c r="L1723" s="1">
        <v>230</v>
      </c>
      <c r="M1723" s="1">
        <v>230</v>
      </c>
      <c r="N1723" s="1">
        <v>230</v>
      </c>
      <c r="O1723" s="1">
        <v>230</v>
      </c>
      <c r="P1723" s="1">
        <v>230</v>
      </c>
      <c r="Q1723" s="1">
        <v>230</v>
      </c>
      <c r="R1723" s="4">
        <v>8.94</v>
      </c>
      <c r="S1723" s="4">
        <v>115.971</v>
      </c>
      <c r="T1723" s="4">
        <v>232.56200000000001</v>
      </c>
      <c r="U1723" s="4">
        <f t="shared" si="250"/>
        <v>0</v>
      </c>
      <c r="V1723" s="4">
        <f t="shared" si="251"/>
        <v>0</v>
      </c>
      <c r="W1723" s="4">
        <f t="shared" si="252"/>
        <v>0</v>
      </c>
    </row>
    <row r="1724" spans="1:23" x14ac:dyDescent="0.3">
      <c r="A1724" s="1">
        <f t="shared" si="246"/>
        <v>0</v>
      </c>
      <c r="B1724" s="1" t="s">
        <v>13</v>
      </c>
      <c r="C1724" s="1">
        <v>0.6</v>
      </c>
      <c r="D1724" s="1">
        <v>3</v>
      </c>
      <c r="E1724" s="1">
        <f t="shared" si="247"/>
        <v>431</v>
      </c>
      <c r="F1724" s="1">
        <v>1</v>
      </c>
      <c r="G1724" s="4">
        <f t="shared" si="248"/>
        <v>0</v>
      </c>
      <c r="H1724" s="4">
        <f t="shared" si="249"/>
        <v>249.946</v>
      </c>
      <c r="I1724" s="4">
        <v>233.66399999999999</v>
      </c>
      <c r="J1724" s="4">
        <v>16.282</v>
      </c>
      <c r="K1724" s="4">
        <v>0</v>
      </c>
      <c r="L1724" s="1">
        <v>230</v>
      </c>
      <c r="M1724" s="1">
        <v>230</v>
      </c>
      <c r="N1724" s="1">
        <v>230</v>
      </c>
      <c r="O1724" s="1">
        <v>230</v>
      </c>
      <c r="P1724" s="1">
        <v>230</v>
      </c>
      <c r="Q1724" s="1">
        <v>230</v>
      </c>
      <c r="R1724" s="4">
        <v>7.3360000000000003</v>
      </c>
      <c r="S1724" s="4">
        <v>115.971</v>
      </c>
      <c r="T1724" s="4">
        <v>225.68599999999998</v>
      </c>
      <c r="U1724" s="4">
        <f t="shared" si="250"/>
        <v>0</v>
      </c>
      <c r="V1724" s="4">
        <f t="shared" si="251"/>
        <v>0</v>
      </c>
      <c r="W1724" s="4">
        <f t="shared" si="252"/>
        <v>0</v>
      </c>
    </row>
    <row r="1725" spans="1:23" x14ac:dyDescent="0.3">
      <c r="A1725" s="1">
        <f t="shared" si="246"/>
        <v>0</v>
      </c>
      <c r="B1725" s="1" t="s">
        <v>13</v>
      </c>
      <c r="C1725" s="1">
        <v>0.6</v>
      </c>
      <c r="D1725" s="1">
        <v>4</v>
      </c>
      <c r="E1725" s="1">
        <f t="shared" si="247"/>
        <v>431</v>
      </c>
      <c r="F1725" s="1">
        <v>1</v>
      </c>
      <c r="G1725" s="4">
        <f t="shared" si="248"/>
        <v>0</v>
      </c>
      <c r="H1725" s="4">
        <f t="shared" si="249"/>
        <v>256.83800000000002</v>
      </c>
      <c r="I1725" s="4">
        <v>240.386</v>
      </c>
      <c r="J1725" s="4">
        <v>16.452000000000002</v>
      </c>
      <c r="K1725" s="4">
        <v>0</v>
      </c>
      <c r="L1725" s="1">
        <v>230</v>
      </c>
      <c r="M1725" s="1">
        <v>230</v>
      </c>
      <c r="N1725" s="1">
        <v>230</v>
      </c>
      <c r="O1725" s="1">
        <v>230</v>
      </c>
      <c r="P1725" s="1">
        <v>230</v>
      </c>
      <c r="Q1725" s="1">
        <v>230</v>
      </c>
      <c r="R1725" s="4">
        <v>11.076000000000001</v>
      </c>
      <c r="S1725" s="4">
        <v>115.971</v>
      </c>
      <c r="T1725" s="4">
        <v>228.66800000000001</v>
      </c>
      <c r="U1725" s="4">
        <f t="shared" si="250"/>
        <v>0</v>
      </c>
      <c r="V1725" s="4">
        <f t="shared" si="251"/>
        <v>0</v>
      </c>
      <c r="W1725" s="4">
        <f t="shared" si="252"/>
        <v>0</v>
      </c>
    </row>
    <row r="1726" spans="1:23" x14ac:dyDescent="0.3">
      <c r="A1726" s="1">
        <f t="shared" si="246"/>
        <v>0</v>
      </c>
      <c r="B1726" s="1" t="s">
        <v>13</v>
      </c>
      <c r="C1726" s="1">
        <v>0.6</v>
      </c>
      <c r="D1726" s="1">
        <v>1</v>
      </c>
      <c r="E1726" s="1">
        <f t="shared" si="247"/>
        <v>432</v>
      </c>
      <c r="F1726" s="1">
        <v>1</v>
      </c>
      <c r="G1726" s="4">
        <f t="shared" si="248"/>
        <v>0</v>
      </c>
      <c r="H1726" s="4">
        <f t="shared" si="249"/>
        <v>246.56899999999999</v>
      </c>
      <c r="I1726" s="4">
        <v>229.98499999999999</v>
      </c>
      <c r="J1726" s="4">
        <v>16.584</v>
      </c>
      <c r="K1726" s="4">
        <v>0</v>
      </c>
      <c r="L1726" s="1">
        <v>227</v>
      </c>
      <c r="M1726" s="1">
        <v>227</v>
      </c>
      <c r="N1726" s="1">
        <v>227</v>
      </c>
      <c r="O1726" s="1">
        <v>227</v>
      </c>
      <c r="P1726" s="1">
        <v>227</v>
      </c>
      <c r="Q1726" s="1">
        <v>227</v>
      </c>
      <c r="R1726" s="4">
        <v>3.5939999999999999</v>
      </c>
      <c r="S1726" s="4">
        <v>110.35599999999999</v>
      </c>
      <c r="T1726" s="4">
        <v>225.756</v>
      </c>
      <c r="U1726" s="4">
        <f t="shared" si="250"/>
        <v>0</v>
      </c>
      <c r="V1726" s="4">
        <f t="shared" si="251"/>
        <v>0</v>
      </c>
      <c r="W1726" s="4">
        <f t="shared" si="252"/>
        <v>0</v>
      </c>
    </row>
    <row r="1727" spans="1:23" x14ac:dyDescent="0.3">
      <c r="A1727" s="1">
        <f t="shared" si="246"/>
        <v>0</v>
      </c>
      <c r="B1727" s="1" t="s">
        <v>13</v>
      </c>
      <c r="C1727" s="1">
        <v>0.6</v>
      </c>
      <c r="D1727" s="1">
        <v>2</v>
      </c>
      <c r="E1727" s="1">
        <f t="shared" si="247"/>
        <v>432</v>
      </c>
      <c r="F1727" s="1">
        <v>1</v>
      </c>
      <c r="G1727" s="4">
        <f t="shared" si="248"/>
        <v>0</v>
      </c>
      <c r="H1727" s="4">
        <f t="shared" si="249"/>
        <v>254.46299999999997</v>
      </c>
      <c r="I1727" s="4">
        <v>238.26299999999998</v>
      </c>
      <c r="J1727" s="4">
        <v>16.2</v>
      </c>
      <c r="K1727" s="4">
        <v>0</v>
      </c>
      <c r="L1727" s="1">
        <v>227</v>
      </c>
      <c r="M1727" s="1">
        <v>227</v>
      </c>
      <c r="N1727" s="1">
        <v>227</v>
      </c>
      <c r="O1727" s="1">
        <v>227</v>
      </c>
      <c r="P1727" s="1">
        <v>227</v>
      </c>
      <c r="Q1727" s="1">
        <v>227</v>
      </c>
      <c r="R1727" s="4">
        <v>6.5830000000000002</v>
      </c>
      <c r="S1727" s="4">
        <v>110.35599999999999</v>
      </c>
      <c r="T1727" s="4">
        <v>231.04500000000002</v>
      </c>
      <c r="U1727" s="4">
        <f t="shared" si="250"/>
        <v>0</v>
      </c>
      <c r="V1727" s="4">
        <f t="shared" si="251"/>
        <v>0</v>
      </c>
      <c r="W1727" s="4">
        <f t="shared" si="252"/>
        <v>0</v>
      </c>
    </row>
    <row r="1728" spans="1:23" x14ac:dyDescent="0.3">
      <c r="A1728" s="1">
        <f t="shared" si="246"/>
        <v>0</v>
      </c>
      <c r="B1728" s="1" t="s">
        <v>13</v>
      </c>
      <c r="C1728" s="1">
        <v>0.6</v>
      </c>
      <c r="D1728" s="1">
        <v>3</v>
      </c>
      <c r="E1728" s="1">
        <f t="shared" si="247"/>
        <v>432</v>
      </c>
      <c r="F1728" s="1">
        <v>1</v>
      </c>
      <c r="G1728" s="4">
        <f t="shared" si="248"/>
        <v>0</v>
      </c>
      <c r="H1728" s="4">
        <f t="shared" si="249"/>
        <v>256.291</v>
      </c>
      <c r="I1728" s="4">
        <v>240.89599999999999</v>
      </c>
      <c r="J1728" s="4">
        <v>15.395</v>
      </c>
      <c r="K1728" s="4">
        <v>0</v>
      </c>
      <c r="L1728" s="1">
        <v>227</v>
      </c>
      <c r="M1728" s="1">
        <v>227</v>
      </c>
      <c r="N1728" s="1">
        <v>227</v>
      </c>
      <c r="O1728" s="1">
        <v>227</v>
      </c>
      <c r="P1728" s="1">
        <v>227</v>
      </c>
      <c r="Q1728" s="1">
        <v>227</v>
      </c>
      <c r="R1728" s="4">
        <v>7.0579999999999998</v>
      </c>
      <c r="S1728" s="4">
        <v>110.35599999999999</v>
      </c>
      <c r="T1728" s="4">
        <v>233.203</v>
      </c>
      <c r="U1728" s="4">
        <f t="shared" si="250"/>
        <v>0</v>
      </c>
      <c r="V1728" s="4">
        <f t="shared" si="251"/>
        <v>0</v>
      </c>
      <c r="W1728" s="4">
        <f t="shared" si="252"/>
        <v>0</v>
      </c>
    </row>
    <row r="1729" spans="1:23" x14ac:dyDescent="0.3">
      <c r="A1729" s="1">
        <f t="shared" si="246"/>
        <v>0</v>
      </c>
      <c r="B1729" s="1" t="s">
        <v>13</v>
      </c>
      <c r="C1729" s="1">
        <v>0.6</v>
      </c>
      <c r="D1729" s="1">
        <v>4</v>
      </c>
      <c r="E1729" s="1">
        <f t="shared" si="247"/>
        <v>432</v>
      </c>
      <c r="F1729" s="1">
        <v>1</v>
      </c>
      <c r="G1729" s="4">
        <f t="shared" si="248"/>
        <v>0</v>
      </c>
      <c r="H1729" s="4">
        <f t="shared" si="249"/>
        <v>257.33099999999996</v>
      </c>
      <c r="I1729" s="4">
        <v>241.02999999999997</v>
      </c>
      <c r="J1729" s="4">
        <v>16.300999999999998</v>
      </c>
      <c r="K1729" s="4">
        <v>0</v>
      </c>
      <c r="L1729" s="1">
        <v>227</v>
      </c>
      <c r="M1729" s="1">
        <v>227</v>
      </c>
      <c r="N1729" s="1">
        <v>227</v>
      </c>
      <c r="O1729" s="1">
        <v>227</v>
      </c>
      <c r="P1729" s="1">
        <v>227</v>
      </c>
      <c r="Q1729" s="1">
        <v>227</v>
      </c>
      <c r="R1729" s="4">
        <v>22.713000000000001</v>
      </c>
      <c r="S1729" s="4">
        <v>110.35599999999999</v>
      </c>
      <c r="T1729" s="4">
        <v>217.68200000000002</v>
      </c>
      <c r="U1729" s="4">
        <f t="shared" si="250"/>
        <v>0</v>
      </c>
      <c r="V1729" s="4">
        <f t="shared" si="251"/>
        <v>0</v>
      </c>
      <c r="W1729" s="4">
        <f t="shared" si="252"/>
        <v>0</v>
      </c>
    </row>
    <row r="1730" spans="1:23" x14ac:dyDescent="0.3">
      <c r="A1730" s="1">
        <f t="shared" ref="A1730:A1793" si="257">IF(MOD(E1730,25)=0,1,0)</f>
        <v>0</v>
      </c>
      <c r="B1730" s="1" t="s">
        <v>13</v>
      </c>
      <c r="C1730" s="1">
        <v>0.6</v>
      </c>
      <c r="D1730" s="1">
        <v>1</v>
      </c>
      <c r="E1730" s="1">
        <f t="shared" si="247"/>
        <v>433</v>
      </c>
      <c r="F1730" s="1">
        <v>1</v>
      </c>
      <c r="G1730" s="4">
        <f t="shared" si="248"/>
        <v>0</v>
      </c>
      <c r="H1730" s="4">
        <f t="shared" si="249"/>
        <v>249.60200000000003</v>
      </c>
      <c r="I1730" s="4">
        <v>233.24900000000002</v>
      </c>
      <c r="J1730" s="4">
        <v>16.353000000000002</v>
      </c>
      <c r="K1730" s="4">
        <v>0</v>
      </c>
      <c r="L1730" s="1">
        <v>229</v>
      </c>
      <c r="M1730" s="1">
        <v>229</v>
      </c>
      <c r="N1730" s="1">
        <v>229</v>
      </c>
      <c r="O1730" s="1">
        <v>229</v>
      </c>
      <c r="P1730" s="1">
        <v>229</v>
      </c>
      <c r="Q1730" s="1">
        <v>229</v>
      </c>
      <c r="R1730" s="4">
        <v>2.9180000000000001</v>
      </c>
      <c r="S1730" s="4">
        <v>123.63800000000001</v>
      </c>
      <c r="T1730" s="4">
        <v>229.74799999999999</v>
      </c>
      <c r="U1730" s="4">
        <f t="shared" si="250"/>
        <v>0</v>
      </c>
      <c r="V1730" s="4">
        <f t="shared" si="251"/>
        <v>0</v>
      </c>
      <c r="W1730" s="4">
        <f t="shared" si="252"/>
        <v>0</v>
      </c>
    </row>
    <row r="1731" spans="1:23" x14ac:dyDescent="0.3">
      <c r="A1731" s="1">
        <f t="shared" si="257"/>
        <v>0</v>
      </c>
      <c r="B1731" s="1" t="s">
        <v>13</v>
      </c>
      <c r="C1731" s="1">
        <v>0.6</v>
      </c>
      <c r="D1731" s="1">
        <v>2</v>
      </c>
      <c r="E1731" s="1">
        <f t="shared" ref="E1731:E1794" si="258">_xlfn.CEILING.MATH((ROW(E1731)-1)/4)</f>
        <v>433</v>
      </c>
      <c r="F1731" s="1">
        <v>1</v>
      </c>
      <c r="G1731" s="4">
        <f t="shared" ref="G1731:G1794" si="259">(M1731-L1731)/L1731*100</f>
        <v>0</v>
      </c>
      <c r="H1731" s="4">
        <f t="shared" ref="H1731:H1794" si="260">I1731+K1731+J1731</f>
        <v>245.53900000000002</v>
      </c>
      <c r="I1731" s="4">
        <v>228.78200000000001</v>
      </c>
      <c r="J1731" s="4">
        <v>16.757000000000001</v>
      </c>
      <c r="K1731" s="4">
        <v>0</v>
      </c>
      <c r="L1731" s="1">
        <v>229</v>
      </c>
      <c r="M1731" s="1">
        <v>229</v>
      </c>
      <c r="N1731" s="1">
        <v>229</v>
      </c>
      <c r="O1731" s="1">
        <v>229</v>
      </c>
      <c r="P1731" s="1">
        <v>229</v>
      </c>
      <c r="Q1731" s="1">
        <v>229</v>
      </c>
      <c r="R1731" s="4">
        <v>4.4370000000000003</v>
      </c>
      <c r="S1731" s="4">
        <v>123.63800000000001</v>
      </c>
      <c r="T1731" s="4">
        <v>223.762</v>
      </c>
      <c r="U1731" s="4">
        <f t="shared" ref="U1731:U1794" si="261">IF(F1731=1,(M1731-O1731)/M1731*100,"0")</f>
        <v>0</v>
      </c>
      <c r="V1731" s="4">
        <f t="shared" ref="V1731:V1794" si="262">IF(F1731=1,(M1731-P1731)/M1731*100,"0")</f>
        <v>0</v>
      </c>
      <c r="W1731" s="4">
        <f t="shared" ref="W1731:W1794" si="263">IF(F1731=1,(M1731-Q1731)/M1731*100,"0")</f>
        <v>0</v>
      </c>
    </row>
    <row r="1732" spans="1:23" x14ac:dyDescent="0.3">
      <c r="A1732" s="1">
        <f t="shared" si="257"/>
        <v>0</v>
      </c>
      <c r="B1732" s="1" t="s">
        <v>13</v>
      </c>
      <c r="C1732" s="1">
        <v>0.6</v>
      </c>
      <c r="D1732" s="1">
        <v>3</v>
      </c>
      <c r="E1732" s="1">
        <f t="shared" si="258"/>
        <v>433</v>
      </c>
      <c r="F1732" s="1">
        <v>1</v>
      </c>
      <c r="G1732" s="4">
        <f t="shared" si="259"/>
        <v>0</v>
      </c>
      <c r="H1732" s="4">
        <f t="shared" si="260"/>
        <v>262.81600000000003</v>
      </c>
      <c r="I1732" s="4">
        <v>246.67600000000002</v>
      </c>
      <c r="J1732" s="4">
        <v>16.14</v>
      </c>
      <c r="K1732" s="4">
        <v>0</v>
      </c>
      <c r="L1732" s="1">
        <v>229</v>
      </c>
      <c r="M1732" s="1">
        <v>229</v>
      </c>
      <c r="N1732" s="1">
        <v>229</v>
      </c>
      <c r="O1732" s="1">
        <v>229</v>
      </c>
      <c r="P1732" s="1">
        <v>229</v>
      </c>
      <c r="Q1732" s="1">
        <v>229</v>
      </c>
      <c r="R1732" s="4">
        <v>5.4059999999999997</v>
      </c>
      <c r="S1732" s="4">
        <v>123.63800000000001</v>
      </c>
      <c r="T1732" s="4">
        <v>240.68700000000001</v>
      </c>
      <c r="U1732" s="4">
        <f t="shared" si="261"/>
        <v>0</v>
      </c>
      <c r="V1732" s="4">
        <f t="shared" si="262"/>
        <v>0</v>
      </c>
      <c r="W1732" s="4">
        <f t="shared" si="263"/>
        <v>0</v>
      </c>
    </row>
    <row r="1733" spans="1:23" x14ac:dyDescent="0.3">
      <c r="A1733" s="1">
        <f t="shared" si="257"/>
        <v>0</v>
      </c>
      <c r="B1733" s="1" t="s">
        <v>13</v>
      </c>
      <c r="C1733" s="1">
        <v>0.6</v>
      </c>
      <c r="D1733" s="1">
        <v>4</v>
      </c>
      <c r="E1733" s="1">
        <f t="shared" si="258"/>
        <v>433</v>
      </c>
      <c r="F1733" s="1">
        <v>1</v>
      </c>
      <c r="G1733" s="4">
        <f t="shared" si="259"/>
        <v>0</v>
      </c>
      <c r="H1733" s="4">
        <f t="shared" si="260"/>
        <v>251.137</v>
      </c>
      <c r="I1733" s="4">
        <v>236.28800000000001</v>
      </c>
      <c r="J1733" s="4">
        <v>14.849</v>
      </c>
      <c r="K1733" s="4">
        <v>0</v>
      </c>
      <c r="L1733" s="1">
        <v>229</v>
      </c>
      <c r="M1733" s="1">
        <v>229</v>
      </c>
      <c r="N1733" s="1">
        <v>229</v>
      </c>
      <c r="O1733" s="1">
        <v>229</v>
      </c>
      <c r="P1733" s="1">
        <v>229</v>
      </c>
      <c r="Q1733" s="1">
        <v>229</v>
      </c>
      <c r="R1733" s="4">
        <v>7.3769999999999998</v>
      </c>
      <c r="S1733" s="4">
        <v>123.63800000000001</v>
      </c>
      <c r="T1733" s="4">
        <v>228.328</v>
      </c>
      <c r="U1733" s="4">
        <f t="shared" si="261"/>
        <v>0</v>
      </c>
      <c r="V1733" s="4">
        <f t="shared" si="262"/>
        <v>0</v>
      </c>
      <c r="W1733" s="4">
        <f t="shared" si="263"/>
        <v>0</v>
      </c>
    </row>
    <row r="1734" spans="1:23" x14ac:dyDescent="0.3">
      <c r="A1734" s="1">
        <f t="shared" si="257"/>
        <v>0</v>
      </c>
      <c r="B1734" s="1" t="s">
        <v>13</v>
      </c>
      <c r="C1734" s="1">
        <v>0.6</v>
      </c>
      <c r="D1734" s="1">
        <v>1</v>
      </c>
      <c r="E1734" s="1">
        <f t="shared" si="258"/>
        <v>434</v>
      </c>
      <c r="F1734" s="1">
        <v>1</v>
      </c>
      <c r="G1734" s="4">
        <f t="shared" si="259"/>
        <v>0</v>
      </c>
      <c r="H1734" s="4">
        <f t="shared" si="260"/>
        <v>282.28699999999998</v>
      </c>
      <c r="I1734" s="4">
        <v>266.39</v>
      </c>
      <c r="J1734" s="4">
        <v>15.897</v>
      </c>
      <c r="K1734" s="4">
        <v>0</v>
      </c>
      <c r="L1734" s="1">
        <v>212</v>
      </c>
      <c r="M1734" s="1">
        <v>212</v>
      </c>
      <c r="N1734" s="1">
        <v>212</v>
      </c>
      <c r="O1734" s="1">
        <v>212</v>
      </c>
      <c r="P1734" s="1">
        <v>212</v>
      </c>
      <c r="Q1734" s="1">
        <v>212</v>
      </c>
      <c r="R1734" s="4">
        <v>4.6840000000000002</v>
      </c>
      <c r="S1734" s="4">
        <v>124.39100000000001</v>
      </c>
      <c r="T1734" s="4">
        <v>261.113</v>
      </c>
      <c r="U1734" s="4">
        <f t="shared" si="261"/>
        <v>0</v>
      </c>
      <c r="V1734" s="4">
        <f t="shared" si="262"/>
        <v>0</v>
      </c>
      <c r="W1734" s="4">
        <f t="shared" si="263"/>
        <v>0</v>
      </c>
    </row>
    <row r="1735" spans="1:23" x14ac:dyDescent="0.3">
      <c r="A1735" s="1">
        <f t="shared" si="257"/>
        <v>0</v>
      </c>
      <c r="B1735" s="1" t="s">
        <v>13</v>
      </c>
      <c r="C1735" s="1">
        <v>0.6</v>
      </c>
      <c r="D1735" s="1">
        <v>2</v>
      </c>
      <c r="E1735" s="1">
        <f t="shared" si="258"/>
        <v>434</v>
      </c>
      <c r="F1735" s="1">
        <v>1</v>
      </c>
      <c r="G1735" s="4">
        <f t="shared" si="259"/>
        <v>0</v>
      </c>
      <c r="H1735" s="4">
        <f t="shared" si="260"/>
        <v>263.16200000000003</v>
      </c>
      <c r="I1735" s="4">
        <v>248.64100000000002</v>
      </c>
      <c r="J1735" s="4">
        <v>14.521000000000001</v>
      </c>
      <c r="K1735" s="4">
        <v>0</v>
      </c>
      <c r="L1735" s="1">
        <v>212</v>
      </c>
      <c r="M1735" s="1">
        <v>212</v>
      </c>
      <c r="N1735" s="1">
        <v>212</v>
      </c>
      <c r="O1735" s="1">
        <v>212</v>
      </c>
      <c r="P1735" s="1">
        <v>212</v>
      </c>
      <c r="Q1735" s="1">
        <v>212</v>
      </c>
      <c r="R1735" s="4">
        <v>5.5570000000000004</v>
      </c>
      <c r="S1735" s="4">
        <v>124.39100000000001</v>
      </c>
      <c r="T1735" s="4">
        <v>242.49099999999999</v>
      </c>
      <c r="U1735" s="4">
        <f t="shared" si="261"/>
        <v>0</v>
      </c>
      <c r="V1735" s="4">
        <f t="shared" si="262"/>
        <v>0</v>
      </c>
      <c r="W1735" s="4">
        <f t="shared" si="263"/>
        <v>0</v>
      </c>
    </row>
    <row r="1736" spans="1:23" x14ac:dyDescent="0.3">
      <c r="A1736" s="1">
        <f t="shared" si="257"/>
        <v>0</v>
      </c>
      <c r="B1736" s="1" t="s">
        <v>13</v>
      </c>
      <c r="C1736" s="1">
        <v>0.6</v>
      </c>
      <c r="D1736" s="1">
        <v>3</v>
      </c>
      <c r="E1736" s="1">
        <f t="shared" si="258"/>
        <v>434</v>
      </c>
      <c r="F1736" s="1">
        <v>1</v>
      </c>
      <c r="G1736" s="4">
        <f t="shared" si="259"/>
        <v>0</v>
      </c>
      <c r="H1736" s="4">
        <f t="shared" si="260"/>
        <v>277.04300000000001</v>
      </c>
      <c r="I1736" s="4">
        <v>260.49700000000001</v>
      </c>
      <c r="J1736" s="4">
        <v>16.545999999999999</v>
      </c>
      <c r="K1736" s="4">
        <v>0</v>
      </c>
      <c r="L1736" s="1">
        <v>212</v>
      </c>
      <c r="M1736" s="1">
        <v>212</v>
      </c>
      <c r="N1736" s="1">
        <v>212</v>
      </c>
      <c r="O1736" s="1">
        <v>212</v>
      </c>
      <c r="P1736" s="1">
        <v>212</v>
      </c>
      <c r="Q1736" s="1">
        <v>212</v>
      </c>
      <c r="R1736" s="4">
        <v>6.1130000000000004</v>
      </c>
      <c r="S1736" s="4">
        <v>124.39100000000001</v>
      </c>
      <c r="T1736" s="4">
        <v>253.791</v>
      </c>
      <c r="U1736" s="4">
        <f t="shared" si="261"/>
        <v>0</v>
      </c>
      <c r="V1736" s="4">
        <f t="shared" si="262"/>
        <v>0</v>
      </c>
      <c r="W1736" s="4">
        <f t="shared" si="263"/>
        <v>0</v>
      </c>
    </row>
    <row r="1737" spans="1:23" x14ac:dyDescent="0.3">
      <c r="A1737" s="1">
        <f t="shared" si="257"/>
        <v>0</v>
      </c>
      <c r="B1737" s="1" t="s">
        <v>13</v>
      </c>
      <c r="C1737" s="1">
        <v>0.6</v>
      </c>
      <c r="D1737" s="1">
        <v>4</v>
      </c>
      <c r="E1737" s="1">
        <f t="shared" si="258"/>
        <v>434</v>
      </c>
      <c r="F1737" s="1">
        <v>1</v>
      </c>
      <c r="G1737" s="4">
        <f t="shared" si="259"/>
        <v>0</v>
      </c>
      <c r="H1737" s="4">
        <f t="shared" si="260"/>
        <v>275.91700000000003</v>
      </c>
      <c r="I1737" s="4">
        <v>259.19800000000004</v>
      </c>
      <c r="J1737" s="4">
        <v>16.719000000000001</v>
      </c>
      <c r="K1737" s="4">
        <v>0</v>
      </c>
      <c r="L1737" s="1">
        <v>212</v>
      </c>
      <c r="M1737" s="1">
        <v>212</v>
      </c>
      <c r="N1737" s="1">
        <v>212</v>
      </c>
      <c r="O1737" s="1">
        <v>212</v>
      </c>
      <c r="P1737" s="1">
        <v>212</v>
      </c>
      <c r="Q1737" s="1">
        <v>212</v>
      </c>
      <c r="R1737" s="4">
        <v>14.589</v>
      </c>
      <c r="S1737" s="4">
        <v>124.39100000000001</v>
      </c>
      <c r="T1737" s="4">
        <v>244.01600000000002</v>
      </c>
      <c r="U1737" s="4">
        <f t="shared" si="261"/>
        <v>0</v>
      </c>
      <c r="V1737" s="4">
        <f t="shared" si="262"/>
        <v>0</v>
      </c>
      <c r="W1737" s="4">
        <f t="shared" si="263"/>
        <v>0</v>
      </c>
    </row>
    <row r="1738" spans="1:23" x14ac:dyDescent="0.3">
      <c r="A1738" s="1">
        <f t="shared" si="257"/>
        <v>0</v>
      </c>
      <c r="B1738" s="1" t="s">
        <v>13</v>
      </c>
      <c r="C1738" s="1">
        <v>0.6</v>
      </c>
      <c r="D1738" s="1">
        <v>1</v>
      </c>
      <c r="E1738" s="1">
        <f t="shared" si="258"/>
        <v>435</v>
      </c>
      <c r="F1738" s="1">
        <v>1</v>
      </c>
      <c r="G1738" s="4">
        <f t="shared" si="259"/>
        <v>0</v>
      </c>
      <c r="H1738" s="4">
        <f t="shared" si="260"/>
        <v>245.17599999999999</v>
      </c>
      <c r="I1738" s="4">
        <v>228.999</v>
      </c>
      <c r="J1738" s="4">
        <v>16.177</v>
      </c>
      <c r="K1738" s="4">
        <v>0</v>
      </c>
      <c r="L1738" s="1">
        <v>227</v>
      </c>
      <c r="M1738" s="1">
        <v>227</v>
      </c>
      <c r="N1738" s="1">
        <v>227</v>
      </c>
      <c r="O1738" s="1">
        <v>227</v>
      </c>
      <c r="P1738" s="1">
        <v>227</v>
      </c>
      <c r="Q1738" s="1">
        <v>227</v>
      </c>
      <c r="R1738" s="4">
        <v>3.4889999999999999</v>
      </c>
      <c r="S1738" s="4">
        <v>113.70699999999999</v>
      </c>
      <c r="T1738" s="4">
        <v>224.922</v>
      </c>
      <c r="U1738" s="4">
        <f t="shared" si="261"/>
        <v>0</v>
      </c>
      <c r="V1738" s="4">
        <f t="shared" si="262"/>
        <v>0</v>
      </c>
      <c r="W1738" s="4">
        <f t="shared" si="263"/>
        <v>0</v>
      </c>
    </row>
    <row r="1739" spans="1:23" x14ac:dyDescent="0.3">
      <c r="A1739" s="1">
        <f t="shared" si="257"/>
        <v>0</v>
      </c>
      <c r="B1739" s="1" t="s">
        <v>13</v>
      </c>
      <c r="C1739" s="1">
        <v>0.6</v>
      </c>
      <c r="D1739" s="1">
        <v>2</v>
      </c>
      <c r="E1739" s="1">
        <f t="shared" si="258"/>
        <v>435</v>
      </c>
      <c r="F1739" s="1">
        <v>1</v>
      </c>
      <c r="G1739" s="4">
        <f t="shared" si="259"/>
        <v>0</v>
      </c>
      <c r="H1739" s="4">
        <f t="shared" si="260"/>
        <v>240.732</v>
      </c>
      <c r="I1739" s="4">
        <v>224.07499999999999</v>
      </c>
      <c r="J1739" s="4">
        <v>16.657</v>
      </c>
      <c r="K1739" s="4">
        <v>0</v>
      </c>
      <c r="L1739" s="1">
        <v>227</v>
      </c>
      <c r="M1739" s="1">
        <v>227</v>
      </c>
      <c r="N1739" s="1">
        <v>227</v>
      </c>
      <c r="O1739" s="1">
        <v>227</v>
      </c>
      <c r="P1739" s="1">
        <v>227</v>
      </c>
      <c r="Q1739" s="1">
        <v>227</v>
      </c>
      <c r="R1739" s="4">
        <v>5.1929999999999996</v>
      </c>
      <c r="S1739" s="4">
        <v>113.70699999999999</v>
      </c>
      <c r="T1739" s="4">
        <v>218.29399999999998</v>
      </c>
      <c r="U1739" s="4">
        <f t="shared" si="261"/>
        <v>0</v>
      </c>
      <c r="V1739" s="4">
        <f t="shared" si="262"/>
        <v>0</v>
      </c>
      <c r="W1739" s="4">
        <f t="shared" si="263"/>
        <v>0</v>
      </c>
    </row>
    <row r="1740" spans="1:23" x14ac:dyDescent="0.3">
      <c r="A1740" s="1">
        <f t="shared" si="257"/>
        <v>0</v>
      </c>
      <c r="B1740" s="1" t="s">
        <v>13</v>
      </c>
      <c r="C1740" s="1">
        <v>0.6</v>
      </c>
      <c r="D1740" s="1">
        <v>3</v>
      </c>
      <c r="E1740" s="1">
        <f t="shared" si="258"/>
        <v>435</v>
      </c>
      <c r="F1740" s="1">
        <v>1</v>
      </c>
      <c r="G1740" s="4">
        <f t="shared" si="259"/>
        <v>0</v>
      </c>
      <c r="H1740" s="4">
        <f t="shared" si="260"/>
        <v>252.267</v>
      </c>
      <c r="I1740" s="4">
        <v>235.77099999999999</v>
      </c>
      <c r="J1740" s="4">
        <v>16.496000000000002</v>
      </c>
      <c r="K1740" s="4">
        <v>0</v>
      </c>
      <c r="L1740" s="1">
        <v>227</v>
      </c>
      <c r="M1740" s="1">
        <v>227</v>
      </c>
      <c r="N1740" s="1">
        <v>227</v>
      </c>
      <c r="O1740" s="1">
        <v>227</v>
      </c>
      <c r="P1740" s="1">
        <v>227</v>
      </c>
      <c r="Q1740" s="1">
        <v>227</v>
      </c>
      <c r="R1740" s="4">
        <v>6.3570000000000002</v>
      </c>
      <c r="S1740" s="4">
        <v>113.70699999999999</v>
      </c>
      <c r="T1740" s="4">
        <v>228.82599999999999</v>
      </c>
      <c r="U1740" s="4">
        <f t="shared" si="261"/>
        <v>0</v>
      </c>
      <c r="V1740" s="4">
        <f t="shared" si="262"/>
        <v>0</v>
      </c>
      <c r="W1740" s="4">
        <f t="shared" si="263"/>
        <v>0</v>
      </c>
    </row>
    <row r="1741" spans="1:23" x14ac:dyDescent="0.3">
      <c r="A1741" s="1">
        <f t="shared" si="257"/>
        <v>0</v>
      </c>
      <c r="B1741" s="1" t="s">
        <v>13</v>
      </c>
      <c r="C1741" s="1">
        <v>0.6</v>
      </c>
      <c r="D1741" s="1">
        <v>4</v>
      </c>
      <c r="E1741" s="1">
        <f t="shared" si="258"/>
        <v>435</v>
      </c>
      <c r="F1741" s="1">
        <v>1</v>
      </c>
      <c r="G1741" s="4">
        <f t="shared" si="259"/>
        <v>0</v>
      </c>
      <c r="H1741" s="4">
        <f t="shared" si="260"/>
        <v>247.04300000000001</v>
      </c>
      <c r="I1741" s="4">
        <v>231.756</v>
      </c>
      <c r="J1741" s="4">
        <v>15.287000000000001</v>
      </c>
      <c r="K1741" s="4">
        <v>0</v>
      </c>
      <c r="L1741" s="1">
        <v>227</v>
      </c>
      <c r="M1741" s="1">
        <v>227</v>
      </c>
      <c r="N1741" s="1">
        <v>227</v>
      </c>
      <c r="O1741" s="1">
        <v>227</v>
      </c>
      <c r="P1741" s="1">
        <v>227</v>
      </c>
      <c r="Q1741" s="1">
        <v>227</v>
      </c>
      <c r="R1741" s="4">
        <v>10.611000000000001</v>
      </c>
      <c r="S1741" s="4">
        <v>113.70699999999999</v>
      </c>
      <c r="T1741" s="4">
        <v>220.55700000000002</v>
      </c>
      <c r="U1741" s="4">
        <f t="shared" si="261"/>
        <v>0</v>
      </c>
      <c r="V1741" s="4">
        <f t="shared" si="262"/>
        <v>0</v>
      </c>
      <c r="W1741" s="4">
        <f t="shared" si="263"/>
        <v>0</v>
      </c>
    </row>
    <row r="1742" spans="1:23" x14ac:dyDescent="0.3">
      <c r="A1742" s="1">
        <f t="shared" si="257"/>
        <v>0</v>
      </c>
      <c r="B1742" s="1" t="s">
        <v>13</v>
      </c>
      <c r="C1742" s="1">
        <v>0.6</v>
      </c>
      <c r="D1742" s="1">
        <v>1</v>
      </c>
      <c r="E1742" s="1">
        <f t="shared" si="258"/>
        <v>436</v>
      </c>
      <c r="F1742" s="1">
        <v>1</v>
      </c>
      <c r="G1742" s="4">
        <f t="shared" si="259"/>
        <v>0</v>
      </c>
      <c r="H1742" s="4">
        <f t="shared" si="260"/>
        <v>248.81</v>
      </c>
      <c r="I1742" s="4">
        <v>232.399</v>
      </c>
      <c r="J1742" s="4">
        <v>16.411000000000001</v>
      </c>
      <c r="K1742" s="4">
        <v>0</v>
      </c>
      <c r="L1742" s="1">
        <v>226</v>
      </c>
      <c r="M1742" s="1">
        <v>226</v>
      </c>
      <c r="N1742" s="1">
        <v>226</v>
      </c>
      <c r="O1742" s="1">
        <v>226</v>
      </c>
      <c r="P1742" s="1">
        <v>226</v>
      </c>
      <c r="Q1742" s="1">
        <v>226</v>
      </c>
      <c r="R1742" s="4">
        <v>4.6130000000000004</v>
      </c>
      <c r="S1742" s="4">
        <v>109.65300000000001</v>
      </c>
      <c r="T1742" s="4">
        <v>227.268</v>
      </c>
      <c r="U1742" s="4">
        <f t="shared" si="261"/>
        <v>0</v>
      </c>
      <c r="V1742" s="4">
        <f t="shared" si="262"/>
        <v>0</v>
      </c>
      <c r="W1742" s="4">
        <f t="shared" si="263"/>
        <v>0</v>
      </c>
    </row>
    <row r="1743" spans="1:23" x14ac:dyDescent="0.3">
      <c r="A1743" s="1">
        <f t="shared" si="257"/>
        <v>0</v>
      </c>
      <c r="B1743" s="1" t="s">
        <v>13</v>
      </c>
      <c r="C1743" s="1">
        <v>0.6</v>
      </c>
      <c r="D1743" s="1">
        <v>2</v>
      </c>
      <c r="E1743" s="1">
        <f t="shared" si="258"/>
        <v>436</v>
      </c>
      <c r="F1743" s="1">
        <v>1</v>
      </c>
      <c r="G1743" s="4">
        <f t="shared" si="259"/>
        <v>0</v>
      </c>
      <c r="H1743" s="4">
        <f t="shared" si="260"/>
        <v>252.72499999999999</v>
      </c>
      <c r="I1743" s="4">
        <v>237.21199999999999</v>
      </c>
      <c r="J1743" s="4">
        <v>15.513</v>
      </c>
      <c r="K1743" s="4">
        <v>0</v>
      </c>
      <c r="L1743" s="1">
        <v>226</v>
      </c>
      <c r="M1743" s="1">
        <v>226</v>
      </c>
      <c r="N1743" s="1">
        <v>226</v>
      </c>
      <c r="O1743" s="1">
        <v>226</v>
      </c>
      <c r="P1743" s="1">
        <v>226</v>
      </c>
      <c r="Q1743" s="1">
        <v>226</v>
      </c>
      <c r="R1743" s="4">
        <v>4.7300000000000004</v>
      </c>
      <c r="S1743" s="4">
        <v>109.65300000000001</v>
      </c>
      <c r="T1743" s="4">
        <v>231.964</v>
      </c>
      <c r="U1743" s="4">
        <f t="shared" si="261"/>
        <v>0</v>
      </c>
      <c r="V1743" s="4">
        <f t="shared" si="262"/>
        <v>0</v>
      </c>
      <c r="W1743" s="4">
        <f t="shared" si="263"/>
        <v>0</v>
      </c>
    </row>
    <row r="1744" spans="1:23" x14ac:dyDescent="0.3">
      <c r="A1744" s="1">
        <f t="shared" si="257"/>
        <v>0</v>
      </c>
      <c r="B1744" s="1" t="s">
        <v>13</v>
      </c>
      <c r="C1744" s="1">
        <v>0.6</v>
      </c>
      <c r="D1744" s="1">
        <v>3</v>
      </c>
      <c r="E1744" s="1">
        <f t="shared" si="258"/>
        <v>436</v>
      </c>
      <c r="F1744" s="1">
        <v>1</v>
      </c>
      <c r="G1744" s="4">
        <f t="shared" si="259"/>
        <v>0</v>
      </c>
      <c r="H1744" s="4">
        <f t="shared" si="260"/>
        <v>251.54300000000001</v>
      </c>
      <c r="I1744" s="4">
        <v>234.62900000000002</v>
      </c>
      <c r="J1744" s="4">
        <v>16.914000000000001</v>
      </c>
      <c r="K1744" s="4">
        <v>0</v>
      </c>
      <c r="L1744" s="1">
        <v>226</v>
      </c>
      <c r="M1744" s="1">
        <v>226</v>
      </c>
      <c r="N1744" s="1">
        <v>226</v>
      </c>
      <c r="O1744" s="1">
        <v>226</v>
      </c>
      <c r="P1744" s="1">
        <v>226</v>
      </c>
      <c r="Q1744" s="1">
        <v>226</v>
      </c>
      <c r="R1744" s="4">
        <v>6.5880000000000001</v>
      </c>
      <c r="S1744" s="4">
        <v>109.65300000000001</v>
      </c>
      <c r="T1744" s="4">
        <v>227.52300000000002</v>
      </c>
      <c r="U1744" s="4">
        <f t="shared" si="261"/>
        <v>0</v>
      </c>
      <c r="V1744" s="4">
        <f t="shared" si="262"/>
        <v>0</v>
      </c>
      <c r="W1744" s="4">
        <f t="shared" si="263"/>
        <v>0</v>
      </c>
    </row>
    <row r="1745" spans="1:23" x14ac:dyDescent="0.3">
      <c r="A1745" s="1">
        <f t="shared" si="257"/>
        <v>0</v>
      </c>
      <c r="B1745" s="1" t="s">
        <v>13</v>
      </c>
      <c r="C1745" s="1">
        <v>0.6</v>
      </c>
      <c r="D1745" s="1">
        <v>4</v>
      </c>
      <c r="E1745" s="1">
        <f t="shared" si="258"/>
        <v>436</v>
      </c>
      <c r="F1745" s="1">
        <v>1</v>
      </c>
      <c r="G1745" s="4">
        <f t="shared" si="259"/>
        <v>0</v>
      </c>
      <c r="H1745" s="4">
        <f t="shared" si="260"/>
        <v>263.30200000000002</v>
      </c>
      <c r="I1745" s="4">
        <v>246.261</v>
      </c>
      <c r="J1745" s="4">
        <v>17.041</v>
      </c>
      <c r="K1745" s="4">
        <v>0</v>
      </c>
      <c r="L1745" s="1">
        <v>226</v>
      </c>
      <c r="M1745" s="1">
        <v>226</v>
      </c>
      <c r="N1745" s="1">
        <v>226</v>
      </c>
      <c r="O1745" s="1">
        <v>226</v>
      </c>
      <c r="P1745" s="1">
        <v>226</v>
      </c>
      <c r="Q1745" s="1">
        <v>226</v>
      </c>
      <c r="R1745" s="4">
        <v>14.41</v>
      </c>
      <c r="S1745" s="4">
        <v>109.65300000000001</v>
      </c>
      <c r="T1745" s="4">
        <v>231.333</v>
      </c>
      <c r="U1745" s="4">
        <f t="shared" si="261"/>
        <v>0</v>
      </c>
      <c r="V1745" s="4">
        <f t="shared" si="262"/>
        <v>0</v>
      </c>
      <c r="W1745" s="4">
        <f t="shared" si="263"/>
        <v>0</v>
      </c>
    </row>
    <row r="1746" spans="1:23" x14ac:dyDescent="0.3">
      <c r="A1746" s="1">
        <f t="shared" si="257"/>
        <v>0</v>
      </c>
      <c r="B1746" s="1" t="s">
        <v>13</v>
      </c>
      <c r="C1746" s="1">
        <v>0.6</v>
      </c>
      <c r="D1746" s="1">
        <v>1</v>
      </c>
      <c r="E1746" s="1">
        <f t="shared" si="258"/>
        <v>437</v>
      </c>
      <c r="F1746" s="1">
        <v>1</v>
      </c>
      <c r="G1746" s="4">
        <f t="shared" si="259"/>
        <v>0</v>
      </c>
      <c r="H1746" s="4">
        <f t="shared" si="260"/>
        <v>265.08999999999997</v>
      </c>
      <c r="I1746" s="4">
        <v>247.565</v>
      </c>
      <c r="J1746" s="4">
        <v>17.524999999999999</v>
      </c>
      <c r="K1746" s="4">
        <v>0</v>
      </c>
      <c r="L1746" s="1">
        <v>222</v>
      </c>
      <c r="M1746" s="1">
        <v>222</v>
      </c>
      <c r="N1746" s="1">
        <v>222</v>
      </c>
      <c r="O1746" s="1">
        <v>222</v>
      </c>
      <c r="P1746" s="1">
        <v>222</v>
      </c>
      <c r="Q1746" s="1">
        <v>222</v>
      </c>
      <c r="R1746" s="4">
        <v>5.2439999999999998</v>
      </c>
      <c r="S1746" s="4">
        <v>118.32599999999999</v>
      </c>
      <c r="T1746" s="4">
        <v>241.626</v>
      </c>
      <c r="U1746" s="4">
        <f t="shared" si="261"/>
        <v>0</v>
      </c>
      <c r="V1746" s="4">
        <f t="shared" si="262"/>
        <v>0</v>
      </c>
      <c r="W1746" s="4">
        <f t="shared" si="263"/>
        <v>0</v>
      </c>
    </row>
    <row r="1747" spans="1:23" x14ac:dyDescent="0.3">
      <c r="A1747" s="1">
        <f t="shared" si="257"/>
        <v>0</v>
      </c>
      <c r="B1747" s="1" t="s">
        <v>13</v>
      </c>
      <c r="C1747" s="1">
        <v>0.6</v>
      </c>
      <c r="D1747" s="1">
        <v>2</v>
      </c>
      <c r="E1747" s="1">
        <f t="shared" si="258"/>
        <v>437</v>
      </c>
      <c r="F1747" s="1">
        <v>1</v>
      </c>
      <c r="G1747" s="4">
        <f t="shared" si="259"/>
        <v>0</v>
      </c>
      <c r="H1747" s="4">
        <f t="shared" si="260"/>
        <v>250.80800000000002</v>
      </c>
      <c r="I1747" s="4">
        <v>235.51400000000001</v>
      </c>
      <c r="J1747" s="4">
        <v>15.294</v>
      </c>
      <c r="K1747" s="4">
        <v>0</v>
      </c>
      <c r="L1747" s="1">
        <v>222</v>
      </c>
      <c r="M1747" s="1">
        <v>222</v>
      </c>
      <c r="N1747" s="1">
        <v>222</v>
      </c>
      <c r="O1747" s="1">
        <v>222</v>
      </c>
      <c r="P1747" s="1">
        <v>222</v>
      </c>
      <c r="Q1747" s="1">
        <v>222</v>
      </c>
      <c r="R1747" s="4">
        <v>5.2089999999999996</v>
      </c>
      <c r="S1747" s="4">
        <v>118.32599999999999</v>
      </c>
      <c r="T1747" s="4">
        <v>229.61</v>
      </c>
      <c r="U1747" s="4">
        <f t="shared" si="261"/>
        <v>0</v>
      </c>
      <c r="V1747" s="4">
        <f t="shared" si="262"/>
        <v>0</v>
      </c>
      <c r="W1747" s="4">
        <f t="shared" si="263"/>
        <v>0</v>
      </c>
    </row>
    <row r="1748" spans="1:23" x14ac:dyDescent="0.3">
      <c r="A1748" s="1">
        <f t="shared" si="257"/>
        <v>0</v>
      </c>
      <c r="B1748" s="1" t="s">
        <v>13</v>
      </c>
      <c r="C1748" s="1">
        <v>0.6</v>
      </c>
      <c r="D1748" s="1">
        <v>3</v>
      </c>
      <c r="E1748" s="1">
        <f t="shared" si="258"/>
        <v>437</v>
      </c>
      <c r="F1748" s="1">
        <v>1</v>
      </c>
      <c r="G1748" s="4">
        <f t="shared" si="259"/>
        <v>0</v>
      </c>
      <c r="H1748" s="4">
        <f t="shared" si="260"/>
        <v>253.16300000000001</v>
      </c>
      <c r="I1748" s="4">
        <v>236.416</v>
      </c>
      <c r="J1748" s="4">
        <v>16.747</v>
      </c>
      <c r="K1748" s="4">
        <v>0</v>
      </c>
      <c r="L1748" s="1">
        <v>222</v>
      </c>
      <c r="M1748" s="1">
        <v>222</v>
      </c>
      <c r="N1748" s="1">
        <v>222</v>
      </c>
      <c r="O1748" s="1">
        <v>222</v>
      </c>
      <c r="P1748" s="1">
        <v>222</v>
      </c>
      <c r="Q1748" s="1">
        <v>222</v>
      </c>
      <c r="R1748" s="4">
        <v>5.44</v>
      </c>
      <c r="S1748" s="4">
        <v>118.32599999999999</v>
      </c>
      <c r="T1748" s="4">
        <v>230.28100000000001</v>
      </c>
      <c r="U1748" s="4">
        <f t="shared" si="261"/>
        <v>0</v>
      </c>
      <c r="V1748" s="4">
        <f t="shared" si="262"/>
        <v>0</v>
      </c>
      <c r="W1748" s="4">
        <f t="shared" si="263"/>
        <v>0</v>
      </c>
    </row>
    <row r="1749" spans="1:23" x14ac:dyDescent="0.3">
      <c r="A1749" s="1">
        <f t="shared" si="257"/>
        <v>0</v>
      </c>
      <c r="B1749" s="1" t="s">
        <v>13</v>
      </c>
      <c r="C1749" s="1">
        <v>0.6</v>
      </c>
      <c r="D1749" s="1">
        <v>4</v>
      </c>
      <c r="E1749" s="1">
        <f t="shared" si="258"/>
        <v>437</v>
      </c>
      <c r="F1749" s="1">
        <v>1</v>
      </c>
      <c r="G1749" s="4">
        <f t="shared" si="259"/>
        <v>0</v>
      </c>
      <c r="H1749" s="4">
        <f t="shared" si="260"/>
        <v>268.81199999999995</v>
      </c>
      <c r="I1749" s="4">
        <v>252.35499999999996</v>
      </c>
      <c r="J1749" s="4">
        <v>16.457000000000001</v>
      </c>
      <c r="K1749" s="4">
        <v>0</v>
      </c>
      <c r="L1749" s="1">
        <v>222</v>
      </c>
      <c r="M1749" s="1">
        <v>222</v>
      </c>
      <c r="N1749" s="1">
        <v>222</v>
      </c>
      <c r="O1749" s="1">
        <v>222</v>
      </c>
      <c r="P1749" s="1">
        <v>222</v>
      </c>
      <c r="Q1749" s="1">
        <v>222</v>
      </c>
      <c r="R1749" s="4">
        <v>18.997</v>
      </c>
      <c r="S1749" s="4">
        <v>118.32599999999999</v>
      </c>
      <c r="T1749" s="4">
        <v>232.66300000000001</v>
      </c>
      <c r="U1749" s="4">
        <f t="shared" si="261"/>
        <v>0</v>
      </c>
      <c r="V1749" s="4">
        <f t="shared" si="262"/>
        <v>0</v>
      </c>
      <c r="W1749" s="4">
        <f t="shared" si="263"/>
        <v>0</v>
      </c>
    </row>
    <row r="1750" spans="1:23" x14ac:dyDescent="0.3">
      <c r="A1750" s="1">
        <f t="shared" si="257"/>
        <v>0</v>
      </c>
      <c r="B1750" s="1" t="s">
        <v>13</v>
      </c>
      <c r="C1750" s="1">
        <v>0.6</v>
      </c>
      <c r="D1750" s="1">
        <v>1</v>
      </c>
      <c r="E1750" s="1">
        <f t="shared" si="258"/>
        <v>438</v>
      </c>
      <c r="F1750" s="1">
        <v>1</v>
      </c>
      <c r="G1750" s="4">
        <f t="shared" si="259"/>
        <v>0</v>
      </c>
      <c r="H1750" s="4">
        <f t="shared" si="260"/>
        <v>271.82000000000005</v>
      </c>
      <c r="I1750" s="4">
        <v>252.97500000000002</v>
      </c>
      <c r="J1750" s="4">
        <v>18.844999999999999</v>
      </c>
      <c r="K1750" s="4">
        <v>0</v>
      </c>
      <c r="L1750" s="1">
        <v>221</v>
      </c>
      <c r="M1750" s="1">
        <v>221</v>
      </c>
      <c r="N1750" s="1">
        <v>221</v>
      </c>
      <c r="O1750" s="1">
        <v>221</v>
      </c>
      <c r="P1750" s="1">
        <v>221</v>
      </c>
      <c r="Q1750" s="1">
        <v>221</v>
      </c>
      <c r="R1750" s="4">
        <v>5.3959999999999999</v>
      </c>
      <c r="S1750" s="4">
        <v>116.642</v>
      </c>
      <c r="T1750" s="4">
        <v>246.91000000000003</v>
      </c>
      <c r="U1750" s="4">
        <f t="shared" si="261"/>
        <v>0</v>
      </c>
      <c r="V1750" s="4">
        <f t="shared" si="262"/>
        <v>0</v>
      </c>
      <c r="W1750" s="4">
        <f t="shared" si="263"/>
        <v>0</v>
      </c>
    </row>
    <row r="1751" spans="1:23" x14ac:dyDescent="0.3">
      <c r="A1751" s="1">
        <f t="shared" si="257"/>
        <v>0</v>
      </c>
      <c r="B1751" s="1" t="s">
        <v>13</v>
      </c>
      <c r="C1751" s="1">
        <v>0.6</v>
      </c>
      <c r="D1751" s="1">
        <v>2</v>
      </c>
      <c r="E1751" s="1">
        <f t="shared" si="258"/>
        <v>438</v>
      </c>
      <c r="F1751" s="1">
        <v>1</v>
      </c>
      <c r="G1751" s="4">
        <f t="shared" si="259"/>
        <v>0</v>
      </c>
      <c r="H1751" s="4">
        <f t="shared" si="260"/>
        <v>263.53899999999999</v>
      </c>
      <c r="I1751" s="4">
        <v>246.31899999999999</v>
      </c>
      <c r="J1751" s="4">
        <v>17.22</v>
      </c>
      <c r="K1751" s="4">
        <v>0</v>
      </c>
      <c r="L1751" s="1">
        <v>221</v>
      </c>
      <c r="M1751" s="1">
        <v>221</v>
      </c>
      <c r="N1751" s="1">
        <v>221</v>
      </c>
      <c r="O1751" s="1">
        <v>221</v>
      </c>
      <c r="P1751" s="1">
        <v>221</v>
      </c>
      <c r="Q1751" s="1">
        <v>221</v>
      </c>
      <c r="R1751" s="4">
        <v>5.8570000000000002</v>
      </c>
      <c r="S1751" s="4">
        <v>116.642</v>
      </c>
      <c r="T1751" s="4">
        <v>239.79300000000001</v>
      </c>
      <c r="U1751" s="4">
        <f t="shared" si="261"/>
        <v>0</v>
      </c>
      <c r="V1751" s="4">
        <f t="shared" si="262"/>
        <v>0</v>
      </c>
      <c r="W1751" s="4">
        <f t="shared" si="263"/>
        <v>0</v>
      </c>
    </row>
    <row r="1752" spans="1:23" x14ac:dyDescent="0.3">
      <c r="A1752" s="1">
        <f t="shared" si="257"/>
        <v>0</v>
      </c>
      <c r="B1752" s="1" t="s">
        <v>13</v>
      </c>
      <c r="C1752" s="1">
        <v>0.6</v>
      </c>
      <c r="D1752" s="1">
        <v>3</v>
      </c>
      <c r="E1752" s="1">
        <f t="shared" si="258"/>
        <v>438</v>
      </c>
      <c r="F1752" s="1">
        <v>1</v>
      </c>
      <c r="G1752" s="4">
        <f t="shared" si="259"/>
        <v>0</v>
      </c>
      <c r="H1752" s="4">
        <f t="shared" si="260"/>
        <v>265.84100000000001</v>
      </c>
      <c r="I1752" s="4">
        <v>250.09899999999999</v>
      </c>
      <c r="J1752" s="4">
        <v>15.742000000000001</v>
      </c>
      <c r="K1752" s="4">
        <v>0</v>
      </c>
      <c r="L1752" s="1">
        <v>221</v>
      </c>
      <c r="M1752" s="1">
        <v>221</v>
      </c>
      <c r="N1752" s="1">
        <v>221</v>
      </c>
      <c r="O1752" s="1">
        <v>221</v>
      </c>
      <c r="P1752" s="1">
        <v>221</v>
      </c>
      <c r="Q1752" s="1">
        <v>221</v>
      </c>
      <c r="R1752" s="4">
        <v>5.5170000000000003</v>
      </c>
      <c r="S1752" s="4">
        <v>116.642</v>
      </c>
      <c r="T1752" s="4">
        <v>243.91300000000001</v>
      </c>
      <c r="U1752" s="4">
        <f t="shared" si="261"/>
        <v>0</v>
      </c>
      <c r="V1752" s="4">
        <f t="shared" si="262"/>
        <v>0</v>
      </c>
      <c r="W1752" s="4">
        <f t="shared" si="263"/>
        <v>0</v>
      </c>
    </row>
    <row r="1753" spans="1:23" x14ac:dyDescent="0.3">
      <c r="A1753" s="1">
        <f t="shared" si="257"/>
        <v>0</v>
      </c>
      <c r="B1753" s="1" t="s">
        <v>13</v>
      </c>
      <c r="C1753" s="1">
        <v>0.6</v>
      </c>
      <c r="D1753" s="1">
        <v>4</v>
      </c>
      <c r="E1753" s="1">
        <f t="shared" si="258"/>
        <v>438</v>
      </c>
      <c r="F1753" s="1">
        <v>1</v>
      </c>
      <c r="G1753" s="4">
        <f t="shared" si="259"/>
        <v>0</v>
      </c>
      <c r="H1753" s="4">
        <f t="shared" si="260"/>
        <v>267.06700000000001</v>
      </c>
      <c r="I1753" s="4">
        <v>249.131</v>
      </c>
      <c r="J1753" s="4">
        <v>17.936</v>
      </c>
      <c r="K1753" s="4">
        <v>0</v>
      </c>
      <c r="L1753" s="1">
        <v>221</v>
      </c>
      <c r="M1753" s="1">
        <v>221</v>
      </c>
      <c r="N1753" s="1">
        <v>221</v>
      </c>
      <c r="O1753" s="1">
        <v>221</v>
      </c>
      <c r="P1753" s="1">
        <v>221</v>
      </c>
      <c r="Q1753" s="1">
        <v>221</v>
      </c>
      <c r="R1753" s="4">
        <v>7.5209999999999999</v>
      </c>
      <c r="S1753" s="4">
        <v>116.642</v>
      </c>
      <c r="T1753" s="4">
        <v>240.941</v>
      </c>
      <c r="U1753" s="4">
        <f t="shared" si="261"/>
        <v>0</v>
      </c>
      <c r="V1753" s="4">
        <f t="shared" si="262"/>
        <v>0</v>
      </c>
      <c r="W1753" s="4">
        <f t="shared" si="263"/>
        <v>0</v>
      </c>
    </row>
    <row r="1754" spans="1:23" x14ac:dyDescent="0.3">
      <c r="A1754" s="1">
        <f t="shared" si="257"/>
        <v>0</v>
      </c>
      <c r="B1754" s="1" t="s">
        <v>13</v>
      </c>
      <c r="C1754" s="1">
        <v>0.6</v>
      </c>
      <c r="D1754" s="1">
        <v>1</v>
      </c>
      <c r="E1754" s="1">
        <f t="shared" si="258"/>
        <v>439</v>
      </c>
      <c r="F1754" s="1">
        <v>1</v>
      </c>
      <c r="G1754" s="4">
        <f t="shared" si="259"/>
        <v>0</v>
      </c>
      <c r="H1754" s="4">
        <f t="shared" si="260"/>
        <v>245.89100000000002</v>
      </c>
      <c r="I1754" s="4">
        <v>228.43900000000002</v>
      </c>
      <c r="J1754" s="4">
        <v>17.452000000000002</v>
      </c>
      <c r="K1754" s="4">
        <v>0</v>
      </c>
      <c r="L1754" s="1">
        <v>225</v>
      </c>
      <c r="M1754" s="1">
        <v>225</v>
      </c>
      <c r="N1754" s="1">
        <v>225</v>
      </c>
      <c r="O1754" s="1">
        <v>225</v>
      </c>
      <c r="P1754" s="1">
        <v>225</v>
      </c>
      <c r="Q1754" s="1">
        <v>225</v>
      </c>
      <c r="R1754" s="4">
        <v>4.1740000000000004</v>
      </c>
      <c r="S1754" s="4">
        <v>108.93</v>
      </c>
      <c r="T1754" s="4">
        <v>223.69799999999998</v>
      </c>
      <c r="U1754" s="4">
        <f t="shared" si="261"/>
        <v>0</v>
      </c>
      <c r="V1754" s="4">
        <f t="shared" si="262"/>
        <v>0</v>
      </c>
      <c r="W1754" s="4">
        <f t="shared" si="263"/>
        <v>0</v>
      </c>
    </row>
    <row r="1755" spans="1:23" x14ac:dyDescent="0.3">
      <c r="A1755" s="1">
        <f t="shared" si="257"/>
        <v>0</v>
      </c>
      <c r="B1755" s="1" t="s">
        <v>13</v>
      </c>
      <c r="C1755" s="1">
        <v>0.6</v>
      </c>
      <c r="D1755" s="1">
        <v>2</v>
      </c>
      <c r="E1755" s="1">
        <f t="shared" si="258"/>
        <v>439</v>
      </c>
      <c r="F1755" s="1">
        <v>1</v>
      </c>
      <c r="G1755" s="4">
        <f t="shared" si="259"/>
        <v>0</v>
      </c>
      <c r="H1755" s="4">
        <f t="shared" si="260"/>
        <v>264.26600000000002</v>
      </c>
      <c r="I1755" s="4">
        <v>246.95500000000001</v>
      </c>
      <c r="J1755" s="4">
        <v>17.311</v>
      </c>
      <c r="K1755" s="4">
        <v>0</v>
      </c>
      <c r="L1755" s="1">
        <v>225</v>
      </c>
      <c r="M1755" s="1">
        <v>225</v>
      </c>
      <c r="N1755" s="1">
        <v>225</v>
      </c>
      <c r="O1755" s="1">
        <v>225</v>
      </c>
      <c r="P1755" s="1">
        <v>225</v>
      </c>
      <c r="Q1755" s="1">
        <v>225</v>
      </c>
      <c r="R1755" s="4">
        <v>6.5590000000000002</v>
      </c>
      <c r="S1755" s="4">
        <v>108.93</v>
      </c>
      <c r="T1755" s="4">
        <v>239.82900000000001</v>
      </c>
      <c r="U1755" s="4">
        <f t="shared" si="261"/>
        <v>0</v>
      </c>
      <c r="V1755" s="4">
        <f t="shared" si="262"/>
        <v>0</v>
      </c>
      <c r="W1755" s="4">
        <f t="shared" si="263"/>
        <v>0</v>
      </c>
    </row>
    <row r="1756" spans="1:23" x14ac:dyDescent="0.3">
      <c r="A1756" s="1">
        <f t="shared" si="257"/>
        <v>0</v>
      </c>
      <c r="B1756" s="1" t="s">
        <v>13</v>
      </c>
      <c r="C1756" s="1">
        <v>0.6</v>
      </c>
      <c r="D1756" s="1">
        <v>3</v>
      </c>
      <c r="E1756" s="1">
        <f t="shared" si="258"/>
        <v>439</v>
      </c>
      <c r="F1756" s="1">
        <v>1</v>
      </c>
      <c r="G1756" s="4">
        <f t="shared" si="259"/>
        <v>0</v>
      </c>
      <c r="H1756" s="4">
        <f t="shared" si="260"/>
        <v>262.82400000000001</v>
      </c>
      <c r="I1756" s="4">
        <v>243.50200000000001</v>
      </c>
      <c r="J1756" s="4">
        <v>19.321999999999999</v>
      </c>
      <c r="K1756" s="4">
        <v>0</v>
      </c>
      <c r="L1756" s="1">
        <v>225</v>
      </c>
      <c r="M1756" s="1">
        <v>225</v>
      </c>
      <c r="N1756" s="1">
        <v>225</v>
      </c>
      <c r="O1756" s="1">
        <v>225</v>
      </c>
      <c r="P1756" s="1">
        <v>225</v>
      </c>
      <c r="Q1756" s="1">
        <v>225</v>
      </c>
      <c r="R1756" s="4">
        <v>6.8339999999999996</v>
      </c>
      <c r="S1756" s="4">
        <v>108.93</v>
      </c>
      <c r="T1756" s="4">
        <v>236.101</v>
      </c>
      <c r="U1756" s="4">
        <f t="shared" si="261"/>
        <v>0</v>
      </c>
      <c r="V1756" s="4">
        <f t="shared" si="262"/>
        <v>0</v>
      </c>
      <c r="W1756" s="4">
        <f t="shared" si="263"/>
        <v>0</v>
      </c>
    </row>
    <row r="1757" spans="1:23" x14ac:dyDescent="0.3">
      <c r="A1757" s="1">
        <f t="shared" si="257"/>
        <v>0</v>
      </c>
      <c r="B1757" s="1" t="s">
        <v>13</v>
      </c>
      <c r="C1757" s="1">
        <v>0.6</v>
      </c>
      <c r="D1757" s="1">
        <v>4</v>
      </c>
      <c r="E1757" s="1">
        <f t="shared" si="258"/>
        <v>439</v>
      </c>
      <c r="F1757" s="1">
        <v>1</v>
      </c>
      <c r="G1757" s="4">
        <f t="shared" si="259"/>
        <v>0</v>
      </c>
      <c r="H1757" s="4">
        <f t="shared" si="260"/>
        <v>246.66399999999999</v>
      </c>
      <c r="I1757" s="4">
        <v>230.26</v>
      </c>
      <c r="J1757" s="4">
        <v>16.404</v>
      </c>
      <c r="K1757" s="4">
        <v>0</v>
      </c>
      <c r="L1757" s="1">
        <v>225</v>
      </c>
      <c r="M1757" s="1">
        <v>225</v>
      </c>
      <c r="N1757" s="1">
        <v>225</v>
      </c>
      <c r="O1757" s="1">
        <v>225</v>
      </c>
      <c r="P1757" s="1">
        <v>225</v>
      </c>
      <c r="Q1757" s="1">
        <v>225</v>
      </c>
      <c r="R1757" s="4">
        <v>9.0760000000000005</v>
      </c>
      <c r="S1757" s="4">
        <v>108.93</v>
      </c>
      <c r="T1757" s="4">
        <v>220.61700000000002</v>
      </c>
      <c r="U1757" s="4">
        <f t="shared" si="261"/>
        <v>0</v>
      </c>
      <c r="V1757" s="4">
        <f t="shared" si="262"/>
        <v>0</v>
      </c>
      <c r="W1757" s="4">
        <f t="shared" si="263"/>
        <v>0</v>
      </c>
    </row>
    <row r="1758" spans="1:23" x14ac:dyDescent="0.3">
      <c r="A1758" s="1">
        <f t="shared" si="257"/>
        <v>0</v>
      </c>
      <c r="B1758" s="1" t="s">
        <v>13</v>
      </c>
      <c r="C1758" s="1">
        <v>0.6</v>
      </c>
      <c r="D1758" s="1">
        <v>1</v>
      </c>
      <c r="E1758" s="1">
        <f t="shared" si="258"/>
        <v>440</v>
      </c>
      <c r="F1758" s="1">
        <v>1</v>
      </c>
      <c r="G1758" s="4">
        <f t="shared" si="259"/>
        <v>0</v>
      </c>
      <c r="H1758" s="4">
        <f t="shared" si="260"/>
        <v>264.07</v>
      </c>
      <c r="I1758" s="4">
        <v>247.35400000000001</v>
      </c>
      <c r="J1758" s="4">
        <v>16.716000000000001</v>
      </c>
      <c r="K1758" s="4">
        <v>0</v>
      </c>
      <c r="L1758" s="1">
        <v>225</v>
      </c>
      <c r="M1758" s="1">
        <v>225</v>
      </c>
      <c r="N1758" s="1">
        <v>225</v>
      </c>
      <c r="O1758" s="1">
        <v>225</v>
      </c>
      <c r="P1758" s="1">
        <v>225</v>
      </c>
      <c r="Q1758" s="1">
        <v>225</v>
      </c>
      <c r="R1758" s="4">
        <v>2.4180000000000001</v>
      </c>
      <c r="S1758" s="4">
        <v>121.38200000000001</v>
      </c>
      <c r="T1758" s="4">
        <v>244.25</v>
      </c>
      <c r="U1758" s="4">
        <f t="shared" si="261"/>
        <v>0</v>
      </c>
      <c r="V1758" s="4">
        <f t="shared" si="262"/>
        <v>0</v>
      </c>
      <c r="W1758" s="4">
        <f t="shared" si="263"/>
        <v>0</v>
      </c>
    </row>
    <row r="1759" spans="1:23" x14ac:dyDescent="0.3">
      <c r="A1759" s="1">
        <f t="shared" si="257"/>
        <v>0</v>
      </c>
      <c r="B1759" s="1" t="s">
        <v>13</v>
      </c>
      <c r="C1759" s="1">
        <v>0.6</v>
      </c>
      <c r="D1759" s="1">
        <v>2</v>
      </c>
      <c r="E1759" s="1">
        <f t="shared" si="258"/>
        <v>440</v>
      </c>
      <c r="F1759" s="1">
        <v>1</v>
      </c>
      <c r="G1759" s="4">
        <f t="shared" si="259"/>
        <v>0</v>
      </c>
      <c r="H1759" s="4">
        <f t="shared" si="260"/>
        <v>251.83200000000002</v>
      </c>
      <c r="I1759" s="4">
        <v>236.10900000000001</v>
      </c>
      <c r="J1759" s="4">
        <v>15.723000000000001</v>
      </c>
      <c r="K1759" s="4">
        <v>0</v>
      </c>
      <c r="L1759" s="1">
        <v>225</v>
      </c>
      <c r="M1759" s="1">
        <v>225</v>
      </c>
      <c r="N1759" s="1">
        <v>225</v>
      </c>
      <c r="O1759" s="1">
        <v>225</v>
      </c>
      <c r="P1759" s="1">
        <v>225</v>
      </c>
      <c r="Q1759" s="1">
        <v>225</v>
      </c>
      <c r="R1759" s="4">
        <v>5.2089999999999996</v>
      </c>
      <c r="S1759" s="4">
        <v>121.38200000000001</v>
      </c>
      <c r="T1759" s="4">
        <v>230.214</v>
      </c>
      <c r="U1759" s="4">
        <f t="shared" si="261"/>
        <v>0</v>
      </c>
      <c r="V1759" s="4">
        <f t="shared" si="262"/>
        <v>0</v>
      </c>
      <c r="W1759" s="4">
        <f t="shared" si="263"/>
        <v>0</v>
      </c>
    </row>
    <row r="1760" spans="1:23" x14ac:dyDescent="0.3">
      <c r="A1760" s="1">
        <f t="shared" si="257"/>
        <v>0</v>
      </c>
      <c r="B1760" s="1" t="s">
        <v>13</v>
      </c>
      <c r="C1760" s="1">
        <v>0.6</v>
      </c>
      <c r="D1760" s="1">
        <v>3</v>
      </c>
      <c r="E1760" s="1">
        <f t="shared" si="258"/>
        <v>440</v>
      </c>
      <c r="F1760" s="1">
        <v>1</v>
      </c>
      <c r="G1760" s="4">
        <f t="shared" si="259"/>
        <v>0</v>
      </c>
      <c r="H1760" s="4">
        <f t="shared" si="260"/>
        <v>260.98400000000004</v>
      </c>
      <c r="I1760" s="4">
        <v>245.37900000000002</v>
      </c>
      <c r="J1760" s="4">
        <v>15.605</v>
      </c>
      <c r="K1760" s="4">
        <v>0</v>
      </c>
      <c r="L1760" s="1">
        <v>225</v>
      </c>
      <c r="M1760" s="1">
        <v>225</v>
      </c>
      <c r="N1760" s="1">
        <v>225</v>
      </c>
      <c r="O1760" s="1">
        <v>225</v>
      </c>
      <c r="P1760" s="1">
        <v>225</v>
      </c>
      <c r="Q1760" s="1">
        <v>225</v>
      </c>
      <c r="R1760" s="4">
        <v>8.1270000000000007</v>
      </c>
      <c r="S1760" s="4">
        <v>121.38200000000001</v>
      </c>
      <c r="T1760" s="4">
        <v>236.566</v>
      </c>
      <c r="U1760" s="4">
        <f t="shared" si="261"/>
        <v>0</v>
      </c>
      <c r="V1760" s="4">
        <f t="shared" si="262"/>
        <v>0</v>
      </c>
      <c r="W1760" s="4">
        <f t="shared" si="263"/>
        <v>0</v>
      </c>
    </row>
    <row r="1761" spans="1:23" x14ac:dyDescent="0.3">
      <c r="A1761" s="1">
        <f t="shared" si="257"/>
        <v>0</v>
      </c>
      <c r="B1761" s="1" t="s">
        <v>13</v>
      </c>
      <c r="C1761" s="1">
        <v>0.6</v>
      </c>
      <c r="D1761" s="1">
        <v>4</v>
      </c>
      <c r="E1761" s="1">
        <f t="shared" si="258"/>
        <v>440</v>
      </c>
      <c r="F1761" s="1">
        <v>1</v>
      </c>
      <c r="G1761" s="4">
        <f t="shared" si="259"/>
        <v>0</v>
      </c>
      <c r="H1761" s="4">
        <f t="shared" si="260"/>
        <v>263.24900000000002</v>
      </c>
      <c r="I1761" s="4">
        <v>246.69800000000001</v>
      </c>
      <c r="J1761" s="4">
        <v>16.550999999999998</v>
      </c>
      <c r="K1761" s="4">
        <v>0</v>
      </c>
      <c r="L1761" s="1">
        <v>225</v>
      </c>
      <c r="M1761" s="1">
        <v>225</v>
      </c>
      <c r="N1761" s="1">
        <v>225</v>
      </c>
      <c r="O1761" s="1">
        <v>225</v>
      </c>
      <c r="P1761" s="1">
        <v>225</v>
      </c>
      <c r="Q1761" s="1">
        <v>225</v>
      </c>
      <c r="R1761" s="4">
        <v>8.6199999999999992</v>
      </c>
      <c r="S1761" s="4">
        <v>121.38200000000001</v>
      </c>
      <c r="T1761" s="4">
        <v>237.392</v>
      </c>
      <c r="U1761" s="4">
        <f t="shared" si="261"/>
        <v>0</v>
      </c>
      <c r="V1761" s="4">
        <f t="shared" si="262"/>
        <v>0</v>
      </c>
      <c r="W1761" s="4">
        <f t="shared" si="263"/>
        <v>0</v>
      </c>
    </row>
    <row r="1762" spans="1:23" x14ac:dyDescent="0.3">
      <c r="A1762" s="1">
        <f t="shared" si="257"/>
        <v>0</v>
      </c>
      <c r="B1762" s="1" t="s">
        <v>13</v>
      </c>
      <c r="C1762" s="1">
        <v>0.6</v>
      </c>
      <c r="D1762" s="1">
        <v>1</v>
      </c>
      <c r="E1762" s="1">
        <f t="shared" si="258"/>
        <v>441</v>
      </c>
      <c r="F1762" s="1">
        <v>1</v>
      </c>
      <c r="G1762" s="4">
        <f t="shared" si="259"/>
        <v>0</v>
      </c>
      <c r="H1762" s="4">
        <f t="shared" si="260"/>
        <v>264.077</v>
      </c>
      <c r="I1762" s="4">
        <v>246.922</v>
      </c>
      <c r="J1762" s="4">
        <v>17.155000000000001</v>
      </c>
      <c r="K1762" s="4">
        <v>0</v>
      </c>
      <c r="L1762" s="1">
        <v>221</v>
      </c>
      <c r="M1762" s="1">
        <v>221</v>
      </c>
      <c r="N1762" s="1">
        <v>221</v>
      </c>
      <c r="O1762" s="1">
        <v>221</v>
      </c>
      <c r="P1762" s="1">
        <v>221</v>
      </c>
      <c r="Q1762" s="1">
        <v>221</v>
      </c>
      <c r="R1762" s="4">
        <v>6.6680000000000001</v>
      </c>
      <c r="S1762" s="4">
        <v>119.94499999999999</v>
      </c>
      <c r="T1762" s="4">
        <v>239.54899999999998</v>
      </c>
      <c r="U1762" s="4">
        <f t="shared" si="261"/>
        <v>0</v>
      </c>
      <c r="V1762" s="4">
        <f t="shared" si="262"/>
        <v>0</v>
      </c>
      <c r="W1762" s="4">
        <f t="shared" si="263"/>
        <v>0</v>
      </c>
    </row>
    <row r="1763" spans="1:23" x14ac:dyDescent="0.3">
      <c r="A1763" s="1">
        <f t="shared" si="257"/>
        <v>0</v>
      </c>
      <c r="B1763" s="1" t="s">
        <v>13</v>
      </c>
      <c r="C1763" s="1">
        <v>0.6</v>
      </c>
      <c r="D1763" s="1">
        <v>2</v>
      </c>
      <c r="E1763" s="1">
        <f t="shared" si="258"/>
        <v>441</v>
      </c>
      <c r="F1763" s="1">
        <v>1</v>
      </c>
      <c r="G1763" s="4">
        <f t="shared" si="259"/>
        <v>0</v>
      </c>
      <c r="H1763" s="4">
        <f t="shared" si="260"/>
        <v>267.91899999999998</v>
      </c>
      <c r="I1763" s="4">
        <v>250.30500000000001</v>
      </c>
      <c r="J1763" s="4">
        <v>17.614000000000001</v>
      </c>
      <c r="K1763" s="4">
        <v>0</v>
      </c>
      <c r="L1763" s="1">
        <v>221</v>
      </c>
      <c r="M1763" s="1">
        <v>221</v>
      </c>
      <c r="N1763" s="1">
        <v>221</v>
      </c>
      <c r="O1763" s="1">
        <v>221</v>
      </c>
      <c r="P1763" s="1">
        <v>221</v>
      </c>
      <c r="Q1763" s="1">
        <v>221</v>
      </c>
      <c r="R1763" s="4">
        <v>6.6150000000000002</v>
      </c>
      <c r="S1763" s="4">
        <v>119.94499999999999</v>
      </c>
      <c r="T1763" s="4">
        <v>242.98500000000001</v>
      </c>
      <c r="U1763" s="4">
        <f t="shared" si="261"/>
        <v>0</v>
      </c>
      <c r="V1763" s="4">
        <f t="shared" si="262"/>
        <v>0</v>
      </c>
      <c r="W1763" s="4">
        <f t="shared" si="263"/>
        <v>0</v>
      </c>
    </row>
    <row r="1764" spans="1:23" x14ac:dyDescent="0.3">
      <c r="A1764" s="1">
        <f t="shared" si="257"/>
        <v>0</v>
      </c>
      <c r="B1764" s="1" t="s">
        <v>13</v>
      </c>
      <c r="C1764" s="1">
        <v>0.6</v>
      </c>
      <c r="D1764" s="1">
        <v>3</v>
      </c>
      <c r="E1764" s="1">
        <f t="shared" si="258"/>
        <v>441</v>
      </c>
      <c r="F1764" s="1">
        <v>1</v>
      </c>
      <c r="G1764" s="4">
        <f t="shared" si="259"/>
        <v>0</v>
      </c>
      <c r="H1764" s="4">
        <f t="shared" si="260"/>
        <v>269.483</v>
      </c>
      <c r="I1764" s="4">
        <v>253.04300000000001</v>
      </c>
      <c r="J1764" s="4">
        <v>16.440000000000001</v>
      </c>
      <c r="K1764" s="4">
        <v>0</v>
      </c>
      <c r="L1764" s="1">
        <v>221</v>
      </c>
      <c r="M1764" s="1">
        <v>221</v>
      </c>
      <c r="N1764" s="1">
        <v>221</v>
      </c>
      <c r="O1764" s="1">
        <v>221</v>
      </c>
      <c r="P1764" s="1">
        <v>221</v>
      </c>
      <c r="Q1764" s="1">
        <v>221</v>
      </c>
      <c r="R1764" s="4">
        <v>10.281000000000001</v>
      </c>
      <c r="S1764" s="4">
        <v>119.94499999999999</v>
      </c>
      <c r="T1764" s="4">
        <v>242.05699999999999</v>
      </c>
      <c r="U1764" s="4">
        <f t="shared" si="261"/>
        <v>0</v>
      </c>
      <c r="V1764" s="4">
        <f t="shared" si="262"/>
        <v>0</v>
      </c>
      <c r="W1764" s="4">
        <f t="shared" si="263"/>
        <v>0</v>
      </c>
    </row>
    <row r="1765" spans="1:23" x14ac:dyDescent="0.3">
      <c r="A1765" s="1">
        <f t="shared" si="257"/>
        <v>0</v>
      </c>
      <c r="B1765" s="1" t="s">
        <v>13</v>
      </c>
      <c r="C1765" s="1">
        <v>0.6</v>
      </c>
      <c r="D1765" s="1">
        <v>4</v>
      </c>
      <c r="E1765" s="1">
        <f t="shared" si="258"/>
        <v>441</v>
      </c>
      <c r="F1765" s="1">
        <v>1</v>
      </c>
      <c r="G1765" s="4">
        <f t="shared" si="259"/>
        <v>0</v>
      </c>
      <c r="H1765" s="4">
        <f t="shared" si="260"/>
        <v>275.03499999999997</v>
      </c>
      <c r="I1765" s="4">
        <v>257.32299999999998</v>
      </c>
      <c r="J1765" s="4">
        <v>17.712</v>
      </c>
      <c r="K1765" s="4">
        <v>0</v>
      </c>
      <c r="L1765" s="1">
        <v>221</v>
      </c>
      <c r="M1765" s="1">
        <v>221</v>
      </c>
      <c r="N1765" s="1">
        <v>221</v>
      </c>
      <c r="O1765" s="1">
        <v>221</v>
      </c>
      <c r="P1765" s="1">
        <v>221</v>
      </c>
      <c r="Q1765" s="1">
        <v>221</v>
      </c>
      <c r="R1765" s="4">
        <v>12.52</v>
      </c>
      <c r="S1765" s="4">
        <v>119.94499999999999</v>
      </c>
      <c r="T1765" s="4">
        <v>244.09800000000001</v>
      </c>
      <c r="U1765" s="4">
        <f t="shared" si="261"/>
        <v>0</v>
      </c>
      <c r="V1765" s="4">
        <f t="shared" si="262"/>
        <v>0</v>
      </c>
      <c r="W1765" s="4">
        <f t="shared" si="263"/>
        <v>0</v>
      </c>
    </row>
    <row r="1766" spans="1:23" x14ac:dyDescent="0.3">
      <c r="A1766" s="1">
        <f t="shared" si="257"/>
        <v>0</v>
      </c>
      <c r="B1766" s="1" t="s">
        <v>13</v>
      </c>
      <c r="C1766" s="1">
        <v>0.6</v>
      </c>
      <c r="D1766" s="1">
        <v>1</v>
      </c>
      <c r="E1766" s="1">
        <f t="shared" si="258"/>
        <v>442</v>
      </c>
      <c r="F1766" s="1">
        <v>1</v>
      </c>
      <c r="G1766" s="4">
        <f t="shared" si="259"/>
        <v>0</v>
      </c>
      <c r="H1766" s="4">
        <f t="shared" si="260"/>
        <v>251.48600000000002</v>
      </c>
      <c r="I1766" s="4">
        <v>234.97300000000001</v>
      </c>
      <c r="J1766" s="4">
        <v>16.513000000000002</v>
      </c>
      <c r="K1766" s="4">
        <v>0</v>
      </c>
      <c r="L1766" s="1">
        <v>230</v>
      </c>
      <c r="M1766" s="1">
        <v>230</v>
      </c>
      <c r="N1766" s="1">
        <v>230</v>
      </c>
      <c r="O1766" s="1">
        <v>230</v>
      </c>
      <c r="P1766" s="1">
        <v>230</v>
      </c>
      <c r="Q1766" s="1">
        <v>230</v>
      </c>
      <c r="R1766" s="4">
        <v>3.1</v>
      </c>
      <c r="S1766" s="4">
        <v>116.367</v>
      </c>
      <c r="T1766" s="4">
        <v>231.27500000000001</v>
      </c>
      <c r="U1766" s="4">
        <f t="shared" si="261"/>
        <v>0</v>
      </c>
      <c r="V1766" s="4">
        <f t="shared" si="262"/>
        <v>0</v>
      </c>
      <c r="W1766" s="4">
        <f t="shared" si="263"/>
        <v>0</v>
      </c>
    </row>
    <row r="1767" spans="1:23" x14ac:dyDescent="0.3">
      <c r="A1767" s="1">
        <f t="shared" si="257"/>
        <v>0</v>
      </c>
      <c r="B1767" s="1" t="s">
        <v>13</v>
      </c>
      <c r="C1767" s="1">
        <v>0.6</v>
      </c>
      <c r="D1767" s="1">
        <v>2</v>
      </c>
      <c r="E1767" s="1">
        <f t="shared" si="258"/>
        <v>442</v>
      </c>
      <c r="F1767" s="1">
        <v>1</v>
      </c>
      <c r="G1767" s="4">
        <f t="shared" si="259"/>
        <v>0</v>
      </c>
      <c r="H1767" s="4">
        <f t="shared" si="260"/>
        <v>255.292</v>
      </c>
      <c r="I1767" s="4">
        <v>238.84700000000001</v>
      </c>
      <c r="J1767" s="4">
        <v>16.445</v>
      </c>
      <c r="K1767" s="4">
        <v>0</v>
      </c>
      <c r="L1767" s="1">
        <v>230</v>
      </c>
      <c r="M1767" s="1">
        <v>230</v>
      </c>
      <c r="N1767" s="1">
        <v>230</v>
      </c>
      <c r="O1767" s="1">
        <v>230</v>
      </c>
      <c r="P1767" s="1">
        <v>230</v>
      </c>
      <c r="Q1767" s="1">
        <v>230</v>
      </c>
      <c r="R1767" s="4">
        <v>7.0739999999999998</v>
      </c>
      <c r="S1767" s="4">
        <v>116.367</v>
      </c>
      <c r="T1767" s="4">
        <v>231.17500000000001</v>
      </c>
      <c r="U1767" s="4">
        <f t="shared" si="261"/>
        <v>0</v>
      </c>
      <c r="V1767" s="4">
        <f t="shared" si="262"/>
        <v>0</v>
      </c>
      <c r="W1767" s="4">
        <f t="shared" si="263"/>
        <v>0</v>
      </c>
    </row>
    <row r="1768" spans="1:23" x14ac:dyDescent="0.3">
      <c r="A1768" s="1">
        <f t="shared" si="257"/>
        <v>0</v>
      </c>
      <c r="B1768" s="1" t="s">
        <v>13</v>
      </c>
      <c r="C1768" s="1">
        <v>0.6</v>
      </c>
      <c r="D1768" s="1">
        <v>3</v>
      </c>
      <c r="E1768" s="1">
        <f t="shared" si="258"/>
        <v>442</v>
      </c>
      <c r="F1768" s="1">
        <v>1</v>
      </c>
      <c r="G1768" s="4">
        <f t="shared" si="259"/>
        <v>0</v>
      </c>
      <c r="H1768" s="4">
        <f t="shared" si="260"/>
        <v>259.01600000000002</v>
      </c>
      <c r="I1768" s="4">
        <v>241.45400000000001</v>
      </c>
      <c r="J1768" s="4">
        <v>17.562000000000001</v>
      </c>
      <c r="K1768" s="4">
        <v>0</v>
      </c>
      <c r="L1768" s="1">
        <v>230</v>
      </c>
      <c r="M1768" s="1">
        <v>230</v>
      </c>
      <c r="N1768" s="1">
        <v>230</v>
      </c>
      <c r="O1768" s="1">
        <v>230</v>
      </c>
      <c r="P1768" s="1">
        <v>230</v>
      </c>
      <c r="Q1768" s="1">
        <v>230</v>
      </c>
      <c r="R1768" s="4">
        <v>6.3710000000000004</v>
      </c>
      <c r="S1768" s="4">
        <v>116.367</v>
      </c>
      <c r="T1768" s="4">
        <v>234.48500000000001</v>
      </c>
      <c r="U1768" s="4">
        <f t="shared" si="261"/>
        <v>0</v>
      </c>
      <c r="V1768" s="4">
        <f t="shared" si="262"/>
        <v>0</v>
      </c>
      <c r="W1768" s="4">
        <f t="shared" si="263"/>
        <v>0</v>
      </c>
    </row>
    <row r="1769" spans="1:23" x14ac:dyDescent="0.3">
      <c r="A1769" s="1">
        <f t="shared" si="257"/>
        <v>0</v>
      </c>
      <c r="B1769" s="1" t="s">
        <v>13</v>
      </c>
      <c r="C1769" s="1">
        <v>0.6</v>
      </c>
      <c r="D1769" s="1">
        <v>4</v>
      </c>
      <c r="E1769" s="1">
        <f t="shared" si="258"/>
        <v>442</v>
      </c>
      <c r="F1769" s="1">
        <v>1</v>
      </c>
      <c r="G1769" s="4">
        <f t="shared" si="259"/>
        <v>0</v>
      </c>
      <c r="H1769" s="4">
        <f t="shared" si="260"/>
        <v>275.98500000000001</v>
      </c>
      <c r="I1769" s="4">
        <v>259.286</v>
      </c>
      <c r="J1769" s="4">
        <v>16.699000000000002</v>
      </c>
      <c r="K1769" s="4">
        <v>0</v>
      </c>
      <c r="L1769" s="1">
        <v>230</v>
      </c>
      <c r="M1769" s="1">
        <v>230</v>
      </c>
      <c r="N1769" s="1">
        <v>230</v>
      </c>
      <c r="O1769" s="1">
        <v>230</v>
      </c>
      <c r="P1769" s="1">
        <v>230</v>
      </c>
      <c r="Q1769" s="1">
        <v>230</v>
      </c>
      <c r="R1769" s="4">
        <v>24.701000000000001</v>
      </c>
      <c r="S1769" s="4">
        <v>116.367</v>
      </c>
      <c r="T1769" s="4">
        <v>233.98700000000002</v>
      </c>
      <c r="U1769" s="4">
        <f t="shared" si="261"/>
        <v>0</v>
      </c>
      <c r="V1769" s="4">
        <f t="shared" si="262"/>
        <v>0</v>
      </c>
      <c r="W1769" s="4">
        <f t="shared" si="263"/>
        <v>0</v>
      </c>
    </row>
    <row r="1770" spans="1:23" x14ac:dyDescent="0.3">
      <c r="A1770" s="1">
        <f t="shared" si="257"/>
        <v>0</v>
      </c>
      <c r="B1770" s="1" t="s">
        <v>13</v>
      </c>
      <c r="C1770" s="1">
        <v>0.6</v>
      </c>
      <c r="D1770" s="1">
        <v>1</v>
      </c>
      <c r="E1770" s="1">
        <f t="shared" si="258"/>
        <v>443</v>
      </c>
      <c r="F1770" s="1">
        <v>1</v>
      </c>
      <c r="G1770" s="4">
        <f t="shared" si="259"/>
        <v>0</v>
      </c>
      <c r="H1770" s="4">
        <f t="shared" si="260"/>
        <v>273.45</v>
      </c>
      <c r="I1770" s="4">
        <v>257.39600000000002</v>
      </c>
      <c r="J1770" s="4">
        <v>16.053999999999998</v>
      </c>
      <c r="K1770" s="4">
        <v>0</v>
      </c>
      <c r="L1770" s="1">
        <v>217</v>
      </c>
      <c r="M1770" s="1">
        <v>217</v>
      </c>
      <c r="N1770" s="1">
        <v>217</v>
      </c>
      <c r="O1770" s="1">
        <v>217</v>
      </c>
      <c r="P1770" s="1">
        <v>217</v>
      </c>
      <c r="Q1770" s="1">
        <v>217</v>
      </c>
      <c r="R1770" s="4">
        <v>3.3130000000000002</v>
      </c>
      <c r="S1770" s="4">
        <v>116.846</v>
      </c>
      <c r="T1770" s="4">
        <v>253.56799999999998</v>
      </c>
      <c r="U1770" s="4">
        <f t="shared" si="261"/>
        <v>0</v>
      </c>
      <c r="V1770" s="4">
        <f t="shared" si="262"/>
        <v>0</v>
      </c>
      <c r="W1770" s="4">
        <f t="shared" si="263"/>
        <v>0</v>
      </c>
    </row>
    <row r="1771" spans="1:23" x14ac:dyDescent="0.3">
      <c r="A1771" s="1">
        <f t="shared" si="257"/>
        <v>0</v>
      </c>
      <c r="B1771" s="1" t="s">
        <v>13</v>
      </c>
      <c r="C1771" s="1">
        <v>0.6</v>
      </c>
      <c r="D1771" s="1">
        <v>2</v>
      </c>
      <c r="E1771" s="1">
        <f t="shared" si="258"/>
        <v>443</v>
      </c>
      <c r="F1771" s="1">
        <v>1</v>
      </c>
      <c r="G1771" s="4">
        <f t="shared" si="259"/>
        <v>0</v>
      </c>
      <c r="H1771" s="4">
        <f t="shared" si="260"/>
        <v>276.38599999999997</v>
      </c>
      <c r="I1771" s="4">
        <v>260.04899999999998</v>
      </c>
      <c r="J1771" s="4">
        <v>16.337</v>
      </c>
      <c r="K1771" s="4">
        <v>0</v>
      </c>
      <c r="L1771" s="1">
        <v>217</v>
      </c>
      <c r="M1771" s="1">
        <v>217</v>
      </c>
      <c r="N1771" s="1">
        <v>217</v>
      </c>
      <c r="O1771" s="1">
        <v>217</v>
      </c>
      <c r="P1771" s="1">
        <v>217</v>
      </c>
      <c r="Q1771" s="1">
        <v>217</v>
      </c>
      <c r="R1771" s="4">
        <v>4.6580000000000004</v>
      </c>
      <c r="S1771" s="4">
        <v>116.846</v>
      </c>
      <c r="T1771" s="4">
        <v>254.87599999999998</v>
      </c>
      <c r="U1771" s="4">
        <f t="shared" si="261"/>
        <v>0</v>
      </c>
      <c r="V1771" s="4">
        <f t="shared" si="262"/>
        <v>0</v>
      </c>
      <c r="W1771" s="4">
        <f t="shared" si="263"/>
        <v>0</v>
      </c>
    </row>
    <row r="1772" spans="1:23" x14ac:dyDescent="0.3">
      <c r="A1772" s="1">
        <f t="shared" si="257"/>
        <v>0</v>
      </c>
      <c r="B1772" s="1" t="s">
        <v>13</v>
      </c>
      <c r="C1772" s="1">
        <v>0.6</v>
      </c>
      <c r="D1772" s="1">
        <v>3</v>
      </c>
      <c r="E1772" s="1">
        <f t="shared" si="258"/>
        <v>443</v>
      </c>
      <c r="F1772" s="1">
        <v>1</v>
      </c>
      <c r="G1772" s="4">
        <f t="shared" si="259"/>
        <v>0</v>
      </c>
      <c r="H1772" s="4">
        <f t="shared" si="260"/>
        <v>276.18</v>
      </c>
      <c r="I1772" s="4">
        <v>260.65199999999999</v>
      </c>
      <c r="J1772" s="4">
        <v>15.528</v>
      </c>
      <c r="K1772" s="4">
        <v>0</v>
      </c>
      <c r="L1772" s="1">
        <v>217</v>
      </c>
      <c r="M1772" s="1">
        <v>217</v>
      </c>
      <c r="N1772" s="1">
        <v>217</v>
      </c>
      <c r="O1772" s="1">
        <v>217</v>
      </c>
      <c r="P1772" s="1">
        <v>217</v>
      </c>
      <c r="Q1772" s="1">
        <v>217</v>
      </c>
      <c r="R1772" s="4">
        <v>5.92</v>
      </c>
      <c r="S1772" s="4">
        <v>116.846</v>
      </c>
      <c r="T1772" s="4">
        <v>254.21699999999998</v>
      </c>
      <c r="U1772" s="4">
        <f t="shared" si="261"/>
        <v>0</v>
      </c>
      <c r="V1772" s="4">
        <f t="shared" si="262"/>
        <v>0</v>
      </c>
      <c r="W1772" s="4">
        <f t="shared" si="263"/>
        <v>0</v>
      </c>
    </row>
    <row r="1773" spans="1:23" x14ac:dyDescent="0.3">
      <c r="A1773" s="1">
        <f t="shared" si="257"/>
        <v>0</v>
      </c>
      <c r="B1773" s="1" t="s">
        <v>13</v>
      </c>
      <c r="C1773" s="1">
        <v>0.6</v>
      </c>
      <c r="D1773" s="1">
        <v>4</v>
      </c>
      <c r="E1773" s="1">
        <f t="shared" si="258"/>
        <v>443</v>
      </c>
      <c r="F1773" s="1">
        <v>1</v>
      </c>
      <c r="G1773" s="4">
        <f t="shared" si="259"/>
        <v>0</v>
      </c>
      <c r="H1773" s="4">
        <f t="shared" si="260"/>
        <v>291.00900000000001</v>
      </c>
      <c r="I1773" s="4">
        <v>274.76</v>
      </c>
      <c r="J1773" s="4">
        <v>16.248999999999999</v>
      </c>
      <c r="K1773" s="4">
        <v>0</v>
      </c>
      <c r="L1773" s="1">
        <v>217</v>
      </c>
      <c r="M1773" s="1">
        <v>217</v>
      </c>
      <c r="N1773" s="1">
        <v>217</v>
      </c>
      <c r="O1773" s="1">
        <v>217</v>
      </c>
      <c r="P1773" s="1">
        <v>217</v>
      </c>
      <c r="Q1773" s="1">
        <v>217</v>
      </c>
      <c r="R1773" s="4">
        <v>9.1310000000000002</v>
      </c>
      <c r="S1773" s="4">
        <v>116.846</v>
      </c>
      <c r="T1773" s="4">
        <v>265.11399999999998</v>
      </c>
      <c r="U1773" s="4">
        <f t="shared" si="261"/>
        <v>0</v>
      </c>
      <c r="V1773" s="4">
        <f t="shared" si="262"/>
        <v>0</v>
      </c>
      <c r="W1773" s="4">
        <f t="shared" si="263"/>
        <v>0</v>
      </c>
    </row>
    <row r="1774" spans="1:23" x14ac:dyDescent="0.3">
      <c r="A1774" s="1">
        <f t="shared" si="257"/>
        <v>0</v>
      </c>
      <c r="B1774" s="1" t="s">
        <v>13</v>
      </c>
      <c r="C1774" s="1">
        <v>0.6</v>
      </c>
      <c r="D1774" s="1">
        <v>1</v>
      </c>
      <c r="E1774" s="1">
        <f t="shared" si="258"/>
        <v>444</v>
      </c>
      <c r="F1774" s="1">
        <v>1</v>
      </c>
      <c r="G1774" s="4">
        <f t="shared" si="259"/>
        <v>0</v>
      </c>
      <c r="H1774" s="4">
        <f t="shared" si="260"/>
        <v>246.34299999999999</v>
      </c>
      <c r="I1774" s="4">
        <v>231.89</v>
      </c>
      <c r="J1774" s="4">
        <v>14.452999999999999</v>
      </c>
      <c r="K1774" s="4">
        <v>0</v>
      </c>
      <c r="L1774" s="1">
        <v>222</v>
      </c>
      <c r="M1774" s="1">
        <v>222</v>
      </c>
      <c r="N1774" s="1">
        <v>222</v>
      </c>
      <c r="O1774" s="1">
        <v>222</v>
      </c>
      <c r="P1774" s="1">
        <v>222</v>
      </c>
      <c r="Q1774" s="1">
        <v>222</v>
      </c>
      <c r="R1774" s="4">
        <v>3.6829999999999998</v>
      </c>
      <c r="S1774" s="4">
        <v>110.875</v>
      </c>
      <c r="T1774" s="4">
        <v>227.64999999999998</v>
      </c>
      <c r="U1774" s="4">
        <f t="shared" si="261"/>
        <v>0</v>
      </c>
      <c r="V1774" s="4">
        <f t="shared" si="262"/>
        <v>0</v>
      </c>
      <c r="W1774" s="4">
        <f t="shared" si="263"/>
        <v>0</v>
      </c>
    </row>
    <row r="1775" spans="1:23" x14ac:dyDescent="0.3">
      <c r="A1775" s="1">
        <f t="shared" si="257"/>
        <v>0</v>
      </c>
      <c r="B1775" s="1" t="s">
        <v>13</v>
      </c>
      <c r="C1775" s="1">
        <v>0.6</v>
      </c>
      <c r="D1775" s="1">
        <v>2</v>
      </c>
      <c r="E1775" s="1">
        <f t="shared" si="258"/>
        <v>444</v>
      </c>
      <c r="F1775" s="1">
        <v>1</v>
      </c>
      <c r="G1775" s="4">
        <f t="shared" si="259"/>
        <v>0</v>
      </c>
      <c r="H1775" s="4">
        <f t="shared" si="260"/>
        <v>251.21199999999999</v>
      </c>
      <c r="I1775" s="4">
        <v>234.26299999999998</v>
      </c>
      <c r="J1775" s="4">
        <v>16.949000000000002</v>
      </c>
      <c r="K1775" s="4">
        <v>0</v>
      </c>
      <c r="L1775" s="1">
        <v>222</v>
      </c>
      <c r="M1775" s="1">
        <v>222</v>
      </c>
      <c r="N1775" s="1">
        <v>222</v>
      </c>
      <c r="O1775" s="1">
        <v>222</v>
      </c>
      <c r="P1775" s="1">
        <v>222</v>
      </c>
      <c r="Q1775" s="1">
        <v>222</v>
      </c>
      <c r="R1775" s="4">
        <v>7.0620000000000003</v>
      </c>
      <c r="S1775" s="4">
        <v>110.875</v>
      </c>
      <c r="T1775" s="4">
        <v>226.64400000000001</v>
      </c>
      <c r="U1775" s="4">
        <f t="shared" si="261"/>
        <v>0</v>
      </c>
      <c r="V1775" s="4">
        <f t="shared" si="262"/>
        <v>0</v>
      </c>
      <c r="W1775" s="4">
        <f t="shared" si="263"/>
        <v>0</v>
      </c>
    </row>
    <row r="1776" spans="1:23" x14ac:dyDescent="0.3">
      <c r="A1776" s="1">
        <f t="shared" si="257"/>
        <v>0</v>
      </c>
      <c r="B1776" s="1" t="s">
        <v>13</v>
      </c>
      <c r="C1776" s="1">
        <v>0.6</v>
      </c>
      <c r="D1776" s="1">
        <v>3</v>
      </c>
      <c r="E1776" s="1">
        <f t="shared" si="258"/>
        <v>444</v>
      </c>
      <c r="F1776" s="1">
        <v>1</v>
      </c>
      <c r="G1776" s="4">
        <f t="shared" si="259"/>
        <v>0</v>
      </c>
      <c r="H1776" s="4">
        <f t="shared" si="260"/>
        <v>253.09199999999998</v>
      </c>
      <c r="I1776" s="4">
        <v>237.06299999999999</v>
      </c>
      <c r="J1776" s="4">
        <v>16.029</v>
      </c>
      <c r="K1776" s="4">
        <v>0</v>
      </c>
      <c r="L1776" s="1">
        <v>222</v>
      </c>
      <c r="M1776" s="1">
        <v>222</v>
      </c>
      <c r="N1776" s="1">
        <v>222</v>
      </c>
      <c r="O1776" s="1">
        <v>222</v>
      </c>
      <c r="P1776" s="1">
        <v>222</v>
      </c>
      <c r="Q1776" s="1">
        <v>222</v>
      </c>
      <c r="R1776" s="4">
        <v>6.1539999999999999</v>
      </c>
      <c r="S1776" s="4">
        <v>110.875</v>
      </c>
      <c r="T1776" s="4">
        <v>230.352</v>
      </c>
      <c r="U1776" s="4">
        <f t="shared" si="261"/>
        <v>0</v>
      </c>
      <c r="V1776" s="4">
        <f t="shared" si="262"/>
        <v>0</v>
      </c>
      <c r="W1776" s="4">
        <f t="shared" si="263"/>
        <v>0</v>
      </c>
    </row>
    <row r="1777" spans="1:23" x14ac:dyDescent="0.3">
      <c r="A1777" s="1">
        <f t="shared" si="257"/>
        <v>0</v>
      </c>
      <c r="B1777" s="1" t="s">
        <v>13</v>
      </c>
      <c r="C1777" s="1">
        <v>0.6</v>
      </c>
      <c r="D1777" s="1">
        <v>4</v>
      </c>
      <c r="E1777" s="1">
        <f t="shared" si="258"/>
        <v>444</v>
      </c>
      <c r="F1777" s="1">
        <v>1</v>
      </c>
      <c r="G1777" s="4">
        <f t="shared" si="259"/>
        <v>0</v>
      </c>
      <c r="H1777" s="4">
        <f t="shared" si="260"/>
        <v>252.58700000000002</v>
      </c>
      <c r="I1777" s="4">
        <v>237.69900000000001</v>
      </c>
      <c r="J1777" s="4">
        <v>14.888</v>
      </c>
      <c r="K1777" s="4">
        <v>0</v>
      </c>
      <c r="L1777" s="1">
        <v>222</v>
      </c>
      <c r="M1777" s="1">
        <v>222</v>
      </c>
      <c r="N1777" s="1">
        <v>222</v>
      </c>
      <c r="O1777" s="1">
        <v>222</v>
      </c>
      <c r="P1777" s="1">
        <v>222</v>
      </c>
      <c r="Q1777" s="1">
        <v>222</v>
      </c>
      <c r="R1777" s="4">
        <v>12.779</v>
      </c>
      <c r="S1777" s="4">
        <v>110.875</v>
      </c>
      <c r="T1777" s="4">
        <v>224.363</v>
      </c>
      <c r="U1777" s="4">
        <f t="shared" si="261"/>
        <v>0</v>
      </c>
      <c r="V1777" s="4">
        <f t="shared" si="262"/>
        <v>0</v>
      </c>
      <c r="W1777" s="4">
        <f t="shared" si="263"/>
        <v>0</v>
      </c>
    </row>
    <row r="1778" spans="1:23" x14ac:dyDescent="0.3">
      <c r="A1778" s="1">
        <f t="shared" si="257"/>
        <v>0</v>
      </c>
      <c r="B1778" s="1" t="s">
        <v>13</v>
      </c>
      <c r="C1778" s="1">
        <v>0.6</v>
      </c>
      <c r="D1778" s="1">
        <v>1</v>
      </c>
      <c r="E1778" s="1">
        <f t="shared" si="258"/>
        <v>445</v>
      </c>
      <c r="F1778" s="1">
        <v>1</v>
      </c>
      <c r="G1778" s="4">
        <f t="shared" si="259"/>
        <v>0</v>
      </c>
      <c r="H1778" s="4">
        <f t="shared" si="260"/>
        <v>289.30200000000002</v>
      </c>
      <c r="I1778" s="4">
        <v>272.43200000000002</v>
      </c>
      <c r="J1778" s="4">
        <v>16.87</v>
      </c>
      <c r="K1778" s="4">
        <v>0</v>
      </c>
      <c r="L1778" s="1">
        <v>229</v>
      </c>
      <c r="M1778" s="1">
        <v>229</v>
      </c>
      <c r="N1778" s="1">
        <v>229</v>
      </c>
      <c r="O1778" s="1">
        <v>229</v>
      </c>
      <c r="P1778" s="1">
        <v>229</v>
      </c>
      <c r="Q1778" s="1">
        <v>229</v>
      </c>
      <c r="R1778" s="4">
        <v>3.6469999999999998</v>
      </c>
      <c r="S1778" s="4">
        <v>114.098</v>
      </c>
      <c r="T1778" s="4">
        <v>268.08699999999999</v>
      </c>
      <c r="U1778" s="4">
        <f t="shared" si="261"/>
        <v>0</v>
      </c>
      <c r="V1778" s="4">
        <f t="shared" si="262"/>
        <v>0</v>
      </c>
      <c r="W1778" s="4">
        <f t="shared" si="263"/>
        <v>0</v>
      </c>
    </row>
    <row r="1779" spans="1:23" x14ac:dyDescent="0.3">
      <c r="A1779" s="1">
        <f t="shared" si="257"/>
        <v>0</v>
      </c>
      <c r="B1779" s="1" t="s">
        <v>13</v>
      </c>
      <c r="C1779" s="1">
        <v>0.6</v>
      </c>
      <c r="D1779" s="1">
        <v>2</v>
      </c>
      <c r="E1779" s="1">
        <f t="shared" si="258"/>
        <v>445</v>
      </c>
      <c r="F1779" s="1">
        <v>1</v>
      </c>
      <c r="G1779" s="4">
        <f t="shared" si="259"/>
        <v>0</v>
      </c>
      <c r="H1779" s="4">
        <f t="shared" si="260"/>
        <v>282.60399999999998</v>
      </c>
      <c r="I1779" s="4">
        <v>267.27999999999997</v>
      </c>
      <c r="J1779" s="4">
        <v>15.324</v>
      </c>
      <c r="K1779" s="4">
        <v>0</v>
      </c>
      <c r="L1779" s="1">
        <v>229</v>
      </c>
      <c r="M1779" s="1">
        <v>229</v>
      </c>
      <c r="N1779" s="1">
        <v>229</v>
      </c>
      <c r="O1779" s="1">
        <v>229</v>
      </c>
      <c r="P1779" s="1">
        <v>229</v>
      </c>
      <c r="Q1779" s="1">
        <v>229</v>
      </c>
      <c r="R1779" s="4">
        <v>4.5039999999999996</v>
      </c>
      <c r="S1779" s="4">
        <v>114.098</v>
      </c>
      <c r="T1779" s="4">
        <v>262.07799999999997</v>
      </c>
      <c r="U1779" s="4">
        <f t="shared" si="261"/>
        <v>0</v>
      </c>
      <c r="V1779" s="4">
        <f t="shared" si="262"/>
        <v>0</v>
      </c>
      <c r="W1779" s="4">
        <f t="shared" si="263"/>
        <v>0</v>
      </c>
    </row>
    <row r="1780" spans="1:23" x14ac:dyDescent="0.3">
      <c r="A1780" s="1">
        <f t="shared" si="257"/>
        <v>0</v>
      </c>
      <c r="B1780" s="1" t="s">
        <v>13</v>
      </c>
      <c r="C1780" s="1">
        <v>0.6</v>
      </c>
      <c r="D1780" s="1">
        <v>3</v>
      </c>
      <c r="E1780" s="1">
        <f t="shared" si="258"/>
        <v>445</v>
      </c>
      <c r="F1780" s="1">
        <v>1</v>
      </c>
      <c r="G1780" s="4">
        <f t="shared" si="259"/>
        <v>0</v>
      </c>
      <c r="H1780" s="4">
        <f t="shared" si="260"/>
        <v>296.351</v>
      </c>
      <c r="I1780" s="4">
        <v>281.13900000000001</v>
      </c>
      <c r="J1780" s="4">
        <v>15.212</v>
      </c>
      <c r="K1780" s="4">
        <v>0</v>
      </c>
      <c r="L1780" s="1">
        <v>229</v>
      </c>
      <c r="M1780" s="1">
        <v>229</v>
      </c>
      <c r="N1780" s="1">
        <v>229</v>
      </c>
      <c r="O1780" s="1">
        <v>229</v>
      </c>
      <c r="P1780" s="1">
        <v>229</v>
      </c>
      <c r="Q1780" s="1">
        <v>229</v>
      </c>
      <c r="R1780" s="4">
        <v>6.1059999999999999</v>
      </c>
      <c r="S1780" s="4">
        <v>114.098</v>
      </c>
      <c r="T1780" s="4">
        <v>274.33500000000004</v>
      </c>
      <c r="U1780" s="4">
        <f t="shared" si="261"/>
        <v>0</v>
      </c>
      <c r="V1780" s="4">
        <f t="shared" si="262"/>
        <v>0</v>
      </c>
      <c r="W1780" s="4">
        <f t="shared" si="263"/>
        <v>0</v>
      </c>
    </row>
    <row r="1781" spans="1:23" x14ac:dyDescent="0.3">
      <c r="A1781" s="1">
        <f t="shared" si="257"/>
        <v>0</v>
      </c>
      <c r="B1781" s="1" t="s">
        <v>13</v>
      </c>
      <c r="C1781" s="1">
        <v>0.6</v>
      </c>
      <c r="D1781" s="1">
        <v>4</v>
      </c>
      <c r="E1781" s="1">
        <f t="shared" si="258"/>
        <v>445</v>
      </c>
      <c r="F1781" s="1">
        <v>0</v>
      </c>
      <c r="G1781" s="4">
        <f t="shared" si="259"/>
        <v>0.43668122270742354</v>
      </c>
      <c r="H1781" s="4">
        <f t="shared" si="260"/>
        <v>319.05799999999999</v>
      </c>
      <c r="I1781" s="4">
        <v>240.911</v>
      </c>
      <c r="J1781" s="4">
        <v>14.709</v>
      </c>
      <c r="K1781" s="4">
        <v>63.438000000000002</v>
      </c>
      <c r="L1781" s="1">
        <v>229</v>
      </c>
      <c r="M1781" s="1">
        <v>230</v>
      </c>
      <c r="N1781" s="1">
        <v>230</v>
      </c>
      <c r="O1781" s="1">
        <v>229</v>
      </c>
      <c r="P1781" s="1">
        <v>229</v>
      </c>
      <c r="Q1781" s="1">
        <v>229</v>
      </c>
      <c r="R1781" s="4">
        <v>11.254</v>
      </c>
      <c r="S1781" s="4">
        <v>114.098</v>
      </c>
      <c r="T1781" s="4">
        <v>228.959</v>
      </c>
      <c r="U1781" s="4" t="str">
        <f t="shared" si="261"/>
        <v>0</v>
      </c>
      <c r="V1781" s="4" t="str">
        <f t="shared" si="262"/>
        <v>0</v>
      </c>
      <c r="W1781" s="4" t="str">
        <f t="shared" si="263"/>
        <v>0</v>
      </c>
    </row>
    <row r="1782" spans="1:23" x14ac:dyDescent="0.3">
      <c r="A1782" s="1">
        <f t="shared" si="257"/>
        <v>0</v>
      </c>
      <c r="B1782" s="1" t="s">
        <v>13</v>
      </c>
      <c r="C1782" s="1">
        <v>0.6</v>
      </c>
      <c r="D1782" s="1">
        <v>1</v>
      </c>
      <c r="E1782" s="1">
        <f t="shared" si="258"/>
        <v>446</v>
      </c>
      <c r="F1782" s="1">
        <v>1</v>
      </c>
      <c r="G1782" s="4">
        <f t="shared" si="259"/>
        <v>0</v>
      </c>
      <c r="H1782" s="4">
        <f t="shared" si="260"/>
        <v>256.16199999999998</v>
      </c>
      <c r="I1782" s="4">
        <v>238.834</v>
      </c>
      <c r="J1782" s="4">
        <v>17.327999999999999</v>
      </c>
      <c r="K1782" s="4">
        <v>0</v>
      </c>
      <c r="L1782" s="1">
        <v>228</v>
      </c>
      <c r="M1782" s="1">
        <v>228</v>
      </c>
      <c r="N1782" s="1">
        <v>228</v>
      </c>
      <c r="O1782" s="1">
        <v>228</v>
      </c>
      <c r="P1782" s="1">
        <v>228</v>
      </c>
      <c r="Q1782" s="1">
        <v>228</v>
      </c>
      <c r="R1782" s="4">
        <v>4.3170000000000002</v>
      </c>
      <c r="S1782" s="4">
        <v>122.94</v>
      </c>
      <c r="T1782" s="4">
        <v>233.95999999999998</v>
      </c>
      <c r="U1782" s="4">
        <f t="shared" si="261"/>
        <v>0</v>
      </c>
      <c r="V1782" s="4">
        <f t="shared" si="262"/>
        <v>0</v>
      </c>
      <c r="W1782" s="4">
        <f t="shared" si="263"/>
        <v>0</v>
      </c>
    </row>
    <row r="1783" spans="1:23" x14ac:dyDescent="0.3">
      <c r="A1783" s="1">
        <f t="shared" si="257"/>
        <v>0</v>
      </c>
      <c r="B1783" s="1" t="s">
        <v>13</v>
      </c>
      <c r="C1783" s="1">
        <v>0.6</v>
      </c>
      <c r="D1783" s="1">
        <v>2</v>
      </c>
      <c r="E1783" s="1">
        <f t="shared" si="258"/>
        <v>446</v>
      </c>
      <c r="F1783" s="1">
        <v>1</v>
      </c>
      <c r="G1783" s="4">
        <f t="shared" si="259"/>
        <v>0</v>
      </c>
      <c r="H1783" s="4">
        <f t="shared" si="260"/>
        <v>259.74900000000002</v>
      </c>
      <c r="I1783" s="4">
        <v>243.613</v>
      </c>
      <c r="J1783" s="4">
        <v>16.135999999999999</v>
      </c>
      <c r="K1783" s="4">
        <v>0</v>
      </c>
      <c r="L1783" s="1">
        <v>228</v>
      </c>
      <c r="M1783" s="1">
        <v>228</v>
      </c>
      <c r="N1783" s="1">
        <v>228</v>
      </c>
      <c r="O1783" s="1">
        <v>228</v>
      </c>
      <c r="P1783" s="1">
        <v>228</v>
      </c>
      <c r="Q1783" s="1">
        <v>228</v>
      </c>
      <c r="R1783" s="4">
        <v>6.6559999999999997</v>
      </c>
      <c r="S1783" s="4">
        <v>122.94</v>
      </c>
      <c r="T1783" s="4">
        <v>236.39999999999998</v>
      </c>
      <c r="U1783" s="4">
        <f t="shared" si="261"/>
        <v>0</v>
      </c>
      <c r="V1783" s="4">
        <f t="shared" si="262"/>
        <v>0</v>
      </c>
      <c r="W1783" s="4">
        <f t="shared" si="263"/>
        <v>0</v>
      </c>
    </row>
    <row r="1784" spans="1:23" x14ac:dyDescent="0.3">
      <c r="A1784" s="1">
        <f t="shared" si="257"/>
        <v>0</v>
      </c>
      <c r="B1784" s="1" t="s">
        <v>13</v>
      </c>
      <c r="C1784" s="1">
        <v>0.6</v>
      </c>
      <c r="D1784" s="1">
        <v>3</v>
      </c>
      <c r="E1784" s="1">
        <f t="shared" si="258"/>
        <v>446</v>
      </c>
      <c r="F1784" s="1">
        <v>1</v>
      </c>
      <c r="G1784" s="4">
        <f t="shared" si="259"/>
        <v>0</v>
      </c>
      <c r="H1784" s="4">
        <f t="shared" si="260"/>
        <v>249.904</v>
      </c>
      <c r="I1784" s="4">
        <v>233.02199999999999</v>
      </c>
      <c r="J1784" s="4">
        <v>16.882000000000001</v>
      </c>
      <c r="K1784" s="4">
        <v>0</v>
      </c>
      <c r="L1784" s="1">
        <v>228</v>
      </c>
      <c r="M1784" s="1">
        <v>228</v>
      </c>
      <c r="N1784" s="1">
        <v>228</v>
      </c>
      <c r="O1784" s="1">
        <v>228</v>
      </c>
      <c r="P1784" s="1">
        <v>228</v>
      </c>
      <c r="Q1784" s="1">
        <v>228</v>
      </c>
      <c r="R1784" s="4">
        <v>5.05</v>
      </c>
      <c r="S1784" s="4">
        <v>122.94</v>
      </c>
      <c r="T1784" s="4">
        <v>227.41499999999999</v>
      </c>
      <c r="U1784" s="4">
        <f t="shared" si="261"/>
        <v>0</v>
      </c>
      <c r="V1784" s="4">
        <f t="shared" si="262"/>
        <v>0</v>
      </c>
      <c r="W1784" s="4">
        <f t="shared" si="263"/>
        <v>0</v>
      </c>
    </row>
    <row r="1785" spans="1:23" x14ac:dyDescent="0.3">
      <c r="A1785" s="1">
        <f t="shared" si="257"/>
        <v>0</v>
      </c>
      <c r="B1785" s="1" t="s">
        <v>13</v>
      </c>
      <c r="C1785" s="1">
        <v>0.6</v>
      </c>
      <c r="D1785" s="1">
        <v>4</v>
      </c>
      <c r="E1785" s="1">
        <f t="shared" si="258"/>
        <v>446</v>
      </c>
      <c r="F1785" s="1">
        <v>1</v>
      </c>
      <c r="G1785" s="4">
        <f t="shared" si="259"/>
        <v>0</v>
      </c>
      <c r="H1785" s="4">
        <f t="shared" si="260"/>
        <v>259.98</v>
      </c>
      <c r="I1785" s="4">
        <v>242.565</v>
      </c>
      <c r="J1785" s="4">
        <v>17.414999999999999</v>
      </c>
      <c r="K1785" s="4">
        <v>0</v>
      </c>
      <c r="L1785" s="1">
        <v>228</v>
      </c>
      <c r="M1785" s="1">
        <v>228</v>
      </c>
      <c r="N1785" s="1">
        <v>228</v>
      </c>
      <c r="O1785" s="1">
        <v>228</v>
      </c>
      <c r="P1785" s="1">
        <v>228</v>
      </c>
      <c r="Q1785" s="1">
        <v>228</v>
      </c>
      <c r="R1785" s="4">
        <v>11.617000000000001</v>
      </c>
      <c r="S1785" s="4">
        <v>122.94</v>
      </c>
      <c r="T1785" s="4">
        <v>230.39099999999999</v>
      </c>
      <c r="U1785" s="4">
        <f t="shared" si="261"/>
        <v>0</v>
      </c>
      <c r="V1785" s="4">
        <f t="shared" si="262"/>
        <v>0</v>
      </c>
      <c r="W1785" s="4">
        <f t="shared" si="263"/>
        <v>0</v>
      </c>
    </row>
    <row r="1786" spans="1:23" x14ac:dyDescent="0.3">
      <c r="A1786" s="1">
        <f t="shared" si="257"/>
        <v>0</v>
      </c>
      <c r="B1786" s="1" t="s">
        <v>13</v>
      </c>
      <c r="C1786" s="1">
        <v>0.6</v>
      </c>
      <c r="D1786" s="1">
        <v>1</v>
      </c>
      <c r="E1786" s="1">
        <f t="shared" si="258"/>
        <v>447</v>
      </c>
      <c r="F1786" s="1">
        <v>1</v>
      </c>
      <c r="G1786" s="4">
        <f t="shared" si="259"/>
        <v>0</v>
      </c>
      <c r="H1786" s="4">
        <f t="shared" si="260"/>
        <v>305.80900000000003</v>
      </c>
      <c r="I1786" s="4">
        <v>290.22800000000001</v>
      </c>
      <c r="J1786" s="4">
        <v>15.581</v>
      </c>
      <c r="K1786" s="4">
        <v>0</v>
      </c>
      <c r="L1786" s="1">
        <v>221</v>
      </c>
      <c r="M1786" s="1">
        <v>221</v>
      </c>
      <c r="N1786" s="1">
        <v>221</v>
      </c>
      <c r="O1786" s="1">
        <v>221</v>
      </c>
      <c r="P1786" s="1">
        <v>221</v>
      </c>
      <c r="Q1786" s="1">
        <v>221</v>
      </c>
      <c r="R1786" s="4">
        <v>4.5579999999999998</v>
      </c>
      <c r="S1786" s="4">
        <v>122.205</v>
      </c>
      <c r="T1786" s="4">
        <v>285.02</v>
      </c>
      <c r="U1786" s="4">
        <f t="shared" si="261"/>
        <v>0</v>
      </c>
      <c r="V1786" s="4">
        <f t="shared" si="262"/>
        <v>0</v>
      </c>
      <c r="W1786" s="4">
        <f t="shared" si="263"/>
        <v>0</v>
      </c>
    </row>
    <row r="1787" spans="1:23" x14ac:dyDescent="0.3">
      <c r="A1787" s="1">
        <f t="shared" si="257"/>
        <v>0</v>
      </c>
      <c r="B1787" s="1" t="s">
        <v>13</v>
      </c>
      <c r="C1787" s="1">
        <v>0.6</v>
      </c>
      <c r="D1787" s="1">
        <v>2</v>
      </c>
      <c r="E1787" s="1">
        <f t="shared" si="258"/>
        <v>447</v>
      </c>
      <c r="F1787" s="1">
        <v>1</v>
      </c>
      <c r="G1787" s="4">
        <f t="shared" si="259"/>
        <v>0</v>
      </c>
      <c r="H1787" s="4">
        <f t="shared" si="260"/>
        <v>310.70600000000002</v>
      </c>
      <c r="I1787" s="4">
        <v>292.37</v>
      </c>
      <c r="J1787" s="4">
        <v>18.335999999999999</v>
      </c>
      <c r="K1787" s="4">
        <v>0</v>
      </c>
      <c r="L1787" s="1">
        <v>221</v>
      </c>
      <c r="M1787" s="1">
        <v>221</v>
      </c>
      <c r="N1787" s="1">
        <v>221</v>
      </c>
      <c r="O1787" s="1">
        <v>221</v>
      </c>
      <c r="P1787" s="1">
        <v>221</v>
      </c>
      <c r="Q1787" s="1">
        <v>221</v>
      </c>
      <c r="R1787" s="4">
        <v>6.4619999999999997</v>
      </c>
      <c r="S1787" s="4">
        <v>122.205</v>
      </c>
      <c r="T1787" s="4">
        <v>285.25800000000004</v>
      </c>
      <c r="U1787" s="4">
        <f t="shared" si="261"/>
        <v>0</v>
      </c>
      <c r="V1787" s="4">
        <f t="shared" si="262"/>
        <v>0</v>
      </c>
      <c r="W1787" s="4">
        <f t="shared" si="263"/>
        <v>0</v>
      </c>
    </row>
    <row r="1788" spans="1:23" x14ac:dyDescent="0.3">
      <c r="A1788" s="1">
        <f t="shared" si="257"/>
        <v>0</v>
      </c>
      <c r="B1788" s="1" t="s">
        <v>13</v>
      </c>
      <c r="C1788" s="1">
        <v>0.6</v>
      </c>
      <c r="D1788" s="1">
        <v>3</v>
      </c>
      <c r="E1788" s="1">
        <f t="shared" si="258"/>
        <v>447</v>
      </c>
      <c r="F1788" s="1">
        <v>1</v>
      </c>
      <c r="G1788" s="4">
        <f t="shared" si="259"/>
        <v>0</v>
      </c>
      <c r="H1788" s="4">
        <f t="shared" si="260"/>
        <v>301.82299999999998</v>
      </c>
      <c r="I1788" s="4">
        <v>284.892</v>
      </c>
      <c r="J1788" s="4">
        <v>16.931000000000001</v>
      </c>
      <c r="K1788" s="4">
        <v>0</v>
      </c>
      <c r="L1788" s="1">
        <v>221</v>
      </c>
      <c r="M1788" s="1">
        <v>221</v>
      </c>
      <c r="N1788" s="1">
        <v>221</v>
      </c>
      <c r="O1788" s="1">
        <v>221</v>
      </c>
      <c r="P1788" s="1">
        <v>221</v>
      </c>
      <c r="Q1788" s="1">
        <v>221</v>
      </c>
      <c r="R1788" s="4">
        <v>6.3639999999999999</v>
      </c>
      <c r="S1788" s="4">
        <v>122.205</v>
      </c>
      <c r="T1788" s="4">
        <v>277.87800000000004</v>
      </c>
      <c r="U1788" s="4">
        <f t="shared" si="261"/>
        <v>0</v>
      </c>
      <c r="V1788" s="4">
        <f t="shared" si="262"/>
        <v>0</v>
      </c>
      <c r="W1788" s="4">
        <f t="shared" si="263"/>
        <v>0</v>
      </c>
    </row>
    <row r="1789" spans="1:23" x14ac:dyDescent="0.3">
      <c r="A1789" s="1">
        <f t="shared" si="257"/>
        <v>0</v>
      </c>
      <c r="B1789" s="1" t="s">
        <v>13</v>
      </c>
      <c r="C1789" s="1">
        <v>0.6</v>
      </c>
      <c r="D1789" s="1">
        <v>4</v>
      </c>
      <c r="E1789" s="1">
        <f t="shared" si="258"/>
        <v>447</v>
      </c>
      <c r="F1789" s="1">
        <v>1</v>
      </c>
      <c r="G1789" s="4">
        <f t="shared" si="259"/>
        <v>0</v>
      </c>
      <c r="H1789" s="4">
        <f t="shared" si="260"/>
        <v>313.84299999999996</v>
      </c>
      <c r="I1789" s="4">
        <v>297.89499999999998</v>
      </c>
      <c r="J1789" s="4">
        <v>15.948</v>
      </c>
      <c r="K1789" s="4">
        <v>0</v>
      </c>
      <c r="L1789" s="1">
        <v>221</v>
      </c>
      <c r="M1789" s="1">
        <v>221</v>
      </c>
      <c r="N1789" s="1">
        <v>221</v>
      </c>
      <c r="O1789" s="1">
        <v>221</v>
      </c>
      <c r="P1789" s="1">
        <v>221</v>
      </c>
      <c r="Q1789" s="1">
        <v>221</v>
      </c>
      <c r="R1789" s="4">
        <v>10.486000000000001</v>
      </c>
      <c r="S1789" s="4">
        <v>122.205</v>
      </c>
      <c r="T1789" s="4">
        <v>286.75900000000001</v>
      </c>
      <c r="U1789" s="4">
        <f t="shared" si="261"/>
        <v>0</v>
      </c>
      <c r="V1789" s="4">
        <f t="shared" si="262"/>
        <v>0</v>
      </c>
      <c r="W1789" s="4">
        <f t="shared" si="263"/>
        <v>0</v>
      </c>
    </row>
    <row r="1790" spans="1:23" x14ac:dyDescent="0.3">
      <c r="A1790" s="1">
        <f t="shared" si="257"/>
        <v>0</v>
      </c>
      <c r="B1790" s="1" t="s">
        <v>13</v>
      </c>
      <c r="C1790" s="1">
        <v>0.6</v>
      </c>
      <c r="D1790" s="1">
        <v>1</v>
      </c>
      <c r="E1790" s="1">
        <f t="shared" si="258"/>
        <v>448</v>
      </c>
      <c r="F1790" s="1">
        <v>1</v>
      </c>
      <c r="G1790" s="4">
        <f t="shared" si="259"/>
        <v>0</v>
      </c>
      <c r="H1790" s="4">
        <f t="shared" si="260"/>
        <v>277.30399999999997</v>
      </c>
      <c r="I1790" s="4">
        <v>259.82299999999998</v>
      </c>
      <c r="J1790" s="4">
        <v>17.481000000000002</v>
      </c>
      <c r="K1790" s="4">
        <v>0</v>
      </c>
      <c r="L1790" s="1">
        <v>222</v>
      </c>
      <c r="M1790" s="1">
        <v>222</v>
      </c>
      <c r="N1790" s="1">
        <v>222</v>
      </c>
      <c r="O1790" s="1">
        <v>222</v>
      </c>
      <c r="P1790" s="1">
        <v>222</v>
      </c>
      <c r="Q1790" s="1">
        <v>222</v>
      </c>
      <c r="R1790" s="4">
        <v>3.8980000000000001</v>
      </c>
      <c r="S1790" s="4">
        <v>124.702</v>
      </c>
      <c r="T1790" s="4">
        <v>255.23600000000002</v>
      </c>
      <c r="U1790" s="4">
        <f t="shared" si="261"/>
        <v>0</v>
      </c>
      <c r="V1790" s="4">
        <f t="shared" si="262"/>
        <v>0</v>
      </c>
      <c r="W1790" s="4">
        <f t="shared" si="263"/>
        <v>0</v>
      </c>
    </row>
    <row r="1791" spans="1:23" x14ac:dyDescent="0.3">
      <c r="A1791" s="1">
        <f t="shared" si="257"/>
        <v>0</v>
      </c>
      <c r="B1791" s="1" t="s">
        <v>13</v>
      </c>
      <c r="C1791" s="1">
        <v>0.6</v>
      </c>
      <c r="D1791" s="1">
        <v>2</v>
      </c>
      <c r="E1791" s="1">
        <f t="shared" si="258"/>
        <v>448</v>
      </c>
      <c r="F1791" s="1">
        <v>1</v>
      </c>
      <c r="G1791" s="4">
        <f t="shared" si="259"/>
        <v>0</v>
      </c>
      <c r="H1791" s="4">
        <f t="shared" si="260"/>
        <v>270.92500000000001</v>
      </c>
      <c r="I1791" s="4">
        <v>253.93299999999999</v>
      </c>
      <c r="J1791" s="4">
        <v>16.992000000000001</v>
      </c>
      <c r="K1791" s="4">
        <v>0</v>
      </c>
      <c r="L1791" s="1">
        <v>222</v>
      </c>
      <c r="M1791" s="1">
        <v>222</v>
      </c>
      <c r="N1791" s="1">
        <v>222</v>
      </c>
      <c r="O1791" s="1">
        <v>222</v>
      </c>
      <c r="P1791" s="1">
        <v>222</v>
      </c>
      <c r="Q1791" s="1">
        <v>222</v>
      </c>
      <c r="R1791" s="4">
        <v>5.1820000000000004</v>
      </c>
      <c r="S1791" s="4">
        <v>124.702</v>
      </c>
      <c r="T1791" s="4">
        <v>248.06200000000001</v>
      </c>
      <c r="U1791" s="4">
        <f t="shared" si="261"/>
        <v>0</v>
      </c>
      <c r="V1791" s="4">
        <f t="shared" si="262"/>
        <v>0</v>
      </c>
      <c r="W1791" s="4">
        <f t="shared" si="263"/>
        <v>0</v>
      </c>
    </row>
    <row r="1792" spans="1:23" x14ac:dyDescent="0.3">
      <c r="A1792" s="1">
        <f t="shared" si="257"/>
        <v>0</v>
      </c>
      <c r="B1792" s="1" t="s">
        <v>13</v>
      </c>
      <c r="C1792" s="1">
        <v>0.6</v>
      </c>
      <c r="D1792" s="1">
        <v>3</v>
      </c>
      <c r="E1792" s="1">
        <f t="shared" si="258"/>
        <v>448</v>
      </c>
      <c r="F1792" s="1">
        <v>1</v>
      </c>
      <c r="G1792" s="4">
        <f t="shared" si="259"/>
        <v>0</v>
      </c>
      <c r="H1792" s="4">
        <f t="shared" si="260"/>
        <v>270.56099999999998</v>
      </c>
      <c r="I1792" s="4">
        <v>253.46499999999997</v>
      </c>
      <c r="J1792" s="4">
        <v>17.096</v>
      </c>
      <c r="K1792" s="4">
        <v>0</v>
      </c>
      <c r="L1792" s="1">
        <v>222</v>
      </c>
      <c r="M1792" s="1">
        <v>222</v>
      </c>
      <c r="N1792" s="1">
        <v>222</v>
      </c>
      <c r="O1792" s="1">
        <v>222</v>
      </c>
      <c r="P1792" s="1">
        <v>222</v>
      </c>
      <c r="Q1792" s="1">
        <v>222</v>
      </c>
      <c r="R1792" s="4">
        <v>6.4269999999999996</v>
      </c>
      <c r="S1792" s="4">
        <v>124.702</v>
      </c>
      <c r="T1792" s="4">
        <v>246.34899999999999</v>
      </c>
      <c r="U1792" s="4">
        <f t="shared" si="261"/>
        <v>0</v>
      </c>
      <c r="V1792" s="4">
        <f t="shared" si="262"/>
        <v>0</v>
      </c>
      <c r="W1792" s="4">
        <f t="shared" si="263"/>
        <v>0</v>
      </c>
    </row>
    <row r="1793" spans="1:38" x14ac:dyDescent="0.3">
      <c r="A1793" s="1">
        <f t="shared" si="257"/>
        <v>0</v>
      </c>
      <c r="B1793" s="1" t="s">
        <v>13</v>
      </c>
      <c r="C1793" s="1">
        <v>0.6</v>
      </c>
      <c r="D1793" s="1">
        <v>4</v>
      </c>
      <c r="E1793" s="1">
        <f t="shared" si="258"/>
        <v>448</v>
      </c>
      <c r="F1793" s="1">
        <v>1</v>
      </c>
      <c r="G1793" s="4">
        <f t="shared" si="259"/>
        <v>0</v>
      </c>
      <c r="H1793" s="4">
        <f t="shared" si="260"/>
        <v>267.21699999999998</v>
      </c>
      <c r="I1793" s="4">
        <v>251.01599999999999</v>
      </c>
      <c r="J1793" s="4">
        <v>16.201000000000001</v>
      </c>
      <c r="K1793" s="4">
        <v>0</v>
      </c>
      <c r="L1793" s="1">
        <v>222</v>
      </c>
      <c r="M1793" s="1">
        <v>222</v>
      </c>
      <c r="N1793" s="1">
        <v>222</v>
      </c>
      <c r="O1793" s="1">
        <v>222</v>
      </c>
      <c r="P1793" s="1">
        <v>222</v>
      </c>
      <c r="Q1793" s="1">
        <v>222</v>
      </c>
      <c r="R1793" s="4">
        <v>10.545999999999999</v>
      </c>
      <c r="S1793" s="4">
        <v>124.702</v>
      </c>
      <c r="T1793" s="4">
        <v>239.78100000000001</v>
      </c>
      <c r="U1793" s="4">
        <f t="shared" si="261"/>
        <v>0</v>
      </c>
      <c r="V1793" s="4">
        <f t="shared" si="262"/>
        <v>0</v>
      </c>
      <c r="W1793" s="4">
        <f t="shared" si="263"/>
        <v>0</v>
      </c>
    </row>
    <row r="1794" spans="1:38" x14ac:dyDescent="0.3">
      <c r="A1794" s="1">
        <f t="shared" ref="A1794:A1857" si="264">IF(MOD(E1794,25)=0,1,0)</f>
        <v>0</v>
      </c>
      <c r="B1794" s="1" t="s">
        <v>13</v>
      </c>
      <c r="C1794" s="1">
        <v>0.6</v>
      </c>
      <c r="D1794" s="1">
        <v>1</v>
      </c>
      <c r="E1794" s="1">
        <f t="shared" si="258"/>
        <v>449</v>
      </c>
      <c r="F1794" s="1">
        <v>1</v>
      </c>
      <c r="G1794" s="4">
        <f t="shared" si="259"/>
        <v>0</v>
      </c>
      <c r="H1794" s="4">
        <f t="shared" si="260"/>
        <v>239.01500000000001</v>
      </c>
      <c r="I1794" s="4">
        <v>222.43100000000001</v>
      </c>
      <c r="J1794" s="4">
        <v>16.584</v>
      </c>
      <c r="K1794" s="4">
        <v>0</v>
      </c>
      <c r="L1794" s="1">
        <v>232</v>
      </c>
      <c r="M1794" s="1">
        <v>232</v>
      </c>
      <c r="N1794" s="1">
        <v>232</v>
      </c>
      <c r="O1794" s="1">
        <v>232</v>
      </c>
      <c r="P1794" s="1">
        <v>232</v>
      </c>
      <c r="Q1794" s="1">
        <v>232</v>
      </c>
      <c r="R1794" s="4">
        <v>5.4359999999999999</v>
      </c>
      <c r="S1794" s="4">
        <v>112.989</v>
      </c>
      <c r="T1794" s="4">
        <v>216.32999999999998</v>
      </c>
      <c r="U1794" s="4">
        <f t="shared" si="261"/>
        <v>0</v>
      </c>
      <c r="V1794" s="4">
        <f t="shared" si="262"/>
        <v>0</v>
      </c>
      <c r="W1794" s="4">
        <f t="shared" si="263"/>
        <v>0</v>
      </c>
    </row>
    <row r="1795" spans="1:38" x14ac:dyDescent="0.3">
      <c r="A1795" s="1">
        <f t="shared" si="264"/>
        <v>0</v>
      </c>
      <c r="B1795" s="1" t="s">
        <v>13</v>
      </c>
      <c r="C1795" s="1">
        <v>0.6</v>
      </c>
      <c r="D1795" s="1">
        <v>2</v>
      </c>
      <c r="E1795" s="1">
        <f t="shared" ref="E1795:E1858" si="265">_xlfn.CEILING.MATH((ROW(E1795)-1)/4)</f>
        <v>449</v>
      </c>
      <c r="F1795" s="1">
        <v>1</v>
      </c>
      <c r="G1795" s="4">
        <f t="shared" ref="G1795:G1858" si="266">(M1795-L1795)/L1795*100</f>
        <v>0</v>
      </c>
      <c r="H1795" s="4">
        <f t="shared" ref="H1795:H1858" si="267">I1795+K1795+J1795</f>
        <v>245.8</v>
      </c>
      <c r="I1795" s="4">
        <v>230.01600000000002</v>
      </c>
      <c r="J1795" s="4">
        <v>15.784000000000001</v>
      </c>
      <c r="K1795" s="4">
        <v>0</v>
      </c>
      <c r="L1795" s="1">
        <v>232</v>
      </c>
      <c r="M1795" s="1">
        <v>232</v>
      </c>
      <c r="N1795" s="1">
        <v>232</v>
      </c>
      <c r="O1795" s="1">
        <v>232</v>
      </c>
      <c r="P1795" s="1">
        <v>232</v>
      </c>
      <c r="Q1795" s="1">
        <v>232</v>
      </c>
      <c r="R1795" s="4">
        <v>5.6109999999999998</v>
      </c>
      <c r="S1795" s="4">
        <v>112.989</v>
      </c>
      <c r="T1795" s="4">
        <v>223.74</v>
      </c>
      <c r="U1795" s="4">
        <f t="shared" ref="U1795:U1858" si="268">IF(F1795=1,(M1795-O1795)/M1795*100,"0")</f>
        <v>0</v>
      </c>
      <c r="V1795" s="4">
        <f t="shared" ref="V1795:V1858" si="269">IF(F1795=1,(M1795-P1795)/M1795*100,"0")</f>
        <v>0</v>
      </c>
      <c r="W1795" s="4">
        <f t="shared" ref="W1795:W1858" si="270">IF(F1795=1,(M1795-Q1795)/M1795*100,"0")</f>
        <v>0</v>
      </c>
    </row>
    <row r="1796" spans="1:38" x14ac:dyDescent="0.3">
      <c r="A1796" s="1">
        <f t="shared" si="264"/>
        <v>0</v>
      </c>
      <c r="B1796" s="1" t="s">
        <v>13</v>
      </c>
      <c r="C1796" s="1">
        <v>0.6</v>
      </c>
      <c r="D1796" s="1">
        <v>3</v>
      </c>
      <c r="E1796" s="1">
        <f t="shared" si="265"/>
        <v>449</v>
      </c>
      <c r="F1796" s="1">
        <v>1</v>
      </c>
      <c r="G1796" s="4">
        <f t="shared" si="266"/>
        <v>0</v>
      </c>
      <c r="H1796" s="4">
        <f t="shared" si="267"/>
        <v>248.98699999999999</v>
      </c>
      <c r="I1796" s="4">
        <v>232.066</v>
      </c>
      <c r="J1796" s="4">
        <v>16.920999999999999</v>
      </c>
      <c r="K1796" s="4">
        <v>0</v>
      </c>
      <c r="L1796" s="1">
        <v>232</v>
      </c>
      <c r="M1796" s="1">
        <v>232</v>
      </c>
      <c r="N1796" s="1">
        <v>232</v>
      </c>
      <c r="O1796" s="1">
        <v>232</v>
      </c>
      <c r="P1796" s="1">
        <v>232</v>
      </c>
      <c r="Q1796" s="1">
        <v>232</v>
      </c>
      <c r="R1796" s="4">
        <v>8.0139999999999993</v>
      </c>
      <c r="S1796" s="4">
        <v>112.989</v>
      </c>
      <c r="T1796" s="4">
        <v>223.387</v>
      </c>
      <c r="U1796" s="4">
        <f t="shared" si="268"/>
        <v>0</v>
      </c>
      <c r="V1796" s="4">
        <f t="shared" si="269"/>
        <v>0</v>
      </c>
      <c r="W1796" s="4">
        <f t="shared" si="270"/>
        <v>0</v>
      </c>
    </row>
    <row r="1797" spans="1:38" x14ac:dyDescent="0.3">
      <c r="A1797" s="1">
        <f t="shared" si="264"/>
        <v>0</v>
      </c>
      <c r="B1797" s="1" t="s">
        <v>13</v>
      </c>
      <c r="C1797" s="1">
        <v>0.6</v>
      </c>
      <c r="D1797" s="1">
        <v>4</v>
      </c>
      <c r="E1797" s="1">
        <f t="shared" si="265"/>
        <v>449</v>
      </c>
      <c r="F1797" s="1">
        <v>1</v>
      </c>
      <c r="G1797" s="4">
        <f t="shared" si="266"/>
        <v>0</v>
      </c>
      <c r="H1797" s="4">
        <f t="shared" si="267"/>
        <v>252.36199999999999</v>
      </c>
      <c r="I1797" s="4">
        <v>235.57</v>
      </c>
      <c r="J1797" s="4">
        <v>16.792000000000002</v>
      </c>
      <c r="K1797" s="4">
        <v>0</v>
      </c>
      <c r="L1797" s="1">
        <v>232</v>
      </c>
      <c r="M1797" s="1">
        <v>232</v>
      </c>
      <c r="N1797" s="1">
        <v>232</v>
      </c>
      <c r="O1797" s="1">
        <v>232</v>
      </c>
      <c r="P1797" s="1">
        <v>232</v>
      </c>
      <c r="Q1797" s="1">
        <v>232</v>
      </c>
      <c r="R1797" s="4">
        <v>13.074</v>
      </c>
      <c r="S1797" s="4">
        <v>112.989</v>
      </c>
      <c r="T1797" s="4">
        <v>221.83100000000002</v>
      </c>
      <c r="U1797" s="4">
        <f t="shared" si="268"/>
        <v>0</v>
      </c>
      <c r="V1797" s="4">
        <f t="shared" si="269"/>
        <v>0</v>
      </c>
      <c r="W1797" s="4">
        <f t="shared" si="270"/>
        <v>0</v>
      </c>
    </row>
    <row r="1798" spans="1:38" x14ac:dyDescent="0.3">
      <c r="A1798" s="1">
        <f t="shared" si="264"/>
        <v>1</v>
      </c>
      <c r="B1798" s="1" t="s">
        <v>13</v>
      </c>
      <c r="C1798" s="1">
        <v>0.6</v>
      </c>
      <c r="D1798" s="1">
        <v>1</v>
      </c>
      <c r="E1798" s="1">
        <f t="shared" si="265"/>
        <v>450</v>
      </c>
      <c r="F1798" s="1">
        <v>1</v>
      </c>
      <c r="G1798" s="4">
        <f t="shared" si="266"/>
        <v>0</v>
      </c>
      <c r="H1798" s="4">
        <f t="shared" si="267"/>
        <v>273.07</v>
      </c>
      <c r="I1798" s="4">
        <v>255.89299999999997</v>
      </c>
      <c r="J1798" s="4">
        <v>17.177</v>
      </c>
      <c r="K1798" s="4">
        <v>0</v>
      </c>
      <c r="L1798" s="1">
        <v>220</v>
      </c>
      <c r="M1798" s="1">
        <v>220</v>
      </c>
      <c r="N1798" s="1">
        <v>220</v>
      </c>
      <c r="O1798" s="1">
        <v>220</v>
      </c>
      <c r="P1798" s="1">
        <v>220</v>
      </c>
      <c r="Q1798" s="1">
        <v>220</v>
      </c>
      <c r="R1798" s="4">
        <v>3.556</v>
      </c>
      <c r="S1798" s="4">
        <v>116.381</v>
      </c>
      <c r="T1798" s="4">
        <v>251.74</v>
      </c>
      <c r="U1798" s="4">
        <f t="shared" si="268"/>
        <v>0</v>
      </c>
      <c r="V1798" s="4">
        <f t="shared" si="269"/>
        <v>0</v>
      </c>
      <c r="W1798" s="4">
        <f t="shared" si="270"/>
        <v>0</v>
      </c>
      <c r="AA1798" s="1">
        <f>SUMPRODUCT((MOD(ROW(F1702:F1801),4)=2)*F1702:F1801)</f>
        <v>25</v>
      </c>
      <c r="AB1798" s="3">
        <f>SUMPRODUCT((MOD(ROW(G1702:G1801),4)=2)*G1702:G1801)/25</f>
        <v>0</v>
      </c>
      <c r="AC1798" s="3">
        <f t="shared" ref="AC1798:AF1798" si="271">SUMPRODUCT((MOD(ROW(H1702:H1801),4)=2)*H1702:H1801)/25</f>
        <v>260.10820000000001</v>
      </c>
      <c r="AD1798" s="3">
        <f t="shared" si="271"/>
        <v>243.48047999999994</v>
      </c>
      <c r="AE1798" s="3">
        <f t="shared" si="271"/>
        <v>16.62772</v>
      </c>
      <c r="AF1798" s="3">
        <f t="shared" si="271"/>
        <v>0</v>
      </c>
      <c r="AG1798" s="3">
        <f>SUMPRODUCT((MOD(ROW(R1702:R1801),4)=2)*R1702:R1801)/25</f>
        <v>4.1192399999999996</v>
      </c>
      <c r="AH1798" s="3">
        <f>SUMPRODUCT((MOD(ROW(S1702:S1801),4)=2)*S1702:S1801)/25</f>
        <v>117.13252</v>
      </c>
      <c r="AI1798" s="3">
        <f>SUMPRODUCT((MOD(ROW(T1702:T1801),4)=2)*T1702:T1801)/25</f>
        <v>238.73251999999997</v>
      </c>
      <c r="AJ1798" s="3">
        <f>IF(AA1798&gt;0, SUMPRODUCT((MOD(ROW(U1702:U1801),4)=2)*U1702:U1801)/AA1798,"-")</f>
        <v>0</v>
      </c>
      <c r="AK1798" s="3">
        <f>IF(AA1798&gt;0, SUMPRODUCT((MOD(ROW(V1702:V1801),4)=2)*V1702:V1801)/AA1798,"-")</f>
        <v>0</v>
      </c>
      <c r="AL1798" s="3">
        <f>IF(AA1798&gt;0,SUMPRODUCT((MOD(ROW(W1702:W1801),4)=2)*W1702:W1801)/AA1798,"-")</f>
        <v>0</v>
      </c>
    </row>
    <row r="1799" spans="1:38" x14ac:dyDescent="0.3">
      <c r="A1799" s="1">
        <f t="shared" si="264"/>
        <v>1</v>
      </c>
      <c r="B1799" s="1" t="s">
        <v>13</v>
      </c>
      <c r="C1799" s="1">
        <v>0.6</v>
      </c>
      <c r="D1799" s="1">
        <v>2</v>
      </c>
      <c r="E1799" s="1">
        <f t="shared" si="265"/>
        <v>450</v>
      </c>
      <c r="F1799" s="1">
        <v>1</v>
      </c>
      <c r="G1799" s="4">
        <f t="shared" si="266"/>
        <v>0</v>
      </c>
      <c r="H1799" s="4">
        <f t="shared" si="267"/>
        <v>278.738</v>
      </c>
      <c r="I1799" s="4">
        <v>261.52</v>
      </c>
      <c r="J1799" s="4">
        <v>17.218</v>
      </c>
      <c r="K1799" s="4">
        <v>0</v>
      </c>
      <c r="L1799" s="1">
        <v>220</v>
      </c>
      <c r="M1799" s="1">
        <v>220</v>
      </c>
      <c r="N1799" s="1">
        <v>220</v>
      </c>
      <c r="O1799" s="1">
        <v>220</v>
      </c>
      <c r="P1799" s="1">
        <v>220</v>
      </c>
      <c r="Q1799" s="1">
        <v>220</v>
      </c>
      <c r="R1799" s="4">
        <v>6.85</v>
      </c>
      <c r="S1799" s="4">
        <v>116.381</v>
      </c>
      <c r="T1799" s="4">
        <v>254.07299999999998</v>
      </c>
      <c r="U1799" s="4">
        <f t="shared" si="268"/>
        <v>0</v>
      </c>
      <c r="V1799" s="4">
        <f t="shared" si="269"/>
        <v>0</v>
      </c>
      <c r="W1799" s="4">
        <f t="shared" si="270"/>
        <v>0</v>
      </c>
      <c r="AA1799" s="1">
        <f>SUMPRODUCT((MOD(ROW(F1702:F1801),4)=3)*F1702:F1801)</f>
        <v>25</v>
      </c>
      <c r="AB1799" s="3">
        <f>SUMPRODUCT((MOD(ROW(G1702:G1801),4)=3)*G1702:G1801)/25</f>
        <v>0</v>
      </c>
      <c r="AC1799" s="3">
        <f t="shared" ref="AC1799:AF1799" si="272">SUMPRODUCT((MOD(ROW(H1702:H1801),4)=3)*H1702:H1801)/25</f>
        <v>259.42923999999999</v>
      </c>
      <c r="AD1799" s="3">
        <f t="shared" si="272"/>
        <v>243.00911999999997</v>
      </c>
      <c r="AE1799" s="3">
        <f t="shared" si="272"/>
        <v>16.420120000000004</v>
      </c>
      <c r="AF1799" s="3">
        <f t="shared" si="272"/>
        <v>0</v>
      </c>
      <c r="AG1799" s="3">
        <f>SUMPRODUCT((MOD(ROW(R1702:R1801),4)=3)*R1702:R1801)/25</f>
        <v>5.9454399999999987</v>
      </c>
      <c r="AH1799" s="3">
        <f>SUMPRODUCT((MOD(ROW(S1702:S1801),4)=3)*S1702:S1801)/25</f>
        <v>117.13252</v>
      </c>
      <c r="AI1799" s="3">
        <f>SUMPRODUCT((MOD(ROW(T1702:T1801),4)=3)*T1702:T1801)/25</f>
        <v>236.43495999999999</v>
      </c>
      <c r="AJ1799" s="3">
        <f>IF(AA1799&gt;0,SUMPRODUCT((MOD(ROW(U1702:U1801),4)=3)*U1702:U1801)/AA1799,"-")</f>
        <v>0</v>
      </c>
      <c r="AK1799" s="3">
        <f>IF(AA1799&gt;0,SUMPRODUCT((MOD(ROW(V1702:V1801),4)=3)*V1702:V1801)/AA1799,"-")</f>
        <v>0</v>
      </c>
      <c r="AL1799" s="3">
        <f>IF(AA1799&gt;0,SUMPRODUCT((MOD(ROW(W1702:W1801),4)=3)*W1702:W1801)/AA1799,"-")</f>
        <v>0</v>
      </c>
    </row>
    <row r="1800" spans="1:38" x14ac:dyDescent="0.3">
      <c r="A1800" s="1">
        <f t="shared" si="264"/>
        <v>1</v>
      </c>
      <c r="B1800" s="1" t="s">
        <v>13</v>
      </c>
      <c r="C1800" s="1">
        <v>0.6</v>
      </c>
      <c r="D1800" s="1">
        <v>3</v>
      </c>
      <c r="E1800" s="1">
        <f t="shared" si="265"/>
        <v>450</v>
      </c>
      <c r="F1800" s="1">
        <v>1</v>
      </c>
      <c r="G1800" s="4">
        <f t="shared" si="266"/>
        <v>0</v>
      </c>
      <c r="H1800" s="4">
        <f t="shared" si="267"/>
        <v>266.214</v>
      </c>
      <c r="I1800" s="4">
        <v>250.93600000000001</v>
      </c>
      <c r="J1800" s="4">
        <v>15.278</v>
      </c>
      <c r="K1800" s="4">
        <v>0</v>
      </c>
      <c r="L1800" s="1">
        <v>220</v>
      </c>
      <c r="M1800" s="1">
        <v>220</v>
      </c>
      <c r="N1800" s="1">
        <v>220</v>
      </c>
      <c r="O1800" s="1">
        <v>220</v>
      </c>
      <c r="P1800" s="1">
        <v>220</v>
      </c>
      <c r="Q1800" s="1">
        <v>220</v>
      </c>
      <c r="R1800" s="4">
        <v>7.8250000000000002</v>
      </c>
      <c r="S1800" s="4">
        <v>116.381</v>
      </c>
      <c r="T1800" s="4">
        <v>242.51400000000001</v>
      </c>
      <c r="U1800" s="4">
        <f t="shared" si="268"/>
        <v>0</v>
      </c>
      <c r="V1800" s="4">
        <f t="shared" si="269"/>
        <v>0</v>
      </c>
      <c r="W1800" s="4">
        <f t="shared" si="270"/>
        <v>0</v>
      </c>
      <c r="AA1800" s="1">
        <f>SUMPRODUCT((MOD(ROW(F1702:F1801),4)=0)*F1702:F1801)</f>
        <v>25</v>
      </c>
      <c r="AB1800" s="3">
        <f>SUMPRODUCT((MOD(ROW(G1702:G1801),4)=0)*G1702:G1801)/25</f>
        <v>0</v>
      </c>
      <c r="AC1800" s="3">
        <f t="shared" ref="AC1800:AF1800" si="273">SUMPRODUCT((MOD(ROW(H1702:H1801),4)=0)*H1702:H1801)/25</f>
        <v>261.66003999999998</v>
      </c>
      <c r="AD1800" s="3">
        <f t="shared" si="273"/>
        <v>245.36095999999998</v>
      </c>
      <c r="AE1800" s="3">
        <f t="shared" si="273"/>
        <v>16.29908</v>
      </c>
      <c r="AF1800" s="3">
        <f t="shared" si="273"/>
        <v>0</v>
      </c>
      <c r="AG1800" s="3">
        <f>SUMPRODUCT((MOD(ROW(R1702:R1801),4)=0)*R1702:R1801)/25</f>
        <v>6.7915199999999993</v>
      </c>
      <c r="AH1800" s="3">
        <f>SUMPRODUCT((MOD(ROW(S1702:S1801),4)=0)*S1702:S1801)/25</f>
        <v>117.13252</v>
      </c>
      <c r="AI1800" s="3">
        <f>SUMPRODUCT((MOD(ROW(T1702:T1801),4)=0)*T1702:T1801)/25</f>
        <v>237.94071999999997</v>
      </c>
      <c r="AJ1800" s="3">
        <f>IF(AA1800&gt;0,SUMPRODUCT((MOD(ROW(U1702:U1801),4)=0)*U1702:U1801)/AA1800,"-")</f>
        <v>0</v>
      </c>
      <c r="AK1800" s="3">
        <f>IF(AA1800&gt;0,SUMPRODUCT((MOD(ROW(V1702:V1801),4)=0)*V1702:V1801)/AA1800,"-")</f>
        <v>0</v>
      </c>
      <c r="AL1800" s="3">
        <f>IF(AA1800&gt;0,SUMPRODUCT((MOD(ROW(W1702:W1801),4)=0)*W1702:W1801)/AA1800,"-")</f>
        <v>0</v>
      </c>
    </row>
    <row r="1801" spans="1:38" x14ac:dyDescent="0.3">
      <c r="A1801" s="1">
        <f t="shared" si="264"/>
        <v>1</v>
      </c>
      <c r="B1801" s="1" t="s">
        <v>13</v>
      </c>
      <c r="C1801" s="1">
        <v>0.6</v>
      </c>
      <c r="D1801" s="1">
        <v>4</v>
      </c>
      <c r="E1801" s="1">
        <f t="shared" si="265"/>
        <v>450</v>
      </c>
      <c r="F1801" s="1">
        <v>1</v>
      </c>
      <c r="G1801" s="4">
        <f t="shared" si="266"/>
        <v>0</v>
      </c>
      <c r="H1801" s="4">
        <f t="shared" si="267"/>
        <v>285.625</v>
      </c>
      <c r="I1801" s="4">
        <v>269.959</v>
      </c>
      <c r="J1801" s="4">
        <v>15.666</v>
      </c>
      <c r="K1801" s="4">
        <v>0</v>
      </c>
      <c r="L1801" s="1">
        <v>220</v>
      </c>
      <c r="M1801" s="1">
        <v>220</v>
      </c>
      <c r="N1801" s="1">
        <v>220</v>
      </c>
      <c r="O1801" s="1">
        <v>220</v>
      </c>
      <c r="P1801" s="1">
        <v>220</v>
      </c>
      <c r="Q1801" s="1">
        <v>220</v>
      </c>
      <c r="R1801" s="4">
        <v>10.375999999999999</v>
      </c>
      <c r="S1801" s="4">
        <v>116.381</v>
      </c>
      <c r="T1801" s="4">
        <v>258.98599999999999</v>
      </c>
      <c r="U1801" s="4">
        <f t="shared" si="268"/>
        <v>0</v>
      </c>
      <c r="V1801" s="4">
        <f t="shared" si="269"/>
        <v>0</v>
      </c>
      <c r="W1801" s="4">
        <f t="shared" si="270"/>
        <v>0</v>
      </c>
      <c r="AA1801" s="1">
        <f>SUMPRODUCT((MOD(ROW(F1702:F1801),4)=1)*F1702:F1801)</f>
        <v>24</v>
      </c>
      <c r="AB1801" s="3">
        <f>SUMPRODUCT((MOD(ROW(G1702:G1801),4)=1)*G1702:G1801)/25</f>
        <v>1.7467248908296942E-2</v>
      </c>
      <c r="AC1801" s="3">
        <f t="shared" ref="AC1801:AF1801" si="274">SUMPRODUCT((MOD(ROW(H1702:H1801),4)=1)*H1702:H1801)/25</f>
        <v>267.14763999999997</v>
      </c>
      <c r="AD1801" s="3">
        <f t="shared" si="274"/>
        <v>248.30023999999995</v>
      </c>
      <c r="AE1801" s="3">
        <f t="shared" si="274"/>
        <v>16.30988</v>
      </c>
      <c r="AF1801" s="3">
        <f t="shared" si="274"/>
        <v>2.5375200000000002</v>
      </c>
      <c r="AG1801" s="3">
        <f>SUMPRODUCT((MOD(ROW(R1702:R1801),4)=1)*R1702:R1801)/25</f>
        <v>12.288559999999997</v>
      </c>
      <c r="AH1801" s="3">
        <f>SUMPRODUCT((MOD(ROW(S1702:S1801),4)=1)*S1702:S1801)/25</f>
        <v>117.13252</v>
      </c>
      <c r="AI1801" s="3">
        <f>SUMPRODUCT((MOD(ROW(T1702:T1801),4)=1)*T1702:T1801)/25</f>
        <v>235.38295999999994</v>
      </c>
      <c r="AJ1801" s="3">
        <f>IF(AA1801&gt;0,SUMPRODUCT((MOD(ROW(U1702:U1801),4)=1)*U1702:U1801)/AA1801,"-")</f>
        <v>0</v>
      </c>
      <c r="AK1801" s="3">
        <f>IF(AA1801&gt;0, SUMPRODUCT((MOD(ROW(V1702:V1801),4)=1)*V1702:V1801)/AA1801,"-")</f>
        <v>0</v>
      </c>
      <c r="AL1801" s="3">
        <f>IF(AA1801&gt;0,SUMPRODUCT((MOD(ROW(W1702:W1801),4)=1)*W1702:W1801)/AA1801,"-")</f>
        <v>0</v>
      </c>
    </row>
    <row r="1802" spans="1:38" x14ac:dyDescent="0.3">
      <c r="A1802" s="1">
        <f t="shared" si="264"/>
        <v>0</v>
      </c>
      <c r="B1802" s="1" t="s">
        <v>11</v>
      </c>
      <c r="C1802" s="1">
        <v>0.9</v>
      </c>
      <c r="D1802" s="1">
        <v>1</v>
      </c>
      <c r="E1802" s="1">
        <f t="shared" si="265"/>
        <v>451</v>
      </c>
      <c r="F1802" s="1">
        <v>0</v>
      </c>
      <c r="G1802" s="4">
        <f t="shared" si="266"/>
        <v>1.935483870967742</v>
      </c>
      <c r="H1802" s="4">
        <f t="shared" si="267"/>
        <v>369.512</v>
      </c>
      <c r="I1802" s="4">
        <v>261.72199999999998</v>
      </c>
      <c r="J1802" s="4">
        <v>3.137</v>
      </c>
      <c r="K1802" s="4">
        <v>104.65300000000001</v>
      </c>
      <c r="L1802" s="1">
        <v>155</v>
      </c>
      <c r="M1802" s="1">
        <v>158</v>
      </c>
      <c r="N1802" s="1">
        <v>158</v>
      </c>
      <c r="O1802" s="1">
        <v>136</v>
      </c>
      <c r="P1802" s="1">
        <v>155</v>
      </c>
      <c r="Q1802" s="1">
        <v>151</v>
      </c>
      <c r="R1802" s="4">
        <v>1.4079999999999999</v>
      </c>
      <c r="S1802" s="4">
        <v>134.749</v>
      </c>
      <c r="T1802" s="4">
        <v>259.93299999999999</v>
      </c>
      <c r="U1802" s="4" t="str">
        <f t="shared" si="268"/>
        <v>0</v>
      </c>
      <c r="V1802" s="4" t="str">
        <f t="shared" si="269"/>
        <v>0</v>
      </c>
      <c r="W1802" s="4" t="str">
        <f t="shared" si="270"/>
        <v>0</v>
      </c>
    </row>
    <row r="1803" spans="1:38" x14ac:dyDescent="0.3">
      <c r="A1803" s="1">
        <f t="shared" si="264"/>
        <v>0</v>
      </c>
      <c r="B1803" s="1" t="s">
        <v>11</v>
      </c>
      <c r="C1803" s="1">
        <v>0.9</v>
      </c>
      <c r="D1803" s="1">
        <v>2</v>
      </c>
      <c r="E1803" s="1">
        <f t="shared" si="265"/>
        <v>451</v>
      </c>
      <c r="F1803" s="1">
        <v>0</v>
      </c>
      <c r="G1803" s="4">
        <f t="shared" si="266"/>
        <v>2.5806451612903225</v>
      </c>
      <c r="H1803" s="4">
        <f t="shared" si="267"/>
        <v>349.15800000000002</v>
      </c>
      <c r="I1803" s="4">
        <v>241.20299999999997</v>
      </c>
      <c r="J1803" s="4">
        <v>3.3140000000000001</v>
      </c>
      <c r="K1803" s="4">
        <v>104.64100000000001</v>
      </c>
      <c r="L1803" s="1">
        <v>155</v>
      </c>
      <c r="M1803" s="1">
        <v>159</v>
      </c>
      <c r="N1803" s="1">
        <v>159</v>
      </c>
      <c r="O1803" s="1">
        <v>136</v>
      </c>
      <c r="P1803" s="1">
        <v>155</v>
      </c>
      <c r="Q1803" s="1">
        <v>151</v>
      </c>
      <c r="R1803" s="4">
        <v>2.0579999999999998</v>
      </c>
      <c r="S1803" s="4">
        <v>134.749</v>
      </c>
      <c r="T1803" s="4">
        <v>238.76400000000001</v>
      </c>
      <c r="U1803" s="4" t="str">
        <f t="shared" si="268"/>
        <v>0</v>
      </c>
      <c r="V1803" s="4" t="str">
        <f t="shared" si="269"/>
        <v>0</v>
      </c>
      <c r="W1803" s="4" t="str">
        <f t="shared" si="270"/>
        <v>0</v>
      </c>
    </row>
    <row r="1804" spans="1:38" x14ac:dyDescent="0.3">
      <c r="A1804" s="1">
        <f t="shared" si="264"/>
        <v>0</v>
      </c>
      <c r="B1804" s="1" t="s">
        <v>11</v>
      </c>
      <c r="C1804" s="1">
        <v>0.9</v>
      </c>
      <c r="D1804" s="1">
        <v>3</v>
      </c>
      <c r="E1804" s="1">
        <f t="shared" si="265"/>
        <v>451</v>
      </c>
      <c r="F1804" s="1">
        <v>0</v>
      </c>
      <c r="G1804" s="4">
        <f t="shared" si="266"/>
        <v>3.225806451612903</v>
      </c>
      <c r="H1804" s="4">
        <f t="shared" si="267"/>
        <v>372.36000000000007</v>
      </c>
      <c r="I1804" s="4">
        <v>220.29700000000003</v>
      </c>
      <c r="J1804" s="4">
        <v>3.3329999999999997</v>
      </c>
      <c r="K1804" s="4">
        <v>148.72999999999999</v>
      </c>
      <c r="L1804" s="1">
        <v>155</v>
      </c>
      <c r="M1804" s="1">
        <v>160</v>
      </c>
      <c r="N1804" s="1">
        <v>160</v>
      </c>
      <c r="O1804" s="1">
        <v>136</v>
      </c>
      <c r="P1804" s="1">
        <v>155</v>
      </c>
      <c r="Q1804" s="1">
        <v>152</v>
      </c>
      <c r="R1804" s="4">
        <v>2.532</v>
      </c>
      <c r="S1804" s="4">
        <v>134.749</v>
      </c>
      <c r="T1804" s="4">
        <v>217.38400000000001</v>
      </c>
      <c r="U1804" s="4" t="str">
        <f t="shared" si="268"/>
        <v>0</v>
      </c>
      <c r="V1804" s="4" t="str">
        <f t="shared" si="269"/>
        <v>0</v>
      </c>
      <c r="W1804" s="4" t="str">
        <f t="shared" si="270"/>
        <v>0</v>
      </c>
    </row>
    <row r="1805" spans="1:38" x14ac:dyDescent="0.3">
      <c r="A1805" s="1">
        <f t="shared" si="264"/>
        <v>0</v>
      </c>
      <c r="B1805" s="1" t="s">
        <v>11</v>
      </c>
      <c r="C1805" s="1">
        <v>0.9</v>
      </c>
      <c r="D1805" s="1">
        <v>4</v>
      </c>
      <c r="E1805" s="1">
        <f t="shared" si="265"/>
        <v>451</v>
      </c>
      <c r="F1805" s="1">
        <v>0</v>
      </c>
      <c r="G1805" s="4">
        <f t="shared" si="266"/>
        <v>4.4871794871794872</v>
      </c>
      <c r="H1805" s="4">
        <f t="shared" si="267"/>
        <v>381.96300000000002</v>
      </c>
      <c r="I1805" s="4">
        <v>214.65199999999999</v>
      </c>
      <c r="J1805" s="4">
        <v>3.1179999999999999</v>
      </c>
      <c r="K1805" s="4">
        <v>164.19300000000001</v>
      </c>
      <c r="L1805" s="1">
        <v>156</v>
      </c>
      <c r="M1805" s="1">
        <v>163</v>
      </c>
      <c r="N1805" s="1">
        <v>163</v>
      </c>
      <c r="O1805" s="1">
        <v>136</v>
      </c>
      <c r="P1805" s="1">
        <v>155</v>
      </c>
      <c r="Q1805" s="1">
        <v>156</v>
      </c>
      <c r="R1805" s="4">
        <v>6.0049999999999999</v>
      </c>
      <c r="S1805" s="4">
        <v>134.749</v>
      </c>
      <c r="T1805" s="4">
        <v>208.26599999999999</v>
      </c>
      <c r="U1805" s="4" t="str">
        <f t="shared" si="268"/>
        <v>0</v>
      </c>
      <c r="V1805" s="4" t="str">
        <f t="shared" si="269"/>
        <v>0</v>
      </c>
      <c r="W1805" s="4" t="str">
        <f t="shared" si="270"/>
        <v>0</v>
      </c>
    </row>
    <row r="1806" spans="1:38" x14ac:dyDescent="0.3">
      <c r="A1806" s="1">
        <f t="shared" si="264"/>
        <v>0</v>
      </c>
      <c r="B1806" s="1" t="s">
        <v>11</v>
      </c>
      <c r="C1806" s="1">
        <v>0.9</v>
      </c>
      <c r="D1806" s="1">
        <v>1</v>
      </c>
      <c r="E1806" s="1">
        <f t="shared" si="265"/>
        <v>452</v>
      </c>
      <c r="F1806" s="1">
        <v>0</v>
      </c>
      <c r="G1806" s="4">
        <f t="shared" si="266"/>
        <v>1.2738853503184715</v>
      </c>
      <c r="H1806" s="4">
        <f t="shared" si="267"/>
        <v>327.02700000000004</v>
      </c>
      <c r="I1806" s="4">
        <v>213.45600000000002</v>
      </c>
      <c r="J1806" s="4">
        <v>3.3460000000000001</v>
      </c>
      <c r="K1806" s="4">
        <v>110.22499999999999</v>
      </c>
      <c r="L1806" s="1">
        <v>157</v>
      </c>
      <c r="M1806" s="1">
        <v>159</v>
      </c>
      <c r="N1806" s="1">
        <v>159</v>
      </c>
      <c r="O1806" s="1">
        <v>132</v>
      </c>
      <c r="P1806" s="1">
        <v>157</v>
      </c>
      <c r="Q1806" s="1">
        <v>153</v>
      </c>
      <c r="R1806" s="4">
        <v>1.4410000000000001</v>
      </c>
      <c r="S1806" s="4">
        <v>143.68</v>
      </c>
      <c r="T1806" s="4">
        <v>211.56900000000002</v>
      </c>
      <c r="U1806" s="4" t="str">
        <f t="shared" si="268"/>
        <v>0</v>
      </c>
      <c r="V1806" s="4" t="str">
        <f t="shared" si="269"/>
        <v>0</v>
      </c>
      <c r="W1806" s="4" t="str">
        <f t="shared" si="270"/>
        <v>0</v>
      </c>
    </row>
    <row r="1807" spans="1:38" x14ac:dyDescent="0.3">
      <c r="A1807" s="1">
        <f t="shared" si="264"/>
        <v>0</v>
      </c>
      <c r="B1807" s="1" t="s">
        <v>11</v>
      </c>
      <c r="C1807" s="1">
        <v>0.9</v>
      </c>
      <c r="D1807" s="1">
        <v>2</v>
      </c>
      <c r="E1807" s="1">
        <f t="shared" si="265"/>
        <v>452</v>
      </c>
      <c r="F1807" s="1">
        <v>0</v>
      </c>
      <c r="G1807" s="4">
        <f t="shared" si="266"/>
        <v>2.547770700636943</v>
      </c>
      <c r="H1807" s="4">
        <f t="shared" si="267"/>
        <v>371.48899999999998</v>
      </c>
      <c r="I1807" s="4">
        <v>211.23400000000001</v>
      </c>
      <c r="J1807" s="4">
        <v>3.5030000000000001</v>
      </c>
      <c r="K1807" s="4">
        <v>156.75200000000001</v>
      </c>
      <c r="L1807" s="1">
        <v>157</v>
      </c>
      <c r="M1807" s="1">
        <v>161</v>
      </c>
      <c r="N1807" s="1">
        <v>161</v>
      </c>
      <c r="O1807" s="1">
        <v>132</v>
      </c>
      <c r="P1807" s="1">
        <v>157</v>
      </c>
      <c r="Q1807" s="1">
        <v>153</v>
      </c>
      <c r="R1807" s="4">
        <v>1.9179999999999999</v>
      </c>
      <c r="S1807" s="4">
        <v>143.68</v>
      </c>
      <c r="T1807" s="4">
        <v>208.87</v>
      </c>
      <c r="U1807" s="4" t="str">
        <f t="shared" si="268"/>
        <v>0</v>
      </c>
      <c r="V1807" s="4" t="str">
        <f t="shared" si="269"/>
        <v>0</v>
      </c>
      <c r="W1807" s="4" t="str">
        <f t="shared" si="270"/>
        <v>0</v>
      </c>
    </row>
    <row r="1808" spans="1:38" x14ac:dyDescent="0.3">
      <c r="A1808" s="1">
        <f t="shared" si="264"/>
        <v>0</v>
      </c>
      <c r="B1808" s="1" t="s">
        <v>11</v>
      </c>
      <c r="C1808" s="1">
        <v>0.9</v>
      </c>
      <c r="D1808" s="1">
        <v>3</v>
      </c>
      <c r="E1808" s="1">
        <f t="shared" si="265"/>
        <v>452</v>
      </c>
      <c r="F1808" s="1">
        <v>0</v>
      </c>
      <c r="G1808" s="4">
        <f t="shared" si="266"/>
        <v>3.8216560509554141</v>
      </c>
      <c r="H1808" s="4">
        <f t="shared" si="267"/>
        <v>379.57300000000004</v>
      </c>
      <c r="I1808" s="4">
        <v>222.452</v>
      </c>
      <c r="J1808" s="4">
        <v>4.3330000000000002</v>
      </c>
      <c r="K1808" s="4">
        <v>152.78800000000001</v>
      </c>
      <c r="L1808" s="1">
        <v>157</v>
      </c>
      <c r="M1808" s="1">
        <v>163</v>
      </c>
      <c r="N1808" s="1">
        <v>163</v>
      </c>
      <c r="O1808" s="1">
        <v>132</v>
      </c>
      <c r="P1808" s="1">
        <v>157</v>
      </c>
      <c r="Q1808" s="1">
        <v>156</v>
      </c>
      <c r="R1808" s="4">
        <v>4.1989999999999998</v>
      </c>
      <c r="S1808" s="4">
        <v>143.68</v>
      </c>
      <c r="T1808" s="4">
        <v>217.80700000000002</v>
      </c>
      <c r="U1808" s="4" t="str">
        <f t="shared" si="268"/>
        <v>0</v>
      </c>
      <c r="V1808" s="4" t="str">
        <f t="shared" si="269"/>
        <v>0</v>
      </c>
      <c r="W1808" s="4" t="str">
        <f t="shared" si="270"/>
        <v>0</v>
      </c>
    </row>
    <row r="1809" spans="1:23" x14ac:dyDescent="0.3">
      <c r="A1809" s="1">
        <f t="shared" si="264"/>
        <v>0</v>
      </c>
      <c r="B1809" s="1" t="s">
        <v>11</v>
      </c>
      <c r="C1809" s="1">
        <v>0.9</v>
      </c>
      <c r="D1809" s="1">
        <v>4</v>
      </c>
      <c r="E1809" s="1">
        <f t="shared" si="265"/>
        <v>452</v>
      </c>
      <c r="F1809" s="1">
        <v>0</v>
      </c>
      <c r="G1809" s="4">
        <f t="shared" si="266"/>
        <v>6.369426751592357</v>
      </c>
      <c r="H1809" s="4">
        <f t="shared" si="267"/>
        <v>433.45400000000001</v>
      </c>
      <c r="I1809" s="4">
        <v>239.19100000000003</v>
      </c>
      <c r="J1809" s="4">
        <v>5.5839999999999996</v>
      </c>
      <c r="K1809" s="4">
        <v>188.679</v>
      </c>
      <c r="L1809" s="1">
        <v>157</v>
      </c>
      <c r="M1809" s="1">
        <v>167</v>
      </c>
      <c r="N1809" s="1">
        <v>167</v>
      </c>
      <c r="O1809" s="1">
        <v>132</v>
      </c>
      <c r="P1809" s="1">
        <v>157</v>
      </c>
      <c r="Q1809" s="1">
        <v>157</v>
      </c>
      <c r="R1809" s="4">
        <v>18.943000000000001</v>
      </c>
      <c r="S1809" s="4">
        <v>143.68</v>
      </c>
      <c r="T1809" s="4">
        <v>219.80200000000002</v>
      </c>
      <c r="U1809" s="4" t="str">
        <f t="shared" si="268"/>
        <v>0</v>
      </c>
      <c r="V1809" s="4" t="str">
        <f t="shared" si="269"/>
        <v>0</v>
      </c>
      <c r="W1809" s="4" t="str">
        <f t="shared" si="270"/>
        <v>0</v>
      </c>
    </row>
    <row r="1810" spans="1:23" x14ac:dyDescent="0.3">
      <c r="A1810" s="1">
        <f t="shared" si="264"/>
        <v>0</v>
      </c>
      <c r="B1810" s="1" t="s">
        <v>11</v>
      </c>
      <c r="C1810" s="1">
        <v>0.9</v>
      </c>
      <c r="D1810" s="1">
        <v>1</v>
      </c>
      <c r="E1810" s="1">
        <f t="shared" si="265"/>
        <v>453</v>
      </c>
      <c r="F1810" s="1">
        <v>0</v>
      </c>
      <c r="G1810" s="4">
        <f t="shared" si="266"/>
        <v>0.63291139240506333</v>
      </c>
      <c r="H1810" s="4">
        <f t="shared" si="267"/>
        <v>347.41</v>
      </c>
      <c r="I1810" s="4">
        <v>195.27600000000001</v>
      </c>
      <c r="J1810" s="4">
        <v>2.7480000000000002</v>
      </c>
      <c r="K1810" s="4">
        <v>149.386</v>
      </c>
      <c r="L1810" s="1">
        <v>158</v>
      </c>
      <c r="M1810" s="1">
        <v>159</v>
      </c>
      <c r="N1810" s="1">
        <v>159</v>
      </c>
      <c r="O1810" s="1">
        <v>138</v>
      </c>
      <c r="P1810" s="1">
        <v>158</v>
      </c>
      <c r="Q1810" s="1">
        <v>153</v>
      </c>
      <c r="R1810" s="4">
        <v>1.548</v>
      </c>
      <c r="S1810" s="4">
        <v>133.88900000000001</v>
      </c>
      <c r="T1810" s="4">
        <v>193.346</v>
      </c>
      <c r="U1810" s="4" t="str">
        <f t="shared" si="268"/>
        <v>0</v>
      </c>
      <c r="V1810" s="4" t="str">
        <f t="shared" si="269"/>
        <v>0</v>
      </c>
      <c r="W1810" s="4" t="str">
        <f t="shared" si="270"/>
        <v>0</v>
      </c>
    </row>
    <row r="1811" spans="1:23" x14ac:dyDescent="0.3">
      <c r="A1811" s="1">
        <f t="shared" si="264"/>
        <v>0</v>
      </c>
      <c r="B1811" s="1" t="s">
        <v>11</v>
      </c>
      <c r="C1811" s="1">
        <v>0.9</v>
      </c>
      <c r="D1811" s="1">
        <v>2</v>
      </c>
      <c r="E1811" s="1">
        <f t="shared" si="265"/>
        <v>453</v>
      </c>
      <c r="F1811" s="1">
        <v>0</v>
      </c>
      <c r="G1811" s="4">
        <f t="shared" si="266"/>
        <v>1.2658227848101267</v>
      </c>
      <c r="H1811" s="4">
        <f t="shared" si="267"/>
        <v>349.17099999999999</v>
      </c>
      <c r="I1811" s="4">
        <v>191.18700000000001</v>
      </c>
      <c r="J1811" s="4">
        <v>3.0640000000000001</v>
      </c>
      <c r="K1811" s="4">
        <v>154.91999999999999</v>
      </c>
      <c r="L1811" s="1">
        <v>158</v>
      </c>
      <c r="M1811" s="1">
        <v>160</v>
      </c>
      <c r="N1811" s="1">
        <v>160</v>
      </c>
      <c r="O1811" s="1">
        <v>138</v>
      </c>
      <c r="P1811" s="1">
        <v>158</v>
      </c>
      <c r="Q1811" s="1">
        <v>155</v>
      </c>
      <c r="R1811" s="4">
        <v>1.6659999999999999</v>
      </c>
      <c r="S1811" s="4">
        <v>133.88900000000001</v>
      </c>
      <c r="T1811" s="4">
        <v>189.13900000000001</v>
      </c>
      <c r="U1811" s="4" t="str">
        <f t="shared" si="268"/>
        <v>0</v>
      </c>
      <c r="V1811" s="4" t="str">
        <f t="shared" si="269"/>
        <v>0</v>
      </c>
      <c r="W1811" s="4" t="str">
        <f t="shared" si="270"/>
        <v>0</v>
      </c>
    </row>
    <row r="1812" spans="1:23" x14ac:dyDescent="0.3">
      <c r="A1812" s="1">
        <f t="shared" si="264"/>
        <v>0</v>
      </c>
      <c r="B1812" s="1" t="s">
        <v>11</v>
      </c>
      <c r="C1812" s="1">
        <v>0.9</v>
      </c>
      <c r="D1812" s="1">
        <v>3</v>
      </c>
      <c r="E1812" s="1">
        <f t="shared" si="265"/>
        <v>453</v>
      </c>
      <c r="F1812" s="1">
        <v>0</v>
      </c>
      <c r="G1812" s="4">
        <f t="shared" si="266"/>
        <v>3.1645569620253164</v>
      </c>
      <c r="H1812" s="4">
        <f t="shared" si="267"/>
        <v>363.447</v>
      </c>
      <c r="I1812" s="4">
        <v>191.63900000000001</v>
      </c>
      <c r="J1812" s="4">
        <v>4.0709999999999997</v>
      </c>
      <c r="K1812" s="4">
        <v>167.73699999999999</v>
      </c>
      <c r="L1812" s="1">
        <v>158</v>
      </c>
      <c r="M1812" s="1">
        <v>163</v>
      </c>
      <c r="N1812" s="1">
        <v>163</v>
      </c>
      <c r="O1812" s="1">
        <v>138</v>
      </c>
      <c r="P1812" s="1">
        <v>158</v>
      </c>
      <c r="Q1812" s="1">
        <v>155</v>
      </c>
      <c r="R1812" s="4">
        <v>3.45</v>
      </c>
      <c r="S1812" s="4">
        <v>133.88900000000001</v>
      </c>
      <c r="T1812" s="4">
        <v>187.80700000000002</v>
      </c>
      <c r="U1812" s="4" t="str">
        <f t="shared" si="268"/>
        <v>0</v>
      </c>
      <c r="V1812" s="4" t="str">
        <f t="shared" si="269"/>
        <v>0</v>
      </c>
      <c r="W1812" s="4" t="str">
        <f t="shared" si="270"/>
        <v>0</v>
      </c>
    </row>
    <row r="1813" spans="1:23" x14ac:dyDescent="0.3">
      <c r="A1813" s="1">
        <f t="shared" si="264"/>
        <v>0</v>
      </c>
      <c r="B1813" s="1" t="s">
        <v>11</v>
      </c>
      <c r="C1813" s="1">
        <v>0.9</v>
      </c>
      <c r="D1813" s="1">
        <v>4</v>
      </c>
      <c r="E1813" s="1">
        <f t="shared" si="265"/>
        <v>453</v>
      </c>
      <c r="F1813" s="1">
        <v>0</v>
      </c>
      <c r="G1813" s="4">
        <f t="shared" si="266"/>
        <v>5.6962025316455698</v>
      </c>
      <c r="H1813" s="4">
        <f t="shared" si="267"/>
        <v>381.10300000000001</v>
      </c>
      <c r="I1813" s="4">
        <v>216.78300000000002</v>
      </c>
      <c r="J1813" s="4">
        <v>4.9470000000000001</v>
      </c>
      <c r="K1813" s="4">
        <v>159.37299999999999</v>
      </c>
      <c r="L1813" s="1">
        <v>158</v>
      </c>
      <c r="M1813" s="1">
        <v>167</v>
      </c>
      <c r="N1813" s="1">
        <v>167</v>
      </c>
      <c r="O1813" s="1">
        <v>138</v>
      </c>
      <c r="P1813" s="1">
        <v>158</v>
      </c>
      <c r="Q1813" s="1">
        <v>158</v>
      </c>
      <c r="R1813" s="4">
        <v>7.601</v>
      </c>
      <c r="S1813" s="4">
        <v>133.88900000000001</v>
      </c>
      <c r="T1813" s="4">
        <v>208.8</v>
      </c>
      <c r="U1813" s="4" t="str">
        <f t="shared" si="268"/>
        <v>0</v>
      </c>
      <c r="V1813" s="4" t="str">
        <f t="shared" si="269"/>
        <v>0</v>
      </c>
      <c r="W1813" s="4" t="str">
        <f t="shared" si="270"/>
        <v>0</v>
      </c>
    </row>
    <row r="1814" spans="1:23" x14ac:dyDescent="0.3">
      <c r="A1814" s="1">
        <f t="shared" si="264"/>
        <v>0</v>
      </c>
      <c r="B1814" s="1" t="s">
        <v>11</v>
      </c>
      <c r="C1814" s="1">
        <v>0.9</v>
      </c>
      <c r="D1814" s="1">
        <v>1</v>
      </c>
      <c r="E1814" s="1">
        <f t="shared" si="265"/>
        <v>454</v>
      </c>
      <c r="F1814" s="1">
        <v>0</v>
      </c>
      <c r="G1814" s="4">
        <f t="shared" si="266"/>
        <v>2.547770700636943</v>
      </c>
      <c r="H1814" s="4">
        <f t="shared" si="267"/>
        <v>395.58399999999995</v>
      </c>
      <c r="I1814" s="4">
        <v>248.18399999999997</v>
      </c>
      <c r="J1814" s="4">
        <v>5.3650000000000002</v>
      </c>
      <c r="K1814" s="4">
        <v>142.035</v>
      </c>
      <c r="L1814" s="1">
        <v>157</v>
      </c>
      <c r="M1814" s="1">
        <v>161</v>
      </c>
      <c r="N1814" s="1">
        <v>161</v>
      </c>
      <c r="O1814" s="1">
        <v>139</v>
      </c>
      <c r="P1814" s="1">
        <v>157</v>
      </c>
      <c r="Q1814" s="1">
        <v>153</v>
      </c>
      <c r="R1814" s="4">
        <v>2.0409999999999999</v>
      </c>
      <c r="S1814" s="4">
        <v>151.66399999999999</v>
      </c>
      <c r="T1814" s="4">
        <v>245.67500000000001</v>
      </c>
      <c r="U1814" s="4" t="str">
        <f t="shared" si="268"/>
        <v>0</v>
      </c>
      <c r="V1814" s="4" t="str">
        <f t="shared" si="269"/>
        <v>0</v>
      </c>
      <c r="W1814" s="4" t="str">
        <f t="shared" si="270"/>
        <v>0</v>
      </c>
    </row>
    <row r="1815" spans="1:23" x14ac:dyDescent="0.3">
      <c r="A1815" s="1">
        <f t="shared" si="264"/>
        <v>0</v>
      </c>
      <c r="B1815" s="1" t="s">
        <v>11</v>
      </c>
      <c r="C1815" s="1">
        <v>0.9</v>
      </c>
      <c r="D1815" s="1">
        <v>2</v>
      </c>
      <c r="E1815" s="1">
        <f t="shared" si="265"/>
        <v>454</v>
      </c>
      <c r="F1815" s="1">
        <v>0</v>
      </c>
      <c r="G1815" s="4">
        <f t="shared" si="266"/>
        <v>3.1847133757961785</v>
      </c>
      <c r="H1815" s="4">
        <f t="shared" si="267"/>
        <v>354.61299999999994</v>
      </c>
      <c r="I1815" s="4">
        <v>231.87599999999998</v>
      </c>
      <c r="J1815" s="4">
        <v>5.6379999999999999</v>
      </c>
      <c r="K1815" s="4">
        <v>117.099</v>
      </c>
      <c r="L1815" s="1">
        <v>157</v>
      </c>
      <c r="M1815" s="1">
        <v>162</v>
      </c>
      <c r="N1815" s="1">
        <v>162</v>
      </c>
      <c r="O1815" s="1">
        <v>139</v>
      </c>
      <c r="P1815" s="1">
        <v>157</v>
      </c>
      <c r="Q1815" s="1">
        <v>154</v>
      </c>
      <c r="R1815" s="4">
        <v>2.7370000000000001</v>
      </c>
      <c r="S1815" s="4">
        <v>151.66399999999999</v>
      </c>
      <c r="T1815" s="4">
        <v>228.67099999999999</v>
      </c>
      <c r="U1815" s="4" t="str">
        <f t="shared" si="268"/>
        <v>0</v>
      </c>
      <c r="V1815" s="4" t="str">
        <f t="shared" si="269"/>
        <v>0</v>
      </c>
      <c r="W1815" s="4" t="str">
        <f t="shared" si="270"/>
        <v>0</v>
      </c>
    </row>
    <row r="1816" spans="1:23" x14ac:dyDescent="0.3">
      <c r="A1816" s="1">
        <f t="shared" si="264"/>
        <v>0</v>
      </c>
      <c r="B1816" s="1" t="s">
        <v>11</v>
      </c>
      <c r="C1816" s="1">
        <v>0.9</v>
      </c>
      <c r="D1816" s="1">
        <v>3</v>
      </c>
      <c r="E1816" s="1">
        <f t="shared" si="265"/>
        <v>454</v>
      </c>
      <c r="F1816" s="1">
        <v>0</v>
      </c>
      <c r="G1816" s="4">
        <f t="shared" si="266"/>
        <v>3.8216560509554141</v>
      </c>
      <c r="H1816" s="4">
        <f t="shared" si="267"/>
        <v>367.83300000000003</v>
      </c>
      <c r="I1816" s="4">
        <v>233.63</v>
      </c>
      <c r="J1816" s="4">
        <v>5.1130000000000004</v>
      </c>
      <c r="K1816" s="4">
        <v>129.09</v>
      </c>
      <c r="L1816" s="1">
        <v>157</v>
      </c>
      <c r="M1816" s="1">
        <v>163</v>
      </c>
      <c r="N1816" s="1">
        <v>163</v>
      </c>
      <c r="O1816" s="1">
        <v>139</v>
      </c>
      <c r="P1816" s="1">
        <v>157</v>
      </c>
      <c r="Q1816" s="1">
        <v>155</v>
      </c>
      <c r="R1816" s="4">
        <v>3.2410000000000001</v>
      </c>
      <c r="S1816" s="4">
        <v>151.66399999999999</v>
      </c>
      <c r="T1816" s="4">
        <v>229.92099999999999</v>
      </c>
      <c r="U1816" s="4" t="str">
        <f t="shared" si="268"/>
        <v>0</v>
      </c>
      <c r="V1816" s="4" t="str">
        <f t="shared" si="269"/>
        <v>0</v>
      </c>
      <c r="W1816" s="4" t="str">
        <f t="shared" si="270"/>
        <v>0</v>
      </c>
    </row>
    <row r="1817" spans="1:23" x14ac:dyDescent="0.3">
      <c r="A1817" s="1">
        <f t="shared" si="264"/>
        <v>0</v>
      </c>
      <c r="B1817" s="1" t="s">
        <v>11</v>
      </c>
      <c r="C1817" s="1">
        <v>0.9</v>
      </c>
      <c r="D1817" s="1">
        <v>4</v>
      </c>
      <c r="E1817" s="1">
        <f t="shared" si="265"/>
        <v>454</v>
      </c>
      <c r="F1817" s="1">
        <v>0</v>
      </c>
      <c r="G1817" s="4">
        <f t="shared" si="266"/>
        <v>5.095541401273886</v>
      </c>
      <c r="H1817" s="4">
        <f t="shared" si="267"/>
        <v>587.81399999999996</v>
      </c>
      <c r="I1817" s="4">
        <v>380.39299999999997</v>
      </c>
      <c r="J1817" s="4">
        <v>6.2389999999999999</v>
      </c>
      <c r="K1817" s="4">
        <v>201.18199999999999</v>
      </c>
      <c r="L1817" s="1">
        <v>157</v>
      </c>
      <c r="M1817" s="1">
        <v>165</v>
      </c>
      <c r="N1817" s="1">
        <v>165</v>
      </c>
      <c r="O1817" s="1">
        <v>139</v>
      </c>
      <c r="P1817" s="1">
        <v>157</v>
      </c>
      <c r="Q1817" s="1">
        <v>156</v>
      </c>
      <c r="R1817" s="4">
        <v>5.1879999999999997</v>
      </c>
      <c r="S1817" s="4">
        <v>151.66399999999999</v>
      </c>
      <c r="T1817" s="4">
        <v>374.73699999999997</v>
      </c>
      <c r="U1817" s="4" t="str">
        <f t="shared" si="268"/>
        <v>0</v>
      </c>
      <c r="V1817" s="4" t="str">
        <f t="shared" si="269"/>
        <v>0</v>
      </c>
      <c r="W1817" s="4" t="str">
        <f t="shared" si="270"/>
        <v>0</v>
      </c>
    </row>
    <row r="1818" spans="1:23" x14ac:dyDescent="0.3">
      <c r="A1818" s="1">
        <f t="shared" si="264"/>
        <v>0</v>
      </c>
      <c r="B1818" s="1" t="s">
        <v>11</v>
      </c>
      <c r="C1818" s="1">
        <v>0.9</v>
      </c>
      <c r="D1818" s="1">
        <v>1</v>
      </c>
      <c r="E1818" s="1">
        <f t="shared" si="265"/>
        <v>455</v>
      </c>
      <c r="F1818" s="1">
        <v>0</v>
      </c>
      <c r="G1818" s="4">
        <f t="shared" si="266"/>
        <v>2.5974025974025974</v>
      </c>
      <c r="H1818" s="4">
        <f t="shared" si="267"/>
        <v>338.61600000000004</v>
      </c>
      <c r="I1818" s="4">
        <v>222.99799999999999</v>
      </c>
      <c r="J1818" s="4">
        <v>6.194</v>
      </c>
      <c r="K1818" s="4">
        <v>109.42400000000001</v>
      </c>
      <c r="L1818" s="1">
        <v>154</v>
      </c>
      <c r="M1818" s="1">
        <v>158</v>
      </c>
      <c r="N1818" s="1">
        <v>158</v>
      </c>
      <c r="O1818" s="1">
        <v>136</v>
      </c>
      <c r="P1818" s="1">
        <v>154</v>
      </c>
      <c r="Q1818" s="1">
        <v>151</v>
      </c>
      <c r="R1818" s="4">
        <v>1.8109999999999999</v>
      </c>
      <c r="S1818" s="4">
        <v>144.471</v>
      </c>
      <c r="T1818" s="4">
        <v>220.82999999999998</v>
      </c>
      <c r="U1818" s="4" t="str">
        <f t="shared" si="268"/>
        <v>0</v>
      </c>
      <c r="V1818" s="4" t="str">
        <f t="shared" si="269"/>
        <v>0</v>
      </c>
      <c r="W1818" s="4" t="str">
        <f t="shared" si="270"/>
        <v>0</v>
      </c>
    </row>
    <row r="1819" spans="1:23" x14ac:dyDescent="0.3">
      <c r="A1819" s="1">
        <f t="shared" si="264"/>
        <v>0</v>
      </c>
      <c r="B1819" s="1" t="s">
        <v>11</v>
      </c>
      <c r="C1819" s="1">
        <v>0.9</v>
      </c>
      <c r="D1819" s="1">
        <v>2</v>
      </c>
      <c r="E1819" s="1">
        <f t="shared" si="265"/>
        <v>455</v>
      </c>
      <c r="F1819" s="1">
        <v>0</v>
      </c>
      <c r="G1819" s="4">
        <f t="shared" si="266"/>
        <v>2.5974025974025974</v>
      </c>
      <c r="H1819" s="4">
        <f t="shared" si="267"/>
        <v>328.82399999999996</v>
      </c>
      <c r="I1819" s="4">
        <v>212.649</v>
      </c>
      <c r="J1819" s="4">
        <v>5.27</v>
      </c>
      <c r="K1819" s="4">
        <v>110.905</v>
      </c>
      <c r="L1819" s="1">
        <v>154</v>
      </c>
      <c r="M1819" s="1">
        <v>158</v>
      </c>
      <c r="N1819" s="1">
        <v>158</v>
      </c>
      <c r="O1819" s="1">
        <v>136</v>
      </c>
      <c r="P1819" s="1">
        <v>154</v>
      </c>
      <c r="Q1819" s="1">
        <v>151</v>
      </c>
      <c r="R1819" s="4">
        <v>1.7909999999999999</v>
      </c>
      <c r="S1819" s="4">
        <v>144.471</v>
      </c>
      <c r="T1819" s="4">
        <v>210.501</v>
      </c>
      <c r="U1819" s="4" t="str">
        <f t="shared" si="268"/>
        <v>0</v>
      </c>
      <c r="V1819" s="4" t="str">
        <f t="shared" si="269"/>
        <v>0</v>
      </c>
      <c r="W1819" s="4" t="str">
        <f t="shared" si="270"/>
        <v>0</v>
      </c>
    </row>
    <row r="1820" spans="1:23" x14ac:dyDescent="0.3">
      <c r="A1820" s="1">
        <f t="shared" si="264"/>
        <v>0</v>
      </c>
      <c r="B1820" s="1" t="s">
        <v>11</v>
      </c>
      <c r="C1820" s="1">
        <v>0.9</v>
      </c>
      <c r="D1820" s="1">
        <v>3</v>
      </c>
      <c r="E1820" s="1">
        <f t="shared" si="265"/>
        <v>455</v>
      </c>
      <c r="F1820" s="1">
        <v>0</v>
      </c>
      <c r="G1820" s="4">
        <f t="shared" si="266"/>
        <v>5.1948051948051948</v>
      </c>
      <c r="H1820" s="4">
        <f t="shared" si="267"/>
        <v>403.87100000000004</v>
      </c>
      <c r="I1820" s="4">
        <v>235.38000000000002</v>
      </c>
      <c r="J1820" s="4">
        <v>6.47</v>
      </c>
      <c r="K1820" s="4">
        <v>162.02099999999999</v>
      </c>
      <c r="L1820" s="1">
        <v>154</v>
      </c>
      <c r="M1820" s="1">
        <v>162</v>
      </c>
      <c r="N1820" s="1">
        <v>162</v>
      </c>
      <c r="O1820" s="1">
        <v>136</v>
      </c>
      <c r="P1820" s="1">
        <v>154</v>
      </c>
      <c r="Q1820" s="1">
        <v>154</v>
      </c>
      <c r="R1820" s="4">
        <v>3.9969999999999999</v>
      </c>
      <c r="S1820" s="4">
        <v>144.471</v>
      </c>
      <c r="T1820" s="4">
        <v>231.02600000000001</v>
      </c>
      <c r="U1820" s="4" t="str">
        <f t="shared" si="268"/>
        <v>0</v>
      </c>
      <c r="V1820" s="4" t="str">
        <f t="shared" si="269"/>
        <v>0</v>
      </c>
      <c r="W1820" s="4" t="str">
        <f t="shared" si="270"/>
        <v>0</v>
      </c>
    </row>
    <row r="1821" spans="1:23" x14ac:dyDescent="0.3">
      <c r="A1821" s="1">
        <f t="shared" si="264"/>
        <v>0</v>
      </c>
      <c r="B1821" s="1" t="s">
        <v>11</v>
      </c>
      <c r="C1821" s="1">
        <v>0.9</v>
      </c>
      <c r="D1821" s="1">
        <v>4</v>
      </c>
      <c r="E1821" s="1">
        <f t="shared" si="265"/>
        <v>455</v>
      </c>
      <c r="F1821" s="1">
        <v>0</v>
      </c>
      <c r="G1821" s="4">
        <f t="shared" si="266"/>
        <v>5.161290322580645</v>
      </c>
      <c r="H1821" s="4">
        <f t="shared" si="267"/>
        <v>394.40300000000002</v>
      </c>
      <c r="I1821" s="4">
        <v>240.32900000000001</v>
      </c>
      <c r="J1821" s="4">
        <v>6.1609999999999996</v>
      </c>
      <c r="K1821" s="4">
        <v>147.91300000000001</v>
      </c>
      <c r="L1821" s="1">
        <v>155</v>
      </c>
      <c r="M1821" s="1">
        <v>163</v>
      </c>
      <c r="N1821" s="1">
        <v>163</v>
      </c>
      <c r="O1821" s="1">
        <v>136</v>
      </c>
      <c r="P1821" s="1">
        <v>154</v>
      </c>
      <c r="Q1821" s="1">
        <v>155</v>
      </c>
      <c r="R1821" s="4">
        <v>6.952</v>
      </c>
      <c r="S1821" s="4">
        <v>144.471</v>
      </c>
      <c r="T1821" s="4">
        <v>233.02</v>
      </c>
      <c r="U1821" s="4" t="str">
        <f t="shared" si="268"/>
        <v>0</v>
      </c>
      <c r="V1821" s="4" t="str">
        <f t="shared" si="269"/>
        <v>0</v>
      </c>
      <c r="W1821" s="4" t="str">
        <f t="shared" si="270"/>
        <v>0</v>
      </c>
    </row>
    <row r="1822" spans="1:23" x14ac:dyDescent="0.3">
      <c r="A1822" s="1">
        <f t="shared" si="264"/>
        <v>0</v>
      </c>
      <c r="B1822" s="1" t="s">
        <v>11</v>
      </c>
      <c r="C1822" s="1">
        <v>0.9</v>
      </c>
      <c r="D1822" s="1">
        <v>1</v>
      </c>
      <c r="E1822" s="1">
        <f t="shared" si="265"/>
        <v>456</v>
      </c>
      <c r="F1822" s="1">
        <v>0</v>
      </c>
      <c r="G1822" s="4">
        <f t="shared" si="266"/>
        <v>1.935483870967742</v>
      </c>
      <c r="H1822" s="4">
        <f t="shared" si="267"/>
        <v>413.94099999999997</v>
      </c>
      <c r="I1822" s="4">
        <v>260.20799999999997</v>
      </c>
      <c r="J1822" s="4">
        <v>2.1419999999999999</v>
      </c>
      <c r="K1822" s="4">
        <v>151.59100000000001</v>
      </c>
      <c r="L1822" s="1">
        <v>155</v>
      </c>
      <c r="M1822" s="1">
        <v>158</v>
      </c>
      <c r="N1822" s="1">
        <v>158</v>
      </c>
      <c r="O1822" s="1">
        <v>135</v>
      </c>
      <c r="P1822" s="1">
        <v>155</v>
      </c>
      <c r="Q1822" s="1">
        <v>150</v>
      </c>
      <c r="R1822" s="4">
        <v>1.6779999999999999</v>
      </c>
      <c r="S1822" s="4">
        <v>149.761</v>
      </c>
      <c r="T1822" s="4">
        <v>258.16300000000001</v>
      </c>
      <c r="U1822" s="4" t="str">
        <f t="shared" si="268"/>
        <v>0</v>
      </c>
      <c r="V1822" s="4" t="str">
        <f t="shared" si="269"/>
        <v>0</v>
      </c>
      <c r="W1822" s="4" t="str">
        <f t="shared" si="270"/>
        <v>0</v>
      </c>
    </row>
    <row r="1823" spans="1:23" x14ac:dyDescent="0.3">
      <c r="A1823" s="1">
        <f t="shared" si="264"/>
        <v>0</v>
      </c>
      <c r="B1823" s="1" t="s">
        <v>11</v>
      </c>
      <c r="C1823" s="1">
        <v>0.9</v>
      </c>
      <c r="D1823" s="1">
        <v>2</v>
      </c>
      <c r="E1823" s="1">
        <f t="shared" si="265"/>
        <v>456</v>
      </c>
      <c r="F1823" s="1">
        <v>0</v>
      </c>
      <c r="G1823" s="4">
        <f t="shared" si="266"/>
        <v>3.225806451612903</v>
      </c>
      <c r="H1823" s="4">
        <f t="shared" si="267"/>
        <v>423.69400000000002</v>
      </c>
      <c r="I1823" s="4">
        <v>250.619</v>
      </c>
      <c r="J1823" s="4">
        <v>2.5139999999999998</v>
      </c>
      <c r="K1823" s="4">
        <v>170.56100000000001</v>
      </c>
      <c r="L1823" s="1">
        <v>155</v>
      </c>
      <c r="M1823" s="1">
        <v>160</v>
      </c>
      <c r="N1823" s="1">
        <v>160</v>
      </c>
      <c r="O1823" s="1">
        <v>135</v>
      </c>
      <c r="P1823" s="1">
        <v>155</v>
      </c>
      <c r="Q1823" s="1">
        <v>151</v>
      </c>
      <c r="R1823" s="4">
        <v>2.859</v>
      </c>
      <c r="S1823" s="4">
        <v>149.761</v>
      </c>
      <c r="T1823" s="4">
        <v>247.393</v>
      </c>
      <c r="U1823" s="4" t="str">
        <f t="shared" si="268"/>
        <v>0</v>
      </c>
      <c r="V1823" s="4" t="str">
        <f t="shared" si="269"/>
        <v>0</v>
      </c>
      <c r="W1823" s="4" t="str">
        <f t="shared" si="270"/>
        <v>0</v>
      </c>
    </row>
    <row r="1824" spans="1:23" x14ac:dyDescent="0.3">
      <c r="A1824" s="1">
        <f t="shared" si="264"/>
        <v>0</v>
      </c>
      <c r="B1824" s="1" t="s">
        <v>11</v>
      </c>
      <c r="C1824" s="1">
        <v>0.9</v>
      </c>
      <c r="D1824" s="1">
        <v>3</v>
      </c>
      <c r="E1824" s="1">
        <f t="shared" si="265"/>
        <v>456</v>
      </c>
      <c r="F1824" s="1">
        <v>0</v>
      </c>
      <c r="G1824" s="4">
        <f t="shared" si="266"/>
        <v>5.161290322580645</v>
      </c>
      <c r="H1824" s="4">
        <f t="shared" si="267"/>
        <v>444.15700000000004</v>
      </c>
      <c r="I1824" s="4">
        <v>258.024</v>
      </c>
      <c r="J1824" s="4">
        <v>2.4420000000000002</v>
      </c>
      <c r="K1824" s="4">
        <v>183.691</v>
      </c>
      <c r="L1824" s="1">
        <v>155</v>
      </c>
      <c r="M1824" s="1">
        <v>163</v>
      </c>
      <c r="N1824" s="1">
        <v>163</v>
      </c>
      <c r="O1824" s="1">
        <v>135</v>
      </c>
      <c r="P1824" s="1">
        <v>155</v>
      </c>
      <c r="Q1824" s="1">
        <v>154</v>
      </c>
      <c r="R1824" s="4">
        <v>4.47</v>
      </c>
      <c r="S1824" s="4">
        <v>149.761</v>
      </c>
      <c r="T1824" s="4">
        <v>253.18700000000001</v>
      </c>
      <c r="U1824" s="4" t="str">
        <f t="shared" si="268"/>
        <v>0</v>
      </c>
      <c r="V1824" s="4" t="str">
        <f t="shared" si="269"/>
        <v>0</v>
      </c>
      <c r="W1824" s="4" t="str">
        <f t="shared" si="270"/>
        <v>0</v>
      </c>
    </row>
    <row r="1825" spans="1:23" x14ac:dyDescent="0.3">
      <c r="A1825" s="1">
        <f t="shared" si="264"/>
        <v>0</v>
      </c>
      <c r="B1825" s="1" t="s">
        <v>11</v>
      </c>
      <c r="C1825" s="1">
        <v>0.9</v>
      </c>
      <c r="D1825" s="1">
        <v>4</v>
      </c>
      <c r="E1825" s="1">
        <f t="shared" si="265"/>
        <v>456</v>
      </c>
      <c r="F1825" s="1">
        <v>0</v>
      </c>
      <c r="G1825" s="4">
        <f t="shared" si="266"/>
        <v>5.806451612903226</v>
      </c>
      <c r="H1825" s="4">
        <f t="shared" si="267"/>
        <v>372.95799999999997</v>
      </c>
      <c r="I1825" s="4">
        <v>252.61599999999999</v>
      </c>
      <c r="J1825" s="4">
        <v>2.6760000000000002</v>
      </c>
      <c r="K1825" s="4">
        <v>117.666</v>
      </c>
      <c r="L1825" s="1">
        <v>155</v>
      </c>
      <c r="M1825" s="1">
        <v>164</v>
      </c>
      <c r="N1825" s="1">
        <v>164</v>
      </c>
      <c r="O1825" s="1">
        <v>135</v>
      </c>
      <c r="P1825" s="1">
        <v>155</v>
      </c>
      <c r="Q1825" s="1">
        <v>155</v>
      </c>
      <c r="R1825" s="4">
        <v>7.1440000000000001</v>
      </c>
      <c r="S1825" s="4">
        <v>149.761</v>
      </c>
      <c r="T1825" s="4">
        <v>245.10500000000002</v>
      </c>
      <c r="U1825" s="4" t="str">
        <f t="shared" si="268"/>
        <v>0</v>
      </c>
      <c r="V1825" s="4" t="str">
        <f t="shared" si="269"/>
        <v>0</v>
      </c>
      <c r="W1825" s="4" t="str">
        <f t="shared" si="270"/>
        <v>0</v>
      </c>
    </row>
    <row r="1826" spans="1:23" x14ac:dyDescent="0.3">
      <c r="A1826" s="1">
        <f t="shared" si="264"/>
        <v>0</v>
      </c>
      <c r="B1826" s="1" t="s">
        <v>11</v>
      </c>
      <c r="C1826" s="1">
        <v>0.9</v>
      </c>
      <c r="D1826" s="1">
        <v>1</v>
      </c>
      <c r="E1826" s="1">
        <f t="shared" si="265"/>
        <v>457</v>
      </c>
      <c r="F1826" s="1">
        <v>0</v>
      </c>
      <c r="G1826" s="4">
        <f t="shared" si="266"/>
        <v>1.9230769230769231</v>
      </c>
      <c r="H1826" s="4">
        <f t="shared" si="267"/>
        <v>347.73500000000001</v>
      </c>
      <c r="I1826" s="4">
        <v>233.16900000000001</v>
      </c>
      <c r="J1826" s="4">
        <v>5.4489999999999998</v>
      </c>
      <c r="K1826" s="4">
        <v>109.117</v>
      </c>
      <c r="L1826" s="1">
        <v>156</v>
      </c>
      <c r="M1826" s="1">
        <v>159</v>
      </c>
      <c r="N1826" s="1">
        <v>160</v>
      </c>
      <c r="O1826" s="1">
        <v>137</v>
      </c>
      <c r="P1826" s="1">
        <v>156</v>
      </c>
      <c r="Q1826" s="1">
        <v>151</v>
      </c>
      <c r="R1826" s="4">
        <v>1.62</v>
      </c>
      <c r="S1826" s="4">
        <v>140.12</v>
      </c>
      <c r="T1826" s="4">
        <v>231.18299999999999</v>
      </c>
      <c r="U1826" s="4" t="str">
        <f t="shared" si="268"/>
        <v>0</v>
      </c>
      <c r="V1826" s="4" t="str">
        <f t="shared" si="269"/>
        <v>0</v>
      </c>
      <c r="W1826" s="4" t="str">
        <f t="shared" si="270"/>
        <v>0</v>
      </c>
    </row>
    <row r="1827" spans="1:23" x14ac:dyDescent="0.3">
      <c r="A1827" s="1">
        <f t="shared" si="264"/>
        <v>0</v>
      </c>
      <c r="B1827" s="1" t="s">
        <v>11</v>
      </c>
      <c r="C1827" s="1">
        <v>0.9</v>
      </c>
      <c r="D1827" s="1">
        <v>2</v>
      </c>
      <c r="E1827" s="1">
        <f t="shared" si="265"/>
        <v>457</v>
      </c>
      <c r="F1827" s="1">
        <v>0</v>
      </c>
      <c r="G1827" s="4">
        <f t="shared" si="266"/>
        <v>1.9230769230769231</v>
      </c>
      <c r="H1827" s="4">
        <f t="shared" si="267"/>
        <v>345.67200000000003</v>
      </c>
      <c r="I1827" s="4">
        <v>235.59399999999999</v>
      </c>
      <c r="J1827" s="4">
        <v>5.79</v>
      </c>
      <c r="K1827" s="4">
        <v>104.288</v>
      </c>
      <c r="L1827" s="1">
        <v>156</v>
      </c>
      <c r="M1827" s="1">
        <v>159</v>
      </c>
      <c r="N1827" s="1">
        <v>160</v>
      </c>
      <c r="O1827" s="1">
        <v>137</v>
      </c>
      <c r="P1827" s="1">
        <v>156</v>
      </c>
      <c r="Q1827" s="1">
        <v>151</v>
      </c>
      <c r="R1827" s="4">
        <v>1.7809999999999999</v>
      </c>
      <c r="S1827" s="4">
        <v>140.12</v>
      </c>
      <c r="T1827" s="4">
        <v>233.447</v>
      </c>
      <c r="U1827" s="4" t="str">
        <f t="shared" si="268"/>
        <v>0</v>
      </c>
      <c r="V1827" s="4" t="str">
        <f t="shared" si="269"/>
        <v>0</v>
      </c>
      <c r="W1827" s="4" t="str">
        <f t="shared" si="270"/>
        <v>0</v>
      </c>
    </row>
    <row r="1828" spans="1:23" x14ac:dyDescent="0.3">
      <c r="A1828" s="1">
        <f t="shared" si="264"/>
        <v>0</v>
      </c>
      <c r="B1828" s="1" t="s">
        <v>11</v>
      </c>
      <c r="C1828" s="1">
        <v>0.9</v>
      </c>
      <c r="D1828" s="1">
        <v>3</v>
      </c>
      <c r="E1828" s="1">
        <f t="shared" si="265"/>
        <v>457</v>
      </c>
      <c r="F1828" s="1">
        <v>0</v>
      </c>
      <c r="G1828" s="4">
        <f t="shared" si="266"/>
        <v>4.4871794871794872</v>
      </c>
      <c r="H1828" s="4">
        <f t="shared" si="267"/>
        <v>408.74600000000004</v>
      </c>
      <c r="I1828" s="4">
        <v>297.81600000000003</v>
      </c>
      <c r="J1828" s="4">
        <v>5.8440000000000003</v>
      </c>
      <c r="K1828" s="4">
        <v>105.086</v>
      </c>
      <c r="L1828" s="1">
        <v>156</v>
      </c>
      <c r="M1828" s="1">
        <v>163</v>
      </c>
      <c r="N1828" s="1">
        <v>163</v>
      </c>
      <c r="O1828" s="1">
        <v>137</v>
      </c>
      <c r="P1828" s="1">
        <v>156</v>
      </c>
      <c r="Q1828" s="1">
        <v>154</v>
      </c>
      <c r="R1828" s="4">
        <v>3.524</v>
      </c>
      <c r="S1828" s="4">
        <v>140.12</v>
      </c>
      <c r="T1828" s="4">
        <v>293.92599999999999</v>
      </c>
      <c r="U1828" s="4" t="str">
        <f t="shared" si="268"/>
        <v>0</v>
      </c>
      <c r="V1828" s="4" t="str">
        <f t="shared" si="269"/>
        <v>0</v>
      </c>
      <c r="W1828" s="4" t="str">
        <f t="shared" si="270"/>
        <v>0</v>
      </c>
    </row>
    <row r="1829" spans="1:23" x14ac:dyDescent="0.3">
      <c r="A1829" s="1">
        <f t="shared" si="264"/>
        <v>0</v>
      </c>
      <c r="B1829" s="1" t="s">
        <v>11</v>
      </c>
      <c r="C1829" s="1">
        <v>0.9</v>
      </c>
      <c r="D1829" s="1">
        <v>4</v>
      </c>
      <c r="E1829" s="1">
        <f t="shared" si="265"/>
        <v>457</v>
      </c>
      <c r="F1829" s="1">
        <v>0</v>
      </c>
      <c r="G1829" s="4">
        <f t="shared" si="266"/>
        <v>6.369426751592357</v>
      </c>
      <c r="H1829" s="4">
        <f t="shared" si="267"/>
        <v>326.93300000000005</v>
      </c>
      <c r="I1829" s="4">
        <v>223.97500000000002</v>
      </c>
      <c r="J1829" s="4">
        <v>6.4249999999999998</v>
      </c>
      <c r="K1829" s="4">
        <v>96.533000000000001</v>
      </c>
      <c r="L1829" s="1">
        <v>157</v>
      </c>
      <c r="M1829" s="1">
        <v>167</v>
      </c>
      <c r="N1829" s="1">
        <v>169</v>
      </c>
      <c r="O1829" s="1">
        <v>137</v>
      </c>
      <c r="P1829" s="1">
        <v>156</v>
      </c>
      <c r="Q1829" s="1">
        <v>157</v>
      </c>
      <c r="R1829" s="4">
        <v>8.2319999999999993</v>
      </c>
      <c r="S1829" s="4">
        <v>140.12</v>
      </c>
      <c r="T1829" s="4">
        <v>215.37700000000001</v>
      </c>
      <c r="U1829" s="4" t="str">
        <f t="shared" si="268"/>
        <v>0</v>
      </c>
      <c r="V1829" s="4" t="str">
        <f t="shared" si="269"/>
        <v>0</v>
      </c>
      <c r="W1829" s="4" t="str">
        <f t="shared" si="270"/>
        <v>0</v>
      </c>
    </row>
    <row r="1830" spans="1:23" x14ac:dyDescent="0.3">
      <c r="A1830" s="1">
        <f t="shared" si="264"/>
        <v>0</v>
      </c>
      <c r="B1830" s="1" t="s">
        <v>11</v>
      </c>
      <c r="C1830" s="1">
        <v>0.9</v>
      </c>
      <c r="D1830" s="1">
        <v>1</v>
      </c>
      <c r="E1830" s="1">
        <f t="shared" si="265"/>
        <v>458</v>
      </c>
      <c r="F1830" s="1">
        <v>0</v>
      </c>
      <c r="G1830" s="4">
        <f t="shared" si="266"/>
        <v>1.2820512820512819</v>
      </c>
      <c r="H1830" s="4">
        <f t="shared" si="267"/>
        <v>419.86599999999999</v>
      </c>
      <c r="I1830" s="4">
        <v>252.71899999999999</v>
      </c>
      <c r="J1830" s="4">
        <v>2.58</v>
      </c>
      <c r="K1830" s="4">
        <v>164.56700000000001</v>
      </c>
      <c r="L1830" s="1">
        <v>156</v>
      </c>
      <c r="M1830" s="1">
        <v>158</v>
      </c>
      <c r="N1830" s="1">
        <v>158</v>
      </c>
      <c r="O1830" s="1">
        <v>135</v>
      </c>
      <c r="P1830" s="1">
        <v>156</v>
      </c>
      <c r="Q1830" s="1">
        <v>151</v>
      </c>
      <c r="R1830" s="4">
        <v>1.514</v>
      </c>
      <c r="S1830" s="4">
        <v>146.94399999999999</v>
      </c>
      <c r="T1830" s="4">
        <v>250.738</v>
      </c>
      <c r="U1830" s="4" t="str">
        <f t="shared" si="268"/>
        <v>0</v>
      </c>
      <c r="V1830" s="4" t="str">
        <f t="shared" si="269"/>
        <v>0</v>
      </c>
      <c r="W1830" s="4" t="str">
        <f t="shared" si="270"/>
        <v>0</v>
      </c>
    </row>
    <row r="1831" spans="1:23" x14ac:dyDescent="0.3">
      <c r="A1831" s="1">
        <f t="shared" si="264"/>
        <v>0</v>
      </c>
      <c r="B1831" s="1" t="s">
        <v>11</v>
      </c>
      <c r="C1831" s="1">
        <v>0.9</v>
      </c>
      <c r="D1831" s="1">
        <v>2</v>
      </c>
      <c r="E1831" s="1">
        <f t="shared" si="265"/>
        <v>458</v>
      </c>
      <c r="F1831" s="1">
        <v>0</v>
      </c>
      <c r="G1831" s="4">
        <f t="shared" si="266"/>
        <v>2.5641025641025639</v>
      </c>
      <c r="H1831" s="4">
        <f t="shared" si="267"/>
        <v>410.87799999999999</v>
      </c>
      <c r="I1831" s="4">
        <v>245.96600000000001</v>
      </c>
      <c r="J1831" s="4">
        <v>2.2519999999999998</v>
      </c>
      <c r="K1831" s="4">
        <v>162.66</v>
      </c>
      <c r="L1831" s="1">
        <v>156</v>
      </c>
      <c r="M1831" s="1">
        <v>160</v>
      </c>
      <c r="N1831" s="1">
        <v>160</v>
      </c>
      <c r="O1831" s="1">
        <v>135</v>
      </c>
      <c r="P1831" s="1">
        <v>156</v>
      </c>
      <c r="Q1831" s="1">
        <v>153</v>
      </c>
      <c r="R1831" s="4">
        <v>1.87</v>
      </c>
      <c r="S1831" s="4">
        <v>146.94399999999999</v>
      </c>
      <c r="T1831" s="4">
        <v>243.62900000000002</v>
      </c>
      <c r="U1831" s="4" t="str">
        <f t="shared" si="268"/>
        <v>0</v>
      </c>
      <c r="V1831" s="4" t="str">
        <f t="shared" si="269"/>
        <v>0</v>
      </c>
      <c r="W1831" s="4" t="str">
        <f t="shared" si="270"/>
        <v>0</v>
      </c>
    </row>
    <row r="1832" spans="1:23" x14ac:dyDescent="0.3">
      <c r="A1832" s="1">
        <f t="shared" si="264"/>
        <v>0</v>
      </c>
      <c r="B1832" s="1" t="s">
        <v>11</v>
      </c>
      <c r="C1832" s="1">
        <v>0.9</v>
      </c>
      <c r="D1832" s="1">
        <v>3</v>
      </c>
      <c r="E1832" s="1">
        <f t="shared" si="265"/>
        <v>458</v>
      </c>
      <c r="F1832" s="1">
        <v>0</v>
      </c>
      <c r="G1832" s="4">
        <f t="shared" si="266"/>
        <v>3.2051282051282048</v>
      </c>
      <c r="H1832" s="4">
        <f t="shared" si="267"/>
        <v>416.33699999999999</v>
      </c>
      <c r="I1832" s="4">
        <v>262.29499999999996</v>
      </c>
      <c r="J1832" s="4">
        <v>3.403</v>
      </c>
      <c r="K1832" s="4">
        <v>150.63900000000001</v>
      </c>
      <c r="L1832" s="1">
        <v>156</v>
      </c>
      <c r="M1832" s="1">
        <v>161</v>
      </c>
      <c r="N1832" s="1">
        <v>161</v>
      </c>
      <c r="O1832" s="1">
        <v>135</v>
      </c>
      <c r="P1832" s="1">
        <v>156</v>
      </c>
      <c r="Q1832" s="1">
        <v>154</v>
      </c>
      <c r="R1832" s="4">
        <v>3.226</v>
      </c>
      <c r="S1832" s="4">
        <v>146.94399999999999</v>
      </c>
      <c r="T1832" s="4">
        <v>258.60199999999998</v>
      </c>
      <c r="U1832" s="4" t="str">
        <f t="shared" si="268"/>
        <v>0</v>
      </c>
      <c r="V1832" s="4" t="str">
        <f t="shared" si="269"/>
        <v>0</v>
      </c>
      <c r="W1832" s="4" t="str">
        <f t="shared" si="270"/>
        <v>0</v>
      </c>
    </row>
    <row r="1833" spans="1:23" x14ac:dyDescent="0.3">
      <c r="A1833" s="1">
        <f t="shared" si="264"/>
        <v>0</v>
      </c>
      <c r="B1833" s="1" t="s">
        <v>11</v>
      </c>
      <c r="C1833" s="1">
        <v>0.9</v>
      </c>
      <c r="D1833" s="1">
        <v>4</v>
      </c>
      <c r="E1833" s="1">
        <f t="shared" si="265"/>
        <v>458</v>
      </c>
      <c r="F1833" s="1">
        <v>0</v>
      </c>
      <c r="G1833" s="4">
        <f t="shared" si="266"/>
        <v>5.6962025316455698</v>
      </c>
      <c r="H1833" s="4">
        <f t="shared" si="267"/>
        <v>426.99899999999997</v>
      </c>
      <c r="I1833" s="4">
        <v>234.98799999999997</v>
      </c>
      <c r="J1833" s="4">
        <v>2.536</v>
      </c>
      <c r="K1833" s="4">
        <v>189.47499999999999</v>
      </c>
      <c r="L1833" s="1">
        <v>158</v>
      </c>
      <c r="M1833" s="1">
        <v>167</v>
      </c>
      <c r="N1833" s="1">
        <v>167</v>
      </c>
      <c r="O1833" s="1">
        <v>135</v>
      </c>
      <c r="P1833" s="1">
        <v>156</v>
      </c>
      <c r="Q1833" s="1">
        <v>158</v>
      </c>
      <c r="R1833" s="4">
        <v>7.069</v>
      </c>
      <c r="S1833" s="4">
        <v>146.94399999999999</v>
      </c>
      <c r="T1833" s="4">
        <v>227.452</v>
      </c>
      <c r="U1833" s="4" t="str">
        <f t="shared" si="268"/>
        <v>0</v>
      </c>
      <c r="V1833" s="4" t="str">
        <f t="shared" si="269"/>
        <v>0</v>
      </c>
      <c r="W1833" s="4" t="str">
        <f t="shared" si="270"/>
        <v>0</v>
      </c>
    </row>
    <row r="1834" spans="1:23" x14ac:dyDescent="0.3">
      <c r="A1834" s="1">
        <f t="shared" si="264"/>
        <v>0</v>
      </c>
      <c r="B1834" s="1" t="s">
        <v>11</v>
      </c>
      <c r="C1834" s="1">
        <v>0.9</v>
      </c>
      <c r="D1834" s="1">
        <v>1</v>
      </c>
      <c r="E1834" s="1">
        <f t="shared" si="265"/>
        <v>459</v>
      </c>
      <c r="F1834" s="1">
        <v>0</v>
      </c>
      <c r="G1834" s="4">
        <f t="shared" si="266"/>
        <v>2.5641025641025639</v>
      </c>
      <c r="H1834" s="4">
        <f t="shared" si="267"/>
        <v>341.78</v>
      </c>
      <c r="I1834" s="4">
        <v>220.34</v>
      </c>
      <c r="J1834" s="4">
        <v>3.0659999999999998</v>
      </c>
      <c r="K1834" s="4">
        <v>118.374</v>
      </c>
      <c r="L1834" s="1">
        <v>156</v>
      </c>
      <c r="M1834" s="1">
        <v>160</v>
      </c>
      <c r="N1834" s="1">
        <v>160</v>
      </c>
      <c r="O1834" s="1">
        <v>137</v>
      </c>
      <c r="P1834" s="1">
        <v>156</v>
      </c>
      <c r="Q1834" s="1">
        <v>152</v>
      </c>
      <c r="R1834" s="4">
        <v>1.43</v>
      </c>
      <c r="S1834" s="4">
        <v>150.49299999999999</v>
      </c>
      <c r="T1834" s="4">
        <v>218.57900000000001</v>
      </c>
      <c r="U1834" s="4" t="str">
        <f t="shared" si="268"/>
        <v>0</v>
      </c>
      <c r="V1834" s="4" t="str">
        <f t="shared" si="269"/>
        <v>0</v>
      </c>
      <c r="W1834" s="4" t="str">
        <f t="shared" si="270"/>
        <v>0</v>
      </c>
    </row>
    <row r="1835" spans="1:23" x14ac:dyDescent="0.3">
      <c r="A1835" s="1">
        <f t="shared" si="264"/>
        <v>0</v>
      </c>
      <c r="B1835" s="1" t="s">
        <v>11</v>
      </c>
      <c r="C1835" s="1">
        <v>0.9</v>
      </c>
      <c r="D1835" s="1">
        <v>2</v>
      </c>
      <c r="E1835" s="1">
        <f t="shared" si="265"/>
        <v>459</v>
      </c>
      <c r="F1835" s="1">
        <v>0</v>
      </c>
      <c r="G1835" s="4">
        <f t="shared" si="266"/>
        <v>4.4871794871794872</v>
      </c>
      <c r="H1835" s="4">
        <f t="shared" si="267"/>
        <v>404.70200000000006</v>
      </c>
      <c r="I1835" s="4">
        <v>233.82400000000001</v>
      </c>
      <c r="J1835" s="4">
        <v>3.0310000000000001</v>
      </c>
      <c r="K1835" s="4">
        <v>167.84700000000001</v>
      </c>
      <c r="L1835" s="1">
        <v>156</v>
      </c>
      <c r="M1835" s="1">
        <v>163</v>
      </c>
      <c r="N1835" s="1">
        <v>163</v>
      </c>
      <c r="O1835" s="1">
        <v>137</v>
      </c>
      <c r="P1835" s="1">
        <v>156</v>
      </c>
      <c r="Q1835" s="1">
        <v>154</v>
      </c>
      <c r="R1835" s="4">
        <v>2.661</v>
      </c>
      <c r="S1835" s="4">
        <v>150.49299999999999</v>
      </c>
      <c r="T1835" s="4">
        <v>230.83199999999999</v>
      </c>
      <c r="U1835" s="4" t="str">
        <f t="shared" si="268"/>
        <v>0</v>
      </c>
      <c r="V1835" s="4" t="str">
        <f t="shared" si="269"/>
        <v>0</v>
      </c>
      <c r="W1835" s="4" t="str">
        <f t="shared" si="270"/>
        <v>0</v>
      </c>
    </row>
    <row r="1836" spans="1:23" x14ac:dyDescent="0.3">
      <c r="A1836" s="1">
        <f t="shared" si="264"/>
        <v>0</v>
      </c>
      <c r="B1836" s="1" t="s">
        <v>11</v>
      </c>
      <c r="C1836" s="1">
        <v>0.9</v>
      </c>
      <c r="D1836" s="1">
        <v>3</v>
      </c>
      <c r="E1836" s="1">
        <f t="shared" si="265"/>
        <v>459</v>
      </c>
      <c r="F1836" s="1">
        <v>0</v>
      </c>
      <c r="G1836" s="4">
        <f t="shared" si="266"/>
        <v>5.1282051282051277</v>
      </c>
      <c r="H1836" s="4">
        <f t="shared" si="267"/>
        <v>415.78800000000001</v>
      </c>
      <c r="I1836" s="4">
        <v>225.83600000000001</v>
      </c>
      <c r="J1836" s="4">
        <v>2.9769999999999999</v>
      </c>
      <c r="K1836" s="4">
        <v>186.97499999999999</v>
      </c>
      <c r="L1836" s="1">
        <v>156</v>
      </c>
      <c r="M1836" s="1">
        <v>164</v>
      </c>
      <c r="N1836" s="1">
        <v>164</v>
      </c>
      <c r="O1836" s="1">
        <v>137</v>
      </c>
      <c r="P1836" s="1">
        <v>156</v>
      </c>
      <c r="Q1836" s="1">
        <v>155</v>
      </c>
      <c r="R1836" s="4">
        <v>3.649</v>
      </c>
      <c r="S1836" s="4">
        <v>150.49299999999999</v>
      </c>
      <c r="T1836" s="4">
        <v>221.85599999999999</v>
      </c>
      <c r="U1836" s="4" t="str">
        <f t="shared" si="268"/>
        <v>0</v>
      </c>
      <c r="V1836" s="4" t="str">
        <f t="shared" si="269"/>
        <v>0</v>
      </c>
      <c r="W1836" s="4" t="str">
        <f t="shared" si="270"/>
        <v>0</v>
      </c>
    </row>
    <row r="1837" spans="1:23" x14ac:dyDescent="0.3">
      <c r="A1837" s="1">
        <f t="shared" si="264"/>
        <v>0</v>
      </c>
      <c r="B1837" s="1" t="s">
        <v>11</v>
      </c>
      <c r="C1837" s="1">
        <v>0.9</v>
      </c>
      <c r="D1837" s="1">
        <v>4</v>
      </c>
      <c r="E1837" s="1">
        <f t="shared" si="265"/>
        <v>459</v>
      </c>
      <c r="F1837" s="1">
        <v>0</v>
      </c>
      <c r="G1837" s="4">
        <f t="shared" si="266"/>
        <v>7.0512820512820511</v>
      </c>
      <c r="H1837" s="4">
        <f t="shared" si="267"/>
        <v>410.94600000000003</v>
      </c>
      <c r="I1837" s="4">
        <v>217.685</v>
      </c>
      <c r="J1837" s="4">
        <v>4.2640000000000002</v>
      </c>
      <c r="K1837" s="4">
        <v>188.99700000000001</v>
      </c>
      <c r="L1837" s="1">
        <v>156</v>
      </c>
      <c r="M1837" s="1">
        <v>167</v>
      </c>
      <c r="N1837" s="1">
        <v>167</v>
      </c>
      <c r="O1837" s="1">
        <v>137</v>
      </c>
      <c r="P1837" s="1">
        <v>156</v>
      </c>
      <c r="Q1837" s="1">
        <v>156</v>
      </c>
      <c r="R1837" s="4">
        <v>7.4950000000000001</v>
      </c>
      <c r="S1837" s="4">
        <v>150.49299999999999</v>
      </c>
      <c r="T1837" s="4">
        <v>209.85900000000001</v>
      </c>
      <c r="U1837" s="4" t="str">
        <f t="shared" si="268"/>
        <v>0</v>
      </c>
      <c r="V1837" s="4" t="str">
        <f t="shared" si="269"/>
        <v>0</v>
      </c>
      <c r="W1837" s="4" t="str">
        <f t="shared" si="270"/>
        <v>0</v>
      </c>
    </row>
    <row r="1838" spans="1:23" x14ac:dyDescent="0.3">
      <c r="A1838" s="1">
        <f t="shared" si="264"/>
        <v>0</v>
      </c>
      <c r="B1838" s="1" t="s">
        <v>11</v>
      </c>
      <c r="C1838" s="1">
        <v>0.9</v>
      </c>
      <c r="D1838" s="1">
        <v>1</v>
      </c>
      <c r="E1838" s="1">
        <f t="shared" si="265"/>
        <v>460</v>
      </c>
      <c r="F1838" s="1">
        <v>0</v>
      </c>
      <c r="G1838" s="4">
        <f t="shared" si="266"/>
        <v>1.948051948051948</v>
      </c>
      <c r="H1838" s="4">
        <f t="shared" si="267"/>
        <v>400.22899999999998</v>
      </c>
      <c r="I1838" s="4">
        <v>249.363</v>
      </c>
      <c r="J1838" s="4">
        <v>5.4050000000000002</v>
      </c>
      <c r="K1838" s="4">
        <v>145.46100000000001</v>
      </c>
      <c r="L1838" s="1">
        <v>154</v>
      </c>
      <c r="M1838" s="1">
        <v>157</v>
      </c>
      <c r="N1838" s="1">
        <v>157</v>
      </c>
      <c r="O1838" s="1">
        <v>138</v>
      </c>
      <c r="P1838" s="1">
        <v>154</v>
      </c>
      <c r="Q1838" s="1">
        <v>150</v>
      </c>
      <c r="R1838" s="4">
        <v>1.4650000000000001</v>
      </c>
      <c r="S1838" s="4">
        <v>150.381</v>
      </c>
      <c r="T1838" s="4">
        <v>247.47299999999998</v>
      </c>
      <c r="U1838" s="4" t="str">
        <f t="shared" si="268"/>
        <v>0</v>
      </c>
      <c r="V1838" s="4" t="str">
        <f t="shared" si="269"/>
        <v>0</v>
      </c>
      <c r="W1838" s="4" t="str">
        <f t="shared" si="270"/>
        <v>0</v>
      </c>
    </row>
    <row r="1839" spans="1:23" x14ac:dyDescent="0.3">
      <c r="A1839" s="1">
        <f t="shared" si="264"/>
        <v>0</v>
      </c>
      <c r="B1839" s="1" t="s">
        <v>11</v>
      </c>
      <c r="C1839" s="1">
        <v>0.9</v>
      </c>
      <c r="D1839" s="1">
        <v>2</v>
      </c>
      <c r="E1839" s="1">
        <f t="shared" si="265"/>
        <v>460</v>
      </c>
      <c r="F1839" s="1">
        <v>0</v>
      </c>
      <c r="G1839" s="4">
        <f t="shared" si="266"/>
        <v>5.1948051948051948</v>
      </c>
      <c r="H1839" s="4">
        <f t="shared" si="267"/>
        <v>404.46</v>
      </c>
      <c r="I1839" s="4">
        <v>280.24599999999998</v>
      </c>
      <c r="J1839" s="4">
        <v>4.5549999999999997</v>
      </c>
      <c r="K1839" s="4">
        <v>119.65900000000001</v>
      </c>
      <c r="L1839" s="1">
        <v>154</v>
      </c>
      <c r="M1839" s="1">
        <v>162</v>
      </c>
      <c r="N1839" s="1">
        <v>162</v>
      </c>
      <c r="O1839" s="1">
        <v>138</v>
      </c>
      <c r="P1839" s="1">
        <v>154</v>
      </c>
      <c r="Q1839" s="1">
        <v>152</v>
      </c>
      <c r="R1839" s="4">
        <v>3.0110000000000001</v>
      </c>
      <c r="S1839" s="4">
        <v>150.381</v>
      </c>
      <c r="T1839" s="4">
        <v>276.81</v>
      </c>
      <c r="U1839" s="4" t="str">
        <f t="shared" si="268"/>
        <v>0</v>
      </c>
      <c r="V1839" s="4" t="str">
        <f t="shared" si="269"/>
        <v>0</v>
      </c>
      <c r="W1839" s="4" t="str">
        <f t="shared" si="270"/>
        <v>0</v>
      </c>
    </row>
    <row r="1840" spans="1:23" x14ac:dyDescent="0.3">
      <c r="A1840" s="1">
        <f t="shared" si="264"/>
        <v>0</v>
      </c>
      <c r="B1840" s="1" t="s">
        <v>11</v>
      </c>
      <c r="C1840" s="1">
        <v>0.9</v>
      </c>
      <c r="D1840" s="1">
        <v>3</v>
      </c>
      <c r="E1840" s="1">
        <f t="shared" si="265"/>
        <v>460</v>
      </c>
      <c r="F1840" s="1">
        <v>0</v>
      </c>
      <c r="G1840" s="4">
        <f t="shared" si="266"/>
        <v>3.2467532467532463</v>
      </c>
      <c r="H1840" s="4">
        <f t="shared" si="267"/>
        <v>377.983</v>
      </c>
      <c r="I1840" s="4">
        <v>250.89699999999999</v>
      </c>
      <c r="J1840" s="4">
        <v>5.0359999999999996</v>
      </c>
      <c r="K1840" s="4">
        <v>122.05</v>
      </c>
      <c r="L1840" s="1">
        <v>154</v>
      </c>
      <c r="M1840" s="1">
        <v>159</v>
      </c>
      <c r="N1840" s="1">
        <v>159</v>
      </c>
      <c r="O1840" s="1">
        <v>138</v>
      </c>
      <c r="P1840" s="1">
        <v>154</v>
      </c>
      <c r="Q1840" s="1">
        <v>153</v>
      </c>
      <c r="R1840" s="4">
        <v>2.9319999999999999</v>
      </c>
      <c r="S1840" s="4">
        <v>150.381</v>
      </c>
      <c r="T1840" s="4">
        <v>247.54</v>
      </c>
      <c r="U1840" s="4" t="str">
        <f t="shared" si="268"/>
        <v>0</v>
      </c>
      <c r="V1840" s="4" t="str">
        <f t="shared" si="269"/>
        <v>0</v>
      </c>
      <c r="W1840" s="4" t="str">
        <f t="shared" si="270"/>
        <v>0</v>
      </c>
    </row>
    <row r="1841" spans="1:23" x14ac:dyDescent="0.3">
      <c r="A1841" s="1">
        <f t="shared" si="264"/>
        <v>0</v>
      </c>
      <c r="B1841" s="1" t="s">
        <v>11</v>
      </c>
      <c r="C1841" s="1">
        <v>0.9</v>
      </c>
      <c r="D1841" s="1">
        <v>4</v>
      </c>
      <c r="E1841" s="1">
        <f t="shared" si="265"/>
        <v>460</v>
      </c>
      <c r="F1841" s="1">
        <v>0</v>
      </c>
      <c r="G1841" s="4">
        <f t="shared" si="266"/>
        <v>9.0909090909090917</v>
      </c>
      <c r="H1841" s="4">
        <f t="shared" si="267"/>
        <v>373.59700000000004</v>
      </c>
      <c r="I1841" s="4">
        <v>263.03800000000001</v>
      </c>
      <c r="J1841" s="4">
        <v>5.3789999999999996</v>
      </c>
      <c r="K1841" s="4">
        <v>105.18</v>
      </c>
      <c r="L1841" s="1">
        <v>154</v>
      </c>
      <c r="M1841" s="1">
        <v>168</v>
      </c>
      <c r="N1841" s="1">
        <v>168</v>
      </c>
      <c r="O1841" s="1">
        <v>138</v>
      </c>
      <c r="P1841" s="1">
        <v>154</v>
      </c>
      <c r="Q1841" s="1">
        <v>154</v>
      </c>
      <c r="R1841" s="4">
        <v>9.52</v>
      </c>
      <c r="S1841" s="4">
        <v>150.381</v>
      </c>
      <c r="T1841" s="4">
        <v>253.09299999999999</v>
      </c>
      <c r="U1841" s="4" t="str">
        <f t="shared" si="268"/>
        <v>0</v>
      </c>
      <c r="V1841" s="4" t="str">
        <f t="shared" si="269"/>
        <v>0</v>
      </c>
      <c r="W1841" s="4" t="str">
        <f t="shared" si="270"/>
        <v>0</v>
      </c>
    </row>
    <row r="1842" spans="1:23" x14ac:dyDescent="0.3">
      <c r="A1842" s="1">
        <f t="shared" si="264"/>
        <v>0</v>
      </c>
      <c r="B1842" s="1" t="s">
        <v>11</v>
      </c>
      <c r="C1842" s="1">
        <v>0.9</v>
      </c>
      <c r="D1842" s="1">
        <v>1</v>
      </c>
      <c r="E1842" s="1">
        <f t="shared" si="265"/>
        <v>461</v>
      </c>
      <c r="F1842" s="1">
        <v>0</v>
      </c>
      <c r="G1842" s="4">
        <f t="shared" si="266"/>
        <v>2.5806451612903225</v>
      </c>
      <c r="H1842" s="4">
        <f t="shared" si="267"/>
        <v>422.40000000000003</v>
      </c>
      <c r="I1842" s="4">
        <v>255.488</v>
      </c>
      <c r="J1842" s="4">
        <v>2.2810000000000001</v>
      </c>
      <c r="K1842" s="4">
        <v>164.631</v>
      </c>
      <c r="L1842" s="1">
        <v>155</v>
      </c>
      <c r="M1842" s="1">
        <v>159</v>
      </c>
      <c r="N1842" s="1">
        <v>159</v>
      </c>
      <c r="O1842" s="1">
        <v>137</v>
      </c>
      <c r="P1842" s="1">
        <v>155</v>
      </c>
      <c r="Q1842" s="1">
        <v>150</v>
      </c>
      <c r="R1842" s="4">
        <v>1.7450000000000001</v>
      </c>
      <c r="S1842" s="4">
        <v>137.988</v>
      </c>
      <c r="T1842" s="4">
        <v>253.34799999999998</v>
      </c>
      <c r="U1842" s="4" t="str">
        <f t="shared" si="268"/>
        <v>0</v>
      </c>
      <c r="V1842" s="4" t="str">
        <f t="shared" si="269"/>
        <v>0</v>
      </c>
      <c r="W1842" s="4" t="str">
        <f t="shared" si="270"/>
        <v>0</v>
      </c>
    </row>
    <row r="1843" spans="1:23" x14ac:dyDescent="0.3">
      <c r="A1843" s="1">
        <f t="shared" si="264"/>
        <v>0</v>
      </c>
      <c r="B1843" s="1" t="s">
        <v>11</v>
      </c>
      <c r="C1843" s="1">
        <v>0.9</v>
      </c>
      <c r="D1843" s="1">
        <v>2</v>
      </c>
      <c r="E1843" s="1">
        <f t="shared" si="265"/>
        <v>461</v>
      </c>
      <c r="F1843" s="1">
        <v>0</v>
      </c>
      <c r="G1843" s="4">
        <f t="shared" si="266"/>
        <v>2.5806451612903225</v>
      </c>
      <c r="H1843" s="4">
        <f t="shared" si="267"/>
        <v>378.94</v>
      </c>
      <c r="I1843" s="4">
        <v>240.09199999999998</v>
      </c>
      <c r="J1843" s="4">
        <v>1.9830000000000001</v>
      </c>
      <c r="K1843" s="4">
        <v>136.86500000000001</v>
      </c>
      <c r="L1843" s="1">
        <v>155</v>
      </c>
      <c r="M1843" s="1">
        <v>159</v>
      </c>
      <c r="N1843" s="1">
        <v>159</v>
      </c>
      <c r="O1843" s="1">
        <v>137</v>
      </c>
      <c r="P1843" s="1">
        <v>155</v>
      </c>
      <c r="Q1843" s="1">
        <v>153</v>
      </c>
      <c r="R1843" s="4">
        <v>1.7270000000000001</v>
      </c>
      <c r="S1843" s="4">
        <v>137.988</v>
      </c>
      <c r="T1843" s="4">
        <v>237.96999999999997</v>
      </c>
      <c r="U1843" s="4" t="str">
        <f t="shared" si="268"/>
        <v>0</v>
      </c>
      <c r="V1843" s="4" t="str">
        <f t="shared" si="269"/>
        <v>0</v>
      </c>
      <c r="W1843" s="4" t="str">
        <f t="shared" si="270"/>
        <v>0</v>
      </c>
    </row>
    <row r="1844" spans="1:23" x14ac:dyDescent="0.3">
      <c r="A1844" s="1">
        <f t="shared" si="264"/>
        <v>0</v>
      </c>
      <c r="B1844" s="1" t="s">
        <v>11</v>
      </c>
      <c r="C1844" s="1">
        <v>0.9</v>
      </c>
      <c r="D1844" s="1">
        <v>3</v>
      </c>
      <c r="E1844" s="1">
        <f t="shared" si="265"/>
        <v>461</v>
      </c>
      <c r="F1844" s="1">
        <v>0</v>
      </c>
      <c r="G1844" s="4">
        <f t="shared" si="266"/>
        <v>3.870967741935484</v>
      </c>
      <c r="H1844" s="4">
        <f t="shared" si="267"/>
        <v>380.21699999999998</v>
      </c>
      <c r="I1844" s="4">
        <v>234.06100000000001</v>
      </c>
      <c r="J1844" s="4">
        <v>2.355</v>
      </c>
      <c r="K1844" s="4">
        <v>143.80099999999999</v>
      </c>
      <c r="L1844" s="1">
        <v>155</v>
      </c>
      <c r="M1844" s="1">
        <v>161</v>
      </c>
      <c r="N1844" s="1">
        <v>161</v>
      </c>
      <c r="O1844" s="1">
        <v>137</v>
      </c>
      <c r="P1844" s="1">
        <v>155</v>
      </c>
      <c r="Q1844" s="1">
        <v>153</v>
      </c>
      <c r="R1844" s="4">
        <v>3.5680000000000001</v>
      </c>
      <c r="S1844" s="4">
        <v>137.988</v>
      </c>
      <c r="T1844" s="4">
        <v>230.09799999999998</v>
      </c>
      <c r="U1844" s="4" t="str">
        <f t="shared" si="268"/>
        <v>0</v>
      </c>
      <c r="V1844" s="4" t="str">
        <f t="shared" si="269"/>
        <v>0</v>
      </c>
      <c r="W1844" s="4" t="str">
        <f t="shared" si="270"/>
        <v>0</v>
      </c>
    </row>
    <row r="1845" spans="1:23" x14ac:dyDescent="0.3">
      <c r="A1845" s="1">
        <f t="shared" si="264"/>
        <v>0</v>
      </c>
      <c r="B1845" s="1" t="s">
        <v>11</v>
      </c>
      <c r="C1845" s="1">
        <v>0.9</v>
      </c>
      <c r="D1845" s="1">
        <v>4</v>
      </c>
      <c r="E1845" s="1">
        <f t="shared" si="265"/>
        <v>461</v>
      </c>
      <c r="F1845" s="1">
        <v>0</v>
      </c>
      <c r="G1845" s="4">
        <f t="shared" si="266"/>
        <v>7.096774193548387</v>
      </c>
      <c r="H1845" s="4">
        <f t="shared" si="267"/>
        <v>427.65299999999996</v>
      </c>
      <c r="I1845" s="4">
        <v>259.20499999999998</v>
      </c>
      <c r="J1845" s="4">
        <v>2.3109999999999999</v>
      </c>
      <c r="K1845" s="4">
        <v>166.137</v>
      </c>
      <c r="L1845" s="1">
        <v>155</v>
      </c>
      <c r="M1845" s="1">
        <v>166</v>
      </c>
      <c r="N1845" s="1">
        <v>166</v>
      </c>
      <c r="O1845" s="1">
        <v>137</v>
      </c>
      <c r="P1845" s="1">
        <v>155</v>
      </c>
      <c r="Q1845" s="1">
        <v>153</v>
      </c>
      <c r="R1845" s="4">
        <v>6.9909999999999997</v>
      </c>
      <c r="S1845" s="4">
        <v>137.988</v>
      </c>
      <c r="T1845" s="4">
        <v>251.81899999999999</v>
      </c>
      <c r="U1845" s="4" t="str">
        <f t="shared" si="268"/>
        <v>0</v>
      </c>
      <c r="V1845" s="4" t="str">
        <f t="shared" si="269"/>
        <v>0</v>
      </c>
      <c r="W1845" s="4" t="str">
        <f t="shared" si="270"/>
        <v>0</v>
      </c>
    </row>
    <row r="1846" spans="1:23" x14ac:dyDescent="0.3">
      <c r="A1846" s="1">
        <f t="shared" si="264"/>
        <v>0</v>
      </c>
      <c r="B1846" s="1" t="s">
        <v>11</v>
      </c>
      <c r="C1846" s="1">
        <v>0.9</v>
      </c>
      <c r="D1846" s="1">
        <v>1</v>
      </c>
      <c r="E1846" s="1">
        <f t="shared" si="265"/>
        <v>462</v>
      </c>
      <c r="F1846" s="1">
        <v>0</v>
      </c>
      <c r="G1846" s="4">
        <f t="shared" si="266"/>
        <v>2.5806451612903225</v>
      </c>
      <c r="H1846" s="4">
        <f t="shared" si="267"/>
        <v>377.28600000000006</v>
      </c>
      <c r="I1846" s="4">
        <v>234.92900000000003</v>
      </c>
      <c r="J1846" s="4">
        <v>2.3860000000000001</v>
      </c>
      <c r="K1846" s="4">
        <v>139.971</v>
      </c>
      <c r="L1846" s="1">
        <v>155</v>
      </c>
      <c r="M1846" s="1">
        <v>159</v>
      </c>
      <c r="N1846" s="1">
        <v>159</v>
      </c>
      <c r="O1846" s="1">
        <v>136</v>
      </c>
      <c r="P1846" s="1">
        <v>155</v>
      </c>
      <c r="Q1846" s="1">
        <v>152</v>
      </c>
      <c r="R1846" s="4">
        <v>2.121</v>
      </c>
      <c r="S1846" s="4">
        <v>142.5</v>
      </c>
      <c r="T1846" s="4">
        <v>232.37600000000003</v>
      </c>
      <c r="U1846" s="4" t="str">
        <f t="shared" si="268"/>
        <v>0</v>
      </c>
      <c r="V1846" s="4" t="str">
        <f t="shared" si="269"/>
        <v>0</v>
      </c>
      <c r="W1846" s="4" t="str">
        <f t="shared" si="270"/>
        <v>0</v>
      </c>
    </row>
    <row r="1847" spans="1:23" x14ac:dyDescent="0.3">
      <c r="A1847" s="1">
        <f t="shared" si="264"/>
        <v>0</v>
      </c>
      <c r="B1847" s="1" t="s">
        <v>11</v>
      </c>
      <c r="C1847" s="1">
        <v>0.9</v>
      </c>
      <c r="D1847" s="1">
        <v>2</v>
      </c>
      <c r="E1847" s="1">
        <f t="shared" si="265"/>
        <v>462</v>
      </c>
      <c r="F1847" s="1">
        <v>0</v>
      </c>
      <c r="G1847" s="4">
        <f t="shared" si="266"/>
        <v>3.225806451612903</v>
      </c>
      <c r="H1847" s="4">
        <f t="shared" si="267"/>
        <v>325.80499999999995</v>
      </c>
      <c r="I1847" s="4">
        <v>227.37099999999998</v>
      </c>
      <c r="J1847" s="4">
        <v>3.3130000000000002</v>
      </c>
      <c r="K1847" s="4">
        <v>95.120999999999995</v>
      </c>
      <c r="L1847" s="1">
        <v>155</v>
      </c>
      <c r="M1847" s="1">
        <v>160</v>
      </c>
      <c r="N1847" s="1">
        <v>160</v>
      </c>
      <c r="O1847" s="1">
        <v>136</v>
      </c>
      <c r="P1847" s="1">
        <v>155</v>
      </c>
      <c r="Q1847" s="1">
        <v>153</v>
      </c>
      <c r="R1847" s="4">
        <v>2.2669999999999999</v>
      </c>
      <c r="S1847" s="4">
        <v>142.5</v>
      </c>
      <c r="T1847" s="4">
        <v>224.67200000000003</v>
      </c>
      <c r="U1847" s="4" t="str">
        <f t="shared" si="268"/>
        <v>0</v>
      </c>
      <c r="V1847" s="4" t="str">
        <f t="shared" si="269"/>
        <v>0</v>
      </c>
      <c r="W1847" s="4" t="str">
        <f t="shared" si="270"/>
        <v>0</v>
      </c>
    </row>
    <row r="1848" spans="1:23" x14ac:dyDescent="0.3">
      <c r="A1848" s="1">
        <f t="shared" si="264"/>
        <v>0</v>
      </c>
      <c r="B1848" s="1" t="s">
        <v>11</v>
      </c>
      <c r="C1848" s="1">
        <v>0.9</v>
      </c>
      <c r="D1848" s="1">
        <v>3</v>
      </c>
      <c r="E1848" s="1">
        <f t="shared" si="265"/>
        <v>462</v>
      </c>
      <c r="F1848" s="1">
        <v>0</v>
      </c>
      <c r="G1848" s="4">
        <f t="shared" si="266"/>
        <v>5.161290322580645</v>
      </c>
      <c r="H1848" s="4">
        <f t="shared" si="267"/>
        <v>369.59399999999999</v>
      </c>
      <c r="I1848" s="4">
        <v>206.69200000000001</v>
      </c>
      <c r="J1848" s="4">
        <v>2.33</v>
      </c>
      <c r="K1848" s="4">
        <v>160.572</v>
      </c>
      <c r="L1848" s="1">
        <v>155</v>
      </c>
      <c r="M1848" s="1">
        <v>163</v>
      </c>
      <c r="N1848" s="1">
        <v>163</v>
      </c>
      <c r="O1848" s="1">
        <v>136</v>
      </c>
      <c r="P1848" s="1">
        <v>155</v>
      </c>
      <c r="Q1848" s="1">
        <v>155</v>
      </c>
      <c r="R1848" s="4">
        <v>4.8029999999999999</v>
      </c>
      <c r="S1848" s="4">
        <v>142.5</v>
      </c>
      <c r="T1848" s="4">
        <v>201.45700000000002</v>
      </c>
      <c r="U1848" s="4" t="str">
        <f t="shared" si="268"/>
        <v>0</v>
      </c>
      <c r="V1848" s="4" t="str">
        <f t="shared" si="269"/>
        <v>0</v>
      </c>
      <c r="W1848" s="4" t="str">
        <f t="shared" si="270"/>
        <v>0</v>
      </c>
    </row>
    <row r="1849" spans="1:23" x14ac:dyDescent="0.3">
      <c r="A1849" s="1">
        <f t="shared" si="264"/>
        <v>0</v>
      </c>
      <c r="B1849" s="1" t="s">
        <v>11</v>
      </c>
      <c r="C1849" s="1">
        <v>0.9</v>
      </c>
      <c r="D1849" s="1">
        <v>4</v>
      </c>
      <c r="E1849" s="1">
        <f t="shared" si="265"/>
        <v>462</v>
      </c>
      <c r="F1849" s="1">
        <v>0</v>
      </c>
      <c r="G1849" s="4">
        <f t="shared" si="266"/>
        <v>7.096774193548387</v>
      </c>
      <c r="H1849" s="4">
        <f t="shared" si="267"/>
        <v>402.99399999999997</v>
      </c>
      <c r="I1849" s="4">
        <v>254.09399999999999</v>
      </c>
      <c r="J1849" s="4">
        <v>2.4499999999999997</v>
      </c>
      <c r="K1849" s="4">
        <v>146.44999999999999</v>
      </c>
      <c r="L1849" s="1">
        <v>155</v>
      </c>
      <c r="M1849" s="1">
        <v>166</v>
      </c>
      <c r="N1849" s="1">
        <v>166</v>
      </c>
      <c r="O1849" s="1">
        <v>136</v>
      </c>
      <c r="P1849" s="1">
        <v>155</v>
      </c>
      <c r="Q1849" s="1">
        <v>154</v>
      </c>
      <c r="R1849" s="4">
        <v>10.145</v>
      </c>
      <c r="S1849" s="4">
        <v>142.5</v>
      </c>
      <c r="T1849" s="4">
        <v>243.517</v>
      </c>
      <c r="U1849" s="4" t="str">
        <f t="shared" si="268"/>
        <v>0</v>
      </c>
      <c r="V1849" s="4" t="str">
        <f t="shared" si="269"/>
        <v>0</v>
      </c>
      <c r="W1849" s="4" t="str">
        <f t="shared" si="270"/>
        <v>0</v>
      </c>
    </row>
    <row r="1850" spans="1:23" x14ac:dyDescent="0.3">
      <c r="A1850" s="1">
        <f t="shared" si="264"/>
        <v>0</v>
      </c>
      <c r="B1850" s="1" t="s">
        <v>11</v>
      </c>
      <c r="C1850" s="1">
        <v>0.9</v>
      </c>
      <c r="D1850" s="1">
        <v>1</v>
      </c>
      <c r="E1850" s="1">
        <f t="shared" si="265"/>
        <v>463</v>
      </c>
      <c r="F1850" s="1">
        <v>0</v>
      </c>
      <c r="G1850" s="4">
        <f t="shared" si="266"/>
        <v>1.9230769230769231</v>
      </c>
      <c r="H1850" s="4">
        <f t="shared" si="267"/>
        <v>385.786</v>
      </c>
      <c r="I1850" s="4">
        <v>208.55699999999999</v>
      </c>
      <c r="J1850" s="4">
        <v>2.1320000000000001</v>
      </c>
      <c r="K1850" s="4">
        <v>175.09700000000001</v>
      </c>
      <c r="L1850" s="1">
        <v>156</v>
      </c>
      <c r="M1850" s="1">
        <v>159</v>
      </c>
      <c r="N1850" s="1">
        <v>159</v>
      </c>
      <c r="O1850" s="1">
        <v>136</v>
      </c>
      <c r="P1850" s="1">
        <v>156</v>
      </c>
      <c r="Q1850" s="1">
        <v>152</v>
      </c>
      <c r="R1850" s="4">
        <v>1.399</v>
      </c>
      <c r="S1850" s="4">
        <v>135.67099999999999</v>
      </c>
      <c r="T1850" s="4">
        <v>206.79</v>
      </c>
      <c r="U1850" s="4" t="str">
        <f t="shared" si="268"/>
        <v>0</v>
      </c>
      <c r="V1850" s="4" t="str">
        <f t="shared" si="269"/>
        <v>0</v>
      </c>
      <c r="W1850" s="4" t="str">
        <f t="shared" si="270"/>
        <v>0</v>
      </c>
    </row>
    <row r="1851" spans="1:23" x14ac:dyDescent="0.3">
      <c r="A1851" s="1">
        <f t="shared" si="264"/>
        <v>0</v>
      </c>
      <c r="B1851" s="1" t="s">
        <v>11</v>
      </c>
      <c r="C1851" s="1">
        <v>0.9</v>
      </c>
      <c r="D1851" s="1">
        <v>2</v>
      </c>
      <c r="E1851" s="1">
        <f t="shared" si="265"/>
        <v>463</v>
      </c>
      <c r="F1851" s="1">
        <v>0</v>
      </c>
      <c r="G1851" s="4">
        <f t="shared" si="266"/>
        <v>3.2051282051282048</v>
      </c>
      <c r="H1851" s="4">
        <f t="shared" si="267"/>
        <v>400.81799999999998</v>
      </c>
      <c r="I1851" s="4">
        <v>198.95</v>
      </c>
      <c r="J1851" s="4">
        <v>2.0289999999999999</v>
      </c>
      <c r="K1851" s="4">
        <v>199.839</v>
      </c>
      <c r="L1851" s="1">
        <v>156</v>
      </c>
      <c r="M1851" s="1">
        <v>161</v>
      </c>
      <c r="N1851" s="1">
        <v>161</v>
      </c>
      <c r="O1851" s="1">
        <v>136</v>
      </c>
      <c r="P1851" s="1">
        <v>156</v>
      </c>
      <c r="Q1851" s="1">
        <v>155</v>
      </c>
      <c r="R1851" s="4">
        <v>2.2669999999999999</v>
      </c>
      <c r="S1851" s="4">
        <v>135.67099999999999</v>
      </c>
      <c r="T1851" s="4">
        <v>196.315</v>
      </c>
      <c r="U1851" s="4" t="str">
        <f t="shared" si="268"/>
        <v>0</v>
      </c>
      <c r="V1851" s="4" t="str">
        <f t="shared" si="269"/>
        <v>0</v>
      </c>
      <c r="W1851" s="4" t="str">
        <f t="shared" si="270"/>
        <v>0</v>
      </c>
    </row>
    <row r="1852" spans="1:23" x14ac:dyDescent="0.3">
      <c r="A1852" s="1">
        <f t="shared" si="264"/>
        <v>0</v>
      </c>
      <c r="B1852" s="1" t="s">
        <v>11</v>
      </c>
      <c r="C1852" s="1">
        <v>0.9</v>
      </c>
      <c r="D1852" s="1">
        <v>3</v>
      </c>
      <c r="E1852" s="1">
        <f t="shared" si="265"/>
        <v>463</v>
      </c>
      <c r="F1852" s="1">
        <v>0</v>
      </c>
      <c r="G1852" s="4">
        <f t="shared" si="266"/>
        <v>3.2051282051282048</v>
      </c>
      <c r="H1852" s="4">
        <f t="shared" si="267"/>
        <v>333.56700000000001</v>
      </c>
      <c r="I1852" s="4">
        <v>206.90199999999999</v>
      </c>
      <c r="J1852" s="4">
        <v>2.5139999999999998</v>
      </c>
      <c r="K1852" s="4">
        <v>124.151</v>
      </c>
      <c r="L1852" s="1">
        <v>156</v>
      </c>
      <c r="M1852" s="1">
        <v>161</v>
      </c>
      <c r="N1852" s="1">
        <v>161</v>
      </c>
      <c r="O1852" s="1">
        <v>136</v>
      </c>
      <c r="P1852" s="1">
        <v>156</v>
      </c>
      <c r="Q1852" s="1">
        <v>154</v>
      </c>
      <c r="R1852" s="4">
        <v>2.7290000000000001</v>
      </c>
      <c r="S1852" s="4">
        <v>135.67099999999999</v>
      </c>
      <c r="T1852" s="4">
        <v>203.80500000000001</v>
      </c>
      <c r="U1852" s="4" t="str">
        <f t="shared" si="268"/>
        <v>0</v>
      </c>
      <c r="V1852" s="4" t="str">
        <f t="shared" si="269"/>
        <v>0</v>
      </c>
      <c r="W1852" s="4" t="str">
        <f t="shared" si="270"/>
        <v>0</v>
      </c>
    </row>
    <row r="1853" spans="1:23" x14ac:dyDescent="0.3">
      <c r="A1853" s="1">
        <f t="shared" si="264"/>
        <v>0</v>
      </c>
      <c r="B1853" s="1" t="s">
        <v>11</v>
      </c>
      <c r="C1853" s="1">
        <v>0.9</v>
      </c>
      <c r="D1853" s="1">
        <v>4</v>
      </c>
      <c r="E1853" s="1">
        <f t="shared" si="265"/>
        <v>463</v>
      </c>
      <c r="F1853" s="1">
        <v>0</v>
      </c>
      <c r="G1853" s="4">
        <f t="shared" si="266"/>
        <v>3.8216560509554141</v>
      </c>
      <c r="H1853" s="4">
        <f t="shared" si="267"/>
        <v>378.30399999999997</v>
      </c>
      <c r="I1853" s="4">
        <v>225.05699999999999</v>
      </c>
      <c r="J1853" s="4">
        <v>3.5270000000000001</v>
      </c>
      <c r="K1853" s="4">
        <v>149.72</v>
      </c>
      <c r="L1853" s="1">
        <v>157</v>
      </c>
      <c r="M1853" s="1">
        <v>163</v>
      </c>
      <c r="N1853" s="1">
        <v>163</v>
      </c>
      <c r="O1853" s="1">
        <v>136</v>
      </c>
      <c r="P1853" s="1">
        <v>156</v>
      </c>
      <c r="Q1853" s="1">
        <v>157</v>
      </c>
      <c r="R1853" s="4">
        <v>5.6849999999999996</v>
      </c>
      <c r="S1853" s="4">
        <v>135.67099999999999</v>
      </c>
      <c r="T1853" s="4">
        <v>219.00399999999999</v>
      </c>
      <c r="U1853" s="4" t="str">
        <f t="shared" si="268"/>
        <v>0</v>
      </c>
      <c r="V1853" s="4" t="str">
        <f t="shared" si="269"/>
        <v>0</v>
      </c>
      <c r="W1853" s="4" t="str">
        <f t="shared" si="270"/>
        <v>0</v>
      </c>
    </row>
    <row r="1854" spans="1:23" x14ac:dyDescent="0.3">
      <c r="A1854" s="1">
        <f t="shared" si="264"/>
        <v>0</v>
      </c>
      <c r="B1854" s="1" t="s">
        <v>11</v>
      </c>
      <c r="C1854" s="1">
        <v>0.9</v>
      </c>
      <c r="D1854" s="1">
        <v>1</v>
      </c>
      <c r="E1854" s="1">
        <f t="shared" si="265"/>
        <v>464</v>
      </c>
      <c r="F1854" s="1">
        <v>0</v>
      </c>
      <c r="G1854" s="4">
        <f t="shared" si="266"/>
        <v>1.2903225806451613</v>
      </c>
      <c r="H1854" s="4">
        <f t="shared" si="267"/>
        <v>308.209</v>
      </c>
      <c r="I1854" s="4">
        <v>211.57</v>
      </c>
      <c r="J1854" s="4">
        <v>3.8109999999999999</v>
      </c>
      <c r="K1854" s="4">
        <v>92.828000000000003</v>
      </c>
      <c r="L1854" s="1">
        <v>155</v>
      </c>
      <c r="M1854" s="1">
        <v>157</v>
      </c>
      <c r="N1854" s="1">
        <v>157</v>
      </c>
      <c r="O1854" s="1">
        <v>138</v>
      </c>
      <c r="P1854" s="1">
        <v>155</v>
      </c>
      <c r="Q1854" s="1">
        <v>151</v>
      </c>
      <c r="R1854" s="4">
        <v>1.7969999999999999</v>
      </c>
      <c r="S1854" s="4">
        <v>139.041</v>
      </c>
      <c r="T1854" s="4">
        <v>209.33699999999999</v>
      </c>
      <c r="U1854" s="4" t="str">
        <f t="shared" si="268"/>
        <v>0</v>
      </c>
      <c r="V1854" s="4" t="str">
        <f t="shared" si="269"/>
        <v>0</v>
      </c>
      <c r="W1854" s="4" t="str">
        <f t="shared" si="270"/>
        <v>0</v>
      </c>
    </row>
    <row r="1855" spans="1:23" x14ac:dyDescent="0.3">
      <c r="A1855" s="1">
        <f t="shared" si="264"/>
        <v>0</v>
      </c>
      <c r="B1855" s="1" t="s">
        <v>11</v>
      </c>
      <c r="C1855" s="1">
        <v>0.9</v>
      </c>
      <c r="D1855" s="1">
        <v>2</v>
      </c>
      <c r="E1855" s="1">
        <f t="shared" si="265"/>
        <v>464</v>
      </c>
      <c r="F1855" s="1">
        <v>0</v>
      </c>
      <c r="G1855" s="4">
        <f t="shared" si="266"/>
        <v>1.935483870967742</v>
      </c>
      <c r="H1855" s="4">
        <f t="shared" si="267"/>
        <v>326.78500000000003</v>
      </c>
      <c r="I1855" s="4">
        <v>227.22399999999999</v>
      </c>
      <c r="J1855" s="4">
        <v>3.81</v>
      </c>
      <c r="K1855" s="4">
        <v>95.751000000000005</v>
      </c>
      <c r="L1855" s="1">
        <v>155</v>
      </c>
      <c r="M1855" s="1">
        <v>158</v>
      </c>
      <c r="N1855" s="1">
        <v>158</v>
      </c>
      <c r="O1855" s="1">
        <v>138</v>
      </c>
      <c r="P1855" s="1">
        <v>155</v>
      </c>
      <c r="Q1855" s="1">
        <v>151</v>
      </c>
      <c r="R1855" s="4">
        <v>1.9319999999999999</v>
      </c>
      <c r="S1855" s="4">
        <v>139.041</v>
      </c>
      <c r="T1855" s="4">
        <v>224.85599999999999</v>
      </c>
      <c r="U1855" s="4" t="str">
        <f t="shared" si="268"/>
        <v>0</v>
      </c>
      <c r="V1855" s="4" t="str">
        <f t="shared" si="269"/>
        <v>0</v>
      </c>
      <c r="W1855" s="4" t="str">
        <f t="shared" si="270"/>
        <v>0</v>
      </c>
    </row>
    <row r="1856" spans="1:23" x14ac:dyDescent="0.3">
      <c r="A1856" s="1">
        <f t="shared" si="264"/>
        <v>0</v>
      </c>
      <c r="B1856" s="1" t="s">
        <v>11</v>
      </c>
      <c r="C1856" s="1">
        <v>0.9</v>
      </c>
      <c r="D1856" s="1">
        <v>3</v>
      </c>
      <c r="E1856" s="1">
        <f t="shared" si="265"/>
        <v>464</v>
      </c>
      <c r="F1856" s="1">
        <v>0</v>
      </c>
      <c r="G1856" s="4">
        <f t="shared" si="266"/>
        <v>3.870967741935484</v>
      </c>
      <c r="H1856" s="4">
        <f t="shared" si="267"/>
        <v>314.62600000000003</v>
      </c>
      <c r="I1856" s="4">
        <v>211.68100000000001</v>
      </c>
      <c r="J1856" s="4">
        <v>4.4109999999999996</v>
      </c>
      <c r="K1856" s="4">
        <v>98.534000000000006</v>
      </c>
      <c r="L1856" s="1">
        <v>155</v>
      </c>
      <c r="M1856" s="1">
        <v>161</v>
      </c>
      <c r="N1856" s="1">
        <v>162</v>
      </c>
      <c r="O1856" s="1">
        <v>138</v>
      </c>
      <c r="P1856" s="1">
        <v>155</v>
      </c>
      <c r="Q1856" s="1">
        <v>154</v>
      </c>
      <c r="R1856" s="4">
        <v>4.085</v>
      </c>
      <c r="S1856" s="4">
        <v>139.041</v>
      </c>
      <c r="T1856" s="4">
        <v>207.16</v>
      </c>
      <c r="U1856" s="4" t="str">
        <f t="shared" si="268"/>
        <v>0</v>
      </c>
      <c r="V1856" s="4" t="str">
        <f t="shared" si="269"/>
        <v>0</v>
      </c>
      <c r="W1856" s="4" t="str">
        <f t="shared" si="270"/>
        <v>0</v>
      </c>
    </row>
    <row r="1857" spans="1:23" x14ac:dyDescent="0.3">
      <c r="A1857" s="1">
        <f t="shared" si="264"/>
        <v>0</v>
      </c>
      <c r="B1857" s="1" t="s">
        <v>11</v>
      </c>
      <c r="C1857" s="1">
        <v>0.9</v>
      </c>
      <c r="D1857" s="1">
        <v>4</v>
      </c>
      <c r="E1857" s="1">
        <f t="shared" si="265"/>
        <v>464</v>
      </c>
      <c r="F1857" s="1">
        <v>0</v>
      </c>
      <c r="G1857" s="4">
        <f t="shared" si="266"/>
        <v>5.7324840764331215</v>
      </c>
      <c r="H1857" s="4">
        <f t="shared" si="267"/>
        <v>359.33</v>
      </c>
      <c r="I1857" s="4">
        <v>210.58500000000001</v>
      </c>
      <c r="J1857" s="4">
        <v>3.8610000000000002</v>
      </c>
      <c r="K1857" s="4">
        <v>144.88399999999999</v>
      </c>
      <c r="L1857" s="1">
        <v>157</v>
      </c>
      <c r="M1857" s="1">
        <v>166</v>
      </c>
      <c r="N1857" s="1">
        <v>166</v>
      </c>
      <c r="O1857" s="1">
        <v>138</v>
      </c>
      <c r="P1857" s="1">
        <v>155</v>
      </c>
      <c r="Q1857" s="1">
        <v>157</v>
      </c>
      <c r="R1857" s="4">
        <v>6.1509999999999998</v>
      </c>
      <c r="S1857" s="4">
        <v>139.041</v>
      </c>
      <c r="T1857" s="4">
        <v>203.99799999999999</v>
      </c>
      <c r="U1857" s="4" t="str">
        <f t="shared" si="268"/>
        <v>0</v>
      </c>
      <c r="V1857" s="4" t="str">
        <f t="shared" si="269"/>
        <v>0</v>
      </c>
      <c r="W1857" s="4" t="str">
        <f t="shared" si="270"/>
        <v>0</v>
      </c>
    </row>
    <row r="1858" spans="1:23" x14ac:dyDescent="0.3">
      <c r="A1858" s="1">
        <f t="shared" ref="A1858:A1921" si="275">IF(MOD(E1858,25)=0,1,0)</f>
        <v>0</v>
      </c>
      <c r="B1858" s="1" t="s">
        <v>11</v>
      </c>
      <c r="C1858" s="1">
        <v>0.9</v>
      </c>
      <c r="D1858" s="1">
        <v>1</v>
      </c>
      <c r="E1858" s="1">
        <f t="shared" si="265"/>
        <v>465</v>
      </c>
      <c r="F1858" s="1">
        <v>0</v>
      </c>
      <c r="G1858" s="4">
        <f t="shared" si="266"/>
        <v>0.64102564102564097</v>
      </c>
      <c r="H1858" s="4">
        <f t="shared" si="267"/>
        <v>495.85599999999999</v>
      </c>
      <c r="I1858" s="4">
        <v>377.27800000000002</v>
      </c>
      <c r="J1858" s="4">
        <v>3.1779999999999999</v>
      </c>
      <c r="K1858" s="4">
        <v>115.4</v>
      </c>
      <c r="L1858" s="1">
        <v>156</v>
      </c>
      <c r="M1858" s="1">
        <v>157</v>
      </c>
      <c r="N1858" s="1">
        <v>157</v>
      </c>
      <c r="O1858" s="1">
        <v>138</v>
      </c>
      <c r="P1858" s="1">
        <v>156</v>
      </c>
      <c r="Q1858" s="1">
        <v>152</v>
      </c>
      <c r="R1858" s="4">
        <v>0.71599999999999997</v>
      </c>
      <c r="S1858" s="4">
        <v>128.48500000000001</v>
      </c>
      <c r="T1858" s="4">
        <v>376.15800000000002</v>
      </c>
      <c r="U1858" s="4" t="str">
        <f t="shared" si="268"/>
        <v>0</v>
      </c>
      <c r="V1858" s="4" t="str">
        <f t="shared" si="269"/>
        <v>0</v>
      </c>
      <c r="W1858" s="4" t="str">
        <f t="shared" si="270"/>
        <v>0</v>
      </c>
    </row>
    <row r="1859" spans="1:23" x14ac:dyDescent="0.3">
      <c r="A1859" s="1">
        <f t="shared" si="275"/>
        <v>0</v>
      </c>
      <c r="B1859" s="1" t="s">
        <v>11</v>
      </c>
      <c r="C1859" s="1">
        <v>0.9</v>
      </c>
      <c r="D1859" s="1">
        <v>2</v>
      </c>
      <c r="E1859" s="1">
        <f t="shared" ref="E1859:E1922" si="276">_xlfn.CEILING.MATH((ROW(E1859)-1)/4)</f>
        <v>465</v>
      </c>
      <c r="F1859" s="1">
        <v>0</v>
      </c>
      <c r="G1859" s="4">
        <f t="shared" ref="G1859:G1922" si="277">(M1859-L1859)/L1859*100</f>
        <v>1.9230769230769231</v>
      </c>
      <c r="H1859" s="4">
        <f t="shared" ref="H1859:H1922" si="278">I1859+K1859+J1859</f>
        <v>724.80899999999997</v>
      </c>
      <c r="I1859" s="4">
        <v>526.11300000000006</v>
      </c>
      <c r="J1859" s="4">
        <v>3.06</v>
      </c>
      <c r="K1859" s="4">
        <v>195.636</v>
      </c>
      <c r="L1859" s="1">
        <v>156</v>
      </c>
      <c r="M1859" s="1">
        <v>159</v>
      </c>
      <c r="N1859" s="1">
        <v>159</v>
      </c>
      <c r="O1859" s="1">
        <v>138</v>
      </c>
      <c r="P1859" s="1">
        <v>156</v>
      </c>
      <c r="Q1859" s="1">
        <v>153</v>
      </c>
      <c r="R1859" s="4">
        <v>1.224</v>
      </c>
      <c r="S1859" s="4">
        <v>128.48500000000001</v>
      </c>
      <c r="T1859" s="4">
        <v>524.48500000000001</v>
      </c>
      <c r="U1859" s="4" t="str">
        <f t="shared" ref="U1859:U1922" si="279">IF(F1859=1,(M1859-O1859)/M1859*100,"0")</f>
        <v>0</v>
      </c>
      <c r="V1859" s="4" t="str">
        <f t="shared" ref="V1859:V1922" si="280">IF(F1859=1,(M1859-P1859)/M1859*100,"0")</f>
        <v>0</v>
      </c>
      <c r="W1859" s="4" t="str">
        <f t="shared" ref="W1859:W1922" si="281">IF(F1859=1,(M1859-Q1859)/M1859*100,"0")</f>
        <v>0</v>
      </c>
    </row>
    <row r="1860" spans="1:23" x14ac:dyDescent="0.3">
      <c r="A1860" s="1">
        <f t="shared" si="275"/>
        <v>0</v>
      </c>
      <c r="B1860" s="1" t="s">
        <v>11</v>
      </c>
      <c r="C1860" s="1">
        <v>0.9</v>
      </c>
      <c r="D1860" s="1">
        <v>3</v>
      </c>
      <c r="E1860" s="1">
        <f t="shared" si="276"/>
        <v>465</v>
      </c>
      <c r="F1860" s="1">
        <v>0</v>
      </c>
      <c r="G1860" s="4">
        <f t="shared" si="277"/>
        <v>2.5641025641025639</v>
      </c>
      <c r="H1860" s="4">
        <f t="shared" si="278"/>
        <v>361.738</v>
      </c>
      <c r="I1860" s="4">
        <v>247.03200000000001</v>
      </c>
      <c r="J1860" s="4">
        <v>3.1219999999999999</v>
      </c>
      <c r="K1860" s="4">
        <v>111.584</v>
      </c>
      <c r="L1860" s="1">
        <v>156</v>
      </c>
      <c r="M1860" s="1">
        <v>160</v>
      </c>
      <c r="N1860" s="1">
        <v>160</v>
      </c>
      <c r="O1860" s="1">
        <v>138</v>
      </c>
      <c r="P1860" s="1">
        <v>156</v>
      </c>
      <c r="Q1860" s="1">
        <v>153</v>
      </c>
      <c r="R1860" s="4">
        <v>2.16</v>
      </c>
      <c r="S1860" s="4">
        <v>128.48500000000001</v>
      </c>
      <c r="T1860" s="4">
        <v>244.46799999999999</v>
      </c>
      <c r="U1860" s="4" t="str">
        <f t="shared" si="279"/>
        <v>0</v>
      </c>
      <c r="V1860" s="4" t="str">
        <f t="shared" si="280"/>
        <v>0</v>
      </c>
      <c r="W1860" s="4" t="str">
        <f t="shared" si="281"/>
        <v>0</v>
      </c>
    </row>
    <row r="1861" spans="1:23" x14ac:dyDescent="0.3">
      <c r="A1861" s="1">
        <f t="shared" si="275"/>
        <v>0</v>
      </c>
      <c r="B1861" s="1" t="s">
        <v>11</v>
      </c>
      <c r="C1861" s="1">
        <v>0.9</v>
      </c>
      <c r="D1861" s="1">
        <v>4</v>
      </c>
      <c r="E1861" s="1">
        <f t="shared" si="276"/>
        <v>465</v>
      </c>
      <c r="F1861" s="1">
        <v>0</v>
      </c>
      <c r="G1861" s="4">
        <f t="shared" si="277"/>
        <v>5.6603773584905666</v>
      </c>
      <c r="H1861" s="4">
        <f t="shared" si="278"/>
        <v>337.60800000000006</v>
      </c>
      <c r="I1861" s="4">
        <v>220.26900000000001</v>
      </c>
      <c r="J1861" s="4">
        <v>2.9750000000000001</v>
      </c>
      <c r="K1861" s="4">
        <v>114.364</v>
      </c>
      <c r="L1861" s="1">
        <v>159</v>
      </c>
      <c r="M1861" s="1">
        <v>168</v>
      </c>
      <c r="N1861" s="1">
        <v>168</v>
      </c>
      <c r="O1861" s="1">
        <v>138</v>
      </c>
      <c r="P1861" s="1">
        <v>156</v>
      </c>
      <c r="Q1861" s="1">
        <v>159</v>
      </c>
      <c r="R1861" s="4">
        <v>8.0939999999999994</v>
      </c>
      <c r="S1861" s="4">
        <v>128.48500000000001</v>
      </c>
      <c r="T1861" s="4">
        <v>211.77099999999999</v>
      </c>
      <c r="U1861" s="4" t="str">
        <f t="shared" si="279"/>
        <v>0</v>
      </c>
      <c r="V1861" s="4" t="str">
        <f t="shared" si="280"/>
        <v>0</v>
      </c>
      <c r="W1861" s="4" t="str">
        <f t="shared" si="281"/>
        <v>0</v>
      </c>
    </row>
    <row r="1862" spans="1:23" x14ac:dyDescent="0.3">
      <c r="A1862" s="1">
        <f t="shared" si="275"/>
        <v>0</v>
      </c>
      <c r="B1862" s="1" t="s">
        <v>11</v>
      </c>
      <c r="C1862" s="1">
        <v>0.9</v>
      </c>
      <c r="D1862" s="1">
        <v>1</v>
      </c>
      <c r="E1862" s="1">
        <f t="shared" si="276"/>
        <v>466</v>
      </c>
      <c r="F1862" s="1">
        <v>0</v>
      </c>
      <c r="G1862" s="4">
        <f t="shared" si="277"/>
        <v>1.948051948051948</v>
      </c>
      <c r="H1862" s="4">
        <f t="shared" si="278"/>
        <v>375.57400000000001</v>
      </c>
      <c r="I1862" s="4">
        <v>220.565</v>
      </c>
      <c r="J1862" s="4">
        <v>2.7639999999999998</v>
      </c>
      <c r="K1862" s="4">
        <v>152.245</v>
      </c>
      <c r="L1862" s="1">
        <v>154</v>
      </c>
      <c r="M1862" s="1">
        <v>157</v>
      </c>
      <c r="N1862" s="1">
        <v>157</v>
      </c>
      <c r="O1862" s="1">
        <v>133</v>
      </c>
      <c r="P1862" s="1">
        <v>154</v>
      </c>
      <c r="Q1862" s="1">
        <v>150</v>
      </c>
      <c r="R1862" s="4">
        <v>1.861</v>
      </c>
      <c r="S1862" s="4">
        <v>141.452</v>
      </c>
      <c r="T1862" s="4">
        <v>218.29199999999997</v>
      </c>
      <c r="U1862" s="4" t="str">
        <f t="shared" si="279"/>
        <v>0</v>
      </c>
      <c r="V1862" s="4" t="str">
        <f t="shared" si="280"/>
        <v>0</v>
      </c>
      <c r="W1862" s="4" t="str">
        <f t="shared" si="281"/>
        <v>0</v>
      </c>
    </row>
    <row r="1863" spans="1:23" x14ac:dyDescent="0.3">
      <c r="A1863" s="1">
        <f t="shared" si="275"/>
        <v>0</v>
      </c>
      <c r="B1863" s="1" t="s">
        <v>11</v>
      </c>
      <c r="C1863" s="1">
        <v>0.9</v>
      </c>
      <c r="D1863" s="1">
        <v>2</v>
      </c>
      <c r="E1863" s="1">
        <f t="shared" si="276"/>
        <v>466</v>
      </c>
      <c r="F1863" s="1">
        <v>0</v>
      </c>
      <c r="G1863" s="4">
        <f t="shared" si="277"/>
        <v>3.2467532467532463</v>
      </c>
      <c r="H1863" s="4">
        <f t="shared" si="278"/>
        <v>386.637</v>
      </c>
      <c r="I1863" s="4">
        <v>221.01500000000001</v>
      </c>
      <c r="J1863" s="4">
        <v>2.0339999999999998</v>
      </c>
      <c r="K1863" s="4">
        <v>163.58799999999999</v>
      </c>
      <c r="L1863" s="1">
        <v>154</v>
      </c>
      <c r="M1863" s="1">
        <v>159</v>
      </c>
      <c r="N1863" s="1">
        <v>159</v>
      </c>
      <c r="O1863" s="1">
        <v>133</v>
      </c>
      <c r="P1863" s="1">
        <v>154</v>
      </c>
      <c r="Q1863" s="1">
        <v>153</v>
      </c>
      <c r="R1863" s="4">
        <v>2.0859999999999999</v>
      </c>
      <c r="S1863" s="4">
        <v>141.452</v>
      </c>
      <c r="T1863" s="4">
        <v>218.517</v>
      </c>
      <c r="U1863" s="4" t="str">
        <f t="shared" si="279"/>
        <v>0</v>
      </c>
      <c r="V1863" s="4" t="str">
        <f t="shared" si="280"/>
        <v>0</v>
      </c>
      <c r="W1863" s="4" t="str">
        <f t="shared" si="281"/>
        <v>0</v>
      </c>
    </row>
    <row r="1864" spans="1:23" x14ac:dyDescent="0.3">
      <c r="A1864" s="1">
        <f t="shared" si="275"/>
        <v>0</v>
      </c>
      <c r="B1864" s="1" t="s">
        <v>11</v>
      </c>
      <c r="C1864" s="1">
        <v>0.9</v>
      </c>
      <c r="D1864" s="1">
        <v>3</v>
      </c>
      <c r="E1864" s="1">
        <f t="shared" si="276"/>
        <v>466</v>
      </c>
      <c r="F1864" s="1">
        <v>0</v>
      </c>
      <c r="G1864" s="4">
        <f t="shared" si="277"/>
        <v>3.8961038961038961</v>
      </c>
      <c r="H1864" s="4">
        <f t="shared" si="278"/>
        <v>418.61499999999995</v>
      </c>
      <c r="I1864" s="4">
        <v>225.88</v>
      </c>
      <c r="J1864" s="4">
        <v>2.7959999999999998</v>
      </c>
      <c r="K1864" s="4">
        <v>189.93899999999999</v>
      </c>
      <c r="L1864" s="1">
        <v>154</v>
      </c>
      <c r="M1864" s="1">
        <v>160</v>
      </c>
      <c r="N1864" s="1">
        <v>160</v>
      </c>
      <c r="O1864" s="1">
        <v>133</v>
      </c>
      <c r="P1864" s="1">
        <v>154</v>
      </c>
      <c r="Q1864" s="1">
        <v>152</v>
      </c>
      <c r="R1864" s="4">
        <v>3.7509999999999999</v>
      </c>
      <c r="S1864" s="4">
        <v>141.452</v>
      </c>
      <c r="T1864" s="4">
        <v>221.71699999999998</v>
      </c>
      <c r="U1864" s="4" t="str">
        <f t="shared" si="279"/>
        <v>0</v>
      </c>
      <c r="V1864" s="4" t="str">
        <f t="shared" si="280"/>
        <v>0</v>
      </c>
      <c r="W1864" s="4" t="str">
        <f t="shared" si="281"/>
        <v>0</v>
      </c>
    </row>
    <row r="1865" spans="1:23" x14ac:dyDescent="0.3">
      <c r="A1865" s="1">
        <f t="shared" si="275"/>
        <v>0</v>
      </c>
      <c r="B1865" s="1" t="s">
        <v>11</v>
      </c>
      <c r="C1865" s="1">
        <v>0.9</v>
      </c>
      <c r="D1865" s="1">
        <v>4</v>
      </c>
      <c r="E1865" s="1">
        <f t="shared" si="276"/>
        <v>466</v>
      </c>
      <c r="F1865" s="1">
        <v>0</v>
      </c>
      <c r="G1865" s="4">
        <f t="shared" si="277"/>
        <v>7.1428571428571423</v>
      </c>
      <c r="H1865" s="4">
        <f t="shared" si="278"/>
        <v>440.32600000000002</v>
      </c>
      <c r="I1865" s="4">
        <v>275.452</v>
      </c>
      <c r="J1865" s="4">
        <v>4.4279999999999999</v>
      </c>
      <c r="K1865" s="4">
        <v>160.446</v>
      </c>
      <c r="L1865" s="1">
        <v>154</v>
      </c>
      <c r="M1865" s="1">
        <v>165</v>
      </c>
      <c r="N1865" s="1">
        <v>165</v>
      </c>
      <c r="O1865" s="1">
        <v>133</v>
      </c>
      <c r="P1865" s="1">
        <v>154</v>
      </c>
      <c r="Q1865" s="1">
        <v>154</v>
      </c>
      <c r="R1865" s="4">
        <v>9.2449999999999992</v>
      </c>
      <c r="S1865" s="4">
        <v>141.452</v>
      </c>
      <c r="T1865" s="4">
        <v>265.79499999999996</v>
      </c>
      <c r="U1865" s="4" t="str">
        <f t="shared" si="279"/>
        <v>0</v>
      </c>
      <c r="V1865" s="4" t="str">
        <f t="shared" si="280"/>
        <v>0</v>
      </c>
      <c r="W1865" s="4" t="str">
        <f t="shared" si="281"/>
        <v>0</v>
      </c>
    </row>
    <row r="1866" spans="1:23" x14ac:dyDescent="0.3">
      <c r="A1866" s="1">
        <f t="shared" si="275"/>
        <v>0</v>
      </c>
      <c r="B1866" s="1" t="s">
        <v>11</v>
      </c>
      <c r="C1866" s="1">
        <v>0.9</v>
      </c>
      <c r="D1866" s="1">
        <v>1</v>
      </c>
      <c r="E1866" s="1">
        <f t="shared" si="276"/>
        <v>467</v>
      </c>
      <c r="F1866" s="1">
        <v>0</v>
      </c>
      <c r="G1866" s="4">
        <f t="shared" si="277"/>
        <v>1.935483870967742</v>
      </c>
      <c r="H1866" s="4">
        <f t="shared" si="278"/>
        <v>398.53399999999999</v>
      </c>
      <c r="I1866" s="4">
        <v>225.58900000000003</v>
      </c>
      <c r="J1866" s="4">
        <v>2.7989999999999999</v>
      </c>
      <c r="K1866" s="4">
        <v>170.14599999999999</v>
      </c>
      <c r="L1866" s="1">
        <v>155</v>
      </c>
      <c r="M1866" s="1">
        <v>158</v>
      </c>
      <c r="N1866" s="1">
        <v>158</v>
      </c>
      <c r="O1866" s="1">
        <v>138</v>
      </c>
      <c r="P1866" s="1">
        <v>155</v>
      </c>
      <c r="Q1866" s="1">
        <v>152</v>
      </c>
      <c r="R1866" s="4">
        <v>1.3120000000000001</v>
      </c>
      <c r="S1866" s="4">
        <v>147.71600000000001</v>
      </c>
      <c r="T1866" s="4">
        <v>223.84700000000001</v>
      </c>
      <c r="U1866" s="4" t="str">
        <f t="shared" si="279"/>
        <v>0</v>
      </c>
      <c r="V1866" s="4" t="str">
        <f t="shared" si="280"/>
        <v>0</v>
      </c>
      <c r="W1866" s="4" t="str">
        <f t="shared" si="281"/>
        <v>0</v>
      </c>
    </row>
    <row r="1867" spans="1:23" x14ac:dyDescent="0.3">
      <c r="A1867" s="1">
        <f t="shared" si="275"/>
        <v>0</v>
      </c>
      <c r="B1867" s="1" t="s">
        <v>11</v>
      </c>
      <c r="C1867" s="1">
        <v>0.9</v>
      </c>
      <c r="D1867" s="1">
        <v>2</v>
      </c>
      <c r="E1867" s="1">
        <f t="shared" si="276"/>
        <v>467</v>
      </c>
      <c r="F1867" s="1">
        <v>0</v>
      </c>
      <c r="G1867" s="4">
        <f t="shared" si="277"/>
        <v>2.5806451612903225</v>
      </c>
      <c r="H1867" s="4">
        <f t="shared" si="278"/>
        <v>376.77600000000001</v>
      </c>
      <c r="I1867" s="4">
        <v>224.71300000000002</v>
      </c>
      <c r="J1867" s="4">
        <v>2.806</v>
      </c>
      <c r="K1867" s="4">
        <v>149.25700000000001</v>
      </c>
      <c r="L1867" s="1">
        <v>155</v>
      </c>
      <c r="M1867" s="1">
        <v>159</v>
      </c>
      <c r="N1867" s="1">
        <v>159</v>
      </c>
      <c r="O1867" s="1">
        <v>138</v>
      </c>
      <c r="P1867" s="1">
        <v>155</v>
      </c>
      <c r="Q1867" s="1">
        <v>154</v>
      </c>
      <c r="R1867" s="4">
        <v>1.994</v>
      </c>
      <c r="S1867" s="4">
        <v>147.71600000000001</v>
      </c>
      <c r="T1867" s="4">
        <v>222.28899999999999</v>
      </c>
      <c r="U1867" s="4" t="str">
        <f t="shared" si="279"/>
        <v>0</v>
      </c>
      <c r="V1867" s="4" t="str">
        <f t="shared" si="280"/>
        <v>0</v>
      </c>
      <c r="W1867" s="4" t="str">
        <f t="shared" si="281"/>
        <v>0</v>
      </c>
    </row>
    <row r="1868" spans="1:23" x14ac:dyDescent="0.3">
      <c r="A1868" s="1">
        <f t="shared" si="275"/>
        <v>0</v>
      </c>
      <c r="B1868" s="1" t="s">
        <v>11</v>
      </c>
      <c r="C1868" s="1">
        <v>0.9</v>
      </c>
      <c r="D1868" s="1">
        <v>3</v>
      </c>
      <c r="E1868" s="1">
        <f t="shared" si="276"/>
        <v>467</v>
      </c>
      <c r="F1868" s="1">
        <v>0</v>
      </c>
      <c r="G1868" s="4">
        <f t="shared" si="277"/>
        <v>4.5161290322580641</v>
      </c>
      <c r="H1868" s="4">
        <f t="shared" si="278"/>
        <v>367.93</v>
      </c>
      <c r="I1868" s="4">
        <v>220.726</v>
      </c>
      <c r="J1868" s="4">
        <v>2.7959999999999998</v>
      </c>
      <c r="K1868" s="4">
        <v>144.40799999999999</v>
      </c>
      <c r="L1868" s="1">
        <v>155</v>
      </c>
      <c r="M1868" s="1">
        <v>162</v>
      </c>
      <c r="N1868" s="1">
        <v>162</v>
      </c>
      <c r="O1868" s="1">
        <v>138</v>
      </c>
      <c r="P1868" s="1">
        <v>155</v>
      </c>
      <c r="Q1868" s="1">
        <v>154</v>
      </c>
      <c r="R1868" s="4">
        <v>3.0310000000000001</v>
      </c>
      <c r="S1868" s="4">
        <v>147.71600000000001</v>
      </c>
      <c r="T1868" s="4">
        <v>217.26499999999999</v>
      </c>
      <c r="U1868" s="4" t="str">
        <f t="shared" si="279"/>
        <v>0</v>
      </c>
      <c r="V1868" s="4" t="str">
        <f t="shared" si="280"/>
        <v>0</v>
      </c>
      <c r="W1868" s="4" t="str">
        <f t="shared" si="281"/>
        <v>0</v>
      </c>
    </row>
    <row r="1869" spans="1:23" x14ac:dyDescent="0.3">
      <c r="A1869" s="1">
        <f t="shared" si="275"/>
        <v>0</v>
      </c>
      <c r="B1869" s="1" t="s">
        <v>11</v>
      </c>
      <c r="C1869" s="1">
        <v>0.9</v>
      </c>
      <c r="D1869" s="1">
        <v>4</v>
      </c>
      <c r="E1869" s="1">
        <f t="shared" si="276"/>
        <v>467</v>
      </c>
      <c r="F1869" s="1">
        <v>0</v>
      </c>
      <c r="G1869" s="4">
        <f t="shared" si="277"/>
        <v>6.369426751592357</v>
      </c>
      <c r="H1869" s="4">
        <f t="shared" si="278"/>
        <v>394.23699999999997</v>
      </c>
      <c r="I1869" s="4">
        <v>220.25399999999999</v>
      </c>
      <c r="J1869" s="4">
        <v>2.774</v>
      </c>
      <c r="K1869" s="4">
        <v>171.209</v>
      </c>
      <c r="L1869" s="1">
        <v>157</v>
      </c>
      <c r="M1869" s="1">
        <v>167</v>
      </c>
      <c r="N1869" s="1">
        <v>167</v>
      </c>
      <c r="O1869" s="1">
        <v>138</v>
      </c>
      <c r="P1869" s="1">
        <v>155</v>
      </c>
      <c r="Q1869" s="1">
        <v>157</v>
      </c>
      <c r="R1869" s="4">
        <v>8.76</v>
      </c>
      <c r="S1869" s="4">
        <v>147.71600000000001</v>
      </c>
      <c r="T1869" s="4">
        <v>211.06399999999999</v>
      </c>
      <c r="U1869" s="4" t="str">
        <f t="shared" si="279"/>
        <v>0</v>
      </c>
      <c r="V1869" s="4" t="str">
        <f t="shared" si="280"/>
        <v>0</v>
      </c>
      <c r="W1869" s="4" t="str">
        <f t="shared" si="281"/>
        <v>0</v>
      </c>
    </row>
    <row r="1870" spans="1:23" x14ac:dyDescent="0.3">
      <c r="A1870" s="1">
        <f t="shared" si="275"/>
        <v>0</v>
      </c>
      <c r="B1870" s="1" t="s">
        <v>11</v>
      </c>
      <c r="C1870" s="1">
        <v>0.9</v>
      </c>
      <c r="D1870" s="1">
        <v>1</v>
      </c>
      <c r="E1870" s="1">
        <f t="shared" si="276"/>
        <v>468</v>
      </c>
      <c r="F1870" s="1">
        <v>0</v>
      </c>
      <c r="G1870" s="4">
        <f t="shared" si="277"/>
        <v>2.5641025641025639</v>
      </c>
      <c r="H1870" s="4">
        <f t="shared" si="278"/>
        <v>357.76899999999995</v>
      </c>
      <c r="I1870" s="4">
        <v>214.08099999999999</v>
      </c>
      <c r="J1870" s="4">
        <v>2.6040000000000001</v>
      </c>
      <c r="K1870" s="4">
        <v>141.084</v>
      </c>
      <c r="L1870" s="1">
        <v>156</v>
      </c>
      <c r="M1870" s="1">
        <v>160</v>
      </c>
      <c r="N1870" s="1">
        <v>160</v>
      </c>
      <c r="O1870" s="1">
        <v>137</v>
      </c>
      <c r="P1870" s="1">
        <v>156</v>
      </c>
      <c r="Q1870" s="1">
        <v>151</v>
      </c>
      <c r="R1870" s="4">
        <v>1.51</v>
      </c>
      <c r="S1870" s="4">
        <v>138.399</v>
      </c>
      <c r="T1870" s="4">
        <v>212.268</v>
      </c>
      <c r="U1870" s="4" t="str">
        <f t="shared" si="279"/>
        <v>0</v>
      </c>
      <c r="V1870" s="4" t="str">
        <f t="shared" si="280"/>
        <v>0</v>
      </c>
      <c r="W1870" s="4" t="str">
        <f t="shared" si="281"/>
        <v>0</v>
      </c>
    </row>
    <row r="1871" spans="1:23" x14ac:dyDescent="0.3">
      <c r="A1871" s="1">
        <f t="shared" si="275"/>
        <v>0</v>
      </c>
      <c r="B1871" s="1" t="s">
        <v>11</v>
      </c>
      <c r="C1871" s="1">
        <v>0.9</v>
      </c>
      <c r="D1871" s="1">
        <v>2</v>
      </c>
      <c r="E1871" s="1">
        <f t="shared" si="276"/>
        <v>468</v>
      </c>
      <c r="F1871" s="1">
        <v>0</v>
      </c>
      <c r="G1871" s="4">
        <f t="shared" si="277"/>
        <v>4.4871794871794872</v>
      </c>
      <c r="H1871" s="4">
        <f t="shared" si="278"/>
        <v>394.84300000000002</v>
      </c>
      <c r="I1871" s="4">
        <v>231.59800000000001</v>
      </c>
      <c r="J1871" s="4">
        <v>3.5649999999999999</v>
      </c>
      <c r="K1871" s="4">
        <v>159.68</v>
      </c>
      <c r="L1871" s="1">
        <v>156</v>
      </c>
      <c r="M1871" s="1">
        <v>163</v>
      </c>
      <c r="N1871" s="1">
        <v>163</v>
      </c>
      <c r="O1871" s="1">
        <v>137</v>
      </c>
      <c r="P1871" s="1">
        <v>156</v>
      </c>
      <c r="Q1871" s="1">
        <v>152</v>
      </c>
      <c r="R1871" s="4">
        <v>2.6419999999999999</v>
      </c>
      <c r="S1871" s="4">
        <v>138.399</v>
      </c>
      <c r="T1871" s="4">
        <v>228.65300000000002</v>
      </c>
      <c r="U1871" s="4" t="str">
        <f t="shared" si="279"/>
        <v>0</v>
      </c>
      <c r="V1871" s="4" t="str">
        <f t="shared" si="280"/>
        <v>0</v>
      </c>
      <c r="W1871" s="4" t="str">
        <f t="shared" si="281"/>
        <v>0</v>
      </c>
    </row>
    <row r="1872" spans="1:23" x14ac:dyDescent="0.3">
      <c r="A1872" s="1">
        <f t="shared" si="275"/>
        <v>0</v>
      </c>
      <c r="B1872" s="1" t="s">
        <v>11</v>
      </c>
      <c r="C1872" s="1">
        <v>0.9</v>
      </c>
      <c r="D1872" s="1">
        <v>3</v>
      </c>
      <c r="E1872" s="1">
        <f t="shared" si="276"/>
        <v>468</v>
      </c>
      <c r="F1872" s="1">
        <v>0</v>
      </c>
      <c r="G1872" s="4">
        <f t="shared" si="277"/>
        <v>3.2051282051282048</v>
      </c>
      <c r="H1872" s="4">
        <f t="shared" si="278"/>
        <v>325.03300000000002</v>
      </c>
      <c r="I1872" s="4">
        <v>220.89699999999999</v>
      </c>
      <c r="J1872" s="4">
        <v>3.9039999999999999</v>
      </c>
      <c r="K1872" s="4">
        <v>100.232</v>
      </c>
      <c r="L1872" s="1">
        <v>156</v>
      </c>
      <c r="M1872" s="1">
        <v>161</v>
      </c>
      <c r="N1872" s="1">
        <v>161</v>
      </c>
      <c r="O1872" s="1">
        <v>137</v>
      </c>
      <c r="P1872" s="1">
        <v>156</v>
      </c>
      <c r="Q1872" s="1">
        <v>153</v>
      </c>
      <c r="R1872" s="4">
        <v>3.1789999999999998</v>
      </c>
      <c r="S1872" s="4">
        <v>138.399</v>
      </c>
      <c r="T1872" s="4">
        <v>217.41500000000002</v>
      </c>
      <c r="U1872" s="4" t="str">
        <f t="shared" si="279"/>
        <v>0</v>
      </c>
      <c r="V1872" s="4" t="str">
        <f t="shared" si="280"/>
        <v>0</v>
      </c>
      <c r="W1872" s="4" t="str">
        <f t="shared" si="281"/>
        <v>0</v>
      </c>
    </row>
    <row r="1873" spans="1:23" x14ac:dyDescent="0.3">
      <c r="A1873" s="1">
        <f t="shared" si="275"/>
        <v>0</v>
      </c>
      <c r="B1873" s="1" t="s">
        <v>11</v>
      </c>
      <c r="C1873" s="1">
        <v>0.9</v>
      </c>
      <c r="D1873" s="1">
        <v>4</v>
      </c>
      <c r="E1873" s="1">
        <f t="shared" si="276"/>
        <v>468</v>
      </c>
      <c r="F1873" s="1">
        <v>0</v>
      </c>
      <c r="G1873" s="4">
        <f t="shared" si="277"/>
        <v>5.1282051282051277</v>
      </c>
      <c r="H1873" s="4">
        <f t="shared" si="278"/>
        <v>346.23699999999997</v>
      </c>
      <c r="I1873" s="4">
        <v>223.15299999999999</v>
      </c>
      <c r="J1873" s="4">
        <v>4.5129999999999999</v>
      </c>
      <c r="K1873" s="4">
        <v>118.571</v>
      </c>
      <c r="L1873" s="1">
        <v>156</v>
      </c>
      <c r="M1873" s="1">
        <v>164</v>
      </c>
      <c r="N1873" s="1">
        <v>166</v>
      </c>
      <c r="O1873" s="1">
        <v>137</v>
      </c>
      <c r="P1873" s="1">
        <v>156</v>
      </c>
      <c r="Q1873" s="1">
        <v>156</v>
      </c>
      <c r="R1873" s="4">
        <v>7.6529999999999996</v>
      </c>
      <c r="S1873" s="4">
        <v>138.399</v>
      </c>
      <c r="T1873" s="4">
        <v>215.197</v>
      </c>
      <c r="U1873" s="4" t="str">
        <f t="shared" si="279"/>
        <v>0</v>
      </c>
      <c r="V1873" s="4" t="str">
        <f t="shared" si="280"/>
        <v>0</v>
      </c>
      <c r="W1873" s="4" t="str">
        <f t="shared" si="281"/>
        <v>0</v>
      </c>
    </row>
    <row r="1874" spans="1:23" x14ac:dyDescent="0.3">
      <c r="A1874" s="1">
        <f t="shared" si="275"/>
        <v>0</v>
      </c>
      <c r="B1874" s="1" t="s">
        <v>11</v>
      </c>
      <c r="C1874" s="1">
        <v>0.9</v>
      </c>
      <c r="D1874" s="1">
        <v>1</v>
      </c>
      <c r="E1874" s="1">
        <f t="shared" si="276"/>
        <v>469</v>
      </c>
      <c r="F1874" s="1">
        <v>0</v>
      </c>
      <c r="G1874" s="4">
        <f t="shared" si="277"/>
        <v>2.5806451612903225</v>
      </c>
      <c r="H1874" s="4">
        <f t="shared" si="278"/>
        <v>444.51299999999992</v>
      </c>
      <c r="I1874" s="4">
        <v>268.67399999999998</v>
      </c>
      <c r="J1874" s="4">
        <v>2.77</v>
      </c>
      <c r="K1874" s="4">
        <v>173.06899999999999</v>
      </c>
      <c r="L1874" s="1">
        <v>155</v>
      </c>
      <c r="M1874" s="1">
        <v>159</v>
      </c>
      <c r="N1874" s="1">
        <v>159</v>
      </c>
      <c r="O1874" s="1">
        <v>137</v>
      </c>
      <c r="P1874" s="1">
        <v>155</v>
      </c>
      <c r="Q1874" s="1">
        <v>151</v>
      </c>
      <c r="R1874" s="4">
        <v>1.774</v>
      </c>
      <c r="S1874" s="4">
        <v>147.54400000000001</v>
      </c>
      <c r="T1874" s="4">
        <v>266.42599999999999</v>
      </c>
      <c r="U1874" s="4" t="str">
        <f t="shared" si="279"/>
        <v>0</v>
      </c>
      <c r="V1874" s="4" t="str">
        <f t="shared" si="280"/>
        <v>0</v>
      </c>
      <c r="W1874" s="4" t="str">
        <f t="shared" si="281"/>
        <v>0</v>
      </c>
    </row>
    <row r="1875" spans="1:23" x14ac:dyDescent="0.3">
      <c r="A1875" s="1">
        <f t="shared" si="275"/>
        <v>0</v>
      </c>
      <c r="B1875" s="1" t="s">
        <v>11</v>
      </c>
      <c r="C1875" s="1">
        <v>0.9</v>
      </c>
      <c r="D1875" s="1">
        <v>2</v>
      </c>
      <c r="E1875" s="1">
        <f t="shared" si="276"/>
        <v>469</v>
      </c>
      <c r="F1875" s="1">
        <v>0</v>
      </c>
      <c r="G1875" s="4">
        <f t="shared" si="277"/>
        <v>3.225806451612903</v>
      </c>
      <c r="H1875" s="4">
        <f t="shared" si="278"/>
        <v>424.96499999999997</v>
      </c>
      <c r="I1875" s="4">
        <v>256.50099999999998</v>
      </c>
      <c r="J1875" s="4">
        <v>2.3559999999999999</v>
      </c>
      <c r="K1875" s="4">
        <v>166.108</v>
      </c>
      <c r="L1875" s="1">
        <v>155</v>
      </c>
      <c r="M1875" s="1">
        <v>160</v>
      </c>
      <c r="N1875" s="1">
        <v>160</v>
      </c>
      <c r="O1875" s="1">
        <v>137</v>
      </c>
      <c r="P1875" s="1">
        <v>155</v>
      </c>
      <c r="Q1875" s="1">
        <v>152</v>
      </c>
      <c r="R1875" s="4">
        <v>2.6240000000000001</v>
      </c>
      <c r="S1875" s="4">
        <v>147.54400000000001</v>
      </c>
      <c r="T1875" s="4">
        <v>253.40299999999999</v>
      </c>
      <c r="U1875" s="4" t="str">
        <f t="shared" si="279"/>
        <v>0</v>
      </c>
      <c r="V1875" s="4" t="str">
        <f t="shared" si="280"/>
        <v>0</v>
      </c>
      <c r="W1875" s="4" t="str">
        <f t="shared" si="281"/>
        <v>0</v>
      </c>
    </row>
    <row r="1876" spans="1:23" x14ac:dyDescent="0.3">
      <c r="A1876" s="1">
        <f t="shared" si="275"/>
        <v>0</v>
      </c>
      <c r="B1876" s="1" t="s">
        <v>11</v>
      </c>
      <c r="C1876" s="1">
        <v>0.9</v>
      </c>
      <c r="D1876" s="1">
        <v>3</v>
      </c>
      <c r="E1876" s="1">
        <f t="shared" si="276"/>
        <v>469</v>
      </c>
      <c r="F1876" s="1">
        <v>0</v>
      </c>
      <c r="G1876" s="4">
        <f t="shared" si="277"/>
        <v>3.870967741935484</v>
      </c>
      <c r="H1876" s="4">
        <f t="shared" si="278"/>
        <v>363.49700000000007</v>
      </c>
      <c r="I1876" s="4">
        <v>244.40000000000003</v>
      </c>
      <c r="J1876" s="4">
        <v>3.0619999999999998</v>
      </c>
      <c r="K1876" s="4">
        <v>116.035</v>
      </c>
      <c r="L1876" s="1">
        <v>155</v>
      </c>
      <c r="M1876" s="1">
        <v>161</v>
      </c>
      <c r="N1876" s="1">
        <v>161</v>
      </c>
      <c r="O1876" s="1">
        <v>137</v>
      </c>
      <c r="P1876" s="1">
        <v>155</v>
      </c>
      <c r="Q1876" s="1">
        <v>152</v>
      </c>
      <c r="R1876" s="4">
        <v>2.93</v>
      </c>
      <c r="S1876" s="4">
        <v>147.54400000000001</v>
      </c>
      <c r="T1876" s="4">
        <v>240.99599999999998</v>
      </c>
      <c r="U1876" s="4" t="str">
        <f t="shared" si="279"/>
        <v>0</v>
      </c>
      <c r="V1876" s="4" t="str">
        <f t="shared" si="280"/>
        <v>0</v>
      </c>
      <c r="W1876" s="4" t="str">
        <f t="shared" si="281"/>
        <v>0</v>
      </c>
    </row>
    <row r="1877" spans="1:23" x14ac:dyDescent="0.3">
      <c r="A1877" s="1">
        <f t="shared" si="275"/>
        <v>0</v>
      </c>
      <c r="B1877" s="1" t="s">
        <v>11</v>
      </c>
      <c r="C1877" s="1">
        <v>0.9</v>
      </c>
      <c r="D1877" s="1">
        <v>4</v>
      </c>
      <c r="E1877" s="1">
        <f t="shared" si="276"/>
        <v>469</v>
      </c>
      <c r="F1877" s="1">
        <v>0</v>
      </c>
      <c r="G1877" s="4">
        <f t="shared" si="277"/>
        <v>7.096774193548387</v>
      </c>
      <c r="H1877" s="4">
        <f t="shared" si="278"/>
        <v>438.61299999999994</v>
      </c>
      <c r="I1877" s="4">
        <v>253.63800000000001</v>
      </c>
      <c r="J1877" s="4">
        <v>2.948</v>
      </c>
      <c r="K1877" s="4">
        <v>182.02699999999999</v>
      </c>
      <c r="L1877" s="1">
        <v>155</v>
      </c>
      <c r="M1877" s="1">
        <v>166</v>
      </c>
      <c r="N1877" s="1">
        <v>166</v>
      </c>
      <c r="O1877" s="1">
        <v>137</v>
      </c>
      <c r="P1877" s="1">
        <v>155</v>
      </c>
      <c r="Q1877" s="1">
        <v>155</v>
      </c>
      <c r="R1877" s="4">
        <v>11.564</v>
      </c>
      <c r="S1877" s="4">
        <v>147.54400000000001</v>
      </c>
      <c r="T1877" s="4">
        <v>241.6</v>
      </c>
      <c r="U1877" s="4" t="str">
        <f t="shared" si="279"/>
        <v>0</v>
      </c>
      <c r="V1877" s="4" t="str">
        <f t="shared" si="280"/>
        <v>0</v>
      </c>
      <c r="W1877" s="4" t="str">
        <f t="shared" si="281"/>
        <v>0</v>
      </c>
    </row>
    <row r="1878" spans="1:23" x14ac:dyDescent="0.3">
      <c r="A1878" s="1">
        <f t="shared" si="275"/>
        <v>0</v>
      </c>
      <c r="B1878" s="1" t="s">
        <v>11</v>
      </c>
      <c r="C1878" s="1">
        <v>0.9</v>
      </c>
      <c r="D1878" s="1">
        <v>1</v>
      </c>
      <c r="E1878" s="1">
        <f t="shared" si="276"/>
        <v>470</v>
      </c>
      <c r="F1878" s="1">
        <v>0</v>
      </c>
      <c r="G1878" s="4">
        <f t="shared" si="277"/>
        <v>1.2738853503184715</v>
      </c>
      <c r="H1878" s="4">
        <f t="shared" si="278"/>
        <v>449.60200000000003</v>
      </c>
      <c r="I1878" s="4">
        <v>286.79600000000005</v>
      </c>
      <c r="J1878" s="4">
        <v>3.0289999999999999</v>
      </c>
      <c r="K1878" s="4">
        <v>159.77699999999999</v>
      </c>
      <c r="L1878" s="1">
        <v>157</v>
      </c>
      <c r="M1878" s="1">
        <v>159</v>
      </c>
      <c r="N1878" s="1">
        <v>159</v>
      </c>
      <c r="O1878" s="1">
        <v>135</v>
      </c>
      <c r="P1878" s="1">
        <v>157</v>
      </c>
      <c r="Q1878" s="1">
        <v>151</v>
      </c>
      <c r="R1878" s="4">
        <v>1.3720000000000001</v>
      </c>
      <c r="S1878" s="4">
        <v>141.31800000000001</v>
      </c>
      <c r="T1878" s="4">
        <v>285.03399999999999</v>
      </c>
      <c r="U1878" s="4" t="str">
        <f t="shared" si="279"/>
        <v>0</v>
      </c>
      <c r="V1878" s="4" t="str">
        <f t="shared" si="280"/>
        <v>0</v>
      </c>
      <c r="W1878" s="4" t="str">
        <f t="shared" si="281"/>
        <v>0</v>
      </c>
    </row>
    <row r="1879" spans="1:23" x14ac:dyDescent="0.3">
      <c r="A1879" s="1">
        <f t="shared" si="275"/>
        <v>0</v>
      </c>
      <c r="B1879" s="1" t="s">
        <v>11</v>
      </c>
      <c r="C1879" s="1">
        <v>0.9</v>
      </c>
      <c r="D1879" s="1">
        <v>2</v>
      </c>
      <c r="E1879" s="1">
        <f t="shared" si="276"/>
        <v>470</v>
      </c>
      <c r="F1879" s="1">
        <v>0</v>
      </c>
      <c r="G1879" s="4">
        <f t="shared" si="277"/>
        <v>2.547770700636943</v>
      </c>
      <c r="H1879" s="4">
        <f t="shared" si="278"/>
        <v>401.42900000000003</v>
      </c>
      <c r="I1879" s="4">
        <v>226.899</v>
      </c>
      <c r="J1879" s="4">
        <v>3.7239999999999998</v>
      </c>
      <c r="K1879" s="4">
        <v>170.80600000000001</v>
      </c>
      <c r="L1879" s="1">
        <v>157</v>
      </c>
      <c r="M1879" s="1">
        <v>161</v>
      </c>
      <c r="N1879" s="1">
        <v>161</v>
      </c>
      <c r="O1879" s="1">
        <v>135</v>
      </c>
      <c r="P1879" s="1">
        <v>157</v>
      </c>
      <c r="Q1879" s="1">
        <v>153</v>
      </c>
      <c r="R1879" s="4">
        <v>2.7839999999999998</v>
      </c>
      <c r="S1879" s="4">
        <v>141.31800000000001</v>
      </c>
      <c r="T1879" s="4">
        <v>223.72499999999999</v>
      </c>
      <c r="U1879" s="4" t="str">
        <f t="shared" si="279"/>
        <v>0</v>
      </c>
      <c r="V1879" s="4" t="str">
        <f t="shared" si="280"/>
        <v>0</v>
      </c>
      <c r="W1879" s="4" t="str">
        <f t="shared" si="281"/>
        <v>0</v>
      </c>
    </row>
    <row r="1880" spans="1:23" x14ac:dyDescent="0.3">
      <c r="A1880" s="1">
        <f t="shared" si="275"/>
        <v>0</v>
      </c>
      <c r="B1880" s="1" t="s">
        <v>11</v>
      </c>
      <c r="C1880" s="1">
        <v>0.9</v>
      </c>
      <c r="D1880" s="1">
        <v>3</v>
      </c>
      <c r="E1880" s="1">
        <f t="shared" si="276"/>
        <v>470</v>
      </c>
      <c r="F1880" s="1">
        <v>0</v>
      </c>
      <c r="G1880" s="4">
        <f t="shared" si="277"/>
        <v>3.8216560509554141</v>
      </c>
      <c r="H1880" s="4">
        <f t="shared" si="278"/>
        <v>438.69299999999998</v>
      </c>
      <c r="I1880" s="4">
        <v>281.47199999999998</v>
      </c>
      <c r="J1880" s="4">
        <v>4.4909999999999997</v>
      </c>
      <c r="K1880" s="4">
        <v>152.72999999999999</v>
      </c>
      <c r="L1880" s="1">
        <v>157</v>
      </c>
      <c r="M1880" s="1">
        <v>163</v>
      </c>
      <c r="N1880" s="1">
        <v>163</v>
      </c>
      <c r="O1880" s="1">
        <v>135</v>
      </c>
      <c r="P1880" s="1">
        <v>157</v>
      </c>
      <c r="Q1880" s="1">
        <v>154</v>
      </c>
      <c r="R1880" s="4">
        <v>3.7010000000000001</v>
      </c>
      <c r="S1880" s="4">
        <v>141.31800000000001</v>
      </c>
      <c r="T1880" s="4">
        <v>277.38099999999997</v>
      </c>
      <c r="U1880" s="4" t="str">
        <f t="shared" si="279"/>
        <v>0</v>
      </c>
      <c r="V1880" s="4" t="str">
        <f t="shared" si="280"/>
        <v>0</v>
      </c>
      <c r="W1880" s="4" t="str">
        <f t="shared" si="281"/>
        <v>0</v>
      </c>
    </row>
    <row r="1881" spans="1:23" x14ac:dyDescent="0.3">
      <c r="A1881" s="1">
        <f t="shared" si="275"/>
        <v>0</v>
      </c>
      <c r="B1881" s="1" t="s">
        <v>11</v>
      </c>
      <c r="C1881" s="1">
        <v>0.9</v>
      </c>
      <c r="D1881" s="1">
        <v>4</v>
      </c>
      <c r="E1881" s="1">
        <f t="shared" si="276"/>
        <v>470</v>
      </c>
      <c r="F1881" s="1">
        <v>0</v>
      </c>
      <c r="G1881" s="4">
        <f t="shared" si="277"/>
        <v>5.7324840764331215</v>
      </c>
      <c r="H1881" s="4">
        <f t="shared" si="278"/>
        <v>406.28100000000001</v>
      </c>
      <c r="I1881" s="4">
        <v>236.39400000000001</v>
      </c>
      <c r="J1881" s="4">
        <v>4.4950000000000001</v>
      </c>
      <c r="K1881" s="4">
        <v>165.392</v>
      </c>
      <c r="L1881" s="1">
        <v>157</v>
      </c>
      <c r="M1881" s="1">
        <v>166</v>
      </c>
      <c r="N1881" s="1">
        <v>166</v>
      </c>
      <c r="O1881" s="1">
        <v>135</v>
      </c>
      <c r="P1881" s="1">
        <v>157</v>
      </c>
      <c r="Q1881" s="1">
        <v>157</v>
      </c>
      <c r="R1881" s="4">
        <v>6.9729999999999999</v>
      </c>
      <c r="S1881" s="4">
        <v>141.31800000000001</v>
      </c>
      <c r="T1881" s="4">
        <v>229.03100000000001</v>
      </c>
      <c r="U1881" s="4" t="str">
        <f t="shared" si="279"/>
        <v>0</v>
      </c>
      <c r="V1881" s="4" t="str">
        <f t="shared" si="280"/>
        <v>0</v>
      </c>
      <c r="W1881" s="4" t="str">
        <f t="shared" si="281"/>
        <v>0</v>
      </c>
    </row>
    <row r="1882" spans="1:23" x14ac:dyDescent="0.3">
      <c r="A1882" s="1">
        <f t="shared" si="275"/>
        <v>0</v>
      </c>
      <c r="B1882" s="1" t="s">
        <v>11</v>
      </c>
      <c r="C1882" s="1">
        <v>0.9</v>
      </c>
      <c r="D1882" s="1">
        <v>1</v>
      </c>
      <c r="E1882" s="1">
        <f t="shared" si="276"/>
        <v>471</v>
      </c>
      <c r="F1882" s="1">
        <v>0</v>
      </c>
      <c r="G1882" s="4">
        <f t="shared" si="277"/>
        <v>0.63694267515923575</v>
      </c>
      <c r="H1882" s="4">
        <f t="shared" si="278"/>
        <v>336.00899999999996</v>
      </c>
      <c r="I1882" s="4">
        <v>182.256</v>
      </c>
      <c r="J1882" s="4">
        <v>3.782</v>
      </c>
      <c r="K1882" s="4">
        <v>149.971</v>
      </c>
      <c r="L1882" s="1">
        <v>157</v>
      </c>
      <c r="M1882" s="1">
        <v>158</v>
      </c>
      <c r="N1882" s="1">
        <v>158</v>
      </c>
      <c r="O1882" s="1">
        <v>135</v>
      </c>
      <c r="P1882" s="1">
        <v>157</v>
      </c>
      <c r="Q1882" s="1">
        <v>152</v>
      </c>
      <c r="R1882" s="4">
        <v>1.151</v>
      </c>
      <c r="S1882" s="4">
        <v>133.577</v>
      </c>
      <c r="T1882" s="4">
        <v>180.673</v>
      </c>
      <c r="U1882" s="4" t="str">
        <f t="shared" si="279"/>
        <v>0</v>
      </c>
      <c r="V1882" s="4" t="str">
        <f t="shared" si="280"/>
        <v>0</v>
      </c>
      <c r="W1882" s="4" t="str">
        <f t="shared" si="281"/>
        <v>0</v>
      </c>
    </row>
    <row r="1883" spans="1:23" x14ac:dyDescent="0.3">
      <c r="A1883" s="1">
        <f t="shared" si="275"/>
        <v>0</v>
      </c>
      <c r="B1883" s="1" t="s">
        <v>11</v>
      </c>
      <c r="C1883" s="1">
        <v>0.9</v>
      </c>
      <c r="D1883" s="1">
        <v>2</v>
      </c>
      <c r="E1883" s="1">
        <f t="shared" si="276"/>
        <v>471</v>
      </c>
      <c r="F1883" s="1">
        <v>0</v>
      </c>
      <c r="G1883" s="4">
        <f t="shared" si="277"/>
        <v>1.910828025477707</v>
      </c>
      <c r="H1883" s="4">
        <f t="shared" si="278"/>
        <v>311.42500000000001</v>
      </c>
      <c r="I1883" s="4">
        <v>189.74200000000002</v>
      </c>
      <c r="J1883" s="4">
        <v>4.4160000000000004</v>
      </c>
      <c r="K1883" s="4">
        <v>117.267</v>
      </c>
      <c r="L1883" s="1">
        <v>157</v>
      </c>
      <c r="M1883" s="1">
        <v>160</v>
      </c>
      <c r="N1883" s="1">
        <v>160</v>
      </c>
      <c r="O1883" s="1">
        <v>135</v>
      </c>
      <c r="P1883" s="1">
        <v>157</v>
      </c>
      <c r="Q1883" s="1">
        <v>153</v>
      </c>
      <c r="R1883" s="4">
        <v>1.901</v>
      </c>
      <c r="S1883" s="4">
        <v>133.577</v>
      </c>
      <c r="T1883" s="4">
        <v>187.40900000000002</v>
      </c>
      <c r="U1883" s="4" t="str">
        <f t="shared" si="279"/>
        <v>0</v>
      </c>
      <c r="V1883" s="4" t="str">
        <f t="shared" si="280"/>
        <v>0</v>
      </c>
      <c r="W1883" s="4" t="str">
        <f t="shared" si="281"/>
        <v>0</v>
      </c>
    </row>
    <row r="1884" spans="1:23" x14ac:dyDescent="0.3">
      <c r="A1884" s="1">
        <f t="shared" si="275"/>
        <v>0</v>
      </c>
      <c r="B1884" s="1" t="s">
        <v>11</v>
      </c>
      <c r="C1884" s="1">
        <v>0.9</v>
      </c>
      <c r="D1884" s="1">
        <v>3</v>
      </c>
      <c r="E1884" s="1">
        <f t="shared" si="276"/>
        <v>471</v>
      </c>
      <c r="F1884" s="1">
        <v>0</v>
      </c>
      <c r="G1884" s="4">
        <f t="shared" si="277"/>
        <v>3.1847133757961785</v>
      </c>
      <c r="H1884" s="4">
        <f t="shared" si="278"/>
        <v>356.81899999999996</v>
      </c>
      <c r="I1884" s="4">
        <v>197.73999999999998</v>
      </c>
      <c r="J1884" s="4">
        <v>3.9209999999999998</v>
      </c>
      <c r="K1884" s="4">
        <v>155.15799999999999</v>
      </c>
      <c r="L1884" s="1">
        <v>157</v>
      </c>
      <c r="M1884" s="1">
        <v>162</v>
      </c>
      <c r="N1884" s="1">
        <v>162</v>
      </c>
      <c r="O1884" s="1">
        <v>135</v>
      </c>
      <c r="P1884" s="1">
        <v>157</v>
      </c>
      <c r="Q1884" s="1">
        <v>155</v>
      </c>
      <c r="R1884" s="4">
        <v>3.1110000000000002</v>
      </c>
      <c r="S1884" s="4">
        <v>133.577</v>
      </c>
      <c r="T1884" s="4">
        <v>194.197</v>
      </c>
      <c r="U1884" s="4" t="str">
        <f t="shared" si="279"/>
        <v>0</v>
      </c>
      <c r="V1884" s="4" t="str">
        <f t="shared" si="280"/>
        <v>0</v>
      </c>
      <c r="W1884" s="4" t="str">
        <f t="shared" si="281"/>
        <v>0</v>
      </c>
    </row>
    <row r="1885" spans="1:23" x14ac:dyDescent="0.3">
      <c r="A1885" s="1">
        <f t="shared" si="275"/>
        <v>0</v>
      </c>
      <c r="B1885" s="1" t="s">
        <v>11</v>
      </c>
      <c r="C1885" s="1">
        <v>0.9</v>
      </c>
      <c r="D1885" s="1">
        <v>4</v>
      </c>
      <c r="E1885" s="1">
        <f t="shared" si="276"/>
        <v>471</v>
      </c>
      <c r="F1885" s="1">
        <v>0</v>
      </c>
      <c r="G1885" s="4">
        <f t="shared" si="277"/>
        <v>5.0314465408805038</v>
      </c>
      <c r="H1885" s="4">
        <f t="shared" si="278"/>
        <v>347.64000000000004</v>
      </c>
      <c r="I1885" s="4">
        <v>191.911</v>
      </c>
      <c r="J1885" s="4">
        <v>4.3140000000000001</v>
      </c>
      <c r="K1885" s="4">
        <v>151.41499999999999</v>
      </c>
      <c r="L1885" s="1">
        <v>159</v>
      </c>
      <c r="M1885" s="1">
        <v>167</v>
      </c>
      <c r="N1885" s="1">
        <v>167</v>
      </c>
      <c r="O1885" s="1">
        <v>135</v>
      </c>
      <c r="P1885" s="1">
        <v>157</v>
      </c>
      <c r="Q1885" s="1">
        <v>159</v>
      </c>
      <c r="R1885" s="4">
        <v>7.5259999999999998</v>
      </c>
      <c r="S1885" s="4">
        <v>133.577</v>
      </c>
      <c r="T1885" s="4">
        <v>183.953</v>
      </c>
      <c r="U1885" s="4" t="str">
        <f t="shared" si="279"/>
        <v>0</v>
      </c>
      <c r="V1885" s="4" t="str">
        <f t="shared" si="280"/>
        <v>0</v>
      </c>
      <c r="W1885" s="4" t="str">
        <f t="shared" si="281"/>
        <v>0</v>
      </c>
    </row>
    <row r="1886" spans="1:23" x14ac:dyDescent="0.3">
      <c r="A1886" s="1">
        <f t="shared" si="275"/>
        <v>0</v>
      </c>
      <c r="B1886" s="1" t="s">
        <v>11</v>
      </c>
      <c r="C1886" s="1">
        <v>0.9</v>
      </c>
      <c r="D1886" s="1">
        <v>1</v>
      </c>
      <c r="E1886" s="1">
        <f t="shared" si="276"/>
        <v>472</v>
      </c>
      <c r="F1886" s="1">
        <v>0</v>
      </c>
      <c r="G1886" s="4">
        <f t="shared" si="277"/>
        <v>2.5974025974025974</v>
      </c>
      <c r="H1886" s="4">
        <f t="shared" si="278"/>
        <v>388.029</v>
      </c>
      <c r="I1886" s="4">
        <v>289.084</v>
      </c>
      <c r="J1886" s="4">
        <v>1.657</v>
      </c>
      <c r="K1886" s="4">
        <v>97.287999999999997</v>
      </c>
      <c r="L1886" s="1">
        <v>154</v>
      </c>
      <c r="M1886" s="1">
        <v>158</v>
      </c>
      <c r="N1886" s="1">
        <v>158</v>
      </c>
      <c r="O1886" s="1">
        <v>140</v>
      </c>
      <c r="P1886" s="1">
        <v>154</v>
      </c>
      <c r="Q1886" s="1">
        <v>152</v>
      </c>
      <c r="R1886" s="4">
        <v>1.298</v>
      </c>
      <c r="S1886" s="4">
        <v>135.42400000000001</v>
      </c>
      <c r="T1886" s="4">
        <v>287.39499999999998</v>
      </c>
      <c r="U1886" s="4" t="str">
        <f t="shared" si="279"/>
        <v>0</v>
      </c>
      <c r="V1886" s="4" t="str">
        <f t="shared" si="280"/>
        <v>0</v>
      </c>
      <c r="W1886" s="4" t="str">
        <f t="shared" si="281"/>
        <v>0</v>
      </c>
    </row>
    <row r="1887" spans="1:23" x14ac:dyDescent="0.3">
      <c r="A1887" s="1">
        <f t="shared" si="275"/>
        <v>0</v>
      </c>
      <c r="B1887" s="1" t="s">
        <v>11</v>
      </c>
      <c r="C1887" s="1">
        <v>0.9</v>
      </c>
      <c r="D1887" s="1">
        <v>2</v>
      </c>
      <c r="E1887" s="1">
        <f t="shared" si="276"/>
        <v>472</v>
      </c>
      <c r="F1887" s="1">
        <v>0</v>
      </c>
      <c r="G1887" s="4">
        <f t="shared" si="277"/>
        <v>4.5454545454545459</v>
      </c>
      <c r="H1887" s="4">
        <f t="shared" si="278"/>
        <v>440.07999999999993</v>
      </c>
      <c r="I1887" s="4">
        <v>306.44299999999998</v>
      </c>
      <c r="J1887" s="4">
        <v>1.78</v>
      </c>
      <c r="K1887" s="4">
        <v>131.857</v>
      </c>
      <c r="L1887" s="1">
        <v>154</v>
      </c>
      <c r="M1887" s="1">
        <v>161</v>
      </c>
      <c r="N1887" s="1">
        <v>161</v>
      </c>
      <c r="O1887" s="1">
        <v>140</v>
      </c>
      <c r="P1887" s="1">
        <v>154</v>
      </c>
      <c r="Q1887" s="1">
        <v>154</v>
      </c>
      <c r="R1887" s="4">
        <v>3.024</v>
      </c>
      <c r="S1887" s="4">
        <v>135.42400000000001</v>
      </c>
      <c r="T1887" s="4">
        <v>303.02800000000002</v>
      </c>
      <c r="U1887" s="4" t="str">
        <f t="shared" si="279"/>
        <v>0</v>
      </c>
      <c r="V1887" s="4" t="str">
        <f t="shared" si="280"/>
        <v>0</v>
      </c>
      <c r="W1887" s="4" t="str">
        <f t="shared" si="281"/>
        <v>0</v>
      </c>
    </row>
    <row r="1888" spans="1:23" x14ac:dyDescent="0.3">
      <c r="A1888" s="1">
        <f t="shared" si="275"/>
        <v>0</v>
      </c>
      <c r="B1888" s="1" t="s">
        <v>11</v>
      </c>
      <c r="C1888" s="1">
        <v>0.9</v>
      </c>
      <c r="D1888" s="1">
        <v>3</v>
      </c>
      <c r="E1888" s="1">
        <f t="shared" si="276"/>
        <v>472</v>
      </c>
      <c r="F1888" s="1">
        <v>0</v>
      </c>
      <c r="G1888" s="4">
        <f t="shared" si="277"/>
        <v>2.5806451612903225</v>
      </c>
      <c r="H1888" s="4">
        <f t="shared" si="278"/>
        <v>358.16700000000003</v>
      </c>
      <c r="I1888" s="4">
        <v>258.29700000000003</v>
      </c>
      <c r="J1888" s="4">
        <v>1.802</v>
      </c>
      <c r="K1888" s="4">
        <v>98.067999999999998</v>
      </c>
      <c r="L1888" s="1">
        <v>155</v>
      </c>
      <c r="M1888" s="1">
        <v>159</v>
      </c>
      <c r="N1888" s="1">
        <v>159</v>
      </c>
      <c r="O1888" s="1">
        <v>140</v>
      </c>
      <c r="P1888" s="1">
        <v>154</v>
      </c>
      <c r="Q1888" s="1">
        <v>155</v>
      </c>
      <c r="R1888" s="4">
        <v>2.1589999999999998</v>
      </c>
      <c r="S1888" s="4">
        <v>135.42400000000001</v>
      </c>
      <c r="T1888" s="4">
        <v>255.74699999999999</v>
      </c>
      <c r="U1888" s="4" t="str">
        <f t="shared" si="279"/>
        <v>0</v>
      </c>
      <c r="V1888" s="4" t="str">
        <f t="shared" si="280"/>
        <v>0</v>
      </c>
      <c r="W1888" s="4" t="str">
        <f t="shared" si="281"/>
        <v>0</v>
      </c>
    </row>
    <row r="1889" spans="1:38" x14ac:dyDescent="0.3">
      <c r="A1889" s="1">
        <f t="shared" si="275"/>
        <v>0</v>
      </c>
      <c r="B1889" s="1" t="s">
        <v>11</v>
      </c>
      <c r="C1889" s="1">
        <v>0.9</v>
      </c>
      <c r="D1889" s="1">
        <v>4</v>
      </c>
      <c r="E1889" s="1">
        <f t="shared" si="276"/>
        <v>472</v>
      </c>
      <c r="F1889" s="1">
        <v>0</v>
      </c>
      <c r="G1889" s="4">
        <f t="shared" si="277"/>
        <v>6.962025316455696</v>
      </c>
      <c r="H1889" s="4">
        <f t="shared" si="278"/>
        <v>520.49900000000002</v>
      </c>
      <c r="I1889" s="4">
        <v>342.00700000000001</v>
      </c>
      <c r="J1889" s="4">
        <v>1.835</v>
      </c>
      <c r="K1889" s="4">
        <v>176.65700000000001</v>
      </c>
      <c r="L1889" s="1">
        <v>158</v>
      </c>
      <c r="M1889" s="1">
        <v>169</v>
      </c>
      <c r="N1889" s="1">
        <v>169</v>
      </c>
      <c r="O1889" s="1">
        <v>140</v>
      </c>
      <c r="P1889" s="1">
        <v>154</v>
      </c>
      <c r="Q1889" s="1">
        <v>158</v>
      </c>
      <c r="R1889" s="4">
        <v>10.786</v>
      </c>
      <c r="S1889" s="4">
        <v>135.42400000000001</v>
      </c>
      <c r="T1889" s="4">
        <v>330.83</v>
      </c>
      <c r="U1889" s="4" t="str">
        <f t="shared" si="279"/>
        <v>0</v>
      </c>
      <c r="V1889" s="4" t="str">
        <f t="shared" si="280"/>
        <v>0</v>
      </c>
      <c r="W1889" s="4" t="str">
        <f t="shared" si="281"/>
        <v>0</v>
      </c>
    </row>
    <row r="1890" spans="1:38" x14ac:dyDescent="0.3">
      <c r="A1890" s="1">
        <f t="shared" si="275"/>
        <v>0</v>
      </c>
      <c r="B1890" s="1" t="s">
        <v>11</v>
      </c>
      <c r="C1890" s="1">
        <v>0.9</v>
      </c>
      <c r="D1890" s="1">
        <v>1</v>
      </c>
      <c r="E1890" s="1">
        <f t="shared" si="276"/>
        <v>473</v>
      </c>
      <c r="F1890" s="1">
        <v>0</v>
      </c>
      <c r="G1890" s="4">
        <f t="shared" si="277"/>
        <v>0.63291139240506333</v>
      </c>
      <c r="H1890" s="4">
        <f t="shared" si="278"/>
        <v>330.33399999999995</v>
      </c>
      <c r="I1890" s="4">
        <v>216.59899999999999</v>
      </c>
      <c r="J1890" s="4">
        <v>3.9</v>
      </c>
      <c r="K1890" s="4">
        <v>109.83499999999999</v>
      </c>
      <c r="L1890" s="1">
        <v>158</v>
      </c>
      <c r="M1890" s="1">
        <v>159</v>
      </c>
      <c r="N1890" s="1">
        <v>159</v>
      </c>
      <c r="O1890" s="1">
        <v>135</v>
      </c>
      <c r="P1890" s="1">
        <v>158</v>
      </c>
      <c r="Q1890" s="1">
        <v>152</v>
      </c>
      <c r="R1890" s="4">
        <v>1.7969999999999999</v>
      </c>
      <c r="S1890" s="4">
        <v>134.06100000000001</v>
      </c>
      <c r="T1890" s="4">
        <v>214.36500000000001</v>
      </c>
      <c r="U1890" s="4" t="str">
        <f t="shared" si="279"/>
        <v>0</v>
      </c>
      <c r="V1890" s="4" t="str">
        <f t="shared" si="280"/>
        <v>0</v>
      </c>
      <c r="W1890" s="4" t="str">
        <f t="shared" si="281"/>
        <v>0</v>
      </c>
    </row>
    <row r="1891" spans="1:38" x14ac:dyDescent="0.3">
      <c r="A1891" s="1">
        <f t="shared" si="275"/>
        <v>0</v>
      </c>
      <c r="B1891" s="1" t="s">
        <v>11</v>
      </c>
      <c r="C1891" s="1">
        <v>0.9</v>
      </c>
      <c r="D1891" s="1">
        <v>2</v>
      </c>
      <c r="E1891" s="1">
        <f t="shared" si="276"/>
        <v>473</v>
      </c>
      <c r="F1891" s="1">
        <v>0</v>
      </c>
      <c r="G1891" s="4">
        <f t="shared" si="277"/>
        <v>0.63291139240506333</v>
      </c>
      <c r="H1891" s="4">
        <f t="shared" si="278"/>
        <v>337.69599999999997</v>
      </c>
      <c r="I1891" s="4">
        <v>219.541</v>
      </c>
      <c r="J1891" s="4">
        <v>5.3390000000000004</v>
      </c>
      <c r="K1891" s="4">
        <v>112.816</v>
      </c>
      <c r="L1891" s="1">
        <v>158</v>
      </c>
      <c r="M1891" s="1">
        <v>159</v>
      </c>
      <c r="N1891" s="1">
        <v>159</v>
      </c>
      <c r="O1891" s="1">
        <v>135</v>
      </c>
      <c r="P1891" s="1">
        <v>158</v>
      </c>
      <c r="Q1891" s="1">
        <v>154</v>
      </c>
      <c r="R1891" s="4">
        <v>1.8129999999999999</v>
      </c>
      <c r="S1891" s="4">
        <v>134.06100000000001</v>
      </c>
      <c r="T1891" s="4">
        <v>217.291</v>
      </c>
      <c r="U1891" s="4" t="str">
        <f t="shared" si="279"/>
        <v>0</v>
      </c>
      <c r="V1891" s="4" t="str">
        <f t="shared" si="280"/>
        <v>0</v>
      </c>
      <c r="W1891" s="4" t="str">
        <f t="shared" si="281"/>
        <v>0</v>
      </c>
    </row>
    <row r="1892" spans="1:38" x14ac:dyDescent="0.3">
      <c r="A1892" s="1">
        <f t="shared" si="275"/>
        <v>0</v>
      </c>
      <c r="B1892" s="1" t="s">
        <v>11</v>
      </c>
      <c r="C1892" s="1">
        <v>0.9</v>
      </c>
      <c r="D1892" s="1">
        <v>3</v>
      </c>
      <c r="E1892" s="1">
        <f t="shared" si="276"/>
        <v>473</v>
      </c>
      <c r="F1892" s="1">
        <v>0</v>
      </c>
      <c r="G1892" s="4">
        <f t="shared" si="277"/>
        <v>1.2658227848101267</v>
      </c>
      <c r="H1892" s="4">
        <f t="shared" si="278"/>
        <v>348.32</v>
      </c>
      <c r="I1892" s="4">
        <v>207.09899999999999</v>
      </c>
      <c r="J1892" s="4">
        <v>3.9020000000000001</v>
      </c>
      <c r="K1892" s="4">
        <v>137.31899999999999</v>
      </c>
      <c r="L1892" s="1">
        <v>158</v>
      </c>
      <c r="M1892" s="1">
        <v>160</v>
      </c>
      <c r="N1892" s="1">
        <v>160</v>
      </c>
      <c r="O1892" s="1">
        <v>135</v>
      </c>
      <c r="P1892" s="1">
        <v>158</v>
      </c>
      <c r="Q1892" s="1">
        <v>153</v>
      </c>
      <c r="R1892" s="4">
        <v>2.2069999999999999</v>
      </c>
      <c r="S1892" s="4">
        <v>134.06100000000001</v>
      </c>
      <c r="T1892" s="4">
        <v>204.45499999999998</v>
      </c>
      <c r="U1892" s="4" t="str">
        <f t="shared" si="279"/>
        <v>0</v>
      </c>
      <c r="V1892" s="4" t="str">
        <f t="shared" si="280"/>
        <v>0</v>
      </c>
      <c r="W1892" s="4" t="str">
        <f t="shared" si="281"/>
        <v>0</v>
      </c>
    </row>
    <row r="1893" spans="1:38" x14ac:dyDescent="0.3">
      <c r="A1893" s="1">
        <f t="shared" si="275"/>
        <v>0</v>
      </c>
      <c r="B1893" s="1" t="s">
        <v>11</v>
      </c>
      <c r="C1893" s="1">
        <v>0.9</v>
      </c>
      <c r="D1893" s="1">
        <v>4</v>
      </c>
      <c r="E1893" s="1">
        <f t="shared" si="276"/>
        <v>473</v>
      </c>
      <c r="F1893" s="1">
        <v>0</v>
      </c>
      <c r="G1893" s="4">
        <f t="shared" si="277"/>
        <v>5.6962025316455698</v>
      </c>
      <c r="H1893" s="4">
        <f t="shared" si="278"/>
        <v>348.43600000000004</v>
      </c>
      <c r="I1893" s="4">
        <v>244.565</v>
      </c>
      <c r="J1893" s="4">
        <v>4.0620000000000003</v>
      </c>
      <c r="K1893" s="4">
        <v>99.808999999999997</v>
      </c>
      <c r="L1893" s="1">
        <v>158</v>
      </c>
      <c r="M1893" s="1">
        <v>167</v>
      </c>
      <c r="N1893" s="1">
        <v>168</v>
      </c>
      <c r="O1893" s="1">
        <v>135</v>
      </c>
      <c r="P1893" s="1">
        <v>158</v>
      </c>
      <c r="Q1893" s="1">
        <v>156</v>
      </c>
      <c r="R1893" s="4">
        <v>8.0809999999999995</v>
      </c>
      <c r="S1893" s="4">
        <v>134.06100000000001</v>
      </c>
      <c r="T1893" s="4">
        <v>236.047</v>
      </c>
      <c r="U1893" s="4" t="str">
        <f t="shared" si="279"/>
        <v>0</v>
      </c>
      <c r="V1893" s="4" t="str">
        <f t="shared" si="280"/>
        <v>0</v>
      </c>
      <c r="W1893" s="4" t="str">
        <f t="shared" si="281"/>
        <v>0</v>
      </c>
    </row>
    <row r="1894" spans="1:38" x14ac:dyDescent="0.3">
      <c r="A1894" s="1">
        <f t="shared" si="275"/>
        <v>0</v>
      </c>
      <c r="B1894" s="1" t="s">
        <v>11</v>
      </c>
      <c r="C1894" s="1">
        <v>0.9</v>
      </c>
      <c r="D1894" s="1">
        <v>1</v>
      </c>
      <c r="E1894" s="1">
        <f t="shared" si="276"/>
        <v>474</v>
      </c>
      <c r="F1894" s="1">
        <v>0</v>
      </c>
      <c r="G1894" s="4">
        <f t="shared" si="277"/>
        <v>1.935483870967742</v>
      </c>
      <c r="H1894" s="4">
        <f t="shared" si="278"/>
        <v>365.66800000000001</v>
      </c>
      <c r="I1894" s="4">
        <v>252.441</v>
      </c>
      <c r="J1894" s="4">
        <v>3.8210000000000002</v>
      </c>
      <c r="K1894" s="4">
        <v>109.40600000000001</v>
      </c>
      <c r="L1894" s="1">
        <v>155</v>
      </c>
      <c r="M1894" s="1">
        <v>158</v>
      </c>
      <c r="N1894" s="1">
        <v>159</v>
      </c>
      <c r="O1894" s="1">
        <v>136</v>
      </c>
      <c r="P1894" s="1">
        <v>155</v>
      </c>
      <c r="Q1894" s="1">
        <v>152</v>
      </c>
      <c r="R1894" s="4">
        <v>1.403</v>
      </c>
      <c r="S1894" s="4">
        <v>137.52000000000001</v>
      </c>
      <c r="T1894" s="4">
        <v>250.685</v>
      </c>
      <c r="U1894" s="4" t="str">
        <f t="shared" si="279"/>
        <v>0</v>
      </c>
      <c r="V1894" s="4" t="str">
        <f t="shared" si="280"/>
        <v>0</v>
      </c>
      <c r="W1894" s="4" t="str">
        <f t="shared" si="281"/>
        <v>0</v>
      </c>
    </row>
    <row r="1895" spans="1:38" x14ac:dyDescent="0.3">
      <c r="A1895" s="1">
        <f t="shared" si="275"/>
        <v>0</v>
      </c>
      <c r="B1895" s="1" t="s">
        <v>11</v>
      </c>
      <c r="C1895" s="1">
        <v>0.9</v>
      </c>
      <c r="D1895" s="1">
        <v>2</v>
      </c>
      <c r="E1895" s="1">
        <f t="shared" si="276"/>
        <v>474</v>
      </c>
      <c r="F1895" s="1">
        <v>0</v>
      </c>
      <c r="G1895" s="4">
        <f t="shared" si="277"/>
        <v>3.870967741935484</v>
      </c>
      <c r="H1895" s="4">
        <f t="shared" si="278"/>
        <v>377.92</v>
      </c>
      <c r="I1895" s="4">
        <v>222.26</v>
      </c>
      <c r="J1895" s="4">
        <v>4.2290000000000001</v>
      </c>
      <c r="K1895" s="4">
        <v>151.43100000000001</v>
      </c>
      <c r="L1895" s="1">
        <v>155</v>
      </c>
      <c r="M1895" s="1">
        <v>161</v>
      </c>
      <c r="N1895" s="1">
        <v>161</v>
      </c>
      <c r="O1895" s="1">
        <v>136</v>
      </c>
      <c r="P1895" s="1">
        <v>155</v>
      </c>
      <c r="Q1895" s="1">
        <v>154</v>
      </c>
      <c r="R1895" s="4">
        <v>2.3370000000000002</v>
      </c>
      <c r="S1895" s="4">
        <v>137.52000000000001</v>
      </c>
      <c r="T1895" s="4">
        <v>219.57</v>
      </c>
      <c r="U1895" s="4" t="str">
        <f t="shared" si="279"/>
        <v>0</v>
      </c>
      <c r="V1895" s="4" t="str">
        <f t="shared" si="280"/>
        <v>0</v>
      </c>
      <c r="W1895" s="4" t="str">
        <f t="shared" si="281"/>
        <v>0</v>
      </c>
    </row>
    <row r="1896" spans="1:38" x14ac:dyDescent="0.3">
      <c r="A1896" s="1">
        <f t="shared" si="275"/>
        <v>0</v>
      </c>
      <c r="B1896" s="1" t="s">
        <v>11</v>
      </c>
      <c r="C1896" s="1">
        <v>0.9</v>
      </c>
      <c r="D1896" s="1">
        <v>3</v>
      </c>
      <c r="E1896" s="1">
        <f t="shared" si="276"/>
        <v>474</v>
      </c>
      <c r="F1896" s="1">
        <v>0</v>
      </c>
      <c r="G1896" s="4">
        <f t="shared" si="277"/>
        <v>3.225806451612903</v>
      </c>
      <c r="H1896" s="4">
        <f t="shared" si="278"/>
        <v>457.13800000000003</v>
      </c>
      <c r="I1896" s="4">
        <v>273.178</v>
      </c>
      <c r="J1896" s="4">
        <v>4.4279999999999999</v>
      </c>
      <c r="K1896" s="4">
        <v>179.53200000000001</v>
      </c>
      <c r="L1896" s="1">
        <v>155</v>
      </c>
      <c r="M1896" s="1">
        <v>160</v>
      </c>
      <c r="N1896" s="1">
        <v>161</v>
      </c>
      <c r="O1896" s="1">
        <v>136</v>
      </c>
      <c r="P1896" s="1">
        <v>155</v>
      </c>
      <c r="Q1896" s="1">
        <v>154</v>
      </c>
      <c r="R1896" s="4">
        <v>3.4590000000000001</v>
      </c>
      <c r="S1896" s="4">
        <v>137.52000000000001</v>
      </c>
      <c r="T1896" s="4">
        <v>269.36599999999999</v>
      </c>
      <c r="U1896" s="4" t="str">
        <f t="shared" si="279"/>
        <v>0</v>
      </c>
      <c r="V1896" s="4" t="str">
        <f t="shared" si="280"/>
        <v>0</v>
      </c>
      <c r="W1896" s="4" t="str">
        <f t="shared" si="281"/>
        <v>0</v>
      </c>
    </row>
    <row r="1897" spans="1:38" x14ac:dyDescent="0.3">
      <c r="A1897" s="1">
        <f t="shared" si="275"/>
        <v>0</v>
      </c>
      <c r="B1897" s="1" t="s">
        <v>11</v>
      </c>
      <c r="C1897" s="1">
        <v>0.9</v>
      </c>
      <c r="D1897" s="1">
        <v>4</v>
      </c>
      <c r="E1897" s="1">
        <f t="shared" si="276"/>
        <v>474</v>
      </c>
      <c r="F1897" s="1">
        <v>0</v>
      </c>
      <c r="G1897" s="4">
        <f t="shared" si="277"/>
        <v>4.4585987261146496</v>
      </c>
      <c r="H1897" s="4">
        <f t="shared" si="278"/>
        <v>369.05799999999999</v>
      </c>
      <c r="I1897" s="4">
        <v>212.41200000000001</v>
      </c>
      <c r="J1897" s="4">
        <v>4.7140000000000004</v>
      </c>
      <c r="K1897" s="4">
        <v>151.93199999999999</v>
      </c>
      <c r="L1897" s="1">
        <v>157</v>
      </c>
      <c r="M1897" s="1">
        <v>164</v>
      </c>
      <c r="N1897" s="1">
        <v>165</v>
      </c>
      <c r="O1897" s="1">
        <v>136</v>
      </c>
      <c r="P1897" s="1">
        <v>155</v>
      </c>
      <c r="Q1897" s="1">
        <v>157</v>
      </c>
      <c r="R1897" s="4">
        <v>6.1840000000000002</v>
      </c>
      <c r="S1897" s="4">
        <v>137.52000000000001</v>
      </c>
      <c r="T1897" s="4">
        <v>205.875</v>
      </c>
      <c r="U1897" s="4" t="str">
        <f t="shared" si="279"/>
        <v>0</v>
      </c>
      <c r="V1897" s="4" t="str">
        <f t="shared" si="280"/>
        <v>0</v>
      </c>
      <c r="W1897" s="4" t="str">
        <f t="shared" si="281"/>
        <v>0</v>
      </c>
    </row>
    <row r="1898" spans="1:38" x14ac:dyDescent="0.3">
      <c r="A1898" s="1">
        <f t="shared" si="275"/>
        <v>1</v>
      </c>
      <c r="B1898" s="1" t="s">
        <v>11</v>
      </c>
      <c r="C1898" s="1">
        <v>0.9</v>
      </c>
      <c r="D1898" s="1">
        <v>1</v>
      </c>
      <c r="E1898" s="1">
        <f t="shared" si="276"/>
        <v>475</v>
      </c>
      <c r="F1898" s="1">
        <v>0</v>
      </c>
      <c r="G1898" s="4">
        <f t="shared" si="277"/>
        <v>3.1847133757961785</v>
      </c>
      <c r="H1898" s="4">
        <f t="shared" si="278"/>
        <v>406.78799999999995</v>
      </c>
      <c r="I1898" s="4">
        <v>211.38599999999997</v>
      </c>
      <c r="J1898" s="4">
        <v>3.7429999999999999</v>
      </c>
      <c r="K1898" s="4">
        <v>191.65899999999999</v>
      </c>
      <c r="L1898" s="1">
        <v>157</v>
      </c>
      <c r="M1898" s="1">
        <v>162</v>
      </c>
      <c r="N1898" s="1">
        <v>162</v>
      </c>
      <c r="O1898" s="1">
        <v>136</v>
      </c>
      <c r="P1898" s="1">
        <v>157</v>
      </c>
      <c r="Q1898" s="1">
        <v>152</v>
      </c>
      <c r="R1898" s="4">
        <v>2.0569999999999999</v>
      </c>
      <c r="S1898" s="4">
        <v>141.18899999999999</v>
      </c>
      <c r="T1898" s="4">
        <v>208.887</v>
      </c>
      <c r="U1898" s="4" t="str">
        <f t="shared" si="279"/>
        <v>0</v>
      </c>
      <c r="V1898" s="4" t="str">
        <f t="shared" si="280"/>
        <v>0</v>
      </c>
      <c r="W1898" s="4" t="str">
        <f t="shared" si="281"/>
        <v>0</v>
      </c>
      <c r="AA1898" s="1">
        <f>SUMPRODUCT((MOD(ROW(F1802:F1901),4)=2)*F1802:F1901)</f>
        <v>0</v>
      </c>
      <c r="AB1898" s="3">
        <f>SUMPRODUCT((MOD(ROW(G1802:G1901),4)=2)*G1802:G1901)/25</f>
        <v>1.8778223509508605</v>
      </c>
      <c r="AC1898" s="3">
        <f t="shared" ref="AC1898:AF1898" si="282">SUMPRODUCT((MOD(ROW(H1802:H1901),4)=2)*H1802:H1901)/25</f>
        <v>381.76227999999998</v>
      </c>
      <c r="AD1898" s="3">
        <f t="shared" si="282"/>
        <v>240.50911999999997</v>
      </c>
      <c r="AE1898" s="3">
        <f t="shared" si="282"/>
        <v>3.3635599999999992</v>
      </c>
      <c r="AF1898" s="3">
        <f t="shared" si="282"/>
        <v>137.8896</v>
      </c>
      <c r="AG1898" s="3">
        <f>SUMPRODUCT((MOD(ROW(R1802:R1901),4)=2)*R1802:R1901)/25</f>
        <v>1.5707600000000002</v>
      </c>
      <c r="AH1898" s="3">
        <f>SUMPRODUCT((MOD(ROW(S1802:S1901),4)=2)*S1802:S1901)/25</f>
        <v>141.12147999999999</v>
      </c>
      <c r="AI1898" s="3">
        <f>SUMPRODUCT((MOD(ROW(T1802:T1901),4)=2)*T1802:T1901)/25</f>
        <v>238.53479999999996</v>
      </c>
      <c r="AJ1898" s="3" t="str">
        <f>IF(AA1898&gt;0, SUMPRODUCT((MOD(ROW(U1802:U1901),4)=2)*U1802:U1901)/AA1898,"-")</f>
        <v>-</v>
      </c>
      <c r="AK1898" s="3" t="str">
        <f>IF(AA1898&gt;0, SUMPRODUCT((MOD(ROW(V1802:V1901),4)=2)*V1802:V1901)/AA1898,"-")</f>
        <v>-</v>
      </c>
      <c r="AL1898" s="3" t="str">
        <f>IF(AA1898&gt;0,SUMPRODUCT((MOD(ROW(W1802:W1901),4)=2)*W1802:W1901)/AA1898,"-")</f>
        <v>-</v>
      </c>
    </row>
    <row r="1899" spans="1:38" x14ac:dyDescent="0.3">
      <c r="A1899" s="1">
        <f t="shared" si="275"/>
        <v>1</v>
      </c>
      <c r="B1899" s="1" t="s">
        <v>11</v>
      </c>
      <c r="C1899" s="1">
        <v>0.9</v>
      </c>
      <c r="D1899" s="1">
        <v>2</v>
      </c>
      <c r="E1899" s="1">
        <f t="shared" si="276"/>
        <v>475</v>
      </c>
      <c r="F1899" s="1">
        <v>0</v>
      </c>
      <c r="G1899" s="4">
        <f t="shared" si="277"/>
        <v>3.8216560509554141</v>
      </c>
      <c r="H1899" s="4">
        <f t="shared" si="278"/>
        <v>336.50900000000001</v>
      </c>
      <c r="I1899" s="4">
        <v>209.21100000000001</v>
      </c>
      <c r="J1899" s="4">
        <v>4.3339999999999996</v>
      </c>
      <c r="K1899" s="4">
        <v>122.964</v>
      </c>
      <c r="L1899" s="1">
        <v>157</v>
      </c>
      <c r="M1899" s="1">
        <v>163</v>
      </c>
      <c r="N1899" s="1">
        <v>163</v>
      </c>
      <c r="O1899" s="1">
        <v>136</v>
      </c>
      <c r="P1899" s="1">
        <v>157</v>
      </c>
      <c r="Q1899" s="1">
        <v>153</v>
      </c>
      <c r="R1899" s="4">
        <v>2.198</v>
      </c>
      <c r="S1899" s="4">
        <v>141.18899999999999</v>
      </c>
      <c r="T1899" s="4">
        <v>206.57100000000003</v>
      </c>
      <c r="U1899" s="4" t="str">
        <f t="shared" si="279"/>
        <v>0</v>
      </c>
      <c r="V1899" s="4" t="str">
        <f t="shared" si="280"/>
        <v>0</v>
      </c>
      <c r="W1899" s="4" t="str">
        <f t="shared" si="281"/>
        <v>0</v>
      </c>
      <c r="AA1899" s="1">
        <f>SUMPRODUCT((MOD(ROW(F1802:F1901),4)=3)*F1802:F1901)</f>
        <v>0</v>
      </c>
      <c r="AB1899" s="3">
        <f>SUMPRODUCT((MOD(ROW(G1802:G1901),4)=3)*G1802:G1901)/25</f>
        <v>2.9324575462596183</v>
      </c>
      <c r="AC1899" s="3">
        <f t="shared" ref="AC1899:AF1899" si="283">SUMPRODUCT((MOD(ROW(H1802:H1901),4)=3)*H1802:H1901)/25</f>
        <v>387.52391999999998</v>
      </c>
      <c r="AD1899" s="3">
        <f t="shared" si="283"/>
        <v>242.48284000000007</v>
      </c>
      <c r="AE1899" s="3">
        <f t="shared" si="283"/>
        <v>3.5083600000000001</v>
      </c>
      <c r="AF1899" s="3">
        <f t="shared" si="283"/>
        <v>141.53272000000001</v>
      </c>
      <c r="AG1899" s="3">
        <f>SUMPRODUCT((MOD(ROW(R1802:R1901),4)=3)*R1802:R1901)/25</f>
        <v>2.2068800000000004</v>
      </c>
      <c r="AH1899" s="3">
        <f>SUMPRODUCT((MOD(ROW(S1802:S1901),4)=3)*S1802:S1901)/25</f>
        <v>141.12147999999999</v>
      </c>
      <c r="AI1899" s="3">
        <f>SUMPRODUCT((MOD(ROW(T1802:T1901),4)=3)*T1802:T1901)/25</f>
        <v>239.87240000000003</v>
      </c>
      <c r="AJ1899" s="3" t="str">
        <f>IF(AA1899&gt;0,SUMPRODUCT((MOD(ROW(U1802:U1901),4)=3)*U1802:U1901)/AA1899,"-")</f>
        <v>-</v>
      </c>
      <c r="AK1899" s="3" t="str">
        <f>IF(AA1899&gt;0,SUMPRODUCT((MOD(ROW(V1802:V1901),4)=3)*V1802:V1901)/AA1899,"-")</f>
        <v>-</v>
      </c>
      <c r="AL1899" s="3" t="str">
        <f>IF(AA1899&gt;0,SUMPRODUCT((MOD(ROW(W1802:W1901),4)=3)*W1802:W1901)/AA1899,"-")</f>
        <v>-</v>
      </c>
    </row>
    <row r="1900" spans="1:38" x14ac:dyDescent="0.3">
      <c r="A1900" s="1">
        <f t="shared" si="275"/>
        <v>1</v>
      </c>
      <c r="B1900" s="1" t="s">
        <v>11</v>
      </c>
      <c r="C1900" s="1">
        <v>0.9</v>
      </c>
      <c r="D1900" s="1">
        <v>3</v>
      </c>
      <c r="E1900" s="1">
        <f t="shared" si="276"/>
        <v>475</v>
      </c>
      <c r="F1900" s="1">
        <v>0</v>
      </c>
      <c r="G1900" s="4">
        <f t="shared" si="277"/>
        <v>6.369426751592357</v>
      </c>
      <c r="H1900" s="4">
        <f t="shared" si="278"/>
        <v>399.35599999999999</v>
      </c>
      <c r="I1900" s="4">
        <v>235.36199999999997</v>
      </c>
      <c r="J1900" s="4">
        <v>4.7060000000000004</v>
      </c>
      <c r="K1900" s="4">
        <v>159.28800000000001</v>
      </c>
      <c r="L1900" s="1">
        <v>157</v>
      </c>
      <c r="M1900" s="1">
        <v>167</v>
      </c>
      <c r="N1900" s="1">
        <v>167</v>
      </c>
      <c r="O1900" s="1">
        <v>136</v>
      </c>
      <c r="P1900" s="1">
        <v>157</v>
      </c>
      <c r="Q1900" s="1">
        <v>156</v>
      </c>
      <c r="R1900" s="4">
        <v>6.4329999999999998</v>
      </c>
      <c r="S1900" s="4">
        <v>141.18899999999999</v>
      </c>
      <c r="T1900" s="4">
        <v>228.48700000000002</v>
      </c>
      <c r="U1900" s="4" t="str">
        <f t="shared" si="279"/>
        <v>0</v>
      </c>
      <c r="V1900" s="4" t="str">
        <f t="shared" si="280"/>
        <v>0</v>
      </c>
      <c r="W1900" s="4" t="str">
        <f t="shared" si="281"/>
        <v>0</v>
      </c>
      <c r="AA1900" s="1">
        <f>SUMPRODUCT((MOD(ROW(F1802:F1901),4)=0)*F1802:F1901)</f>
        <v>0</v>
      </c>
      <c r="AB1900" s="3">
        <f>SUMPRODUCT((MOD(ROW(G1802:G1901),4)=0)*G1802:G1901)/25</f>
        <v>3.8026357250946514</v>
      </c>
      <c r="AC1900" s="3">
        <f t="shared" ref="AC1900:AF1900" si="284">SUMPRODUCT((MOD(ROW(H1802:H1901),4)=0)*H1802:H1901)/25</f>
        <v>381.73620000000011</v>
      </c>
      <c r="AD1900" s="3">
        <f t="shared" si="284"/>
        <v>234.78740000000002</v>
      </c>
      <c r="AE1900" s="3">
        <f t="shared" si="284"/>
        <v>3.7424800000000005</v>
      </c>
      <c r="AF1900" s="3">
        <f t="shared" si="284"/>
        <v>143.20632000000001</v>
      </c>
      <c r="AG1900" s="3">
        <f>SUMPRODUCT((MOD(ROW(R1802:R1901),4)=0)*R1802:R1901)/25</f>
        <v>3.4610400000000006</v>
      </c>
      <c r="AH1900" s="3">
        <f>SUMPRODUCT((MOD(ROW(S1802:S1901),4)=0)*S1802:S1901)/25</f>
        <v>141.12147999999999</v>
      </c>
      <c r="AI1900" s="3">
        <f>SUMPRODUCT((MOD(ROW(T1802:T1901),4)=0)*T1802:T1901)/25</f>
        <v>230.9228</v>
      </c>
      <c r="AJ1900" s="3" t="str">
        <f>IF(AA1900&gt;0,SUMPRODUCT((MOD(ROW(U1802:U1901),4)=0)*U1802:U1901)/AA1900,"-")</f>
        <v>-</v>
      </c>
      <c r="AK1900" s="3" t="str">
        <f>IF(AA1900&gt;0,SUMPRODUCT((MOD(ROW(V1802:V1901),4)=0)*V1802:V1901)/AA1900,"-")</f>
        <v>-</v>
      </c>
      <c r="AL1900" s="3" t="str">
        <f>IF(AA1900&gt;0,SUMPRODUCT((MOD(ROW(W1802:W1901),4)=0)*W1802:W1901)/AA1900,"-")</f>
        <v>-</v>
      </c>
    </row>
    <row r="1901" spans="1:38" x14ac:dyDescent="0.3">
      <c r="A1901" s="1">
        <f t="shared" si="275"/>
        <v>1</v>
      </c>
      <c r="B1901" s="1" t="s">
        <v>11</v>
      </c>
      <c r="C1901" s="1">
        <v>0.9</v>
      </c>
      <c r="D1901" s="1">
        <v>4</v>
      </c>
      <c r="E1901" s="1">
        <f t="shared" si="276"/>
        <v>475</v>
      </c>
      <c r="F1901" s="1">
        <v>0</v>
      </c>
      <c r="G1901" s="4">
        <f t="shared" si="277"/>
        <v>7.59493670886076</v>
      </c>
      <c r="H1901" s="4">
        <f t="shared" si="278"/>
        <v>335.99299999999994</v>
      </c>
      <c r="I1901" s="4">
        <v>222.03999999999996</v>
      </c>
      <c r="J1901" s="4">
        <v>5.181</v>
      </c>
      <c r="K1901" s="4">
        <v>108.77200000000001</v>
      </c>
      <c r="L1901" s="1">
        <v>158</v>
      </c>
      <c r="M1901" s="1">
        <v>170</v>
      </c>
      <c r="N1901" s="1">
        <v>170</v>
      </c>
      <c r="O1901" s="1">
        <v>136</v>
      </c>
      <c r="P1901" s="1">
        <v>157</v>
      </c>
      <c r="Q1901" s="1">
        <v>158</v>
      </c>
      <c r="R1901" s="4">
        <v>8.7840000000000007</v>
      </c>
      <c r="S1901" s="4">
        <v>141.18899999999999</v>
      </c>
      <c r="T1901" s="4">
        <v>212.81400000000002</v>
      </c>
      <c r="U1901" s="4" t="str">
        <f t="shared" si="279"/>
        <v>0</v>
      </c>
      <c r="V1901" s="4" t="str">
        <f t="shared" si="280"/>
        <v>0</v>
      </c>
      <c r="W1901" s="4" t="str">
        <f t="shared" si="281"/>
        <v>0</v>
      </c>
      <c r="AA1901" s="1">
        <f>SUMPRODUCT((MOD(ROW(F1802:F1901),4)=1)*F1802:F1901)</f>
        <v>0</v>
      </c>
      <c r="AB1901" s="3">
        <f>SUMPRODUCT((MOD(ROW(G1802:G1901),4)=1)*G1802:G1901)/25</f>
        <v>6.0577974208869376</v>
      </c>
      <c r="AC1901" s="3">
        <f t="shared" ref="AC1901:AF1901" si="285">SUMPRODUCT((MOD(ROW(H1802:H1901),4)=1)*H1802:H1901)/25</f>
        <v>397.73515999999995</v>
      </c>
      <c r="AD1901" s="3">
        <f t="shared" si="285"/>
        <v>242.98743999999999</v>
      </c>
      <c r="AE1901" s="3">
        <f t="shared" si="285"/>
        <v>4.0686799999999996</v>
      </c>
      <c r="AF1901" s="3">
        <f t="shared" si="285"/>
        <v>150.67903999999999</v>
      </c>
      <c r="AG1901" s="3">
        <f>SUMPRODUCT((MOD(ROW(R1802:R1901),4)=1)*R1802:R1901)/25</f>
        <v>8.270839999999998</v>
      </c>
      <c r="AH1901" s="3">
        <f>SUMPRODUCT((MOD(ROW(S1802:S1901),4)=1)*S1802:S1901)/25</f>
        <v>141.12147999999999</v>
      </c>
      <c r="AI1901" s="3">
        <f>SUMPRODUCT((MOD(ROW(T1802:T1901),4)=1)*T1802:T1901)/25</f>
        <v>234.31304</v>
      </c>
      <c r="AJ1901" s="3" t="str">
        <f>IF(AA1901&gt;0,SUMPRODUCT((MOD(ROW(U1802:U1901),4)=1)*U1802:U1901)/AA1901,"-")</f>
        <v>-</v>
      </c>
      <c r="AK1901" s="3" t="str">
        <f>IF(AA1901&gt;0, SUMPRODUCT((MOD(ROW(V1802:V1901),4)=1)*V1802:V1901)/AA1901,"-")</f>
        <v>-</v>
      </c>
      <c r="AL1901" s="3" t="str">
        <f>IF(AA1901&gt;0,SUMPRODUCT((MOD(ROW(W1802:W1901),4)=1)*W1802:W1901)/AA1901,"-")</f>
        <v>-</v>
      </c>
    </row>
    <row r="1902" spans="1:38" x14ac:dyDescent="0.3">
      <c r="A1902" s="1">
        <f t="shared" si="275"/>
        <v>0</v>
      </c>
      <c r="B1902" s="1" t="s">
        <v>12</v>
      </c>
      <c r="C1902" s="1">
        <v>0.9</v>
      </c>
      <c r="D1902" s="1">
        <v>1</v>
      </c>
      <c r="E1902" s="1">
        <f t="shared" si="276"/>
        <v>476</v>
      </c>
      <c r="F1902" s="1">
        <v>0</v>
      </c>
      <c r="G1902" s="4">
        <f t="shared" si="277"/>
        <v>1.4842300556586272</v>
      </c>
      <c r="H1902" s="4">
        <f t="shared" si="278"/>
        <v>235.709</v>
      </c>
      <c r="I1902" s="4">
        <v>107.221</v>
      </c>
      <c r="J1902" s="4">
        <v>2.2120000000000002</v>
      </c>
      <c r="K1902" s="4">
        <v>126.276</v>
      </c>
      <c r="L1902" s="1">
        <v>539</v>
      </c>
      <c r="M1902" s="1">
        <v>547</v>
      </c>
      <c r="N1902" s="1">
        <v>555</v>
      </c>
      <c r="O1902" s="1">
        <v>503</v>
      </c>
      <c r="P1902" s="1">
        <v>519</v>
      </c>
      <c r="Q1902" s="1">
        <v>539</v>
      </c>
      <c r="R1902" s="4">
        <v>14.394</v>
      </c>
      <c r="S1902" s="4">
        <v>87.619</v>
      </c>
      <c r="T1902" s="4">
        <v>92.266000000000005</v>
      </c>
      <c r="U1902" s="4" t="str">
        <f t="shared" si="279"/>
        <v>0</v>
      </c>
      <c r="V1902" s="4" t="str">
        <f t="shared" si="280"/>
        <v>0</v>
      </c>
      <c r="W1902" s="4" t="str">
        <f t="shared" si="281"/>
        <v>0</v>
      </c>
    </row>
    <row r="1903" spans="1:38" x14ac:dyDescent="0.3">
      <c r="A1903" s="1">
        <f t="shared" si="275"/>
        <v>0</v>
      </c>
      <c r="B1903" s="1" t="s">
        <v>12</v>
      </c>
      <c r="C1903" s="1">
        <v>0.9</v>
      </c>
      <c r="D1903" s="1">
        <v>2</v>
      </c>
      <c r="E1903" s="1">
        <f t="shared" si="276"/>
        <v>476</v>
      </c>
      <c r="F1903" s="1">
        <v>0</v>
      </c>
      <c r="G1903" s="4">
        <f t="shared" si="277"/>
        <v>1.6697588126159555</v>
      </c>
      <c r="H1903" s="4">
        <f t="shared" si="278"/>
        <v>250.52300000000002</v>
      </c>
      <c r="I1903" s="4">
        <v>108.16200000000001</v>
      </c>
      <c r="J1903" s="4">
        <v>2.8290000000000002</v>
      </c>
      <c r="K1903" s="4">
        <v>139.53200000000001</v>
      </c>
      <c r="L1903" s="1">
        <v>539</v>
      </c>
      <c r="M1903" s="1">
        <v>548</v>
      </c>
      <c r="N1903" s="1">
        <v>555</v>
      </c>
      <c r="O1903" s="1">
        <v>503</v>
      </c>
      <c r="P1903" s="1">
        <v>519</v>
      </c>
      <c r="Q1903" s="1">
        <v>539</v>
      </c>
      <c r="R1903" s="4">
        <v>15.015000000000001</v>
      </c>
      <c r="S1903" s="4">
        <v>87.619</v>
      </c>
      <c r="T1903" s="4">
        <v>92.586000000000013</v>
      </c>
      <c r="U1903" s="4" t="str">
        <f t="shared" si="279"/>
        <v>0</v>
      </c>
      <c r="V1903" s="4" t="str">
        <f t="shared" si="280"/>
        <v>0</v>
      </c>
      <c r="W1903" s="4" t="str">
        <f t="shared" si="281"/>
        <v>0</v>
      </c>
    </row>
    <row r="1904" spans="1:38" x14ac:dyDescent="0.3">
      <c r="A1904" s="1">
        <f t="shared" si="275"/>
        <v>0</v>
      </c>
      <c r="B1904" s="1" t="s">
        <v>12</v>
      </c>
      <c r="C1904" s="1">
        <v>0.9</v>
      </c>
      <c r="D1904" s="1">
        <v>3</v>
      </c>
      <c r="E1904" s="1">
        <f t="shared" si="276"/>
        <v>476</v>
      </c>
      <c r="F1904" s="1">
        <v>0</v>
      </c>
      <c r="G1904" s="4">
        <f t="shared" si="277"/>
        <v>1.6697588126159555</v>
      </c>
      <c r="H1904" s="4">
        <f t="shared" si="278"/>
        <v>244.50699999999998</v>
      </c>
      <c r="I1904" s="4">
        <v>107.18199999999999</v>
      </c>
      <c r="J1904" s="4">
        <v>2.6850000000000001</v>
      </c>
      <c r="K1904" s="4">
        <v>134.63999999999999</v>
      </c>
      <c r="L1904" s="1">
        <v>539</v>
      </c>
      <c r="M1904" s="1">
        <v>548</v>
      </c>
      <c r="N1904" s="1">
        <v>555</v>
      </c>
      <c r="O1904" s="1">
        <v>503</v>
      </c>
      <c r="P1904" s="1">
        <v>519</v>
      </c>
      <c r="Q1904" s="1">
        <v>539</v>
      </c>
      <c r="R1904" s="4">
        <v>14.74</v>
      </c>
      <c r="S1904" s="4">
        <v>87.619</v>
      </c>
      <c r="T1904" s="4">
        <v>91.881</v>
      </c>
      <c r="U1904" s="4" t="str">
        <f t="shared" si="279"/>
        <v>0</v>
      </c>
      <c r="V1904" s="4" t="str">
        <f t="shared" si="280"/>
        <v>0</v>
      </c>
      <c r="W1904" s="4" t="str">
        <f t="shared" si="281"/>
        <v>0</v>
      </c>
    </row>
    <row r="1905" spans="1:23" x14ac:dyDescent="0.3">
      <c r="A1905" s="1">
        <f t="shared" si="275"/>
        <v>0</v>
      </c>
      <c r="B1905" s="1" t="s">
        <v>12</v>
      </c>
      <c r="C1905" s="1">
        <v>0.9</v>
      </c>
      <c r="D1905" s="1">
        <v>4</v>
      </c>
      <c r="E1905" s="1">
        <f t="shared" si="276"/>
        <v>476</v>
      </c>
      <c r="F1905" s="1">
        <v>0</v>
      </c>
      <c r="G1905" s="4">
        <f t="shared" si="277"/>
        <v>2.0408163265306123</v>
      </c>
      <c r="H1905" s="4">
        <f t="shared" si="278"/>
        <v>244.29800000000003</v>
      </c>
      <c r="I1905" s="4">
        <v>110.80000000000001</v>
      </c>
      <c r="J1905" s="4">
        <v>2.609</v>
      </c>
      <c r="K1905" s="4">
        <v>130.88900000000001</v>
      </c>
      <c r="L1905" s="1">
        <v>539</v>
      </c>
      <c r="M1905" s="1">
        <v>550</v>
      </c>
      <c r="N1905" s="1">
        <v>555</v>
      </c>
      <c r="O1905" s="1">
        <v>503</v>
      </c>
      <c r="P1905" s="1">
        <v>519</v>
      </c>
      <c r="Q1905" s="1">
        <v>539</v>
      </c>
      <c r="R1905" s="4">
        <v>18.739000000000001</v>
      </c>
      <c r="S1905" s="4">
        <v>87.619</v>
      </c>
      <c r="T1905" s="4">
        <v>91.5</v>
      </c>
      <c r="U1905" s="4" t="str">
        <f t="shared" si="279"/>
        <v>0</v>
      </c>
      <c r="V1905" s="4" t="str">
        <f t="shared" si="280"/>
        <v>0</v>
      </c>
      <c r="W1905" s="4" t="str">
        <f t="shared" si="281"/>
        <v>0</v>
      </c>
    </row>
    <row r="1906" spans="1:23" x14ac:dyDescent="0.3">
      <c r="A1906" s="1">
        <f t="shared" si="275"/>
        <v>0</v>
      </c>
      <c r="B1906" s="1" t="s">
        <v>12</v>
      </c>
      <c r="C1906" s="1">
        <v>0.9</v>
      </c>
      <c r="D1906" s="1">
        <v>1</v>
      </c>
      <c r="E1906" s="1">
        <f t="shared" si="276"/>
        <v>477</v>
      </c>
      <c r="F1906" s="1">
        <v>0</v>
      </c>
      <c r="G1906" s="4">
        <f t="shared" si="277"/>
        <v>1.8181818181818181</v>
      </c>
      <c r="H1906" s="4">
        <f t="shared" si="278"/>
        <v>238.63499999999999</v>
      </c>
      <c r="I1906" s="4">
        <v>106.303</v>
      </c>
      <c r="J1906" s="4">
        <v>2.8029999999999999</v>
      </c>
      <c r="K1906" s="4">
        <v>129.529</v>
      </c>
      <c r="L1906" s="1">
        <v>550</v>
      </c>
      <c r="M1906" s="1">
        <v>560</v>
      </c>
      <c r="N1906" s="1">
        <v>565</v>
      </c>
      <c r="O1906" s="1">
        <v>507</v>
      </c>
      <c r="P1906" s="1">
        <v>526</v>
      </c>
      <c r="Q1906" s="1">
        <v>550</v>
      </c>
      <c r="R1906" s="4">
        <v>14.618</v>
      </c>
      <c r="S1906" s="4">
        <v>88.171000000000006</v>
      </c>
      <c r="T1906" s="4">
        <v>91.102999999999994</v>
      </c>
      <c r="U1906" s="4" t="str">
        <f t="shared" si="279"/>
        <v>0</v>
      </c>
      <c r="V1906" s="4" t="str">
        <f t="shared" si="280"/>
        <v>0</v>
      </c>
      <c r="W1906" s="4" t="str">
        <f t="shared" si="281"/>
        <v>0</v>
      </c>
    </row>
    <row r="1907" spans="1:23" x14ac:dyDescent="0.3">
      <c r="A1907" s="1">
        <f t="shared" si="275"/>
        <v>0</v>
      </c>
      <c r="B1907" s="1" t="s">
        <v>12</v>
      </c>
      <c r="C1907" s="1">
        <v>0.9</v>
      </c>
      <c r="D1907" s="1">
        <v>2</v>
      </c>
      <c r="E1907" s="1">
        <f t="shared" si="276"/>
        <v>477</v>
      </c>
      <c r="F1907" s="1">
        <v>0</v>
      </c>
      <c r="G1907" s="4">
        <f t="shared" si="277"/>
        <v>1.8181818181818181</v>
      </c>
      <c r="H1907" s="4">
        <f t="shared" si="278"/>
        <v>237.25700000000001</v>
      </c>
      <c r="I1907" s="4">
        <v>105.608</v>
      </c>
      <c r="J1907" s="4">
        <v>3.3049999999999997</v>
      </c>
      <c r="K1907" s="4">
        <v>128.34399999999999</v>
      </c>
      <c r="L1907" s="1">
        <v>550</v>
      </c>
      <c r="M1907" s="1">
        <v>560</v>
      </c>
      <c r="N1907" s="1">
        <v>566</v>
      </c>
      <c r="O1907" s="1">
        <v>507</v>
      </c>
      <c r="P1907" s="1">
        <v>526</v>
      </c>
      <c r="Q1907" s="1">
        <v>550</v>
      </c>
      <c r="R1907" s="4">
        <v>14.342000000000001</v>
      </c>
      <c r="S1907" s="4">
        <v>88.171000000000006</v>
      </c>
      <c r="T1907" s="4">
        <v>90.683999999999997</v>
      </c>
      <c r="U1907" s="4" t="str">
        <f t="shared" si="279"/>
        <v>0</v>
      </c>
      <c r="V1907" s="4" t="str">
        <f t="shared" si="280"/>
        <v>0</v>
      </c>
      <c r="W1907" s="4" t="str">
        <f t="shared" si="281"/>
        <v>0</v>
      </c>
    </row>
    <row r="1908" spans="1:23" x14ac:dyDescent="0.3">
      <c r="A1908" s="1">
        <f t="shared" si="275"/>
        <v>0</v>
      </c>
      <c r="B1908" s="1" t="s">
        <v>12</v>
      </c>
      <c r="C1908" s="1">
        <v>0.9</v>
      </c>
      <c r="D1908" s="1">
        <v>3</v>
      </c>
      <c r="E1908" s="1">
        <f t="shared" si="276"/>
        <v>477</v>
      </c>
      <c r="F1908" s="1">
        <v>0</v>
      </c>
      <c r="G1908" s="4">
        <f t="shared" si="277"/>
        <v>2.5454545454545454</v>
      </c>
      <c r="H1908" s="4">
        <f t="shared" si="278"/>
        <v>230.37899999999999</v>
      </c>
      <c r="I1908" s="4">
        <v>104.10100000000001</v>
      </c>
      <c r="J1908" s="4">
        <v>3.1240000000000001</v>
      </c>
      <c r="K1908" s="4">
        <v>123.154</v>
      </c>
      <c r="L1908" s="1">
        <v>550</v>
      </c>
      <c r="M1908" s="1">
        <v>564</v>
      </c>
      <c r="N1908" s="1">
        <v>565</v>
      </c>
      <c r="O1908" s="1">
        <v>507</v>
      </c>
      <c r="P1908" s="1">
        <v>526</v>
      </c>
      <c r="Q1908" s="1">
        <v>550</v>
      </c>
      <c r="R1908" s="4">
        <v>13.403</v>
      </c>
      <c r="S1908" s="4">
        <v>88.171000000000006</v>
      </c>
      <c r="T1908" s="4">
        <v>90.116</v>
      </c>
      <c r="U1908" s="4" t="str">
        <f t="shared" si="279"/>
        <v>0</v>
      </c>
      <c r="V1908" s="4" t="str">
        <f t="shared" si="280"/>
        <v>0</v>
      </c>
      <c r="W1908" s="4" t="str">
        <f t="shared" si="281"/>
        <v>0</v>
      </c>
    </row>
    <row r="1909" spans="1:23" x14ac:dyDescent="0.3">
      <c r="A1909" s="1">
        <f t="shared" si="275"/>
        <v>0</v>
      </c>
      <c r="B1909" s="1" t="s">
        <v>12</v>
      </c>
      <c r="C1909" s="1">
        <v>0.9</v>
      </c>
      <c r="D1909" s="1">
        <v>4</v>
      </c>
      <c r="E1909" s="1">
        <f t="shared" si="276"/>
        <v>477</v>
      </c>
      <c r="F1909" s="1">
        <v>0</v>
      </c>
      <c r="G1909" s="4">
        <f t="shared" si="277"/>
        <v>2</v>
      </c>
      <c r="H1909" s="4">
        <f t="shared" si="278"/>
        <v>248.25700000000001</v>
      </c>
      <c r="I1909" s="4">
        <v>110.605</v>
      </c>
      <c r="J1909" s="4">
        <v>2.9660000000000002</v>
      </c>
      <c r="K1909" s="4">
        <v>134.68600000000001</v>
      </c>
      <c r="L1909" s="1">
        <v>550</v>
      </c>
      <c r="M1909" s="1">
        <v>561</v>
      </c>
      <c r="N1909" s="1">
        <v>565</v>
      </c>
      <c r="O1909" s="1">
        <v>507</v>
      </c>
      <c r="P1909" s="1">
        <v>526</v>
      </c>
      <c r="Q1909" s="1">
        <v>550</v>
      </c>
      <c r="R1909" s="4">
        <v>18.655000000000001</v>
      </c>
      <c r="S1909" s="4">
        <v>88.171000000000006</v>
      </c>
      <c r="T1909" s="4">
        <v>91.367999999999995</v>
      </c>
      <c r="U1909" s="4" t="str">
        <f t="shared" si="279"/>
        <v>0</v>
      </c>
      <c r="V1909" s="4" t="str">
        <f t="shared" si="280"/>
        <v>0</v>
      </c>
      <c r="W1909" s="4" t="str">
        <f t="shared" si="281"/>
        <v>0</v>
      </c>
    </row>
    <row r="1910" spans="1:23" x14ac:dyDescent="0.3">
      <c r="A1910" s="1">
        <f t="shared" si="275"/>
        <v>0</v>
      </c>
      <c r="B1910" s="1" t="s">
        <v>12</v>
      </c>
      <c r="C1910" s="1">
        <v>0.9</v>
      </c>
      <c r="D1910" s="1">
        <v>1</v>
      </c>
      <c r="E1910" s="1">
        <f t="shared" si="276"/>
        <v>478</v>
      </c>
      <c r="F1910" s="1">
        <v>0</v>
      </c>
      <c r="G1910" s="4">
        <f t="shared" si="277"/>
        <v>0.87873462214411258</v>
      </c>
      <c r="H1910" s="4">
        <f t="shared" si="278"/>
        <v>229.20499999999998</v>
      </c>
      <c r="I1910" s="4">
        <v>107.114</v>
      </c>
      <c r="J1910" s="4">
        <v>2.94</v>
      </c>
      <c r="K1910" s="4">
        <v>119.151</v>
      </c>
      <c r="L1910" s="1">
        <v>569</v>
      </c>
      <c r="M1910" s="1">
        <v>574</v>
      </c>
      <c r="N1910" s="1">
        <v>585</v>
      </c>
      <c r="O1910" s="1">
        <v>510</v>
      </c>
      <c r="P1910" s="1">
        <v>545</v>
      </c>
      <c r="Q1910" s="1">
        <v>569</v>
      </c>
      <c r="R1910" s="4">
        <v>17.018000000000001</v>
      </c>
      <c r="S1910" s="4">
        <v>87.113</v>
      </c>
      <c r="T1910" s="4">
        <v>89.731999999999999</v>
      </c>
      <c r="U1910" s="4" t="str">
        <f t="shared" si="279"/>
        <v>0</v>
      </c>
      <c r="V1910" s="4" t="str">
        <f t="shared" si="280"/>
        <v>0</v>
      </c>
      <c r="W1910" s="4" t="str">
        <f t="shared" si="281"/>
        <v>0</v>
      </c>
    </row>
    <row r="1911" spans="1:23" x14ac:dyDescent="0.3">
      <c r="A1911" s="1">
        <f t="shared" si="275"/>
        <v>0</v>
      </c>
      <c r="B1911" s="1" t="s">
        <v>12</v>
      </c>
      <c r="C1911" s="1">
        <v>0.9</v>
      </c>
      <c r="D1911" s="1">
        <v>2</v>
      </c>
      <c r="E1911" s="1">
        <f t="shared" si="276"/>
        <v>478</v>
      </c>
      <c r="F1911" s="1">
        <v>0</v>
      </c>
      <c r="G1911" s="4">
        <f t="shared" si="277"/>
        <v>1.0544815465729349</v>
      </c>
      <c r="H1911" s="4">
        <f t="shared" si="278"/>
        <v>237.54399999999998</v>
      </c>
      <c r="I1911" s="4">
        <v>110.70099999999999</v>
      </c>
      <c r="J1911" s="4">
        <v>2.3940000000000001</v>
      </c>
      <c r="K1911" s="4">
        <v>124.449</v>
      </c>
      <c r="L1911" s="1">
        <v>569</v>
      </c>
      <c r="M1911" s="1">
        <v>575</v>
      </c>
      <c r="N1911" s="1">
        <v>587</v>
      </c>
      <c r="O1911" s="1">
        <v>510</v>
      </c>
      <c r="P1911" s="1">
        <v>545</v>
      </c>
      <c r="Q1911" s="1">
        <v>569</v>
      </c>
      <c r="R1911" s="4">
        <v>19.119</v>
      </c>
      <c r="S1911" s="4">
        <v>87.113</v>
      </c>
      <c r="T1911" s="4">
        <v>91.217999999999989</v>
      </c>
      <c r="U1911" s="4" t="str">
        <f t="shared" si="279"/>
        <v>0</v>
      </c>
      <c r="V1911" s="4" t="str">
        <f t="shared" si="280"/>
        <v>0</v>
      </c>
      <c r="W1911" s="4" t="str">
        <f t="shared" si="281"/>
        <v>0</v>
      </c>
    </row>
    <row r="1912" spans="1:23" x14ac:dyDescent="0.3">
      <c r="A1912" s="1">
        <f t="shared" si="275"/>
        <v>0</v>
      </c>
      <c r="B1912" s="1" t="s">
        <v>12</v>
      </c>
      <c r="C1912" s="1">
        <v>0.9</v>
      </c>
      <c r="D1912" s="1">
        <v>3</v>
      </c>
      <c r="E1912" s="1">
        <f t="shared" si="276"/>
        <v>478</v>
      </c>
      <c r="F1912" s="1">
        <v>0</v>
      </c>
      <c r="G1912" s="4">
        <f t="shared" si="277"/>
        <v>1.2302284710017575</v>
      </c>
      <c r="H1912" s="4">
        <f t="shared" si="278"/>
        <v>234.36400000000003</v>
      </c>
      <c r="I1912" s="4">
        <v>108.59500000000001</v>
      </c>
      <c r="J1912" s="4">
        <v>3.4910000000000001</v>
      </c>
      <c r="K1912" s="4">
        <v>122.27800000000001</v>
      </c>
      <c r="L1912" s="1">
        <v>569</v>
      </c>
      <c r="M1912" s="1">
        <v>576</v>
      </c>
      <c r="N1912" s="1">
        <v>586</v>
      </c>
      <c r="O1912" s="1">
        <v>510</v>
      </c>
      <c r="P1912" s="1">
        <v>545</v>
      </c>
      <c r="Q1912" s="1">
        <v>569</v>
      </c>
      <c r="R1912" s="4">
        <v>18.561</v>
      </c>
      <c r="S1912" s="4">
        <v>87.113</v>
      </c>
      <c r="T1912" s="4">
        <v>89.67</v>
      </c>
      <c r="U1912" s="4" t="str">
        <f t="shared" si="279"/>
        <v>0</v>
      </c>
      <c r="V1912" s="4" t="str">
        <f t="shared" si="280"/>
        <v>0</v>
      </c>
      <c r="W1912" s="4" t="str">
        <f t="shared" si="281"/>
        <v>0</v>
      </c>
    </row>
    <row r="1913" spans="1:23" x14ac:dyDescent="0.3">
      <c r="A1913" s="1">
        <f t="shared" si="275"/>
        <v>0</v>
      </c>
      <c r="B1913" s="1" t="s">
        <v>12</v>
      </c>
      <c r="C1913" s="1">
        <v>0.9</v>
      </c>
      <c r="D1913" s="1">
        <v>4</v>
      </c>
      <c r="E1913" s="1">
        <f t="shared" si="276"/>
        <v>478</v>
      </c>
      <c r="F1913" s="1">
        <v>0</v>
      </c>
      <c r="G1913" s="4">
        <f t="shared" si="277"/>
        <v>1.4059753954305798</v>
      </c>
      <c r="H1913" s="4">
        <f t="shared" si="278"/>
        <v>239.32900000000001</v>
      </c>
      <c r="I1913" s="4">
        <v>110.26300000000001</v>
      </c>
      <c r="J1913" s="4">
        <v>2.6970000000000001</v>
      </c>
      <c r="K1913" s="4">
        <v>126.369</v>
      </c>
      <c r="L1913" s="1">
        <v>569</v>
      </c>
      <c r="M1913" s="1">
        <v>577</v>
      </c>
      <c r="N1913" s="1">
        <v>585</v>
      </c>
      <c r="O1913" s="1">
        <v>510</v>
      </c>
      <c r="P1913" s="1">
        <v>545</v>
      </c>
      <c r="Q1913" s="1">
        <v>569</v>
      </c>
      <c r="R1913" s="4">
        <v>19.280999999999999</v>
      </c>
      <c r="S1913" s="4">
        <v>87.113</v>
      </c>
      <c r="T1913" s="4">
        <v>90.617999999999995</v>
      </c>
      <c r="U1913" s="4" t="str">
        <f t="shared" si="279"/>
        <v>0</v>
      </c>
      <c r="V1913" s="4" t="str">
        <f t="shared" si="280"/>
        <v>0</v>
      </c>
      <c r="W1913" s="4" t="str">
        <f t="shared" si="281"/>
        <v>0</v>
      </c>
    </row>
    <row r="1914" spans="1:23" x14ac:dyDescent="0.3">
      <c r="A1914" s="1">
        <f t="shared" si="275"/>
        <v>0</v>
      </c>
      <c r="B1914" s="1" t="s">
        <v>12</v>
      </c>
      <c r="C1914" s="1">
        <v>0.9</v>
      </c>
      <c r="D1914" s="1">
        <v>1</v>
      </c>
      <c r="E1914" s="1">
        <f t="shared" si="276"/>
        <v>479</v>
      </c>
      <c r="F1914" s="1">
        <v>0</v>
      </c>
      <c r="G1914" s="4">
        <f t="shared" si="277"/>
        <v>1.6513761467889909</v>
      </c>
      <c r="H1914" s="4">
        <f t="shared" si="278"/>
        <v>239.589</v>
      </c>
      <c r="I1914" s="4">
        <v>115.447</v>
      </c>
      <c r="J1914" s="4">
        <v>2.7240000000000002</v>
      </c>
      <c r="K1914" s="4">
        <v>121.41800000000001</v>
      </c>
      <c r="L1914" s="1">
        <v>545</v>
      </c>
      <c r="M1914" s="1">
        <v>554</v>
      </c>
      <c r="N1914" s="1">
        <v>558</v>
      </c>
      <c r="O1914" s="1">
        <v>503</v>
      </c>
      <c r="P1914" s="1">
        <v>514</v>
      </c>
      <c r="Q1914" s="1">
        <v>545</v>
      </c>
      <c r="R1914" s="4">
        <v>18.931999999999999</v>
      </c>
      <c r="S1914" s="4">
        <v>91.572999999999993</v>
      </c>
      <c r="T1914" s="4">
        <v>95.978000000000009</v>
      </c>
      <c r="U1914" s="4" t="str">
        <f t="shared" si="279"/>
        <v>0</v>
      </c>
      <c r="V1914" s="4" t="str">
        <f t="shared" si="280"/>
        <v>0</v>
      </c>
      <c r="W1914" s="4" t="str">
        <f t="shared" si="281"/>
        <v>0</v>
      </c>
    </row>
    <row r="1915" spans="1:23" x14ac:dyDescent="0.3">
      <c r="A1915" s="1">
        <f t="shared" si="275"/>
        <v>0</v>
      </c>
      <c r="B1915" s="1" t="s">
        <v>12</v>
      </c>
      <c r="C1915" s="1">
        <v>0.9</v>
      </c>
      <c r="D1915" s="1">
        <v>2</v>
      </c>
      <c r="E1915" s="1">
        <f t="shared" si="276"/>
        <v>479</v>
      </c>
      <c r="F1915" s="1">
        <v>0</v>
      </c>
      <c r="G1915" s="4">
        <f t="shared" si="277"/>
        <v>1.4678899082568808</v>
      </c>
      <c r="H1915" s="4">
        <f t="shared" si="278"/>
        <v>244.50199999999998</v>
      </c>
      <c r="I1915" s="4">
        <v>113.44999999999999</v>
      </c>
      <c r="J1915" s="4">
        <v>2.5150000000000001</v>
      </c>
      <c r="K1915" s="4">
        <v>128.53700000000001</v>
      </c>
      <c r="L1915" s="1">
        <v>545</v>
      </c>
      <c r="M1915" s="1">
        <v>553</v>
      </c>
      <c r="N1915" s="1">
        <v>557</v>
      </c>
      <c r="O1915" s="1">
        <v>503</v>
      </c>
      <c r="P1915" s="1">
        <v>514</v>
      </c>
      <c r="Q1915" s="1">
        <v>545</v>
      </c>
      <c r="R1915" s="4">
        <v>15.567</v>
      </c>
      <c r="S1915" s="4">
        <v>91.572999999999993</v>
      </c>
      <c r="T1915" s="4">
        <v>97.346000000000004</v>
      </c>
      <c r="U1915" s="4" t="str">
        <f t="shared" si="279"/>
        <v>0</v>
      </c>
      <c r="V1915" s="4" t="str">
        <f t="shared" si="280"/>
        <v>0</v>
      </c>
      <c r="W1915" s="4" t="str">
        <f t="shared" si="281"/>
        <v>0</v>
      </c>
    </row>
    <row r="1916" spans="1:23" x14ac:dyDescent="0.3">
      <c r="A1916" s="1">
        <f t="shared" si="275"/>
        <v>0</v>
      </c>
      <c r="B1916" s="1" t="s">
        <v>12</v>
      </c>
      <c r="C1916" s="1">
        <v>0.9</v>
      </c>
      <c r="D1916" s="1">
        <v>3</v>
      </c>
      <c r="E1916" s="1">
        <f t="shared" si="276"/>
        <v>479</v>
      </c>
      <c r="F1916" s="1">
        <v>0</v>
      </c>
      <c r="G1916" s="4">
        <f t="shared" si="277"/>
        <v>1.4678899082568808</v>
      </c>
      <c r="H1916" s="4">
        <f t="shared" si="278"/>
        <v>247.44099999999997</v>
      </c>
      <c r="I1916" s="4">
        <v>114.21899999999998</v>
      </c>
      <c r="J1916" s="4">
        <v>2.61</v>
      </c>
      <c r="K1916" s="4">
        <v>130.61199999999999</v>
      </c>
      <c r="L1916" s="1">
        <v>545</v>
      </c>
      <c r="M1916" s="1">
        <v>553</v>
      </c>
      <c r="N1916" s="1">
        <v>558</v>
      </c>
      <c r="O1916" s="1">
        <v>503</v>
      </c>
      <c r="P1916" s="1">
        <v>514</v>
      </c>
      <c r="Q1916" s="1">
        <v>545</v>
      </c>
      <c r="R1916" s="4">
        <v>17.786999999999999</v>
      </c>
      <c r="S1916" s="4">
        <v>91.572999999999993</v>
      </c>
      <c r="T1916" s="4">
        <v>95.894999999999996</v>
      </c>
      <c r="U1916" s="4" t="str">
        <f t="shared" si="279"/>
        <v>0</v>
      </c>
      <c r="V1916" s="4" t="str">
        <f t="shared" si="280"/>
        <v>0</v>
      </c>
      <c r="W1916" s="4" t="str">
        <f t="shared" si="281"/>
        <v>0</v>
      </c>
    </row>
    <row r="1917" spans="1:23" x14ac:dyDescent="0.3">
      <c r="A1917" s="1">
        <f t="shared" si="275"/>
        <v>0</v>
      </c>
      <c r="B1917" s="1" t="s">
        <v>12</v>
      </c>
      <c r="C1917" s="1">
        <v>0.9</v>
      </c>
      <c r="D1917" s="1">
        <v>4</v>
      </c>
      <c r="E1917" s="1">
        <f t="shared" si="276"/>
        <v>479</v>
      </c>
      <c r="F1917" s="1">
        <v>0</v>
      </c>
      <c r="G1917" s="4">
        <f t="shared" si="277"/>
        <v>1.6513761467889909</v>
      </c>
      <c r="H1917" s="4">
        <f t="shared" si="278"/>
        <v>255.00900000000001</v>
      </c>
      <c r="I1917" s="4">
        <v>118.86499999999999</v>
      </c>
      <c r="J1917" s="4">
        <v>2.536</v>
      </c>
      <c r="K1917" s="4">
        <v>133.608</v>
      </c>
      <c r="L1917" s="1">
        <v>545</v>
      </c>
      <c r="M1917" s="1">
        <v>554</v>
      </c>
      <c r="N1917" s="1">
        <v>558</v>
      </c>
      <c r="O1917" s="1">
        <v>503</v>
      </c>
      <c r="P1917" s="1">
        <v>514</v>
      </c>
      <c r="Q1917" s="1">
        <v>545</v>
      </c>
      <c r="R1917" s="4">
        <v>21.78</v>
      </c>
      <c r="S1917" s="4">
        <v>91.572999999999993</v>
      </c>
      <c r="T1917" s="4">
        <v>96.548000000000002</v>
      </c>
      <c r="U1917" s="4" t="str">
        <f t="shared" si="279"/>
        <v>0</v>
      </c>
      <c r="V1917" s="4" t="str">
        <f t="shared" si="280"/>
        <v>0</v>
      </c>
      <c r="W1917" s="4" t="str">
        <f t="shared" si="281"/>
        <v>0</v>
      </c>
    </row>
    <row r="1918" spans="1:23" x14ac:dyDescent="0.3">
      <c r="A1918" s="1">
        <f t="shared" si="275"/>
        <v>0</v>
      </c>
      <c r="B1918" s="1" t="s">
        <v>12</v>
      </c>
      <c r="C1918" s="1">
        <v>0.9</v>
      </c>
      <c r="D1918" s="1">
        <v>1</v>
      </c>
      <c r="E1918" s="1">
        <f t="shared" si="276"/>
        <v>480</v>
      </c>
      <c r="F1918" s="1">
        <v>0</v>
      </c>
      <c r="G1918" s="4">
        <f t="shared" si="277"/>
        <v>0.74626865671641784</v>
      </c>
      <c r="H1918" s="4">
        <f t="shared" si="278"/>
        <v>224.631</v>
      </c>
      <c r="I1918" s="4">
        <v>110.30200000000001</v>
      </c>
      <c r="J1918" s="4">
        <v>4.0609999999999999</v>
      </c>
      <c r="K1918" s="4">
        <v>110.268</v>
      </c>
      <c r="L1918" s="1">
        <v>536</v>
      </c>
      <c r="M1918" s="1">
        <v>540</v>
      </c>
      <c r="N1918" s="1">
        <v>552</v>
      </c>
      <c r="O1918" s="1">
        <v>498</v>
      </c>
      <c r="P1918" s="1">
        <v>511</v>
      </c>
      <c r="Q1918" s="1">
        <v>536</v>
      </c>
      <c r="R1918" s="4">
        <v>18.509</v>
      </c>
      <c r="S1918" s="4">
        <v>88.048000000000002</v>
      </c>
      <c r="T1918" s="4">
        <v>91.295000000000002</v>
      </c>
      <c r="U1918" s="4" t="str">
        <f t="shared" si="279"/>
        <v>0</v>
      </c>
      <c r="V1918" s="4" t="str">
        <f t="shared" si="280"/>
        <v>0</v>
      </c>
      <c r="W1918" s="4" t="str">
        <f t="shared" si="281"/>
        <v>0</v>
      </c>
    </row>
    <row r="1919" spans="1:23" x14ac:dyDescent="0.3">
      <c r="A1919" s="1">
        <f t="shared" si="275"/>
        <v>0</v>
      </c>
      <c r="B1919" s="1" t="s">
        <v>12</v>
      </c>
      <c r="C1919" s="1">
        <v>0.9</v>
      </c>
      <c r="D1919" s="1">
        <v>2</v>
      </c>
      <c r="E1919" s="1">
        <f t="shared" si="276"/>
        <v>480</v>
      </c>
      <c r="F1919" s="1">
        <v>0</v>
      </c>
      <c r="G1919" s="4">
        <f t="shared" si="277"/>
        <v>0.74626865671641784</v>
      </c>
      <c r="H1919" s="4">
        <f t="shared" si="278"/>
        <v>228.505</v>
      </c>
      <c r="I1919" s="4">
        <v>109.65199999999999</v>
      </c>
      <c r="J1919" s="4">
        <v>4.1059999999999999</v>
      </c>
      <c r="K1919" s="4">
        <v>114.747</v>
      </c>
      <c r="L1919" s="1">
        <v>536</v>
      </c>
      <c r="M1919" s="1">
        <v>540</v>
      </c>
      <c r="N1919" s="1">
        <v>553</v>
      </c>
      <c r="O1919" s="1">
        <v>498</v>
      </c>
      <c r="P1919" s="1">
        <v>511</v>
      </c>
      <c r="Q1919" s="1">
        <v>536</v>
      </c>
      <c r="R1919" s="4">
        <v>18.408999999999999</v>
      </c>
      <c r="S1919" s="4">
        <v>88.048000000000002</v>
      </c>
      <c r="T1919" s="4">
        <v>90.74499999999999</v>
      </c>
      <c r="U1919" s="4" t="str">
        <f t="shared" si="279"/>
        <v>0</v>
      </c>
      <c r="V1919" s="4" t="str">
        <f t="shared" si="280"/>
        <v>0</v>
      </c>
      <c r="W1919" s="4" t="str">
        <f t="shared" si="281"/>
        <v>0</v>
      </c>
    </row>
    <row r="1920" spans="1:23" x14ac:dyDescent="0.3">
      <c r="A1920" s="1">
        <f t="shared" si="275"/>
        <v>0</v>
      </c>
      <c r="B1920" s="1" t="s">
        <v>12</v>
      </c>
      <c r="C1920" s="1">
        <v>0.9</v>
      </c>
      <c r="D1920" s="1">
        <v>3</v>
      </c>
      <c r="E1920" s="1">
        <f t="shared" si="276"/>
        <v>480</v>
      </c>
      <c r="F1920" s="1">
        <v>0</v>
      </c>
      <c r="G1920" s="4">
        <f t="shared" si="277"/>
        <v>1.3059701492537312</v>
      </c>
      <c r="H1920" s="4">
        <f t="shared" si="278"/>
        <v>223.65699999999998</v>
      </c>
      <c r="I1920" s="4">
        <v>105.755</v>
      </c>
      <c r="J1920" s="4">
        <v>4.5720000000000001</v>
      </c>
      <c r="K1920" s="4">
        <v>113.33</v>
      </c>
      <c r="L1920" s="1">
        <v>536</v>
      </c>
      <c r="M1920" s="1">
        <v>543</v>
      </c>
      <c r="N1920" s="1">
        <v>552</v>
      </c>
      <c r="O1920" s="1">
        <v>498</v>
      </c>
      <c r="P1920" s="1">
        <v>511</v>
      </c>
      <c r="Q1920" s="1">
        <v>536</v>
      </c>
      <c r="R1920" s="4">
        <v>14.321</v>
      </c>
      <c r="S1920" s="4">
        <v>88.048000000000002</v>
      </c>
      <c r="T1920" s="4">
        <v>90.935999999999993</v>
      </c>
      <c r="U1920" s="4" t="str">
        <f t="shared" si="279"/>
        <v>0</v>
      </c>
      <c r="V1920" s="4" t="str">
        <f t="shared" si="280"/>
        <v>0</v>
      </c>
      <c r="W1920" s="4" t="str">
        <f t="shared" si="281"/>
        <v>0</v>
      </c>
    </row>
    <row r="1921" spans="1:23" x14ac:dyDescent="0.3">
      <c r="A1921" s="1">
        <f t="shared" si="275"/>
        <v>0</v>
      </c>
      <c r="B1921" s="1" t="s">
        <v>12</v>
      </c>
      <c r="C1921" s="1">
        <v>0.9</v>
      </c>
      <c r="D1921" s="1">
        <v>4</v>
      </c>
      <c r="E1921" s="1">
        <f t="shared" si="276"/>
        <v>480</v>
      </c>
      <c r="F1921" s="1">
        <v>0</v>
      </c>
      <c r="G1921" s="4">
        <f t="shared" si="277"/>
        <v>1.3059701492537312</v>
      </c>
      <c r="H1921" s="4">
        <f t="shared" si="278"/>
        <v>225.83300000000003</v>
      </c>
      <c r="I1921" s="4">
        <v>105.80800000000001</v>
      </c>
      <c r="J1921" s="4">
        <v>4.55</v>
      </c>
      <c r="K1921" s="4">
        <v>115.47499999999999</v>
      </c>
      <c r="L1921" s="1">
        <v>536</v>
      </c>
      <c r="M1921" s="1">
        <v>543</v>
      </c>
      <c r="N1921" s="1">
        <v>553</v>
      </c>
      <c r="O1921" s="1">
        <v>498</v>
      </c>
      <c r="P1921" s="1">
        <v>511</v>
      </c>
      <c r="Q1921" s="1">
        <v>536</v>
      </c>
      <c r="R1921" s="4">
        <v>14.983000000000001</v>
      </c>
      <c r="S1921" s="4">
        <v>88.048000000000002</v>
      </c>
      <c r="T1921" s="4">
        <v>90.326999999999998</v>
      </c>
      <c r="U1921" s="4" t="str">
        <f t="shared" si="279"/>
        <v>0</v>
      </c>
      <c r="V1921" s="4" t="str">
        <f t="shared" si="280"/>
        <v>0</v>
      </c>
      <c r="W1921" s="4" t="str">
        <f t="shared" si="281"/>
        <v>0</v>
      </c>
    </row>
    <row r="1922" spans="1:23" x14ac:dyDescent="0.3">
      <c r="A1922" s="1">
        <f t="shared" ref="A1922:A1985" si="286">IF(MOD(E1922,25)=0,1,0)</f>
        <v>0</v>
      </c>
      <c r="B1922" s="1" t="s">
        <v>12</v>
      </c>
      <c r="C1922" s="1">
        <v>0.9</v>
      </c>
      <c r="D1922" s="1">
        <v>1</v>
      </c>
      <c r="E1922" s="1">
        <f t="shared" si="276"/>
        <v>481</v>
      </c>
      <c r="F1922" s="1">
        <v>0</v>
      </c>
      <c r="G1922" s="4">
        <f t="shared" si="277"/>
        <v>1.1029411764705883</v>
      </c>
      <c r="H1922" s="4">
        <f t="shared" si="278"/>
        <v>226.09600000000003</v>
      </c>
      <c r="I1922" s="4">
        <v>107.08800000000001</v>
      </c>
      <c r="J1922" s="4">
        <v>3.181</v>
      </c>
      <c r="K1922" s="4">
        <v>115.827</v>
      </c>
      <c r="L1922" s="1">
        <v>544</v>
      </c>
      <c r="M1922" s="1">
        <v>550</v>
      </c>
      <c r="N1922" s="1">
        <v>559</v>
      </c>
      <c r="O1922" s="1">
        <v>504</v>
      </c>
      <c r="P1922" s="1">
        <v>518</v>
      </c>
      <c r="Q1922" s="1">
        <v>544</v>
      </c>
      <c r="R1922" s="4">
        <v>15.818</v>
      </c>
      <c r="S1922" s="4">
        <v>87.93</v>
      </c>
      <c r="T1922" s="4">
        <v>90.733000000000004</v>
      </c>
      <c r="U1922" s="4" t="str">
        <f t="shared" si="279"/>
        <v>0</v>
      </c>
      <c r="V1922" s="4" t="str">
        <f t="shared" si="280"/>
        <v>0</v>
      </c>
      <c r="W1922" s="4" t="str">
        <f t="shared" si="281"/>
        <v>0</v>
      </c>
    </row>
    <row r="1923" spans="1:23" x14ac:dyDescent="0.3">
      <c r="A1923" s="1">
        <f t="shared" si="286"/>
        <v>0</v>
      </c>
      <c r="B1923" s="1" t="s">
        <v>12</v>
      </c>
      <c r="C1923" s="1">
        <v>0.9</v>
      </c>
      <c r="D1923" s="1">
        <v>2</v>
      </c>
      <c r="E1923" s="1">
        <f t="shared" ref="E1923:E1986" si="287">_xlfn.CEILING.MATH((ROW(E1923)-1)/4)</f>
        <v>481</v>
      </c>
      <c r="F1923" s="1">
        <v>0</v>
      </c>
      <c r="G1923" s="4">
        <f t="shared" ref="G1923:G1986" si="288">(M1923-L1923)/L1923*100</f>
        <v>1.1029411764705883</v>
      </c>
      <c r="H1923" s="4">
        <f t="shared" ref="H1923:H1986" si="289">I1923+K1923+J1923</f>
        <v>240.64000000000001</v>
      </c>
      <c r="I1923" s="4">
        <v>109.21900000000001</v>
      </c>
      <c r="J1923" s="4">
        <v>3.843</v>
      </c>
      <c r="K1923" s="4">
        <v>127.578</v>
      </c>
      <c r="L1923" s="1">
        <v>544</v>
      </c>
      <c r="M1923" s="1">
        <v>550</v>
      </c>
      <c r="N1923" s="1">
        <v>559</v>
      </c>
      <c r="O1923" s="1">
        <v>504</v>
      </c>
      <c r="P1923" s="1">
        <v>518</v>
      </c>
      <c r="Q1923" s="1">
        <v>544</v>
      </c>
      <c r="R1923" s="4">
        <v>17.988</v>
      </c>
      <c r="S1923" s="4">
        <v>87.93</v>
      </c>
      <c r="T1923" s="4">
        <v>90.694000000000003</v>
      </c>
      <c r="U1923" s="4" t="str">
        <f t="shared" ref="U1923:U1986" si="290">IF(F1923=1,(M1923-O1923)/M1923*100,"0")</f>
        <v>0</v>
      </c>
      <c r="V1923" s="4" t="str">
        <f t="shared" ref="V1923:V1986" si="291">IF(F1923=1,(M1923-P1923)/M1923*100,"0")</f>
        <v>0</v>
      </c>
      <c r="W1923" s="4" t="str">
        <f t="shared" ref="W1923:W1986" si="292">IF(F1923=1,(M1923-Q1923)/M1923*100,"0")</f>
        <v>0</v>
      </c>
    </row>
    <row r="1924" spans="1:23" x14ac:dyDescent="0.3">
      <c r="A1924" s="1">
        <f t="shared" si="286"/>
        <v>0</v>
      </c>
      <c r="B1924" s="1" t="s">
        <v>12</v>
      </c>
      <c r="C1924" s="1">
        <v>0.9</v>
      </c>
      <c r="D1924" s="1">
        <v>3</v>
      </c>
      <c r="E1924" s="1">
        <f t="shared" si="287"/>
        <v>481</v>
      </c>
      <c r="F1924" s="1">
        <v>0</v>
      </c>
      <c r="G1924" s="4">
        <f t="shared" si="288"/>
        <v>1.4705882352941175</v>
      </c>
      <c r="H1924" s="4">
        <f t="shared" si="289"/>
        <v>233.79299999999998</v>
      </c>
      <c r="I1924" s="4">
        <v>108.81100000000001</v>
      </c>
      <c r="J1924" s="4">
        <v>4.2060000000000004</v>
      </c>
      <c r="K1924" s="4">
        <v>120.776</v>
      </c>
      <c r="L1924" s="1">
        <v>544</v>
      </c>
      <c r="M1924" s="1">
        <v>552</v>
      </c>
      <c r="N1924" s="1">
        <v>559</v>
      </c>
      <c r="O1924" s="1">
        <v>504</v>
      </c>
      <c r="P1924" s="1">
        <v>518</v>
      </c>
      <c r="Q1924" s="1">
        <v>544</v>
      </c>
      <c r="R1924" s="4">
        <v>18.106999999999999</v>
      </c>
      <c r="S1924" s="4">
        <v>87.93</v>
      </c>
      <c r="T1924" s="4">
        <v>90.167000000000002</v>
      </c>
      <c r="U1924" s="4" t="str">
        <f t="shared" si="290"/>
        <v>0</v>
      </c>
      <c r="V1924" s="4" t="str">
        <f t="shared" si="291"/>
        <v>0</v>
      </c>
      <c r="W1924" s="4" t="str">
        <f t="shared" si="292"/>
        <v>0</v>
      </c>
    </row>
    <row r="1925" spans="1:23" x14ac:dyDescent="0.3">
      <c r="A1925" s="1">
        <f t="shared" si="286"/>
        <v>0</v>
      </c>
      <c r="B1925" s="1" t="s">
        <v>12</v>
      </c>
      <c r="C1925" s="1">
        <v>0.9</v>
      </c>
      <c r="D1925" s="1">
        <v>4</v>
      </c>
      <c r="E1925" s="1">
        <f t="shared" si="287"/>
        <v>481</v>
      </c>
      <c r="F1925" s="1">
        <v>0</v>
      </c>
      <c r="G1925" s="4">
        <f t="shared" si="288"/>
        <v>1.6544117647058825</v>
      </c>
      <c r="H1925" s="4">
        <f t="shared" si="289"/>
        <v>243.631</v>
      </c>
      <c r="I1925" s="4">
        <v>109.65100000000001</v>
      </c>
      <c r="J1925" s="4">
        <v>3.702</v>
      </c>
      <c r="K1925" s="4">
        <v>130.27799999999999</v>
      </c>
      <c r="L1925" s="1">
        <v>544</v>
      </c>
      <c r="M1925" s="1">
        <v>553</v>
      </c>
      <c r="N1925" s="1">
        <v>558</v>
      </c>
      <c r="O1925" s="1">
        <v>504</v>
      </c>
      <c r="P1925" s="1">
        <v>518</v>
      </c>
      <c r="Q1925" s="1">
        <v>544</v>
      </c>
      <c r="R1925" s="4">
        <v>18.062999999999999</v>
      </c>
      <c r="S1925" s="4">
        <v>87.93</v>
      </c>
      <c r="T1925" s="4">
        <v>91.051000000000002</v>
      </c>
      <c r="U1925" s="4" t="str">
        <f t="shared" si="290"/>
        <v>0</v>
      </c>
      <c r="V1925" s="4" t="str">
        <f t="shared" si="291"/>
        <v>0</v>
      </c>
      <c r="W1925" s="4" t="str">
        <f t="shared" si="292"/>
        <v>0</v>
      </c>
    </row>
    <row r="1926" spans="1:23" x14ac:dyDescent="0.3">
      <c r="A1926" s="1">
        <f t="shared" si="286"/>
        <v>0</v>
      </c>
      <c r="B1926" s="1" t="s">
        <v>12</v>
      </c>
      <c r="C1926" s="1">
        <v>0.9</v>
      </c>
      <c r="D1926" s="1">
        <v>1</v>
      </c>
      <c r="E1926" s="1">
        <f t="shared" si="287"/>
        <v>482</v>
      </c>
      <c r="F1926" s="1">
        <v>0</v>
      </c>
      <c r="G1926" s="4">
        <f t="shared" si="288"/>
        <v>1.4134275618374559</v>
      </c>
      <c r="H1926" s="4">
        <f t="shared" si="289"/>
        <v>218.29</v>
      </c>
      <c r="I1926" s="4">
        <v>96.400999999999996</v>
      </c>
      <c r="J1926" s="4">
        <v>5.2619999999999996</v>
      </c>
      <c r="K1926" s="4">
        <v>116.627</v>
      </c>
      <c r="L1926" s="1">
        <v>566</v>
      </c>
      <c r="M1926" s="1">
        <v>574</v>
      </c>
      <c r="N1926" s="1">
        <v>585</v>
      </c>
      <c r="O1926" s="1">
        <v>505</v>
      </c>
      <c r="P1926" s="1">
        <v>541</v>
      </c>
      <c r="Q1926" s="1">
        <v>566</v>
      </c>
      <c r="R1926" s="4">
        <v>11.846</v>
      </c>
      <c r="S1926" s="4">
        <v>81.975999999999999</v>
      </c>
      <c r="T1926" s="4">
        <v>84.155999999999992</v>
      </c>
      <c r="U1926" s="4" t="str">
        <f t="shared" si="290"/>
        <v>0</v>
      </c>
      <c r="V1926" s="4" t="str">
        <f t="shared" si="291"/>
        <v>0</v>
      </c>
      <c r="W1926" s="4" t="str">
        <f t="shared" si="292"/>
        <v>0</v>
      </c>
    </row>
    <row r="1927" spans="1:23" x14ac:dyDescent="0.3">
      <c r="A1927" s="1">
        <f t="shared" si="286"/>
        <v>0</v>
      </c>
      <c r="B1927" s="1" t="s">
        <v>12</v>
      </c>
      <c r="C1927" s="1">
        <v>0.9</v>
      </c>
      <c r="D1927" s="1">
        <v>2</v>
      </c>
      <c r="E1927" s="1">
        <f t="shared" si="287"/>
        <v>482</v>
      </c>
      <c r="F1927" s="1">
        <v>0</v>
      </c>
      <c r="G1927" s="4">
        <f t="shared" si="288"/>
        <v>1.4134275618374559</v>
      </c>
      <c r="H1927" s="4">
        <f t="shared" si="289"/>
        <v>224.309</v>
      </c>
      <c r="I1927" s="4">
        <v>101.80200000000001</v>
      </c>
      <c r="J1927" s="4">
        <v>4.8490000000000002</v>
      </c>
      <c r="K1927" s="4">
        <v>117.658</v>
      </c>
      <c r="L1927" s="1">
        <v>566</v>
      </c>
      <c r="M1927" s="1">
        <v>574</v>
      </c>
      <c r="N1927" s="1">
        <v>584</v>
      </c>
      <c r="O1927" s="1">
        <v>505</v>
      </c>
      <c r="P1927" s="1">
        <v>541</v>
      </c>
      <c r="Q1927" s="1">
        <v>566</v>
      </c>
      <c r="R1927" s="4">
        <v>17.292999999999999</v>
      </c>
      <c r="S1927" s="4">
        <v>81.975999999999999</v>
      </c>
      <c r="T1927" s="4">
        <v>84.11</v>
      </c>
      <c r="U1927" s="4" t="str">
        <f t="shared" si="290"/>
        <v>0</v>
      </c>
      <c r="V1927" s="4" t="str">
        <f t="shared" si="291"/>
        <v>0</v>
      </c>
      <c r="W1927" s="4" t="str">
        <f t="shared" si="292"/>
        <v>0</v>
      </c>
    </row>
    <row r="1928" spans="1:23" x14ac:dyDescent="0.3">
      <c r="A1928" s="1">
        <f t="shared" si="286"/>
        <v>0</v>
      </c>
      <c r="B1928" s="1" t="s">
        <v>12</v>
      </c>
      <c r="C1928" s="1">
        <v>0.9</v>
      </c>
      <c r="D1928" s="1">
        <v>3</v>
      </c>
      <c r="E1928" s="1">
        <f t="shared" si="287"/>
        <v>482</v>
      </c>
      <c r="F1928" s="1">
        <v>0</v>
      </c>
      <c r="G1928" s="4">
        <f t="shared" si="288"/>
        <v>1.4134275618374559</v>
      </c>
      <c r="H1928" s="4">
        <f t="shared" si="289"/>
        <v>219.69100000000003</v>
      </c>
      <c r="I1928" s="4">
        <v>96.283000000000001</v>
      </c>
      <c r="J1928" s="4">
        <v>5.2279999999999998</v>
      </c>
      <c r="K1928" s="4">
        <v>118.18</v>
      </c>
      <c r="L1928" s="1">
        <v>566</v>
      </c>
      <c r="M1928" s="1">
        <v>574</v>
      </c>
      <c r="N1928" s="1">
        <v>584</v>
      </c>
      <c r="O1928" s="1">
        <v>505</v>
      </c>
      <c r="P1928" s="1">
        <v>541</v>
      </c>
      <c r="Q1928" s="1">
        <v>566</v>
      </c>
      <c r="R1928" s="4">
        <v>11.706</v>
      </c>
      <c r="S1928" s="4">
        <v>81.975999999999999</v>
      </c>
      <c r="T1928" s="4">
        <v>84.177999999999997</v>
      </c>
      <c r="U1928" s="4" t="str">
        <f t="shared" si="290"/>
        <v>0</v>
      </c>
      <c r="V1928" s="4" t="str">
        <f t="shared" si="291"/>
        <v>0</v>
      </c>
      <c r="W1928" s="4" t="str">
        <f t="shared" si="292"/>
        <v>0</v>
      </c>
    </row>
    <row r="1929" spans="1:23" x14ac:dyDescent="0.3">
      <c r="A1929" s="1">
        <f t="shared" si="286"/>
        <v>0</v>
      </c>
      <c r="B1929" s="1" t="s">
        <v>12</v>
      </c>
      <c r="C1929" s="1">
        <v>0.9</v>
      </c>
      <c r="D1929" s="1">
        <v>4</v>
      </c>
      <c r="E1929" s="1">
        <f t="shared" si="287"/>
        <v>482</v>
      </c>
      <c r="F1929" s="1">
        <v>0</v>
      </c>
      <c r="G1929" s="4">
        <f t="shared" si="288"/>
        <v>1.2367491166077738</v>
      </c>
      <c r="H1929" s="4">
        <f t="shared" si="289"/>
        <v>236.52300000000002</v>
      </c>
      <c r="I1929" s="4">
        <v>109.72</v>
      </c>
      <c r="J1929" s="4">
        <v>5.4850000000000003</v>
      </c>
      <c r="K1929" s="4">
        <v>121.318</v>
      </c>
      <c r="L1929" s="1">
        <v>566</v>
      </c>
      <c r="M1929" s="1">
        <v>573</v>
      </c>
      <c r="N1929" s="1">
        <v>587</v>
      </c>
      <c r="O1929" s="1">
        <v>505</v>
      </c>
      <c r="P1929" s="1">
        <v>541</v>
      </c>
      <c r="Q1929" s="1">
        <v>566</v>
      </c>
      <c r="R1929" s="4">
        <v>25.111000000000001</v>
      </c>
      <c r="S1929" s="4">
        <v>81.975999999999999</v>
      </c>
      <c r="T1929" s="4">
        <v>84.21</v>
      </c>
      <c r="U1929" s="4" t="str">
        <f t="shared" si="290"/>
        <v>0</v>
      </c>
      <c r="V1929" s="4" t="str">
        <f t="shared" si="291"/>
        <v>0</v>
      </c>
      <c r="W1929" s="4" t="str">
        <f t="shared" si="292"/>
        <v>0</v>
      </c>
    </row>
    <row r="1930" spans="1:23" x14ac:dyDescent="0.3">
      <c r="A1930" s="1">
        <f t="shared" si="286"/>
        <v>0</v>
      </c>
      <c r="B1930" s="1" t="s">
        <v>12</v>
      </c>
      <c r="C1930" s="1">
        <v>0.9</v>
      </c>
      <c r="D1930" s="1">
        <v>1</v>
      </c>
      <c r="E1930" s="1">
        <f t="shared" si="287"/>
        <v>483</v>
      </c>
      <c r="F1930" s="1">
        <v>0</v>
      </c>
      <c r="G1930" s="4">
        <f t="shared" si="288"/>
        <v>1.3035381750465549</v>
      </c>
      <c r="H1930" s="4">
        <f t="shared" si="289"/>
        <v>239.65700000000001</v>
      </c>
      <c r="I1930" s="4">
        <v>103.699</v>
      </c>
      <c r="J1930" s="4">
        <v>2.7869999999999999</v>
      </c>
      <c r="K1930" s="4">
        <v>133.17099999999999</v>
      </c>
      <c r="L1930" s="1">
        <v>537</v>
      </c>
      <c r="M1930" s="1">
        <v>544</v>
      </c>
      <c r="N1930" s="1">
        <v>547</v>
      </c>
      <c r="O1930" s="1">
        <v>499</v>
      </c>
      <c r="P1930" s="1">
        <v>513</v>
      </c>
      <c r="Q1930" s="1">
        <v>537</v>
      </c>
      <c r="R1930" s="4">
        <v>8.7940000000000005</v>
      </c>
      <c r="S1930" s="4">
        <v>90.311999999999998</v>
      </c>
      <c r="T1930" s="4">
        <v>94.334000000000003</v>
      </c>
      <c r="U1930" s="4" t="str">
        <f t="shared" si="290"/>
        <v>0</v>
      </c>
      <c r="V1930" s="4" t="str">
        <f t="shared" si="291"/>
        <v>0</v>
      </c>
      <c r="W1930" s="4" t="str">
        <f t="shared" si="292"/>
        <v>0</v>
      </c>
    </row>
    <row r="1931" spans="1:23" x14ac:dyDescent="0.3">
      <c r="A1931" s="1">
        <f t="shared" si="286"/>
        <v>0</v>
      </c>
      <c r="B1931" s="1" t="s">
        <v>12</v>
      </c>
      <c r="C1931" s="1">
        <v>0.9</v>
      </c>
      <c r="D1931" s="1">
        <v>2</v>
      </c>
      <c r="E1931" s="1">
        <f t="shared" si="287"/>
        <v>483</v>
      </c>
      <c r="F1931" s="1">
        <v>0</v>
      </c>
      <c r="G1931" s="4">
        <f t="shared" si="288"/>
        <v>1.4897579143389199</v>
      </c>
      <c r="H1931" s="4">
        <f t="shared" si="289"/>
        <v>246.88200000000001</v>
      </c>
      <c r="I1931" s="4">
        <v>104.387</v>
      </c>
      <c r="J1931" s="4">
        <v>2.073</v>
      </c>
      <c r="K1931" s="4">
        <v>140.422</v>
      </c>
      <c r="L1931" s="1">
        <v>537</v>
      </c>
      <c r="M1931" s="1">
        <v>545</v>
      </c>
      <c r="N1931" s="1">
        <v>548</v>
      </c>
      <c r="O1931" s="1">
        <v>499</v>
      </c>
      <c r="P1931" s="1">
        <v>513</v>
      </c>
      <c r="Q1931" s="1">
        <v>537</v>
      </c>
      <c r="R1931" s="4">
        <v>10.763</v>
      </c>
      <c r="S1931" s="4">
        <v>90.311999999999998</v>
      </c>
      <c r="T1931" s="4">
        <v>93.052999999999997</v>
      </c>
      <c r="U1931" s="4" t="str">
        <f t="shared" si="290"/>
        <v>0</v>
      </c>
      <c r="V1931" s="4" t="str">
        <f t="shared" si="291"/>
        <v>0</v>
      </c>
      <c r="W1931" s="4" t="str">
        <f t="shared" si="292"/>
        <v>0</v>
      </c>
    </row>
    <row r="1932" spans="1:23" x14ac:dyDescent="0.3">
      <c r="A1932" s="1">
        <f t="shared" si="286"/>
        <v>0</v>
      </c>
      <c r="B1932" s="1" t="s">
        <v>12</v>
      </c>
      <c r="C1932" s="1">
        <v>0.9</v>
      </c>
      <c r="D1932" s="1">
        <v>3</v>
      </c>
      <c r="E1932" s="1">
        <f t="shared" si="287"/>
        <v>483</v>
      </c>
      <c r="F1932" s="1">
        <v>0</v>
      </c>
      <c r="G1932" s="4">
        <f t="shared" si="288"/>
        <v>1.3011152416356877</v>
      </c>
      <c r="H1932" s="4">
        <f t="shared" si="289"/>
        <v>239.06700000000001</v>
      </c>
      <c r="I1932" s="4">
        <v>106.21</v>
      </c>
      <c r="J1932" s="4">
        <v>2.2719999999999998</v>
      </c>
      <c r="K1932" s="4">
        <v>130.58500000000001</v>
      </c>
      <c r="L1932" s="1">
        <v>538</v>
      </c>
      <c r="M1932" s="1">
        <v>545</v>
      </c>
      <c r="N1932" s="1">
        <v>548</v>
      </c>
      <c r="O1932" s="1">
        <v>499</v>
      </c>
      <c r="P1932" s="1">
        <v>513</v>
      </c>
      <c r="Q1932" s="1">
        <v>538</v>
      </c>
      <c r="R1932" s="4">
        <v>12.411</v>
      </c>
      <c r="S1932" s="4">
        <v>90.311999999999998</v>
      </c>
      <c r="T1932" s="4">
        <v>93.227999999999994</v>
      </c>
      <c r="U1932" s="4" t="str">
        <f t="shared" si="290"/>
        <v>0</v>
      </c>
      <c r="V1932" s="4" t="str">
        <f t="shared" si="291"/>
        <v>0</v>
      </c>
      <c r="W1932" s="4" t="str">
        <f t="shared" si="292"/>
        <v>0</v>
      </c>
    </row>
    <row r="1933" spans="1:23" x14ac:dyDescent="0.3">
      <c r="A1933" s="1">
        <f t="shared" si="286"/>
        <v>0</v>
      </c>
      <c r="B1933" s="1" t="s">
        <v>12</v>
      </c>
      <c r="C1933" s="1">
        <v>0.9</v>
      </c>
      <c r="D1933" s="1">
        <v>4</v>
      </c>
      <c r="E1933" s="1">
        <f t="shared" si="287"/>
        <v>483</v>
      </c>
      <c r="F1933" s="1">
        <v>0</v>
      </c>
      <c r="G1933" s="4">
        <f t="shared" si="288"/>
        <v>1.6759776536312849</v>
      </c>
      <c r="H1933" s="4">
        <f t="shared" si="289"/>
        <v>241.29499999999999</v>
      </c>
      <c r="I1933" s="4">
        <v>106.667</v>
      </c>
      <c r="J1933" s="4">
        <v>2.5349999999999997</v>
      </c>
      <c r="K1933" s="4">
        <v>132.09299999999999</v>
      </c>
      <c r="L1933" s="1">
        <v>537</v>
      </c>
      <c r="M1933" s="1">
        <v>546</v>
      </c>
      <c r="N1933" s="1">
        <v>549</v>
      </c>
      <c r="O1933" s="1">
        <v>499</v>
      </c>
      <c r="P1933" s="1">
        <v>513</v>
      </c>
      <c r="Q1933" s="1">
        <v>537</v>
      </c>
      <c r="R1933" s="4">
        <v>13.356999999999999</v>
      </c>
      <c r="S1933" s="4">
        <v>90.311999999999998</v>
      </c>
      <c r="T1933" s="4">
        <v>92.739000000000004</v>
      </c>
      <c r="U1933" s="4" t="str">
        <f t="shared" si="290"/>
        <v>0</v>
      </c>
      <c r="V1933" s="4" t="str">
        <f t="shared" si="291"/>
        <v>0</v>
      </c>
      <c r="W1933" s="4" t="str">
        <f t="shared" si="292"/>
        <v>0</v>
      </c>
    </row>
    <row r="1934" spans="1:23" x14ac:dyDescent="0.3">
      <c r="A1934" s="1">
        <f t="shared" si="286"/>
        <v>0</v>
      </c>
      <c r="B1934" s="1" t="s">
        <v>12</v>
      </c>
      <c r="C1934" s="1">
        <v>0.9</v>
      </c>
      <c r="D1934" s="1">
        <v>1</v>
      </c>
      <c r="E1934" s="1">
        <f t="shared" si="287"/>
        <v>484</v>
      </c>
      <c r="F1934" s="1">
        <v>0</v>
      </c>
      <c r="G1934" s="4">
        <f t="shared" si="288"/>
        <v>1.0771992818671454</v>
      </c>
      <c r="H1934" s="4">
        <f t="shared" si="289"/>
        <v>225.60500000000002</v>
      </c>
      <c r="I1934" s="4">
        <v>104.515</v>
      </c>
      <c r="J1934" s="4">
        <v>4.0789999999999997</v>
      </c>
      <c r="K1934" s="4">
        <v>117.011</v>
      </c>
      <c r="L1934" s="1">
        <v>557</v>
      </c>
      <c r="M1934" s="1">
        <v>563</v>
      </c>
      <c r="N1934" s="1">
        <v>574</v>
      </c>
      <c r="O1934" s="1">
        <v>508</v>
      </c>
      <c r="P1934" s="1">
        <v>537</v>
      </c>
      <c r="Q1934" s="1">
        <v>557</v>
      </c>
      <c r="R1934" s="4">
        <v>13.632</v>
      </c>
      <c r="S1934" s="4">
        <v>84.457999999999998</v>
      </c>
      <c r="T1934" s="4">
        <v>90.38</v>
      </c>
      <c r="U1934" s="4" t="str">
        <f t="shared" si="290"/>
        <v>0</v>
      </c>
      <c r="V1934" s="4" t="str">
        <f t="shared" si="291"/>
        <v>0</v>
      </c>
      <c r="W1934" s="4" t="str">
        <f t="shared" si="292"/>
        <v>0</v>
      </c>
    </row>
    <row r="1935" spans="1:23" x14ac:dyDescent="0.3">
      <c r="A1935" s="1">
        <f t="shared" si="286"/>
        <v>0</v>
      </c>
      <c r="B1935" s="1" t="s">
        <v>12</v>
      </c>
      <c r="C1935" s="1">
        <v>0.9</v>
      </c>
      <c r="D1935" s="1">
        <v>2</v>
      </c>
      <c r="E1935" s="1">
        <f t="shared" si="287"/>
        <v>484</v>
      </c>
      <c r="F1935" s="1">
        <v>0</v>
      </c>
      <c r="G1935" s="4">
        <f t="shared" si="288"/>
        <v>1.2567324955116697</v>
      </c>
      <c r="H1935" s="4">
        <f t="shared" si="289"/>
        <v>228.83100000000002</v>
      </c>
      <c r="I1935" s="4">
        <v>103.85</v>
      </c>
      <c r="J1935" s="4">
        <v>4.1150000000000002</v>
      </c>
      <c r="K1935" s="4">
        <v>120.866</v>
      </c>
      <c r="L1935" s="1">
        <v>557</v>
      </c>
      <c r="M1935" s="1">
        <v>564</v>
      </c>
      <c r="N1935" s="1">
        <v>573</v>
      </c>
      <c r="O1935" s="1">
        <v>508</v>
      </c>
      <c r="P1935" s="1">
        <v>537</v>
      </c>
      <c r="Q1935" s="1">
        <v>557</v>
      </c>
      <c r="R1935" s="4">
        <v>14.788</v>
      </c>
      <c r="S1935" s="4">
        <v>84.457999999999998</v>
      </c>
      <c r="T1935" s="4">
        <v>88.558999999999997</v>
      </c>
      <c r="U1935" s="4" t="str">
        <f t="shared" si="290"/>
        <v>0</v>
      </c>
      <c r="V1935" s="4" t="str">
        <f t="shared" si="291"/>
        <v>0</v>
      </c>
      <c r="W1935" s="4" t="str">
        <f t="shared" si="292"/>
        <v>0</v>
      </c>
    </row>
    <row r="1936" spans="1:23" x14ac:dyDescent="0.3">
      <c r="A1936" s="1">
        <f t="shared" si="286"/>
        <v>0</v>
      </c>
      <c r="B1936" s="1" t="s">
        <v>12</v>
      </c>
      <c r="C1936" s="1">
        <v>0.9</v>
      </c>
      <c r="D1936" s="1">
        <v>3</v>
      </c>
      <c r="E1936" s="1">
        <f t="shared" si="287"/>
        <v>484</v>
      </c>
      <c r="F1936" s="1">
        <v>0</v>
      </c>
      <c r="G1936" s="4">
        <f t="shared" si="288"/>
        <v>1.2567324955116697</v>
      </c>
      <c r="H1936" s="4">
        <f t="shared" si="289"/>
        <v>228.80600000000001</v>
      </c>
      <c r="I1936" s="4">
        <v>105.88300000000001</v>
      </c>
      <c r="J1936" s="4">
        <v>3.9049999999999998</v>
      </c>
      <c r="K1936" s="4">
        <v>119.018</v>
      </c>
      <c r="L1936" s="1">
        <v>557</v>
      </c>
      <c r="M1936" s="1">
        <v>564</v>
      </c>
      <c r="N1936" s="1">
        <v>575</v>
      </c>
      <c r="O1936" s="1">
        <v>508</v>
      </c>
      <c r="P1936" s="1">
        <v>537</v>
      </c>
      <c r="Q1936" s="1">
        <v>557</v>
      </c>
      <c r="R1936" s="4">
        <v>16.492000000000001</v>
      </c>
      <c r="S1936" s="4">
        <v>84.457999999999998</v>
      </c>
      <c r="T1936" s="4">
        <v>88.888000000000005</v>
      </c>
      <c r="U1936" s="4" t="str">
        <f t="shared" si="290"/>
        <v>0</v>
      </c>
      <c r="V1936" s="4" t="str">
        <f t="shared" si="291"/>
        <v>0</v>
      </c>
      <c r="W1936" s="4" t="str">
        <f t="shared" si="292"/>
        <v>0</v>
      </c>
    </row>
    <row r="1937" spans="1:23" x14ac:dyDescent="0.3">
      <c r="A1937" s="1">
        <f t="shared" si="286"/>
        <v>0</v>
      </c>
      <c r="B1937" s="1" t="s">
        <v>12</v>
      </c>
      <c r="C1937" s="1">
        <v>0.9</v>
      </c>
      <c r="D1937" s="1">
        <v>4</v>
      </c>
      <c r="E1937" s="1">
        <f t="shared" si="287"/>
        <v>484</v>
      </c>
      <c r="F1937" s="1">
        <v>0</v>
      </c>
      <c r="G1937" s="4">
        <f t="shared" si="288"/>
        <v>1.4362657091561939</v>
      </c>
      <c r="H1937" s="4">
        <f t="shared" si="289"/>
        <v>237.916</v>
      </c>
      <c r="I1937" s="4">
        <v>109.926</v>
      </c>
      <c r="J1937" s="4">
        <v>4.2889999999999997</v>
      </c>
      <c r="K1937" s="4">
        <v>123.70099999999999</v>
      </c>
      <c r="L1937" s="1">
        <v>557</v>
      </c>
      <c r="M1937" s="1">
        <v>565</v>
      </c>
      <c r="N1937" s="1">
        <v>573</v>
      </c>
      <c r="O1937" s="1">
        <v>508</v>
      </c>
      <c r="P1937" s="1">
        <v>537</v>
      </c>
      <c r="Q1937" s="1">
        <v>557</v>
      </c>
      <c r="R1937" s="4">
        <v>19.965</v>
      </c>
      <c r="S1937" s="4">
        <v>84.457999999999998</v>
      </c>
      <c r="T1937" s="4">
        <v>89.457999999999998</v>
      </c>
      <c r="U1937" s="4" t="str">
        <f t="shared" si="290"/>
        <v>0</v>
      </c>
      <c r="V1937" s="4" t="str">
        <f t="shared" si="291"/>
        <v>0</v>
      </c>
      <c r="W1937" s="4" t="str">
        <f t="shared" si="292"/>
        <v>0</v>
      </c>
    </row>
    <row r="1938" spans="1:23" x14ac:dyDescent="0.3">
      <c r="A1938" s="1">
        <f t="shared" si="286"/>
        <v>0</v>
      </c>
      <c r="B1938" s="1" t="s">
        <v>12</v>
      </c>
      <c r="C1938" s="1">
        <v>0.9</v>
      </c>
      <c r="D1938" s="1">
        <v>1</v>
      </c>
      <c r="E1938" s="1">
        <f t="shared" si="287"/>
        <v>485</v>
      </c>
      <c r="F1938" s="1">
        <v>0</v>
      </c>
      <c r="G1938" s="4">
        <f t="shared" si="288"/>
        <v>0.90090090090090091</v>
      </c>
      <c r="H1938" s="4">
        <f t="shared" si="289"/>
        <v>227.75800000000004</v>
      </c>
      <c r="I1938" s="4">
        <v>97.647000000000006</v>
      </c>
      <c r="J1938" s="4">
        <v>2.5979999999999999</v>
      </c>
      <c r="K1938" s="4">
        <v>127.51300000000001</v>
      </c>
      <c r="L1938" s="1">
        <v>555</v>
      </c>
      <c r="M1938" s="1">
        <v>560</v>
      </c>
      <c r="N1938" s="1">
        <v>564</v>
      </c>
      <c r="O1938" s="1">
        <v>505</v>
      </c>
      <c r="P1938" s="1">
        <v>525</v>
      </c>
      <c r="Q1938" s="1">
        <v>555</v>
      </c>
      <c r="R1938" s="4">
        <v>11.741</v>
      </c>
      <c r="S1938" s="4">
        <v>81.95</v>
      </c>
      <c r="T1938" s="4">
        <v>85.400999999999996</v>
      </c>
      <c r="U1938" s="4" t="str">
        <f t="shared" si="290"/>
        <v>0</v>
      </c>
      <c r="V1938" s="4" t="str">
        <f t="shared" si="291"/>
        <v>0</v>
      </c>
      <c r="W1938" s="4" t="str">
        <f t="shared" si="292"/>
        <v>0</v>
      </c>
    </row>
    <row r="1939" spans="1:23" x14ac:dyDescent="0.3">
      <c r="A1939" s="1">
        <f t="shared" si="286"/>
        <v>0</v>
      </c>
      <c r="B1939" s="1" t="s">
        <v>12</v>
      </c>
      <c r="C1939" s="1">
        <v>0.9</v>
      </c>
      <c r="D1939" s="1">
        <v>2</v>
      </c>
      <c r="E1939" s="1">
        <f t="shared" si="287"/>
        <v>485</v>
      </c>
      <c r="F1939" s="1">
        <v>0</v>
      </c>
      <c r="G1939" s="4">
        <f t="shared" si="288"/>
        <v>0.90090090090090091</v>
      </c>
      <c r="H1939" s="4">
        <f t="shared" si="289"/>
        <v>252.59799999999998</v>
      </c>
      <c r="I1939" s="4">
        <v>110.40300000000001</v>
      </c>
      <c r="J1939" s="4">
        <v>3.3140000000000001</v>
      </c>
      <c r="K1939" s="4">
        <v>138.881</v>
      </c>
      <c r="L1939" s="1">
        <v>555</v>
      </c>
      <c r="M1939" s="1">
        <v>560</v>
      </c>
      <c r="N1939" s="1">
        <v>564</v>
      </c>
      <c r="O1939" s="1">
        <v>505</v>
      </c>
      <c r="P1939" s="1">
        <v>525</v>
      </c>
      <c r="Q1939" s="1">
        <v>555</v>
      </c>
      <c r="R1939" s="4">
        <v>25.283999999999999</v>
      </c>
      <c r="S1939" s="4">
        <v>81.95</v>
      </c>
      <c r="T1939" s="4">
        <v>84.61399999999999</v>
      </c>
      <c r="U1939" s="4" t="str">
        <f t="shared" si="290"/>
        <v>0</v>
      </c>
      <c r="V1939" s="4" t="str">
        <f t="shared" si="291"/>
        <v>0</v>
      </c>
      <c r="W1939" s="4" t="str">
        <f t="shared" si="292"/>
        <v>0</v>
      </c>
    </row>
    <row r="1940" spans="1:23" x14ac:dyDescent="0.3">
      <c r="A1940" s="1">
        <f t="shared" si="286"/>
        <v>0</v>
      </c>
      <c r="B1940" s="1" t="s">
        <v>12</v>
      </c>
      <c r="C1940" s="1">
        <v>0.9</v>
      </c>
      <c r="D1940" s="1">
        <v>3</v>
      </c>
      <c r="E1940" s="1">
        <f t="shared" si="287"/>
        <v>485</v>
      </c>
      <c r="F1940" s="1">
        <v>0</v>
      </c>
      <c r="G1940" s="4">
        <f t="shared" si="288"/>
        <v>0.72072072072072069</v>
      </c>
      <c r="H1940" s="4">
        <f t="shared" si="289"/>
        <v>237.619</v>
      </c>
      <c r="I1940" s="4">
        <v>96.28</v>
      </c>
      <c r="J1940" s="4">
        <v>2.23</v>
      </c>
      <c r="K1940" s="4">
        <v>139.10900000000001</v>
      </c>
      <c r="L1940" s="1">
        <v>555</v>
      </c>
      <c r="M1940" s="1">
        <v>559</v>
      </c>
      <c r="N1940" s="1">
        <v>564</v>
      </c>
      <c r="O1940" s="1">
        <v>505</v>
      </c>
      <c r="P1940" s="1">
        <v>525</v>
      </c>
      <c r="Q1940" s="1">
        <v>555</v>
      </c>
      <c r="R1940" s="4">
        <v>11.016999999999999</v>
      </c>
      <c r="S1940" s="4">
        <v>81.95</v>
      </c>
      <c r="T1940" s="4">
        <v>84.757999999999996</v>
      </c>
      <c r="U1940" s="4" t="str">
        <f t="shared" si="290"/>
        <v>0</v>
      </c>
      <c r="V1940" s="4" t="str">
        <f t="shared" si="291"/>
        <v>0</v>
      </c>
      <c r="W1940" s="4" t="str">
        <f t="shared" si="292"/>
        <v>0</v>
      </c>
    </row>
    <row r="1941" spans="1:23" x14ac:dyDescent="0.3">
      <c r="A1941" s="1">
        <f t="shared" si="286"/>
        <v>0</v>
      </c>
      <c r="B1941" s="1" t="s">
        <v>12</v>
      </c>
      <c r="C1941" s="1">
        <v>0.9</v>
      </c>
      <c r="D1941" s="1">
        <v>4</v>
      </c>
      <c r="E1941" s="1">
        <f t="shared" si="287"/>
        <v>485</v>
      </c>
      <c r="F1941" s="1">
        <v>0</v>
      </c>
      <c r="G1941" s="4">
        <f t="shared" si="288"/>
        <v>1.2612612612612613</v>
      </c>
      <c r="H1941" s="4">
        <f t="shared" si="289"/>
        <v>253.72200000000004</v>
      </c>
      <c r="I1941" s="4">
        <v>107.11300000000001</v>
      </c>
      <c r="J1941" s="4">
        <v>2.649</v>
      </c>
      <c r="K1941" s="4">
        <v>143.96</v>
      </c>
      <c r="L1941" s="1">
        <v>555</v>
      </c>
      <c r="M1941" s="1">
        <v>562</v>
      </c>
      <c r="N1941" s="1">
        <v>564</v>
      </c>
      <c r="O1941" s="1">
        <v>505</v>
      </c>
      <c r="P1941" s="1">
        <v>525</v>
      </c>
      <c r="Q1941" s="1">
        <v>555</v>
      </c>
      <c r="R1941" s="4">
        <v>20.408999999999999</v>
      </c>
      <c r="S1941" s="4">
        <v>81.95</v>
      </c>
      <c r="T1941" s="4">
        <v>86.198999999999998</v>
      </c>
      <c r="U1941" s="4" t="str">
        <f t="shared" si="290"/>
        <v>0</v>
      </c>
      <c r="V1941" s="4" t="str">
        <f t="shared" si="291"/>
        <v>0</v>
      </c>
      <c r="W1941" s="4" t="str">
        <f t="shared" si="292"/>
        <v>0</v>
      </c>
    </row>
    <row r="1942" spans="1:23" x14ac:dyDescent="0.3">
      <c r="A1942" s="1">
        <f t="shared" si="286"/>
        <v>0</v>
      </c>
      <c r="B1942" s="1" t="s">
        <v>12</v>
      </c>
      <c r="C1942" s="1">
        <v>0.9</v>
      </c>
      <c r="D1942" s="1">
        <v>1</v>
      </c>
      <c r="E1942" s="1">
        <f t="shared" si="287"/>
        <v>486</v>
      </c>
      <c r="F1942" s="1">
        <v>0</v>
      </c>
      <c r="G1942" s="4">
        <f t="shared" si="288"/>
        <v>1.2987012987012987</v>
      </c>
      <c r="H1942" s="4">
        <f t="shared" si="289"/>
        <v>230.999</v>
      </c>
      <c r="I1942" s="4">
        <v>99.676000000000002</v>
      </c>
      <c r="J1942" s="4">
        <v>2.6720000000000002</v>
      </c>
      <c r="K1942" s="4">
        <v>128.65100000000001</v>
      </c>
      <c r="L1942" s="1">
        <v>539</v>
      </c>
      <c r="M1942" s="1">
        <v>546</v>
      </c>
      <c r="N1942" s="1">
        <v>550</v>
      </c>
      <c r="O1942" s="1">
        <v>500</v>
      </c>
      <c r="P1942" s="1">
        <v>510</v>
      </c>
      <c r="Q1942" s="1">
        <v>539</v>
      </c>
      <c r="R1942" s="4">
        <v>9.9109999999999996</v>
      </c>
      <c r="S1942" s="4">
        <v>86.751000000000005</v>
      </c>
      <c r="T1942" s="4">
        <v>89.271999999999991</v>
      </c>
      <c r="U1942" s="4" t="str">
        <f t="shared" si="290"/>
        <v>0</v>
      </c>
      <c r="V1942" s="4" t="str">
        <f t="shared" si="291"/>
        <v>0</v>
      </c>
      <c r="W1942" s="4" t="str">
        <f t="shared" si="292"/>
        <v>0</v>
      </c>
    </row>
    <row r="1943" spans="1:23" x14ac:dyDescent="0.3">
      <c r="A1943" s="1">
        <f t="shared" si="286"/>
        <v>0</v>
      </c>
      <c r="B1943" s="1" t="s">
        <v>12</v>
      </c>
      <c r="C1943" s="1">
        <v>0.9</v>
      </c>
      <c r="D1943" s="1">
        <v>2</v>
      </c>
      <c r="E1943" s="1">
        <f t="shared" si="287"/>
        <v>486</v>
      </c>
      <c r="F1943" s="1">
        <v>0</v>
      </c>
      <c r="G1943" s="4">
        <f t="shared" si="288"/>
        <v>1.4842300556586272</v>
      </c>
      <c r="H1943" s="4">
        <f t="shared" si="289"/>
        <v>241.26900000000001</v>
      </c>
      <c r="I1943" s="4">
        <v>111.60599999999999</v>
      </c>
      <c r="J1943" s="4">
        <v>2.6059999999999999</v>
      </c>
      <c r="K1943" s="4">
        <v>127.057</v>
      </c>
      <c r="L1943" s="1">
        <v>539</v>
      </c>
      <c r="M1943" s="1">
        <v>547</v>
      </c>
      <c r="N1943" s="1">
        <v>551</v>
      </c>
      <c r="O1943" s="1">
        <v>500</v>
      </c>
      <c r="P1943" s="1">
        <v>510</v>
      </c>
      <c r="Q1943" s="1">
        <v>539</v>
      </c>
      <c r="R1943" s="4">
        <v>20.771999999999998</v>
      </c>
      <c r="S1943" s="4">
        <v>86.751000000000005</v>
      </c>
      <c r="T1943" s="4">
        <v>90.340999999999994</v>
      </c>
      <c r="U1943" s="4" t="str">
        <f t="shared" si="290"/>
        <v>0</v>
      </c>
      <c r="V1943" s="4" t="str">
        <f t="shared" si="291"/>
        <v>0</v>
      </c>
      <c r="W1943" s="4" t="str">
        <f t="shared" si="292"/>
        <v>0</v>
      </c>
    </row>
    <row r="1944" spans="1:23" x14ac:dyDescent="0.3">
      <c r="A1944" s="1">
        <f t="shared" si="286"/>
        <v>0</v>
      </c>
      <c r="B1944" s="1" t="s">
        <v>12</v>
      </c>
      <c r="C1944" s="1">
        <v>0.9</v>
      </c>
      <c r="D1944" s="1">
        <v>3</v>
      </c>
      <c r="E1944" s="1">
        <f t="shared" si="287"/>
        <v>486</v>
      </c>
      <c r="F1944" s="1">
        <v>0</v>
      </c>
      <c r="G1944" s="4">
        <f t="shared" si="288"/>
        <v>1.6697588126159555</v>
      </c>
      <c r="H1944" s="4">
        <f t="shared" si="289"/>
        <v>231.74100000000001</v>
      </c>
      <c r="I1944" s="4">
        <v>104.39700000000001</v>
      </c>
      <c r="J1944" s="4">
        <v>2.4</v>
      </c>
      <c r="K1944" s="4">
        <v>124.944</v>
      </c>
      <c r="L1944" s="1">
        <v>539</v>
      </c>
      <c r="M1944" s="1">
        <v>548</v>
      </c>
      <c r="N1944" s="1">
        <v>551</v>
      </c>
      <c r="O1944" s="1">
        <v>500</v>
      </c>
      <c r="P1944" s="1">
        <v>510</v>
      </c>
      <c r="Q1944" s="1">
        <v>539</v>
      </c>
      <c r="R1944" s="4">
        <v>14.387</v>
      </c>
      <c r="S1944" s="4">
        <v>86.751000000000005</v>
      </c>
      <c r="T1944" s="4">
        <v>89.516999999999996</v>
      </c>
      <c r="U1944" s="4" t="str">
        <f t="shared" si="290"/>
        <v>0</v>
      </c>
      <c r="V1944" s="4" t="str">
        <f t="shared" si="291"/>
        <v>0</v>
      </c>
      <c r="W1944" s="4" t="str">
        <f t="shared" si="292"/>
        <v>0</v>
      </c>
    </row>
    <row r="1945" spans="1:23" x14ac:dyDescent="0.3">
      <c r="A1945" s="1">
        <f t="shared" si="286"/>
        <v>0</v>
      </c>
      <c r="B1945" s="1" t="s">
        <v>12</v>
      </c>
      <c r="C1945" s="1">
        <v>0.9</v>
      </c>
      <c r="D1945" s="1">
        <v>4</v>
      </c>
      <c r="E1945" s="1">
        <f t="shared" si="287"/>
        <v>486</v>
      </c>
      <c r="F1945" s="1">
        <v>0</v>
      </c>
      <c r="G1945" s="4">
        <f t="shared" si="288"/>
        <v>1.855287569573284</v>
      </c>
      <c r="H1945" s="4">
        <f t="shared" si="289"/>
        <v>240.12799999999999</v>
      </c>
      <c r="I1945" s="4">
        <v>105.65300000000001</v>
      </c>
      <c r="J1945" s="4">
        <v>2.548</v>
      </c>
      <c r="K1945" s="4">
        <v>131.92699999999999</v>
      </c>
      <c r="L1945" s="1">
        <v>539</v>
      </c>
      <c r="M1945" s="1">
        <v>549</v>
      </c>
      <c r="N1945" s="1">
        <v>551</v>
      </c>
      <c r="O1945" s="1">
        <v>500</v>
      </c>
      <c r="P1945" s="1">
        <v>510</v>
      </c>
      <c r="Q1945" s="1">
        <v>539</v>
      </c>
      <c r="R1945" s="4">
        <v>15.936999999999999</v>
      </c>
      <c r="S1945" s="4">
        <v>86.751000000000005</v>
      </c>
      <c r="T1945" s="4">
        <v>89.222999999999999</v>
      </c>
      <c r="U1945" s="4" t="str">
        <f t="shared" si="290"/>
        <v>0</v>
      </c>
      <c r="V1945" s="4" t="str">
        <f t="shared" si="291"/>
        <v>0</v>
      </c>
      <c r="W1945" s="4" t="str">
        <f t="shared" si="292"/>
        <v>0</v>
      </c>
    </row>
    <row r="1946" spans="1:23" x14ac:dyDescent="0.3">
      <c r="A1946" s="1">
        <f t="shared" si="286"/>
        <v>0</v>
      </c>
      <c r="B1946" s="1" t="s">
        <v>12</v>
      </c>
      <c r="C1946" s="1">
        <v>0.9</v>
      </c>
      <c r="D1946" s="1">
        <v>1</v>
      </c>
      <c r="E1946" s="1">
        <f t="shared" si="287"/>
        <v>487</v>
      </c>
      <c r="F1946" s="1">
        <v>0</v>
      </c>
      <c r="G1946" s="4">
        <f t="shared" si="288"/>
        <v>1.2750455373406193</v>
      </c>
      <c r="H1946" s="4">
        <f t="shared" si="289"/>
        <v>239.541</v>
      </c>
      <c r="I1946" s="4">
        <v>117.754</v>
      </c>
      <c r="J1946" s="4">
        <v>5.0709999999999997</v>
      </c>
      <c r="K1946" s="4">
        <v>116.71599999999999</v>
      </c>
      <c r="L1946" s="1">
        <v>549</v>
      </c>
      <c r="M1946" s="1">
        <v>556</v>
      </c>
      <c r="N1946" s="1">
        <v>564</v>
      </c>
      <c r="O1946" s="1">
        <v>502</v>
      </c>
      <c r="P1946" s="1">
        <v>524</v>
      </c>
      <c r="Q1946" s="1">
        <v>549</v>
      </c>
      <c r="R1946" s="4">
        <v>25.17</v>
      </c>
      <c r="S1946" s="4">
        <v>88.543999999999997</v>
      </c>
      <c r="T1946" s="4">
        <v>92.103999999999999</v>
      </c>
      <c r="U1946" s="4" t="str">
        <f t="shared" si="290"/>
        <v>0</v>
      </c>
      <c r="V1946" s="4" t="str">
        <f t="shared" si="291"/>
        <v>0</v>
      </c>
      <c r="W1946" s="4" t="str">
        <f t="shared" si="292"/>
        <v>0</v>
      </c>
    </row>
    <row r="1947" spans="1:23" x14ac:dyDescent="0.3">
      <c r="A1947" s="1">
        <f t="shared" si="286"/>
        <v>0</v>
      </c>
      <c r="B1947" s="1" t="s">
        <v>12</v>
      </c>
      <c r="C1947" s="1">
        <v>0.9</v>
      </c>
      <c r="D1947" s="1">
        <v>2</v>
      </c>
      <c r="E1947" s="1">
        <f t="shared" si="287"/>
        <v>487</v>
      </c>
      <c r="F1947" s="1">
        <v>0</v>
      </c>
      <c r="G1947" s="4">
        <f t="shared" si="288"/>
        <v>1.639344262295082</v>
      </c>
      <c r="H1947" s="4">
        <f t="shared" si="289"/>
        <v>225.87199999999999</v>
      </c>
      <c r="I1947" s="4">
        <v>110.607</v>
      </c>
      <c r="J1947" s="4">
        <v>3.8130000000000002</v>
      </c>
      <c r="K1947" s="4">
        <v>111.452</v>
      </c>
      <c r="L1947" s="1">
        <v>549</v>
      </c>
      <c r="M1947" s="1">
        <v>558</v>
      </c>
      <c r="N1947" s="1">
        <v>566</v>
      </c>
      <c r="O1947" s="1">
        <v>502</v>
      </c>
      <c r="P1947" s="1">
        <v>524</v>
      </c>
      <c r="Q1947" s="1">
        <v>549</v>
      </c>
      <c r="R1947" s="4">
        <v>19.516999999999999</v>
      </c>
      <c r="S1947" s="4">
        <v>88.543999999999997</v>
      </c>
      <c r="T1947" s="4">
        <v>90.61</v>
      </c>
      <c r="U1947" s="4" t="str">
        <f t="shared" si="290"/>
        <v>0</v>
      </c>
      <c r="V1947" s="4" t="str">
        <f t="shared" si="291"/>
        <v>0</v>
      </c>
      <c r="W1947" s="4" t="str">
        <f t="shared" si="292"/>
        <v>0</v>
      </c>
    </row>
    <row r="1948" spans="1:23" x14ac:dyDescent="0.3">
      <c r="A1948" s="1">
        <f t="shared" si="286"/>
        <v>0</v>
      </c>
      <c r="B1948" s="1" t="s">
        <v>12</v>
      </c>
      <c r="C1948" s="1">
        <v>0.9</v>
      </c>
      <c r="D1948" s="1">
        <v>3</v>
      </c>
      <c r="E1948" s="1">
        <f t="shared" si="287"/>
        <v>487</v>
      </c>
      <c r="F1948" s="1">
        <v>0</v>
      </c>
      <c r="G1948" s="4">
        <f t="shared" si="288"/>
        <v>1.4571948998178506</v>
      </c>
      <c r="H1948" s="4">
        <f t="shared" si="289"/>
        <v>228.803</v>
      </c>
      <c r="I1948" s="4">
        <v>107.752</v>
      </c>
      <c r="J1948" s="4">
        <v>4.734</v>
      </c>
      <c r="K1948" s="4">
        <v>116.31699999999999</v>
      </c>
      <c r="L1948" s="1">
        <v>549</v>
      </c>
      <c r="M1948" s="1">
        <v>557</v>
      </c>
      <c r="N1948" s="1">
        <v>565</v>
      </c>
      <c r="O1948" s="1">
        <v>502</v>
      </c>
      <c r="P1948" s="1">
        <v>524</v>
      </c>
      <c r="Q1948" s="1">
        <v>549</v>
      </c>
      <c r="R1948" s="4">
        <v>15.579000000000001</v>
      </c>
      <c r="S1948" s="4">
        <v>88.543999999999997</v>
      </c>
      <c r="T1948" s="4">
        <v>91.692999999999998</v>
      </c>
      <c r="U1948" s="4" t="str">
        <f t="shared" si="290"/>
        <v>0</v>
      </c>
      <c r="V1948" s="4" t="str">
        <f t="shared" si="291"/>
        <v>0</v>
      </c>
      <c r="W1948" s="4" t="str">
        <f t="shared" si="292"/>
        <v>0</v>
      </c>
    </row>
    <row r="1949" spans="1:23" x14ac:dyDescent="0.3">
      <c r="A1949" s="1">
        <f t="shared" si="286"/>
        <v>0</v>
      </c>
      <c r="B1949" s="1" t="s">
        <v>12</v>
      </c>
      <c r="C1949" s="1">
        <v>0.9</v>
      </c>
      <c r="D1949" s="1">
        <v>4</v>
      </c>
      <c r="E1949" s="1">
        <f t="shared" si="287"/>
        <v>487</v>
      </c>
      <c r="F1949" s="1">
        <v>0</v>
      </c>
      <c r="G1949" s="4">
        <f t="shared" si="288"/>
        <v>1.8181818181818181</v>
      </c>
      <c r="H1949" s="4">
        <f t="shared" si="289"/>
        <v>232.64099999999999</v>
      </c>
      <c r="I1949" s="4">
        <v>109.1</v>
      </c>
      <c r="J1949" s="4">
        <v>4.7149999999999999</v>
      </c>
      <c r="K1949" s="4">
        <v>118.82599999999999</v>
      </c>
      <c r="L1949" s="1">
        <v>550</v>
      </c>
      <c r="M1949" s="1">
        <v>560</v>
      </c>
      <c r="N1949" s="1">
        <v>567</v>
      </c>
      <c r="O1949" s="1">
        <v>502</v>
      </c>
      <c r="P1949" s="1">
        <v>524</v>
      </c>
      <c r="Q1949" s="1">
        <v>550</v>
      </c>
      <c r="R1949" s="4">
        <v>17.946000000000002</v>
      </c>
      <c r="S1949" s="4">
        <v>88.543999999999997</v>
      </c>
      <c r="T1949" s="4">
        <v>90.673999999999992</v>
      </c>
      <c r="U1949" s="4" t="str">
        <f t="shared" si="290"/>
        <v>0</v>
      </c>
      <c r="V1949" s="4" t="str">
        <f t="shared" si="291"/>
        <v>0</v>
      </c>
      <c r="W1949" s="4" t="str">
        <f t="shared" si="292"/>
        <v>0</v>
      </c>
    </row>
    <row r="1950" spans="1:23" x14ac:dyDescent="0.3">
      <c r="A1950" s="1">
        <f t="shared" si="286"/>
        <v>0</v>
      </c>
      <c r="B1950" s="1" t="s">
        <v>12</v>
      </c>
      <c r="C1950" s="1">
        <v>0.9</v>
      </c>
      <c r="D1950" s="1">
        <v>1</v>
      </c>
      <c r="E1950" s="1">
        <f t="shared" si="287"/>
        <v>488</v>
      </c>
      <c r="F1950" s="1">
        <v>0</v>
      </c>
      <c r="G1950" s="4">
        <f t="shared" si="288"/>
        <v>2.0484171322160147</v>
      </c>
      <c r="H1950" s="4">
        <f t="shared" si="289"/>
        <v>234.291</v>
      </c>
      <c r="I1950" s="4">
        <v>105.42399999999999</v>
      </c>
      <c r="J1950" s="4">
        <v>3.0190000000000001</v>
      </c>
      <c r="K1950" s="4">
        <v>125.848</v>
      </c>
      <c r="L1950" s="1">
        <v>537</v>
      </c>
      <c r="M1950" s="1">
        <v>548</v>
      </c>
      <c r="N1950" s="1">
        <v>553</v>
      </c>
      <c r="O1950" s="1">
        <v>502</v>
      </c>
      <c r="P1950" s="1">
        <v>513</v>
      </c>
      <c r="Q1950" s="1">
        <v>537</v>
      </c>
      <c r="R1950" s="4">
        <v>17.738</v>
      </c>
      <c r="S1950" s="4">
        <v>83.337999999999994</v>
      </c>
      <c r="T1950" s="4">
        <v>87.138000000000005</v>
      </c>
      <c r="U1950" s="4" t="str">
        <f t="shared" si="290"/>
        <v>0</v>
      </c>
      <c r="V1950" s="4" t="str">
        <f t="shared" si="291"/>
        <v>0</v>
      </c>
      <c r="W1950" s="4" t="str">
        <f t="shared" si="292"/>
        <v>0</v>
      </c>
    </row>
    <row r="1951" spans="1:23" x14ac:dyDescent="0.3">
      <c r="A1951" s="1">
        <f t="shared" si="286"/>
        <v>0</v>
      </c>
      <c r="B1951" s="1" t="s">
        <v>12</v>
      </c>
      <c r="C1951" s="1">
        <v>0.9</v>
      </c>
      <c r="D1951" s="1">
        <v>2</v>
      </c>
      <c r="E1951" s="1">
        <f t="shared" si="287"/>
        <v>488</v>
      </c>
      <c r="F1951" s="1">
        <v>0</v>
      </c>
      <c r="G1951" s="4">
        <f t="shared" si="288"/>
        <v>1.4897579143389199</v>
      </c>
      <c r="H1951" s="4">
        <f t="shared" si="289"/>
        <v>224.00799999999998</v>
      </c>
      <c r="I1951" s="4">
        <v>105.62299999999999</v>
      </c>
      <c r="J1951" s="4">
        <v>3.113</v>
      </c>
      <c r="K1951" s="4">
        <v>115.27200000000001</v>
      </c>
      <c r="L1951" s="1">
        <v>537</v>
      </c>
      <c r="M1951" s="1">
        <v>545</v>
      </c>
      <c r="N1951" s="1">
        <v>550</v>
      </c>
      <c r="O1951" s="1">
        <v>502</v>
      </c>
      <c r="P1951" s="1">
        <v>513</v>
      </c>
      <c r="Q1951" s="1">
        <v>537</v>
      </c>
      <c r="R1951" s="4">
        <v>17.302</v>
      </c>
      <c r="S1951" s="4">
        <v>83.337999999999994</v>
      </c>
      <c r="T1951" s="4">
        <v>87.77300000000001</v>
      </c>
      <c r="U1951" s="4" t="str">
        <f t="shared" si="290"/>
        <v>0</v>
      </c>
      <c r="V1951" s="4" t="str">
        <f t="shared" si="291"/>
        <v>0</v>
      </c>
      <c r="W1951" s="4" t="str">
        <f t="shared" si="292"/>
        <v>0</v>
      </c>
    </row>
    <row r="1952" spans="1:23" x14ac:dyDescent="0.3">
      <c r="A1952" s="1">
        <f t="shared" si="286"/>
        <v>0</v>
      </c>
      <c r="B1952" s="1" t="s">
        <v>12</v>
      </c>
      <c r="C1952" s="1">
        <v>0.9</v>
      </c>
      <c r="D1952" s="1">
        <v>3</v>
      </c>
      <c r="E1952" s="1">
        <f t="shared" si="287"/>
        <v>488</v>
      </c>
      <c r="F1952" s="1">
        <v>0</v>
      </c>
      <c r="G1952" s="4">
        <f t="shared" si="288"/>
        <v>1.6759776536312849</v>
      </c>
      <c r="H1952" s="4">
        <f t="shared" si="289"/>
        <v>228.44899999999998</v>
      </c>
      <c r="I1952" s="4">
        <v>103.13099999999999</v>
      </c>
      <c r="J1952" s="4">
        <v>2.694</v>
      </c>
      <c r="K1952" s="4">
        <v>122.624</v>
      </c>
      <c r="L1952" s="1">
        <v>537</v>
      </c>
      <c r="M1952" s="1">
        <v>546</v>
      </c>
      <c r="N1952" s="1">
        <v>554</v>
      </c>
      <c r="O1952" s="1">
        <v>502</v>
      </c>
      <c r="P1952" s="1">
        <v>513</v>
      </c>
      <c r="Q1952" s="1">
        <v>537</v>
      </c>
      <c r="R1952" s="4">
        <v>15.586</v>
      </c>
      <c r="S1952" s="4">
        <v>83.337999999999994</v>
      </c>
      <c r="T1952" s="4">
        <v>86.997</v>
      </c>
      <c r="U1952" s="4" t="str">
        <f t="shared" si="290"/>
        <v>0</v>
      </c>
      <c r="V1952" s="4" t="str">
        <f t="shared" si="291"/>
        <v>0</v>
      </c>
      <c r="W1952" s="4" t="str">
        <f t="shared" si="292"/>
        <v>0</v>
      </c>
    </row>
    <row r="1953" spans="1:23" x14ac:dyDescent="0.3">
      <c r="A1953" s="1">
        <f t="shared" si="286"/>
        <v>0</v>
      </c>
      <c r="B1953" s="1" t="s">
        <v>12</v>
      </c>
      <c r="C1953" s="1">
        <v>0.9</v>
      </c>
      <c r="D1953" s="1">
        <v>4</v>
      </c>
      <c r="E1953" s="1">
        <f t="shared" si="287"/>
        <v>488</v>
      </c>
      <c r="F1953" s="1">
        <v>0</v>
      </c>
      <c r="G1953" s="4">
        <f t="shared" si="288"/>
        <v>1.6759776536312849</v>
      </c>
      <c r="H1953" s="4">
        <f t="shared" si="289"/>
        <v>245.953</v>
      </c>
      <c r="I1953" s="4">
        <v>106.014</v>
      </c>
      <c r="J1953" s="4">
        <v>3.242</v>
      </c>
      <c r="K1953" s="4">
        <v>136.697</v>
      </c>
      <c r="L1953" s="1">
        <v>537</v>
      </c>
      <c r="M1953" s="1">
        <v>546</v>
      </c>
      <c r="N1953" s="1">
        <v>555</v>
      </c>
      <c r="O1953" s="1">
        <v>502</v>
      </c>
      <c r="P1953" s="1">
        <v>513</v>
      </c>
      <c r="Q1953" s="1">
        <v>537</v>
      </c>
      <c r="R1953" s="4">
        <v>17.294</v>
      </c>
      <c r="S1953" s="4">
        <v>83.337999999999994</v>
      </c>
      <c r="T1953" s="4">
        <v>88.172000000000011</v>
      </c>
      <c r="U1953" s="4" t="str">
        <f t="shared" si="290"/>
        <v>0</v>
      </c>
      <c r="V1953" s="4" t="str">
        <f t="shared" si="291"/>
        <v>0</v>
      </c>
      <c r="W1953" s="4" t="str">
        <f t="shared" si="292"/>
        <v>0</v>
      </c>
    </row>
    <row r="1954" spans="1:23" x14ac:dyDescent="0.3">
      <c r="A1954" s="1">
        <f t="shared" si="286"/>
        <v>0</v>
      </c>
      <c r="B1954" s="1" t="s">
        <v>12</v>
      </c>
      <c r="C1954" s="1">
        <v>0.9</v>
      </c>
      <c r="D1954" s="1">
        <v>1</v>
      </c>
      <c r="E1954" s="1">
        <f t="shared" si="287"/>
        <v>489</v>
      </c>
      <c r="F1954" s="1">
        <v>0</v>
      </c>
      <c r="G1954" s="4">
        <f t="shared" si="288"/>
        <v>1.3232514177693762</v>
      </c>
      <c r="H1954" s="4">
        <f t="shared" si="289"/>
        <v>234.709</v>
      </c>
      <c r="I1954" s="4">
        <v>102.69199999999999</v>
      </c>
      <c r="J1954" s="4">
        <v>2.3610000000000002</v>
      </c>
      <c r="K1954" s="4">
        <v>129.65600000000001</v>
      </c>
      <c r="L1954" s="1">
        <v>529</v>
      </c>
      <c r="M1954" s="1">
        <v>536</v>
      </c>
      <c r="N1954" s="1">
        <v>543</v>
      </c>
      <c r="O1954" s="1">
        <v>498</v>
      </c>
      <c r="P1954" s="1">
        <v>505</v>
      </c>
      <c r="Q1954" s="1">
        <v>529</v>
      </c>
      <c r="R1954" s="4">
        <v>13.205</v>
      </c>
      <c r="S1954" s="4">
        <v>85.512</v>
      </c>
      <c r="T1954" s="4">
        <v>88.935999999999993</v>
      </c>
      <c r="U1954" s="4" t="str">
        <f t="shared" si="290"/>
        <v>0</v>
      </c>
      <c r="V1954" s="4" t="str">
        <f t="shared" si="291"/>
        <v>0</v>
      </c>
      <c r="W1954" s="4" t="str">
        <f t="shared" si="292"/>
        <v>0</v>
      </c>
    </row>
    <row r="1955" spans="1:23" x14ac:dyDescent="0.3">
      <c r="A1955" s="1">
        <f t="shared" si="286"/>
        <v>0</v>
      </c>
      <c r="B1955" s="1" t="s">
        <v>12</v>
      </c>
      <c r="C1955" s="1">
        <v>0.9</v>
      </c>
      <c r="D1955" s="1">
        <v>2</v>
      </c>
      <c r="E1955" s="1">
        <f t="shared" si="287"/>
        <v>489</v>
      </c>
      <c r="F1955" s="1">
        <v>0</v>
      </c>
      <c r="G1955" s="4">
        <f t="shared" si="288"/>
        <v>1.5122873345935728</v>
      </c>
      <c r="H1955" s="4">
        <f t="shared" si="289"/>
        <v>234.26499999999999</v>
      </c>
      <c r="I1955" s="4">
        <v>100.937</v>
      </c>
      <c r="J1955" s="4">
        <v>2.3650000000000002</v>
      </c>
      <c r="K1955" s="4">
        <v>130.96299999999999</v>
      </c>
      <c r="L1955" s="1">
        <v>529</v>
      </c>
      <c r="M1955" s="1">
        <v>537</v>
      </c>
      <c r="N1955" s="1">
        <v>542</v>
      </c>
      <c r="O1955" s="1">
        <v>498</v>
      </c>
      <c r="P1955" s="1">
        <v>505</v>
      </c>
      <c r="Q1955" s="1">
        <v>529</v>
      </c>
      <c r="R1955" s="4">
        <v>11.996</v>
      </c>
      <c r="S1955" s="4">
        <v>85.512</v>
      </c>
      <c r="T1955" s="4">
        <v>88.39</v>
      </c>
      <c r="U1955" s="4" t="str">
        <f t="shared" si="290"/>
        <v>0</v>
      </c>
      <c r="V1955" s="4" t="str">
        <f t="shared" si="291"/>
        <v>0</v>
      </c>
      <c r="W1955" s="4" t="str">
        <f t="shared" si="292"/>
        <v>0</v>
      </c>
    </row>
    <row r="1956" spans="1:23" x14ac:dyDescent="0.3">
      <c r="A1956" s="1">
        <f t="shared" si="286"/>
        <v>0</v>
      </c>
      <c r="B1956" s="1" t="s">
        <v>12</v>
      </c>
      <c r="C1956" s="1">
        <v>0.9</v>
      </c>
      <c r="D1956" s="1">
        <v>3</v>
      </c>
      <c r="E1956" s="1">
        <f t="shared" si="287"/>
        <v>489</v>
      </c>
      <c r="F1956" s="1">
        <v>0</v>
      </c>
      <c r="G1956" s="4">
        <f t="shared" si="288"/>
        <v>1.890359168241966</v>
      </c>
      <c r="H1956" s="4">
        <f t="shared" si="289"/>
        <v>227.702</v>
      </c>
      <c r="I1956" s="4">
        <v>103.04900000000001</v>
      </c>
      <c r="J1956" s="4">
        <v>2.427</v>
      </c>
      <c r="K1956" s="4">
        <v>122.226</v>
      </c>
      <c r="L1956" s="1">
        <v>529</v>
      </c>
      <c r="M1956" s="1">
        <v>539</v>
      </c>
      <c r="N1956" s="1">
        <v>543</v>
      </c>
      <c r="O1956" s="1">
        <v>498</v>
      </c>
      <c r="P1956" s="1">
        <v>505</v>
      </c>
      <c r="Q1956" s="1">
        <v>529</v>
      </c>
      <c r="R1956" s="4">
        <v>13.462</v>
      </c>
      <c r="S1956" s="4">
        <v>85.512</v>
      </c>
      <c r="T1956" s="4">
        <v>89.036000000000001</v>
      </c>
      <c r="U1956" s="4" t="str">
        <f t="shared" si="290"/>
        <v>0</v>
      </c>
      <c r="V1956" s="4" t="str">
        <f t="shared" si="291"/>
        <v>0</v>
      </c>
      <c r="W1956" s="4" t="str">
        <f t="shared" si="292"/>
        <v>0</v>
      </c>
    </row>
    <row r="1957" spans="1:23" x14ac:dyDescent="0.3">
      <c r="A1957" s="1">
        <f t="shared" si="286"/>
        <v>0</v>
      </c>
      <c r="B1957" s="1" t="s">
        <v>12</v>
      </c>
      <c r="C1957" s="1">
        <v>0.9</v>
      </c>
      <c r="D1957" s="1">
        <v>4</v>
      </c>
      <c r="E1957" s="1">
        <f t="shared" si="287"/>
        <v>489</v>
      </c>
      <c r="F1957" s="1">
        <v>0</v>
      </c>
      <c r="G1957" s="4">
        <f t="shared" si="288"/>
        <v>1.890359168241966</v>
      </c>
      <c r="H1957" s="4">
        <f t="shared" si="289"/>
        <v>245.49100000000001</v>
      </c>
      <c r="I1957" s="4">
        <v>110.27200000000001</v>
      </c>
      <c r="J1957" s="4">
        <v>2.3420000000000001</v>
      </c>
      <c r="K1957" s="4">
        <v>132.87700000000001</v>
      </c>
      <c r="L1957" s="1">
        <v>529</v>
      </c>
      <c r="M1957" s="1">
        <v>539</v>
      </c>
      <c r="N1957" s="1">
        <v>542</v>
      </c>
      <c r="O1957" s="1">
        <v>498</v>
      </c>
      <c r="P1957" s="1">
        <v>505</v>
      </c>
      <c r="Q1957" s="1">
        <v>529</v>
      </c>
      <c r="R1957" s="4">
        <v>20.867000000000001</v>
      </c>
      <c r="S1957" s="4">
        <v>85.512</v>
      </c>
      <c r="T1957" s="4">
        <v>88.853999999999999</v>
      </c>
      <c r="U1957" s="4" t="str">
        <f t="shared" si="290"/>
        <v>0</v>
      </c>
      <c r="V1957" s="4" t="str">
        <f t="shared" si="291"/>
        <v>0</v>
      </c>
      <c r="W1957" s="4" t="str">
        <f t="shared" si="292"/>
        <v>0</v>
      </c>
    </row>
    <row r="1958" spans="1:23" x14ac:dyDescent="0.3">
      <c r="A1958" s="1">
        <f t="shared" si="286"/>
        <v>0</v>
      </c>
      <c r="B1958" s="1" t="s">
        <v>12</v>
      </c>
      <c r="C1958" s="1">
        <v>0.9</v>
      </c>
      <c r="D1958" s="1">
        <v>1</v>
      </c>
      <c r="E1958" s="1">
        <f t="shared" si="287"/>
        <v>490</v>
      </c>
      <c r="F1958" s="1">
        <v>0</v>
      </c>
      <c r="G1958" s="4">
        <f t="shared" si="288"/>
        <v>0.92592592592592582</v>
      </c>
      <c r="H1958" s="4">
        <f t="shared" si="289"/>
        <v>219.55500000000001</v>
      </c>
      <c r="I1958" s="4">
        <v>108.03400000000001</v>
      </c>
      <c r="J1958" s="4">
        <v>3.61</v>
      </c>
      <c r="K1958" s="4">
        <v>107.911</v>
      </c>
      <c r="L1958" s="1">
        <v>540</v>
      </c>
      <c r="M1958" s="1">
        <v>545</v>
      </c>
      <c r="N1958" s="1">
        <v>554</v>
      </c>
      <c r="O1958" s="1">
        <v>501</v>
      </c>
      <c r="P1958" s="1">
        <v>515</v>
      </c>
      <c r="Q1958" s="1">
        <v>540</v>
      </c>
      <c r="R1958" s="4">
        <v>16.581</v>
      </c>
      <c r="S1958" s="4">
        <v>87.486000000000004</v>
      </c>
      <c r="T1958" s="4">
        <v>90.968999999999994</v>
      </c>
      <c r="U1958" s="4" t="str">
        <f t="shared" si="290"/>
        <v>0</v>
      </c>
      <c r="V1958" s="4" t="str">
        <f t="shared" si="291"/>
        <v>0</v>
      </c>
      <c r="W1958" s="4" t="str">
        <f t="shared" si="292"/>
        <v>0</v>
      </c>
    </row>
    <row r="1959" spans="1:23" x14ac:dyDescent="0.3">
      <c r="A1959" s="1">
        <f t="shared" si="286"/>
        <v>0</v>
      </c>
      <c r="B1959" s="1" t="s">
        <v>12</v>
      </c>
      <c r="C1959" s="1">
        <v>0.9</v>
      </c>
      <c r="D1959" s="1">
        <v>2</v>
      </c>
      <c r="E1959" s="1">
        <f t="shared" si="287"/>
        <v>490</v>
      </c>
      <c r="F1959" s="1">
        <v>0</v>
      </c>
      <c r="G1959" s="4">
        <f t="shared" si="288"/>
        <v>1.1111111111111112</v>
      </c>
      <c r="H1959" s="4">
        <f t="shared" si="289"/>
        <v>222.465</v>
      </c>
      <c r="I1959" s="4">
        <v>110.38</v>
      </c>
      <c r="J1959" s="4">
        <v>3.79</v>
      </c>
      <c r="K1959" s="4">
        <v>108.295</v>
      </c>
      <c r="L1959" s="1">
        <v>540</v>
      </c>
      <c r="M1959" s="1">
        <v>546</v>
      </c>
      <c r="N1959" s="1">
        <v>551</v>
      </c>
      <c r="O1959" s="1">
        <v>501</v>
      </c>
      <c r="P1959" s="1">
        <v>515</v>
      </c>
      <c r="Q1959" s="1">
        <v>540</v>
      </c>
      <c r="R1959" s="4">
        <v>19.597000000000001</v>
      </c>
      <c r="S1959" s="4">
        <v>87.486000000000004</v>
      </c>
      <c r="T1959" s="4">
        <v>90.298999999999992</v>
      </c>
      <c r="U1959" s="4" t="str">
        <f t="shared" si="290"/>
        <v>0</v>
      </c>
      <c r="V1959" s="4" t="str">
        <f t="shared" si="291"/>
        <v>0</v>
      </c>
      <c r="W1959" s="4" t="str">
        <f t="shared" si="292"/>
        <v>0</v>
      </c>
    </row>
    <row r="1960" spans="1:23" x14ac:dyDescent="0.3">
      <c r="A1960" s="1">
        <f t="shared" si="286"/>
        <v>0</v>
      </c>
      <c r="B1960" s="1" t="s">
        <v>12</v>
      </c>
      <c r="C1960" s="1">
        <v>0.9</v>
      </c>
      <c r="D1960" s="1">
        <v>3</v>
      </c>
      <c r="E1960" s="1">
        <f t="shared" si="287"/>
        <v>490</v>
      </c>
      <c r="F1960" s="1">
        <v>0</v>
      </c>
      <c r="G1960" s="4">
        <f t="shared" si="288"/>
        <v>1.1111111111111112</v>
      </c>
      <c r="H1960" s="4">
        <f t="shared" si="289"/>
        <v>233.38900000000001</v>
      </c>
      <c r="I1960" s="4">
        <v>119.998</v>
      </c>
      <c r="J1960" s="4">
        <v>3.573</v>
      </c>
      <c r="K1960" s="4">
        <v>109.818</v>
      </c>
      <c r="L1960" s="1">
        <v>540</v>
      </c>
      <c r="M1960" s="1">
        <v>546</v>
      </c>
      <c r="N1960" s="1">
        <v>553</v>
      </c>
      <c r="O1960" s="1">
        <v>501</v>
      </c>
      <c r="P1960" s="1">
        <v>515</v>
      </c>
      <c r="Q1960" s="1">
        <v>540</v>
      </c>
      <c r="R1960" s="4">
        <v>29.800999999999998</v>
      </c>
      <c r="S1960" s="4">
        <v>87.486000000000004</v>
      </c>
      <c r="T1960" s="4">
        <v>89.712999999999994</v>
      </c>
      <c r="U1960" s="4" t="str">
        <f t="shared" si="290"/>
        <v>0</v>
      </c>
      <c r="V1960" s="4" t="str">
        <f t="shared" si="291"/>
        <v>0</v>
      </c>
      <c r="W1960" s="4" t="str">
        <f t="shared" si="292"/>
        <v>0</v>
      </c>
    </row>
    <row r="1961" spans="1:23" x14ac:dyDescent="0.3">
      <c r="A1961" s="1">
        <f t="shared" si="286"/>
        <v>0</v>
      </c>
      <c r="B1961" s="1" t="s">
        <v>12</v>
      </c>
      <c r="C1961" s="1">
        <v>0.9</v>
      </c>
      <c r="D1961" s="1">
        <v>4</v>
      </c>
      <c r="E1961" s="1">
        <f t="shared" si="287"/>
        <v>490</v>
      </c>
      <c r="F1961" s="1">
        <v>0</v>
      </c>
      <c r="G1961" s="4">
        <f t="shared" si="288"/>
        <v>1.6666666666666667</v>
      </c>
      <c r="H1961" s="4">
        <f t="shared" si="289"/>
        <v>228.083</v>
      </c>
      <c r="I1961" s="4">
        <v>109.402</v>
      </c>
      <c r="J1961" s="4">
        <v>3.1139999999999999</v>
      </c>
      <c r="K1961" s="4">
        <v>115.56699999999999</v>
      </c>
      <c r="L1961" s="1">
        <v>540</v>
      </c>
      <c r="M1961" s="1">
        <v>549</v>
      </c>
      <c r="N1961" s="1">
        <v>554</v>
      </c>
      <c r="O1961" s="1">
        <v>501</v>
      </c>
      <c r="P1961" s="1">
        <v>515</v>
      </c>
      <c r="Q1961" s="1">
        <v>540</v>
      </c>
      <c r="R1961" s="4">
        <v>18.593</v>
      </c>
      <c r="S1961" s="4">
        <v>87.486000000000004</v>
      </c>
      <c r="T1961" s="4">
        <v>90.324999999999989</v>
      </c>
      <c r="U1961" s="4" t="str">
        <f t="shared" si="290"/>
        <v>0</v>
      </c>
      <c r="V1961" s="4" t="str">
        <f t="shared" si="291"/>
        <v>0</v>
      </c>
      <c r="W1961" s="4" t="str">
        <f t="shared" si="292"/>
        <v>0</v>
      </c>
    </row>
    <row r="1962" spans="1:23" x14ac:dyDescent="0.3">
      <c r="A1962" s="1">
        <f t="shared" si="286"/>
        <v>0</v>
      </c>
      <c r="B1962" s="1" t="s">
        <v>12</v>
      </c>
      <c r="C1962" s="1">
        <v>0.9</v>
      </c>
      <c r="D1962" s="1">
        <v>1</v>
      </c>
      <c r="E1962" s="1">
        <f t="shared" si="287"/>
        <v>491</v>
      </c>
      <c r="F1962" s="1">
        <v>0</v>
      </c>
      <c r="G1962" s="4">
        <f t="shared" si="288"/>
        <v>1.3059701492537312</v>
      </c>
      <c r="H1962" s="4">
        <f t="shared" si="289"/>
        <v>213.43299999999999</v>
      </c>
      <c r="I1962" s="4">
        <v>99.413999999999987</v>
      </c>
      <c r="J1962" s="4">
        <v>3.161</v>
      </c>
      <c r="K1962" s="4">
        <v>110.858</v>
      </c>
      <c r="L1962" s="1">
        <v>536</v>
      </c>
      <c r="M1962" s="1">
        <v>543</v>
      </c>
      <c r="N1962" s="1">
        <v>550</v>
      </c>
      <c r="O1962" s="1">
        <v>500</v>
      </c>
      <c r="P1962" s="1">
        <v>511</v>
      </c>
      <c r="Q1962" s="1">
        <v>536</v>
      </c>
      <c r="R1962" s="4">
        <v>10.535</v>
      </c>
      <c r="S1962" s="4">
        <v>85.424999999999997</v>
      </c>
      <c r="T1962" s="4">
        <v>88.48599999999999</v>
      </c>
      <c r="U1962" s="4" t="str">
        <f t="shared" si="290"/>
        <v>0</v>
      </c>
      <c r="V1962" s="4" t="str">
        <f t="shared" si="291"/>
        <v>0</v>
      </c>
      <c r="W1962" s="4" t="str">
        <f t="shared" si="292"/>
        <v>0</v>
      </c>
    </row>
    <row r="1963" spans="1:23" x14ac:dyDescent="0.3">
      <c r="A1963" s="1">
        <f t="shared" si="286"/>
        <v>0</v>
      </c>
      <c r="B1963" s="1" t="s">
        <v>12</v>
      </c>
      <c r="C1963" s="1">
        <v>0.9</v>
      </c>
      <c r="D1963" s="1">
        <v>2</v>
      </c>
      <c r="E1963" s="1">
        <f t="shared" si="287"/>
        <v>491</v>
      </c>
      <c r="F1963" s="1">
        <v>0</v>
      </c>
      <c r="G1963" s="4">
        <f t="shared" si="288"/>
        <v>1.8656716417910446</v>
      </c>
      <c r="H1963" s="4">
        <f t="shared" si="289"/>
        <v>216.346</v>
      </c>
      <c r="I1963" s="4">
        <v>103.255</v>
      </c>
      <c r="J1963" s="4">
        <v>3.294</v>
      </c>
      <c r="K1963" s="4">
        <v>109.797</v>
      </c>
      <c r="L1963" s="1">
        <v>536</v>
      </c>
      <c r="M1963" s="1">
        <v>546</v>
      </c>
      <c r="N1963" s="1">
        <v>551</v>
      </c>
      <c r="O1963" s="1">
        <v>500</v>
      </c>
      <c r="P1963" s="1">
        <v>511</v>
      </c>
      <c r="Q1963" s="1">
        <v>536</v>
      </c>
      <c r="R1963" s="4">
        <v>15.154</v>
      </c>
      <c r="S1963" s="4">
        <v>85.424999999999997</v>
      </c>
      <c r="T1963" s="4">
        <v>87.707999999999998</v>
      </c>
      <c r="U1963" s="4" t="str">
        <f t="shared" si="290"/>
        <v>0</v>
      </c>
      <c r="V1963" s="4" t="str">
        <f t="shared" si="291"/>
        <v>0</v>
      </c>
      <c r="W1963" s="4" t="str">
        <f t="shared" si="292"/>
        <v>0</v>
      </c>
    </row>
    <row r="1964" spans="1:23" x14ac:dyDescent="0.3">
      <c r="A1964" s="1">
        <f t="shared" si="286"/>
        <v>0</v>
      </c>
      <c r="B1964" s="1" t="s">
        <v>12</v>
      </c>
      <c r="C1964" s="1">
        <v>0.9</v>
      </c>
      <c r="D1964" s="1">
        <v>3</v>
      </c>
      <c r="E1964" s="1">
        <f t="shared" si="287"/>
        <v>491</v>
      </c>
      <c r="F1964" s="1">
        <v>0</v>
      </c>
      <c r="G1964" s="4">
        <f t="shared" si="288"/>
        <v>1.6791044776119404</v>
      </c>
      <c r="H1964" s="4">
        <f t="shared" si="289"/>
        <v>225.28499999999997</v>
      </c>
      <c r="I1964" s="4">
        <v>108.072</v>
      </c>
      <c r="J1964" s="4">
        <v>3.5030000000000001</v>
      </c>
      <c r="K1964" s="4">
        <v>113.71</v>
      </c>
      <c r="L1964" s="1">
        <v>536</v>
      </c>
      <c r="M1964" s="1">
        <v>545</v>
      </c>
      <c r="N1964" s="1">
        <v>552</v>
      </c>
      <c r="O1964" s="1">
        <v>500</v>
      </c>
      <c r="P1964" s="1">
        <v>511</v>
      </c>
      <c r="Q1964" s="1">
        <v>536</v>
      </c>
      <c r="R1964" s="4">
        <v>17.324999999999999</v>
      </c>
      <c r="S1964" s="4">
        <v>85.424999999999997</v>
      </c>
      <c r="T1964" s="4">
        <v>90.353999999999999</v>
      </c>
      <c r="U1964" s="4" t="str">
        <f t="shared" si="290"/>
        <v>0</v>
      </c>
      <c r="V1964" s="4" t="str">
        <f t="shared" si="291"/>
        <v>0</v>
      </c>
      <c r="W1964" s="4" t="str">
        <f t="shared" si="292"/>
        <v>0</v>
      </c>
    </row>
    <row r="1965" spans="1:23" x14ac:dyDescent="0.3">
      <c r="A1965" s="1">
        <f t="shared" si="286"/>
        <v>0</v>
      </c>
      <c r="B1965" s="1" t="s">
        <v>12</v>
      </c>
      <c r="C1965" s="1">
        <v>0.9</v>
      </c>
      <c r="D1965" s="1">
        <v>4</v>
      </c>
      <c r="E1965" s="1">
        <f t="shared" si="287"/>
        <v>491</v>
      </c>
      <c r="F1965" s="1">
        <v>0</v>
      </c>
      <c r="G1965" s="4">
        <f t="shared" si="288"/>
        <v>2.0522388059701493</v>
      </c>
      <c r="H1965" s="4">
        <f t="shared" si="289"/>
        <v>219.28899999999999</v>
      </c>
      <c r="I1965" s="4">
        <v>106.63</v>
      </c>
      <c r="J1965" s="4">
        <v>3.0470000000000002</v>
      </c>
      <c r="K1965" s="4">
        <v>109.61199999999999</v>
      </c>
      <c r="L1965" s="1">
        <v>536</v>
      </c>
      <c r="M1965" s="1">
        <v>547</v>
      </c>
      <c r="N1965" s="1">
        <v>551</v>
      </c>
      <c r="O1965" s="1">
        <v>500</v>
      </c>
      <c r="P1965" s="1">
        <v>511</v>
      </c>
      <c r="Q1965" s="1">
        <v>536</v>
      </c>
      <c r="R1965" s="4">
        <v>17.646999999999998</v>
      </c>
      <c r="S1965" s="4">
        <v>85.424999999999997</v>
      </c>
      <c r="T1965" s="4">
        <v>88.59</v>
      </c>
      <c r="U1965" s="4" t="str">
        <f t="shared" si="290"/>
        <v>0</v>
      </c>
      <c r="V1965" s="4" t="str">
        <f t="shared" si="291"/>
        <v>0</v>
      </c>
      <c r="W1965" s="4" t="str">
        <f t="shared" si="292"/>
        <v>0</v>
      </c>
    </row>
    <row r="1966" spans="1:23" x14ac:dyDescent="0.3">
      <c r="A1966" s="1">
        <f t="shared" si="286"/>
        <v>0</v>
      </c>
      <c r="B1966" s="1" t="s">
        <v>12</v>
      </c>
      <c r="C1966" s="1">
        <v>0.9</v>
      </c>
      <c r="D1966" s="1">
        <v>1</v>
      </c>
      <c r="E1966" s="1">
        <f t="shared" si="287"/>
        <v>492</v>
      </c>
      <c r="F1966" s="1">
        <v>0</v>
      </c>
      <c r="G1966" s="4">
        <f t="shared" si="288"/>
        <v>1.0810810810810811</v>
      </c>
      <c r="H1966" s="4">
        <f t="shared" si="289"/>
        <v>240.982</v>
      </c>
      <c r="I1966" s="4">
        <v>100.479</v>
      </c>
      <c r="J1966" s="4">
        <v>2.8879999999999999</v>
      </c>
      <c r="K1966" s="4">
        <v>137.61500000000001</v>
      </c>
      <c r="L1966" s="1">
        <v>555</v>
      </c>
      <c r="M1966" s="1">
        <v>561</v>
      </c>
      <c r="N1966" s="1">
        <v>568</v>
      </c>
      <c r="O1966" s="1">
        <v>509</v>
      </c>
      <c r="P1966" s="1">
        <v>529</v>
      </c>
      <c r="Q1966" s="1">
        <v>555</v>
      </c>
      <c r="R1966" s="4">
        <v>13.336</v>
      </c>
      <c r="S1966" s="4">
        <v>82.27</v>
      </c>
      <c r="T1966" s="4">
        <v>86.570000000000007</v>
      </c>
      <c r="U1966" s="4" t="str">
        <f t="shared" si="290"/>
        <v>0</v>
      </c>
      <c r="V1966" s="4" t="str">
        <f t="shared" si="291"/>
        <v>0</v>
      </c>
      <c r="W1966" s="4" t="str">
        <f t="shared" si="292"/>
        <v>0</v>
      </c>
    </row>
    <row r="1967" spans="1:23" x14ac:dyDescent="0.3">
      <c r="A1967" s="1">
        <f t="shared" si="286"/>
        <v>0</v>
      </c>
      <c r="B1967" s="1" t="s">
        <v>12</v>
      </c>
      <c r="C1967" s="1">
        <v>0.9</v>
      </c>
      <c r="D1967" s="1">
        <v>2</v>
      </c>
      <c r="E1967" s="1">
        <f t="shared" si="287"/>
        <v>492</v>
      </c>
      <c r="F1967" s="1">
        <v>0</v>
      </c>
      <c r="G1967" s="4">
        <f t="shared" si="288"/>
        <v>1.2612612612612613</v>
      </c>
      <c r="H1967" s="4">
        <f t="shared" si="289"/>
        <v>234.26800000000003</v>
      </c>
      <c r="I1967" s="4">
        <v>100.212</v>
      </c>
      <c r="J1967" s="4">
        <v>2.911</v>
      </c>
      <c r="K1967" s="4">
        <v>131.14500000000001</v>
      </c>
      <c r="L1967" s="1">
        <v>555</v>
      </c>
      <c r="M1967" s="1">
        <v>562</v>
      </c>
      <c r="N1967" s="1">
        <v>567</v>
      </c>
      <c r="O1967" s="1">
        <v>509</v>
      </c>
      <c r="P1967" s="1">
        <v>529</v>
      </c>
      <c r="Q1967" s="1">
        <v>555</v>
      </c>
      <c r="R1967" s="4">
        <v>12.819000000000001</v>
      </c>
      <c r="S1967" s="4">
        <v>82.27</v>
      </c>
      <c r="T1967" s="4">
        <v>86.820000000000007</v>
      </c>
      <c r="U1967" s="4" t="str">
        <f t="shared" si="290"/>
        <v>0</v>
      </c>
      <c r="V1967" s="4" t="str">
        <f t="shared" si="291"/>
        <v>0</v>
      </c>
      <c r="W1967" s="4" t="str">
        <f t="shared" si="292"/>
        <v>0</v>
      </c>
    </row>
    <row r="1968" spans="1:23" x14ac:dyDescent="0.3">
      <c r="A1968" s="1">
        <f t="shared" si="286"/>
        <v>0</v>
      </c>
      <c r="B1968" s="1" t="s">
        <v>12</v>
      </c>
      <c r="C1968" s="1">
        <v>0.9</v>
      </c>
      <c r="D1968" s="1">
        <v>3</v>
      </c>
      <c r="E1968" s="1">
        <f t="shared" si="287"/>
        <v>492</v>
      </c>
      <c r="F1968" s="1">
        <v>0</v>
      </c>
      <c r="G1968" s="4">
        <f t="shared" si="288"/>
        <v>1.0810810810810811</v>
      </c>
      <c r="H1968" s="4">
        <f t="shared" si="289"/>
        <v>246.38699999999997</v>
      </c>
      <c r="I1968" s="4">
        <v>102.94799999999999</v>
      </c>
      <c r="J1968" s="4">
        <v>3.0539999999999998</v>
      </c>
      <c r="K1968" s="4">
        <v>140.38499999999999</v>
      </c>
      <c r="L1968" s="1">
        <v>555</v>
      </c>
      <c r="M1968" s="1">
        <v>561</v>
      </c>
      <c r="N1968" s="1">
        <v>567</v>
      </c>
      <c r="O1968" s="1">
        <v>509</v>
      </c>
      <c r="P1968" s="1">
        <v>529</v>
      </c>
      <c r="Q1968" s="1">
        <v>555</v>
      </c>
      <c r="R1968" s="4">
        <v>17.126999999999999</v>
      </c>
      <c r="S1968" s="4">
        <v>82.27</v>
      </c>
      <c r="T1968" s="4">
        <v>85.248000000000005</v>
      </c>
      <c r="U1968" s="4" t="str">
        <f t="shared" si="290"/>
        <v>0</v>
      </c>
      <c r="V1968" s="4" t="str">
        <f t="shared" si="291"/>
        <v>0</v>
      </c>
      <c r="W1968" s="4" t="str">
        <f t="shared" si="292"/>
        <v>0</v>
      </c>
    </row>
    <row r="1969" spans="1:23" x14ac:dyDescent="0.3">
      <c r="A1969" s="1">
        <f t="shared" si="286"/>
        <v>0</v>
      </c>
      <c r="B1969" s="1" t="s">
        <v>12</v>
      </c>
      <c r="C1969" s="1">
        <v>0.9</v>
      </c>
      <c r="D1969" s="1">
        <v>4</v>
      </c>
      <c r="E1969" s="1">
        <f t="shared" si="287"/>
        <v>492</v>
      </c>
      <c r="F1969" s="1">
        <v>0</v>
      </c>
      <c r="G1969" s="4">
        <f t="shared" si="288"/>
        <v>1.4414414414414414</v>
      </c>
      <c r="H1969" s="4">
        <f t="shared" si="289"/>
        <v>250.69399999999999</v>
      </c>
      <c r="I1969" s="4">
        <v>107.113</v>
      </c>
      <c r="J1969" s="4">
        <v>2.8090000000000002</v>
      </c>
      <c r="K1969" s="4">
        <v>140.77199999999999</v>
      </c>
      <c r="L1969" s="1">
        <v>555</v>
      </c>
      <c r="M1969" s="1">
        <v>563</v>
      </c>
      <c r="N1969" s="1">
        <v>569</v>
      </c>
      <c r="O1969" s="1">
        <v>509</v>
      </c>
      <c r="P1969" s="1">
        <v>529</v>
      </c>
      <c r="Q1969" s="1">
        <v>555</v>
      </c>
      <c r="R1969" s="4">
        <v>19.401</v>
      </c>
      <c r="S1969" s="4">
        <v>82.27</v>
      </c>
      <c r="T1969" s="4">
        <v>87.13900000000001</v>
      </c>
      <c r="U1969" s="4" t="str">
        <f t="shared" si="290"/>
        <v>0</v>
      </c>
      <c r="V1969" s="4" t="str">
        <f t="shared" si="291"/>
        <v>0</v>
      </c>
      <c r="W1969" s="4" t="str">
        <f t="shared" si="292"/>
        <v>0</v>
      </c>
    </row>
    <row r="1970" spans="1:23" x14ac:dyDescent="0.3">
      <c r="A1970" s="1">
        <f t="shared" si="286"/>
        <v>0</v>
      </c>
      <c r="B1970" s="1" t="s">
        <v>12</v>
      </c>
      <c r="C1970" s="1">
        <v>0.9</v>
      </c>
      <c r="D1970" s="1">
        <v>1</v>
      </c>
      <c r="E1970" s="1">
        <f t="shared" si="287"/>
        <v>493</v>
      </c>
      <c r="F1970" s="1">
        <v>0</v>
      </c>
      <c r="G1970" s="4">
        <f t="shared" si="288"/>
        <v>1.5238095238095237</v>
      </c>
      <c r="H1970" s="4">
        <f t="shared" si="289"/>
        <v>226.38099999999997</v>
      </c>
      <c r="I1970" s="4">
        <v>105.131</v>
      </c>
      <c r="J1970" s="4">
        <v>2.1640000000000001</v>
      </c>
      <c r="K1970" s="4">
        <v>119.086</v>
      </c>
      <c r="L1970" s="1">
        <v>525</v>
      </c>
      <c r="M1970" s="1">
        <v>533</v>
      </c>
      <c r="N1970" s="1">
        <v>538</v>
      </c>
      <c r="O1970" s="1">
        <v>495</v>
      </c>
      <c r="P1970" s="1">
        <v>502</v>
      </c>
      <c r="Q1970" s="1">
        <v>525</v>
      </c>
      <c r="R1970" s="4">
        <v>13.115</v>
      </c>
      <c r="S1970" s="4">
        <v>87.06</v>
      </c>
      <c r="T1970" s="4">
        <v>91.486000000000004</v>
      </c>
      <c r="U1970" s="4" t="str">
        <f t="shared" si="290"/>
        <v>0</v>
      </c>
      <c r="V1970" s="4" t="str">
        <f t="shared" si="291"/>
        <v>0</v>
      </c>
      <c r="W1970" s="4" t="str">
        <f t="shared" si="292"/>
        <v>0</v>
      </c>
    </row>
    <row r="1971" spans="1:23" x14ac:dyDescent="0.3">
      <c r="A1971" s="1">
        <f t="shared" si="286"/>
        <v>0</v>
      </c>
      <c r="B1971" s="1" t="s">
        <v>12</v>
      </c>
      <c r="C1971" s="1">
        <v>0.9</v>
      </c>
      <c r="D1971" s="1">
        <v>2</v>
      </c>
      <c r="E1971" s="1">
        <f t="shared" si="287"/>
        <v>493</v>
      </c>
      <c r="F1971" s="1">
        <v>0</v>
      </c>
      <c r="G1971" s="4">
        <f t="shared" si="288"/>
        <v>1.5238095238095237</v>
      </c>
      <c r="H1971" s="4">
        <f t="shared" si="289"/>
        <v>222.03100000000001</v>
      </c>
      <c r="I1971" s="4">
        <v>101.764</v>
      </c>
      <c r="J1971" s="4">
        <v>2.476</v>
      </c>
      <c r="K1971" s="4">
        <v>117.791</v>
      </c>
      <c r="L1971" s="1">
        <v>525</v>
      </c>
      <c r="M1971" s="1">
        <v>533</v>
      </c>
      <c r="N1971" s="1">
        <v>539</v>
      </c>
      <c r="O1971" s="1">
        <v>495</v>
      </c>
      <c r="P1971" s="1">
        <v>502</v>
      </c>
      <c r="Q1971" s="1">
        <v>525</v>
      </c>
      <c r="R1971" s="4">
        <v>10.683</v>
      </c>
      <c r="S1971" s="4">
        <v>87.06</v>
      </c>
      <c r="T1971" s="4">
        <v>90.551000000000002</v>
      </c>
      <c r="U1971" s="4" t="str">
        <f t="shared" si="290"/>
        <v>0</v>
      </c>
      <c r="V1971" s="4" t="str">
        <f t="shared" si="291"/>
        <v>0</v>
      </c>
      <c r="W1971" s="4" t="str">
        <f t="shared" si="292"/>
        <v>0</v>
      </c>
    </row>
    <row r="1972" spans="1:23" x14ac:dyDescent="0.3">
      <c r="A1972" s="1">
        <f t="shared" si="286"/>
        <v>0</v>
      </c>
      <c r="B1972" s="1" t="s">
        <v>12</v>
      </c>
      <c r="C1972" s="1">
        <v>0.9</v>
      </c>
      <c r="D1972" s="1">
        <v>3</v>
      </c>
      <c r="E1972" s="1">
        <f t="shared" si="287"/>
        <v>493</v>
      </c>
      <c r="F1972" s="1">
        <v>0</v>
      </c>
      <c r="G1972" s="4">
        <f t="shared" si="288"/>
        <v>1.5238095238095237</v>
      </c>
      <c r="H1972" s="4">
        <f t="shared" si="289"/>
        <v>232.68099999999998</v>
      </c>
      <c r="I1972" s="4">
        <v>110.15800000000002</v>
      </c>
      <c r="J1972" s="4">
        <v>2.64</v>
      </c>
      <c r="K1972" s="4">
        <v>119.883</v>
      </c>
      <c r="L1972" s="1">
        <v>525</v>
      </c>
      <c r="M1972" s="1">
        <v>533</v>
      </c>
      <c r="N1972" s="1">
        <v>537</v>
      </c>
      <c r="O1972" s="1">
        <v>495</v>
      </c>
      <c r="P1972" s="1">
        <v>502</v>
      </c>
      <c r="Q1972" s="1">
        <v>525</v>
      </c>
      <c r="R1972" s="4">
        <v>17.405999999999999</v>
      </c>
      <c r="S1972" s="4">
        <v>87.06</v>
      </c>
      <c r="T1972" s="4">
        <v>92.222000000000008</v>
      </c>
      <c r="U1972" s="4" t="str">
        <f t="shared" si="290"/>
        <v>0</v>
      </c>
      <c r="V1972" s="4" t="str">
        <f t="shared" si="291"/>
        <v>0</v>
      </c>
      <c r="W1972" s="4" t="str">
        <f t="shared" si="292"/>
        <v>0</v>
      </c>
    </row>
    <row r="1973" spans="1:23" x14ac:dyDescent="0.3">
      <c r="A1973" s="1">
        <f t="shared" si="286"/>
        <v>0</v>
      </c>
      <c r="B1973" s="1" t="s">
        <v>12</v>
      </c>
      <c r="C1973" s="1">
        <v>0.9</v>
      </c>
      <c r="D1973" s="1">
        <v>4</v>
      </c>
      <c r="E1973" s="1">
        <f t="shared" si="287"/>
        <v>493</v>
      </c>
      <c r="F1973" s="1">
        <v>0</v>
      </c>
      <c r="G1973" s="4">
        <f t="shared" si="288"/>
        <v>1.7142857142857144</v>
      </c>
      <c r="H1973" s="4">
        <f t="shared" si="289"/>
        <v>227.238</v>
      </c>
      <c r="I1973" s="4">
        <v>107.62</v>
      </c>
      <c r="J1973" s="4">
        <v>2.23</v>
      </c>
      <c r="K1973" s="4">
        <v>117.38800000000001</v>
      </c>
      <c r="L1973" s="1">
        <v>525</v>
      </c>
      <c r="M1973" s="1">
        <v>534</v>
      </c>
      <c r="N1973" s="1">
        <v>540</v>
      </c>
      <c r="O1973" s="1">
        <v>495</v>
      </c>
      <c r="P1973" s="1">
        <v>502</v>
      </c>
      <c r="Q1973" s="1">
        <v>525</v>
      </c>
      <c r="R1973" s="4">
        <v>17.968</v>
      </c>
      <c r="S1973" s="4">
        <v>87.06</v>
      </c>
      <c r="T1973" s="4">
        <v>89.122</v>
      </c>
      <c r="U1973" s="4" t="str">
        <f t="shared" si="290"/>
        <v>0</v>
      </c>
      <c r="V1973" s="4" t="str">
        <f t="shared" si="291"/>
        <v>0</v>
      </c>
      <c r="W1973" s="4" t="str">
        <f t="shared" si="292"/>
        <v>0</v>
      </c>
    </row>
    <row r="1974" spans="1:23" x14ac:dyDescent="0.3">
      <c r="A1974" s="1">
        <f t="shared" si="286"/>
        <v>0</v>
      </c>
      <c r="B1974" s="1" t="s">
        <v>12</v>
      </c>
      <c r="C1974" s="1">
        <v>0.9</v>
      </c>
      <c r="D1974" s="1">
        <v>1</v>
      </c>
      <c r="E1974" s="1">
        <f t="shared" si="287"/>
        <v>494</v>
      </c>
      <c r="F1974" s="1">
        <v>0</v>
      </c>
      <c r="G1974" s="4">
        <f t="shared" si="288"/>
        <v>1.1049723756906076</v>
      </c>
      <c r="H1974" s="4">
        <f t="shared" si="289"/>
        <v>241.16299999999998</v>
      </c>
      <c r="I1974" s="4">
        <v>109.52399999999999</v>
      </c>
      <c r="J1974" s="4">
        <v>3.1309999999999998</v>
      </c>
      <c r="K1974" s="4">
        <v>128.50800000000001</v>
      </c>
      <c r="L1974" s="1">
        <v>543</v>
      </c>
      <c r="M1974" s="1">
        <v>549</v>
      </c>
      <c r="N1974" s="1">
        <v>554</v>
      </c>
      <c r="O1974" s="1">
        <v>500</v>
      </c>
      <c r="P1974" s="1">
        <v>522</v>
      </c>
      <c r="Q1974" s="1">
        <v>543</v>
      </c>
      <c r="R1974" s="4">
        <v>22.367999999999999</v>
      </c>
      <c r="S1974" s="4">
        <v>84.596999999999994</v>
      </c>
      <c r="T1974" s="4">
        <v>86.64</v>
      </c>
      <c r="U1974" s="4" t="str">
        <f t="shared" si="290"/>
        <v>0</v>
      </c>
      <c r="V1974" s="4" t="str">
        <f t="shared" si="291"/>
        <v>0</v>
      </c>
      <c r="W1974" s="4" t="str">
        <f t="shared" si="292"/>
        <v>0</v>
      </c>
    </row>
    <row r="1975" spans="1:23" x14ac:dyDescent="0.3">
      <c r="A1975" s="1">
        <f t="shared" si="286"/>
        <v>0</v>
      </c>
      <c r="B1975" s="1" t="s">
        <v>12</v>
      </c>
      <c r="C1975" s="1">
        <v>0.9</v>
      </c>
      <c r="D1975" s="1">
        <v>2</v>
      </c>
      <c r="E1975" s="1">
        <f t="shared" si="287"/>
        <v>494</v>
      </c>
      <c r="F1975" s="1">
        <v>0</v>
      </c>
      <c r="G1975" s="4">
        <f t="shared" si="288"/>
        <v>1.1049723756906076</v>
      </c>
      <c r="H1975" s="4">
        <f t="shared" si="289"/>
        <v>223.52100000000002</v>
      </c>
      <c r="I1975" s="4">
        <v>98.236999999999995</v>
      </c>
      <c r="J1975" s="4">
        <v>3.0259999999999998</v>
      </c>
      <c r="K1975" s="4">
        <v>122.258</v>
      </c>
      <c r="L1975" s="1">
        <v>543</v>
      </c>
      <c r="M1975" s="1">
        <v>549</v>
      </c>
      <c r="N1975" s="1">
        <v>554</v>
      </c>
      <c r="O1975" s="1">
        <v>500</v>
      </c>
      <c r="P1975" s="1">
        <v>522</v>
      </c>
      <c r="Q1975" s="1">
        <v>543</v>
      </c>
      <c r="R1975" s="4">
        <v>11.84</v>
      </c>
      <c r="S1975" s="4">
        <v>84.596999999999994</v>
      </c>
      <c r="T1975" s="4">
        <v>85.881</v>
      </c>
      <c r="U1975" s="4" t="str">
        <f t="shared" si="290"/>
        <v>0</v>
      </c>
      <c r="V1975" s="4" t="str">
        <f t="shared" si="291"/>
        <v>0</v>
      </c>
      <c r="W1975" s="4" t="str">
        <f t="shared" si="292"/>
        <v>0</v>
      </c>
    </row>
    <row r="1976" spans="1:23" x14ac:dyDescent="0.3">
      <c r="A1976" s="1">
        <f t="shared" si="286"/>
        <v>0</v>
      </c>
      <c r="B1976" s="1" t="s">
        <v>12</v>
      </c>
      <c r="C1976" s="1">
        <v>0.9</v>
      </c>
      <c r="D1976" s="1">
        <v>3</v>
      </c>
      <c r="E1976" s="1">
        <f t="shared" si="287"/>
        <v>494</v>
      </c>
      <c r="F1976" s="1">
        <v>0</v>
      </c>
      <c r="G1976" s="4">
        <f t="shared" si="288"/>
        <v>1.2891344383057091</v>
      </c>
      <c r="H1976" s="4">
        <f t="shared" si="289"/>
        <v>221.86799999999999</v>
      </c>
      <c r="I1976" s="4">
        <v>100.024</v>
      </c>
      <c r="J1976" s="4">
        <v>2.57</v>
      </c>
      <c r="K1976" s="4">
        <v>119.274</v>
      </c>
      <c r="L1976" s="1">
        <v>543</v>
      </c>
      <c r="M1976" s="1">
        <v>550</v>
      </c>
      <c r="N1976" s="1">
        <v>555</v>
      </c>
      <c r="O1976" s="1">
        <v>500</v>
      </c>
      <c r="P1976" s="1">
        <v>522</v>
      </c>
      <c r="Q1976" s="1">
        <v>543</v>
      </c>
      <c r="R1976" s="4">
        <v>13.04</v>
      </c>
      <c r="S1976" s="4">
        <v>84.596999999999994</v>
      </c>
      <c r="T1976" s="4">
        <v>86.468000000000004</v>
      </c>
      <c r="U1976" s="4" t="str">
        <f t="shared" si="290"/>
        <v>0</v>
      </c>
      <c r="V1976" s="4" t="str">
        <f t="shared" si="291"/>
        <v>0</v>
      </c>
      <c r="W1976" s="4" t="str">
        <f t="shared" si="292"/>
        <v>0</v>
      </c>
    </row>
    <row r="1977" spans="1:23" x14ac:dyDescent="0.3">
      <c r="A1977" s="1">
        <f t="shared" si="286"/>
        <v>0</v>
      </c>
      <c r="B1977" s="1" t="s">
        <v>12</v>
      </c>
      <c r="C1977" s="1">
        <v>0.9</v>
      </c>
      <c r="D1977" s="1">
        <v>4</v>
      </c>
      <c r="E1977" s="1">
        <f t="shared" si="287"/>
        <v>494</v>
      </c>
      <c r="F1977" s="1">
        <v>0</v>
      </c>
      <c r="G1977" s="4">
        <f t="shared" si="288"/>
        <v>1.6574585635359116</v>
      </c>
      <c r="H1977" s="4">
        <f t="shared" si="289"/>
        <v>236.41399999999996</v>
      </c>
      <c r="I1977" s="4">
        <v>100.09099999999999</v>
      </c>
      <c r="J1977" s="4">
        <v>3.153</v>
      </c>
      <c r="K1977" s="4">
        <v>133.16999999999999</v>
      </c>
      <c r="L1977" s="1">
        <v>543</v>
      </c>
      <c r="M1977" s="1">
        <v>552</v>
      </c>
      <c r="N1977" s="1">
        <v>555</v>
      </c>
      <c r="O1977" s="1">
        <v>500</v>
      </c>
      <c r="P1977" s="1">
        <v>522</v>
      </c>
      <c r="Q1977" s="1">
        <v>543</v>
      </c>
      <c r="R1977" s="4">
        <v>12.98</v>
      </c>
      <c r="S1977" s="4">
        <v>84.596999999999994</v>
      </c>
      <c r="T1977" s="4">
        <v>86.594999999999999</v>
      </c>
      <c r="U1977" s="4" t="str">
        <f t="shared" si="290"/>
        <v>0</v>
      </c>
      <c r="V1977" s="4" t="str">
        <f t="shared" si="291"/>
        <v>0</v>
      </c>
      <c r="W1977" s="4" t="str">
        <f t="shared" si="292"/>
        <v>0</v>
      </c>
    </row>
    <row r="1978" spans="1:23" x14ac:dyDescent="0.3">
      <c r="A1978" s="1">
        <f t="shared" si="286"/>
        <v>0</v>
      </c>
      <c r="B1978" s="1" t="s">
        <v>12</v>
      </c>
      <c r="C1978" s="1">
        <v>0.9</v>
      </c>
      <c r="D1978" s="1">
        <v>1</v>
      </c>
      <c r="E1978" s="1">
        <f t="shared" si="287"/>
        <v>495</v>
      </c>
      <c r="F1978" s="1">
        <v>0</v>
      </c>
      <c r="G1978" s="4">
        <f t="shared" si="288"/>
        <v>1.8148820326678767</v>
      </c>
      <c r="H1978" s="4">
        <f t="shared" si="289"/>
        <v>217.36099999999999</v>
      </c>
      <c r="I1978" s="4">
        <v>100.53</v>
      </c>
      <c r="J1978" s="4">
        <v>3.2</v>
      </c>
      <c r="K1978" s="4">
        <v>113.631</v>
      </c>
      <c r="L1978" s="1">
        <v>551</v>
      </c>
      <c r="M1978" s="1">
        <v>561</v>
      </c>
      <c r="N1978" s="1">
        <v>574</v>
      </c>
      <c r="O1978" s="1">
        <v>507</v>
      </c>
      <c r="P1978" s="1">
        <v>531</v>
      </c>
      <c r="Q1978" s="1">
        <v>551</v>
      </c>
      <c r="R1978" s="4">
        <v>18.353999999999999</v>
      </c>
      <c r="S1978" s="4">
        <v>76.233000000000004</v>
      </c>
      <c r="T1978" s="4">
        <v>81.754999999999995</v>
      </c>
      <c r="U1978" s="4" t="str">
        <f t="shared" si="290"/>
        <v>0</v>
      </c>
      <c r="V1978" s="4" t="str">
        <f t="shared" si="291"/>
        <v>0</v>
      </c>
      <c r="W1978" s="4" t="str">
        <f t="shared" si="292"/>
        <v>0</v>
      </c>
    </row>
    <row r="1979" spans="1:23" x14ac:dyDescent="0.3">
      <c r="A1979" s="1">
        <f t="shared" si="286"/>
        <v>0</v>
      </c>
      <c r="B1979" s="1" t="s">
        <v>12</v>
      </c>
      <c r="C1979" s="1">
        <v>0.9</v>
      </c>
      <c r="D1979" s="1">
        <v>2</v>
      </c>
      <c r="E1979" s="1">
        <f t="shared" si="287"/>
        <v>495</v>
      </c>
      <c r="F1979" s="1">
        <v>0</v>
      </c>
      <c r="G1979" s="4">
        <f t="shared" si="288"/>
        <v>2.3593466424682399</v>
      </c>
      <c r="H1979" s="4">
        <f t="shared" si="289"/>
        <v>216.62</v>
      </c>
      <c r="I1979" s="4">
        <v>100.17</v>
      </c>
      <c r="J1979" s="4">
        <v>2.871</v>
      </c>
      <c r="K1979" s="4">
        <v>113.57899999999999</v>
      </c>
      <c r="L1979" s="1">
        <v>551</v>
      </c>
      <c r="M1979" s="1">
        <v>564</v>
      </c>
      <c r="N1979" s="1">
        <v>574</v>
      </c>
      <c r="O1979" s="1">
        <v>507</v>
      </c>
      <c r="P1979" s="1">
        <v>531</v>
      </c>
      <c r="Q1979" s="1">
        <v>551</v>
      </c>
      <c r="R1979" s="4">
        <v>18.782</v>
      </c>
      <c r="S1979" s="4">
        <v>76.233000000000004</v>
      </c>
      <c r="T1979" s="4">
        <v>80.966999999999999</v>
      </c>
      <c r="U1979" s="4" t="str">
        <f t="shared" si="290"/>
        <v>0</v>
      </c>
      <c r="V1979" s="4" t="str">
        <f t="shared" si="291"/>
        <v>0</v>
      </c>
      <c r="W1979" s="4" t="str">
        <f t="shared" si="292"/>
        <v>0</v>
      </c>
    </row>
    <row r="1980" spans="1:23" x14ac:dyDescent="0.3">
      <c r="A1980" s="1">
        <f t="shared" si="286"/>
        <v>0</v>
      </c>
      <c r="B1980" s="1" t="s">
        <v>12</v>
      </c>
      <c r="C1980" s="1">
        <v>0.9</v>
      </c>
      <c r="D1980" s="1">
        <v>3</v>
      </c>
      <c r="E1980" s="1">
        <f t="shared" si="287"/>
        <v>495</v>
      </c>
      <c r="F1980" s="1">
        <v>0</v>
      </c>
      <c r="G1980" s="4">
        <f t="shared" si="288"/>
        <v>2.3593466424682399</v>
      </c>
      <c r="H1980" s="4">
        <f t="shared" si="289"/>
        <v>222.17600000000002</v>
      </c>
      <c r="I1980" s="4">
        <v>99.256000000000014</v>
      </c>
      <c r="J1980" s="4">
        <v>2.7930000000000001</v>
      </c>
      <c r="K1980" s="4">
        <v>120.127</v>
      </c>
      <c r="L1980" s="1">
        <v>551</v>
      </c>
      <c r="M1980" s="1">
        <v>564</v>
      </c>
      <c r="N1980" s="1">
        <v>576</v>
      </c>
      <c r="O1980" s="1">
        <v>507</v>
      </c>
      <c r="P1980" s="1">
        <v>531</v>
      </c>
      <c r="Q1980" s="1">
        <v>551</v>
      </c>
      <c r="R1980" s="4">
        <v>17.798999999999999</v>
      </c>
      <c r="S1980" s="4">
        <v>76.233000000000004</v>
      </c>
      <c r="T1980" s="4">
        <v>81.036000000000001</v>
      </c>
      <c r="U1980" s="4" t="str">
        <f t="shared" si="290"/>
        <v>0</v>
      </c>
      <c r="V1980" s="4" t="str">
        <f t="shared" si="291"/>
        <v>0</v>
      </c>
      <c r="W1980" s="4" t="str">
        <f t="shared" si="292"/>
        <v>0</v>
      </c>
    </row>
    <row r="1981" spans="1:23" x14ac:dyDescent="0.3">
      <c r="A1981" s="1">
        <f t="shared" si="286"/>
        <v>0</v>
      </c>
      <c r="B1981" s="1" t="s">
        <v>12</v>
      </c>
      <c r="C1981" s="1">
        <v>0.9</v>
      </c>
      <c r="D1981" s="1">
        <v>4</v>
      </c>
      <c r="E1981" s="1">
        <f t="shared" si="287"/>
        <v>495</v>
      </c>
      <c r="F1981" s="1">
        <v>0</v>
      </c>
      <c r="G1981" s="4">
        <f t="shared" si="288"/>
        <v>2.5362318840579712</v>
      </c>
      <c r="H1981" s="4">
        <f t="shared" si="289"/>
        <v>225.624</v>
      </c>
      <c r="I1981" s="4">
        <v>103.145</v>
      </c>
      <c r="J1981" s="4">
        <v>3.21</v>
      </c>
      <c r="K1981" s="4">
        <v>119.26900000000001</v>
      </c>
      <c r="L1981" s="1">
        <v>552</v>
      </c>
      <c r="M1981" s="1">
        <v>566</v>
      </c>
      <c r="N1981" s="1">
        <v>576</v>
      </c>
      <c r="O1981" s="1">
        <v>507</v>
      </c>
      <c r="P1981" s="1">
        <v>531</v>
      </c>
      <c r="Q1981" s="1">
        <v>552</v>
      </c>
      <c r="R1981" s="4">
        <v>20.995999999999999</v>
      </c>
      <c r="S1981" s="4">
        <v>76.233000000000004</v>
      </c>
      <c r="T1981" s="4">
        <v>81.727999999999994</v>
      </c>
      <c r="U1981" s="4" t="str">
        <f t="shared" si="290"/>
        <v>0</v>
      </c>
      <c r="V1981" s="4" t="str">
        <f t="shared" si="291"/>
        <v>0</v>
      </c>
      <c r="W1981" s="4" t="str">
        <f t="shared" si="292"/>
        <v>0</v>
      </c>
    </row>
    <row r="1982" spans="1:23" x14ac:dyDescent="0.3">
      <c r="A1982" s="1">
        <f t="shared" si="286"/>
        <v>0</v>
      </c>
      <c r="B1982" s="1" t="s">
        <v>12</v>
      </c>
      <c r="C1982" s="1">
        <v>0.9</v>
      </c>
      <c r="D1982" s="1">
        <v>1</v>
      </c>
      <c r="E1982" s="1">
        <f t="shared" si="287"/>
        <v>496</v>
      </c>
      <c r="F1982" s="1">
        <v>0</v>
      </c>
      <c r="G1982" s="4">
        <f t="shared" si="288"/>
        <v>0.75757575757575757</v>
      </c>
      <c r="H1982" s="4">
        <f t="shared" si="289"/>
        <v>237.55100000000002</v>
      </c>
      <c r="I1982" s="4">
        <v>96.194000000000003</v>
      </c>
      <c r="J1982" s="4">
        <v>3.306</v>
      </c>
      <c r="K1982" s="4">
        <v>138.05099999999999</v>
      </c>
      <c r="L1982" s="1">
        <v>528</v>
      </c>
      <c r="M1982" s="1">
        <v>532</v>
      </c>
      <c r="N1982" s="1">
        <v>537</v>
      </c>
      <c r="O1982" s="1">
        <v>495</v>
      </c>
      <c r="P1982" s="1">
        <v>506</v>
      </c>
      <c r="Q1982" s="1">
        <v>528</v>
      </c>
      <c r="R1982" s="4">
        <v>13.611000000000001</v>
      </c>
      <c r="S1982" s="4">
        <v>79.123999999999995</v>
      </c>
      <c r="T1982" s="4">
        <v>82.135000000000005</v>
      </c>
      <c r="U1982" s="4" t="str">
        <f t="shared" si="290"/>
        <v>0</v>
      </c>
      <c r="V1982" s="4" t="str">
        <f t="shared" si="291"/>
        <v>0</v>
      </c>
      <c r="W1982" s="4" t="str">
        <f t="shared" si="292"/>
        <v>0</v>
      </c>
    </row>
    <row r="1983" spans="1:23" x14ac:dyDescent="0.3">
      <c r="A1983" s="1">
        <f t="shared" si="286"/>
        <v>0</v>
      </c>
      <c r="B1983" s="1" t="s">
        <v>12</v>
      </c>
      <c r="C1983" s="1">
        <v>0.9</v>
      </c>
      <c r="D1983" s="1">
        <v>2</v>
      </c>
      <c r="E1983" s="1">
        <f t="shared" si="287"/>
        <v>496</v>
      </c>
      <c r="F1983" s="1">
        <v>0</v>
      </c>
      <c r="G1983" s="4">
        <f t="shared" si="288"/>
        <v>0.94696969696969702</v>
      </c>
      <c r="H1983" s="4">
        <f t="shared" si="289"/>
        <v>231.83200000000002</v>
      </c>
      <c r="I1983" s="4">
        <v>92.588000000000008</v>
      </c>
      <c r="J1983" s="4">
        <v>3.33</v>
      </c>
      <c r="K1983" s="4">
        <v>135.91399999999999</v>
      </c>
      <c r="L1983" s="1">
        <v>528</v>
      </c>
      <c r="M1983" s="1">
        <v>533</v>
      </c>
      <c r="N1983" s="1">
        <v>536</v>
      </c>
      <c r="O1983" s="1">
        <v>495</v>
      </c>
      <c r="P1983" s="1">
        <v>506</v>
      </c>
      <c r="Q1983" s="1">
        <v>528</v>
      </c>
      <c r="R1983" s="4">
        <v>9.3350000000000009</v>
      </c>
      <c r="S1983" s="4">
        <v>79.123999999999995</v>
      </c>
      <c r="T1983" s="4">
        <v>82.805000000000007</v>
      </c>
      <c r="U1983" s="4" t="str">
        <f t="shared" si="290"/>
        <v>0</v>
      </c>
      <c r="V1983" s="4" t="str">
        <f t="shared" si="291"/>
        <v>0</v>
      </c>
      <c r="W1983" s="4" t="str">
        <f t="shared" si="292"/>
        <v>0</v>
      </c>
    </row>
    <row r="1984" spans="1:23" x14ac:dyDescent="0.3">
      <c r="A1984" s="1">
        <f t="shared" si="286"/>
        <v>0</v>
      </c>
      <c r="B1984" s="1" t="s">
        <v>12</v>
      </c>
      <c r="C1984" s="1">
        <v>0.9</v>
      </c>
      <c r="D1984" s="1">
        <v>3</v>
      </c>
      <c r="E1984" s="1">
        <f t="shared" si="287"/>
        <v>496</v>
      </c>
      <c r="F1984" s="1">
        <v>0</v>
      </c>
      <c r="G1984" s="4">
        <f t="shared" si="288"/>
        <v>0.94696969696969702</v>
      </c>
      <c r="H1984" s="4">
        <f t="shared" si="289"/>
        <v>227.88200000000001</v>
      </c>
      <c r="I1984" s="4">
        <v>91.839999999999989</v>
      </c>
      <c r="J1984" s="4">
        <v>3.0549999999999997</v>
      </c>
      <c r="K1984" s="4">
        <v>132.98699999999999</v>
      </c>
      <c r="L1984" s="1">
        <v>528</v>
      </c>
      <c r="M1984" s="1">
        <v>533</v>
      </c>
      <c r="N1984" s="1">
        <v>537</v>
      </c>
      <c r="O1984" s="1">
        <v>495</v>
      </c>
      <c r="P1984" s="1">
        <v>506</v>
      </c>
      <c r="Q1984" s="1">
        <v>528</v>
      </c>
      <c r="R1984" s="4">
        <v>9.0619999999999994</v>
      </c>
      <c r="S1984" s="4">
        <v>79.123999999999995</v>
      </c>
      <c r="T1984" s="4">
        <v>82.33</v>
      </c>
      <c r="U1984" s="4" t="str">
        <f t="shared" si="290"/>
        <v>0</v>
      </c>
      <c r="V1984" s="4" t="str">
        <f t="shared" si="291"/>
        <v>0</v>
      </c>
      <c r="W1984" s="4" t="str">
        <f t="shared" si="292"/>
        <v>0</v>
      </c>
    </row>
    <row r="1985" spans="1:38" x14ac:dyDescent="0.3">
      <c r="A1985" s="1">
        <f t="shared" si="286"/>
        <v>0</v>
      </c>
      <c r="B1985" s="1" t="s">
        <v>12</v>
      </c>
      <c r="C1985" s="1">
        <v>0.9</v>
      </c>
      <c r="D1985" s="1">
        <v>4</v>
      </c>
      <c r="E1985" s="1">
        <f t="shared" si="287"/>
        <v>496</v>
      </c>
      <c r="F1985" s="1">
        <v>0</v>
      </c>
      <c r="G1985" s="4">
        <f t="shared" si="288"/>
        <v>1.1363636363636365</v>
      </c>
      <c r="H1985" s="4">
        <f t="shared" si="289"/>
        <v>248.333</v>
      </c>
      <c r="I1985" s="4">
        <v>108.102</v>
      </c>
      <c r="J1985" s="4">
        <v>3.5289999999999999</v>
      </c>
      <c r="K1985" s="4">
        <v>136.702</v>
      </c>
      <c r="L1985" s="1">
        <v>528</v>
      </c>
      <c r="M1985" s="1">
        <v>534</v>
      </c>
      <c r="N1985" s="1">
        <v>538</v>
      </c>
      <c r="O1985" s="1">
        <v>495</v>
      </c>
      <c r="P1985" s="1">
        <v>506</v>
      </c>
      <c r="Q1985" s="1">
        <v>528</v>
      </c>
      <c r="R1985" s="4">
        <v>25.709</v>
      </c>
      <c r="S1985" s="4">
        <v>79.123999999999995</v>
      </c>
      <c r="T1985" s="4">
        <v>81.945000000000007</v>
      </c>
      <c r="U1985" s="4" t="str">
        <f t="shared" si="290"/>
        <v>0</v>
      </c>
      <c r="V1985" s="4" t="str">
        <f t="shared" si="291"/>
        <v>0</v>
      </c>
      <c r="W1985" s="4" t="str">
        <f t="shared" si="292"/>
        <v>0</v>
      </c>
    </row>
    <row r="1986" spans="1:38" x14ac:dyDescent="0.3">
      <c r="A1986" s="1">
        <f t="shared" ref="A1986:A2049" si="293">IF(MOD(E1986,25)=0,1,0)</f>
        <v>0</v>
      </c>
      <c r="B1986" s="1" t="s">
        <v>12</v>
      </c>
      <c r="C1986" s="1">
        <v>0.9</v>
      </c>
      <c r="D1986" s="1">
        <v>1</v>
      </c>
      <c r="E1986" s="1">
        <f t="shared" si="287"/>
        <v>497</v>
      </c>
      <c r="F1986" s="1">
        <v>0</v>
      </c>
      <c r="G1986" s="4">
        <f t="shared" si="288"/>
        <v>0.927643784786642</v>
      </c>
      <c r="H1986" s="4">
        <f t="shared" si="289"/>
        <v>223.947</v>
      </c>
      <c r="I1986" s="4">
        <v>101.36999999999999</v>
      </c>
      <c r="J1986" s="4">
        <v>2.7869999999999999</v>
      </c>
      <c r="K1986" s="4">
        <v>119.79</v>
      </c>
      <c r="L1986" s="1">
        <v>539</v>
      </c>
      <c r="M1986" s="1">
        <v>544</v>
      </c>
      <c r="N1986" s="1">
        <v>549</v>
      </c>
      <c r="O1986" s="1">
        <v>499</v>
      </c>
      <c r="P1986" s="1">
        <v>512</v>
      </c>
      <c r="Q1986" s="1">
        <v>539</v>
      </c>
      <c r="R1986" s="4">
        <v>13.407</v>
      </c>
      <c r="S1986" s="4">
        <v>84.475999999999999</v>
      </c>
      <c r="T1986" s="4">
        <v>87.402000000000001</v>
      </c>
      <c r="U1986" s="4" t="str">
        <f t="shared" si="290"/>
        <v>0</v>
      </c>
      <c r="V1986" s="4" t="str">
        <f t="shared" si="291"/>
        <v>0</v>
      </c>
      <c r="W1986" s="4" t="str">
        <f t="shared" si="292"/>
        <v>0</v>
      </c>
    </row>
    <row r="1987" spans="1:38" x14ac:dyDescent="0.3">
      <c r="A1987" s="1">
        <f t="shared" si="293"/>
        <v>0</v>
      </c>
      <c r="B1987" s="1" t="s">
        <v>12</v>
      </c>
      <c r="C1987" s="1">
        <v>0.9</v>
      </c>
      <c r="D1987" s="1">
        <v>2</v>
      </c>
      <c r="E1987" s="1">
        <f t="shared" ref="E1987:E2050" si="294">_xlfn.CEILING.MATH((ROW(E1987)-1)/4)</f>
        <v>497</v>
      </c>
      <c r="F1987" s="1">
        <v>0</v>
      </c>
      <c r="G1987" s="4">
        <f t="shared" ref="G1987:G2050" si="295">(M1987-L1987)/L1987*100</f>
        <v>1.2987012987012987</v>
      </c>
      <c r="H1987" s="4">
        <f t="shared" ref="H1987:H2050" si="296">I1987+K1987+J1987</f>
        <v>215.67100000000002</v>
      </c>
      <c r="I1987" s="4">
        <v>99.816999999999993</v>
      </c>
      <c r="J1987" s="4">
        <v>2.609</v>
      </c>
      <c r="K1987" s="4">
        <v>113.245</v>
      </c>
      <c r="L1987" s="1">
        <v>539</v>
      </c>
      <c r="M1987" s="1">
        <v>546</v>
      </c>
      <c r="N1987" s="1">
        <v>550</v>
      </c>
      <c r="O1987" s="1">
        <v>499</v>
      </c>
      <c r="P1987" s="1">
        <v>512</v>
      </c>
      <c r="Q1987" s="1">
        <v>539</v>
      </c>
      <c r="R1987" s="4">
        <v>11.939</v>
      </c>
      <c r="S1987" s="4">
        <v>84.475999999999999</v>
      </c>
      <c r="T1987" s="4">
        <v>87.317000000000007</v>
      </c>
      <c r="U1987" s="4" t="str">
        <f t="shared" ref="U1987:U2050" si="297">IF(F1987=1,(M1987-O1987)/M1987*100,"0")</f>
        <v>0</v>
      </c>
      <c r="V1987" s="4" t="str">
        <f t="shared" ref="V1987:V2050" si="298">IF(F1987=1,(M1987-P1987)/M1987*100,"0")</f>
        <v>0</v>
      </c>
      <c r="W1987" s="4" t="str">
        <f t="shared" ref="W1987:W2050" si="299">IF(F1987=1,(M1987-Q1987)/M1987*100,"0")</f>
        <v>0</v>
      </c>
    </row>
    <row r="1988" spans="1:38" x14ac:dyDescent="0.3">
      <c r="A1988" s="1">
        <f t="shared" si="293"/>
        <v>0</v>
      </c>
      <c r="B1988" s="1" t="s">
        <v>12</v>
      </c>
      <c r="C1988" s="1">
        <v>0.9</v>
      </c>
      <c r="D1988" s="1">
        <v>3</v>
      </c>
      <c r="E1988" s="1">
        <f t="shared" si="294"/>
        <v>497</v>
      </c>
      <c r="F1988" s="1">
        <v>0</v>
      </c>
      <c r="G1988" s="4">
        <f t="shared" si="295"/>
        <v>1.1131725417439702</v>
      </c>
      <c r="H1988" s="4">
        <f t="shared" si="296"/>
        <v>217.31900000000002</v>
      </c>
      <c r="I1988" s="4">
        <v>102.53699999999999</v>
      </c>
      <c r="J1988" s="4">
        <v>2.4849999999999999</v>
      </c>
      <c r="K1988" s="4">
        <v>112.297</v>
      </c>
      <c r="L1988" s="1">
        <v>539</v>
      </c>
      <c r="M1988" s="1">
        <v>545</v>
      </c>
      <c r="N1988" s="1">
        <v>550</v>
      </c>
      <c r="O1988" s="1">
        <v>499</v>
      </c>
      <c r="P1988" s="1">
        <v>512</v>
      </c>
      <c r="Q1988" s="1">
        <v>539</v>
      </c>
      <c r="R1988" s="4">
        <v>15.163</v>
      </c>
      <c r="S1988" s="4">
        <v>84.475999999999999</v>
      </c>
      <c r="T1988" s="4">
        <v>86.813000000000002</v>
      </c>
      <c r="U1988" s="4" t="str">
        <f t="shared" si="297"/>
        <v>0</v>
      </c>
      <c r="V1988" s="4" t="str">
        <f t="shared" si="298"/>
        <v>0</v>
      </c>
      <c r="W1988" s="4" t="str">
        <f t="shared" si="299"/>
        <v>0</v>
      </c>
    </row>
    <row r="1989" spans="1:38" x14ac:dyDescent="0.3">
      <c r="A1989" s="1">
        <f t="shared" si="293"/>
        <v>0</v>
      </c>
      <c r="B1989" s="1" t="s">
        <v>12</v>
      </c>
      <c r="C1989" s="1">
        <v>0.9</v>
      </c>
      <c r="D1989" s="1">
        <v>4</v>
      </c>
      <c r="E1989" s="1">
        <f t="shared" si="294"/>
        <v>497</v>
      </c>
      <c r="F1989" s="1">
        <v>0</v>
      </c>
      <c r="G1989" s="4">
        <f t="shared" si="295"/>
        <v>1.1111111111111112</v>
      </c>
      <c r="H1989" s="4">
        <f t="shared" si="296"/>
        <v>246.26400000000001</v>
      </c>
      <c r="I1989" s="4">
        <v>110.94799999999999</v>
      </c>
      <c r="J1989" s="4">
        <v>2.93</v>
      </c>
      <c r="K1989" s="4">
        <v>132.386</v>
      </c>
      <c r="L1989" s="1">
        <v>540</v>
      </c>
      <c r="M1989" s="1">
        <v>546</v>
      </c>
      <c r="N1989" s="1">
        <v>549</v>
      </c>
      <c r="O1989" s="1">
        <v>499</v>
      </c>
      <c r="P1989" s="1">
        <v>512</v>
      </c>
      <c r="Q1989" s="1">
        <v>540</v>
      </c>
      <c r="R1989" s="4">
        <v>23.532</v>
      </c>
      <c r="S1989" s="4">
        <v>84.475999999999999</v>
      </c>
      <c r="T1989" s="4">
        <v>86.855000000000004</v>
      </c>
      <c r="U1989" s="4" t="str">
        <f t="shared" si="297"/>
        <v>0</v>
      </c>
      <c r="V1989" s="4" t="str">
        <f t="shared" si="298"/>
        <v>0</v>
      </c>
      <c r="W1989" s="4" t="str">
        <f t="shared" si="299"/>
        <v>0</v>
      </c>
    </row>
    <row r="1990" spans="1:38" x14ac:dyDescent="0.3">
      <c r="A1990" s="1">
        <f t="shared" si="293"/>
        <v>0</v>
      </c>
      <c r="B1990" s="1" t="s">
        <v>12</v>
      </c>
      <c r="C1990" s="1">
        <v>0.9</v>
      </c>
      <c r="D1990" s="1">
        <v>1</v>
      </c>
      <c r="E1990" s="1">
        <f t="shared" si="294"/>
        <v>498</v>
      </c>
      <c r="F1990" s="1">
        <v>0</v>
      </c>
      <c r="G1990" s="4">
        <f t="shared" si="295"/>
        <v>1.2773722627737227</v>
      </c>
      <c r="H1990" s="4">
        <f t="shared" si="296"/>
        <v>221.50800000000001</v>
      </c>
      <c r="I1990" s="4">
        <v>101.97500000000001</v>
      </c>
      <c r="J1990" s="4">
        <v>3.395</v>
      </c>
      <c r="K1990" s="4">
        <v>116.13800000000001</v>
      </c>
      <c r="L1990" s="1">
        <v>548</v>
      </c>
      <c r="M1990" s="1">
        <v>555</v>
      </c>
      <c r="N1990" s="1">
        <v>564</v>
      </c>
      <c r="O1990" s="1">
        <v>506</v>
      </c>
      <c r="P1990" s="1">
        <v>526</v>
      </c>
      <c r="Q1990" s="1">
        <v>548</v>
      </c>
      <c r="R1990" s="4">
        <v>16.818999999999999</v>
      </c>
      <c r="S1990" s="4">
        <v>81.863</v>
      </c>
      <c r="T1990" s="4">
        <v>84.606000000000009</v>
      </c>
      <c r="U1990" s="4" t="str">
        <f t="shared" si="297"/>
        <v>0</v>
      </c>
      <c r="V1990" s="4" t="str">
        <f t="shared" si="298"/>
        <v>0</v>
      </c>
      <c r="W1990" s="4" t="str">
        <f t="shared" si="299"/>
        <v>0</v>
      </c>
    </row>
    <row r="1991" spans="1:38" x14ac:dyDescent="0.3">
      <c r="A1991" s="1">
        <f t="shared" si="293"/>
        <v>0</v>
      </c>
      <c r="B1991" s="1" t="s">
        <v>12</v>
      </c>
      <c r="C1991" s="1">
        <v>0.9</v>
      </c>
      <c r="D1991" s="1">
        <v>2</v>
      </c>
      <c r="E1991" s="1">
        <f t="shared" si="294"/>
        <v>498</v>
      </c>
      <c r="F1991" s="1">
        <v>0</v>
      </c>
      <c r="G1991" s="4">
        <f t="shared" si="295"/>
        <v>1.4598540145985401</v>
      </c>
      <c r="H1991" s="4">
        <f t="shared" si="296"/>
        <v>221.64100000000002</v>
      </c>
      <c r="I1991" s="4">
        <v>99.501000000000005</v>
      </c>
      <c r="J1991" s="4">
        <v>3.633</v>
      </c>
      <c r="K1991" s="4">
        <v>118.50700000000001</v>
      </c>
      <c r="L1991" s="1">
        <v>548</v>
      </c>
      <c r="M1991" s="1">
        <v>556</v>
      </c>
      <c r="N1991" s="1">
        <v>563</v>
      </c>
      <c r="O1991" s="1">
        <v>506</v>
      </c>
      <c r="P1991" s="1">
        <v>526</v>
      </c>
      <c r="Q1991" s="1">
        <v>548</v>
      </c>
      <c r="R1991" s="4">
        <v>12.736000000000001</v>
      </c>
      <c r="S1991" s="4">
        <v>81.863</v>
      </c>
      <c r="T1991" s="4">
        <v>86.215000000000003</v>
      </c>
      <c r="U1991" s="4" t="str">
        <f t="shared" si="297"/>
        <v>0</v>
      </c>
      <c r="V1991" s="4" t="str">
        <f t="shared" si="298"/>
        <v>0</v>
      </c>
      <c r="W1991" s="4" t="str">
        <f t="shared" si="299"/>
        <v>0</v>
      </c>
    </row>
    <row r="1992" spans="1:38" x14ac:dyDescent="0.3">
      <c r="A1992" s="1">
        <f t="shared" si="293"/>
        <v>0</v>
      </c>
      <c r="B1992" s="1" t="s">
        <v>12</v>
      </c>
      <c r="C1992" s="1">
        <v>0.9</v>
      </c>
      <c r="D1992" s="1">
        <v>3</v>
      </c>
      <c r="E1992" s="1">
        <f t="shared" si="294"/>
        <v>498</v>
      </c>
      <c r="F1992" s="1">
        <v>0</v>
      </c>
      <c r="G1992" s="4">
        <f t="shared" si="295"/>
        <v>1.6423357664233578</v>
      </c>
      <c r="H1992" s="4">
        <f t="shared" si="296"/>
        <v>228.43100000000001</v>
      </c>
      <c r="I1992" s="4">
        <v>98.135999999999996</v>
      </c>
      <c r="J1992" s="4">
        <v>3.3639999999999999</v>
      </c>
      <c r="K1992" s="4">
        <v>126.931</v>
      </c>
      <c r="L1992" s="1">
        <v>548</v>
      </c>
      <c r="M1992" s="1">
        <v>557</v>
      </c>
      <c r="N1992" s="1">
        <v>563</v>
      </c>
      <c r="O1992" s="1">
        <v>506</v>
      </c>
      <c r="P1992" s="1">
        <v>526</v>
      </c>
      <c r="Q1992" s="1">
        <v>548</v>
      </c>
      <c r="R1992" s="4">
        <v>12.47</v>
      </c>
      <c r="S1992" s="4">
        <v>81.863</v>
      </c>
      <c r="T1992" s="4">
        <v>85.116</v>
      </c>
      <c r="U1992" s="4" t="str">
        <f t="shared" si="297"/>
        <v>0</v>
      </c>
      <c r="V1992" s="4" t="str">
        <f t="shared" si="298"/>
        <v>0</v>
      </c>
      <c r="W1992" s="4" t="str">
        <f t="shared" si="299"/>
        <v>0</v>
      </c>
    </row>
    <row r="1993" spans="1:38" x14ac:dyDescent="0.3">
      <c r="A1993" s="1">
        <f t="shared" si="293"/>
        <v>0</v>
      </c>
      <c r="B1993" s="1" t="s">
        <v>12</v>
      </c>
      <c r="C1993" s="1">
        <v>0.9</v>
      </c>
      <c r="D1993" s="1">
        <v>4</v>
      </c>
      <c r="E1993" s="1">
        <f t="shared" si="294"/>
        <v>498</v>
      </c>
      <c r="F1993" s="1">
        <v>0</v>
      </c>
      <c r="G1993" s="4">
        <f t="shared" si="295"/>
        <v>1.824817518248175</v>
      </c>
      <c r="H1993" s="4">
        <f t="shared" si="296"/>
        <v>226.464</v>
      </c>
      <c r="I1993" s="4">
        <v>103.14800000000001</v>
      </c>
      <c r="J1993" s="4">
        <v>3.5880000000000001</v>
      </c>
      <c r="K1993" s="4">
        <v>119.72799999999999</v>
      </c>
      <c r="L1993" s="1">
        <v>548</v>
      </c>
      <c r="M1993" s="1">
        <v>558</v>
      </c>
      <c r="N1993" s="1">
        <v>563</v>
      </c>
      <c r="O1993" s="1">
        <v>506</v>
      </c>
      <c r="P1993" s="1">
        <v>526</v>
      </c>
      <c r="Q1993" s="1">
        <v>548</v>
      </c>
      <c r="R1993" s="4">
        <v>17.239000000000001</v>
      </c>
      <c r="S1993" s="4">
        <v>81.863</v>
      </c>
      <c r="T1993" s="4">
        <v>85.359000000000009</v>
      </c>
      <c r="U1993" s="4" t="str">
        <f t="shared" si="297"/>
        <v>0</v>
      </c>
      <c r="V1993" s="4" t="str">
        <f t="shared" si="298"/>
        <v>0</v>
      </c>
      <c r="W1993" s="4" t="str">
        <f t="shared" si="299"/>
        <v>0</v>
      </c>
    </row>
    <row r="1994" spans="1:38" x14ac:dyDescent="0.3">
      <c r="A1994" s="1">
        <f t="shared" si="293"/>
        <v>0</v>
      </c>
      <c r="B1994" s="1" t="s">
        <v>12</v>
      </c>
      <c r="C1994" s="1">
        <v>0.9</v>
      </c>
      <c r="D1994" s="1">
        <v>1</v>
      </c>
      <c r="E1994" s="1">
        <f t="shared" si="294"/>
        <v>499</v>
      </c>
      <c r="F1994" s="1">
        <v>0</v>
      </c>
      <c r="G1994" s="4">
        <f t="shared" si="295"/>
        <v>0.93808630393996251</v>
      </c>
      <c r="H1994" s="4">
        <f t="shared" si="296"/>
        <v>230.19200000000001</v>
      </c>
      <c r="I1994" s="4">
        <v>100.38200000000001</v>
      </c>
      <c r="J1994" s="4">
        <v>2.9620000000000002</v>
      </c>
      <c r="K1994" s="4">
        <v>126.848</v>
      </c>
      <c r="L1994" s="1">
        <v>533</v>
      </c>
      <c r="M1994" s="1">
        <v>538</v>
      </c>
      <c r="N1994" s="1">
        <v>547</v>
      </c>
      <c r="O1994" s="1">
        <v>499</v>
      </c>
      <c r="P1994" s="1">
        <v>509</v>
      </c>
      <c r="Q1994" s="1">
        <v>533</v>
      </c>
      <c r="R1994" s="4">
        <v>12.254</v>
      </c>
      <c r="S1994" s="4">
        <v>85.015000000000001</v>
      </c>
      <c r="T1994" s="4">
        <v>87.61</v>
      </c>
      <c r="U1994" s="4" t="str">
        <f t="shared" si="297"/>
        <v>0</v>
      </c>
      <c r="V1994" s="4" t="str">
        <f t="shared" si="298"/>
        <v>0</v>
      </c>
      <c r="W1994" s="4" t="str">
        <f t="shared" si="299"/>
        <v>0</v>
      </c>
    </row>
    <row r="1995" spans="1:38" x14ac:dyDescent="0.3">
      <c r="A1995" s="1">
        <f t="shared" si="293"/>
        <v>0</v>
      </c>
      <c r="B1995" s="1" t="s">
        <v>12</v>
      </c>
      <c r="C1995" s="1">
        <v>0.9</v>
      </c>
      <c r="D1995" s="1">
        <v>2</v>
      </c>
      <c r="E1995" s="1">
        <f t="shared" si="294"/>
        <v>499</v>
      </c>
      <c r="F1995" s="1">
        <v>0</v>
      </c>
      <c r="G1995" s="4">
        <f t="shared" si="295"/>
        <v>1.3133208255159476</v>
      </c>
      <c r="H1995" s="4">
        <f t="shared" si="296"/>
        <v>218.227</v>
      </c>
      <c r="I1995" s="4">
        <v>99.237000000000009</v>
      </c>
      <c r="J1995" s="4">
        <v>2.9990000000000001</v>
      </c>
      <c r="K1995" s="4">
        <v>115.991</v>
      </c>
      <c r="L1995" s="1">
        <v>533</v>
      </c>
      <c r="M1995" s="1">
        <v>540</v>
      </c>
      <c r="N1995" s="1">
        <v>547</v>
      </c>
      <c r="O1995" s="1">
        <v>499</v>
      </c>
      <c r="P1995" s="1">
        <v>509</v>
      </c>
      <c r="Q1995" s="1">
        <v>533</v>
      </c>
      <c r="R1995" s="4">
        <v>10.542</v>
      </c>
      <c r="S1995" s="4">
        <v>85.015000000000001</v>
      </c>
      <c r="T1995" s="4">
        <v>88.177000000000007</v>
      </c>
      <c r="U1995" s="4" t="str">
        <f t="shared" si="297"/>
        <v>0</v>
      </c>
      <c r="V1995" s="4" t="str">
        <f t="shared" si="298"/>
        <v>0</v>
      </c>
      <c r="W1995" s="4" t="str">
        <f t="shared" si="299"/>
        <v>0</v>
      </c>
    </row>
    <row r="1996" spans="1:38" x14ac:dyDescent="0.3">
      <c r="A1996" s="1">
        <f t="shared" si="293"/>
        <v>0</v>
      </c>
      <c r="B1996" s="1" t="s">
        <v>12</v>
      </c>
      <c r="C1996" s="1">
        <v>0.9</v>
      </c>
      <c r="D1996" s="1">
        <v>3</v>
      </c>
      <c r="E1996" s="1">
        <f t="shared" si="294"/>
        <v>499</v>
      </c>
      <c r="F1996" s="1">
        <v>0</v>
      </c>
      <c r="G1996" s="4">
        <f t="shared" si="295"/>
        <v>1.3133208255159476</v>
      </c>
      <c r="H1996" s="4">
        <f t="shared" si="296"/>
        <v>224.93899999999999</v>
      </c>
      <c r="I1996" s="4">
        <v>98.310999999999993</v>
      </c>
      <c r="J1996" s="4">
        <v>2.6789999999999998</v>
      </c>
      <c r="K1996" s="4">
        <v>123.949</v>
      </c>
      <c r="L1996" s="1">
        <v>533</v>
      </c>
      <c r="M1996" s="1">
        <v>540</v>
      </c>
      <c r="N1996" s="1">
        <v>546</v>
      </c>
      <c r="O1996" s="1">
        <v>499</v>
      </c>
      <c r="P1996" s="1">
        <v>509</v>
      </c>
      <c r="Q1996" s="1">
        <v>533</v>
      </c>
      <c r="R1996" s="4">
        <v>10.467000000000001</v>
      </c>
      <c r="S1996" s="4">
        <v>85.015000000000001</v>
      </c>
      <c r="T1996" s="4">
        <v>87.325999999999993</v>
      </c>
      <c r="U1996" s="4" t="str">
        <f t="shared" si="297"/>
        <v>0</v>
      </c>
      <c r="V1996" s="4" t="str">
        <f t="shared" si="298"/>
        <v>0</v>
      </c>
      <c r="W1996" s="4" t="str">
        <f t="shared" si="299"/>
        <v>0</v>
      </c>
    </row>
    <row r="1997" spans="1:38" x14ac:dyDescent="0.3">
      <c r="A1997" s="1">
        <f t="shared" si="293"/>
        <v>0</v>
      </c>
      <c r="B1997" s="1" t="s">
        <v>12</v>
      </c>
      <c r="C1997" s="1">
        <v>0.9</v>
      </c>
      <c r="D1997" s="1">
        <v>4</v>
      </c>
      <c r="E1997" s="1">
        <f t="shared" si="294"/>
        <v>499</v>
      </c>
      <c r="F1997" s="1">
        <v>0</v>
      </c>
      <c r="G1997" s="4">
        <f t="shared" si="295"/>
        <v>1.3108614232209739</v>
      </c>
      <c r="H1997" s="4">
        <f t="shared" si="296"/>
        <v>226.136</v>
      </c>
      <c r="I1997" s="4">
        <v>103.256</v>
      </c>
      <c r="J1997" s="4">
        <v>2.7269999999999999</v>
      </c>
      <c r="K1997" s="4">
        <v>120.15300000000001</v>
      </c>
      <c r="L1997" s="1">
        <v>534</v>
      </c>
      <c r="M1997" s="1">
        <v>541</v>
      </c>
      <c r="N1997" s="1">
        <v>547</v>
      </c>
      <c r="O1997" s="1">
        <v>499</v>
      </c>
      <c r="P1997" s="1">
        <v>509</v>
      </c>
      <c r="Q1997" s="1">
        <v>534</v>
      </c>
      <c r="R1997" s="4">
        <v>14.657</v>
      </c>
      <c r="S1997" s="4">
        <v>85.015000000000001</v>
      </c>
      <c r="T1997" s="4">
        <v>88.081000000000003</v>
      </c>
      <c r="U1997" s="4" t="str">
        <f t="shared" si="297"/>
        <v>0</v>
      </c>
      <c r="V1997" s="4" t="str">
        <f t="shared" si="298"/>
        <v>0</v>
      </c>
      <c r="W1997" s="4" t="str">
        <f t="shared" si="299"/>
        <v>0</v>
      </c>
    </row>
    <row r="1998" spans="1:38" x14ac:dyDescent="0.3">
      <c r="A1998" s="1">
        <f t="shared" si="293"/>
        <v>1</v>
      </c>
      <c r="B1998" s="1" t="s">
        <v>12</v>
      </c>
      <c r="C1998" s="1">
        <v>0.9</v>
      </c>
      <c r="D1998" s="1">
        <v>1</v>
      </c>
      <c r="E1998" s="1">
        <f t="shared" si="294"/>
        <v>500</v>
      </c>
      <c r="F1998" s="1">
        <v>0</v>
      </c>
      <c r="G1998" s="4">
        <f t="shared" si="295"/>
        <v>0.92250922509225086</v>
      </c>
      <c r="H1998" s="4">
        <f t="shared" si="296"/>
        <v>225.87899999999999</v>
      </c>
      <c r="I1998" s="4">
        <v>104.88999999999999</v>
      </c>
      <c r="J1998" s="4">
        <v>2.7509999999999999</v>
      </c>
      <c r="K1998" s="4">
        <v>118.238</v>
      </c>
      <c r="L1998" s="1">
        <v>542</v>
      </c>
      <c r="M1998" s="1">
        <v>547</v>
      </c>
      <c r="N1998" s="1">
        <v>560</v>
      </c>
      <c r="O1998" s="1">
        <v>503</v>
      </c>
      <c r="P1998" s="1">
        <v>514</v>
      </c>
      <c r="Q1998" s="1">
        <v>542</v>
      </c>
      <c r="R1998" s="4">
        <v>18.838999999999999</v>
      </c>
      <c r="S1998" s="4">
        <v>82.325999999999993</v>
      </c>
      <c r="T1998" s="4">
        <v>85.48299999999999</v>
      </c>
      <c r="U1998" s="4" t="str">
        <f t="shared" si="297"/>
        <v>0</v>
      </c>
      <c r="V1998" s="4" t="str">
        <f t="shared" si="298"/>
        <v>0</v>
      </c>
      <c r="W1998" s="4" t="str">
        <f t="shared" si="299"/>
        <v>0</v>
      </c>
      <c r="AA1998" s="1">
        <f>SUMPRODUCT((MOD(ROW(F1902:F2001),4)=2)*F1902:F2001)</f>
        <v>0</v>
      </c>
      <c r="AB1998" s="3">
        <f>SUMPRODUCT((MOD(ROW(G1902:G2001),4)=2)*G1902:G2001)/25</f>
        <v>1.2360816881694803</v>
      </c>
      <c r="AC1998" s="3">
        <f t="shared" ref="AC1998:AF1998" si="300">SUMPRODUCT((MOD(ROW(H1902:H2001),4)=2)*H1902:H2001)/25</f>
        <v>229.70667999999998</v>
      </c>
      <c r="AD1998" s="3">
        <f t="shared" si="300"/>
        <v>104.36823999999999</v>
      </c>
      <c r="AE1998" s="3">
        <f t="shared" si="300"/>
        <v>3.165</v>
      </c>
      <c r="AF1998" s="3">
        <f t="shared" si="300"/>
        <v>122.17343999999996</v>
      </c>
      <c r="AG1998" s="3">
        <f>SUMPRODUCT((MOD(ROW(R1902:R2001),4)=2)*R1902:R2001)/25</f>
        <v>15.2218</v>
      </c>
      <c r="AH1998" s="3">
        <f>SUMPRODUCT((MOD(ROW(S1902:S2001),4)=2)*S1902:S2001)/25</f>
        <v>85.166800000000009</v>
      </c>
      <c r="AI1998" s="3">
        <f>SUMPRODUCT((MOD(ROW(T1902:T2001),4)=2)*T1902:T2001)/25</f>
        <v>88.638800000000003</v>
      </c>
      <c r="AJ1998" s="3" t="str">
        <f>IF(AA1998&gt;0, SUMPRODUCT((MOD(ROW(U1902:U2001),4)=2)*U1902:U2001)/AA1998,"-")</f>
        <v>-</v>
      </c>
      <c r="AK1998" s="3" t="str">
        <f>IF(AA1998&gt;0, SUMPRODUCT((MOD(ROW(V1902:V2001),4)=2)*V1902:V2001)/AA1998,"-")</f>
        <v>-</v>
      </c>
      <c r="AL1998" s="3" t="str">
        <f>IF(AA1998&gt;0,SUMPRODUCT((MOD(ROW(W1902:W2001),4)=2)*W1902:W2001)/AA1998,"-")</f>
        <v>-</v>
      </c>
    </row>
    <row r="1999" spans="1:38" x14ac:dyDescent="0.3">
      <c r="A1999" s="1">
        <f t="shared" si="293"/>
        <v>1</v>
      </c>
      <c r="B1999" s="1" t="s">
        <v>12</v>
      </c>
      <c r="C1999" s="1">
        <v>0.9</v>
      </c>
      <c r="D1999" s="1">
        <v>2</v>
      </c>
      <c r="E1999" s="1">
        <f t="shared" si="294"/>
        <v>500</v>
      </c>
      <c r="F1999" s="1">
        <v>0</v>
      </c>
      <c r="G1999" s="4">
        <f t="shared" si="295"/>
        <v>1.2915129151291513</v>
      </c>
      <c r="H1999" s="4">
        <f t="shared" si="296"/>
        <v>214.82999999999998</v>
      </c>
      <c r="I1999" s="4">
        <v>97.205999999999989</v>
      </c>
      <c r="J1999" s="4">
        <v>3.6559999999999997</v>
      </c>
      <c r="K1999" s="4">
        <v>113.968</v>
      </c>
      <c r="L1999" s="1">
        <v>542</v>
      </c>
      <c r="M1999" s="1">
        <v>549</v>
      </c>
      <c r="N1999" s="1">
        <v>557</v>
      </c>
      <c r="O1999" s="1">
        <v>503</v>
      </c>
      <c r="P1999" s="1">
        <v>514</v>
      </c>
      <c r="Q1999" s="1">
        <v>542</v>
      </c>
      <c r="R1999" s="4">
        <v>11.701000000000001</v>
      </c>
      <c r="S1999" s="4">
        <v>82.325999999999993</v>
      </c>
      <c r="T1999" s="4">
        <v>84.936999999999998</v>
      </c>
      <c r="U1999" s="4" t="str">
        <f t="shared" si="297"/>
        <v>0</v>
      </c>
      <c r="V1999" s="4" t="str">
        <f t="shared" si="298"/>
        <v>0</v>
      </c>
      <c r="W1999" s="4" t="str">
        <f t="shared" si="299"/>
        <v>0</v>
      </c>
      <c r="AA1999" s="1">
        <f>SUMPRODUCT((MOD(ROW(F1902:F2001),4)=3)*F1902:F2001)</f>
        <v>0</v>
      </c>
      <c r="AB1999" s="3">
        <f>SUMPRODUCT((MOD(ROW(G1902:G2001),4)=3)*G1902:G2001)/25</f>
        <v>1.3832996666134469</v>
      </c>
      <c r="AC1999" s="3">
        <f t="shared" ref="AC1999:AF1999" si="301">SUMPRODUCT((MOD(ROW(H1902:H2001),4)=3)*H1902:H2001)/25</f>
        <v>230.17828</v>
      </c>
      <c r="AD1999" s="3">
        <f t="shared" si="301"/>
        <v>104.33496000000001</v>
      </c>
      <c r="AE1999" s="3">
        <f t="shared" si="301"/>
        <v>3.1934000000000005</v>
      </c>
      <c r="AF1999" s="3">
        <f t="shared" si="301"/>
        <v>122.64992000000001</v>
      </c>
      <c r="AG1999" s="3">
        <f>SUMPRODUCT((MOD(ROW(R1902:R2001),4)=3)*R1902:R2001)/25</f>
        <v>15.331319999999998</v>
      </c>
      <c r="AH1999" s="3">
        <f>SUMPRODUCT((MOD(ROW(S1902:S2001),4)=3)*S1902:S2001)/25</f>
        <v>85.166800000000009</v>
      </c>
      <c r="AI1999" s="3">
        <f>SUMPRODUCT((MOD(ROW(T1902:T2001),4)=3)*T1902:T2001)/25</f>
        <v>88.496000000000009</v>
      </c>
      <c r="AJ1999" s="3" t="str">
        <f>IF(AA1999&gt;0,SUMPRODUCT((MOD(ROW(U1902:U2001),4)=3)*U1902:U2001)/AA1999,"-")</f>
        <v>-</v>
      </c>
      <c r="AK1999" s="3" t="str">
        <f>IF(AA1999&gt;0,SUMPRODUCT((MOD(ROW(V1902:V2001),4)=3)*V1902:V2001)/AA1999,"-")</f>
        <v>-</v>
      </c>
      <c r="AL1999" s="3" t="str">
        <f>IF(AA1999&gt;0,SUMPRODUCT((MOD(ROW(W1902:W2001),4)=3)*W1902:W2001)/AA1999,"-")</f>
        <v>-</v>
      </c>
    </row>
    <row r="2000" spans="1:38" x14ac:dyDescent="0.3">
      <c r="A2000" s="1">
        <f t="shared" si="293"/>
        <v>1</v>
      </c>
      <c r="B2000" s="1" t="s">
        <v>12</v>
      </c>
      <c r="C2000" s="1">
        <v>0.9</v>
      </c>
      <c r="D2000" s="1">
        <v>3</v>
      </c>
      <c r="E2000" s="1">
        <f t="shared" si="294"/>
        <v>500</v>
      </c>
      <c r="F2000" s="1">
        <v>0</v>
      </c>
      <c r="G2000" s="4">
        <f t="shared" si="295"/>
        <v>1.2915129151291513</v>
      </c>
      <c r="H2000" s="4">
        <f t="shared" si="296"/>
        <v>225.71200000000002</v>
      </c>
      <c r="I2000" s="4">
        <v>100.24499999999999</v>
      </c>
      <c r="J2000" s="4">
        <v>3.169</v>
      </c>
      <c r="K2000" s="4">
        <v>122.298</v>
      </c>
      <c r="L2000" s="1">
        <v>542</v>
      </c>
      <c r="M2000" s="1">
        <v>549</v>
      </c>
      <c r="N2000" s="1">
        <v>559</v>
      </c>
      <c r="O2000" s="1">
        <v>503</v>
      </c>
      <c r="P2000" s="1">
        <v>514</v>
      </c>
      <c r="Q2000" s="1">
        <v>542</v>
      </c>
      <c r="R2000" s="4">
        <v>13.804</v>
      </c>
      <c r="S2000" s="4">
        <v>82.325999999999993</v>
      </c>
      <c r="T2000" s="4">
        <v>85.87299999999999</v>
      </c>
      <c r="U2000" s="4" t="str">
        <f t="shared" si="297"/>
        <v>0</v>
      </c>
      <c r="V2000" s="4" t="str">
        <f t="shared" si="298"/>
        <v>0</v>
      </c>
      <c r="W2000" s="4" t="str">
        <f t="shared" si="299"/>
        <v>0</v>
      </c>
      <c r="AA2000" s="1">
        <f>SUMPRODUCT((MOD(ROW(F1902:F2001),4)=0)*F1902:F2001)</f>
        <v>0</v>
      </c>
      <c r="AB2000" s="3">
        <f>SUMPRODUCT((MOD(ROW(G1902:G2001),4)=0)*G1902:G2001)/25</f>
        <v>1.4570430278423723</v>
      </c>
      <c r="AC2000" s="3">
        <f t="shared" ref="AC2000:AF2000" si="302">SUMPRODUCT((MOD(ROW(H1902:H2001),4)=0)*H1902:H2001)/25</f>
        <v>230.48352000000006</v>
      </c>
      <c r="AD2000" s="3">
        <f t="shared" si="302"/>
        <v>104.12692000000001</v>
      </c>
      <c r="AE2000" s="3">
        <f t="shared" si="302"/>
        <v>3.1785199999999998</v>
      </c>
      <c r="AF2000" s="3">
        <f t="shared" si="302"/>
        <v>123.17808000000001</v>
      </c>
      <c r="AG2000" s="3">
        <f>SUMPRODUCT((MOD(ROW(R1902:R2001),4)=0)*R1902:R2001)/25</f>
        <v>15.240919999999999</v>
      </c>
      <c r="AH2000" s="3">
        <f>SUMPRODUCT((MOD(ROW(S1902:S2001),4)=0)*S1902:S2001)/25</f>
        <v>85.166800000000009</v>
      </c>
      <c r="AI2000" s="3">
        <f>SUMPRODUCT((MOD(ROW(T1902:T2001),4)=0)*T1902:T2001)/25</f>
        <v>88.378360000000015</v>
      </c>
      <c r="AJ2000" s="3" t="str">
        <f>IF(AA2000&gt;0,SUMPRODUCT((MOD(ROW(U1902:U2001),4)=0)*U1902:U2001)/AA2000,"-")</f>
        <v>-</v>
      </c>
      <c r="AK2000" s="3" t="str">
        <f>IF(AA2000&gt;0,SUMPRODUCT((MOD(ROW(V1902:V2001),4)=0)*V1902:V2001)/AA2000,"-")</f>
        <v>-</v>
      </c>
      <c r="AL2000" s="3" t="str">
        <f>IF(AA2000&gt;0,SUMPRODUCT((MOD(ROW(W1902:W2001),4)=0)*W1902:W2001)/AA2000,"-")</f>
        <v>-</v>
      </c>
    </row>
    <row r="2001" spans="1:38" x14ac:dyDescent="0.3">
      <c r="A2001" s="1">
        <f t="shared" si="293"/>
        <v>1</v>
      </c>
      <c r="B2001" s="1" t="s">
        <v>12</v>
      </c>
      <c r="C2001" s="1">
        <v>0.9</v>
      </c>
      <c r="D2001" s="1">
        <v>4</v>
      </c>
      <c r="E2001" s="1">
        <f t="shared" si="294"/>
        <v>500</v>
      </c>
      <c r="F2001" s="1">
        <v>0</v>
      </c>
      <c r="G2001" s="4">
        <f t="shared" si="295"/>
        <v>1.4760147601476015</v>
      </c>
      <c r="H2001" s="4">
        <f t="shared" si="296"/>
        <v>238.00899999999999</v>
      </c>
      <c r="I2001" s="4">
        <v>108.22999999999999</v>
      </c>
      <c r="J2001" s="4">
        <v>3.7730000000000001</v>
      </c>
      <c r="K2001" s="4">
        <v>126.006</v>
      </c>
      <c r="L2001" s="1">
        <v>542</v>
      </c>
      <c r="M2001" s="1">
        <v>550</v>
      </c>
      <c r="N2001" s="1">
        <v>558</v>
      </c>
      <c r="O2001" s="1">
        <v>503</v>
      </c>
      <c r="P2001" s="1">
        <v>514</v>
      </c>
      <c r="Q2001" s="1">
        <v>542</v>
      </c>
      <c r="R2001" s="4">
        <v>22.122</v>
      </c>
      <c r="S2001" s="4">
        <v>82.325999999999993</v>
      </c>
      <c r="T2001" s="4">
        <v>85.539999999999992</v>
      </c>
      <c r="U2001" s="4" t="str">
        <f t="shared" si="297"/>
        <v>0</v>
      </c>
      <c r="V2001" s="4" t="str">
        <f t="shared" si="298"/>
        <v>0</v>
      </c>
      <c r="W2001" s="4" t="str">
        <f t="shared" si="299"/>
        <v>0</v>
      </c>
      <c r="AA2001" s="1">
        <f>SUMPRODUCT((MOD(ROW(F1902:F2001),4)=1)*F1902:F2001)</f>
        <v>0</v>
      </c>
      <c r="AB2001" s="3">
        <f>SUMPRODUCT((MOD(ROW(G1902:G2001),4)=1)*G1902:G2001)/25</f>
        <v>1.6334440503217602</v>
      </c>
      <c r="AC2001" s="3">
        <f t="shared" ref="AC2001:AF2001" si="303">SUMPRODUCT((MOD(ROW(H1902:H2001),4)=1)*H1902:H2001)/25</f>
        <v>238.50296000000003</v>
      </c>
      <c r="AD2001" s="3">
        <f t="shared" si="303"/>
        <v>107.92568</v>
      </c>
      <c r="AE2001" s="3">
        <f t="shared" si="303"/>
        <v>3.238999999999999</v>
      </c>
      <c r="AF2001" s="3">
        <f t="shared" si="303"/>
        <v>127.33828</v>
      </c>
      <c r="AG2001" s="3">
        <f>SUMPRODUCT((MOD(ROW(R1902:R2001),4)=1)*R1902:R2001)/25</f>
        <v>18.929240000000004</v>
      </c>
      <c r="AH2001" s="3">
        <f>SUMPRODUCT((MOD(ROW(S1902:S2001),4)=1)*S1902:S2001)/25</f>
        <v>85.166800000000009</v>
      </c>
      <c r="AI2001" s="3">
        <f>SUMPRODUCT((MOD(ROW(T1902:T2001),4)=1)*T1902:T2001)/25</f>
        <v>88.488799999999998</v>
      </c>
      <c r="AJ2001" s="3" t="str">
        <f>IF(AA2001&gt;0,SUMPRODUCT((MOD(ROW(U1902:U2001),4)=1)*U1902:U2001)/AA2001,"-")</f>
        <v>-</v>
      </c>
      <c r="AK2001" s="3" t="str">
        <f>IF(AA2001&gt;0, SUMPRODUCT((MOD(ROW(V1902:V2001),4)=1)*V1902:V2001)/AA2001,"-")</f>
        <v>-</v>
      </c>
      <c r="AL2001" s="3" t="str">
        <f>IF(AA2001&gt;0,SUMPRODUCT((MOD(ROW(W1902:W2001),4)=1)*W1902:W2001)/AA2001,"-")</f>
        <v>-</v>
      </c>
    </row>
    <row r="2002" spans="1:38" x14ac:dyDescent="0.3">
      <c r="A2002" s="1">
        <f t="shared" si="293"/>
        <v>0</v>
      </c>
      <c r="B2002" s="1" t="s">
        <v>13</v>
      </c>
      <c r="C2002" s="1">
        <v>0.9</v>
      </c>
      <c r="D2002" s="1">
        <v>1</v>
      </c>
      <c r="E2002" s="1">
        <f t="shared" si="294"/>
        <v>501</v>
      </c>
      <c r="F2002" s="1">
        <v>0</v>
      </c>
      <c r="G2002" s="4">
        <f t="shared" si="295"/>
        <v>1.7543859649122806</v>
      </c>
      <c r="H2002" s="4">
        <f t="shared" si="296"/>
        <v>268.64100000000002</v>
      </c>
      <c r="I2002" s="4">
        <v>174.67999999999998</v>
      </c>
      <c r="J2002" s="4">
        <v>3.5949999999999998</v>
      </c>
      <c r="K2002" s="4">
        <v>90.366</v>
      </c>
      <c r="L2002" s="1">
        <v>228</v>
      </c>
      <c r="M2002" s="1">
        <v>232</v>
      </c>
      <c r="N2002" s="1">
        <v>232</v>
      </c>
      <c r="O2002" s="1">
        <v>227</v>
      </c>
      <c r="P2002" s="1">
        <v>228</v>
      </c>
      <c r="Q2002" s="1">
        <v>228</v>
      </c>
      <c r="R2002" s="4">
        <v>1.1240000000000001</v>
      </c>
      <c r="S2002" s="4">
        <v>124.43899999999999</v>
      </c>
      <c r="T2002" s="4">
        <v>173.221</v>
      </c>
      <c r="U2002" s="4" t="str">
        <f t="shared" si="297"/>
        <v>0</v>
      </c>
      <c r="V2002" s="4" t="str">
        <f t="shared" si="298"/>
        <v>0</v>
      </c>
      <c r="W2002" s="4" t="str">
        <f t="shared" si="299"/>
        <v>0</v>
      </c>
    </row>
    <row r="2003" spans="1:38" x14ac:dyDescent="0.3">
      <c r="A2003" s="1">
        <f t="shared" si="293"/>
        <v>0</v>
      </c>
      <c r="B2003" s="1" t="s">
        <v>13</v>
      </c>
      <c r="C2003" s="1">
        <v>0.9</v>
      </c>
      <c r="D2003" s="1">
        <v>2</v>
      </c>
      <c r="E2003" s="1">
        <f t="shared" si="294"/>
        <v>501</v>
      </c>
      <c r="F2003" s="1">
        <v>0</v>
      </c>
      <c r="G2003" s="4">
        <f t="shared" si="295"/>
        <v>1.7543859649122806</v>
      </c>
      <c r="H2003" s="4">
        <f t="shared" si="296"/>
        <v>280.11599999999999</v>
      </c>
      <c r="I2003" s="4">
        <v>183.88399999999999</v>
      </c>
      <c r="J2003" s="4">
        <v>3.7050000000000001</v>
      </c>
      <c r="K2003" s="4">
        <v>92.527000000000001</v>
      </c>
      <c r="L2003" s="1">
        <v>228</v>
      </c>
      <c r="M2003" s="1">
        <v>232</v>
      </c>
      <c r="N2003" s="1">
        <v>232</v>
      </c>
      <c r="O2003" s="1">
        <v>227</v>
      </c>
      <c r="P2003" s="1">
        <v>228</v>
      </c>
      <c r="Q2003" s="1">
        <v>228</v>
      </c>
      <c r="R2003" s="4">
        <v>1.4259999999999999</v>
      </c>
      <c r="S2003" s="4">
        <v>124.43899999999999</v>
      </c>
      <c r="T2003" s="4">
        <v>182.12299999999999</v>
      </c>
      <c r="U2003" s="4" t="str">
        <f t="shared" si="297"/>
        <v>0</v>
      </c>
      <c r="V2003" s="4" t="str">
        <f t="shared" si="298"/>
        <v>0</v>
      </c>
      <c r="W2003" s="4" t="str">
        <f t="shared" si="299"/>
        <v>0</v>
      </c>
    </row>
    <row r="2004" spans="1:38" x14ac:dyDescent="0.3">
      <c r="A2004" s="1">
        <f t="shared" si="293"/>
        <v>0</v>
      </c>
      <c r="B2004" s="1" t="s">
        <v>13</v>
      </c>
      <c r="C2004" s="1">
        <v>0.9</v>
      </c>
      <c r="D2004" s="1">
        <v>3</v>
      </c>
      <c r="E2004" s="1">
        <f t="shared" si="294"/>
        <v>501</v>
      </c>
      <c r="F2004" s="1">
        <v>0</v>
      </c>
      <c r="G2004" s="4">
        <f t="shared" si="295"/>
        <v>1.3100436681222707</v>
      </c>
      <c r="H2004" s="4">
        <f t="shared" si="296"/>
        <v>266.32499999999999</v>
      </c>
      <c r="I2004" s="4">
        <v>182.45099999999999</v>
      </c>
      <c r="J2004" s="4">
        <v>3.524</v>
      </c>
      <c r="K2004" s="4">
        <v>80.349999999999994</v>
      </c>
      <c r="L2004" s="1">
        <v>229</v>
      </c>
      <c r="M2004" s="1">
        <v>232</v>
      </c>
      <c r="N2004" s="1">
        <v>232</v>
      </c>
      <c r="O2004" s="1">
        <v>227</v>
      </c>
      <c r="P2004" s="1">
        <v>228</v>
      </c>
      <c r="Q2004" s="1">
        <v>229</v>
      </c>
      <c r="R2004" s="4">
        <v>1.9590000000000001</v>
      </c>
      <c r="S2004" s="4">
        <v>124.43899999999999</v>
      </c>
      <c r="T2004" s="4">
        <v>180.15699999999998</v>
      </c>
      <c r="U2004" s="4" t="str">
        <f t="shared" si="297"/>
        <v>0</v>
      </c>
      <c r="V2004" s="4" t="str">
        <f t="shared" si="298"/>
        <v>0</v>
      </c>
      <c r="W2004" s="4" t="str">
        <f t="shared" si="299"/>
        <v>0</v>
      </c>
    </row>
    <row r="2005" spans="1:38" x14ac:dyDescent="0.3">
      <c r="A2005" s="1">
        <f t="shared" si="293"/>
        <v>0</v>
      </c>
      <c r="B2005" s="1" t="s">
        <v>13</v>
      </c>
      <c r="C2005" s="1">
        <v>0.9</v>
      </c>
      <c r="D2005" s="1">
        <v>4</v>
      </c>
      <c r="E2005" s="1">
        <f t="shared" si="294"/>
        <v>501</v>
      </c>
      <c r="F2005" s="1">
        <v>0</v>
      </c>
      <c r="G2005" s="4">
        <f t="shared" si="295"/>
        <v>1.3100436681222707</v>
      </c>
      <c r="H2005" s="4">
        <f t="shared" si="296"/>
        <v>283.92099999999999</v>
      </c>
      <c r="I2005" s="4">
        <v>180.96600000000001</v>
      </c>
      <c r="J2005" s="4">
        <v>4.093</v>
      </c>
      <c r="K2005" s="4">
        <v>98.861999999999995</v>
      </c>
      <c r="L2005" s="1">
        <v>229</v>
      </c>
      <c r="M2005" s="1">
        <v>232</v>
      </c>
      <c r="N2005" s="1">
        <v>232</v>
      </c>
      <c r="O2005" s="1">
        <v>227</v>
      </c>
      <c r="P2005" s="1">
        <v>228</v>
      </c>
      <c r="Q2005" s="1">
        <v>229</v>
      </c>
      <c r="R2005" s="4">
        <v>2.7839999999999998</v>
      </c>
      <c r="S2005" s="4">
        <v>124.43899999999999</v>
      </c>
      <c r="T2005" s="4">
        <v>177.84700000000001</v>
      </c>
      <c r="U2005" s="4" t="str">
        <f t="shared" si="297"/>
        <v>0</v>
      </c>
      <c r="V2005" s="4" t="str">
        <f t="shared" si="298"/>
        <v>0</v>
      </c>
      <c r="W2005" s="4" t="str">
        <f t="shared" si="299"/>
        <v>0</v>
      </c>
    </row>
    <row r="2006" spans="1:38" x14ac:dyDescent="0.3">
      <c r="A2006" s="1">
        <f t="shared" si="293"/>
        <v>0</v>
      </c>
      <c r="B2006" s="1" t="s">
        <v>13</v>
      </c>
      <c r="C2006" s="1">
        <v>0.9</v>
      </c>
      <c r="D2006" s="1">
        <v>1</v>
      </c>
      <c r="E2006" s="1">
        <f t="shared" si="294"/>
        <v>502</v>
      </c>
      <c r="F2006" s="1">
        <v>0</v>
      </c>
      <c r="G2006" s="4">
        <f t="shared" si="295"/>
        <v>0.89285714285714279</v>
      </c>
      <c r="H2006" s="4">
        <f t="shared" si="296"/>
        <v>357.94900000000001</v>
      </c>
      <c r="I2006" s="4">
        <v>206.94200000000001</v>
      </c>
      <c r="J2006" s="4">
        <v>2.9609999999999999</v>
      </c>
      <c r="K2006" s="4">
        <v>148.04599999999999</v>
      </c>
      <c r="L2006" s="1">
        <v>224</v>
      </c>
      <c r="M2006" s="1">
        <v>226</v>
      </c>
      <c r="N2006" s="1">
        <v>226</v>
      </c>
      <c r="O2006" s="1">
        <v>224</v>
      </c>
      <c r="P2006" s="1">
        <v>224</v>
      </c>
      <c r="Q2006" s="1">
        <v>224</v>
      </c>
      <c r="R2006" s="4">
        <v>1.141</v>
      </c>
      <c r="S2006" s="4">
        <v>123.17</v>
      </c>
      <c r="T2006" s="4">
        <v>205.536</v>
      </c>
      <c r="U2006" s="4" t="str">
        <f t="shared" si="297"/>
        <v>0</v>
      </c>
      <c r="V2006" s="4" t="str">
        <f t="shared" si="298"/>
        <v>0</v>
      </c>
      <c r="W2006" s="4" t="str">
        <f t="shared" si="299"/>
        <v>0</v>
      </c>
    </row>
    <row r="2007" spans="1:38" x14ac:dyDescent="0.3">
      <c r="A2007" s="1">
        <f t="shared" si="293"/>
        <v>0</v>
      </c>
      <c r="B2007" s="1" t="s">
        <v>13</v>
      </c>
      <c r="C2007" s="1">
        <v>0.9</v>
      </c>
      <c r="D2007" s="1">
        <v>2</v>
      </c>
      <c r="E2007" s="1">
        <f t="shared" si="294"/>
        <v>502</v>
      </c>
      <c r="F2007" s="1">
        <v>0</v>
      </c>
      <c r="G2007" s="4">
        <f t="shared" si="295"/>
        <v>0.89285714285714279</v>
      </c>
      <c r="H2007" s="4">
        <f t="shared" si="296"/>
        <v>302.80199999999996</v>
      </c>
      <c r="I2007" s="4">
        <v>217.774</v>
      </c>
      <c r="J2007" s="4">
        <v>2.5990000000000002</v>
      </c>
      <c r="K2007" s="4">
        <v>82.429000000000002</v>
      </c>
      <c r="L2007" s="1">
        <v>224</v>
      </c>
      <c r="M2007" s="1">
        <v>226</v>
      </c>
      <c r="N2007" s="1">
        <v>226</v>
      </c>
      <c r="O2007" s="1">
        <v>224</v>
      </c>
      <c r="P2007" s="1">
        <v>224</v>
      </c>
      <c r="Q2007" s="1">
        <v>224</v>
      </c>
      <c r="R2007" s="4">
        <v>1.369</v>
      </c>
      <c r="S2007" s="4">
        <v>123.17</v>
      </c>
      <c r="T2007" s="4">
        <v>216.14</v>
      </c>
      <c r="U2007" s="4" t="str">
        <f t="shared" si="297"/>
        <v>0</v>
      </c>
      <c r="V2007" s="4" t="str">
        <f t="shared" si="298"/>
        <v>0</v>
      </c>
      <c r="W2007" s="4" t="str">
        <f t="shared" si="299"/>
        <v>0</v>
      </c>
    </row>
    <row r="2008" spans="1:38" x14ac:dyDescent="0.3">
      <c r="A2008" s="1">
        <f t="shared" si="293"/>
        <v>0</v>
      </c>
      <c r="B2008" s="1" t="s">
        <v>13</v>
      </c>
      <c r="C2008" s="1">
        <v>0.9</v>
      </c>
      <c r="D2008" s="1">
        <v>3</v>
      </c>
      <c r="E2008" s="1">
        <f t="shared" si="294"/>
        <v>502</v>
      </c>
      <c r="F2008" s="1">
        <v>0</v>
      </c>
      <c r="G2008" s="4">
        <f t="shared" si="295"/>
        <v>0.89285714285714279</v>
      </c>
      <c r="H2008" s="4">
        <f t="shared" si="296"/>
        <v>334.91800000000006</v>
      </c>
      <c r="I2008" s="4">
        <v>233.32400000000001</v>
      </c>
      <c r="J2008" s="4">
        <v>2.92</v>
      </c>
      <c r="K2008" s="4">
        <v>98.674000000000007</v>
      </c>
      <c r="L2008" s="1">
        <v>224</v>
      </c>
      <c r="M2008" s="1">
        <v>226</v>
      </c>
      <c r="N2008" s="1">
        <v>226</v>
      </c>
      <c r="O2008" s="1">
        <v>224</v>
      </c>
      <c r="P2008" s="1">
        <v>224</v>
      </c>
      <c r="Q2008" s="1">
        <v>224</v>
      </c>
      <c r="R2008" s="4">
        <v>2.1909999999999998</v>
      </c>
      <c r="S2008" s="4">
        <v>123.17</v>
      </c>
      <c r="T2008" s="4">
        <v>230.86799999999999</v>
      </c>
      <c r="U2008" s="4" t="str">
        <f t="shared" si="297"/>
        <v>0</v>
      </c>
      <c r="V2008" s="4" t="str">
        <f t="shared" si="298"/>
        <v>0</v>
      </c>
      <c r="W2008" s="4" t="str">
        <f t="shared" si="299"/>
        <v>0</v>
      </c>
    </row>
    <row r="2009" spans="1:38" x14ac:dyDescent="0.3">
      <c r="A2009" s="1">
        <f t="shared" si="293"/>
        <v>0</v>
      </c>
      <c r="B2009" s="1" t="s">
        <v>13</v>
      </c>
      <c r="C2009" s="1">
        <v>0.9</v>
      </c>
      <c r="D2009" s="1">
        <v>4</v>
      </c>
      <c r="E2009" s="1">
        <f t="shared" si="294"/>
        <v>502</v>
      </c>
      <c r="F2009" s="1">
        <v>0</v>
      </c>
      <c r="G2009" s="4">
        <f t="shared" si="295"/>
        <v>1.3392857142857142</v>
      </c>
      <c r="H2009" s="4">
        <f t="shared" si="296"/>
        <v>293.80500000000006</v>
      </c>
      <c r="I2009" s="4">
        <v>195.34100000000001</v>
      </c>
      <c r="J2009" s="4">
        <v>2.85</v>
      </c>
      <c r="K2009" s="4">
        <v>95.614000000000004</v>
      </c>
      <c r="L2009" s="1">
        <v>224</v>
      </c>
      <c r="M2009" s="1">
        <v>227</v>
      </c>
      <c r="N2009" s="1">
        <v>227</v>
      </c>
      <c r="O2009" s="1">
        <v>224</v>
      </c>
      <c r="P2009" s="1">
        <v>224</v>
      </c>
      <c r="Q2009" s="1">
        <v>224</v>
      </c>
      <c r="R2009" s="4">
        <v>3.177</v>
      </c>
      <c r="S2009" s="4">
        <v>123.17</v>
      </c>
      <c r="T2009" s="4">
        <v>191.899</v>
      </c>
      <c r="U2009" s="4" t="str">
        <f t="shared" si="297"/>
        <v>0</v>
      </c>
      <c r="V2009" s="4" t="str">
        <f t="shared" si="298"/>
        <v>0</v>
      </c>
      <c r="W2009" s="4" t="str">
        <f t="shared" si="299"/>
        <v>0</v>
      </c>
    </row>
    <row r="2010" spans="1:38" x14ac:dyDescent="0.3">
      <c r="A2010" s="1">
        <f t="shared" si="293"/>
        <v>0</v>
      </c>
      <c r="B2010" s="1" t="s">
        <v>13</v>
      </c>
      <c r="C2010" s="1">
        <v>0.9</v>
      </c>
      <c r="D2010" s="1">
        <v>1</v>
      </c>
      <c r="E2010" s="1">
        <f t="shared" si="294"/>
        <v>503</v>
      </c>
      <c r="F2010" s="1">
        <v>0</v>
      </c>
      <c r="G2010" s="4">
        <f t="shared" si="295"/>
        <v>2.643171806167401</v>
      </c>
      <c r="H2010" s="4">
        <f t="shared" si="296"/>
        <v>292.73899999999998</v>
      </c>
      <c r="I2010" s="4">
        <v>212.762</v>
      </c>
      <c r="J2010" s="4">
        <v>3.762</v>
      </c>
      <c r="K2010" s="4">
        <v>76.215000000000003</v>
      </c>
      <c r="L2010" s="1">
        <v>227</v>
      </c>
      <c r="M2010" s="1">
        <v>233</v>
      </c>
      <c r="N2010" s="1">
        <v>233</v>
      </c>
      <c r="O2010" s="1">
        <v>224</v>
      </c>
      <c r="P2010" s="1">
        <v>227</v>
      </c>
      <c r="Q2010" s="1">
        <v>226</v>
      </c>
      <c r="R2010" s="4">
        <v>1.232</v>
      </c>
      <c r="S2010" s="4">
        <v>132.22200000000001</v>
      </c>
      <c r="T2010" s="4">
        <v>211.233</v>
      </c>
      <c r="U2010" s="4" t="str">
        <f t="shared" si="297"/>
        <v>0</v>
      </c>
      <c r="V2010" s="4" t="str">
        <f t="shared" si="298"/>
        <v>0</v>
      </c>
      <c r="W2010" s="4" t="str">
        <f t="shared" si="299"/>
        <v>0</v>
      </c>
    </row>
    <row r="2011" spans="1:38" x14ac:dyDescent="0.3">
      <c r="A2011" s="1">
        <f t="shared" si="293"/>
        <v>0</v>
      </c>
      <c r="B2011" s="1" t="s">
        <v>13</v>
      </c>
      <c r="C2011" s="1">
        <v>0.9</v>
      </c>
      <c r="D2011" s="1">
        <v>2</v>
      </c>
      <c r="E2011" s="1">
        <f t="shared" si="294"/>
        <v>503</v>
      </c>
      <c r="F2011" s="1">
        <v>0</v>
      </c>
      <c r="G2011" s="4">
        <f t="shared" si="295"/>
        <v>2.643171806167401</v>
      </c>
      <c r="H2011" s="4">
        <f t="shared" si="296"/>
        <v>348.47700000000003</v>
      </c>
      <c r="I2011" s="4">
        <v>192.37</v>
      </c>
      <c r="J2011" s="4">
        <v>4.1749999999999998</v>
      </c>
      <c r="K2011" s="4">
        <v>151.93199999999999</v>
      </c>
      <c r="L2011" s="1">
        <v>227</v>
      </c>
      <c r="M2011" s="1">
        <v>233</v>
      </c>
      <c r="N2011" s="1">
        <v>233</v>
      </c>
      <c r="O2011" s="1">
        <v>224</v>
      </c>
      <c r="P2011" s="1">
        <v>227</v>
      </c>
      <c r="Q2011" s="1">
        <v>226</v>
      </c>
      <c r="R2011" s="4">
        <v>1.653</v>
      </c>
      <c r="S2011" s="4">
        <v>132.22200000000001</v>
      </c>
      <c r="T2011" s="4">
        <v>190.42000000000002</v>
      </c>
      <c r="U2011" s="4" t="str">
        <f t="shared" si="297"/>
        <v>0</v>
      </c>
      <c r="V2011" s="4" t="str">
        <f t="shared" si="298"/>
        <v>0</v>
      </c>
      <c r="W2011" s="4" t="str">
        <f t="shared" si="299"/>
        <v>0</v>
      </c>
    </row>
    <row r="2012" spans="1:38" x14ac:dyDescent="0.3">
      <c r="A2012" s="1">
        <f t="shared" si="293"/>
        <v>0</v>
      </c>
      <c r="B2012" s="1" t="s">
        <v>13</v>
      </c>
      <c r="C2012" s="1">
        <v>0.9</v>
      </c>
      <c r="D2012" s="1">
        <v>3</v>
      </c>
      <c r="E2012" s="1">
        <f t="shared" si="294"/>
        <v>503</v>
      </c>
      <c r="F2012" s="1">
        <v>0</v>
      </c>
      <c r="G2012" s="4">
        <f t="shared" si="295"/>
        <v>2.643171806167401</v>
      </c>
      <c r="H2012" s="4">
        <f t="shared" si="296"/>
        <v>278.22700000000003</v>
      </c>
      <c r="I2012" s="4">
        <v>192.452</v>
      </c>
      <c r="J2012" s="4">
        <v>3.3090000000000002</v>
      </c>
      <c r="K2012" s="4">
        <v>82.465999999999994</v>
      </c>
      <c r="L2012" s="1">
        <v>227</v>
      </c>
      <c r="M2012" s="1">
        <v>233</v>
      </c>
      <c r="N2012" s="1">
        <v>233</v>
      </c>
      <c r="O2012" s="1">
        <v>224</v>
      </c>
      <c r="P2012" s="1">
        <v>227</v>
      </c>
      <c r="Q2012" s="1">
        <v>226</v>
      </c>
      <c r="R2012" s="4">
        <v>3.093</v>
      </c>
      <c r="S2012" s="4">
        <v>132.22200000000001</v>
      </c>
      <c r="T2012" s="4">
        <v>189.06200000000001</v>
      </c>
      <c r="U2012" s="4" t="str">
        <f t="shared" si="297"/>
        <v>0</v>
      </c>
      <c r="V2012" s="4" t="str">
        <f t="shared" si="298"/>
        <v>0</v>
      </c>
      <c r="W2012" s="4" t="str">
        <f t="shared" si="299"/>
        <v>0</v>
      </c>
    </row>
    <row r="2013" spans="1:38" x14ac:dyDescent="0.3">
      <c r="A2013" s="1">
        <f t="shared" si="293"/>
        <v>0</v>
      </c>
      <c r="B2013" s="1" t="s">
        <v>13</v>
      </c>
      <c r="C2013" s="1">
        <v>0.9</v>
      </c>
      <c r="D2013" s="1">
        <v>4</v>
      </c>
      <c r="E2013" s="1">
        <f t="shared" si="294"/>
        <v>503</v>
      </c>
      <c r="F2013" s="1">
        <v>0</v>
      </c>
      <c r="G2013" s="4">
        <f t="shared" si="295"/>
        <v>2.643171806167401</v>
      </c>
      <c r="H2013" s="4">
        <f t="shared" si="296"/>
        <v>308.09100000000001</v>
      </c>
      <c r="I2013" s="4">
        <v>193.27100000000002</v>
      </c>
      <c r="J2013" s="4">
        <v>4.133</v>
      </c>
      <c r="K2013" s="4">
        <v>110.687</v>
      </c>
      <c r="L2013" s="1">
        <v>227</v>
      </c>
      <c r="M2013" s="1">
        <v>233</v>
      </c>
      <c r="N2013" s="1">
        <v>233</v>
      </c>
      <c r="O2013" s="1">
        <v>224</v>
      </c>
      <c r="P2013" s="1">
        <v>227</v>
      </c>
      <c r="Q2013" s="1">
        <v>227</v>
      </c>
      <c r="R2013" s="4">
        <v>3.5819999999999999</v>
      </c>
      <c r="S2013" s="4">
        <v>132.22200000000001</v>
      </c>
      <c r="T2013" s="4">
        <v>189.392</v>
      </c>
      <c r="U2013" s="4" t="str">
        <f t="shared" si="297"/>
        <v>0</v>
      </c>
      <c r="V2013" s="4" t="str">
        <f t="shared" si="298"/>
        <v>0</v>
      </c>
      <c r="W2013" s="4" t="str">
        <f t="shared" si="299"/>
        <v>0</v>
      </c>
    </row>
    <row r="2014" spans="1:38" x14ac:dyDescent="0.3">
      <c r="A2014" s="1">
        <f t="shared" si="293"/>
        <v>0</v>
      </c>
      <c r="B2014" s="1" t="s">
        <v>13</v>
      </c>
      <c r="C2014" s="1">
        <v>0.9</v>
      </c>
      <c r="D2014" s="1">
        <v>1</v>
      </c>
      <c r="E2014" s="1">
        <f t="shared" si="294"/>
        <v>504</v>
      </c>
      <c r="F2014" s="1">
        <v>0</v>
      </c>
      <c r="G2014" s="4">
        <f t="shared" si="295"/>
        <v>0.86206896551724133</v>
      </c>
      <c r="H2014" s="4">
        <f t="shared" si="296"/>
        <v>286.26800000000003</v>
      </c>
      <c r="I2014" s="4">
        <v>204.33100000000002</v>
      </c>
      <c r="J2014" s="4">
        <v>3.4540000000000002</v>
      </c>
      <c r="K2014" s="4">
        <v>78.483000000000004</v>
      </c>
      <c r="L2014" s="1">
        <v>232</v>
      </c>
      <c r="M2014" s="1">
        <v>234</v>
      </c>
      <c r="N2014" s="1">
        <v>234</v>
      </c>
      <c r="O2014" s="1">
        <v>227</v>
      </c>
      <c r="P2014" s="1">
        <v>232</v>
      </c>
      <c r="Q2014" s="1">
        <v>229</v>
      </c>
      <c r="R2014" s="4">
        <v>0.996</v>
      </c>
      <c r="S2014" s="4">
        <v>130.416</v>
      </c>
      <c r="T2014" s="4">
        <v>203.02699999999999</v>
      </c>
      <c r="U2014" s="4" t="str">
        <f t="shared" si="297"/>
        <v>0</v>
      </c>
      <c r="V2014" s="4" t="str">
        <f t="shared" si="298"/>
        <v>0</v>
      </c>
      <c r="W2014" s="4" t="str">
        <f t="shared" si="299"/>
        <v>0</v>
      </c>
    </row>
    <row r="2015" spans="1:38" x14ac:dyDescent="0.3">
      <c r="A2015" s="1">
        <f t="shared" si="293"/>
        <v>0</v>
      </c>
      <c r="B2015" s="1" t="s">
        <v>13</v>
      </c>
      <c r="C2015" s="1">
        <v>0.9</v>
      </c>
      <c r="D2015" s="1">
        <v>2</v>
      </c>
      <c r="E2015" s="1">
        <f t="shared" si="294"/>
        <v>504</v>
      </c>
      <c r="F2015" s="1">
        <v>0</v>
      </c>
      <c r="G2015" s="4">
        <f t="shared" si="295"/>
        <v>0.86206896551724133</v>
      </c>
      <c r="H2015" s="4">
        <f t="shared" si="296"/>
        <v>292</v>
      </c>
      <c r="I2015" s="4">
        <v>210.59</v>
      </c>
      <c r="J2015" s="4">
        <v>3.7639999999999998</v>
      </c>
      <c r="K2015" s="4">
        <v>77.646000000000001</v>
      </c>
      <c r="L2015" s="1">
        <v>232</v>
      </c>
      <c r="M2015" s="1">
        <v>234</v>
      </c>
      <c r="N2015" s="1">
        <v>234</v>
      </c>
      <c r="O2015" s="1">
        <v>227</v>
      </c>
      <c r="P2015" s="1">
        <v>232</v>
      </c>
      <c r="Q2015" s="1">
        <v>229</v>
      </c>
      <c r="R2015" s="4">
        <v>1.3360000000000001</v>
      </c>
      <c r="S2015" s="4">
        <v>130.416</v>
      </c>
      <c r="T2015" s="4">
        <v>208.946</v>
      </c>
      <c r="U2015" s="4" t="str">
        <f t="shared" si="297"/>
        <v>0</v>
      </c>
      <c r="V2015" s="4" t="str">
        <f t="shared" si="298"/>
        <v>0</v>
      </c>
      <c r="W2015" s="4" t="str">
        <f t="shared" si="299"/>
        <v>0</v>
      </c>
    </row>
    <row r="2016" spans="1:38" x14ac:dyDescent="0.3">
      <c r="A2016" s="1">
        <f t="shared" si="293"/>
        <v>0</v>
      </c>
      <c r="B2016" s="1" t="s">
        <v>13</v>
      </c>
      <c r="C2016" s="1">
        <v>0.9</v>
      </c>
      <c r="D2016" s="1">
        <v>3</v>
      </c>
      <c r="E2016" s="1">
        <f t="shared" si="294"/>
        <v>504</v>
      </c>
      <c r="F2016" s="1">
        <v>0</v>
      </c>
      <c r="G2016" s="4">
        <f t="shared" si="295"/>
        <v>0.86206896551724133</v>
      </c>
      <c r="H2016" s="4">
        <f t="shared" si="296"/>
        <v>289.77800000000002</v>
      </c>
      <c r="I2016" s="4">
        <v>198.60300000000001</v>
      </c>
      <c r="J2016" s="4">
        <v>3.1389999999999998</v>
      </c>
      <c r="K2016" s="4">
        <v>88.036000000000001</v>
      </c>
      <c r="L2016" s="1">
        <v>232</v>
      </c>
      <c r="M2016" s="1">
        <v>234</v>
      </c>
      <c r="N2016" s="1">
        <v>234</v>
      </c>
      <c r="O2016" s="1">
        <v>227</v>
      </c>
      <c r="P2016" s="1">
        <v>232</v>
      </c>
      <c r="Q2016" s="1">
        <v>229</v>
      </c>
      <c r="R2016" s="4">
        <v>1.679</v>
      </c>
      <c r="S2016" s="4">
        <v>130.416</v>
      </c>
      <c r="T2016" s="4">
        <v>196.61599999999999</v>
      </c>
      <c r="U2016" s="4" t="str">
        <f t="shared" si="297"/>
        <v>0</v>
      </c>
      <c r="V2016" s="4" t="str">
        <f t="shared" si="298"/>
        <v>0</v>
      </c>
      <c r="W2016" s="4" t="str">
        <f t="shared" si="299"/>
        <v>0</v>
      </c>
    </row>
    <row r="2017" spans="1:23" x14ac:dyDescent="0.3">
      <c r="A2017" s="1">
        <f t="shared" si="293"/>
        <v>0</v>
      </c>
      <c r="B2017" s="1" t="s">
        <v>13</v>
      </c>
      <c r="C2017" s="1">
        <v>0.9</v>
      </c>
      <c r="D2017" s="1">
        <v>4</v>
      </c>
      <c r="E2017" s="1">
        <f t="shared" si="294"/>
        <v>504</v>
      </c>
      <c r="F2017" s="1">
        <v>0</v>
      </c>
      <c r="G2017" s="4">
        <f t="shared" si="295"/>
        <v>0.86206896551724133</v>
      </c>
      <c r="H2017" s="4">
        <f t="shared" si="296"/>
        <v>358.56200000000001</v>
      </c>
      <c r="I2017" s="4">
        <v>213.053</v>
      </c>
      <c r="J2017" s="4">
        <v>3.3</v>
      </c>
      <c r="K2017" s="4">
        <v>142.209</v>
      </c>
      <c r="L2017" s="1">
        <v>232</v>
      </c>
      <c r="M2017" s="1">
        <v>234</v>
      </c>
      <c r="N2017" s="1">
        <v>234</v>
      </c>
      <c r="O2017" s="1">
        <v>227</v>
      </c>
      <c r="P2017" s="1">
        <v>232</v>
      </c>
      <c r="Q2017" s="1">
        <v>230</v>
      </c>
      <c r="R2017" s="4">
        <v>2.4670000000000001</v>
      </c>
      <c r="S2017" s="4">
        <v>130.416</v>
      </c>
      <c r="T2017" s="4">
        <v>210.27800000000002</v>
      </c>
      <c r="U2017" s="4" t="str">
        <f t="shared" si="297"/>
        <v>0</v>
      </c>
      <c r="V2017" s="4" t="str">
        <f t="shared" si="298"/>
        <v>0</v>
      </c>
      <c r="W2017" s="4" t="str">
        <f t="shared" si="299"/>
        <v>0</v>
      </c>
    </row>
    <row r="2018" spans="1:23" x14ac:dyDescent="0.3">
      <c r="A2018" s="1">
        <f t="shared" si="293"/>
        <v>0</v>
      </c>
      <c r="B2018" s="1" t="s">
        <v>13</v>
      </c>
      <c r="C2018" s="1">
        <v>0.9</v>
      </c>
      <c r="D2018" s="1">
        <v>1</v>
      </c>
      <c r="E2018" s="1">
        <f t="shared" si="294"/>
        <v>505</v>
      </c>
      <c r="F2018" s="1">
        <v>0</v>
      </c>
      <c r="G2018" s="4">
        <f t="shared" si="295"/>
        <v>1.3888888888888888</v>
      </c>
      <c r="H2018" s="4">
        <f t="shared" si="296"/>
        <v>260.46100000000001</v>
      </c>
      <c r="I2018" s="4">
        <v>179.06300000000002</v>
      </c>
      <c r="J2018" s="4">
        <v>4.2510000000000003</v>
      </c>
      <c r="K2018" s="4">
        <v>77.147000000000006</v>
      </c>
      <c r="L2018" s="1">
        <v>216</v>
      </c>
      <c r="M2018" s="1">
        <v>219</v>
      </c>
      <c r="N2018" s="1">
        <v>219</v>
      </c>
      <c r="O2018" s="1">
        <v>213</v>
      </c>
      <c r="P2018" s="1">
        <v>216</v>
      </c>
      <c r="Q2018" s="1">
        <v>215</v>
      </c>
      <c r="R2018" s="4">
        <v>1.034</v>
      </c>
      <c r="S2018" s="4">
        <v>124.18600000000001</v>
      </c>
      <c r="T2018" s="4">
        <v>177.73599999999999</v>
      </c>
      <c r="U2018" s="4" t="str">
        <f t="shared" si="297"/>
        <v>0</v>
      </c>
      <c r="V2018" s="4" t="str">
        <f t="shared" si="298"/>
        <v>0</v>
      </c>
      <c r="W2018" s="4" t="str">
        <f t="shared" si="299"/>
        <v>0</v>
      </c>
    </row>
    <row r="2019" spans="1:23" x14ac:dyDescent="0.3">
      <c r="A2019" s="1">
        <f t="shared" si="293"/>
        <v>0</v>
      </c>
      <c r="B2019" s="1" t="s">
        <v>13</v>
      </c>
      <c r="C2019" s="1">
        <v>0.9</v>
      </c>
      <c r="D2019" s="1">
        <v>2</v>
      </c>
      <c r="E2019" s="1">
        <f t="shared" si="294"/>
        <v>505</v>
      </c>
      <c r="F2019" s="1">
        <v>0</v>
      </c>
      <c r="G2019" s="4">
        <f t="shared" si="295"/>
        <v>1.3888888888888888</v>
      </c>
      <c r="H2019" s="4">
        <f t="shared" si="296"/>
        <v>273.971</v>
      </c>
      <c r="I2019" s="4">
        <v>189.584</v>
      </c>
      <c r="J2019" s="4">
        <v>5.194</v>
      </c>
      <c r="K2019" s="4">
        <v>79.192999999999998</v>
      </c>
      <c r="L2019" s="1">
        <v>216</v>
      </c>
      <c r="M2019" s="1">
        <v>219</v>
      </c>
      <c r="N2019" s="1">
        <v>219</v>
      </c>
      <c r="O2019" s="1">
        <v>213</v>
      </c>
      <c r="P2019" s="1">
        <v>216</v>
      </c>
      <c r="Q2019" s="1">
        <v>215</v>
      </c>
      <c r="R2019" s="4">
        <v>1.623</v>
      </c>
      <c r="S2019" s="4">
        <v>124.18600000000001</v>
      </c>
      <c r="T2019" s="4">
        <v>187.66800000000001</v>
      </c>
      <c r="U2019" s="4" t="str">
        <f t="shared" si="297"/>
        <v>0</v>
      </c>
      <c r="V2019" s="4" t="str">
        <f t="shared" si="298"/>
        <v>0</v>
      </c>
      <c r="W2019" s="4" t="str">
        <f t="shared" si="299"/>
        <v>0</v>
      </c>
    </row>
    <row r="2020" spans="1:23" x14ac:dyDescent="0.3">
      <c r="A2020" s="1">
        <f t="shared" si="293"/>
        <v>0</v>
      </c>
      <c r="B2020" s="1" t="s">
        <v>13</v>
      </c>
      <c r="C2020" s="1">
        <v>0.9</v>
      </c>
      <c r="D2020" s="1">
        <v>3</v>
      </c>
      <c r="E2020" s="1">
        <f t="shared" si="294"/>
        <v>505</v>
      </c>
      <c r="F2020" s="1">
        <v>0</v>
      </c>
      <c r="G2020" s="4">
        <f t="shared" si="295"/>
        <v>1.8518518518518516</v>
      </c>
      <c r="H2020" s="4">
        <f t="shared" si="296"/>
        <v>318.666</v>
      </c>
      <c r="I2020" s="4">
        <v>181.03800000000001</v>
      </c>
      <c r="J2020" s="4">
        <v>4.0030000000000001</v>
      </c>
      <c r="K2020" s="4">
        <v>133.625</v>
      </c>
      <c r="L2020" s="1">
        <v>216</v>
      </c>
      <c r="M2020" s="1">
        <v>220</v>
      </c>
      <c r="N2020" s="1">
        <v>220</v>
      </c>
      <c r="O2020" s="1">
        <v>213</v>
      </c>
      <c r="P2020" s="1">
        <v>216</v>
      </c>
      <c r="Q2020" s="1">
        <v>215</v>
      </c>
      <c r="R2020" s="4">
        <v>1.5669999999999999</v>
      </c>
      <c r="S2020" s="4">
        <v>124.18600000000001</v>
      </c>
      <c r="T2020" s="4">
        <v>179.178</v>
      </c>
      <c r="U2020" s="4" t="str">
        <f t="shared" si="297"/>
        <v>0</v>
      </c>
      <c r="V2020" s="4" t="str">
        <f t="shared" si="298"/>
        <v>0</v>
      </c>
      <c r="W2020" s="4" t="str">
        <f t="shared" si="299"/>
        <v>0</v>
      </c>
    </row>
    <row r="2021" spans="1:23" x14ac:dyDescent="0.3">
      <c r="A2021" s="1">
        <f t="shared" si="293"/>
        <v>0</v>
      </c>
      <c r="B2021" s="1" t="s">
        <v>13</v>
      </c>
      <c r="C2021" s="1">
        <v>0.9</v>
      </c>
      <c r="D2021" s="1">
        <v>4</v>
      </c>
      <c r="E2021" s="1">
        <f t="shared" si="294"/>
        <v>505</v>
      </c>
      <c r="F2021" s="1">
        <v>0</v>
      </c>
      <c r="G2021" s="4">
        <f t="shared" si="295"/>
        <v>1.8518518518518516</v>
      </c>
      <c r="H2021" s="4">
        <f t="shared" si="296"/>
        <v>325.00900000000001</v>
      </c>
      <c r="I2021" s="4">
        <v>182.35300000000001</v>
      </c>
      <c r="J2021" s="4">
        <v>3.476</v>
      </c>
      <c r="K2021" s="4">
        <v>139.18</v>
      </c>
      <c r="L2021" s="1">
        <v>216</v>
      </c>
      <c r="M2021" s="1">
        <v>220</v>
      </c>
      <c r="N2021" s="1">
        <v>220</v>
      </c>
      <c r="O2021" s="1">
        <v>213</v>
      </c>
      <c r="P2021" s="1">
        <v>216</v>
      </c>
      <c r="Q2021" s="1">
        <v>215</v>
      </c>
      <c r="R2021" s="4">
        <v>3.36</v>
      </c>
      <c r="S2021" s="4">
        <v>124.18600000000001</v>
      </c>
      <c r="T2021" s="4">
        <v>178.7</v>
      </c>
      <c r="U2021" s="4" t="str">
        <f t="shared" si="297"/>
        <v>0</v>
      </c>
      <c r="V2021" s="4" t="str">
        <f t="shared" si="298"/>
        <v>0</v>
      </c>
      <c r="W2021" s="4" t="str">
        <f t="shared" si="299"/>
        <v>0</v>
      </c>
    </row>
    <row r="2022" spans="1:23" x14ac:dyDescent="0.3">
      <c r="A2022" s="1">
        <f t="shared" si="293"/>
        <v>0</v>
      </c>
      <c r="B2022" s="1" t="s">
        <v>13</v>
      </c>
      <c r="C2022" s="1">
        <v>0.9</v>
      </c>
      <c r="D2022" s="1">
        <v>1</v>
      </c>
      <c r="E2022" s="1">
        <f t="shared" si="294"/>
        <v>506</v>
      </c>
      <c r="F2022" s="1">
        <v>0</v>
      </c>
      <c r="G2022" s="4">
        <f t="shared" si="295"/>
        <v>1.3392857142857142</v>
      </c>
      <c r="H2022" s="4">
        <f t="shared" si="296"/>
        <v>282.72299999999996</v>
      </c>
      <c r="I2022" s="4">
        <v>198.83499999999998</v>
      </c>
      <c r="J2022" s="4">
        <v>4.1260000000000003</v>
      </c>
      <c r="K2022" s="4">
        <v>79.762</v>
      </c>
      <c r="L2022" s="1">
        <v>224</v>
      </c>
      <c r="M2022" s="1">
        <v>227</v>
      </c>
      <c r="N2022" s="1">
        <v>227</v>
      </c>
      <c r="O2022" s="1">
        <v>223</v>
      </c>
      <c r="P2022" s="1">
        <v>224</v>
      </c>
      <c r="Q2022" s="1">
        <v>224</v>
      </c>
      <c r="R2022" s="4">
        <v>1.0109999999999999</v>
      </c>
      <c r="S2022" s="4">
        <v>134.01599999999999</v>
      </c>
      <c r="T2022" s="4">
        <v>197.42499999999998</v>
      </c>
      <c r="U2022" s="4" t="str">
        <f t="shared" si="297"/>
        <v>0</v>
      </c>
      <c r="V2022" s="4" t="str">
        <f t="shared" si="298"/>
        <v>0</v>
      </c>
      <c r="W2022" s="4" t="str">
        <f t="shared" si="299"/>
        <v>0</v>
      </c>
    </row>
    <row r="2023" spans="1:23" x14ac:dyDescent="0.3">
      <c r="A2023" s="1">
        <f t="shared" si="293"/>
        <v>0</v>
      </c>
      <c r="B2023" s="1" t="s">
        <v>13</v>
      </c>
      <c r="C2023" s="1">
        <v>0.9</v>
      </c>
      <c r="D2023" s="1">
        <v>2</v>
      </c>
      <c r="E2023" s="1">
        <f t="shared" si="294"/>
        <v>506</v>
      </c>
      <c r="F2023" s="1">
        <v>0</v>
      </c>
      <c r="G2023" s="4">
        <f t="shared" si="295"/>
        <v>1.3392857142857142</v>
      </c>
      <c r="H2023" s="4">
        <f t="shared" si="296"/>
        <v>301.04300000000001</v>
      </c>
      <c r="I2023" s="4">
        <v>218.05500000000001</v>
      </c>
      <c r="J2023" s="4">
        <v>3.8660000000000001</v>
      </c>
      <c r="K2023" s="4">
        <v>79.122</v>
      </c>
      <c r="L2023" s="1">
        <v>224</v>
      </c>
      <c r="M2023" s="1">
        <v>227</v>
      </c>
      <c r="N2023" s="1">
        <v>227</v>
      </c>
      <c r="O2023" s="1">
        <v>223</v>
      </c>
      <c r="P2023" s="1">
        <v>224</v>
      </c>
      <c r="Q2023" s="1">
        <v>224</v>
      </c>
      <c r="R2023" s="4">
        <v>1.1100000000000001</v>
      </c>
      <c r="S2023" s="4">
        <v>134.01599999999999</v>
      </c>
      <c r="T2023" s="4">
        <v>216.54599999999999</v>
      </c>
      <c r="U2023" s="4" t="str">
        <f t="shared" si="297"/>
        <v>0</v>
      </c>
      <c r="V2023" s="4" t="str">
        <f t="shared" si="298"/>
        <v>0</v>
      </c>
      <c r="W2023" s="4" t="str">
        <f t="shared" si="299"/>
        <v>0</v>
      </c>
    </row>
    <row r="2024" spans="1:23" x14ac:dyDescent="0.3">
      <c r="A2024" s="1">
        <f t="shared" si="293"/>
        <v>0</v>
      </c>
      <c r="B2024" s="1" t="s">
        <v>13</v>
      </c>
      <c r="C2024" s="1">
        <v>0.9</v>
      </c>
      <c r="D2024" s="1">
        <v>3</v>
      </c>
      <c r="E2024" s="1">
        <f t="shared" si="294"/>
        <v>506</v>
      </c>
      <c r="F2024" s="1">
        <v>0</v>
      </c>
      <c r="G2024" s="4">
        <f t="shared" si="295"/>
        <v>1.3392857142857142</v>
      </c>
      <c r="H2024" s="4">
        <f t="shared" si="296"/>
        <v>358.89</v>
      </c>
      <c r="I2024" s="4">
        <v>254.499</v>
      </c>
      <c r="J2024" s="4">
        <v>3.6019999999999999</v>
      </c>
      <c r="K2024" s="4">
        <v>100.789</v>
      </c>
      <c r="L2024" s="1">
        <v>224</v>
      </c>
      <c r="M2024" s="1">
        <v>227</v>
      </c>
      <c r="N2024" s="1">
        <v>227</v>
      </c>
      <c r="O2024" s="1">
        <v>223</v>
      </c>
      <c r="P2024" s="1">
        <v>224</v>
      </c>
      <c r="Q2024" s="1">
        <v>224</v>
      </c>
      <c r="R2024" s="4">
        <v>1.637</v>
      </c>
      <c r="S2024" s="4">
        <v>134.01599999999999</v>
      </c>
      <c r="T2024" s="4">
        <v>252.46299999999999</v>
      </c>
      <c r="U2024" s="4" t="str">
        <f t="shared" si="297"/>
        <v>0</v>
      </c>
      <c r="V2024" s="4" t="str">
        <f t="shared" si="298"/>
        <v>0</v>
      </c>
      <c r="W2024" s="4" t="str">
        <f t="shared" si="299"/>
        <v>0</v>
      </c>
    </row>
    <row r="2025" spans="1:23" x14ac:dyDescent="0.3">
      <c r="A2025" s="1">
        <f t="shared" si="293"/>
        <v>0</v>
      </c>
      <c r="B2025" s="1" t="s">
        <v>13</v>
      </c>
      <c r="C2025" s="1">
        <v>0.9</v>
      </c>
      <c r="D2025" s="1">
        <v>4</v>
      </c>
      <c r="E2025" s="1">
        <f t="shared" si="294"/>
        <v>506</v>
      </c>
      <c r="F2025" s="1">
        <v>0</v>
      </c>
      <c r="G2025" s="4">
        <f t="shared" si="295"/>
        <v>1.7857142857142856</v>
      </c>
      <c r="H2025" s="4">
        <f t="shared" si="296"/>
        <v>286.58699999999993</v>
      </c>
      <c r="I2025" s="4">
        <v>212.18599999999998</v>
      </c>
      <c r="J2025" s="4">
        <v>3.8879999999999999</v>
      </c>
      <c r="K2025" s="4">
        <v>70.513000000000005</v>
      </c>
      <c r="L2025" s="1">
        <v>224</v>
      </c>
      <c r="M2025" s="1">
        <v>228</v>
      </c>
      <c r="N2025" s="1">
        <v>228</v>
      </c>
      <c r="O2025" s="1">
        <v>223</v>
      </c>
      <c r="P2025" s="1">
        <v>224</v>
      </c>
      <c r="Q2025" s="1">
        <v>224</v>
      </c>
      <c r="R2025" s="4">
        <v>2.6539999999999999</v>
      </c>
      <c r="S2025" s="4">
        <v>134.01599999999999</v>
      </c>
      <c r="T2025" s="4">
        <v>209.13299999999998</v>
      </c>
      <c r="U2025" s="4" t="str">
        <f t="shared" si="297"/>
        <v>0</v>
      </c>
      <c r="V2025" s="4" t="str">
        <f t="shared" si="298"/>
        <v>0</v>
      </c>
      <c r="W2025" s="4" t="str">
        <f t="shared" si="299"/>
        <v>0</v>
      </c>
    </row>
    <row r="2026" spans="1:23" x14ac:dyDescent="0.3">
      <c r="A2026" s="1">
        <f t="shared" si="293"/>
        <v>0</v>
      </c>
      <c r="B2026" s="1" t="s">
        <v>13</v>
      </c>
      <c r="C2026" s="1">
        <v>0.9</v>
      </c>
      <c r="D2026" s="1">
        <v>1</v>
      </c>
      <c r="E2026" s="1">
        <f t="shared" si="294"/>
        <v>507</v>
      </c>
      <c r="F2026" s="1">
        <v>0</v>
      </c>
      <c r="G2026" s="4">
        <f t="shared" si="295"/>
        <v>1.3574660633484164</v>
      </c>
      <c r="H2026" s="4">
        <f t="shared" si="296"/>
        <v>318.95299999999997</v>
      </c>
      <c r="I2026" s="4">
        <v>229.58199999999999</v>
      </c>
      <c r="J2026" s="4">
        <v>3.1440000000000001</v>
      </c>
      <c r="K2026" s="4">
        <v>86.227000000000004</v>
      </c>
      <c r="L2026" s="1">
        <v>221</v>
      </c>
      <c r="M2026" s="1">
        <v>224</v>
      </c>
      <c r="N2026" s="1">
        <v>224</v>
      </c>
      <c r="O2026" s="1">
        <v>220</v>
      </c>
      <c r="P2026" s="1">
        <v>220</v>
      </c>
      <c r="Q2026" s="1">
        <v>221</v>
      </c>
      <c r="R2026" s="4">
        <v>1.3049999999999999</v>
      </c>
      <c r="S2026" s="4">
        <v>122.908</v>
      </c>
      <c r="T2026" s="4">
        <v>227.95999999999998</v>
      </c>
      <c r="U2026" s="4" t="str">
        <f t="shared" si="297"/>
        <v>0</v>
      </c>
      <c r="V2026" s="4" t="str">
        <f t="shared" si="298"/>
        <v>0</v>
      </c>
      <c r="W2026" s="4" t="str">
        <f t="shared" si="299"/>
        <v>0</v>
      </c>
    </row>
    <row r="2027" spans="1:23" x14ac:dyDescent="0.3">
      <c r="A2027" s="1">
        <f t="shared" si="293"/>
        <v>0</v>
      </c>
      <c r="B2027" s="1" t="s">
        <v>13</v>
      </c>
      <c r="C2027" s="1">
        <v>0.9</v>
      </c>
      <c r="D2027" s="1">
        <v>2</v>
      </c>
      <c r="E2027" s="1">
        <f t="shared" si="294"/>
        <v>507</v>
      </c>
      <c r="F2027" s="1">
        <v>0</v>
      </c>
      <c r="G2027" s="4">
        <f t="shared" si="295"/>
        <v>1.809954751131222</v>
      </c>
      <c r="H2027" s="4">
        <f t="shared" si="296"/>
        <v>289.64099999999996</v>
      </c>
      <c r="I2027" s="4">
        <v>189.69799999999998</v>
      </c>
      <c r="J2027" s="4">
        <v>3.9260000000000002</v>
      </c>
      <c r="K2027" s="4">
        <v>96.016999999999996</v>
      </c>
      <c r="L2027" s="1">
        <v>221</v>
      </c>
      <c r="M2027" s="1">
        <v>225</v>
      </c>
      <c r="N2027" s="1">
        <v>225</v>
      </c>
      <c r="O2027" s="1">
        <v>220</v>
      </c>
      <c r="P2027" s="1">
        <v>220</v>
      </c>
      <c r="Q2027" s="1">
        <v>221</v>
      </c>
      <c r="R2027" s="4">
        <v>2.3290000000000002</v>
      </c>
      <c r="S2027" s="4">
        <v>122.908</v>
      </c>
      <c r="T2027" s="4">
        <v>187.05199999999999</v>
      </c>
      <c r="U2027" s="4" t="str">
        <f t="shared" si="297"/>
        <v>0</v>
      </c>
      <c r="V2027" s="4" t="str">
        <f t="shared" si="298"/>
        <v>0</v>
      </c>
      <c r="W2027" s="4" t="str">
        <f t="shared" si="299"/>
        <v>0</v>
      </c>
    </row>
    <row r="2028" spans="1:23" x14ac:dyDescent="0.3">
      <c r="A2028" s="1">
        <f t="shared" si="293"/>
        <v>0</v>
      </c>
      <c r="B2028" s="1" t="s">
        <v>13</v>
      </c>
      <c r="C2028" s="1">
        <v>0.9</v>
      </c>
      <c r="D2028" s="1">
        <v>3</v>
      </c>
      <c r="E2028" s="1">
        <f t="shared" si="294"/>
        <v>507</v>
      </c>
      <c r="F2028" s="1">
        <v>0</v>
      </c>
      <c r="G2028" s="4">
        <f t="shared" si="295"/>
        <v>1.809954751131222</v>
      </c>
      <c r="H2028" s="4">
        <f t="shared" si="296"/>
        <v>297.959</v>
      </c>
      <c r="I2028" s="4">
        <v>190.959</v>
      </c>
      <c r="J2028" s="4">
        <v>3.5270000000000001</v>
      </c>
      <c r="K2028" s="4">
        <v>103.473</v>
      </c>
      <c r="L2028" s="1">
        <v>221</v>
      </c>
      <c r="M2028" s="1">
        <v>225</v>
      </c>
      <c r="N2028" s="1">
        <v>225</v>
      </c>
      <c r="O2028" s="1">
        <v>220</v>
      </c>
      <c r="P2028" s="1">
        <v>220</v>
      </c>
      <c r="Q2028" s="1">
        <v>221</v>
      </c>
      <c r="R2028" s="4">
        <v>2.5880000000000001</v>
      </c>
      <c r="S2028" s="4">
        <v>122.908</v>
      </c>
      <c r="T2028" s="4">
        <v>188.05399999999997</v>
      </c>
      <c r="U2028" s="4" t="str">
        <f t="shared" si="297"/>
        <v>0</v>
      </c>
      <c r="V2028" s="4" t="str">
        <f t="shared" si="298"/>
        <v>0</v>
      </c>
      <c r="W2028" s="4" t="str">
        <f t="shared" si="299"/>
        <v>0</v>
      </c>
    </row>
    <row r="2029" spans="1:23" x14ac:dyDescent="0.3">
      <c r="A2029" s="1">
        <f t="shared" si="293"/>
        <v>0</v>
      </c>
      <c r="B2029" s="1" t="s">
        <v>13</v>
      </c>
      <c r="C2029" s="1">
        <v>0.9</v>
      </c>
      <c r="D2029" s="1">
        <v>4</v>
      </c>
      <c r="E2029" s="1">
        <f t="shared" si="294"/>
        <v>507</v>
      </c>
      <c r="F2029" s="1">
        <v>0</v>
      </c>
      <c r="G2029" s="4">
        <f t="shared" si="295"/>
        <v>2.2522522522522523</v>
      </c>
      <c r="H2029" s="4">
        <f t="shared" si="296"/>
        <v>330.75899999999996</v>
      </c>
      <c r="I2029" s="4">
        <v>191.756</v>
      </c>
      <c r="J2029" s="4">
        <v>3.59</v>
      </c>
      <c r="K2029" s="4">
        <v>135.41300000000001</v>
      </c>
      <c r="L2029" s="1">
        <v>222</v>
      </c>
      <c r="M2029" s="1">
        <v>227</v>
      </c>
      <c r="N2029" s="1">
        <v>227</v>
      </c>
      <c r="O2029" s="1">
        <v>220</v>
      </c>
      <c r="P2029" s="1">
        <v>220</v>
      </c>
      <c r="Q2029" s="1">
        <v>222</v>
      </c>
      <c r="R2029" s="4">
        <v>4.9450000000000003</v>
      </c>
      <c r="S2029" s="4">
        <v>122.908</v>
      </c>
      <c r="T2029" s="4">
        <v>186.494</v>
      </c>
      <c r="U2029" s="4" t="str">
        <f t="shared" si="297"/>
        <v>0</v>
      </c>
      <c r="V2029" s="4" t="str">
        <f t="shared" si="298"/>
        <v>0</v>
      </c>
      <c r="W2029" s="4" t="str">
        <f t="shared" si="299"/>
        <v>0</v>
      </c>
    </row>
    <row r="2030" spans="1:23" x14ac:dyDescent="0.3">
      <c r="A2030" s="1">
        <f t="shared" si="293"/>
        <v>0</v>
      </c>
      <c r="B2030" s="1" t="s">
        <v>13</v>
      </c>
      <c r="C2030" s="1">
        <v>0.9</v>
      </c>
      <c r="D2030" s="1">
        <v>1</v>
      </c>
      <c r="E2030" s="1">
        <f t="shared" si="294"/>
        <v>508</v>
      </c>
      <c r="F2030" s="1">
        <v>0</v>
      </c>
      <c r="G2030" s="4">
        <f t="shared" si="295"/>
        <v>2.7149321266968327</v>
      </c>
      <c r="H2030" s="4">
        <f t="shared" si="296"/>
        <v>299.916</v>
      </c>
      <c r="I2030" s="4">
        <v>196.78300000000002</v>
      </c>
      <c r="J2030" s="4">
        <v>4.7430000000000003</v>
      </c>
      <c r="K2030" s="4">
        <v>98.39</v>
      </c>
      <c r="L2030" s="1">
        <v>221</v>
      </c>
      <c r="M2030" s="1">
        <v>227</v>
      </c>
      <c r="N2030" s="1">
        <v>227</v>
      </c>
      <c r="O2030" s="1">
        <v>219</v>
      </c>
      <c r="P2030" s="1">
        <v>221</v>
      </c>
      <c r="Q2030" s="1">
        <v>220</v>
      </c>
      <c r="R2030" s="4">
        <v>1.018</v>
      </c>
      <c r="S2030" s="4">
        <v>119.133</v>
      </c>
      <c r="T2030" s="4">
        <v>195.464</v>
      </c>
      <c r="U2030" s="4" t="str">
        <f t="shared" si="297"/>
        <v>0</v>
      </c>
      <c r="V2030" s="4" t="str">
        <f t="shared" si="298"/>
        <v>0</v>
      </c>
      <c r="W2030" s="4" t="str">
        <f t="shared" si="299"/>
        <v>0</v>
      </c>
    </row>
    <row r="2031" spans="1:23" x14ac:dyDescent="0.3">
      <c r="A2031" s="1">
        <f t="shared" si="293"/>
        <v>0</v>
      </c>
      <c r="B2031" s="1" t="s">
        <v>13</v>
      </c>
      <c r="C2031" s="1">
        <v>0.9</v>
      </c>
      <c r="D2031" s="1">
        <v>2</v>
      </c>
      <c r="E2031" s="1">
        <f t="shared" si="294"/>
        <v>508</v>
      </c>
      <c r="F2031" s="1">
        <v>0</v>
      </c>
      <c r="G2031" s="4">
        <f t="shared" si="295"/>
        <v>2.7149321266968327</v>
      </c>
      <c r="H2031" s="4">
        <f t="shared" si="296"/>
        <v>357.71</v>
      </c>
      <c r="I2031" s="4">
        <v>204.18299999999999</v>
      </c>
      <c r="J2031" s="4">
        <v>4.4930000000000003</v>
      </c>
      <c r="K2031" s="4">
        <v>149.03399999999999</v>
      </c>
      <c r="L2031" s="1">
        <v>221</v>
      </c>
      <c r="M2031" s="1">
        <v>227</v>
      </c>
      <c r="N2031" s="1">
        <v>227</v>
      </c>
      <c r="O2031" s="1">
        <v>219</v>
      </c>
      <c r="P2031" s="1">
        <v>221</v>
      </c>
      <c r="Q2031" s="1">
        <v>220</v>
      </c>
      <c r="R2031" s="4">
        <v>1.827</v>
      </c>
      <c r="S2031" s="4">
        <v>119.133</v>
      </c>
      <c r="T2031" s="4">
        <v>202.05500000000001</v>
      </c>
      <c r="U2031" s="4" t="str">
        <f t="shared" si="297"/>
        <v>0</v>
      </c>
      <c r="V2031" s="4" t="str">
        <f t="shared" si="298"/>
        <v>0</v>
      </c>
      <c r="W2031" s="4" t="str">
        <f t="shared" si="299"/>
        <v>0</v>
      </c>
    </row>
    <row r="2032" spans="1:23" x14ac:dyDescent="0.3">
      <c r="A2032" s="1">
        <f t="shared" si="293"/>
        <v>0</v>
      </c>
      <c r="B2032" s="1" t="s">
        <v>13</v>
      </c>
      <c r="C2032" s="1">
        <v>0.9</v>
      </c>
      <c r="D2032" s="1">
        <v>3</v>
      </c>
      <c r="E2032" s="1">
        <f t="shared" si="294"/>
        <v>508</v>
      </c>
      <c r="F2032" s="1">
        <v>0</v>
      </c>
      <c r="G2032" s="4">
        <f t="shared" si="295"/>
        <v>3.1674208144796379</v>
      </c>
      <c r="H2032" s="4">
        <f t="shared" si="296"/>
        <v>325.05300000000005</v>
      </c>
      <c r="I2032" s="4">
        <v>196.28100000000001</v>
      </c>
      <c r="J2032" s="4">
        <v>3.9630000000000001</v>
      </c>
      <c r="K2032" s="4">
        <v>124.809</v>
      </c>
      <c r="L2032" s="1">
        <v>221</v>
      </c>
      <c r="M2032" s="1">
        <v>228</v>
      </c>
      <c r="N2032" s="1">
        <v>228</v>
      </c>
      <c r="O2032" s="1">
        <v>219</v>
      </c>
      <c r="P2032" s="1">
        <v>221</v>
      </c>
      <c r="Q2032" s="1">
        <v>220</v>
      </c>
      <c r="R2032" s="4">
        <v>3.14</v>
      </c>
      <c r="S2032" s="4">
        <v>119.133</v>
      </c>
      <c r="T2032" s="4">
        <v>192.83999999999997</v>
      </c>
      <c r="U2032" s="4" t="str">
        <f t="shared" si="297"/>
        <v>0</v>
      </c>
      <c r="V2032" s="4" t="str">
        <f t="shared" si="298"/>
        <v>0</v>
      </c>
      <c r="W2032" s="4" t="str">
        <f t="shared" si="299"/>
        <v>0</v>
      </c>
    </row>
    <row r="2033" spans="1:23" x14ac:dyDescent="0.3">
      <c r="A2033" s="1">
        <f t="shared" si="293"/>
        <v>0</v>
      </c>
      <c r="B2033" s="1" t="s">
        <v>13</v>
      </c>
      <c r="C2033" s="1">
        <v>0.9</v>
      </c>
      <c r="D2033" s="1">
        <v>4</v>
      </c>
      <c r="E2033" s="1">
        <f t="shared" si="294"/>
        <v>508</v>
      </c>
      <c r="F2033" s="1">
        <v>0</v>
      </c>
      <c r="G2033" s="4">
        <f t="shared" si="295"/>
        <v>2.7149321266968327</v>
      </c>
      <c r="H2033" s="4">
        <f t="shared" si="296"/>
        <v>357.73399999999998</v>
      </c>
      <c r="I2033" s="4">
        <v>197.03699999999998</v>
      </c>
      <c r="J2033" s="4">
        <v>3.84</v>
      </c>
      <c r="K2033" s="4">
        <v>156.857</v>
      </c>
      <c r="L2033" s="1">
        <v>221</v>
      </c>
      <c r="M2033" s="1">
        <v>227</v>
      </c>
      <c r="N2033" s="1">
        <v>227</v>
      </c>
      <c r="O2033" s="1">
        <v>219</v>
      </c>
      <c r="P2033" s="1">
        <v>221</v>
      </c>
      <c r="Q2033" s="1">
        <v>221</v>
      </c>
      <c r="R2033" s="4">
        <v>3.8959999999999999</v>
      </c>
      <c r="S2033" s="4">
        <v>119.133</v>
      </c>
      <c r="T2033" s="4">
        <v>192.83999999999997</v>
      </c>
      <c r="U2033" s="4" t="str">
        <f t="shared" si="297"/>
        <v>0</v>
      </c>
      <c r="V2033" s="4" t="str">
        <f t="shared" si="298"/>
        <v>0</v>
      </c>
      <c r="W2033" s="4" t="str">
        <f t="shared" si="299"/>
        <v>0</v>
      </c>
    </row>
    <row r="2034" spans="1:23" x14ac:dyDescent="0.3">
      <c r="A2034" s="1">
        <f t="shared" si="293"/>
        <v>0</v>
      </c>
      <c r="B2034" s="1" t="s">
        <v>13</v>
      </c>
      <c r="C2034" s="1">
        <v>0.9</v>
      </c>
      <c r="D2034" s="1">
        <v>1</v>
      </c>
      <c r="E2034" s="1">
        <f t="shared" si="294"/>
        <v>509</v>
      </c>
      <c r="F2034" s="1">
        <v>0</v>
      </c>
      <c r="G2034" s="4">
        <f t="shared" si="295"/>
        <v>1.3274336283185841</v>
      </c>
      <c r="H2034" s="4">
        <f t="shared" si="296"/>
        <v>277.99099999999999</v>
      </c>
      <c r="I2034" s="4">
        <v>194.63200000000001</v>
      </c>
      <c r="J2034" s="4">
        <v>3.496</v>
      </c>
      <c r="K2034" s="4">
        <v>79.863</v>
      </c>
      <c r="L2034" s="1">
        <v>226</v>
      </c>
      <c r="M2034" s="1">
        <v>229</v>
      </c>
      <c r="N2034" s="1">
        <v>229</v>
      </c>
      <c r="O2034" s="1">
        <v>225</v>
      </c>
      <c r="P2034" s="1">
        <v>226</v>
      </c>
      <c r="Q2034" s="1">
        <v>226</v>
      </c>
      <c r="R2034" s="4">
        <v>1.109</v>
      </c>
      <c r="S2034" s="4">
        <v>129.56800000000001</v>
      </c>
      <c r="T2034" s="4">
        <v>193.20100000000002</v>
      </c>
      <c r="U2034" s="4" t="str">
        <f t="shared" si="297"/>
        <v>0</v>
      </c>
      <c r="V2034" s="4" t="str">
        <f t="shared" si="298"/>
        <v>0</v>
      </c>
      <c r="W2034" s="4" t="str">
        <f t="shared" si="299"/>
        <v>0</v>
      </c>
    </row>
    <row r="2035" spans="1:23" x14ac:dyDescent="0.3">
      <c r="A2035" s="1">
        <f t="shared" si="293"/>
        <v>0</v>
      </c>
      <c r="B2035" s="1" t="s">
        <v>13</v>
      </c>
      <c r="C2035" s="1">
        <v>0.9</v>
      </c>
      <c r="D2035" s="1">
        <v>2</v>
      </c>
      <c r="E2035" s="1">
        <f t="shared" si="294"/>
        <v>509</v>
      </c>
      <c r="F2035" s="1">
        <v>0</v>
      </c>
      <c r="G2035" s="4">
        <f t="shared" si="295"/>
        <v>1.3274336283185841</v>
      </c>
      <c r="H2035" s="4">
        <f t="shared" si="296"/>
        <v>332.43900000000008</v>
      </c>
      <c r="I2035" s="4">
        <v>249.08500000000004</v>
      </c>
      <c r="J2035" s="4">
        <v>3.47</v>
      </c>
      <c r="K2035" s="4">
        <v>79.884</v>
      </c>
      <c r="L2035" s="1">
        <v>226</v>
      </c>
      <c r="M2035" s="1">
        <v>229</v>
      </c>
      <c r="N2035" s="1">
        <v>229</v>
      </c>
      <c r="O2035" s="1">
        <v>225</v>
      </c>
      <c r="P2035" s="1">
        <v>226</v>
      </c>
      <c r="Q2035" s="1">
        <v>226</v>
      </c>
      <c r="R2035" s="4">
        <v>1.853</v>
      </c>
      <c r="S2035" s="4">
        <v>129.56800000000001</v>
      </c>
      <c r="T2035" s="4">
        <v>246.91000000000003</v>
      </c>
      <c r="U2035" s="4" t="str">
        <f t="shared" si="297"/>
        <v>0</v>
      </c>
      <c r="V2035" s="4" t="str">
        <f t="shared" si="298"/>
        <v>0</v>
      </c>
      <c r="W2035" s="4" t="str">
        <f t="shared" si="299"/>
        <v>0</v>
      </c>
    </row>
    <row r="2036" spans="1:23" x14ac:dyDescent="0.3">
      <c r="A2036" s="1">
        <f t="shared" si="293"/>
        <v>0</v>
      </c>
      <c r="B2036" s="1" t="s">
        <v>13</v>
      </c>
      <c r="C2036" s="1">
        <v>0.9</v>
      </c>
      <c r="D2036" s="1">
        <v>3</v>
      </c>
      <c r="E2036" s="1">
        <f t="shared" si="294"/>
        <v>509</v>
      </c>
      <c r="F2036" s="1">
        <v>0</v>
      </c>
      <c r="G2036" s="4">
        <f t="shared" si="295"/>
        <v>1.7699115044247788</v>
      </c>
      <c r="H2036" s="4">
        <f t="shared" si="296"/>
        <v>332.35300000000007</v>
      </c>
      <c r="I2036" s="4">
        <v>201.12100000000004</v>
      </c>
      <c r="J2036" s="4">
        <v>4.4779999999999998</v>
      </c>
      <c r="K2036" s="4">
        <v>126.754</v>
      </c>
      <c r="L2036" s="1">
        <v>226</v>
      </c>
      <c r="M2036" s="1">
        <v>230</v>
      </c>
      <c r="N2036" s="1">
        <v>230</v>
      </c>
      <c r="O2036" s="1">
        <v>225</v>
      </c>
      <c r="P2036" s="1">
        <v>226</v>
      </c>
      <c r="Q2036" s="1">
        <v>226</v>
      </c>
      <c r="R2036" s="4">
        <v>2.8650000000000002</v>
      </c>
      <c r="S2036" s="4">
        <v>129.56800000000001</v>
      </c>
      <c r="T2036" s="4">
        <v>197.93400000000003</v>
      </c>
      <c r="U2036" s="4" t="str">
        <f t="shared" si="297"/>
        <v>0</v>
      </c>
      <c r="V2036" s="4" t="str">
        <f t="shared" si="298"/>
        <v>0</v>
      </c>
      <c r="W2036" s="4" t="str">
        <f t="shared" si="299"/>
        <v>0</v>
      </c>
    </row>
    <row r="2037" spans="1:23" x14ac:dyDescent="0.3">
      <c r="A2037" s="1">
        <f t="shared" si="293"/>
        <v>0</v>
      </c>
      <c r="B2037" s="1" t="s">
        <v>13</v>
      </c>
      <c r="C2037" s="1">
        <v>0.9</v>
      </c>
      <c r="D2037" s="1">
        <v>4</v>
      </c>
      <c r="E2037" s="1">
        <f t="shared" si="294"/>
        <v>509</v>
      </c>
      <c r="F2037" s="1">
        <v>0</v>
      </c>
      <c r="G2037" s="4">
        <f t="shared" si="295"/>
        <v>1.7699115044247788</v>
      </c>
      <c r="H2037" s="4">
        <f t="shared" si="296"/>
        <v>292.74799999999999</v>
      </c>
      <c r="I2037" s="4">
        <v>196.696</v>
      </c>
      <c r="J2037" s="4">
        <v>3.585</v>
      </c>
      <c r="K2037" s="4">
        <v>92.466999999999999</v>
      </c>
      <c r="L2037" s="1">
        <v>226</v>
      </c>
      <c r="M2037" s="1">
        <v>230</v>
      </c>
      <c r="N2037" s="1">
        <v>230</v>
      </c>
      <c r="O2037" s="1">
        <v>225</v>
      </c>
      <c r="P2037" s="1">
        <v>226</v>
      </c>
      <c r="Q2037" s="1">
        <v>226</v>
      </c>
      <c r="R2037" s="4">
        <v>3.165</v>
      </c>
      <c r="S2037" s="4">
        <v>129.56800000000001</v>
      </c>
      <c r="T2037" s="4">
        <v>193.209</v>
      </c>
      <c r="U2037" s="4" t="str">
        <f t="shared" si="297"/>
        <v>0</v>
      </c>
      <c r="V2037" s="4" t="str">
        <f t="shared" si="298"/>
        <v>0</v>
      </c>
      <c r="W2037" s="4" t="str">
        <f t="shared" si="299"/>
        <v>0</v>
      </c>
    </row>
    <row r="2038" spans="1:23" x14ac:dyDescent="0.3">
      <c r="A2038" s="1">
        <f t="shared" si="293"/>
        <v>0</v>
      </c>
      <c r="B2038" s="1" t="s">
        <v>13</v>
      </c>
      <c r="C2038" s="1">
        <v>0.9</v>
      </c>
      <c r="D2038" s="1">
        <v>1</v>
      </c>
      <c r="E2038" s="1">
        <f t="shared" si="294"/>
        <v>510</v>
      </c>
      <c r="F2038" s="1">
        <v>0</v>
      </c>
      <c r="G2038" s="4">
        <f t="shared" si="295"/>
        <v>1.7543859649122806</v>
      </c>
      <c r="H2038" s="4">
        <f t="shared" si="296"/>
        <v>279.01800000000003</v>
      </c>
      <c r="I2038" s="4">
        <v>188.21800000000002</v>
      </c>
      <c r="J2038" s="4">
        <v>3.4870000000000001</v>
      </c>
      <c r="K2038" s="4">
        <v>87.313000000000002</v>
      </c>
      <c r="L2038" s="1">
        <v>228</v>
      </c>
      <c r="M2038" s="1">
        <v>232</v>
      </c>
      <c r="N2038" s="1">
        <v>232</v>
      </c>
      <c r="O2038" s="1">
        <v>226</v>
      </c>
      <c r="P2038" s="1">
        <v>228</v>
      </c>
      <c r="Q2038" s="1">
        <v>228</v>
      </c>
      <c r="R2038" s="4">
        <v>1.3879999999999999</v>
      </c>
      <c r="S2038" s="4">
        <v>125.867</v>
      </c>
      <c r="T2038" s="4">
        <v>186.536</v>
      </c>
      <c r="U2038" s="4" t="str">
        <f t="shared" si="297"/>
        <v>0</v>
      </c>
      <c r="V2038" s="4" t="str">
        <f t="shared" si="298"/>
        <v>0</v>
      </c>
      <c r="W2038" s="4" t="str">
        <f t="shared" si="299"/>
        <v>0</v>
      </c>
    </row>
    <row r="2039" spans="1:23" x14ac:dyDescent="0.3">
      <c r="A2039" s="1">
        <f t="shared" si="293"/>
        <v>0</v>
      </c>
      <c r="B2039" s="1" t="s">
        <v>13</v>
      </c>
      <c r="C2039" s="1">
        <v>0.9</v>
      </c>
      <c r="D2039" s="1">
        <v>2</v>
      </c>
      <c r="E2039" s="1">
        <f t="shared" si="294"/>
        <v>510</v>
      </c>
      <c r="F2039" s="1">
        <v>0</v>
      </c>
      <c r="G2039" s="4">
        <f t="shared" si="295"/>
        <v>1.7543859649122806</v>
      </c>
      <c r="H2039" s="4">
        <f t="shared" si="296"/>
        <v>322.45599999999996</v>
      </c>
      <c r="I2039" s="4">
        <v>191.774</v>
      </c>
      <c r="J2039" s="4">
        <v>3.657</v>
      </c>
      <c r="K2039" s="4">
        <v>127.02500000000001</v>
      </c>
      <c r="L2039" s="1">
        <v>228</v>
      </c>
      <c r="M2039" s="1">
        <v>232</v>
      </c>
      <c r="N2039" s="1">
        <v>232</v>
      </c>
      <c r="O2039" s="1">
        <v>226</v>
      </c>
      <c r="P2039" s="1">
        <v>228</v>
      </c>
      <c r="Q2039" s="1">
        <v>228</v>
      </c>
      <c r="R2039" s="4">
        <v>1.5840000000000001</v>
      </c>
      <c r="S2039" s="4">
        <v>125.867</v>
      </c>
      <c r="T2039" s="4">
        <v>189.89599999999999</v>
      </c>
      <c r="U2039" s="4" t="str">
        <f t="shared" si="297"/>
        <v>0</v>
      </c>
      <c r="V2039" s="4" t="str">
        <f t="shared" si="298"/>
        <v>0</v>
      </c>
      <c r="W2039" s="4" t="str">
        <f t="shared" si="299"/>
        <v>0</v>
      </c>
    </row>
    <row r="2040" spans="1:23" x14ac:dyDescent="0.3">
      <c r="A2040" s="1">
        <f t="shared" si="293"/>
        <v>0</v>
      </c>
      <c r="B2040" s="1" t="s">
        <v>13</v>
      </c>
      <c r="C2040" s="1">
        <v>0.9</v>
      </c>
      <c r="D2040" s="1">
        <v>3</v>
      </c>
      <c r="E2040" s="1">
        <f t="shared" si="294"/>
        <v>510</v>
      </c>
      <c r="F2040" s="1">
        <v>0</v>
      </c>
      <c r="G2040" s="4">
        <f t="shared" si="295"/>
        <v>1.7543859649122806</v>
      </c>
      <c r="H2040" s="4">
        <f t="shared" si="296"/>
        <v>293.86799999999994</v>
      </c>
      <c r="I2040" s="4">
        <v>194.79599999999999</v>
      </c>
      <c r="J2040" s="4">
        <v>4.1500000000000004</v>
      </c>
      <c r="K2040" s="4">
        <v>94.921999999999997</v>
      </c>
      <c r="L2040" s="1">
        <v>228</v>
      </c>
      <c r="M2040" s="1">
        <v>232</v>
      </c>
      <c r="N2040" s="1">
        <v>232</v>
      </c>
      <c r="O2040" s="1">
        <v>226</v>
      </c>
      <c r="P2040" s="1">
        <v>228</v>
      </c>
      <c r="Q2040" s="1">
        <v>228</v>
      </c>
      <c r="R2040" s="4">
        <v>2.3420000000000001</v>
      </c>
      <c r="S2040" s="4">
        <v>125.867</v>
      </c>
      <c r="T2040" s="4">
        <v>192.16</v>
      </c>
      <c r="U2040" s="4" t="str">
        <f t="shared" si="297"/>
        <v>0</v>
      </c>
      <c r="V2040" s="4" t="str">
        <f t="shared" si="298"/>
        <v>0</v>
      </c>
      <c r="W2040" s="4" t="str">
        <f t="shared" si="299"/>
        <v>0</v>
      </c>
    </row>
    <row r="2041" spans="1:23" x14ac:dyDescent="0.3">
      <c r="A2041" s="1">
        <f t="shared" si="293"/>
        <v>0</v>
      </c>
      <c r="B2041" s="1" t="s">
        <v>13</v>
      </c>
      <c r="C2041" s="1">
        <v>0.9</v>
      </c>
      <c r="D2041" s="1">
        <v>4</v>
      </c>
      <c r="E2041" s="1">
        <f t="shared" si="294"/>
        <v>510</v>
      </c>
      <c r="F2041" s="1">
        <v>0</v>
      </c>
      <c r="G2041" s="4">
        <f t="shared" si="295"/>
        <v>2.1929824561403506</v>
      </c>
      <c r="H2041" s="4">
        <f t="shared" si="296"/>
        <v>318.255</v>
      </c>
      <c r="I2041" s="4">
        <v>196.596</v>
      </c>
      <c r="J2041" s="4">
        <v>3.56</v>
      </c>
      <c r="K2041" s="4">
        <v>118.099</v>
      </c>
      <c r="L2041" s="1">
        <v>228</v>
      </c>
      <c r="M2041" s="1">
        <v>233</v>
      </c>
      <c r="N2041" s="1">
        <v>233</v>
      </c>
      <c r="O2041" s="1">
        <v>226</v>
      </c>
      <c r="P2041" s="1">
        <v>228</v>
      </c>
      <c r="Q2041" s="1">
        <v>228</v>
      </c>
      <c r="R2041" s="4">
        <v>4.5380000000000003</v>
      </c>
      <c r="S2041" s="4">
        <v>125.867</v>
      </c>
      <c r="T2041" s="4">
        <v>191.76400000000001</v>
      </c>
      <c r="U2041" s="4" t="str">
        <f t="shared" si="297"/>
        <v>0</v>
      </c>
      <c r="V2041" s="4" t="str">
        <f t="shared" si="298"/>
        <v>0</v>
      </c>
      <c r="W2041" s="4" t="str">
        <f t="shared" si="299"/>
        <v>0</v>
      </c>
    </row>
    <row r="2042" spans="1:23" x14ac:dyDescent="0.3">
      <c r="A2042" s="1">
        <f t="shared" si="293"/>
        <v>0</v>
      </c>
      <c r="B2042" s="1" t="s">
        <v>13</v>
      </c>
      <c r="C2042" s="1">
        <v>0.9</v>
      </c>
      <c r="D2042" s="1">
        <v>1</v>
      </c>
      <c r="E2042" s="1">
        <f t="shared" si="294"/>
        <v>511</v>
      </c>
      <c r="F2042" s="1">
        <v>0</v>
      </c>
      <c r="G2042" s="4">
        <f t="shared" si="295"/>
        <v>1.7316017316017316</v>
      </c>
      <c r="H2042" s="4">
        <f t="shared" si="296"/>
        <v>311.77699999999999</v>
      </c>
      <c r="I2042" s="4">
        <v>214.76999999999998</v>
      </c>
      <c r="J2042" s="4">
        <v>3.4380000000000002</v>
      </c>
      <c r="K2042" s="4">
        <v>93.569000000000003</v>
      </c>
      <c r="L2042" s="1">
        <v>231</v>
      </c>
      <c r="M2042" s="1">
        <v>235</v>
      </c>
      <c r="N2042" s="1">
        <v>235</v>
      </c>
      <c r="O2042" s="1">
        <v>230</v>
      </c>
      <c r="P2042" s="1">
        <v>230</v>
      </c>
      <c r="Q2042" s="1">
        <v>231</v>
      </c>
      <c r="R2042" s="4">
        <v>1.325</v>
      </c>
      <c r="S2042" s="4">
        <v>126.889</v>
      </c>
      <c r="T2042" s="4">
        <v>213.07</v>
      </c>
      <c r="U2042" s="4" t="str">
        <f t="shared" si="297"/>
        <v>0</v>
      </c>
      <c r="V2042" s="4" t="str">
        <f t="shared" si="298"/>
        <v>0</v>
      </c>
      <c r="W2042" s="4" t="str">
        <f t="shared" si="299"/>
        <v>0</v>
      </c>
    </row>
    <row r="2043" spans="1:23" x14ac:dyDescent="0.3">
      <c r="A2043" s="1">
        <f t="shared" si="293"/>
        <v>0</v>
      </c>
      <c r="B2043" s="1" t="s">
        <v>13</v>
      </c>
      <c r="C2043" s="1">
        <v>0.9</v>
      </c>
      <c r="D2043" s="1">
        <v>2</v>
      </c>
      <c r="E2043" s="1">
        <f t="shared" si="294"/>
        <v>511</v>
      </c>
      <c r="F2043" s="1">
        <v>0</v>
      </c>
      <c r="G2043" s="4">
        <f t="shared" si="295"/>
        <v>2.1645021645021645</v>
      </c>
      <c r="H2043" s="4">
        <f t="shared" si="296"/>
        <v>276.92099999999999</v>
      </c>
      <c r="I2043" s="4">
        <v>183.92499999999998</v>
      </c>
      <c r="J2043" s="4">
        <v>3.74</v>
      </c>
      <c r="K2043" s="4">
        <v>89.256</v>
      </c>
      <c r="L2043" s="1">
        <v>231</v>
      </c>
      <c r="M2043" s="1">
        <v>236</v>
      </c>
      <c r="N2043" s="1">
        <v>236</v>
      </c>
      <c r="O2043" s="1">
        <v>230</v>
      </c>
      <c r="P2043" s="1">
        <v>230</v>
      </c>
      <c r="Q2043" s="1">
        <v>231</v>
      </c>
      <c r="R2043" s="4">
        <v>1.655</v>
      </c>
      <c r="S2043" s="4">
        <v>126.889</v>
      </c>
      <c r="T2043" s="4">
        <v>181.89499999999998</v>
      </c>
      <c r="U2043" s="4" t="str">
        <f t="shared" si="297"/>
        <v>0</v>
      </c>
      <c r="V2043" s="4" t="str">
        <f t="shared" si="298"/>
        <v>0</v>
      </c>
      <c r="W2043" s="4" t="str">
        <f t="shared" si="299"/>
        <v>0</v>
      </c>
    </row>
    <row r="2044" spans="1:23" x14ac:dyDescent="0.3">
      <c r="A2044" s="1">
        <f t="shared" si="293"/>
        <v>0</v>
      </c>
      <c r="B2044" s="1" t="s">
        <v>13</v>
      </c>
      <c r="C2044" s="1">
        <v>0.9</v>
      </c>
      <c r="D2044" s="1">
        <v>3</v>
      </c>
      <c r="E2044" s="1">
        <f t="shared" si="294"/>
        <v>511</v>
      </c>
      <c r="F2044" s="1">
        <v>0</v>
      </c>
      <c r="G2044" s="4">
        <f t="shared" si="295"/>
        <v>2.1645021645021645</v>
      </c>
      <c r="H2044" s="4">
        <f t="shared" si="296"/>
        <v>275.142</v>
      </c>
      <c r="I2044" s="4">
        <v>183.29300000000001</v>
      </c>
      <c r="J2044" s="4">
        <v>4.0369999999999999</v>
      </c>
      <c r="K2044" s="4">
        <v>87.811999999999998</v>
      </c>
      <c r="L2044" s="1">
        <v>231</v>
      </c>
      <c r="M2044" s="1">
        <v>236</v>
      </c>
      <c r="N2044" s="1">
        <v>236</v>
      </c>
      <c r="O2044" s="1">
        <v>230</v>
      </c>
      <c r="P2044" s="1">
        <v>230</v>
      </c>
      <c r="Q2044" s="1">
        <v>231</v>
      </c>
      <c r="R2044" s="4">
        <v>3.052</v>
      </c>
      <c r="S2044" s="4">
        <v>126.889</v>
      </c>
      <c r="T2044" s="4">
        <v>179.86599999999999</v>
      </c>
      <c r="U2044" s="4" t="str">
        <f t="shared" si="297"/>
        <v>0</v>
      </c>
      <c r="V2044" s="4" t="str">
        <f t="shared" si="298"/>
        <v>0</v>
      </c>
      <c r="W2044" s="4" t="str">
        <f t="shared" si="299"/>
        <v>0</v>
      </c>
    </row>
    <row r="2045" spans="1:23" x14ac:dyDescent="0.3">
      <c r="A2045" s="1">
        <f t="shared" si="293"/>
        <v>0</v>
      </c>
      <c r="B2045" s="1" t="s">
        <v>13</v>
      </c>
      <c r="C2045" s="1">
        <v>0.9</v>
      </c>
      <c r="D2045" s="1">
        <v>4</v>
      </c>
      <c r="E2045" s="1">
        <f t="shared" si="294"/>
        <v>511</v>
      </c>
      <c r="F2045" s="1">
        <v>0</v>
      </c>
      <c r="G2045" s="4">
        <f t="shared" si="295"/>
        <v>2.5974025974025974</v>
      </c>
      <c r="H2045" s="4">
        <f t="shared" si="296"/>
        <v>330.21800000000002</v>
      </c>
      <c r="I2045" s="4">
        <v>182.476</v>
      </c>
      <c r="J2045" s="4">
        <v>4.4400000000000004</v>
      </c>
      <c r="K2045" s="4">
        <v>143.30199999999999</v>
      </c>
      <c r="L2045" s="1">
        <v>231</v>
      </c>
      <c r="M2045" s="1">
        <v>237</v>
      </c>
      <c r="N2045" s="1">
        <v>237</v>
      </c>
      <c r="O2045" s="1">
        <v>230</v>
      </c>
      <c r="P2045" s="1">
        <v>230</v>
      </c>
      <c r="Q2045" s="1">
        <v>231</v>
      </c>
      <c r="R2045" s="4">
        <v>3.8359999999999999</v>
      </c>
      <c r="S2045" s="4">
        <v>126.889</v>
      </c>
      <c r="T2045" s="4">
        <v>178.26499999999999</v>
      </c>
      <c r="U2045" s="4" t="str">
        <f t="shared" si="297"/>
        <v>0</v>
      </c>
      <c r="V2045" s="4" t="str">
        <f t="shared" si="298"/>
        <v>0</v>
      </c>
      <c r="W2045" s="4" t="str">
        <f t="shared" si="299"/>
        <v>0</v>
      </c>
    </row>
    <row r="2046" spans="1:23" x14ac:dyDescent="0.3">
      <c r="A2046" s="1">
        <f t="shared" si="293"/>
        <v>0</v>
      </c>
      <c r="B2046" s="1" t="s">
        <v>13</v>
      </c>
      <c r="C2046" s="1">
        <v>0.9</v>
      </c>
      <c r="D2046" s="1">
        <v>1</v>
      </c>
      <c r="E2046" s="1">
        <f t="shared" si="294"/>
        <v>512</v>
      </c>
      <c r="F2046" s="1">
        <v>0</v>
      </c>
      <c r="G2046" s="4">
        <f t="shared" si="295"/>
        <v>1.8018018018018018</v>
      </c>
      <c r="H2046" s="4">
        <f t="shared" si="296"/>
        <v>278.13099999999997</v>
      </c>
      <c r="I2046" s="4">
        <v>194.791</v>
      </c>
      <c r="J2046" s="4">
        <v>3.8940000000000001</v>
      </c>
      <c r="K2046" s="4">
        <v>79.445999999999998</v>
      </c>
      <c r="L2046" s="1">
        <v>222</v>
      </c>
      <c r="M2046" s="1">
        <v>226</v>
      </c>
      <c r="N2046" s="1">
        <v>226</v>
      </c>
      <c r="O2046" s="1">
        <v>219</v>
      </c>
      <c r="P2046" s="1">
        <v>222</v>
      </c>
      <c r="Q2046" s="1">
        <v>221</v>
      </c>
      <c r="R2046" s="4">
        <v>1.2809999999999999</v>
      </c>
      <c r="S2046" s="4">
        <v>123.818</v>
      </c>
      <c r="T2046" s="4">
        <v>193.197</v>
      </c>
      <c r="U2046" s="4" t="str">
        <f t="shared" si="297"/>
        <v>0</v>
      </c>
      <c r="V2046" s="4" t="str">
        <f t="shared" si="298"/>
        <v>0</v>
      </c>
      <c r="W2046" s="4" t="str">
        <f t="shared" si="299"/>
        <v>0</v>
      </c>
    </row>
    <row r="2047" spans="1:23" x14ac:dyDescent="0.3">
      <c r="A2047" s="1">
        <f t="shared" si="293"/>
        <v>0</v>
      </c>
      <c r="B2047" s="1" t="s">
        <v>13</v>
      </c>
      <c r="C2047" s="1">
        <v>0.9</v>
      </c>
      <c r="D2047" s="1">
        <v>2</v>
      </c>
      <c r="E2047" s="1">
        <f t="shared" si="294"/>
        <v>512</v>
      </c>
      <c r="F2047" s="1">
        <v>0</v>
      </c>
      <c r="G2047" s="4">
        <f t="shared" si="295"/>
        <v>1.8018018018018018</v>
      </c>
      <c r="H2047" s="4">
        <f t="shared" si="296"/>
        <v>307.22699999999998</v>
      </c>
      <c r="I2047" s="4">
        <v>208.375</v>
      </c>
      <c r="J2047" s="4">
        <v>4.1159999999999997</v>
      </c>
      <c r="K2047" s="4">
        <v>94.736000000000004</v>
      </c>
      <c r="L2047" s="1">
        <v>222</v>
      </c>
      <c r="M2047" s="1">
        <v>226</v>
      </c>
      <c r="N2047" s="1">
        <v>226</v>
      </c>
      <c r="O2047" s="1">
        <v>219</v>
      </c>
      <c r="P2047" s="1">
        <v>222</v>
      </c>
      <c r="Q2047" s="1">
        <v>221</v>
      </c>
      <c r="R2047" s="4">
        <v>1.5940000000000001</v>
      </c>
      <c r="S2047" s="4">
        <v>123.818</v>
      </c>
      <c r="T2047" s="4">
        <v>206.46799999999999</v>
      </c>
      <c r="U2047" s="4" t="str">
        <f t="shared" si="297"/>
        <v>0</v>
      </c>
      <c r="V2047" s="4" t="str">
        <f t="shared" si="298"/>
        <v>0</v>
      </c>
      <c r="W2047" s="4" t="str">
        <f t="shared" si="299"/>
        <v>0</v>
      </c>
    </row>
    <row r="2048" spans="1:23" x14ac:dyDescent="0.3">
      <c r="A2048" s="1">
        <f t="shared" si="293"/>
        <v>0</v>
      </c>
      <c r="B2048" s="1" t="s">
        <v>13</v>
      </c>
      <c r="C2048" s="1">
        <v>0.9</v>
      </c>
      <c r="D2048" s="1">
        <v>3</v>
      </c>
      <c r="E2048" s="1">
        <f t="shared" si="294"/>
        <v>512</v>
      </c>
      <c r="F2048" s="1">
        <v>0</v>
      </c>
      <c r="G2048" s="4">
        <f t="shared" si="295"/>
        <v>2.2522522522522523</v>
      </c>
      <c r="H2048" s="4">
        <f t="shared" si="296"/>
        <v>279.78500000000003</v>
      </c>
      <c r="I2048" s="4">
        <v>187.691</v>
      </c>
      <c r="J2048" s="4">
        <v>3.911</v>
      </c>
      <c r="K2048" s="4">
        <v>88.183000000000007</v>
      </c>
      <c r="L2048" s="1">
        <v>222</v>
      </c>
      <c r="M2048" s="1">
        <v>227</v>
      </c>
      <c r="N2048" s="1">
        <v>227</v>
      </c>
      <c r="O2048" s="1">
        <v>219</v>
      </c>
      <c r="P2048" s="1">
        <v>222</v>
      </c>
      <c r="Q2048" s="1">
        <v>221</v>
      </c>
      <c r="R2048" s="4">
        <v>2.63</v>
      </c>
      <c r="S2048" s="4">
        <v>123.818</v>
      </c>
      <c r="T2048" s="4">
        <v>184.74799999999999</v>
      </c>
      <c r="U2048" s="4" t="str">
        <f t="shared" si="297"/>
        <v>0</v>
      </c>
      <c r="V2048" s="4" t="str">
        <f t="shared" si="298"/>
        <v>0</v>
      </c>
      <c r="W2048" s="4" t="str">
        <f t="shared" si="299"/>
        <v>0</v>
      </c>
    </row>
    <row r="2049" spans="1:23" x14ac:dyDescent="0.3">
      <c r="A2049" s="1">
        <f t="shared" si="293"/>
        <v>0</v>
      </c>
      <c r="B2049" s="1" t="s">
        <v>13</v>
      </c>
      <c r="C2049" s="1">
        <v>0.9</v>
      </c>
      <c r="D2049" s="1">
        <v>4</v>
      </c>
      <c r="E2049" s="1">
        <f t="shared" si="294"/>
        <v>512</v>
      </c>
      <c r="F2049" s="1">
        <v>0</v>
      </c>
      <c r="G2049" s="4">
        <f t="shared" si="295"/>
        <v>2.7027027027027026</v>
      </c>
      <c r="H2049" s="4">
        <f t="shared" si="296"/>
        <v>403.459</v>
      </c>
      <c r="I2049" s="4">
        <v>242.58600000000001</v>
      </c>
      <c r="J2049" s="4">
        <v>3.0640000000000001</v>
      </c>
      <c r="K2049" s="4">
        <v>157.809</v>
      </c>
      <c r="L2049" s="1">
        <v>222</v>
      </c>
      <c r="M2049" s="1">
        <v>228</v>
      </c>
      <c r="N2049" s="1">
        <v>228</v>
      </c>
      <c r="O2049" s="1">
        <v>219</v>
      </c>
      <c r="P2049" s="1">
        <v>222</v>
      </c>
      <c r="Q2049" s="1">
        <v>221</v>
      </c>
      <c r="R2049" s="4">
        <v>3.7610000000000001</v>
      </c>
      <c r="S2049" s="4">
        <v>123.818</v>
      </c>
      <c r="T2049" s="4">
        <v>238.512</v>
      </c>
      <c r="U2049" s="4" t="str">
        <f t="shared" si="297"/>
        <v>0</v>
      </c>
      <c r="V2049" s="4" t="str">
        <f t="shared" si="298"/>
        <v>0</v>
      </c>
      <c r="W2049" s="4" t="str">
        <f t="shared" si="299"/>
        <v>0</v>
      </c>
    </row>
    <row r="2050" spans="1:23" x14ac:dyDescent="0.3">
      <c r="A2050" s="1">
        <f t="shared" ref="A2050:A2101" si="304">IF(MOD(E2050,25)=0,1,0)</f>
        <v>0</v>
      </c>
      <c r="B2050" s="1" t="s">
        <v>13</v>
      </c>
      <c r="C2050" s="1">
        <v>0.9</v>
      </c>
      <c r="D2050" s="1">
        <v>1</v>
      </c>
      <c r="E2050" s="1">
        <f t="shared" si="294"/>
        <v>513</v>
      </c>
      <c r="F2050" s="1">
        <v>0</v>
      </c>
      <c r="G2050" s="4">
        <f t="shared" si="295"/>
        <v>1.3392857142857142</v>
      </c>
      <c r="H2050" s="4">
        <f t="shared" si="296"/>
        <v>291.33900000000006</v>
      </c>
      <c r="I2050" s="4">
        <v>185.70500000000001</v>
      </c>
      <c r="J2050" s="4">
        <v>3.1</v>
      </c>
      <c r="K2050" s="4">
        <v>102.53400000000001</v>
      </c>
      <c r="L2050" s="1">
        <v>224</v>
      </c>
      <c r="M2050" s="1">
        <v>227</v>
      </c>
      <c r="N2050" s="1">
        <v>227</v>
      </c>
      <c r="O2050" s="1">
        <v>219</v>
      </c>
      <c r="P2050" s="1">
        <v>224</v>
      </c>
      <c r="Q2050" s="1">
        <v>222</v>
      </c>
      <c r="R2050" s="4">
        <v>1.0960000000000001</v>
      </c>
      <c r="S2050" s="4">
        <v>128.072</v>
      </c>
      <c r="T2050" s="4">
        <v>184.30099999999999</v>
      </c>
      <c r="U2050" s="4" t="str">
        <f t="shared" si="297"/>
        <v>0</v>
      </c>
      <c r="V2050" s="4" t="str">
        <f t="shared" si="298"/>
        <v>0</v>
      </c>
      <c r="W2050" s="4" t="str">
        <f t="shared" si="299"/>
        <v>0</v>
      </c>
    </row>
    <row r="2051" spans="1:23" x14ac:dyDescent="0.3">
      <c r="A2051" s="1">
        <f t="shared" si="304"/>
        <v>0</v>
      </c>
      <c r="B2051" s="1" t="s">
        <v>13</v>
      </c>
      <c r="C2051" s="1">
        <v>0.9</v>
      </c>
      <c r="D2051" s="1">
        <v>2</v>
      </c>
      <c r="E2051" s="1">
        <f t="shared" ref="E2051:E2101" si="305">_xlfn.CEILING.MATH((ROW(E2051)-1)/4)</f>
        <v>513</v>
      </c>
      <c r="F2051" s="1">
        <v>0</v>
      </c>
      <c r="G2051" s="4">
        <f t="shared" ref="G2051:G2101" si="306">(M2051-L2051)/L2051*100</f>
        <v>1.3392857142857142</v>
      </c>
      <c r="H2051" s="4">
        <f t="shared" ref="H2051:H2101" si="307">I2051+K2051+J2051</f>
        <v>320.28899999999999</v>
      </c>
      <c r="I2051" s="4">
        <v>202.56900000000002</v>
      </c>
      <c r="J2051" s="4">
        <v>3.085</v>
      </c>
      <c r="K2051" s="4">
        <v>114.63500000000001</v>
      </c>
      <c r="L2051" s="1">
        <v>224</v>
      </c>
      <c r="M2051" s="1">
        <v>227</v>
      </c>
      <c r="N2051" s="1">
        <v>227</v>
      </c>
      <c r="O2051" s="1">
        <v>219</v>
      </c>
      <c r="P2051" s="1">
        <v>224</v>
      </c>
      <c r="Q2051" s="1">
        <v>222</v>
      </c>
      <c r="R2051" s="4">
        <v>1.9570000000000001</v>
      </c>
      <c r="S2051" s="4">
        <v>128.072</v>
      </c>
      <c r="T2051" s="4">
        <v>200.304</v>
      </c>
      <c r="U2051" s="4" t="str">
        <f t="shared" ref="U2051:U2101" si="308">IF(F2051=1,(M2051-O2051)/M2051*100,"0")</f>
        <v>0</v>
      </c>
      <c r="V2051" s="4" t="str">
        <f t="shared" ref="V2051:V2101" si="309">IF(F2051=1,(M2051-P2051)/M2051*100,"0")</f>
        <v>0</v>
      </c>
      <c r="W2051" s="4" t="str">
        <f t="shared" ref="W2051:W2101" si="310">IF(F2051=1,(M2051-Q2051)/M2051*100,"0")</f>
        <v>0</v>
      </c>
    </row>
    <row r="2052" spans="1:23" x14ac:dyDescent="0.3">
      <c r="A2052" s="1">
        <f t="shared" si="304"/>
        <v>0</v>
      </c>
      <c r="B2052" s="1" t="s">
        <v>13</v>
      </c>
      <c r="C2052" s="1">
        <v>0.9</v>
      </c>
      <c r="D2052" s="1">
        <v>3</v>
      </c>
      <c r="E2052" s="1">
        <f t="shared" si="305"/>
        <v>513</v>
      </c>
      <c r="F2052" s="1">
        <v>0</v>
      </c>
      <c r="G2052" s="4">
        <f t="shared" si="306"/>
        <v>1.3392857142857142</v>
      </c>
      <c r="H2052" s="4">
        <f t="shared" si="307"/>
        <v>324.697</v>
      </c>
      <c r="I2052" s="4">
        <v>187.83600000000001</v>
      </c>
      <c r="J2052" s="4">
        <v>3.226</v>
      </c>
      <c r="K2052" s="4">
        <v>133.63499999999999</v>
      </c>
      <c r="L2052" s="1">
        <v>224</v>
      </c>
      <c r="M2052" s="1">
        <v>227</v>
      </c>
      <c r="N2052" s="1">
        <v>227</v>
      </c>
      <c r="O2052" s="1">
        <v>219</v>
      </c>
      <c r="P2052" s="1">
        <v>224</v>
      </c>
      <c r="Q2052" s="1">
        <v>223</v>
      </c>
      <c r="R2052" s="4">
        <v>1.863</v>
      </c>
      <c r="S2052" s="4">
        <v>128.072</v>
      </c>
      <c r="T2052" s="4">
        <v>185.66499999999999</v>
      </c>
      <c r="U2052" s="4" t="str">
        <f t="shared" si="308"/>
        <v>0</v>
      </c>
      <c r="V2052" s="4" t="str">
        <f t="shared" si="309"/>
        <v>0</v>
      </c>
      <c r="W2052" s="4" t="str">
        <f t="shared" si="310"/>
        <v>0</v>
      </c>
    </row>
    <row r="2053" spans="1:23" x14ac:dyDescent="0.3">
      <c r="A2053" s="1">
        <f t="shared" si="304"/>
        <v>0</v>
      </c>
      <c r="B2053" s="1" t="s">
        <v>13</v>
      </c>
      <c r="C2053" s="1">
        <v>0.9</v>
      </c>
      <c r="D2053" s="1">
        <v>4</v>
      </c>
      <c r="E2053" s="1">
        <f t="shared" si="305"/>
        <v>513</v>
      </c>
      <c r="F2053" s="1">
        <v>0</v>
      </c>
      <c r="G2053" s="4">
        <f t="shared" si="306"/>
        <v>1.7857142857142856</v>
      </c>
      <c r="H2053" s="4">
        <f t="shared" si="307"/>
        <v>274.29000000000002</v>
      </c>
      <c r="I2053" s="4">
        <v>191.86700000000002</v>
      </c>
      <c r="J2053" s="4">
        <v>3.3109999999999999</v>
      </c>
      <c r="K2053" s="4">
        <v>79.111999999999995</v>
      </c>
      <c r="L2053" s="1">
        <v>224</v>
      </c>
      <c r="M2053" s="1">
        <v>228</v>
      </c>
      <c r="N2053" s="1">
        <v>229</v>
      </c>
      <c r="O2053" s="1">
        <v>219</v>
      </c>
      <c r="P2053" s="1">
        <v>224</v>
      </c>
      <c r="Q2053" s="1">
        <v>223</v>
      </c>
      <c r="R2053" s="4">
        <v>3.4470000000000001</v>
      </c>
      <c r="S2053" s="4">
        <v>128.072</v>
      </c>
      <c r="T2053" s="4">
        <v>188.11199999999999</v>
      </c>
      <c r="U2053" s="4" t="str">
        <f t="shared" si="308"/>
        <v>0</v>
      </c>
      <c r="V2053" s="4" t="str">
        <f t="shared" si="309"/>
        <v>0</v>
      </c>
      <c r="W2053" s="4" t="str">
        <f t="shared" si="310"/>
        <v>0</v>
      </c>
    </row>
    <row r="2054" spans="1:23" x14ac:dyDescent="0.3">
      <c r="A2054" s="1">
        <f t="shared" si="304"/>
        <v>0</v>
      </c>
      <c r="B2054" s="1" t="s">
        <v>13</v>
      </c>
      <c r="C2054" s="1">
        <v>0.9</v>
      </c>
      <c r="D2054" s="1">
        <v>1</v>
      </c>
      <c r="E2054" s="1">
        <f t="shared" si="305"/>
        <v>514</v>
      </c>
      <c r="F2054" s="1">
        <v>0</v>
      </c>
      <c r="G2054" s="4">
        <f t="shared" si="306"/>
        <v>0.8771929824561403</v>
      </c>
      <c r="H2054" s="4">
        <f t="shared" si="307"/>
        <v>290.44899999999996</v>
      </c>
      <c r="I2054" s="4">
        <v>197.95</v>
      </c>
      <c r="J2054" s="4">
        <v>3.1160000000000001</v>
      </c>
      <c r="K2054" s="4">
        <v>89.382999999999996</v>
      </c>
      <c r="L2054" s="1">
        <v>228</v>
      </c>
      <c r="M2054" s="1">
        <v>230</v>
      </c>
      <c r="N2054" s="1">
        <v>230</v>
      </c>
      <c r="O2054" s="1">
        <v>226</v>
      </c>
      <c r="P2054" s="1">
        <v>228</v>
      </c>
      <c r="Q2054" s="1">
        <v>227</v>
      </c>
      <c r="R2054" s="4">
        <v>0.91500000000000004</v>
      </c>
      <c r="S2054" s="4">
        <v>133.761</v>
      </c>
      <c r="T2054" s="4">
        <v>196.77600000000001</v>
      </c>
      <c r="U2054" s="4" t="str">
        <f t="shared" si="308"/>
        <v>0</v>
      </c>
      <c r="V2054" s="4" t="str">
        <f t="shared" si="309"/>
        <v>0</v>
      </c>
      <c r="W2054" s="4" t="str">
        <f t="shared" si="310"/>
        <v>0</v>
      </c>
    </row>
    <row r="2055" spans="1:23" x14ac:dyDescent="0.3">
      <c r="A2055" s="1">
        <f t="shared" si="304"/>
        <v>0</v>
      </c>
      <c r="B2055" s="1" t="s">
        <v>13</v>
      </c>
      <c r="C2055" s="1">
        <v>0.9</v>
      </c>
      <c r="D2055" s="1">
        <v>2</v>
      </c>
      <c r="E2055" s="1">
        <f t="shared" si="305"/>
        <v>514</v>
      </c>
      <c r="F2055" s="1">
        <v>0</v>
      </c>
      <c r="G2055" s="4">
        <f t="shared" si="306"/>
        <v>0.8771929824561403</v>
      </c>
      <c r="H2055" s="4">
        <f t="shared" si="307"/>
        <v>295.45100000000002</v>
      </c>
      <c r="I2055" s="4">
        <v>201.483</v>
      </c>
      <c r="J2055" s="4">
        <v>3.3359999999999999</v>
      </c>
      <c r="K2055" s="4">
        <v>90.632000000000005</v>
      </c>
      <c r="L2055" s="1">
        <v>228</v>
      </c>
      <c r="M2055" s="1">
        <v>230</v>
      </c>
      <c r="N2055" s="1">
        <v>230</v>
      </c>
      <c r="O2055" s="1">
        <v>226</v>
      </c>
      <c r="P2055" s="1">
        <v>228</v>
      </c>
      <c r="Q2055" s="1">
        <v>227</v>
      </c>
      <c r="R2055" s="4">
        <v>1.7270000000000001</v>
      </c>
      <c r="S2055" s="4">
        <v>133.761</v>
      </c>
      <c r="T2055" s="4">
        <v>199.49700000000001</v>
      </c>
      <c r="U2055" s="4" t="str">
        <f t="shared" si="308"/>
        <v>0</v>
      </c>
      <c r="V2055" s="4" t="str">
        <f t="shared" si="309"/>
        <v>0</v>
      </c>
      <c r="W2055" s="4" t="str">
        <f t="shared" si="310"/>
        <v>0</v>
      </c>
    </row>
    <row r="2056" spans="1:23" x14ac:dyDescent="0.3">
      <c r="A2056" s="1">
        <f t="shared" si="304"/>
        <v>0</v>
      </c>
      <c r="B2056" s="1" t="s">
        <v>13</v>
      </c>
      <c r="C2056" s="1">
        <v>0.9</v>
      </c>
      <c r="D2056" s="1">
        <v>3</v>
      </c>
      <c r="E2056" s="1">
        <f t="shared" si="305"/>
        <v>514</v>
      </c>
      <c r="F2056" s="1">
        <v>0</v>
      </c>
      <c r="G2056" s="4">
        <f t="shared" si="306"/>
        <v>1.7543859649122806</v>
      </c>
      <c r="H2056" s="4">
        <f t="shared" si="307"/>
        <v>311.26100000000002</v>
      </c>
      <c r="I2056" s="4">
        <v>200.21899999999999</v>
      </c>
      <c r="J2056" s="4">
        <v>3.2130000000000001</v>
      </c>
      <c r="K2056" s="4">
        <v>107.82899999999999</v>
      </c>
      <c r="L2056" s="1">
        <v>228</v>
      </c>
      <c r="M2056" s="1">
        <v>232</v>
      </c>
      <c r="N2056" s="1">
        <v>232</v>
      </c>
      <c r="O2056" s="1">
        <v>226</v>
      </c>
      <c r="P2056" s="1">
        <v>228</v>
      </c>
      <c r="Q2056" s="1">
        <v>227</v>
      </c>
      <c r="R2056" s="4">
        <v>2.7240000000000002</v>
      </c>
      <c r="S2056" s="4">
        <v>133.761</v>
      </c>
      <c r="T2056" s="4">
        <v>197.23600000000002</v>
      </c>
      <c r="U2056" s="4" t="str">
        <f t="shared" si="308"/>
        <v>0</v>
      </c>
      <c r="V2056" s="4" t="str">
        <f t="shared" si="309"/>
        <v>0</v>
      </c>
      <c r="W2056" s="4" t="str">
        <f t="shared" si="310"/>
        <v>0</v>
      </c>
    </row>
    <row r="2057" spans="1:23" x14ac:dyDescent="0.3">
      <c r="A2057" s="1">
        <f t="shared" si="304"/>
        <v>0</v>
      </c>
      <c r="B2057" s="1" t="s">
        <v>13</v>
      </c>
      <c r="C2057" s="1">
        <v>0.9</v>
      </c>
      <c r="D2057" s="1">
        <v>4</v>
      </c>
      <c r="E2057" s="1">
        <f t="shared" si="305"/>
        <v>514</v>
      </c>
      <c r="F2057" s="1">
        <v>0</v>
      </c>
      <c r="G2057" s="4">
        <f t="shared" si="306"/>
        <v>1.3157894736842104</v>
      </c>
      <c r="H2057" s="4">
        <f t="shared" si="307"/>
        <v>371.19400000000002</v>
      </c>
      <c r="I2057" s="4">
        <v>232.976</v>
      </c>
      <c r="J2057" s="4">
        <v>3.2480000000000002</v>
      </c>
      <c r="K2057" s="4">
        <v>134.97</v>
      </c>
      <c r="L2057" s="1">
        <v>228</v>
      </c>
      <c r="M2057" s="1">
        <v>231</v>
      </c>
      <c r="N2057" s="1">
        <v>231</v>
      </c>
      <c r="O2057" s="1">
        <v>226</v>
      </c>
      <c r="P2057" s="1">
        <v>228</v>
      </c>
      <c r="Q2057" s="1">
        <v>227</v>
      </c>
      <c r="R2057" s="4">
        <v>3.105</v>
      </c>
      <c r="S2057" s="4">
        <v>133.761</v>
      </c>
      <c r="T2057" s="4">
        <v>229.61200000000002</v>
      </c>
      <c r="U2057" s="4" t="str">
        <f t="shared" si="308"/>
        <v>0</v>
      </c>
      <c r="V2057" s="4" t="str">
        <f t="shared" si="309"/>
        <v>0</v>
      </c>
      <c r="W2057" s="4" t="str">
        <f t="shared" si="310"/>
        <v>0</v>
      </c>
    </row>
    <row r="2058" spans="1:23" x14ac:dyDescent="0.3">
      <c r="A2058" s="1">
        <f t="shared" si="304"/>
        <v>0</v>
      </c>
      <c r="B2058" s="1" t="s">
        <v>13</v>
      </c>
      <c r="C2058" s="1">
        <v>0.9</v>
      </c>
      <c r="D2058" s="1">
        <v>1</v>
      </c>
      <c r="E2058" s="1">
        <f t="shared" si="305"/>
        <v>515</v>
      </c>
      <c r="F2058" s="1">
        <v>0</v>
      </c>
      <c r="G2058" s="4">
        <f t="shared" si="306"/>
        <v>1.3333333333333335</v>
      </c>
      <c r="H2058" s="4">
        <f t="shared" si="307"/>
        <v>362.83199999999999</v>
      </c>
      <c r="I2058" s="4">
        <v>267.173</v>
      </c>
      <c r="J2058" s="4">
        <v>4.0960000000000001</v>
      </c>
      <c r="K2058" s="4">
        <v>91.563000000000002</v>
      </c>
      <c r="L2058" s="1">
        <v>225</v>
      </c>
      <c r="M2058" s="1">
        <v>228</v>
      </c>
      <c r="N2058" s="1">
        <v>228</v>
      </c>
      <c r="O2058" s="1">
        <v>221</v>
      </c>
      <c r="P2058" s="1">
        <v>225</v>
      </c>
      <c r="Q2058" s="1">
        <v>224</v>
      </c>
      <c r="R2058" s="4">
        <v>1.117</v>
      </c>
      <c r="S2058" s="4">
        <v>126.23</v>
      </c>
      <c r="T2058" s="4">
        <v>265.67500000000001</v>
      </c>
      <c r="U2058" s="4" t="str">
        <f t="shared" si="308"/>
        <v>0</v>
      </c>
      <c r="V2058" s="4" t="str">
        <f t="shared" si="309"/>
        <v>0</v>
      </c>
      <c r="W2058" s="4" t="str">
        <f t="shared" si="310"/>
        <v>0</v>
      </c>
    </row>
    <row r="2059" spans="1:23" x14ac:dyDescent="0.3">
      <c r="A2059" s="1">
        <f t="shared" si="304"/>
        <v>0</v>
      </c>
      <c r="B2059" s="1" t="s">
        <v>13</v>
      </c>
      <c r="C2059" s="1">
        <v>0.9</v>
      </c>
      <c r="D2059" s="1">
        <v>2</v>
      </c>
      <c r="E2059" s="1">
        <f t="shared" si="305"/>
        <v>515</v>
      </c>
      <c r="F2059" s="1">
        <v>0</v>
      </c>
      <c r="G2059" s="4">
        <f t="shared" si="306"/>
        <v>1.7777777777777777</v>
      </c>
      <c r="H2059" s="4">
        <f t="shared" si="307"/>
        <v>274.00599999999997</v>
      </c>
      <c r="I2059" s="4">
        <v>182.876</v>
      </c>
      <c r="J2059" s="4">
        <v>3.972</v>
      </c>
      <c r="K2059" s="4">
        <v>87.158000000000001</v>
      </c>
      <c r="L2059" s="1">
        <v>225</v>
      </c>
      <c r="M2059" s="1">
        <v>229</v>
      </c>
      <c r="N2059" s="1">
        <v>229</v>
      </c>
      <c r="O2059" s="1">
        <v>221</v>
      </c>
      <c r="P2059" s="1">
        <v>225</v>
      </c>
      <c r="Q2059" s="1">
        <v>224</v>
      </c>
      <c r="R2059" s="4">
        <v>1.3009999999999999</v>
      </c>
      <c r="S2059" s="4">
        <v>126.23</v>
      </c>
      <c r="T2059" s="4">
        <v>181.19400000000002</v>
      </c>
      <c r="U2059" s="4" t="str">
        <f t="shared" si="308"/>
        <v>0</v>
      </c>
      <c r="V2059" s="4" t="str">
        <f t="shared" si="309"/>
        <v>0</v>
      </c>
      <c r="W2059" s="4" t="str">
        <f t="shared" si="310"/>
        <v>0</v>
      </c>
    </row>
    <row r="2060" spans="1:23" x14ac:dyDescent="0.3">
      <c r="A2060" s="1">
        <f t="shared" si="304"/>
        <v>0</v>
      </c>
      <c r="B2060" s="1" t="s">
        <v>13</v>
      </c>
      <c r="C2060" s="1">
        <v>0.9</v>
      </c>
      <c r="D2060" s="1">
        <v>3</v>
      </c>
      <c r="E2060" s="1">
        <f t="shared" si="305"/>
        <v>515</v>
      </c>
      <c r="F2060" s="1">
        <v>0</v>
      </c>
      <c r="G2060" s="4">
        <f t="shared" si="306"/>
        <v>1.7777777777777777</v>
      </c>
      <c r="H2060" s="4">
        <f t="shared" si="307"/>
        <v>282.06800000000004</v>
      </c>
      <c r="I2060" s="4">
        <v>187.14600000000002</v>
      </c>
      <c r="J2060" s="4">
        <v>3.9059999999999997</v>
      </c>
      <c r="K2060" s="4">
        <v>91.016000000000005</v>
      </c>
      <c r="L2060" s="1">
        <v>225</v>
      </c>
      <c r="M2060" s="1">
        <v>229</v>
      </c>
      <c r="N2060" s="1">
        <v>229</v>
      </c>
      <c r="O2060" s="1">
        <v>221</v>
      </c>
      <c r="P2060" s="1">
        <v>225</v>
      </c>
      <c r="Q2060" s="1">
        <v>224</v>
      </c>
      <c r="R2060" s="4">
        <v>1.659</v>
      </c>
      <c r="S2060" s="4">
        <v>126.23</v>
      </c>
      <c r="T2060" s="4">
        <v>185.10599999999999</v>
      </c>
      <c r="U2060" s="4" t="str">
        <f t="shared" si="308"/>
        <v>0</v>
      </c>
      <c r="V2060" s="4" t="str">
        <f t="shared" si="309"/>
        <v>0</v>
      </c>
      <c r="W2060" s="4" t="str">
        <f t="shared" si="310"/>
        <v>0</v>
      </c>
    </row>
    <row r="2061" spans="1:23" x14ac:dyDescent="0.3">
      <c r="A2061" s="1">
        <f t="shared" si="304"/>
        <v>0</v>
      </c>
      <c r="B2061" s="1" t="s">
        <v>13</v>
      </c>
      <c r="C2061" s="1">
        <v>0.9</v>
      </c>
      <c r="D2061" s="1">
        <v>4</v>
      </c>
      <c r="E2061" s="1">
        <f t="shared" si="305"/>
        <v>515</v>
      </c>
      <c r="F2061" s="1">
        <v>0</v>
      </c>
      <c r="G2061" s="4">
        <f t="shared" si="306"/>
        <v>1.7777777777777777</v>
      </c>
      <c r="H2061" s="4">
        <f t="shared" si="307"/>
        <v>319.13700000000006</v>
      </c>
      <c r="I2061" s="4">
        <v>217.22300000000001</v>
      </c>
      <c r="J2061" s="4">
        <v>4.1310000000000002</v>
      </c>
      <c r="K2061" s="4">
        <v>97.783000000000001</v>
      </c>
      <c r="L2061" s="1">
        <v>225</v>
      </c>
      <c r="M2061" s="1">
        <v>229</v>
      </c>
      <c r="N2061" s="1">
        <v>229</v>
      </c>
      <c r="O2061" s="1">
        <v>221</v>
      </c>
      <c r="P2061" s="1">
        <v>225</v>
      </c>
      <c r="Q2061" s="1">
        <v>224</v>
      </c>
      <c r="R2061" s="4">
        <v>3.1040000000000001</v>
      </c>
      <c r="S2061" s="4">
        <v>126.23</v>
      </c>
      <c r="T2061" s="4">
        <v>213.738</v>
      </c>
      <c r="U2061" s="4" t="str">
        <f t="shared" si="308"/>
        <v>0</v>
      </c>
      <c r="V2061" s="4" t="str">
        <f t="shared" si="309"/>
        <v>0</v>
      </c>
      <c r="W2061" s="4" t="str">
        <f t="shared" si="310"/>
        <v>0</v>
      </c>
    </row>
    <row r="2062" spans="1:23" x14ac:dyDescent="0.3">
      <c r="A2062" s="1">
        <f t="shared" si="304"/>
        <v>0</v>
      </c>
      <c r="B2062" s="1" t="s">
        <v>13</v>
      </c>
      <c r="C2062" s="1">
        <v>0.9</v>
      </c>
      <c r="D2062" s="1">
        <v>1</v>
      </c>
      <c r="E2062" s="1">
        <f t="shared" si="305"/>
        <v>516</v>
      </c>
      <c r="F2062" s="1">
        <v>0</v>
      </c>
      <c r="G2062" s="4">
        <f t="shared" si="306"/>
        <v>1.2987012987012987</v>
      </c>
      <c r="H2062" s="4">
        <f t="shared" si="307"/>
        <v>301.66800000000001</v>
      </c>
      <c r="I2062" s="4">
        <v>193.01</v>
      </c>
      <c r="J2062" s="4">
        <v>4.4029999999999996</v>
      </c>
      <c r="K2062" s="4">
        <v>104.255</v>
      </c>
      <c r="L2062" s="1">
        <v>231</v>
      </c>
      <c r="M2062" s="1">
        <v>234</v>
      </c>
      <c r="N2062" s="1">
        <v>234</v>
      </c>
      <c r="O2062" s="1">
        <v>229</v>
      </c>
      <c r="P2062" s="1">
        <v>229</v>
      </c>
      <c r="Q2062" s="1">
        <v>231</v>
      </c>
      <c r="R2062" s="4">
        <v>1.181</v>
      </c>
      <c r="S2062" s="4">
        <v>130.79599999999999</v>
      </c>
      <c r="T2062" s="4">
        <v>191.43900000000002</v>
      </c>
      <c r="U2062" s="4" t="str">
        <f t="shared" si="308"/>
        <v>0</v>
      </c>
      <c r="V2062" s="4" t="str">
        <f t="shared" si="309"/>
        <v>0</v>
      </c>
      <c r="W2062" s="4" t="str">
        <f t="shared" si="310"/>
        <v>0</v>
      </c>
    </row>
    <row r="2063" spans="1:23" x14ac:dyDescent="0.3">
      <c r="A2063" s="1">
        <f t="shared" si="304"/>
        <v>0</v>
      </c>
      <c r="B2063" s="1" t="s">
        <v>13</v>
      </c>
      <c r="C2063" s="1">
        <v>0.9</v>
      </c>
      <c r="D2063" s="1">
        <v>2</v>
      </c>
      <c r="E2063" s="1">
        <f t="shared" si="305"/>
        <v>516</v>
      </c>
      <c r="F2063" s="1">
        <v>0</v>
      </c>
      <c r="G2063" s="4">
        <f t="shared" si="306"/>
        <v>1.2987012987012987</v>
      </c>
      <c r="H2063" s="4">
        <f t="shared" si="307"/>
        <v>319.78699999999998</v>
      </c>
      <c r="I2063" s="4">
        <v>234.91399999999999</v>
      </c>
      <c r="J2063" s="4">
        <v>3.4529999999999998</v>
      </c>
      <c r="K2063" s="4">
        <v>81.42</v>
      </c>
      <c r="L2063" s="1">
        <v>231</v>
      </c>
      <c r="M2063" s="1">
        <v>234</v>
      </c>
      <c r="N2063" s="1">
        <v>234</v>
      </c>
      <c r="O2063" s="1">
        <v>229</v>
      </c>
      <c r="P2063" s="1">
        <v>229</v>
      </c>
      <c r="Q2063" s="1">
        <v>231</v>
      </c>
      <c r="R2063" s="4">
        <v>1.8580000000000001</v>
      </c>
      <c r="S2063" s="4">
        <v>130.79599999999999</v>
      </c>
      <c r="T2063" s="4">
        <v>232.666</v>
      </c>
      <c r="U2063" s="4" t="str">
        <f t="shared" si="308"/>
        <v>0</v>
      </c>
      <c r="V2063" s="4" t="str">
        <f t="shared" si="309"/>
        <v>0</v>
      </c>
      <c r="W2063" s="4" t="str">
        <f t="shared" si="310"/>
        <v>0</v>
      </c>
    </row>
    <row r="2064" spans="1:23" x14ac:dyDescent="0.3">
      <c r="A2064" s="1">
        <f t="shared" si="304"/>
        <v>0</v>
      </c>
      <c r="B2064" s="1" t="s">
        <v>13</v>
      </c>
      <c r="C2064" s="1">
        <v>0.9</v>
      </c>
      <c r="D2064" s="1">
        <v>3</v>
      </c>
      <c r="E2064" s="1">
        <f t="shared" si="305"/>
        <v>516</v>
      </c>
      <c r="F2064" s="1">
        <v>0</v>
      </c>
      <c r="G2064" s="4">
        <f t="shared" si="306"/>
        <v>1.7316017316017316</v>
      </c>
      <c r="H2064" s="4">
        <f t="shared" si="307"/>
        <v>285.90299999999996</v>
      </c>
      <c r="I2064" s="4">
        <v>194.05199999999996</v>
      </c>
      <c r="J2064" s="4">
        <v>3.4329999999999998</v>
      </c>
      <c r="K2064" s="4">
        <v>88.418000000000006</v>
      </c>
      <c r="L2064" s="1">
        <v>231</v>
      </c>
      <c r="M2064" s="1">
        <v>235</v>
      </c>
      <c r="N2064" s="1">
        <v>235</v>
      </c>
      <c r="O2064" s="1">
        <v>229</v>
      </c>
      <c r="P2064" s="1">
        <v>229</v>
      </c>
      <c r="Q2064" s="1">
        <v>231</v>
      </c>
      <c r="R2064" s="4">
        <v>3.1819999999999999</v>
      </c>
      <c r="S2064" s="4">
        <v>130.79599999999999</v>
      </c>
      <c r="T2064" s="4">
        <v>190.48000000000002</v>
      </c>
      <c r="U2064" s="4" t="str">
        <f t="shared" si="308"/>
        <v>0</v>
      </c>
      <c r="V2064" s="4" t="str">
        <f t="shared" si="309"/>
        <v>0</v>
      </c>
      <c r="W2064" s="4" t="str">
        <f t="shared" si="310"/>
        <v>0</v>
      </c>
    </row>
    <row r="2065" spans="1:23" x14ac:dyDescent="0.3">
      <c r="A2065" s="1">
        <f t="shared" si="304"/>
        <v>0</v>
      </c>
      <c r="B2065" s="1" t="s">
        <v>13</v>
      </c>
      <c r="C2065" s="1">
        <v>0.9</v>
      </c>
      <c r="D2065" s="1">
        <v>4</v>
      </c>
      <c r="E2065" s="1">
        <f t="shared" si="305"/>
        <v>516</v>
      </c>
      <c r="F2065" s="1">
        <v>0</v>
      </c>
      <c r="G2065" s="4">
        <f t="shared" si="306"/>
        <v>1.7316017316017316</v>
      </c>
      <c r="H2065" s="4">
        <f t="shared" si="307"/>
        <v>354.38299999999998</v>
      </c>
      <c r="I2065" s="4">
        <v>248.45599999999999</v>
      </c>
      <c r="J2065" s="4">
        <v>3.9620000000000002</v>
      </c>
      <c r="K2065" s="4">
        <v>101.965</v>
      </c>
      <c r="L2065" s="1">
        <v>231</v>
      </c>
      <c r="M2065" s="1">
        <v>235</v>
      </c>
      <c r="N2065" s="1">
        <v>235</v>
      </c>
      <c r="O2065" s="1">
        <v>229</v>
      </c>
      <c r="P2065" s="1">
        <v>229</v>
      </c>
      <c r="Q2065" s="1">
        <v>231</v>
      </c>
      <c r="R2065" s="4">
        <v>3.34</v>
      </c>
      <c r="S2065" s="4">
        <v>130.79599999999999</v>
      </c>
      <c r="T2065" s="4">
        <v>244.726</v>
      </c>
      <c r="U2065" s="4" t="str">
        <f t="shared" si="308"/>
        <v>0</v>
      </c>
      <c r="V2065" s="4" t="str">
        <f t="shared" si="309"/>
        <v>0</v>
      </c>
      <c r="W2065" s="4" t="str">
        <f t="shared" si="310"/>
        <v>0</v>
      </c>
    </row>
    <row r="2066" spans="1:23" x14ac:dyDescent="0.3">
      <c r="A2066" s="1">
        <f t="shared" si="304"/>
        <v>0</v>
      </c>
      <c r="B2066" s="1" t="s">
        <v>13</v>
      </c>
      <c r="C2066" s="1">
        <v>0.9</v>
      </c>
      <c r="D2066" s="1">
        <v>1</v>
      </c>
      <c r="E2066" s="1">
        <f t="shared" si="305"/>
        <v>517</v>
      </c>
      <c r="F2066" s="1">
        <v>0</v>
      </c>
      <c r="G2066" s="4">
        <f t="shared" si="306"/>
        <v>2.2421524663677128</v>
      </c>
      <c r="H2066" s="4">
        <f t="shared" si="307"/>
        <v>288.524</v>
      </c>
      <c r="I2066" s="4">
        <v>186.44799999999998</v>
      </c>
      <c r="J2066" s="4">
        <v>2.9780000000000002</v>
      </c>
      <c r="K2066" s="4">
        <v>99.097999999999999</v>
      </c>
      <c r="L2066" s="1">
        <v>223</v>
      </c>
      <c r="M2066" s="1">
        <v>228</v>
      </c>
      <c r="N2066" s="1">
        <v>228</v>
      </c>
      <c r="O2066" s="1">
        <v>221</v>
      </c>
      <c r="P2066" s="1">
        <v>223</v>
      </c>
      <c r="Q2066" s="1">
        <v>223</v>
      </c>
      <c r="R2066" s="4">
        <v>1.2430000000000001</v>
      </c>
      <c r="S2066" s="4">
        <v>124.036</v>
      </c>
      <c r="T2066" s="4">
        <v>184.91399999999999</v>
      </c>
      <c r="U2066" s="4" t="str">
        <f t="shared" si="308"/>
        <v>0</v>
      </c>
      <c r="V2066" s="4" t="str">
        <f t="shared" si="309"/>
        <v>0</v>
      </c>
      <c r="W2066" s="4" t="str">
        <f t="shared" si="310"/>
        <v>0</v>
      </c>
    </row>
    <row r="2067" spans="1:23" x14ac:dyDescent="0.3">
      <c r="A2067" s="1">
        <f t="shared" si="304"/>
        <v>0</v>
      </c>
      <c r="B2067" s="1" t="s">
        <v>13</v>
      </c>
      <c r="C2067" s="1">
        <v>0.9</v>
      </c>
      <c r="D2067" s="1">
        <v>2</v>
      </c>
      <c r="E2067" s="1">
        <f t="shared" si="305"/>
        <v>517</v>
      </c>
      <c r="F2067" s="1">
        <v>0</v>
      </c>
      <c r="G2067" s="4">
        <f t="shared" si="306"/>
        <v>2.2421524663677128</v>
      </c>
      <c r="H2067" s="4">
        <f t="shared" si="307"/>
        <v>327.67599999999999</v>
      </c>
      <c r="I2067" s="4">
        <v>201.68299999999999</v>
      </c>
      <c r="J2067" s="4">
        <v>3.8929999999999998</v>
      </c>
      <c r="K2067" s="4">
        <v>122.1</v>
      </c>
      <c r="L2067" s="1">
        <v>223</v>
      </c>
      <c r="M2067" s="1">
        <v>228</v>
      </c>
      <c r="N2067" s="1">
        <v>228</v>
      </c>
      <c r="O2067" s="1">
        <v>221</v>
      </c>
      <c r="P2067" s="1">
        <v>223</v>
      </c>
      <c r="Q2067" s="1">
        <v>223</v>
      </c>
      <c r="R2067" s="4">
        <v>2.1579999999999999</v>
      </c>
      <c r="S2067" s="4">
        <v>124.036</v>
      </c>
      <c r="T2067" s="4">
        <v>199.23400000000001</v>
      </c>
      <c r="U2067" s="4" t="str">
        <f t="shared" si="308"/>
        <v>0</v>
      </c>
      <c r="V2067" s="4" t="str">
        <f t="shared" si="309"/>
        <v>0</v>
      </c>
      <c r="W2067" s="4" t="str">
        <f t="shared" si="310"/>
        <v>0</v>
      </c>
    </row>
    <row r="2068" spans="1:23" x14ac:dyDescent="0.3">
      <c r="A2068" s="1">
        <f t="shared" si="304"/>
        <v>0</v>
      </c>
      <c r="B2068" s="1" t="s">
        <v>13</v>
      </c>
      <c r="C2068" s="1">
        <v>0.9</v>
      </c>
      <c r="D2068" s="1">
        <v>3</v>
      </c>
      <c r="E2068" s="1">
        <f t="shared" si="305"/>
        <v>517</v>
      </c>
      <c r="F2068" s="1">
        <v>0</v>
      </c>
      <c r="G2068" s="4">
        <f t="shared" si="306"/>
        <v>2.2421524663677128</v>
      </c>
      <c r="H2068" s="4">
        <f t="shared" si="307"/>
        <v>277.69200000000001</v>
      </c>
      <c r="I2068" s="4">
        <v>186.80199999999999</v>
      </c>
      <c r="J2068" s="4">
        <v>4.2160000000000002</v>
      </c>
      <c r="K2068" s="4">
        <v>86.674000000000007</v>
      </c>
      <c r="L2068" s="1">
        <v>223</v>
      </c>
      <c r="M2068" s="1">
        <v>228</v>
      </c>
      <c r="N2068" s="1">
        <v>228</v>
      </c>
      <c r="O2068" s="1">
        <v>221</v>
      </c>
      <c r="P2068" s="1">
        <v>223</v>
      </c>
      <c r="Q2068" s="1">
        <v>223</v>
      </c>
      <c r="R2068" s="4">
        <v>2.0409999999999999</v>
      </c>
      <c r="S2068" s="4">
        <v>124.036</v>
      </c>
      <c r="T2068" s="4">
        <v>184.47</v>
      </c>
      <c r="U2068" s="4" t="str">
        <f t="shared" si="308"/>
        <v>0</v>
      </c>
      <c r="V2068" s="4" t="str">
        <f t="shared" si="309"/>
        <v>0</v>
      </c>
      <c r="W2068" s="4" t="str">
        <f t="shared" si="310"/>
        <v>0</v>
      </c>
    </row>
    <row r="2069" spans="1:23" x14ac:dyDescent="0.3">
      <c r="A2069" s="1">
        <f t="shared" si="304"/>
        <v>0</v>
      </c>
      <c r="B2069" s="1" t="s">
        <v>13</v>
      </c>
      <c r="C2069" s="1">
        <v>0.9</v>
      </c>
      <c r="D2069" s="1">
        <v>4</v>
      </c>
      <c r="E2069" s="1">
        <f t="shared" si="305"/>
        <v>517</v>
      </c>
      <c r="F2069" s="1">
        <v>0</v>
      </c>
      <c r="G2069" s="4">
        <f t="shared" si="306"/>
        <v>3.1390134529147984</v>
      </c>
      <c r="H2069" s="4">
        <f t="shared" si="307"/>
        <v>331.697</v>
      </c>
      <c r="I2069" s="4">
        <v>184.59200000000001</v>
      </c>
      <c r="J2069" s="4">
        <v>3.4750000000000001</v>
      </c>
      <c r="K2069" s="4">
        <v>143.63</v>
      </c>
      <c r="L2069" s="1">
        <v>223</v>
      </c>
      <c r="M2069" s="1">
        <v>230</v>
      </c>
      <c r="N2069" s="1">
        <v>230</v>
      </c>
      <c r="O2069" s="1">
        <v>221</v>
      </c>
      <c r="P2069" s="1">
        <v>223</v>
      </c>
      <c r="Q2069" s="1">
        <v>223</v>
      </c>
      <c r="R2069" s="4">
        <v>4.4779999999999998</v>
      </c>
      <c r="S2069" s="4">
        <v>124.036</v>
      </c>
      <c r="T2069" s="4">
        <v>179.82300000000001</v>
      </c>
      <c r="U2069" s="4" t="str">
        <f t="shared" si="308"/>
        <v>0</v>
      </c>
      <c r="V2069" s="4" t="str">
        <f t="shared" si="309"/>
        <v>0</v>
      </c>
      <c r="W2069" s="4" t="str">
        <f t="shared" si="310"/>
        <v>0</v>
      </c>
    </row>
    <row r="2070" spans="1:23" x14ac:dyDescent="0.3">
      <c r="A2070" s="1">
        <f t="shared" si="304"/>
        <v>0</v>
      </c>
      <c r="B2070" s="1" t="s">
        <v>13</v>
      </c>
      <c r="C2070" s="1">
        <v>0.9</v>
      </c>
      <c r="D2070" s="1">
        <v>1</v>
      </c>
      <c r="E2070" s="1">
        <f t="shared" si="305"/>
        <v>518</v>
      </c>
      <c r="F2070" s="1">
        <v>0</v>
      </c>
      <c r="G2070" s="4">
        <f t="shared" si="306"/>
        <v>2.2522522522522523</v>
      </c>
      <c r="H2070" s="4">
        <f t="shared" si="307"/>
        <v>272.84399999999999</v>
      </c>
      <c r="I2070" s="4">
        <v>192.68899999999996</v>
      </c>
      <c r="J2070" s="4">
        <v>3.5760000000000001</v>
      </c>
      <c r="K2070" s="4">
        <v>76.578999999999994</v>
      </c>
      <c r="L2070" s="1">
        <v>222</v>
      </c>
      <c r="M2070" s="1">
        <v>227</v>
      </c>
      <c r="N2070" s="1">
        <v>227</v>
      </c>
      <c r="O2070" s="1">
        <v>220</v>
      </c>
      <c r="P2070" s="1">
        <v>222</v>
      </c>
      <c r="Q2070" s="1">
        <v>222</v>
      </c>
      <c r="R2070" s="4">
        <v>1.286</v>
      </c>
      <c r="S2070" s="4">
        <v>127.85299999999999</v>
      </c>
      <c r="T2070" s="4">
        <v>191.14099999999999</v>
      </c>
      <c r="U2070" s="4" t="str">
        <f t="shared" si="308"/>
        <v>0</v>
      </c>
      <c r="V2070" s="4" t="str">
        <f t="shared" si="309"/>
        <v>0</v>
      </c>
      <c r="W2070" s="4" t="str">
        <f t="shared" si="310"/>
        <v>0</v>
      </c>
    </row>
    <row r="2071" spans="1:23" x14ac:dyDescent="0.3">
      <c r="A2071" s="1">
        <f t="shared" si="304"/>
        <v>0</v>
      </c>
      <c r="B2071" s="1" t="s">
        <v>13</v>
      </c>
      <c r="C2071" s="1">
        <v>0.9</v>
      </c>
      <c r="D2071" s="1">
        <v>2</v>
      </c>
      <c r="E2071" s="1">
        <f t="shared" si="305"/>
        <v>518</v>
      </c>
      <c r="F2071" s="1">
        <v>0</v>
      </c>
      <c r="G2071" s="4">
        <f t="shared" si="306"/>
        <v>2.2522522522522523</v>
      </c>
      <c r="H2071" s="4">
        <f t="shared" si="307"/>
        <v>298.31200000000001</v>
      </c>
      <c r="I2071" s="4">
        <v>196.589</v>
      </c>
      <c r="J2071" s="4">
        <v>3.1850000000000001</v>
      </c>
      <c r="K2071" s="4">
        <v>98.537999999999997</v>
      </c>
      <c r="L2071" s="1">
        <v>222</v>
      </c>
      <c r="M2071" s="1">
        <v>227</v>
      </c>
      <c r="N2071" s="1">
        <v>227</v>
      </c>
      <c r="O2071" s="1">
        <v>220</v>
      </c>
      <c r="P2071" s="1">
        <v>222</v>
      </c>
      <c r="Q2071" s="1">
        <v>222</v>
      </c>
      <c r="R2071" s="4">
        <v>1.6479999999999999</v>
      </c>
      <c r="S2071" s="4">
        <v>127.85299999999999</v>
      </c>
      <c r="T2071" s="4">
        <v>194.67899999999997</v>
      </c>
      <c r="U2071" s="4" t="str">
        <f t="shared" si="308"/>
        <v>0</v>
      </c>
      <c r="V2071" s="4" t="str">
        <f t="shared" si="309"/>
        <v>0</v>
      </c>
      <c r="W2071" s="4" t="str">
        <f t="shared" si="310"/>
        <v>0</v>
      </c>
    </row>
    <row r="2072" spans="1:23" x14ac:dyDescent="0.3">
      <c r="A2072" s="1">
        <f t="shared" si="304"/>
        <v>0</v>
      </c>
      <c r="B2072" s="1" t="s">
        <v>13</v>
      </c>
      <c r="C2072" s="1">
        <v>0.9</v>
      </c>
      <c r="D2072" s="1">
        <v>3</v>
      </c>
      <c r="E2072" s="1">
        <f t="shared" si="305"/>
        <v>518</v>
      </c>
      <c r="F2072" s="1">
        <v>0</v>
      </c>
      <c r="G2072" s="4">
        <f t="shared" si="306"/>
        <v>2.2522522522522523</v>
      </c>
      <c r="H2072" s="4">
        <f t="shared" si="307"/>
        <v>304.85399999999998</v>
      </c>
      <c r="I2072" s="4">
        <v>193.96699999999998</v>
      </c>
      <c r="J2072" s="4">
        <v>3.7080000000000002</v>
      </c>
      <c r="K2072" s="4">
        <v>107.179</v>
      </c>
      <c r="L2072" s="1">
        <v>222</v>
      </c>
      <c r="M2072" s="1">
        <v>227</v>
      </c>
      <c r="N2072" s="1">
        <v>227</v>
      </c>
      <c r="O2072" s="1">
        <v>220</v>
      </c>
      <c r="P2072" s="1">
        <v>222</v>
      </c>
      <c r="Q2072" s="1">
        <v>222</v>
      </c>
      <c r="R2072" s="4">
        <v>2.323</v>
      </c>
      <c r="S2072" s="4">
        <v>127.85299999999999</v>
      </c>
      <c r="T2072" s="4">
        <v>191.38200000000001</v>
      </c>
      <c r="U2072" s="4" t="str">
        <f t="shared" si="308"/>
        <v>0</v>
      </c>
      <c r="V2072" s="4" t="str">
        <f t="shared" si="309"/>
        <v>0</v>
      </c>
      <c r="W2072" s="4" t="str">
        <f t="shared" si="310"/>
        <v>0</v>
      </c>
    </row>
    <row r="2073" spans="1:23" x14ac:dyDescent="0.3">
      <c r="A2073" s="1">
        <f t="shared" si="304"/>
        <v>0</v>
      </c>
      <c r="B2073" s="1" t="s">
        <v>13</v>
      </c>
      <c r="C2073" s="1">
        <v>0.9</v>
      </c>
      <c r="D2073" s="1">
        <v>4</v>
      </c>
      <c r="E2073" s="1">
        <f t="shared" si="305"/>
        <v>518</v>
      </c>
      <c r="F2073" s="1">
        <v>0</v>
      </c>
      <c r="G2073" s="4">
        <f t="shared" si="306"/>
        <v>2.2522522522522523</v>
      </c>
      <c r="H2073" s="4">
        <f t="shared" si="307"/>
        <v>320.36200000000002</v>
      </c>
      <c r="I2073" s="4">
        <v>201.95600000000002</v>
      </c>
      <c r="J2073" s="4">
        <v>3.4169999999999998</v>
      </c>
      <c r="K2073" s="4">
        <v>114.989</v>
      </c>
      <c r="L2073" s="1">
        <v>222</v>
      </c>
      <c r="M2073" s="1">
        <v>227</v>
      </c>
      <c r="N2073" s="1">
        <v>227</v>
      </c>
      <c r="O2073" s="1">
        <v>220</v>
      </c>
      <c r="P2073" s="1">
        <v>222</v>
      </c>
      <c r="Q2073" s="1">
        <v>222</v>
      </c>
      <c r="R2073" s="4">
        <v>2.3980000000000001</v>
      </c>
      <c r="S2073" s="4">
        <v>127.85299999999999</v>
      </c>
      <c r="T2073" s="4">
        <v>199.29599999999999</v>
      </c>
      <c r="U2073" s="4" t="str">
        <f t="shared" si="308"/>
        <v>0</v>
      </c>
      <c r="V2073" s="4" t="str">
        <f t="shared" si="309"/>
        <v>0</v>
      </c>
      <c r="W2073" s="4" t="str">
        <f t="shared" si="310"/>
        <v>0</v>
      </c>
    </row>
    <row r="2074" spans="1:23" x14ac:dyDescent="0.3">
      <c r="A2074" s="1">
        <f t="shared" si="304"/>
        <v>0</v>
      </c>
      <c r="B2074" s="1" t="s">
        <v>13</v>
      </c>
      <c r="C2074" s="1">
        <v>0.9</v>
      </c>
      <c r="D2074" s="1">
        <v>1</v>
      </c>
      <c r="E2074" s="1">
        <f t="shared" si="305"/>
        <v>519</v>
      </c>
      <c r="F2074" s="1">
        <v>0</v>
      </c>
      <c r="G2074" s="4">
        <f t="shared" si="306"/>
        <v>1.3513513513513513</v>
      </c>
      <c r="H2074" s="4">
        <f t="shared" si="307"/>
        <v>301.09400000000005</v>
      </c>
      <c r="I2074" s="4">
        <v>202.82500000000002</v>
      </c>
      <c r="J2074" s="4">
        <v>3.2490000000000001</v>
      </c>
      <c r="K2074" s="4">
        <v>95.02</v>
      </c>
      <c r="L2074" s="1">
        <v>222</v>
      </c>
      <c r="M2074" s="1">
        <v>225</v>
      </c>
      <c r="N2074" s="1">
        <v>225</v>
      </c>
      <c r="O2074" s="1">
        <v>221</v>
      </c>
      <c r="P2074" s="1">
        <v>222</v>
      </c>
      <c r="Q2074" s="1">
        <v>222</v>
      </c>
      <c r="R2074" s="4">
        <v>0.91200000000000003</v>
      </c>
      <c r="S2074" s="4">
        <v>125.04600000000001</v>
      </c>
      <c r="T2074" s="4">
        <v>201.613</v>
      </c>
      <c r="U2074" s="4" t="str">
        <f t="shared" si="308"/>
        <v>0</v>
      </c>
      <c r="V2074" s="4" t="str">
        <f t="shared" si="309"/>
        <v>0</v>
      </c>
      <c r="W2074" s="4" t="str">
        <f t="shared" si="310"/>
        <v>0</v>
      </c>
    </row>
    <row r="2075" spans="1:23" x14ac:dyDescent="0.3">
      <c r="A2075" s="1">
        <f t="shared" si="304"/>
        <v>0</v>
      </c>
      <c r="B2075" s="1" t="s">
        <v>13</v>
      </c>
      <c r="C2075" s="1">
        <v>0.9</v>
      </c>
      <c r="D2075" s="1">
        <v>2</v>
      </c>
      <c r="E2075" s="1">
        <f t="shared" si="305"/>
        <v>519</v>
      </c>
      <c r="F2075" s="1">
        <v>0</v>
      </c>
      <c r="G2075" s="4">
        <f t="shared" si="306"/>
        <v>1.3513513513513513</v>
      </c>
      <c r="H2075" s="4">
        <f t="shared" si="307"/>
        <v>358.05899999999997</v>
      </c>
      <c r="I2075" s="4">
        <v>214.791</v>
      </c>
      <c r="J2075" s="4">
        <v>2.8130000000000002</v>
      </c>
      <c r="K2075" s="4">
        <v>140.45500000000001</v>
      </c>
      <c r="L2075" s="1">
        <v>222</v>
      </c>
      <c r="M2075" s="1">
        <v>225</v>
      </c>
      <c r="N2075" s="1">
        <v>225</v>
      </c>
      <c r="O2075" s="1">
        <v>221</v>
      </c>
      <c r="P2075" s="1">
        <v>222</v>
      </c>
      <c r="Q2075" s="1">
        <v>222</v>
      </c>
      <c r="R2075" s="4">
        <v>2.0609999999999999</v>
      </c>
      <c r="S2075" s="4">
        <v>125.04600000000001</v>
      </c>
      <c r="T2075" s="4">
        <v>212.43</v>
      </c>
      <c r="U2075" s="4" t="str">
        <f t="shared" si="308"/>
        <v>0</v>
      </c>
      <c r="V2075" s="4" t="str">
        <f t="shared" si="309"/>
        <v>0</v>
      </c>
      <c r="W2075" s="4" t="str">
        <f t="shared" si="310"/>
        <v>0</v>
      </c>
    </row>
    <row r="2076" spans="1:23" x14ac:dyDescent="0.3">
      <c r="A2076" s="1">
        <f t="shared" si="304"/>
        <v>0</v>
      </c>
      <c r="B2076" s="1" t="s">
        <v>13</v>
      </c>
      <c r="C2076" s="1">
        <v>0.9</v>
      </c>
      <c r="D2076" s="1">
        <v>3</v>
      </c>
      <c r="E2076" s="1">
        <f t="shared" si="305"/>
        <v>519</v>
      </c>
      <c r="F2076" s="1">
        <v>0</v>
      </c>
      <c r="G2076" s="4">
        <f t="shared" si="306"/>
        <v>1.3513513513513513</v>
      </c>
      <c r="H2076" s="4">
        <f t="shared" si="307"/>
        <v>300.09699999999998</v>
      </c>
      <c r="I2076" s="4">
        <v>212.79500000000002</v>
      </c>
      <c r="J2076" s="4">
        <v>3.1139999999999999</v>
      </c>
      <c r="K2076" s="4">
        <v>84.188000000000002</v>
      </c>
      <c r="L2076" s="1">
        <v>222</v>
      </c>
      <c r="M2076" s="1">
        <v>225</v>
      </c>
      <c r="N2076" s="1">
        <v>225</v>
      </c>
      <c r="O2076" s="1">
        <v>221</v>
      </c>
      <c r="P2076" s="1">
        <v>222</v>
      </c>
      <c r="Q2076" s="1">
        <v>222</v>
      </c>
      <c r="R2076" s="4">
        <v>2.0819999999999999</v>
      </c>
      <c r="S2076" s="4">
        <v>125.04600000000001</v>
      </c>
      <c r="T2076" s="4">
        <v>210.41300000000001</v>
      </c>
      <c r="U2076" s="4" t="str">
        <f t="shared" si="308"/>
        <v>0</v>
      </c>
      <c r="V2076" s="4" t="str">
        <f t="shared" si="309"/>
        <v>0</v>
      </c>
      <c r="W2076" s="4" t="str">
        <f t="shared" si="310"/>
        <v>0</v>
      </c>
    </row>
    <row r="2077" spans="1:23" x14ac:dyDescent="0.3">
      <c r="A2077" s="1">
        <f t="shared" si="304"/>
        <v>0</v>
      </c>
      <c r="B2077" s="1" t="s">
        <v>13</v>
      </c>
      <c r="C2077" s="1">
        <v>0.9</v>
      </c>
      <c r="D2077" s="1">
        <v>4</v>
      </c>
      <c r="E2077" s="1">
        <f t="shared" si="305"/>
        <v>519</v>
      </c>
      <c r="F2077" s="1">
        <v>0</v>
      </c>
      <c r="G2077" s="4">
        <f t="shared" si="306"/>
        <v>1.3513513513513513</v>
      </c>
      <c r="H2077" s="4">
        <f t="shared" si="307"/>
        <v>286.25299999999999</v>
      </c>
      <c r="I2077" s="4">
        <v>206.78000000000003</v>
      </c>
      <c r="J2077" s="4">
        <v>2.6520000000000001</v>
      </c>
      <c r="K2077" s="4">
        <v>76.820999999999998</v>
      </c>
      <c r="L2077" s="1">
        <v>222</v>
      </c>
      <c r="M2077" s="1">
        <v>225</v>
      </c>
      <c r="N2077" s="1">
        <v>225</v>
      </c>
      <c r="O2077" s="1">
        <v>221</v>
      </c>
      <c r="P2077" s="1">
        <v>222</v>
      </c>
      <c r="Q2077" s="1">
        <v>222</v>
      </c>
      <c r="R2077" s="4">
        <v>3.45</v>
      </c>
      <c r="S2077" s="4">
        <v>125.04600000000001</v>
      </c>
      <c r="T2077" s="4">
        <v>203.03</v>
      </c>
      <c r="U2077" s="4" t="str">
        <f t="shared" si="308"/>
        <v>0</v>
      </c>
      <c r="V2077" s="4" t="str">
        <f t="shared" si="309"/>
        <v>0</v>
      </c>
      <c r="W2077" s="4" t="str">
        <f t="shared" si="310"/>
        <v>0</v>
      </c>
    </row>
    <row r="2078" spans="1:23" x14ac:dyDescent="0.3">
      <c r="A2078" s="1">
        <f t="shared" si="304"/>
        <v>0</v>
      </c>
      <c r="B2078" s="1" t="s">
        <v>13</v>
      </c>
      <c r="C2078" s="1">
        <v>0.9</v>
      </c>
      <c r="D2078" s="1">
        <v>1</v>
      </c>
      <c r="E2078" s="1">
        <f t="shared" si="305"/>
        <v>520</v>
      </c>
      <c r="F2078" s="1">
        <v>0</v>
      </c>
      <c r="G2078" s="4">
        <f t="shared" si="306"/>
        <v>0.88105726872246704</v>
      </c>
      <c r="H2078" s="4">
        <f t="shared" si="307"/>
        <v>313.64300000000003</v>
      </c>
      <c r="I2078" s="4">
        <v>226.26100000000002</v>
      </c>
      <c r="J2078" s="4">
        <v>2.7709999999999999</v>
      </c>
      <c r="K2078" s="4">
        <v>84.611000000000004</v>
      </c>
      <c r="L2078" s="1">
        <v>227</v>
      </c>
      <c r="M2078" s="1">
        <v>229</v>
      </c>
      <c r="N2078" s="1">
        <v>229</v>
      </c>
      <c r="O2078" s="1">
        <v>226</v>
      </c>
      <c r="P2078" s="1">
        <v>227</v>
      </c>
      <c r="Q2078" s="1">
        <v>227</v>
      </c>
      <c r="R2078" s="4">
        <v>1.0580000000000001</v>
      </c>
      <c r="S2078" s="4">
        <v>124.935</v>
      </c>
      <c r="T2078" s="4">
        <v>224.86199999999999</v>
      </c>
      <c r="U2078" s="4" t="str">
        <f t="shared" si="308"/>
        <v>0</v>
      </c>
      <c r="V2078" s="4" t="str">
        <f t="shared" si="309"/>
        <v>0</v>
      </c>
      <c r="W2078" s="4" t="str">
        <f t="shared" si="310"/>
        <v>0</v>
      </c>
    </row>
    <row r="2079" spans="1:23" x14ac:dyDescent="0.3">
      <c r="A2079" s="1">
        <f t="shared" si="304"/>
        <v>0</v>
      </c>
      <c r="B2079" s="1" t="s">
        <v>13</v>
      </c>
      <c r="C2079" s="1">
        <v>0.9</v>
      </c>
      <c r="D2079" s="1">
        <v>2</v>
      </c>
      <c r="E2079" s="1">
        <f t="shared" si="305"/>
        <v>520</v>
      </c>
      <c r="F2079" s="1">
        <v>0</v>
      </c>
      <c r="G2079" s="4">
        <f t="shared" si="306"/>
        <v>0.88105726872246704</v>
      </c>
      <c r="H2079" s="4">
        <f t="shared" si="307"/>
        <v>292.60200000000003</v>
      </c>
      <c r="I2079" s="4">
        <v>212.798</v>
      </c>
      <c r="J2079" s="4">
        <v>3.161</v>
      </c>
      <c r="K2079" s="4">
        <v>76.643000000000001</v>
      </c>
      <c r="L2079" s="1">
        <v>227</v>
      </c>
      <c r="M2079" s="1">
        <v>229</v>
      </c>
      <c r="N2079" s="1">
        <v>229</v>
      </c>
      <c r="O2079" s="1">
        <v>226</v>
      </c>
      <c r="P2079" s="1">
        <v>227</v>
      </c>
      <c r="Q2079" s="1">
        <v>227</v>
      </c>
      <c r="R2079" s="4">
        <v>1.3759999999999999</v>
      </c>
      <c r="S2079" s="4">
        <v>124.935</v>
      </c>
      <c r="T2079" s="4">
        <v>211.08099999999999</v>
      </c>
      <c r="U2079" s="4" t="str">
        <f t="shared" si="308"/>
        <v>0</v>
      </c>
      <c r="V2079" s="4" t="str">
        <f t="shared" si="309"/>
        <v>0</v>
      </c>
      <c r="W2079" s="4" t="str">
        <f t="shared" si="310"/>
        <v>0</v>
      </c>
    </row>
    <row r="2080" spans="1:23" x14ac:dyDescent="0.3">
      <c r="A2080" s="1">
        <f t="shared" si="304"/>
        <v>0</v>
      </c>
      <c r="B2080" s="1" t="s">
        <v>13</v>
      </c>
      <c r="C2080" s="1">
        <v>0.9</v>
      </c>
      <c r="D2080" s="1">
        <v>3</v>
      </c>
      <c r="E2080" s="1">
        <f t="shared" si="305"/>
        <v>520</v>
      </c>
      <c r="F2080" s="1">
        <v>0</v>
      </c>
      <c r="G2080" s="4">
        <f t="shared" si="306"/>
        <v>1.3215859030837005</v>
      </c>
      <c r="H2080" s="4">
        <f t="shared" si="307"/>
        <v>291.50799999999998</v>
      </c>
      <c r="I2080" s="4">
        <v>198.21199999999999</v>
      </c>
      <c r="J2080" s="4">
        <v>3.1080000000000001</v>
      </c>
      <c r="K2080" s="4">
        <v>90.188000000000002</v>
      </c>
      <c r="L2080" s="1">
        <v>227</v>
      </c>
      <c r="M2080" s="1">
        <v>230</v>
      </c>
      <c r="N2080" s="1">
        <v>230</v>
      </c>
      <c r="O2080" s="1">
        <v>226</v>
      </c>
      <c r="P2080" s="1">
        <v>227</v>
      </c>
      <c r="Q2080" s="1">
        <v>227</v>
      </c>
      <c r="R2080" s="4">
        <v>1.9</v>
      </c>
      <c r="S2080" s="4">
        <v>124.935</v>
      </c>
      <c r="T2080" s="4">
        <v>195.971</v>
      </c>
      <c r="U2080" s="4" t="str">
        <f t="shared" si="308"/>
        <v>0</v>
      </c>
      <c r="V2080" s="4" t="str">
        <f t="shared" si="309"/>
        <v>0</v>
      </c>
      <c r="W2080" s="4" t="str">
        <f t="shared" si="310"/>
        <v>0</v>
      </c>
    </row>
    <row r="2081" spans="1:23" x14ac:dyDescent="0.3">
      <c r="A2081" s="1">
        <f t="shared" si="304"/>
        <v>0</v>
      </c>
      <c r="B2081" s="1" t="s">
        <v>13</v>
      </c>
      <c r="C2081" s="1">
        <v>0.9</v>
      </c>
      <c r="D2081" s="1">
        <v>4</v>
      </c>
      <c r="E2081" s="1">
        <f t="shared" si="305"/>
        <v>520</v>
      </c>
      <c r="F2081" s="1">
        <v>0</v>
      </c>
      <c r="G2081" s="4">
        <f t="shared" si="306"/>
        <v>1.3157894736842104</v>
      </c>
      <c r="H2081" s="4">
        <f t="shared" si="307"/>
        <v>298.01199999999994</v>
      </c>
      <c r="I2081" s="4">
        <v>204.17399999999998</v>
      </c>
      <c r="J2081" s="4">
        <v>3.6379999999999999</v>
      </c>
      <c r="K2081" s="4">
        <v>90.2</v>
      </c>
      <c r="L2081" s="1">
        <v>228</v>
      </c>
      <c r="M2081" s="1">
        <v>231</v>
      </c>
      <c r="N2081" s="1">
        <v>231</v>
      </c>
      <c r="O2081" s="1">
        <v>226</v>
      </c>
      <c r="P2081" s="1">
        <v>227</v>
      </c>
      <c r="Q2081" s="1">
        <v>228</v>
      </c>
      <c r="R2081" s="4">
        <v>4.617</v>
      </c>
      <c r="S2081" s="4">
        <v>124.935</v>
      </c>
      <c r="T2081" s="4">
        <v>199.21600000000001</v>
      </c>
      <c r="U2081" s="4" t="str">
        <f t="shared" si="308"/>
        <v>0</v>
      </c>
      <c r="V2081" s="4" t="str">
        <f t="shared" si="309"/>
        <v>0</v>
      </c>
      <c r="W2081" s="4" t="str">
        <f t="shared" si="310"/>
        <v>0</v>
      </c>
    </row>
    <row r="2082" spans="1:23" x14ac:dyDescent="0.3">
      <c r="A2082" s="1">
        <f t="shared" si="304"/>
        <v>0</v>
      </c>
      <c r="B2082" s="1" t="s">
        <v>13</v>
      </c>
      <c r="C2082" s="1">
        <v>0.9</v>
      </c>
      <c r="D2082" s="1">
        <v>1</v>
      </c>
      <c r="E2082" s="1">
        <f t="shared" si="305"/>
        <v>521</v>
      </c>
      <c r="F2082" s="1">
        <v>0</v>
      </c>
      <c r="G2082" s="4">
        <f t="shared" si="306"/>
        <v>1.7167381974248928</v>
      </c>
      <c r="H2082" s="4">
        <f t="shared" si="307"/>
        <v>264.88799999999998</v>
      </c>
      <c r="I2082" s="4">
        <v>180.386</v>
      </c>
      <c r="J2082" s="4">
        <v>4.2050000000000001</v>
      </c>
      <c r="K2082" s="4">
        <v>80.296999999999997</v>
      </c>
      <c r="L2082" s="1">
        <v>233</v>
      </c>
      <c r="M2082" s="1">
        <v>237</v>
      </c>
      <c r="N2082" s="1">
        <v>237</v>
      </c>
      <c r="O2082" s="1">
        <v>229</v>
      </c>
      <c r="P2082" s="1">
        <v>233</v>
      </c>
      <c r="Q2082" s="1">
        <v>232</v>
      </c>
      <c r="R2082" s="4">
        <v>0.97299999999999998</v>
      </c>
      <c r="S2082" s="4">
        <v>123.26600000000001</v>
      </c>
      <c r="T2082" s="4">
        <v>179.10900000000001</v>
      </c>
      <c r="U2082" s="4" t="str">
        <f t="shared" si="308"/>
        <v>0</v>
      </c>
      <c r="V2082" s="4" t="str">
        <f t="shared" si="309"/>
        <v>0</v>
      </c>
      <c r="W2082" s="4" t="str">
        <f t="shared" si="310"/>
        <v>0</v>
      </c>
    </row>
    <row r="2083" spans="1:23" x14ac:dyDescent="0.3">
      <c r="A2083" s="1">
        <f t="shared" si="304"/>
        <v>0</v>
      </c>
      <c r="B2083" s="1" t="s">
        <v>13</v>
      </c>
      <c r="C2083" s="1">
        <v>0.9</v>
      </c>
      <c r="D2083" s="1">
        <v>2</v>
      </c>
      <c r="E2083" s="1">
        <f t="shared" si="305"/>
        <v>521</v>
      </c>
      <c r="F2083" s="1">
        <v>0</v>
      </c>
      <c r="G2083" s="4">
        <f t="shared" si="306"/>
        <v>1.7167381974248928</v>
      </c>
      <c r="H2083" s="4">
        <f t="shared" si="307"/>
        <v>319.44199999999995</v>
      </c>
      <c r="I2083" s="4">
        <v>183.80199999999999</v>
      </c>
      <c r="J2083" s="4">
        <v>3.9020000000000001</v>
      </c>
      <c r="K2083" s="4">
        <v>131.738</v>
      </c>
      <c r="L2083" s="1">
        <v>233</v>
      </c>
      <c r="M2083" s="1">
        <v>237</v>
      </c>
      <c r="N2083" s="1">
        <v>237</v>
      </c>
      <c r="O2083" s="1">
        <v>229</v>
      </c>
      <c r="P2083" s="1">
        <v>233</v>
      </c>
      <c r="Q2083" s="1">
        <v>232</v>
      </c>
      <c r="R2083" s="4">
        <v>1.46</v>
      </c>
      <c r="S2083" s="4">
        <v>123.26600000000001</v>
      </c>
      <c r="T2083" s="4">
        <v>182.03800000000001</v>
      </c>
      <c r="U2083" s="4" t="str">
        <f t="shared" si="308"/>
        <v>0</v>
      </c>
      <c r="V2083" s="4" t="str">
        <f t="shared" si="309"/>
        <v>0</v>
      </c>
      <c r="W2083" s="4" t="str">
        <f t="shared" si="310"/>
        <v>0</v>
      </c>
    </row>
    <row r="2084" spans="1:23" x14ac:dyDescent="0.3">
      <c r="A2084" s="1">
        <f t="shared" si="304"/>
        <v>0</v>
      </c>
      <c r="B2084" s="1" t="s">
        <v>13</v>
      </c>
      <c r="C2084" s="1">
        <v>0.9</v>
      </c>
      <c r="D2084" s="1">
        <v>3</v>
      </c>
      <c r="E2084" s="1">
        <f t="shared" si="305"/>
        <v>521</v>
      </c>
      <c r="F2084" s="1">
        <v>0</v>
      </c>
      <c r="G2084" s="4">
        <f t="shared" si="306"/>
        <v>1.7167381974248928</v>
      </c>
      <c r="H2084" s="4">
        <f t="shared" si="307"/>
        <v>293.65699999999998</v>
      </c>
      <c r="I2084" s="4">
        <v>187.845</v>
      </c>
      <c r="J2084" s="4">
        <v>3.4620000000000002</v>
      </c>
      <c r="K2084" s="4">
        <v>102.35</v>
      </c>
      <c r="L2084" s="1">
        <v>233</v>
      </c>
      <c r="M2084" s="1">
        <v>237</v>
      </c>
      <c r="N2084" s="1">
        <v>237</v>
      </c>
      <c r="O2084" s="1">
        <v>229</v>
      </c>
      <c r="P2084" s="1">
        <v>233</v>
      </c>
      <c r="Q2084" s="1">
        <v>232</v>
      </c>
      <c r="R2084" s="4">
        <v>2.923</v>
      </c>
      <c r="S2084" s="4">
        <v>123.26600000000001</v>
      </c>
      <c r="T2084" s="4">
        <v>184.61799999999999</v>
      </c>
      <c r="U2084" s="4" t="str">
        <f t="shared" si="308"/>
        <v>0</v>
      </c>
      <c r="V2084" s="4" t="str">
        <f t="shared" si="309"/>
        <v>0</v>
      </c>
      <c r="W2084" s="4" t="str">
        <f t="shared" si="310"/>
        <v>0</v>
      </c>
    </row>
    <row r="2085" spans="1:23" x14ac:dyDescent="0.3">
      <c r="A2085" s="1">
        <f t="shared" si="304"/>
        <v>0</v>
      </c>
      <c r="B2085" s="1" t="s">
        <v>13</v>
      </c>
      <c r="C2085" s="1">
        <v>0.9</v>
      </c>
      <c r="D2085" s="1">
        <v>4</v>
      </c>
      <c r="E2085" s="1">
        <f t="shared" si="305"/>
        <v>521</v>
      </c>
      <c r="F2085" s="1">
        <v>0</v>
      </c>
      <c r="G2085" s="4">
        <f t="shared" si="306"/>
        <v>2.1459227467811157</v>
      </c>
      <c r="H2085" s="4">
        <f t="shared" si="307"/>
        <v>292.25899999999996</v>
      </c>
      <c r="I2085" s="4">
        <v>182.03399999999999</v>
      </c>
      <c r="J2085" s="4">
        <v>4.8280000000000003</v>
      </c>
      <c r="K2085" s="4">
        <v>105.39700000000001</v>
      </c>
      <c r="L2085" s="1">
        <v>233</v>
      </c>
      <c r="M2085" s="1">
        <v>238</v>
      </c>
      <c r="N2085" s="1">
        <v>238</v>
      </c>
      <c r="O2085" s="1">
        <v>229</v>
      </c>
      <c r="P2085" s="1">
        <v>233</v>
      </c>
      <c r="Q2085" s="1">
        <v>233</v>
      </c>
      <c r="R2085" s="4">
        <v>3.3039999999999998</v>
      </c>
      <c r="S2085" s="4">
        <v>123.26600000000001</v>
      </c>
      <c r="T2085" s="4">
        <v>178.42599999999999</v>
      </c>
      <c r="U2085" s="4" t="str">
        <f t="shared" si="308"/>
        <v>0</v>
      </c>
      <c r="V2085" s="4" t="str">
        <f t="shared" si="309"/>
        <v>0</v>
      </c>
      <c r="W2085" s="4" t="str">
        <f t="shared" si="310"/>
        <v>0</v>
      </c>
    </row>
    <row r="2086" spans="1:23" x14ac:dyDescent="0.3">
      <c r="A2086" s="1">
        <f t="shared" si="304"/>
        <v>0</v>
      </c>
      <c r="B2086" s="1" t="s">
        <v>13</v>
      </c>
      <c r="C2086" s="1">
        <v>0.9</v>
      </c>
      <c r="D2086" s="1">
        <v>1</v>
      </c>
      <c r="E2086" s="1">
        <f t="shared" si="305"/>
        <v>522</v>
      </c>
      <c r="F2086" s="1">
        <v>0</v>
      </c>
      <c r="G2086" s="4">
        <f t="shared" si="306"/>
        <v>1.3636363636363635</v>
      </c>
      <c r="H2086" s="4">
        <f t="shared" si="307"/>
        <v>266.68299999999999</v>
      </c>
      <c r="I2086" s="4">
        <v>180.083</v>
      </c>
      <c r="J2086" s="4">
        <v>3.835</v>
      </c>
      <c r="K2086" s="4">
        <v>82.765000000000001</v>
      </c>
      <c r="L2086" s="1">
        <v>220</v>
      </c>
      <c r="M2086" s="1">
        <v>223</v>
      </c>
      <c r="N2086" s="1">
        <v>224</v>
      </c>
      <c r="O2086" s="1">
        <v>215</v>
      </c>
      <c r="P2086" s="1">
        <v>220</v>
      </c>
      <c r="Q2086" s="1">
        <v>218</v>
      </c>
      <c r="R2086" s="4">
        <v>1.085</v>
      </c>
      <c r="S2086" s="4">
        <v>124.791</v>
      </c>
      <c r="T2086" s="4">
        <v>178.68600000000001</v>
      </c>
      <c r="U2086" s="4" t="str">
        <f t="shared" si="308"/>
        <v>0</v>
      </c>
      <c r="V2086" s="4" t="str">
        <f t="shared" si="309"/>
        <v>0</v>
      </c>
      <c r="W2086" s="4" t="str">
        <f t="shared" si="310"/>
        <v>0</v>
      </c>
    </row>
    <row r="2087" spans="1:23" x14ac:dyDescent="0.3">
      <c r="A2087" s="1">
        <f t="shared" si="304"/>
        <v>0</v>
      </c>
      <c r="B2087" s="1" t="s">
        <v>13</v>
      </c>
      <c r="C2087" s="1">
        <v>0.9</v>
      </c>
      <c r="D2087" s="1">
        <v>2</v>
      </c>
      <c r="E2087" s="1">
        <f t="shared" si="305"/>
        <v>522</v>
      </c>
      <c r="F2087" s="1">
        <v>0</v>
      </c>
      <c r="G2087" s="4">
        <f t="shared" si="306"/>
        <v>1.8181818181818181</v>
      </c>
      <c r="H2087" s="4">
        <f t="shared" si="307"/>
        <v>275.33</v>
      </c>
      <c r="I2087" s="4">
        <v>183.80699999999999</v>
      </c>
      <c r="J2087" s="4">
        <v>3.7669999999999999</v>
      </c>
      <c r="K2087" s="4">
        <v>87.756</v>
      </c>
      <c r="L2087" s="1">
        <v>220</v>
      </c>
      <c r="M2087" s="1">
        <v>224</v>
      </c>
      <c r="N2087" s="1">
        <v>225</v>
      </c>
      <c r="O2087" s="1">
        <v>215</v>
      </c>
      <c r="P2087" s="1">
        <v>220</v>
      </c>
      <c r="Q2087" s="1">
        <v>218</v>
      </c>
      <c r="R2087" s="4">
        <v>1.508</v>
      </c>
      <c r="S2087" s="4">
        <v>124.791</v>
      </c>
      <c r="T2087" s="4">
        <v>181.98699999999999</v>
      </c>
      <c r="U2087" s="4" t="str">
        <f t="shared" si="308"/>
        <v>0</v>
      </c>
      <c r="V2087" s="4" t="str">
        <f t="shared" si="309"/>
        <v>0</v>
      </c>
      <c r="W2087" s="4" t="str">
        <f t="shared" si="310"/>
        <v>0</v>
      </c>
    </row>
    <row r="2088" spans="1:23" x14ac:dyDescent="0.3">
      <c r="A2088" s="1">
        <f t="shared" si="304"/>
        <v>0</v>
      </c>
      <c r="B2088" s="1" t="s">
        <v>13</v>
      </c>
      <c r="C2088" s="1">
        <v>0.9</v>
      </c>
      <c r="D2088" s="1">
        <v>3</v>
      </c>
      <c r="E2088" s="1">
        <f t="shared" si="305"/>
        <v>522</v>
      </c>
      <c r="F2088" s="1">
        <v>0</v>
      </c>
      <c r="G2088" s="4">
        <f t="shared" si="306"/>
        <v>2.2727272727272729</v>
      </c>
      <c r="H2088" s="4">
        <f t="shared" si="307"/>
        <v>308.40299999999996</v>
      </c>
      <c r="I2088" s="4">
        <v>215.071</v>
      </c>
      <c r="J2088" s="4">
        <v>3.464</v>
      </c>
      <c r="K2088" s="4">
        <v>89.867999999999995</v>
      </c>
      <c r="L2088" s="1">
        <v>220</v>
      </c>
      <c r="M2088" s="1">
        <v>225</v>
      </c>
      <c r="N2088" s="1">
        <v>225</v>
      </c>
      <c r="O2088" s="1">
        <v>215</v>
      </c>
      <c r="P2088" s="1">
        <v>220</v>
      </c>
      <c r="Q2088" s="1">
        <v>218</v>
      </c>
      <c r="R2088" s="4">
        <v>3.13</v>
      </c>
      <c r="S2088" s="4">
        <v>124.791</v>
      </c>
      <c r="T2088" s="4">
        <v>211.62900000000002</v>
      </c>
      <c r="U2088" s="4" t="str">
        <f t="shared" si="308"/>
        <v>0</v>
      </c>
      <c r="V2088" s="4" t="str">
        <f t="shared" si="309"/>
        <v>0</v>
      </c>
      <c r="W2088" s="4" t="str">
        <f t="shared" si="310"/>
        <v>0</v>
      </c>
    </row>
    <row r="2089" spans="1:23" x14ac:dyDescent="0.3">
      <c r="A2089" s="1">
        <f t="shared" si="304"/>
        <v>0</v>
      </c>
      <c r="B2089" s="1" t="s">
        <v>13</v>
      </c>
      <c r="C2089" s="1">
        <v>0.9</v>
      </c>
      <c r="D2089" s="1">
        <v>4</v>
      </c>
      <c r="E2089" s="1">
        <f t="shared" si="305"/>
        <v>522</v>
      </c>
      <c r="F2089" s="1">
        <v>0</v>
      </c>
      <c r="G2089" s="4">
        <f t="shared" si="306"/>
        <v>2.2727272727272729</v>
      </c>
      <c r="H2089" s="4">
        <f t="shared" si="307"/>
        <v>310.649</v>
      </c>
      <c r="I2089" s="4">
        <v>184.22399999999999</v>
      </c>
      <c r="J2089" s="4">
        <v>3.1339999999999999</v>
      </c>
      <c r="K2089" s="4">
        <v>123.291</v>
      </c>
      <c r="L2089" s="1">
        <v>220</v>
      </c>
      <c r="M2089" s="1">
        <v>225</v>
      </c>
      <c r="N2089" s="1">
        <v>226</v>
      </c>
      <c r="O2089" s="1">
        <v>215</v>
      </c>
      <c r="P2089" s="1">
        <v>220</v>
      </c>
      <c r="Q2089" s="1">
        <v>218</v>
      </c>
      <c r="R2089" s="4">
        <v>3.4209999999999998</v>
      </c>
      <c r="S2089" s="4">
        <v>124.791</v>
      </c>
      <c r="T2089" s="4">
        <v>180.49099999999999</v>
      </c>
      <c r="U2089" s="4" t="str">
        <f t="shared" si="308"/>
        <v>0</v>
      </c>
      <c r="V2089" s="4" t="str">
        <f t="shared" si="309"/>
        <v>0</v>
      </c>
      <c r="W2089" s="4" t="str">
        <f t="shared" si="310"/>
        <v>0</v>
      </c>
    </row>
    <row r="2090" spans="1:23" x14ac:dyDescent="0.3">
      <c r="A2090" s="1">
        <f t="shared" si="304"/>
        <v>0</v>
      </c>
      <c r="B2090" s="1" t="s">
        <v>13</v>
      </c>
      <c r="C2090" s="1">
        <v>0.9</v>
      </c>
      <c r="D2090" s="1">
        <v>1</v>
      </c>
      <c r="E2090" s="1">
        <f t="shared" si="305"/>
        <v>523</v>
      </c>
      <c r="F2090" s="1">
        <v>0</v>
      </c>
      <c r="G2090" s="4">
        <f t="shared" si="306"/>
        <v>1.3513513513513513</v>
      </c>
      <c r="H2090" s="4">
        <f t="shared" si="307"/>
        <v>308.51799999999997</v>
      </c>
      <c r="I2090" s="4">
        <v>193.48899999999998</v>
      </c>
      <c r="J2090" s="4">
        <v>3.11</v>
      </c>
      <c r="K2090" s="4">
        <v>111.919</v>
      </c>
      <c r="L2090" s="1">
        <v>222</v>
      </c>
      <c r="M2090" s="1">
        <v>225</v>
      </c>
      <c r="N2090" s="1">
        <v>225</v>
      </c>
      <c r="O2090" s="1">
        <v>220</v>
      </c>
      <c r="P2090" s="1">
        <v>222</v>
      </c>
      <c r="Q2090" s="1">
        <v>221</v>
      </c>
      <c r="R2090" s="4">
        <v>0.98799999999999999</v>
      </c>
      <c r="S2090" s="4">
        <v>123.562</v>
      </c>
      <c r="T2090" s="4">
        <v>192.16</v>
      </c>
      <c r="U2090" s="4" t="str">
        <f t="shared" si="308"/>
        <v>0</v>
      </c>
      <c r="V2090" s="4" t="str">
        <f t="shared" si="309"/>
        <v>0</v>
      </c>
      <c r="W2090" s="4" t="str">
        <f t="shared" si="310"/>
        <v>0</v>
      </c>
    </row>
    <row r="2091" spans="1:23" x14ac:dyDescent="0.3">
      <c r="A2091" s="1">
        <f t="shared" si="304"/>
        <v>0</v>
      </c>
      <c r="B2091" s="1" t="s">
        <v>13</v>
      </c>
      <c r="C2091" s="1">
        <v>0.9</v>
      </c>
      <c r="D2091" s="1">
        <v>2</v>
      </c>
      <c r="E2091" s="1">
        <f t="shared" si="305"/>
        <v>523</v>
      </c>
      <c r="F2091" s="1">
        <v>0</v>
      </c>
      <c r="G2091" s="4">
        <f t="shared" si="306"/>
        <v>1.8018018018018018</v>
      </c>
      <c r="H2091" s="4">
        <f t="shared" si="307"/>
        <v>354.82900000000001</v>
      </c>
      <c r="I2091" s="4">
        <v>197.953</v>
      </c>
      <c r="J2091" s="4">
        <v>3.383</v>
      </c>
      <c r="K2091" s="4">
        <v>153.49299999999999</v>
      </c>
      <c r="L2091" s="1">
        <v>222</v>
      </c>
      <c r="M2091" s="1">
        <v>226</v>
      </c>
      <c r="N2091" s="1">
        <v>226</v>
      </c>
      <c r="O2091" s="1">
        <v>220</v>
      </c>
      <c r="P2091" s="1">
        <v>222</v>
      </c>
      <c r="Q2091" s="1">
        <v>221</v>
      </c>
      <c r="R2091" s="4">
        <v>1.97</v>
      </c>
      <c r="S2091" s="4">
        <v>123.562</v>
      </c>
      <c r="T2091" s="4">
        <v>195.642</v>
      </c>
      <c r="U2091" s="4" t="str">
        <f t="shared" si="308"/>
        <v>0</v>
      </c>
      <c r="V2091" s="4" t="str">
        <f t="shared" si="309"/>
        <v>0</v>
      </c>
      <c r="W2091" s="4" t="str">
        <f t="shared" si="310"/>
        <v>0</v>
      </c>
    </row>
    <row r="2092" spans="1:23" x14ac:dyDescent="0.3">
      <c r="A2092" s="1">
        <f t="shared" si="304"/>
        <v>0</v>
      </c>
      <c r="B2092" s="1" t="s">
        <v>13</v>
      </c>
      <c r="C2092" s="1">
        <v>0.9</v>
      </c>
      <c r="D2092" s="1">
        <v>3</v>
      </c>
      <c r="E2092" s="1">
        <f t="shared" si="305"/>
        <v>523</v>
      </c>
      <c r="F2092" s="1">
        <v>0</v>
      </c>
      <c r="G2092" s="4">
        <f t="shared" si="306"/>
        <v>1.3513513513513513</v>
      </c>
      <c r="H2092" s="4">
        <f t="shared" si="307"/>
        <v>310.10399999999998</v>
      </c>
      <c r="I2092" s="4">
        <v>192.07999999999998</v>
      </c>
      <c r="J2092" s="4">
        <v>3.4929999999999999</v>
      </c>
      <c r="K2092" s="4">
        <v>114.53100000000001</v>
      </c>
      <c r="L2092" s="1">
        <v>222</v>
      </c>
      <c r="M2092" s="1">
        <v>225</v>
      </c>
      <c r="N2092" s="1">
        <v>225</v>
      </c>
      <c r="O2092" s="1">
        <v>220</v>
      </c>
      <c r="P2092" s="1">
        <v>222</v>
      </c>
      <c r="Q2092" s="1">
        <v>221</v>
      </c>
      <c r="R2092" s="4">
        <v>2.153</v>
      </c>
      <c r="S2092" s="4">
        <v>123.562</v>
      </c>
      <c r="T2092" s="4">
        <v>189.58600000000001</v>
      </c>
      <c r="U2092" s="4" t="str">
        <f t="shared" si="308"/>
        <v>0</v>
      </c>
      <c r="V2092" s="4" t="str">
        <f t="shared" si="309"/>
        <v>0</v>
      </c>
      <c r="W2092" s="4" t="str">
        <f t="shared" si="310"/>
        <v>0</v>
      </c>
    </row>
    <row r="2093" spans="1:23" x14ac:dyDescent="0.3">
      <c r="A2093" s="1">
        <f t="shared" si="304"/>
        <v>0</v>
      </c>
      <c r="B2093" s="1" t="s">
        <v>13</v>
      </c>
      <c r="C2093" s="1">
        <v>0.9</v>
      </c>
      <c r="D2093" s="1">
        <v>4</v>
      </c>
      <c r="E2093" s="1">
        <f t="shared" si="305"/>
        <v>523</v>
      </c>
      <c r="F2093" s="1">
        <v>0</v>
      </c>
      <c r="G2093" s="4">
        <f t="shared" si="306"/>
        <v>2.2522522522522523</v>
      </c>
      <c r="H2093" s="4">
        <f t="shared" si="307"/>
        <v>344.85699999999997</v>
      </c>
      <c r="I2093" s="4">
        <v>193.34800000000001</v>
      </c>
      <c r="J2093" s="4">
        <v>3.6019999999999999</v>
      </c>
      <c r="K2093" s="4">
        <v>147.90700000000001</v>
      </c>
      <c r="L2093" s="1">
        <v>222</v>
      </c>
      <c r="M2093" s="1">
        <v>227</v>
      </c>
      <c r="N2093" s="1">
        <v>227</v>
      </c>
      <c r="O2093" s="1">
        <v>220</v>
      </c>
      <c r="P2093" s="1">
        <v>222</v>
      </c>
      <c r="Q2093" s="1">
        <v>222</v>
      </c>
      <c r="R2093" s="4">
        <v>3.3460000000000001</v>
      </c>
      <c r="S2093" s="4">
        <v>123.562</v>
      </c>
      <c r="T2093" s="4">
        <v>189.661</v>
      </c>
      <c r="U2093" s="4" t="str">
        <f t="shared" si="308"/>
        <v>0</v>
      </c>
      <c r="V2093" s="4" t="str">
        <f t="shared" si="309"/>
        <v>0</v>
      </c>
      <c r="W2093" s="4" t="str">
        <f t="shared" si="310"/>
        <v>0</v>
      </c>
    </row>
    <row r="2094" spans="1:23" x14ac:dyDescent="0.3">
      <c r="A2094" s="1">
        <f t="shared" si="304"/>
        <v>0</v>
      </c>
      <c r="B2094" s="1" t="s">
        <v>13</v>
      </c>
      <c r="C2094" s="1">
        <v>0.9</v>
      </c>
      <c r="D2094" s="1">
        <v>1</v>
      </c>
      <c r="E2094" s="1">
        <f t="shared" si="305"/>
        <v>524</v>
      </c>
      <c r="F2094" s="1">
        <v>0</v>
      </c>
      <c r="G2094" s="4">
        <f t="shared" si="306"/>
        <v>1.7241379310344827</v>
      </c>
      <c r="H2094" s="4">
        <f t="shared" si="307"/>
        <v>280.27500000000003</v>
      </c>
      <c r="I2094" s="4">
        <v>187.99799999999999</v>
      </c>
      <c r="J2094" s="4">
        <v>4.7279999999999998</v>
      </c>
      <c r="K2094" s="4">
        <v>87.549000000000007</v>
      </c>
      <c r="L2094" s="1">
        <v>232</v>
      </c>
      <c r="M2094" s="1">
        <v>236</v>
      </c>
      <c r="N2094" s="1">
        <v>236</v>
      </c>
      <c r="O2094" s="1">
        <v>225</v>
      </c>
      <c r="P2094" s="1">
        <v>232</v>
      </c>
      <c r="Q2094" s="1">
        <v>228</v>
      </c>
      <c r="R2094" s="4">
        <v>1.3320000000000001</v>
      </c>
      <c r="S2094" s="4">
        <v>129.328</v>
      </c>
      <c r="T2094" s="4">
        <v>186.33099999999999</v>
      </c>
      <c r="U2094" s="4" t="str">
        <f t="shared" si="308"/>
        <v>0</v>
      </c>
      <c r="V2094" s="4" t="str">
        <f t="shared" si="309"/>
        <v>0</v>
      </c>
      <c r="W2094" s="4" t="str">
        <f t="shared" si="310"/>
        <v>0</v>
      </c>
    </row>
    <row r="2095" spans="1:23" x14ac:dyDescent="0.3">
      <c r="A2095" s="1">
        <f t="shared" si="304"/>
        <v>0</v>
      </c>
      <c r="B2095" s="1" t="s">
        <v>13</v>
      </c>
      <c r="C2095" s="1">
        <v>0.9</v>
      </c>
      <c r="D2095" s="1">
        <v>2</v>
      </c>
      <c r="E2095" s="1">
        <f t="shared" si="305"/>
        <v>524</v>
      </c>
      <c r="F2095" s="1">
        <v>0</v>
      </c>
      <c r="G2095" s="4">
        <f t="shared" si="306"/>
        <v>2.1551724137931036</v>
      </c>
      <c r="H2095" s="4">
        <f t="shared" si="307"/>
        <v>291.97300000000001</v>
      </c>
      <c r="I2095" s="4">
        <v>186.08600000000001</v>
      </c>
      <c r="J2095" s="4">
        <v>4.0910000000000002</v>
      </c>
      <c r="K2095" s="4">
        <v>101.79600000000001</v>
      </c>
      <c r="L2095" s="1">
        <v>232</v>
      </c>
      <c r="M2095" s="1">
        <v>237</v>
      </c>
      <c r="N2095" s="1">
        <v>237</v>
      </c>
      <c r="O2095" s="1">
        <v>225</v>
      </c>
      <c r="P2095" s="1">
        <v>232</v>
      </c>
      <c r="Q2095" s="1">
        <v>228</v>
      </c>
      <c r="R2095" s="4">
        <v>2.0840000000000001</v>
      </c>
      <c r="S2095" s="4">
        <v>129.328</v>
      </c>
      <c r="T2095" s="4">
        <v>183.667</v>
      </c>
      <c r="U2095" s="4" t="str">
        <f t="shared" si="308"/>
        <v>0</v>
      </c>
      <c r="V2095" s="4" t="str">
        <f t="shared" si="309"/>
        <v>0</v>
      </c>
      <c r="W2095" s="4" t="str">
        <f t="shared" si="310"/>
        <v>0</v>
      </c>
    </row>
    <row r="2096" spans="1:23" x14ac:dyDescent="0.3">
      <c r="A2096" s="1">
        <f t="shared" si="304"/>
        <v>0</v>
      </c>
      <c r="B2096" s="1" t="s">
        <v>13</v>
      </c>
      <c r="C2096" s="1">
        <v>0.9</v>
      </c>
      <c r="D2096" s="1">
        <v>3</v>
      </c>
      <c r="E2096" s="1">
        <f t="shared" si="305"/>
        <v>524</v>
      </c>
      <c r="F2096" s="1">
        <v>0</v>
      </c>
      <c r="G2096" s="4">
        <f t="shared" si="306"/>
        <v>1.7241379310344827</v>
      </c>
      <c r="H2096" s="4">
        <f t="shared" si="307"/>
        <v>271.22800000000001</v>
      </c>
      <c r="I2096" s="4">
        <v>183.83600000000001</v>
      </c>
      <c r="J2096" s="4">
        <v>3.274</v>
      </c>
      <c r="K2096" s="4">
        <v>84.117999999999995</v>
      </c>
      <c r="L2096" s="1">
        <v>232</v>
      </c>
      <c r="M2096" s="1">
        <v>236</v>
      </c>
      <c r="N2096" s="1">
        <v>236</v>
      </c>
      <c r="O2096" s="1">
        <v>225</v>
      </c>
      <c r="P2096" s="1">
        <v>232</v>
      </c>
      <c r="Q2096" s="1">
        <v>229</v>
      </c>
      <c r="R2096" s="4">
        <v>2.2389999999999999</v>
      </c>
      <c r="S2096" s="4">
        <v>129.328</v>
      </c>
      <c r="T2096" s="4">
        <v>181.262</v>
      </c>
      <c r="U2096" s="4" t="str">
        <f t="shared" si="308"/>
        <v>0</v>
      </c>
      <c r="V2096" s="4" t="str">
        <f t="shared" si="309"/>
        <v>0</v>
      </c>
      <c r="W2096" s="4" t="str">
        <f t="shared" si="310"/>
        <v>0</v>
      </c>
    </row>
    <row r="2097" spans="1:38" x14ac:dyDescent="0.3">
      <c r="A2097" s="1">
        <f t="shared" si="304"/>
        <v>0</v>
      </c>
      <c r="B2097" s="1" t="s">
        <v>13</v>
      </c>
      <c r="C2097" s="1">
        <v>0.9</v>
      </c>
      <c r="D2097" s="1">
        <v>4</v>
      </c>
      <c r="E2097" s="1">
        <f t="shared" si="305"/>
        <v>524</v>
      </c>
      <c r="F2097" s="1">
        <v>0</v>
      </c>
      <c r="G2097" s="4">
        <f t="shared" si="306"/>
        <v>1.7241379310344827</v>
      </c>
      <c r="H2097" s="4">
        <f t="shared" si="307"/>
        <v>320.85599999999999</v>
      </c>
      <c r="I2097" s="4">
        <v>232.67099999999999</v>
      </c>
      <c r="J2097" s="4">
        <v>3.9079999999999999</v>
      </c>
      <c r="K2097" s="4">
        <v>84.277000000000001</v>
      </c>
      <c r="L2097" s="1">
        <v>232</v>
      </c>
      <c r="M2097" s="1">
        <v>236</v>
      </c>
      <c r="N2097" s="1">
        <v>236</v>
      </c>
      <c r="O2097" s="1">
        <v>225</v>
      </c>
      <c r="P2097" s="1">
        <v>232</v>
      </c>
      <c r="Q2097" s="1">
        <v>228</v>
      </c>
      <c r="R2097" s="4">
        <v>3.3650000000000002</v>
      </c>
      <c r="S2097" s="4">
        <v>129.328</v>
      </c>
      <c r="T2097" s="4">
        <v>228.971</v>
      </c>
      <c r="U2097" s="4" t="str">
        <f t="shared" si="308"/>
        <v>0</v>
      </c>
      <c r="V2097" s="4" t="str">
        <f t="shared" si="309"/>
        <v>0</v>
      </c>
      <c r="W2097" s="4" t="str">
        <f t="shared" si="310"/>
        <v>0</v>
      </c>
    </row>
    <row r="2098" spans="1:38" x14ac:dyDescent="0.3">
      <c r="A2098" s="1">
        <f t="shared" si="304"/>
        <v>1</v>
      </c>
      <c r="B2098" s="1" t="s">
        <v>13</v>
      </c>
      <c r="C2098" s="1">
        <v>0.9</v>
      </c>
      <c r="D2098" s="1">
        <v>1</v>
      </c>
      <c r="E2098" s="1">
        <f t="shared" si="305"/>
        <v>525</v>
      </c>
      <c r="F2098" s="1">
        <v>0</v>
      </c>
      <c r="G2098" s="4">
        <f t="shared" si="306"/>
        <v>1.7937219730941705</v>
      </c>
      <c r="H2098" s="4">
        <f t="shared" si="307"/>
        <v>260.35199999999998</v>
      </c>
      <c r="I2098" s="4">
        <v>174.45</v>
      </c>
      <c r="J2098" s="4">
        <v>3.923</v>
      </c>
      <c r="K2098" s="4">
        <v>81.978999999999999</v>
      </c>
      <c r="L2098" s="1">
        <v>223</v>
      </c>
      <c r="M2098" s="1">
        <v>227</v>
      </c>
      <c r="N2098" s="1">
        <v>227</v>
      </c>
      <c r="O2098" s="1">
        <v>221</v>
      </c>
      <c r="P2098" s="1">
        <v>222</v>
      </c>
      <c r="Q2098" s="1">
        <v>223</v>
      </c>
      <c r="R2098" s="4">
        <v>0.97899999999999998</v>
      </c>
      <c r="S2098" s="4">
        <v>109.283</v>
      </c>
      <c r="T2098" s="4">
        <v>173.16200000000001</v>
      </c>
      <c r="U2098" s="4" t="str">
        <f t="shared" si="308"/>
        <v>0</v>
      </c>
      <c r="V2098" s="4" t="str">
        <f t="shared" si="309"/>
        <v>0</v>
      </c>
      <c r="W2098" s="4" t="str">
        <f t="shared" si="310"/>
        <v>0</v>
      </c>
      <c r="AA2098" s="1">
        <f>SUMPRODUCT((MOD(ROW(F2002:F2101),4)=2)*F2002:F2101)</f>
        <v>0</v>
      </c>
      <c r="AB2098" s="3">
        <f>SUMPRODUCT((MOD(ROW(G2002:G2101),4)=2)*G2002:G2101)/25</f>
        <v>1.5637276913327944</v>
      </c>
      <c r="AC2098" s="3">
        <f t="shared" ref="AC2098:AF2098" si="311">SUMPRODUCT((MOD(ROW(H2002:H2101),4)=2)*H2002:H2101)/25</f>
        <v>292.70704000000001</v>
      </c>
      <c r="AD2098" s="3">
        <f t="shared" si="311"/>
        <v>198.55423999999991</v>
      </c>
      <c r="AE2098" s="3">
        <f t="shared" si="311"/>
        <v>3.6576399999999993</v>
      </c>
      <c r="AF2098" s="3">
        <f t="shared" si="311"/>
        <v>90.495160000000013</v>
      </c>
      <c r="AG2098" s="3">
        <f>SUMPRODUCT((MOD(ROW(R2002:R2101),4)=2)*R2002:R2101)/25</f>
        <v>1.1251600000000002</v>
      </c>
      <c r="AH2098" s="3">
        <f>SUMPRODUCT((MOD(ROW(S2002:S2101),4)=2)*S2002:S2101)/25</f>
        <v>125.90363999999998</v>
      </c>
      <c r="AI2098" s="3">
        <f>SUMPRODUCT((MOD(ROW(T2002:T2101),4)=2)*T2002:T2101)/25</f>
        <v>197.11100000000002</v>
      </c>
      <c r="AJ2098" s="3" t="str">
        <f>IF(AA2098&gt;0, SUMPRODUCT((MOD(ROW(U2002:U2101),4)=2)*U2002:U2101)/AA2098,"-")</f>
        <v>-</v>
      </c>
      <c r="AK2098" s="3" t="str">
        <f>IF(AA2098&gt;0, SUMPRODUCT((MOD(ROW(V2002:V2101),4)=2)*V2002:V2101)/AA2098,"-")</f>
        <v>-</v>
      </c>
      <c r="AL2098" s="3" t="str">
        <f>IF(AA2098&gt;0,SUMPRODUCT((MOD(ROW(W2002:W2101),4)=2)*W2002:W2101)/AA2098,"-")</f>
        <v>-</v>
      </c>
    </row>
    <row r="2099" spans="1:38" x14ac:dyDescent="0.3">
      <c r="A2099" s="1">
        <f t="shared" si="304"/>
        <v>1</v>
      </c>
      <c r="B2099" s="1" t="s">
        <v>13</v>
      </c>
      <c r="C2099" s="1">
        <v>0.9</v>
      </c>
      <c r="D2099" s="1">
        <v>2</v>
      </c>
      <c r="E2099" s="1">
        <f t="shared" si="305"/>
        <v>525</v>
      </c>
      <c r="F2099" s="1">
        <v>0</v>
      </c>
      <c r="G2099" s="4">
        <f t="shared" si="306"/>
        <v>1.7937219730941705</v>
      </c>
      <c r="H2099" s="4">
        <f t="shared" si="307"/>
        <v>257.57800000000003</v>
      </c>
      <c r="I2099" s="4">
        <v>177.13400000000001</v>
      </c>
      <c r="J2099" s="4">
        <v>3.0619999999999998</v>
      </c>
      <c r="K2099" s="4">
        <v>77.382000000000005</v>
      </c>
      <c r="L2099" s="1">
        <v>223</v>
      </c>
      <c r="M2099" s="1">
        <v>227</v>
      </c>
      <c r="N2099" s="1">
        <v>227</v>
      </c>
      <c r="O2099" s="1">
        <v>221</v>
      </c>
      <c r="P2099" s="1">
        <v>222</v>
      </c>
      <c r="Q2099" s="1">
        <v>223</v>
      </c>
      <c r="R2099" s="4">
        <v>1.6</v>
      </c>
      <c r="S2099" s="4">
        <v>109.283</v>
      </c>
      <c r="T2099" s="4">
        <v>175.22500000000002</v>
      </c>
      <c r="U2099" s="4" t="str">
        <f t="shared" si="308"/>
        <v>0</v>
      </c>
      <c r="V2099" s="4" t="str">
        <f t="shared" si="309"/>
        <v>0</v>
      </c>
      <c r="W2099" s="4" t="str">
        <f t="shared" si="310"/>
        <v>0</v>
      </c>
      <c r="AA2099" s="1">
        <f>SUMPRODUCT((MOD(ROW(F2002:F2101),4)=3)*F2002:F2101)</f>
        <v>0</v>
      </c>
      <c r="AB2099" s="3">
        <f>SUMPRODUCT((MOD(ROW(G2002:G2101),4)=3)*G2002:G2101)/25</f>
        <v>1.6703622494480825</v>
      </c>
      <c r="AC2099" s="3">
        <f t="shared" ref="AC2099:AF2099" si="312">SUMPRODUCT((MOD(ROW(H2002:H2101),4)=3)*H2002:H2101)/25</f>
        <v>306.80548000000005</v>
      </c>
      <c r="AD2099" s="3">
        <f t="shared" si="312"/>
        <v>200.63128</v>
      </c>
      <c r="AE2099" s="3">
        <f t="shared" si="312"/>
        <v>3.6723199999999996</v>
      </c>
      <c r="AF2099" s="3">
        <f t="shared" si="312"/>
        <v>102.50187999999999</v>
      </c>
      <c r="AG2099" s="3">
        <f>SUMPRODUCT((MOD(ROW(R2002:R2101),4)=3)*R2002:R2101)/25</f>
        <v>1.6826800000000004</v>
      </c>
      <c r="AH2099" s="3">
        <f>SUMPRODUCT((MOD(ROW(S2002:S2101),4)=3)*S2002:S2101)/25</f>
        <v>125.90363999999998</v>
      </c>
      <c r="AI2099" s="3">
        <f>SUMPRODUCT((MOD(ROW(T2002:T2101),4)=3)*T2002:T2101)/25</f>
        <v>198.63052000000005</v>
      </c>
      <c r="AJ2099" s="3" t="str">
        <f>IF(AA2099&gt;0,SUMPRODUCT((MOD(ROW(U2002:U2101),4)=3)*U2002:U2101)/AA2099,"-")</f>
        <v>-</v>
      </c>
      <c r="AK2099" s="3" t="str">
        <f>IF(AA2099&gt;0,SUMPRODUCT((MOD(ROW(V2002:V2101),4)=3)*V2002:V2101)/AA2099,"-")</f>
        <v>-</v>
      </c>
      <c r="AL2099" s="3" t="str">
        <f>IF(AA2099&gt;0,SUMPRODUCT((MOD(ROW(W2002:W2101),4)=3)*W2002:W2101)/AA2099,"-")</f>
        <v>-</v>
      </c>
    </row>
    <row r="2100" spans="1:38" x14ac:dyDescent="0.3">
      <c r="A2100" s="1">
        <f t="shared" si="304"/>
        <v>1</v>
      </c>
      <c r="B2100" s="1" t="s">
        <v>13</v>
      </c>
      <c r="C2100" s="1">
        <v>0.9</v>
      </c>
      <c r="D2100" s="1">
        <v>3</v>
      </c>
      <c r="E2100" s="1">
        <f t="shared" si="305"/>
        <v>525</v>
      </c>
      <c r="F2100" s="1">
        <v>0</v>
      </c>
      <c r="G2100" s="4">
        <f t="shared" si="306"/>
        <v>1.7937219730941705</v>
      </c>
      <c r="H2100" s="4">
        <f t="shared" si="307"/>
        <v>281.58600000000001</v>
      </c>
      <c r="I2100" s="4">
        <v>183.51900000000001</v>
      </c>
      <c r="J2100" s="4">
        <v>3.5819999999999999</v>
      </c>
      <c r="K2100" s="4">
        <v>94.484999999999999</v>
      </c>
      <c r="L2100" s="1">
        <v>223</v>
      </c>
      <c r="M2100" s="1">
        <v>227</v>
      </c>
      <c r="N2100" s="1">
        <v>227</v>
      </c>
      <c r="O2100" s="1">
        <v>221</v>
      </c>
      <c r="P2100" s="1">
        <v>222</v>
      </c>
      <c r="Q2100" s="1">
        <v>223</v>
      </c>
      <c r="R2100" s="4">
        <v>2.1920000000000002</v>
      </c>
      <c r="S2100" s="4">
        <v>109.283</v>
      </c>
      <c r="T2100" s="4">
        <v>181.018</v>
      </c>
      <c r="U2100" s="4" t="str">
        <f t="shared" si="308"/>
        <v>0</v>
      </c>
      <c r="V2100" s="4" t="str">
        <f t="shared" si="309"/>
        <v>0</v>
      </c>
      <c r="W2100" s="4" t="str">
        <f t="shared" si="310"/>
        <v>0</v>
      </c>
      <c r="AA2100" s="1">
        <f>SUMPRODUCT((MOD(ROW(F2002:F2101),4)=0)*F2002:F2101)</f>
        <v>0</v>
      </c>
      <c r="AB2100" s="3">
        <f>SUMPRODUCT((MOD(ROW(G2002:G2101),4)=0)*G2002:G2101)/25</f>
        <v>1.7778710595107468</v>
      </c>
      <c r="AC2100" s="3">
        <f t="shared" ref="AC2100:AF2100" si="313">SUMPRODUCT((MOD(ROW(H2002:H2101),4)=0)*H2002:H2101)/25</f>
        <v>299.76088000000004</v>
      </c>
      <c r="AD2100" s="3">
        <f t="shared" si="313"/>
        <v>196.79552000000004</v>
      </c>
      <c r="AE2100" s="3">
        <f t="shared" si="313"/>
        <v>3.5904799999999999</v>
      </c>
      <c r="AF2100" s="3">
        <f t="shared" si="313"/>
        <v>99.37487999999999</v>
      </c>
      <c r="AG2100" s="3">
        <f>SUMPRODUCT((MOD(ROW(R2002:R2101),4)=0)*R2002:R2101)/25</f>
        <v>2.3661599999999998</v>
      </c>
      <c r="AH2100" s="3">
        <f>SUMPRODUCT((MOD(ROW(S2002:S2101),4)=0)*S2002:S2101)/25</f>
        <v>125.90363999999998</v>
      </c>
      <c r="AI2100" s="3">
        <f>SUMPRODUCT((MOD(ROW(T2002:T2101),4)=0)*T2002:T2101)/25</f>
        <v>194.11127999999999</v>
      </c>
      <c r="AJ2100" s="3" t="str">
        <f>IF(AA2100&gt;0,SUMPRODUCT((MOD(ROW(U2002:U2101),4)=0)*U2002:U2101)/AA2100,"-")</f>
        <v>-</v>
      </c>
      <c r="AK2100" s="3" t="str">
        <f>IF(AA2100&gt;0,SUMPRODUCT((MOD(ROW(V2002:V2101),4)=0)*V2002:V2101)/AA2100,"-")</f>
        <v>-</v>
      </c>
      <c r="AL2100" s="3" t="str">
        <f>IF(AA2100&gt;0,SUMPRODUCT((MOD(ROW(W2002:W2101),4)=0)*W2002:W2101)/AA2100,"-")</f>
        <v>-</v>
      </c>
    </row>
    <row r="2101" spans="1:38" x14ac:dyDescent="0.3">
      <c r="A2101" s="1">
        <f t="shared" si="304"/>
        <v>1</v>
      </c>
      <c r="B2101" s="1" t="s">
        <v>13</v>
      </c>
      <c r="C2101" s="1">
        <v>0.9</v>
      </c>
      <c r="D2101" s="1">
        <v>4</v>
      </c>
      <c r="E2101" s="1">
        <f t="shared" si="305"/>
        <v>525</v>
      </c>
      <c r="F2101" s="1">
        <v>0</v>
      </c>
      <c r="G2101" s="4">
        <f t="shared" si="306"/>
        <v>2.6785714285714284</v>
      </c>
      <c r="H2101" s="4">
        <f t="shared" si="307"/>
        <v>273.54700000000003</v>
      </c>
      <c r="I2101" s="4">
        <v>176.47200000000001</v>
      </c>
      <c r="J2101" s="4">
        <v>3.77</v>
      </c>
      <c r="K2101" s="4">
        <v>93.305000000000007</v>
      </c>
      <c r="L2101" s="1">
        <v>224</v>
      </c>
      <c r="M2101" s="1">
        <v>230</v>
      </c>
      <c r="N2101" s="1">
        <v>230</v>
      </c>
      <c r="O2101" s="1">
        <v>221</v>
      </c>
      <c r="P2101" s="1">
        <v>222</v>
      </c>
      <c r="Q2101" s="1">
        <v>224</v>
      </c>
      <c r="R2101" s="4">
        <v>5.1050000000000004</v>
      </c>
      <c r="S2101" s="4">
        <v>109.283</v>
      </c>
      <c r="T2101" s="4">
        <v>171.05799999999999</v>
      </c>
      <c r="U2101" s="4" t="str">
        <f t="shared" si="308"/>
        <v>0</v>
      </c>
      <c r="V2101" s="4" t="str">
        <f t="shared" si="309"/>
        <v>0</v>
      </c>
      <c r="W2101" s="4" t="str">
        <f t="shared" si="310"/>
        <v>0</v>
      </c>
      <c r="AA2101" s="1">
        <f>SUMPRODUCT((MOD(ROW(F2002:F2101),4)=1)*F2002:F2101)</f>
        <v>0</v>
      </c>
      <c r="AB2101" s="3">
        <f>SUMPRODUCT((MOD(ROW(G2002:G2101),4)=1)*G2002:G2101)/25</f>
        <v>1.9906088544650182</v>
      </c>
      <c r="AC2101" s="3">
        <f t="shared" ref="AC2101:AF2101" si="314">SUMPRODUCT((MOD(ROW(H2002:H2101),4)=1)*H2002:H2101)/25</f>
        <v>319.46575999999999</v>
      </c>
      <c r="AD2101" s="3">
        <f t="shared" si="314"/>
        <v>201.64360000000005</v>
      </c>
      <c r="AE2101" s="3">
        <f t="shared" si="314"/>
        <v>3.6358000000000006</v>
      </c>
      <c r="AF2101" s="3">
        <f t="shared" si="314"/>
        <v>114.18635999999998</v>
      </c>
      <c r="AG2101" s="3">
        <f>SUMPRODUCT((MOD(ROW(R2002:R2101),4)=1)*R2002:R2101)/25</f>
        <v>3.5458000000000012</v>
      </c>
      <c r="AH2101" s="3">
        <f>SUMPRODUCT((MOD(ROW(S2002:S2101),4)=1)*S2002:S2101)/25</f>
        <v>125.90363999999998</v>
      </c>
      <c r="AI2101" s="3">
        <f>SUMPRODUCT((MOD(ROW(T2002:T2101),4)=1)*T2002:T2101)/25</f>
        <v>197.77971999999997</v>
      </c>
      <c r="AJ2101" s="3" t="str">
        <f>IF(AA2101&gt;0,SUMPRODUCT((MOD(ROW(U2002:U2101),4)=1)*U2002:U2101)/AA2101,"-")</f>
        <v>-</v>
      </c>
      <c r="AK2101" s="3" t="str">
        <f>IF(AA2101&gt;0, SUMPRODUCT((MOD(ROW(V2002:V2101),4)=1)*V2002:V2101)/AA2101,"-")</f>
        <v>-</v>
      </c>
      <c r="AL2101" s="3" t="str">
        <f>IF(AA2101&gt;0,SUMPRODUCT((MOD(ROW(W2002:W2101),4)=1)*W2002:W2101)/AA2101,"-")</f>
        <v>-</v>
      </c>
    </row>
  </sheetData>
  <autoFilter ref="A1:AL2101" xr:uid="{CA5DC036-4621-410C-A0A4-F3A24B5C3C36}"/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29A9F-EC7D-4E07-8290-75949DA4305D}">
  <dimension ref="A1:R526"/>
  <sheetViews>
    <sheetView workbookViewId="0">
      <selection activeCell="J1" sqref="J1:J1048576"/>
    </sheetView>
  </sheetViews>
  <sheetFormatPr defaultRowHeight="14" x14ac:dyDescent="0.3"/>
  <cols>
    <col min="1" max="1" width="2.1640625" style="1" bestFit="1" customWidth="1"/>
    <col min="2" max="2" width="8.33203125" style="1" bestFit="1" customWidth="1"/>
    <col min="3" max="3" width="8.83203125" style="21" bestFit="1" customWidth="1"/>
    <col min="4" max="4" width="8.5" style="21" bestFit="1" customWidth="1"/>
    <col min="5" max="5" width="8.4140625" style="21" bestFit="1" customWidth="1"/>
    <col min="6" max="6" width="8.08203125" style="21" bestFit="1" customWidth="1"/>
    <col min="7" max="7" width="8.08203125" style="22" bestFit="1" customWidth="1"/>
    <col min="8" max="8" width="7.75" style="22" bestFit="1" customWidth="1"/>
    <col min="9" max="9" width="11.33203125" style="1" bestFit="1" customWidth="1"/>
    <col min="10" max="10" width="7.58203125" style="22" bestFit="1" customWidth="1"/>
    <col min="11" max="11" width="7.25" style="22" bestFit="1" customWidth="1"/>
    <col min="12" max="16384" width="8.6640625" style="22"/>
  </cols>
  <sheetData>
    <row r="1" spans="1:11" x14ac:dyDescent="0.3">
      <c r="B1" s="1" t="s">
        <v>0</v>
      </c>
      <c r="C1" s="21" t="s">
        <v>30</v>
      </c>
      <c r="D1" s="21" t="s">
        <v>31</v>
      </c>
      <c r="E1" s="21" t="s">
        <v>32</v>
      </c>
      <c r="F1" s="21" t="s">
        <v>33</v>
      </c>
      <c r="G1" s="22" t="s">
        <v>34</v>
      </c>
      <c r="H1" s="22" t="s">
        <v>35</v>
      </c>
      <c r="I1" s="1" t="s">
        <v>101</v>
      </c>
      <c r="J1" s="22" t="s">
        <v>29</v>
      </c>
      <c r="K1" s="22" t="s">
        <v>28</v>
      </c>
    </row>
    <row r="2" spans="1:11" x14ac:dyDescent="0.3">
      <c r="A2" s="1">
        <f>IF(MOD(B2,25)=0,1,0)</f>
        <v>0</v>
      </c>
      <c r="B2" s="1">
        <v>1</v>
      </c>
      <c r="C2" s="4">
        <f>'n=100'!$H$2</f>
        <v>2.8489999999999998</v>
      </c>
      <c r="D2" s="21">
        <v>5.0659999999999998</v>
      </c>
      <c r="E2" s="21">
        <f>(J2-I2)/I2*100</f>
        <v>0</v>
      </c>
      <c r="F2" s="21">
        <f>(K2-I2)/I2*100</f>
        <v>0</v>
      </c>
      <c r="G2" s="22">
        <f>IF(J2=I2,1,0)</f>
        <v>1</v>
      </c>
      <c r="H2" s="22">
        <f>IF(K2=I2,1,0)</f>
        <v>1</v>
      </c>
      <c r="I2" s="1">
        <v>23</v>
      </c>
      <c r="J2" s="1">
        <f>'n=100'!$M$2</f>
        <v>23</v>
      </c>
      <c r="K2" s="1">
        <v>23</v>
      </c>
    </row>
    <row r="3" spans="1:11" x14ac:dyDescent="0.3">
      <c r="A3" s="1">
        <f t="shared" ref="A3:A66" si="0">IF(MOD(B3,25)=0,1,0)</f>
        <v>0</v>
      </c>
      <c r="B3" s="1">
        <v>2</v>
      </c>
      <c r="C3" s="4">
        <f>'n=100'!$H$6</f>
        <v>3.8069999999999999</v>
      </c>
      <c r="D3" s="21">
        <v>5.9059999999999997</v>
      </c>
      <c r="E3" s="21">
        <f>(J3-I3)/I3*100</f>
        <v>0</v>
      </c>
      <c r="F3" s="21">
        <f>(K3-I3)/I3*100</f>
        <v>0</v>
      </c>
      <c r="G3" s="22">
        <f>IF(J3=I3,1,0)</f>
        <v>1</v>
      </c>
      <c r="H3" s="22">
        <f>IF(K3=I3,1,0)</f>
        <v>1</v>
      </c>
      <c r="I3" s="1">
        <v>21</v>
      </c>
      <c r="J3" s="1">
        <f>'n=100'!$M$6</f>
        <v>21</v>
      </c>
      <c r="K3" s="1">
        <v>21</v>
      </c>
    </row>
    <row r="4" spans="1:11" x14ac:dyDescent="0.3">
      <c r="A4" s="1">
        <f t="shared" si="0"/>
        <v>0</v>
      </c>
      <c r="B4" s="1">
        <v>3</v>
      </c>
      <c r="C4" s="4">
        <f>'n=100'!$H$10</f>
        <v>2.8150000000000004</v>
      </c>
      <c r="D4" s="21">
        <v>3.2</v>
      </c>
      <c r="E4" s="21">
        <f>(J4-I4)/I4*100</f>
        <v>0</v>
      </c>
      <c r="F4" s="21">
        <f>(K4-I4)/I4*100</f>
        <v>0</v>
      </c>
      <c r="G4" s="22">
        <f>IF(J4=I4,1,0)</f>
        <v>1</v>
      </c>
      <c r="H4" s="22">
        <f>IF(K4=I4,1,0)</f>
        <v>1</v>
      </c>
      <c r="I4" s="1">
        <v>20</v>
      </c>
      <c r="J4" s="1">
        <f>'n=100'!$M$10</f>
        <v>20</v>
      </c>
      <c r="K4" s="1">
        <v>20</v>
      </c>
    </row>
    <row r="5" spans="1:11" x14ac:dyDescent="0.3">
      <c r="A5" s="1">
        <f t="shared" si="0"/>
        <v>0</v>
      </c>
      <c r="B5" s="1">
        <v>4</v>
      </c>
      <c r="C5" s="4">
        <f>'n=100'!$H$14</f>
        <v>3.16</v>
      </c>
      <c r="D5" s="21">
        <v>4.9859999999999998</v>
      </c>
      <c r="E5" s="21">
        <f>(J5-I5)/I5*100</f>
        <v>0</v>
      </c>
      <c r="F5" s="21">
        <f>(K5-I5)/I5*100</f>
        <v>0</v>
      </c>
      <c r="G5" s="22">
        <f>IF(J5=I5,1,0)</f>
        <v>1</v>
      </c>
      <c r="H5" s="22">
        <f>IF(K5=I5,1,0)</f>
        <v>1</v>
      </c>
      <c r="I5" s="1">
        <v>24</v>
      </c>
      <c r="J5" s="1">
        <f>'n=100'!$M$14</f>
        <v>24</v>
      </c>
      <c r="K5" s="1">
        <v>24</v>
      </c>
    </row>
    <row r="6" spans="1:11" x14ac:dyDescent="0.3">
      <c r="A6" s="1">
        <f t="shared" si="0"/>
        <v>0</v>
      </c>
      <c r="B6" s="1">
        <v>5</v>
      </c>
      <c r="C6" s="4">
        <f>'n=100'!$H$18</f>
        <v>4.5670000000000002</v>
      </c>
      <c r="D6" s="21">
        <v>6.407</v>
      </c>
      <c r="E6" s="21">
        <f>(J6-I6)/I6*100</f>
        <v>0</v>
      </c>
      <c r="F6" s="21">
        <f>(K6-I6)/I6*100</f>
        <v>0</v>
      </c>
      <c r="G6" s="22">
        <f>IF(J6=I6,1,0)</f>
        <v>1</v>
      </c>
      <c r="H6" s="22">
        <f>IF(K6=I6,1,0)</f>
        <v>1</v>
      </c>
      <c r="I6" s="1">
        <v>22</v>
      </c>
      <c r="J6" s="1">
        <f>'n=100'!$M$18</f>
        <v>22</v>
      </c>
      <c r="K6" s="1">
        <v>22</v>
      </c>
    </row>
    <row r="7" spans="1:11" x14ac:dyDescent="0.3">
      <c r="A7" s="1">
        <f t="shared" si="0"/>
        <v>0</v>
      </c>
      <c r="B7" s="1">
        <v>6</v>
      </c>
      <c r="C7" s="4">
        <f>'n=100'!$H$22</f>
        <v>9.3629999999999995</v>
      </c>
      <c r="D7" s="21">
        <v>12.018000000000001</v>
      </c>
      <c r="E7" s="21">
        <f>(J7-I7)/I7*100</f>
        <v>0</v>
      </c>
      <c r="F7" s="21">
        <f>(K7-I7)/I7*100</f>
        <v>0</v>
      </c>
      <c r="G7" s="22">
        <f>IF(J7=I7,1,0)</f>
        <v>1</v>
      </c>
      <c r="H7" s="22">
        <f>IF(K7=I7,1,0)</f>
        <v>1</v>
      </c>
      <c r="I7" s="1">
        <v>22</v>
      </c>
      <c r="J7" s="1">
        <f>'n=100'!$M$22</f>
        <v>22</v>
      </c>
      <c r="K7" s="1">
        <v>22</v>
      </c>
    </row>
    <row r="8" spans="1:11" x14ac:dyDescent="0.3">
      <c r="A8" s="1">
        <f t="shared" si="0"/>
        <v>0</v>
      </c>
      <c r="B8" s="1">
        <v>7</v>
      </c>
      <c r="C8" s="4">
        <f>'n=100'!$H$26</f>
        <v>1.3129999999999999</v>
      </c>
      <c r="D8" s="21">
        <v>2.5059999999999998</v>
      </c>
      <c r="E8" s="21">
        <f>(J8-I8)/I8*100</f>
        <v>0</v>
      </c>
      <c r="F8" s="21">
        <f>(K8-I8)/I8*100</f>
        <v>0</v>
      </c>
      <c r="G8" s="22">
        <f>IF(J8=I8,1,0)</f>
        <v>1</v>
      </c>
      <c r="H8" s="22">
        <f>IF(K8=I8,1,0)</f>
        <v>1</v>
      </c>
      <c r="I8" s="1">
        <v>26</v>
      </c>
      <c r="J8" s="1">
        <f>'n=100'!$M$26</f>
        <v>26</v>
      </c>
      <c r="K8" s="1">
        <v>26</v>
      </c>
    </row>
    <row r="9" spans="1:11" x14ac:dyDescent="0.3">
      <c r="A9" s="1">
        <f t="shared" si="0"/>
        <v>0</v>
      </c>
      <c r="B9" s="1">
        <v>8</v>
      </c>
      <c r="C9" s="4">
        <f>'n=100'!$H$30</f>
        <v>1.6240000000000001</v>
      </c>
      <c r="D9" s="21">
        <v>2.702</v>
      </c>
      <c r="E9" s="21">
        <f>(J9-I9)/I9*100</f>
        <v>0</v>
      </c>
      <c r="F9" s="21">
        <f>(K9-I9)/I9*100</f>
        <v>0</v>
      </c>
      <c r="G9" s="22">
        <f>IF(J9=I9,1,0)</f>
        <v>1</v>
      </c>
      <c r="H9" s="22">
        <f>IF(K9=I9,1,0)</f>
        <v>1</v>
      </c>
      <c r="I9" s="1">
        <v>24</v>
      </c>
      <c r="J9" s="1">
        <f>'n=100'!$M$30</f>
        <v>24</v>
      </c>
      <c r="K9" s="1">
        <v>24</v>
      </c>
    </row>
    <row r="10" spans="1:11" x14ac:dyDescent="0.3">
      <c r="A10" s="1">
        <f t="shared" si="0"/>
        <v>0</v>
      </c>
      <c r="B10" s="1">
        <v>9</v>
      </c>
      <c r="C10" s="4">
        <f>'n=100'!$H$34</f>
        <v>1.835</v>
      </c>
      <c r="D10" s="21">
        <v>3.9940000000000002</v>
      </c>
      <c r="E10" s="21">
        <f>(J10-I10)/I10*100</f>
        <v>0</v>
      </c>
      <c r="F10" s="21">
        <f>(K10-I10)/I10*100</f>
        <v>0</v>
      </c>
      <c r="G10" s="22">
        <f>IF(J10=I10,1,0)</f>
        <v>1</v>
      </c>
      <c r="H10" s="22">
        <f>IF(K10=I10,1,0)</f>
        <v>1</v>
      </c>
      <c r="I10" s="1">
        <v>23</v>
      </c>
      <c r="J10" s="1">
        <f>'n=100'!$M$34</f>
        <v>23</v>
      </c>
      <c r="K10" s="1">
        <v>23</v>
      </c>
    </row>
    <row r="11" spans="1:11" x14ac:dyDescent="0.3">
      <c r="A11" s="1">
        <f t="shared" si="0"/>
        <v>0</v>
      </c>
      <c r="B11" s="1">
        <v>10</v>
      </c>
      <c r="C11" s="4">
        <f>'n=100'!$H$38</f>
        <v>1.5640000000000001</v>
      </c>
      <c r="D11" s="21">
        <v>2.5499999999999998</v>
      </c>
      <c r="E11" s="21">
        <f>(J11-I11)/I11*100</f>
        <v>0</v>
      </c>
      <c r="F11" s="21">
        <f>(K11-I11)/I11*100</f>
        <v>0</v>
      </c>
      <c r="G11" s="22">
        <f>IF(J11=I11,1,0)</f>
        <v>1</v>
      </c>
      <c r="H11" s="22">
        <f>IF(K11=I11,1,0)</f>
        <v>1</v>
      </c>
      <c r="I11" s="1">
        <v>22</v>
      </c>
      <c r="J11" s="1">
        <f>'n=100'!$M$38</f>
        <v>22</v>
      </c>
      <c r="K11" s="1">
        <v>22</v>
      </c>
    </row>
    <row r="12" spans="1:11" x14ac:dyDescent="0.3">
      <c r="A12" s="1">
        <f t="shared" si="0"/>
        <v>0</v>
      </c>
      <c r="B12" s="1">
        <v>11</v>
      </c>
      <c r="C12" s="4">
        <f>'n=100'!$H$42</f>
        <v>5.0960000000000001</v>
      </c>
      <c r="D12" s="21">
        <v>10.385</v>
      </c>
      <c r="E12" s="21">
        <f>(J12-I12)/I12*100</f>
        <v>0</v>
      </c>
      <c r="F12" s="21">
        <f>(K12-I12)/I12*100</f>
        <v>0</v>
      </c>
      <c r="G12" s="22">
        <f>IF(J12=I12,1,0)</f>
        <v>1</v>
      </c>
      <c r="H12" s="22">
        <f>IF(K12=I12,1,0)</f>
        <v>1</v>
      </c>
      <c r="I12" s="1">
        <v>24</v>
      </c>
      <c r="J12" s="1">
        <f>'n=100'!$M$42</f>
        <v>24</v>
      </c>
      <c r="K12" s="1">
        <v>24</v>
      </c>
    </row>
    <row r="13" spans="1:11" x14ac:dyDescent="0.3">
      <c r="A13" s="1">
        <f t="shared" si="0"/>
        <v>0</v>
      </c>
      <c r="B13" s="1">
        <v>12</v>
      </c>
      <c r="C13" s="4">
        <f>'n=100'!$H$46</f>
        <v>1.8129999999999999</v>
      </c>
      <c r="D13" s="21">
        <v>4.609</v>
      </c>
      <c r="E13" s="21">
        <f>(J13-I13)/I13*100</f>
        <v>0</v>
      </c>
      <c r="F13" s="21">
        <f>(K13-I13)/I13*100</f>
        <v>0</v>
      </c>
      <c r="G13" s="22">
        <f>IF(J13=I13,1,0)</f>
        <v>1</v>
      </c>
      <c r="H13" s="22">
        <f>IF(K13=I13,1,0)</f>
        <v>1</v>
      </c>
      <c r="I13" s="1">
        <v>25</v>
      </c>
      <c r="J13" s="1">
        <f>'n=100'!$M$46</f>
        <v>25</v>
      </c>
      <c r="K13" s="1">
        <v>25</v>
      </c>
    </row>
    <row r="14" spans="1:11" x14ac:dyDescent="0.3">
      <c r="A14" s="1">
        <f t="shared" si="0"/>
        <v>0</v>
      </c>
      <c r="B14" s="1">
        <v>13</v>
      </c>
      <c r="C14" s="4">
        <f>'n=100'!$H$50</f>
        <v>2.5989999999999998</v>
      </c>
      <c r="D14" s="21">
        <v>5.3710000000000004</v>
      </c>
      <c r="E14" s="21">
        <f>(J14-I14)/I14*100</f>
        <v>0</v>
      </c>
      <c r="F14" s="21">
        <f>(K14-I14)/I14*100</f>
        <v>0</v>
      </c>
      <c r="G14" s="22">
        <f>IF(J14=I14,1,0)</f>
        <v>1</v>
      </c>
      <c r="H14" s="22">
        <f>IF(K14=I14,1,0)</f>
        <v>1</v>
      </c>
      <c r="I14" s="1">
        <v>24</v>
      </c>
      <c r="J14" s="1">
        <f>'n=100'!$M$50</f>
        <v>24</v>
      </c>
      <c r="K14" s="1">
        <v>24</v>
      </c>
    </row>
    <row r="15" spans="1:11" x14ac:dyDescent="0.3">
      <c r="A15" s="1">
        <f t="shared" si="0"/>
        <v>0</v>
      </c>
      <c r="B15" s="1">
        <v>14</v>
      </c>
      <c r="C15" s="4">
        <f>'n=100'!$H$54</f>
        <v>3.3680000000000003</v>
      </c>
      <c r="D15" s="21">
        <v>4.99</v>
      </c>
      <c r="E15" s="21">
        <f>(J15-I15)/I15*100</f>
        <v>0</v>
      </c>
      <c r="F15" s="21">
        <f>(K15-I15)/I15*100</f>
        <v>0</v>
      </c>
      <c r="G15" s="22">
        <f>IF(J15=I15,1,0)</f>
        <v>1</v>
      </c>
      <c r="H15" s="22">
        <f>IF(K15=I15,1,0)</f>
        <v>1</v>
      </c>
      <c r="I15" s="1">
        <v>21</v>
      </c>
      <c r="J15" s="1">
        <f>'n=100'!$M$54</f>
        <v>21</v>
      </c>
      <c r="K15" s="1">
        <v>21</v>
      </c>
    </row>
    <row r="16" spans="1:11" x14ac:dyDescent="0.3">
      <c r="A16" s="1">
        <f t="shared" si="0"/>
        <v>0</v>
      </c>
      <c r="B16" s="1">
        <v>15</v>
      </c>
      <c r="C16" s="4">
        <f>'n=100'!$H$58</f>
        <v>2.9250000000000003</v>
      </c>
      <c r="D16" s="21">
        <v>4.367</v>
      </c>
      <c r="E16" s="21">
        <f>(J16-I16)/I16*100</f>
        <v>0</v>
      </c>
      <c r="F16" s="21">
        <f>(K16-I16)/I16*100</f>
        <v>0</v>
      </c>
      <c r="G16" s="22">
        <f>IF(J16=I16,1,0)</f>
        <v>1</v>
      </c>
      <c r="H16" s="22">
        <f>IF(K16=I16,1,0)</f>
        <v>1</v>
      </c>
      <c r="I16" s="1">
        <v>24</v>
      </c>
      <c r="J16" s="1">
        <f>'n=100'!$M$58</f>
        <v>24</v>
      </c>
      <c r="K16" s="1">
        <v>24</v>
      </c>
    </row>
    <row r="17" spans="1:18" x14ac:dyDescent="0.3">
      <c r="A17" s="1">
        <f t="shared" si="0"/>
        <v>0</v>
      </c>
      <c r="B17" s="1">
        <v>16</v>
      </c>
      <c r="C17" s="4">
        <f>'n=100'!$H$62</f>
        <v>2.4460000000000002</v>
      </c>
      <c r="D17" s="21">
        <v>5.2439999999999998</v>
      </c>
      <c r="E17" s="21">
        <f>(J17-I17)/I17*100</f>
        <v>0</v>
      </c>
      <c r="F17" s="21">
        <f>(K17-I17)/I17*100</f>
        <v>0</v>
      </c>
      <c r="G17" s="22">
        <f>IF(J17=I17,1,0)</f>
        <v>1</v>
      </c>
      <c r="H17" s="22">
        <f>IF(K17=I17,1,0)</f>
        <v>1</v>
      </c>
      <c r="I17" s="1">
        <v>23</v>
      </c>
      <c r="J17" s="1">
        <f>'n=100'!$M$62</f>
        <v>23</v>
      </c>
      <c r="K17" s="1">
        <v>23</v>
      </c>
    </row>
    <row r="18" spans="1:18" x14ac:dyDescent="0.3">
      <c r="A18" s="1">
        <f t="shared" si="0"/>
        <v>0</v>
      </c>
      <c r="B18" s="1">
        <v>17</v>
      </c>
      <c r="C18" s="4">
        <f>'n=100'!$H$66</f>
        <v>1.7549999999999999</v>
      </c>
      <c r="D18" s="21">
        <v>4.4429999999999996</v>
      </c>
      <c r="E18" s="21">
        <f>(J18-I18)/I18*100</f>
        <v>0</v>
      </c>
      <c r="F18" s="21">
        <f>(K18-I18)/I18*100</f>
        <v>0</v>
      </c>
      <c r="G18" s="22">
        <f>IF(J18=I18,1,0)</f>
        <v>1</v>
      </c>
      <c r="H18" s="22">
        <f>IF(K18=I18,1,0)</f>
        <v>1</v>
      </c>
      <c r="I18" s="1">
        <v>21</v>
      </c>
      <c r="J18" s="1">
        <f>'n=100'!$M$66</f>
        <v>21</v>
      </c>
      <c r="K18" s="1">
        <v>21</v>
      </c>
    </row>
    <row r="19" spans="1:18" x14ac:dyDescent="0.3">
      <c r="A19" s="1">
        <f t="shared" si="0"/>
        <v>0</v>
      </c>
      <c r="B19" s="1">
        <v>18</v>
      </c>
      <c r="C19" s="4">
        <f>'n=100'!$H$70</f>
        <v>3.9329999999999998</v>
      </c>
      <c r="D19" s="21">
        <v>11.337</v>
      </c>
      <c r="E19" s="21">
        <f>(J19-I19)/I19*100</f>
        <v>0</v>
      </c>
      <c r="F19" s="21">
        <f>(K19-I19)/I19*100</f>
        <v>0</v>
      </c>
      <c r="G19" s="22">
        <f>IF(J19=I19,1,0)</f>
        <v>1</v>
      </c>
      <c r="H19" s="22">
        <f>IF(K19=I19,1,0)</f>
        <v>1</v>
      </c>
      <c r="I19" s="1">
        <v>20</v>
      </c>
      <c r="J19" s="1">
        <f>'n=100'!$M$70</f>
        <v>20</v>
      </c>
      <c r="K19" s="1">
        <v>20</v>
      </c>
    </row>
    <row r="20" spans="1:18" x14ac:dyDescent="0.3">
      <c r="A20" s="1">
        <f t="shared" si="0"/>
        <v>0</v>
      </c>
      <c r="B20" s="1">
        <v>19</v>
      </c>
      <c r="C20" s="4">
        <f>'n=100'!$H$74</f>
        <v>2.34</v>
      </c>
      <c r="D20" s="21">
        <v>4.4080000000000004</v>
      </c>
      <c r="E20" s="21">
        <f>(J20-I20)/I20*100</f>
        <v>0</v>
      </c>
      <c r="F20" s="21">
        <f>(K20-I20)/I20*100</f>
        <v>0</v>
      </c>
      <c r="G20" s="22">
        <f>IF(J20=I20,1,0)</f>
        <v>1</v>
      </c>
      <c r="H20" s="22">
        <f>IF(K20=I20,1,0)</f>
        <v>1</v>
      </c>
      <c r="I20" s="1">
        <v>23</v>
      </c>
      <c r="J20" s="1">
        <f>'n=100'!$M$74</f>
        <v>23</v>
      </c>
      <c r="K20" s="1">
        <v>23</v>
      </c>
    </row>
    <row r="21" spans="1:18" x14ac:dyDescent="0.3">
      <c r="A21" s="1">
        <f t="shared" si="0"/>
        <v>0</v>
      </c>
      <c r="B21" s="1">
        <v>20</v>
      </c>
      <c r="C21" s="4">
        <f>'n=100'!$H$78</f>
        <v>1.89</v>
      </c>
      <c r="D21" s="21">
        <v>3.2530000000000001</v>
      </c>
      <c r="E21" s="21">
        <f>(J21-I21)/I21*100</f>
        <v>0</v>
      </c>
      <c r="F21" s="21">
        <f>(K21-I21)/I21*100</f>
        <v>0</v>
      </c>
      <c r="G21" s="22">
        <f>IF(J21=I21,1,0)</f>
        <v>1</v>
      </c>
      <c r="H21" s="22">
        <f>IF(K21=I21,1,0)</f>
        <v>1</v>
      </c>
      <c r="I21" s="1">
        <v>21</v>
      </c>
      <c r="J21" s="1">
        <f>'n=100'!$M$78</f>
        <v>21</v>
      </c>
      <c r="K21" s="1">
        <v>21</v>
      </c>
    </row>
    <row r="22" spans="1:18" x14ac:dyDescent="0.3">
      <c r="A22" s="1">
        <f t="shared" si="0"/>
        <v>0</v>
      </c>
      <c r="B22" s="1">
        <v>21</v>
      </c>
      <c r="C22" s="4">
        <f>'n=100'!$H$82</f>
        <v>6.8360000000000003</v>
      </c>
      <c r="D22" s="21">
        <v>7.9779999999999998</v>
      </c>
      <c r="E22" s="21">
        <f>(J22-I22)/I22*100</f>
        <v>0</v>
      </c>
      <c r="F22" s="21">
        <f>(K22-I22)/I22*100</f>
        <v>0</v>
      </c>
      <c r="G22" s="22">
        <f>IF(J22=I22,1,0)</f>
        <v>1</v>
      </c>
      <c r="H22" s="22">
        <f>IF(K22=I22,1,0)</f>
        <v>1</v>
      </c>
      <c r="I22" s="1">
        <v>21</v>
      </c>
      <c r="J22" s="1">
        <f>'n=100'!$M$82</f>
        <v>21</v>
      </c>
      <c r="K22" s="1">
        <v>21</v>
      </c>
    </row>
    <row r="23" spans="1:18" x14ac:dyDescent="0.3">
      <c r="A23" s="1">
        <f t="shared" si="0"/>
        <v>0</v>
      </c>
      <c r="B23" s="1">
        <v>22</v>
      </c>
      <c r="C23" s="4">
        <f>'n=100'!$H$86</f>
        <v>2.42</v>
      </c>
      <c r="D23" s="21">
        <v>4.3390000000000004</v>
      </c>
      <c r="E23" s="21">
        <f>(J23-I23)/I23*100</f>
        <v>0</v>
      </c>
      <c r="F23" s="21">
        <f>(K23-I23)/I23*100</f>
        <v>0</v>
      </c>
      <c r="G23" s="22">
        <f>IF(J23=I23,1,0)</f>
        <v>1</v>
      </c>
      <c r="H23" s="22">
        <f>IF(K23=I23,1,0)</f>
        <v>1</v>
      </c>
      <c r="I23" s="1">
        <v>24</v>
      </c>
      <c r="J23" s="1">
        <f>'n=100'!$M$86</f>
        <v>24</v>
      </c>
      <c r="K23" s="1">
        <v>24</v>
      </c>
    </row>
    <row r="24" spans="1:18" x14ac:dyDescent="0.3">
      <c r="A24" s="1">
        <f t="shared" si="0"/>
        <v>0</v>
      </c>
      <c r="B24" s="1">
        <v>23</v>
      </c>
      <c r="C24" s="4">
        <f>'n=100'!$H$90</f>
        <v>1.774</v>
      </c>
      <c r="D24" s="21">
        <v>3.173</v>
      </c>
      <c r="E24" s="21">
        <f>(J24-I24)/I24*100</f>
        <v>0</v>
      </c>
      <c r="F24" s="21">
        <f>(K24-I24)/I24*100</f>
        <v>0</v>
      </c>
      <c r="G24" s="22">
        <f>IF(J24=I24,1,0)</f>
        <v>1</v>
      </c>
      <c r="H24" s="22">
        <f>IF(K24=I24,1,0)</f>
        <v>1</v>
      </c>
      <c r="I24" s="1">
        <v>24</v>
      </c>
      <c r="J24" s="1">
        <f>'n=100'!$M$90</f>
        <v>24</v>
      </c>
      <c r="K24" s="1">
        <v>24</v>
      </c>
    </row>
    <row r="25" spans="1:18" x14ac:dyDescent="0.3">
      <c r="A25" s="1">
        <f t="shared" si="0"/>
        <v>0</v>
      </c>
      <c r="B25" s="1">
        <v>24</v>
      </c>
      <c r="C25" s="4">
        <f>'n=100'!$H$94</f>
        <v>1.7909999999999999</v>
      </c>
      <c r="D25" s="21">
        <v>4.524</v>
      </c>
      <c r="E25" s="21">
        <f>(J25-I25)/I25*100</f>
        <v>0</v>
      </c>
      <c r="F25" s="21">
        <f>(K25-I25)/I25*100</f>
        <v>0</v>
      </c>
      <c r="G25" s="22">
        <f>IF(J25=I25,1,0)</f>
        <v>1</v>
      </c>
      <c r="H25" s="22">
        <f>IF(K25=I25,1,0)</f>
        <v>1</v>
      </c>
      <c r="I25" s="1">
        <v>24</v>
      </c>
      <c r="J25" s="1">
        <f>'n=100'!$M$94</f>
        <v>24</v>
      </c>
      <c r="K25" s="1">
        <v>24</v>
      </c>
    </row>
    <row r="26" spans="1:18" x14ac:dyDescent="0.3">
      <c r="A26" s="1">
        <f t="shared" si="0"/>
        <v>1</v>
      </c>
      <c r="B26" s="1">
        <v>25</v>
      </c>
      <c r="C26" s="4">
        <f>'n=100'!$H$98</f>
        <v>5.4619999999999997</v>
      </c>
      <c r="D26" s="4">
        <v>8.2070000000000007</v>
      </c>
      <c r="E26" s="21">
        <f>(J26-I26)/I26*100</f>
        <v>0</v>
      </c>
      <c r="F26" s="21">
        <f>(K26-I26)/I26*100</f>
        <v>0</v>
      </c>
      <c r="G26" s="22">
        <f>IF(J26=I26,1,0)</f>
        <v>1</v>
      </c>
      <c r="H26" s="22">
        <f>IF(K26=I26,1,0)</f>
        <v>1</v>
      </c>
      <c r="I26" s="1">
        <v>22</v>
      </c>
      <c r="J26" s="1">
        <f>'n=100'!$M$98</f>
        <v>22</v>
      </c>
      <c r="K26" s="1">
        <v>22</v>
      </c>
      <c r="M26" s="21">
        <f>AVERAGE(C2:C26)</f>
        <v>3.1738</v>
      </c>
      <c r="N26" s="21">
        <f>AVERAGE(D2:D26)</f>
        <v>5.4385199999999996</v>
      </c>
      <c r="O26" s="21">
        <f>AVERAGE(E2:E26)</f>
        <v>0</v>
      </c>
      <c r="P26" s="21">
        <f>AVERAGE(F2:F26)</f>
        <v>0</v>
      </c>
      <c r="Q26" s="22">
        <f>SUM(G2:G26)</f>
        <v>25</v>
      </c>
      <c r="R26" s="22">
        <f>SUM(H2:H26)</f>
        <v>25</v>
      </c>
    </row>
    <row r="27" spans="1:18" x14ac:dyDescent="0.3">
      <c r="A27" s="1">
        <f t="shared" si="0"/>
        <v>0</v>
      </c>
      <c r="B27" s="1">
        <v>26</v>
      </c>
      <c r="C27" s="4">
        <f>'n=100'!$H$102</f>
        <v>3.3029999999999999</v>
      </c>
      <c r="D27" s="21">
        <v>3.23</v>
      </c>
      <c r="E27" s="21">
        <f>(J27-I27)/I27*100</f>
        <v>0</v>
      </c>
      <c r="F27" s="21">
        <f>(K27-I27)/I27*100</f>
        <v>0</v>
      </c>
      <c r="G27" s="22">
        <f>IF(J27=I27,1,0)</f>
        <v>1</v>
      </c>
      <c r="H27" s="22">
        <f>IF(K27=I27,1,0)</f>
        <v>1</v>
      </c>
      <c r="I27" s="1">
        <v>14</v>
      </c>
      <c r="J27" s="1">
        <f>'n=100'!$M$102</f>
        <v>14</v>
      </c>
      <c r="K27" s="1">
        <v>14</v>
      </c>
    </row>
    <row r="28" spans="1:18" x14ac:dyDescent="0.3">
      <c r="A28" s="1">
        <f t="shared" si="0"/>
        <v>0</v>
      </c>
      <c r="B28" s="1">
        <v>27</v>
      </c>
      <c r="C28" s="4">
        <f>'n=100'!$H$106</f>
        <v>3.9800000000000004</v>
      </c>
      <c r="D28" s="21">
        <v>2.3210000000000002</v>
      </c>
      <c r="E28" s="21">
        <f>(J28-I28)/I28*100</f>
        <v>0</v>
      </c>
      <c r="F28" s="21">
        <f>(K28-I28)/I28*100</f>
        <v>0</v>
      </c>
      <c r="G28" s="22">
        <f>IF(J28=I28,1,0)</f>
        <v>1</v>
      </c>
      <c r="H28" s="22">
        <f>IF(K28=I28,1,0)</f>
        <v>1</v>
      </c>
      <c r="I28" s="1">
        <v>14</v>
      </c>
      <c r="J28" s="1">
        <f>'n=100'!$M$106</f>
        <v>14</v>
      </c>
      <c r="K28" s="1">
        <v>14</v>
      </c>
    </row>
    <row r="29" spans="1:18" x14ac:dyDescent="0.3">
      <c r="A29" s="1">
        <f t="shared" si="0"/>
        <v>0</v>
      </c>
      <c r="B29" s="1">
        <v>28</v>
      </c>
      <c r="C29" s="4">
        <f>'n=100'!$H$110</f>
        <v>6.0760000000000005</v>
      </c>
      <c r="D29" s="21">
        <v>3.4220000000000002</v>
      </c>
      <c r="E29" s="21">
        <f>(J29-I29)/I29*100</f>
        <v>0</v>
      </c>
      <c r="F29" s="21">
        <f>(K29-I29)/I29*100</f>
        <v>0</v>
      </c>
      <c r="G29" s="22">
        <f>IF(J29=I29,1,0)</f>
        <v>1</v>
      </c>
      <c r="H29" s="22">
        <f>IF(K29=I29,1,0)</f>
        <v>1</v>
      </c>
      <c r="I29" s="1">
        <v>15</v>
      </c>
      <c r="J29" s="1">
        <f>'n=100'!$M$110</f>
        <v>15</v>
      </c>
      <c r="K29" s="1">
        <v>15</v>
      </c>
    </row>
    <row r="30" spans="1:18" x14ac:dyDescent="0.3">
      <c r="A30" s="1">
        <f t="shared" si="0"/>
        <v>0</v>
      </c>
      <c r="B30" s="1">
        <v>29</v>
      </c>
      <c r="C30" s="4">
        <f>'n=100'!$H$114</f>
        <v>14.366</v>
      </c>
      <c r="D30" s="21">
        <v>5.2560000000000002</v>
      </c>
      <c r="E30" s="21">
        <f>(J30-I30)/I30*100</f>
        <v>0</v>
      </c>
      <c r="F30" s="21">
        <f>(K30-I30)/I30*100</f>
        <v>0</v>
      </c>
      <c r="G30" s="22">
        <f>IF(J30=I30,1,0)</f>
        <v>1</v>
      </c>
      <c r="H30" s="22">
        <f>IF(K30=I30,1,0)</f>
        <v>1</v>
      </c>
      <c r="I30" s="1">
        <v>14</v>
      </c>
      <c r="J30" s="1">
        <f>'n=100'!$M$114</f>
        <v>14</v>
      </c>
      <c r="K30" s="1">
        <v>14</v>
      </c>
    </row>
    <row r="31" spans="1:18" x14ac:dyDescent="0.3">
      <c r="A31" s="1">
        <f t="shared" si="0"/>
        <v>0</v>
      </c>
      <c r="B31" s="1">
        <v>30</v>
      </c>
      <c r="C31" s="4">
        <f>'n=100'!$H$118</f>
        <v>4.1050000000000004</v>
      </c>
      <c r="D31" s="21">
        <v>2.048</v>
      </c>
      <c r="E31" s="21">
        <f>(J31-I31)/I31*100</f>
        <v>0</v>
      </c>
      <c r="F31" s="21">
        <f>(K31-I31)/I31*100</f>
        <v>0</v>
      </c>
      <c r="G31" s="22">
        <f>IF(J31=I31,1,0)</f>
        <v>1</v>
      </c>
      <c r="H31" s="22">
        <f>IF(K31=I31,1,0)</f>
        <v>1</v>
      </c>
      <c r="I31" s="1">
        <v>15</v>
      </c>
      <c r="J31" s="1">
        <f>'n=100'!$M$118</f>
        <v>15</v>
      </c>
      <c r="K31" s="1">
        <v>15</v>
      </c>
    </row>
    <row r="32" spans="1:18" x14ac:dyDescent="0.3">
      <c r="A32" s="1">
        <f t="shared" si="0"/>
        <v>0</v>
      </c>
      <c r="B32" s="1">
        <v>31</v>
      </c>
      <c r="C32" s="4">
        <f>'n=100'!$H$122</f>
        <v>3.0409999999999999</v>
      </c>
      <c r="D32" s="21">
        <v>1.2769999999999999</v>
      </c>
      <c r="E32" s="21">
        <f>(J32-I32)/I32*100</f>
        <v>0</v>
      </c>
      <c r="F32" s="21">
        <f>(K32-I32)/I32*100</f>
        <v>0</v>
      </c>
      <c r="G32" s="22">
        <f>IF(J32=I32,1,0)</f>
        <v>1</v>
      </c>
      <c r="H32" s="22">
        <f>IF(K32=I32,1,0)</f>
        <v>1</v>
      </c>
      <c r="I32" s="1">
        <v>14</v>
      </c>
      <c r="J32" s="1">
        <f>'n=100'!$M$122</f>
        <v>14</v>
      </c>
      <c r="K32" s="1">
        <v>14</v>
      </c>
    </row>
    <row r="33" spans="1:11" x14ac:dyDescent="0.3">
      <c r="A33" s="1">
        <f t="shared" si="0"/>
        <v>0</v>
      </c>
      <c r="B33" s="1">
        <v>32</v>
      </c>
      <c r="C33" s="4">
        <f>'n=100'!$H$126</f>
        <v>5.202</v>
      </c>
      <c r="D33" s="21">
        <v>2.2949999999999999</v>
      </c>
      <c r="E33" s="21">
        <f>(J33-I33)/I33*100</f>
        <v>0</v>
      </c>
      <c r="F33" s="21">
        <f>(K33-I33)/I33*100</f>
        <v>0</v>
      </c>
      <c r="G33" s="22">
        <f>IF(J33=I33,1,0)</f>
        <v>1</v>
      </c>
      <c r="H33" s="22">
        <f>IF(K33=I33,1,0)</f>
        <v>1</v>
      </c>
      <c r="I33" s="1">
        <v>14</v>
      </c>
      <c r="J33" s="1">
        <f>'n=100'!$M$126</f>
        <v>14</v>
      </c>
      <c r="K33" s="1">
        <v>14</v>
      </c>
    </row>
    <row r="34" spans="1:11" x14ac:dyDescent="0.3">
      <c r="A34" s="1">
        <f t="shared" si="0"/>
        <v>0</v>
      </c>
      <c r="B34" s="1">
        <v>33</v>
      </c>
      <c r="C34" s="4">
        <f>'n=100'!$H$130</f>
        <v>6.1449999999999996</v>
      </c>
      <c r="D34" s="21">
        <v>3.0579999999999998</v>
      </c>
      <c r="E34" s="21">
        <f>(J34-I34)/I34*100</f>
        <v>0</v>
      </c>
      <c r="F34" s="21">
        <f>(K34-I34)/I34*100</f>
        <v>0</v>
      </c>
      <c r="G34" s="22">
        <f>IF(J34=I34,1,0)</f>
        <v>1</v>
      </c>
      <c r="H34" s="22">
        <f>IF(K34=I34,1,0)</f>
        <v>1</v>
      </c>
      <c r="I34" s="1">
        <v>15</v>
      </c>
      <c r="J34" s="1">
        <f>'n=100'!$M$130</f>
        <v>15</v>
      </c>
      <c r="K34" s="1">
        <v>15</v>
      </c>
    </row>
    <row r="35" spans="1:11" x14ac:dyDescent="0.3">
      <c r="A35" s="1">
        <f t="shared" si="0"/>
        <v>0</v>
      </c>
      <c r="B35" s="1">
        <v>34</v>
      </c>
      <c r="C35" s="4">
        <f>'n=100'!$H$134</f>
        <v>3.282</v>
      </c>
      <c r="D35" s="21">
        <v>2.0939999999999999</v>
      </c>
      <c r="E35" s="21">
        <f>(J35-I35)/I35*100</f>
        <v>0</v>
      </c>
      <c r="F35" s="21">
        <f>(K35-I35)/I35*100</f>
        <v>0</v>
      </c>
      <c r="G35" s="22">
        <f>IF(J35=I35,1,0)</f>
        <v>1</v>
      </c>
      <c r="H35" s="22">
        <f>IF(K35=I35,1,0)</f>
        <v>1</v>
      </c>
      <c r="I35" s="1">
        <v>15</v>
      </c>
      <c r="J35" s="1">
        <f>'n=100'!$M$134</f>
        <v>15</v>
      </c>
      <c r="K35" s="1">
        <v>15</v>
      </c>
    </row>
    <row r="36" spans="1:11" x14ac:dyDescent="0.3">
      <c r="A36" s="1">
        <f t="shared" si="0"/>
        <v>0</v>
      </c>
      <c r="B36" s="1">
        <v>35</v>
      </c>
      <c r="C36" s="4">
        <f>'n=100'!$H$138</f>
        <v>7.0609999999999999</v>
      </c>
      <c r="D36" s="21">
        <v>4.6660000000000004</v>
      </c>
      <c r="E36" s="21">
        <f>(J36-I36)/I36*100</f>
        <v>0</v>
      </c>
      <c r="F36" s="21">
        <f>(K36-I36)/I36*100</f>
        <v>0</v>
      </c>
      <c r="G36" s="22">
        <f>IF(J36=I36,1,0)</f>
        <v>1</v>
      </c>
      <c r="H36" s="22">
        <f>IF(K36=I36,1,0)</f>
        <v>1</v>
      </c>
      <c r="I36" s="1">
        <v>16</v>
      </c>
      <c r="J36" s="1">
        <f>'n=100'!$M$138</f>
        <v>16</v>
      </c>
      <c r="K36" s="1">
        <v>16</v>
      </c>
    </row>
    <row r="37" spans="1:11" x14ac:dyDescent="0.3">
      <c r="A37" s="1">
        <f t="shared" si="0"/>
        <v>0</v>
      </c>
      <c r="B37" s="1">
        <v>36</v>
      </c>
      <c r="C37" s="4">
        <f>'n=100'!$H$142</f>
        <v>6.4809999999999999</v>
      </c>
      <c r="D37" s="21">
        <v>3.4940000000000002</v>
      </c>
      <c r="E37" s="21">
        <f>(J37-I37)/I37*100</f>
        <v>0</v>
      </c>
      <c r="F37" s="21">
        <f>(K37-I37)/I37*100</f>
        <v>0</v>
      </c>
      <c r="G37" s="22">
        <f>IF(J37=I37,1,0)</f>
        <v>1</v>
      </c>
      <c r="H37" s="22">
        <f>IF(K37=I37,1,0)</f>
        <v>1</v>
      </c>
      <c r="I37" s="1">
        <v>15</v>
      </c>
      <c r="J37" s="1">
        <f>'n=100'!$M$142</f>
        <v>15</v>
      </c>
      <c r="K37" s="1">
        <v>15</v>
      </c>
    </row>
    <row r="38" spans="1:11" x14ac:dyDescent="0.3">
      <c r="A38" s="1">
        <f t="shared" si="0"/>
        <v>0</v>
      </c>
      <c r="B38" s="1">
        <v>37</v>
      </c>
      <c r="C38" s="4">
        <f>'n=100'!$H$146</f>
        <v>2.242</v>
      </c>
      <c r="D38" s="21">
        <v>0.80700000000000005</v>
      </c>
      <c r="E38" s="21">
        <f>(J38-I38)/I38*100</f>
        <v>0</v>
      </c>
      <c r="F38" s="21">
        <f>(K38-I38)/I38*100</f>
        <v>0</v>
      </c>
      <c r="G38" s="22">
        <f>IF(J38=I38,1,0)</f>
        <v>1</v>
      </c>
      <c r="H38" s="22">
        <f>IF(K38=I38,1,0)</f>
        <v>1</v>
      </c>
      <c r="I38" s="1">
        <v>14</v>
      </c>
      <c r="J38" s="1">
        <f>'n=100'!$M$146</f>
        <v>14</v>
      </c>
      <c r="K38" s="1">
        <v>14</v>
      </c>
    </row>
    <row r="39" spans="1:11" x14ac:dyDescent="0.3">
      <c r="A39" s="1">
        <f t="shared" si="0"/>
        <v>0</v>
      </c>
      <c r="B39" s="1">
        <v>38</v>
      </c>
      <c r="C39" s="4">
        <f>'n=100'!$H$150</f>
        <v>3.9430000000000001</v>
      </c>
      <c r="D39" s="21">
        <v>1.819</v>
      </c>
      <c r="E39" s="21">
        <f>(J39-I39)/I39*100</f>
        <v>0</v>
      </c>
      <c r="F39" s="21">
        <f>(K39-I39)/I39*100</f>
        <v>0</v>
      </c>
      <c r="G39" s="22">
        <f>IF(J39=I39,1,0)</f>
        <v>1</v>
      </c>
      <c r="H39" s="22">
        <f>IF(K39=I39,1,0)</f>
        <v>1</v>
      </c>
      <c r="I39" s="1">
        <v>14</v>
      </c>
      <c r="J39" s="1">
        <f>'n=100'!$M$150</f>
        <v>14</v>
      </c>
      <c r="K39" s="1">
        <v>14</v>
      </c>
    </row>
    <row r="40" spans="1:11" x14ac:dyDescent="0.3">
      <c r="A40" s="1">
        <f t="shared" si="0"/>
        <v>0</v>
      </c>
      <c r="B40" s="1">
        <v>39</v>
      </c>
      <c r="C40" s="4">
        <f>'n=100'!$H$154</f>
        <v>5.8229999999999995</v>
      </c>
      <c r="D40" s="21">
        <v>2.8330000000000002</v>
      </c>
      <c r="E40" s="21">
        <f>(J40-I40)/I40*100</f>
        <v>0</v>
      </c>
      <c r="F40" s="21">
        <f>(K40-I40)/I40*100</f>
        <v>0</v>
      </c>
      <c r="G40" s="22">
        <f>IF(J40=I40,1,0)</f>
        <v>1</v>
      </c>
      <c r="H40" s="22">
        <f>IF(K40=I40,1,0)</f>
        <v>1</v>
      </c>
      <c r="I40" s="1">
        <v>14</v>
      </c>
      <c r="J40" s="1">
        <f>'n=100'!$M$154</f>
        <v>14</v>
      </c>
      <c r="K40" s="1">
        <v>14</v>
      </c>
    </row>
    <row r="41" spans="1:11" x14ac:dyDescent="0.3">
      <c r="A41" s="1">
        <f t="shared" si="0"/>
        <v>0</v>
      </c>
      <c r="B41" s="1">
        <v>40</v>
      </c>
      <c r="C41" s="4">
        <f>'n=100'!$H$158</f>
        <v>4.1479999999999997</v>
      </c>
      <c r="D41" s="21">
        <v>2.15</v>
      </c>
      <c r="E41" s="21">
        <f>(J41-I41)/I41*100</f>
        <v>0</v>
      </c>
      <c r="F41" s="21">
        <f>(K41-I41)/I41*100</f>
        <v>0</v>
      </c>
      <c r="G41" s="22">
        <f>IF(J41=I41,1,0)</f>
        <v>1</v>
      </c>
      <c r="H41" s="22">
        <f>IF(K41=I41,1,0)</f>
        <v>1</v>
      </c>
      <c r="I41" s="1">
        <v>14</v>
      </c>
      <c r="J41" s="1">
        <f>'n=100'!$M$158</f>
        <v>14</v>
      </c>
      <c r="K41" s="1">
        <v>14</v>
      </c>
    </row>
    <row r="42" spans="1:11" x14ac:dyDescent="0.3">
      <c r="A42" s="1">
        <f t="shared" si="0"/>
        <v>0</v>
      </c>
      <c r="B42" s="1">
        <v>41</v>
      </c>
      <c r="C42" s="4">
        <f>'n=100'!$H$162</f>
        <v>10.191000000000001</v>
      </c>
      <c r="D42" s="21">
        <v>3.4929999999999999</v>
      </c>
      <c r="E42" s="21">
        <f>(J42-I42)/I42*100</f>
        <v>0</v>
      </c>
      <c r="F42" s="21">
        <f>(K42-I42)/I42*100</f>
        <v>0</v>
      </c>
      <c r="G42" s="22">
        <f>IF(J42=I42,1,0)</f>
        <v>1</v>
      </c>
      <c r="H42" s="22">
        <f>IF(K42=I42,1,0)</f>
        <v>1</v>
      </c>
      <c r="I42" s="1">
        <v>13</v>
      </c>
      <c r="J42" s="1">
        <f>'n=100'!$M$162</f>
        <v>13</v>
      </c>
      <c r="K42" s="1">
        <v>13</v>
      </c>
    </row>
    <row r="43" spans="1:11" x14ac:dyDescent="0.3">
      <c r="A43" s="1">
        <f t="shared" si="0"/>
        <v>0</v>
      </c>
      <c r="B43" s="1">
        <v>42</v>
      </c>
      <c r="C43" s="4">
        <f>'n=100'!$H$166</f>
        <v>9.4090000000000007</v>
      </c>
      <c r="D43" s="21">
        <v>4.093</v>
      </c>
      <c r="E43" s="21">
        <f>(J43-I43)/I43*100</f>
        <v>0</v>
      </c>
      <c r="F43" s="21">
        <f>(K43-I43)/I43*100</f>
        <v>0</v>
      </c>
      <c r="G43" s="22">
        <f>IF(J43=I43,1,0)</f>
        <v>1</v>
      </c>
      <c r="H43" s="22">
        <f>IF(K43=I43,1,0)</f>
        <v>1</v>
      </c>
      <c r="I43" s="1">
        <v>14</v>
      </c>
      <c r="J43" s="1">
        <f>'n=100'!$M$166</f>
        <v>14</v>
      </c>
      <c r="K43" s="1">
        <v>14</v>
      </c>
    </row>
    <row r="44" spans="1:11" x14ac:dyDescent="0.3">
      <c r="A44" s="1">
        <f t="shared" si="0"/>
        <v>0</v>
      </c>
      <c r="B44" s="1">
        <v>43</v>
      </c>
      <c r="C44" s="4">
        <f>'n=100'!$H$170</f>
        <v>10.534000000000001</v>
      </c>
      <c r="D44" s="21">
        <v>2.0070000000000001</v>
      </c>
      <c r="E44" s="21">
        <f>(J44-I44)/I44*100</f>
        <v>0</v>
      </c>
      <c r="F44" s="21">
        <f>(K44-I44)/I44*100</f>
        <v>0</v>
      </c>
      <c r="G44" s="22">
        <f>IF(J44=I44,1,0)</f>
        <v>1</v>
      </c>
      <c r="H44" s="22">
        <f>IF(K44=I44,1,0)</f>
        <v>1</v>
      </c>
      <c r="I44" s="1">
        <v>14</v>
      </c>
      <c r="J44" s="1">
        <f>'n=100'!$M$170</f>
        <v>14</v>
      </c>
      <c r="K44" s="1">
        <v>14</v>
      </c>
    </row>
    <row r="45" spans="1:11" x14ac:dyDescent="0.3">
      <c r="A45" s="1">
        <f t="shared" si="0"/>
        <v>0</v>
      </c>
      <c r="B45" s="1">
        <v>44</v>
      </c>
      <c r="C45" s="4">
        <f>'n=100'!$H$174</f>
        <v>5.7130000000000001</v>
      </c>
      <c r="D45" s="21">
        <v>2.427</v>
      </c>
      <c r="E45" s="21">
        <f>(J45-I45)/I45*100</f>
        <v>0</v>
      </c>
      <c r="F45" s="21">
        <f>(K45-I45)/I45*100</f>
        <v>0</v>
      </c>
      <c r="G45" s="22">
        <f>IF(J45=I45,1,0)</f>
        <v>1</v>
      </c>
      <c r="H45" s="22">
        <f>IF(K45=I45,1,0)</f>
        <v>1</v>
      </c>
      <c r="I45" s="1">
        <v>14</v>
      </c>
      <c r="J45" s="1">
        <f>'n=100'!$M$174</f>
        <v>14</v>
      </c>
      <c r="K45" s="1">
        <v>14</v>
      </c>
    </row>
    <row r="46" spans="1:11" x14ac:dyDescent="0.3">
      <c r="A46" s="1">
        <f t="shared" si="0"/>
        <v>0</v>
      </c>
      <c r="B46" s="1">
        <v>45</v>
      </c>
      <c r="C46" s="4">
        <f>'n=100'!$H$178</f>
        <v>9.4109999999999996</v>
      </c>
      <c r="D46" s="21">
        <v>4.327</v>
      </c>
      <c r="E46" s="21">
        <f>(J46-I46)/I46*100</f>
        <v>0</v>
      </c>
      <c r="F46" s="21">
        <f>(K46-I46)/I46*100</f>
        <v>0</v>
      </c>
      <c r="G46" s="22">
        <f>IF(J46=I46,1,0)</f>
        <v>1</v>
      </c>
      <c r="H46" s="22">
        <f>IF(K46=I46,1,0)</f>
        <v>1</v>
      </c>
      <c r="I46" s="1">
        <v>14</v>
      </c>
      <c r="J46" s="1">
        <f>'n=100'!$M$178</f>
        <v>14</v>
      </c>
      <c r="K46" s="1">
        <v>14</v>
      </c>
    </row>
    <row r="47" spans="1:11" x14ac:dyDescent="0.3">
      <c r="A47" s="1">
        <f t="shared" si="0"/>
        <v>0</v>
      </c>
      <c r="B47" s="1">
        <v>46</v>
      </c>
      <c r="C47" s="4">
        <f>'n=100'!$H$182</f>
        <v>5.3159999999999998</v>
      </c>
      <c r="D47" s="21">
        <v>3.06</v>
      </c>
      <c r="E47" s="21">
        <f>(J47-I47)/I47*100</f>
        <v>0</v>
      </c>
      <c r="F47" s="21">
        <f>(K47-I47)/I47*100</f>
        <v>0</v>
      </c>
      <c r="G47" s="22">
        <f>IF(J47=I47,1,0)</f>
        <v>1</v>
      </c>
      <c r="H47" s="22">
        <f>IF(K47=I47,1,0)</f>
        <v>1</v>
      </c>
      <c r="I47" s="1">
        <v>14</v>
      </c>
      <c r="J47" s="1">
        <f>'n=100'!$M$182</f>
        <v>14</v>
      </c>
      <c r="K47" s="1">
        <v>14</v>
      </c>
    </row>
    <row r="48" spans="1:11" x14ac:dyDescent="0.3">
      <c r="A48" s="1">
        <f t="shared" si="0"/>
        <v>0</v>
      </c>
      <c r="B48" s="1">
        <v>47</v>
      </c>
      <c r="C48" s="4">
        <f>'n=100'!$H$186</f>
        <v>9.1229999999999993</v>
      </c>
      <c r="D48" s="21">
        <v>3.5880000000000001</v>
      </c>
      <c r="E48" s="21">
        <f>(J48-I48)/I48*100</f>
        <v>0</v>
      </c>
      <c r="F48" s="21">
        <f>(K48-I48)/I48*100</f>
        <v>0</v>
      </c>
      <c r="G48" s="22">
        <f>IF(J48=I48,1,0)</f>
        <v>1</v>
      </c>
      <c r="H48" s="22">
        <f>IF(K48=I48,1,0)</f>
        <v>1</v>
      </c>
      <c r="I48" s="1">
        <v>15</v>
      </c>
      <c r="J48" s="1">
        <f>'n=100'!$M$186</f>
        <v>15</v>
      </c>
      <c r="K48" s="1">
        <v>15</v>
      </c>
    </row>
    <row r="49" spans="1:18" x14ac:dyDescent="0.3">
      <c r="A49" s="1">
        <f t="shared" si="0"/>
        <v>0</v>
      </c>
      <c r="B49" s="1">
        <v>48</v>
      </c>
      <c r="C49" s="4">
        <f>'n=100'!$H$190</f>
        <v>9.2850000000000001</v>
      </c>
      <c r="D49" s="21">
        <v>4.8780000000000001</v>
      </c>
      <c r="E49" s="21">
        <f>(J49-I49)/I49*100</f>
        <v>0</v>
      </c>
      <c r="F49" s="21">
        <f>(K49-I49)/I49*100</f>
        <v>0</v>
      </c>
      <c r="G49" s="22">
        <f>IF(J49=I49,1,0)</f>
        <v>1</v>
      </c>
      <c r="H49" s="22">
        <f>IF(K49=I49,1,0)</f>
        <v>1</v>
      </c>
      <c r="I49" s="1">
        <v>15</v>
      </c>
      <c r="J49" s="1">
        <f>'n=100'!$M$190</f>
        <v>15</v>
      </c>
      <c r="K49" s="1">
        <v>15</v>
      </c>
    </row>
    <row r="50" spans="1:18" x14ac:dyDescent="0.3">
      <c r="A50" s="1">
        <f t="shared" si="0"/>
        <v>0</v>
      </c>
      <c r="B50" s="1">
        <v>49</v>
      </c>
      <c r="C50" s="4">
        <f>'n=100'!$H$194</f>
        <v>7.4340000000000002</v>
      </c>
      <c r="D50" s="21">
        <v>4.5570000000000004</v>
      </c>
      <c r="E50" s="21">
        <f>(J50-I50)/I50*100</f>
        <v>0</v>
      </c>
      <c r="F50" s="21">
        <f>(K50-I50)/I50*100</f>
        <v>0</v>
      </c>
      <c r="G50" s="22">
        <f>IF(J50=I50,1,0)</f>
        <v>1</v>
      </c>
      <c r="H50" s="22">
        <f>IF(K50=I50,1,0)</f>
        <v>1</v>
      </c>
      <c r="I50" s="1">
        <v>14</v>
      </c>
      <c r="J50" s="1">
        <f>'n=100'!$M$194</f>
        <v>14</v>
      </c>
      <c r="K50" s="1">
        <v>14</v>
      </c>
    </row>
    <row r="51" spans="1:18" x14ac:dyDescent="0.3">
      <c r="A51" s="1">
        <f t="shared" si="0"/>
        <v>1</v>
      </c>
      <c r="B51" s="1">
        <v>50</v>
      </c>
      <c r="C51" s="4">
        <f>'n=100'!$H$198</f>
        <v>12.74</v>
      </c>
      <c r="D51" s="4">
        <v>5.79</v>
      </c>
      <c r="E51" s="21">
        <f>(J51-I51)/I51*100</f>
        <v>0</v>
      </c>
      <c r="F51" s="21">
        <f>(K51-I51)/I51*100</f>
        <v>0</v>
      </c>
      <c r="G51" s="22">
        <f>IF(J51=I51,1,0)</f>
        <v>1</v>
      </c>
      <c r="H51" s="22">
        <f>IF(K51=I51,1,0)</f>
        <v>1</v>
      </c>
      <c r="I51" s="1">
        <v>14</v>
      </c>
      <c r="J51" s="1">
        <f>'n=100'!$M$198</f>
        <v>14</v>
      </c>
      <c r="K51" s="1">
        <v>14</v>
      </c>
      <c r="M51" s="21">
        <f>AVERAGE(C27:C51)</f>
        <v>6.7341599999999993</v>
      </c>
      <c r="N51" s="21">
        <f>AVERAGE(D27:D51)</f>
        <v>3.1596000000000002</v>
      </c>
      <c r="O51" s="21">
        <f>AVERAGE(E27:E51)</f>
        <v>0</v>
      </c>
      <c r="P51" s="21">
        <f>AVERAGE(F27:F51)</f>
        <v>0</v>
      </c>
      <c r="Q51" s="22">
        <f>SUM(G27:G51)</f>
        <v>25</v>
      </c>
      <c r="R51" s="22">
        <f>SUM(H27:H51)</f>
        <v>25</v>
      </c>
    </row>
    <row r="52" spans="1:18" x14ac:dyDescent="0.3">
      <c r="A52" s="1">
        <f t="shared" si="0"/>
        <v>0</v>
      </c>
      <c r="B52" s="1">
        <v>51</v>
      </c>
      <c r="C52" s="4">
        <f>'n=100'!$H$202</f>
        <v>1.6800000000000002</v>
      </c>
      <c r="D52" s="21">
        <v>4.2619999999999996</v>
      </c>
      <c r="E52" s="21">
        <f>(J52-I52)/I52*100</f>
        <v>0</v>
      </c>
      <c r="F52" s="21">
        <f>(K52-I52)/I52*100</f>
        <v>0</v>
      </c>
      <c r="G52" s="22">
        <f>IF(J52=I52,1,0)</f>
        <v>1</v>
      </c>
      <c r="H52" s="22">
        <f>IF(K52=I52,1,0)</f>
        <v>1</v>
      </c>
      <c r="I52" s="1">
        <v>49</v>
      </c>
      <c r="J52" s="1">
        <f>'n=100'!$M$202</f>
        <v>49</v>
      </c>
      <c r="K52" s="1">
        <v>49</v>
      </c>
    </row>
    <row r="53" spans="1:18" x14ac:dyDescent="0.3">
      <c r="A53" s="1">
        <f t="shared" si="0"/>
        <v>0</v>
      </c>
      <c r="B53" s="1">
        <v>52</v>
      </c>
      <c r="C53" s="4">
        <f>'n=100'!$H$206</f>
        <v>1.74</v>
      </c>
      <c r="D53" s="21">
        <v>10.773999999999999</v>
      </c>
      <c r="E53" s="21">
        <f>(J53-I53)/I53*100</f>
        <v>0</v>
      </c>
      <c r="F53" s="21">
        <f>(K53-I53)/I53*100</f>
        <v>0</v>
      </c>
      <c r="G53" s="22">
        <f>IF(J53=I53,1,0)</f>
        <v>1</v>
      </c>
      <c r="H53" s="22">
        <f>IF(K53=I53,1,0)</f>
        <v>1</v>
      </c>
      <c r="I53" s="1">
        <v>52</v>
      </c>
      <c r="J53" s="1">
        <f>'n=100'!$M$206</f>
        <v>52</v>
      </c>
      <c r="K53" s="1">
        <v>52</v>
      </c>
    </row>
    <row r="54" spans="1:18" x14ac:dyDescent="0.3">
      <c r="A54" s="1">
        <f t="shared" si="0"/>
        <v>0</v>
      </c>
      <c r="B54" s="1">
        <v>53</v>
      </c>
      <c r="C54" s="4">
        <f>'n=100'!$H$210</f>
        <v>1.829</v>
      </c>
      <c r="D54" s="21">
        <v>13.463000000000001</v>
      </c>
      <c r="E54" s="21">
        <f>(J54-I54)/I54*100</f>
        <v>0</v>
      </c>
      <c r="F54" s="21">
        <f>(K54-I54)/I54*100</f>
        <v>0</v>
      </c>
      <c r="G54" s="22">
        <f>IF(J54=I54,1,0)</f>
        <v>1</v>
      </c>
      <c r="H54" s="22">
        <f>IF(K54=I54,1,0)</f>
        <v>1</v>
      </c>
      <c r="I54" s="1">
        <v>52</v>
      </c>
      <c r="J54" s="1">
        <f>'n=100'!$M$210</f>
        <v>52</v>
      </c>
      <c r="K54" s="1">
        <v>52</v>
      </c>
    </row>
    <row r="55" spans="1:18" x14ac:dyDescent="0.3">
      <c r="A55" s="1">
        <f t="shared" si="0"/>
        <v>0</v>
      </c>
      <c r="B55" s="1">
        <v>54</v>
      </c>
      <c r="C55" s="4">
        <f>'n=100'!$H$214</f>
        <v>1.53</v>
      </c>
      <c r="D55" s="21">
        <v>7.97</v>
      </c>
      <c r="E55" s="21">
        <f>(J55-I55)/I55*100</f>
        <v>0</v>
      </c>
      <c r="F55" s="21">
        <f>(K55-I55)/I55*100</f>
        <v>0</v>
      </c>
      <c r="G55" s="22">
        <f>IF(J55=I55,1,0)</f>
        <v>1</v>
      </c>
      <c r="H55" s="22">
        <f>IF(K55=I55,1,0)</f>
        <v>1</v>
      </c>
      <c r="I55" s="1">
        <v>51</v>
      </c>
      <c r="J55" s="1">
        <f>'n=100'!$M$214</f>
        <v>51</v>
      </c>
      <c r="K55" s="1">
        <v>51</v>
      </c>
    </row>
    <row r="56" spans="1:18" x14ac:dyDescent="0.3">
      <c r="A56" s="1">
        <f t="shared" si="0"/>
        <v>0</v>
      </c>
      <c r="B56" s="1">
        <v>55</v>
      </c>
      <c r="C56" s="4">
        <f>'n=100'!$H$218</f>
        <v>1.732</v>
      </c>
      <c r="D56" s="21">
        <v>421.47299999999996</v>
      </c>
      <c r="E56" s="21">
        <f>(J56-I56)/I56*100</f>
        <v>0</v>
      </c>
      <c r="F56" s="21">
        <f>(K56-I56)/I56*100</f>
        <v>1.9230769230769231</v>
      </c>
      <c r="G56" s="22">
        <f>IF(J56=I56,1,0)</f>
        <v>1</v>
      </c>
      <c r="H56" s="22">
        <f>IF(K56=I56,1,0)</f>
        <v>0</v>
      </c>
      <c r="I56" s="1">
        <v>52</v>
      </c>
      <c r="J56" s="1">
        <f>'n=100'!$M$218</f>
        <v>52</v>
      </c>
      <c r="K56" s="1">
        <v>53</v>
      </c>
    </row>
    <row r="57" spans="1:18" x14ac:dyDescent="0.3">
      <c r="A57" s="1">
        <f t="shared" si="0"/>
        <v>0</v>
      </c>
      <c r="B57" s="1">
        <v>56</v>
      </c>
      <c r="C57" s="4">
        <f>'n=100'!$H$222</f>
        <v>3.3899999999999997</v>
      </c>
      <c r="D57" s="21">
        <v>431.19099999999997</v>
      </c>
      <c r="E57" s="21">
        <f>(J57-I57)/I57*100</f>
        <v>1.9607843137254901</v>
      </c>
      <c r="F57" s="21">
        <f>(K57-I57)/I57*100</f>
        <v>1.9607843137254901</v>
      </c>
      <c r="G57" s="22">
        <f>IF(J57=I57,1,0)</f>
        <v>0</v>
      </c>
      <c r="H57" s="22">
        <f>IF(K57=I57,1,0)</f>
        <v>0</v>
      </c>
      <c r="I57" s="1">
        <v>51</v>
      </c>
      <c r="J57" s="1">
        <f>'n=100'!$M$222</f>
        <v>52</v>
      </c>
      <c r="K57" s="1">
        <v>52</v>
      </c>
    </row>
    <row r="58" spans="1:18" x14ac:dyDescent="0.3">
      <c r="A58" s="1">
        <f t="shared" si="0"/>
        <v>0</v>
      </c>
      <c r="B58" s="1">
        <v>57</v>
      </c>
      <c r="C58" s="4">
        <f>'n=100'!$H$226</f>
        <v>2.5529999999999999</v>
      </c>
      <c r="D58" s="21">
        <v>430.37200000000001</v>
      </c>
      <c r="E58" s="21">
        <f>(J58-I58)/I58*100</f>
        <v>0</v>
      </c>
      <c r="F58" s="21">
        <f>(K58-I58)/I58*100</f>
        <v>1.8867924528301887</v>
      </c>
      <c r="G58" s="22">
        <f>IF(J58=I58,1,0)</f>
        <v>1</v>
      </c>
      <c r="H58" s="22">
        <f>IF(K58=I58,1,0)</f>
        <v>0</v>
      </c>
      <c r="I58" s="1">
        <v>53</v>
      </c>
      <c r="J58" s="1">
        <f>'n=100'!$M$226</f>
        <v>53</v>
      </c>
      <c r="K58" s="1">
        <v>54</v>
      </c>
    </row>
    <row r="59" spans="1:18" x14ac:dyDescent="0.3">
      <c r="A59" s="1">
        <f t="shared" si="0"/>
        <v>0</v>
      </c>
      <c r="B59" s="1">
        <v>58</v>
      </c>
      <c r="C59" s="4">
        <f>'n=100'!$H$230</f>
        <v>1.5740000000000001</v>
      </c>
      <c r="D59" s="21">
        <v>25.446000000000002</v>
      </c>
      <c r="E59" s="21">
        <f>(J59-I59)/I59*100</f>
        <v>0</v>
      </c>
      <c r="F59" s="21">
        <f>(K59-I59)/I59*100</f>
        <v>0</v>
      </c>
      <c r="G59" s="22">
        <f>IF(J59=I59,1,0)</f>
        <v>1</v>
      </c>
      <c r="H59" s="22">
        <f>IF(K59=I59,1,0)</f>
        <v>1</v>
      </c>
      <c r="I59" s="1">
        <v>57</v>
      </c>
      <c r="J59" s="1">
        <f>'n=100'!$M$230</f>
        <v>57</v>
      </c>
      <c r="K59" s="1">
        <v>57</v>
      </c>
    </row>
    <row r="60" spans="1:18" x14ac:dyDescent="0.3">
      <c r="A60" s="1">
        <f t="shared" si="0"/>
        <v>0</v>
      </c>
      <c r="B60" s="1">
        <v>59</v>
      </c>
      <c r="C60" s="4">
        <f>'n=100'!$H$234</f>
        <v>1.5890000000000002</v>
      </c>
      <c r="D60" s="21">
        <v>6.7749999999999995</v>
      </c>
      <c r="E60" s="21">
        <f>(J60-I60)/I60*100</f>
        <v>0</v>
      </c>
      <c r="F60" s="21">
        <f>(K60-I60)/I60*100</f>
        <v>0</v>
      </c>
      <c r="G60" s="22">
        <f>IF(J60=I60,1,0)</f>
        <v>1</v>
      </c>
      <c r="H60" s="22">
        <f>IF(K60=I60,1,0)</f>
        <v>1</v>
      </c>
      <c r="I60" s="1">
        <v>57</v>
      </c>
      <c r="J60" s="1">
        <f>'n=100'!$M$234</f>
        <v>57</v>
      </c>
      <c r="K60" s="1">
        <v>57</v>
      </c>
    </row>
    <row r="61" spans="1:18" x14ac:dyDescent="0.3">
      <c r="A61" s="1">
        <f t="shared" si="0"/>
        <v>0</v>
      </c>
      <c r="B61" s="1">
        <v>60</v>
      </c>
      <c r="C61" s="4">
        <f>'n=100'!$H$238</f>
        <v>1.6580000000000001</v>
      </c>
      <c r="D61" s="21">
        <v>5.8849999999999998</v>
      </c>
      <c r="E61" s="21">
        <f>(J61-I61)/I61*100</f>
        <v>0</v>
      </c>
      <c r="F61" s="21">
        <f>(K61-I61)/I61*100</f>
        <v>0</v>
      </c>
      <c r="G61" s="22">
        <f>IF(J61=I61,1,0)</f>
        <v>1</v>
      </c>
      <c r="H61" s="22">
        <f>IF(K61=I61,1,0)</f>
        <v>1</v>
      </c>
      <c r="I61" s="1">
        <v>53</v>
      </c>
      <c r="J61" s="1">
        <f>'n=100'!$M$238</f>
        <v>53</v>
      </c>
      <c r="K61" s="1">
        <v>53</v>
      </c>
    </row>
    <row r="62" spans="1:18" x14ac:dyDescent="0.3">
      <c r="A62" s="1">
        <f t="shared" si="0"/>
        <v>0</v>
      </c>
      <c r="B62" s="1">
        <v>61</v>
      </c>
      <c r="C62" s="4">
        <f>'n=100'!$H$242</f>
        <v>1.7559999999999998</v>
      </c>
      <c r="D62" s="21">
        <v>132.79400000000001</v>
      </c>
      <c r="E62" s="21">
        <f>(J62-I62)/I62*100</f>
        <v>0</v>
      </c>
      <c r="F62" s="21">
        <f>(K62-I62)/I62*100</f>
        <v>0</v>
      </c>
      <c r="G62" s="22">
        <f>IF(J62=I62,1,0)</f>
        <v>1</v>
      </c>
      <c r="H62" s="22">
        <f>IF(K62=I62,1,0)</f>
        <v>1</v>
      </c>
      <c r="I62" s="1">
        <v>54</v>
      </c>
      <c r="J62" s="1">
        <f>'n=100'!$M$242</f>
        <v>54</v>
      </c>
      <c r="K62" s="1">
        <v>54</v>
      </c>
    </row>
    <row r="63" spans="1:18" x14ac:dyDescent="0.3">
      <c r="A63" s="1">
        <f t="shared" si="0"/>
        <v>0</v>
      </c>
      <c r="B63" s="1">
        <v>62</v>
      </c>
      <c r="C63" s="4">
        <f>'n=100'!$H$246</f>
        <v>1.9620000000000002</v>
      </c>
      <c r="D63" s="21">
        <v>427.21299999999997</v>
      </c>
      <c r="E63" s="21">
        <f>(J63-I63)/I63*100</f>
        <v>0</v>
      </c>
      <c r="F63" s="21">
        <f>(K63-I63)/I63*100</f>
        <v>1.9607843137254901</v>
      </c>
      <c r="G63" s="22">
        <f>IF(J63=I63,1,0)</f>
        <v>1</v>
      </c>
      <c r="H63" s="22">
        <f>IF(K63=I63,1,0)</f>
        <v>0</v>
      </c>
      <c r="I63" s="1">
        <v>51</v>
      </c>
      <c r="J63" s="1">
        <f>'n=100'!$M$246</f>
        <v>51</v>
      </c>
      <c r="K63" s="1">
        <v>52</v>
      </c>
    </row>
    <row r="64" spans="1:18" x14ac:dyDescent="0.3">
      <c r="A64" s="1">
        <f t="shared" si="0"/>
        <v>0</v>
      </c>
      <c r="B64" s="1">
        <v>63</v>
      </c>
      <c r="C64" s="4">
        <f>'n=100'!$H$250</f>
        <v>1.339</v>
      </c>
      <c r="D64" s="21">
        <v>27.849</v>
      </c>
      <c r="E64" s="21">
        <f>(J64-I64)/I64*100</f>
        <v>0</v>
      </c>
      <c r="F64" s="21">
        <f>(K64-I64)/I64*100</f>
        <v>0</v>
      </c>
      <c r="G64" s="22">
        <f>IF(J64=I64,1,0)</f>
        <v>1</v>
      </c>
      <c r="H64" s="22">
        <f>IF(K64=I64,1,0)</f>
        <v>1</v>
      </c>
      <c r="I64" s="1">
        <v>61</v>
      </c>
      <c r="J64" s="1">
        <f>'n=100'!$M$250</f>
        <v>61</v>
      </c>
      <c r="K64" s="1">
        <v>61</v>
      </c>
    </row>
    <row r="65" spans="1:18" x14ac:dyDescent="0.3">
      <c r="A65" s="1">
        <f t="shared" si="0"/>
        <v>0</v>
      </c>
      <c r="B65" s="1">
        <v>64</v>
      </c>
      <c r="C65" s="4">
        <f>'n=100'!$H$254</f>
        <v>1.532</v>
      </c>
      <c r="D65" s="21">
        <v>7.7510000000000003</v>
      </c>
      <c r="E65" s="21">
        <f>(J65-I65)/I65*100</f>
        <v>0</v>
      </c>
      <c r="F65" s="21">
        <f>(K65-I65)/I65*100</f>
        <v>0</v>
      </c>
      <c r="G65" s="22">
        <f>IF(J65=I65,1,0)</f>
        <v>1</v>
      </c>
      <c r="H65" s="22">
        <f>IF(K65=I65,1,0)</f>
        <v>1</v>
      </c>
      <c r="I65" s="1">
        <v>56</v>
      </c>
      <c r="J65" s="1">
        <f>'n=100'!$M$254</f>
        <v>56</v>
      </c>
      <c r="K65" s="1">
        <v>56</v>
      </c>
    </row>
    <row r="66" spans="1:18" x14ac:dyDescent="0.3">
      <c r="A66" s="1">
        <f t="shared" si="0"/>
        <v>0</v>
      </c>
      <c r="B66" s="1">
        <v>65</v>
      </c>
      <c r="C66" s="4">
        <f>'n=100'!$H$258</f>
        <v>1.3149999999999999</v>
      </c>
      <c r="D66" s="21">
        <v>4.4779999999999998</v>
      </c>
      <c r="E66" s="21">
        <f>(J66-I66)/I66*100</f>
        <v>0</v>
      </c>
      <c r="F66" s="21">
        <f>(K66-I66)/I66*100</f>
        <v>0</v>
      </c>
      <c r="G66" s="22">
        <f>IF(J66=I66,1,0)</f>
        <v>1</v>
      </c>
      <c r="H66" s="22">
        <f>IF(K66=I66,1,0)</f>
        <v>1</v>
      </c>
      <c r="I66" s="1">
        <v>61</v>
      </c>
      <c r="J66" s="1">
        <f>'n=100'!$M$258</f>
        <v>61</v>
      </c>
      <c r="K66" s="1">
        <v>61</v>
      </c>
    </row>
    <row r="67" spans="1:18" x14ac:dyDescent="0.3">
      <c r="A67" s="1">
        <f t="shared" ref="A67:A130" si="1">IF(MOD(B67,25)=0,1,0)</f>
        <v>0</v>
      </c>
      <c r="B67" s="1">
        <v>66</v>
      </c>
      <c r="C67" s="4">
        <f>'n=100'!$H$262</f>
        <v>1.6150000000000002</v>
      </c>
      <c r="D67" s="21">
        <v>8.7530000000000001</v>
      </c>
      <c r="E67" s="21">
        <f>(J67-I67)/I67*100</f>
        <v>0</v>
      </c>
      <c r="F67" s="21">
        <f>(K67-I67)/I67*100</f>
        <v>0</v>
      </c>
      <c r="G67" s="22">
        <f>IF(J67=I67,1,0)</f>
        <v>1</v>
      </c>
      <c r="H67" s="22">
        <f>IF(K67=I67,1,0)</f>
        <v>1</v>
      </c>
      <c r="I67" s="1">
        <v>51</v>
      </c>
      <c r="J67" s="1">
        <f>'n=100'!$M$262</f>
        <v>51</v>
      </c>
      <c r="K67" s="1">
        <v>51</v>
      </c>
    </row>
    <row r="68" spans="1:18" x14ac:dyDescent="0.3">
      <c r="A68" s="1">
        <f t="shared" si="1"/>
        <v>0</v>
      </c>
      <c r="B68" s="1">
        <v>67</v>
      </c>
      <c r="C68" s="4">
        <f>'n=100'!$H$266</f>
        <v>1.2290000000000001</v>
      </c>
      <c r="D68" s="21">
        <v>8.3569999999999993</v>
      </c>
      <c r="E68" s="21">
        <f>(J68-I68)/I68*100</f>
        <v>0</v>
      </c>
      <c r="F68" s="21">
        <f>(K68-I68)/I68*100</f>
        <v>0</v>
      </c>
      <c r="G68" s="22">
        <f>IF(J68=I68,1,0)</f>
        <v>1</v>
      </c>
      <c r="H68" s="22">
        <f>IF(K68=I68,1,0)</f>
        <v>1</v>
      </c>
      <c r="I68" s="1">
        <v>54</v>
      </c>
      <c r="J68" s="1">
        <f>'n=100'!$M$266</f>
        <v>54</v>
      </c>
      <c r="K68" s="1">
        <v>54</v>
      </c>
    </row>
    <row r="69" spans="1:18" x14ac:dyDescent="0.3">
      <c r="A69" s="1">
        <f t="shared" si="1"/>
        <v>0</v>
      </c>
      <c r="B69" s="1">
        <v>68</v>
      </c>
      <c r="C69" s="4">
        <f>'n=100'!$H$270</f>
        <v>1.78</v>
      </c>
      <c r="D69" s="21">
        <v>10.788</v>
      </c>
      <c r="E69" s="21">
        <f>(J69-I69)/I69*100</f>
        <v>0</v>
      </c>
      <c r="F69" s="21">
        <f>(K69-I69)/I69*100</f>
        <v>0</v>
      </c>
      <c r="G69" s="22">
        <f>IF(J69=I69,1,0)</f>
        <v>1</v>
      </c>
      <c r="H69" s="22">
        <f>IF(K69=I69,1,0)</f>
        <v>1</v>
      </c>
      <c r="I69" s="1">
        <v>57</v>
      </c>
      <c r="J69" s="1">
        <f>'n=100'!$M$270</f>
        <v>57</v>
      </c>
      <c r="K69" s="1">
        <v>57</v>
      </c>
    </row>
    <row r="70" spans="1:18" x14ac:dyDescent="0.3">
      <c r="A70" s="1">
        <f t="shared" si="1"/>
        <v>0</v>
      </c>
      <c r="B70" s="1">
        <v>69</v>
      </c>
      <c r="C70" s="4">
        <f>'n=100'!$H$274</f>
        <v>1.2149999999999999</v>
      </c>
      <c r="D70" s="21">
        <v>8.7590000000000003</v>
      </c>
      <c r="E70" s="21">
        <f>(J70-I70)/I70*100</f>
        <v>0</v>
      </c>
      <c r="F70" s="21">
        <f>(K70-I70)/I70*100</f>
        <v>0</v>
      </c>
      <c r="G70" s="22">
        <f>IF(J70=I70,1,0)</f>
        <v>1</v>
      </c>
      <c r="H70" s="22">
        <f>IF(K70=I70,1,0)</f>
        <v>1</v>
      </c>
      <c r="I70" s="1">
        <v>53</v>
      </c>
      <c r="J70" s="1">
        <f>'n=100'!$M$274</f>
        <v>53</v>
      </c>
      <c r="K70" s="1">
        <v>53</v>
      </c>
    </row>
    <row r="71" spans="1:18" x14ac:dyDescent="0.3">
      <c r="A71" s="1">
        <f t="shared" si="1"/>
        <v>0</v>
      </c>
      <c r="B71" s="1">
        <v>70</v>
      </c>
      <c r="C71" s="4">
        <f>'n=100'!$H$278</f>
        <v>2.8080000000000003</v>
      </c>
      <c r="D71" s="21">
        <v>423.233</v>
      </c>
      <c r="E71" s="21">
        <f>(J71-I71)/I71*100</f>
        <v>1.9230769230769231</v>
      </c>
      <c r="F71" s="21">
        <f>(K71-I71)/I71*100</f>
        <v>0</v>
      </c>
      <c r="G71" s="22">
        <f>IF(J71=I71,1,0)</f>
        <v>0</v>
      </c>
      <c r="H71" s="22">
        <f>IF(K71=I71,1,0)</f>
        <v>1</v>
      </c>
      <c r="I71" s="1">
        <v>52</v>
      </c>
      <c r="J71" s="1">
        <f>'n=100'!$M$278</f>
        <v>53</v>
      </c>
      <c r="K71" s="1">
        <v>52</v>
      </c>
    </row>
    <row r="72" spans="1:18" x14ac:dyDescent="0.3">
      <c r="A72" s="1">
        <f t="shared" si="1"/>
        <v>0</v>
      </c>
      <c r="B72" s="1">
        <v>71</v>
      </c>
      <c r="C72" s="4">
        <f>'n=100'!$H$282</f>
        <v>2.8449999999999998</v>
      </c>
      <c r="D72" s="21">
        <v>435.23899999999998</v>
      </c>
      <c r="E72" s="21">
        <f>(J72-I72)/I72*100</f>
        <v>1.9230769230769231</v>
      </c>
      <c r="F72" s="21">
        <f>(K72-I72)/I72*100</f>
        <v>1.9230769230769231</v>
      </c>
      <c r="G72" s="22">
        <f>IF(J72=I72,1,0)</f>
        <v>0</v>
      </c>
      <c r="H72" s="22">
        <f>IF(K72=I72,1,0)</f>
        <v>0</v>
      </c>
      <c r="I72" s="1">
        <v>52</v>
      </c>
      <c r="J72" s="1">
        <f>'n=100'!$M$282</f>
        <v>53</v>
      </c>
      <c r="K72" s="1">
        <v>53</v>
      </c>
    </row>
    <row r="73" spans="1:18" x14ac:dyDescent="0.3">
      <c r="A73" s="1">
        <f t="shared" si="1"/>
        <v>0</v>
      </c>
      <c r="B73" s="1">
        <v>72</v>
      </c>
      <c r="C73" s="4">
        <f>'n=100'!$H$286</f>
        <v>2.66</v>
      </c>
      <c r="D73" s="21">
        <v>435.91</v>
      </c>
      <c r="E73" s="21">
        <f>(J73-I73)/I73*100</f>
        <v>3.8461538461538463</v>
      </c>
      <c r="F73" s="21">
        <f>(K73-I73)/I73*100</f>
        <v>1.9230769230769231</v>
      </c>
      <c r="G73" s="22">
        <f>IF(J73=I73,1,0)</f>
        <v>0</v>
      </c>
      <c r="H73" s="22">
        <f>IF(K73=I73,1,0)</f>
        <v>0</v>
      </c>
      <c r="I73" s="1">
        <v>52</v>
      </c>
      <c r="J73" s="1">
        <f>'n=100'!$M$286</f>
        <v>54</v>
      </c>
      <c r="K73" s="1">
        <v>53</v>
      </c>
    </row>
    <row r="74" spans="1:18" x14ac:dyDescent="0.3">
      <c r="A74" s="1">
        <f t="shared" si="1"/>
        <v>0</v>
      </c>
      <c r="B74" s="1">
        <v>73</v>
      </c>
      <c r="C74" s="4">
        <f>'n=100'!$H$290</f>
        <v>1.4830000000000001</v>
      </c>
      <c r="D74" s="21">
        <v>426.66200000000003</v>
      </c>
      <c r="E74" s="21">
        <f>(J74-I74)/I74*100</f>
        <v>0</v>
      </c>
      <c r="F74" s="21">
        <f>(K74-I74)/I74*100</f>
        <v>1.8181818181818181</v>
      </c>
      <c r="G74" s="22">
        <f>IF(J74=I74,1,0)</f>
        <v>1</v>
      </c>
      <c r="H74" s="22">
        <f>IF(K74=I74,1,0)</f>
        <v>0</v>
      </c>
      <c r="I74" s="1">
        <v>55</v>
      </c>
      <c r="J74" s="1">
        <f>'n=100'!$M$290</f>
        <v>55</v>
      </c>
      <c r="K74" s="1">
        <v>56</v>
      </c>
    </row>
    <row r="75" spans="1:18" x14ac:dyDescent="0.3">
      <c r="A75" s="1">
        <f t="shared" si="1"/>
        <v>0</v>
      </c>
      <c r="B75" s="1">
        <v>74</v>
      </c>
      <c r="C75" s="4">
        <f>'n=100'!$H$294</f>
        <v>1.5290000000000001</v>
      </c>
      <c r="D75" s="21">
        <v>32.183</v>
      </c>
      <c r="E75" s="21">
        <f>(J75-I75)/I75*100</f>
        <v>0</v>
      </c>
      <c r="F75" s="21">
        <f>(K75-I75)/I75*100</f>
        <v>0</v>
      </c>
      <c r="G75" s="22">
        <f>IF(J75=I75,1,0)</f>
        <v>1</v>
      </c>
      <c r="H75" s="22">
        <f>IF(K75=I75,1,0)</f>
        <v>1</v>
      </c>
      <c r="I75" s="1">
        <v>51</v>
      </c>
      <c r="J75" s="1">
        <f>'n=100'!$M$294</f>
        <v>51</v>
      </c>
      <c r="K75" s="1">
        <v>51</v>
      </c>
    </row>
    <row r="76" spans="1:18" x14ac:dyDescent="0.3">
      <c r="A76" s="1">
        <f t="shared" si="1"/>
        <v>1</v>
      </c>
      <c r="B76" s="1">
        <v>75</v>
      </c>
      <c r="C76" s="4">
        <f>'n=100'!$H$298</f>
        <v>1.8190000000000002</v>
      </c>
      <c r="D76" s="4">
        <v>424.173</v>
      </c>
      <c r="E76" s="21">
        <f>(J76-I76)/I76*100</f>
        <v>0</v>
      </c>
      <c r="F76" s="21">
        <f>(K76-I76)/I76*100</f>
        <v>1.8518518518518516</v>
      </c>
      <c r="G76" s="22">
        <f>IF(J76=I76,1,0)</f>
        <v>1</v>
      </c>
      <c r="H76" s="22">
        <f>IF(K76=I76,1,0)</f>
        <v>0</v>
      </c>
      <c r="I76" s="1">
        <v>54</v>
      </c>
      <c r="J76" s="1">
        <f>'n=100'!$M$298</f>
        <v>54</v>
      </c>
      <c r="K76" s="1">
        <v>55</v>
      </c>
      <c r="M76" s="21">
        <f>AVERAGE(C52:C76)</f>
        <v>1.8464800000000003</v>
      </c>
      <c r="N76" s="21">
        <f>AVERAGE(D52:D76)</f>
        <v>166.87011999999999</v>
      </c>
      <c r="O76" s="21">
        <f>AVERAGE(E52:E76)</f>
        <v>0.38612368024132726</v>
      </c>
      <c r="P76" s="21">
        <f>AVERAGE(F52:F76)</f>
        <v>0.60990502078182429</v>
      </c>
      <c r="Q76" s="22">
        <f>SUM(G52:G76)</f>
        <v>21</v>
      </c>
      <c r="R76" s="22">
        <f>SUM(H52:H76)</f>
        <v>17</v>
      </c>
    </row>
    <row r="77" spans="1:18" x14ac:dyDescent="0.3">
      <c r="A77" s="1">
        <f t="shared" si="1"/>
        <v>0</v>
      </c>
      <c r="B77" s="1">
        <v>76</v>
      </c>
      <c r="C77" s="4">
        <f>'n=100'!$H$302</f>
        <v>1.7329999999999999</v>
      </c>
      <c r="D77" s="21">
        <v>11.516</v>
      </c>
      <c r="E77" s="21">
        <f>(J77-I77)/I77*100</f>
        <v>0</v>
      </c>
      <c r="F77" s="21">
        <f>(K77-I77)/I77*100</f>
        <v>0</v>
      </c>
      <c r="G77" s="22">
        <f>IF(J77=I77,1,0)</f>
        <v>1</v>
      </c>
      <c r="H77" s="22">
        <f>IF(K77=I77,1,0)</f>
        <v>1</v>
      </c>
      <c r="I77" s="1">
        <v>23</v>
      </c>
      <c r="J77" s="1">
        <f>'n=100'!$M$302</f>
        <v>23</v>
      </c>
      <c r="K77" s="1">
        <v>23</v>
      </c>
    </row>
    <row r="78" spans="1:18" x14ac:dyDescent="0.3">
      <c r="A78" s="1">
        <f t="shared" si="1"/>
        <v>0</v>
      </c>
      <c r="B78" s="1">
        <v>77</v>
      </c>
      <c r="C78" s="4">
        <f>'n=100'!$H$306</f>
        <v>1.2989999999999999</v>
      </c>
      <c r="D78" s="21">
        <v>1.002</v>
      </c>
      <c r="E78" s="21">
        <f>(J78-I78)/I78*100</f>
        <v>0</v>
      </c>
      <c r="F78" s="21">
        <f>(K78-I78)/I78*100</f>
        <v>0</v>
      </c>
      <c r="G78" s="22">
        <f>IF(J78=I78,1,0)</f>
        <v>1</v>
      </c>
      <c r="H78" s="22">
        <f>IF(K78=I78,1,0)</f>
        <v>1</v>
      </c>
      <c r="I78" s="1">
        <v>21</v>
      </c>
      <c r="J78" s="1">
        <f>'n=100'!$M$306</f>
        <v>21</v>
      </c>
      <c r="K78" s="1">
        <v>21</v>
      </c>
    </row>
    <row r="79" spans="1:18" x14ac:dyDescent="0.3">
      <c r="A79" s="1">
        <f t="shared" si="1"/>
        <v>0</v>
      </c>
      <c r="B79" s="1">
        <v>78</v>
      </c>
      <c r="C79" s="4">
        <f>'n=100'!$H$310</f>
        <v>2.113</v>
      </c>
      <c r="D79" s="21">
        <v>1.554</v>
      </c>
      <c r="E79" s="21">
        <f>(J79-I79)/I79*100</f>
        <v>0</v>
      </c>
      <c r="F79" s="21">
        <f>(K79-I79)/I79*100</f>
        <v>0</v>
      </c>
      <c r="G79" s="22">
        <f>IF(J79=I79,1,0)</f>
        <v>1</v>
      </c>
      <c r="H79" s="22">
        <f>IF(K79=I79,1,0)</f>
        <v>1</v>
      </c>
      <c r="I79" s="1">
        <v>21</v>
      </c>
      <c r="J79" s="1">
        <f>'n=100'!$M$310</f>
        <v>21</v>
      </c>
      <c r="K79" s="1">
        <v>21</v>
      </c>
    </row>
    <row r="80" spans="1:18" x14ac:dyDescent="0.3">
      <c r="A80" s="1">
        <f t="shared" si="1"/>
        <v>0</v>
      </c>
      <c r="B80" s="1">
        <v>79</v>
      </c>
      <c r="C80" s="4">
        <f>'n=100'!$H$314</f>
        <v>3.1459999999999999</v>
      </c>
      <c r="D80" s="21">
        <v>2.085</v>
      </c>
      <c r="E80" s="21">
        <f>(J80-I80)/I80*100</f>
        <v>0</v>
      </c>
      <c r="F80" s="21">
        <f>(K80-I80)/I80*100</f>
        <v>0</v>
      </c>
      <c r="G80" s="22">
        <f>IF(J80=I80,1,0)</f>
        <v>1</v>
      </c>
      <c r="H80" s="22">
        <f>IF(K80=I80,1,0)</f>
        <v>1</v>
      </c>
      <c r="I80" s="1">
        <v>21</v>
      </c>
      <c r="J80" s="1">
        <f>'n=100'!$M$314</f>
        <v>21</v>
      </c>
      <c r="K80" s="1">
        <v>21</v>
      </c>
    </row>
    <row r="81" spans="1:11" x14ac:dyDescent="0.3">
      <c r="A81" s="1">
        <f t="shared" si="1"/>
        <v>0</v>
      </c>
      <c r="B81" s="1">
        <v>80</v>
      </c>
      <c r="C81" s="4">
        <f>'n=100'!$H$318</f>
        <v>1.5229999999999999</v>
      </c>
      <c r="D81" s="21">
        <v>1.3260000000000001</v>
      </c>
      <c r="E81" s="21">
        <f>(J81-I81)/I81*100</f>
        <v>0</v>
      </c>
      <c r="F81" s="21">
        <f>(K81-I81)/I81*100</f>
        <v>0</v>
      </c>
      <c r="G81" s="22">
        <f>IF(J81=I81,1,0)</f>
        <v>1</v>
      </c>
      <c r="H81" s="22">
        <f>IF(K81=I81,1,0)</f>
        <v>1</v>
      </c>
      <c r="I81" s="1">
        <v>22</v>
      </c>
      <c r="J81" s="1">
        <f>'n=100'!$M$318</f>
        <v>22</v>
      </c>
      <c r="K81" s="1">
        <v>22</v>
      </c>
    </row>
    <row r="82" spans="1:11" x14ac:dyDescent="0.3">
      <c r="A82" s="1">
        <f t="shared" si="1"/>
        <v>0</v>
      </c>
      <c r="B82" s="1">
        <v>81</v>
      </c>
      <c r="C82" s="4">
        <f>'n=100'!$H$322</f>
        <v>0.98499999999999999</v>
      </c>
      <c r="D82" s="21">
        <v>0.95099999999999996</v>
      </c>
      <c r="E82" s="21">
        <f>(J82-I82)/I82*100</f>
        <v>0</v>
      </c>
      <c r="F82" s="21">
        <f>(K82-I82)/I82*100</f>
        <v>0</v>
      </c>
      <c r="G82" s="22">
        <f>IF(J82=I82,1,0)</f>
        <v>1</v>
      </c>
      <c r="H82" s="22">
        <f>IF(K82=I82,1,0)</f>
        <v>1</v>
      </c>
      <c r="I82" s="1">
        <v>21</v>
      </c>
      <c r="J82" s="1">
        <f>'n=100'!$M$322</f>
        <v>21</v>
      </c>
      <c r="K82" s="1">
        <v>21</v>
      </c>
    </row>
    <row r="83" spans="1:11" x14ac:dyDescent="0.3">
      <c r="A83" s="1">
        <f t="shared" si="1"/>
        <v>0</v>
      </c>
      <c r="B83" s="1">
        <v>82</v>
      </c>
      <c r="C83" s="4">
        <f>'n=100'!$H$326</f>
        <v>1.214</v>
      </c>
      <c r="D83" s="21">
        <v>0.95299999999999996</v>
      </c>
      <c r="E83" s="21">
        <f>(J83-I83)/I83*100</f>
        <v>0</v>
      </c>
      <c r="F83" s="21">
        <f>(K83-I83)/I83*100</f>
        <v>0</v>
      </c>
      <c r="G83" s="22">
        <f>IF(J83=I83,1,0)</f>
        <v>1</v>
      </c>
      <c r="H83" s="22">
        <f>IF(K83=I83,1,0)</f>
        <v>1</v>
      </c>
      <c r="I83" s="1">
        <v>22</v>
      </c>
      <c r="J83" s="1">
        <f>'n=100'!$M$326</f>
        <v>22</v>
      </c>
      <c r="K83" s="1">
        <v>22</v>
      </c>
    </row>
    <row r="84" spans="1:11" x14ac:dyDescent="0.3">
      <c r="A84" s="1">
        <f t="shared" si="1"/>
        <v>0</v>
      </c>
      <c r="B84" s="1">
        <v>83</v>
      </c>
      <c r="C84" s="4">
        <f>'n=100'!$H$330</f>
        <v>1.143</v>
      </c>
      <c r="D84" s="21">
        <v>0.98899999999999999</v>
      </c>
      <c r="E84" s="21">
        <f>(J84-I84)/I84*100</f>
        <v>0</v>
      </c>
      <c r="F84" s="21">
        <f>(K84-I84)/I84*100</f>
        <v>0</v>
      </c>
      <c r="G84" s="22">
        <f>IF(J84=I84,1,0)</f>
        <v>1</v>
      </c>
      <c r="H84" s="22">
        <f>IF(K84=I84,1,0)</f>
        <v>1</v>
      </c>
      <c r="I84" s="1">
        <v>22</v>
      </c>
      <c r="J84" s="1">
        <f>'n=100'!$M$330</f>
        <v>22</v>
      </c>
      <c r="K84" s="1">
        <v>22</v>
      </c>
    </row>
    <row r="85" spans="1:11" x14ac:dyDescent="0.3">
      <c r="A85" s="1">
        <f t="shared" si="1"/>
        <v>0</v>
      </c>
      <c r="B85" s="1">
        <v>84</v>
      </c>
      <c r="C85" s="4">
        <f>'n=100'!$H$334</f>
        <v>1.504</v>
      </c>
      <c r="D85" s="21">
        <v>2.113</v>
      </c>
      <c r="E85" s="21">
        <f>(J85-I85)/I85*100</f>
        <v>0</v>
      </c>
      <c r="F85" s="21">
        <f>(K85-I85)/I85*100</f>
        <v>0</v>
      </c>
      <c r="G85" s="22">
        <f>IF(J85=I85,1,0)</f>
        <v>1</v>
      </c>
      <c r="H85" s="22">
        <f>IF(K85=I85,1,0)</f>
        <v>1</v>
      </c>
      <c r="I85" s="1">
        <v>27</v>
      </c>
      <c r="J85" s="1">
        <f>'n=100'!$M$334</f>
        <v>27</v>
      </c>
      <c r="K85" s="1">
        <v>27</v>
      </c>
    </row>
    <row r="86" spans="1:11" x14ac:dyDescent="0.3">
      <c r="A86" s="1">
        <f t="shared" si="1"/>
        <v>0</v>
      </c>
      <c r="B86" s="1">
        <v>85</v>
      </c>
      <c r="C86" s="4">
        <f>'n=100'!$H$338</f>
        <v>2.1310000000000002</v>
      </c>
      <c r="D86" s="21">
        <v>8.0210000000000008</v>
      </c>
      <c r="E86" s="21">
        <f>(J86-I86)/I86*100</f>
        <v>0</v>
      </c>
      <c r="F86" s="21">
        <f>(K86-I86)/I86*100</f>
        <v>0</v>
      </c>
      <c r="G86" s="22">
        <f>IF(J86=I86,1,0)</f>
        <v>1</v>
      </c>
      <c r="H86" s="22">
        <f>IF(K86=I86,1,0)</f>
        <v>1</v>
      </c>
      <c r="I86" s="1">
        <v>25</v>
      </c>
      <c r="J86" s="1">
        <f>'n=100'!$M$338</f>
        <v>25</v>
      </c>
      <c r="K86" s="1">
        <v>25</v>
      </c>
    </row>
    <row r="87" spans="1:11" x14ac:dyDescent="0.3">
      <c r="A87" s="1">
        <f t="shared" si="1"/>
        <v>0</v>
      </c>
      <c r="B87" s="1">
        <v>86</v>
      </c>
      <c r="C87" s="4">
        <f>'n=100'!$H$342</f>
        <v>1.2989999999999999</v>
      </c>
      <c r="D87" s="21">
        <v>1.034</v>
      </c>
      <c r="E87" s="21">
        <f>(J87-I87)/I87*100</f>
        <v>0</v>
      </c>
      <c r="F87" s="21">
        <f>(K87-I87)/I87*100</f>
        <v>0</v>
      </c>
      <c r="G87" s="22">
        <f>IF(J87=I87,1,0)</f>
        <v>1</v>
      </c>
      <c r="H87" s="22">
        <f>IF(K87=I87,1,0)</f>
        <v>1</v>
      </c>
      <c r="I87" s="1">
        <v>23</v>
      </c>
      <c r="J87" s="1">
        <f>'n=100'!$M$342</f>
        <v>23</v>
      </c>
      <c r="K87" s="1">
        <v>23</v>
      </c>
    </row>
    <row r="88" spans="1:11" x14ac:dyDescent="0.3">
      <c r="A88" s="1">
        <f t="shared" si="1"/>
        <v>0</v>
      </c>
      <c r="B88" s="1">
        <v>87</v>
      </c>
      <c r="C88" s="4">
        <f>'n=100'!$H$346</f>
        <v>1.274</v>
      </c>
      <c r="D88" s="21">
        <v>1.06</v>
      </c>
      <c r="E88" s="21">
        <f>(J88-I88)/I88*100</f>
        <v>0</v>
      </c>
      <c r="F88" s="21">
        <f>(K88-I88)/I88*100</f>
        <v>0</v>
      </c>
      <c r="G88" s="22">
        <f>IF(J88=I88,1,0)</f>
        <v>1</v>
      </c>
      <c r="H88" s="22">
        <f>IF(K88=I88,1,0)</f>
        <v>1</v>
      </c>
      <c r="I88" s="1">
        <v>22</v>
      </c>
      <c r="J88" s="1">
        <f>'n=100'!$M$346</f>
        <v>22</v>
      </c>
      <c r="K88" s="1">
        <v>22</v>
      </c>
    </row>
    <row r="89" spans="1:11" x14ac:dyDescent="0.3">
      <c r="A89" s="1">
        <f t="shared" si="1"/>
        <v>0</v>
      </c>
      <c r="B89" s="1">
        <v>88</v>
      </c>
      <c r="C89" s="4">
        <f>'n=100'!$H$350</f>
        <v>0.93900000000000006</v>
      </c>
      <c r="D89" s="21">
        <v>0.97499999999999998</v>
      </c>
      <c r="E89" s="21">
        <f>(J89-I89)/I89*100</f>
        <v>0</v>
      </c>
      <c r="F89" s="21">
        <f>(K89-I89)/I89*100</f>
        <v>0</v>
      </c>
      <c r="G89" s="22">
        <f>IF(J89=I89,1,0)</f>
        <v>1</v>
      </c>
      <c r="H89" s="22">
        <f>IF(K89=I89,1,0)</f>
        <v>1</v>
      </c>
      <c r="I89" s="1">
        <v>24</v>
      </c>
      <c r="J89" s="1">
        <f>'n=100'!$M$350</f>
        <v>24</v>
      </c>
      <c r="K89" s="1">
        <v>24</v>
      </c>
    </row>
    <row r="90" spans="1:11" x14ac:dyDescent="0.3">
      <c r="A90" s="1">
        <f t="shared" si="1"/>
        <v>0</v>
      </c>
      <c r="B90" s="1">
        <v>89</v>
      </c>
      <c r="C90" s="4">
        <f>'n=100'!$H$354</f>
        <v>2.601</v>
      </c>
      <c r="D90" s="21">
        <v>1.4790000000000001</v>
      </c>
      <c r="E90" s="21">
        <f>(J90-I90)/I90*100</f>
        <v>0</v>
      </c>
      <c r="F90" s="21">
        <f>(K90-I90)/I90*100</f>
        <v>0</v>
      </c>
      <c r="G90" s="22">
        <f>IF(J90=I90,1,0)</f>
        <v>1</v>
      </c>
      <c r="H90" s="22">
        <f>IF(K90=I90,1,0)</f>
        <v>1</v>
      </c>
      <c r="I90" s="1">
        <v>25</v>
      </c>
      <c r="J90" s="1">
        <f>'n=100'!$M$354</f>
        <v>25</v>
      </c>
      <c r="K90" s="1">
        <v>25</v>
      </c>
    </row>
    <row r="91" spans="1:11" x14ac:dyDescent="0.3">
      <c r="A91" s="1">
        <f t="shared" si="1"/>
        <v>0</v>
      </c>
      <c r="B91" s="1">
        <v>90</v>
      </c>
      <c r="C91" s="4">
        <f>'n=100'!$H$358</f>
        <v>7.2149999999999999</v>
      </c>
      <c r="D91" s="21">
        <v>5.6709999999999994</v>
      </c>
      <c r="E91" s="21">
        <f>(J91-I91)/I91*100</f>
        <v>0</v>
      </c>
      <c r="F91" s="21">
        <f>(K91-I91)/I91*100</f>
        <v>0</v>
      </c>
      <c r="G91" s="22">
        <f>IF(J91=I91,1,0)</f>
        <v>1</v>
      </c>
      <c r="H91" s="22">
        <f>IF(K91=I91,1,0)</f>
        <v>1</v>
      </c>
      <c r="I91" s="1">
        <v>21</v>
      </c>
      <c r="J91" s="1">
        <f>'n=100'!$M$358</f>
        <v>21</v>
      </c>
      <c r="K91" s="1">
        <v>21</v>
      </c>
    </row>
    <row r="92" spans="1:11" x14ac:dyDescent="0.3">
      <c r="A92" s="1">
        <f t="shared" si="1"/>
        <v>0</v>
      </c>
      <c r="B92" s="1">
        <v>91</v>
      </c>
      <c r="C92" s="4">
        <f>'n=100'!$H$362</f>
        <v>1.728</v>
      </c>
      <c r="D92" s="21">
        <v>1.58</v>
      </c>
      <c r="E92" s="21">
        <f>(J92-I92)/I92*100</f>
        <v>0</v>
      </c>
      <c r="F92" s="21">
        <f>(K92-I92)/I92*100</f>
        <v>0</v>
      </c>
      <c r="G92" s="22">
        <f>IF(J92=I92,1,0)</f>
        <v>1</v>
      </c>
      <c r="H92" s="22">
        <f>IF(K92=I92,1,0)</f>
        <v>1</v>
      </c>
      <c r="I92" s="1">
        <v>25</v>
      </c>
      <c r="J92" s="1">
        <f>'n=100'!$M$362</f>
        <v>25</v>
      </c>
      <c r="K92" s="1">
        <v>25</v>
      </c>
    </row>
    <row r="93" spans="1:11" x14ac:dyDescent="0.3">
      <c r="A93" s="1">
        <f t="shared" si="1"/>
        <v>0</v>
      </c>
      <c r="B93" s="1">
        <v>92</v>
      </c>
      <c r="C93" s="4">
        <f>'n=100'!$H$366</f>
        <v>3.113</v>
      </c>
      <c r="D93" s="21">
        <v>2.37</v>
      </c>
      <c r="E93" s="21">
        <f>(J93-I93)/I93*100</f>
        <v>0</v>
      </c>
      <c r="F93" s="21">
        <f>(K93-I93)/I93*100</f>
        <v>0</v>
      </c>
      <c r="G93" s="22">
        <f>IF(J93=I93,1,0)</f>
        <v>1</v>
      </c>
      <c r="H93" s="22">
        <f>IF(K93=I93,1,0)</f>
        <v>1</v>
      </c>
      <c r="I93" s="1">
        <v>24</v>
      </c>
      <c r="J93" s="1">
        <f>'n=100'!$M$366</f>
        <v>24</v>
      </c>
      <c r="K93" s="1">
        <v>24</v>
      </c>
    </row>
    <row r="94" spans="1:11" x14ac:dyDescent="0.3">
      <c r="A94" s="1">
        <f t="shared" si="1"/>
        <v>0</v>
      </c>
      <c r="B94" s="1">
        <v>93</v>
      </c>
      <c r="C94" s="4">
        <f>'n=100'!$H$370</f>
        <v>2.4820000000000002</v>
      </c>
      <c r="D94" s="21">
        <v>3.403</v>
      </c>
      <c r="E94" s="21">
        <f>(J94-I94)/I94*100</f>
        <v>0</v>
      </c>
      <c r="F94" s="21">
        <f>(K94-I94)/I94*100</f>
        <v>0</v>
      </c>
      <c r="G94" s="22">
        <f>IF(J94=I94,1,0)</f>
        <v>1</v>
      </c>
      <c r="H94" s="22">
        <f>IF(K94=I94,1,0)</f>
        <v>1</v>
      </c>
      <c r="I94" s="1">
        <v>27</v>
      </c>
      <c r="J94" s="1">
        <f>'n=100'!$M$370</f>
        <v>27</v>
      </c>
      <c r="K94" s="1">
        <v>27</v>
      </c>
    </row>
    <row r="95" spans="1:11" x14ac:dyDescent="0.3">
      <c r="A95" s="1">
        <f t="shared" si="1"/>
        <v>0</v>
      </c>
      <c r="B95" s="1">
        <v>94</v>
      </c>
      <c r="C95" s="4">
        <f>'n=100'!$H$374</f>
        <v>1.6070000000000002</v>
      </c>
      <c r="D95" s="21">
        <v>1.339</v>
      </c>
      <c r="E95" s="21">
        <f>(J95-I95)/I95*100</f>
        <v>0</v>
      </c>
      <c r="F95" s="21">
        <f>(K95-I95)/I95*100</f>
        <v>0</v>
      </c>
      <c r="G95" s="22">
        <f>IF(J95=I95,1,0)</f>
        <v>1</v>
      </c>
      <c r="H95" s="22">
        <f>IF(K95=I95,1,0)</f>
        <v>1</v>
      </c>
      <c r="I95" s="1">
        <v>22</v>
      </c>
      <c r="J95" s="1">
        <f>'n=100'!$M$374</f>
        <v>22</v>
      </c>
      <c r="K95" s="1">
        <v>22</v>
      </c>
    </row>
    <row r="96" spans="1:11" x14ac:dyDescent="0.3">
      <c r="A96" s="1">
        <f t="shared" si="1"/>
        <v>0</v>
      </c>
      <c r="B96" s="1">
        <v>95</v>
      </c>
      <c r="C96" s="4">
        <f>'n=100'!$H$378</f>
        <v>1.8220000000000001</v>
      </c>
      <c r="D96" s="21">
        <v>1.222</v>
      </c>
      <c r="E96" s="21">
        <f>(J96-I96)/I96*100</f>
        <v>0</v>
      </c>
      <c r="F96" s="21">
        <f>(K96-I96)/I96*100</f>
        <v>0</v>
      </c>
      <c r="G96" s="22">
        <f>IF(J96=I96,1,0)</f>
        <v>1</v>
      </c>
      <c r="H96" s="22">
        <f>IF(K96=I96,1,0)</f>
        <v>1</v>
      </c>
      <c r="I96" s="1">
        <v>22</v>
      </c>
      <c r="J96" s="1">
        <f>'n=100'!$M$378</f>
        <v>22</v>
      </c>
      <c r="K96" s="1">
        <v>22</v>
      </c>
    </row>
    <row r="97" spans="1:18" x14ac:dyDescent="0.3">
      <c r="A97" s="1">
        <f t="shared" si="1"/>
        <v>0</v>
      </c>
      <c r="B97" s="1">
        <v>96</v>
      </c>
      <c r="C97" s="4">
        <f>'n=100'!$H$382</f>
        <v>1.6429999999999998</v>
      </c>
      <c r="D97" s="21">
        <v>1.097</v>
      </c>
      <c r="E97" s="21">
        <f>(J97-I97)/I97*100</f>
        <v>0</v>
      </c>
      <c r="F97" s="21">
        <f>(K97-I97)/I97*100</f>
        <v>0</v>
      </c>
      <c r="G97" s="22">
        <f>IF(J97=I97,1,0)</f>
        <v>1</v>
      </c>
      <c r="H97" s="22">
        <f>IF(K97=I97,1,0)</f>
        <v>1</v>
      </c>
      <c r="I97" s="1">
        <v>21</v>
      </c>
      <c r="J97" s="1">
        <f>'n=100'!$M$382</f>
        <v>21</v>
      </c>
      <c r="K97" s="1">
        <v>21</v>
      </c>
    </row>
    <row r="98" spans="1:18" x14ac:dyDescent="0.3">
      <c r="A98" s="1">
        <f t="shared" si="1"/>
        <v>0</v>
      </c>
      <c r="B98" s="1">
        <v>97</v>
      </c>
      <c r="C98" s="4">
        <f>'n=100'!$H$386</f>
        <v>2.4390000000000001</v>
      </c>
      <c r="D98" s="21">
        <v>156.04500000000002</v>
      </c>
      <c r="E98" s="21">
        <f>(J98-I98)/I98*100</f>
        <v>0</v>
      </c>
      <c r="F98" s="21">
        <f>(K98-I98)/I98*100</f>
        <v>0</v>
      </c>
      <c r="G98" s="22">
        <f>IF(J98=I98,1,0)</f>
        <v>1</v>
      </c>
      <c r="H98" s="22">
        <f>IF(K98=I98,1,0)</f>
        <v>1</v>
      </c>
      <c r="I98" s="1">
        <v>23</v>
      </c>
      <c r="J98" s="1">
        <f>'n=100'!$M$386</f>
        <v>23</v>
      </c>
      <c r="K98" s="1">
        <v>23</v>
      </c>
    </row>
    <row r="99" spans="1:18" x14ac:dyDescent="0.3">
      <c r="A99" s="1">
        <f t="shared" si="1"/>
        <v>0</v>
      </c>
      <c r="B99" s="1">
        <v>98</v>
      </c>
      <c r="C99" s="4">
        <f>'n=100'!$H$390</f>
        <v>2.6399999999999997</v>
      </c>
      <c r="D99" s="21">
        <v>2.0019999999999998</v>
      </c>
      <c r="E99" s="21">
        <f>(J99-I99)/I99*100</f>
        <v>0</v>
      </c>
      <c r="F99" s="21">
        <f>(K99-I99)/I99*100</f>
        <v>0</v>
      </c>
      <c r="G99" s="22">
        <f>IF(J99=I99,1,0)</f>
        <v>1</v>
      </c>
      <c r="H99" s="22">
        <f>IF(K99=I99,1,0)</f>
        <v>1</v>
      </c>
      <c r="I99" s="1">
        <v>22</v>
      </c>
      <c r="J99" s="1">
        <f>'n=100'!$M$390</f>
        <v>22</v>
      </c>
      <c r="K99" s="1">
        <v>22</v>
      </c>
    </row>
    <row r="100" spans="1:18" x14ac:dyDescent="0.3">
      <c r="A100" s="1">
        <f t="shared" si="1"/>
        <v>0</v>
      </c>
      <c r="B100" s="1">
        <v>99</v>
      </c>
      <c r="C100" s="4">
        <f>'n=100'!$H$394</f>
        <v>1.377</v>
      </c>
      <c r="D100" s="21">
        <v>1.0109999999999999</v>
      </c>
      <c r="E100" s="21">
        <f>(J100-I100)/I100*100</f>
        <v>0</v>
      </c>
      <c r="F100" s="21">
        <f>(K100-I100)/I100*100</f>
        <v>0</v>
      </c>
      <c r="G100" s="22">
        <f>IF(J100=I100,1,0)</f>
        <v>1</v>
      </c>
      <c r="H100" s="22">
        <f>IF(K100=I100,1,0)</f>
        <v>1</v>
      </c>
      <c r="I100" s="1">
        <v>22</v>
      </c>
      <c r="J100" s="1">
        <f>'n=100'!$M$394</f>
        <v>22</v>
      </c>
      <c r="K100" s="1">
        <v>22</v>
      </c>
    </row>
    <row r="101" spans="1:18" x14ac:dyDescent="0.3">
      <c r="A101" s="1">
        <f t="shared" si="1"/>
        <v>1</v>
      </c>
      <c r="B101" s="1">
        <v>100</v>
      </c>
      <c r="C101" s="4">
        <f>'n=100'!$H$398</f>
        <v>2.0140000000000002</v>
      </c>
      <c r="D101" s="4">
        <v>2.3050000000000002</v>
      </c>
      <c r="E101" s="21">
        <f>(J101-I101)/I101*100</f>
        <v>0</v>
      </c>
      <c r="F101" s="21">
        <f>(K101-I101)/I101*100</f>
        <v>0</v>
      </c>
      <c r="G101" s="22">
        <f>IF(J101=I101,1,0)</f>
        <v>1</v>
      </c>
      <c r="H101" s="22">
        <f>IF(K101=I101,1,0)</f>
        <v>1</v>
      </c>
      <c r="I101" s="1">
        <v>25</v>
      </c>
      <c r="J101" s="1">
        <f>'n=100'!$M$398</f>
        <v>25</v>
      </c>
      <c r="K101" s="1">
        <v>25</v>
      </c>
      <c r="M101" s="21">
        <f>AVERAGE(C77:C101)</f>
        <v>2.0393600000000003</v>
      </c>
      <c r="N101" s="21">
        <f>AVERAGE(D77:D101)</f>
        <v>8.5241200000000017</v>
      </c>
      <c r="O101" s="21">
        <f>AVERAGE(E77:E101)</f>
        <v>0</v>
      </c>
      <c r="P101" s="21">
        <f>AVERAGE(F77:F101)</f>
        <v>0</v>
      </c>
      <c r="Q101" s="22">
        <f>SUM(G77:G101)</f>
        <v>25</v>
      </c>
      <c r="R101" s="22">
        <f>SUM(H77:H101)</f>
        <v>25</v>
      </c>
    </row>
    <row r="102" spans="1:18" x14ac:dyDescent="0.3">
      <c r="A102" s="1">
        <f t="shared" si="1"/>
        <v>0</v>
      </c>
      <c r="B102" s="1">
        <v>101</v>
      </c>
      <c r="C102" s="4">
        <f>'n=100'!$H$402</f>
        <v>0.40999999999999992</v>
      </c>
      <c r="D102" s="21">
        <v>0.48899999999999999</v>
      </c>
      <c r="E102" s="21">
        <f>(J102-I102)/I102*100</f>
        <v>0</v>
      </c>
      <c r="F102" s="21">
        <f>(K102-I102)/I102*100</f>
        <v>0</v>
      </c>
      <c r="G102" s="22">
        <f>IF(J102=I102,1,0)</f>
        <v>1</v>
      </c>
      <c r="H102" s="22">
        <f>IF(K102=I102,1,0)</f>
        <v>1</v>
      </c>
      <c r="I102" s="1">
        <v>18</v>
      </c>
      <c r="J102" s="1">
        <f>'n=100'!$M$402</f>
        <v>18</v>
      </c>
      <c r="K102" s="1">
        <v>18</v>
      </c>
    </row>
    <row r="103" spans="1:18" x14ac:dyDescent="0.3">
      <c r="A103" s="1">
        <f t="shared" si="1"/>
        <v>0</v>
      </c>
      <c r="B103" s="1">
        <v>102</v>
      </c>
      <c r="C103" s="4">
        <f>'n=100'!$H$406</f>
        <v>0.34599999999999997</v>
      </c>
      <c r="D103" s="21">
        <v>0.40100000000000002</v>
      </c>
      <c r="E103" s="21">
        <f>(J103-I103)/I103*100</f>
        <v>0</v>
      </c>
      <c r="F103" s="21">
        <f>(K103-I103)/I103*100</f>
        <v>0</v>
      </c>
      <c r="G103" s="22">
        <f>IF(J103=I103,1,0)</f>
        <v>1</v>
      </c>
      <c r="H103" s="22">
        <f>IF(K103=I103,1,0)</f>
        <v>1</v>
      </c>
      <c r="I103" s="1">
        <v>17</v>
      </c>
      <c r="J103" s="1">
        <f>'n=100'!$M$406</f>
        <v>17</v>
      </c>
      <c r="K103" s="1">
        <v>17</v>
      </c>
    </row>
    <row r="104" spans="1:18" x14ac:dyDescent="0.3">
      <c r="A104" s="1">
        <f t="shared" si="1"/>
        <v>0</v>
      </c>
      <c r="B104" s="1">
        <v>103</v>
      </c>
      <c r="C104" s="4">
        <f>'n=100'!$H$410</f>
        <v>0.39899999999999997</v>
      </c>
      <c r="D104" s="21">
        <v>0.41699999999999998</v>
      </c>
      <c r="E104" s="21">
        <f>(J104-I104)/I104*100</f>
        <v>0</v>
      </c>
      <c r="F104" s="21">
        <f>(K104-I104)/I104*100</f>
        <v>0</v>
      </c>
      <c r="G104" s="22">
        <f>IF(J104=I104,1,0)</f>
        <v>1</v>
      </c>
      <c r="H104" s="22">
        <f>IF(K104=I104,1,0)</f>
        <v>1</v>
      </c>
      <c r="I104" s="1">
        <v>18</v>
      </c>
      <c r="J104" s="1">
        <f>'n=100'!$M$410</f>
        <v>18</v>
      </c>
      <c r="K104" s="1">
        <v>18</v>
      </c>
    </row>
    <row r="105" spans="1:18" x14ac:dyDescent="0.3">
      <c r="A105" s="1">
        <f t="shared" si="1"/>
        <v>0</v>
      </c>
      <c r="B105" s="1">
        <v>104</v>
      </c>
      <c r="C105" s="4">
        <f>'n=100'!$H$414</f>
        <v>0.32800000000000001</v>
      </c>
      <c r="D105" s="21">
        <v>0.34599999999999997</v>
      </c>
      <c r="E105" s="21">
        <f>(J105-I105)/I105*100</f>
        <v>0</v>
      </c>
      <c r="F105" s="21">
        <f>(K105-I105)/I105*100</f>
        <v>0</v>
      </c>
      <c r="G105" s="22">
        <f>IF(J105=I105,1,0)</f>
        <v>1</v>
      </c>
      <c r="H105" s="22">
        <f>IF(K105=I105,1,0)</f>
        <v>1</v>
      </c>
      <c r="I105" s="1">
        <v>18</v>
      </c>
      <c r="J105" s="1">
        <f>'n=100'!$M$414</f>
        <v>18</v>
      </c>
      <c r="K105" s="1">
        <v>18</v>
      </c>
    </row>
    <row r="106" spans="1:18" x14ac:dyDescent="0.3">
      <c r="A106" s="1">
        <f t="shared" si="1"/>
        <v>0</v>
      </c>
      <c r="B106" s="1">
        <v>105</v>
      </c>
      <c r="C106" s="4">
        <f>'n=100'!$H$418</f>
        <v>0.192</v>
      </c>
      <c r="D106" s="21">
        <v>0.33400000000000002</v>
      </c>
      <c r="E106" s="21">
        <f>(J106-I106)/I106*100</f>
        <v>0</v>
      </c>
      <c r="F106" s="21">
        <f>(K106-I106)/I106*100</f>
        <v>0</v>
      </c>
      <c r="G106" s="22">
        <f>IF(J106=I106,1,0)</f>
        <v>1</v>
      </c>
      <c r="H106" s="22">
        <f>IF(K106=I106,1,0)</f>
        <v>1</v>
      </c>
      <c r="I106" s="1">
        <v>17</v>
      </c>
      <c r="J106" s="1">
        <f>'n=100'!$M$418</f>
        <v>17</v>
      </c>
      <c r="K106" s="1">
        <v>17</v>
      </c>
    </row>
    <row r="107" spans="1:18" x14ac:dyDescent="0.3">
      <c r="A107" s="1">
        <f t="shared" si="1"/>
        <v>0</v>
      </c>
      <c r="B107" s="1">
        <v>106</v>
      </c>
      <c r="C107" s="4">
        <f>'n=100'!$H$422</f>
        <v>0.26899999999999996</v>
      </c>
      <c r="D107" s="21">
        <v>0.374</v>
      </c>
      <c r="E107" s="21">
        <f>(J107-I107)/I107*100</f>
        <v>0</v>
      </c>
      <c r="F107" s="21">
        <f>(K107-I107)/I107*100</f>
        <v>0</v>
      </c>
      <c r="G107" s="22">
        <f>IF(J107=I107,1,0)</f>
        <v>1</v>
      </c>
      <c r="H107" s="22">
        <f>IF(K107=I107,1,0)</f>
        <v>1</v>
      </c>
      <c r="I107" s="1">
        <v>17</v>
      </c>
      <c r="J107" s="1">
        <f>'n=100'!$M$422</f>
        <v>17</v>
      </c>
      <c r="K107" s="1">
        <v>17</v>
      </c>
    </row>
    <row r="108" spans="1:18" x14ac:dyDescent="0.3">
      <c r="A108" s="1">
        <f t="shared" si="1"/>
        <v>0</v>
      </c>
      <c r="B108" s="1">
        <v>107</v>
      </c>
      <c r="C108" s="4">
        <f>'n=100'!$H$426</f>
        <v>0.23699999999999999</v>
      </c>
      <c r="D108" s="21">
        <v>0.36699999999999999</v>
      </c>
      <c r="E108" s="21">
        <f>(J108-I108)/I108*100</f>
        <v>0</v>
      </c>
      <c r="F108" s="21">
        <f>(K108-I108)/I108*100</f>
        <v>0</v>
      </c>
      <c r="G108" s="22">
        <f>IF(J108=I108,1,0)</f>
        <v>1</v>
      </c>
      <c r="H108" s="22">
        <f>IF(K108=I108,1,0)</f>
        <v>1</v>
      </c>
      <c r="I108" s="1">
        <v>17</v>
      </c>
      <c r="J108" s="1">
        <f>'n=100'!$M$426</f>
        <v>17</v>
      </c>
      <c r="K108" s="1">
        <v>17</v>
      </c>
    </row>
    <row r="109" spans="1:18" x14ac:dyDescent="0.3">
      <c r="A109" s="1">
        <f t="shared" si="1"/>
        <v>0</v>
      </c>
      <c r="B109" s="1">
        <v>108</v>
      </c>
      <c r="C109" s="4">
        <f>'n=100'!$H$430</f>
        <v>1.4630000000000001</v>
      </c>
      <c r="D109" s="21">
        <v>0.74</v>
      </c>
      <c r="E109" s="21">
        <f>(J109-I109)/I109*100</f>
        <v>0</v>
      </c>
      <c r="F109" s="21">
        <f>(K109-I109)/I109*100</f>
        <v>0</v>
      </c>
      <c r="G109" s="22">
        <f>IF(J109=I109,1,0)</f>
        <v>1</v>
      </c>
      <c r="H109" s="22">
        <f>IF(K109=I109,1,0)</f>
        <v>1</v>
      </c>
      <c r="I109" s="1">
        <v>17</v>
      </c>
      <c r="J109" s="1">
        <f>'n=100'!$M$430</f>
        <v>17</v>
      </c>
      <c r="K109" s="1">
        <v>17</v>
      </c>
    </row>
    <row r="110" spans="1:18" x14ac:dyDescent="0.3">
      <c r="A110" s="1">
        <f t="shared" si="1"/>
        <v>0</v>
      </c>
      <c r="B110" s="1">
        <v>109</v>
      </c>
      <c r="C110" s="4">
        <f>'n=100'!$H$434</f>
        <v>2.4950000000000001</v>
      </c>
      <c r="D110" s="21">
        <v>1.0369999999999999</v>
      </c>
      <c r="E110" s="21">
        <f>(J110-I110)/I110*100</f>
        <v>0</v>
      </c>
      <c r="F110" s="21">
        <f>(K110-I110)/I110*100</f>
        <v>0</v>
      </c>
      <c r="G110" s="22">
        <f>IF(J110=I110,1,0)</f>
        <v>1</v>
      </c>
      <c r="H110" s="22">
        <f>IF(K110=I110,1,0)</f>
        <v>1</v>
      </c>
      <c r="I110" s="1">
        <v>18</v>
      </c>
      <c r="J110" s="1">
        <f>'n=100'!$M$434</f>
        <v>18</v>
      </c>
      <c r="K110" s="1">
        <v>18</v>
      </c>
    </row>
    <row r="111" spans="1:18" x14ac:dyDescent="0.3">
      <c r="A111" s="1">
        <f t="shared" si="1"/>
        <v>0</v>
      </c>
      <c r="B111" s="1">
        <v>110</v>
      </c>
      <c r="C111" s="4">
        <f>'n=100'!$H$438</f>
        <v>0.878</v>
      </c>
      <c r="D111" s="21">
        <v>0.56699999999999995</v>
      </c>
      <c r="E111" s="21">
        <f>(J111-I111)/I111*100</f>
        <v>0</v>
      </c>
      <c r="F111" s="21">
        <f>(K111-I111)/I111*100</f>
        <v>0</v>
      </c>
      <c r="G111" s="22">
        <f>IF(J111=I111,1,0)</f>
        <v>1</v>
      </c>
      <c r="H111" s="22">
        <f>IF(K111=I111,1,0)</f>
        <v>1</v>
      </c>
      <c r="I111" s="1">
        <v>19</v>
      </c>
      <c r="J111" s="1">
        <f>'n=100'!$M$438</f>
        <v>19</v>
      </c>
      <c r="K111" s="1">
        <v>19</v>
      </c>
    </row>
    <row r="112" spans="1:18" x14ac:dyDescent="0.3">
      <c r="A112" s="1">
        <f t="shared" si="1"/>
        <v>0</v>
      </c>
      <c r="B112" s="1">
        <v>111</v>
      </c>
      <c r="C112" s="4">
        <f>'n=100'!$H$442</f>
        <v>7.7490000000000006</v>
      </c>
      <c r="D112" s="21">
        <v>2.7690000000000001</v>
      </c>
      <c r="E112" s="21">
        <f>(J112-I112)/I112*100</f>
        <v>0</v>
      </c>
      <c r="F112" s="21">
        <f>(K112-I112)/I112*100</f>
        <v>0</v>
      </c>
      <c r="G112" s="22">
        <f>IF(J112=I112,1,0)</f>
        <v>1</v>
      </c>
      <c r="H112" s="22">
        <f>IF(K112=I112,1,0)</f>
        <v>1</v>
      </c>
      <c r="I112" s="1">
        <v>18</v>
      </c>
      <c r="J112" s="1">
        <f>'n=100'!$M$442</f>
        <v>18</v>
      </c>
      <c r="K112" s="1">
        <v>18</v>
      </c>
    </row>
    <row r="113" spans="1:18" x14ac:dyDescent="0.3">
      <c r="A113" s="1">
        <f t="shared" si="1"/>
        <v>0</v>
      </c>
      <c r="B113" s="1">
        <v>112</v>
      </c>
      <c r="C113" s="4">
        <f>'n=100'!$H$446</f>
        <v>0.23399999999999999</v>
      </c>
      <c r="D113" s="21">
        <v>0.36899999999999999</v>
      </c>
      <c r="E113" s="21">
        <f>(J113-I113)/I113*100</f>
        <v>0</v>
      </c>
      <c r="F113" s="21">
        <f>(K113-I113)/I113*100</f>
        <v>0</v>
      </c>
      <c r="G113" s="22">
        <f>IF(J113=I113,1,0)</f>
        <v>1</v>
      </c>
      <c r="H113" s="22">
        <f>IF(K113=I113,1,0)</f>
        <v>1</v>
      </c>
      <c r="I113" s="1">
        <v>17</v>
      </c>
      <c r="J113" s="1">
        <f>'n=100'!$M$446</f>
        <v>17</v>
      </c>
      <c r="K113" s="1">
        <v>17</v>
      </c>
    </row>
    <row r="114" spans="1:18" x14ac:dyDescent="0.3">
      <c r="A114" s="1">
        <f t="shared" si="1"/>
        <v>0</v>
      </c>
      <c r="B114" s="1">
        <v>113</v>
      </c>
      <c r="C114" s="4">
        <f>'n=100'!$H$450</f>
        <v>0.24299999999999997</v>
      </c>
      <c r="D114" s="21">
        <v>0.39500000000000002</v>
      </c>
      <c r="E114" s="21">
        <f>(J114-I114)/I114*100</f>
        <v>0</v>
      </c>
      <c r="F114" s="21">
        <f>(K114-I114)/I114*100</f>
        <v>0</v>
      </c>
      <c r="G114" s="22">
        <f>IF(J114=I114,1,0)</f>
        <v>1</v>
      </c>
      <c r="H114" s="22">
        <f>IF(K114=I114,1,0)</f>
        <v>1</v>
      </c>
      <c r="I114" s="1">
        <v>17</v>
      </c>
      <c r="J114" s="1">
        <f>'n=100'!$M$450</f>
        <v>17</v>
      </c>
      <c r="K114" s="1">
        <v>17</v>
      </c>
    </row>
    <row r="115" spans="1:18" x14ac:dyDescent="0.3">
      <c r="A115" s="1">
        <f t="shared" si="1"/>
        <v>0</v>
      </c>
      <c r="B115" s="1">
        <v>114</v>
      </c>
      <c r="C115" s="4">
        <f>'n=100'!$H$454</f>
        <v>0.36299999999999999</v>
      </c>
      <c r="D115" s="21">
        <v>0.41399999999999998</v>
      </c>
      <c r="E115" s="21">
        <f>(J115-I115)/I115*100</f>
        <v>0</v>
      </c>
      <c r="F115" s="21">
        <f>(K115-I115)/I115*100</f>
        <v>0</v>
      </c>
      <c r="G115" s="22">
        <f>IF(J115=I115,1,0)</f>
        <v>1</v>
      </c>
      <c r="H115" s="22">
        <f>IF(K115=I115,1,0)</f>
        <v>1</v>
      </c>
      <c r="I115" s="1">
        <v>18</v>
      </c>
      <c r="J115" s="1">
        <f>'n=100'!$M$454</f>
        <v>18</v>
      </c>
      <c r="K115" s="1">
        <v>18</v>
      </c>
    </row>
    <row r="116" spans="1:18" x14ac:dyDescent="0.3">
      <c r="A116" s="1">
        <f t="shared" si="1"/>
        <v>0</v>
      </c>
      <c r="B116" s="1">
        <v>115</v>
      </c>
      <c r="C116" s="4">
        <f>'n=100'!$H$458</f>
        <v>0.55599999999999994</v>
      </c>
      <c r="D116" s="21">
        <v>0.45</v>
      </c>
      <c r="E116" s="21">
        <f>(J116-I116)/I116*100</f>
        <v>0</v>
      </c>
      <c r="F116" s="21">
        <f>(K116-I116)/I116*100</f>
        <v>0</v>
      </c>
      <c r="G116" s="22">
        <f>IF(J116=I116,1,0)</f>
        <v>1</v>
      </c>
      <c r="H116" s="22">
        <f>IF(K116=I116,1,0)</f>
        <v>1</v>
      </c>
      <c r="I116" s="1">
        <v>18</v>
      </c>
      <c r="J116" s="1">
        <f>'n=100'!$M$458</f>
        <v>18</v>
      </c>
      <c r="K116" s="1">
        <v>18</v>
      </c>
    </row>
    <row r="117" spans="1:18" x14ac:dyDescent="0.3">
      <c r="A117" s="1">
        <f t="shared" si="1"/>
        <v>0</v>
      </c>
      <c r="B117" s="1">
        <v>116</v>
      </c>
      <c r="C117" s="4">
        <f>'n=100'!$H$462</f>
        <v>2.4779999999999998</v>
      </c>
      <c r="D117" s="21">
        <v>1.2490000000000001</v>
      </c>
      <c r="E117" s="21">
        <f>(J117-I117)/I117*100</f>
        <v>0</v>
      </c>
      <c r="F117" s="21">
        <f>(K117-I117)/I117*100</f>
        <v>0</v>
      </c>
      <c r="G117" s="22">
        <f>IF(J117=I117,1,0)</f>
        <v>1</v>
      </c>
      <c r="H117" s="22">
        <f>IF(K117=I117,1,0)</f>
        <v>1</v>
      </c>
      <c r="I117" s="1">
        <v>17</v>
      </c>
      <c r="J117" s="1">
        <f>'n=100'!$M$462</f>
        <v>17</v>
      </c>
      <c r="K117" s="1">
        <v>17</v>
      </c>
    </row>
    <row r="118" spans="1:18" x14ac:dyDescent="0.3">
      <c r="A118" s="1">
        <f t="shared" si="1"/>
        <v>0</v>
      </c>
      <c r="B118" s="1">
        <v>117</v>
      </c>
      <c r="C118" s="4">
        <f>'n=100'!$H$466</f>
        <v>1.1950000000000001</v>
      </c>
      <c r="D118" s="21">
        <v>0.81200000000000006</v>
      </c>
      <c r="E118" s="21">
        <f>(J118-I118)/I118*100</f>
        <v>0</v>
      </c>
      <c r="F118" s="21">
        <f>(K118-I118)/I118*100</f>
        <v>0</v>
      </c>
      <c r="G118" s="22">
        <f>IF(J118=I118,1,0)</f>
        <v>1</v>
      </c>
      <c r="H118" s="22">
        <f>IF(K118=I118,1,0)</f>
        <v>1</v>
      </c>
      <c r="I118" s="1">
        <v>18</v>
      </c>
      <c r="J118" s="1">
        <f>'n=100'!$M$466</f>
        <v>18</v>
      </c>
      <c r="K118" s="1">
        <v>18</v>
      </c>
    </row>
    <row r="119" spans="1:18" x14ac:dyDescent="0.3">
      <c r="A119" s="1">
        <f t="shared" si="1"/>
        <v>0</v>
      </c>
      <c r="B119" s="1">
        <v>118</v>
      </c>
      <c r="C119" s="4">
        <f>'n=100'!$H$470</f>
        <v>0.36599999999999999</v>
      </c>
      <c r="D119" s="21">
        <v>0.42199999999999999</v>
      </c>
      <c r="E119" s="21">
        <f>(J119-I119)/I119*100</f>
        <v>0</v>
      </c>
      <c r="F119" s="21">
        <f>(K119-I119)/I119*100</f>
        <v>0</v>
      </c>
      <c r="G119" s="22">
        <f>IF(J119=I119,1,0)</f>
        <v>1</v>
      </c>
      <c r="H119" s="22">
        <f>IF(K119=I119,1,0)</f>
        <v>1</v>
      </c>
      <c r="I119" s="1">
        <v>17</v>
      </c>
      <c r="J119" s="1">
        <f>'n=100'!$M$470</f>
        <v>17</v>
      </c>
      <c r="K119" s="1">
        <v>17</v>
      </c>
    </row>
    <row r="120" spans="1:18" x14ac:dyDescent="0.3">
      <c r="A120" s="1">
        <f t="shared" si="1"/>
        <v>0</v>
      </c>
      <c r="B120" s="1">
        <v>119</v>
      </c>
      <c r="C120" s="4">
        <f>'n=100'!$H$474</f>
        <v>0.56299999999999994</v>
      </c>
      <c r="D120" s="21">
        <v>0.46700000000000003</v>
      </c>
      <c r="E120" s="21">
        <f>(J120-I120)/I120*100</f>
        <v>0</v>
      </c>
      <c r="F120" s="21">
        <f>(K120-I120)/I120*100</f>
        <v>0</v>
      </c>
      <c r="G120" s="22">
        <f>IF(J120=I120,1,0)</f>
        <v>1</v>
      </c>
      <c r="H120" s="22">
        <f>IF(K120=I120,1,0)</f>
        <v>1</v>
      </c>
      <c r="I120" s="1">
        <v>17</v>
      </c>
      <c r="J120" s="1">
        <f>'n=100'!$M$474</f>
        <v>17</v>
      </c>
      <c r="K120" s="1">
        <v>17</v>
      </c>
    </row>
    <row r="121" spans="1:18" x14ac:dyDescent="0.3">
      <c r="A121" s="1">
        <f t="shared" si="1"/>
        <v>0</v>
      </c>
      <c r="B121" s="1">
        <v>120</v>
      </c>
      <c r="C121" s="4">
        <f>'n=100'!$H$478</f>
        <v>0.54200000000000004</v>
      </c>
      <c r="D121" s="21">
        <v>0.41699999999999998</v>
      </c>
      <c r="E121" s="21">
        <f>(J121-I121)/I121*100</f>
        <v>0</v>
      </c>
      <c r="F121" s="21">
        <f>(K121-I121)/I121*100</f>
        <v>0</v>
      </c>
      <c r="G121" s="22">
        <f>IF(J121=I121,1,0)</f>
        <v>1</v>
      </c>
      <c r="H121" s="22">
        <f>IF(K121=I121,1,0)</f>
        <v>1</v>
      </c>
      <c r="I121" s="1">
        <v>19</v>
      </c>
      <c r="J121" s="1">
        <f>'n=100'!$M$478</f>
        <v>19</v>
      </c>
      <c r="K121" s="1">
        <v>19</v>
      </c>
    </row>
    <row r="122" spans="1:18" x14ac:dyDescent="0.3">
      <c r="A122" s="1">
        <f t="shared" si="1"/>
        <v>0</v>
      </c>
      <c r="B122" s="1">
        <v>121</v>
      </c>
      <c r="C122" s="4">
        <f>'n=100'!$H$482</f>
        <v>3.6909999999999998</v>
      </c>
      <c r="D122" s="21">
        <v>1.0029999999999999</v>
      </c>
      <c r="E122" s="21">
        <f>(J122-I122)/I122*100</f>
        <v>0</v>
      </c>
      <c r="F122" s="21">
        <f>(K122-I122)/I122*100</f>
        <v>0</v>
      </c>
      <c r="G122" s="22">
        <f>IF(J122=I122,1,0)</f>
        <v>1</v>
      </c>
      <c r="H122" s="22">
        <f>IF(K122=I122,1,0)</f>
        <v>1</v>
      </c>
      <c r="I122" s="1">
        <v>17</v>
      </c>
      <c r="J122" s="1">
        <f>'n=100'!$M$482</f>
        <v>17</v>
      </c>
      <c r="K122" s="1">
        <v>17</v>
      </c>
    </row>
    <row r="123" spans="1:18" x14ac:dyDescent="0.3">
      <c r="A123" s="1">
        <f t="shared" si="1"/>
        <v>0</v>
      </c>
      <c r="B123" s="1">
        <v>122</v>
      </c>
      <c r="C123" s="4">
        <f>'n=100'!$H$486</f>
        <v>0.53899999999999992</v>
      </c>
      <c r="D123" s="21">
        <v>0.45200000000000001</v>
      </c>
      <c r="E123" s="21">
        <f>(J123-I123)/I123*100</f>
        <v>0</v>
      </c>
      <c r="F123" s="21">
        <f>(K123-I123)/I123*100</f>
        <v>0</v>
      </c>
      <c r="G123" s="22">
        <f>IF(J123=I123,1,0)</f>
        <v>1</v>
      </c>
      <c r="H123" s="22">
        <f>IF(K123=I123,1,0)</f>
        <v>1</v>
      </c>
      <c r="I123" s="1">
        <v>17</v>
      </c>
      <c r="J123" s="1">
        <f>'n=100'!$M$486</f>
        <v>17</v>
      </c>
      <c r="K123" s="1">
        <v>17</v>
      </c>
    </row>
    <row r="124" spans="1:18" x14ac:dyDescent="0.3">
      <c r="A124" s="1">
        <f t="shared" si="1"/>
        <v>0</v>
      </c>
      <c r="B124" s="1">
        <v>123</v>
      </c>
      <c r="C124" s="4">
        <f>'n=100'!$H$490</f>
        <v>0.46600000000000003</v>
      </c>
      <c r="D124" s="21">
        <v>0.47399999999999998</v>
      </c>
      <c r="E124" s="21">
        <f>(J124-I124)/I124*100</f>
        <v>0</v>
      </c>
      <c r="F124" s="21">
        <f>(K124-I124)/I124*100</f>
        <v>0</v>
      </c>
      <c r="G124" s="22">
        <f>IF(J124=I124,1,0)</f>
        <v>1</v>
      </c>
      <c r="H124" s="22">
        <f>IF(K124=I124,1,0)</f>
        <v>1</v>
      </c>
      <c r="I124" s="1">
        <v>18</v>
      </c>
      <c r="J124" s="1">
        <f>'n=100'!$M$490</f>
        <v>18</v>
      </c>
      <c r="K124" s="1">
        <v>18</v>
      </c>
    </row>
    <row r="125" spans="1:18" x14ac:dyDescent="0.3">
      <c r="A125" s="1">
        <f t="shared" si="1"/>
        <v>0</v>
      </c>
      <c r="B125" s="1">
        <v>124</v>
      </c>
      <c r="C125" s="4">
        <f>'n=100'!$H$494</f>
        <v>2.3119999999999998</v>
      </c>
      <c r="D125" s="21">
        <v>1.01</v>
      </c>
      <c r="E125" s="21">
        <f>(J125-I125)/I125*100</f>
        <v>0</v>
      </c>
      <c r="F125" s="21">
        <f>(K125-I125)/I125*100</f>
        <v>0</v>
      </c>
      <c r="G125" s="22">
        <f>IF(J125=I125,1,0)</f>
        <v>1</v>
      </c>
      <c r="H125" s="22">
        <f>IF(K125=I125,1,0)</f>
        <v>1</v>
      </c>
      <c r="I125" s="1">
        <v>18</v>
      </c>
      <c r="J125" s="1">
        <f>'n=100'!$M$494</f>
        <v>18</v>
      </c>
      <c r="K125" s="1">
        <v>18</v>
      </c>
    </row>
    <row r="126" spans="1:18" x14ac:dyDescent="0.3">
      <c r="A126" s="1">
        <f t="shared" si="1"/>
        <v>1</v>
      </c>
      <c r="B126" s="1">
        <v>125</v>
      </c>
      <c r="C126" s="4">
        <f>'n=100'!$H$498</f>
        <v>0.56299999999999994</v>
      </c>
      <c r="D126" s="4">
        <v>0.51</v>
      </c>
      <c r="E126" s="21">
        <f>(J126-I126)/I126*100</f>
        <v>0</v>
      </c>
      <c r="F126" s="21">
        <f>(K126-I126)/I126*100</f>
        <v>0</v>
      </c>
      <c r="G126" s="22">
        <f>IF(J126=I126,1,0)</f>
        <v>1</v>
      </c>
      <c r="H126" s="22">
        <f>IF(K126=I126,1,0)</f>
        <v>1</v>
      </c>
      <c r="I126" s="1">
        <v>17</v>
      </c>
      <c r="J126" s="1">
        <f>'n=100'!$M$498</f>
        <v>17</v>
      </c>
      <c r="K126" s="1">
        <v>17</v>
      </c>
      <c r="M126" s="21">
        <f>AVERAGE(C102:C126)</f>
        <v>1.1550800000000001</v>
      </c>
      <c r="N126" s="21">
        <f>AVERAGE(D102:D126)</f>
        <v>0.65139999999999998</v>
      </c>
      <c r="O126" s="21">
        <f>AVERAGE(E102:E126)</f>
        <v>0</v>
      </c>
      <c r="P126" s="21">
        <f>AVERAGE(F102:F126)</f>
        <v>0</v>
      </c>
      <c r="Q126" s="22">
        <f>SUM(G102:G126)</f>
        <v>25</v>
      </c>
      <c r="R126" s="22">
        <f>SUM(H102:H126)</f>
        <v>25</v>
      </c>
    </row>
    <row r="127" spans="1:18" x14ac:dyDescent="0.3">
      <c r="A127" s="1">
        <f t="shared" si="1"/>
        <v>0</v>
      </c>
      <c r="B127" s="1">
        <v>126</v>
      </c>
      <c r="C127" s="4">
        <f>'n=100'!$H$502</f>
        <v>2.0129999999999999</v>
      </c>
      <c r="D127" s="21">
        <v>3.472</v>
      </c>
      <c r="E127" s="21">
        <f>(J127-I127)/I127*100</f>
        <v>0</v>
      </c>
      <c r="F127" s="21">
        <f>(K127-I127)/I127*100</f>
        <v>0</v>
      </c>
      <c r="G127" s="22">
        <f>IF(J127=I127,1,0)</f>
        <v>1</v>
      </c>
      <c r="H127" s="22">
        <f>IF(K127=I127,1,0)</f>
        <v>1</v>
      </c>
      <c r="I127" s="1">
        <v>51</v>
      </c>
      <c r="J127" s="1">
        <f>'n=100'!$M$502</f>
        <v>51</v>
      </c>
      <c r="K127" s="1">
        <v>51</v>
      </c>
    </row>
    <row r="128" spans="1:18" x14ac:dyDescent="0.3">
      <c r="A128" s="1">
        <f t="shared" si="1"/>
        <v>0</v>
      </c>
      <c r="B128" s="1">
        <v>127</v>
      </c>
      <c r="C128" s="4">
        <f>'n=100'!$H$506</f>
        <v>2.2850000000000001</v>
      </c>
      <c r="D128" s="21">
        <v>267.036</v>
      </c>
      <c r="E128" s="21">
        <f>(J128-I128)/I128*100</f>
        <v>0</v>
      </c>
      <c r="F128" s="21">
        <f>(K128-I128)/I128*100</f>
        <v>0</v>
      </c>
      <c r="G128" s="22">
        <f>IF(J128=I128,1,0)</f>
        <v>1</v>
      </c>
      <c r="H128" s="22">
        <f>IF(K128=I128,1,0)</f>
        <v>1</v>
      </c>
      <c r="I128" s="1">
        <v>52</v>
      </c>
      <c r="J128" s="1">
        <f>'n=100'!$M$506</f>
        <v>52</v>
      </c>
      <c r="K128" s="1">
        <v>52</v>
      </c>
    </row>
    <row r="129" spans="1:11" x14ac:dyDescent="0.3">
      <c r="A129" s="1">
        <f t="shared" si="1"/>
        <v>0</v>
      </c>
      <c r="B129" s="1">
        <v>128</v>
      </c>
      <c r="C129" s="4">
        <f>'n=100'!$H$510</f>
        <v>1.1000000000000001</v>
      </c>
      <c r="D129" s="21">
        <v>5.133</v>
      </c>
      <c r="E129" s="21">
        <f>(J129-I129)/I129*100</f>
        <v>0</v>
      </c>
      <c r="F129" s="21">
        <f>(K129-I129)/I129*100</f>
        <v>0</v>
      </c>
      <c r="G129" s="22">
        <f>IF(J129=I129,1,0)</f>
        <v>1</v>
      </c>
      <c r="H129" s="22">
        <f>IF(K129=I129,1,0)</f>
        <v>1</v>
      </c>
      <c r="I129" s="1">
        <v>57</v>
      </c>
      <c r="J129" s="1">
        <f>'n=100'!$M$510</f>
        <v>57</v>
      </c>
      <c r="K129" s="1">
        <v>57</v>
      </c>
    </row>
    <row r="130" spans="1:11" x14ac:dyDescent="0.3">
      <c r="A130" s="1">
        <f t="shared" si="1"/>
        <v>0</v>
      </c>
      <c r="B130" s="1">
        <v>129</v>
      </c>
      <c r="C130" s="4">
        <f>'n=100'!$H$514</f>
        <v>1.9830000000000001</v>
      </c>
      <c r="D130" s="21">
        <v>172.45400000000001</v>
      </c>
      <c r="E130" s="21">
        <f>(J130-I130)/I130*100</f>
        <v>0</v>
      </c>
      <c r="F130" s="21">
        <f>(K130-I130)/I130*100</f>
        <v>1.8181818181818181</v>
      </c>
      <c r="G130" s="22">
        <f>IF(J130=I130,1,0)</f>
        <v>1</v>
      </c>
      <c r="H130" s="22">
        <f>IF(K130=I130,1,0)</f>
        <v>0</v>
      </c>
      <c r="I130" s="1">
        <v>55</v>
      </c>
      <c r="J130" s="1">
        <f>'n=100'!$M$514</f>
        <v>55</v>
      </c>
      <c r="K130" s="1">
        <v>56</v>
      </c>
    </row>
    <row r="131" spans="1:11" x14ac:dyDescent="0.3">
      <c r="A131" s="1">
        <f t="shared" ref="A131:A194" si="2">IF(MOD(B131,25)=0,1,0)</f>
        <v>0</v>
      </c>
      <c r="B131" s="1">
        <v>130</v>
      </c>
      <c r="C131" s="4">
        <f>'n=100'!$H$518</f>
        <v>2.4899999999999998</v>
      </c>
      <c r="D131" s="21">
        <v>4.8029999999999999</v>
      </c>
      <c r="E131" s="21">
        <f>(J131-I131)/I131*100</f>
        <v>1.8518518518518516</v>
      </c>
      <c r="F131" s="21">
        <f>(K131-I131)/I131*100</f>
        <v>0</v>
      </c>
      <c r="G131" s="22">
        <f>IF(J131=I131,1,0)</f>
        <v>0</v>
      </c>
      <c r="H131" s="22">
        <f>IF(K131=I131,1,0)</f>
        <v>1</v>
      </c>
      <c r="I131" s="1">
        <v>54</v>
      </c>
      <c r="J131" s="1">
        <f>'n=100'!$M$518</f>
        <v>55</v>
      </c>
      <c r="K131" s="1">
        <v>54</v>
      </c>
    </row>
    <row r="132" spans="1:11" x14ac:dyDescent="0.3">
      <c r="A132" s="1">
        <f t="shared" si="2"/>
        <v>0</v>
      </c>
      <c r="B132" s="1">
        <v>131</v>
      </c>
      <c r="C132" s="4">
        <f>'n=100'!$H$522</f>
        <v>1.097</v>
      </c>
      <c r="D132" s="21">
        <v>3.0439999999999996</v>
      </c>
      <c r="E132" s="21">
        <f>(J132-I132)/I132*100</f>
        <v>0</v>
      </c>
      <c r="F132" s="21">
        <f>(K132-I132)/I132*100</f>
        <v>0</v>
      </c>
      <c r="G132" s="22">
        <f>IF(J132=I132,1,0)</f>
        <v>1</v>
      </c>
      <c r="H132" s="22">
        <f>IF(K132=I132,1,0)</f>
        <v>1</v>
      </c>
      <c r="I132" s="1">
        <v>52</v>
      </c>
      <c r="J132" s="1">
        <f>'n=100'!$M$522</f>
        <v>52</v>
      </c>
      <c r="K132" s="1">
        <v>52</v>
      </c>
    </row>
    <row r="133" spans="1:11" x14ac:dyDescent="0.3">
      <c r="A133" s="1">
        <f t="shared" si="2"/>
        <v>0</v>
      </c>
      <c r="B133" s="1">
        <v>132</v>
      </c>
      <c r="C133" s="4">
        <f>'n=100'!$H$526</f>
        <v>0.92600000000000005</v>
      </c>
      <c r="D133" s="21">
        <v>2.08</v>
      </c>
      <c r="E133" s="21">
        <f>(J133-I133)/I133*100</f>
        <v>0</v>
      </c>
      <c r="F133" s="21">
        <f>(K133-I133)/I133*100</f>
        <v>0</v>
      </c>
      <c r="G133" s="22">
        <f>IF(J133=I133,1,0)</f>
        <v>1</v>
      </c>
      <c r="H133" s="22">
        <f>IF(K133=I133,1,0)</f>
        <v>1</v>
      </c>
      <c r="I133" s="1">
        <v>58</v>
      </c>
      <c r="J133" s="1">
        <f>'n=100'!$M$526</f>
        <v>58</v>
      </c>
      <c r="K133" s="1">
        <v>58</v>
      </c>
    </row>
    <row r="134" spans="1:11" x14ac:dyDescent="0.3">
      <c r="A134" s="1">
        <f t="shared" si="2"/>
        <v>0</v>
      </c>
      <c r="B134" s="1">
        <v>133</v>
      </c>
      <c r="C134" s="4">
        <f>'n=100'!$H$530</f>
        <v>1.1459999999999999</v>
      </c>
      <c r="D134" s="21">
        <v>1.615</v>
      </c>
      <c r="E134" s="21">
        <f>(J134-I134)/I134*100</f>
        <v>0</v>
      </c>
      <c r="F134" s="21">
        <f>(K134-I134)/I134*100</f>
        <v>0</v>
      </c>
      <c r="G134" s="22">
        <f>IF(J134=I134,1,0)</f>
        <v>1</v>
      </c>
      <c r="H134" s="22">
        <f>IF(K134=I134,1,0)</f>
        <v>1</v>
      </c>
      <c r="I134" s="1">
        <v>54</v>
      </c>
      <c r="J134" s="1">
        <f>'n=100'!$M$530</f>
        <v>54</v>
      </c>
      <c r="K134" s="1">
        <v>54</v>
      </c>
    </row>
    <row r="135" spans="1:11" x14ac:dyDescent="0.3">
      <c r="A135" s="1">
        <f t="shared" si="2"/>
        <v>0</v>
      </c>
      <c r="B135" s="1">
        <v>134</v>
      </c>
      <c r="C135" s="4">
        <f>'n=100'!$H$534</f>
        <v>1.0009999999999999</v>
      </c>
      <c r="D135" s="21">
        <v>1.7949999999999999</v>
      </c>
      <c r="E135" s="21">
        <f>(J135-I135)/I135*100</f>
        <v>0</v>
      </c>
      <c r="F135" s="21">
        <f>(K135-I135)/I135*100</f>
        <v>0</v>
      </c>
      <c r="G135" s="22">
        <f>IF(J135=I135,1,0)</f>
        <v>1</v>
      </c>
      <c r="H135" s="22">
        <f>IF(K135=I135,1,0)</f>
        <v>1</v>
      </c>
      <c r="I135" s="1">
        <v>54</v>
      </c>
      <c r="J135" s="1">
        <f>'n=100'!$M$534</f>
        <v>54</v>
      </c>
      <c r="K135" s="1">
        <v>54</v>
      </c>
    </row>
    <row r="136" spans="1:11" x14ac:dyDescent="0.3">
      <c r="A136" s="1">
        <f t="shared" si="2"/>
        <v>0</v>
      </c>
      <c r="B136" s="1">
        <v>135</v>
      </c>
      <c r="C136" s="4">
        <f>'n=100'!$H$538</f>
        <v>2.1960000000000002</v>
      </c>
      <c r="D136" s="21">
        <v>1.9710000000000001</v>
      </c>
      <c r="E136" s="21">
        <f>(J136-I136)/I136*100</f>
        <v>0</v>
      </c>
      <c r="F136" s="21">
        <f>(K136-I136)/I136*100</f>
        <v>0</v>
      </c>
      <c r="G136" s="22">
        <f>IF(J136=I136,1,0)</f>
        <v>1</v>
      </c>
      <c r="H136" s="22">
        <f>IF(K136=I136,1,0)</f>
        <v>1</v>
      </c>
      <c r="I136" s="1">
        <v>55</v>
      </c>
      <c r="J136" s="1">
        <f>'n=100'!$M$538</f>
        <v>55</v>
      </c>
      <c r="K136" s="1">
        <v>55</v>
      </c>
    </row>
    <row r="137" spans="1:11" x14ac:dyDescent="0.3">
      <c r="A137" s="1">
        <f t="shared" si="2"/>
        <v>0</v>
      </c>
      <c r="B137" s="1">
        <v>136</v>
      </c>
      <c r="C137" s="4">
        <f>'n=100'!$H$542</f>
        <v>2.4359999999999999</v>
      </c>
      <c r="D137" s="21">
        <v>104.11999999999999</v>
      </c>
      <c r="E137" s="21">
        <f>(J137-I137)/I137*100</f>
        <v>0</v>
      </c>
      <c r="F137" s="21">
        <f>(K137-I137)/I137*100</f>
        <v>0</v>
      </c>
      <c r="G137" s="22">
        <f>IF(J137=I137,1,0)</f>
        <v>1</v>
      </c>
      <c r="H137" s="22">
        <f>IF(K137=I137,1,0)</f>
        <v>1</v>
      </c>
      <c r="I137" s="1">
        <v>52</v>
      </c>
      <c r="J137" s="1">
        <f>'n=100'!$M$542</f>
        <v>52</v>
      </c>
      <c r="K137" s="1">
        <v>52</v>
      </c>
    </row>
    <row r="138" spans="1:11" x14ac:dyDescent="0.3">
      <c r="A138" s="1">
        <f t="shared" si="2"/>
        <v>0</v>
      </c>
      <c r="B138" s="1">
        <v>137</v>
      </c>
      <c r="C138" s="4">
        <f>'n=100'!$H$546</f>
        <v>2.6680000000000001</v>
      </c>
      <c r="D138" s="21">
        <v>3.74</v>
      </c>
      <c r="E138" s="21">
        <f>(J138-I138)/I138*100</f>
        <v>1.8867924528301887</v>
      </c>
      <c r="F138" s="21">
        <f>(K138-I138)/I138*100</f>
        <v>0</v>
      </c>
      <c r="G138" s="22">
        <f>IF(J138=I138,1,0)</f>
        <v>0</v>
      </c>
      <c r="H138" s="22">
        <f>IF(K138=I138,1,0)</f>
        <v>1</v>
      </c>
      <c r="I138" s="1">
        <v>53</v>
      </c>
      <c r="J138" s="1">
        <f>'n=100'!$M$546</f>
        <v>54</v>
      </c>
      <c r="K138" s="1">
        <v>53</v>
      </c>
    </row>
    <row r="139" spans="1:11" x14ac:dyDescent="0.3">
      <c r="A139" s="1">
        <f t="shared" si="2"/>
        <v>0</v>
      </c>
      <c r="B139" s="1">
        <v>138</v>
      </c>
      <c r="C139" s="4">
        <f>'n=100'!$H$550</f>
        <v>1.044</v>
      </c>
      <c r="D139" s="21">
        <v>1.94</v>
      </c>
      <c r="E139" s="21">
        <f>(J139-I139)/I139*100</f>
        <v>0</v>
      </c>
      <c r="F139" s="21">
        <f>(K139-I139)/I139*100</f>
        <v>0</v>
      </c>
      <c r="G139" s="22">
        <f>IF(J139=I139,1,0)</f>
        <v>1</v>
      </c>
      <c r="H139" s="22">
        <f>IF(K139=I139,1,0)</f>
        <v>1</v>
      </c>
      <c r="I139" s="1">
        <v>56</v>
      </c>
      <c r="J139" s="1">
        <f>'n=100'!$M$550</f>
        <v>56</v>
      </c>
      <c r="K139" s="1">
        <v>56</v>
      </c>
    </row>
    <row r="140" spans="1:11" x14ac:dyDescent="0.3">
      <c r="A140" s="1">
        <f t="shared" si="2"/>
        <v>0</v>
      </c>
      <c r="B140" s="1">
        <v>139</v>
      </c>
      <c r="C140" s="4">
        <f>'n=100'!$H$554</f>
        <v>1.3420000000000001</v>
      </c>
      <c r="D140" s="21">
        <v>2.1930000000000001</v>
      </c>
      <c r="E140" s="21">
        <f>(J140-I140)/I140*100</f>
        <v>0</v>
      </c>
      <c r="F140" s="21">
        <f>(K140-I140)/I140*100</f>
        <v>0</v>
      </c>
      <c r="G140" s="22">
        <f>IF(J140=I140,1,0)</f>
        <v>1</v>
      </c>
      <c r="H140" s="22">
        <f>IF(K140=I140,1,0)</f>
        <v>1</v>
      </c>
      <c r="I140" s="1">
        <v>51</v>
      </c>
      <c r="J140" s="1">
        <f>'n=100'!$M$554</f>
        <v>51</v>
      </c>
      <c r="K140" s="1">
        <v>51</v>
      </c>
    </row>
    <row r="141" spans="1:11" x14ac:dyDescent="0.3">
      <c r="A141" s="1">
        <f t="shared" si="2"/>
        <v>0</v>
      </c>
      <c r="B141" s="1">
        <v>140</v>
      </c>
      <c r="C141" s="4">
        <f>'n=100'!$H$558</f>
        <v>1.0049999999999999</v>
      </c>
      <c r="D141" s="21">
        <v>2.766</v>
      </c>
      <c r="E141" s="21">
        <f>(J141-I141)/I141*100</f>
        <v>0</v>
      </c>
      <c r="F141" s="21">
        <f>(K141-I141)/I141*100</f>
        <v>0</v>
      </c>
      <c r="G141" s="22">
        <f>IF(J141=I141,1,0)</f>
        <v>1</v>
      </c>
      <c r="H141" s="22">
        <f>IF(K141=I141,1,0)</f>
        <v>1</v>
      </c>
      <c r="I141" s="1">
        <v>55</v>
      </c>
      <c r="J141" s="1">
        <f>'n=100'!$M$558</f>
        <v>55</v>
      </c>
      <c r="K141" s="1">
        <v>55</v>
      </c>
    </row>
    <row r="142" spans="1:11" x14ac:dyDescent="0.3">
      <c r="A142" s="1">
        <f t="shared" si="2"/>
        <v>0</v>
      </c>
      <c r="B142" s="1">
        <v>141</v>
      </c>
      <c r="C142" s="4">
        <f>'n=100'!$H$562</f>
        <v>2.9169999999999998</v>
      </c>
      <c r="D142" s="21">
        <v>28.337</v>
      </c>
      <c r="E142" s="21">
        <f>(J142-I142)/I142*100</f>
        <v>0</v>
      </c>
      <c r="F142" s="21">
        <f>(K142-I142)/I142*100</f>
        <v>0</v>
      </c>
      <c r="G142" s="22">
        <f>IF(J142=I142,1,0)</f>
        <v>1</v>
      </c>
      <c r="H142" s="22">
        <f>IF(K142=I142,1,0)</f>
        <v>1</v>
      </c>
      <c r="I142" s="1">
        <v>51</v>
      </c>
      <c r="J142" s="1">
        <f>'n=100'!$M$562</f>
        <v>51</v>
      </c>
      <c r="K142" s="1">
        <v>51</v>
      </c>
    </row>
    <row r="143" spans="1:11" x14ac:dyDescent="0.3">
      <c r="A143" s="1">
        <f t="shared" si="2"/>
        <v>0</v>
      </c>
      <c r="B143" s="1">
        <v>142</v>
      </c>
      <c r="C143" s="4">
        <f>'n=100'!$H$566</f>
        <v>0.88900000000000001</v>
      </c>
      <c r="D143" s="21">
        <v>1.353</v>
      </c>
      <c r="E143" s="21">
        <f>(J143-I143)/I143*100</f>
        <v>0</v>
      </c>
      <c r="F143" s="21">
        <f>(K143-I143)/I143*100</f>
        <v>0</v>
      </c>
      <c r="G143" s="22">
        <f>IF(J143=I143,1,0)</f>
        <v>1</v>
      </c>
      <c r="H143" s="22">
        <f>IF(K143=I143,1,0)</f>
        <v>1</v>
      </c>
      <c r="I143" s="1">
        <v>54</v>
      </c>
      <c r="J143" s="1">
        <f>'n=100'!$M$566</f>
        <v>54</v>
      </c>
      <c r="K143" s="1">
        <v>54</v>
      </c>
    </row>
    <row r="144" spans="1:11" x14ac:dyDescent="0.3">
      <c r="A144" s="1">
        <f t="shared" si="2"/>
        <v>0</v>
      </c>
      <c r="B144" s="1">
        <v>143</v>
      </c>
      <c r="C144" s="4">
        <f>'n=100'!$H$570</f>
        <v>1.355</v>
      </c>
      <c r="D144" s="21">
        <v>94.775999999999996</v>
      </c>
      <c r="E144" s="21">
        <f>(J144-I144)/I144*100</f>
        <v>0</v>
      </c>
      <c r="F144" s="21">
        <f>(K144-I144)/I144*100</f>
        <v>0</v>
      </c>
      <c r="G144" s="22">
        <f>IF(J144=I144,1,0)</f>
        <v>1</v>
      </c>
      <c r="H144" s="22">
        <f>IF(K144=I144,1,0)</f>
        <v>1</v>
      </c>
      <c r="I144" s="1">
        <v>53</v>
      </c>
      <c r="J144" s="1">
        <f>'n=100'!$M$570</f>
        <v>53</v>
      </c>
      <c r="K144" s="1">
        <v>53</v>
      </c>
    </row>
    <row r="145" spans="1:18" x14ac:dyDescent="0.3">
      <c r="A145" s="1">
        <f t="shared" si="2"/>
        <v>0</v>
      </c>
      <c r="B145" s="1">
        <v>144</v>
      </c>
      <c r="C145" s="4">
        <f>'n=100'!$H$574</f>
        <v>1.3530000000000002</v>
      </c>
      <c r="D145" s="21">
        <v>5.641</v>
      </c>
      <c r="E145" s="21">
        <f>(J145-I145)/I145*100</f>
        <v>0</v>
      </c>
      <c r="F145" s="21">
        <f>(K145-I145)/I145*100</f>
        <v>0</v>
      </c>
      <c r="G145" s="22">
        <f>IF(J145=I145,1,0)</f>
        <v>1</v>
      </c>
      <c r="H145" s="22">
        <f>IF(K145=I145,1,0)</f>
        <v>1</v>
      </c>
      <c r="I145" s="1">
        <v>48</v>
      </c>
      <c r="J145" s="1">
        <f>'n=100'!$M$574</f>
        <v>48</v>
      </c>
      <c r="K145" s="1">
        <v>48</v>
      </c>
    </row>
    <row r="146" spans="1:18" x14ac:dyDescent="0.3">
      <c r="A146" s="1">
        <f t="shared" si="2"/>
        <v>0</v>
      </c>
      <c r="B146" s="1">
        <v>145</v>
      </c>
      <c r="C146" s="4">
        <f>'n=100'!$H$578</f>
        <v>0.96100000000000008</v>
      </c>
      <c r="D146" s="21">
        <v>1.9430000000000001</v>
      </c>
      <c r="E146" s="21">
        <f>(J146-I146)/I146*100</f>
        <v>0</v>
      </c>
      <c r="F146" s="21">
        <f>(K146-I146)/I146*100</f>
        <v>0</v>
      </c>
      <c r="G146" s="22">
        <f>IF(J146=I146,1,0)</f>
        <v>1</v>
      </c>
      <c r="H146" s="22">
        <f>IF(K146=I146,1,0)</f>
        <v>1</v>
      </c>
      <c r="I146" s="1">
        <v>56</v>
      </c>
      <c r="J146" s="1">
        <f>'n=100'!$M$578</f>
        <v>56</v>
      </c>
      <c r="K146" s="1">
        <v>56</v>
      </c>
    </row>
    <row r="147" spans="1:18" x14ac:dyDescent="0.3">
      <c r="A147" s="1">
        <f t="shared" si="2"/>
        <v>0</v>
      </c>
      <c r="B147" s="1">
        <v>146</v>
      </c>
      <c r="C147" s="4">
        <f>'n=100'!$H$582</f>
        <v>1.2590000000000001</v>
      </c>
      <c r="D147" s="21">
        <v>2.5669999999999997</v>
      </c>
      <c r="E147" s="21">
        <f>(J147-I147)/I147*100</f>
        <v>0</v>
      </c>
      <c r="F147" s="21">
        <f>(K147-I147)/I147*100</f>
        <v>0</v>
      </c>
      <c r="G147" s="22">
        <f>IF(J147=I147,1,0)</f>
        <v>1</v>
      </c>
      <c r="H147" s="22">
        <f>IF(K147=I147,1,0)</f>
        <v>1</v>
      </c>
      <c r="I147" s="1">
        <v>53</v>
      </c>
      <c r="J147" s="1">
        <f>'n=100'!$M$582</f>
        <v>53</v>
      </c>
      <c r="K147" s="1">
        <v>53</v>
      </c>
    </row>
    <row r="148" spans="1:18" x14ac:dyDescent="0.3">
      <c r="A148" s="1">
        <f t="shared" si="2"/>
        <v>0</v>
      </c>
      <c r="B148" s="1">
        <v>147</v>
      </c>
      <c r="C148" s="4">
        <f>'n=100'!$H$586</f>
        <v>1.1419999999999999</v>
      </c>
      <c r="D148" s="21">
        <v>2.2200000000000002</v>
      </c>
      <c r="E148" s="21">
        <f>(J148-I148)/I148*100</f>
        <v>0</v>
      </c>
      <c r="F148" s="21">
        <f>(K148-I148)/I148*100</f>
        <v>0</v>
      </c>
      <c r="G148" s="22">
        <f>IF(J148=I148,1,0)</f>
        <v>1</v>
      </c>
      <c r="H148" s="22">
        <f>IF(K148=I148,1,0)</f>
        <v>1</v>
      </c>
      <c r="I148" s="1">
        <v>59</v>
      </c>
      <c r="J148" s="1">
        <f>'n=100'!$M$586</f>
        <v>59</v>
      </c>
      <c r="K148" s="1">
        <v>59</v>
      </c>
    </row>
    <row r="149" spans="1:18" x14ac:dyDescent="0.3">
      <c r="A149" s="1">
        <f t="shared" si="2"/>
        <v>0</v>
      </c>
      <c r="B149" s="1">
        <v>148</v>
      </c>
      <c r="C149" s="4">
        <f>'n=100'!$H$590</f>
        <v>2.0819999999999999</v>
      </c>
      <c r="D149" s="21">
        <v>16.374000000000002</v>
      </c>
      <c r="E149" s="21">
        <f>(J149-I149)/I149*100</f>
        <v>1.9230769230769231</v>
      </c>
      <c r="F149" s="21">
        <f>(K149-I149)/I149*100</f>
        <v>0</v>
      </c>
      <c r="G149" s="22">
        <f>IF(J149=I149,1,0)</f>
        <v>0</v>
      </c>
      <c r="H149" s="22">
        <f>IF(K149=I149,1,0)</f>
        <v>1</v>
      </c>
      <c r="I149" s="1">
        <v>52</v>
      </c>
      <c r="J149" s="1">
        <f>'n=100'!$M$590</f>
        <v>53</v>
      </c>
      <c r="K149" s="1">
        <v>52</v>
      </c>
    </row>
    <row r="150" spans="1:18" x14ac:dyDescent="0.3">
      <c r="A150" s="1">
        <f t="shared" si="2"/>
        <v>0</v>
      </c>
      <c r="B150" s="1">
        <v>149</v>
      </c>
      <c r="C150" s="4">
        <f>'n=100'!$H$594</f>
        <v>0.96300000000000008</v>
      </c>
      <c r="D150" s="21">
        <v>2.016</v>
      </c>
      <c r="E150" s="21">
        <f>(J150-I150)/I150*100</f>
        <v>0</v>
      </c>
      <c r="F150" s="21">
        <f>(K150-I150)/I150*100</f>
        <v>0</v>
      </c>
      <c r="G150" s="22">
        <f>IF(J150=I150,1,0)</f>
        <v>1</v>
      </c>
      <c r="H150" s="22">
        <f>IF(K150=I150,1,0)</f>
        <v>1</v>
      </c>
      <c r="I150" s="1">
        <v>55</v>
      </c>
      <c r="J150" s="1">
        <f>'n=100'!$M$594</f>
        <v>55</v>
      </c>
      <c r="K150" s="1">
        <v>55</v>
      </c>
    </row>
    <row r="151" spans="1:18" x14ac:dyDescent="0.3">
      <c r="A151" s="1">
        <f t="shared" si="2"/>
        <v>1</v>
      </c>
      <c r="B151" s="1">
        <v>150</v>
      </c>
      <c r="C151" s="4">
        <f>'n=100'!$H$598</f>
        <v>2.641</v>
      </c>
      <c r="D151" s="4">
        <v>92.831000000000003</v>
      </c>
      <c r="E151" s="21">
        <f>(J151-I151)/I151*100</f>
        <v>0</v>
      </c>
      <c r="F151" s="21">
        <f>(K151-I151)/I151*100</f>
        <v>0</v>
      </c>
      <c r="G151" s="22">
        <f>IF(J151=I151,1,0)</f>
        <v>1</v>
      </c>
      <c r="H151" s="22">
        <f>IF(K151=I151,1,0)</f>
        <v>1</v>
      </c>
      <c r="I151" s="1">
        <v>58</v>
      </c>
      <c r="J151" s="1">
        <f>'n=100'!$M$598</f>
        <v>58</v>
      </c>
      <c r="K151" s="1">
        <v>58</v>
      </c>
      <c r="M151" s="21">
        <f>AVERAGE(C127:C151)</f>
        <v>1.6117599999999999</v>
      </c>
      <c r="N151" s="21">
        <f>AVERAGE(D127:D151)</f>
        <v>33.048799999999993</v>
      </c>
      <c r="O151" s="21">
        <f>AVERAGE(E127:E151)</f>
        <v>0.22646884911035856</v>
      </c>
      <c r="P151" s="21">
        <f>AVERAGE(F127:F151)</f>
        <v>7.2727272727272724E-2</v>
      </c>
      <c r="Q151" s="22">
        <f>SUM(G127:G151)</f>
        <v>22</v>
      </c>
      <c r="R151" s="22">
        <f>SUM(H127:H151)</f>
        <v>24</v>
      </c>
    </row>
    <row r="152" spans="1:18" x14ac:dyDescent="0.3">
      <c r="A152" s="1">
        <f t="shared" si="2"/>
        <v>0</v>
      </c>
      <c r="B152" s="1">
        <v>151</v>
      </c>
      <c r="C152" s="4">
        <f>'n=100'!$H$602</f>
        <v>3.827</v>
      </c>
      <c r="D152" s="21">
        <v>6.0289999999999999</v>
      </c>
      <c r="E152" s="21">
        <f>(J152-I152)/I152*100</f>
        <v>0</v>
      </c>
      <c r="F152" s="21">
        <f>(K152-I152)/I152*100</f>
        <v>0</v>
      </c>
      <c r="G152" s="22">
        <f>IF(J152=I152,1,0)</f>
        <v>1</v>
      </c>
      <c r="H152" s="22">
        <f>IF(K152=I152,1,0)</f>
        <v>1</v>
      </c>
      <c r="I152" s="1">
        <v>22</v>
      </c>
      <c r="J152" s="1">
        <f>'n=100'!$M$602</f>
        <v>22</v>
      </c>
      <c r="K152" s="1">
        <v>22</v>
      </c>
    </row>
    <row r="153" spans="1:18" x14ac:dyDescent="0.3">
      <c r="A153" s="1">
        <f t="shared" si="2"/>
        <v>0</v>
      </c>
      <c r="B153" s="1">
        <v>152</v>
      </c>
      <c r="C153" s="4">
        <f>'n=100'!$H$606</f>
        <v>2.25</v>
      </c>
      <c r="D153" s="21">
        <v>4.1210000000000004</v>
      </c>
      <c r="E153" s="21">
        <f>(J153-I153)/I153*100</f>
        <v>0</v>
      </c>
      <c r="F153" s="21">
        <f>(K153-I153)/I153*100</f>
        <v>0</v>
      </c>
      <c r="G153" s="22">
        <f>IF(J153=I153,1,0)</f>
        <v>1</v>
      </c>
      <c r="H153" s="22">
        <f>IF(K153=I153,1,0)</f>
        <v>1</v>
      </c>
      <c r="I153" s="1">
        <v>22</v>
      </c>
      <c r="J153" s="1">
        <f>'n=100'!$M$606</f>
        <v>22</v>
      </c>
      <c r="K153" s="1">
        <v>22</v>
      </c>
    </row>
    <row r="154" spans="1:18" x14ac:dyDescent="0.3">
      <c r="A154" s="1">
        <f t="shared" si="2"/>
        <v>0</v>
      </c>
      <c r="B154" s="1">
        <v>153</v>
      </c>
      <c r="C154" s="4">
        <f>'n=100'!$H$610</f>
        <v>2.1619999999999999</v>
      </c>
      <c r="D154" s="21">
        <v>2.6379999999999999</v>
      </c>
      <c r="E154" s="21">
        <f>(J154-I154)/I154*100</f>
        <v>0</v>
      </c>
      <c r="F154" s="21">
        <f>(K154-I154)/I154*100</f>
        <v>0</v>
      </c>
      <c r="G154" s="22">
        <f>IF(J154=I154,1,0)</f>
        <v>1</v>
      </c>
      <c r="H154" s="22">
        <f>IF(K154=I154,1,0)</f>
        <v>1</v>
      </c>
      <c r="I154" s="1">
        <v>21</v>
      </c>
      <c r="J154" s="1">
        <f>'n=100'!$M$610</f>
        <v>21</v>
      </c>
      <c r="K154" s="1">
        <v>21</v>
      </c>
    </row>
    <row r="155" spans="1:18" x14ac:dyDescent="0.3">
      <c r="A155" s="1">
        <f t="shared" si="2"/>
        <v>0</v>
      </c>
      <c r="B155" s="1">
        <v>154</v>
      </c>
      <c r="C155" s="4">
        <f>'n=100'!$H$614</f>
        <v>2.0499999999999998</v>
      </c>
      <c r="D155" s="21">
        <v>3.8149999999999999</v>
      </c>
      <c r="E155" s="21">
        <f>(J155-I155)/I155*100</f>
        <v>0</v>
      </c>
      <c r="F155" s="21">
        <f>(K155-I155)/I155*100</f>
        <v>0</v>
      </c>
      <c r="G155" s="22">
        <f>IF(J155=I155,1,0)</f>
        <v>1</v>
      </c>
      <c r="H155" s="22">
        <f>IF(K155=I155,1,0)</f>
        <v>1</v>
      </c>
      <c r="I155" s="1">
        <v>25</v>
      </c>
      <c r="J155" s="1">
        <f>'n=100'!$M$614</f>
        <v>25</v>
      </c>
      <c r="K155" s="1">
        <v>25</v>
      </c>
    </row>
    <row r="156" spans="1:18" x14ac:dyDescent="0.3">
      <c r="A156" s="1">
        <f t="shared" si="2"/>
        <v>0</v>
      </c>
      <c r="B156" s="1">
        <v>155</v>
      </c>
      <c r="C156" s="4">
        <f>'n=100'!$H$618</f>
        <v>3.214</v>
      </c>
      <c r="D156" s="21">
        <v>6.109</v>
      </c>
      <c r="E156" s="21">
        <f>(J156-I156)/I156*100</f>
        <v>0</v>
      </c>
      <c r="F156" s="21">
        <f>(K156-I156)/I156*100</f>
        <v>0</v>
      </c>
      <c r="G156" s="22">
        <f>IF(J156=I156,1,0)</f>
        <v>1</v>
      </c>
      <c r="H156" s="22">
        <f>IF(K156=I156,1,0)</f>
        <v>1</v>
      </c>
      <c r="I156" s="1">
        <v>23</v>
      </c>
      <c r="J156" s="1">
        <f>'n=100'!$M$618</f>
        <v>23</v>
      </c>
      <c r="K156" s="1">
        <v>23</v>
      </c>
    </row>
    <row r="157" spans="1:18" x14ac:dyDescent="0.3">
      <c r="A157" s="1">
        <f t="shared" si="2"/>
        <v>0</v>
      </c>
      <c r="B157" s="1">
        <v>156</v>
      </c>
      <c r="C157" s="4">
        <f>'n=100'!$H$622</f>
        <v>2.1789999999999998</v>
      </c>
      <c r="D157" s="21">
        <v>3.4220000000000002</v>
      </c>
      <c r="E157" s="21">
        <f>(J157-I157)/I157*100</f>
        <v>0</v>
      </c>
      <c r="F157" s="21">
        <f>(K157-I157)/I157*100</f>
        <v>0</v>
      </c>
      <c r="G157" s="22">
        <f>IF(J157=I157,1,0)</f>
        <v>1</v>
      </c>
      <c r="H157" s="22">
        <f>IF(K157=I157,1,0)</f>
        <v>1</v>
      </c>
      <c r="I157" s="1">
        <v>23</v>
      </c>
      <c r="J157" s="1">
        <f>'n=100'!$M$622</f>
        <v>23</v>
      </c>
      <c r="K157" s="1">
        <v>23</v>
      </c>
    </row>
    <row r="158" spans="1:18" x14ac:dyDescent="0.3">
      <c r="A158" s="1">
        <f t="shared" si="2"/>
        <v>0</v>
      </c>
      <c r="B158" s="1">
        <v>157</v>
      </c>
      <c r="C158" s="4">
        <f>'n=100'!$H$626</f>
        <v>2.198</v>
      </c>
      <c r="D158" s="21">
        <v>3.9510000000000001</v>
      </c>
      <c r="E158" s="21">
        <f>(J158-I158)/I158*100</f>
        <v>0</v>
      </c>
      <c r="F158" s="21">
        <f>(K158-I158)/I158*100</f>
        <v>0</v>
      </c>
      <c r="G158" s="22">
        <f>IF(J158=I158,1,0)</f>
        <v>1</v>
      </c>
      <c r="H158" s="22">
        <f>IF(K158=I158,1,0)</f>
        <v>1</v>
      </c>
      <c r="I158" s="1">
        <v>26</v>
      </c>
      <c r="J158" s="1">
        <f>'n=100'!$M$626</f>
        <v>26</v>
      </c>
      <c r="K158" s="1">
        <v>26</v>
      </c>
    </row>
    <row r="159" spans="1:18" x14ac:dyDescent="0.3">
      <c r="A159" s="1">
        <f t="shared" si="2"/>
        <v>0</v>
      </c>
      <c r="B159" s="1">
        <v>158</v>
      </c>
      <c r="C159" s="4">
        <f>'n=100'!$H$630</f>
        <v>2.17</v>
      </c>
      <c r="D159" s="21">
        <v>2.3420000000000001</v>
      </c>
      <c r="E159" s="21">
        <f>(J159-I159)/I159*100</f>
        <v>0</v>
      </c>
      <c r="F159" s="21">
        <f>(K159-I159)/I159*100</f>
        <v>0</v>
      </c>
      <c r="G159" s="22">
        <f>IF(J159=I159,1,0)</f>
        <v>1</v>
      </c>
      <c r="H159" s="22">
        <f>IF(K159=I159,1,0)</f>
        <v>1</v>
      </c>
      <c r="I159" s="1">
        <v>23</v>
      </c>
      <c r="J159" s="1">
        <f>'n=100'!$M$630</f>
        <v>23</v>
      </c>
      <c r="K159" s="1">
        <v>23</v>
      </c>
    </row>
    <row r="160" spans="1:18" x14ac:dyDescent="0.3">
      <c r="A160" s="1">
        <f t="shared" si="2"/>
        <v>0</v>
      </c>
      <c r="B160" s="1">
        <v>159</v>
      </c>
      <c r="C160" s="4">
        <f>'n=100'!$H$634</f>
        <v>2.7050000000000001</v>
      </c>
      <c r="D160" s="21">
        <v>2.4729999999999999</v>
      </c>
      <c r="E160" s="21">
        <f>(J160-I160)/I160*100</f>
        <v>0</v>
      </c>
      <c r="F160" s="21">
        <f>(K160-I160)/I160*100</f>
        <v>0</v>
      </c>
      <c r="G160" s="22">
        <f>IF(J160=I160,1,0)</f>
        <v>1</v>
      </c>
      <c r="H160" s="22">
        <f>IF(K160=I160,1,0)</f>
        <v>1</v>
      </c>
      <c r="I160" s="1">
        <v>19</v>
      </c>
      <c r="J160" s="1">
        <f>'n=100'!$M$634</f>
        <v>19</v>
      </c>
      <c r="K160" s="1">
        <v>19</v>
      </c>
    </row>
    <row r="161" spans="1:18" x14ac:dyDescent="0.3">
      <c r="A161" s="1">
        <f t="shared" si="2"/>
        <v>0</v>
      </c>
      <c r="B161" s="1">
        <v>160</v>
      </c>
      <c r="C161" s="4">
        <f>'n=100'!$H$638</f>
        <v>3.1549999999999998</v>
      </c>
      <c r="D161" s="21">
        <v>5.6310000000000002</v>
      </c>
      <c r="E161" s="21">
        <f>(J161-I161)/I161*100</f>
        <v>0</v>
      </c>
      <c r="F161" s="21">
        <f>(K161-I161)/I161*100</f>
        <v>0</v>
      </c>
      <c r="G161" s="22">
        <f>IF(J161=I161,1,0)</f>
        <v>1</v>
      </c>
      <c r="H161" s="22">
        <f>IF(K161=I161,1,0)</f>
        <v>1</v>
      </c>
      <c r="I161" s="1">
        <v>22</v>
      </c>
      <c r="J161" s="1">
        <f>'n=100'!$M$638</f>
        <v>22</v>
      </c>
      <c r="K161" s="1">
        <v>22</v>
      </c>
    </row>
    <row r="162" spans="1:18" x14ac:dyDescent="0.3">
      <c r="A162" s="1">
        <f t="shared" si="2"/>
        <v>0</v>
      </c>
      <c r="B162" s="1">
        <v>161</v>
      </c>
      <c r="C162" s="4">
        <f>'n=100'!$H$642</f>
        <v>1.77</v>
      </c>
      <c r="D162" s="21">
        <v>2.173</v>
      </c>
      <c r="E162" s="21">
        <f>(J162-I162)/I162*100</f>
        <v>0</v>
      </c>
      <c r="F162" s="21">
        <f>(K162-I162)/I162*100</f>
        <v>0</v>
      </c>
      <c r="G162" s="22">
        <f>IF(J162=I162,1,0)</f>
        <v>1</v>
      </c>
      <c r="H162" s="22">
        <f>IF(K162=I162,1,0)</f>
        <v>1</v>
      </c>
      <c r="I162" s="1">
        <v>22</v>
      </c>
      <c r="J162" s="1">
        <f>'n=100'!$M$642</f>
        <v>22</v>
      </c>
      <c r="K162" s="1">
        <v>22</v>
      </c>
    </row>
    <row r="163" spans="1:18" x14ac:dyDescent="0.3">
      <c r="A163" s="1">
        <f t="shared" si="2"/>
        <v>0</v>
      </c>
      <c r="B163" s="1">
        <v>162</v>
      </c>
      <c r="C163" s="4">
        <f>'n=100'!$H$646</f>
        <v>2.758</v>
      </c>
      <c r="D163" s="21">
        <v>2.177</v>
      </c>
      <c r="E163" s="21">
        <f>(J163-I163)/I163*100</f>
        <v>0</v>
      </c>
      <c r="F163" s="21">
        <f>(K163-I163)/I163*100</f>
        <v>0</v>
      </c>
      <c r="G163" s="22">
        <f>IF(J163=I163,1,0)</f>
        <v>1</v>
      </c>
      <c r="H163" s="22">
        <f>IF(K163=I163,1,0)</f>
        <v>1</v>
      </c>
      <c r="I163" s="1">
        <v>23</v>
      </c>
      <c r="J163" s="1">
        <f>'n=100'!$M$646</f>
        <v>23</v>
      </c>
      <c r="K163" s="1">
        <v>23</v>
      </c>
    </row>
    <row r="164" spans="1:18" x14ac:dyDescent="0.3">
      <c r="A164" s="1">
        <f t="shared" si="2"/>
        <v>0</v>
      </c>
      <c r="B164" s="1">
        <v>163</v>
      </c>
      <c r="C164" s="4">
        <f>'n=100'!$H$650</f>
        <v>1.6420000000000001</v>
      </c>
      <c r="D164" s="21">
        <v>2.3140000000000001</v>
      </c>
      <c r="E164" s="21">
        <f>(J164-I164)/I164*100</f>
        <v>0</v>
      </c>
      <c r="F164" s="21">
        <f>(K164-I164)/I164*100</f>
        <v>0</v>
      </c>
      <c r="G164" s="22">
        <f>IF(J164=I164,1,0)</f>
        <v>1</v>
      </c>
      <c r="H164" s="22">
        <f>IF(K164=I164,1,0)</f>
        <v>1</v>
      </c>
      <c r="I164" s="1">
        <v>25</v>
      </c>
      <c r="J164" s="1">
        <f>'n=100'!$M$650</f>
        <v>25</v>
      </c>
      <c r="K164" s="1">
        <v>25</v>
      </c>
    </row>
    <row r="165" spans="1:18" x14ac:dyDescent="0.3">
      <c r="A165" s="1">
        <f t="shared" si="2"/>
        <v>0</v>
      </c>
      <c r="B165" s="1">
        <v>164</v>
      </c>
      <c r="C165" s="4">
        <f>'n=100'!$H$654</f>
        <v>3.6850000000000001</v>
      </c>
      <c r="D165" s="21">
        <v>6.03</v>
      </c>
      <c r="E165" s="21">
        <f>(J165-I165)/I165*100</f>
        <v>0</v>
      </c>
      <c r="F165" s="21">
        <f>(K165-I165)/I165*100</f>
        <v>0</v>
      </c>
      <c r="G165" s="22">
        <f>IF(J165=I165,1,0)</f>
        <v>1</v>
      </c>
      <c r="H165" s="22">
        <f>IF(K165=I165,1,0)</f>
        <v>1</v>
      </c>
      <c r="I165" s="1">
        <v>23</v>
      </c>
      <c r="J165" s="1">
        <f>'n=100'!$M$654</f>
        <v>23</v>
      </c>
      <c r="K165" s="1">
        <v>23</v>
      </c>
    </row>
    <row r="166" spans="1:18" x14ac:dyDescent="0.3">
      <c r="A166" s="1">
        <f t="shared" si="2"/>
        <v>0</v>
      </c>
      <c r="B166" s="1">
        <v>165</v>
      </c>
      <c r="C166" s="4">
        <f>'n=100'!$H$658</f>
        <v>3.2849999999999997</v>
      </c>
      <c r="D166" s="21">
        <v>4.93</v>
      </c>
      <c r="E166" s="21">
        <f>(J166-I166)/I166*100</f>
        <v>0</v>
      </c>
      <c r="F166" s="21">
        <f>(K166-I166)/I166*100</f>
        <v>0</v>
      </c>
      <c r="G166" s="22">
        <f>IF(J166=I166,1,0)</f>
        <v>1</v>
      </c>
      <c r="H166" s="22">
        <f>IF(K166=I166,1,0)</f>
        <v>1</v>
      </c>
      <c r="I166" s="1">
        <v>25</v>
      </c>
      <c r="J166" s="1">
        <f>'n=100'!$M$658</f>
        <v>25</v>
      </c>
      <c r="K166" s="1">
        <v>25</v>
      </c>
    </row>
    <row r="167" spans="1:18" x14ac:dyDescent="0.3">
      <c r="A167" s="1">
        <f t="shared" si="2"/>
        <v>0</v>
      </c>
      <c r="B167" s="1">
        <v>166</v>
      </c>
      <c r="C167" s="4">
        <f>'n=100'!$H$662</f>
        <v>2.2639999999999998</v>
      </c>
      <c r="D167" s="21">
        <v>2.6120000000000001</v>
      </c>
      <c r="E167" s="21">
        <f>(J167-I167)/I167*100</f>
        <v>0</v>
      </c>
      <c r="F167" s="21">
        <f>(K167-I167)/I167*100</f>
        <v>0</v>
      </c>
      <c r="G167" s="22">
        <f>IF(J167=I167,1,0)</f>
        <v>1</v>
      </c>
      <c r="H167" s="22">
        <f>IF(K167=I167,1,0)</f>
        <v>1</v>
      </c>
      <c r="I167" s="1">
        <v>24</v>
      </c>
      <c r="J167" s="1">
        <f>'n=100'!$M$662</f>
        <v>24</v>
      </c>
      <c r="K167" s="1">
        <v>24</v>
      </c>
    </row>
    <row r="168" spans="1:18" x14ac:dyDescent="0.3">
      <c r="A168" s="1">
        <f t="shared" si="2"/>
        <v>0</v>
      </c>
      <c r="B168" s="1">
        <v>167</v>
      </c>
      <c r="C168" s="4">
        <f>'n=100'!$H$666</f>
        <v>2.97</v>
      </c>
      <c r="D168" s="21">
        <v>4.1660000000000004</v>
      </c>
      <c r="E168" s="21">
        <f>(J168-I168)/I168*100</f>
        <v>0</v>
      </c>
      <c r="F168" s="21">
        <f>(K168-I168)/I168*100</f>
        <v>0</v>
      </c>
      <c r="G168" s="22">
        <f>IF(J168=I168,1,0)</f>
        <v>1</v>
      </c>
      <c r="H168" s="22">
        <f>IF(K168=I168,1,0)</f>
        <v>1</v>
      </c>
      <c r="I168" s="1">
        <v>22</v>
      </c>
      <c r="J168" s="1">
        <f>'n=100'!$M$666</f>
        <v>22</v>
      </c>
      <c r="K168" s="1">
        <v>22</v>
      </c>
    </row>
    <row r="169" spans="1:18" x14ac:dyDescent="0.3">
      <c r="A169" s="1">
        <f t="shared" si="2"/>
        <v>0</v>
      </c>
      <c r="B169" s="1">
        <v>168</v>
      </c>
      <c r="C169" s="4">
        <f>'n=100'!$H$670</f>
        <v>3.2680000000000002</v>
      </c>
      <c r="D169" s="21">
        <v>4.1760000000000002</v>
      </c>
      <c r="E169" s="21">
        <f>(J169-I169)/I169*100</f>
        <v>0</v>
      </c>
      <c r="F169" s="21">
        <f>(K169-I169)/I169*100</f>
        <v>0</v>
      </c>
      <c r="G169" s="22">
        <f>IF(J169=I169,1,0)</f>
        <v>1</v>
      </c>
      <c r="H169" s="22">
        <f>IF(K169=I169,1,0)</f>
        <v>1</v>
      </c>
      <c r="I169" s="1">
        <v>22</v>
      </c>
      <c r="J169" s="1">
        <f>'n=100'!$M$670</f>
        <v>22</v>
      </c>
      <c r="K169" s="1">
        <v>22</v>
      </c>
    </row>
    <row r="170" spans="1:18" x14ac:dyDescent="0.3">
      <c r="A170" s="1">
        <f t="shared" si="2"/>
        <v>0</v>
      </c>
      <c r="B170" s="1">
        <v>169</v>
      </c>
      <c r="C170" s="4">
        <f>'n=100'!$H$674</f>
        <v>4.298</v>
      </c>
      <c r="D170" s="21">
        <v>11.026999999999999</v>
      </c>
      <c r="E170" s="21">
        <f>(J170-I170)/I170*100</f>
        <v>0</v>
      </c>
      <c r="F170" s="21">
        <f>(K170-I170)/I170*100</f>
        <v>0</v>
      </c>
      <c r="G170" s="22">
        <f>IF(J170=I170,1,0)</f>
        <v>1</v>
      </c>
      <c r="H170" s="22">
        <f>IF(K170=I170,1,0)</f>
        <v>1</v>
      </c>
      <c r="I170" s="1">
        <v>21</v>
      </c>
      <c r="J170" s="1">
        <f>'n=100'!$M$674</f>
        <v>21</v>
      </c>
      <c r="K170" s="1">
        <v>21</v>
      </c>
    </row>
    <row r="171" spans="1:18" x14ac:dyDescent="0.3">
      <c r="A171" s="1">
        <f t="shared" si="2"/>
        <v>0</v>
      </c>
      <c r="B171" s="1">
        <v>170</v>
      </c>
      <c r="C171" s="4">
        <f>'n=100'!$H$678</f>
        <v>1.819</v>
      </c>
      <c r="D171" s="21">
        <v>3.2429999999999999</v>
      </c>
      <c r="E171" s="21">
        <f>(J171-I171)/I171*100</f>
        <v>0</v>
      </c>
      <c r="F171" s="21">
        <f>(K171-I171)/I171*100</f>
        <v>0</v>
      </c>
      <c r="G171" s="22">
        <f>IF(J171=I171,1,0)</f>
        <v>1</v>
      </c>
      <c r="H171" s="22">
        <f>IF(K171=I171,1,0)</f>
        <v>1</v>
      </c>
      <c r="I171" s="1">
        <v>24</v>
      </c>
      <c r="J171" s="1">
        <f>'n=100'!$M$678</f>
        <v>24</v>
      </c>
      <c r="K171" s="1">
        <v>24</v>
      </c>
    </row>
    <row r="172" spans="1:18" x14ac:dyDescent="0.3">
      <c r="A172" s="1">
        <f t="shared" si="2"/>
        <v>0</v>
      </c>
      <c r="B172" s="1">
        <v>171</v>
      </c>
      <c r="C172" s="4">
        <f>'n=100'!$H$682</f>
        <v>2.6059999999999999</v>
      </c>
      <c r="D172" s="21">
        <v>3.3809999999999998</v>
      </c>
      <c r="E172" s="21">
        <f>(J172-I172)/I172*100</f>
        <v>0</v>
      </c>
      <c r="F172" s="21">
        <f>(K172-I172)/I172*100</f>
        <v>0</v>
      </c>
      <c r="G172" s="22">
        <f>IF(J172=I172,1,0)</f>
        <v>1</v>
      </c>
      <c r="H172" s="22">
        <f>IF(K172=I172,1,0)</f>
        <v>1</v>
      </c>
      <c r="I172" s="1">
        <v>24</v>
      </c>
      <c r="J172" s="1">
        <f>'n=100'!$M$682</f>
        <v>24</v>
      </c>
      <c r="K172" s="1">
        <v>24</v>
      </c>
    </row>
    <row r="173" spans="1:18" x14ac:dyDescent="0.3">
      <c r="A173" s="1">
        <f t="shared" si="2"/>
        <v>0</v>
      </c>
      <c r="B173" s="1">
        <v>172</v>
      </c>
      <c r="C173" s="4">
        <f>'n=100'!$H$686</f>
        <v>2.008</v>
      </c>
      <c r="D173" s="21">
        <v>3.0659999999999998</v>
      </c>
      <c r="E173" s="21">
        <f>(J173-I173)/I173*100</f>
        <v>0</v>
      </c>
      <c r="F173" s="21">
        <f>(K173-I173)/I173*100</f>
        <v>0</v>
      </c>
      <c r="G173" s="22">
        <f>IF(J173=I173,1,0)</f>
        <v>1</v>
      </c>
      <c r="H173" s="22">
        <f>IF(K173=I173,1,0)</f>
        <v>1</v>
      </c>
      <c r="I173" s="1">
        <v>24</v>
      </c>
      <c r="J173" s="1">
        <f>'n=100'!$M$686</f>
        <v>24</v>
      </c>
      <c r="K173" s="1">
        <v>24</v>
      </c>
    </row>
    <row r="174" spans="1:18" x14ac:dyDescent="0.3">
      <c r="A174" s="1">
        <f t="shared" si="2"/>
        <v>0</v>
      </c>
      <c r="B174" s="1">
        <v>173</v>
      </c>
      <c r="C174" s="4">
        <f>'n=100'!$H$690</f>
        <v>1.9849999999999999</v>
      </c>
      <c r="D174" s="21">
        <v>2.9670000000000001</v>
      </c>
      <c r="E174" s="21">
        <f>(J174-I174)/I174*100</f>
        <v>0</v>
      </c>
      <c r="F174" s="21">
        <f>(K174-I174)/I174*100</f>
        <v>0</v>
      </c>
      <c r="G174" s="22">
        <f>IF(J174=I174,1,0)</f>
        <v>1</v>
      </c>
      <c r="H174" s="22">
        <f>IF(K174=I174,1,0)</f>
        <v>1</v>
      </c>
      <c r="I174" s="1">
        <v>24</v>
      </c>
      <c r="J174" s="1">
        <f>'n=100'!$M$690</f>
        <v>24</v>
      </c>
      <c r="K174" s="1">
        <v>24</v>
      </c>
    </row>
    <row r="175" spans="1:18" x14ac:dyDescent="0.3">
      <c r="A175" s="1">
        <f t="shared" si="2"/>
        <v>0</v>
      </c>
      <c r="B175" s="1">
        <v>174</v>
      </c>
      <c r="C175" s="4">
        <f>'n=100'!$H$694</f>
        <v>1.8699999999999999</v>
      </c>
      <c r="D175" s="21">
        <v>2.58</v>
      </c>
      <c r="E175" s="21">
        <f>(J175-I175)/I175*100</f>
        <v>0</v>
      </c>
      <c r="F175" s="21">
        <f>(K175-I175)/I175*100</f>
        <v>0</v>
      </c>
      <c r="G175" s="22">
        <f>IF(J175=I175,1,0)</f>
        <v>1</v>
      </c>
      <c r="H175" s="22">
        <f>IF(K175=I175,1,0)</f>
        <v>1</v>
      </c>
      <c r="I175" s="1">
        <v>22</v>
      </c>
      <c r="J175" s="1">
        <f>'n=100'!$M$694</f>
        <v>22</v>
      </c>
      <c r="K175" s="1">
        <v>22</v>
      </c>
    </row>
    <row r="176" spans="1:18" x14ac:dyDescent="0.3">
      <c r="A176" s="1">
        <f t="shared" si="2"/>
        <v>1</v>
      </c>
      <c r="B176" s="1">
        <v>175</v>
      </c>
      <c r="C176" s="4">
        <f>'n=100'!$H$698</f>
        <v>1.4689999999999999</v>
      </c>
      <c r="D176" s="4">
        <v>2.476</v>
      </c>
      <c r="E176" s="21">
        <f>(J176-I176)/I176*100</f>
        <v>0</v>
      </c>
      <c r="F176" s="21">
        <f>(K176-I176)/I176*100</f>
        <v>0</v>
      </c>
      <c r="G176" s="22">
        <f>IF(J176=I176,1,0)</f>
        <v>1</v>
      </c>
      <c r="H176" s="22">
        <f>IF(K176=I176,1,0)</f>
        <v>1</v>
      </c>
      <c r="I176" s="1">
        <v>26</v>
      </c>
      <c r="J176" s="1">
        <f>'n=100'!$M$698</f>
        <v>26</v>
      </c>
      <c r="K176" s="1">
        <v>26</v>
      </c>
      <c r="M176" s="21">
        <f>AVERAGE(C152:C176)</f>
        <v>2.5442800000000005</v>
      </c>
      <c r="N176" s="21">
        <f>AVERAGE(D152:D176)</f>
        <v>3.9139600000000003</v>
      </c>
      <c r="O176" s="21">
        <f>AVERAGE(E152:E176)</f>
        <v>0</v>
      </c>
      <c r="P176" s="21">
        <f>AVERAGE(F152:F176)</f>
        <v>0</v>
      </c>
      <c r="Q176" s="22">
        <f>SUM(G152:G176)</f>
        <v>25</v>
      </c>
      <c r="R176" s="22">
        <f>SUM(H152:H176)</f>
        <v>25</v>
      </c>
    </row>
    <row r="177" spans="1:11" x14ac:dyDescent="0.3">
      <c r="A177" s="1">
        <f t="shared" si="2"/>
        <v>0</v>
      </c>
      <c r="B177" s="1">
        <v>176</v>
      </c>
      <c r="C177" s="4">
        <f>'n=100'!$H$702</f>
        <v>2.44</v>
      </c>
      <c r="D177" s="21">
        <v>0.98499999999999999</v>
      </c>
      <c r="E177" s="21">
        <f>(J177-I177)/I177*100</f>
        <v>0</v>
      </c>
      <c r="F177" s="21">
        <f>(K177-I177)/I177*100</f>
        <v>0</v>
      </c>
      <c r="G177" s="22">
        <f>IF(J177=I177,1,0)</f>
        <v>1</v>
      </c>
      <c r="H177" s="22">
        <f>IF(K177=I177,1,0)</f>
        <v>1</v>
      </c>
      <c r="I177" s="1">
        <v>14</v>
      </c>
      <c r="J177" s="1">
        <f>'n=100'!$M$702</f>
        <v>14</v>
      </c>
      <c r="K177" s="1">
        <v>14</v>
      </c>
    </row>
    <row r="178" spans="1:11" x14ac:dyDescent="0.3">
      <c r="A178" s="1">
        <f t="shared" si="2"/>
        <v>0</v>
      </c>
      <c r="B178" s="1">
        <v>177</v>
      </c>
      <c r="C178" s="4">
        <f>'n=100'!$H$706</f>
        <v>2.2909999999999999</v>
      </c>
      <c r="D178" s="21">
        <v>0.998</v>
      </c>
      <c r="E178" s="21">
        <f>(J178-I178)/I178*100</f>
        <v>0</v>
      </c>
      <c r="F178" s="21">
        <f>(K178-I178)/I178*100</f>
        <v>0</v>
      </c>
      <c r="G178" s="22">
        <f>IF(J178=I178,1,0)</f>
        <v>1</v>
      </c>
      <c r="H178" s="22">
        <f>IF(K178=I178,1,0)</f>
        <v>1</v>
      </c>
      <c r="I178" s="1">
        <v>14</v>
      </c>
      <c r="J178" s="1">
        <f>'n=100'!$M$706</f>
        <v>14</v>
      </c>
      <c r="K178" s="1">
        <v>14</v>
      </c>
    </row>
    <row r="179" spans="1:11" x14ac:dyDescent="0.3">
      <c r="A179" s="1">
        <f t="shared" si="2"/>
        <v>0</v>
      </c>
      <c r="B179" s="1">
        <v>178</v>
      </c>
      <c r="C179" s="4">
        <f>'n=100'!$H$710</f>
        <v>2.843</v>
      </c>
      <c r="D179" s="21">
        <v>2.1059999999999999</v>
      </c>
      <c r="E179" s="21">
        <f>(J179-I179)/I179*100</f>
        <v>0</v>
      </c>
      <c r="F179" s="21">
        <f>(K179-I179)/I179*100</f>
        <v>0</v>
      </c>
      <c r="G179" s="22">
        <f>IF(J179=I179,1,0)</f>
        <v>1</v>
      </c>
      <c r="H179" s="22">
        <f>IF(K179=I179,1,0)</f>
        <v>1</v>
      </c>
      <c r="I179" s="1">
        <v>15</v>
      </c>
      <c r="J179" s="1">
        <f>'n=100'!$M$710</f>
        <v>15</v>
      </c>
      <c r="K179" s="1">
        <v>15</v>
      </c>
    </row>
    <row r="180" spans="1:11" x14ac:dyDescent="0.3">
      <c r="A180" s="1">
        <f t="shared" si="2"/>
        <v>0</v>
      </c>
      <c r="B180" s="1">
        <v>179</v>
      </c>
      <c r="C180" s="4">
        <f>'n=100'!$H$714</f>
        <v>2.2709999999999999</v>
      </c>
      <c r="D180" s="21">
        <v>1.2749999999999999</v>
      </c>
      <c r="E180" s="21">
        <f>(J180-I180)/I180*100</f>
        <v>0</v>
      </c>
      <c r="F180" s="21">
        <f>(K180-I180)/I180*100</f>
        <v>0</v>
      </c>
      <c r="G180" s="22">
        <f>IF(J180=I180,1,0)</f>
        <v>1</v>
      </c>
      <c r="H180" s="22">
        <f>IF(K180=I180,1,0)</f>
        <v>1</v>
      </c>
      <c r="I180" s="1">
        <v>15</v>
      </c>
      <c r="J180" s="1">
        <f>'n=100'!$M$714</f>
        <v>15</v>
      </c>
      <c r="K180" s="1">
        <v>15</v>
      </c>
    </row>
    <row r="181" spans="1:11" x14ac:dyDescent="0.3">
      <c r="A181" s="1">
        <f t="shared" si="2"/>
        <v>0</v>
      </c>
      <c r="B181" s="1">
        <v>180</v>
      </c>
      <c r="C181" s="4">
        <f>'n=100'!$H$718</f>
        <v>2.3220000000000001</v>
      </c>
      <c r="D181" s="21">
        <v>1.135</v>
      </c>
      <c r="E181" s="21">
        <f>(J181-I181)/I181*100</f>
        <v>0</v>
      </c>
      <c r="F181" s="21">
        <f>(K181-I181)/I181*100</f>
        <v>0</v>
      </c>
      <c r="G181" s="22">
        <f>IF(J181=I181,1,0)</f>
        <v>1</v>
      </c>
      <c r="H181" s="22">
        <f>IF(K181=I181,1,0)</f>
        <v>1</v>
      </c>
      <c r="I181" s="1">
        <v>15</v>
      </c>
      <c r="J181" s="1">
        <f>'n=100'!$M$718</f>
        <v>15</v>
      </c>
      <c r="K181" s="1">
        <v>15</v>
      </c>
    </row>
    <row r="182" spans="1:11" x14ac:dyDescent="0.3">
      <c r="A182" s="1">
        <f t="shared" si="2"/>
        <v>0</v>
      </c>
      <c r="B182" s="1">
        <v>181</v>
      </c>
      <c r="C182" s="4">
        <f>'n=100'!$H$722</f>
        <v>1.984</v>
      </c>
      <c r="D182" s="21">
        <v>0.95499999999999996</v>
      </c>
      <c r="E182" s="21">
        <f>(J182-I182)/I182*100</f>
        <v>0</v>
      </c>
      <c r="F182" s="21">
        <f>(K182-I182)/I182*100</f>
        <v>0</v>
      </c>
      <c r="G182" s="22">
        <f>IF(J182=I182,1,0)</f>
        <v>1</v>
      </c>
      <c r="H182" s="22">
        <f>IF(K182=I182,1,0)</f>
        <v>1</v>
      </c>
      <c r="I182" s="1">
        <v>13</v>
      </c>
      <c r="J182" s="1">
        <f>'n=100'!$M$722</f>
        <v>13</v>
      </c>
      <c r="K182" s="1">
        <v>13</v>
      </c>
    </row>
    <row r="183" spans="1:11" x14ac:dyDescent="0.3">
      <c r="A183" s="1">
        <f t="shared" si="2"/>
        <v>0</v>
      </c>
      <c r="B183" s="1">
        <v>182</v>
      </c>
      <c r="C183" s="4">
        <f>'n=100'!$H$726</f>
        <v>3.327</v>
      </c>
      <c r="D183" s="21">
        <v>1.9259999999999999</v>
      </c>
      <c r="E183" s="21">
        <f>(J183-I183)/I183*100</f>
        <v>0</v>
      </c>
      <c r="F183" s="21">
        <f>(K183-I183)/I183*100</f>
        <v>0</v>
      </c>
      <c r="G183" s="22">
        <f>IF(J183=I183,1,0)</f>
        <v>1</v>
      </c>
      <c r="H183" s="22">
        <f>IF(K183=I183,1,0)</f>
        <v>1</v>
      </c>
      <c r="I183" s="1">
        <v>15</v>
      </c>
      <c r="J183" s="1">
        <f>'n=100'!$M$726</f>
        <v>15</v>
      </c>
      <c r="K183" s="1">
        <v>15</v>
      </c>
    </row>
    <row r="184" spans="1:11" x14ac:dyDescent="0.3">
      <c r="A184" s="1">
        <f t="shared" si="2"/>
        <v>0</v>
      </c>
      <c r="B184" s="1">
        <v>183</v>
      </c>
      <c r="C184" s="4">
        <f>'n=100'!$H$730</f>
        <v>3.1829999999999998</v>
      </c>
      <c r="D184" s="21">
        <v>1.613</v>
      </c>
      <c r="E184" s="21">
        <f>(J184-I184)/I184*100</f>
        <v>0</v>
      </c>
      <c r="F184" s="21">
        <f>(K184-I184)/I184*100</f>
        <v>0</v>
      </c>
      <c r="G184" s="22">
        <f>IF(J184=I184,1,0)</f>
        <v>1</v>
      </c>
      <c r="H184" s="22">
        <f>IF(K184=I184,1,0)</f>
        <v>1</v>
      </c>
      <c r="I184" s="1">
        <v>14</v>
      </c>
      <c r="J184" s="1">
        <f>'n=100'!$M$730</f>
        <v>14</v>
      </c>
      <c r="K184" s="1">
        <v>14</v>
      </c>
    </row>
    <row r="185" spans="1:11" x14ac:dyDescent="0.3">
      <c r="A185" s="1">
        <f t="shared" si="2"/>
        <v>0</v>
      </c>
      <c r="B185" s="1">
        <v>184</v>
      </c>
      <c r="C185" s="4">
        <f>'n=100'!$H$734</f>
        <v>2.9630000000000001</v>
      </c>
      <c r="D185" s="21">
        <v>1.5740000000000001</v>
      </c>
      <c r="E185" s="21">
        <f>(J185-I185)/I185*100</f>
        <v>0</v>
      </c>
      <c r="F185" s="21">
        <f>(K185-I185)/I185*100</f>
        <v>0</v>
      </c>
      <c r="G185" s="22">
        <f>IF(J185=I185,1,0)</f>
        <v>1</v>
      </c>
      <c r="H185" s="22">
        <f>IF(K185=I185,1,0)</f>
        <v>1</v>
      </c>
      <c r="I185" s="1">
        <v>15</v>
      </c>
      <c r="J185" s="1">
        <f>'n=100'!$M$734</f>
        <v>15</v>
      </c>
      <c r="K185" s="1">
        <v>15</v>
      </c>
    </row>
    <row r="186" spans="1:11" x14ac:dyDescent="0.3">
      <c r="A186" s="1">
        <f t="shared" si="2"/>
        <v>0</v>
      </c>
      <c r="B186" s="1">
        <v>185</v>
      </c>
      <c r="C186" s="4">
        <f>'n=100'!$H$738</f>
        <v>2.4950000000000001</v>
      </c>
      <c r="D186" s="21">
        <v>1.23</v>
      </c>
      <c r="E186" s="21">
        <f>(J186-I186)/I186*100</f>
        <v>0</v>
      </c>
      <c r="F186" s="21">
        <f>(K186-I186)/I186*100</f>
        <v>0</v>
      </c>
      <c r="G186" s="22">
        <f>IF(J186=I186,1,0)</f>
        <v>1</v>
      </c>
      <c r="H186" s="22">
        <f>IF(K186=I186,1,0)</f>
        <v>1</v>
      </c>
      <c r="I186" s="1">
        <v>15</v>
      </c>
      <c r="J186" s="1">
        <f>'n=100'!$M$738</f>
        <v>15</v>
      </c>
      <c r="K186" s="1">
        <v>15</v>
      </c>
    </row>
    <row r="187" spans="1:11" x14ac:dyDescent="0.3">
      <c r="A187" s="1">
        <f t="shared" si="2"/>
        <v>0</v>
      </c>
      <c r="B187" s="1">
        <v>186</v>
      </c>
      <c r="C187" s="4">
        <f>'n=100'!$H$742</f>
        <v>2.5179999999999998</v>
      </c>
      <c r="D187" s="21">
        <v>1.9370000000000001</v>
      </c>
      <c r="E187" s="21">
        <f>(J187-I187)/I187*100</f>
        <v>0</v>
      </c>
      <c r="F187" s="21">
        <f>(K187-I187)/I187*100</f>
        <v>0</v>
      </c>
      <c r="G187" s="22">
        <f>IF(J187=I187,1,0)</f>
        <v>1</v>
      </c>
      <c r="H187" s="22">
        <f>IF(K187=I187,1,0)</f>
        <v>1</v>
      </c>
      <c r="I187" s="1">
        <v>14</v>
      </c>
      <c r="J187" s="1">
        <f>'n=100'!$M$742</f>
        <v>14</v>
      </c>
      <c r="K187" s="1">
        <v>14</v>
      </c>
    </row>
    <row r="188" spans="1:11" x14ac:dyDescent="0.3">
      <c r="A188" s="1">
        <f t="shared" si="2"/>
        <v>0</v>
      </c>
      <c r="B188" s="1">
        <v>187</v>
      </c>
      <c r="C188" s="4">
        <f>'n=100'!$H$746</f>
        <v>2.9279999999999999</v>
      </c>
      <c r="D188" s="21">
        <v>1.27</v>
      </c>
      <c r="E188" s="21">
        <f>(J188-I188)/I188*100</f>
        <v>0</v>
      </c>
      <c r="F188" s="21">
        <f>(K188-I188)/I188*100</f>
        <v>0</v>
      </c>
      <c r="G188" s="22">
        <f>IF(J188=I188,1,0)</f>
        <v>1</v>
      </c>
      <c r="H188" s="22">
        <f>IF(K188=I188,1,0)</f>
        <v>1</v>
      </c>
      <c r="I188" s="1">
        <v>15</v>
      </c>
      <c r="J188" s="1">
        <f>'n=100'!$M$746</f>
        <v>15</v>
      </c>
      <c r="K188" s="1">
        <v>15</v>
      </c>
    </row>
    <row r="189" spans="1:11" x14ac:dyDescent="0.3">
      <c r="A189" s="1">
        <f t="shared" si="2"/>
        <v>0</v>
      </c>
      <c r="B189" s="1">
        <v>188</v>
      </c>
      <c r="C189" s="4">
        <f>'n=100'!$H$750</f>
        <v>2.4329999999999998</v>
      </c>
      <c r="D189" s="21">
        <v>1.867</v>
      </c>
      <c r="E189" s="21">
        <f>(J189-I189)/I189*100</f>
        <v>0</v>
      </c>
      <c r="F189" s="21">
        <f>(K189-I189)/I189*100</f>
        <v>0</v>
      </c>
      <c r="G189" s="22">
        <f>IF(J189=I189,1,0)</f>
        <v>1</v>
      </c>
      <c r="H189" s="22">
        <f>IF(K189=I189,1,0)</f>
        <v>1</v>
      </c>
      <c r="I189" s="1">
        <v>16</v>
      </c>
      <c r="J189" s="1">
        <f>'n=100'!$M$750</f>
        <v>16</v>
      </c>
      <c r="K189" s="1">
        <v>16</v>
      </c>
    </row>
    <row r="190" spans="1:11" x14ac:dyDescent="0.3">
      <c r="A190" s="1">
        <f t="shared" si="2"/>
        <v>0</v>
      </c>
      <c r="B190" s="1">
        <v>189</v>
      </c>
      <c r="C190" s="4">
        <f>'n=100'!$H$754</f>
        <v>3.1679999999999997</v>
      </c>
      <c r="D190" s="21">
        <v>1.2909999999999999</v>
      </c>
      <c r="E190" s="21">
        <f>(J190-I190)/I190*100</f>
        <v>0</v>
      </c>
      <c r="F190" s="21">
        <f>(K190-I190)/I190*100</f>
        <v>0</v>
      </c>
      <c r="G190" s="22">
        <f>IF(J190=I190,1,0)</f>
        <v>1</v>
      </c>
      <c r="H190" s="22">
        <f>IF(K190=I190,1,0)</f>
        <v>1</v>
      </c>
      <c r="I190" s="1">
        <v>15</v>
      </c>
      <c r="J190" s="1">
        <f>'n=100'!$M$754</f>
        <v>15</v>
      </c>
      <c r="K190" s="1">
        <v>15</v>
      </c>
    </row>
    <row r="191" spans="1:11" x14ac:dyDescent="0.3">
      <c r="A191" s="1">
        <f t="shared" si="2"/>
        <v>0</v>
      </c>
      <c r="B191" s="1">
        <v>190</v>
      </c>
      <c r="C191" s="4">
        <f>'n=100'!$H$758</f>
        <v>3.1150000000000002</v>
      </c>
      <c r="D191" s="21">
        <v>1.069</v>
      </c>
      <c r="E191" s="21">
        <f>(J191-I191)/I191*100</f>
        <v>0</v>
      </c>
      <c r="F191" s="21">
        <f>(K191-I191)/I191*100</f>
        <v>0</v>
      </c>
      <c r="G191" s="22">
        <f>IF(J191=I191,1,0)</f>
        <v>1</v>
      </c>
      <c r="H191" s="22">
        <f>IF(K191=I191,1,0)</f>
        <v>1</v>
      </c>
      <c r="I191" s="1">
        <v>14</v>
      </c>
      <c r="J191" s="1">
        <f>'n=100'!$M$758</f>
        <v>14</v>
      </c>
      <c r="K191" s="1">
        <v>14</v>
      </c>
    </row>
    <row r="192" spans="1:11" x14ac:dyDescent="0.3">
      <c r="A192" s="1">
        <f t="shared" si="2"/>
        <v>0</v>
      </c>
      <c r="B192" s="1">
        <v>191</v>
      </c>
      <c r="C192" s="4">
        <f>'n=100'!$H$762</f>
        <v>2.004</v>
      </c>
      <c r="D192" s="21">
        <v>0.82699999999999996</v>
      </c>
      <c r="E192" s="21">
        <f>(J192-I192)/I192*100</f>
        <v>0</v>
      </c>
      <c r="F192" s="21">
        <f>(K192-I192)/I192*100</f>
        <v>0</v>
      </c>
      <c r="G192" s="22">
        <f>IF(J192=I192,1,0)</f>
        <v>1</v>
      </c>
      <c r="H192" s="22">
        <f>IF(K192=I192,1,0)</f>
        <v>1</v>
      </c>
      <c r="I192" s="1">
        <v>14</v>
      </c>
      <c r="J192" s="1">
        <f>'n=100'!$M$762</f>
        <v>14</v>
      </c>
      <c r="K192" s="1">
        <v>14</v>
      </c>
    </row>
    <row r="193" spans="1:18" x14ac:dyDescent="0.3">
      <c r="A193" s="1">
        <f t="shared" si="2"/>
        <v>0</v>
      </c>
      <c r="B193" s="1">
        <v>192</v>
      </c>
      <c r="C193" s="4">
        <f>'n=100'!$H$766</f>
        <v>3.085</v>
      </c>
      <c r="D193" s="21">
        <v>1.1160000000000001</v>
      </c>
      <c r="E193" s="21">
        <f>(J193-I193)/I193*100</f>
        <v>0</v>
      </c>
      <c r="F193" s="21">
        <f>(K193-I193)/I193*100</f>
        <v>0</v>
      </c>
      <c r="G193" s="22">
        <f>IF(J193=I193,1,0)</f>
        <v>1</v>
      </c>
      <c r="H193" s="22">
        <f>IF(K193=I193,1,0)</f>
        <v>1</v>
      </c>
      <c r="I193" s="1">
        <v>14</v>
      </c>
      <c r="J193" s="1">
        <f>'n=100'!$M$766</f>
        <v>14</v>
      </c>
      <c r="K193" s="1">
        <v>14</v>
      </c>
    </row>
    <row r="194" spans="1:18" x14ac:dyDescent="0.3">
      <c r="A194" s="1">
        <f t="shared" si="2"/>
        <v>0</v>
      </c>
      <c r="B194" s="1">
        <v>193</v>
      </c>
      <c r="C194" s="4">
        <f>'n=100'!$H$770</f>
        <v>2.0750000000000002</v>
      </c>
      <c r="D194" s="21">
        <v>1.3640000000000001</v>
      </c>
      <c r="E194" s="21">
        <f>(J194-I194)/I194*100</f>
        <v>0</v>
      </c>
      <c r="F194" s="21">
        <f>(K194-I194)/I194*100</f>
        <v>0</v>
      </c>
      <c r="G194" s="22">
        <f>IF(J194=I194,1,0)</f>
        <v>1</v>
      </c>
      <c r="H194" s="22">
        <f>IF(K194=I194,1,0)</f>
        <v>1</v>
      </c>
      <c r="I194" s="1">
        <v>15</v>
      </c>
      <c r="J194" s="1">
        <f>'n=100'!$M$770</f>
        <v>15</v>
      </c>
      <c r="K194" s="1">
        <v>15</v>
      </c>
    </row>
    <row r="195" spans="1:18" x14ac:dyDescent="0.3">
      <c r="A195" s="1">
        <f t="shared" ref="A195:A258" si="3">IF(MOD(B195,25)=0,1,0)</f>
        <v>0</v>
      </c>
      <c r="B195" s="1">
        <v>194</v>
      </c>
      <c r="C195" s="4">
        <f>'n=100'!$H$774</f>
        <v>2.7349999999999999</v>
      </c>
      <c r="D195" s="21">
        <v>2.3439999999999999</v>
      </c>
      <c r="E195" s="21">
        <f>(J195-I195)/I195*100</f>
        <v>0</v>
      </c>
      <c r="F195" s="21">
        <f>(K195-I195)/I195*100</f>
        <v>0</v>
      </c>
      <c r="G195" s="22">
        <f>IF(J195=I195,1,0)</f>
        <v>1</v>
      </c>
      <c r="H195" s="22">
        <f>IF(K195=I195,1,0)</f>
        <v>1</v>
      </c>
      <c r="I195" s="1">
        <v>16</v>
      </c>
      <c r="J195" s="1">
        <f>'n=100'!$M$774</f>
        <v>16</v>
      </c>
      <c r="K195" s="1">
        <v>16</v>
      </c>
    </row>
    <row r="196" spans="1:18" x14ac:dyDescent="0.3">
      <c r="A196" s="1">
        <f t="shared" si="3"/>
        <v>0</v>
      </c>
      <c r="B196" s="1">
        <v>195</v>
      </c>
      <c r="C196" s="4">
        <f>'n=100'!$H$778</f>
        <v>3.4640000000000004</v>
      </c>
      <c r="D196" s="21">
        <v>2.2599999999999998</v>
      </c>
      <c r="E196" s="21">
        <f>(J196-I196)/I196*100</f>
        <v>0</v>
      </c>
      <c r="F196" s="21">
        <f>(K196-I196)/I196*100</f>
        <v>0</v>
      </c>
      <c r="G196" s="22">
        <f>IF(J196=I196,1,0)</f>
        <v>1</v>
      </c>
      <c r="H196" s="22">
        <f>IF(K196=I196,1,0)</f>
        <v>1</v>
      </c>
      <c r="I196" s="1">
        <v>15</v>
      </c>
      <c r="J196" s="1">
        <f>'n=100'!$M$778</f>
        <v>15</v>
      </c>
      <c r="K196" s="1">
        <v>15</v>
      </c>
    </row>
    <row r="197" spans="1:18" x14ac:dyDescent="0.3">
      <c r="A197" s="1">
        <f t="shared" si="3"/>
        <v>0</v>
      </c>
      <c r="B197" s="1">
        <v>196</v>
      </c>
      <c r="C197" s="4">
        <f>'n=100'!$H$782</f>
        <v>4.6749999999999998</v>
      </c>
      <c r="D197" s="21">
        <v>4.0060000000000002</v>
      </c>
      <c r="E197" s="21">
        <f>(J197-I197)/I197*100</f>
        <v>0</v>
      </c>
      <c r="F197" s="21">
        <f>(K197-I197)/I197*100</f>
        <v>0</v>
      </c>
      <c r="G197" s="22">
        <f>IF(J197=I197,1,0)</f>
        <v>1</v>
      </c>
      <c r="H197" s="22">
        <f>IF(K197=I197,1,0)</f>
        <v>1</v>
      </c>
      <c r="I197" s="1">
        <v>15</v>
      </c>
      <c r="J197" s="1">
        <f>'n=100'!$M$782</f>
        <v>15</v>
      </c>
      <c r="K197" s="1">
        <v>15</v>
      </c>
    </row>
    <row r="198" spans="1:18" x14ac:dyDescent="0.3">
      <c r="A198" s="1">
        <f t="shared" si="3"/>
        <v>0</v>
      </c>
      <c r="B198" s="1">
        <v>197</v>
      </c>
      <c r="C198" s="4">
        <f>'n=100'!$H$786</f>
        <v>2.6059999999999999</v>
      </c>
      <c r="D198" s="21">
        <v>2.133</v>
      </c>
      <c r="E198" s="21">
        <f>(J198-I198)/I198*100</f>
        <v>0</v>
      </c>
      <c r="F198" s="21">
        <f>(K198-I198)/I198*100</f>
        <v>0</v>
      </c>
      <c r="G198" s="22">
        <f>IF(J198=I198,1,0)</f>
        <v>1</v>
      </c>
      <c r="H198" s="22">
        <f>IF(K198=I198,1,0)</f>
        <v>1</v>
      </c>
      <c r="I198" s="1">
        <v>15</v>
      </c>
      <c r="J198" s="1">
        <f>'n=100'!$M$786</f>
        <v>15</v>
      </c>
      <c r="K198" s="1">
        <v>15</v>
      </c>
    </row>
    <row r="199" spans="1:18" x14ac:dyDescent="0.3">
      <c r="A199" s="1">
        <f t="shared" si="3"/>
        <v>0</v>
      </c>
      <c r="B199" s="1">
        <v>198</v>
      </c>
      <c r="C199" s="4">
        <f>'n=100'!$H$790</f>
        <v>2.6259999999999999</v>
      </c>
      <c r="D199" s="21">
        <v>1.27</v>
      </c>
      <c r="E199" s="21">
        <f>(J199-I199)/I199*100</f>
        <v>0</v>
      </c>
      <c r="F199" s="21">
        <f>(K199-I199)/I199*100</f>
        <v>0</v>
      </c>
      <c r="G199" s="22">
        <f>IF(J199=I199,1,0)</f>
        <v>1</v>
      </c>
      <c r="H199" s="22">
        <f>IF(K199=I199,1,0)</f>
        <v>1</v>
      </c>
      <c r="I199" s="1">
        <v>14</v>
      </c>
      <c r="J199" s="1">
        <f>'n=100'!$M$790</f>
        <v>14</v>
      </c>
      <c r="K199" s="1">
        <v>14</v>
      </c>
    </row>
    <row r="200" spans="1:18" x14ac:dyDescent="0.3">
      <c r="A200" s="1">
        <f t="shared" si="3"/>
        <v>0</v>
      </c>
      <c r="B200" s="1">
        <v>199</v>
      </c>
      <c r="C200" s="4">
        <f>'n=100'!$H$794</f>
        <v>3.3</v>
      </c>
      <c r="D200" s="21">
        <v>2.1230000000000002</v>
      </c>
      <c r="E200" s="21">
        <f>(J200-I200)/I200*100</f>
        <v>0</v>
      </c>
      <c r="F200" s="21">
        <f>(K200-I200)/I200*100</f>
        <v>0</v>
      </c>
      <c r="G200" s="22">
        <f>IF(J200=I200,1,0)</f>
        <v>1</v>
      </c>
      <c r="H200" s="22">
        <f>IF(K200=I200,1,0)</f>
        <v>1</v>
      </c>
      <c r="I200" s="1">
        <v>15</v>
      </c>
      <c r="J200" s="1">
        <f>'n=100'!$M$794</f>
        <v>15</v>
      </c>
      <c r="K200" s="1">
        <v>15</v>
      </c>
    </row>
    <row r="201" spans="1:18" x14ac:dyDescent="0.3">
      <c r="A201" s="1">
        <f t="shared" si="3"/>
        <v>1</v>
      </c>
      <c r="B201" s="1">
        <v>200</v>
      </c>
      <c r="C201" s="4">
        <f>'n=100'!$H$798</f>
        <v>4.5040000000000004</v>
      </c>
      <c r="D201" s="4">
        <v>7.056</v>
      </c>
      <c r="E201" s="21">
        <f>(J201-I201)/I201*100</f>
        <v>0</v>
      </c>
      <c r="F201" s="21">
        <f>(K201-I201)/I201*100</f>
        <v>0</v>
      </c>
      <c r="G201" s="22">
        <f>IF(J201=I201,1,0)</f>
        <v>1</v>
      </c>
      <c r="H201" s="22">
        <f>IF(K201=I201,1,0)</f>
        <v>1</v>
      </c>
      <c r="I201" s="1">
        <v>15</v>
      </c>
      <c r="J201" s="1">
        <f>'n=100'!$M$798</f>
        <v>15</v>
      </c>
      <c r="K201" s="1">
        <v>15</v>
      </c>
      <c r="M201" s="21">
        <f>AVERAGE(C177:C201)</f>
        <v>2.8542000000000001</v>
      </c>
      <c r="N201" s="21">
        <f>AVERAGE(D177:D201)</f>
        <v>1.8292000000000002</v>
      </c>
      <c r="O201" s="21">
        <f>AVERAGE(E177:E201)</f>
        <v>0</v>
      </c>
      <c r="P201" s="21">
        <f>AVERAGE(F177:F201)</f>
        <v>0</v>
      </c>
      <c r="Q201" s="22">
        <f>SUM(G177:G201)</f>
        <v>25</v>
      </c>
      <c r="R201" s="22">
        <f>SUM(H177:H201)</f>
        <v>25</v>
      </c>
    </row>
    <row r="202" spans="1:18" x14ac:dyDescent="0.3">
      <c r="A202" s="1">
        <f t="shared" si="3"/>
        <v>0</v>
      </c>
      <c r="B202" s="1">
        <v>201</v>
      </c>
      <c r="C202" s="4">
        <f>'n=100'!$H$802</f>
        <v>2.5610000000000004</v>
      </c>
      <c r="D202" s="21">
        <v>4.0380000000000003</v>
      </c>
      <c r="E202" s="21">
        <f>(J202-I202)/I202*100</f>
        <v>1.9230769230769231</v>
      </c>
      <c r="F202" s="21">
        <f>(K202-I202)/I202*100</f>
        <v>0</v>
      </c>
      <c r="G202" s="22">
        <f>IF(J202=I202,1,0)</f>
        <v>0</v>
      </c>
      <c r="H202" s="22">
        <f>IF(K202=I202,1,0)</f>
        <v>1</v>
      </c>
      <c r="I202" s="1">
        <v>52</v>
      </c>
      <c r="J202" s="1">
        <f>'n=100'!$M$802</f>
        <v>53</v>
      </c>
      <c r="K202" s="1">
        <v>52</v>
      </c>
    </row>
    <row r="203" spans="1:18" x14ac:dyDescent="0.3">
      <c r="A203" s="1">
        <f t="shared" si="3"/>
        <v>0</v>
      </c>
      <c r="B203" s="1">
        <v>202</v>
      </c>
      <c r="C203" s="4">
        <f>'n=100'!$H$806</f>
        <v>1.4080000000000001</v>
      </c>
      <c r="D203" s="21">
        <v>419.46100000000001</v>
      </c>
      <c r="E203" s="21">
        <f>(J203-I203)/I203*100</f>
        <v>0</v>
      </c>
      <c r="F203" s="21">
        <f>(K203-I203)/I203*100</f>
        <v>1.639344262295082</v>
      </c>
      <c r="G203" s="22">
        <f>IF(J203=I203,1,0)</f>
        <v>1</v>
      </c>
      <c r="H203" s="22">
        <f>IF(K203=I203,1,0)</f>
        <v>0</v>
      </c>
      <c r="I203" s="1">
        <v>61</v>
      </c>
      <c r="J203" s="1">
        <f>'n=100'!$M$806</f>
        <v>61</v>
      </c>
      <c r="K203" s="1">
        <v>62</v>
      </c>
    </row>
    <row r="204" spans="1:18" x14ac:dyDescent="0.3">
      <c r="A204" s="1">
        <f t="shared" si="3"/>
        <v>0</v>
      </c>
      <c r="B204" s="1">
        <v>203</v>
      </c>
      <c r="C204" s="4">
        <f>'n=100'!$H$810</f>
        <v>0.96199999999999997</v>
      </c>
      <c r="D204" s="21">
        <v>24.878</v>
      </c>
      <c r="E204" s="21">
        <f>(J204-I204)/I204*100</f>
        <v>0</v>
      </c>
      <c r="F204" s="21">
        <f>(K204-I204)/I204*100</f>
        <v>0</v>
      </c>
      <c r="G204" s="22">
        <f>IF(J204=I204,1,0)</f>
        <v>1</v>
      </c>
      <c r="H204" s="22">
        <f>IF(K204=I204,1,0)</f>
        <v>1</v>
      </c>
      <c r="I204" s="1">
        <v>52</v>
      </c>
      <c r="J204" s="1">
        <f>'n=100'!$M$810</f>
        <v>52</v>
      </c>
      <c r="K204" s="1">
        <v>52</v>
      </c>
    </row>
    <row r="205" spans="1:18" x14ac:dyDescent="0.3">
      <c r="A205" s="1">
        <f t="shared" si="3"/>
        <v>0</v>
      </c>
      <c r="B205" s="1">
        <v>204</v>
      </c>
      <c r="C205" s="4">
        <f>'n=100'!$H$814</f>
        <v>2.7269999999999999</v>
      </c>
      <c r="D205" s="21">
        <v>419.66199999999998</v>
      </c>
      <c r="E205" s="21">
        <f>(J205-I205)/I205*100</f>
        <v>0</v>
      </c>
      <c r="F205" s="21">
        <f>(K205-I205)/I205*100</f>
        <v>0</v>
      </c>
      <c r="G205" s="22">
        <f>IF(J205=I205,1,0)</f>
        <v>1</v>
      </c>
      <c r="H205" s="22">
        <f>IF(K205=I205,1,0)</f>
        <v>1</v>
      </c>
      <c r="I205" s="1">
        <v>50</v>
      </c>
      <c r="J205" s="1">
        <f>'n=100'!$M$814</f>
        <v>50</v>
      </c>
      <c r="K205" s="1">
        <v>50</v>
      </c>
    </row>
    <row r="206" spans="1:18" x14ac:dyDescent="0.3">
      <c r="A206" s="1">
        <f t="shared" si="3"/>
        <v>0</v>
      </c>
      <c r="B206" s="1">
        <v>205</v>
      </c>
      <c r="C206" s="4">
        <f>'n=100'!$H$818</f>
        <v>1.2629999999999999</v>
      </c>
      <c r="D206" s="21">
        <v>459.94100000000003</v>
      </c>
      <c r="E206" s="21">
        <f>(J206-I206)/I206*100</f>
        <v>0</v>
      </c>
      <c r="F206" s="21">
        <f>(K206-I206)/I206*100</f>
        <v>1.7857142857142856</v>
      </c>
      <c r="G206" s="22">
        <f>IF(J206=I206,1,0)</f>
        <v>1</v>
      </c>
      <c r="H206" s="22">
        <f>IF(K206=I206,1,0)</f>
        <v>0</v>
      </c>
      <c r="I206" s="1">
        <v>56</v>
      </c>
      <c r="J206" s="1">
        <f>'n=100'!$M$818</f>
        <v>56</v>
      </c>
      <c r="K206" s="1">
        <v>57</v>
      </c>
    </row>
    <row r="207" spans="1:18" x14ac:dyDescent="0.3">
      <c r="A207" s="1">
        <f t="shared" si="3"/>
        <v>0</v>
      </c>
      <c r="B207" s="1">
        <v>206</v>
      </c>
      <c r="C207" s="4">
        <f>'n=100'!$H$822</f>
        <v>1.1829999999999998</v>
      </c>
      <c r="D207" s="21">
        <v>46.980999999999995</v>
      </c>
      <c r="E207" s="21">
        <f>(J207-I207)/I207*100</f>
        <v>0</v>
      </c>
      <c r="F207" s="21">
        <f>(K207-I207)/I207*100</f>
        <v>0</v>
      </c>
      <c r="G207" s="22">
        <f>IF(J207=I207,1,0)</f>
        <v>1</v>
      </c>
      <c r="H207" s="22">
        <f>IF(K207=I207,1,0)</f>
        <v>1</v>
      </c>
      <c r="I207" s="1">
        <v>51</v>
      </c>
      <c r="J207" s="1">
        <f>'n=100'!$M$822</f>
        <v>51</v>
      </c>
      <c r="K207" s="1">
        <v>51</v>
      </c>
    </row>
    <row r="208" spans="1:18" x14ac:dyDescent="0.3">
      <c r="A208" s="1">
        <f t="shared" si="3"/>
        <v>0</v>
      </c>
      <c r="B208" s="1">
        <v>207</v>
      </c>
      <c r="C208" s="4">
        <f>'n=100'!$H$826</f>
        <v>3.2650000000000001</v>
      </c>
      <c r="D208" s="21">
        <v>419.19400000000002</v>
      </c>
      <c r="E208" s="21">
        <f>(J208-I208)/I208*100</f>
        <v>2</v>
      </c>
      <c r="F208" s="21">
        <f>(K208-I208)/I208*100</f>
        <v>2</v>
      </c>
      <c r="G208" s="22">
        <f>IF(J208=I208,1,0)</f>
        <v>0</v>
      </c>
      <c r="H208" s="22">
        <f>IF(K208=I208,1,0)</f>
        <v>0</v>
      </c>
      <c r="I208" s="1">
        <v>50</v>
      </c>
      <c r="J208" s="1">
        <f>'n=100'!$M$826</f>
        <v>51</v>
      </c>
      <c r="K208" s="1">
        <v>51</v>
      </c>
    </row>
    <row r="209" spans="1:11" x14ac:dyDescent="0.3">
      <c r="A209" s="1">
        <f t="shared" si="3"/>
        <v>0</v>
      </c>
      <c r="B209" s="1">
        <v>208</v>
      </c>
      <c r="C209" s="4">
        <f>'n=100'!$H$830</f>
        <v>1.01</v>
      </c>
      <c r="D209" s="21">
        <v>451.74200000000002</v>
      </c>
      <c r="E209" s="21">
        <f>(J209-I209)/I209*100</f>
        <v>0</v>
      </c>
      <c r="F209" s="21">
        <f>(K209-I209)/I209*100</f>
        <v>1.7857142857142856</v>
      </c>
      <c r="G209" s="22">
        <f>IF(J209=I209,1,0)</f>
        <v>1</v>
      </c>
      <c r="H209" s="22">
        <f>IF(K209=I209,1,0)</f>
        <v>0</v>
      </c>
      <c r="I209" s="1">
        <v>56</v>
      </c>
      <c r="J209" s="1">
        <f>'n=100'!$M$830</f>
        <v>56</v>
      </c>
      <c r="K209" s="1">
        <v>57</v>
      </c>
    </row>
    <row r="210" spans="1:11" x14ac:dyDescent="0.3">
      <c r="A210" s="1">
        <f t="shared" si="3"/>
        <v>0</v>
      </c>
      <c r="B210" s="1">
        <v>209</v>
      </c>
      <c r="C210" s="4">
        <f>'n=100'!$H$834</f>
        <v>1.23</v>
      </c>
      <c r="D210" s="21">
        <v>144.952</v>
      </c>
      <c r="E210" s="21">
        <f>(J210-I210)/I210*100</f>
        <v>0</v>
      </c>
      <c r="F210" s="21">
        <f>(K210-I210)/I210*100</f>
        <v>0</v>
      </c>
      <c r="G210" s="22">
        <f>IF(J210=I210,1,0)</f>
        <v>1</v>
      </c>
      <c r="H210" s="22">
        <f>IF(K210=I210,1,0)</f>
        <v>1</v>
      </c>
      <c r="I210" s="1">
        <v>54</v>
      </c>
      <c r="J210" s="1">
        <f>'n=100'!$M$834</f>
        <v>54</v>
      </c>
      <c r="K210" s="1">
        <v>54</v>
      </c>
    </row>
    <row r="211" spans="1:11" x14ac:dyDescent="0.3">
      <c r="A211" s="1">
        <f t="shared" si="3"/>
        <v>0</v>
      </c>
      <c r="B211" s="1">
        <v>210</v>
      </c>
      <c r="C211" s="4">
        <f>'n=100'!$H$838</f>
        <v>2.2759999999999998</v>
      </c>
      <c r="D211" s="21">
        <v>422.48500000000001</v>
      </c>
      <c r="E211" s="21">
        <f>(J211-I211)/I211*100</f>
        <v>1.9607843137254901</v>
      </c>
      <c r="F211" s="21">
        <f>(K211-I211)/I211*100</f>
        <v>1.9607843137254901</v>
      </c>
      <c r="G211" s="22">
        <f>IF(J211=I211,1,0)</f>
        <v>0</v>
      </c>
      <c r="H211" s="22">
        <f>IF(K211=I211,1,0)</f>
        <v>0</v>
      </c>
      <c r="I211" s="1">
        <v>51</v>
      </c>
      <c r="J211" s="1">
        <f>'n=100'!$M$838</f>
        <v>52</v>
      </c>
      <c r="K211" s="1">
        <v>52</v>
      </c>
    </row>
    <row r="212" spans="1:11" x14ac:dyDescent="0.3">
      <c r="A212" s="1">
        <f t="shared" si="3"/>
        <v>0</v>
      </c>
      <c r="B212" s="1">
        <v>211</v>
      </c>
      <c r="C212" s="4">
        <f>'n=100'!$H$842</f>
        <v>0.96199999999999997</v>
      </c>
      <c r="D212" s="21">
        <v>54.545999999999999</v>
      </c>
      <c r="E212" s="21">
        <f>(J212-I212)/I212*100</f>
        <v>0</v>
      </c>
      <c r="F212" s="21">
        <f>(K212-I212)/I212*100</f>
        <v>0</v>
      </c>
      <c r="G212" s="22">
        <f>IF(J212=I212,1,0)</f>
        <v>1</v>
      </c>
      <c r="H212" s="22">
        <f>IF(K212=I212,1,0)</f>
        <v>1</v>
      </c>
      <c r="I212" s="1">
        <v>51</v>
      </c>
      <c r="J212" s="1">
        <f>'n=100'!$M$842</f>
        <v>51</v>
      </c>
      <c r="K212" s="1">
        <v>51</v>
      </c>
    </row>
    <row r="213" spans="1:11" x14ac:dyDescent="0.3">
      <c r="A213" s="1">
        <f t="shared" si="3"/>
        <v>0</v>
      </c>
      <c r="B213" s="1">
        <v>212</v>
      </c>
      <c r="C213" s="4">
        <f>'n=100'!$H$846</f>
        <v>2.4889999999999999</v>
      </c>
      <c r="D213" s="21">
        <v>420.13</v>
      </c>
      <c r="E213" s="21">
        <f>(J213-I213)/I213*100</f>
        <v>1.9607843137254901</v>
      </c>
      <c r="F213" s="21">
        <f>(K213-I213)/I213*100</f>
        <v>1.9607843137254901</v>
      </c>
      <c r="G213" s="22">
        <f>IF(J213=I213,1,0)</f>
        <v>0</v>
      </c>
      <c r="H213" s="22">
        <f>IF(K213=I213,1,0)</f>
        <v>0</v>
      </c>
      <c r="I213" s="1">
        <v>51</v>
      </c>
      <c r="J213" s="1">
        <f>'n=100'!$M$846</f>
        <v>52</v>
      </c>
      <c r="K213" s="1">
        <v>52</v>
      </c>
    </row>
    <row r="214" spans="1:11" x14ac:dyDescent="0.3">
      <c r="A214" s="1">
        <f t="shared" si="3"/>
        <v>0</v>
      </c>
      <c r="B214" s="1">
        <v>213</v>
      </c>
      <c r="C214" s="4">
        <f>'n=100'!$H$850</f>
        <v>1.0289999999999999</v>
      </c>
      <c r="D214" s="21">
        <v>58.161999999999999</v>
      </c>
      <c r="E214" s="21">
        <f>(J214-I214)/I214*100</f>
        <v>0</v>
      </c>
      <c r="F214" s="21">
        <f>(K214-I214)/I214*100</f>
        <v>0</v>
      </c>
      <c r="G214" s="22">
        <f>IF(J214=I214,1,0)</f>
        <v>1</v>
      </c>
      <c r="H214" s="22">
        <f>IF(K214=I214,1,0)</f>
        <v>1</v>
      </c>
      <c r="I214" s="1">
        <v>52</v>
      </c>
      <c r="J214" s="1">
        <f>'n=100'!$M$850</f>
        <v>52</v>
      </c>
      <c r="K214" s="1">
        <v>52</v>
      </c>
    </row>
    <row r="215" spans="1:11" x14ac:dyDescent="0.3">
      <c r="A215" s="1">
        <f t="shared" si="3"/>
        <v>0</v>
      </c>
      <c r="B215" s="1">
        <v>214</v>
      </c>
      <c r="C215" s="4">
        <f>'n=100'!$H$854</f>
        <v>0.93700000000000006</v>
      </c>
      <c r="D215" s="21">
        <v>1.996</v>
      </c>
      <c r="E215" s="21">
        <f>(J215-I215)/I215*100</f>
        <v>0</v>
      </c>
      <c r="F215" s="21">
        <f>(K215-I215)/I215*100</f>
        <v>0</v>
      </c>
      <c r="G215" s="22">
        <f>IF(J215=I215,1,0)</f>
        <v>1</v>
      </c>
      <c r="H215" s="22">
        <f>IF(K215=I215,1,0)</f>
        <v>1</v>
      </c>
      <c r="I215" s="1">
        <v>54</v>
      </c>
      <c r="J215" s="1">
        <f>'n=100'!$M$854</f>
        <v>54</v>
      </c>
      <c r="K215" s="1">
        <v>54</v>
      </c>
    </row>
    <row r="216" spans="1:11" x14ac:dyDescent="0.3">
      <c r="A216" s="1">
        <f t="shared" si="3"/>
        <v>0</v>
      </c>
      <c r="B216" s="1">
        <v>215</v>
      </c>
      <c r="C216" s="4">
        <f>'n=100'!$H$858</f>
        <v>1.01</v>
      </c>
      <c r="D216" s="21">
        <v>2.7429999999999999</v>
      </c>
      <c r="E216" s="21">
        <f>(J216-I216)/I216*100</f>
        <v>0</v>
      </c>
      <c r="F216" s="21">
        <f>(K216-I216)/I216*100</f>
        <v>0</v>
      </c>
      <c r="G216" s="22">
        <f>IF(J216=I216,1,0)</f>
        <v>1</v>
      </c>
      <c r="H216" s="22">
        <f>IF(K216=I216,1,0)</f>
        <v>1</v>
      </c>
      <c r="I216" s="1">
        <v>48</v>
      </c>
      <c r="J216" s="1">
        <f>'n=100'!$M$858</f>
        <v>48</v>
      </c>
      <c r="K216" s="1">
        <v>48</v>
      </c>
    </row>
    <row r="217" spans="1:11" x14ac:dyDescent="0.3">
      <c r="A217" s="1">
        <f t="shared" si="3"/>
        <v>0</v>
      </c>
      <c r="B217" s="1">
        <v>216</v>
      </c>
      <c r="C217" s="4">
        <f>'n=100'!$H$862</f>
        <v>2.681</v>
      </c>
      <c r="D217" s="21">
        <v>422.339</v>
      </c>
      <c r="E217" s="21">
        <f>(J217-I217)/I217*100</f>
        <v>1.9607843137254901</v>
      </c>
      <c r="F217" s="21">
        <f>(K217-I217)/I217*100</f>
        <v>1.9607843137254901</v>
      </c>
      <c r="G217" s="22">
        <f>IF(J217=I217,1,0)</f>
        <v>0</v>
      </c>
      <c r="H217" s="22">
        <f>IF(K217=I217,1,0)</f>
        <v>0</v>
      </c>
      <c r="I217" s="1">
        <v>51</v>
      </c>
      <c r="J217" s="1">
        <f>'n=100'!$M$862</f>
        <v>52</v>
      </c>
      <c r="K217" s="1">
        <v>52</v>
      </c>
    </row>
    <row r="218" spans="1:11" x14ac:dyDescent="0.3">
      <c r="A218" s="1">
        <f t="shared" si="3"/>
        <v>0</v>
      </c>
      <c r="B218" s="1">
        <v>217</v>
      </c>
      <c r="C218" s="4">
        <f>'n=100'!$H$866</f>
        <v>1.2650000000000001</v>
      </c>
      <c r="D218" s="21">
        <v>90.837999999999994</v>
      </c>
      <c r="E218" s="21">
        <f>(J218-I218)/I218*100</f>
        <v>0</v>
      </c>
      <c r="F218" s="21">
        <f>(K218-I218)/I218*100</f>
        <v>0</v>
      </c>
      <c r="G218" s="22">
        <f>IF(J218=I218,1,0)</f>
        <v>1</v>
      </c>
      <c r="H218" s="22">
        <f>IF(K218=I218,1,0)</f>
        <v>1</v>
      </c>
      <c r="I218" s="1">
        <v>51</v>
      </c>
      <c r="J218" s="1">
        <f>'n=100'!$M$866</f>
        <v>51</v>
      </c>
      <c r="K218" s="1">
        <v>51</v>
      </c>
    </row>
    <row r="219" spans="1:11" x14ac:dyDescent="0.3">
      <c r="A219" s="1">
        <f t="shared" si="3"/>
        <v>0</v>
      </c>
      <c r="B219" s="1">
        <v>218</v>
      </c>
      <c r="C219" s="4">
        <f>'n=100'!$H$870</f>
        <v>1.2250000000000001</v>
      </c>
      <c r="D219" s="21">
        <v>30.088000000000001</v>
      </c>
      <c r="E219" s="21">
        <f>(J219-I219)/I219*100</f>
        <v>0</v>
      </c>
      <c r="F219" s="21">
        <f>(K219-I219)/I219*100</f>
        <v>0</v>
      </c>
      <c r="G219" s="22">
        <f>IF(J219=I219,1,0)</f>
        <v>1</v>
      </c>
      <c r="H219" s="22">
        <f>IF(K219=I219,1,0)</f>
        <v>1</v>
      </c>
      <c r="I219" s="1">
        <v>52</v>
      </c>
      <c r="J219" s="1">
        <f>'n=100'!$M$870</f>
        <v>52</v>
      </c>
      <c r="K219" s="1">
        <v>52</v>
      </c>
    </row>
    <row r="220" spans="1:11" x14ac:dyDescent="0.3">
      <c r="A220" s="1">
        <f t="shared" si="3"/>
        <v>0</v>
      </c>
      <c r="B220" s="1">
        <v>219</v>
      </c>
      <c r="C220" s="4">
        <f>'n=100'!$H$874</f>
        <v>0.90799999999999992</v>
      </c>
      <c r="D220" s="21">
        <v>4.4729999999999999</v>
      </c>
      <c r="E220" s="21">
        <f>(J220-I220)/I220*100</f>
        <v>0</v>
      </c>
      <c r="F220" s="21">
        <f>(K220-I220)/I220*100</f>
        <v>0</v>
      </c>
      <c r="G220" s="22">
        <f>IF(J220=I220,1,0)</f>
        <v>1</v>
      </c>
      <c r="H220" s="22">
        <f>IF(K220=I220,1,0)</f>
        <v>1</v>
      </c>
      <c r="I220" s="1">
        <v>51</v>
      </c>
      <c r="J220" s="1">
        <f>'n=100'!$M$874</f>
        <v>51</v>
      </c>
      <c r="K220" s="1">
        <v>51</v>
      </c>
    </row>
    <row r="221" spans="1:11" x14ac:dyDescent="0.3">
      <c r="A221" s="1">
        <f t="shared" si="3"/>
        <v>0</v>
      </c>
      <c r="B221" s="1">
        <v>220</v>
      </c>
      <c r="C221" s="4">
        <f>'n=100'!$H$878</f>
        <v>0.80900000000000005</v>
      </c>
      <c r="D221" s="21">
        <v>1.5719999999999998</v>
      </c>
      <c r="E221" s="21">
        <f>(J221-I221)/I221*100</f>
        <v>0</v>
      </c>
      <c r="F221" s="21">
        <f>(K221-I221)/I221*100</f>
        <v>0</v>
      </c>
      <c r="G221" s="22">
        <f>IF(J221=I221,1,0)</f>
        <v>1</v>
      </c>
      <c r="H221" s="22">
        <f>IF(K221=I221,1,0)</f>
        <v>1</v>
      </c>
      <c r="I221" s="1">
        <v>52</v>
      </c>
      <c r="J221" s="1">
        <f>'n=100'!$M$878</f>
        <v>52</v>
      </c>
      <c r="K221" s="1">
        <v>52</v>
      </c>
    </row>
    <row r="222" spans="1:11" x14ac:dyDescent="0.3">
      <c r="A222" s="1">
        <f t="shared" si="3"/>
        <v>0</v>
      </c>
      <c r="B222" s="1">
        <v>221</v>
      </c>
      <c r="C222" s="4">
        <f>'n=100'!$H$882</f>
        <v>1.2090000000000001</v>
      </c>
      <c r="D222" s="21">
        <v>420.06799999999998</v>
      </c>
      <c r="E222" s="21">
        <f>(J222-I222)/I222*100</f>
        <v>0</v>
      </c>
      <c r="F222" s="21">
        <f>(K222-I222)/I222*100</f>
        <v>1.7543859649122806</v>
      </c>
      <c r="G222" s="22">
        <f>IF(J222=I222,1,0)</f>
        <v>1</v>
      </c>
      <c r="H222" s="22">
        <f>IF(K222=I222,1,0)</f>
        <v>0</v>
      </c>
      <c r="I222" s="1">
        <v>57</v>
      </c>
      <c r="J222" s="1">
        <f>'n=100'!$M$882</f>
        <v>57</v>
      </c>
      <c r="K222" s="1">
        <v>58</v>
      </c>
    </row>
    <row r="223" spans="1:11" x14ac:dyDescent="0.3">
      <c r="A223" s="1">
        <f t="shared" si="3"/>
        <v>0</v>
      </c>
      <c r="B223" s="1">
        <v>222</v>
      </c>
      <c r="C223" s="4">
        <f>'n=100'!$H$886</f>
        <v>1.635</v>
      </c>
      <c r="D223" s="21">
        <v>433.803</v>
      </c>
      <c r="E223" s="21">
        <f>(J223-I223)/I223*100</f>
        <v>0</v>
      </c>
      <c r="F223" s="21">
        <f>(K223-I223)/I223*100</f>
        <v>0</v>
      </c>
      <c r="G223" s="22">
        <f>IF(J223=I223,1,0)</f>
        <v>1</v>
      </c>
      <c r="H223" s="22">
        <f>IF(K223=I223,1,0)</f>
        <v>1</v>
      </c>
      <c r="I223" s="1">
        <v>52</v>
      </c>
      <c r="J223" s="1">
        <f>'n=100'!$M$886</f>
        <v>52</v>
      </c>
      <c r="K223" s="1">
        <v>52</v>
      </c>
    </row>
    <row r="224" spans="1:11" x14ac:dyDescent="0.3">
      <c r="A224" s="1">
        <f t="shared" si="3"/>
        <v>0</v>
      </c>
      <c r="B224" s="1">
        <v>223</v>
      </c>
      <c r="C224" s="4">
        <f>'n=100'!$H$890</f>
        <v>2.5339999999999998</v>
      </c>
      <c r="D224" s="21">
        <v>433.43599999999998</v>
      </c>
      <c r="E224" s="21">
        <f>(J224-I224)/I224*100</f>
        <v>2</v>
      </c>
      <c r="F224" s="21">
        <f>(K224-I224)/I224*100</f>
        <v>2</v>
      </c>
      <c r="G224" s="22">
        <f>IF(J224=I224,1,0)</f>
        <v>0</v>
      </c>
      <c r="H224" s="22">
        <f>IF(K224=I224,1,0)</f>
        <v>0</v>
      </c>
      <c r="I224" s="1">
        <v>50</v>
      </c>
      <c r="J224" s="1">
        <f>'n=100'!$M$890</f>
        <v>51</v>
      </c>
      <c r="K224" s="1">
        <v>51</v>
      </c>
    </row>
    <row r="225" spans="1:18" x14ac:dyDescent="0.3">
      <c r="A225" s="1">
        <f t="shared" si="3"/>
        <v>0</v>
      </c>
      <c r="B225" s="1">
        <v>224</v>
      </c>
      <c r="C225" s="4">
        <f>'n=100'!$H$894</f>
        <v>1.085</v>
      </c>
      <c r="D225" s="21">
        <v>434.40199999999999</v>
      </c>
      <c r="E225" s="21">
        <f>(J225-I225)/I225*100</f>
        <v>0</v>
      </c>
      <c r="F225" s="21">
        <f>(K225-I225)/I225*100</f>
        <v>1.8181818181818181</v>
      </c>
      <c r="G225" s="22">
        <f>IF(J225=I225,1,0)</f>
        <v>1</v>
      </c>
      <c r="H225" s="22">
        <f>IF(K225=I225,1,0)</f>
        <v>0</v>
      </c>
      <c r="I225" s="1">
        <v>55</v>
      </c>
      <c r="J225" s="1">
        <f>'n=100'!$M$894</f>
        <v>55</v>
      </c>
      <c r="K225" s="1">
        <v>56</v>
      </c>
    </row>
    <row r="226" spans="1:18" x14ac:dyDescent="0.3">
      <c r="A226" s="1">
        <f t="shared" si="3"/>
        <v>1</v>
      </c>
      <c r="B226" s="1">
        <v>225</v>
      </c>
      <c r="C226" s="4">
        <f>'n=100'!$H$898</f>
        <v>1.2190000000000001</v>
      </c>
      <c r="D226" s="4">
        <v>40.566000000000003</v>
      </c>
      <c r="E226" s="21">
        <f>(J226-I226)/I226*100</f>
        <v>0</v>
      </c>
      <c r="F226" s="21">
        <f>(K226-I226)/I226*100</f>
        <v>0</v>
      </c>
      <c r="G226" s="22">
        <f>IF(J226=I226,1,0)</f>
        <v>1</v>
      </c>
      <c r="H226" s="22">
        <f>IF(K226=I226,1,0)</f>
        <v>1</v>
      </c>
      <c r="I226" s="1">
        <v>52</v>
      </c>
      <c r="J226" s="1">
        <f>'n=100'!$M$898</f>
        <v>52</v>
      </c>
      <c r="K226" s="1">
        <v>52</v>
      </c>
      <c r="M226" s="21">
        <f>AVERAGE(C202:C226)</f>
        <v>1.5552800000000002</v>
      </c>
      <c r="N226" s="21">
        <f>AVERAGE(D202:D226)</f>
        <v>226.49984000000001</v>
      </c>
      <c r="O226" s="21">
        <f>AVERAGE(E202:E226)</f>
        <v>0.47221719457013578</v>
      </c>
      <c r="P226" s="21">
        <f>AVERAGE(F202:F226)</f>
        <v>0.74662774231976881</v>
      </c>
      <c r="Q226" s="22">
        <f>SUM(G202:G226)</f>
        <v>19</v>
      </c>
      <c r="R226" s="22">
        <f>SUM(H202:H226)</f>
        <v>15</v>
      </c>
    </row>
    <row r="227" spans="1:18" x14ac:dyDescent="0.3">
      <c r="A227" s="1">
        <f t="shared" si="3"/>
        <v>0</v>
      </c>
      <c r="B227" s="1">
        <v>226</v>
      </c>
      <c r="C227" s="4">
        <f>'n=100'!$H$902</f>
        <v>0.47899999999999998</v>
      </c>
      <c r="D227" s="21">
        <v>0.66600000000000004</v>
      </c>
      <c r="E227" s="21">
        <f>(J227-I227)/I227*100</f>
        <v>0</v>
      </c>
      <c r="F227" s="21">
        <f>(K227-I227)/I227*100</f>
        <v>0</v>
      </c>
      <c r="G227" s="22">
        <f>IF(J227=I227,1,0)</f>
        <v>1</v>
      </c>
      <c r="H227" s="22">
        <f>IF(K227=I227,1,0)</f>
        <v>1</v>
      </c>
      <c r="I227" s="1">
        <v>25</v>
      </c>
      <c r="J227" s="1">
        <f>'n=100'!$M$902</f>
        <v>25</v>
      </c>
      <c r="K227" s="1">
        <v>25</v>
      </c>
    </row>
    <row r="228" spans="1:18" x14ac:dyDescent="0.3">
      <c r="A228" s="1">
        <f t="shared" si="3"/>
        <v>0</v>
      </c>
      <c r="B228" s="1">
        <v>227</v>
      </c>
      <c r="C228" s="4">
        <f>'n=100'!$H$906</f>
        <v>0.53</v>
      </c>
      <c r="D228" s="21">
        <v>0.77600000000000002</v>
      </c>
      <c r="E228" s="21">
        <f>(J228-I228)/I228*100</f>
        <v>0</v>
      </c>
      <c r="F228" s="21">
        <f>(K228-I228)/I228*100</f>
        <v>0</v>
      </c>
      <c r="G228" s="22">
        <f>IF(J228=I228,1,0)</f>
        <v>1</v>
      </c>
      <c r="H228" s="22">
        <f>IF(K228=I228,1,0)</f>
        <v>1</v>
      </c>
      <c r="I228" s="1">
        <v>27</v>
      </c>
      <c r="J228" s="1">
        <f>'n=100'!$M$906</f>
        <v>27</v>
      </c>
      <c r="K228" s="1">
        <v>27</v>
      </c>
    </row>
    <row r="229" spans="1:18" x14ac:dyDescent="0.3">
      <c r="A229" s="1">
        <f t="shared" si="3"/>
        <v>0</v>
      </c>
      <c r="B229" s="1">
        <v>228</v>
      </c>
      <c r="C229" s="4">
        <f>'n=100'!$H$910</f>
        <v>1.3210000000000002</v>
      </c>
      <c r="D229" s="21">
        <v>1.0900000000000001</v>
      </c>
      <c r="E229" s="21">
        <f>(J229-I229)/I229*100</f>
        <v>0</v>
      </c>
      <c r="F229" s="21">
        <f>(K229-I229)/I229*100</f>
        <v>0</v>
      </c>
      <c r="G229" s="22">
        <f>IF(J229=I229,1,0)</f>
        <v>1</v>
      </c>
      <c r="H229" s="22">
        <f>IF(K229=I229,1,0)</f>
        <v>1</v>
      </c>
      <c r="I229" s="1">
        <v>24</v>
      </c>
      <c r="J229" s="1">
        <f>'n=100'!$M$910</f>
        <v>24</v>
      </c>
      <c r="K229" s="1">
        <v>24</v>
      </c>
    </row>
    <row r="230" spans="1:18" x14ac:dyDescent="0.3">
      <c r="A230" s="1">
        <f t="shared" si="3"/>
        <v>0</v>
      </c>
      <c r="B230" s="1">
        <v>229</v>
      </c>
      <c r="C230" s="4">
        <f>'n=100'!$H$914</f>
        <v>1.6179999999999999</v>
      </c>
      <c r="D230" s="21">
        <v>11.360999999999999</v>
      </c>
      <c r="E230" s="21">
        <f>(J230-I230)/I230*100</f>
        <v>0</v>
      </c>
      <c r="F230" s="21">
        <f>(K230-I230)/I230*100</f>
        <v>0</v>
      </c>
      <c r="G230" s="22">
        <f>IF(J230=I230,1,0)</f>
        <v>1</v>
      </c>
      <c r="H230" s="22">
        <f>IF(K230=I230,1,0)</f>
        <v>1</v>
      </c>
      <c r="I230" s="1">
        <v>25</v>
      </c>
      <c r="J230" s="1">
        <f>'n=100'!$M$914</f>
        <v>25</v>
      </c>
      <c r="K230" s="1">
        <v>25</v>
      </c>
    </row>
    <row r="231" spans="1:18" x14ac:dyDescent="0.3">
      <c r="A231" s="1">
        <f t="shared" si="3"/>
        <v>0</v>
      </c>
      <c r="B231" s="1">
        <v>230</v>
      </c>
      <c r="C231" s="4">
        <f>'n=100'!$H$918</f>
        <v>0.432</v>
      </c>
      <c r="D231" s="21">
        <v>0.53700000000000003</v>
      </c>
      <c r="E231" s="21">
        <f>(J231-I231)/I231*100</f>
        <v>0</v>
      </c>
      <c r="F231" s="21">
        <f>(K231-I231)/I231*100</f>
        <v>0</v>
      </c>
      <c r="G231" s="22">
        <f>IF(J231=I231,1,0)</f>
        <v>1</v>
      </c>
      <c r="H231" s="22">
        <f>IF(K231=I231,1,0)</f>
        <v>1</v>
      </c>
      <c r="I231" s="1">
        <v>26</v>
      </c>
      <c r="J231" s="1">
        <f>'n=100'!$M$918</f>
        <v>26</v>
      </c>
      <c r="K231" s="1">
        <v>26</v>
      </c>
    </row>
    <row r="232" spans="1:18" x14ac:dyDescent="0.3">
      <c r="A232" s="1">
        <f t="shared" si="3"/>
        <v>0</v>
      </c>
      <c r="B232" s="1">
        <v>231</v>
      </c>
      <c r="C232" s="4">
        <f>'n=100'!$H$922</f>
        <v>0.505</v>
      </c>
      <c r="D232" s="21">
        <v>0.57299999999999995</v>
      </c>
      <c r="E232" s="21">
        <f>(J232-I232)/I232*100</f>
        <v>0</v>
      </c>
      <c r="F232" s="21">
        <f>(K232-I232)/I232*100</f>
        <v>0</v>
      </c>
      <c r="G232" s="22">
        <f>IF(J232=I232,1,0)</f>
        <v>1</v>
      </c>
      <c r="H232" s="22">
        <f>IF(K232=I232,1,0)</f>
        <v>1</v>
      </c>
      <c r="I232" s="1">
        <v>23</v>
      </c>
      <c r="J232" s="1">
        <f>'n=100'!$M$922</f>
        <v>23</v>
      </c>
      <c r="K232" s="1">
        <v>23</v>
      </c>
    </row>
    <row r="233" spans="1:18" x14ac:dyDescent="0.3">
      <c r="A233" s="1">
        <f t="shared" si="3"/>
        <v>0</v>
      </c>
      <c r="B233" s="1">
        <v>232</v>
      </c>
      <c r="C233" s="4">
        <f>'n=100'!$H$926</f>
        <v>0.49399999999999999</v>
      </c>
      <c r="D233" s="21">
        <v>0.67900000000000005</v>
      </c>
      <c r="E233" s="21">
        <f>(J233-I233)/I233*100</f>
        <v>0</v>
      </c>
      <c r="F233" s="21">
        <f>(K233-I233)/I233*100</f>
        <v>0</v>
      </c>
      <c r="G233" s="22">
        <f>IF(J233=I233,1,0)</f>
        <v>1</v>
      </c>
      <c r="H233" s="22">
        <f>IF(K233=I233,1,0)</f>
        <v>1</v>
      </c>
      <c r="I233" s="1">
        <v>22</v>
      </c>
      <c r="J233" s="1">
        <f>'n=100'!$M$926</f>
        <v>22</v>
      </c>
      <c r="K233" s="1">
        <v>22</v>
      </c>
    </row>
    <row r="234" spans="1:18" x14ac:dyDescent="0.3">
      <c r="A234" s="1">
        <f t="shared" si="3"/>
        <v>0</v>
      </c>
      <c r="B234" s="1">
        <v>233</v>
      </c>
      <c r="C234" s="4">
        <f>'n=100'!$H$930</f>
        <v>0.53700000000000003</v>
      </c>
      <c r="D234" s="21">
        <v>0.75700000000000001</v>
      </c>
      <c r="E234" s="21">
        <f>(J234-I234)/I234*100</f>
        <v>0</v>
      </c>
      <c r="F234" s="21">
        <f>(K234-I234)/I234*100</f>
        <v>0</v>
      </c>
      <c r="G234" s="22">
        <f>IF(J234=I234,1,0)</f>
        <v>1</v>
      </c>
      <c r="H234" s="22">
        <f>IF(K234=I234,1,0)</f>
        <v>1</v>
      </c>
      <c r="I234" s="1">
        <v>24</v>
      </c>
      <c r="J234" s="1">
        <f>'n=100'!$M$930</f>
        <v>24</v>
      </c>
      <c r="K234" s="1">
        <v>24</v>
      </c>
    </row>
    <row r="235" spans="1:18" x14ac:dyDescent="0.3">
      <c r="A235" s="1">
        <f t="shared" si="3"/>
        <v>0</v>
      </c>
      <c r="B235" s="1">
        <v>234</v>
      </c>
      <c r="C235" s="4">
        <f>'n=100'!$H$934</f>
        <v>1.667</v>
      </c>
      <c r="D235" s="21">
        <v>0.71499999999999997</v>
      </c>
      <c r="E235" s="21">
        <f>(J235-I235)/I235*100</f>
        <v>0</v>
      </c>
      <c r="F235" s="21">
        <f>(K235-I235)/I235*100</f>
        <v>0</v>
      </c>
      <c r="G235" s="22">
        <f>IF(J235=I235,1,0)</f>
        <v>1</v>
      </c>
      <c r="H235" s="22">
        <f>IF(K235=I235,1,0)</f>
        <v>1</v>
      </c>
      <c r="I235" s="1">
        <v>26</v>
      </c>
      <c r="J235" s="1">
        <f>'n=100'!$M$934</f>
        <v>26</v>
      </c>
      <c r="K235" s="1">
        <v>26</v>
      </c>
    </row>
    <row r="236" spans="1:18" x14ac:dyDescent="0.3">
      <c r="A236" s="1">
        <f t="shared" si="3"/>
        <v>0</v>
      </c>
      <c r="B236" s="1">
        <v>235</v>
      </c>
      <c r="C236" s="4">
        <f>'n=100'!$H$938</f>
        <v>0.5119999999999999</v>
      </c>
      <c r="D236" s="21">
        <v>0.61</v>
      </c>
      <c r="E236" s="21">
        <f>(J236-I236)/I236*100</f>
        <v>0</v>
      </c>
      <c r="F236" s="21">
        <f>(K236-I236)/I236*100</f>
        <v>0</v>
      </c>
      <c r="G236" s="22">
        <f>IF(J236=I236,1,0)</f>
        <v>1</v>
      </c>
      <c r="H236" s="22">
        <f>IF(K236=I236,1,0)</f>
        <v>1</v>
      </c>
      <c r="I236" s="1">
        <v>26</v>
      </c>
      <c r="J236" s="1">
        <f>'n=100'!$M$938</f>
        <v>26</v>
      </c>
      <c r="K236" s="1">
        <v>26</v>
      </c>
    </row>
    <row r="237" spans="1:18" x14ac:dyDescent="0.3">
      <c r="A237" s="1">
        <f t="shared" si="3"/>
        <v>0</v>
      </c>
      <c r="B237" s="1">
        <v>236</v>
      </c>
      <c r="C237" s="4">
        <f>'n=100'!$H$942</f>
        <v>0.47699999999999992</v>
      </c>
      <c r="D237" s="21">
        <v>0.58099999999999996</v>
      </c>
      <c r="E237" s="21">
        <f>(J237-I237)/I237*100</f>
        <v>0</v>
      </c>
      <c r="F237" s="21">
        <f>(K237-I237)/I237*100</f>
        <v>0</v>
      </c>
      <c r="G237" s="22">
        <f>IF(J237=I237,1,0)</f>
        <v>1</v>
      </c>
      <c r="H237" s="22">
        <f>IF(K237=I237,1,0)</f>
        <v>1</v>
      </c>
      <c r="I237" s="1">
        <v>23</v>
      </c>
      <c r="J237" s="1">
        <f>'n=100'!$M$942</f>
        <v>23</v>
      </c>
      <c r="K237" s="1">
        <v>23</v>
      </c>
    </row>
    <row r="238" spans="1:18" x14ac:dyDescent="0.3">
      <c r="A238" s="1">
        <f t="shared" si="3"/>
        <v>0</v>
      </c>
      <c r="B238" s="1">
        <v>237</v>
      </c>
      <c r="C238" s="4">
        <f>'n=100'!$H$946</f>
        <v>1.7120000000000002</v>
      </c>
      <c r="D238" s="21">
        <v>0.60099999999999998</v>
      </c>
      <c r="E238" s="21">
        <f>(J238-I238)/I238*100</f>
        <v>0</v>
      </c>
      <c r="F238" s="21">
        <f>(K238-I238)/I238*100</f>
        <v>0</v>
      </c>
      <c r="G238" s="22">
        <f>IF(J238=I238,1,0)</f>
        <v>1</v>
      </c>
      <c r="H238" s="22">
        <f>IF(K238=I238,1,0)</f>
        <v>1</v>
      </c>
      <c r="I238" s="1">
        <v>24</v>
      </c>
      <c r="J238" s="1">
        <f>'n=100'!$M$946</f>
        <v>24</v>
      </c>
      <c r="K238" s="1">
        <v>24</v>
      </c>
    </row>
    <row r="239" spans="1:18" x14ac:dyDescent="0.3">
      <c r="A239" s="1">
        <f t="shared" si="3"/>
        <v>0</v>
      </c>
      <c r="B239" s="1">
        <v>238</v>
      </c>
      <c r="C239" s="4">
        <f>'n=100'!$H$950</f>
        <v>0.59299999999999997</v>
      </c>
      <c r="D239" s="21">
        <v>0.72699999999999998</v>
      </c>
      <c r="E239" s="21">
        <f>(J239-I239)/I239*100</f>
        <v>0</v>
      </c>
      <c r="F239" s="21">
        <f>(K239-I239)/I239*100</f>
        <v>0</v>
      </c>
      <c r="G239" s="22">
        <f>IF(J239=I239,1,0)</f>
        <v>1</v>
      </c>
      <c r="H239" s="22">
        <f>IF(K239=I239,1,0)</f>
        <v>1</v>
      </c>
      <c r="I239" s="1">
        <v>23</v>
      </c>
      <c r="J239" s="1">
        <f>'n=100'!$M$950</f>
        <v>23</v>
      </c>
      <c r="K239" s="1">
        <v>23</v>
      </c>
    </row>
    <row r="240" spans="1:18" x14ac:dyDescent="0.3">
      <c r="A240" s="1">
        <f t="shared" si="3"/>
        <v>0</v>
      </c>
      <c r="B240" s="1">
        <v>239</v>
      </c>
      <c r="C240" s="4">
        <f>'n=100'!$H$954</f>
        <v>1.5150000000000001</v>
      </c>
      <c r="D240" s="21">
        <v>0.57699999999999996</v>
      </c>
      <c r="E240" s="21">
        <f>(J240-I240)/I240*100</f>
        <v>0</v>
      </c>
      <c r="F240" s="21">
        <f>(K240-I240)/I240*100</f>
        <v>0</v>
      </c>
      <c r="G240" s="22">
        <f>IF(J240=I240,1,0)</f>
        <v>1</v>
      </c>
      <c r="H240" s="22">
        <f>IF(K240=I240,1,0)</f>
        <v>1</v>
      </c>
      <c r="I240" s="1">
        <v>22</v>
      </c>
      <c r="J240" s="1">
        <f>'n=100'!$M$954</f>
        <v>22</v>
      </c>
      <c r="K240" s="1">
        <v>22</v>
      </c>
    </row>
    <row r="241" spans="1:18" x14ac:dyDescent="0.3">
      <c r="A241" s="1">
        <f t="shared" si="3"/>
        <v>0</v>
      </c>
      <c r="B241" s="1">
        <v>240</v>
      </c>
      <c r="C241" s="4">
        <f>'n=100'!$H$958</f>
        <v>1.7010000000000001</v>
      </c>
      <c r="D241" s="21">
        <v>0.627</v>
      </c>
      <c r="E241" s="21">
        <f>(J241-I241)/I241*100</f>
        <v>0</v>
      </c>
      <c r="F241" s="21">
        <f>(K241-I241)/I241*100</f>
        <v>0</v>
      </c>
      <c r="G241" s="22">
        <f>IF(J241=I241,1,0)</f>
        <v>1</v>
      </c>
      <c r="H241" s="22">
        <f>IF(K241=I241,1,0)</f>
        <v>1</v>
      </c>
      <c r="I241" s="1">
        <v>23</v>
      </c>
      <c r="J241" s="1">
        <f>'n=100'!$M$958</f>
        <v>23</v>
      </c>
      <c r="K241" s="1">
        <v>23</v>
      </c>
    </row>
    <row r="242" spans="1:18" x14ac:dyDescent="0.3">
      <c r="A242" s="1">
        <f t="shared" si="3"/>
        <v>0</v>
      </c>
      <c r="B242" s="1">
        <v>241</v>
      </c>
      <c r="C242" s="4">
        <f>'n=100'!$H$962</f>
        <v>1.554</v>
      </c>
      <c r="D242" s="21">
        <v>0.80200000000000005</v>
      </c>
      <c r="E242" s="21">
        <f>(J242-I242)/I242*100</f>
        <v>0</v>
      </c>
      <c r="F242" s="21">
        <f>(K242-I242)/I242*100</f>
        <v>0</v>
      </c>
      <c r="G242" s="22">
        <f>IF(J242=I242,1,0)</f>
        <v>1</v>
      </c>
      <c r="H242" s="22">
        <f>IF(K242=I242,1,0)</f>
        <v>1</v>
      </c>
      <c r="I242" s="1">
        <v>24</v>
      </c>
      <c r="J242" s="1">
        <f>'n=100'!$M$962</f>
        <v>24</v>
      </c>
      <c r="K242" s="1">
        <v>24</v>
      </c>
    </row>
    <row r="243" spans="1:18" x14ac:dyDescent="0.3">
      <c r="A243" s="1">
        <f t="shared" si="3"/>
        <v>0</v>
      </c>
      <c r="B243" s="1">
        <v>242</v>
      </c>
      <c r="C243" s="4">
        <f>'n=100'!$H$966</f>
        <v>0.51200000000000001</v>
      </c>
      <c r="D243" s="21">
        <v>0.61899999999999999</v>
      </c>
      <c r="E243" s="21">
        <f>(J243-I243)/I243*100</f>
        <v>0</v>
      </c>
      <c r="F243" s="21">
        <f>(K243-I243)/I243*100</f>
        <v>0</v>
      </c>
      <c r="G243" s="22">
        <f>IF(J243=I243,1,0)</f>
        <v>1</v>
      </c>
      <c r="H243" s="22">
        <f>IF(K243=I243,1,0)</f>
        <v>1</v>
      </c>
      <c r="I243" s="1">
        <v>24</v>
      </c>
      <c r="J243" s="1">
        <f>'n=100'!$M$966</f>
        <v>24</v>
      </c>
      <c r="K243" s="1">
        <v>24</v>
      </c>
    </row>
    <row r="244" spans="1:18" x14ac:dyDescent="0.3">
      <c r="A244" s="1">
        <f t="shared" si="3"/>
        <v>0</v>
      </c>
      <c r="B244" s="1">
        <v>243</v>
      </c>
      <c r="C244" s="4">
        <f>'n=100'!$H$970</f>
        <v>1.4419999999999999</v>
      </c>
      <c r="D244" s="21">
        <v>0.68799999999999994</v>
      </c>
      <c r="E244" s="21">
        <f>(J244-I244)/I244*100</f>
        <v>0</v>
      </c>
      <c r="F244" s="21">
        <f>(K244-I244)/I244*100</f>
        <v>0</v>
      </c>
      <c r="G244" s="22">
        <f>IF(J244=I244,1,0)</f>
        <v>1</v>
      </c>
      <c r="H244" s="22">
        <f>IF(K244=I244,1,0)</f>
        <v>1</v>
      </c>
      <c r="I244" s="1">
        <v>24</v>
      </c>
      <c r="J244" s="1">
        <f>'n=100'!$M$970</f>
        <v>24</v>
      </c>
      <c r="K244" s="1">
        <v>24</v>
      </c>
    </row>
    <row r="245" spans="1:18" x14ac:dyDescent="0.3">
      <c r="A245" s="1">
        <f t="shared" si="3"/>
        <v>0</v>
      </c>
      <c r="B245" s="1">
        <v>244</v>
      </c>
      <c r="C245" s="4">
        <f>'n=100'!$H$974</f>
        <v>1.427</v>
      </c>
      <c r="D245" s="21">
        <v>0.71899999999999997</v>
      </c>
      <c r="E245" s="21">
        <f>(J245-I245)/I245*100</f>
        <v>0</v>
      </c>
      <c r="F245" s="21">
        <f>(K245-I245)/I245*100</f>
        <v>0</v>
      </c>
      <c r="G245" s="22">
        <f>IF(J245=I245,1,0)</f>
        <v>1</v>
      </c>
      <c r="H245" s="22">
        <f>IF(K245=I245,1,0)</f>
        <v>1</v>
      </c>
      <c r="I245" s="1">
        <v>22</v>
      </c>
      <c r="J245" s="1">
        <f>'n=100'!$M$974</f>
        <v>22</v>
      </c>
      <c r="K245" s="1">
        <v>22</v>
      </c>
    </row>
    <row r="246" spans="1:18" x14ac:dyDescent="0.3">
      <c r="A246" s="1">
        <f t="shared" si="3"/>
        <v>0</v>
      </c>
      <c r="B246" s="1">
        <v>245</v>
      </c>
      <c r="C246" s="4">
        <f>'n=100'!$H$978</f>
        <v>0.46299999999999997</v>
      </c>
      <c r="D246" s="21">
        <v>0.56699999999999995</v>
      </c>
      <c r="E246" s="21">
        <f>(J246-I246)/I246*100</f>
        <v>0</v>
      </c>
      <c r="F246" s="21">
        <f>(K246-I246)/I246*100</f>
        <v>0</v>
      </c>
      <c r="G246" s="22">
        <f>IF(J246=I246,1,0)</f>
        <v>1</v>
      </c>
      <c r="H246" s="22">
        <f>IF(K246=I246,1,0)</f>
        <v>1</v>
      </c>
      <c r="I246" s="1">
        <v>24</v>
      </c>
      <c r="J246" s="1">
        <f>'n=100'!$M$978</f>
        <v>24</v>
      </c>
      <c r="K246" s="1">
        <v>24</v>
      </c>
    </row>
    <row r="247" spans="1:18" x14ac:dyDescent="0.3">
      <c r="A247" s="1">
        <f t="shared" si="3"/>
        <v>0</v>
      </c>
      <c r="B247" s="1">
        <v>246</v>
      </c>
      <c r="C247" s="4">
        <f>'n=100'!$H$982</f>
        <v>1.278</v>
      </c>
      <c r="D247" s="21">
        <v>0.58699999999999997</v>
      </c>
      <c r="E247" s="21">
        <f>(J247-I247)/I247*100</f>
        <v>0</v>
      </c>
      <c r="F247" s="21">
        <f>(K247-I247)/I247*100</f>
        <v>0</v>
      </c>
      <c r="G247" s="22">
        <f>IF(J247=I247,1,0)</f>
        <v>1</v>
      </c>
      <c r="H247" s="22">
        <f>IF(K247=I247,1,0)</f>
        <v>1</v>
      </c>
      <c r="I247" s="1">
        <v>28</v>
      </c>
      <c r="J247" s="1">
        <f>'n=100'!$M$982</f>
        <v>28</v>
      </c>
      <c r="K247" s="1">
        <v>28</v>
      </c>
    </row>
    <row r="248" spans="1:18" x14ac:dyDescent="0.3">
      <c r="A248" s="1">
        <f t="shared" si="3"/>
        <v>0</v>
      </c>
      <c r="B248" s="1">
        <v>247</v>
      </c>
      <c r="C248" s="4">
        <f>'n=100'!$H$986</f>
        <v>1.621</v>
      </c>
      <c r="D248" s="21">
        <v>0.79800000000000004</v>
      </c>
      <c r="E248" s="21">
        <f>(J248-I248)/I248*100</f>
        <v>0</v>
      </c>
      <c r="F248" s="21">
        <f>(K248-I248)/I248*100</f>
        <v>0</v>
      </c>
      <c r="G248" s="22">
        <f>IF(J248=I248,1,0)</f>
        <v>1</v>
      </c>
      <c r="H248" s="22">
        <f>IF(K248=I248,1,0)</f>
        <v>1</v>
      </c>
      <c r="I248" s="1">
        <v>23</v>
      </c>
      <c r="J248" s="1">
        <f>'n=100'!$M$986</f>
        <v>23</v>
      </c>
      <c r="K248" s="1">
        <v>23</v>
      </c>
    </row>
    <row r="249" spans="1:18" x14ac:dyDescent="0.3">
      <c r="A249" s="1">
        <f t="shared" si="3"/>
        <v>0</v>
      </c>
      <c r="B249" s="1">
        <v>248</v>
      </c>
      <c r="C249" s="4">
        <f>'n=100'!$H$990</f>
        <v>1.1220000000000001</v>
      </c>
      <c r="D249" s="21">
        <v>0.65900000000000003</v>
      </c>
      <c r="E249" s="21">
        <f>(J249-I249)/I249*100</f>
        <v>0</v>
      </c>
      <c r="F249" s="21">
        <f>(K249-I249)/I249*100</f>
        <v>0</v>
      </c>
      <c r="G249" s="22">
        <f>IF(J249=I249,1,0)</f>
        <v>1</v>
      </c>
      <c r="H249" s="22">
        <f>IF(K249=I249,1,0)</f>
        <v>1</v>
      </c>
      <c r="I249" s="1">
        <v>21</v>
      </c>
      <c r="J249" s="1">
        <f>'n=100'!$M$990</f>
        <v>21</v>
      </c>
      <c r="K249" s="1">
        <v>21</v>
      </c>
    </row>
    <row r="250" spans="1:18" x14ac:dyDescent="0.3">
      <c r="A250" s="1">
        <f t="shared" si="3"/>
        <v>0</v>
      </c>
      <c r="B250" s="1">
        <v>249</v>
      </c>
      <c r="C250" s="4">
        <f>'n=100'!$H$994</f>
        <v>1.5640000000000001</v>
      </c>
      <c r="D250" s="21">
        <v>0.64900000000000002</v>
      </c>
      <c r="E250" s="21">
        <f>(J250-I250)/I250*100</f>
        <v>0</v>
      </c>
      <c r="F250" s="21">
        <f>(K250-I250)/I250*100</f>
        <v>0</v>
      </c>
      <c r="G250" s="22">
        <f>IF(J250=I250,1,0)</f>
        <v>1</v>
      </c>
      <c r="H250" s="22">
        <f>IF(K250=I250,1,0)</f>
        <v>1</v>
      </c>
      <c r="I250" s="1">
        <v>22</v>
      </c>
      <c r="J250" s="1">
        <f>'n=100'!$M$994</f>
        <v>22</v>
      </c>
      <c r="K250" s="1">
        <v>22</v>
      </c>
    </row>
    <row r="251" spans="1:18" x14ac:dyDescent="0.3">
      <c r="A251" s="1">
        <f t="shared" si="3"/>
        <v>1</v>
      </c>
      <c r="B251" s="1">
        <v>250</v>
      </c>
      <c r="C251" s="4">
        <f>'n=100'!$H$998</f>
        <v>1.512</v>
      </c>
      <c r="D251" s="4">
        <v>0.64100000000000001</v>
      </c>
      <c r="E251" s="21">
        <f>(J251-I251)/I251*100</f>
        <v>0</v>
      </c>
      <c r="F251" s="21">
        <f>(K251-I251)/I251*100</f>
        <v>0</v>
      </c>
      <c r="G251" s="22">
        <f>IF(J251=I251,1,0)</f>
        <v>1</v>
      </c>
      <c r="H251" s="22">
        <f>IF(K251=I251,1,0)</f>
        <v>1</v>
      </c>
      <c r="I251" s="1">
        <v>25</v>
      </c>
      <c r="J251" s="1">
        <f>'n=100'!$M$998</f>
        <v>25</v>
      </c>
      <c r="K251" s="1">
        <v>25</v>
      </c>
      <c r="M251" s="21">
        <f>AVERAGE(C227:C251)</f>
        <v>1.0635199999999998</v>
      </c>
      <c r="N251" s="21">
        <f>AVERAGE(D227:D251)</f>
        <v>1.1042399999999999</v>
      </c>
      <c r="O251" s="21">
        <f>AVERAGE(E227:E251)</f>
        <v>0</v>
      </c>
      <c r="P251" s="21">
        <f>AVERAGE(F227:F251)</f>
        <v>0</v>
      </c>
      <c r="Q251" s="22">
        <f>SUM(G227:G251)</f>
        <v>25</v>
      </c>
      <c r="R251" s="22">
        <f>SUM(H227:H251)</f>
        <v>25</v>
      </c>
    </row>
    <row r="252" spans="1:18" x14ac:dyDescent="0.3">
      <c r="A252" s="1">
        <f t="shared" si="3"/>
        <v>0</v>
      </c>
      <c r="B252" s="1">
        <v>251</v>
      </c>
      <c r="C252" s="4">
        <f>'n=100'!$H$1002</f>
        <v>0.27499999999999997</v>
      </c>
      <c r="D252" s="21">
        <v>0.45100000000000001</v>
      </c>
      <c r="E252" s="21">
        <f>(J252-I252)/I252*100</f>
        <v>0</v>
      </c>
      <c r="F252" s="21">
        <f>(K252-I252)/I252*100</f>
        <v>0</v>
      </c>
      <c r="G252" s="22">
        <f>IF(J252=I252,1,0)</f>
        <v>1</v>
      </c>
      <c r="H252" s="22">
        <f>IF(K252=I252,1,0)</f>
        <v>1</v>
      </c>
      <c r="I252" s="1">
        <v>18</v>
      </c>
      <c r="J252" s="1">
        <f>'n=100'!$M$1002</f>
        <v>18</v>
      </c>
      <c r="K252" s="1">
        <v>18</v>
      </c>
    </row>
    <row r="253" spans="1:18" x14ac:dyDescent="0.3">
      <c r="A253" s="1">
        <f t="shared" si="3"/>
        <v>0</v>
      </c>
      <c r="B253" s="1">
        <v>252</v>
      </c>
      <c r="C253" s="4">
        <f>'n=100'!$H$1006</f>
        <v>0.26200000000000001</v>
      </c>
      <c r="D253" s="21">
        <v>0.44800000000000001</v>
      </c>
      <c r="E253" s="21">
        <f>(J253-I253)/I253*100</f>
        <v>0</v>
      </c>
      <c r="F253" s="21">
        <f>(K253-I253)/I253*100</f>
        <v>0</v>
      </c>
      <c r="G253" s="22">
        <f>IF(J253=I253,1,0)</f>
        <v>1</v>
      </c>
      <c r="H253" s="22">
        <f>IF(K253=I253,1,0)</f>
        <v>1</v>
      </c>
      <c r="I253" s="1">
        <v>18</v>
      </c>
      <c r="J253" s="1">
        <f>'n=100'!$M$1006</f>
        <v>18</v>
      </c>
      <c r="K253" s="1">
        <v>18</v>
      </c>
    </row>
    <row r="254" spans="1:18" x14ac:dyDescent="0.3">
      <c r="A254" s="1">
        <f t="shared" si="3"/>
        <v>0</v>
      </c>
      <c r="B254" s="1">
        <v>253</v>
      </c>
      <c r="C254" s="4">
        <f>'n=100'!$H$1010</f>
        <v>0.23300000000000004</v>
      </c>
      <c r="D254" s="21">
        <v>0.41199999999999998</v>
      </c>
      <c r="E254" s="21">
        <f>(J254-I254)/I254*100</f>
        <v>0</v>
      </c>
      <c r="F254" s="21">
        <f>(K254-I254)/I254*100</f>
        <v>0</v>
      </c>
      <c r="G254" s="22">
        <f>IF(J254=I254,1,0)</f>
        <v>1</v>
      </c>
      <c r="H254" s="22">
        <f>IF(K254=I254,1,0)</f>
        <v>1</v>
      </c>
      <c r="I254" s="1">
        <v>18</v>
      </c>
      <c r="J254" s="1">
        <f>'n=100'!$M$1010</f>
        <v>18</v>
      </c>
      <c r="K254" s="1">
        <v>18</v>
      </c>
    </row>
    <row r="255" spans="1:18" x14ac:dyDescent="0.3">
      <c r="A255" s="1">
        <f t="shared" si="3"/>
        <v>0</v>
      </c>
      <c r="B255" s="1">
        <v>254</v>
      </c>
      <c r="C255" s="4">
        <f>'n=100'!$H$1014</f>
        <v>0.187</v>
      </c>
      <c r="D255" s="21">
        <v>0.4</v>
      </c>
      <c r="E255" s="21">
        <f>(J255-I255)/I255*100</f>
        <v>0</v>
      </c>
      <c r="F255" s="21">
        <f>(K255-I255)/I255*100</f>
        <v>0</v>
      </c>
      <c r="G255" s="22">
        <f>IF(J255=I255,1,0)</f>
        <v>1</v>
      </c>
      <c r="H255" s="22">
        <f>IF(K255=I255,1,0)</f>
        <v>1</v>
      </c>
      <c r="I255" s="1">
        <v>18</v>
      </c>
      <c r="J255" s="1">
        <f>'n=100'!$M$1014</f>
        <v>18</v>
      </c>
      <c r="K255" s="1">
        <v>18</v>
      </c>
    </row>
    <row r="256" spans="1:18" x14ac:dyDescent="0.3">
      <c r="A256" s="1">
        <f t="shared" si="3"/>
        <v>0</v>
      </c>
      <c r="B256" s="1">
        <v>255</v>
      </c>
      <c r="C256" s="4">
        <f>'n=100'!$H$1018</f>
        <v>0.13100000000000001</v>
      </c>
      <c r="D256" s="21">
        <v>0.35899999999999999</v>
      </c>
      <c r="E256" s="21">
        <f>(J256-I256)/I256*100</f>
        <v>0</v>
      </c>
      <c r="F256" s="21">
        <f>(K256-I256)/I256*100</f>
        <v>0</v>
      </c>
      <c r="G256" s="22">
        <f>IF(J256=I256,1,0)</f>
        <v>1</v>
      </c>
      <c r="H256" s="22">
        <f>IF(K256=I256,1,0)</f>
        <v>1</v>
      </c>
      <c r="I256" s="1">
        <v>17</v>
      </c>
      <c r="J256" s="1">
        <f>'n=100'!$M$1018</f>
        <v>17</v>
      </c>
      <c r="K256" s="1">
        <v>17</v>
      </c>
    </row>
    <row r="257" spans="1:11" x14ac:dyDescent="0.3">
      <c r="A257" s="1">
        <f t="shared" si="3"/>
        <v>0</v>
      </c>
      <c r="B257" s="1">
        <v>256</v>
      </c>
      <c r="C257" s="4">
        <f>'n=100'!$H$1022</f>
        <v>0.23099999999999998</v>
      </c>
      <c r="D257" s="21">
        <v>0.437</v>
      </c>
      <c r="E257" s="21">
        <f>(J257-I257)/I257*100</f>
        <v>0</v>
      </c>
      <c r="F257" s="21">
        <f>(K257-I257)/I257*100</f>
        <v>0</v>
      </c>
      <c r="G257" s="22">
        <f>IF(J257=I257,1,0)</f>
        <v>1</v>
      </c>
      <c r="H257" s="22">
        <f>IF(K257=I257,1,0)</f>
        <v>1</v>
      </c>
      <c r="I257" s="1">
        <v>18</v>
      </c>
      <c r="J257" s="1">
        <f>'n=100'!$M$1022</f>
        <v>18</v>
      </c>
      <c r="K257" s="1">
        <v>18</v>
      </c>
    </row>
    <row r="258" spans="1:11" x14ac:dyDescent="0.3">
      <c r="A258" s="1">
        <f t="shared" si="3"/>
        <v>0</v>
      </c>
      <c r="B258" s="1">
        <v>257</v>
      </c>
      <c r="C258" s="4">
        <f>'n=100'!$H$1026</f>
        <v>0.22999999999999998</v>
      </c>
      <c r="D258" s="21">
        <v>0.44500000000000001</v>
      </c>
      <c r="E258" s="21">
        <f>(J258-I258)/I258*100</f>
        <v>0</v>
      </c>
      <c r="F258" s="21">
        <f>(K258-I258)/I258*100</f>
        <v>0</v>
      </c>
      <c r="G258" s="22">
        <f>IF(J258=I258,1,0)</f>
        <v>1</v>
      </c>
      <c r="H258" s="22">
        <f>IF(K258=I258,1,0)</f>
        <v>1</v>
      </c>
      <c r="I258" s="1">
        <v>18</v>
      </c>
      <c r="J258" s="1">
        <f>'n=100'!$M$1026</f>
        <v>18</v>
      </c>
      <c r="K258" s="1">
        <v>18</v>
      </c>
    </row>
    <row r="259" spans="1:11" x14ac:dyDescent="0.3">
      <c r="A259" s="1">
        <f t="shared" ref="A259:A322" si="4">IF(MOD(B259,25)=0,1,0)</f>
        <v>0</v>
      </c>
      <c r="B259" s="1">
        <v>258</v>
      </c>
      <c r="C259" s="4">
        <f>'n=100'!$H$1030</f>
        <v>0.25700000000000001</v>
      </c>
      <c r="D259" s="21">
        <v>0.42</v>
      </c>
      <c r="E259" s="21">
        <f>(J259-I259)/I259*100</f>
        <v>0</v>
      </c>
      <c r="F259" s="21">
        <f>(K259-I259)/I259*100</f>
        <v>0</v>
      </c>
      <c r="G259" s="22">
        <f>IF(J259=I259,1,0)</f>
        <v>1</v>
      </c>
      <c r="H259" s="22">
        <f>IF(K259=I259,1,0)</f>
        <v>1</v>
      </c>
      <c r="I259" s="1">
        <v>18</v>
      </c>
      <c r="J259" s="1">
        <f>'n=100'!$M$1030</f>
        <v>18</v>
      </c>
      <c r="K259" s="1">
        <v>18</v>
      </c>
    </row>
    <row r="260" spans="1:11" x14ac:dyDescent="0.3">
      <c r="A260" s="1">
        <f t="shared" si="4"/>
        <v>0</v>
      </c>
      <c r="B260" s="1">
        <v>259</v>
      </c>
      <c r="C260" s="4">
        <f>'n=100'!$H$1034</f>
        <v>1.5170000000000001</v>
      </c>
      <c r="D260" s="21">
        <v>0.54200000000000004</v>
      </c>
      <c r="E260" s="21">
        <f>(J260-I260)/I260*100</f>
        <v>0</v>
      </c>
      <c r="F260" s="21">
        <f>(K260-I260)/I260*100</f>
        <v>0</v>
      </c>
      <c r="G260" s="22">
        <f>IF(J260=I260,1,0)</f>
        <v>1</v>
      </c>
      <c r="H260" s="22">
        <f>IF(K260=I260,1,0)</f>
        <v>1</v>
      </c>
      <c r="I260" s="1">
        <v>19</v>
      </c>
      <c r="J260" s="1">
        <f>'n=100'!$M$1034</f>
        <v>19</v>
      </c>
      <c r="K260" s="1">
        <v>19</v>
      </c>
    </row>
    <row r="261" spans="1:11" x14ac:dyDescent="0.3">
      <c r="A261" s="1">
        <f t="shared" si="4"/>
        <v>0</v>
      </c>
      <c r="B261" s="1">
        <v>260</v>
      </c>
      <c r="C261" s="4">
        <f>'n=100'!$H$1038</f>
        <v>0.35099999999999998</v>
      </c>
      <c r="D261" s="21">
        <v>0.438</v>
      </c>
      <c r="E261" s="21">
        <f>(J261-I261)/I261*100</f>
        <v>0</v>
      </c>
      <c r="F261" s="21">
        <f>(K261-I261)/I261*100</f>
        <v>0</v>
      </c>
      <c r="G261" s="22">
        <f>IF(J261=I261,1,0)</f>
        <v>1</v>
      </c>
      <c r="H261" s="22">
        <f>IF(K261=I261,1,0)</f>
        <v>1</v>
      </c>
      <c r="I261" s="1">
        <v>18</v>
      </c>
      <c r="J261" s="1">
        <f>'n=100'!$M$1038</f>
        <v>18</v>
      </c>
      <c r="K261" s="1">
        <v>18</v>
      </c>
    </row>
    <row r="262" spans="1:11" x14ac:dyDescent="0.3">
      <c r="A262" s="1">
        <f t="shared" si="4"/>
        <v>0</v>
      </c>
      <c r="B262" s="1">
        <v>261</v>
      </c>
      <c r="C262" s="4">
        <f>'n=100'!$H$1042</f>
        <v>0.40900000000000003</v>
      </c>
      <c r="D262" s="21">
        <v>0.51800000000000002</v>
      </c>
      <c r="E262" s="21">
        <f>(J262-I262)/I262*100</f>
        <v>0</v>
      </c>
      <c r="F262" s="21">
        <f>(K262-I262)/I262*100</f>
        <v>0</v>
      </c>
      <c r="G262" s="22">
        <f>IF(J262=I262,1,0)</f>
        <v>1</v>
      </c>
      <c r="H262" s="22">
        <f>IF(K262=I262,1,0)</f>
        <v>1</v>
      </c>
      <c r="I262" s="1">
        <v>18</v>
      </c>
      <c r="J262" s="1">
        <f>'n=100'!$M$1042</f>
        <v>18</v>
      </c>
      <c r="K262" s="1">
        <v>18</v>
      </c>
    </row>
    <row r="263" spans="1:11" x14ac:dyDescent="0.3">
      <c r="A263" s="1">
        <f t="shared" si="4"/>
        <v>0</v>
      </c>
      <c r="B263" s="1">
        <v>262</v>
      </c>
      <c r="C263" s="4">
        <f>'n=100'!$H$1046</f>
        <v>0.32400000000000001</v>
      </c>
      <c r="D263" s="21">
        <v>0.41299999999999998</v>
      </c>
      <c r="E263" s="21">
        <f>(J263-I263)/I263*100</f>
        <v>0</v>
      </c>
      <c r="F263" s="21">
        <f>(K263-I263)/I263*100</f>
        <v>0</v>
      </c>
      <c r="G263" s="22">
        <f>IF(J263=I263,1,0)</f>
        <v>1</v>
      </c>
      <c r="H263" s="22">
        <f>IF(K263=I263,1,0)</f>
        <v>1</v>
      </c>
      <c r="I263" s="1">
        <v>18</v>
      </c>
      <c r="J263" s="1">
        <f>'n=100'!$M$1046</f>
        <v>18</v>
      </c>
      <c r="K263" s="1">
        <v>18</v>
      </c>
    </row>
    <row r="264" spans="1:11" x14ac:dyDescent="0.3">
      <c r="A264" s="1">
        <f t="shared" si="4"/>
        <v>0</v>
      </c>
      <c r="B264" s="1">
        <v>263</v>
      </c>
      <c r="C264" s="4">
        <f>'n=100'!$H$1050</f>
        <v>0.25800000000000001</v>
      </c>
      <c r="D264" s="21">
        <v>0.39800000000000002</v>
      </c>
      <c r="E264" s="21">
        <f>(J264-I264)/I264*100</f>
        <v>0</v>
      </c>
      <c r="F264" s="21">
        <f>(K264-I264)/I264*100</f>
        <v>0</v>
      </c>
      <c r="G264" s="22">
        <f>IF(J264=I264,1,0)</f>
        <v>1</v>
      </c>
      <c r="H264" s="22">
        <f>IF(K264=I264,1,0)</f>
        <v>1</v>
      </c>
      <c r="I264" s="1">
        <v>18</v>
      </c>
      <c r="J264" s="1">
        <f>'n=100'!$M$1050</f>
        <v>18</v>
      </c>
      <c r="K264" s="1">
        <v>18</v>
      </c>
    </row>
    <row r="265" spans="1:11" x14ac:dyDescent="0.3">
      <c r="A265" s="1">
        <f t="shared" si="4"/>
        <v>0</v>
      </c>
      <c r="B265" s="1">
        <v>264</v>
      </c>
      <c r="C265" s="4">
        <f>'n=100'!$H$1054</f>
        <v>0.35</v>
      </c>
      <c r="D265" s="21">
        <v>0.42899999999999999</v>
      </c>
      <c r="E265" s="21">
        <f>(J265-I265)/I265*100</f>
        <v>0</v>
      </c>
      <c r="F265" s="21">
        <f>(K265-I265)/I265*100</f>
        <v>0</v>
      </c>
      <c r="G265" s="22">
        <f>IF(J265=I265,1,0)</f>
        <v>1</v>
      </c>
      <c r="H265" s="22">
        <f>IF(K265=I265,1,0)</f>
        <v>1</v>
      </c>
      <c r="I265" s="1">
        <v>18</v>
      </c>
      <c r="J265" s="1">
        <f>'n=100'!$M$1054</f>
        <v>18</v>
      </c>
      <c r="K265" s="1">
        <v>18</v>
      </c>
    </row>
    <row r="266" spans="1:11" x14ac:dyDescent="0.3">
      <c r="A266" s="1">
        <f t="shared" si="4"/>
        <v>0</v>
      </c>
      <c r="B266" s="1">
        <v>265</v>
      </c>
      <c r="C266" s="4">
        <f>'n=100'!$H$1058</f>
        <v>0.34499999999999997</v>
      </c>
      <c r="D266" s="21">
        <v>0.42099999999999999</v>
      </c>
      <c r="E266" s="21">
        <f>(J266-I266)/I266*100</f>
        <v>0</v>
      </c>
      <c r="F266" s="21">
        <f>(K266-I266)/I266*100</f>
        <v>0</v>
      </c>
      <c r="G266" s="22">
        <f>IF(J266=I266,1,0)</f>
        <v>1</v>
      </c>
      <c r="H266" s="22">
        <f>IF(K266=I266,1,0)</f>
        <v>1</v>
      </c>
      <c r="I266" s="1">
        <v>18</v>
      </c>
      <c r="J266" s="1">
        <f>'n=100'!$M$1058</f>
        <v>18</v>
      </c>
      <c r="K266" s="1">
        <v>18</v>
      </c>
    </row>
    <row r="267" spans="1:11" x14ac:dyDescent="0.3">
      <c r="A267" s="1">
        <f t="shared" si="4"/>
        <v>0</v>
      </c>
      <c r="B267" s="1">
        <v>266</v>
      </c>
      <c r="C267" s="4">
        <f>'n=100'!$H$1062</f>
        <v>0.30099999999999999</v>
      </c>
      <c r="D267" s="21">
        <v>0.40300000000000002</v>
      </c>
      <c r="E267" s="21">
        <f>(J267-I267)/I267*100</f>
        <v>0</v>
      </c>
      <c r="F267" s="21">
        <f>(K267-I267)/I267*100</f>
        <v>0</v>
      </c>
      <c r="G267" s="22">
        <f>IF(J267=I267,1,0)</f>
        <v>1</v>
      </c>
      <c r="H267" s="22">
        <f>IF(K267=I267,1,0)</f>
        <v>1</v>
      </c>
      <c r="I267" s="1">
        <v>18</v>
      </c>
      <c r="J267" s="1">
        <f>'n=100'!$M$1062</f>
        <v>18</v>
      </c>
      <c r="K267" s="1">
        <v>18</v>
      </c>
    </row>
    <row r="268" spans="1:11" x14ac:dyDescent="0.3">
      <c r="A268" s="1">
        <f t="shared" si="4"/>
        <v>0</v>
      </c>
      <c r="B268" s="1">
        <v>267</v>
      </c>
      <c r="C268" s="4">
        <f>'n=100'!$H$1066</f>
        <v>0.19599999999999995</v>
      </c>
      <c r="D268" s="21">
        <v>0.314</v>
      </c>
      <c r="E268" s="21">
        <f>(J268-I268)/I268*100</f>
        <v>0</v>
      </c>
      <c r="F268" s="21">
        <f>(K268-I268)/I268*100</f>
        <v>0</v>
      </c>
      <c r="G268" s="22">
        <f>IF(J268=I268,1,0)</f>
        <v>1</v>
      </c>
      <c r="H268" s="22">
        <f>IF(K268=I268,1,0)</f>
        <v>1</v>
      </c>
      <c r="I268" s="1">
        <v>17</v>
      </c>
      <c r="J268" s="1">
        <f>'n=100'!$M$1066</f>
        <v>17</v>
      </c>
      <c r="K268" s="1">
        <v>17</v>
      </c>
    </row>
    <row r="269" spans="1:11" x14ac:dyDescent="0.3">
      <c r="A269" s="1">
        <f t="shared" si="4"/>
        <v>0</v>
      </c>
      <c r="B269" s="1">
        <v>268</v>
      </c>
      <c r="C269" s="4">
        <f>'n=100'!$H$1070</f>
        <v>0.44500000000000006</v>
      </c>
      <c r="D269" s="21">
        <v>0.51800000000000002</v>
      </c>
      <c r="E269" s="21">
        <f>(J269-I269)/I269*100</f>
        <v>0</v>
      </c>
      <c r="F269" s="21">
        <f>(K269-I269)/I269*100</f>
        <v>0</v>
      </c>
      <c r="G269" s="22">
        <f>IF(J269=I269,1,0)</f>
        <v>1</v>
      </c>
      <c r="H269" s="22">
        <f>IF(K269=I269,1,0)</f>
        <v>1</v>
      </c>
      <c r="I269" s="1">
        <v>19</v>
      </c>
      <c r="J269" s="1">
        <f>'n=100'!$M$1070</f>
        <v>19</v>
      </c>
      <c r="K269" s="1">
        <v>19</v>
      </c>
    </row>
    <row r="270" spans="1:11" x14ac:dyDescent="0.3">
      <c r="A270" s="1">
        <f t="shared" si="4"/>
        <v>0</v>
      </c>
      <c r="B270" s="1">
        <v>269</v>
      </c>
      <c r="C270" s="4">
        <f>'n=100'!$H$1074</f>
        <v>0.223</v>
      </c>
      <c r="D270" s="21">
        <v>0.36799999999999999</v>
      </c>
      <c r="E270" s="21">
        <f>(J270-I270)/I270*100</f>
        <v>0</v>
      </c>
      <c r="F270" s="21">
        <f>(K270-I270)/I270*100</f>
        <v>0</v>
      </c>
      <c r="G270" s="22">
        <f>IF(J270=I270,1,0)</f>
        <v>1</v>
      </c>
      <c r="H270" s="22">
        <f>IF(K270=I270,1,0)</f>
        <v>1</v>
      </c>
      <c r="I270" s="1">
        <v>17</v>
      </c>
      <c r="J270" s="1">
        <f>'n=100'!$M$1074</f>
        <v>17</v>
      </c>
      <c r="K270" s="1">
        <v>17</v>
      </c>
    </row>
    <row r="271" spans="1:11" x14ac:dyDescent="0.3">
      <c r="A271" s="1">
        <f t="shared" si="4"/>
        <v>0</v>
      </c>
      <c r="B271" s="1">
        <v>270</v>
      </c>
      <c r="C271" s="4">
        <f>'n=100'!$H$1078</f>
        <v>0.187</v>
      </c>
      <c r="D271" s="21">
        <v>0.31900000000000001</v>
      </c>
      <c r="E271" s="21">
        <f>(J271-I271)/I271*100</f>
        <v>0</v>
      </c>
      <c r="F271" s="21">
        <f>(K271-I271)/I271*100</f>
        <v>0</v>
      </c>
      <c r="G271" s="22">
        <f>IF(J271=I271,1,0)</f>
        <v>1</v>
      </c>
      <c r="H271" s="22">
        <f>IF(K271=I271,1,0)</f>
        <v>1</v>
      </c>
      <c r="I271" s="1">
        <v>17</v>
      </c>
      <c r="J271" s="1">
        <f>'n=100'!$M$1078</f>
        <v>17</v>
      </c>
      <c r="K271" s="1">
        <v>17</v>
      </c>
    </row>
    <row r="272" spans="1:11" x14ac:dyDescent="0.3">
      <c r="A272" s="1">
        <f t="shared" si="4"/>
        <v>0</v>
      </c>
      <c r="B272" s="1">
        <v>271</v>
      </c>
      <c r="C272" s="4">
        <f>'n=100'!$H$1082</f>
        <v>0.54100000000000004</v>
      </c>
      <c r="D272" s="21">
        <v>0.45900000000000002</v>
      </c>
      <c r="E272" s="21">
        <f>(J272-I272)/I272*100</f>
        <v>0</v>
      </c>
      <c r="F272" s="21">
        <f>(K272-I272)/I272*100</f>
        <v>0</v>
      </c>
      <c r="G272" s="22">
        <f>IF(J272=I272,1,0)</f>
        <v>1</v>
      </c>
      <c r="H272" s="22">
        <f>IF(K272=I272,1,0)</f>
        <v>1</v>
      </c>
      <c r="I272" s="1">
        <v>18</v>
      </c>
      <c r="J272" s="1">
        <f>'n=100'!$M$1082</f>
        <v>18</v>
      </c>
      <c r="K272" s="1">
        <v>18</v>
      </c>
    </row>
    <row r="273" spans="1:18" x14ac:dyDescent="0.3">
      <c r="A273" s="1">
        <f t="shared" si="4"/>
        <v>0</v>
      </c>
      <c r="B273" s="1">
        <v>272</v>
      </c>
      <c r="C273" s="4">
        <f>'n=100'!$H$1086</f>
        <v>0.23299999999999996</v>
      </c>
      <c r="D273" s="21">
        <v>0.36299999999999999</v>
      </c>
      <c r="E273" s="21">
        <f>(J273-I273)/I273*100</f>
        <v>0</v>
      </c>
      <c r="F273" s="21">
        <f>(K273-I273)/I273*100</f>
        <v>0</v>
      </c>
      <c r="G273" s="22">
        <f>IF(J273=I273,1,0)</f>
        <v>1</v>
      </c>
      <c r="H273" s="22">
        <f>IF(K273=I273,1,0)</f>
        <v>1</v>
      </c>
      <c r="I273" s="1">
        <v>17</v>
      </c>
      <c r="J273" s="1">
        <f>'n=100'!$M$1086</f>
        <v>17</v>
      </c>
      <c r="K273" s="1">
        <v>17</v>
      </c>
    </row>
    <row r="274" spans="1:18" x14ac:dyDescent="0.3">
      <c r="A274" s="1">
        <f t="shared" si="4"/>
        <v>0</v>
      </c>
      <c r="B274" s="1">
        <v>273</v>
      </c>
      <c r="C274" s="4">
        <f>'n=100'!$H$1090</f>
        <v>0.313</v>
      </c>
      <c r="D274" s="21">
        <v>0.46200000000000002</v>
      </c>
      <c r="E274" s="21">
        <f>(J274-I274)/I274*100</f>
        <v>0</v>
      </c>
      <c r="F274" s="21">
        <f>(K274-I274)/I274*100</f>
        <v>0</v>
      </c>
      <c r="G274" s="22">
        <f>IF(J274=I274,1,0)</f>
        <v>1</v>
      </c>
      <c r="H274" s="22">
        <f>IF(K274=I274,1,0)</f>
        <v>1</v>
      </c>
      <c r="I274" s="1">
        <v>18</v>
      </c>
      <c r="J274" s="1">
        <f>'n=100'!$M$1090</f>
        <v>18</v>
      </c>
      <c r="K274" s="1">
        <v>18</v>
      </c>
    </row>
    <row r="275" spans="1:18" x14ac:dyDescent="0.3">
      <c r="A275" s="1">
        <f t="shared" si="4"/>
        <v>0</v>
      </c>
      <c r="B275" s="1">
        <v>274</v>
      </c>
      <c r="C275" s="4">
        <f>'n=100'!$H$1094</f>
        <v>0.32799999999999996</v>
      </c>
      <c r="D275" s="21">
        <v>0.45600000000000002</v>
      </c>
      <c r="E275" s="21">
        <f>(J275-I275)/I275*100</f>
        <v>0</v>
      </c>
      <c r="F275" s="21">
        <f>(K275-I275)/I275*100</f>
        <v>0</v>
      </c>
      <c r="G275" s="22">
        <f>IF(J275=I275,1,0)</f>
        <v>1</v>
      </c>
      <c r="H275" s="22">
        <f>IF(K275=I275,1,0)</f>
        <v>1</v>
      </c>
      <c r="I275" s="1">
        <v>18</v>
      </c>
      <c r="J275" s="1">
        <f>'n=100'!$M$1094</f>
        <v>18</v>
      </c>
      <c r="K275" s="1">
        <v>18</v>
      </c>
    </row>
    <row r="276" spans="1:18" x14ac:dyDescent="0.3">
      <c r="A276" s="1">
        <f t="shared" si="4"/>
        <v>1</v>
      </c>
      <c r="B276" s="1">
        <v>275</v>
      </c>
      <c r="C276" s="4">
        <f>'n=100'!$H$1098</f>
        <v>0.32199999999999995</v>
      </c>
      <c r="D276" s="4">
        <v>0.435</v>
      </c>
      <c r="E276" s="21">
        <f>(J276-I276)/I276*100</f>
        <v>0</v>
      </c>
      <c r="F276" s="21">
        <f>(K276-I276)/I276*100</f>
        <v>0</v>
      </c>
      <c r="G276" s="22">
        <f>IF(J276=I276,1,0)</f>
        <v>1</v>
      </c>
      <c r="H276" s="22">
        <f>IF(K276=I276,1,0)</f>
        <v>1</v>
      </c>
      <c r="I276" s="1">
        <v>18</v>
      </c>
      <c r="J276" s="1">
        <f>'n=100'!$M$1098</f>
        <v>18</v>
      </c>
      <c r="K276" s="1">
        <v>18</v>
      </c>
      <c r="M276" s="21">
        <f>AVERAGE(C252:C276)</f>
        <v>0.33795999999999993</v>
      </c>
      <c r="N276" s="21">
        <f>AVERAGE(D252:D276)</f>
        <v>0.42511999999999994</v>
      </c>
      <c r="O276" s="21">
        <f>AVERAGE(E252:E276)</f>
        <v>0</v>
      </c>
      <c r="P276" s="21">
        <f>AVERAGE(F252:F276)</f>
        <v>0</v>
      </c>
      <c r="Q276" s="22">
        <f>SUM(G252:G276)</f>
        <v>25</v>
      </c>
      <c r="R276" s="22">
        <f>SUM(H252:H276)</f>
        <v>25</v>
      </c>
    </row>
    <row r="277" spans="1:18" x14ac:dyDescent="0.3">
      <c r="A277" s="1">
        <f t="shared" si="4"/>
        <v>0</v>
      </c>
      <c r="B277" s="1">
        <v>276</v>
      </c>
      <c r="C277" s="4">
        <f>'n=100'!$H$1102</f>
        <v>2.1080000000000001</v>
      </c>
      <c r="D277" s="21">
        <v>2.7090000000000001</v>
      </c>
      <c r="E277" s="21">
        <f>(J277-I277)/I277*100</f>
        <v>0</v>
      </c>
      <c r="F277" s="21">
        <f>(K277-I277)/I277*100</f>
        <v>0</v>
      </c>
      <c r="G277" s="22">
        <f>IF(J277=I277,1,0)</f>
        <v>1</v>
      </c>
      <c r="H277" s="22">
        <f>IF(K277=I277,1,0)</f>
        <v>1</v>
      </c>
      <c r="I277" s="1">
        <v>60</v>
      </c>
      <c r="J277" s="1">
        <f>'n=100'!$M$1102</f>
        <v>60</v>
      </c>
      <c r="K277" s="1">
        <v>60</v>
      </c>
    </row>
    <row r="278" spans="1:18" x14ac:dyDescent="0.3">
      <c r="A278" s="1">
        <f t="shared" si="4"/>
        <v>0</v>
      </c>
      <c r="B278" s="1">
        <v>277</v>
      </c>
      <c r="C278" s="4">
        <f>'n=100'!$H$1106</f>
        <v>2.3130000000000002</v>
      </c>
      <c r="D278" s="21">
        <v>46.645000000000003</v>
      </c>
      <c r="E278" s="21">
        <f>(J278-I278)/I278*100</f>
        <v>1.7857142857142856</v>
      </c>
      <c r="F278" s="21">
        <f>(K278-I278)/I278*100</f>
        <v>0</v>
      </c>
      <c r="G278" s="22">
        <f>IF(J278=I278,1,0)</f>
        <v>0</v>
      </c>
      <c r="H278" s="22">
        <f>IF(K278=I278,1,0)</f>
        <v>1</v>
      </c>
      <c r="I278" s="1">
        <v>56</v>
      </c>
      <c r="J278" s="1">
        <f>'n=100'!$M$1106</f>
        <v>57</v>
      </c>
      <c r="K278" s="1">
        <v>56</v>
      </c>
    </row>
    <row r="279" spans="1:18" x14ac:dyDescent="0.3">
      <c r="A279" s="1">
        <f t="shared" si="4"/>
        <v>0</v>
      </c>
      <c r="B279" s="1">
        <v>278</v>
      </c>
      <c r="C279" s="4">
        <f>'n=100'!$H$1110</f>
        <v>2.234</v>
      </c>
      <c r="D279" s="21">
        <v>1.494</v>
      </c>
      <c r="E279" s="21">
        <f>(J279-I279)/I279*100</f>
        <v>0</v>
      </c>
      <c r="F279" s="21">
        <f>(K279-I279)/I279*100</f>
        <v>0</v>
      </c>
      <c r="G279" s="22">
        <f>IF(J279=I279,1,0)</f>
        <v>1</v>
      </c>
      <c r="H279" s="22">
        <f>IF(K279=I279,1,0)</f>
        <v>1</v>
      </c>
      <c r="I279" s="1">
        <v>58</v>
      </c>
      <c r="J279" s="1">
        <f>'n=100'!$M$1110</f>
        <v>58</v>
      </c>
      <c r="K279" s="1">
        <v>58</v>
      </c>
    </row>
    <row r="280" spans="1:18" x14ac:dyDescent="0.3">
      <c r="A280" s="1">
        <f t="shared" si="4"/>
        <v>0</v>
      </c>
      <c r="B280" s="1">
        <v>279</v>
      </c>
      <c r="C280" s="4">
        <f>'n=100'!$H$1114</f>
        <v>1.9780000000000002</v>
      </c>
      <c r="D280" s="21">
        <v>4.6369999999999996</v>
      </c>
      <c r="E280" s="21">
        <f>(J280-I280)/I280*100</f>
        <v>0</v>
      </c>
      <c r="F280" s="21">
        <f>(K280-I280)/I280*100</f>
        <v>0</v>
      </c>
      <c r="G280" s="22">
        <f>IF(J280=I280,1,0)</f>
        <v>1</v>
      </c>
      <c r="H280" s="22">
        <f>IF(K280=I280,1,0)</f>
        <v>1</v>
      </c>
      <c r="I280" s="1">
        <v>54</v>
      </c>
      <c r="J280" s="1">
        <f>'n=100'!$M$1114</f>
        <v>54</v>
      </c>
      <c r="K280" s="1">
        <v>54</v>
      </c>
    </row>
    <row r="281" spans="1:18" x14ac:dyDescent="0.3">
      <c r="A281" s="1">
        <f t="shared" si="4"/>
        <v>0</v>
      </c>
      <c r="B281" s="1">
        <v>280</v>
      </c>
      <c r="C281" s="4">
        <f>'n=100'!$H$1118</f>
        <v>1.9249999999999998</v>
      </c>
      <c r="D281" s="21">
        <v>1.012</v>
      </c>
      <c r="E281" s="21">
        <f>(J281-I281)/I281*100</f>
        <v>0</v>
      </c>
      <c r="F281" s="21">
        <f>(K281-I281)/I281*100</f>
        <v>0</v>
      </c>
      <c r="G281" s="22">
        <f>IF(J281=I281,1,0)</f>
        <v>1</v>
      </c>
      <c r="H281" s="22">
        <f>IF(K281=I281,1,0)</f>
        <v>1</v>
      </c>
      <c r="I281" s="1">
        <v>55</v>
      </c>
      <c r="J281" s="1">
        <f>'n=100'!$M$1118</f>
        <v>55</v>
      </c>
      <c r="K281" s="1">
        <v>55</v>
      </c>
    </row>
    <row r="282" spans="1:18" x14ac:dyDescent="0.3">
      <c r="A282" s="1">
        <f t="shared" si="4"/>
        <v>0</v>
      </c>
      <c r="B282" s="1">
        <v>281</v>
      </c>
      <c r="C282" s="4">
        <f>'n=100'!$H$1122</f>
        <v>2.1160000000000001</v>
      </c>
      <c r="D282" s="21">
        <v>24.826000000000001</v>
      </c>
      <c r="E282" s="21">
        <f>(J282-I282)/I282*100</f>
        <v>0</v>
      </c>
      <c r="F282" s="21">
        <f>(K282-I282)/I282*100</f>
        <v>0</v>
      </c>
      <c r="G282" s="22">
        <f>IF(J282=I282,1,0)</f>
        <v>1</v>
      </c>
      <c r="H282" s="22">
        <f>IF(K282=I282,1,0)</f>
        <v>1</v>
      </c>
      <c r="I282" s="1">
        <v>63</v>
      </c>
      <c r="J282" s="1">
        <f>'n=100'!$M$1122</f>
        <v>63</v>
      </c>
      <c r="K282" s="1">
        <v>63</v>
      </c>
    </row>
    <row r="283" spans="1:18" x14ac:dyDescent="0.3">
      <c r="A283" s="1">
        <f t="shared" si="4"/>
        <v>0</v>
      </c>
      <c r="B283" s="1">
        <v>282</v>
      </c>
      <c r="C283" s="4">
        <f>'n=100'!$H$1126</f>
        <v>2.1920000000000002</v>
      </c>
      <c r="D283" s="21">
        <v>9.0489999999999995</v>
      </c>
      <c r="E283" s="21">
        <f>(J283-I283)/I283*100</f>
        <v>1.6666666666666667</v>
      </c>
      <c r="F283" s="21">
        <f>(K283-I283)/I283*100</f>
        <v>0</v>
      </c>
      <c r="G283" s="22">
        <f>IF(J283=I283,1,0)</f>
        <v>0</v>
      </c>
      <c r="H283" s="22">
        <f>IF(K283=I283,1,0)</f>
        <v>1</v>
      </c>
      <c r="I283" s="1">
        <v>60</v>
      </c>
      <c r="J283" s="1">
        <f>'n=100'!$M$1126</f>
        <v>61</v>
      </c>
      <c r="K283" s="1">
        <v>60</v>
      </c>
    </row>
    <row r="284" spans="1:18" x14ac:dyDescent="0.3">
      <c r="A284" s="1">
        <f t="shared" si="4"/>
        <v>0</v>
      </c>
      <c r="B284" s="1">
        <v>283</v>
      </c>
      <c r="C284" s="4">
        <f>'n=100'!$H$1130</f>
        <v>0.871</v>
      </c>
      <c r="D284" s="21">
        <v>1.1280000000000001</v>
      </c>
      <c r="E284" s="21">
        <f>(J284-I284)/I284*100</f>
        <v>0</v>
      </c>
      <c r="F284" s="21">
        <f>(K284-I284)/I284*100</f>
        <v>0</v>
      </c>
      <c r="G284" s="22">
        <f>IF(J284=I284,1,0)</f>
        <v>1</v>
      </c>
      <c r="H284" s="22">
        <f>IF(K284=I284,1,0)</f>
        <v>1</v>
      </c>
      <c r="I284" s="1">
        <v>55</v>
      </c>
      <c r="J284" s="1">
        <f>'n=100'!$M$1130</f>
        <v>55</v>
      </c>
      <c r="K284" s="1">
        <v>55</v>
      </c>
    </row>
    <row r="285" spans="1:18" x14ac:dyDescent="0.3">
      <c r="A285" s="1">
        <f t="shared" si="4"/>
        <v>0</v>
      </c>
      <c r="B285" s="1">
        <v>284</v>
      </c>
      <c r="C285" s="4">
        <f>'n=100'!$H$1134</f>
        <v>0.90800000000000003</v>
      </c>
      <c r="D285" s="21">
        <v>1.3979999999999999</v>
      </c>
      <c r="E285" s="21">
        <f>(J285-I285)/I285*100</f>
        <v>0</v>
      </c>
      <c r="F285" s="21">
        <f>(K285-I285)/I285*100</f>
        <v>0</v>
      </c>
      <c r="G285" s="22">
        <f>IF(J285=I285,1,0)</f>
        <v>1</v>
      </c>
      <c r="H285" s="22">
        <f>IF(K285=I285,1,0)</f>
        <v>1</v>
      </c>
      <c r="I285" s="1">
        <v>55</v>
      </c>
      <c r="J285" s="1">
        <f>'n=100'!$M$1134</f>
        <v>55</v>
      </c>
      <c r="K285" s="1">
        <v>55</v>
      </c>
    </row>
    <row r="286" spans="1:18" x14ac:dyDescent="0.3">
      <c r="A286" s="1">
        <f t="shared" si="4"/>
        <v>0</v>
      </c>
      <c r="B286" s="1">
        <v>285</v>
      </c>
      <c r="C286" s="4">
        <f>'n=100'!$H$1138</f>
        <v>2.1909999999999998</v>
      </c>
      <c r="D286" s="21">
        <v>0.59599999999999997</v>
      </c>
      <c r="E286" s="21">
        <f>(J286-I286)/I286*100</f>
        <v>0</v>
      </c>
      <c r="F286" s="21">
        <f>(K286-I286)/I286*100</f>
        <v>0</v>
      </c>
      <c r="G286" s="22">
        <f>IF(J286=I286,1,0)</f>
        <v>1</v>
      </c>
      <c r="H286" s="22">
        <f>IF(K286=I286,1,0)</f>
        <v>1</v>
      </c>
      <c r="I286" s="1">
        <v>54</v>
      </c>
      <c r="J286" s="1">
        <f>'n=100'!$M$1138</f>
        <v>54</v>
      </c>
      <c r="K286" s="1">
        <v>54</v>
      </c>
    </row>
    <row r="287" spans="1:18" x14ac:dyDescent="0.3">
      <c r="A287" s="1">
        <f t="shared" si="4"/>
        <v>0</v>
      </c>
      <c r="B287" s="1">
        <v>286</v>
      </c>
      <c r="C287" s="4">
        <f>'n=100'!$H$1142</f>
        <v>0.80699999999999994</v>
      </c>
      <c r="D287" s="21">
        <v>0.85299999999999998</v>
      </c>
      <c r="E287" s="21">
        <f>(J287-I287)/I287*100</f>
        <v>0</v>
      </c>
      <c r="F287" s="21">
        <f>(K287-I287)/I287*100</f>
        <v>0</v>
      </c>
      <c r="G287" s="22">
        <f>IF(J287=I287,1,0)</f>
        <v>1</v>
      </c>
      <c r="H287" s="22">
        <f>IF(K287=I287,1,0)</f>
        <v>1</v>
      </c>
      <c r="I287" s="1">
        <v>56</v>
      </c>
      <c r="J287" s="1">
        <f>'n=100'!$M$1142</f>
        <v>56</v>
      </c>
      <c r="K287" s="1">
        <v>56</v>
      </c>
    </row>
    <row r="288" spans="1:18" x14ac:dyDescent="0.3">
      <c r="A288" s="1">
        <f t="shared" si="4"/>
        <v>0</v>
      </c>
      <c r="B288" s="1">
        <v>287</v>
      </c>
      <c r="C288" s="4">
        <f>'n=100'!$H$1146</f>
        <v>0.80200000000000005</v>
      </c>
      <c r="D288" s="21">
        <v>1.121</v>
      </c>
      <c r="E288" s="21">
        <f>(J288-I288)/I288*100</f>
        <v>0</v>
      </c>
      <c r="F288" s="21">
        <f>(K288-I288)/I288*100</f>
        <v>0</v>
      </c>
      <c r="G288" s="22">
        <f>IF(J288=I288,1,0)</f>
        <v>1</v>
      </c>
      <c r="H288" s="22">
        <f>IF(K288=I288,1,0)</f>
        <v>1</v>
      </c>
      <c r="I288" s="1">
        <v>55</v>
      </c>
      <c r="J288" s="1">
        <f>'n=100'!$M$1146</f>
        <v>55</v>
      </c>
      <c r="K288" s="1">
        <v>55</v>
      </c>
    </row>
    <row r="289" spans="1:18" x14ac:dyDescent="0.3">
      <c r="A289" s="1">
        <f t="shared" si="4"/>
        <v>0</v>
      </c>
      <c r="B289" s="1">
        <v>288</v>
      </c>
      <c r="C289" s="4">
        <f>'n=100'!$H$1150</f>
        <v>2.2090000000000001</v>
      </c>
      <c r="D289" s="21">
        <v>7.6709999999999994</v>
      </c>
      <c r="E289" s="21">
        <f>(J289-I289)/I289*100</f>
        <v>0</v>
      </c>
      <c r="F289" s="21">
        <f>(K289-I289)/I289*100</f>
        <v>0</v>
      </c>
      <c r="G289" s="22">
        <f>IF(J289=I289,1,0)</f>
        <v>1</v>
      </c>
      <c r="H289" s="22">
        <f>IF(K289=I289,1,0)</f>
        <v>1</v>
      </c>
      <c r="I289" s="1">
        <v>56</v>
      </c>
      <c r="J289" s="1">
        <f>'n=100'!$M$1150</f>
        <v>56</v>
      </c>
      <c r="K289" s="1">
        <v>56</v>
      </c>
    </row>
    <row r="290" spans="1:18" x14ac:dyDescent="0.3">
      <c r="A290" s="1">
        <f t="shared" si="4"/>
        <v>0</v>
      </c>
      <c r="B290" s="1">
        <v>289</v>
      </c>
      <c r="C290" s="4">
        <f>'n=100'!$H$1154</f>
        <v>0.89599999999999991</v>
      </c>
      <c r="D290" s="21">
        <v>1.2110000000000001</v>
      </c>
      <c r="E290" s="21">
        <f>(J290-I290)/I290*100</f>
        <v>0</v>
      </c>
      <c r="F290" s="21">
        <f>(K290-I290)/I290*100</f>
        <v>0</v>
      </c>
      <c r="G290" s="22">
        <f>IF(J290=I290,1,0)</f>
        <v>1</v>
      </c>
      <c r="H290" s="22">
        <f>IF(K290=I290,1,0)</f>
        <v>1</v>
      </c>
      <c r="I290" s="1">
        <v>62</v>
      </c>
      <c r="J290" s="1">
        <f>'n=100'!$M$1154</f>
        <v>62</v>
      </c>
      <c r="K290" s="1">
        <v>62</v>
      </c>
    </row>
    <row r="291" spans="1:18" x14ac:dyDescent="0.3">
      <c r="A291" s="1">
        <f t="shared" si="4"/>
        <v>0</v>
      </c>
      <c r="B291" s="1">
        <v>290</v>
      </c>
      <c r="C291" s="4">
        <f>'n=100'!$H$1158</f>
        <v>1.919</v>
      </c>
      <c r="D291" s="21">
        <v>1.359</v>
      </c>
      <c r="E291" s="21">
        <f>(J291-I291)/I291*100</f>
        <v>1.8518518518518516</v>
      </c>
      <c r="F291" s="21">
        <f>(K291-I291)/I291*100</f>
        <v>0</v>
      </c>
      <c r="G291" s="22">
        <f>IF(J291=I291,1,0)</f>
        <v>0</v>
      </c>
      <c r="H291" s="22">
        <f>IF(K291=I291,1,0)</f>
        <v>1</v>
      </c>
      <c r="I291" s="1">
        <v>54</v>
      </c>
      <c r="J291" s="1">
        <f>'n=100'!$M$1158</f>
        <v>55</v>
      </c>
      <c r="K291" s="1">
        <v>54</v>
      </c>
    </row>
    <row r="292" spans="1:18" x14ac:dyDescent="0.3">
      <c r="A292" s="1">
        <f t="shared" si="4"/>
        <v>0</v>
      </c>
      <c r="B292" s="1">
        <v>291</v>
      </c>
      <c r="C292" s="4">
        <f>'n=100'!$H$1162</f>
        <v>2.2839999999999998</v>
      </c>
      <c r="D292" s="21">
        <v>11.751999999999999</v>
      </c>
      <c r="E292" s="21">
        <f>(J292-I292)/I292*100</f>
        <v>1.9230769230769231</v>
      </c>
      <c r="F292" s="21">
        <f>(K292-I292)/I292*100</f>
        <v>0</v>
      </c>
      <c r="G292" s="22">
        <f>IF(J292=I292,1,0)</f>
        <v>0</v>
      </c>
      <c r="H292" s="22">
        <f>IF(K292=I292,1,0)</f>
        <v>1</v>
      </c>
      <c r="I292" s="1">
        <v>52</v>
      </c>
      <c r="J292" s="1">
        <f>'n=100'!$M$1162</f>
        <v>53</v>
      </c>
      <c r="K292" s="1">
        <v>52</v>
      </c>
    </row>
    <row r="293" spans="1:18" x14ac:dyDescent="0.3">
      <c r="A293" s="1">
        <f t="shared" si="4"/>
        <v>0</v>
      </c>
      <c r="B293" s="1">
        <v>292</v>
      </c>
      <c r="C293" s="4">
        <f>'n=100'!$H$1166</f>
        <v>2.0430000000000001</v>
      </c>
      <c r="D293" s="21">
        <v>10.315</v>
      </c>
      <c r="E293" s="21">
        <f>(J293-I293)/I293*100</f>
        <v>0</v>
      </c>
      <c r="F293" s="21">
        <f>(K293-I293)/I293*100</f>
        <v>0</v>
      </c>
      <c r="G293" s="22">
        <f>IF(J293=I293,1,0)</f>
        <v>1</v>
      </c>
      <c r="H293" s="22">
        <f>IF(K293=I293,1,0)</f>
        <v>1</v>
      </c>
      <c r="I293" s="1">
        <v>58</v>
      </c>
      <c r="J293" s="1">
        <f>'n=100'!$M$1166</f>
        <v>58</v>
      </c>
      <c r="K293" s="1">
        <v>58</v>
      </c>
    </row>
    <row r="294" spans="1:18" x14ac:dyDescent="0.3">
      <c r="A294" s="1">
        <f t="shared" si="4"/>
        <v>0</v>
      </c>
      <c r="B294" s="1">
        <v>293</v>
      </c>
      <c r="C294" s="4">
        <f>'n=100'!$H$1170</f>
        <v>2.153</v>
      </c>
      <c r="D294" s="21">
        <v>8.1809999999999992</v>
      </c>
      <c r="E294" s="21">
        <f>(J294-I294)/I294*100</f>
        <v>0</v>
      </c>
      <c r="F294" s="21">
        <f>(K294-I294)/I294*100</f>
        <v>0</v>
      </c>
      <c r="G294" s="22">
        <f>IF(J294=I294,1,0)</f>
        <v>1</v>
      </c>
      <c r="H294" s="22">
        <f>IF(K294=I294,1,0)</f>
        <v>1</v>
      </c>
      <c r="I294" s="1">
        <v>53</v>
      </c>
      <c r="J294" s="1">
        <f>'n=100'!$M$1170</f>
        <v>53</v>
      </c>
      <c r="K294" s="1">
        <v>53</v>
      </c>
    </row>
    <row r="295" spans="1:18" x14ac:dyDescent="0.3">
      <c r="A295" s="1">
        <f t="shared" si="4"/>
        <v>0</v>
      </c>
      <c r="B295" s="1">
        <v>294</v>
      </c>
      <c r="C295" s="4">
        <f>'n=100'!$H$1174</f>
        <v>2.177</v>
      </c>
      <c r="D295" s="21">
        <v>5.468</v>
      </c>
      <c r="E295" s="21">
        <f>(J295-I295)/I295*100</f>
        <v>0</v>
      </c>
      <c r="F295" s="21">
        <f>(K295-I295)/I295*100</f>
        <v>0</v>
      </c>
      <c r="G295" s="22">
        <f>IF(J295=I295,1,0)</f>
        <v>1</v>
      </c>
      <c r="H295" s="22">
        <f>IF(K295=I295,1,0)</f>
        <v>1</v>
      </c>
      <c r="I295" s="1">
        <v>57</v>
      </c>
      <c r="J295" s="1">
        <f>'n=100'!$M$1174</f>
        <v>57</v>
      </c>
      <c r="K295" s="1">
        <v>57</v>
      </c>
    </row>
    <row r="296" spans="1:18" x14ac:dyDescent="0.3">
      <c r="A296" s="1">
        <f t="shared" si="4"/>
        <v>0</v>
      </c>
      <c r="B296" s="1">
        <v>295</v>
      </c>
      <c r="C296" s="4">
        <f>'n=100'!$H$1178</f>
        <v>1.744</v>
      </c>
      <c r="D296" s="21">
        <v>1.613</v>
      </c>
      <c r="E296" s="21">
        <f>(J296-I296)/I296*100</f>
        <v>0</v>
      </c>
      <c r="F296" s="21">
        <f>(K296-I296)/I296*100</f>
        <v>0</v>
      </c>
      <c r="G296" s="22">
        <f>IF(J296=I296,1,0)</f>
        <v>1</v>
      </c>
      <c r="H296" s="22">
        <f>IF(K296=I296,1,0)</f>
        <v>1</v>
      </c>
      <c r="I296" s="1">
        <v>57</v>
      </c>
      <c r="J296" s="1">
        <f>'n=100'!$M$1178</f>
        <v>57</v>
      </c>
      <c r="K296" s="1">
        <v>57</v>
      </c>
    </row>
    <row r="297" spans="1:18" x14ac:dyDescent="0.3">
      <c r="A297" s="1">
        <f t="shared" si="4"/>
        <v>0</v>
      </c>
      <c r="B297" s="1">
        <v>296</v>
      </c>
      <c r="C297" s="4">
        <f>'n=100'!$H$1182</f>
        <v>1.966</v>
      </c>
      <c r="D297" s="21">
        <v>38.215000000000003</v>
      </c>
      <c r="E297" s="21">
        <f>(J297-I297)/I297*100</f>
        <v>0</v>
      </c>
      <c r="F297" s="21">
        <f>(K297-I297)/I297*100</f>
        <v>0</v>
      </c>
      <c r="G297" s="22">
        <f>IF(J297=I297,1,0)</f>
        <v>1</v>
      </c>
      <c r="H297" s="22">
        <f>IF(K297=I297,1,0)</f>
        <v>1</v>
      </c>
      <c r="I297" s="1">
        <v>55</v>
      </c>
      <c r="J297" s="1">
        <f>'n=100'!$M$1182</f>
        <v>55</v>
      </c>
      <c r="K297" s="1">
        <v>55</v>
      </c>
    </row>
    <row r="298" spans="1:18" x14ac:dyDescent="0.3">
      <c r="A298" s="1">
        <f t="shared" si="4"/>
        <v>0</v>
      </c>
      <c r="B298" s="1">
        <v>297</v>
      </c>
      <c r="C298" s="4">
        <f>'n=100'!$H$1186</f>
        <v>2.31</v>
      </c>
      <c r="D298" s="21">
        <v>95.308999999999997</v>
      </c>
      <c r="E298" s="21">
        <f>(J298-I298)/I298*100</f>
        <v>0</v>
      </c>
      <c r="F298" s="21">
        <f>(K298-I298)/I298*100</f>
        <v>0</v>
      </c>
      <c r="G298" s="22">
        <f>IF(J298=I298,1,0)</f>
        <v>1</v>
      </c>
      <c r="H298" s="22">
        <f>IF(K298=I298,1,0)</f>
        <v>1</v>
      </c>
      <c r="I298" s="1">
        <v>59</v>
      </c>
      <c r="J298" s="1">
        <f>'n=100'!$M$1186</f>
        <v>59</v>
      </c>
      <c r="K298" s="1">
        <v>59</v>
      </c>
    </row>
    <row r="299" spans="1:18" x14ac:dyDescent="0.3">
      <c r="A299" s="1">
        <f t="shared" si="4"/>
        <v>0</v>
      </c>
      <c r="B299" s="1">
        <v>298</v>
      </c>
      <c r="C299" s="4">
        <f>'n=100'!$H$1190</f>
        <v>2.1</v>
      </c>
      <c r="D299" s="21">
        <v>11.759</v>
      </c>
      <c r="E299" s="21">
        <f>(J299-I299)/I299*100</f>
        <v>0</v>
      </c>
      <c r="F299" s="21">
        <f>(K299-I299)/I299*100</f>
        <v>0</v>
      </c>
      <c r="G299" s="22">
        <f>IF(J299=I299,1,0)</f>
        <v>1</v>
      </c>
      <c r="H299" s="22">
        <f>IF(K299=I299,1,0)</f>
        <v>1</v>
      </c>
      <c r="I299" s="1">
        <v>59</v>
      </c>
      <c r="J299" s="1">
        <f>'n=100'!$M$1190</f>
        <v>59</v>
      </c>
      <c r="K299" s="1">
        <v>59</v>
      </c>
    </row>
    <row r="300" spans="1:18" x14ac:dyDescent="0.3">
      <c r="A300" s="1">
        <f t="shared" si="4"/>
        <v>0</v>
      </c>
      <c r="B300" s="1">
        <v>299</v>
      </c>
      <c r="C300" s="4">
        <f>'n=100'!$H$1194</f>
        <v>0.85499999999999998</v>
      </c>
      <c r="D300" s="21">
        <v>1.2629999999999999</v>
      </c>
      <c r="E300" s="21">
        <f>(J300-I300)/I300*100</f>
        <v>0</v>
      </c>
      <c r="F300" s="21">
        <f>(K300-I300)/I300*100</f>
        <v>0</v>
      </c>
      <c r="G300" s="22">
        <f>IF(J300=I300,1,0)</f>
        <v>1</v>
      </c>
      <c r="H300" s="22">
        <f>IF(K300=I300,1,0)</f>
        <v>1</v>
      </c>
      <c r="I300" s="1">
        <v>54</v>
      </c>
      <c r="J300" s="1">
        <f>'n=100'!$M$1194</f>
        <v>54</v>
      </c>
      <c r="K300" s="1">
        <v>54</v>
      </c>
    </row>
    <row r="301" spans="1:18" x14ac:dyDescent="0.3">
      <c r="A301" s="1">
        <f t="shared" si="4"/>
        <v>1</v>
      </c>
      <c r="B301" s="1">
        <v>300</v>
      </c>
      <c r="C301" s="4">
        <f>'n=100'!$H$1198</f>
        <v>2.3029999999999999</v>
      </c>
      <c r="D301" s="4">
        <v>1.1830000000000001</v>
      </c>
      <c r="E301" s="21">
        <f>(J301-I301)/I301*100</f>
        <v>0</v>
      </c>
      <c r="F301" s="21">
        <f>(K301-I301)/I301*100</f>
        <v>0</v>
      </c>
      <c r="G301" s="22">
        <f>IF(J301=I301,1,0)</f>
        <v>1</v>
      </c>
      <c r="H301" s="22">
        <f>IF(K301=I301,1,0)</f>
        <v>1</v>
      </c>
      <c r="I301" s="1">
        <v>56</v>
      </c>
      <c r="J301" s="1">
        <f>'n=100'!$M$1198</f>
        <v>56</v>
      </c>
      <c r="K301" s="1">
        <v>56</v>
      </c>
      <c r="M301" s="21">
        <f>AVERAGE(C277:C301)</f>
        <v>1.8161599999999998</v>
      </c>
      <c r="N301" s="21">
        <f>AVERAGE(D277:D301)</f>
        <v>11.63068</v>
      </c>
      <c r="O301" s="21">
        <f>AVERAGE(E277:E301)</f>
        <v>0.2890923890923891</v>
      </c>
      <c r="P301" s="21">
        <f>AVERAGE(F277:F301)</f>
        <v>0</v>
      </c>
      <c r="Q301" s="22">
        <f>SUM(G277:G301)</f>
        <v>21</v>
      </c>
      <c r="R301" s="22">
        <f>SUM(H277:H301)</f>
        <v>25</v>
      </c>
    </row>
    <row r="302" spans="1:18" x14ac:dyDescent="0.3">
      <c r="A302" s="1">
        <f t="shared" si="4"/>
        <v>0</v>
      </c>
      <c r="B302" s="1">
        <v>301</v>
      </c>
      <c r="C302" s="4">
        <f>'n=100'!$H$1202</f>
        <v>6.6349999999999998</v>
      </c>
      <c r="D302" s="21">
        <v>9.6</v>
      </c>
      <c r="E302" s="21">
        <f>(J302-I302)/I302*100</f>
        <v>0</v>
      </c>
      <c r="F302" s="21">
        <f>(K302-I302)/I302*100</f>
        <v>0</v>
      </c>
      <c r="G302" s="22">
        <f>IF(J302=I302,1,0)</f>
        <v>1</v>
      </c>
      <c r="H302" s="22">
        <f>IF(K302=I302,1,0)</f>
        <v>1</v>
      </c>
      <c r="I302" s="1">
        <v>23</v>
      </c>
      <c r="J302" s="1">
        <f>'n=100'!$M$1202</f>
        <v>23</v>
      </c>
      <c r="K302" s="1">
        <v>23</v>
      </c>
    </row>
    <row r="303" spans="1:18" x14ac:dyDescent="0.3">
      <c r="A303" s="1">
        <f t="shared" si="4"/>
        <v>0</v>
      </c>
      <c r="B303" s="1">
        <v>302</v>
      </c>
      <c r="C303" s="4">
        <f>'n=100'!$H$1206</f>
        <v>3.8689999999999998</v>
      </c>
      <c r="D303" s="21">
        <v>4.444</v>
      </c>
      <c r="E303" s="21">
        <f>(J303-I303)/I303*100</f>
        <v>0</v>
      </c>
      <c r="F303" s="21">
        <f>(K303-I303)/I303*100</f>
        <v>0</v>
      </c>
      <c r="G303" s="22">
        <f>IF(J303=I303,1,0)</f>
        <v>1</v>
      </c>
      <c r="H303" s="22">
        <f>IF(K303=I303,1,0)</f>
        <v>1</v>
      </c>
      <c r="I303" s="1">
        <v>24</v>
      </c>
      <c r="J303" s="1">
        <f>'n=100'!$M$1206</f>
        <v>24</v>
      </c>
      <c r="K303" s="1">
        <v>24</v>
      </c>
    </row>
    <row r="304" spans="1:18" x14ac:dyDescent="0.3">
      <c r="A304" s="1">
        <f t="shared" si="4"/>
        <v>0</v>
      </c>
      <c r="B304" s="1">
        <v>303</v>
      </c>
      <c r="C304" s="4">
        <f>'n=100'!$H$1210</f>
        <v>5.1619999999999999</v>
      </c>
      <c r="D304" s="21">
        <v>8.016</v>
      </c>
      <c r="E304" s="21">
        <f>(J304-I304)/I304*100</f>
        <v>0</v>
      </c>
      <c r="F304" s="21">
        <f>(K304-I304)/I304*100</f>
        <v>0</v>
      </c>
      <c r="G304" s="22">
        <f>IF(J304=I304,1,0)</f>
        <v>1</v>
      </c>
      <c r="H304" s="22">
        <f>IF(K304=I304,1,0)</f>
        <v>1</v>
      </c>
      <c r="I304" s="1">
        <v>24</v>
      </c>
      <c r="J304" s="1">
        <f>'n=100'!$M$1210</f>
        <v>24</v>
      </c>
      <c r="K304" s="1">
        <v>24</v>
      </c>
    </row>
    <row r="305" spans="1:11" x14ac:dyDescent="0.3">
      <c r="A305" s="1">
        <f t="shared" si="4"/>
        <v>0</v>
      </c>
      <c r="B305" s="1">
        <v>304</v>
      </c>
      <c r="C305" s="4">
        <f>'n=100'!$H$1214</f>
        <v>4.7990000000000004</v>
      </c>
      <c r="D305" s="21">
        <v>7.173</v>
      </c>
      <c r="E305" s="21">
        <f>(J305-I305)/I305*100</f>
        <v>0</v>
      </c>
      <c r="F305" s="21">
        <f>(K305-I305)/I305*100</f>
        <v>0</v>
      </c>
      <c r="G305" s="22">
        <f>IF(J305=I305,1,0)</f>
        <v>1</v>
      </c>
      <c r="H305" s="22">
        <f>IF(K305=I305,1,0)</f>
        <v>1</v>
      </c>
      <c r="I305" s="1">
        <v>21</v>
      </c>
      <c r="J305" s="1">
        <f>'n=100'!$M$1214</f>
        <v>21</v>
      </c>
      <c r="K305" s="1">
        <v>21</v>
      </c>
    </row>
    <row r="306" spans="1:11" x14ac:dyDescent="0.3">
      <c r="A306" s="1">
        <f t="shared" si="4"/>
        <v>0</v>
      </c>
      <c r="B306" s="1">
        <v>305</v>
      </c>
      <c r="C306" s="4">
        <f>'n=100'!$H$1218</f>
        <v>3.0409999999999999</v>
      </c>
      <c r="D306" s="21">
        <v>5.117</v>
      </c>
      <c r="E306" s="21">
        <f>(J306-I306)/I306*100</f>
        <v>0</v>
      </c>
      <c r="F306" s="21">
        <f>(K306-I306)/I306*100</f>
        <v>0</v>
      </c>
      <c r="G306" s="22">
        <f>IF(J306=I306,1,0)</f>
        <v>1</v>
      </c>
      <c r="H306" s="22">
        <f>IF(K306=I306,1,0)</f>
        <v>1</v>
      </c>
      <c r="I306" s="1">
        <v>22</v>
      </c>
      <c r="J306" s="1">
        <f>'n=100'!$M$1218</f>
        <v>22</v>
      </c>
      <c r="K306" s="1">
        <v>22</v>
      </c>
    </row>
    <row r="307" spans="1:11" x14ac:dyDescent="0.3">
      <c r="A307" s="1">
        <f t="shared" si="4"/>
        <v>0</v>
      </c>
      <c r="B307" s="1">
        <v>306</v>
      </c>
      <c r="C307" s="4">
        <f>'n=100'!$H$1222</f>
        <v>7.6769999999999996</v>
      </c>
      <c r="D307" s="21">
        <v>12.285</v>
      </c>
      <c r="E307" s="21">
        <f>(J307-I307)/I307*100</f>
        <v>0</v>
      </c>
      <c r="F307" s="21">
        <f>(K307-I307)/I307*100</f>
        <v>0</v>
      </c>
      <c r="G307" s="22">
        <f>IF(J307=I307,1,0)</f>
        <v>1</v>
      </c>
      <c r="H307" s="22">
        <f>IF(K307=I307,1,0)</f>
        <v>1</v>
      </c>
      <c r="I307" s="1">
        <v>24</v>
      </c>
      <c r="J307" s="1">
        <f>'n=100'!$M$1222</f>
        <v>24</v>
      </c>
      <c r="K307" s="1">
        <v>24</v>
      </c>
    </row>
    <row r="308" spans="1:11" x14ac:dyDescent="0.3">
      <c r="A308" s="1">
        <f t="shared" si="4"/>
        <v>0</v>
      </c>
      <c r="B308" s="1">
        <v>307</v>
      </c>
      <c r="C308" s="4">
        <f>'n=100'!$H$1226</f>
        <v>5.1470000000000002</v>
      </c>
      <c r="D308" s="21">
        <v>8.7040000000000006</v>
      </c>
      <c r="E308" s="21">
        <f>(J308-I308)/I308*100</f>
        <v>0</v>
      </c>
      <c r="F308" s="21">
        <f>(K308-I308)/I308*100</f>
        <v>0</v>
      </c>
      <c r="G308" s="22">
        <f>IF(J308=I308,1,0)</f>
        <v>1</v>
      </c>
      <c r="H308" s="22">
        <f>IF(K308=I308,1,0)</f>
        <v>1</v>
      </c>
      <c r="I308" s="1">
        <v>23</v>
      </c>
      <c r="J308" s="1">
        <f>'n=100'!$M$1226</f>
        <v>23</v>
      </c>
      <c r="K308" s="1">
        <v>23</v>
      </c>
    </row>
    <row r="309" spans="1:11" x14ac:dyDescent="0.3">
      <c r="A309" s="1">
        <f t="shared" si="4"/>
        <v>0</v>
      </c>
      <c r="B309" s="1">
        <v>308</v>
      </c>
      <c r="C309" s="4">
        <f>'n=100'!$H$1230</f>
        <v>4.4589999999999996</v>
      </c>
      <c r="D309" s="21">
        <v>8.0299999999999994</v>
      </c>
      <c r="E309" s="21">
        <f>(J309-I309)/I309*100</f>
        <v>0</v>
      </c>
      <c r="F309" s="21">
        <f>(K309-I309)/I309*100</f>
        <v>0</v>
      </c>
      <c r="G309" s="22">
        <f>IF(J309=I309,1,0)</f>
        <v>1</v>
      </c>
      <c r="H309" s="22">
        <f>IF(K309=I309,1,0)</f>
        <v>1</v>
      </c>
      <c r="I309" s="1">
        <v>21</v>
      </c>
      <c r="J309" s="1">
        <f>'n=100'!$M$1230</f>
        <v>21</v>
      </c>
      <c r="K309" s="1">
        <v>21</v>
      </c>
    </row>
    <row r="310" spans="1:11" x14ac:dyDescent="0.3">
      <c r="A310" s="1">
        <f t="shared" si="4"/>
        <v>0</v>
      </c>
      <c r="B310" s="1">
        <v>309</v>
      </c>
      <c r="C310" s="4">
        <f>'n=100'!$H$1234</f>
        <v>9.5739999999999998</v>
      </c>
      <c r="D310" s="21">
        <v>13.122</v>
      </c>
      <c r="E310" s="21">
        <f>(J310-I310)/I310*100</f>
        <v>0</v>
      </c>
      <c r="F310" s="21">
        <f>(K310-I310)/I310*100</f>
        <v>0</v>
      </c>
      <c r="G310" s="22">
        <f>IF(J310=I310,1,0)</f>
        <v>1</v>
      </c>
      <c r="H310" s="22">
        <f>IF(K310=I310,1,0)</f>
        <v>1</v>
      </c>
      <c r="I310" s="1">
        <v>21</v>
      </c>
      <c r="J310" s="1">
        <f>'n=100'!$M$1234</f>
        <v>21</v>
      </c>
      <c r="K310" s="1">
        <v>21</v>
      </c>
    </row>
    <row r="311" spans="1:11" x14ac:dyDescent="0.3">
      <c r="A311" s="1">
        <f t="shared" si="4"/>
        <v>0</v>
      </c>
      <c r="B311" s="1">
        <v>310</v>
      </c>
      <c r="C311" s="4">
        <f>'n=100'!$H$1238</f>
        <v>3.359</v>
      </c>
      <c r="D311" s="21">
        <v>5.0869999999999997</v>
      </c>
      <c r="E311" s="21">
        <f>(J311-I311)/I311*100</f>
        <v>0</v>
      </c>
      <c r="F311" s="21">
        <f>(K311-I311)/I311*100</f>
        <v>0</v>
      </c>
      <c r="G311" s="22">
        <f>IF(J311=I311,1,0)</f>
        <v>1</v>
      </c>
      <c r="H311" s="22">
        <f>IF(K311=I311,1,0)</f>
        <v>1</v>
      </c>
      <c r="I311" s="1">
        <v>23</v>
      </c>
      <c r="J311" s="1">
        <f>'n=100'!$M$1238</f>
        <v>23</v>
      </c>
      <c r="K311" s="1">
        <v>23</v>
      </c>
    </row>
    <row r="312" spans="1:11" x14ac:dyDescent="0.3">
      <c r="A312" s="1">
        <f t="shared" si="4"/>
        <v>0</v>
      </c>
      <c r="B312" s="1">
        <v>311</v>
      </c>
      <c r="C312" s="4">
        <f>'n=100'!$H$1242</f>
        <v>2.7190000000000003</v>
      </c>
      <c r="D312" s="21">
        <v>3.49</v>
      </c>
      <c r="E312" s="21">
        <f>(J312-I312)/I312*100</f>
        <v>0</v>
      </c>
      <c r="F312" s="21">
        <f>(K312-I312)/I312*100</f>
        <v>0</v>
      </c>
      <c r="G312" s="22">
        <f>IF(J312=I312,1,0)</f>
        <v>1</v>
      </c>
      <c r="H312" s="22">
        <f>IF(K312=I312,1,0)</f>
        <v>1</v>
      </c>
      <c r="I312" s="1">
        <v>21</v>
      </c>
      <c r="J312" s="1">
        <f>'n=100'!$M$1242</f>
        <v>21</v>
      </c>
      <c r="K312" s="1">
        <v>21</v>
      </c>
    </row>
    <row r="313" spans="1:11" x14ac:dyDescent="0.3">
      <c r="A313" s="1">
        <f t="shared" si="4"/>
        <v>0</v>
      </c>
      <c r="B313" s="1">
        <v>312</v>
      </c>
      <c r="C313" s="4">
        <f>'n=100'!$H$1246</f>
        <v>5.1829999999999998</v>
      </c>
      <c r="D313" s="21">
        <v>6.8129999999999997</v>
      </c>
      <c r="E313" s="21">
        <f>(J313-I313)/I313*100</f>
        <v>0</v>
      </c>
      <c r="F313" s="21">
        <f>(K313-I313)/I313*100</f>
        <v>0</v>
      </c>
      <c r="G313" s="22">
        <f>IF(J313=I313,1,0)</f>
        <v>1</v>
      </c>
      <c r="H313" s="22">
        <f>IF(K313=I313,1,0)</f>
        <v>1</v>
      </c>
      <c r="I313" s="1">
        <v>22</v>
      </c>
      <c r="J313" s="1">
        <f>'n=100'!$M$1246</f>
        <v>22</v>
      </c>
      <c r="K313" s="1">
        <v>22</v>
      </c>
    </row>
    <row r="314" spans="1:11" x14ac:dyDescent="0.3">
      <c r="A314" s="1">
        <f t="shared" si="4"/>
        <v>0</v>
      </c>
      <c r="B314" s="1">
        <v>313</v>
      </c>
      <c r="C314" s="4">
        <f>'n=100'!$H$1250</f>
        <v>5.1779999999999999</v>
      </c>
      <c r="D314" s="21">
        <v>7.95</v>
      </c>
      <c r="E314" s="21">
        <f>(J314-I314)/I314*100</f>
        <v>0</v>
      </c>
      <c r="F314" s="21">
        <f>(K314-I314)/I314*100</f>
        <v>0</v>
      </c>
      <c r="G314" s="22">
        <f>IF(J314=I314,1,0)</f>
        <v>1</v>
      </c>
      <c r="H314" s="22">
        <f>IF(K314=I314,1,0)</f>
        <v>1</v>
      </c>
      <c r="I314" s="1">
        <v>23</v>
      </c>
      <c r="J314" s="1">
        <f>'n=100'!$M$1250</f>
        <v>23</v>
      </c>
      <c r="K314" s="1">
        <v>23</v>
      </c>
    </row>
    <row r="315" spans="1:11" x14ac:dyDescent="0.3">
      <c r="A315" s="1">
        <f t="shared" si="4"/>
        <v>0</v>
      </c>
      <c r="B315" s="1">
        <v>314</v>
      </c>
      <c r="C315" s="4">
        <f>'n=100'!$H$1254</f>
        <v>3.415</v>
      </c>
      <c r="D315" s="21">
        <v>3.1179999999999999</v>
      </c>
      <c r="E315" s="21">
        <f>(J315-I315)/I315*100</f>
        <v>0</v>
      </c>
      <c r="F315" s="21">
        <f>(K315-I315)/I315*100</f>
        <v>0</v>
      </c>
      <c r="G315" s="22">
        <f>IF(J315=I315,1,0)</f>
        <v>1</v>
      </c>
      <c r="H315" s="22">
        <f>IF(K315=I315,1,0)</f>
        <v>1</v>
      </c>
      <c r="I315" s="1">
        <v>19</v>
      </c>
      <c r="J315" s="1">
        <f>'n=100'!$M$1254</f>
        <v>19</v>
      </c>
      <c r="K315" s="1">
        <v>19</v>
      </c>
    </row>
    <row r="316" spans="1:11" x14ac:dyDescent="0.3">
      <c r="A316" s="1">
        <f t="shared" si="4"/>
        <v>0</v>
      </c>
      <c r="B316" s="1">
        <v>315</v>
      </c>
      <c r="C316" s="4">
        <f>'n=100'!$H$1258</f>
        <v>7.6149999999999993</v>
      </c>
      <c r="D316" s="21">
        <v>10.545999999999999</v>
      </c>
      <c r="E316" s="21">
        <f>(J316-I316)/I316*100</f>
        <v>0</v>
      </c>
      <c r="F316" s="21">
        <f>(K316-I316)/I316*100</f>
        <v>0</v>
      </c>
      <c r="G316" s="22">
        <f>IF(J316=I316,1,0)</f>
        <v>1</v>
      </c>
      <c r="H316" s="22">
        <f>IF(K316=I316,1,0)</f>
        <v>1</v>
      </c>
      <c r="I316" s="1">
        <v>22</v>
      </c>
      <c r="J316" s="1">
        <f>'n=100'!$M$1258</f>
        <v>22</v>
      </c>
      <c r="K316" s="1">
        <v>22</v>
      </c>
    </row>
    <row r="317" spans="1:11" x14ac:dyDescent="0.3">
      <c r="A317" s="1">
        <f t="shared" si="4"/>
        <v>0</v>
      </c>
      <c r="B317" s="1">
        <v>316</v>
      </c>
      <c r="C317" s="4">
        <f>'n=100'!$H$1262</f>
        <v>4.2320000000000002</v>
      </c>
      <c r="D317" s="21">
        <v>6.6669999999999998</v>
      </c>
      <c r="E317" s="21">
        <f>(J317-I317)/I317*100</f>
        <v>0</v>
      </c>
      <c r="F317" s="21">
        <f>(K317-I317)/I317*100</f>
        <v>0</v>
      </c>
      <c r="G317" s="22">
        <f>IF(J317=I317,1,0)</f>
        <v>1</v>
      </c>
      <c r="H317" s="22">
        <f>IF(K317=I317,1,0)</f>
        <v>1</v>
      </c>
      <c r="I317" s="1">
        <v>24</v>
      </c>
      <c r="J317" s="1">
        <f>'n=100'!$M$1262</f>
        <v>24</v>
      </c>
      <c r="K317" s="1">
        <v>24</v>
      </c>
    </row>
    <row r="318" spans="1:11" x14ac:dyDescent="0.3">
      <c r="A318" s="1">
        <f t="shared" si="4"/>
        <v>0</v>
      </c>
      <c r="B318" s="1">
        <v>317</v>
      </c>
      <c r="C318" s="4">
        <f>'n=100'!$H$1266</f>
        <v>4.3069999999999995</v>
      </c>
      <c r="D318" s="21">
        <v>9.76</v>
      </c>
      <c r="E318" s="21">
        <f>(J318-I318)/I318*100</f>
        <v>0</v>
      </c>
      <c r="F318" s="21">
        <f>(K318-I318)/I318*100</f>
        <v>0</v>
      </c>
      <c r="G318" s="22">
        <f>IF(J318=I318,1,0)</f>
        <v>1</v>
      </c>
      <c r="H318" s="22">
        <f>IF(K318=I318,1,0)</f>
        <v>1</v>
      </c>
      <c r="I318" s="1">
        <v>26</v>
      </c>
      <c r="J318" s="1">
        <f>'n=100'!$M$1266</f>
        <v>26</v>
      </c>
      <c r="K318" s="1">
        <v>26</v>
      </c>
    </row>
    <row r="319" spans="1:11" x14ac:dyDescent="0.3">
      <c r="A319" s="1">
        <f t="shared" si="4"/>
        <v>0</v>
      </c>
      <c r="B319" s="1">
        <v>318</v>
      </c>
      <c r="C319" s="4">
        <f>'n=100'!$H$1270</f>
        <v>11.632000000000001</v>
      </c>
      <c r="D319" s="21">
        <v>14.193</v>
      </c>
      <c r="E319" s="21">
        <f>(J319-I319)/I319*100</f>
        <v>0</v>
      </c>
      <c r="F319" s="21">
        <f>(K319-I319)/I319*100</f>
        <v>0</v>
      </c>
      <c r="G319" s="22">
        <f>IF(J319=I319,1,0)</f>
        <v>1</v>
      </c>
      <c r="H319" s="22">
        <f>IF(K319=I319,1,0)</f>
        <v>1</v>
      </c>
      <c r="I319" s="1">
        <v>21</v>
      </c>
      <c r="J319" s="1">
        <f>'n=100'!$M$1270</f>
        <v>21</v>
      </c>
      <c r="K319" s="1">
        <v>21</v>
      </c>
    </row>
    <row r="320" spans="1:11" x14ac:dyDescent="0.3">
      <c r="A320" s="1">
        <f t="shared" si="4"/>
        <v>0</v>
      </c>
      <c r="B320" s="1">
        <v>319</v>
      </c>
      <c r="C320" s="4">
        <f>'n=100'!$H$1274</f>
        <v>6.6020000000000003</v>
      </c>
      <c r="D320" s="21">
        <v>9.58</v>
      </c>
      <c r="E320" s="21">
        <f>(J320-I320)/I320*100</f>
        <v>0</v>
      </c>
      <c r="F320" s="21">
        <f>(K320-I320)/I320*100</f>
        <v>0</v>
      </c>
      <c r="G320" s="22">
        <f>IF(J320=I320,1,0)</f>
        <v>1</v>
      </c>
      <c r="H320" s="22">
        <f>IF(K320=I320,1,0)</f>
        <v>1</v>
      </c>
      <c r="I320" s="1">
        <v>23</v>
      </c>
      <c r="J320" s="1">
        <f>'n=100'!$M$1274</f>
        <v>23</v>
      </c>
      <c r="K320" s="1">
        <v>23</v>
      </c>
    </row>
    <row r="321" spans="1:18" x14ac:dyDescent="0.3">
      <c r="A321" s="1">
        <f t="shared" si="4"/>
        <v>0</v>
      </c>
      <c r="B321" s="1">
        <v>320</v>
      </c>
      <c r="C321" s="4">
        <f>'n=100'!$H$1278</f>
        <v>3.9180000000000001</v>
      </c>
      <c r="D321" s="21">
        <v>6.383</v>
      </c>
      <c r="E321" s="21">
        <f>(J321-I321)/I321*100</f>
        <v>0</v>
      </c>
      <c r="F321" s="21">
        <f>(K321-I321)/I321*100</f>
        <v>0</v>
      </c>
      <c r="G321" s="22">
        <f>IF(J321=I321,1,0)</f>
        <v>1</v>
      </c>
      <c r="H321" s="22">
        <f>IF(K321=I321,1,0)</f>
        <v>1</v>
      </c>
      <c r="I321" s="1">
        <v>23</v>
      </c>
      <c r="J321" s="1">
        <f>'n=100'!$M$1278</f>
        <v>23</v>
      </c>
      <c r="K321" s="1">
        <v>23</v>
      </c>
    </row>
    <row r="322" spans="1:18" x14ac:dyDescent="0.3">
      <c r="A322" s="1">
        <f t="shared" si="4"/>
        <v>0</v>
      </c>
      <c r="B322" s="1">
        <v>321</v>
      </c>
      <c r="C322" s="4">
        <f>'n=100'!$H$1282</f>
        <v>4.1820000000000004</v>
      </c>
      <c r="D322" s="21">
        <v>6.3159999999999998</v>
      </c>
      <c r="E322" s="21">
        <f>(J322-I322)/I322*100</f>
        <v>0</v>
      </c>
      <c r="F322" s="21">
        <f>(K322-I322)/I322*100</f>
        <v>0</v>
      </c>
      <c r="G322" s="22">
        <f>IF(J322=I322,1,0)</f>
        <v>1</v>
      </c>
      <c r="H322" s="22">
        <f>IF(K322=I322,1,0)</f>
        <v>1</v>
      </c>
      <c r="I322" s="1">
        <v>26</v>
      </c>
      <c r="J322" s="1">
        <f>'n=100'!$M$1282</f>
        <v>26</v>
      </c>
      <c r="K322" s="1">
        <v>26</v>
      </c>
    </row>
    <row r="323" spans="1:18" x14ac:dyDescent="0.3">
      <c r="A323" s="1">
        <f t="shared" ref="A323:A386" si="5">IF(MOD(B323,25)=0,1,0)</f>
        <v>0</v>
      </c>
      <c r="B323" s="1">
        <v>322</v>
      </c>
      <c r="C323" s="4">
        <f>'n=100'!$H$1286</f>
        <v>2.8530000000000002</v>
      </c>
      <c r="D323" s="21">
        <v>5.1840000000000002</v>
      </c>
      <c r="E323" s="21">
        <f>(J323-I323)/I323*100</f>
        <v>0</v>
      </c>
      <c r="F323" s="21">
        <f>(K323-I323)/I323*100</f>
        <v>0</v>
      </c>
      <c r="G323" s="22">
        <f>IF(J323=I323,1,0)</f>
        <v>1</v>
      </c>
      <c r="H323" s="22">
        <f>IF(K323=I323,1,0)</f>
        <v>1</v>
      </c>
      <c r="I323" s="1">
        <v>23</v>
      </c>
      <c r="J323" s="1">
        <f>'n=100'!$M$1286</f>
        <v>23</v>
      </c>
      <c r="K323" s="1">
        <v>23</v>
      </c>
    </row>
    <row r="324" spans="1:18" x14ac:dyDescent="0.3">
      <c r="A324" s="1">
        <f t="shared" si="5"/>
        <v>0</v>
      </c>
      <c r="B324" s="1">
        <v>323</v>
      </c>
      <c r="C324" s="4">
        <f>'n=100'!$H$1290</f>
        <v>4.5459999999999994</v>
      </c>
      <c r="D324" s="21">
        <v>12.804</v>
      </c>
      <c r="E324" s="21">
        <f>(J324-I324)/I324*100</f>
        <v>0</v>
      </c>
      <c r="F324" s="21">
        <f>(K324-I324)/I324*100</f>
        <v>0</v>
      </c>
      <c r="G324" s="22">
        <f>IF(J324=I324,1,0)</f>
        <v>1</v>
      </c>
      <c r="H324" s="22">
        <f>IF(K324=I324,1,0)</f>
        <v>1</v>
      </c>
      <c r="I324" s="1">
        <v>24</v>
      </c>
      <c r="J324" s="1">
        <f>'n=100'!$M$1290</f>
        <v>24</v>
      </c>
      <c r="K324" s="1">
        <v>24</v>
      </c>
    </row>
    <row r="325" spans="1:18" x14ac:dyDescent="0.3">
      <c r="A325" s="1">
        <f t="shared" si="5"/>
        <v>0</v>
      </c>
      <c r="B325" s="1">
        <v>324</v>
      </c>
      <c r="C325" s="4">
        <f>'n=100'!$H$1294</f>
        <v>3.71</v>
      </c>
      <c r="D325" s="21">
        <v>6.5579999999999998</v>
      </c>
      <c r="E325" s="21">
        <f>(J325-I325)/I325*100</f>
        <v>0</v>
      </c>
      <c r="F325" s="21">
        <f>(K325-I325)/I325*100</f>
        <v>0</v>
      </c>
      <c r="G325" s="22">
        <f>IF(J325=I325,1,0)</f>
        <v>1</v>
      </c>
      <c r="H325" s="22">
        <f>IF(K325=I325,1,0)</f>
        <v>1</v>
      </c>
      <c r="I325" s="1">
        <v>23</v>
      </c>
      <c r="J325" s="1">
        <f>'n=100'!$M$1294</f>
        <v>23</v>
      </c>
      <c r="K325" s="1">
        <v>23</v>
      </c>
    </row>
    <row r="326" spans="1:18" x14ac:dyDescent="0.3">
      <c r="A326" s="1">
        <f t="shared" si="5"/>
        <v>1</v>
      </c>
      <c r="B326" s="1">
        <v>325</v>
      </c>
      <c r="C326" s="4">
        <f>'n=100'!$H$1298</f>
        <v>3.6870000000000003</v>
      </c>
      <c r="D326" s="4">
        <v>9.0869999999999997</v>
      </c>
      <c r="E326" s="21">
        <f>(J326-I326)/I326*100</f>
        <v>0</v>
      </c>
      <c r="F326" s="21">
        <f>(K326-I326)/I326*100</f>
        <v>0</v>
      </c>
      <c r="G326" s="22">
        <f>IF(J326=I326,1,0)</f>
        <v>1</v>
      </c>
      <c r="H326" s="22">
        <f>IF(K326=I326,1,0)</f>
        <v>1</v>
      </c>
      <c r="I326" s="1">
        <v>25</v>
      </c>
      <c r="J326" s="1">
        <f>'n=100'!$M$1298</f>
        <v>25</v>
      </c>
      <c r="K326" s="1">
        <v>25</v>
      </c>
      <c r="M326" s="21">
        <f>AVERAGE(C302:C326)</f>
        <v>5.1000399999999999</v>
      </c>
      <c r="N326" s="21">
        <f>AVERAGE(D302:D326)</f>
        <v>8.00108</v>
      </c>
      <c r="O326" s="21">
        <f>AVERAGE(E302:E326)</f>
        <v>0</v>
      </c>
      <c r="P326" s="21">
        <f>AVERAGE(F302:F326)</f>
        <v>0</v>
      </c>
      <c r="Q326" s="22">
        <f>SUM(G302:G326)</f>
        <v>25</v>
      </c>
      <c r="R326" s="22">
        <f>SUM(H302:H326)</f>
        <v>25</v>
      </c>
    </row>
    <row r="327" spans="1:18" x14ac:dyDescent="0.3">
      <c r="A327" s="1">
        <f t="shared" si="5"/>
        <v>0</v>
      </c>
      <c r="B327" s="1">
        <v>326</v>
      </c>
      <c r="C327" s="4">
        <f>'n=100'!$H$1302</f>
        <v>4.3709999999999996</v>
      </c>
      <c r="D327" s="21">
        <v>1.4450000000000001</v>
      </c>
      <c r="E327" s="21">
        <f>(J327-I327)/I327*100</f>
        <v>0</v>
      </c>
      <c r="F327" s="21">
        <f>(K327-I327)/I327*100</f>
        <v>0</v>
      </c>
      <c r="G327" s="22">
        <f>IF(J327=I327,1,0)</f>
        <v>1</v>
      </c>
      <c r="H327" s="22">
        <f>IF(K327=I327,1,0)</f>
        <v>1</v>
      </c>
      <c r="I327" s="1">
        <v>14</v>
      </c>
      <c r="J327" s="1">
        <f>'n=100'!$M$1302</f>
        <v>14</v>
      </c>
      <c r="K327" s="1">
        <v>14</v>
      </c>
    </row>
    <row r="328" spans="1:18" x14ac:dyDescent="0.3">
      <c r="A328" s="1">
        <f t="shared" si="5"/>
        <v>0</v>
      </c>
      <c r="B328" s="1">
        <v>327</v>
      </c>
      <c r="C328" s="4">
        <f>'n=100'!$H$1306</f>
        <v>3.9219999999999997</v>
      </c>
      <c r="D328" s="21">
        <v>1.984</v>
      </c>
      <c r="E328" s="21">
        <f>(J328-I328)/I328*100</f>
        <v>0</v>
      </c>
      <c r="F328" s="21">
        <f>(K328-I328)/I328*100</f>
        <v>0</v>
      </c>
      <c r="G328" s="22">
        <f>IF(J328=I328,1,0)</f>
        <v>1</v>
      </c>
      <c r="H328" s="22">
        <f>IF(K328=I328,1,0)</f>
        <v>1</v>
      </c>
      <c r="I328" s="1">
        <v>14</v>
      </c>
      <c r="J328" s="1">
        <f>'n=100'!$M$1306</f>
        <v>14</v>
      </c>
      <c r="K328" s="1">
        <v>14</v>
      </c>
    </row>
    <row r="329" spans="1:18" x14ac:dyDescent="0.3">
      <c r="A329" s="1">
        <f t="shared" si="5"/>
        <v>0</v>
      </c>
      <c r="B329" s="1">
        <v>328</v>
      </c>
      <c r="C329" s="4">
        <f>'n=100'!$H$1310</f>
        <v>2.198</v>
      </c>
      <c r="D329" s="21">
        <v>0.93300000000000005</v>
      </c>
      <c r="E329" s="21">
        <f>(J329-I329)/I329*100</f>
        <v>0</v>
      </c>
      <c r="F329" s="21">
        <f>(K329-I329)/I329*100</f>
        <v>0</v>
      </c>
      <c r="G329" s="22">
        <f>IF(J329=I329,1,0)</f>
        <v>1</v>
      </c>
      <c r="H329" s="22">
        <f>IF(K329=I329,1,0)</f>
        <v>1</v>
      </c>
      <c r="I329" s="1">
        <v>15</v>
      </c>
      <c r="J329" s="1">
        <f>'n=100'!$M$1310</f>
        <v>15</v>
      </c>
      <c r="K329" s="1">
        <v>15</v>
      </c>
    </row>
    <row r="330" spans="1:18" x14ac:dyDescent="0.3">
      <c r="A330" s="1">
        <f t="shared" si="5"/>
        <v>0</v>
      </c>
      <c r="B330" s="1">
        <v>329</v>
      </c>
      <c r="C330" s="4">
        <f>'n=100'!$H$1314</f>
        <v>2.8479999999999999</v>
      </c>
      <c r="D330" s="21">
        <v>0.85</v>
      </c>
      <c r="E330" s="21">
        <f>(J330-I330)/I330*100</f>
        <v>0</v>
      </c>
      <c r="F330" s="21">
        <f>(K330-I330)/I330*100</f>
        <v>0</v>
      </c>
      <c r="G330" s="22">
        <f>IF(J330=I330,1,0)</f>
        <v>1</v>
      </c>
      <c r="H330" s="22">
        <f>IF(K330=I330,1,0)</f>
        <v>1</v>
      </c>
      <c r="I330" s="1">
        <v>14</v>
      </c>
      <c r="J330" s="1">
        <f>'n=100'!$M$1314</f>
        <v>14</v>
      </c>
      <c r="K330" s="1">
        <v>14</v>
      </c>
    </row>
    <row r="331" spans="1:18" x14ac:dyDescent="0.3">
      <c r="A331" s="1">
        <f t="shared" si="5"/>
        <v>0</v>
      </c>
      <c r="B331" s="1">
        <v>330</v>
      </c>
      <c r="C331" s="4">
        <f>'n=100'!$H$1318</f>
        <v>3.0409999999999995</v>
      </c>
      <c r="D331" s="21">
        <v>1.7969999999999999</v>
      </c>
      <c r="E331" s="21">
        <f>(J331-I331)/I331*100</f>
        <v>0</v>
      </c>
      <c r="F331" s="21">
        <f>(K331-I331)/I331*100</f>
        <v>0</v>
      </c>
      <c r="G331" s="22">
        <f>IF(J331=I331,1,0)</f>
        <v>1</v>
      </c>
      <c r="H331" s="22">
        <f>IF(K331=I331,1,0)</f>
        <v>1</v>
      </c>
      <c r="I331" s="1">
        <v>14</v>
      </c>
      <c r="J331" s="1">
        <f>'n=100'!$M$1318</f>
        <v>14</v>
      </c>
      <c r="K331" s="1">
        <v>14</v>
      </c>
    </row>
    <row r="332" spans="1:18" x14ac:dyDescent="0.3">
      <c r="A332" s="1">
        <f t="shared" si="5"/>
        <v>0</v>
      </c>
      <c r="B332" s="1">
        <v>331</v>
      </c>
      <c r="C332" s="4">
        <f>'n=100'!$H$1322</f>
        <v>5.0590000000000002</v>
      </c>
      <c r="D332" s="21">
        <v>4.4859999999999998</v>
      </c>
      <c r="E332" s="21">
        <f>(J332-I332)/I332*100</f>
        <v>0</v>
      </c>
      <c r="F332" s="21">
        <f>(K332-I332)/I332*100</f>
        <v>0</v>
      </c>
      <c r="G332" s="22">
        <f>IF(J332=I332,1,0)</f>
        <v>1</v>
      </c>
      <c r="H332" s="22">
        <f>IF(K332=I332,1,0)</f>
        <v>1</v>
      </c>
      <c r="I332" s="1">
        <v>14</v>
      </c>
      <c r="J332" s="1">
        <f>'n=100'!$M$1322</f>
        <v>14</v>
      </c>
      <c r="K332" s="1">
        <v>14</v>
      </c>
    </row>
    <row r="333" spans="1:18" x14ac:dyDescent="0.3">
      <c r="A333" s="1">
        <f t="shared" si="5"/>
        <v>0</v>
      </c>
      <c r="B333" s="1">
        <v>332</v>
      </c>
      <c r="C333" s="4">
        <f>'n=100'!$H$1326</f>
        <v>3.6150000000000002</v>
      </c>
      <c r="D333" s="21">
        <v>1.5129999999999999</v>
      </c>
      <c r="E333" s="21">
        <f>(J333-I333)/I333*100</f>
        <v>0</v>
      </c>
      <c r="F333" s="21">
        <f>(K333-I333)/I333*100</f>
        <v>0</v>
      </c>
      <c r="G333" s="22">
        <f>IF(J333=I333,1,0)</f>
        <v>1</v>
      </c>
      <c r="H333" s="22">
        <f>IF(K333=I333,1,0)</f>
        <v>1</v>
      </c>
      <c r="I333" s="1">
        <v>15</v>
      </c>
      <c r="J333" s="1">
        <f>'n=100'!$M$1326</f>
        <v>15</v>
      </c>
      <c r="K333" s="1">
        <v>15</v>
      </c>
    </row>
    <row r="334" spans="1:18" x14ac:dyDescent="0.3">
      <c r="A334" s="1">
        <f t="shared" si="5"/>
        <v>0</v>
      </c>
      <c r="B334" s="1">
        <v>333</v>
      </c>
      <c r="C334" s="4">
        <f>'n=100'!$H$1330</f>
        <v>3.3960000000000004</v>
      </c>
      <c r="D334" s="21">
        <v>2.1</v>
      </c>
      <c r="E334" s="21">
        <f>(J334-I334)/I334*100</f>
        <v>0</v>
      </c>
      <c r="F334" s="21">
        <f>(K334-I334)/I334*100</f>
        <v>0</v>
      </c>
      <c r="G334" s="22">
        <f>IF(J334=I334,1,0)</f>
        <v>1</v>
      </c>
      <c r="H334" s="22">
        <f>IF(K334=I334,1,0)</f>
        <v>1</v>
      </c>
      <c r="I334" s="1">
        <v>15</v>
      </c>
      <c r="J334" s="1">
        <f>'n=100'!$M$1330</f>
        <v>15</v>
      </c>
      <c r="K334" s="1">
        <v>15</v>
      </c>
    </row>
    <row r="335" spans="1:18" x14ac:dyDescent="0.3">
      <c r="A335" s="1">
        <f t="shared" si="5"/>
        <v>0</v>
      </c>
      <c r="B335" s="1">
        <v>334</v>
      </c>
      <c r="C335" s="4">
        <f>'n=100'!$H$1334</f>
        <v>4.9489999999999998</v>
      </c>
      <c r="D335" s="21">
        <v>2.266</v>
      </c>
      <c r="E335" s="21">
        <f>(J335-I335)/I335*100</f>
        <v>0</v>
      </c>
      <c r="F335" s="21">
        <f>(K335-I335)/I335*100</f>
        <v>0</v>
      </c>
      <c r="G335" s="22">
        <f>IF(J335=I335,1,0)</f>
        <v>1</v>
      </c>
      <c r="H335" s="22">
        <f>IF(K335=I335,1,0)</f>
        <v>1</v>
      </c>
      <c r="I335" s="1">
        <v>14</v>
      </c>
      <c r="J335" s="1">
        <f>'n=100'!$M$1334</f>
        <v>14</v>
      </c>
      <c r="K335" s="1">
        <v>14</v>
      </c>
    </row>
    <row r="336" spans="1:18" x14ac:dyDescent="0.3">
      <c r="A336" s="1">
        <f t="shared" si="5"/>
        <v>0</v>
      </c>
      <c r="B336" s="1">
        <v>335</v>
      </c>
      <c r="C336" s="4">
        <f>'n=100'!$H$1338</f>
        <v>3.8240000000000003</v>
      </c>
      <c r="D336" s="21">
        <v>1.3180000000000001</v>
      </c>
      <c r="E336" s="21">
        <f>(J336-I336)/I336*100</f>
        <v>0</v>
      </c>
      <c r="F336" s="21">
        <f>(K336-I336)/I336*100</f>
        <v>0</v>
      </c>
      <c r="G336" s="22">
        <f>IF(J336=I336,1,0)</f>
        <v>1</v>
      </c>
      <c r="H336" s="22">
        <f>IF(K336=I336,1,0)</f>
        <v>1</v>
      </c>
      <c r="I336" s="1">
        <v>14</v>
      </c>
      <c r="J336" s="1">
        <f>'n=100'!$M$1338</f>
        <v>14</v>
      </c>
      <c r="K336" s="1">
        <v>14</v>
      </c>
    </row>
    <row r="337" spans="1:18" x14ac:dyDescent="0.3">
      <c r="A337" s="1">
        <f t="shared" si="5"/>
        <v>0</v>
      </c>
      <c r="B337" s="1">
        <v>336</v>
      </c>
      <c r="C337" s="4">
        <f>'n=100'!$H$1342</f>
        <v>5.2299999999999995</v>
      </c>
      <c r="D337" s="21">
        <v>3.2429999999999999</v>
      </c>
      <c r="E337" s="21">
        <f>(J337-I337)/I337*100</f>
        <v>0</v>
      </c>
      <c r="F337" s="21">
        <f>(K337-I337)/I337*100</f>
        <v>0</v>
      </c>
      <c r="G337" s="22">
        <f>IF(J337=I337,1,0)</f>
        <v>1</v>
      </c>
      <c r="H337" s="22">
        <f>IF(K337=I337,1,0)</f>
        <v>1</v>
      </c>
      <c r="I337" s="1">
        <v>15</v>
      </c>
      <c r="J337" s="1">
        <f>'n=100'!$M$1342</f>
        <v>15</v>
      </c>
      <c r="K337" s="1">
        <v>15</v>
      </c>
    </row>
    <row r="338" spans="1:18" x14ac:dyDescent="0.3">
      <c r="A338" s="1">
        <f t="shared" si="5"/>
        <v>0</v>
      </c>
      <c r="B338" s="1">
        <v>337</v>
      </c>
      <c r="C338" s="4">
        <f>'n=100'!$H$1346</f>
        <v>4.6080000000000005</v>
      </c>
      <c r="D338" s="21">
        <v>1.486</v>
      </c>
      <c r="E338" s="21">
        <f>(J338-I338)/I338*100</f>
        <v>0</v>
      </c>
      <c r="F338" s="21">
        <f>(K338-I338)/I338*100</f>
        <v>0</v>
      </c>
      <c r="G338" s="22">
        <f>IF(J338=I338,1,0)</f>
        <v>1</v>
      </c>
      <c r="H338" s="22">
        <f>IF(K338=I338,1,0)</f>
        <v>1</v>
      </c>
      <c r="I338" s="1">
        <v>14</v>
      </c>
      <c r="J338" s="1">
        <f>'n=100'!$M$1346</f>
        <v>14</v>
      </c>
      <c r="K338" s="1">
        <v>14</v>
      </c>
    </row>
    <row r="339" spans="1:18" x14ac:dyDescent="0.3">
      <c r="A339" s="1">
        <f t="shared" si="5"/>
        <v>0</v>
      </c>
      <c r="B339" s="1">
        <v>338</v>
      </c>
      <c r="C339" s="4">
        <f>'n=100'!$H$1350</f>
        <v>2.593</v>
      </c>
      <c r="D339" s="21">
        <v>1.8560000000000001</v>
      </c>
      <c r="E339" s="21">
        <f>(J339-I339)/I339*100</f>
        <v>0</v>
      </c>
      <c r="F339" s="21">
        <f>(K339-I339)/I339*100</f>
        <v>0</v>
      </c>
      <c r="G339" s="22">
        <f>IF(J339=I339,1,0)</f>
        <v>1</v>
      </c>
      <c r="H339" s="22">
        <f>IF(K339=I339,1,0)</f>
        <v>1</v>
      </c>
      <c r="I339" s="1">
        <v>14</v>
      </c>
      <c r="J339" s="1">
        <f>'n=100'!$M$1350</f>
        <v>14</v>
      </c>
      <c r="K339" s="1">
        <v>14</v>
      </c>
    </row>
    <row r="340" spans="1:18" x14ac:dyDescent="0.3">
      <c r="A340" s="1">
        <f t="shared" si="5"/>
        <v>0</v>
      </c>
      <c r="B340" s="1">
        <v>339</v>
      </c>
      <c r="C340" s="4">
        <f>'n=100'!$H$1354</f>
        <v>4.056</v>
      </c>
      <c r="D340" s="21">
        <v>2.3370000000000002</v>
      </c>
      <c r="E340" s="21">
        <f>(J340-I340)/I340*100</f>
        <v>0</v>
      </c>
      <c r="F340" s="21">
        <f>(K340-I340)/I340*100</f>
        <v>0</v>
      </c>
      <c r="G340" s="22">
        <f>IF(J340=I340,1,0)</f>
        <v>1</v>
      </c>
      <c r="H340" s="22">
        <f>IF(K340=I340,1,0)</f>
        <v>1</v>
      </c>
      <c r="I340" s="1">
        <v>14</v>
      </c>
      <c r="J340" s="1">
        <f>'n=100'!$M$1354</f>
        <v>14</v>
      </c>
      <c r="K340" s="1">
        <v>14</v>
      </c>
    </row>
    <row r="341" spans="1:18" x14ac:dyDescent="0.3">
      <c r="A341" s="1">
        <f t="shared" si="5"/>
        <v>0</v>
      </c>
      <c r="B341" s="1">
        <v>340</v>
      </c>
      <c r="C341" s="4">
        <f>'n=100'!$H$1358</f>
        <v>4.0179999999999998</v>
      </c>
      <c r="D341" s="21">
        <v>1.766</v>
      </c>
      <c r="E341" s="21">
        <f>(J341-I341)/I341*100</f>
        <v>0</v>
      </c>
      <c r="F341" s="21">
        <f>(K341-I341)/I341*100</f>
        <v>0</v>
      </c>
      <c r="G341" s="22">
        <f>IF(J341=I341,1,0)</f>
        <v>1</v>
      </c>
      <c r="H341" s="22">
        <f>IF(K341=I341,1,0)</f>
        <v>1</v>
      </c>
      <c r="I341" s="1">
        <v>14</v>
      </c>
      <c r="J341" s="1">
        <f>'n=100'!$M$1358</f>
        <v>14</v>
      </c>
      <c r="K341" s="1">
        <v>14</v>
      </c>
    </row>
    <row r="342" spans="1:18" x14ac:dyDescent="0.3">
      <c r="A342" s="1">
        <f t="shared" si="5"/>
        <v>0</v>
      </c>
      <c r="B342" s="1">
        <v>341</v>
      </c>
      <c r="C342" s="4">
        <f>'n=100'!$H$1362</f>
        <v>4.9639999999999995</v>
      </c>
      <c r="D342" s="21">
        <v>3.66</v>
      </c>
      <c r="E342" s="21">
        <f>(J342-I342)/I342*100</f>
        <v>0</v>
      </c>
      <c r="F342" s="21">
        <f>(K342-I342)/I342*100</f>
        <v>0</v>
      </c>
      <c r="G342" s="22">
        <f>IF(J342=I342,1,0)</f>
        <v>1</v>
      </c>
      <c r="H342" s="22">
        <f>IF(K342=I342,1,0)</f>
        <v>1</v>
      </c>
      <c r="I342" s="1">
        <v>16</v>
      </c>
      <c r="J342" s="1">
        <f>'n=100'!$M$1362</f>
        <v>16</v>
      </c>
      <c r="K342" s="1">
        <v>16</v>
      </c>
    </row>
    <row r="343" spans="1:18" x14ac:dyDescent="0.3">
      <c r="A343" s="1">
        <f t="shared" si="5"/>
        <v>0</v>
      </c>
      <c r="B343" s="1">
        <v>342</v>
      </c>
      <c r="C343" s="4">
        <f>'n=100'!$H$1366</f>
        <v>4.4249999999999998</v>
      </c>
      <c r="D343" s="21">
        <v>2.4780000000000002</v>
      </c>
      <c r="E343" s="21">
        <f>(J343-I343)/I343*100</f>
        <v>0</v>
      </c>
      <c r="F343" s="21">
        <f>(K343-I343)/I343*100</f>
        <v>0</v>
      </c>
      <c r="G343" s="22">
        <f>IF(J343=I343,1,0)</f>
        <v>1</v>
      </c>
      <c r="H343" s="22">
        <f>IF(K343=I343,1,0)</f>
        <v>1</v>
      </c>
      <c r="I343" s="1">
        <v>14</v>
      </c>
      <c r="J343" s="1">
        <f>'n=100'!$M$1366</f>
        <v>14</v>
      </c>
      <c r="K343" s="1">
        <v>14</v>
      </c>
    </row>
    <row r="344" spans="1:18" x14ac:dyDescent="0.3">
      <c r="A344" s="1">
        <f t="shared" si="5"/>
        <v>0</v>
      </c>
      <c r="B344" s="1">
        <v>343</v>
      </c>
      <c r="C344" s="4">
        <f>'n=100'!$H$1370</f>
        <v>4.1669999999999998</v>
      </c>
      <c r="D344" s="21">
        <v>2.58</v>
      </c>
      <c r="E344" s="21">
        <f>(J344-I344)/I344*100</f>
        <v>0</v>
      </c>
      <c r="F344" s="21">
        <f>(K344-I344)/I344*100</f>
        <v>0</v>
      </c>
      <c r="G344" s="22">
        <f>IF(J344=I344,1,0)</f>
        <v>1</v>
      </c>
      <c r="H344" s="22">
        <f>IF(K344=I344,1,0)</f>
        <v>1</v>
      </c>
      <c r="I344" s="1">
        <v>16</v>
      </c>
      <c r="J344" s="1">
        <f>'n=100'!$M$1370</f>
        <v>16</v>
      </c>
      <c r="K344" s="1">
        <v>16</v>
      </c>
    </row>
    <row r="345" spans="1:18" x14ac:dyDescent="0.3">
      <c r="A345" s="1">
        <f t="shared" si="5"/>
        <v>0</v>
      </c>
      <c r="B345" s="1">
        <v>344</v>
      </c>
      <c r="C345" s="4">
        <f>'n=100'!$H$1374</f>
        <v>2.73</v>
      </c>
      <c r="D345" s="21">
        <v>1.1120000000000001</v>
      </c>
      <c r="E345" s="21">
        <f>(J345-I345)/I345*100</f>
        <v>0</v>
      </c>
      <c r="F345" s="21">
        <f>(K345-I345)/I345*100</f>
        <v>0</v>
      </c>
      <c r="G345" s="22">
        <f>IF(J345=I345,1,0)</f>
        <v>1</v>
      </c>
      <c r="H345" s="22">
        <f>IF(K345=I345,1,0)</f>
        <v>1</v>
      </c>
      <c r="I345" s="1">
        <v>15</v>
      </c>
      <c r="J345" s="1">
        <f>'n=100'!$M$1374</f>
        <v>15</v>
      </c>
      <c r="K345" s="1">
        <v>15</v>
      </c>
    </row>
    <row r="346" spans="1:18" x14ac:dyDescent="0.3">
      <c r="A346" s="1">
        <f t="shared" si="5"/>
        <v>0</v>
      </c>
      <c r="B346" s="1">
        <v>345</v>
      </c>
      <c r="C346" s="4">
        <f>'n=100'!$H$1378</f>
        <v>3.1320000000000001</v>
      </c>
      <c r="D346" s="21">
        <v>1.3120000000000001</v>
      </c>
      <c r="E346" s="21">
        <f>(J346-I346)/I346*100</f>
        <v>0</v>
      </c>
      <c r="F346" s="21">
        <f>(K346-I346)/I346*100</f>
        <v>0</v>
      </c>
      <c r="G346" s="22">
        <f>IF(J346=I346,1,0)</f>
        <v>1</v>
      </c>
      <c r="H346" s="22">
        <f>IF(K346=I346,1,0)</f>
        <v>1</v>
      </c>
      <c r="I346" s="1">
        <v>14</v>
      </c>
      <c r="J346" s="1">
        <f>'n=100'!$M$1378</f>
        <v>14</v>
      </c>
      <c r="K346" s="1">
        <v>14</v>
      </c>
    </row>
    <row r="347" spans="1:18" x14ac:dyDescent="0.3">
      <c r="A347" s="1">
        <f t="shared" si="5"/>
        <v>0</v>
      </c>
      <c r="B347" s="1">
        <v>346</v>
      </c>
      <c r="C347" s="4">
        <f>'n=100'!$H$1382</f>
        <v>3.0419999999999998</v>
      </c>
      <c r="D347" s="21">
        <v>1.2869999999999999</v>
      </c>
      <c r="E347" s="21">
        <f>(J347-I347)/I347*100</f>
        <v>0</v>
      </c>
      <c r="F347" s="21">
        <f>(K347-I347)/I347*100</f>
        <v>0</v>
      </c>
      <c r="G347" s="22">
        <f>IF(J347=I347,1,0)</f>
        <v>1</v>
      </c>
      <c r="H347" s="22">
        <f>IF(K347=I347,1,0)</f>
        <v>1</v>
      </c>
      <c r="I347" s="1">
        <v>14</v>
      </c>
      <c r="J347" s="1">
        <f>'n=100'!$M$1382</f>
        <v>14</v>
      </c>
      <c r="K347" s="1">
        <v>14</v>
      </c>
    </row>
    <row r="348" spans="1:18" x14ac:dyDescent="0.3">
      <c r="A348" s="1">
        <f t="shared" si="5"/>
        <v>0</v>
      </c>
      <c r="B348" s="1">
        <v>347</v>
      </c>
      <c r="C348" s="4">
        <f>'n=100'!$H$1386</f>
        <v>2.6989999999999998</v>
      </c>
      <c r="D348" s="21">
        <v>1.0549999999999999</v>
      </c>
      <c r="E348" s="21">
        <f>(J348-I348)/I348*100</f>
        <v>0</v>
      </c>
      <c r="F348" s="21">
        <f>(K348-I348)/I348*100</f>
        <v>0</v>
      </c>
      <c r="G348" s="22">
        <f>IF(J348=I348,1,0)</f>
        <v>1</v>
      </c>
      <c r="H348" s="22">
        <f>IF(K348=I348,1,0)</f>
        <v>1</v>
      </c>
      <c r="I348" s="1">
        <v>14</v>
      </c>
      <c r="J348" s="1">
        <f>'n=100'!$M$1386</f>
        <v>14</v>
      </c>
      <c r="K348" s="1">
        <v>14</v>
      </c>
    </row>
    <row r="349" spans="1:18" x14ac:dyDescent="0.3">
      <c r="A349" s="1">
        <f t="shared" si="5"/>
        <v>0</v>
      </c>
      <c r="B349" s="1">
        <v>348</v>
      </c>
      <c r="C349" s="4">
        <f>'n=100'!$H$1390</f>
        <v>3.5579999999999998</v>
      </c>
      <c r="D349" s="21">
        <v>1.365</v>
      </c>
      <c r="E349" s="21">
        <f>(J349-I349)/I349*100</f>
        <v>0</v>
      </c>
      <c r="F349" s="21">
        <f>(K349-I349)/I349*100</f>
        <v>0</v>
      </c>
      <c r="G349" s="22">
        <f>IF(J349=I349,1,0)</f>
        <v>1</v>
      </c>
      <c r="H349" s="22">
        <f>IF(K349=I349,1,0)</f>
        <v>1</v>
      </c>
      <c r="I349" s="1">
        <v>14</v>
      </c>
      <c r="J349" s="1">
        <f>'n=100'!$M$1390</f>
        <v>14</v>
      </c>
      <c r="K349" s="1">
        <v>14</v>
      </c>
    </row>
    <row r="350" spans="1:18" x14ac:dyDescent="0.3">
      <c r="A350" s="1">
        <f t="shared" si="5"/>
        <v>0</v>
      </c>
      <c r="B350" s="1">
        <v>349</v>
      </c>
      <c r="C350" s="4">
        <f>'n=100'!$H$1394</f>
        <v>4.0430000000000001</v>
      </c>
      <c r="D350" s="21">
        <v>1.3879999999999999</v>
      </c>
      <c r="E350" s="21">
        <f>(J350-I350)/I350*100</f>
        <v>0</v>
      </c>
      <c r="F350" s="21">
        <f>(K350-I350)/I350*100</f>
        <v>0</v>
      </c>
      <c r="G350" s="22">
        <f>IF(J350=I350,1,0)</f>
        <v>1</v>
      </c>
      <c r="H350" s="22">
        <f>IF(K350=I350,1,0)</f>
        <v>1</v>
      </c>
      <c r="I350" s="1">
        <v>13</v>
      </c>
      <c r="J350" s="1">
        <f>'n=100'!$M$1394</f>
        <v>13</v>
      </c>
      <c r="K350" s="1">
        <v>13</v>
      </c>
    </row>
    <row r="351" spans="1:18" x14ac:dyDescent="0.3">
      <c r="A351" s="1">
        <f t="shared" si="5"/>
        <v>1</v>
      </c>
      <c r="B351" s="1">
        <v>350</v>
      </c>
      <c r="C351" s="4">
        <f>'n=100'!$H$1398</f>
        <v>4.8490000000000002</v>
      </c>
      <c r="D351" s="4">
        <v>1.9890000000000001</v>
      </c>
      <c r="E351" s="21">
        <f>(J351-I351)/I351*100</f>
        <v>0</v>
      </c>
      <c r="F351" s="21">
        <f>(K351-I351)/I351*100</f>
        <v>0</v>
      </c>
      <c r="G351" s="22">
        <f>IF(J351=I351,1,0)</f>
        <v>1</v>
      </c>
      <c r="H351" s="22">
        <f>IF(K351=I351,1,0)</f>
        <v>1</v>
      </c>
      <c r="I351" s="1">
        <v>14</v>
      </c>
      <c r="J351" s="1">
        <f>'n=100'!$M$1398</f>
        <v>14</v>
      </c>
      <c r="K351" s="1">
        <v>14</v>
      </c>
      <c r="M351" s="21">
        <f>AVERAGE(C327:C351)</f>
        <v>3.8134800000000002</v>
      </c>
      <c r="N351" s="21">
        <f>AVERAGE(D327:D351)</f>
        <v>1.9042400000000002</v>
      </c>
      <c r="O351" s="21">
        <f>AVERAGE(E327:E351)</f>
        <v>0</v>
      </c>
      <c r="P351" s="21">
        <f>AVERAGE(F327:F351)</f>
        <v>0</v>
      </c>
      <c r="Q351" s="22">
        <f>SUM(G327:G351)</f>
        <v>25</v>
      </c>
      <c r="R351" s="22">
        <f>SUM(H327:H351)</f>
        <v>25</v>
      </c>
    </row>
    <row r="352" spans="1:18" x14ac:dyDescent="0.3">
      <c r="A352" s="1">
        <f t="shared" si="5"/>
        <v>0</v>
      </c>
      <c r="B352" s="1">
        <v>351</v>
      </c>
      <c r="C352" s="4">
        <f>'n=100'!$H$1402</f>
        <v>1.3809999999999998</v>
      </c>
      <c r="D352" s="21">
        <v>6.0299999999999994</v>
      </c>
      <c r="E352" s="21">
        <f>(J352-I352)/I352*100</f>
        <v>0</v>
      </c>
      <c r="F352" s="21">
        <f>(K352-I352)/I352*100</f>
        <v>0</v>
      </c>
      <c r="G352" s="22">
        <f>IF(J352=I352,1,0)</f>
        <v>1</v>
      </c>
      <c r="H352" s="22">
        <f>IF(K352=I352,1,0)</f>
        <v>1</v>
      </c>
      <c r="I352" s="1">
        <v>59</v>
      </c>
      <c r="J352" s="1">
        <f>'n=100'!$M$1402</f>
        <v>59</v>
      </c>
      <c r="K352" s="1">
        <v>59</v>
      </c>
    </row>
    <row r="353" spans="1:11" x14ac:dyDescent="0.3">
      <c r="A353" s="1">
        <f t="shared" si="5"/>
        <v>0</v>
      </c>
      <c r="B353" s="1">
        <v>352</v>
      </c>
      <c r="C353" s="4">
        <f>'n=100'!$H$1406</f>
        <v>1.3029999999999999</v>
      </c>
      <c r="D353" s="21">
        <v>3.3679999999999999</v>
      </c>
      <c r="E353" s="21">
        <f>(J353-I353)/I353*100</f>
        <v>0</v>
      </c>
      <c r="F353" s="21">
        <f>(K353-I353)/I353*100</f>
        <v>0</v>
      </c>
      <c r="G353" s="22">
        <f>IF(J353=I353,1,0)</f>
        <v>1</v>
      </c>
      <c r="H353" s="22">
        <f>IF(K353=I353,1,0)</f>
        <v>1</v>
      </c>
      <c r="I353" s="1">
        <v>63</v>
      </c>
      <c r="J353" s="1">
        <f>'n=100'!$M$1406</f>
        <v>63</v>
      </c>
      <c r="K353" s="1">
        <v>63</v>
      </c>
    </row>
    <row r="354" spans="1:11" x14ac:dyDescent="0.3">
      <c r="A354" s="1">
        <f t="shared" si="5"/>
        <v>0</v>
      </c>
      <c r="B354" s="1">
        <v>353</v>
      </c>
      <c r="C354" s="4">
        <f>'n=100'!$H$1410</f>
        <v>2.6659999999999999</v>
      </c>
      <c r="D354" s="21">
        <v>10.272</v>
      </c>
      <c r="E354" s="21">
        <f>(J354-I354)/I354*100</f>
        <v>2</v>
      </c>
      <c r="F354" s="21">
        <f>(K354-I354)/I354*100</f>
        <v>0</v>
      </c>
      <c r="G354" s="22">
        <f>IF(J354=I354,1,0)</f>
        <v>0</v>
      </c>
      <c r="H354" s="22">
        <f>IF(K354=I354,1,0)</f>
        <v>1</v>
      </c>
      <c r="I354" s="1">
        <v>50</v>
      </c>
      <c r="J354" s="1">
        <f>'n=100'!$M$1410</f>
        <v>51</v>
      </c>
      <c r="K354" s="1">
        <v>50</v>
      </c>
    </row>
    <row r="355" spans="1:11" x14ac:dyDescent="0.3">
      <c r="A355" s="1">
        <f t="shared" si="5"/>
        <v>0</v>
      </c>
      <c r="B355" s="1">
        <v>354</v>
      </c>
      <c r="C355" s="4">
        <f>'n=100'!$H$1414</f>
        <v>1.73</v>
      </c>
      <c r="D355" s="21">
        <v>65.397999999999996</v>
      </c>
      <c r="E355" s="21">
        <f>(J355-I355)/I355*100</f>
        <v>0</v>
      </c>
      <c r="F355" s="21">
        <f>(K355-I355)/I355*100</f>
        <v>0</v>
      </c>
      <c r="G355" s="22">
        <f>IF(J355=I355,1,0)</f>
        <v>1</v>
      </c>
      <c r="H355" s="22">
        <f>IF(K355=I355,1,0)</f>
        <v>1</v>
      </c>
      <c r="I355" s="1">
        <v>51</v>
      </c>
      <c r="J355" s="1">
        <f>'n=100'!$M$1414</f>
        <v>51</v>
      </c>
      <c r="K355" s="1">
        <v>51</v>
      </c>
    </row>
    <row r="356" spans="1:11" x14ac:dyDescent="0.3">
      <c r="A356" s="1">
        <f t="shared" si="5"/>
        <v>0</v>
      </c>
      <c r="B356" s="1">
        <v>355</v>
      </c>
      <c r="C356" s="4">
        <f>'n=100'!$H$1418</f>
        <v>2.4300000000000002</v>
      </c>
      <c r="D356" s="21">
        <v>422.90799999999996</v>
      </c>
      <c r="E356" s="21">
        <f>(J356-I356)/I356*100</f>
        <v>0</v>
      </c>
      <c r="F356" s="21">
        <f>(K356-I356)/I356*100</f>
        <v>0</v>
      </c>
      <c r="G356" s="22">
        <f>IF(J356=I356,1,0)</f>
        <v>1</v>
      </c>
      <c r="H356" s="22">
        <f>IF(K356=I356,1,0)</f>
        <v>1</v>
      </c>
      <c r="I356" s="1">
        <v>54</v>
      </c>
      <c r="J356" s="1">
        <f>'n=100'!$M$1418</f>
        <v>54</v>
      </c>
      <c r="K356" s="1">
        <v>54</v>
      </c>
    </row>
    <row r="357" spans="1:11" x14ac:dyDescent="0.3">
      <c r="A357" s="1">
        <f t="shared" si="5"/>
        <v>0</v>
      </c>
      <c r="B357" s="1">
        <v>356</v>
      </c>
      <c r="C357" s="4">
        <f>'n=100'!$H$1422</f>
        <v>1.6379999999999999</v>
      </c>
      <c r="D357" s="21">
        <v>418.69099999999997</v>
      </c>
      <c r="E357" s="21">
        <f>(J357-I357)/I357*100</f>
        <v>0</v>
      </c>
      <c r="F357" s="21">
        <f>(K357-I357)/I357*100</f>
        <v>1.6949152542372881</v>
      </c>
      <c r="G357" s="22">
        <f>IF(J357=I357,1,0)</f>
        <v>1</v>
      </c>
      <c r="H357" s="22">
        <f>IF(K357=I357,1,0)</f>
        <v>0</v>
      </c>
      <c r="I357" s="1">
        <v>59</v>
      </c>
      <c r="J357" s="1">
        <f>'n=100'!$M$1422</f>
        <v>59</v>
      </c>
      <c r="K357" s="1">
        <v>60</v>
      </c>
    </row>
    <row r="358" spans="1:11" x14ac:dyDescent="0.3">
      <c r="A358" s="1">
        <f t="shared" si="5"/>
        <v>0</v>
      </c>
      <c r="B358" s="1">
        <v>357</v>
      </c>
      <c r="C358" s="4">
        <f>'n=100'!$H$1426</f>
        <v>1.663</v>
      </c>
      <c r="D358" s="21">
        <v>16.157</v>
      </c>
      <c r="E358" s="21">
        <f>(J358-I358)/I358*100</f>
        <v>0</v>
      </c>
      <c r="F358" s="21">
        <f>(K358-I358)/I358*100</f>
        <v>0</v>
      </c>
      <c r="G358" s="22">
        <f>IF(J358=I358,1,0)</f>
        <v>1</v>
      </c>
      <c r="H358" s="22">
        <f>IF(K358=I358,1,0)</f>
        <v>1</v>
      </c>
      <c r="I358" s="1">
        <v>53</v>
      </c>
      <c r="J358" s="1">
        <f>'n=100'!$M$1426</f>
        <v>53</v>
      </c>
      <c r="K358" s="1">
        <v>53</v>
      </c>
    </row>
    <row r="359" spans="1:11" x14ac:dyDescent="0.3">
      <c r="A359" s="1">
        <f t="shared" si="5"/>
        <v>0</v>
      </c>
      <c r="B359" s="1">
        <v>358</v>
      </c>
      <c r="C359" s="4">
        <f>'n=100'!$H$1430</f>
        <v>1.2490000000000001</v>
      </c>
      <c r="D359" s="21">
        <v>1.93</v>
      </c>
      <c r="E359" s="21">
        <f>(J359-I359)/I359*100</f>
        <v>0</v>
      </c>
      <c r="F359" s="21">
        <f>(K359-I359)/I359*100</f>
        <v>0</v>
      </c>
      <c r="G359" s="22">
        <f>IF(J359=I359,1,0)</f>
        <v>1</v>
      </c>
      <c r="H359" s="22">
        <f>IF(K359=I359,1,0)</f>
        <v>1</v>
      </c>
      <c r="I359" s="1">
        <v>51</v>
      </c>
      <c r="J359" s="1">
        <f>'n=100'!$M$1430</f>
        <v>51</v>
      </c>
      <c r="K359" s="1">
        <v>51</v>
      </c>
    </row>
    <row r="360" spans="1:11" x14ac:dyDescent="0.3">
      <c r="A360" s="1">
        <f t="shared" si="5"/>
        <v>0</v>
      </c>
      <c r="B360" s="1">
        <v>359</v>
      </c>
      <c r="C360" s="4">
        <f>'n=100'!$H$1434</f>
        <v>1.9669999999999999</v>
      </c>
      <c r="D360" s="21">
        <v>421.26299999999998</v>
      </c>
      <c r="E360" s="21">
        <f>(J360-I360)/I360*100</f>
        <v>1.9230769230769231</v>
      </c>
      <c r="F360" s="21">
        <f>(K360-I360)/I360*100</f>
        <v>1.9230769230769231</v>
      </c>
      <c r="G360" s="22">
        <f>IF(J360=I360,1,0)</f>
        <v>0</v>
      </c>
      <c r="H360" s="22">
        <f>IF(K360=I360,1,0)</f>
        <v>0</v>
      </c>
      <c r="I360" s="1">
        <v>52</v>
      </c>
      <c r="J360" s="1">
        <f>'n=100'!$M$1434</f>
        <v>53</v>
      </c>
      <c r="K360" s="1">
        <v>53</v>
      </c>
    </row>
    <row r="361" spans="1:11" x14ac:dyDescent="0.3">
      <c r="A361" s="1">
        <f t="shared" si="5"/>
        <v>0</v>
      </c>
      <c r="B361" s="1">
        <v>360</v>
      </c>
      <c r="C361" s="4">
        <f>'n=100'!$H$1438</f>
        <v>1.726</v>
      </c>
      <c r="D361" s="21">
        <v>436.05900000000003</v>
      </c>
      <c r="E361" s="21">
        <f>(J361-I361)/I361*100</f>
        <v>0</v>
      </c>
      <c r="F361" s="21">
        <f>(K361-I361)/I361*100</f>
        <v>3.7037037037037033</v>
      </c>
      <c r="G361" s="22">
        <f>IF(J361=I361,1,0)</f>
        <v>1</v>
      </c>
      <c r="H361" s="22">
        <f>IF(K361=I361,1,0)</f>
        <v>0</v>
      </c>
      <c r="I361" s="1">
        <v>54</v>
      </c>
      <c r="J361" s="1">
        <f>'n=100'!$M$1438</f>
        <v>54</v>
      </c>
      <c r="K361" s="1">
        <v>56</v>
      </c>
    </row>
    <row r="362" spans="1:11" x14ac:dyDescent="0.3">
      <c r="A362" s="1">
        <f t="shared" si="5"/>
        <v>0</v>
      </c>
      <c r="B362" s="1">
        <v>361</v>
      </c>
      <c r="C362" s="4">
        <f>'n=100'!$H$1442</f>
        <v>2.5619999999999998</v>
      </c>
      <c r="D362" s="21">
        <v>420.35899999999998</v>
      </c>
      <c r="E362" s="21">
        <f>(J362-I362)/I362*100</f>
        <v>0</v>
      </c>
      <c r="F362" s="21">
        <f>(K362-I362)/I362*100</f>
        <v>0</v>
      </c>
      <c r="G362" s="22">
        <f>IF(J362=I362,1,0)</f>
        <v>1</v>
      </c>
      <c r="H362" s="22">
        <f>IF(K362=I362,1,0)</f>
        <v>1</v>
      </c>
      <c r="I362" s="1">
        <v>51</v>
      </c>
      <c r="J362" s="1">
        <f>'n=100'!$M$1442</f>
        <v>51</v>
      </c>
      <c r="K362" s="1">
        <v>51</v>
      </c>
    </row>
    <row r="363" spans="1:11" x14ac:dyDescent="0.3">
      <c r="A363" s="1">
        <f t="shared" si="5"/>
        <v>0</v>
      </c>
      <c r="B363" s="1">
        <v>362</v>
      </c>
      <c r="C363" s="4">
        <f>'n=100'!$H$1446</f>
        <v>1.8480000000000001</v>
      </c>
      <c r="D363" s="21">
        <v>21.064</v>
      </c>
      <c r="E363" s="21">
        <f>(J363-I363)/I363*100</f>
        <v>0</v>
      </c>
      <c r="F363" s="21">
        <f>(K363-I363)/I363*100</f>
        <v>0</v>
      </c>
      <c r="G363" s="22">
        <f>IF(J363=I363,1,0)</f>
        <v>1</v>
      </c>
      <c r="H363" s="22">
        <f>IF(K363=I363,1,0)</f>
        <v>1</v>
      </c>
      <c r="I363" s="1">
        <v>57</v>
      </c>
      <c r="J363" s="1">
        <f>'n=100'!$M$1446</f>
        <v>57</v>
      </c>
      <c r="K363" s="1">
        <v>57</v>
      </c>
    </row>
    <row r="364" spans="1:11" x14ac:dyDescent="0.3">
      <c r="A364" s="1">
        <f t="shared" si="5"/>
        <v>0</v>
      </c>
      <c r="B364" s="1">
        <v>363</v>
      </c>
      <c r="C364" s="4">
        <f>'n=100'!$H$1450</f>
        <v>1.35</v>
      </c>
      <c r="D364" s="21">
        <v>4.3280000000000003</v>
      </c>
      <c r="E364" s="21">
        <f>(J364-I364)/I364*100</f>
        <v>0</v>
      </c>
      <c r="F364" s="21">
        <f>(K364-I364)/I364*100</f>
        <v>0</v>
      </c>
      <c r="G364" s="22">
        <f>IF(J364=I364,1,0)</f>
        <v>1</v>
      </c>
      <c r="H364" s="22">
        <f>IF(K364=I364,1,0)</f>
        <v>1</v>
      </c>
      <c r="I364" s="1">
        <v>52</v>
      </c>
      <c r="J364" s="1">
        <f>'n=100'!$M$1450</f>
        <v>52</v>
      </c>
      <c r="K364" s="1">
        <v>52</v>
      </c>
    </row>
    <row r="365" spans="1:11" x14ac:dyDescent="0.3">
      <c r="A365" s="1">
        <f t="shared" si="5"/>
        <v>0</v>
      </c>
      <c r="B365" s="1">
        <v>364</v>
      </c>
      <c r="C365" s="4">
        <f>'n=100'!$H$1454</f>
        <v>1.7560000000000002</v>
      </c>
      <c r="D365" s="21">
        <v>88.935000000000002</v>
      </c>
      <c r="E365" s="21">
        <f>(J365-I365)/I365*100</f>
        <v>0</v>
      </c>
      <c r="F365" s="21">
        <f>(K365-I365)/I365*100</f>
        <v>0</v>
      </c>
      <c r="G365" s="22">
        <f>IF(J365=I365,1,0)</f>
        <v>1</v>
      </c>
      <c r="H365" s="22">
        <f>IF(K365=I365,1,0)</f>
        <v>1</v>
      </c>
      <c r="I365" s="1">
        <v>52</v>
      </c>
      <c r="J365" s="1">
        <f>'n=100'!$M$1454</f>
        <v>52</v>
      </c>
      <c r="K365" s="1">
        <v>52</v>
      </c>
    </row>
    <row r="366" spans="1:11" x14ac:dyDescent="0.3">
      <c r="A366" s="1">
        <f t="shared" si="5"/>
        <v>0</v>
      </c>
      <c r="B366" s="1">
        <v>365</v>
      </c>
      <c r="C366" s="4">
        <f>'n=100'!$H$1458</f>
        <v>1.8040000000000003</v>
      </c>
      <c r="D366" s="21">
        <v>329.65699999999998</v>
      </c>
      <c r="E366" s="21">
        <f>(J366-I366)/I366*100</f>
        <v>0</v>
      </c>
      <c r="F366" s="21">
        <f>(K366-I366)/I366*100</f>
        <v>0</v>
      </c>
      <c r="G366" s="22">
        <f>IF(J366=I366,1,0)</f>
        <v>1</v>
      </c>
      <c r="H366" s="22">
        <f>IF(K366=I366,1,0)</f>
        <v>1</v>
      </c>
      <c r="I366" s="1">
        <v>52</v>
      </c>
      <c r="J366" s="1">
        <f>'n=100'!$M$1458</f>
        <v>52</v>
      </c>
      <c r="K366" s="1">
        <v>52</v>
      </c>
    </row>
    <row r="367" spans="1:11" x14ac:dyDescent="0.3">
      <c r="A367" s="1">
        <f t="shared" si="5"/>
        <v>0</v>
      </c>
      <c r="B367" s="1">
        <v>366</v>
      </c>
      <c r="C367" s="4">
        <f>'n=100'!$H$1462</f>
        <v>1.151</v>
      </c>
      <c r="D367" s="21">
        <v>4.21</v>
      </c>
      <c r="E367" s="21">
        <f>(J367-I367)/I367*100</f>
        <v>0</v>
      </c>
      <c r="F367" s="21">
        <f>(K367-I367)/I367*100</f>
        <v>0</v>
      </c>
      <c r="G367" s="22">
        <f>IF(J367=I367,1,0)</f>
        <v>1</v>
      </c>
      <c r="H367" s="22">
        <f>IF(K367=I367,1,0)</f>
        <v>1</v>
      </c>
      <c r="I367" s="1">
        <v>62</v>
      </c>
      <c r="J367" s="1">
        <f>'n=100'!$M$1462</f>
        <v>62</v>
      </c>
      <c r="K367" s="1">
        <v>62</v>
      </c>
    </row>
    <row r="368" spans="1:11" x14ac:dyDescent="0.3">
      <c r="A368" s="1">
        <f t="shared" si="5"/>
        <v>0</v>
      </c>
      <c r="B368" s="1">
        <v>367</v>
      </c>
      <c r="C368" s="4">
        <f>'n=100'!$H$1466</f>
        <v>1.5269999999999999</v>
      </c>
      <c r="D368" s="21">
        <v>5.6890000000000001</v>
      </c>
      <c r="E368" s="21">
        <f>(J368-I368)/I368*100</f>
        <v>0</v>
      </c>
      <c r="F368" s="21">
        <f>(K368-I368)/I368*100</f>
        <v>0</v>
      </c>
      <c r="G368" s="22">
        <f>IF(J368=I368,1,0)</f>
        <v>1</v>
      </c>
      <c r="H368" s="22">
        <f>IF(K368=I368,1,0)</f>
        <v>1</v>
      </c>
      <c r="I368" s="1">
        <v>55</v>
      </c>
      <c r="J368" s="1">
        <f>'n=100'!$M$1466</f>
        <v>55</v>
      </c>
      <c r="K368" s="1">
        <v>55</v>
      </c>
    </row>
    <row r="369" spans="1:18" x14ac:dyDescent="0.3">
      <c r="A369" s="1">
        <f t="shared" si="5"/>
        <v>0</v>
      </c>
      <c r="B369" s="1">
        <v>368</v>
      </c>
      <c r="C369" s="4">
        <f>'n=100'!$H$1470</f>
        <v>1.6819999999999999</v>
      </c>
      <c r="D369" s="21">
        <v>419.75900000000001</v>
      </c>
      <c r="E369" s="21">
        <f>(J369-I369)/I369*100</f>
        <v>0</v>
      </c>
      <c r="F369" s="21">
        <f>(K369-I369)/I369*100</f>
        <v>1.7241379310344827</v>
      </c>
      <c r="G369" s="22">
        <f>IF(J369=I369,1,0)</f>
        <v>1</v>
      </c>
      <c r="H369" s="22">
        <f>IF(K369=I369,1,0)</f>
        <v>0</v>
      </c>
      <c r="I369" s="1">
        <v>58</v>
      </c>
      <c r="J369" s="1">
        <f>'n=100'!$M$1470</f>
        <v>58</v>
      </c>
      <c r="K369" s="1">
        <v>59</v>
      </c>
    </row>
    <row r="370" spans="1:18" x14ac:dyDescent="0.3">
      <c r="A370" s="1">
        <f t="shared" si="5"/>
        <v>0</v>
      </c>
      <c r="B370" s="1">
        <v>369</v>
      </c>
      <c r="C370" s="4">
        <f>'n=100'!$H$1474</f>
        <v>1.52</v>
      </c>
      <c r="D370" s="21">
        <v>19.538</v>
      </c>
      <c r="E370" s="21">
        <f>(J370-I370)/I370*100</f>
        <v>0</v>
      </c>
      <c r="F370" s="21">
        <f>(K370-I370)/I370*100</f>
        <v>0</v>
      </c>
      <c r="G370" s="22">
        <f>IF(J370=I370,1,0)</f>
        <v>1</v>
      </c>
      <c r="H370" s="22">
        <f>IF(K370=I370,1,0)</f>
        <v>1</v>
      </c>
      <c r="I370" s="1">
        <v>51</v>
      </c>
      <c r="J370" s="1">
        <f>'n=100'!$M$1474</f>
        <v>51</v>
      </c>
      <c r="K370" s="1">
        <v>51</v>
      </c>
    </row>
    <row r="371" spans="1:18" x14ac:dyDescent="0.3">
      <c r="A371" s="1">
        <f t="shared" si="5"/>
        <v>0</v>
      </c>
      <c r="B371" s="1">
        <v>370</v>
      </c>
      <c r="C371" s="4">
        <f>'n=100'!$H$1478</f>
        <v>1.915</v>
      </c>
      <c r="D371" s="21">
        <v>5.6059999999999999</v>
      </c>
      <c r="E371" s="21">
        <f>(J371-I371)/I371*100</f>
        <v>0</v>
      </c>
      <c r="F371" s="21">
        <f>(K371-I371)/I371*100</f>
        <v>0</v>
      </c>
      <c r="G371" s="22">
        <f>IF(J371=I371,1,0)</f>
        <v>1</v>
      </c>
      <c r="H371" s="22">
        <f>IF(K371=I371,1,0)</f>
        <v>1</v>
      </c>
      <c r="I371" s="1">
        <v>56</v>
      </c>
      <c r="J371" s="1">
        <f>'n=100'!$M$1478</f>
        <v>56</v>
      </c>
      <c r="K371" s="1">
        <v>56</v>
      </c>
    </row>
    <row r="372" spans="1:18" x14ac:dyDescent="0.3">
      <c r="A372" s="1">
        <f t="shared" si="5"/>
        <v>0</v>
      </c>
      <c r="B372" s="1">
        <v>371</v>
      </c>
      <c r="C372" s="4">
        <f>'n=100'!$H$1482</f>
        <v>2.4930000000000003</v>
      </c>
      <c r="D372" s="21">
        <v>421.95800000000003</v>
      </c>
      <c r="E372" s="21">
        <f>(J372-I372)/I372*100</f>
        <v>3.8461538461538463</v>
      </c>
      <c r="F372" s="21">
        <f>(K372-I372)/I372*100</f>
        <v>5.7692307692307692</v>
      </c>
      <c r="G372" s="22">
        <f>IF(J372=I372,1,0)</f>
        <v>0</v>
      </c>
      <c r="H372" s="22">
        <f>IF(K372=I372,1,0)</f>
        <v>0</v>
      </c>
      <c r="I372" s="1">
        <v>52</v>
      </c>
      <c r="J372" s="1">
        <f>'n=100'!$M$1482</f>
        <v>54</v>
      </c>
      <c r="K372" s="1">
        <v>55</v>
      </c>
    </row>
    <row r="373" spans="1:18" x14ac:dyDescent="0.3">
      <c r="A373" s="1">
        <f t="shared" si="5"/>
        <v>0</v>
      </c>
      <c r="B373" s="1">
        <v>372</v>
      </c>
      <c r="C373" s="4">
        <f>'n=100'!$H$1486</f>
        <v>1.5790000000000002</v>
      </c>
      <c r="D373" s="21">
        <v>171.40799999999999</v>
      </c>
      <c r="E373" s="21">
        <f>(J373-I373)/I373*100</f>
        <v>0</v>
      </c>
      <c r="F373" s="21">
        <f>(K373-I373)/I373*100</f>
        <v>0</v>
      </c>
      <c r="G373" s="22">
        <f>IF(J373=I373,1,0)</f>
        <v>1</v>
      </c>
      <c r="H373" s="22">
        <f>IF(K373=I373,1,0)</f>
        <v>1</v>
      </c>
      <c r="I373" s="1">
        <v>48</v>
      </c>
      <c r="J373" s="1">
        <f>'n=100'!$M$1486</f>
        <v>48</v>
      </c>
      <c r="K373" s="1">
        <v>48</v>
      </c>
    </row>
    <row r="374" spans="1:18" x14ac:dyDescent="0.3">
      <c r="A374" s="1">
        <f t="shared" si="5"/>
        <v>0</v>
      </c>
      <c r="B374" s="1">
        <v>373</v>
      </c>
      <c r="C374" s="4">
        <f>'n=100'!$H$1490</f>
        <v>2.4250000000000003</v>
      </c>
      <c r="D374" s="21">
        <v>214.976</v>
      </c>
      <c r="E374" s="21">
        <f>(J374-I374)/I374*100</f>
        <v>0</v>
      </c>
      <c r="F374" s="21">
        <f>(K374-I374)/I374*100</f>
        <v>0</v>
      </c>
      <c r="G374" s="22">
        <f>IF(J374=I374,1,0)</f>
        <v>1</v>
      </c>
      <c r="H374" s="22">
        <f>IF(K374=I374,1,0)</f>
        <v>1</v>
      </c>
      <c r="I374" s="1">
        <v>50</v>
      </c>
      <c r="J374" s="1">
        <f>'n=100'!$M$1490</f>
        <v>50</v>
      </c>
      <c r="K374" s="1">
        <v>50</v>
      </c>
    </row>
    <row r="375" spans="1:18" x14ac:dyDescent="0.3">
      <c r="A375" s="1">
        <f t="shared" si="5"/>
        <v>0</v>
      </c>
      <c r="B375" s="1">
        <v>374</v>
      </c>
      <c r="C375" s="4">
        <f>'n=100'!$H$1494</f>
        <v>1.7870000000000001</v>
      </c>
      <c r="D375" s="21">
        <v>9.6859999999999999</v>
      </c>
      <c r="E375" s="21">
        <f>(J375-I375)/I375*100</f>
        <v>0</v>
      </c>
      <c r="F375" s="21">
        <f>(K375-I375)/I375*100</f>
        <v>0</v>
      </c>
      <c r="G375" s="22">
        <f>IF(J375=I375,1,0)</f>
        <v>1</v>
      </c>
      <c r="H375" s="22">
        <f>IF(K375=I375,1,0)</f>
        <v>1</v>
      </c>
      <c r="I375" s="1">
        <v>51</v>
      </c>
      <c r="J375" s="1">
        <f>'n=100'!$M$1494</f>
        <v>51</v>
      </c>
      <c r="K375" s="1">
        <v>51</v>
      </c>
    </row>
    <row r="376" spans="1:18" x14ac:dyDescent="0.3">
      <c r="A376" s="1">
        <f t="shared" si="5"/>
        <v>1</v>
      </c>
      <c r="B376" s="1">
        <v>375</v>
      </c>
      <c r="C376" s="4">
        <f>'n=100'!$H$1498</f>
        <v>1.5940000000000001</v>
      </c>
      <c r="D376" s="4">
        <v>5.4279999999999999</v>
      </c>
      <c r="E376" s="21">
        <f>(J376-I376)/I376*100</f>
        <v>0</v>
      </c>
      <c r="F376" s="21">
        <f>(K376-I376)/I376*100</f>
        <v>0</v>
      </c>
      <c r="G376" s="22">
        <f>IF(J376=I376,1,0)</f>
        <v>1</v>
      </c>
      <c r="H376" s="22">
        <f>IF(K376=I376,1,0)</f>
        <v>1</v>
      </c>
      <c r="I376" s="1">
        <v>57</v>
      </c>
      <c r="J376" s="1">
        <f>'n=100'!$M$1498</f>
        <v>57</v>
      </c>
      <c r="K376" s="1">
        <v>57</v>
      </c>
      <c r="M376" s="21">
        <f>AVERAGE(C352:C376)</f>
        <v>1.7898400000000001</v>
      </c>
      <c r="N376" s="21">
        <f>AVERAGE(D352:D376)</f>
        <v>157.78708</v>
      </c>
      <c r="O376" s="21">
        <f>AVERAGE(E352:E376)</f>
        <v>0.3107692307692308</v>
      </c>
      <c r="P376" s="21">
        <f>AVERAGE(F352:F376)</f>
        <v>0.59260258325132664</v>
      </c>
      <c r="Q376" s="22">
        <f>SUM(G352:G376)</f>
        <v>22</v>
      </c>
      <c r="R376" s="22">
        <f>SUM(H352:H376)</f>
        <v>20</v>
      </c>
    </row>
    <row r="377" spans="1:18" x14ac:dyDescent="0.3">
      <c r="A377" s="1">
        <f t="shared" si="5"/>
        <v>0</v>
      </c>
      <c r="B377" s="1">
        <v>376</v>
      </c>
      <c r="C377" s="4">
        <f>'n=100'!$H$1502</f>
        <v>0.91700000000000004</v>
      </c>
      <c r="D377" s="21">
        <v>0.69399999999999995</v>
      </c>
      <c r="E377" s="21">
        <f>(J377-I377)/I377*100</f>
        <v>0</v>
      </c>
      <c r="F377" s="21">
        <f>(K377-I377)/I377*100</f>
        <v>0</v>
      </c>
      <c r="G377" s="22">
        <f>IF(J377=I377,1,0)</f>
        <v>1</v>
      </c>
      <c r="H377" s="22">
        <f>IF(K377=I377,1,0)</f>
        <v>1</v>
      </c>
      <c r="I377" s="1">
        <v>23</v>
      </c>
      <c r="J377" s="1">
        <f>'n=100'!$M$1502</f>
        <v>23</v>
      </c>
      <c r="K377" s="1">
        <v>23</v>
      </c>
    </row>
    <row r="378" spans="1:18" x14ac:dyDescent="0.3">
      <c r="A378" s="1">
        <f t="shared" si="5"/>
        <v>0</v>
      </c>
      <c r="B378" s="1">
        <v>377</v>
      </c>
      <c r="C378" s="4">
        <f>'n=100'!$H$1506</f>
        <v>1.9430000000000001</v>
      </c>
      <c r="D378" s="21">
        <v>0.71799999999999997</v>
      </c>
      <c r="E378" s="21">
        <f>(J378-I378)/I378*100</f>
        <v>0</v>
      </c>
      <c r="F378" s="21">
        <f>(K378-I378)/I378*100</f>
        <v>0</v>
      </c>
      <c r="G378" s="22">
        <f>IF(J378=I378,1,0)</f>
        <v>1</v>
      </c>
      <c r="H378" s="22">
        <f>IF(K378=I378,1,0)</f>
        <v>1</v>
      </c>
      <c r="I378" s="1">
        <v>21</v>
      </c>
      <c r="J378" s="1">
        <f>'n=100'!$M$1506</f>
        <v>21</v>
      </c>
      <c r="K378" s="1">
        <v>21</v>
      </c>
    </row>
    <row r="379" spans="1:18" x14ac:dyDescent="0.3">
      <c r="A379" s="1">
        <f t="shared" si="5"/>
        <v>0</v>
      </c>
      <c r="B379" s="1">
        <v>378</v>
      </c>
      <c r="C379" s="4">
        <f>'n=100'!$H$1510</f>
        <v>1.7719999999999998</v>
      </c>
      <c r="D379" s="21">
        <v>0.73899999999999999</v>
      </c>
      <c r="E379" s="21">
        <f>(J379-I379)/I379*100</f>
        <v>0</v>
      </c>
      <c r="F379" s="21">
        <f>(K379-I379)/I379*100</f>
        <v>0</v>
      </c>
      <c r="G379" s="22">
        <f>IF(J379=I379,1,0)</f>
        <v>1</v>
      </c>
      <c r="H379" s="22">
        <f>IF(K379=I379,1,0)</f>
        <v>1</v>
      </c>
      <c r="I379" s="1">
        <v>23</v>
      </c>
      <c r="J379" s="1">
        <f>'n=100'!$M$1510</f>
        <v>23</v>
      </c>
      <c r="K379" s="1">
        <v>23</v>
      </c>
    </row>
    <row r="380" spans="1:18" x14ac:dyDescent="0.3">
      <c r="A380" s="1">
        <f t="shared" si="5"/>
        <v>0</v>
      </c>
      <c r="B380" s="1">
        <v>379</v>
      </c>
      <c r="C380" s="4">
        <f>'n=100'!$H$1514</f>
        <v>0.83499999999999996</v>
      </c>
      <c r="D380" s="21">
        <v>0.68</v>
      </c>
      <c r="E380" s="21">
        <f>(J380-I380)/I380*100</f>
        <v>0</v>
      </c>
      <c r="F380" s="21">
        <f>(K380-I380)/I380*100</f>
        <v>0</v>
      </c>
      <c r="G380" s="22">
        <f>IF(J380=I380,1,0)</f>
        <v>1</v>
      </c>
      <c r="H380" s="22">
        <f>IF(K380=I380,1,0)</f>
        <v>1</v>
      </c>
      <c r="I380" s="1">
        <v>24</v>
      </c>
      <c r="J380" s="1">
        <f>'n=100'!$M$1514</f>
        <v>24</v>
      </c>
      <c r="K380" s="1">
        <v>24</v>
      </c>
    </row>
    <row r="381" spans="1:18" x14ac:dyDescent="0.3">
      <c r="A381" s="1">
        <f t="shared" si="5"/>
        <v>0</v>
      </c>
      <c r="B381" s="1">
        <v>380</v>
      </c>
      <c r="C381" s="4">
        <f>'n=100'!$H$1518</f>
        <v>1.796</v>
      </c>
      <c r="D381" s="21">
        <v>0.753</v>
      </c>
      <c r="E381" s="21">
        <f>(J381-I381)/I381*100</f>
        <v>0</v>
      </c>
      <c r="F381" s="21">
        <f>(K381-I381)/I381*100</f>
        <v>0</v>
      </c>
      <c r="G381" s="22">
        <f>IF(J381=I381,1,0)</f>
        <v>1</v>
      </c>
      <c r="H381" s="22">
        <f>IF(K381=I381,1,0)</f>
        <v>1</v>
      </c>
      <c r="I381" s="1">
        <v>23</v>
      </c>
      <c r="J381" s="1">
        <f>'n=100'!$M$1518</f>
        <v>23</v>
      </c>
      <c r="K381" s="1">
        <v>23</v>
      </c>
    </row>
    <row r="382" spans="1:18" x14ac:dyDescent="0.3">
      <c r="A382" s="1">
        <f t="shared" si="5"/>
        <v>0</v>
      </c>
      <c r="B382" s="1">
        <v>381</v>
      </c>
      <c r="C382" s="4">
        <f>'n=100'!$H$1522</f>
        <v>0.85400000000000009</v>
      </c>
      <c r="D382" s="21">
        <v>0.625</v>
      </c>
      <c r="E382" s="21">
        <f>(J382-I382)/I382*100</f>
        <v>0</v>
      </c>
      <c r="F382" s="21">
        <f>(K382-I382)/I382*100</f>
        <v>0</v>
      </c>
      <c r="G382" s="22">
        <f>IF(J382=I382,1,0)</f>
        <v>1</v>
      </c>
      <c r="H382" s="22">
        <f>IF(K382=I382,1,0)</f>
        <v>1</v>
      </c>
      <c r="I382" s="1">
        <v>26</v>
      </c>
      <c r="J382" s="1">
        <f>'n=100'!$M$1522</f>
        <v>26</v>
      </c>
      <c r="K382" s="1">
        <v>26</v>
      </c>
    </row>
    <row r="383" spans="1:18" x14ac:dyDescent="0.3">
      <c r="A383" s="1">
        <f t="shared" si="5"/>
        <v>0</v>
      </c>
      <c r="B383" s="1">
        <v>382</v>
      </c>
      <c r="C383" s="4">
        <f>'n=100'!$H$1526</f>
        <v>0.91800000000000004</v>
      </c>
      <c r="D383" s="21">
        <v>0.66300000000000003</v>
      </c>
      <c r="E383" s="21">
        <f>(J383-I383)/I383*100</f>
        <v>0</v>
      </c>
      <c r="F383" s="21">
        <f>(K383-I383)/I383*100</f>
        <v>0</v>
      </c>
      <c r="G383" s="22">
        <f>IF(J383=I383,1,0)</f>
        <v>1</v>
      </c>
      <c r="H383" s="22">
        <f>IF(K383=I383,1,0)</f>
        <v>1</v>
      </c>
      <c r="I383" s="1">
        <v>25</v>
      </c>
      <c r="J383" s="1">
        <f>'n=100'!$M$1526</f>
        <v>25</v>
      </c>
      <c r="K383" s="1">
        <v>25</v>
      </c>
    </row>
    <row r="384" spans="1:18" x14ac:dyDescent="0.3">
      <c r="A384" s="1">
        <f t="shared" si="5"/>
        <v>0</v>
      </c>
      <c r="B384" s="1">
        <v>383</v>
      </c>
      <c r="C384" s="4">
        <f>'n=100'!$H$1530</f>
        <v>0.87199999999999989</v>
      </c>
      <c r="D384" s="21">
        <v>0.753</v>
      </c>
      <c r="E384" s="21">
        <f>(J384-I384)/I384*100</f>
        <v>0</v>
      </c>
      <c r="F384" s="21">
        <f>(K384-I384)/I384*100</f>
        <v>0</v>
      </c>
      <c r="G384" s="22">
        <f>IF(J384=I384,1,0)</f>
        <v>1</v>
      </c>
      <c r="H384" s="22">
        <f>IF(K384=I384,1,0)</f>
        <v>1</v>
      </c>
      <c r="I384" s="1">
        <v>25</v>
      </c>
      <c r="J384" s="1">
        <f>'n=100'!$M$1530</f>
        <v>25</v>
      </c>
      <c r="K384" s="1">
        <v>25</v>
      </c>
    </row>
    <row r="385" spans="1:11" x14ac:dyDescent="0.3">
      <c r="A385" s="1">
        <f t="shared" si="5"/>
        <v>0</v>
      </c>
      <c r="B385" s="1">
        <v>384</v>
      </c>
      <c r="C385" s="4">
        <f>'n=100'!$H$1534</f>
        <v>0.90999999999999992</v>
      </c>
      <c r="D385" s="21">
        <v>0.77900000000000003</v>
      </c>
      <c r="E385" s="21">
        <f>(J385-I385)/I385*100</f>
        <v>0</v>
      </c>
      <c r="F385" s="21">
        <f>(K385-I385)/I385*100</f>
        <v>0</v>
      </c>
      <c r="G385" s="22">
        <f>IF(J385=I385,1,0)</f>
        <v>1</v>
      </c>
      <c r="H385" s="22">
        <f>IF(K385=I385,1,0)</f>
        <v>1</v>
      </c>
      <c r="I385" s="1">
        <v>25</v>
      </c>
      <c r="J385" s="1">
        <f>'n=100'!$M$1534</f>
        <v>25</v>
      </c>
      <c r="K385" s="1">
        <v>25</v>
      </c>
    </row>
    <row r="386" spans="1:11" x14ac:dyDescent="0.3">
      <c r="A386" s="1">
        <f t="shared" si="5"/>
        <v>0</v>
      </c>
      <c r="B386" s="1">
        <v>385</v>
      </c>
      <c r="C386" s="4">
        <f>'n=100'!$H$1538</f>
        <v>0.78600000000000003</v>
      </c>
      <c r="D386" s="21">
        <v>0.60599999999999998</v>
      </c>
      <c r="E386" s="21">
        <f>(J386-I386)/I386*100</f>
        <v>0</v>
      </c>
      <c r="F386" s="21">
        <f>(K386-I386)/I386*100</f>
        <v>0</v>
      </c>
      <c r="G386" s="22">
        <f>IF(J386=I386,1,0)</f>
        <v>1</v>
      </c>
      <c r="H386" s="22">
        <f>IF(K386=I386,1,0)</f>
        <v>1</v>
      </c>
      <c r="I386" s="1">
        <v>22</v>
      </c>
      <c r="J386" s="1">
        <f>'n=100'!$M$1538</f>
        <v>22</v>
      </c>
      <c r="K386" s="1">
        <v>22</v>
      </c>
    </row>
    <row r="387" spans="1:11" x14ac:dyDescent="0.3">
      <c r="A387" s="1">
        <f t="shared" ref="A387:A450" si="6">IF(MOD(B387,25)=0,1,0)</f>
        <v>0</v>
      </c>
      <c r="B387" s="1">
        <v>386</v>
      </c>
      <c r="C387" s="4">
        <f>'n=100'!$H$1542</f>
        <v>1.0669999999999999</v>
      </c>
      <c r="D387" s="21">
        <v>0.85699999999999998</v>
      </c>
      <c r="E387" s="21">
        <f>(J387-I387)/I387*100</f>
        <v>0</v>
      </c>
      <c r="F387" s="21">
        <f>(K387-I387)/I387*100</f>
        <v>0</v>
      </c>
      <c r="G387" s="22">
        <f>IF(J387=I387,1,0)</f>
        <v>1</v>
      </c>
      <c r="H387" s="22">
        <f>IF(K387=I387,1,0)</f>
        <v>1</v>
      </c>
      <c r="I387" s="1">
        <v>24</v>
      </c>
      <c r="J387" s="1">
        <f>'n=100'!$M$1542</f>
        <v>24</v>
      </c>
      <c r="K387" s="1">
        <v>24</v>
      </c>
    </row>
    <row r="388" spans="1:11" x14ac:dyDescent="0.3">
      <c r="A388" s="1">
        <f t="shared" si="6"/>
        <v>0</v>
      </c>
      <c r="B388" s="1">
        <v>387</v>
      </c>
      <c r="C388" s="4">
        <f>'n=100'!$H$1546</f>
        <v>0.84699999999999998</v>
      </c>
      <c r="D388" s="21">
        <v>0.73699999999999999</v>
      </c>
      <c r="E388" s="21">
        <f>(J388-I388)/I388*100</f>
        <v>0</v>
      </c>
      <c r="F388" s="21">
        <f>(K388-I388)/I388*100</f>
        <v>0</v>
      </c>
      <c r="G388" s="22">
        <f>IF(J388=I388,1,0)</f>
        <v>1</v>
      </c>
      <c r="H388" s="22">
        <f>IF(K388=I388,1,0)</f>
        <v>1</v>
      </c>
      <c r="I388" s="1">
        <v>22</v>
      </c>
      <c r="J388" s="1">
        <f>'n=100'!$M$1546</f>
        <v>22</v>
      </c>
      <c r="K388" s="1">
        <v>22</v>
      </c>
    </row>
    <row r="389" spans="1:11" x14ac:dyDescent="0.3">
      <c r="A389" s="1">
        <f t="shared" si="6"/>
        <v>0</v>
      </c>
      <c r="B389" s="1">
        <v>388</v>
      </c>
      <c r="C389" s="4">
        <f>'n=100'!$H$1550</f>
        <v>2.0430000000000001</v>
      </c>
      <c r="D389" s="21">
        <v>0.81699999999999995</v>
      </c>
      <c r="E389" s="21">
        <f>(J389-I389)/I389*100</f>
        <v>0</v>
      </c>
      <c r="F389" s="21">
        <f>(K389-I389)/I389*100</f>
        <v>0</v>
      </c>
      <c r="G389" s="22">
        <f>IF(J389=I389,1,0)</f>
        <v>1</v>
      </c>
      <c r="H389" s="22">
        <f>IF(K389=I389,1,0)</f>
        <v>1</v>
      </c>
      <c r="I389" s="1">
        <v>26</v>
      </c>
      <c r="J389" s="1">
        <f>'n=100'!$M$1550</f>
        <v>26</v>
      </c>
      <c r="K389" s="1">
        <v>26</v>
      </c>
    </row>
    <row r="390" spans="1:11" x14ac:dyDescent="0.3">
      <c r="A390" s="1">
        <f t="shared" si="6"/>
        <v>0</v>
      </c>
      <c r="B390" s="1">
        <v>389</v>
      </c>
      <c r="C390" s="4">
        <f>'n=100'!$H$1554</f>
        <v>0.92699999999999994</v>
      </c>
      <c r="D390" s="21">
        <v>0.68500000000000005</v>
      </c>
      <c r="E390" s="21">
        <f>(J390-I390)/I390*100</f>
        <v>0</v>
      </c>
      <c r="F390" s="21">
        <f>(K390-I390)/I390*100</f>
        <v>0</v>
      </c>
      <c r="G390" s="22">
        <f>IF(J390=I390,1,0)</f>
        <v>1</v>
      </c>
      <c r="H390" s="22">
        <f>IF(K390=I390,1,0)</f>
        <v>1</v>
      </c>
      <c r="I390" s="1">
        <v>23</v>
      </c>
      <c r="J390" s="1">
        <f>'n=100'!$M$1554</f>
        <v>23</v>
      </c>
      <c r="K390" s="1">
        <v>23</v>
      </c>
    </row>
    <row r="391" spans="1:11" x14ac:dyDescent="0.3">
      <c r="A391" s="1">
        <f t="shared" si="6"/>
        <v>0</v>
      </c>
      <c r="B391" s="1">
        <v>390</v>
      </c>
      <c r="C391" s="4">
        <f>'n=100'!$H$1558</f>
        <v>2.0139999999999998</v>
      </c>
      <c r="D391" s="21">
        <v>0.91</v>
      </c>
      <c r="E391" s="21">
        <f>(J391-I391)/I391*100</f>
        <v>0</v>
      </c>
      <c r="F391" s="21">
        <f>(K391-I391)/I391*100</f>
        <v>0</v>
      </c>
      <c r="G391" s="22">
        <f>IF(J391=I391,1,0)</f>
        <v>1</v>
      </c>
      <c r="H391" s="22">
        <f>IF(K391=I391,1,0)</f>
        <v>1</v>
      </c>
      <c r="I391" s="1">
        <v>23</v>
      </c>
      <c r="J391" s="1">
        <f>'n=100'!$M$1558</f>
        <v>23</v>
      </c>
      <c r="K391" s="1">
        <v>23</v>
      </c>
    </row>
    <row r="392" spans="1:11" x14ac:dyDescent="0.3">
      <c r="A392" s="1">
        <f t="shared" si="6"/>
        <v>0</v>
      </c>
      <c r="B392" s="1">
        <v>391</v>
      </c>
      <c r="C392" s="4">
        <f>'n=100'!$H$1562</f>
        <v>1.036</v>
      </c>
      <c r="D392" s="21">
        <v>0.64900000000000002</v>
      </c>
      <c r="E392" s="21">
        <f>(J392-I392)/I392*100</f>
        <v>0</v>
      </c>
      <c r="F392" s="21">
        <f>(K392-I392)/I392*100</f>
        <v>0</v>
      </c>
      <c r="G392" s="22">
        <f>IF(J392=I392,1,0)</f>
        <v>1</v>
      </c>
      <c r="H392" s="22">
        <f>IF(K392=I392,1,0)</f>
        <v>1</v>
      </c>
      <c r="I392" s="1">
        <v>20</v>
      </c>
      <c r="J392" s="1">
        <f>'n=100'!$M$1562</f>
        <v>20</v>
      </c>
      <c r="K392" s="1">
        <v>20</v>
      </c>
    </row>
    <row r="393" spans="1:11" x14ac:dyDescent="0.3">
      <c r="A393" s="1">
        <f t="shared" si="6"/>
        <v>0</v>
      </c>
      <c r="B393" s="1">
        <v>392</v>
      </c>
      <c r="C393" s="4">
        <f>'n=100'!$H$1566</f>
        <v>0.84699999999999998</v>
      </c>
      <c r="D393" s="21">
        <v>0.64400000000000002</v>
      </c>
      <c r="E393" s="21">
        <f>(J393-I393)/I393*100</f>
        <v>0</v>
      </c>
      <c r="F393" s="21">
        <f>(K393-I393)/I393*100</f>
        <v>0</v>
      </c>
      <c r="G393" s="22">
        <f>IF(J393=I393,1,0)</f>
        <v>1</v>
      </c>
      <c r="H393" s="22">
        <f>IF(K393=I393,1,0)</f>
        <v>1</v>
      </c>
      <c r="I393" s="1">
        <v>22</v>
      </c>
      <c r="J393" s="1">
        <f>'n=100'!$M$1566</f>
        <v>22</v>
      </c>
      <c r="K393" s="1">
        <v>22</v>
      </c>
    </row>
    <row r="394" spans="1:11" x14ac:dyDescent="0.3">
      <c r="A394" s="1">
        <f t="shared" si="6"/>
        <v>0</v>
      </c>
      <c r="B394" s="1">
        <v>393</v>
      </c>
      <c r="C394" s="4">
        <f>'n=100'!$H$1570</f>
        <v>1.0580000000000001</v>
      </c>
      <c r="D394" s="21">
        <v>0.84099999999999997</v>
      </c>
      <c r="E394" s="21">
        <f>(J394-I394)/I394*100</f>
        <v>0</v>
      </c>
      <c r="F394" s="21">
        <f>(K394-I394)/I394*100</f>
        <v>0</v>
      </c>
      <c r="G394" s="22">
        <f>IF(J394=I394,1,0)</f>
        <v>1</v>
      </c>
      <c r="H394" s="22">
        <f>IF(K394=I394,1,0)</f>
        <v>1</v>
      </c>
      <c r="I394" s="1">
        <v>24</v>
      </c>
      <c r="J394" s="1">
        <f>'n=100'!$M$1570</f>
        <v>24</v>
      </c>
      <c r="K394" s="1">
        <v>24</v>
      </c>
    </row>
    <row r="395" spans="1:11" x14ac:dyDescent="0.3">
      <c r="A395" s="1">
        <f t="shared" si="6"/>
        <v>0</v>
      </c>
      <c r="B395" s="1">
        <v>394</v>
      </c>
      <c r="C395" s="4">
        <f>'n=100'!$H$1574</f>
        <v>2.0199999999999996</v>
      </c>
      <c r="D395" s="21">
        <v>0.74</v>
      </c>
      <c r="E395" s="21">
        <f>(J395-I395)/I395*100</f>
        <v>0</v>
      </c>
      <c r="F395" s="21">
        <f>(K395-I395)/I395*100</f>
        <v>0</v>
      </c>
      <c r="G395" s="22">
        <f>IF(J395=I395,1,0)</f>
        <v>1</v>
      </c>
      <c r="H395" s="22">
        <f>IF(K395=I395,1,0)</f>
        <v>1</v>
      </c>
      <c r="I395" s="1">
        <v>23</v>
      </c>
      <c r="J395" s="1">
        <f>'n=100'!$M$1574</f>
        <v>23</v>
      </c>
      <c r="K395" s="1">
        <v>23</v>
      </c>
    </row>
    <row r="396" spans="1:11" x14ac:dyDescent="0.3">
      <c r="A396" s="1">
        <f t="shared" si="6"/>
        <v>0</v>
      </c>
      <c r="B396" s="1">
        <v>395</v>
      </c>
      <c r="C396" s="4">
        <f>'n=100'!$H$1578</f>
        <v>0.94500000000000006</v>
      </c>
      <c r="D396" s="21">
        <v>0.66300000000000003</v>
      </c>
      <c r="E396" s="21">
        <f>(J396-I396)/I396*100</f>
        <v>0</v>
      </c>
      <c r="F396" s="21">
        <f>(K396-I396)/I396*100</f>
        <v>0</v>
      </c>
      <c r="G396" s="22">
        <f>IF(J396=I396,1,0)</f>
        <v>1</v>
      </c>
      <c r="H396" s="22">
        <f>IF(K396=I396,1,0)</f>
        <v>1</v>
      </c>
      <c r="I396" s="1">
        <v>24</v>
      </c>
      <c r="J396" s="1">
        <f>'n=100'!$M$1578</f>
        <v>24</v>
      </c>
      <c r="K396" s="1">
        <v>24</v>
      </c>
    </row>
    <row r="397" spans="1:11" x14ac:dyDescent="0.3">
      <c r="A397" s="1">
        <f t="shared" si="6"/>
        <v>0</v>
      </c>
      <c r="B397" s="1">
        <v>396</v>
      </c>
      <c r="C397" s="4">
        <f>'n=100'!$H$1582</f>
        <v>1.579</v>
      </c>
      <c r="D397" s="21">
        <v>0.70299999999999996</v>
      </c>
      <c r="E397" s="21">
        <f>(J397-I397)/I397*100</f>
        <v>0</v>
      </c>
      <c r="F397" s="21">
        <f>(K397-I397)/I397*100</f>
        <v>0</v>
      </c>
      <c r="G397" s="22">
        <f>IF(J397=I397,1,0)</f>
        <v>1</v>
      </c>
      <c r="H397" s="22">
        <f>IF(K397=I397,1,0)</f>
        <v>1</v>
      </c>
      <c r="I397" s="1">
        <v>21</v>
      </c>
      <c r="J397" s="1">
        <f>'n=100'!$M$1582</f>
        <v>21</v>
      </c>
      <c r="K397" s="1">
        <v>21</v>
      </c>
    </row>
    <row r="398" spans="1:11" x14ac:dyDescent="0.3">
      <c r="A398" s="1">
        <f t="shared" si="6"/>
        <v>0</v>
      </c>
      <c r="B398" s="1">
        <v>397</v>
      </c>
      <c r="C398" s="4">
        <f>'n=100'!$H$1586</f>
        <v>0.86099999999999999</v>
      </c>
      <c r="D398" s="21">
        <v>0.85899999999999999</v>
      </c>
      <c r="E398" s="21">
        <f>(J398-I398)/I398*100</f>
        <v>0</v>
      </c>
      <c r="F398" s="21">
        <f>(K398-I398)/I398*100</f>
        <v>0</v>
      </c>
      <c r="G398" s="22">
        <f>IF(J398=I398,1,0)</f>
        <v>1</v>
      </c>
      <c r="H398" s="22">
        <f>IF(K398=I398,1,0)</f>
        <v>1</v>
      </c>
      <c r="I398" s="1">
        <v>26</v>
      </c>
      <c r="J398" s="1">
        <f>'n=100'!$M$1586</f>
        <v>26</v>
      </c>
      <c r="K398" s="1">
        <v>26</v>
      </c>
    </row>
    <row r="399" spans="1:11" x14ac:dyDescent="0.3">
      <c r="A399" s="1">
        <f t="shared" si="6"/>
        <v>0</v>
      </c>
      <c r="B399" s="1">
        <v>398</v>
      </c>
      <c r="C399" s="4">
        <f>'n=100'!$H$1590</f>
        <v>1.0979999999999999</v>
      </c>
      <c r="D399" s="21">
        <v>0.64800000000000002</v>
      </c>
      <c r="E399" s="21">
        <f>(J399-I399)/I399*100</f>
        <v>0</v>
      </c>
      <c r="F399" s="21">
        <f>(K399-I399)/I399*100</f>
        <v>0</v>
      </c>
      <c r="G399" s="22">
        <f>IF(J399=I399,1,0)</f>
        <v>1</v>
      </c>
      <c r="H399" s="22">
        <f>IF(K399=I399,1,0)</f>
        <v>1</v>
      </c>
      <c r="I399" s="1">
        <v>25</v>
      </c>
      <c r="J399" s="1">
        <f>'n=100'!$M$1590</f>
        <v>25</v>
      </c>
      <c r="K399" s="1">
        <v>25</v>
      </c>
    </row>
    <row r="400" spans="1:11" x14ac:dyDescent="0.3">
      <c r="A400" s="1">
        <f t="shared" si="6"/>
        <v>0</v>
      </c>
      <c r="B400" s="1">
        <v>399</v>
      </c>
      <c r="C400" s="4">
        <f>'n=100'!$H$1594</f>
        <v>2.0070000000000001</v>
      </c>
      <c r="D400" s="21">
        <v>0.76</v>
      </c>
      <c r="E400" s="21">
        <f>(J400-I400)/I400*100</f>
        <v>0</v>
      </c>
      <c r="F400" s="21">
        <f>(K400-I400)/I400*100</f>
        <v>0</v>
      </c>
      <c r="G400" s="22">
        <f>IF(J400=I400,1,0)</f>
        <v>1</v>
      </c>
      <c r="H400" s="22">
        <f>IF(K400=I400,1,0)</f>
        <v>1</v>
      </c>
      <c r="I400" s="1">
        <v>24</v>
      </c>
      <c r="J400" s="1">
        <f>'n=100'!$M$1594</f>
        <v>24</v>
      </c>
      <c r="K400" s="1">
        <v>24</v>
      </c>
    </row>
    <row r="401" spans="1:18" x14ac:dyDescent="0.3">
      <c r="A401" s="1">
        <f t="shared" si="6"/>
        <v>1</v>
      </c>
      <c r="B401" s="1">
        <v>400</v>
      </c>
      <c r="C401" s="4">
        <f>'n=100'!$H$1598</f>
        <v>1.0569999999999999</v>
      </c>
      <c r="D401" s="4">
        <v>0.90400000000000003</v>
      </c>
      <c r="E401" s="21">
        <f>(J401-I401)/I401*100</f>
        <v>0</v>
      </c>
      <c r="F401" s="21">
        <f>(K401-I401)/I401*100</f>
        <v>0</v>
      </c>
      <c r="G401" s="22">
        <f>IF(J401=I401,1,0)</f>
        <v>1</v>
      </c>
      <c r="H401" s="22">
        <f>IF(K401=I401,1,0)</f>
        <v>1</v>
      </c>
      <c r="I401" s="1">
        <v>24</v>
      </c>
      <c r="J401" s="1">
        <f>'n=100'!$M$1598</f>
        <v>24</v>
      </c>
      <c r="K401" s="1">
        <v>24</v>
      </c>
      <c r="M401" s="21">
        <f>AVERAGE(C377:C401)</f>
        <v>1.2403599999999999</v>
      </c>
      <c r="N401" s="21">
        <f>AVERAGE(D377:D401)</f>
        <v>0.73707999999999996</v>
      </c>
      <c r="O401" s="21">
        <f>AVERAGE(E377:E401)</f>
        <v>0</v>
      </c>
      <c r="P401" s="21">
        <f>AVERAGE(F377:F401)</f>
        <v>0</v>
      </c>
      <c r="Q401" s="22">
        <f>SUM(G377:G401)</f>
        <v>25</v>
      </c>
      <c r="R401" s="22">
        <f>SUM(H377:H401)</f>
        <v>25</v>
      </c>
    </row>
    <row r="402" spans="1:18" x14ac:dyDescent="0.3">
      <c r="A402" s="1">
        <f t="shared" si="6"/>
        <v>0</v>
      </c>
      <c r="B402" s="1">
        <v>401</v>
      </c>
      <c r="C402" s="4">
        <f>'n=100'!$H$1602</f>
        <v>0.42700000000000005</v>
      </c>
      <c r="D402" s="21">
        <v>0.45800000000000002</v>
      </c>
      <c r="E402" s="21">
        <f>(J402-I402)/I402*100</f>
        <v>0</v>
      </c>
      <c r="F402" s="21">
        <f>(K402-I402)/I402*100</f>
        <v>0</v>
      </c>
      <c r="G402" s="22">
        <f>IF(J402=I402,1,0)</f>
        <v>1</v>
      </c>
      <c r="H402" s="22">
        <f>IF(K402=I402,1,0)</f>
        <v>1</v>
      </c>
      <c r="I402" s="1">
        <v>18</v>
      </c>
      <c r="J402" s="1">
        <f>'n=100'!$M$1602</f>
        <v>18</v>
      </c>
      <c r="K402" s="1">
        <v>18</v>
      </c>
    </row>
    <row r="403" spans="1:18" x14ac:dyDescent="0.3">
      <c r="A403" s="1">
        <f t="shared" si="6"/>
        <v>0</v>
      </c>
      <c r="B403" s="1">
        <v>402</v>
      </c>
      <c r="C403" s="4">
        <f>'n=100'!$H$1606</f>
        <v>0.48299999999999998</v>
      </c>
      <c r="D403" s="21">
        <v>0.44</v>
      </c>
      <c r="E403" s="21">
        <f>(J403-I403)/I403*100</f>
        <v>0</v>
      </c>
      <c r="F403" s="21">
        <f>(K403-I403)/I403*100</f>
        <v>0</v>
      </c>
      <c r="G403" s="22">
        <f>IF(J403=I403,1,0)</f>
        <v>1</v>
      </c>
      <c r="H403" s="22">
        <f>IF(K403=I403,1,0)</f>
        <v>1</v>
      </c>
      <c r="I403" s="1">
        <v>18</v>
      </c>
      <c r="J403" s="1">
        <f>'n=100'!$M$1606</f>
        <v>18</v>
      </c>
      <c r="K403" s="1">
        <v>18</v>
      </c>
    </row>
    <row r="404" spans="1:18" x14ac:dyDescent="0.3">
      <c r="A404" s="1">
        <f t="shared" si="6"/>
        <v>0</v>
      </c>
      <c r="B404" s="1">
        <v>403</v>
      </c>
      <c r="C404" s="4">
        <f>'n=100'!$H$1610</f>
        <v>0.20800000000000002</v>
      </c>
      <c r="D404" s="21">
        <v>0.35099999999999998</v>
      </c>
      <c r="E404" s="21">
        <f>(J404-I404)/I404*100</f>
        <v>0</v>
      </c>
      <c r="F404" s="21">
        <f>(K404-I404)/I404*100</f>
        <v>0</v>
      </c>
      <c r="G404" s="22">
        <f>IF(J404=I404,1,0)</f>
        <v>1</v>
      </c>
      <c r="H404" s="22">
        <f>IF(K404=I404,1,0)</f>
        <v>1</v>
      </c>
      <c r="I404" s="1">
        <v>17</v>
      </c>
      <c r="J404" s="1">
        <f>'n=100'!$M$1610</f>
        <v>17</v>
      </c>
      <c r="K404" s="1">
        <v>17</v>
      </c>
    </row>
    <row r="405" spans="1:18" x14ac:dyDescent="0.3">
      <c r="A405" s="1">
        <f t="shared" si="6"/>
        <v>0</v>
      </c>
      <c r="B405" s="1">
        <v>404</v>
      </c>
      <c r="C405" s="4">
        <f>'n=100'!$H$1614</f>
        <v>0.33599999999999997</v>
      </c>
      <c r="D405" s="21">
        <v>0.35599999999999998</v>
      </c>
      <c r="E405" s="21">
        <f>(J405-I405)/I405*100</f>
        <v>0</v>
      </c>
      <c r="F405" s="21">
        <f>(K405-I405)/I405*100</f>
        <v>0</v>
      </c>
      <c r="G405" s="22">
        <f>IF(J405=I405,1,0)</f>
        <v>1</v>
      </c>
      <c r="H405" s="22">
        <f>IF(K405=I405,1,0)</f>
        <v>1</v>
      </c>
      <c r="I405" s="1">
        <v>19</v>
      </c>
      <c r="J405" s="1">
        <f>'n=100'!$M$1614</f>
        <v>19</v>
      </c>
      <c r="K405" s="1">
        <v>19</v>
      </c>
    </row>
    <row r="406" spans="1:18" x14ac:dyDescent="0.3">
      <c r="A406" s="1">
        <f t="shared" si="6"/>
        <v>0</v>
      </c>
      <c r="B406" s="1">
        <v>405</v>
      </c>
      <c r="C406" s="4">
        <f>'n=100'!$H$1618</f>
        <v>0.17900000000000005</v>
      </c>
      <c r="D406" s="21">
        <v>0.32800000000000001</v>
      </c>
      <c r="E406" s="21">
        <f>(J406-I406)/I406*100</f>
        <v>0</v>
      </c>
      <c r="F406" s="21">
        <f>(K406-I406)/I406*100</f>
        <v>0</v>
      </c>
      <c r="G406" s="22">
        <f>IF(J406=I406,1,0)</f>
        <v>1</v>
      </c>
      <c r="H406" s="22">
        <f>IF(K406=I406,1,0)</f>
        <v>1</v>
      </c>
      <c r="I406" s="1">
        <v>17</v>
      </c>
      <c r="J406" s="1">
        <f>'n=100'!$M$1618</f>
        <v>17</v>
      </c>
      <c r="K406" s="1">
        <v>17</v>
      </c>
    </row>
    <row r="407" spans="1:18" x14ac:dyDescent="0.3">
      <c r="A407" s="1">
        <f t="shared" si="6"/>
        <v>0</v>
      </c>
      <c r="B407" s="1">
        <v>406</v>
      </c>
      <c r="C407" s="4">
        <f>'n=100'!$H$1622</f>
        <v>0.21000000000000002</v>
      </c>
      <c r="D407" s="21">
        <v>0.34499999999999997</v>
      </c>
      <c r="E407" s="21">
        <f>(J407-I407)/I407*100</f>
        <v>0</v>
      </c>
      <c r="F407" s="21">
        <f>(K407-I407)/I407*100</f>
        <v>0</v>
      </c>
      <c r="G407" s="22">
        <f>IF(J407=I407,1,0)</f>
        <v>1</v>
      </c>
      <c r="H407" s="22">
        <f>IF(K407=I407,1,0)</f>
        <v>1</v>
      </c>
      <c r="I407" s="1">
        <v>17</v>
      </c>
      <c r="J407" s="1">
        <f>'n=100'!$M$1622</f>
        <v>17</v>
      </c>
      <c r="K407" s="1">
        <v>17</v>
      </c>
    </row>
    <row r="408" spans="1:18" x14ac:dyDescent="0.3">
      <c r="A408" s="1">
        <f t="shared" si="6"/>
        <v>0</v>
      </c>
      <c r="B408" s="1">
        <v>407</v>
      </c>
      <c r="C408" s="4">
        <f>'n=100'!$H$1626</f>
        <v>0.66400000000000003</v>
      </c>
      <c r="D408" s="21">
        <v>0.49399999999999999</v>
      </c>
      <c r="E408" s="21">
        <f>(J408-I408)/I408*100</f>
        <v>0</v>
      </c>
      <c r="F408" s="21">
        <f>(K408-I408)/I408*100</f>
        <v>0</v>
      </c>
      <c r="G408" s="22">
        <f>IF(J408=I408,1,0)</f>
        <v>1</v>
      </c>
      <c r="H408" s="22">
        <f>IF(K408=I408,1,0)</f>
        <v>1</v>
      </c>
      <c r="I408" s="1">
        <v>19</v>
      </c>
      <c r="J408" s="1">
        <f>'n=100'!$M$1626</f>
        <v>19</v>
      </c>
      <c r="K408" s="1">
        <v>19</v>
      </c>
    </row>
    <row r="409" spans="1:18" x14ac:dyDescent="0.3">
      <c r="A409" s="1">
        <f t="shared" si="6"/>
        <v>0</v>
      </c>
      <c r="B409" s="1">
        <v>408</v>
      </c>
      <c r="C409" s="4">
        <f>'n=100'!$H$1630</f>
        <v>0.315</v>
      </c>
      <c r="D409" s="21">
        <v>0.378</v>
      </c>
      <c r="E409" s="21">
        <f>(J409-I409)/I409*100</f>
        <v>0</v>
      </c>
      <c r="F409" s="21">
        <f>(K409-I409)/I409*100</f>
        <v>0</v>
      </c>
      <c r="G409" s="22">
        <f>IF(J409=I409,1,0)</f>
        <v>1</v>
      </c>
      <c r="H409" s="22">
        <f>IF(K409=I409,1,0)</f>
        <v>1</v>
      </c>
      <c r="I409" s="1">
        <v>18</v>
      </c>
      <c r="J409" s="1">
        <f>'n=100'!$M$1630</f>
        <v>18</v>
      </c>
      <c r="K409" s="1">
        <v>18</v>
      </c>
    </row>
    <row r="410" spans="1:18" x14ac:dyDescent="0.3">
      <c r="A410" s="1">
        <f t="shared" si="6"/>
        <v>0</v>
      </c>
      <c r="B410" s="1">
        <v>409</v>
      </c>
      <c r="C410" s="4">
        <f>'n=100'!$H$1634</f>
        <v>0.38200000000000001</v>
      </c>
      <c r="D410" s="21">
        <v>0.38700000000000001</v>
      </c>
      <c r="E410" s="21">
        <f>(J410-I410)/I410*100</f>
        <v>0</v>
      </c>
      <c r="F410" s="21">
        <f>(K410-I410)/I410*100</f>
        <v>0</v>
      </c>
      <c r="G410" s="22">
        <f>IF(J410=I410,1,0)</f>
        <v>1</v>
      </c>
      <c r="H410" s="22">
        <f>IF(K410=I410,1,0)</f>
        <v>1</v>
      </c>
      <c r="I410" s="1">
        <v>18</v>
      </c>
      <c r="J410" s="1">
        <f>'n=100'!$M$1634</f>
        <v>18</v>
      </c>
      <c r="K410" s="1">
        <v>18</v>
      </c>
    </row>
    <row r="411" spans="1:18" x14ac:dyDescent="0.3">
      <c r="A411" s="1">
        <f t="shared" si="6"/>
        <v>0</v>
      </c>
      <c r="B411" s="1">
        <v>410</v>
      </c>
      <c r="C411" s="4">
        <f>'n=100'!$H$1638</f>
        <v>0.22600000000000001</v>
      </c>
      <c r="D411" s="21">
        <v>0.33500000000000002</v>
      </c>
      <c r="E411" s="21">
        <f>(J411-I411)/I411*100</f>
        <v>0</v>
      </c>
      <c r="F411" s="21">
        <f>(K411-I411)/I411*100</f>
        <v>0</v>
      </c>
      <c r="G411" s="22">
        <f>IF(J411=I411,1,0)</f>
        <v>1</v>
      </c>
      <c r="H411" s="22">
        <f>IF(K411=I411,1,0)</f>
        <v>1</v>
      </c>
      <c r="I411" s="1">
        <v>17</v>
      </c>
      <c r="J411" s="1">
        <f>'n=100'!$M$1638</f>
        <v>17</v>
      </c>
      <c r="K411" s="1">
        <v>17</v>
      </c>
    </row>
    <row r="412" spans="1:18" x14ac:dyDescent="0.3">
      <c r="A412" s="1">
        <f t="shared" si="6"/>
        <v>0</v>
      </c>
      <c r="B412" s="1">
        <v>411</v>
      </c>
      <c r="C412" s="4">
        <f>'n=100'!$H$1642</f>
        <v>0.222</v>
      </c>
      <c r="D412" s="21">
        <v>0.36799999999999999</v>
      </c>
      <c r="E412" s="21">
        <f>(J412-I412)/I412*100</f>
        <v>0</v>
      </c>
      <c r="F412" s="21">
        <f>(K412-I412)/I412*100</f>
        <v>0</v>
      </c>
      <c r="G412" s="22">
        <f>IF(J412=I412,1,0)</f>
        <v>1</v>
      </c>
      <c r="H412" s="22">
        <f>IF(K412=I412,1,0)</f>
        <v>1</v>
      </c>
      <c r="I412" s="1">
        <v>17</v>
      </c>
      <c r="J412" s="1">
        <f>'n=100'!$M$1642</f>
        <v>17</v>
      </c>
      <c r="K412" s="1">
        <v>17</v>
      </c>
    </row>
    <row r="413" spans="1:18" x14ac:dyDescent="0.3">
      <c r="A413" s="1">
        <f t="shared" si="6"/>
        <v>0</v>
      </c>
      <c r="B413" s="1">
        <v>412</v>
      </c>
      <c r="C413" s="4">
        <f>'n=100'!$H$1646</f>
        <v>0.44200000000000006</v>
      </c>
      <c r="D413" s="21">
        <v>0.47799999999999998</v>
      </c>
      <c r="E413" s="21">
        <f>(J413-I413)/I413*100</f>
        <v>0</v>
      </c>
      <c r="F413" s="21">
        <f>(K413-I413)/I413*100</f>
        <v>0</v>
      </c>
      <c r="G413" s="22">
        <f>IF(J413=I413,1,0)</f>
        <v>1</v>
      </c>
      <c r="H413" s="22">
        <f>IF(K413=I413,1,0)</f>
        <v>1</v>
      </c>
      <c r="I413" s="1">
        <v>19</v>
      </c>
      <c r="J413" s="1">
        <f>'n=100'!$M$1646</f>
        <v>19</v>
      </c>
      <c r="K413" s="1">
        <v>19</v>
      </c>
    </row>
    <row r="414" spans="1:18" x14ac:dyDescent="0.3">
      <c r="A414" s="1">
        <f t="shared" si="6"/>
        <v>0</v>
      </c>
      <c r="B414" s="1">
        <v>413</v>
      </c>
      <c r="C414" s="4">
        <f>'n=100'!$H$1650</f>
        <v>0.34699999999999998</v>
      </c>
      <c r="D414" s="21">
        <v>0.376</v>
      </c>
      <c r="E414" s="21">
        <f>(J414-I414)/I414*100</f>
        <v>0</v>
      </c>
      <c r="F414" s="21">
        <f>(K414-I414)/I414*100</f>
        <v>0</v>
      </c>
      <c r="G414" s="22">
        <f>IF(J414=I414,1,0)</f>
        <v>1</v>
      </c>
      <c r="H414" s="22">
        <f>IF(K414=I414,1,0)</f>
        <v>1</v>
      </c>
      <c r="I414" s="1">
        <v>18</v>
      </c>
      <c r="J414" s="1">
        <f>'n=100'!$M$1650</f>
        <v>18</v>
      </c>
      <c r="K414" s="1">
        <v>18</v>
      </c>
    </row>
    <row r="415" spans="1:18" x14ac:dyDescent="0.3">
      <c r="A415" s="1">
        <f t="shared" si="6"/>
        <v>0</v>
      </c>
      <c r="B415" s="1">
        <v>414</v>
      </c>
      <c r="C415" s="4">
        <f>'n=100'!$H$1654</f>
        <v>0.30499999999999994</v>
      </c>
      <c r="D415" s="21">
        <v>0.36</v>
      </c>
      <c r="E415" s="21">
        <f>(J415-I415)/I415*100</f>
        <v>0</v>
      </c>
      <c r="F415" s="21">
        <f>(K415-I415)/I415*100</f>
        <v>0</v>
      </c>
      <c r="G415" s="22">
        <f>IF(J415=I415,1,0)</f>
        <v>1</v>
      </c>
      <c r="H415" s="22">
        <f>IF(K415=I415,1,0)</f>
        <v>1</v>
      </c>
      <c r="I415" s="1">
        <v>17</v>
      </c>
      <c r="J415" s="1">
        <f>'n=100'!$M$1654</f>
        <v>17</v>
      </c>
      <c r="K415" s="1">
        <v>17</v>
      </c>
    </row>
    <row r="416" spans="1:18" x14ac:dyDescent="0.3">
      <c r="A416" s="1">
        <f t="shared" si="6"/>
        <v>0</v>
      </c>
      <c r="B416" s="1">
        <v>415</v>
      </c>
      <c r="C416" s="4">
        <f>'n=100'!$H$1658</f>
        <v>0.193</v>
      </c>
      <c r="D416" s="21">
        <v>0.32700000000000001</v>
      </c>
      <c r="E416" s="21">
        <f>(J416-I416)/I416*100</f>
        <v>0</v>
      </c>
      <c r="F416" s="21">
        <f>(K416-I416)/I416*100</f>
        <v>0</v>
      </c>
      <c r="G416" s="22">
        <f>IF(J416=I416,1,0)</f>
        <v>1</v>
      </c>
      <c r="H416" s="22">
        <f>IF(K416=I416,1,0)</f>
        <v>1</v>
      </c>
      <c r="I416" s="1">
        <v>17</v>
      </c>
      <c r="J416" s="1">
        <f>'n=100'!$M$1658</f>
        <v>17</v>
      </c>
      <c r="K416" s="1">
        <v>17</v>
      </c>
    </row>
    <row r="417" spans="1:18" x14ac:dyDescent="0.3">
      <c r="A417" s="1">
        <f t="shared" si="6"/>
        <v>0</v>
      </c>
      <c r="B417" s="1">
        <v>416</v>
      </c>
      <c r="C417" s="4">
        <f>'n=100'!$H$1662</f>
        <v>0.216</v>
      </c>
      <c r="D417" s="21">
        <v>0.34200000000000003</v>
      </c>
      <c r="E417" s="21">
        <f>(J417-I417)/I417*100</f>
        <v>0</v>
      </c>
      <c r="F417" s="21">
        <f>(K417-I417)/I417*100</f>
        <v>0</v>
      </c>
      <c r="G417" s="22">
        <f>IF(J417=I417,1,0)</f>
        <v>1</v>
      </c>
      <c r="H417" s="22">
        <f>IF(K417=I417,1,0)</f>
        <v>1</v>
      </c>
      <c r="I417" s="1">
        <v>17</v>
      </c>
      <c r="J417" s="1">
        <f>'n=100'!$M$1662</f>
        <v>17</v>
      </c>
      <c r="K417" s="1">
        <v>17</v>
      </c>
    </row>
    <row r="418" spans="1:18" x14ac:dyDescent="0.3">
      <c r="A418" s="1">
        <f t="shared" si="6"/>
        <v>0</v>
      </c>
      <c r="B418" s="1">
        <v>417</v>
      </c>
      <c r="C418" s="4">
        <f>'n=100'!$H$1666</f>
        <v>0.40399999999999997</v>
      </c>
      <c r="D418" s="21">
        <v>0.40300000000000002</v>
      </c>
      <c r="E418" s="21">
        <f>(J418-I418)/I418*100</f>
        <v>0</v>
      </c>
      <c r="F418" s="21">
        <f>(K418-I418)/I418*100</f>
        <v>0</v>
      </c>
      <c r="G418" s="22">
        <f>IF(J418=I418,1,0)</f>
        <v>1</v>
      </c>
      <c r="H418" s="22">
        <f>IF(K418=I418,1,0)</f>
        <v>1</v>
      </c>
      <c r="I418" s="1">
        <v>18</v>
      </c>
      <c r="J418" s="1">
        <f>'n=100'!$M$1666</f>
        <v>18</v>
      </c>
      <c r="K418" s="1">
        <v>18</v>
      </c>
    </row>
    <row r="419" spans="1:18" x14ac:dyDescent="0.3">
      <c r="A419" s="1">
        <f t="shared" si="6"/>
        <v>0</v>
      </c>
      <c r="B419" s="1">
        <v>418</v>
      </c>
      <c r="C419" s="4">
        <f>'n=100'!$H$1670</f>
        <v>0.46399999999999997</v>
      </c>
      <c r="D419" s="21">
        <v>0.45900000000000002</v>
      </c>
      <c r="E419" s="21">
        <f>(J419-I419)/I419*100</f>
        <v>0</v>
      </c>
      <c r="F419" s="21">
        <f>(K419-I419)/I419*100</f>
        <v>0</v>
      </c>
      <c r="G419" s="22">
        <f>IF(J419=I419,1,0)</f>
        <v>1</v>
      </c>
      <c r="H419" s="22">
        <f>IF(K419=I419,1,0)</f>
        <v>1</v>
      </c>
      <c r="I419" s="1">
        <v>18</v>
      </c>
      <c r="J419" s="1">
        <f>'n=100'!$M$1670</f>
        <v>18</v>
      </c>
      <c r="K419" s="1">
        <v>18</v>
      </c>
    </row>
    <row r="420" spans="1:18" x14ac:dyDescent="0.3">
      <c r="A420" s="1">
        <f t="shared" si="6"/>
        <v>0</v>
      </c>
      <c r="B420" s="1">
        <v>419</v>
      </c>
      <c r="C420" s="4">
        <f>'n=100'!$H$1674</f>
        <v>0.33199999999999996</v>
      </c>
      <c r="D420" s="21">
        <v>0.38300000000000001</v>
      </c>
      <c r="E420" s="21">
        <f>(J420-I420)/I420*100</f>
        <v>0</v>
      </c>
      <c r="F420" s="21">
        <f>(K420-I420)/I420*100</f>
        <v>0</v>
      </c>
      <c r="G420" s="22">
        <f>IF(J420=I420,1,0)</f>
        <v>1</v>
      </c>
      <c r="H420" s="22">
        <f>IF(K420=I420,1,0)</f>
        <v>1</v>
      </c>
      <c r="I420" s="1">
        <v>18</v>
      </c>
      <c r="J420" s="1">
        <f>'n=100'!$M$1674</f>
        <v>18</v>
      </c>
      <c r="K420" s="1">
        <v>18</v>
      </c>
    </row>
    <row r="421" spans="1:18" x14ac:dyDescent="0.3">
      <c r="A421" s="1">
        <f t="shared" si="6"/>
        <v>0</v>
      </c>
      <c r="B421" s="1">
        <v>420</v>
      </c>
      <c r="C421" s="4">
        <f>'n=100'!$H$1678</f>
        <v>0.29600000000000004</v>
      </c>
      <c r="D421" s="21">
        <v>0.378</v>
      </c>
      <c r="E421" s="21">
        <f>(J421-I421)/I421*100</f>
        <v>0</v>
      </c>
      <c r="F421" s="21">
        <f>(K421-I421)/I421*100</f>
        <v>0</v>
      </c>
      <c r="G421" s="22">
        <f>IF(J421=I421,1,0)</f>
        <v>1</v>
      </c>
      <c r="H421" s="22">
        <f>IF(K421=I421,1,0)</f>
        <v>1</v>
      </c>
      <c r="I421" s="1">
        <v>18</v>
      </c>
      <c r="J421" s="1">
        <f>'n=100'!$M$1678</f>
        <v>18</v>
      </c>
      <c r="K421" s="1">
        <v>18</v>
      </c>
    </row>
    <row r="422" spans="1:18" x14ac:dyDescent="0.3">
      <c r="A422" s="1">
        <f t="shared" si="6"/>
        <v>0</v>
      </c>
      <c r="B422" s="1">
        <v>421</v>
      </c>
      <c r="C422" s="4">
        <f>'n=100'!$H$1682</f>
        <v>0.23199999999999996</v>
      </c>
      <c r="D422" s="21">
        <v>0.36899999999999999</v>
      </c>
      <c r="E422" s="21">
        <f>(J422-I422)/I422*100</f>
        <v>0</v>
      </c>
      <c r="F422" s="21">
        <f>(K422-I422)/I422*100</f>
        <v>0</v>
      </c>
      <c r="G422" s="22">
        <f>IF(J422=I422,1,0)</f>
        <v>1</v>
      </c>
      <c r="H422" s="22">
        <f>IF(K422=I422,1,0)</f>
        <v>1</v>
      </c>
      <c r="I422" s="1">
        <v>17</v>
      </c>
      <c r="J422" s="1">
        <f>'n=100'!$M$1682</f>
        <v>17</v>
      </c>
      <c r="K422" s="1">
        <v>17</v>
      </c>
    </row>
    <row r="423" spans="1:18" x14ac:dyDescent="0.3">
      <c r="A423" s="1">
        <f t="shared" si="6"/>
        <v>0</v>
      </c>
      <c r="B423" s="1">
        <v>422</v>
      </c>
      <c r="C423" s="4">
        <f>'n=100'!$H$1686</f>
        <v>0.57899999999999996</v>
      </c>
      <c r="D423" s="21">
        <v>0.48699999999999999</v>
      </c>
      <c r="E423" s="21">
        <f>(J423-I423)/I423*100</f>
        <v>0</v>
      </c>
      <c r="F423" s="21">
        <f>(K423-I423)/I423*100</f>
        <v>0</v>
      </c>
      <c r="G423" s="22">
        <f>IF(J423=I423,1,0)</f>
        <v>1</v>
      </c>
      <c r="H423" s="22">
        <f>IF(K423=I423,1,0)</f>
        <v>1</v>
      </c>
      <c r="I423" s="1">
        <v>18</v>
      </c>
      <c r="J423" s="1">
        <f>'n=100'!$M$1686</f>
        <v>18</v>
      </c>
      <c r="K423" s="1">
        <v>18</v>
      </c>
    </row>
    <row r="424" spans="1:18" x14ac:dyDescent="0.3">
      <c r="A424" s="1">
        <f t="shared" si="6"/>
        <v>0</v>
      </c>
      <c r="B424" s="1">
        <v>423</v>
      </c>
      <c r="C424" s="4">
        <f>'n=100'!$H$1690</f>
        <v>0.32400000000000001</v>
      </c>
      <c r="D424" s="21">
        <v>0.38100000000000001</v>
      </c>
      <c r="E424" s="21">
        <f>(J424-I424)/I424*100</f>
        <v>0</v>
      </c>
      <c r="F424" s="21">
        <f>(K424-I424)/I424*100</f>
        <v>0</v>
      </c>
      <c r="G424" s="22">
        <f>IF(J424=I424,1,0)</f>
        <v>1</v>
      </c>
      <c r="H424" s="22">
        <f>IF(K424=I424,1,0)</f>
        <v>1</v>
      </c>
      <c r="I424" s="1">
        <v>18</v>
      </c>
      <c r="J424" s="1">
        <f>'n=100'!$M$1690</f>
        <v>18</v>
      </c>
      <c r="K424" s="1">
        <v>18</v>
      </c>
    </row>
    <row r="425" spans="1:18" x14ac:dyDescent="0.3">
      <c r="A425" s="1">
        <f t="shared" si="6"/>
        <v>0</v>
      </c>
      <c r="B425" s="1">
        <v>424</v>
      </c>
      <c r="C425" s="4">
        <f>'n=100'!$H$1694</f>
        <v>0.22900000000000001</v>
      </c>
      <c r="D425" s="21">
        <v>0.35599999999999998</v>
      </c>
      <c r="E425" s="21">
        <f>(J425-I425)/I425*100</f>
        <v>0</v>
      </c>
      <c r="F425" s="21">
        <f>(K425-I425)/I425*100</f>
        <v>0</v>
      </c>
      <c r="G425" s="22">
        <f>IF(J425=I425,1,0)</f>
        <v>1</v>
      </c>
      <c r="H425" s="22">
        <f>IF(K425=I425,1,0)</f>
        <v>1</v>
      </c>
      <c r="I425" s="1">
        <v>17</v>
      </c>
      <c r="J425" s="1">
        <f>'n=100'!$M$1694</f>
        <v>17</v>
      </c>
      <c r="K425" s="1">
        <v>17</v>
      </c>
    </row>
    <row r="426" spans="1:18" x14ac:dyDescent="0.3">
      <c r="A426" s="1">
        <f t="shared" si="6"/>
        <v>1</v>
      </c>
      <c r="B426" s="1">
        <v>425</v>
      </c>
      <c r="C426" s="4">
        <f>'n=100'!$H$1698</f>
        <v>0.36899999999999999</v>
      </c>
      <c r="D426" s="4">
        <v>0.38</v>
      </c>
      <c r="E426" s="21">
        <f>(J426-I426)/I426*100</f>
        <v>0</v>
      </c>
      <c r="F426" s="21">
        <f>(K426-I426)/I426*100</f>
        <v>0</v>
      </c>
      <c r="G426" s="22">
        <f>IF(J426=I426,1,0)</f>
        <v>1</v>
      </c>
      <c r="H426" s="22">
        <f>IF(K426=I426,1,0)</f>
        <v>1</v>
      </c>
      <c r="I426" s="1">
        <v>18</v>
      </c>
      <c r="J426" s="1">
        <f>'n=100'!$M$1698</f>
        <v>18</v>
      </c>
      <c r="K426" s="1">
        <v>18</v>
      </c>
      <c r="M426" s="21">
        <f>AVERAGE(C402:C426)</f>
        <v>0.33535999999999994</v>
      </c>
      <c r="N426" s="21">
        <f>AVERAGE(D402:D426)</f>
        <v>0.38876000000000005</v>
      </c>
      <c r="O426" s="21">
        <f>AVERAGE(E402:E426)</f>
        <v>0</v>
      </c>
      <c r="P426" s="21">
        <f>AVERAGE(F402:F426)</f>
        <v>0</v>
      </c>
      <c r="Q426" s="22">
        <f>SUM(G402:G426)</f>
        <v>25</v>
      </c>
      <c r="R426" s="22">
        <f>SUM(H402:H426)</f>
        <v>25</v>
      </c>
    </row>
    <row r="427" spans="1:18" x14ac:dyDescent="0.3">
      <c r="A427" s="1">
        <f t="shared" si="6"/>
        <v>0</v>
      </c>
      <c r="B427" s="1">
        <v>426</v>
      </c>
      <c r="C427" s="4">
        <f>'n=100'!$H$1702</f>
        <v>2.0060000000000002</v>
      </c>
      <c r="D427" s="21">
        <v>30.826999999999998</v>
      </c>
      <c r="E427" s="21">
        <f>(J427-I427)/I427*100</f>
        <v>0</v>
      </c>
      <c r="F427" s="21">
        <f>(K427-I427)/I427*100</f>
        <v>0</v>
      </c>
      <c r="G427" s="22">
        <f>IF(J427=I427,1,0)</f>
        <v>1</v>
      </c>
      <c r="H427" s="22">
        <f>IF(K427=I427,1,0)</f>
        <v>1</v>
      </c>
      <c r="I427" s="1">
        <v>60</v>
      </c>
      <c r="J427" s="1">
        <f>'n=100'!$M$1702</f>
        <v>60</v>
      </c>
      <c r="K427" s="1">
        <v>60</v>
      </c>
    </row>
    <row r="428" spans="1:18" x14ac:dyDescent="0.3">
      <c r="A428" s="1">
        <f t="shared" si="6"/>
        <v>0</v>
      </c>
      <c r="B428" s="1">
        <v>427</v>
      </c>
      <c r="C428" s="4">
        <f>'n=100'!$H$1706</f>
        <v>2.2590000000000003</v>
      </c>
      <c r="D428" s="21">
        <v>62.463999999999999</v>
      </c>
      <c r="E428" s="21">
        <f>(J428-I428)/I428*100</f>
        <v>1.7857142857142856</v>
      </c>
      <c r="F428" s="21">
        <f>(K428-I428)/I428*100</f>
        <v>0</v>
      </c>
      <c r="G428" s="22">
        <f>IF(J428=I428,1,0)</f>
        <v>0</v>
      </c>
      <c r="H428" s="22">
        <f>IF(K428=I428,1,0)</f>
        <v>1</v>
      </c>
      <c r="I428" s="1">
        <v>56</v>
      </c>
      <c r="J428" s="1">
        <f>'n=100'!$M$1706</f>
        <v>57</v>
      </c>
      <c r="K428" s="1">
        <v>56</v>
      </c>
    </row>
    <row r="429" spans="1:18" x14ac:dyDescent="0.3">
      <c r="A429" s="1">
        <f t="shared" si="6"/>
        <v>0</v>
      </c>
      <c r="B429" s="1">
        <v>428</v>
      </c>
      <c r="C429" s="4">
        <f>'n=100'!$H$1710</f>
        <v>0.89100000000000001</v>
      </c>
      <c r="D429" s="21">
        <v>0.83799999999999997</v>
      </c>
      <c r="E429" s="21">
        <f>(J429-I429)/I429*100</f>
        <v>0</v>
      </c>
      <c r="F429" s="21">
        <f>(K429-I429)/I429*100</f>
        <v>0</v>
      </c>
      <c r="G429" s="22">
        <f>IF(J429=I429,1,0)</f>
        <v>1</v>
      </c>
      <c r="H429" s="22">
        <f>IF(K429=I429,1,0)</f>
        <v>1</v>
      </c>
      <c r="I429" s="1">
        <v>54</v>
      </c>
      <c r="J429" s="1">
        <f>'n=100'!$M$1710</f>
        <v>54</v>
      </c>
      <c r="K429" s="1">
        <v>54</v>
      </c>
    </row>
    <row r="430" spans="1:18" x14ac:dyDescent="0.3">
      <c r="A430" s="1">
        <f t="shared" si="6"/>
        <v>0</v>
      </c>
      <c r="B430" s="1">
        <v>429</v>
      </c>
      <c r="C430" s="4">
        <f>'n=100'!$H$1714</f>
        <v>1.948</v>
      </c>
      <c r="D430" s="21">
        <v>51.760999999999996</v>
      </c>
      <c r="E430" s="21">
        <f>(J430-I430)/I430*100</f>
        <v>0</v>
      </c>
      <c r="F430" s="21">
        <f>(K430-I430)/I430*100</f>
        <v>0</v>
      </c>
      <c r="G430" s="22">
        <f>IF(J430=I430,1,0)</f>
        <v>1</v>
      </c>
      <c r="H430" s="22">
        <f>IF(K430=I430,1,0)</f>
        <v>1</v>
      </c>
      <c r="I430" s="1">
        <v>59</v>
      </c>
      <c r="J430" s="1">
        <f>'n=100'!$M$1714</f>
        <v>59</v>
      </c>
      <c r="K430" s="1">
        <v>59</v>
      </c>
    </row>
    <row r="431" spans="1:18" x14ac:dyDescent="0.3">
      <c r="A431" s="1">
        <f t="shared" si="6"/>
        <v>0</v>
      </c>
      <c r="B431" s="1">
        <v>430</v>
      </c>
      <c r="C431" s="4">
        <f>'n=100'!$H$1718</f>
        <v>2.3490000000000002</v>
      </c>
      <c r="D431" s="21">
        <v>5.8959999999999999</v>
      </c>
      <c r="E431" s="21">
        <f>(J431-I431)/I431*100</f>
        <v>1.8867924528301887</v>
      </c>
      <c r="F431" s="21">
        <f>(K431-I431)/I431*100</f>
        <v>0</v>
      </c>
      <c r="G431" s="22">
        <f>IF(J431=I431,1,0)</f>
        <v>0</v>
      </c>
      <c r="H431" s="22">
        <f>IF(K431=I431,1,0)</f>
        <v>1</v>
      </c>
      <c r="I431" s="1">
        <v>53</v>
      </c>
      <c r="J431" s="1">
        <f>'n=100'!$M$1718</f>
        <v>54</v>
      </c>
      <c r="K431" s="1">
        <v>53</v>
      </c>
    </row>
    <row r="432" spans="1:18" x14ac:dyDescent="0.3">
      <c r="A432" s="1">
        <f t="shared" si="6"/>
        <v>0</v>
      </c>
      <c r="B432" s="1">
        <v>431</v>
      </c>
      <c r="C432" s="4">
        <f>'n=100'!$H$1722</f>
        <v>0.84199999999999997</v>
      </c>
      <c r="D432" s="21">
        <v>1.629</v>
      </c>
      <c r="E432" s="21">
        <f>(J432-I432)/I432*100</f>
        <v>0</v>
      </c>
      <c r="F432" s="21">
        <f>(K432-I432)/I432*100</f>
        <v>0</v>
      </c>
      <c r="G432" s="22">
        <f>IF(J432=I432,1,0)</f>
        <v>1</v>
      </c>
      <c r="H432" s="22">
        <f>IF(K432=I432,1,0)</f>
        <v>1</v>
      </c>
      <c r="I432" s="1">
        <v>55</v>
      </c>
      <c r="J432" s="1">
        <f>'n=100'!$M$1722</f>
        <v>55</v>
      </c>
      <c r="K432" s="1">
        <v>55</v>
      </c>
    </row>
    <row r="433" spans="1:11" x14ac:dyDescent="0.3">
      <c r="A433" s="1">
        <f t="shared" si="6"/>
        <v>0</v>
      </c>
      <c r="B433" s="1">
        <v>432</v>
      </c>
      <c r="C433" s="4">
        <f>'n=100'!$H$1726</f>
        <v>2.202</v>
      </c>
      <c r="D433" s="21">
        <v>8.32</v>
      </c>
      <c r="E433" s="21">
        <f>(J433-I433)/I433*100</f>
        <v>0</v>
      </c>
      <c r="F433" s="21">
        <f>(K433-I433)/I433*100</f>
        <v>0</v>
      </c>
      <c r="G433" s="22">
        <f>IF(J433=I433,1,0)</f>
        <v>1</v>
      </c>
      <c r="H433" s="22">
        <f>IF(K433=I433,1,0)</f>
        <v>1</v>
      </c>
      <c r="I433" s="1">
        <v>56</v>
      </c>
      <c r="J433" s="1">
        <f>'n=100'!$M$1726</f>
        <v>56</v>
      </c>
      <c r="K433" s="1">
        <v>56</v>
      </c>
    </row>
    <row r="434" spans="1:11" x14ac:dyDescent="0.3">
      <c r="A434" s="1">
        <f t="shared" si="6"/>
        <v>0</v>
      </c>
      <c r="B434" s="1">
        <v>433</v>
      </c>
      <c r="C434" s="4">
        <f>'n=100'!$H$1730</f>
        <v>0.90399999999999991</v>
      </c>
      <c r="D434" s="21">
        <v>1.0599999999999998</v>
      </c>
      <c r="E434" s="21">
        <f>(J434-I434)/I434*100</f>
        <v>0</v>
      </c>
      <c r="F434" s="21">
        <f>(K434-I434)/I434*100</f>
        <v>0</v>
      </c>
      <c r="G434" s="22">
        <f>IF(J434=I434,1,0)</f>
        <v>1</v>
      </c>
      <c r="H434" s="22">
        <f>IF(K434=I434,1,0)</f>
        <v>1</v>
      </c>
      <c r="I434" s="1">
        <v>52</v>
      </c>
      <c r="J434" s="1">
        <f>'n=100'!$M$1730</f>
        <v>52</v>
      </c>
      <c r="K434" s="1">
        <v>52</v>
      </c>
    </row>
    <row r="435" spans="1:11" x14ac:dyDescent="0.3">
      <c r="A435" s="1">
        <f t="shared" si="6"/>
        <v>0</v>
      </c>
      <c r="B435" s="1">
        <v>434</v>
      </c>
      <c r="C435" s="4">
        <f>'n=100'!$H$1734</f>
        <v>2.7560000000000002</v>
      </c>
      <c r="D435" s="21">
        <v>107.84500000000001</v>
      </c>
      <c r="E435" s="21">
        <f>(J435-I435)/I435*100</f>
        <v>0</v>
      </c>
      <c r="F435" s="21">
        <f>(K435-I435)/I435*100</f>
        <v>0</v>
      </c>
      <c r="G435" s="22">
        <f>IF(J435=I435,1,0)</f>
        <v>1</v>
      </c>
      <c r="H435" s="22">
        <f>IF(K435=I435,1,0)</f>
        <v>1</v>
      </c>
      <c r="I435" s="1">
        <v>57</v>
      </c>
      <c r="J435" s="1">
        <f>'n=100'!$M$1734</f>
        <v>57</v>
      </c>
      <c r="K435" s="1">
        <v>57</v>
      </c>
    </row>
    <row r="436" spans="1:11" x14ac:dyDescent="0.3">
      <c r="A436" s="1">
        <f t="shared" si="6"/>
        <v>0</v>
      </c>
      <c r="B436" s="1">
        <v>435</v>
      </c>
      <c r="C436" s="4">
        <f>'n=100'!$H$1738</f>
        <v>1.7549999999999999</v>
      </c>
      <c r="D436" s="21">
        <v>7.2469999999999999</v>
      </c>
      <c r="E436" s="21">
        <f>(J436-I436)/I436*100</f>
        <v>0</v>
      </c>
      <c r="F436" s="21">
        <f>(K436-I436)/I436*100</f>
        <v>0</v>
      </c>
      <c r="G436" s="22">
        <f>IF(J436=I436,1,0)</f>
        <v>1</v>
      </c>
      <c r="H436" s="22">
        <f>IF(K436=I436,1,0)</f>
        <v>1</v>
      </c>
      <c r="I436" s="1">
        <v>57</v>
      </c>
      <c r="J436" s="1">
        <f>'n=100'!$M$1738</f>
        <v>57</v>
      </c>
      <c r="K436" s="1">
        <v>57</v>
      </c>
    </row>
    <row r="437" spans="1:11" x14ac:dyDescent="0.3">
      <c r="A437" s="1">
        <f t="shared" si="6"/>
        <v>0</v>
      </c>
      <c r="B437" s="1">
        <v>436</v>
      </c>
      <c r="C437" s="4">
        <f>'n=100'!$H$1742</f>
        <v>1.0209999999999999</v>
      </c>
      <c r="D437" s="21">
        <v>1.583</v>
      </c>
      <c r="E437" s="21">
        <f>(J437-I437)/I437*100</f>
        <v>0</v>
      </c>
      <c r="F437" s="21">
        <f>(K437-I437)/I437*100</f>
        <v>0</v>
      </c>
      <c r="G437" s="22">
        <f>IF(J437=I437,1,0)</f>
        <v>1</v>
      </c>
      <c r="H437" s="22">
        <f>IF(K437=I437,1,0)</f>
        <v>1</v>
      </c>
      <c r="I437" s="1">
        <v>51</v>
      </c>
      <c r="J437" s="1">
        <f>'n=100'!$M$1742</f>
        <v>51</v>
      </c>
      <c r="K437" s="1">
        <v>51</v>
      </c>
    </row>
    <row r="438" spans="1:11" x14ac:dyDescent="0.3">
      <c r="A438" s="1">
        <f t="shared" si="6"/>
        <v>0</v>
      </c>
      <c r="B438" s="1">
        <v>437</v>
      </c>
      <c r="C438" s="4">
        <f>'n=100'!$H$1746</f>
        <v>0.8919999999999999</v>
      </c>
      <c r="D438" s="21">
        <v>2.3050000000000002</v>
      </c>
      <c r="E438" s="21">
        <f>(J438-I438)/I438*100</f>
        <v>0</v>
      </c>
      <c r="F438" s="21">
        <f>(K438-I438)/I438*100</f>
        <v>0</v>
      </c>
      <c r="G438" s="22">
        <f>IF(J438=I438,1,0)</f>
        <v>1</v>
      </c>
      <c r="H438" s="22">
        <f>IF(K438=I438,1,0)</f>
        <v>1</v>
      </c>
      <c r="I438" s="1">
        <v>53</v>
      </c>
      <c r="J438" s="1">
        <f>'n=100'!$M$1746</f>
        <v>53</v>
      </c>
      <c r="K438" s="1">
        <v>53</v>
      </c>
    </row>
    <row r="439" spans="1:11" x14ac:dyDescent="0.3">
      <c r="A439" s="1">
        <f t="shared" si="6"/>
        <v>0</v>
      </c>
      <c r="B439" s="1">
        <v>438</v>
      </c>
      <c r="C439" s="4">
        <f>'n=100'!$H$1750</f>
        <v>0.82600000000000007</v>
      </c>
      <c r="D439" s="21">
        <v>2.5620000000000003</v>
      </c>
      <c r="E439" s="21">
        <f>(J439-I439)/I439*100</f>
        <v>0</v>
      </c>
      <c r="F439" s="21">
        <f>(K439-I439)/I439*100</f>
        <v>0</v>
      </c>
      <c r="G439" s="22">
        <f>IF(J439=I439,1,0)</f>
        <v>1</v>
      </c>
      <c r="H439" s="22">
        <f>IF(K439=I439,1,0)</f>
        <v>1</v>
      </c>
      <c r="I439" s="1">
        <v>55</v>
      </c>
      <c r="J439" s="1">
        <f>'n=100'!$M$1750</f>
        <v>55</v>
      </c>
      <c r="K439" s="1">
        <v>55</v>
      </c>
    </row>
    <row r="440" spans="1:11" x14ac:dyDescent="0.3">
      <c r="A440" s="1">
        <f t="shared" si="6"/>
        <v>0</v>
      </c>
      <c r="B440" s="1">
        <v>439</v>
      </c>
      <c r="C440" s="4">
        <f>'n=100'!$H$1754</f>
        <v>0.83799999999999997</v>
      </c>
      <c r="D440" s="21">
        <v>1.825</v>
      </c>
      <c r="E440" s="21">
        <f>(J440-I440)/I440*100</f>
        <v>0</v>
      </c>
      <c r="F440" s="21">
        <f>(K440-I440)/I440*100</f>
        <v>0</v>
      </c>
      <c r="G440" s="22">
        <f>IF(J440=I440,1,0)</f>
        <v>1</v>
      </c>
      <c r="H440" s="22">
        <f>IF(K440=I440,1,0)</f>
        <v>1</v>
      </c>
      <c r="I440" s="1">
        <v>55</v>
      </c>
      <c r="J440" s="1">
        <f>'n=100'!$M$1754</f>
        <v>55</v>
      </c>
      <c r="K440" s="1">
        <v>55</v>
      </c>
    </row>
    <row r="441" spans="1:11" x14ac:dyDescent="0.3">
      <c r="A441" s="1">
        <f t="shared" si="6"/>
        <v>0</v>
      </c>
      <c r="B441" s="1">
        <v>440</v>
      </c>
      <c r="C441" s="4">
        <f>'n=100'!$H$1758</f>
        <v>1.5290000000000001</v>
      </c>
      <c r="D441" s="21">
        <v>19.461000000000002</v>
      </c>
      <c r="E441" s="21">
        <f>(J441-I441)/I441*100</f>
        <v>0</v>
      </c>
      <c r="F441" s="21">
        <f>(K441-I441)/I441*100</f>
        <v>0</v>
      </c>
      <c r="G441" s="22">
        <f>IF(J441=I441,1,0)</f>
        <v>1</v>
      </c>
      <c r="H441" s="22">
        <f>IF(K441=I441,1,0)</f>
        <v>1</v>
      </c>
      <c r="I441" s="1">
        <v>53</v>
      </c>
      <c r="J441" s="1">
        <f>'n=100'!$M$1758</f>
        <v>53</v>
      </c>
      <c r="K441" s="1">
        <v>53</v>
      </c>
    </row>
    <row r="442" spans="1:11" x14ac:dyDescent="0.3">
      <c r="A442" s="1">
        <f t="shared" si="6"/>
        <v>0</v>
      </c>
      <c r="B442" s="1">
        <v>441</v>
      </c>
      <c r="C442" s="4">
        <f>'n=100'!$H$1762</f>
        <v>2.4819999999999998</v>
      </c>
      <c r="D442" s="21">
        <v>2.8010000000000002</v>
      </c>
      <c r="E442" s="21">
        <f>(J442-I442)/I442*100</f>
        <v>1.9230769230769231</v>
      </c>
      <c r="F442" s="21">
        <f>(K442-I442)/I442*100</f>
        <v>0</v>
      </c>
      <c r="G442" s="22">
        <f>IF(J442=I442,1,0)</f>
        <v>0</v>
      </c>
      <c r="H442" s="22">
        <f>IF(K442=I442,1,0)</f>
        <v>1</v>
      </c>
      <c r="I442" s="1">
        <v>52</v>
      </c>
      <c r="J442" s="1">
        <f>'n=100'!$M$1762</f>
        <v>53</v>
      </c>
      <c r="K442" s="1">
        <v>52</v>
      </c>
    </row>
    <row r="443" spans="1:11" x14ac:dyDescent="0.3">
      <c r="A443" s="1">
        <f t="shared" si="6"/>
        <v>0</v>
      </c>
      <c r="B443" s="1">
        <v>442</v>
      </c>
      <c r="C443" s="4">
        <f>'n=100'!$H$1766</f>
        <v>2.3690000000000002</v>
      </c>
      <c r="D443" s="21">
        <v>8.4139999999999997</v>
      </c>
      <c r="E443" s="21">
        <f>(J443-I443)/I443*100</f>
        <v>0</v>
      </c>
      <c r="F443" s="21">
        <f>(K443-I443)/I443*100</f>
        <v>0</v>
      </c>
      <c r="G443" s="22">
        <f>IF(J443=I443,1,0)</f>
        <v>1</v>
      </c>
      <c r="H443" s="22">
        <f>IF(K443=I443,1,0)</f>
        <v>1</v>
      </c>
      <c r="I443" s="1">
        <v>52</v>
      </c>
      <c r="J443" s="1">
        <f>'n=100'!$M$1766</f>
        <v>52</v>
      </c>
      <c r="K443" s="1">
        <v>52</v>
      </c>
    </row>
    <row r="444" spans="1:11" x14ac:dyDescent="0.3">
      <c r="A444" s="1">
        <f t="shared" si="6"/>
        <v>0</v>
      </c>
      <c r="B444" s="1">
        <v>443</v>
      </c>
      <c r="C444" s="4">
        <f>'n=100'!$H$1770</f>
        <v>0.94099999999999995</v>
      </c>
      <c r="D444" s="21">
        <v>2.4670000000000001</v>
      </c>
      <c r="E444" s="21">
        <f>(J444-I444)/I444*100</f>
        <v>0</v>
      </c>
      <c r="F444" s="21">
        <f>(K444-I444)/I444*100</f>
        <v>0</v>
      </c>
      <c r="G444" s="22">
        <f>IF(J444=I444,1,0)</f>
        <v>1</v>
      </c>
      <c r="H444" s="22">
        <f>IF(K444=I444,1,0)</f>
        <v>1</v>
      </c>
      <c r="I444" s="1">
        <v>56</v>
      </c>
      <c r="J444" s="1">
        <f>'n=100'!$M$1770</f>
        <v>56</v>
      </c>
      <c r="K444" s="1">
        <v>56</v>
      </c>
    </row>
    <row r="445" spans="1:11" x14ac:dyDescent="0.3">
      <c r="A445" s="1">
        <f t="shared" si="6"/>
        <v>0</v>
      </c>
      <c r="B445" s="1">
        <v>444</v>
      </c>
      <c r="C445" s="4">
        <f>'n=100'!$H$1774</f>
        <v>0.84399999999999997</v>
      </c>
      <c r="D445" s="21">
        <v>1.8199999999999998</v>
      </c>
      <c r="E445" s="21">
        <f>(J445-I445)/I445*100</f>
        <v>0</v>
      </c>
      <c r="F445" s="21">
        <f>(K445-I445)/I445*100</f>
        <v>0</v>
      </c>
      <c r="G445" s="22">
        <f>IF(J445=I445,1,0)</f>
        <v>1</v>
      </c>
      <c r="H445" s="22">
        <f>IF(K445=I445,1,0)</f>
        <v>1</v>
      </c>
      <c r="I445" s="1">
        <v>53</v>
      </c>
      <c r="J445" s="1">
        <f>'n=100'!$M$1774</f>
        <v>53</v>
      </c>
      <c r="K445" s="1">
        <v>53</v>
      </c>
    </row>
    <row r="446" spans="1:11" x14ac:dyDescent="0.3">
      <c r="A446" s="1">
        <f t="shared" si="6"/>
        <v>0</v>
      </c>
      <c r="B446" s="1">
        <v>445</v>
      </c>
      <c r="C446" s="4">
        <f>'n=100'!$H$1778</f>
        <v>0.89599999999999991</v>
      </c>
      <c r="D446" s="21">
        <v>1.7589999999999999</v>
      </c>
      <c r="E446" s="21">
        <f>(J446-I446)/I446*100</f>
        <v>0</v>
      </c>
      <c r="F446" s="21">
        <f>(K446-I446)/I446*100</f>
        <v>0</v>
      </c>
      <c r="G446" s="22">
        <f>IF(J446=I446,1,0)</f>
        <v>1</v>
      </c>
      <c r="H446" s="22">
        <f>IF(K446=I446,1,0)</f>
        <v>1</v>
      </c>
      <c r="I446" s="1">
        <v>55</v>
      </c>
      <c r="J446" s="1">
        <f>'n=100'!$M$1778</f>
        <v>55</v>
      </c>
      <c r="K446" s="1">
        <v>55</v>
      </c>
    </row>
    <row r="447" spans="1:11" x14ac:dyDescent="0.3">
      <c r="A447" s="1">
        <f t="shared" si="6"/>
        <v>0</v>
      </c>
      <c r="B447" s="1">
        <v>446</v>
      </c>
      <c r="C447" s="4">
        <f>'n=100'!$H$1782</f>
        <v>1.8279999999999998</v>
      </c>
      <c r="D447" s="21">
        <v>7.0100000000000007</v>
      </c>
      <c r="E447" s="21">
        <f>(J447-I447)/I447*100</f>
        <v>0</v>
      </c>
      <c r="F447" s="21">
        <f>(K447-I447)/I447*100</f>
        <v>0</v>
      </c>
      <c r="G447" s="22">
        <f>IF(J447=I447,1,0)</f>
        <v>1</v>
      </c>
      <c r="H447" s="22">
        <f>IF(K447=I447,1,0)</f>
        <v>1</v>
      </c>
      <c r="I447" s="1">
        <v>56</v>
      </c>
      <c r="J447" s="1">
        <f>'n=100'!$M$1782</f>
        <v>56</v>
      </c>
      <c r="K447" s="1">
        <v>56</v>
      </c>
    </row>
    <row r="448" spans="1:11" x14ac:dyDescent="0.3">
      <c r="A448" s="1">
        <f t="shared" si="6"/>
        <v>0</v>
      </c>
      <c r="B448" s="1">
        <v>447</v>
      </c>
      <c r="C448" s="4">
        <f>'n=100'!$H$1786</f>
        <v>0.879</v>
      </c>
      <c r="D448" s="21">
        <v>1.0069999999999999</v>
      </c>
      <c r="E448" s="21">
        <f>(J448-I448)/I448*100</f>
        <v>0</v>
      </c>
      <c r="F448" s="21">
        <f>(K448-I448)/I448*100</f>
        <v>0</v>
      </c>
      <c r="G448" s="22">
        <f>IF(J448=I448,1,0)</f>
        <v>1</v>
      </c>
      <c r="H448" s="22">
        <f>IF(K448=I448,1,0)</f>
        <v>1</v>
      </c>
      <c r="I448" s="1">
        <v>53</v>
      </c>
      <c r="J448" s="1">
        <f>'n=100'!$M$1786</f>
        <v>53</v>
      </c>
      <c r="K448" s="1">
        <v>53</v>
      </c>
    </row>
    <row r="449" spans="1:18" x14ac:dyDescent="0.3">
      <c r="A449" s="1">
        <f t="shared" si="6"/>
        <v>0</v>
      </c>
      <c r="B449" s="1">
        <v>448</v>
      </c>
      <c r="C449" s="4">
        <f>'n=100'!$H$1790</f>
        <v>0.84899999999999998</v>
      </c>
      <c r="D449" s="21">
        <v>1.966</v>
      </c>
      <c r="E449" s="21">
        <f>(J449-I449)/I449*100</f>
        <v>0</v>
      </c>
      <c r="F449" s="21">
        <f>(K449-I449)/I449*100</f>
        <v>0</v>
      </c>
      <c r="G449" s="22">
        <f>IF(J449=I449,1,0)</f>
        <v>1</v>
      </c>
      <c r="H449" s="22">
        <f>IF(K449=I449,1,0)</f>
        <v>1</v>
      </c>
      <c r="I449" s="1">
        <v>55</v>
      </c>
      <c r="J449" s="1">
        <f>'n=100'!$M$1790</f>
        <v>55</v>
      </c>
      <c r="K449" s="1">
        <v>55</v>
      </c>
    </row>
    <row r="450" spans="1:18" x14ac:dyDescent="0.3">
      <c r="A450" s="1">
        <f t="shared" si="6"/>
        <v>0</v>
      </c>
      <c r="B450" s="1">
        <v>449</v>
      </c>
      <c r="C450" s="4">
        <f>'n=100'!$H$1794</f>
        <v>2.4489999999999998</v>
      </c>
      <c r="D450" s="21">
        <v>27.957999999999998</v>
      </c>
      <c r="E450" s="21">
        <f>(J450-I450)/I450*100</f>
        <v>1.8518518518518516</v>
      </c>
      <c r="F450" s="21">
        <f>(K450-I450)/I450*100</f>
        <v>0</v>
      </c>
      <c r="G450" s="22">
        <f>IF(J450=I450,1,0)</f>
        <v>0</v>
      </c>
      <c r="H450" s="22">
        <f>IF(K450=I450,1,0)</f>
        <v>1</v>
      </c>
      <c r="I450" s="1">
        <v>54</v>
      </c>
      <c r="J450" s="1">
        <f>'n=100'!$M$1794</f>
        <v>55</v>
      </c>
      <c r="K450" s="1">
        <v>54</v>
      </c>
    </row>
    <row r="451" spans="1:18" x14ac:dyDescent="0.3">
      <c r="A451" s="1">
        <f t="shared" ref="A451:A514" si="7">IF(MOD(B451,25)=0,1,0)</f>
        <v>1</v>
      </c>
      <c r="B451" s="1">
        <v>450</v>
      </c>
      <c r="C451" s="4">
        <f>'n=100'!$H$1798</f>
        <v>0.876</v>
      </c>
      <c r="D451" s="4">
        <v>1.6989999999999998</v>
      </c>
      <c r="E451" s="21">
        <f>(J451-I451)/I451*100</f>
        <v>0</v>
      </c>
      <c r="F451" s="21">
        <f>(K451-I451)/I451*100</f>
        <v>0</v>
      </c>
      <c r="G451" s="22">
        <f>IF(J451=I451,1,0)</f>
        <v>1</v>
      </c>
      <c r="H451" s="22">
        <f>IF(K451=I451,1,0)</f>
        <v>1</v>
      </c>
      <c r="I451" s="1">
        <v>53</v>
      </c>
      <c r="J451" s="1">
        <f>'n=100'!$M$1798</f>
        <v>53</v>
      </c>
      <c r="K451" s="1">
        <v>53</v>
      </c>
      <c r="M451" s="21">
        <f>AVERAGE(C427:C451)</f>
        <v>1.4972399999999999</v>
      </c>
      <c r="N451" s="21">
        <f>AVERAGE(D427:D451)</f>
        <v>14.500960000000003</v>
      </c>
      <c r="O451" s="21">
        <f>AVERAGE(E427:E451)</f>
        <v>0.29789742053892992</v>
      </c>
      <c r="P451" s="21">
        <f>AVERAGE(F427:F451)</f>
        <v>0</v>
      </c>
      <c r="Q451" s="22">
        <f>SUM(G427:G451)</f>
        <v>21</v>
      </c>
      <c r="R451" s="22">
        <f>SUM(H427:H451)</f>
        <v>25</v>
      </c>
    </row>
    <row r="452" spans="1:18" x14ac:dyDescent="0.3">
      <c r="A452" s="1">
        <f t="shared" si="7"/>
        <v>0</v>
      </c>
      <c r="B452" s="1">
        <v>451</v>
      </c>
      <c r="C452" s="4">
        <f>'n=100'!$H$1802</f>
        <v>0.33699999999999997</v>
      </c>
      <c r="D452" s="21">
        <v>0.65</v>
      </c>
      <c r="E452" s="21">
        <f>(J452-I452)/I452*100</f>
        <v>0</v>
      </c>
      <c r="F452" s="21">
        <f>(K452-I452)/I452*100</f>
        <v>0</v>
      </c>
      <c r="G452" s="22">
        <f>IF(J452=I452,1,0)</f>
        <v>1</v>
      </c>
      <c r="H452" s="22">
        <f>IF(K452=I452,1,0)</f>
        <v>1</v>
      </c>
      <c r="I452" s="1">
        <v>37</v>
      </c>
      <c r="J452" s="1">
        <f>'n=100'!$M$1802</f>
        <v>37</v>
      </c>
      <c r="K452" s="1">
        <v>37</v>
      </c>
    </row>
    <row r="453" spans="1:18" x14ac:dyDescent="0.3">
      <c r="A453" s="1">
        <f t="shared" si="7"/>
        <v>0</v>
      </c>
      <c r="B453" s="1">
        <v>452</v>
      </c>
      <c r="C453" s="4">
        <f>'n=100'!$H$1806</f>
        <v>0.33699999999999997</v>
      </c>
      <c r="D453" s="21">
        <v>0.72499999999999998</v>
      </c>
      <c r="E453" s="21">
        <f>(J453-I453)/I453*100</f>
        <v>0</v>
      </c>
      <c r="F453" s="21">
        <f>(K453-I453)/I453*100</f>
        <v>0</v>
      </c>
      <c r="G453" s="22">
        <f>IF(J453=I453,1,0)</f>
        <v>1</v>
      </c>
      <c r="H453" s="22">
        <f>IF(K453=I453,1,0)</f>
        <v>1</v>
      </c>
      <c r="I453" s="1">
        <v>33</v>
      </c>
      <c r="J453" s="1">
        <f>'n=100'!$M$1806</f>
        <v>33</v>
      </c>
      <c r="K453" s="1">
        <v>33</v>
      </c>
    </row>
    <row r="454" spans="1:18" x14ac:dyDescent="0.3">
      <c r="A454" s="1">
        <f t="shared" si="7"/>
        <v>0</v>
      </c>
      <c r="B454" s="1">
        <v>453</v>
      </c>
      <c r="C454" s="4">
        <f>'n=100'!$H$1810</f>
        <v>0.25600000000000001</v>
      </c>
      <c r="D454" s="21">
        <v>0.64300000000000002</v>
      </c>
      <c r="E454" s="21">
        <f>(J454-I454)/I454*100</f>
        <v>0</v>
      </c>
      <c r="F454" s="21">
        <f>(K454-I454)/I454*100</f>
        <v>0</v>
      </c>
      <c r="G454" s="22">
        <f>IF(J454=I454,1,0)</f>
        <v>1</v>
      </c>
      <c r="H454" s="22">
        <f>IF(K454=I454,1,0)</f>
        <v>1</v>
      </c>
      <c r="I454" s="1">
        <v>33</v>
      </c>
      <c r="J454" s="1">
        <f>'n=100'!$M$1810</f>
        <v>33</v>
      </c>
      <c r="K454" s="1">
        <v>33</v>
      </c>
    </row>
    <row r="455" spans="1:18" x14ac:dyDescent="0.3">
      <c r="A455" s="1">
        <f t="shared" si="7"/>
        <v>0</v>
      </c>
      <c r="B455" s="1">
        <v>454</v>
      </c>
      <c r="C455" s="4">
        <f>'n=100'!$H$1814</f>
        <v>0.31699999999999995</v>
      </c>
      <c r="D455" s="21">
        <v>0.69899999999999995</v>
      </c>
      <c r="E455" s="21">
        <f>(J455-I455)/I455*100</f>
        <v>0</v>
      </c>
      <c r="F455" s="21">
        <f>(K455-I455)/I455*100</f>
        <v>0</v>
      </c>
      <c r="G455" s="22">
        <f>IF(J455=I455,1,0)</f>
        <v>1</v>
      </c>
      <c r="H455" s="22">
        <f>IF(K455=I455,1,0)</f>
        <v>1</v>
      </c>
      <c r="I455" s="1">
        <v>34</v>
      </c>
      <c r="J455" s="1">
        <f>'n=100'!$M$1814</f>
        <v>34</v>
      </c>
      <c r="K455" s="1">
        <v>34</v>
      </c>
    </row>
    <row r="456" spans="1:18" x14ac:dyDescent="0.3">
      <c r="A456" s="1">
        <f t="shared" si="7"/>
        <v>0</v>
      </c>
      <c r="B456" s="1">
        <v>455</v>
      </c>
      <c r="C456" s="4">
        <f>'n=100'!$H$1818</f>
        <v>0.38200000000000001</v>
      </c>
      <c r="D456" s="21">
        <v>0.71099999999999997</v>
      </c>
      <c r="E456" s="21">
        <f>(J456-I456)/I456*100</f>
        <v>0</v>
      </c>
      <c r="F456" s="21">
        <f>(K456-I456)/I456*100</f>
        <v>0</v>
      </c>
      <c r="G456" s="22">
        <f>IF(J456=I456,1,0)</f>
        <v>1</v>
      </c>
      <c r="H456" s="22">
        <f>IF(K456=I456,1,0)</f>
        <v>1</v>
      </c>
      <c r="I456" s="1">
        <v>36</v>
      </c>
      <c r="J456" s="1">
        <f>'n=100'!$M$1818</f>
        <v>36</v>
      </c>
      <c r="K456" s="1">
        <v>36</v>
      </c>
    </row>
    <row r="457" spans="1:18" x14ac:dyDescent="0.3">
      <c r="A457" s="1">
        <f t="shared" si="7"/>
        <v>0</v>
      </c>
      <c r="B457" s="1">
        <v>456</v>
      </c>
      <c r="C457" s="4">
        <f>'n=100'!$H$1822</f>
        <v>0.31200000000000006</v>
      </c>
      <c r="D457" s="21">
        <v>0.69</v>
      </c>
      <c r="E457" s="21">
        <f>(J457-I457)/I457*100</f>
        <v>0</v>
      </c>
      <c r="F457" s="21">
        <f>(K457-I457)/I457*100</f>
        <v>0</v>
      </c>
      <c r="G457" s="22">
        <f>IF(J457=I457,1,0)</f>
        <v>1</v>
      </c>
      <c r="H457" s="22">
        <f>IF(K457=I457,1,0)</f>
        <v>1</v>
      </c>
      <c r="I457" s="1">
        <v>35</v>
      </c>
      <c r="J457" s="1">
        <f>'n=100'!$M$1822</f>
        <v>35</v>
      </c>
      <c r="K457" s="1">
        <v>35</v>
      </c>
    </row>
    <row r="458" spans="1:18" x14ac:dyDescent="0.3">
      <c r="A458" s="1">
        <f t="shared" si="7"/>
        <v>0</v>
      </c>
      <c r="B458" s="1">
        <v>457</v>
      </c>
      <c r="C458" s="4">
        <f>'n=100'!$H$1826</f>
        <v>0.26600000000000001</v>
      </c>
      <c r="D458" s="21">
        <v>0.6</v>
      </c>
      <c r="E458" s="21">
        <f>(J458-I458)/I458*100</f>
        <v>0</v>
      </c>
      <c r="F458" s="21">
        <f>(K458-I458)/I458*100</f>
        <v>0</v>
      </c>
      <c r="G458" s="22">
        <f>IF(J458=I458,1,0)</f>
        <v>1</v>
      </c>
      <c r="H458" s="22">
        <f>IF(K458=I458,1,0)</f>
        <v>1</v>
      </c>
      <c r="I458" s="1">
        <v>34</v>
      </c>
      <c r="J458" s="1">
        <f>'n=100'!$M$1826</f>
        <v>34</v>
      </c>
      <c r="K458" s="1">
        <v>34</v>
      </c>
    </row>
    <row r="459" spans="1:18" x14ac:dyDescent="0.3">
      <c r="A459" s="1">
        <f t="shared" si="7"/>
        <v>0</v>
      </c>
      <c r="B459" s="1">
        <v>458</v>
      </c>
      <c r="C459" s="4">
        <f>'n=100'!$H$1830</f>
        <v>0.31800000000000006</v>
      </c>
      <c r="D459" s="21">
        <v>0.67600000000000005</v>
      </c>
      <c r="E459" s="21">
        <f>(J459-I459)/I459*100</f>
        <v>0</v>
      </c>
      <c r="F459" s="21">
        <f>(K459-I459)/I459*100</f>
        <v>0</v>
      </c>
      <c r="G459" s="22">
        <f>IF(J459=I459,1,0)</f>
        <v>1</v>
      </c>
      <c r="H459" s="22">
        <f>IF(K459=I459,1,0)</f>
        <v>1</v>
      </c>
      <c r="I459" s="1">
        <v>34</v>
      </c>
      <c r="J459" s="1">
        <f>'n=100'!$M$1830</f>
        <v>34</v>
      </c>
      <c r="K459" s="1">
        <v>34</v>
      </c>
    </row>
    <row r="460" spans="1:18" x14ac:dyDescent="0.3">
      <c r="A460" s="1">
        <f t="shared" si="7"/>
        <v>0</v>
      </c>
      <c r="B460" s="1">
        <v>459</v>
      </c>
      <c r="C460" s="4">
        <f>'n=100'!$H$1834</f>
        <v>0.31899999999999995</v>
      </c>
      <c r="D460" s="21">
        <v>0.71499999999999997</v>
      </c>
      <c r="E460" s="21">
        <f>(J460-I460)/I460*100</f>
        <v>0</v>
      </c>
      <c r="F460" s="21">
        <f>(K460-I460)/I460*100</f>
        <v>0</v>
      </c>
      <c r="G460" s="22">
        <f>IF(J460=I460,1,0)</f>
        <v>1</v>
      </c>
      <c r="H460" s="22">
        <f>IF(K460=I460,1,0)</f>
        <v>1</v>
      </c>
      <c r="I460" s="1">
        <v>31</v>
      </c>
      <c r="J460" s="1">
        <f>'n=100'!$M$1834</f>
        <v>31</v>
      </c>
      <c r="K460" s="1">
        <v>31</v>
      </c>
    </row>
    <row r="461" spans="1:18" x14ac:dyDescent="0.3">
      <c r="A461" s="1">
        <f t="shared" si="7"/>
        <v>0</v>
      </c>
      <c r="B461" s="1">
        <v>460</v>
      </c>
      <c r="C461" s="4">
        <f>'n=100'!$H$1838</f>
        <v>0.32099999999999995</v>
      </c>
      <c r="D461" s="21">
        <v>0.71099999999999997</v>
      </c>
      <c r="E461" s="21">
        <f>(J461-I461)/I461*100</f>
        <v>0</v>
      </c>
      <c r="F461" s="21">
        <f>(K461-I461)/I461*100</f>
        <v>0</v>
      </c>
      <c r="G461" s="22">
        <f>IF(J461=I461,1,0)</f>
        <v>1</v>
      </c>
      <c r="H461" s="22">
        <f>IF(K461=I461,1,0)</f>
        <v>1</v>
      </c>
      <c r="I461" s="1">
        <v>32</v>
      </c>
      <c r="J461" s="1">
        <f>'n=100'!$M$1838</f>
        <v>32</v>
      </c>
      <c r="K461" s="1">
        <v>32</v>
      </c>
    </row>
    <row r="462" spans="1:18" x14ac:dyDescent="0.3">
      <c r="A462" s="1">
        <f t="shared" si="7"/>
        <v>0</v>
      </c>
      <c r="B462" s="1">
        <v>461</v>
      </c>
      <c r="C462" s="4">
        <f>'n=100'!$H$1842</f>
        <v>0.29300000000000004</v>
      </c>
      <c r="D462" s="21">
        <v>0.69</v>
      </c>
      <c r="E462" s="21">
        <f>(J462-I462)/I462*100</f>
        <v>0</v>
      </c>
      <c r="F462" s="21">
        <f>(K462-I462)/I462*100</f>
        <v>0</v>
      </c>
      <c r="G462" s="22">
        <f>IF(J462=I462,1,0)</f>
        <v>1</v>
      </c>
      <c r="H462" s="22">
        <f>IF(K462=I462,1,0)</f>
        <v>1</v>
      </c>
      <c r="I462" s="1">
        <v>32</v>
      </c>
      <c r="J462" s="1">
        <f>'n=100'!$M$1842</f>
        <v>32</v>
      </c>
      <c r="K462" s="1">
        <v>32</v>
      </c>
    </row>
    <row r="463" spans="1:18" x14ac:dyDescent="0.3">
      <c r="A463" s="1">
        <f t="shared" si="7"/>
        <v>0</v>
      </c>
      <c r="B463" s="1">
        <v>462</v>
      </c>
      <c r="C463" s="4">
        <f>'n=100'!$H$1846</f>
        <v>0.33199999999999996</v>
      </c>
      <c r="D463" s="21">
        <v>0.70799999999999996</v>
      </c>
      <c r="E463" s="21">
        <f>(J463-I463)/I463*100</f>
        <v>0</v>
      </c>
      <c r="F463" s="21">
        <f>(K463-I463)/I463*100</f>
        <v>0</v>
      </c>
      <c r="G463" s="22">
        <f>IF(J463=I463,1,0)</f>
        <v>1</v>
      </c>
      <c r="H463" s="22">
        <f>IF(K463=I463,1,0)</f>
        <v>1</v>
      </c>
      <c r="I463" s="1">
        <v>34</v>
      </c>
      <c r="J463" s="1">
        <f>'n=100'!$M$1846</f>
        <v>34</v>
      </c>
      <c r="K463" s="1">
        <v>34</v>
      </c>
    </row>
    <row r="464" spans="1:18" x14ac:dyDescent="0.3">
      <c r="A464" s="1">
        <f t="shared" si="7"/>
        <v>0</v>
      </c>
      <c r="B464" s="1">
        <v>463</v>
      </c>
      <c r="C464" s="4">
        <f>'n=100'!$H$1850</f>
        <v>1.7069999999999999</v>
      </c>
      <c r="D464" s="21">
        <v>0.72699999999999998</v>
      </c>
      <c r="E464" s="21">
        <f>(J464-I464)/I464*100</f>
        <v>0</v>
      </c>
      <c r="F464" s="21">
        <f>(K464-I464)/I464*100</f>
        <v>0</v>
      </c>
      <c r="G464" s="22">
        <f>IF(J464=I464,1,0)</f>
        <v>1</v>
      </c>
      <c r="H464" s="22">
        <f>IF(K464=I464,1,0)</f>
        <v>1</v>
      </c>
      <c r="I464" s="1">
        <v>35</v>
      </c>
      <c r="J464" s="1">
        <f>'n=100'!$M$1850</f>
        <v>35</v>
      </c>
      <c r="K464" s="1">
        <v>35</v>
      </c>
    </row>
    <row r="465" spans="1:18" x14ac:dyDescent="0.3">
      <c r="A465" s="1">
        <f t="shared" si="7"/>
        <v>0</v>
      </c>
      <c r="B465" s="1">
        <v>464</v>
      </c>
      <c r="C465" s="4">
        <f>'n=100'!$H$1854</f>
        <v>0.29000000000000004</v>
      </c>
      <c r="D465" s="21">
        <v>0.65300000000000002</v>
      </c>
      <c r="E465" s="21">
        <f>(J465-I465)/I465*100</f>
        <v>0</v>
      </c>
      <c r="F465" s="21">
        <f>(K465-I465)/I465*100</f>
        <v>0</v>
      </c>
      <c r="G465" s="22">
        <f>IF(J465=I465,1,0)</f>
        <v>1</v>
      </c>
      <c r="H465" s="22">
        <f>IF(K465=I465,1,0)</f>
        <v>1</v>
      </c>
      <c r="I465" s="1">
        <v>34</v>
      </c>
      <c r="J465" s="1">
        <f>'n=100'!$M$1854</f>
        <v>34</v>
      </c>
      <c r="K465" s="1">
        <v>34</v>
      </c>
    </row>
    <row r="466" spans="1:18" x14ac:dyDescent="0.3">
      <c r="A466" s="1">
        <f t="shared" si="7"/>
        <v>0</v>
      </c>
      <c r="B466" s="1">
        <v>465</v>
      </c>
      <c r="C466" s="4">
        <f>'n=100'!$H$1858</f>
        <v>0.28000000000000003</v>
      </c>
      <c r="D466" s="21">
        <v>0.66400000000000003</v>
      </c>
      <c r="E466" s="21">
        <f>(J466-I466)/I466*100</f>
        <v>0</v>
      </c>
      <c r="F466" s="21">
        <f>(K466-I466)/I466*100</f>
        <v>0</v>
      </c>
      <c r="G466" s="22">
        <f>IF(J466=I466,1,0)</f>
        <v>1</v>
      </c>
      <c r="H466" s="22">
        <f>IF(K466=I466,1,0)</f>
        <v>1</v>
      </c>
      <c r="I466" s="1">
        <v>32</v>
      </c>
      <c r="J466" s="1">
        <f>'n=100'!$M$1858</f>
        <v>32</v>
      </c>
      <c r="K466" s="1">
        <v>32</v>
      </c>
    </row>
    <row r="467" spans="1:18" x14ac:dyDescent="0.3">
      <c r="A467" s="1">
        <f t="shared" si="7"/>
        <v>0</v>
      </c>
      <c r="B467" s="1">
        <v>466</v>
      </c>
      <c r="C467" s="4">
        <f>'n=100'!$H$1862</f>
        <v>0.36099999999999999</v>
      </c>
      <c r="D467" s="21">
        <v>0.69099999999999995</v>
      </c>
      <c r="E467" s="21">
        <f>(J467-I467)/I467*100</f>
        <v>0</v>
      </c>
      <c r="F467" s="21">
        <f>(K467-I467)/I467*100</f>
        <v>0</v>
      </c>
      <c r="G467" s="22">
        <f>IF(J467=I467,1,0)</f>
        <v>1</v>
      </c>
      <c r="H467" s="22">
        <f>IF(K467=I467,1,0)</f>
        <v>1</v>
      </c>
      <c r="I467" s="1">
        <v>35</v>
      </c>
      <c r="J467" s="1">
        <f>'n=100'!$M$1862</f>
        <v>35</v>
      </c>
      <c r="K467" s="1">
        <v>35</v>
      </c>
    </row>
    <row r="468" spans="1:18" x14ac:dyDescent="0.3">
      <c r="A468" s="1">
        <f t="shared" si="7"/>
        <v>0</v>
      </c>
      <c r="B468" s="1">
        <v>467</v>
      </c>
      <c r="C468" s="4">
        <f>'n=100'!$H$1866</f>
        <v>0.28400000000000003</v>
      </c>
      <c r="D468" s="21">
        <v>0.64100000000000001</v>
      </c>
      <c r="E468" s="21">
        <f>(J468-I468)/I468*100</f>
        <v>0</v>
      </c>
      <c r="F468" s="21">
        <f>(K468-I468)/I468*100</f>
        <v>0</v>
      </c>
      <c r="G468" s="22">
        <f>IF(J468=I468,1,0)</f>
        <v>1</v>
      </c>
      <c r="H468" s="22">
        <f>IF(K468=I468,1,0)</f>
        <v>1</v>
      </c>
      <c r="I468" s="1">
        <v>31</v>
      </c>
      <c r="J468" s="1">
        <f>'n=100'!$M$1866</f>
        <v>31</v>
      </c>
      <c r="K468" s="1">
        <v>31</v>
      </c>
    </row>
    <row r="469" spans="1:18" x14ac:dyDescent="0.3">
      <c r="A469" s="1">
        <f t="shared" si="7"/>
        <v>0</v>
      </c>
      <c r="B469" s="1">
        <v>468</v>
      </c>
      <c r="C469" s="4">
        <f>'n=100'!$H$1870</f>
        <v>0.32699999999999996</v>
      </c>
      <c r="D469" s="21">
        <v>0.69199999999999995</v>
      </c>
      <c r="E469" s="21">
        <f>(J469-I469)/I469*100</f>
        <v>0</v>
      </c>
      <c r="F469" s="21">
        <f>(K469-I469)/I469*100</f>
        <v>0</v>
      </c>
      <c r="G469" s="22">
        <f>IF(J469=I469,1,0)</f>
        <v>1</v>
      </c>
      <c r="H469" s="22">
        <f>IF(K469=I469,1,0)</f>
        <v>1</v>
      </c>
      <c r="I469" s="1">
        <v>35</v>
      </c>
      <c r="J469" s="1">
        <f>'n=100'!$M$1870</f>
        <v>35</v>
      </c>
      <c r="K469" s="1">
        <v>35</v>
      </c>
    </row>
    <row r="470" spans="1:18" x14ac:dyDescent="0.3">
      <c r="A470" s="1">
        <f t="shared" si="7"/>
        <v>0</v>
      </c>
      <c r="B470" s="1">
        <v>469</v>
      </c>
      <c r="C470" s="4">
        <f>'n=100'!$H$1874</f>
        <v>0.26400000000000001</v>
      </c>
      <c r="D470" s="21">
        <v>0.59799999999999998</v>
      </c>
      <c r="E470" s="21">
        <f>(J470-I470)/I470*100</f>
        <v>0</v>
      </c>
      <c r="F470" s="21">
        <f>(K470-I470)/I470*100</f>
        <v>0</v>
      </c>
      <c r="G470" s="22">
        <f>IF(J470=I470,1,0)</f>
        <v>1</v>
      </c>
      <c r="H470" s="22">
        <f>IF(K470=I470,1,0)</f>
        <v>1</v>
      </c>
      <c r="I470" s="1">
        <v>32</v>
      </c>
      <c r="J470" s="1">
        <f>'n=100'!$M$1874</f>
        <v>32</v>
      </c>
      <c r="K470" s="1">
        <v>32</v>
      </c>
    </row>
    <row r="471" spans="1:18" x14ac:dyDescent="0.3">
      <c r="A471" s="1">
        <f t="shared" si="7"/>
        <v>0</v>
      </c>
      <c r="B471" s="1">
        <v>470</v>
      </c>
      <c r="C471" s="4">
        <f>'n=100'!$H$1878</f>
        <v>1.673</v>
      </c>
      <c r="D471" s="21">
        <v>0.66400000000000003</v>
      </c>
      <c r="E471" s="21">
        <f>(J471-I471)/I471*100</f>
        <v>0</v>
      </c>
      <c r="F471" s="21">
        <f>(K471-I471)/I471*100</f>
        <v>0</v>
      </c>
      <c r="G471" s="22">
        <f>IF(J471=I471,1,0)</f>
        <v>1</v>
      </c>
      <c r="H471" s="22">
        <f>IF(K471=I471,1,0)</f>
        <v>1</v>
      </c>
      <c r="I471" s="1">
        <v>36</v>
      </c>
      <c r="J471" s="1">
        <f>'n=100'!$M$1878</f>
        <v>36</v>
      </c>
      <c r="K471" s="1">
        <v>36</v>
      </c>
    </row>
    <row r="472" spans="1:18" x14ac:dyDescent="0.3">
      <c r="A472" s="1">
        <f t="shared" si="7"/>
        <v>0</v>
      </c>
      <c r="B472" s="1">
        <v>471</v>
      </c>
      <c r="C472" s="4">
        <f>'n=100'!$H$1882</f>
        <v>0.33299999999999996</v>
      </c>
      <c r="D472" s="21">
        <v>0.69</v>
      </c>
      <c r="E472" s="21">
        <f>(J472-I472)/I472*100</f>
        <v>0</v>
      </c>
      <c r="F472" s="21">
        <f>(K472-I472)/I472*100</f>
        <v>0</v>
      </c>
      <c r="G472" s="22">
        <f>IF(J472=I472,1,0)</f>
        <v>1</v>
      </c>
      <c r="H472" s="22">
        <f>IF(K472=I472,1,0)</f>
        <v>1</v>
      </c>
      <c r="I472" s="1">
        <v>34</v>
      </c>
      <c r="J472" s="1">
        <f>'n=100'!$M$1882</f>
        <v>34</v>
      </c>
      <c r="K472" s="1">
        <v>34</v>
      </c>
    </row>
    <row r="473" spans="1:18" x14ac:dyDescent="0.3">
      <c r="A473" s="1">
        <f t="shared" si="7"/>
        <v>0</v>
      </c>
      <c r="B473" s="1">
        <v>472</v>
      </c>
      <c r="C473" s="4">
        <f>'n=100'!$H$1886</f>
        <v>0.26500000000000001</v>
      </c>
      <c r="D473" s="21">
        <v>0.61599999999999999</v>
      </c>
      <c r="E473" s="21">
        <f>(J473-I473)/I473*100</f>
        <v>0</v>
      </c>
      <c r="F473" s="21">
        <f>(K473-I473)/I473*100</f>
        <v>0</v>
      </c>
      <c r="G473" s="22">
        <f>IF(J473=I473,1,0)</f>
        <v>1</v>
      </c>
      <c r="H473" s="22">
        <f>IF(K473=I473,1,0)</f>
        <v>1</v>
      </c>
      <c r="I473" s="1">
        <v>32</v>
      </c>
      <c r="J473" s="1">
        <f>'n=100'!$M$1886</f>
        <v>32</v>
      </c>
      <c r="K473" s="1">
        <v>32</v>
      </c>
    </row>
    <row r="474" spans="1:18" x14ac:dyDescent="0.3">
      <c r="A474" s="1">
        <f t="shared" si="7"/>
        <v>0</v>
      </c>
      <c r="B474" s="1">
        <v>473</v>
      </c>
      <c r="C474" s="4">
        <f>'n=100'!$H$1890</f>
        <v>0.35</v>
      </c>
      <c r="D474" s="21">
        <v>0.65900000000000003</v>
      </c>
      <c r="E474" s="21">
        <f>(J474-I474)/I474*100</f>
        <v>0</v>
      </c>
      <c r="F474" s="21">
        <f>(K474-I474)/I474*100</f>
        <v>0</v>
      </c>
      <c r="G474" s="22">
        <f>IF(J474=I474,1,0)</f>
        <v>1</v>
      </c>
      <c r="H474" s="22">
        <f>IF(K474=I474,1,0)</f>
        <v>1</v>
      </c>
      <c r="I474" s="1">
        <v>36</v>
      </c>
      <c r="J474" s="1">
        <f>'n=100'!$M$1890</f>
        <v>36</v>
      </c>
      <c r="K474" s="1">
        <v>36</v>
      </c>
    </row>
    <row r="475" spans="1:18" x14ac:dyDescent="0.3">
      <c r="A475" s="1">
        <f t="shared" si="7"/>
        <v>0</v>
      </c>
      <c r="B475" s="1">
        <v>474</v>
      </c>
      <c r="C475" s="4">
        <f>'n=100'!$H$1894</f>
        <v>0.32599999999999996</v>
      </c>
      <c r="D475" s="21">
        <v>0.65800000000000003</v>
      </c>
      <c r="E475" s="21">
        <f>(J475-I475)/I475*100</f>
        <v>0</v>
      </c>
      <c r="F475" s="21">
        <f>(K475-I475)/I475*100</f>
        <v>0</v>
      </c>
      <c r="G475" s="22">
        <f>IF(J475=I475,1,0)</f>
        <v>1</v>
      </c>
      <c r="H475" s="22">
        <f>IF(K475=I475,1,0)</f>
        <v>1</v>
      </c>
      <c r="I475" s="1">
        <v>32</v>
      </c>
      <c r="J475" s="1">
        <f>'n=100'!$M$1894</f>
        <v>32</v>
      </c>
      <c r="K475" s="1">
        <v>32</v>
      </c>
    </row>
    <row r="476" spans="1:18" x14ac:dyDescent="0.3">
      <c r="A476" s="1">
        <f t="shared" si="7"/>
        <v>1</v>
      </c>
      <c r="B476" s="1">
        <v>475</v>
      </c>
      <c r="C476" s="4">
        <f>'n=100'!$H$1898</f>
        <v>0.30999999999999994</v>
      </c>
      <c r="D476" s="4">
        <v>0.66300000000000003</v>
      </c>
      <c r="E476" s="21">
        <f>(J476-I476)/I476*100</f>
        <v>0</v>
      </c>
      <c r="F476" s="21">
        <f>(K476-I476)/I476*100</f>
        <v>0</v>
      </c>
      <c r="G476" s="22">
        <f>IF(J476=I476,1,0)</f>
        <v>1</v>
      </c>
      <c r="H476" s="22">
        <f>IF(K476=I476,1,0)</f>
        <v>1</v>
      </c>
      <c r="I476" s="1">
        <v>33</v>
      </c>
      <c r="J476" s="1">
        <f>'n=100'!$M$1898</f>
        <v>33</v>
      </c>
      <c r="K476" s="1">
        <v>33</v>
      </c>
      <c r="M476" s="21">
        <f>AVERAGE(C452:C476)</f>
        <v>0.4224</v>
      </c>
      <c r="N476" s="21">
        <f>AVERAGE(D452:D476)</f>
        <v>0.67336000000000018</v>
      </c>
      <c r="O476" s="21">
        <f>AVERAGE(E452:E476)</f>
        <v>0</v>
      </c>
      <c r="P476" s="21">
        <f>AVERAGE(F452:F476)</f>
        <v>0</v>
      </c>
      <c r="Q476" s="22">
        <f>SUM(G452:G476)</f>
        <v>25</v>
      </c>
      <c r="R476" s="22">
        <f>SUM(H452:H476)</f>
        <v>25</v>
      </c>
    </row>
    <row r="477" spans="1:18" x14ac:dyDescent="0.3">
      <c r="A477" s="1">
        <f t="shared" si="7"/>
        <v>0</v>
      </c>
      <c r="B477" s="1">
        <v>476</v>
      </c>
      <c r="C477" s="4">
        <f>'n=100'!$H$1902</f>
        <v>0.26200000000000001</v>
      </c>
      <c r="D477" s="21">
        <v>0.58299999999999996</v>
      </c>
      <c r="E477" s="21">
        <f>(J477-I477)/I477*100</f>
        <v>0</v>
      </c>
      <c r="F477" s="21">
        <f>(K477-I477)/I477*100</f>
        <v>0</v>
      </c>
      <c r="G477" s="22">
        <f>IF(J477=I477,1,0)</f>
        <v>1</v>
      </c>
      <c r="H477" s="22">
        <f>IF(K477=I477,1,0)</f>
        <v>1</v>
      </c>
      <c r="I477" s="1">
        <v>29</v>
      </c>
      <c r="J477" s="1">
        <f>'n=100'!$M$1902</f>
        <v>29</v>
      </c>
      <c r="K477" s="1">
        <v>29</v>
      </c>
    </row>
    <row r="478" spans="1:18" x14ac:dyDescent="0.3">
      <c r="A478" s="1">
        <f t="shared" si="7"/>
        <v>0</v>
      </c>
      <c r="B478" s="1">
        <v>477</v>
      </c>
      <c r="C478" s="4">
        <f>'n=100'!$H$1906</f>
        <v>0.27300000000000002</v>
      </c>
      <c r="D478" s="21">
        <v>0.60599999999999998</v>
      </c>
      <c r="E478" s="21">
        <f>(J478-I478)/I478*100</f>
        <v>0</v>
      </c>
      <c r="F478" s="21">
        <f>(K478-I478)/I478*100</f>
        <v>0</v>
      </c>
      <c r="G478" s="22">
        <f>IF(J478=I478,1,0)</f>
        <v>1</v>
      </c>
      <c r="H478" s="22">
        <f>IF(K478=I478,1,0)</f>
        <v>1</v>
      </c>
      <c r="I478" s="1">
        <v>29</v>
      </c>
      <c r="J478" s="1">
        <f>'n=100'!$M$1906</f>
        <v>29</v>
      </c>
      <c r="K478" s="1">
        <v>29</v>
      </c>
    </row>
    <row r="479" spans="1:18" x14ac:dyDescent="0.3">
      <c r="A479" s="1">
        <f t="shared" si="7"/>
        <v>0</v>
      </c>
      <c r="B479" s="1">
        <v>478</v>
      </c>
      <c r="C479" s="4">
        <f>'n=100'!$H$1910</f>
        <v>0.26400000000000001</v>
      </c>
      <c r="D479" s="21">
        <v>0.60599999999999998</v>
      </c>
      <c r="E479" s="21">
        <f>(J479-I479)/I479*100</f>
        <v>0</v>
      </c>
      <c r="F479" s="21">
        <f>(K479-I479)/I479*100</f>
        <v>0</v>
      </c>
      <c r="G479" s="22">
        <f>IF(J479=I479,1,0)</f>
        <v>1</v>
      </c>
      <c r="H479" s="22">
        <f>IF(K479=I479,1,0)</f>
        <v>1</v>
      </c>
      <c r="I479" s="1">
        <v>29</v>
      </c>
      <c r="J479" s="1">
        <f>'n=100'!$M$1910</f>
        <v>29</v>
      </c>
      <c r="K479" s="1">
        <v>29</v>
      </c>
    </row>
    <row r="480" spans="1:18" x14ac:dyDescent="0.3">
      <c r="A480" s="1">
        <f t="shared" si="7"/>
        <v>0</v>
      </c>
      <c r="B480" s="1">
        <v>479</v>
      </c>
      <c r="C480" s="4">
        <f>'n=100'!$H$1914</f>
        <v>0.27200000000000002</v>
      </c>
      <c r="D480" s="21">
        <v>0.61199999999999999</v>
      </c>
      <c r="E480" s="21">
        <f>(J480-I480)/I480*100</f>
        <v>0</v>
      </c>
      <c r="F480" s="21">
        <f>(K480-I480)/I480*100</f>
        <v>0</v>
      </c>
      <c r="G480" s="22">
        <f>IF(J480=I480,1,0)</f>
        <v>1</v>
      </c>
      <c r="H480" s="22">
        <f>IF(K480=I480,1,0)</f>
        <v>1</v>
      </c>
      <c r="I480" s="1">
        <v>29</v>
      </c>
      <c r="J480" s="1">
        <f>'n=100'!$M$1914</f>
        <v>29</v>
      </c>
      <c r="K480" s="1">
        <v>29</v>
      </c>
    </row>
    <row r="481" spans="1:11" x14ac:dyDescent="0.3">
      <c r="A481" s="1">
        <f t="shared" si="7"/>
        <v>0</v>
      </c>
      <c r="B481" s="1">
        <v>480</v>
      </c>
      <c r="C481" s="4">
        <f>'n=100'!$H$1918</f>
        <v>0.26</v>
      </c>
      <c r="D481" s="21">
        <v>0.61799999999999999</v>
      </c>
      <c r="E481" s="21">
        <f>(J481-I481)/I481*100</f>
        <v>0</v>
      </c>
      <c r="F481" s="21">
        <f>(K481-I481)/I481*100</f>
        <v>0</v>
      </c>
      <c r="G481" s="22">
        <f>IF(J481=I481,1,0)</f>
        <v>1</v>
      </c>
      <c r="H481" s="22">
        <f>IF(K481=I481,1,0)</f>
        <v>1</v>
      </c>
      <c r="I481" s="1">
        <v>29</v>
      </c>
      <c r="J481" s="1">
        <f>'n=100'!$M$1918</f>
        <v>29</v>
      </c>
      <c r="K481" s="1">
        <v>29</v>
      </c>
    </row>
    <row r="482" spans="1:11" x14ac:dyDescent="0.3">
      <c r="A482" s="1">
        <f t="shared" si="7"/>
        <v>0</v>
      </c>
      <c r="B482" s="1">
        <v>481</v>
      </c>
      <c r="C482" s="4">
        <f>'n=100'!$H$1922</f>
        <v>0.26500000000000001</v>
      </c>
      <c r="D482" s="21">
        <v>0.61499999999999999</v>
      </c>
      <c r="E482" s="21">
        <f>(J482-I482)/I482*100</f>
        <v>0</v>
      </c>
      <c r="F482" s="21">
        <f>(K482-I482)/I482*100</f>
        <v>0</v>
      </c>
      <c r="G482" s="22">
        <f>IF(J482=I482,1,0)</f>
        <v>1</v>
      </c>
      <c r="H482" s="22">
        <f>IF(K482=I482,1,0)</f>
        <v>1</v>
      </c>
      <c r="I482" s="1">
        <v>29</v>
      </c>
      <c r="J482" s="1">
        <f>'n=100'!$M$1922</f>
        <v>29</v>
      </c>
      <c r="K482" s="1">
        <v>29</v>
      </c>
    </row>
    <row r="483" spans="1:11" x14ac:dyDescent="0.3">
      <c r="A483" s="1">
        <f t="shared" si="7"/>
        <v>0</v>
      </c>
      <c r="B483" s="1">
        <v>482</v>
      </c>
      <c r="C483" s="4">
        <f>'n=100'!$H$1926</f>
        <v>0.26100000000000001</v>
      </c>
      <c r="D483" s="21">
        <v>0.57499999999999996</v>
      </c>
      <c r="E483" s="21">
        <f>(J483-I483)/I483*100</f>
        <v>0</v>
      </c>
      <c r="F483" s="21">
        <f>(K483-I483)/I483*100</f>
        <v>0</v>
      </c>
      <c r="G483" s="22">
        <f>IF(J483=I483,1,0)</f>
        <v>1</v>
      </c>
      <c r="H483" s="22">
        <f>IF(K483=I483,1,0)</f>
        <v>1</v>
      </c>
      <c r="I483" s="1">
        <v>29</v>
      </c>
      <c r="J483" s="1">
        <f>'n=100'!$M$1926</f>
        <v>29</v>
      </c>
      <c r="K483" s="1">
        <v>29</v>
      </c>
    </row>
    <row r="484" spans="1:11" x14ac:dyDescent="0.3">
      <c r="A484" s="1">
        <f t="shared" si="7"/>
        <v>0</v>
      </c>
      <c r="B484" s="1">
        <v>483</v>
      </c>
      <c r="C484" s="4">
        <f>'n=100'!$H$1930</f>
        <v>0.26700000000000002</v>
      </c>
      <c r="D484" s="21">
        <v>0.58699999999999997</v>
      </c>
      <c r="E484" s="21">
        <f>(J484-I484)/I484*100</f>
        <v>0</v>
      </c>
      <c r="F484" s="21">
        <f>(K484-I484)/I484*100</f>
        <v>0</v>
      </c>
      <c r="G484" s="22">
        <f>IF(J484=I484,1,0)</f>
        <v>1</v>
      </c>
      <c r="H484" s="22">
        <f>IF(K484=I484,1,0)</f>
        <v>1</v>
      </c>
      <c r="I484" s="1">
        <v>29</v>
      </c>
      <c r="J484" s="1">
        <f>'n=100'!$M$1930</f>
        <v>29</v>
      </c>
      <c r="K484" s="1">
        <v>29</v>
      </c>
    </row>
    <row r="485" spans="1:11" x14ac:dyDescent="0.3">
      <c r="A485" s="1">
        <f t="shared" si="7"/>
        <v>0</v>
      </c>
      <c r="B485" s="1">
        <v>484</v>
      </c>
      <c r="C485" s="4">
        <f>'n=100'!$H$1934</f>
        <v>0.24800000000000003</v>
      </c>
      <c r="D485" s="21">
        <v>0.58299999999999996</v>
      </c>
      <c r="E485" s="21">
        <f>(J485-I485)/I485*100</f>
        <v>0</v>
      </c>
      <c r="F485" s="21">
        <f>(K485-I485)/I485*100</f>
        <v>0</v>
      </c>
      <c r="G485" s="22">
        <f>IF(J485=I485,1,0)</f>
        <v>1</v>
      </c>
      <c r="H485" s="22">
        <f>IF(K485=I485,1,0)</f>
        <v>1</v>
      </c>
      <c r="I485" s="1">
        <v>29</v>
      </c>
      <c r="J485" s="1">
        <f>'n=100'!$M$1934</f>
        <v>29</v>
      </c>
      <c r="K485" s="1">
        <v>29</v>
      </c>
    </row>
    <row r="486" spans="1:11" x14ac:dyDescent="0.3">
      <c r="A486" s="1">
        <f t="shared" si="7"/>
        <v>0</v>
      </c>
      <c r="B486" s="1">
        <v>485</v>
      </c>
      <c r="C486" s="4">
        <f>'n=100'!$H$1938</f>
        <v>0.253</v>
      </c>
      <c r="D486" s="21">
        <v>0.56399999999999995</v>
      </c>
      <c r="E486" s="21">
        <f>(J486-I486)/I486*100</f>
        <v>0</v>
      </c>
      <c r="F486" s="21">
        <f>(K486-I486)/I486*100</f>
        <v>0</v>
      </c>
      <c r="G486" s="22">
        <f>IF(J486=I486,1,0)</f>
        <v>1</v>
      </c>
      <c r="H486" s="22">
        <f>IF(K486=I486,1,0)</f>
        <v>1</v>
      </c>
      <c r="I486" s="1">
        <v>29</v>
      </c>
      <c r="J486" s="1">
        <f>'n=100'!$M$1938</f>
        <v>29</v>
      </c>
      <c r="K486" s="1">
        <v>29</v>
      </c>
    </row>
    <row r="487" spans="1:11" x14ac:dyDescent="0.3">
      <c r="A487" s="1">
        <f t="shared" si="7"/>
        <v>0</v>
      </c>
      <c r="B487" s="1">
        <v>486</v>
      </c>
      <c r="C487" s="4">
        <f>'n=100'!$H$1942</f>
        <v>0.24800000000000003</v>
      </c>
      <c r="D487" s="21">
        <v>0.60599999999999998</v>
      </c>
      <c r="E487" s="21">
        <f>(J487-I487)/I487*100</f>
        <v>0</v>
      </c>
      <c r="F487" s="21">
        <f>(K487-I487)/I487*100</f>
        <v>0</v>
      </c>
      <c r="G487" s="22">
        <f>IF(J487=I487,1,0)</f>
        <v>1</v>
      </c>
      <c r="H487" s="22">
        <f>IF(K487=I487,1,0)</f>
        <v>1</v>
      </c>
      <c r="I487" s="1">
        <v>29</v>
      </c>
      <c r="J487" s="1">
        <f>'n=100'!$M$1942</f>
        <v>29</v>
      </c>
      <c r="K487" s="1">
        <v>29</v>
      </c>
    </row>
    <row r="488" spans="1:11" x14ac:dyDescent="0.3">
      <c r="A488" s="1">
        <f t="shared" si="7"/>
        <v>0</v>
      </c>
      <c r="B488" s="1">
        <v>487</v>
      </c>
      <c r="C488" s="4">
        <f>'n=100'!$H$1946</f>
        <v>0.26200000000000001</v>
      </c>
      <c r="D488" s="21">
        <v>0.59</v>
      </c>
      <c r="E488" s="21">
        <f>(J488-I488)/I488*100</f>
        <v>0</v>
      </c>
      <c r="F488" s="21">
        <f>(K488-I488)/I488*100</f>
        <v>0</v>
      </c>
      <c r="G488" s="22">
        <f>IF(J488=I488,1,0)</f>
        <v>1</v>
      </c>
      <c r="H488" s="22">
        <f>IF(K488=I488,1,0)</f>
        <v>1</v>
      </c>
      <c r="I488" s="1">
        <v>29</v>
      </c>
      <c r="J488" s="1">
        <f>'n=100'!$M$1946</f>
        <v>29</v>
      </c>
      <c r="K488" s="1">
        <v>29</v>
      </c>
    </row>
    <row r="489" spans="1:11" x14ac:dyDescent="0.3">
      <c r="A489" s="1">
        <f t="shared" si="7"/>
        <v>0</v>
      </c>
      <c r="B489" s="1">
        <v>488</v>
      </c>
      <c r="C489" s="4">
        <f>'n=100'!$H$1950</f>
        <v>0.26200000000000001</v>
      </c>
      <c r="D489" s="21">
        <v>0.63600000000000001</v>
      </c>
      <c r="E489" s="21">
        <f>(J489-I489)/I489*100</f>
        <v>0</v>
      </c>
      <c r="F489" s="21">
        <f>(K489-I489)/I489*100</f>
        <v>0</v>
      </c>
      <c r="G489" s="22">
        <f>IF(J489=I489,1,0)</f>
        <v>1</v>
      </c>
      <c r="H489" s="22">
        <f>IF(K489=I489,1,0)</f>
        <v>1</v>
      </c>
      <c r="I489" s="1">
        <v>29</v>
      </c>
      <c r="J489" s="1">
        <f>'n=100'!$M$1950</f>
        <v>29</v>
      </c>
      <c r="K489" s="1">
        <v>29</v>
      </c>
    </row>
    <row r="490" spans="1:11" x14ac:dyDescent="0.3">
      <c r="A490" s="1">
        <f t="shared" si="7"/>
        <v>0</v>
      </c>
      <c r="B490" s="1">
        <v>489</v>
      </c>
      <c r="C490" s="4">
        <f>'n=100'!$H$1954</f>
        <v>0.27700000000000002</v>
      </c>
      <c r="D490" s="21">
        <v>0.58899999999999997</v>
      </c>
      <c r="E490" s="21">
        <f>(J490-I490)/I490*100</f>
        <v>0</v>
      </c>
      <c r="F490" s="21">
        <f>(K490-I490)/I490*100</f>
        <v>0</v>
      </c>
      <c r="G490" s="22">
        <f>IF(J490=I490,1,0)</f>
        <v>1</v>
      </c>
      <c r="H490" s="22">
        <f>IF(K490=I490,1,0)</f>
        <v>1</v>
      </c>
      <c r="I490" s="1">
        <v>29</v>
      </c>
      <c r="J490" s="1">
        <f>'n=100'!$M$1954</f>
        <v>29</v>
      </c>
      <c r="K490" s="1">
        <v>29</v>
      </c>
    </row>
    <row r="491" spans="1:11" x14ac:dyDescent="0.3">
      <c r="A491" s="1">
        <f t="shared" si="7"/>
        <v>0</v>
      </c>
      <c r="B491" s="1">
        <v>490</v>
      </c>
      <c r="C491" s="4">
        <f>'n=100'!$H$1958</f>
        <v>0.25900000000000001</v>
      </c>
      <c r="D491" s="21">
        <v>0.57999999999999996</v>
      </c>
      <c r="E491" s="21">
        <f>(J491-I491)/I491*100</f>
        <v>0</v>
      </c>
      <c r="F491" s="21">
        <f>(K491-I491)/I491*100</f>
        <v>0</v>
      </c>
      <c r="G491" s="22">
        <f>IF(J491=I491,1,0)</f>
        <v>1</v>
      </c>
      <c r="H491" s="22">
        <f>IF(K491=I491,1,0)</f>
        <v>1</v>
      </c>
      <c r="I491" s="1">
        <v>29</v>
      </c>
      <c r="J491" s="1">
        <f>'n=100'!$M$1958</f>
        <v>29</v>
      </c>
      <c r="K491" s="1">
        <v>29</v>
      </c>
    </row>
    <row r="492" spans="1:11" x14ac:dyDescent="0.3">
      <c r="A492" s="1">
        <f t="shared" si="7"/>
        <v>0</v>
      </c>
      <c r="B492" s="1">
        <v>491</v>
      </c>
      <c r="C492" s="4">
        <f>'n=100'!$H$1962</f>
        <v>0.24900000000000003</v>
      </c>
      <c r="D492" s="21">
        <v>0.59399999999999997</v>
      </c>
      <c r="E492" s="21">
        <f>(J492-I492)/I492*100</f>
        <v>0</v>
      </c>
      <c r="F492" s="21">
        <f>(K492-I492)/I492*100</f>
        <v>0</v>
      </c>
      <c r="G492" s="22">
        <f>IF(J492=I492,1,0)</f>
        <v>1</v>
      </c>
      <c r="H492" s="22">
        <f>IF(K492=I492,1,0)</f>
        <v>1</v>
      </c>
      <c r="I492" s="1">
        <v>29</v>
      </c>
      <c r="J492" s="1">
        <f>'n=100'!$M$1962</f>
        <v>29</v>
      </c>
      <c r="K492" s="1">
        <v>29</v>
      </c>
    </row>
    <row r="493" spans="1:11" x14ac:dyDescent="0.3">
      <c r="A493" s="1">
        <f t="shared" si="7"/>
        <v>0</v>
      </c>
      <c r="B493" s="1">
        <v>492</v>
      </c>
      <c r="C493" s="4">
        <f>'n=100'!$H$1966</f>
        <v>0.28000000000000003</v>
      </c>
      <c r="D493" s="21">
        <v>0.60899999999999999</v>
      </c>
      <c r="E493" s="21">
        <f>(J493-I493)/I493*100</f>
        <v>0</v>
      </c>
      <c r="F493" s="21">
        <f>(K493-I493)/I493*100</f>
        <v>0</v>
      </c>
      <c r="G493" s="22">
        <f>IF(J493=I493,1,0)</f>
        <v>1</v>
      </c>
      <c r="H493" s="22">
        <f>IF(K493=I493,1,0)</f>
        <v>1</v>
      </c>
      <c r="I493" s="1">
        <v>29</v>
      </c>
      <c r="J493" s="1">
        <f>'n=100'!$M$1966</f>
        <v>29</v>
      </c>
      <c r="K493" s="1">
        <v>29</v>
      </c>
    </row>
    <row r="494" spans="1:11" x14ac:dyDescent="0.3">
      <c r="A494" s="1">
        <f t="shared" si="7"/>
        <v>0</v>
      </c>
      <c r="B494" s="1">
        <v>493</v>
      </c>
      <c r="C494" s="4">
        <f>'n=100'!$H$1970</f>
        <v>0.251</v>
      </c>
      <c r="D494" s="21">
        <v>0.58699999999999997</v>
      </c>
      <c r="E494" s="21">
        <f>(J494-I494)/I494*100</f>
        <v>0</v>
      </c>
      <c r="F494" s="21">
        <f>(K494-I494)/I494*100</f>
        <v>0</v>
      </c>
      <c r="G494" s="22">
        <f>IF(J494=I494,1,0)</f>
        <v>1</v>
      </c>
      <c r="H494" s="22">
        <f>IF(K494=I494,1,0)</f>
        <v>1</v>
      </c>
      <c r="I494" s="1">
        <v>29</v>
      </c>
      <c r="J494" s="1">
        <f>'n=100'!$M$1970</f>
        <v>29</v>
      </c>
      <c r="K494" s="1">
        <v>29</v>
      </c>
    </row>
    <row r="495" spans="1:11" x14ac:dyDescent="0.3">
      <c r="A495" s="1">
        <f t="shared" si="7"/>
        <v>0</v>
      </c>
      <c r="B495" s="1">
        <v>494</v>
      </c>
      <c r="C495" s="4">
        <f>'n=100'!$H$1974</f>
        <v>0.26800000000000002</v>
      </c>
      <c r="D495" s="21">
        <v>0.61699999999999999</v>
      </c>
      <c r="E495" s="21">
        <f>(J495-I495)/I495*100</f>
        <v>0</v>
      </c>
      <c r="F495" s="21">
        <f>(K495-I495)/I495*100</f>
        <v>0</v>
      </c>
      <c r="G495" s="22">
        <f>IF(J495=I495,1,0)</f>
        <v>1</v>
      </c>
      <c r="H495" s="22">
        <f>IF(K495=I495,1,0)</f>
        <v>1</v>
      </c>
      <c r="I495" s="1">
        <v>29</v>
      </c>
      <c r="J495" s="1">
        <f>'n=100'!$M$1974</f>
        <v>29</v>
      </c>
      <c r="K495" s="1">
        <v>29</v>
      </c>
    </row>
    <row r="496" spans="1:11" x14ac:dyDescent="0.3">
      <c r="A496" s="1">
        <f t="shared" si="7"/>
        <v>0</v>
      </c>
      <c r="B496" s="1">
        <v>495</v>
      </c>
      <c r="C496" s="4">
        <f>'n=100'!$H$1978</f>
        <v>0.27</v>
      </c>
      <c r="D496" s="21">
        <v>0.63400000000000001</v>
      </c>
      <c r="E496" s="21">
        <f>(J496-I496)/I496*100</f>
        <v>0</v>
      </c>
      <c r="F496" s="21">
        <f>(K496-I496)/I496*100</f>
        <v>0</v>
      </c>
      <c r="G496" s="22">
        <f>IF(J496=I496,1,0)</f>
        <v>1</v>
      </c>
      <c r="H496" s="22">
        <f>IF(K496=I496,1,0)</f>
        <v>1</v>
      </c>
      <c r="I496" s="1">
        <v>29</v>
      </c>
      <c r="J496" s="1">
        <f>'n=100'!$M$1978</f>
        <v>29</v>
      </c>
      <c r="K496" s="1">
        <v>29</v>
      </c>
    </row>
    <row r="497" spans="1:18" x14ac:dyDescent="0.3">
      <c r="A497" s="1">
        <f t="shared" si="7"/>
        <v>0</v>
      </c>
      <c r="B497" s="1">
        <v>496</v>
      </c>
      <c r="C497" s="4">
        <f>'n=100'!$H$1982</f>
        <v>0.27500000000000002</v>
      </c>
      <c r="D497" s="21">
        <v>0.626</v>
      </c>
      <c r="E497" s="21">
        <f>(J497-I497)/I497*100</f>
        <v>0</v>
      </c>
      <c r="F497" s="21">
        <f>(K497-I497)/I497*100</f>
        <v>0</v>
      </c>
      <c r="G497" s="22">
        <f>IF(J497=I497,1,0)</f>
        <v>1</v>
      </c>
      <c r="H497" s="22">
        <f>IF(K497=I497,1,0)</f>
        <v>1</v>
      </c>
      <c r="I497" s="1">
        <v>29</v>
      </c>
      <c r="J497" s="1">
        <f>'n=100'!$M$1982</f>
        <v>29</v>
      </c>
      <c r="K497" s="1">
        <v>29</v>
      </c>
    </row>
    <row r="498" spans="1:18" x14ac:dyDescent="0.3">
      <c r="A498" s="1">
        <f t="shared" si="7"/>
        <v>0</v>
      </c>
      <c r="B498" s="1">
        <v>497</v>
      </c>
      <c r="C498" s="4">
        <f>'n=100'!$H$1986</f>
        <v>0.254</v>
      </c>
      <c r="D498" s="21">
        <v>0.54200000000000004</v>
      </c>
      <c r="E498" s="21">
        <f>(J498-I498)/I498*100</f>
        <v>0</v>
      </c>
      <c r="F498" s="21">
        <f>(K498-I498)/I498*100</f>
        <v>0</v>
      </c>
      <c r="G498" s="22">
        <f>IF(J498=I498,1,0)</f>
        <v>1</v>
      </c>
      <c r="H498" s="22">
        <f>IF(K498=I498,1,0)</f>
        <v>1</v>
      </c>
      <c r="I498" s="1">
        <v>29</v>
      </c>
      <c r="J498" s="1">
        <f>'n=100'!$M$1986</f>
        <v>29</v>
      </c>
      <c r="K498" s="1">
        <v>29</v>
      </c>
    </row>
    <row r="499" spans="1:18" x14ac:dyDescent="0.3">
      <c r="A499" s="1">
        <f t="shared" si="7"/>
        <v>0</v>
      </c>
      <c r="B499" s="1">
        <v>498</v>
      </c>
      <c r="C499" s="4">
        <f>'n=100'!$H$1990</f>
        <v>0.25900000000000001</v>
      </c>
      <c r="D499" s="21">
        <v>0.63100000000000001</v>
      </c>
      <c r="E499" s="21">
        <f>(J499-I499)/I499*100</f>
        <v>0</v>
      </c>
      <c r="F499" s="21">
        <f>(K499-I499)/I499*100</f>
        <v>0</v>
      </c>
      <c r="G499" s="22">
        <f>IF(J499=I499,1,0)</f>
        <v>1</v>
      </c>
      <c r="H499" s="22">
        <f>IF(K499=I499,1,0)</f>
        <v>1</v>
      </c>
      <c r="I499" s="1">
        <v>29</v>
      </c>
      <c r="J499" s="1">
        <f>'n=100'!$M$1990</f>
        <v>29</v>
      </c>
      <c r="K499" s="1">
        <v>29</v>
      </c>
    </row>
    <row r="500" spans="1:18" x14ac:dyDescent="0.3">
      <c r="A500" s="1">
        <f t="shared" si="7"/>
        <v>0</v>
      </c>
      <c r="B500" s="1">
        <v>499</v>
      </c>
      <c r="C500" s="4">
        <f>'n=100'!$H$1994</f>
        <v>0.21799999999999997</v>
      </c>
      <c r="D500" s="21">
        <v>0.57499999999999996</v>
      </c>
      <c r="E500" s="21">
        <f>(J500-I500)/I500*100</f>
        <v>0</v>
      </c>
      <c r="F500" s="21">
        <f>(K500-I500)/I500*100</f>
        <v>0</v>
      </c>
      <c r="G500" s="22">
        <f>IF(J500=I500,1,0)</f>
        <v>1</v>
      </c>
      <c r="H500" s="22">
        <f>IF(K500=I500,1,0)</f>
        <v>1</v>
      </c>
      <c r="I500" s="1">
        <v>29</v>
      </c>
      <c r="J500" s="1">
        <f>'n=100'!$M$1994</f>
        <v>29</v>
      </c>
      <c r="K500" s="1">
        <v>29</v>
      </c>
    </row>
    <row r="501" spans="1:18" x14ac:dyDescent="0.3">
      <c r="A501" s="1">
        <f t="shared" si="7"/>
        <v>1</v>
      </c>
      <c r="B501" s="1">
        <v>500</v>
      </c>
      <c r="C501" s="4">
        <f>'n=100'!$H$1998</f>
        <v>0.25900000000000001</v>
      </c>
      <c r="D501" s="4">
        <v>0.59299999999999997</v>
      </c>
      <c r="E501" s="21">
        <f>(J501-I501)/I501*100</f>
        <v>0</v>
      </c>
      <c r="F501" s="21">
        <f>(K501-I501)/I501*100</f>
        <v>0</v>
      </c>
      <c r="G501" s="22">
        <f>IF(J501=I501,1,0)</f>
        <v>1</v>
      </c>
      <c r="H501" s="22">
        <f>IF(K501=I501,1,0)</f>
        <v>1</v>
      </c>
      <c r="I501" s="1">
        <v>29</v>
      </c>
      <c r="J501" s="1">
        <f>'n=100'!$M$1998</f>
        <v>29</v>
      </c>
      <c r="K501" s="1">
        <v>29</v>
      </c>
      <c r="M501" s="21">
        <f>AVERAGE(C477:C501)</f>
        <v>0.26064000000000009</v>
      </c>
      <c r="N501" s="21">
        <f>AVERAGE(D477:D501)</f>
        <v>0.59831999999999996</v>
      </c>
      <c r="O501" s="21">
        <f>AVERAGE(E477:E501)</f>
        <v>0</v>
      </c>
      <c r="P501" s="21">
        <f>AVERAGE(F477:F501)</f>
        <v>0</v>
      </c>
      <c r="Q501" s="22">
        <f>SUM(G477:G501)</f>
        <v>25</v>
      </c>
      <c r="R501" s="22">
        <f>SUM(H477:H501)</f>
        <v>25</v>
      </c>
    </row>
    <row r="502" spans="1:18" x14ac:dyDescent="0.3">
      <c r="A502" s="1">
        <f t="shared" si="7"/>
        <v>0</v>
      </c>
      <c r="B502" s="1">
        <v>501</v>
      </c>
      <c r="C502" s="4">
        <f>'n=100'!$H$2002</f>
        <v>0.54</v>
      </c>
      <c r="D502" s="21">
        <v>0.42799999999999999</v>
      </c>
      <c r="E502" s="21">
        <f>(J502-I502)/I502*100</f>
        <v>0</v>
      </c>
      <c r="F502" s="21">
        <f>(K502-I502)/I502*100</f>
        <v>0</v>
      </c>
      <c r="G502" s="22">
        <f>IF(J502=I502,1,0)</f>
        <v>1</v>
      </c>
      <c r="H502" s="22">
        <f>IF(K502=I502,1,0)</f>
        <v>1</v>
      </c>
      <c r="I502" s="1">
        <v>69</v>
      </c>
      <c r="J502" s="1">
        <f>'n=100'!$M$2002</f>
        <v>69</v>
      </c>
      <c r="K502" s="1">
        <v>69</v>
      </c>
    </row>
    <row r="503" spans="1:18" x14ac:dyDescent="0.3">
      <c r="A503" s="1">
        <f t="shared" si="7"/>
        <v>0</v>
      </c>
      <c r="B503" s="1">
        <v>502</v>
      </c>
      <c r="C503" s="4">
        <f>'n=100'!$H$2006</f>
        <v>1.8290000000000002</v>
      </c>
      <c r="D503" s="21">
        <v>0.435</v>
      </c>
      <c r="E503" s="21">
        <f>(J503-I503)/I503*100</f>
        <v>0</v>
      </c>
      <c r="F503" s="21">
        <f>(K503-I503)/I503*100</f>
        <v>0</v>
      </c>
      <c r="G503" s="22">
        <f>IF(J503=I503,1,0)</f>
        <v>1</v>
      </c>
      <c r="H503" s="22">
        <f>IF(K503=I503,1,0)</f>
        <v>1</v>
      </c>
      <c r="I503" s="1">
        <v>69</v>
      </c>
      <c r="J503" s="1">
        <f>'n=100'!$M$2006</f>
        <v>69</v>
      </c>
      <c r="K503" s="1">
        <v>69</v>
      </c>
    </row>
    <row r="504" spans="1:18" x14ac:dyDescent="0.3">
      <c r="A504" s="1">
        <f t="shared" si="7"/>
        <v>0</v>
      </c>
      <c r="B504" s="1">
        <v>503</v>
      </c>
      <c r="C504" s="4">
        <f>'n=100'!$H$2010</f>
        <v>1.736</v>
      </c>
      <c r="D504" s="21">
        <v>0.45200000000000001</v>
      </c>
      <c r="E504" s="21">
        <f>(J504-I504)/I504*100</f>
        <v>0</v>
      </c>
      <c r="F504" s="21">
        <f>(K504-I504)/I504*100</f>
        <v>0</v>
      </c>
      <c r="G504" s="22">
        <f>IF(J504=I504,1,0)</f>
        <v>1</v>
      </c>
      <c r="H504" s="22">
        <f>IF(K504=I504,1,0)</f>
        <v>1</v>
      </c>
      <c r="I504" s="1">
        <v>63</v>
      </c>
      <c r="J504" s="1">
        <f>'n=100'!$M$2010</f>
        <v>63</v>
      </c>
      <c r="K504" s="1">
        <v>63</v>
      </c>
    </row>
    <row r="505" spans="1:18" x14ac:dyDescent="0.3">
      <c r="A505" s="1">
        <f t="shared" si="7"/>
        <v>0</v>
      </c>
      <c r="B505" s="1">
        <v>504</v>
      </c>
      <c r="C505" s="4">
        <f>'n=100'!$H$2014</f>
        <v>2.0430000000000001</v>
      </c>
      <c r="D505" s="21">
        <v>0.48499999999999999</v>
      </c>
      <c r="E505" s="21">
        <f>(J505-I505)/I505*100</f>
        <v>0</v>
      </c>
      <c r="F505" s="21">
        <f>(K505-I505)/I505*100</f>
        <v>0</v>
      </c>
      <c r="G505" s="22">
        <f>IF(J505=I505,1,0)</f>
        <v>1</v>
      </c>
      <c r="H505" s="22">
        <f>IF(K505=I505,1,0)</f>
        <v>1</v>
      </c>
      <c r="I505" s="1">
        <v>66</v>
      </c>
      <c r="J505" s="1">
        <f>'n=100'!$M$2014</f>
        <v>66</v>
      </c>
      <c r="K505" s="1">
        <v>66</v>
      </c>
    </row>
    <row r="506" spans="1:18" x14ac:dyDescent="0.3">
      <c r="A506" s="1">
        <f t="shared" si="7"/>
        <v>0</v>
      </c>
      <c r="B506" s="1">
        <v>505</v>
      </c>
      <c r="C506" s="4">
        <f>'n=100'!$H$2018</f>
        <v>1.96</v>
      </c>
      <c r="D506" s="21">
        <v>0.443</v>
      </c>
      <c r="E506" s="21">
        <f>(J506-I506)/I506*100</f>
        <v>0</v>
      </c>
      <c r="F506" s="21">
        <f>(K506-I506)/I506*100</f>
        <v>0</v>
      </c>
      <c r="G506" s="22">
        <f>IF(J506=I506,1,0)</f>
        <v>1</v>
      </c>
      <c r="H506" s="22">
        <f>IF(K506=I506,1,0)</f>
        <v>1</v>
      </c>
      <c r="I506" s="1">
        <v>65</v>
      </c>
      <c r="J506" s="1">
        <f>'n=100'!$M$2018</f>
        <v>65</v>
      </c>
      <c r="K506" s="1">
        <v>65</v>
      </c>
    </row>
    <row r="507" spans="1:18" x14ac:dyDescent="0.3">
      <c r="A507" s="1">
        <f t="shared" si="7"/>
        <v>0</v>
      </c>
      <c r="B507" s="1">
        <v>506</v>
      </c>
      <c r="C507" s="4">
        <f>'n=100'!$H$2022</f>
        <v>1.762</v>
      </c>
      <c r="D507" s="21">
        <v>0.45400000000000001</v>
      </c>
      <c r="E507" s="21">
        <f>(J507-I507)/I507*100</f>
        <v>0</v>
      </c>
      <c r="F507" s="21">
        <f>(K507-I507)/I507*100</f>
        <v>0</v>
      </c>
      <c r="G507" s="22">
        <f>IF(J507=I507,1,0)</f>
        <v>1</v>
      </c>
      <c r="H507" s="22">
        <f>IF(K507=I507,1,0)</f>
        <v>1</v>
      </c>
      <c r="I507" s="1">
        <v>62</v>
      </c>
      <c r="J507" s="1">
        <f>'n=100'!$M$2022</f>
        <v>62</v>
      </c>
      <c r="K507" s="1">
        <v>62</v>
      </c>
    </row>
    <row r="508" spans="1:18" x14ac:dyDescent="0.3">
      <c r="A508" s="1">
        <f t="shared" si="7"/>
        <v>0</v>
      </c>
      <c r="B508" s="1">
        <v>507</v>
      </c>
      <c r="C508" s="4">
        <f>'n=100'!$H$2026</f>
        <v>1.839</v>
      </c>
      <c r="D508" s="21">
        <v>0.502</v>
      </c>
      <c r="E508" s="21">
        <f>(J508-I508)/I508*100</f>
        <v>0</v>
      </c>
      <c r="F508" s="21">
        <f>(K508-I508)/I508*100</f>
        <v>0</v>
      </c>
      <c r="G508" s="22">
        <f>IF(J508=I508,1,0)</f>
        <v>1</v>
      </c>
      <c r="H508" s="22">
        <f>IF(K508=I508,1,0)</f>
        <v>1</v>
      </c>
      <c r="I508" s="1">
        <v>61</v>
      </c>
      <c r="J508" s="1">
        <f>'n=100'!$M$2026</f>
        <v>61</v>
      </c>
      <c r="K508" s="1">
        <v>61</v>
      </c>
    </row>
    <row r="509" spans="1:18" x14ac:dyDescent="0.3">
      <c r="A509" s="1">
        <f t="shared" si="7"/>
        <v>0</v>
      </c>
      <c r="B509" s="1">
        <v>508</v>
      </c>
      <c r="C509" s="4">
        <f>'n=100'!$H$2030</f>
        <v>1.9200000000000002</v>
      </c>
      <c r="D509" s="21">
        <v>0.53400000000000003</v>
      </c>
      <c r="E509" s="21">
        <f>(J509-I509)/I509*100</f>
        <v>0</v>
      </c>
      <c r="F509" s="21">
        <f>(K509-I509)/I509*100</f>
        <v>0</v>
      </c>
      <c r="G509" s="22">
        <f>IF(J509=I509,1,0)</f>
        <v>1</v>
      </c>
      <c r="H509" s="22">
        <f>IF(K509=I509,1,0)</f>
        <v>1</v>
      </c>
      <c r="I509" s="1">
        <v>62</v>
      </c>
      <c r="J509" s="1">
        <f>'n=100'!$M$2030</f>
        <v>62</v>
      </c>
      <c r="K509" s="1">
        <v>62</v>
      </c>
    </row>
    <row r="510" spans="1:18" x14ac:dyDescent="0.3">
      <c r="A510" s="1">
        <f t="shared" si="7"/>
        <v>0</v>
      </c>
      <c r="B510" s="1">
        <v>509</v>
      </c>
      <c r="C510" s="4">
        <f>'n=100'!$H$2034</f>
        <v>1.6389999999999998</v>
      </c>
      <c r="D510" s="21">
        <v>0.40600000000000003</v>
      </c>
      <c r="E510" s="21">
        <f>(J510-I510)/I510*100</f>
        <v>0</v>
      </c>
      <c r="F510" s="21">
        <f>(K510-I510)/I510*100</f>
        <v>0</v>
      </c>
      <c r="G510" s="22">
        <f>IF(J510=I510,1,0)</f>
        <v>1</v>
      </c>
      <c r="H510" s="22">
        <f>IF(K510=I510,1,0)</f>
        <v>1</v>
      </c>
      <c r="I510" s="1">
        <v>60</v>
      </c>
      <c r="J510" s="1">
        <f>'n=100'!$M$2034</f>
        <v>60</v>
      </c>
      <c r="K510" s="1">
        <v>60</v>
      </c>
    </row>
    <row r="511" spans="1:18" x14ac:dyDescent="0.3">
      <c r="A511" s="1">
        <f t="shared" si="7"/>
        <v>0</v>
      </c>
      <c r="B511" s="1">
        <v>510</v>
      </c>
      <c r="C511" s="4">
        <f>'n=100'!$H$2038</f>
        <v>0.49600000000000005</v>
      </c>
      <c r="D511" s="21">
        <v>0.503</v>
      </c>
      <c r="E511" s="21">
        <f>(J511-I511)/I511*100</f>
        <v>0</v>
      </c>
      <c r="F511" s="21">
        <f>(K511-I511)/I511*100</f>
        <v>0</v>
      </c>
      <c r="G511" s="22">
        <f>IF(J511=I511,1,0)</f>
        <v>1</v>
      </c>
      <c r="H511" s="22">
        <f>IF(K511=I511,1,0)</f>
        <v>1</v>
      </c>
      <c r="I511" s="1">
        <v>62</v>
      </c>
      <c r="J511" s="1">
        <f>'n=100'!$M$2038</f>
        <v>62</v>
      </c>
      <c r="K511" s="1">
        <v>62</v>
      </c>
    </row>
    <row r="512" spans="1:18" x14ac:dyDescent="0.3">
      <c r="A512" s="1">
        <f t="shared" si="7"/>
        <v>0</v>
      </c>
      <c r="B512" s="1">
        <v>511</v>
      </c>
      <c r="C512" s="4">
        <f>'n=100'!$H$2042</f>
        <v>1.9229999999999998</v>
      </c>
      <c r="D512" s="21">
        <v>0.47699999999999998</v>
      </c>
      <c r="E512" s="21">
        <f>(J512-I512)/I512*100</f>
        <v>0</v>
      </c>
      <c r="F512" s="21">
        <f>(K512-I512)/I512*100</f>
        <v>0</v>
      </c>
      <c r="G512" s="22">
        <f>IF(J512=I512,1,0)</f>
        <v>1</v>
      </c>
      <c r="H512" s="22">
        <f>IF(K512=I512,1,0)</f>
        <v>1</v>
      </c>
      <c r="I512" s="1">
        <v>64</v>
      </c>
      <c r="J512" s="1">
        <f>'n=100'!$M$2042</f>
        <v>64</v>
      </c>
      <c r="K512" s="1">
        <v>64</v>
      </c>
    </row>
    <row r="513" spans="1:18" x14ac:dyDescent="0.3">
      <c r="A513" s="1">
        <f t="shared" si="7"/>
        <v>0</v>
      </c>
      <c r="B513" s="1">
        <v>512</v>
      </c>
      <c r="C513" s="4">
        <f>'n=100'!$H$2046</f>
        <v>0.49399999999999999</v>
      </c>
      <c r="D513" s="21">
        <v>0.42799999999999999</v>
      </c>
      <c r="E513" s="21">
        <f>(J513-I513)/I513*100</f>
        <v>0</v>
      </c>
      <c r="F513" s="21">
        <f>(K513-I513)/I513*100</f>
        <v>0</v>
      </c>
      <c r="G513" s="22">
        <f>IF(J513=I513,1,0)</f>
        <v>1</v>
      </c>
      <c r="H513" s="22">
        <f>IF(K513=I513,1,0)</f>
        <v>1</v>
      </c>
      <c r="I513" s="1">
        <v>67</v>
      </c>
      <c r="J513" s="1">
        <f>'n=100'!$M$2046</f>
        <v>67</v>
      </c>
      <c r="K513" s="1">
        <v>67</v>
      </c>
    </row>
    <row r="514" spans="1:18" x14ac:dyDescent="0.3">
      <c r="A514" s="1">
        <f t="shared" si="7"/>
        <v>0</v>
      </c>
      <c r="B514" s="1">
        <v>513</v>
      </c>
      <c r="C514" s="4">
        <f>'n=100'!$H$2050</f>
        <v>2.141</v>
      </c>
      <c r="D514" s="21">
        <v>0.439</v>
      </c>
      <c r="E514" s="21">
        <f>(J514-I514)/I514*100</f>
        <v>0</v>
      </c>
      <c r="F514" s="21">
        <f>(K514-I514)/I514*100</f>
        <v>0</v>
      </c>
      <c r="G514" s="22">
        <f>IF(J514=I514,1,0)</f>
        <v>1</v>
      </c>
      <c r="H514" s="22">
        <f>IF(K514=I514,1,0)</f>
        <v>1</v>
      </c>
      <c r="I514" s="1">
        <v>67</v>
      </c>
      <c r="J514" s="1">
        <f>'n=100'!$M$2050</f>
        <v>67</v>
      </c>
      <c r="K514" s="1">
        <v>67</v>
      </c>
    </row>
    <row r="515" spans="1:18" x14ac:dyDescent="0.3">
      <c r="A515" s="1">
        <f t="shared" ref="A515:A526" si="8">IF(MOD(B515,25)=0,1,0)</f>
        <v>0</v>
      </c>
      <c r="B515" s="1">
        <v>514</v>
      </c>
      <c r="C515" s="4">
        <f>'n=100'!$H$2054</f>
        <v>0.44</v>
      </c>
      <c r="D515" s="21">
        <v>0.47099999999999997</v>
      </c>
      <c r="E515" s="21">
        <f>(J515-I515)/I515*100</f>
        <v>0</v>
      </c>
      <c r="F515" s="21">
        <f>(K515-I515)/I515*100</f>
        <v>0</v>
      </c>
      <c r="G515" s="22">
        <f>IF(J515=I515,1,0)</f>
        <v>1</v>
      </c>
      <c r="H515" s="22">
        <f>IF(K515=I515,1,0)</f>
        <v>1</v>
      </c>
      <c r="I515" s="1">
        <v>62</v>
      </c>
      <c r="J515" s="1">
        <f>'n=100'!$M$2054</f>
        <v>62</v>
      </c>
      <c r="K515" s="1">
        <v>62</v>
      </c>
    </row>
    <row r="516" spans="1:18" x14ac:dyDescent="0.3">
      <c r="A516" s="1">
        <f t="shared" si="8"/>
        <v>0</v>
      </c>
      <c r="B516" s="1">
        <v>515</v>
      </c>
      <c r="C516" s="4">
        <f>'n=100'!$H$2058</f>
        <v>0.45400000000000001</v>
      </c>
      <c r="D516" s="21">
        <v>0.40899999999999997</v>
      </c>
      <c r="E516" s="21">
        <f>(J516-I516)/I516*100</f>
        <v>0</v>
      </c>
      <c r="F516" s="21">
        <f>(K516-I516)/I516*100</f>
        <v>0</v>
      </c>
      <c r="G516" s="22">
        <f>IF(J516=I516,1,0)</f>
        <v>1</v>
      </c>
      <c r="H516" s="22">
        <f>IF(K516=I516,1,0)</f>
        <v>1</v>
      </c>
      <c r="I516" s="1">
        <v>64</v>
      </c>
      <c r="J516" s="1">
        <f>'n=100'!$M$2058</f>
        <v>64</v>
      </c>
      <c r="K516" s="1">
        <v>64</v>
      </c>
    </row>
    <row r="517" spans="1:18" x14ac:dyDescent="0.3">
      <c r="A517" s="1">
        <f t="shared" si="8"/>
        <v>0</v>
      </c>
      <c r="B517" s="1">
        <v>516</v>
      </c>
      <c r="C517" s="4">
        <f>'n=100'!$H$2062</f>
        <v>0.46199999999999997</v>
      </c>
      <c r="D517" s="21">
        <v>0.372</v>
      </c>
      <c r="E517" s="21">
        <f>(J517-I517)/I517*100</f>
        <v>0</v>
      </c>
      <c r="F517" s="21">
        <f>(K517-I517)/I517*100</f>
        <v>0</v>
      </c>
      <c r="G517" s="22">
        <f>IF(J517=I517,1,0)</f>
        <v>1</v>
      </c>
      <c r="H517" s="22">
        <f>IF(K517=I517,1,0)</f>
        <v>1</v>
      </c>
      <c r="I517" s="1">
        <v>72</v>
      </c>
      <c r="J517" s="1">
        <f>'n=100'!$M$2062</f>
        <v>72</v>
      </c>
      <c r="K517" s="1">
        <v>72</v>
      </c>
    </row>
    <row r="518" spans="1:18" x14ac:dyDescent="0.3">
      <c r="A518" s="1">
        <f t="shared" si="8"/>
        <v>0</v>
      </c>
      <c r="B518" s="1">
        <v>517</v>
      </c>
      <c r="C518" s="4">
        <f>'n=100'!$H$2066</f>
        <v>0.47700000000000009</v>
      </c>
      <c r="D518" s="21">
        <v>0.44700000000000001</v>
      </c>
      <c r="E518" s="21">
        <f>(J518-I518)/I518*100</f>
        <v>0</v>
      </c>
      <c r="F518" s="21">
        <f>(K518-I518)/I518*100</f>
        <v>0</v>
      </c>
      <c r="G518" s="22">
        <f>IF(J518=I518,1,0)</f>
        <v>1</v>
      </c>
      <c r="H518" s="22">
        <f>IF(K518=I518,1,0)</f>
        <v>1</v>
      </c>
      <c r="I518" s="1">
        <v>65</v>
      </c>
      <c r="J518" s="1">
        <f>'n=100'!$M$2066</f>
        <v>65</v>
      </c>
      <c r="K518" s="1">
        <v>65</v>
      </c>
    </row>
    <row r="519" spans="1:18" x14ac:dyDescent="0.3">
      <c r="A519" s="1">
        <f t="shared" si="8"/>
        <v>0</v>
      </c>
      <c r="B519" s="1">
        <v>518</v>
      </c>
      <c r="C519" s="4">
        <f>'n=100'!$H$2070</f>
        <v>0.53700000000000003</v>
      </c>
      <c r="D519" s="21">
        <v>0.41599999999999998</v>
      </c>
      <c r="E519" s="21">
        <f>(J519-I519)/I519*100</f>
        <v>0</v>
      </c>
      <c r="F519" s="21">
        <f>(K519-I519)/I519*100</f>
        <v>0</v>
      </c>
      <c r="G519" s="22">
        <f>IF(J519=I519,1,0)</f>
        <v>1</v>
      </c>
      <c r="H519" s="22">
        <f>IF(K519=I519,1,0)</f>
        <v>1</v>
      </c>
      <c r="I519" s="1">
        <v>64</v>
      </c>
      <c r="J519" s="1">
        <f>'n=100'!$M$2070</f>
        <v>64</v>
      </c>
      <c r="K519" s="1">
        <v>64</v>
      </c>
    </row>
    <row r="520" spans="1:18" x14ac:dyDescent="0.3">
      <c r="A520" s="1">
        <f t="shared" si="8"/>
        <v>0</v>
      </c>
      <c r="B520" s="1">
        <v>519</v>
      </c>
      <c r="C520" s="4">
        <f>'n=100'!$H$2074</f>
        <v>0.505</v>
      </c>
      <c r="D520" s="21">
        <v>0.38900000000000001</v>
      </c>
      <c r="E520" s="21">
        <f>(J520-I520)/I520*100</f>
        <v>0</v>
      </c>
      <c r="F520" s="21">
        <f>(K520-I520)/I520*100</f>
        <v>0</v>
      </c>
      <c r="G520" s="22">
        <f>IF(J520=I520,1,0)</f>
        <v>1</v>
      </c>
      <c r="H520" s="22">
        <f>IF(K520=I520,1,0)</f>
        <v>1</v>
      </c>
      <c r="I520" s="1">
        <v>66</v>
      </c>
      <c r="J520" s="1">
        <f>'n=100'!$M$2074</f>
        <v>66</v>
      </c>
      <c r="K520" s="1">
        <v>66</v>
      </c>
    </row>
    <row r="521" spans="1:18" x14ac:dyDescent="0.3">
      <c r="A521" s="1">
        <f t="shared" si="8"/>
        <v>0</v>
      </c>
      <c r="B521" s="1">
        <v>520</v>
      </c>
      <c r="C521" s="4">
        <f>'n=100'!$H$2078</f>
        <v>2.0299999999999998</v>
      </c>
      <c r="D521" s="21">
        <v>0.375</v>
      </c>
      <c r="E521" s="21">
        <f>(J521-I521)/I521*100</f>
        <v>0</v>
      </c>
      <c r="F521" s="21">
        <f>(K521-I521)/I521*100</f>
        <v>0</v>
      </c>
      <c r="G521" s="22">
        <f>IF(J521=I521,1,0)</f>
        <v>1</v>
      </c>
      <c r="H521" s="22">
        <f>IF(K521=I521,1,0)</f>
        <v>1</v>
      </c>
      <c r="I521" s="1">
        <v>65</v>
      </c>
      <c r="J521" s="1">
        <f>'n=100'!$M$2078</f>
        <v>65</v>
      </c>
      <c r="K521" s="1">
        <v>65</v>
      </c>
    </row>
    <row r="522" spans="1:18" x14ac:dyDescent="0.3">
      <c r="A522" s="1">
        <f t="shared" si="8"/>
        <v>0</v>
      </c>
      <c r="B522" s="1">
        <v>521</v>
      </c>
      <c r="C522" s="4">
        <f>'n=100'!$H$2082</f>
        <v>0.55600000000000005</v>
      </c>
      <c r="D522" s="21">
        <v>0.38800000000000001</v>
      </c>
      <c r="E522" s="21">
        <f>(J522-I522)/I522*100</f>
        <v>0</v>
      </c>
      <c r="F522" s="21">
        <f>(K522-I522)/I522*100</f>
        <v>0</v>
      </c>
      <c r="G522" s="22">
        <f>IF(J522=I522,1,0)</f>
        <v>1</v>
      </c>
      <c r="H522" s="22">
        <f>IF(K522=I522,1,0)</f>
        <v>1</v>
      </c>
      <c r="I522" s="1">
        <v>74</v>
      </c>
      <c r="J522" s="1">
        <f>'n=100'!$M$2082</f>
        <v>74</v>
      </c>
      <c r="K522" s="1">
        <v>74</v>
      </c>
    </row>
    <row r="523" spans="1:18" x14ac:dyDescent="0.3">
      <c r="A523" s="1">
        <f t="shared" si="8"/>
        <v>0</v>
      </c>
      <c r="B523" s="1">
        <v>522</v>
      </c>
      <c r="C523" s="4">
        <f>'n=100'!$H$2086</f>
        <v>2.645</v>
      </c>
      <c r="D523" s="21">
        <v>0.53500000000000003</v>
      </c>
      <c r="E523" s="21">
        <f>(J523-I523)/I523*100</f>
        <v>0</v>
      </c>
      <c r="F523" s="21">
        <f>(K523-I523)/I523*100</f>
        <v>0</v>
      </c>
      <c r="G523" s="22">
        <f>IF(J523=I523,1,0)</f>
        <v>1</v>
      </c>
      <c r="H523" s="22">
        <f>IF(K523=I523,1,0)</f>
        <v>1</v>
      </c>
      <c r="I523" s="1">
        <v>65</v>
      </c>
      <c r="J523" s="1">
        <f>'n=100'!$M$2086</f>
        <v>65</v>
      </c>
      <c r="K523" s="1">
        <v>65</v>
      </c>
    </row>
    <row r="524" spans="1:18" x14ac:dyDescent="0.3">
      <c r="A524" s="1">
        <f t="shared" si="8"/>
        <v>0</v>
      </c>
      <c r="B524" s="1">
        <v>523</v>
      </c>
      <c r="C524" s="4">
        <f>'n=100'!$H$2090</f>
        <v>0.54200000000000004</v>
      </c>
      <c r="D524" s="21">
        <v>0.45400000000000001</v>
      </c>
      <c r="E524" s="21">
        <f>(J524-I524)/I524*100</f>
        <v>0</v>
      </c>
      <c r="F524" s="21">
        <f>(K524-I524)/I524*100</f>
        <v>0</v>
      </c>
      <c r="G524" s="22">
        <f>IF(J524=I524,1,0)</f>
        <v>1</v>
      </c>
      <c r="H524" s="22">
        <f>IF(K524=I524,1,0)</f>
        <v>1</v>
      </c>
      <c r="I524" s="1">
        <v>62</v>
      </c>
      <c r="J524" s="1">
        <f>'n=100'!$M$2090</f>
        <v>62</v>
      </c>
      <c r="K524" s="1">
        <v>62</v>
      </c>
    </row>
    <row r="525" spans="1:18" x14ac:dyDescent="0.3">
      <c r="A525" s="1">
        <f t="shared" si="8"/>
        <v>0</v>
      </c>
      <c r="B525" s="1">
        <v>524</v>
      </c>
      <c r="C525" s="4">
        <f>'n=100'!$H$2094</f>
        <v>2.0219999999999998</v>
      </c>
      <c r="D525" s="21">
        <v>0.437</v>
      </c>
      <c r="E525" s="21">
        <f>(J525-I525)/I525*100</f>
        <v>0</v>
      </c>
      <c r="F525" s="21">
        <f>(K525-I525)/I525*100</f>
        <v>0</v>
      </c>
      <c r="G525" s="22">
        <f>IF(J525=I525,1,0)</f>
        <v>1</v>
      </c>
      <c r="H525" s="22">
        <f>IF(K525=I525,1,0)</f>
        <v>1</v>
      </c>
      <c r="I525" s="1">
        <v>65</v>
      </c>
      <c r="J525" s="1">
        <f>'n=100'!$M$2094</f>
        <v>65</v>
      </c>
      <c r="K525" s="1">
        <v>65</v>
      </c>
    </row>
    <row r="526" spans="1:18" x14ac:dyDescent="0.3">
      <c r="A526" s="1">
        <f t="shared" si="8"/>
        <v>1</v>
      </c>
      <c r="B526" s="1">
        <v>525</v>
      </c>
      <c r="C526" s="4">
        <f>'n=100'!$H$2098</f>
        <v>2.1469999999999998</v>
      </c>
      <c r="D526" s="4">
        <v>0.42</v>
      </c>
      <c r="E526" s="21">
        <f>(J526-I526)/I526*100</f>
        <v>0</v>
      </c>
      <c r="F526" s="21">
        <f>(K526-I526)/I526*100</f>
        <v>0</v>
      </c>
      <c r="G526" s="22">
        <f>IF(J526=I526,1,0)</f>
        <v>1</v>
      </c>
      <c r="H526" s="22">
        <f>IF(K526=I526,1,0)</f>
        <v>1</v>
      </c>
      <c r="I526" s="1">
        <v>66</v>
      </c>
      <c r="J526" s="1">
        <f>'n=100'!$M$2098</f>
        <v>66</v>
      </c>
      <c r="K526" s="1">
        <v>66</v>
      </c>
      <c r="M526" s="21">
        <f>AVERAGE(C502:C526)</f>
        <v>1.3255600000000001</v>
      </c>
      <c r="N526" s="21">
        <f t="shared" ref="N526" si="9">AVERAGE(D502:D526)</f>
        <v>0.44395999999999991</v>
      </c>
      <c r="O526" s="21">
        <f t="shared" ref="O526" si="10">AVERAGE(E502:E526)</f>
        <v>0</v>
      </c>
      <c r="P526" s="21">
        <f>AVERAGE(F502:F526)</f>
        <v>0</v>
      </c>
      <c r="Q526" s="22">
        <f>SUM(G502:G526)</f>
        <v>25</v>
      </c>
      <c r="R526" s="22">
        <f>SUM(H502:H526)</f>
        <v>25</v>
      </c>
    </row>
  </sheetData>
  <autoFilter ref="A1:K526" xr:uid="{CF129A9F-EC7D-4E07-8290-75949DA4305D}"/>
  <phoneticPr fontId="1" type="noConversion"/>
  <pageMargins left="0.7" right="0.7" top="0.75" bottom="0.75" header="0.3" footer="0.3"/>
  <ignoredErrors>
    <ignoredError sqref="M26:N527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64193-AB52-4A64-8BE8-6B3FC04E6A71}">
  <dimension ref="A1:BB526"/>
  <sheetViews>
    <sheetView workbookViewId="0">
      <selection activeCell="U2" sqref="U2"/>
    </sheetView>
  </sheetViews>
  <sheetFormatPr defaultRowHeight="14" x14ac:dyDescent="0.3"/>
  <cols>
    <col min="1" max="1" width="2.1640625" style="1" bestFit="1" customWidth="1"/>
    <col min="2" max="2" width="13.33203125" style="1" bestFit="1" customWidth="1"/>
    <col min="3" max="3" width="8.83203125" style="4" bestFit="1" customWidth="1"/>
    <col min="4" max="4" width="10.1640625" style="4" bestFit="1" customWidth="1"/>
    <col min="5" max="5" width="8.4140625" style="4" bestFit="1" customWidth="1"/>
    <col min="6" max="6" width="9.75" style="4" bestFit="1" customWidth="1"/>
    <col min="7" max="7" width="8.08203125" style="1" bestFit="1" customWidth="1"/>
    <col min="8" max="8" width="9.4140625" style="1" bestFit="1" customWidth="1"/>
    <col min="9" max="9" width="3.1640625" style="1" bestFit="1" customWidth="1"/>
    <col min="10" max="10" width="7.58203125" style="1" bestFit="1" customWidth="1"/>
    <col min="11" max="11" width="8.9140625" style="1" bestFit="1" customWidth="1"/>
    <col min="12" max="19" width="8.6640625" style="1"/>
    <col min="20" max="20" width="14.4140625" style="1" bestFit="1" customWidth="1"/>
    <col min="21" max="21" width="8.83203125" style="4" bestFit="1" customWidth="1"/>
    <col min="22" max="22" width="10.1640625" style="4" bestFit="1" customWidth="1"/>
    <col min="23" max="23" width="8.4140625" style="4" bestFit="1" customWidth="1"/>
    <col min="24" max="24" width="9.75" style="4" bestFit="1" customWidth="1"/>
    <col min="25" max="25" width="8.08203125" style="1" bestFit="1" customWidth="1"/>
    <col min="26" max="26" width="9.4140625" style="1" bestFit="1" customWidth="1"/>
    <col min="27" max="27" width="3.1640625" style="1" bestFit="1" customWidth="1"/>
    <col min="28" max="28" width="7.58203125" style="1" bestFit="1" customWidth="1"/>
    <col min="29" max="29" width="8.9140625" style="1" bestFit="1" customWidth="1"/>
    <col min="30" max="36" width="8.9140625" style="1" customWidth="1"/>
    <col min="37" max="37" width="8.6640625" style="1"/>
    <col min="38" max="38" width="15.5" style="1" bestFit="1" customWidth="1"/>
    <col min="39" max="39" width="8.83203125" style="4" bestFit="1" customWidth="1"/>
    <col min="40" max="40" width="10.1640625" style="4" bestFit="1" customWidth="1"/>
    <col min="41" max="41" width="8.4140625" style="4" bestFit="1" customWidth="1"/>
    <col min="42" max="42" width="9.75" style="4" bestFit="1" customWidth="1"/>
    <col min="43" max="43" width="8.08203125" style="1" bestFit="1" customWidth="1"/>
    <col min="44" max="44" width="9.4140625" style="1" bestFit="1" customWidth="1"/>
    <col min="45" max="45" width="4.1640625" style="1" bestFit="1" customWidth="1"/>
    <col min="46" max="46" width="7.58203125" style="1" bestFit="1" customWidth="1"/>
    <col min="47" max="47" width="8.9140625" style="1" bestFit="1" customWidth="1"/>
    <col min="48" max="16384" width="8.6640625" style="1"/>
  </cols>
  <sheetData>
    <row r="1" spans="1:47" x14ac:dyDescent="0.3">
      <c r="B1" s="5" t="s">
        <v>40</v>
      </c>
      <c r="C1" s="4" t="s">
        <v>30</v>
      </c>
      <c r="D1" s="4" t="s">
        <v>36</v>
      </c>
      <c r="E1" s="4" t="s">
        <v>32</v>
      </c>
      <c r="F1" s="4" t="s">
        <v>37</v>
      </c>
      <c r="G1" s="1" t="s">
        <v>34</v>
      </c>
      <c r="H1" s="1" t="s">
        <v>38</v>
      </c>
      <c r="I1" s="1" t="s">
        <v>4</v>
      </c>
      <c r="J1" s="1" t="s">
        <v>29</v>
      </c>
      <c r="K1" s="1" t="s">
        <v>39</v>
      </c>
      <c r="T1" s="5" t="s">
        <v>41</v>
      </c>
      <c r="U1" s="4" t="s">
        <v>30</v>
      </c>
      <c r="V1" s="4" t="s">
        <v>36</v>
      </c>
      <c r="W1" s="4" t="s">
        <v>32</v>
      </c>
      <c r="X1" s="4" t="s">
        <v>37</v>
      </c>
      <c r="Y1" s="1" t="s">
        <v>34</v>
      </c>
      <c r="Z1" s="1" t="s">
        <v>38</v>
      </c>
      <c r="AA1" s="1" t="s">
        <v>4</v>
      </c>
      <c r="AB1" s="1" t="s">
        <v>29</v>
      </c>
      <c r="AC1" s="1" t="s">
        <v>39</v>
      </c>
      <c r="AL1" s="5" t="s">
        <v>42</v>
      </c>
      <c r="AM1" s="4" t="s">
        <v>30</v>
      </c>
      <c r="AN1" s="4" t="s">
        <v>36</v>
      </c>
      <c r="AO1" s="4" t="s">
        <v>32</v>
      </c>
      <c r="AP1" s="4" t="s">
        <v>37</v>
      </c>
      <c r="AQ1" s="1" t="s">
        <v>34</v>
      </c>
      <c r="AR1" s="1" t="s">
        <v>38</v>
      </c>
      <c r="AS1" s="1" t="s">
        <v>4</v>
      </c>
      <c r="AT1" s="1" t="s">
        <v>29</v>
      </c>
      <c r="AU1" s="1" t="s">
        <v>39</v>
      </c>
    </row>
    <row r="2" spans="1:47" x14ac:dyDescent="0.3">
      <c r="A2" s="1">
        <f>IF(MOD(B2,25)=0,1,0)</f>
        <v>0</v>
      </c>
      <c r="B2" s="1">
        <v>1</v>
      </c>
      <c r="C2" s="4">
        <f>'n=50'!$H$2</f>
        <v>0.309</v>
      </c>
      <c r="D2" s="17">
        <v>300.01</v>
      </c>
      <c r="E2" s="4">
        <f>(J2-I2)/I2*100</f>
        <v>0</v>
      </c>
      <c r="F2" s="4">
        <f>(K2-I2)/I2*100</f>
        <v>0</v>
      </c>
      <c r="G2" s="1">
        <f>IF(J2=I2,1,0)</f>
        <v>1</v>
      </c>
      <c r="H2" s="1">
        <f>IF(K2=I2,1,0)</f>
        <v>1</v>
      </c>
      <c r="I2" s="6">
        <v>9</v>
      </c>
      <c r="J2" s="1">
        <f>'n=50'!$M$2</f>
        <v>9</v>
      </c>
      <c r="K2" s="6">
        <v>9</v>
      </c>
      <c r="T2" s="1">
        <v>1</v>
      </c>
      <c r="U2" s="3">
        <f>'n=100'!$H$2</f>
        <v>2.8489999999999998</v>
      </c>
      <c r="V2" s="17">
        <v>0.11</v>
      </c>
      <c r="W2" s="4">
        <f>(AB2-AA2)/AA2*100</f>
        <v>0</v>
      </c>
      <c r="X2" s="4">
        <f>(AC2-AA2)/AA2*100</f>
        <v>0</v>
      </c>
      <c r="Y2" s="1">
        <f>IF(AB2=AA2,1,0)</f>
        <v>1</v>
      </c>
      <c r="Z2" s="1">
        <f>IF(AC2=AA2,1,0)</f>
        <v>1</v>
      </c>
      <c r="AA2" s="6">
        <v>23</v>
      </c>
      <c r="AB2" s="1">
        <f>'n=100'!$M$2</f>
        <v>23</v>
      </c>
      <c r="AC2" s="6">
        <v>23</v>
      </c>
      <c r="AD2" s="6"/>
      <c r="AE2" s="6"/>
      <c r="AF2" s="6"/>
      <c r="AG2" s="6"/>
      <c r="AH2" s="6"/>
      <c r="AI2" s="6"/>
      <c r="AJ2" s="6"/>
      <c r="AL2" s="1">
        <v>1</v>
      </c>
      <c r="AM2" s="17">
        <f>'n=1000'!$H$2</f>
        <v>466.35899999999998</v>
      </c>
      <c r="AN2" s="17">
        <v>87.23</v>
      </c>
      <c r="AO2" s="4">
        <f>(AT2-AS2)/AS2*100</f>
        <v>0</v>
      </c>
      <c r="AP2" s="4">
        <f>(AU2-AS2)/AS2*100</f>
        <v>0</v>
      </c>
      <c r="AQ2" s="1">
        <f>IF(AT2=AS2,1,0)</f>
        <v>1</v>
      </c>
      <c r="AR2" s="1">
        <f>IF(AU2=AS2,1,0)</f>
        <v>1</v>
      </c>
      <c r="AS2" s="6">
        <v>135</v>
      </c>
      <c r="AT2" s="1">
        <f>'n=1000'!$M$2</f>
        <v>135</v>
      </c>
      <c r="AU2" s="6">
        <v>135</v>
      </c>
    </row>
    <row r="3" spans="1:47" x14ac:dyDescent="0.3">
      <c r="A3" s="1">
        <f t="shared" ref="A3:A66" si="0">IF(MOD(B3,25)=0,1,0)</f>
        <v>0</v>
      </c>
      <c r="B3" s="1">
        <v>2</v>
      </c>
      <c r="C3" s="4">
        <f>'n=50'!$H$6</f>
        <v>0.154</v>
      </c>
      <c r="D3" s="17">
        <v>0.02</v>
      </c>
      <c r="E3" s="4">
        <f t="shared" ref="E3:E66" si="1">(J3-I3)/I3*100</f>
        <v>0</v>
      </c>
      <c r="F3" s="4">
        <f t="shared" ref="F3:F66" si="2">(K3-I3)/I3*100</f>
        <v>0</v>
      </c>
      <c r="G3" s="1">
        <f t="shared" ref="G3:G66" si="3">IF(J3=I3,1,0)</f>
        <v>1</v>
      </c>
      <c r="H3" s="1">
        <f t="shared" ref="H3:H66" si="4">IF(K3=I3,1,0)</f>
        <v>1</v>
      </c>
      <c r="I3" s="6">
        <v>8</v>
      </c>
      <c r="J3" s="1">
        <f>'n=50'!$M$6</f>
        <v>8</v>
      </c>
      <c r="K3" s="6">
        <v>8</v>
      </c>
      <c r="T3" s="1">
        <v>2</v>
      </c>
      <c r="U3" s="3">
        <f>'n=100'!$H$6</f>
        <v>3.8069999999999999</v>
      </c>
      <c r="V3" s="17">
        <v>0.1</v>
      </c>
      <c r="W3" s="4">
        <f t="shared" ref="W3:W66" si="5">(AB3-AA3)/AA3*100</f>
        <v>0</v>
      </c>
      <c r="X3" s="4">
        <f t="shared" ref="X3:X66" si="6">(AC3-AA3)/AA3*100</f>
        <v>0</v>
      </c>
      <c r="Y3" s="1">
        <f t="shared" ref="Y3:Y66" si="7">IF(AB3=AA3,1,0)</f>
        <v>1</v>
      </c>
      <c r="Z3" s="1">
        <f t="shared" ref="Z3:Z66" si="8">IF(AC3=AA3,1,0)</f>
        <v>1</v>
      </c>
      <c r="AA3" s="6">
        <v>21</v>
      </c>
      <c r="AB3" s="1">
        <f>'n=100'!$M$6</f>
        <v>21</v>
      </c>
      <c r="AC3" s="6">
        <v>21</v>
      </c>
      <c r="AD3" s="6"/>
      <c r="AE3" s="6"/>
      <c r="AF3" s="6"/>
      <c r="AG3" s="6"/>
      <c r="AH3" s="6"/>
      <c r="AI3" s="6"/>
      <c r="AJ3" s="6"/>
      <c r="AL3" s="1">
        <v>2</v>
      </c>
      <c r="AM3" s="4">
        <f>'n=1000'!$H$6</f>
        <v>448.03699999999998</v>
      </c>
      <c r="AN3" s="17">
        <v>11.11</v>
      </c>
      <c r="AO3" s="4">
        <f t="shared" ref="AO3:AO66" si="9">(AT3-AS3)/AS3*100</f>
        <v>0</v>
      </c>
      <c r="AP3" s="4">
        <f t="shared" ref="AP3:AP66" si="10">(AU3-AS3)/AS3*100</f>
        <v>0</v>
      </c>
      <c r="AQ3" s="1">
        <f t="shared" ref="AQ3:AQ66" si="11">IF(AT3=AS3,1,0)</f>
        <v>1</v>
      </c>
      <c r="AR3" s="1">
        <f t="shared" ref="AR3:AR66" si="12">IF(AU3=AS3,1,0)</f>
        <v>1</v>
      </c>
      <c r="AS3" s="6">
        <v>137</v>
      </c>
      <c r="AT3" s="1">
        <f>'n=1000'!$M$6</f>
        <v>137</v>
      </c>
      <c r="AU3" s="6">
        <v>137</v>
      </c>
    </row>
    <row r="4" spans="1:47" x14ac:dyDescent="0.3">
      <c r="A4" s="1">
        <f t="shared" si="0"/>
        <v>0</v>
      </c>
      <c r="B4" s="1">
        <v>3</v>
      </c>
      <c r="C4" s="4">
        <f>'n=50'!$H$10</f>
        <v>0.14099999999999999</v>
      </c>
      <c r="D4" s="17">
        <v>0.01</v>
      </c>
      <c r="E4" s="4">
        <f t="shared" si="1"/>
        <v>0</v>
      </c>
      <c r="F4" s="4">
        <f t="shared" si="2"/>
        <v>0</v>
      </c>
      <c r="G4" s="1">
        <f t="shared" si="3"/>
        <v>1</v>
      </c>
      <c r="H4" s="1">
        <f t="shared" si="4"/>
        <v>1</v>
      </c>
      <c r="I4" s="6">
        <v>8</v>
      </c>
      <c r="J4" s="1">
        <f>'n=50'!$M$10</f>
        <v>8</v>
      </c>
      <c r="K4" s="6">
        <v>8</v>
      </c>
      <c r="T4" s="1">
        <v>3</v>
      </c>
      <c r="U4" s="3">
        <f>'n=100'!$H$10</f>
        <v>2.8150000000000004</v>
      </c>
      <c r="V4" s="17">
        <v>0.08</v>
      </c>
      <c r="W4" s="4">
        <f t="shared" si="5"/>
        <v>0</v>
      </c>
      <c r="X4" s="4">
        <f t="shared" si="6"/>
        <v>0</v>
      </c>
      <c r="Y4" s="1">
        <f t="shared" si="7"/>
        <v>1</v>
      </c>
      <c r="Z4" s="1">
        <f t="shared" si="8"/>
        <v>1</v>
      </c>
      <c r="AA4" s="6">
        <v>20</v>
      </c>
      <c r="AB4" s="1">
        <f>'n=100'!$M$10</f>
        <v>20</v>
      </c>
      <c r="AC4" s="6">
        <v>20</v>
      </c>
      <c r="AD4" s="6"/>
      <c r="AE4" s="6"/>
      <c r="AF4" s="6"/>
      <c r="AG4" s="6"/>
      <c r="AH4" s="6"/>
      <c r="AI4" s="6"/>
      <c r="AJ4" s="6"/>
      <c r="AL4" s="1">
        <v>3</v>
      </c>
      <c r="AM4" s="4">
        <f>'n=1000'!$H$10</f>
        <v>533.24300000000005</v>
      </c>
      <c r="AN4" s="17">
        <v>133.24</v>
      </c>
      <c r="AO4" s="4">
        <f t="shared" si="9"/>
        <v>0</v>
      </c>
      <c r="AP4" s="4">
        <f t="shared" si="10"/>
        <v>0</v>
      </c>
      <c r="AQ4" s="1">
        <f t="shared" si="11"/>
        <v>1</v>
      </c>
      <c r="AR4" s="1">
        <f t="shared" si="12"/>
        <v>1</v>
      </c>
      <c r="AS4" s="6">
        <v>136</v>
      </c>
      <c r="AT4" s="1">
        <f>'n=1000'!$M$10</f>
        <v>136</v>
      </c>
      <c r="AU4" s="6">
        <v>136</v>
      </c>
    </row>
    <row r="5" spans="1:47" x14ac:dyDescent="0.3">
      <c r="A5" s="1">
        <f t="shared" si="0"/>
        <v>0</v>
      </c>
      <c r="B5" s="1">
        <v>4</v>
      </c>
      <c r="C5" s="4">
        <f>'n=50'!$H$14</f>
        <v>1.8000000000000002E-2</v>
      </c>
      <c r="D5" s="17">
        <v>0.01</v>
      </c>
      <c r="E5" s="4">
        <f t="shared" si="1"/>
        <v>0</v>
      </c>
      <c r="F5" s="4">
        <f t="shared" si="2"/>
        <v>0</v>
      </c>
      <c r="G5" s="1">
        <f t="shared" si="3"/>
        <v>1</v>
      </c>
      <c r="H5" s="1">
        <f t="shared" si="4"/>
        <v>1</v>
      </c>
      <c r="I5" s="6">
        <v>8</v>
      </c>
      <c r="J5" s="1">
        <f>'n=50'!$M$14</f>
        <v>8</v>
      </c>
      <c r="K5" s="6">
        <v>8</v>
      </c>
      <c r="T5" s="1">
        <v>4</v>
      </c>
      <c r="U5" s="3">
        <f>'n=100'!$H$14</f>
        <v>3.16</v>
      </c>
      <c r="V5" s="17">
        <v>0.08</v>
      </c>
      <c r="W5" s="4">
        <f t="shared" si="5"/>
        <v>0</v>
      </c>
      <c r="X5" s="4">
        <f t="shared" si="6"/>
        <v>0</v>
      </c>
      <c r="Y5" s="1">
        <f t="shared" si="7"/>
        <v>1</v>
      </c>
      <c r="Z5" s="1">
        <f t="shared" si="8"/>
        <v>1</v>
      </c>
      <c r="AA5" s="6">
        <v>24</v>
      </c>
      <c r="AB5" s="1">
        <f>'n=100'!$M$14</f>
        <v>24</v>
      </c>
      <c r="AC5" s="6">
        <v>24</v>
      </c>
      <c r="AD5" s="6"/>
      <c r="AE5" s="6"/>
      <c r="AF5" s="6"/>
      <c r="AG5" s="6"/>
      <c r="AH5" s="6"/>
      <c r="AI5" s="6"/>
      <c r="AJ5" s="6"/>
      <c r="AL5" s="1">
        <v>4</v>
      </c>
      <c r="AM5" s="4">
        <f>'n=1000'!$H$14</f>
        <v>724.20399999999995</v>
      </c>
      <c r="AN5" s="17">
        <v>0.82</v>
      </c>
      <c r="AO5" s="4">
        <f t="shared" si="9"/>
        <v>0</v>
      </c>
      <c r="AP5" s="4">
        <f t="shared" si="10"/>
        <v>0</v>
      </c>
      <c r="AQ5" s="1">
        <f t="shared" si="11"/>
        <v>1</v>
      </c>
      <c r="AR5" s="1">
        <f t="shared" si="12"/>
        <v>1</v>
      </c>
      <c r="AS5" s="6">
        <v>138</v>
      </c>
      <c r="AT5" s="1">
        <f>'n=1000'!$M$14</f>
        <v>138</v>
      </c>
      <c r="AU5" s="6">
        <v>138</v>
      </c>
    </row>
    <row r="6" spans="1:47" x14ac:dyDescent="0.3">
      <c r="A6" s="1">
        <f t="shared" si="0"/>
        <v>0</v>
      </c>
      <c r="B6" s="1">
        <v>5</v>
      </c>
      <c r="C6" s="4">
        <f>'n=50'!$H$18</f>
        <v>0.03</v>
      </c>
      <c r="D6" s="17">
        <v>0.01</v>
      </c>
      <c r="E6" s="4">
        <f t="shared" si="1"/>
        <v>0</v>
      </c>
      <c r="F6" s="4">
        <f t="shared" si="2"/>
        <v>0</v>
      </c>
      <c r="G6" s="1">
        <f t="shared" si="3"/>
        <v>1</v>
      </c>
      <c r="H6" s="1">
        <f t="shared" si="4"/>
        <v>1</v>
      </c>
      <c r="I6" s="6">
        <v>8</v>
      </c>
      <c r="J6" s="1">
        <f>'n=50'!$M$18</f>
        <v>8</v>
      </c>
      <c r="K6" s="6">
        <v>8</v>
      </c>
      <c r="T6" s="1">
        <v>5</v>
      </c>
      <c r="U6" s="3">
        <f>'n=100'!$H$18</f>
        <v>4.5670000000000002</v>
      </c>
      <c r="V6" s="17">
        <v>180.87</v>
      </c>
      <c r="W6" s="4">
        <f t="shared" si="5"/>
        <v>0</v>
      </c>
      <c r="X6" s="4">
        <f t="shared" si="6"/>
        <v>0</v>
      </c>
      <c r="Y6" s="1">
        <f t="shared" si="7"/>
        <v>1</v>
      </c>
      <c r="Z6" s="1">
        <f t="shared" si="8"/>
        <v>1</v>
      </c>
      <c r="AA6" s="6">
        <v>22</v>
      </c>
      <c r="AB6" s="1">
        <f>'n=100'!$M$18</f>
        <v>22</v>
      </c>
      <c r="AC6" s="6">
        <v>22</v>
      </c>
      <c r="AD6" s="6"/>
      <c r="AE6" s="6"/>
      <c r="AF6" s="6"/>
      <c r="AG6" s="6"/>
      <c r="AH6" s="6"/>
      <c r="AI6" s="6"/>
      <c r="AJ6" s="6"/>
      <c r="AL6" s="1">
        <v>5</v>
      </c>
      <c r="AM6" s="4">
        <f>'n=1000'!$H$18</f>
        <v>410.29599999999999</v>
      </c>
      <c r="AN6" s="17">
        <v>165.82</v>
      </c>
      <c r="AO6" s="4">
        <f t="shared" si="9"/>
        <v>0</v>
      </c>
      <c r="AP6" s="4">
        <f t="shared" si="10"/>
        <v>0</v>
      </c>
      <c r="AQ6" s="1">
        <f t="shared" si="11"/>
        <v>1</v>
      </c>
      <c r="AR6" s="1">
        <f t="shared" si="12"/>
        <v>1</v>
      </c>
      <c r="AS6" s="6">
        <v>135</v>
      </c>
      <c r="AT6" s="1">
        <f>'n=1000'!$M$18</f>
        <v>135</v>
      </c>
      <c r="AU6" s="6">
        <v>135</v>
      </c>
    </row>
    <row r="7" spans="1:47" x14ac:dyDescent="0.3">
      <c r="A7" s="1">
        <f t="shared" si="0"/>
        <v>0</v>
      </c>
      <c r="B7" s="1">
        <v>6</v>
      </c>
      <c r="C7" s="4">
        <f>'n=50'!$H$22</f>
        <v>0.02</v>
      </c>
      <c r="D7" s="17">
        <v>0.01</v>
      </c>
      <c r="E7" s="4">
        <f t="shared" si="1"/>
        <v>0</v>
      </c>
      <c r="F7" s="4">
        <f t="shared" si="2"/>
        <v>0</v>
      </c>
      <c r="G7" s="1">
        <f t="shared" si="3"/>
        <v>1</v>
      </c>
      <c r="H7" s="1">
        <f t="shared" si="4"/>
        <v>1</v>
      </c>
      <c r="I7" s="6">
        <v>8</v>
      </c>
      <c r="J7" s="1">
        <f>'n=50'!$M$22</f>
        <v>8</v>
      </c>
      <c r="K7" s="6">
        <v>8</v>
      </c>
      <c r="T7" s="1">
        <v>6</v>
      </c>
      <c r="U7" s="3">
        <f>'n=100'!$H$22</f>
        <v>9.3629999999999995</v>
      </c>
      <c r="V7" s="17">
        <v>0.08</v>
      </c>
      <c r="W7" s="4">
        <f t="shared" si="5"/>
        <v>0</v>
      </c>
      <c r="X7" s="4">
        <f t="shared" si="6"/>
        <v>0</v>
      </c>
      <c r="Y7" s="1">
        <f t="shared" si="7"/>
        <v>1</v>
      </c>
      <c r="Z7" s="1">
        <f t="shared" si="8"/>
        <v>1</v>
      </c>
      <c r="AA7" s="6">
        <v>22</v>
      </c>
      <c r="AB7" s="1">
        <f>'n=100'!$M$22</f>
        <v>22</v>
      </c>
      <c r="AC7" s="6">
        <v>22</v>
      </c>
      <c r="AD7" s="6"/>
      <c r="AE7" s="6"/>
      <c r="AF7" s="6"/>
      <c r="AG7" s="6"/>
      <c r="AH7" s="6"/>
      <c r="AI7" s="6"/>
      <c r="AJ7" s="6"/>
      <c r="AL7" s="1">
        <v>6</v>
      </c>
      <c r="AM7" s="4">
        <f>'n=1000'!$H$22</f>
        <v>482.88300000000004</v>
      </c>
      <c r="AN7" s="17">
        <v>301.05</v>
      </c>
      <c r="AO7" s="4">
        <f t="shared" si="9"/>
        <v>0</v>
      </c>
      <c r="AP7" s="4">
        <f t="shared" si="10"/>
        <v>0.70921985815602839</v>
      </c>
      <c r="AQ7" s="1">
        <f t="shared" si="11"/>
        <v>1</v>
      </c>
      <c r="AR7" s="1">
        <f t="shared" si="12"/>
        <v>0</v>
      </c>
      <c r="AS7" s="6">
        <v>141</v>
      </c>
      <c r="AT7" s="1">
        <f>'n=1000'!$M$22</f>
        <v>141</v>
      </c>
      <c r="AU7" s="6">
        <v>142</v>
      </c>
    </row>
    <row r="8" spans="1:47" x14ac:dyDescent="0.3">
      <c r="A8" s="1">
        <f t="shared" si="0"/>
        <v>0</v>
      </c>
      <c r="B8" s="1">
        <v>7</v>
      </c>
      <c r="C8" s="4">
        <f>'n=50'!$H$26</f>
        <v>0.1</v>
      </c>
      <c r="D8" s="17">
        <v>0.01</v>
      </c>
      <c r="E8" s="4">
        <f t="shared" si="1"/>
        <v>0</v>
      </c>
      <c r="F8" s="4">
        <f t="shared" si="2"/>
        <v>0</v>
      </c>
      <c r="G8" s="1">
        <f t="shared" si="3"/>
        <v>1</v>
      </c>
      <c r="H8" s="1">
        <f t="shared" si="4"/>
        <v>1</v>
      </c>
      <c r="I8" s="6">
        <v>8</v>
      </c>
      <c r="J8" s="1">
        <f>'n=50'!$M$26</f>
        <v>8</v>
      </c>
      <c r="K8" s="6">
        <v>8</v>
      </c>
      <c r="T8" s="1">
        <v>7</v>
      </c>
      <c r="U8" s="3">
        <f>'n=100'!$H$26</f>
        <v>1.3129999999999999</v>
      </c>
      <c r="V8" s="17">
        <v>0.08</v>
      </c>
      <c r="W8" s="4">
        <f t="shared" si="5"/>
        <v>0</v>
      </c>
      <c r="X8" s="4">
        <f t="shared" si="6"/>
        <v>0</v>
      </c>
      <c r="Y8" s="1">
        <f t="shared" si="7"/>
        <v>1</v>
      </c>
      <c r="Z8" s="1">
        <f t="shared" si="8"/>
        <v>1</v>
      </c>
      <c r="AA8" s="6">
        <v>26</v>
      </c>
      <c r="AB8" s="1">
        <f>'n=100'!$M$26</f>
        <v>26</v>
      </c>
      <c r="AC8" s="6">
        <v>26</v>
      </c>
      <c r="AD8" s="6"/>
      <c r="AE8" s="6"/>
      <c r="AF8" s="6"/>
      <c r="AG8" s="6"/>
      <c r="AH8" s="6"/>
      <c r="AI8" s="6"/>
      <c r="AJ8" s="6"/>
      <c r="AL8" s="1">
        <v>7</v>
      </c>
      <c r="AM8" s="4">
        <f>'n=1000'!$H$26</f>
        <v>373.34300000000002</v>
      </c>
      <c r="AN8" s="17">
        <v>0.91</v>
      </c>
      <c r="AO8" s="4">
        <f t="shared" si="9"/>
        <v>0</v>
      </c>
      <c r="AP8" s="4">
        <f t="shared" si="10"/>
        <v>0</v>
      </c>
      <c r="AQ8" s="1">
        <f t="shared" si="11"/>
        <v>1</v>
      </c>
      <c r="AR8" s="1">
        <f t="shared" si="12"/>
        <v>1</v>
      </c>
      <c r="AS8" s="6">
        <v>136</v>
      </c>
      <c r="AT8" s="1">
        <f>'n=1000'!$M$26</f>
        <v>136</v>
      </c>
      <c r="AU8" s="6">
        <v>136</v>
      </c>
    </row>
    <row r="9" spans="1:47" x14ac:dyDescent="0.3">
      <c r="A9" s="1">
        <f t="shared" si="0"/>
        <v>0</v>
      </c>
      <c r="B9" s="1">
        <v>8</v>
      </c>
      <c r="C9" s="4">
        <f>'n=50'!$H$30</f>
        <v>1.9000000000000003E-2</v>
      </c>
      <c r="D9" s="17">
        <v>0.01</v>
      </c>
      <c r="E9" s="4">
        <f t="shared" si="1"/>
        <v>0</v>
      </c>
      <c r="F9" s="4">
        <f t="shared" si="2"/>
        <v>0</v>
      </c>
      <c r="G9" s="1">
        <f t="shared" si="3"/>
        <v>1</v>
      </c>
      <c r="H9" s="1">
        <f t="shared" si="4"/>
        <v>1</v>
      </c>
      <c r="I9" s="6">
        <v>8</v>
      </c>
      <c r="J9" s="1">
        <f>'n=50'!$M$30</f>
        <v>8</v>
      </c>
      <c r="K9" s="6">
        <v>8</v>
      </c>
      <c r="T9" s="1">
        <v>8</v>
      </c>
      <c r="U9" s="3">
        <f>'n=100'!$H$30</f>
        <v>1.6240000000000001</v>
      </c>
      <c r="V9" s="17">
        <v>0.09</v>
      </c>
      <c r="W9" s="4">
        <f t="shared" si="5"/>
        <v>0</v>
      </c>
      <c r="X9" s="4">
        <f t="shared" si="6"/>
        <v>0</v>
      </c>
      <c r="Y9" s="1">
        <f t="shared" si="7"/>
        <v>1</v>
      </c>
      <c r="Z9" s="1">
        <f t="shared" si="8"/>
        <v>1</v>
      </c>
      <c r="AA9" s="6">
        <v>24</v>
      </c>
      <c r="AB9" s="1">
        <f>'n=100'!$M$30</f>
        <v>24</v>
      </c>
      <c r="AC9" s="6">
        <v>24</v>
      </c>
      <c r="AD9" s="6"/>
      <c r="AE9" s="6"/>
      <c r="AF9" s="6"/>
      <c r="AG9" s="6"/>
      <c r="AH9" s="6"/>
      <c r="AI9" s="6"/>
      <c r="AJ9" s="6"/>
      <c r="AL9" s="1">
        <v>8</v>
      </c>
      <c r="AM9" s="4">
        <f>'n=1000'!$H$30</f>
        <v>371.16399999999999</v>
      </c>
      <c r="AN9" s="17">
        <v>300.93</v>
      </c>
      <c r="AO9" s="4">
        <f t="shared" si="9"/>
        <v>0</v>
      </c>
      <c r="AP9" s="4">
        <f t="shared" si="10"/>
        <v>0.72463768115942029</v>
      </c>
      <c r="AQ9" s="1">
        <f t="shared" si="11"/>
        <v>1</v>
      </c>
      <c r="AR9" s="1">
        <f t="shared" si="12"/>
        <v>0</v>
      </c>
      <c r="AS9" s="6">
        <v>138</v>
      </c>
      <c r="AT9" s="1">
        <f>'n=1000'!$M$30</f>
        <v>138</v>
      </c>
      <c r="AU9" s="6">
        <v>139</v>
      </c>
    </row>
    <row r="10" spans="1:47" x14ac:dyDescent="0.3">
      <c r="A10" s="1">
        <f t="shared" si="0"/>
        <v>0</v>
      </c>
      <c r="B10" s="1">
        <v>9</v>
      </c>
      <c r="C10" s="4">
        <f>'n=50'!$H$34</f>
        <v>0.10100000000000001</v>
      </c>
      <c r="D10" s="17">
        <v>0.01</v>
      </c>
      <c r="E10" s="4">
        <f t="shared" si="1"/>
        <v>0</v>
      </c>
      <c r="F10" s="4">
        <f t="shared" si="2"/>
        <v>0</v>
      </c>
      <c r="G10" s="1">
        <f t="shared" si="3"/>
        <v>1</v>
      </c>
      <c r="H10" s="1">
        <f t="shared" si="4"/>
        <v>1</v>
      </c>
      <c r="I10" s="6">
        <v>9</v>
      </c>
      <c r="J10" s="1">
        <f>'n=50'!$M$34</f>
        <v>9</v>
      </c>
      <c r="K10" s="6">
        <v>9</v>
      </c>
      <c r="T10" s="1">
        <v>9</v>
      </c>
      <c r="U10" s="3">
        <f>'n=100'!$H$34</f>
        <v>1.835</v>
      </c>
      <c r="V10" s="17">
        <v>58.1</v>
      </c>
      <c r="W10" s="4">
        <f t="shared" si="5"/>
        <v>0</v>
      </c>
      <c r="X10" s="4">
        <f t="shared" si="6"/>
        <v>0</v>
      </c>
      <c r="Y10" s="1">
        <f t="shared" si="7"/>
        <v>1</v>
      </c>
      <c r="Z10" s="1">
        <f t="shared" si="8"/>
        <v>1</v>
      </c>
      <c r="AA10" s="6">
        <v>23</v>
      </c>
      <c r="AB10" s="1">
        <f>'n=100'!$M$34</f>
        <v>23</v>
      </c>
      <c r="AC10" s="6">
        <v>23</v>
      </c>
      <c r="AD10" s="6"/>
      <c r="AE10" s="6"/>
      <c r="AF10" s="6"/>
      <c r="AG10" s="6"/>
      <c r="AH10" s="6"/>
      <c r="AI10" s="6"/>
      <c r="AJ10" s="6"/>
      <c r="AL10" s="1">
        <v>9</v>
      </c>
      <c r="AM10" s="4">
        <f>'n=1000'!$H$34</f>
        <v>686.72500000000002</v>
      </c>
      <c r="AN10" s="17">
        <v>1.02</v>
      </c>
      <c r="AO10" s="4">
        <f t="shared" si="9"/>
        <v>0</v>
      </c>
      <c r="AP10" s="4">
        <f t="shared" si="10"/>
        <v>0</v>
      </c>
      <c r="AQ10" s="1">
        <f t="shared" si="11"/>
        <v>1</v>
      </c>
      <c r="AR10" s="1">
        <f t="shared" si="12"/>
        <v>1</v>
      </c>
      <c r="AS10" s="6">
        <v>134</v>
      </c>
      <c r="AT10" s="1">
        <f>'n=1000'!$M$34</f>
        <v>134</v>
      </c>
      <c r="AU10" s="6">
        <v>134</v>
      </c>
    </row>
    <row r="11" spans="1:47" x14ac:dyDescent="0.3">
      <c r="A11" s="1">
        <f t="shared" si="0"/>
        <v>0</v>
      </c>
      <c r="B11" s="1">
        <v>10</v>
      </c>
      <c r="C11" s="4">
        <f>'n=50'!$H$38</f>
        <v>2.3000000000000003E-2</v>
      </c>
      <c r="D11" s="17">
        <v>0.01</v>
      </c>
      <c r="E11" s="4">
        <f t="shared" si="1"/>
        <v>0</v>
      </c>
      <c r="F11" s="4">
        <f t="shared" si="2"/>
        <v>0</v>
      </c>
      <c r="G11" s="1">
        <f t="shared" si="3"/>
        <v>1</v>
      </c>
      <c r="H11" s="1">
        <f t="shared" si="4"/>
        <v>1</v>
      </c>
      <c r="I11" s="6">
        <v>8</v>
      </c>
      <c r="J11" s="1">
        <f>'n=50'!$M$38</f>
        <v>8</v>
      </c>
      <c r="K11" s="6">
        <v>8</v>
      </c>
      <c r="T11" s="1">
        <v>10</v>
      </c>
      <c r="U11" s="3">
        <f>'n=100'!$H$38</f>
        <v>1.5640000000000001</v>
      </c>
      <c r="V11" s="17">
        <v>0.06</v>
      </c>
      <c r="W11" s="4">
        <f t="shared" si="5"/>
        <v>0</v>
      </c>
      <c r="X11" s="4">
        <f t="shared" si="6"/>
        <v>0</v>
      </c>
      <c r="Y11" s="1">
        <f t="shared" si="7"/>
        <v>1</v>
      </c>
      <c r="Z11" s="1">
        <f t="shared" si="8"/>
        <v>1</v>
      </c>
      <c r="AA11" s="6">
        <v>22</v>
      </c>
      <c r="AB11" s="1">
        <f>'n=100'!$M$38</f>
        <v>22</v>
      </c>
      <c r="AC11" s="6">
        <v>22</v>
      </c>
      <c r="AD11" s="6"/>
      <c r="AE11" s="6"/>
      <c r="AF11" s="6"/>
      <c r="AG11" s="6"/>
      <c r="AH11" s="6"/>
      <c r="AI11" s="6"/>
      <c r="AJ11" s="6"/>
      <c r="AL11" s="1">
        <v>10</v>
      </c>
      <c r="AM11" s="4">
        <f>'n=1000'!$H$38</f>
        <v>358.15</v>
      </c>
      <c r="AN11" s="17">
        <v>81.3</v>
      </c>
      <c r="AO11" s="4">
        <f t="shared" si="9"/>
        <v>0</v>
      </c>
      <c r="AP11" s="4">
        <f t="shared" si="10"/>
        <v>0</v>
      </c>
      <c r="AQ11" s="1">
        <f t="shared" si="11"/>
        <v>1</v>
      </c>
      <c r="AR11" s="1">
        <f t="shared" si="12"/>
        <v>1</v>
      </c>
      <c r="AS11" s="6">
        <v>140</v>
      </c>
      <c r="AT11" s="1">
        <f>'n=1000'!$M$38</f>
        <v>140</v>
      </c>
      <c r="AU11" s="6">
        <v>140</v>
      </c>
    </row>
    <row r="12" spans="1:47" x14ac:dyDescent="0.3">
      <c r="A12" s="1">
        <f t="shared" si="0"/>
        <v>0</v>
      </c>
      <c r="B12" s="1">
        <v>11</v>
      </c>
      <c r="C12" s="4">
        <f>'n=50'!$H$42</f>
        <v>4.3999999999999997E-2</v>
      </c>
      <c r="D12" s="17">
        <v>0.01</v>
      </c>
      <c r="E12" s="4">
        <f t="shared" si="1"/>
        <v>0</v>
      </c>
      <c r="F12" s="4">
        <f t="shared" si="2"/>
        <v>0</v>
      </c>
      <c r="G12" s="1">
        <f t="shared" si="3"/>
        <v>1</v>
      </c>
      <c r="H12" s="1">
        <f t="shared" si="4"/>
        <v>1</v>
      </c>
      <c r="I12" s="6">
        <v>8</v>
      </c>
      <c r="J12" s="1">
        <f>'n=50'!$M$42</f>
        <v>8</v>
      </c>
      <c r="K12" s="6">
        <v>8</v>
      </c>
      <c r="T12" s="1">
        <v>11</v>
      </c>
      <c r="U12" s="3">
        <f>'n=100'!$H$42</f>
        <v>5.0960000000000001</v>
      </c>
      <c r="V12" s="17">
        <v>0.16</v>
      </c>
      <c r="W12" s="4">
        <f t="shared" si="5"/>
        <v>0</v>
      </c>
      <c r="X12" s="4">
        <f t="shared" si="6"/>
        <v>0</v>
      </c>
      <c r="Y12" s="1">
        <f t="shared" si="7"/>
        <v>1</v>
      </c>
      <c r="Z12" s="1">
        <f t="shared" si="8"/>
        <v>1</v>
      </c>
      <c r="AA12" s="6">
        <v>24</v>
      </c>
      <c r="AB12" s="1">
        <f>'n=100'!$M$42</f>
        <v>24</v>
      </c>
      <c r="AC12" s="6">
        <v>24</v>
      </c>
      <c r="AD12" s="6"/>
      <c r="AE12" s="6"/>
      <c r="AF12" s="6"/>
      <c r="AG12" s="6"/>
      <c r="AH12" s="6"/>
      <c r="AI12" s="6"/>
      <c r="AJ12" s="6"/>
      <c r="AL12" s="1">
        <v>11</v>
      </c>
      <c r="AM12" s="4">
        <f>'n=1000'!$H$42</f>
        <v>518.24900000000002</v>
      </c>
      <c r="AN12" s="17">
        <v>295.20999999999998</v>
      </c>
      <c r="AO12" s="4">
        <f t="shared" si="9"/>
        <v>0</v>
      </c>
      <c r="AP12" s="4">
        <f t="shared" si="10"/>
        <v>0</v>
      </c>
      <c r="AQ12" s="1">
        <f t="shared" si="11"/>
        <v>1</v>
      </c>
      <c r="AR12" s="1">
        <f t="shared" si="12"/>
        <v>1</v>
      </c>
      <c r="AS12" s="6">
        <v>134</v>
      </c>
      <c r="AT12" s="1">
        <f>'n=1000'!$M$42</f>
        <v>134</v>
      </c>
      <c r="AU12" s="6">
        <v>134</v>
      </c>
    </row>
    <row r="13" spans="1:47" x14ac:dyDescent="0.3">
      <c r="A13" s="1">
        <f t="shared" si="0"/>
        <v>0</v>
      </c>
      <c r="B13" s="1">
        <v>12</v>
      </c>
      <c r="C13" s="4">
        <f>'n=50'!$H$46</f>
        <v>4.0999999999999995E-2</v>
      </c>
      <c r="D13" s="17">
        <v>0.01</v>
      </c>
      <c r="E13" s="4">
        <f t="shared" si="1"/>
        <v>0</v>
      </c>
      <c r="F13" s="4">
        <f t="shared" si="2"/>
        <v>0</v>
      </c>
      <c r="G13" s="1">
        <f t="shared" si="3"/>
        <v>1</v>
      </c>
      <c r="H13" s="1">
        <f t="shared" si="4"/>
        <v>1</v>
      </c>
      <c r="I13" s="6">
        <v>9</v>
      </c>
      <c r="J13" s="1">
        <f>'n=50'!$M$46</f>
        <v>9</v>
      </c>
      <c r="K13" s="6">
        <v>9</v>
      </c>
      <c r="T13" s="1">
        <v>12</v>
      </c>
      <c r="U13" s="3">
        <f>'n=100'!$H$46</f>
        <v>1.8129999999999999</v>
      </c>
      <c r="V13" s="17">
        <v>0.09</v>
      </c>
      <c r="W13" s="4">
        <f t="shared" si="5"/>
        <v>0</v>
      </c>
      <c r="X13" s="4">
        <f t="shared" si="6"/>
        <v>0</v>
      </c>
      <c r="Y13" s="1">
        <f t="shared" si="7"/>
        <v>1</v>
      </c>
      <c r="Z13" s="1">
        <f t="shared" si="8"/>
        <v>1</v>
      </c>
      <c r="AA13" s="6">
        <v>25</v>
      </c>
      <c r="AB13" s="1">
        <f>'n=100'!$M$46</f>
        <v>25</v>
      </c>
      <c r="AC13" s="6">
        <v>25</v>
      </c>
      <c r="AD13" s="6"/>
      <c r="AE13" s="6"/>
      <c r="AF13" s="6"/>
      <c r="AG13" s="6"/>
      <c r="AH13" s="6"/>
      <c r="AI13" s="6"/>
      <c r="AJ13" s="6"/>
      <c r="AL13" s="1">
        <v>12</v>
      </c>
      <c r="AM13" s="4">
        <f>'n=1000'!$H$46</f>
        <v>363.72399999999993</v>
      </c>
      <c r="AN13" s="17">
        <v>0.92</v>
      </c>
      <c r="AO13" s="4">
        <f t="shared" si="9"/>
        <v>0</v>
      </c>
      <c r="AP13" s="4">
        <f t="shared" si="10"/>
        <v>0</v>
      </c>
      <c r="AQ13" s="1">
        <f t="shared" si="11"/>
        <v>1</v>
      </c>
      <c r="AR13" s="1">
        <f t="shared" si="12"/>
        <v>1</v>
      </c>
      <c r="AS13" s="6">
        <v>134</v>
      </c>
      <c r="AT13" s="1">
        <f>'n=1000'!$M$46</f>
        <v>134</v>
      </c>
      <c r="AU13" s="6">
        <v>134</v>
      </c>
    </row>
    <row r="14" spans="1:47" x14ac:dyDescent="0.3">
      <c r="A14" s="1">
        <f t="shared" si="0"/>
        <v>0</v>
      </c>
      <c r="B14" s="1">
        <v>13</v>
      </c>
      <c r="C14" s="4">
        <f>'n=50'!$H$50</f>
        <v>1.4999999999999999E-2</v>
      </c>
      <c r="D14" s="17">
        <v>0.01</v>
      </c>
      <c r="E14" s="4">
        <f t="shared" si="1"/>
        <v>0</v>
      </c>
      <c r="F14" s="4">
        <f t="shared" si="2"/>
        <v>0</v>
      </c>
      <c r="G14" s="1">
        <f t="shared" si="3"/>
        <v>1</v>
      </c>
      <c r="H14" s="1">
        <f t="shared" si="4"/>
        <v>1</v>
      </c>
      <c r="I14" s="6">
        <v>8</v>
      </c>
      <c r="J14" s="1">
        <f>'n=50'!$M$50</f>
        <v>8</v>
      </c>
      <c r="K14" s="6">
        <v>8</v>
      </c>
      <c r="T14" s="1">
        <v>13</v>
      </c>
      <c r="U14" s="3">
        <f>'n=100'!$H$50</f>
        <v>2.5989999999999998</v>
      </c>
      <c r="V14" s="17">
        <v>7.0000000000000007E-2</v>
      </c>
      <c r="W14" s="4">
        <f t="shared" si="5"/>
        <v>0</v>
      </c>
      <c r="X14" s="4">
        <f t="shared" si="6"/>
        <v>0</v>
      </c>
      <c r="Y14" s="1">
        <f t="shared" si="7"/>
        <v>1</v>
      </c>
      <c r="Z14" s="1">
        <f t="shared" si="8"/>
        <v>1</v>
      </c>
      <c r="AA14" s="6">
        <v>24</v>
      </c>
      <c r="AB14" s="1">
        <f>'n=100'!$M$50</f>
        <v>24</v>
      </c>
      <c r="AC14" s="6">
        <v>24</v>
      </c>
      <c r="AD14" s="6"/>
      <c r="AE14" s="6"/>
      <c r="AF14" s="6"/>
      <c r="AG14" s="6"/>
      <c r="AH14" s="6"/>
      <c r="AI14" s="6"/>
      <c r="AJ14" s="6"/>
      <c r="AL14" s="1">
        <v>13</v>
      </c>
      <c r="AM14" s="4">
        <f>'n=1000'!$H$50</f>
        <v>491.84</v>
      </c>
      <c r="AN14" s="17">
        <v>11.01</v>
      </c>
      <c r="AO14" s="4">
        <f t="shared" si="9"/>
        <v>0</v>
      </c>
      <c r="AP14" s="4">
        <f t="shared" si="10"/>
        <v>0</v>
      </c>
      <c r="AQ14" s="1">
        <f t="shared" si="11"/>
        <v>1</v>
      </c>
      <c r="AR14" s="1">
        <f t="shared" si="12"/>
        <v>1</v>
      </c>
      <c r="AS14" s="6">
        <v>131</v>
      </c>
      <c r="AT14" s="1">
        <f>'n=1000'!$M$50</f>
        <v>131</v>
      </c>
      <c r="AU14" s="6">
        <v>131</v>
      </c>
    </row>
    <row r="15" spans="1:47" x14ac:dyDescent="0.3">
      <c r="A15" s="1">
        <f t="shared" si="0"/>
        <v>0</v>
      </c>
      <c r="B15" s="1">
        <v>14</v>
      </c>
      <c r="C15" s="4">
        <f>'n=50'!$H$54</f>
        <v>5.6999999999999995E-2</v>
      </c>
      <c r="D15" s="17">
        <v>0.02</v>
      </c>
      <c r="E15" s="4">
        <f t="shared" si="1"/>
        <v>0</v>
      </c>
      <c r="F15" s="4">
        <f t="shared" si="2"/>
        <v>0</v>
      </c>
      <c r="G15" s="1">
        <f t="shared" si="3"/>
        <v>1</v>
      </c>
      <c r="H15" s="1">
        <f t="shared" si="4"/>
        <v>1</v>
      </c>
      <c r="I15" s="6">
        <v>9</v>
      </c>
      <c r="J15" s="1">
        <f>'n=50'!$M$54</f>
        <v>9</v>
      </c>
      <c r="K15" s="6">
        <v>9</v>
      </c>
      <c r="T15" s="1">
        <v>14</v>
      </c>
      <c r="U15" s="3">
        <f>'n=100'!$H$54</f>
        <v>3.3680000000000003</v>
      </c>
      <c r="V15" s="17">
        <v>0.06</v>
      </c>
      <c r="W15" s="4">
        <f t="shared" si="5"/>
        <v>0</v>
      </c>
      <c r="X15" s="4">
        <f t="shared" si="6"/>
        <v>0</v>
      </c>
      <c r="Y15" s="1">
        <f t="shared" si="7"/>
        <v>1</v>
      </c>
      <c r="Z15" s="1">
        <f t="shared" si="8"/>
        <v>1</v>
      </c>
      <c r="AA15" s="6">
        <v>21</v>
      </c>
      <c r="AB15" s="1">
        <f>'n=100'!$M$54</f>
        <v>21</v>
      </c>
      <c r="AC15" s="6">
        <v>21</v>
      </c>
      <c r="AD15" s="6"/>
      <c r="AE15" s="6"/>
      <c r="AF15" s="6"/>
      <c r="AG15" s="6"/>
      <c r="AH15" s="6"/>
      <c r="AI15" s="6"/>
      <c r="AJ15" s="6"/>
      <c r="AL15" s="1">
        <v>14</v>
      </c>
      <c r="AM15" s="4">
        <f>'n=1000'!$H$54</f>
        <v>1320.5920000000001</v>
      </c>
      <c r="AN15" s="17">
        <v>301.04000000000002</v>
      </c>
      <c r="AO15" s="4">
        <f t="shared" si="9"/>
        <v>0</v>
      </c>
      <c r="AP15" s="4">
        <f t="shared" si="10"/>
        <v>0.73529411764705876</v>
      </c>
      <c r="AQ15" s="1">
        <f t="shared" si="11"/>
        <v>1</v>
      </c>
      <c r="AR15" s="1">
        <f t="shared" si="12"/>
        <v>0</v>
      </c>
      <c r="AS15" s="6">
        <v>136</v>
      </c>
      <c r="AT15" s="1">
        <f>'n=1000'!$M$54</f>
        <v>136</v>
      </c>
      <c r="AU15" s="6">
        <v>137</v>
      </c>
    </row>
    <row r="16" spans="1:47" x14ac:dyDescent="0.3">
      <c r="A16" s="1">
        <f t="shared" si="0"/>
        <v>0</v>
      </c>
      <c r="B16" s="1">
        <v>15</v>
      </c>
      <c r="C16" s="4">
        <f>'n=50'!$H$58</f>
        <v>0.25600000000000001</v>
      </c>
      <c r="D16" s="17">
        <v>300.01</v>
      </c>
      <c r="E16" s="4">
        <f t="shared" si="1"/>
        <v>0</v>
      </c>
      <c r="F16" s="4">
        <f t="shared" si="2"/>
        <v>0</v>
      </c>
      <c r="G16" s="1">
        <f t="shared" si="3"/>
        <v>1</v>
      </c>
      <c r="H16" s="1">
        <f t="shared" si="4"/>
        <v>1</v>
      </c>
      <c r="I16" s="6">
        <v>9</v>
      </c>
      <c r="J16" s="1">
        <f>'n=50'!$M$58</f>
        <v>9</v>
      </c>
      <c r="K16" s="6">
        <v>9</v>
      </c>
      <c r="T16" s="1">
        <v>15</v>
      </c>
      <c r="U16" s="3">
        <f>'n=100'!$H$58</f>
        <v>2.9250000000000003</v>
      </c>
      <c r="V16" s="17">
        <v>0.08</v>
      </c>
      <c r="W16" s="4">
        <f t="shared" si="5"/>
        <v>0</v>
      </c>
      <c r="X16" s="4">
        <f t="shared" si="6"/>
        <v>0</v>
      </c>
      <c r="Y16" s="1">
        <f t="shared" si="7"/>
        <v>1</v>
      </c>
      <c r="Z16" s="1">
        <f t="shared" si="8"/>
        <v>1</v>
      </c>
      <c r="AA16" s="6">
        <v>24</v>
      </c>
      <c r="AB16" s="1">
        <f>'n=100'!$M$58</f>
        <v>24</v>
      </c>
      <c r="AC16" s="6">
        <v>24</v>
      </c>
      <c r="AD16" s="6"/>
      <c r="AE16" s="6"/>
      <c r="AF16" s="6"/>
      <c r="AG16" s="6"/>
      <c r="AH16" s="6"/>
      <c r="AI16" s="6"/>
      <c r="AJ16" s="6"/>
      <c r="AL16" s="1">
        <v>15</v>
      </c>
      <c r="AM16" s="4">
        <f>'n=1000'!$H$58</f>
        <v>392.83600000000001</v>
      </c>
      <c r="AN16" s="17">
        <v>0.88</v>
      </c>
      <c r="AO16" s="4">
        <f t="shared" si="9"/>
        <v>0</v>
      </c>
      <c r="AP16" s="4">
        <f t="shared" si="10"/>
        <v>0</v>
      </c>
      <c r="AQ16" s="1">
        <f t="shared" si="11"/>
        <v>1</v>
      </c>
      <c r="AR16" s="1">
        <f t="shared" si="12"/>
        <v>1</v>
      </c>
      <c r="AS16" s="6">
        <v>136</v>
      </c>
      <c r="AT16" s="1">
        <f>'n=1000'!$M$58</f>
        <v>136</v>
      </c>
      <c r="AU16" s="6">
        <v>136</v>
      </c>
    </row>
    <row r="17" spans="1:54" x14ac:dyDescent="0.3">
      <c r="A17" s="1">
        <f t="shared" si="0"/>
        <v>0</v>
      </c>
      <c r="B17" s="1">
        <v>16</v>
      </c>
      <c r="C17" s="4">
        <f>'n=50'!$H$62</f>
        <v>5.8000000000000003E-2</v>
      </c>
      <c r="D17" s="17">
        <v>0.02</v>
      </c>
      <c r="E17" s="4">
        <f t="shared" si="1"/>
        <v>0</v>
      </c>
      <c r="F17" s="4">
        <f t="shared" si="2"/>
        <v>0</v>
      </c>
      <c r="G17" s="1">
        <f t="shared" si="3"/>
        <v>1</v>
      </c>
      <c r="H17" s="1">
        <f t="shared" si="4"/>
        <v>1</v>
      </c>
      <c r="I17" s="6">
        <v>9</v>
      </c>
      <c r="J17" s="1">
        <f>'n=50'!$M$62</f>
        <v>9</v>
      </c>
      <c r="K17" s="6">
        <v>9</v>
      </c>
      <c r="T17" s="1">
        <v>16</v>
      </c>
      <c r="U17" s="3">
        <f>'n=100'!$H$62</f>
        <v>2.4460000000000002</v>
      </c>
      <c r="V17" s="17">
        <v>7.0000000000000007E-2</v>
      </c>
      <c r="W17" s="4">
        <f t="shared" si="5"/>
        <v>0</v>
      </c>
      <c r="X17" s="4">
        <f t="shared" si="6"/>
        <v>0</v>
      </c>
      <c r="Y17" s="1">
        <f t="shared" si="7"/>
        <v>1</v>
      </c>
      <c r="Z17" s="1">
        <f t="shared" si="8"/>
        <v>1</v>
      </c>
      <c r="AA17" s="6">
        <v>23</v>
      </c>
      <c r="AB17" s="1">
        <f>'n=100'!$M$62</f>
        <v>23</v>
      </c>
      <c r="AC17" s="6">
        <v>23</v>
      </c>
      <c r="AD17" s="6"/>
      <c r="AE17" s="6"/>
      <c r="AF17" s="6"/>
      <c r="AG17" s="6"/>
      <c r="AH17" s="6"/>
      <c r="AI17" s="6"/>
      <c r="AJ17" s="6"/>
      <c r="AL17" s="1">
        <v>16</v>
      </c>
      <c r="AM17" s="4">
        <f>'n=1000'!$H$62</f>
        <v>308.90299999999996</v>
      </c>
      <c r="AN17" s="17">
        <v>0.91</v>
      </c>
      <c r="AO17" s="4">
        <f t="shared" si="9"/>
        <v>0</v>
      </c>
      <c r="AP17" s="4">
        <f t="shared" si="10"/>
        <v>0</v>
      </c>
      <c r="AQ17" s="1">
        <f t="shared" si="11"/>
        <v>1</v>
      </c>
      <c r="AR17" s="1">
        <f t="shared" si="12"/>
        <v>1</v>
      </c>
      <c r="AS17" s="6">
        <v>137</v>
      </c>
      <c r="AT17" s="1">
        <f>'n=1000'!$M$62</f>
        <v>137</v>
      </c>
      <c r="AU17" s="6">
        <v>137</v>
      </c>
    </row>
    <row r="18" spans="1:54" x14ac:dyDescent="0.3">
      <c r="A18" s="1">
        <f t="shared" si="0"/>
        <v>0</v>
      </c>
      <c r="B18" s="1">
        <v>17</v>
      </c>
      <c r="C18" s="4">
        <f>'n=50'!$H$66</f>
        <v>6.4000000000000001E-2</v>
      </c>
      <c r="D18" s="17">
        <v>0.02</v>
      </c>
      <c r="E18" s="4">
        <f t="shared" si="1"/>
        <v>0</v>
      </c>
      <c r="F18" s="4">
        <f t="shared" si="2"/>
        <v>0</v>
      </c>
      <c r="G18" s="1">
        <f t="shared" si="3"/>
        <v>1</v>
      </c>
      <c r="H18" s="1">
        <f t="shared" si="4"/>
        <v>1</v>
      </c>
      <c r="I18" s="6">
        <v>8</v>
      </c>
      <c r="J18" s="1">
        <f>'n=50'!$M$66</f>
        <v>8</v>
      </c>
      <c r="K18" s="6">
        <v>8</v>
      </c>
      <c r="T18" s="1">
        <v>17</v>
      </c>
      <c r="U18" s="3">
        <f>'n=100'!$H$66</f>
        <v>1.7549999999999999</v>
      </c>
      <c r="V18" s="17">
        <v>300.06</v>
      </c>
      <c r="W18" s="4">
        <f t="shared" si="5"/>
        <v>0</v>
      </c>
      <c r="X18" s="4">
        <f t="shared" si="6"/>
        <v>4.7619047619047619</v>
      </c>
      <c r="Y18" s="1">
        <f t="shared" si="7"/>
        <v>1</v>
      </c>
      <c r="Z18" s="1">
        <f t="shared" si="8"/>
        <v>0</v>
      </c>
      <c r="AA18" s="6">
        <v>21</v>
      </c>
      <c r="AB18" s="1">
        <f>'n=100'!$M$66</f>
        <v>21</v>
      </c>
      <c r="AC18" s="6">
        <v>22</v>
      </c>
      <c r="AD18" s="6"/>
      <c r="AE18" s="6"/>
      <c r="AF18" s="6"/>
      <c r="AG18" s="6"/>
      <c r="AH18" s="6"/>
      <c r="AI18" s="6"/>
      <c r="AJ18" s="6"/>
      <c r="AL18" s="1">
        <v>17</v>
      </c>
      <c r="AM18" s="4">
        <f>'n=1000'!$H$66</f>
        <v>371.00500000000005</v>
      </c>
      <c r="AN18" s="17">
        <v>0.95</v>
      </c>
      <c r="AO18" s="4">
        <f t="shared" si="9"/>
        <v>0</v>
      </c>
      <c r="AP18" s="4">
        <f t="shared" si="10"/>
        <v>0</v>
      </c>
      <c r="AQ18" s="1">
        <f t="shared" si="11"/>
        <v>1</v>
      </c>
      <c r="AR18" s="1">
        <f t="shared" si="12"/>
        <v>1</v>
      </c>
      <c r="AS18" s="6">
        <v>135</v>
      </c>
      <c r="AT18" s="1">
        <f>'n=1000'!$M$66</f>
        <v>135</v>
      </c>
      <c r="AU18" s="6">
        <v>135</v>
      </c>
    </row>
    <row r="19" spans="1:54" x14ac:dyDescent="0.3">
      <c r="A19" s="1">
        <f t="shared" si="0"/>
        <v>0</v>
      </c>
      <c r="B19" s="1">
        <v>18</v>
      </c>
      <c r="C19" s="4">
        <f>'n=50'!$H$70</f>
        <v>6.0999999999999999E-2</v>
      </c>
      <c r="D19" s="17">
        <v>0.02</v>
      </c>
      <c r="E19" s="4">
        <f t="shared" si="1"/>
        <v>0</v>
      </c>
      <c r="F19" s="4">
        <f t="shared" si="2"/>
        <v>0</v>
      </c>
      <c r="G19" s="1">
        <f t="shared" si="3"/>
        <v>1</v>
      </c>
      <c r="H19" s="1">
        <f t="shared" si="4"/>
        <v>1</v>
      </c>
      <c r="I19" s="6">
        <v>9</v>
      </c>
      <c r="J19" s="1">
        <f>'n=50'!$M$70</f>
        <v>9</v>
      </c>
      <c r="K19" s="6">
        <v>9</v>
      </c>
      <c r="T19" s="1">
        <v>18</v>
      </c>
      <c r="U19" s="3">
        <f>'n=100'!$H$70</f>
        <v>3.9329999999999998</v>
      </c>
      <c r="V19" s="17">
        <v>7.0000000000000007E-2</v>
      </c>
      <c r="W19" s="4">
        <f t="shared" si="5"/>
        <v>0</v>
      </c>
      <c r="X19" s="4">
        <f t="shared" si="6"/>
        <v>0</v>
      </c>
      <c r="Y19" s="1">
        <f t="shared" si="7"/>
        <v>1</v>
      </c>
      <c r="Z19" s="1">
        <f t="shared" si="8"/>
        <v>1</v>
      </c>
      <c r="AA19" s="6">
        <v>20</v>
      </c>
      <c r="AB19" s="1">
        <f>'n=100'!$M$70</f>
        <v>20</v>
      </c>
      <c r="AC19" s="6">
        <v>20</v>
      </c>
      <c r="AD19" s="6"/>
      <c r="AE19" s="6"/>
      <c r="AF19" s="6"/>
      <c r="AG19" s="6"/>
      <c r="AH19" s="6"/>
      <c r="AI19" s="6"/>
      <c r="AJ19" s="6"/>
      <c r="AL19" s="1">
        <v>18</v>
      </c>
      <c r="AM19" s="4">
        <f>'n=1000'!$H$70</f>
        <v>422.49299999999999</v>
      </c>
      <c r="AN19" s="17">
        <v>6.96</v>
      </c>
      <c r="AO19" s="4">
        <f t="shared" si="9"/>
        <v>0</v>
      </c>
      <c r="AP19" s="4">
        <f t="shared" si="10"/>
        <v>0</v>
      </c>
      <c r="AQ19" s="1">
        <f t="shared" si="11"/>
        <v>1</v>
      </c>
      <c r="AR19" s="1">
        <f t="shared" si="12"/>
        <v>1</v>
      </c>
      <c r="AS19" s="6">
        <v>134</v>
      </c>
      <c r="AT19" s="1">
        <f>'n=1000'!$M$70</f>
        <v>134</v>
      </c>
      <c r="AU19" s="6">
        <v>134</v>
      </c>
    </row>
    <row r="20" spans="1:54" x14ac:dyDescent="0.3">
      <c r="A20" s="1">
        <f t="shared" si="0"/>
        <v>0</v>
      </c>
      <c r="B20" s="1">
        <v>19</v>
      </c>
      <c r="C20" s="4">
        <f>'n=50'!$H$74</f>
        <v>0.185</v>
      </c>
      <c r="D20" s="17">
        <v>0.02</v>
      </c>
      <c r="E20" s="4">
        <f t="shared" si="1"/>
        <v>0</v>
      </c>
      <c r="F20" s="4">
        <f t="shared" si="2"/>
        <v>0</v>
      </c>
      <c r="G20" s="1">
        <f t="shared" si="3"/>
        <v>1</v>
      </c>
      <c r="H20" s="1">
        <f t="shared" si="4"/>
        <v>1</v>
      </c>
      <c r="I20" s="6">
        <v>8</v>
      </c>
      <c r="J20" s="1">
        <f>'n=50'!$M$74</f>
        <v>8</v>
      </c>
      <c r="K20" s="6">
        <v>8</v>
      </c>
      <c r="T20" s="1">
        <v>19</v>
      </c>
      <c r="U20" s="3">
        <f>'n=100'!$H$74</f>
        <v>2.34</v>
      </c>
      <c r="V20" s="17">
        <v>0.08</v>
      </c>
      <c r="W20" s="4">
        <f t="shared" si="5"/>
        <v>0</v>
      </c>
      <c r="X20" s="4">
        <f t="shared" si="6"/>
        <v>0</v>
      </c>
      <c r="Y20" s="1">
        <f t="shared" si="7"/>
        <v>1</v>
      </c>
      <c r="Z20" s="1">
        <f t="shared" si="8"/>
        <v>1</v>
      </c>
      <c r="AA20" s="6">
        <v>23</v>
      </c>
      <c r="AB20" s="1">
        <f>'n=100'!$M$74</f>
        <v>23</v>
      </c>
      <c r="AC20" s="6">
        <v>23</v>
      </c>
      <c r="AD20" s="6"/>
      <c r="AE20" s="6"/>
      <c r="AF20" s="6"/>
      <c r="AG20" s="6"/>
      <c r="AH20" s="6"/>
      <c r="AI20" s="6"/>
      <c r="AJ20" s="6"/>
      <c r="AL20" s="1">
        <v>19</v>
      </c>
      <c r="AM20" s="4">
        <f>'n=1000'!$H$74</f>
        <v>356.81700000000001</v>
      </c>
      <c r="AN20" s="17">
        <v>1</v>
      </c>
      <c r="AO20" s="4">
        <f t="shared" si="9"/>
        <v>0</v>
      </c>
      <c r="AP20" s="4">
        <f t="shared" si="10"/>
        <v>0</v>
      </c>
      <c r="AQ20" s="1">
        <f t="shared" si="11"/>
        <v>1</v>
      </c>
      <c r="AR20" s="1">
        <f t="shared" si="12"/>
        <v>1</v>
      </c>
      <c r="AS20" s="6">
        <v>137</v>
      </c>
      <c r="AT20" s="1">
        <f>'n=1000'!$M$74</f>
        <v>137</v>
      </c>
      <c r="AU20" s="6">
        <v>137</v>
      </c>
    </row>
    <row r="21" spans="1:54" x14ac:dyDescent="0.3">
      <c r="A21" s="1">
        <f t="shared" si="0"/>
        <v>0</v>
      </c>
      <c r="B21" s="1">
        <v>20</v>
      </c>
      <c r="C21" s="4">
        <f>'n=50'!$H$78</f>
        <v>0.111</v>
      </c>
      <c r="D21" s="17">
        <v>0.02</v>
      </c>
      <c r="E21" s="4">
        <f t="shared" si="1"/>
        <v>0</v>
      </c>
      <c r="F21" s="4">
        <f t="shared" si="2"/>
        <v>0</v>
      </c>
      <c r="G21" s="1">
        <f t="shared" si="3"/>
        <v>1</v>
      </c>
      <c r="H21" s="1">
        <f t="shared" si="4"/>
        <v>1</v>
      </c>
      <c r="I21" s="6">
        <v>9</v>
      </c>
      <c r="J21" s="1">
        <f>'n=50'!$M$78</f>
        <v>9</v>
      </c>
      <c r="K21" s="6">
        <v>9</v>
      </c>
      <c r="T21" s="1">
        <v>20</v>
      </c>
      <c r="U21" s="3">
        <f>'n=100'!$H$78</f>
        <v>1.89</v>
      </c>
      <c r="V21" s="17">
        <v>0.06</v>
      </c>
      <c r="W21" s="4">
        <f t="shared" si="5"/>
        <v>0</v>
      </c>
      <c r="X21" s="4">
        <f t="shared" si="6"/>
        <v>0</v>
      </c>
      <c r="Y21" s="1">
        <f t="shared" si="7"/>
        <v>1</v>
      </c>
      <c r="Z21" s="1">
        <f t="shared" si="8"/>
        <v>1</v>
      </c>
      <c r="AA21" s="6">
        <v>21</v>
      </c>
      <c r="AB21" s="1">
        <f>'n=100'!$M$78</f>
        <v>21</v>
      </c>
      <c r="AC21" s="6">
        <v>21</v>
      </c>
      <c r="AD21" s="6"/>
      <c r="AE21" s="6"/>
      <c r="AF21" s="6"/>
      <c r="AG21" s="6"/>
      <c r="AH21" s="6"/>
      <c r="AI21" s="6"/>
      <c r="AJ21" s="6"/>
      <c r="AL21" s="1">
        <v>20</v>
      </c>
      <c r="AM21" s="4">
        <f>'n=1000'!$H$78</f>
        <v>362.74700000000001</v>
      </c>
      <c r="AN21" s="17">
        <v>1.06</v>
      </c>
      <c r="AO21" s="4">
        <f t="shared" si="9"/>
        <v>0</v>
      </c>
      <c r="AP21" s="4">
        <f t="shared" si="10"/>
        <v>0</v>
      </c>
      <c r="AQ21" s="1">
        <f t="shared" si="11"/>
        <v>1</v>
      </c>
      <c r="AR21" s="1">
        <f t="shared" si="12"/>
        <v>1</v>
      </c>
      <c r="AS21" s="6">
        <v>138</v>
      </c>
      <c r="AT21" s="1">
        <f>'n=1000'!$M$78</f>
        <v>138</v>
      </c>
      <c r="AU21" s="6">
        <v>138</v>
      </c>
    </row>
    <row r="22" spans="1:54" x14ac:dyDescent="0.3">
      <c r="A22" s="1">
        <f t="shared" si="0"/>
        <v>0</v>
      </c>
      <c r="B22" s="1">
        <v>21</v>
      </c>
      <c r="C22" s="4">
        <f>'n=50'!$H$82</f>
        <v>5.9000000000000004E-2</v>
      </c>
      <c r="D22" s="17">
        <v>0.02</v>
      </c>
      <c r="E22" s="4">
        <f t="shared" si="1"/>
        <v>0</v>
      </c>
      <c r="F22" s="4">
        <f t="shared" si="2"/>
        <v>0</v>
      </c>
      <c r="G22" s="1">
        <f t="shared" si="3"/>
        <v>1</v>
      </c>
      <c r="H22" s="1">
        <f t="shared" si="4"/>
        <v>1</v>
      </c>
      <c r="I22" s="6">
        <v>8</v>
      </c>
      <c r="J22" s="1">
        <f>'n=50'!$M$82</f>
        <v>8</v>
      </c>
      <c r="K22" s="6">
        <v>8</v>
      </c>
      <c r="T22" s="1">
        <v>21</v>
      </c>
      <c r="U22" s="3">
        <f>'n=100'!$H$82</f>
        <v>6.8360000000000003</v>
      </c>
      <c r="V22" s="17">
        <v>0.12</v>
      </c>
      <c r="W22" s="4">
        <f t="shared" si="5"/>
        <v>0</v>
      </c>
      <c r="X22" s="4">
        <f t="shared" si="6"/>
        <v>0</v>
      </c>
      <c r="Y22" s="1">
        <f t="shared" si="7"/>
        <v>1</v>
      </c>
      <c r="Z22" s="1">
        <f t="shared" si="8"/>
        <v>1</v>
      </c>
      <c r="AA22" s="6">
        <v>21</v>
      </c>
      <c r="AB22" s="1">
        <f>'n=100'!$M$82</f>
        <v>21</v>
      </c>
      <c r="AC22" s="6">
        <v>21</v>
      </c>
      <c r="AD22" s="6"/>
      <c r="AE22" s="6"/>
      <c r="AF22" s="6"/>
      <c r="AG22" s="6"/>
      <c r="AH22" s="6"/>
      <c r="AI22" s="6"/>
      <c r="AJ22" s="6"/>
      <c r="AL22" s="1">
        <v>21</v>
      </c>
      <c r="AM22" s="4">
        <f>'n=1000'!$H$82</f>
        <v>294.303</v>
      </c>
      <c r="AN22" s="17">
        <v>28.94</v>
      </c>
      <c r="AO22" s="4">
        <f t="shared" si="9"/>
        <v>0</v>
      </c>
      <c r="AP22" s="4">
        <f t="shared" si="10"/>
        <v>0</v>
      </c>
      <c r="AQ22" s="1">
        <f t="shared" si="11"/>
        <v>1</v>
      </c>
      <c r="AR22" s="1">
        <f t="shared" si="12"/>
        <v>1</v>
      </c>
      <c r="AS22" s="6">
        <v>138</v>
      </c>
      <c r="AT22" s="1">
        <f>'n=1000'!$M$82</f>
        <v>138</v>
      </c>
      <c r="AU22" s="6">
        <v>138</v>
      </c>
    </row>
    <row r="23" spans="1:54" x14ac:dyDescent="0.3">
      <c r="A23" s="1">
        <f t="shared" si="0"/>
        <v>0</v>
      </c>
      <c r="B23" s="1">
        <v>22</v>
      </c>
      <c r="C23" s="4">
        <f>'n=50'!$H$86</f>
        <v>2.7E-2</v>
      </c>
      <c r="D23" s="17">
        <v>0.01</v>
      </c>
      <c r="E23" s="4">
        <f t="shared" si="1"/>
        <v>0</v>
      </c>
      <c r="F23" s="4">
        <f t="shared" si="2"/>
        <v>0</v>
      </c>
      <c r="G23" s="1">
        <f t="shared" si="3"/>
        <v>1</v>
      </c>
      <c r="H23" s="1">
        <f t="shared" si="4"/>
        <v>1</v>
      </c>
      <c r="I23" s="6">
        <v>8</v>
      </c>
      <c r="J23" s="1">
        <f>'n=50'!$M$86</f>
        <v>8</v>
      </c>
      <c r="K23" s="6">
        <v>8</v>
      </c>
      <c r="T23" s="1">
        <v>22</v>
      </c>
      <c r="U23" s="3">
        <f>'n=100'!$H$86</f>
        <v>2.42</v>
      </c>
      <c r="V23" s="17">
        <v>0.65</v>
      </c>
      <c r="W23" s="4">
        <f t="shared" si="5"/>
        <v>0</v>
      </c>
      <c r="X23" s="4">
        <f t="shared" si="6"/>
        <v>0</v>
      </c>
      <c r="Y23" s="1">
        <f t="shared" si="7"/>
        <v>1</v>
      </c>
      <c r="Z23" s="1">
        <f t="shared" si="8"/>
        <v>1</v>
      </c>
      <c r="AA23" s="6">
        <v>24</v>
      </c>
      <c r="AB23" s="1">
        <f>'n=100'!$M$86</f>
        <v>24</v>
      </c>
      <c r="AC23" s="6">
        <v>24</v>
      </c>
      <c r="AD23" s="6"/>
      <c r="AE23" s="6"/>
      <c r="AF23" s="6"/>
      <c r="AG23" s="6"/>
      <c r="AH23" s="6"/>
      <c r="AI23" s="6"/>
      <c r="AJ23" s="6"/>
      <c r="AL23" s="1">
        <v>22</v>
      </c>
      <c r="AM23" s="4">
        <f>'n=1000'!$H$86</f>
        <v>373.78799999999995</v>
      </c>
      <c r="AN23" s="17">
        <v>0.93</v>
      </c>
      <c r="AO23" s="4">
        <f t="shared" si="9"/>
        <v>0</v>
      </c>
      <c r="AP23" s="4">
        <f t="shared" si="10"/>
        <v>0</v>
      </c>
      <c r="AQ23" s="1">
        <f t="shared" si="11"/>
        <v>1</v>
      </c>
      <c r="AR23" s="1">
        <f t="shared" si="12"/>
        <v>1</v>
      </c>
      <c r="AS23" s="6">
        <v>137</v>
      </c>
      <c r="AT23" s="1">
        <f>'n=1000'!$M$86</f>
        <v>137</v>
      </c>
      <c r="AU23" s="6">
        <v>137</v>
      </c>
    </row>
    <row r="24" spans="1:54" x14ac:dyDescent="0.3">
      <c r="A24" s="1">
        <f t="shared" si="0"/>
        <v>0</v>
      </c>
      <c r="B24" s="1">
        <v>23</v>
      </c>
      <c r="C24" s="4">
        <f>'n=50'!$H$90</f>
        <v>1.7000000000000001E-2</v>
      </c>
      <c r="D24" s="17">
        <v>0.01</v>
      </c>
      <c r="E24" s="4">
        <f t="shared" si="1"/>
        <v>0</v>
      </c>
      <c r="F24" s="4">
        <f t="shared" si="2"/>
        <v>0</v>
      </c>
      <c r="G24" s="1">
        <f t="shared" si="3"/>
        <v>1</v>
      </c>
      <c r="H24" s="1">
        <f t="shared" si="4"/>
        <v>1</v>
      </c>
      <c r="I24" s="6">
        <v>8</v>
      </c>
      <c r="J24" s="1">
        <f>'n=50'!$M$90</f>
        <v>8</v>
      </c>
      <c r="K24" s="6">
        <v>8</v>
      </c>
      <c r="T24" s="1">
        <v>23</v>
      </c>
      <c r="U24" s="3">
        <f>'n=100'!$H$90</f>
        <v>1.774</v>
      </c>
      <c r="V24" s="17">
        <v>0.08</v>
      </c>
      <c r="W24" s="4">
        <f t="shared" si="5"/>
        <v>0</v>
      </c>
      <c r="X24" s="4">
        <f t="shared" si="6"/>
        <v>0</v>
      </c>
      <c r="Y24" s="1">
        <f t="shared" si="7"/>
        <v>1</v>
      </c>
      <c r="Z24" s="1">
        <f t="shared" si="8"/>
        <v>1</v>
      </c>
      <c r="AA24" s="6">
        <v>24</v>
      </c>
      <c r="AB24" s="1">
        <f>'n=100'!$M$90</f>
        <v>24</v>
      </c>
      <c r="AC24" s="6">
        <v>24</v>
      </c>
      <c r="AD24" s="6"/>
      <c r="AE24" s="6"/>
      <c r="AF24" s="6"/>
      <c r="AG24" s="6"/>
      <c r="AH24" s="6"/>
      <c r="AI24" s="6"/>
      <c r="AJ24" s="6"/>
      <c r="AL24" s="1">
        <v>23</v>
      </c>
      <c r="AM24" s="4">
        <f>'n=1000'!$H$90</f>
        <v>396.61399999999998</v>
      </c>
      <c r="AN24" s="17">
        <v>0.97</v>
      </c>
      <c r="AO24" s="4">
        <f t="shared" si="9"/>
        <v>0</v>
      </c>
      <c r="AP24" s="4">
        <f t="shared" si="10"/>
        <v>0</v>
      </c>
      <c r="AQ24" s="1">
        <f t="shared" si="11"/>
        <v>1</v>
      </c>
      <c r="AR24" s="1">
        <f t="shared" si="12"/>
        <v>1</v>
      </c>
      <c r="AS24" s="6">
        <v>136</v>
      </c>
      <c r="AT24" s="1">
        <f>'n=1000'!$M$90</f>
        <v>136</v>
      </c>
      <c r="AU24" s="6">
        <v>136</v>
      </c>
    </row>
    <row r="25" spans="1:54" x14ac:dyDescent="0.3">
      <c r="A25" s="1">
        <f t="shared" si="0"/>
        <v>0</v>
      </c>
      <c r="B25" s="1">
        <v>24</v>
      </c>
      <c r="C25" s="4">
        <f>'n=50'!$H$94</f>
        <v>2.4E-2</v>
      </c>
      <c r="D25" s="17">
        <v>0.01</v>
      </c>
      <c r="E25" s="4">
        <f t="shared" si="1"/>
        <v>0</v>
      </c>
      <c r="F25" s="4">
        <f t="shared" si="2"/>
        <v>0</v>
      </c>
      <c r="G25" s="1">
        <f t="shared" si="3"/>
        <v>1</v>
      </c>
      <c r="H25" s="1">
        <f t="shared" si="4"/>
        <v>1</v>
      </c>
      <c r="I25" s="6">
        <v>8</v>
      </c>
      <c r="J25" s="1">
        <f>'n=50'!$M$94</f>
        <v>8</v>
      </c>
      <c r="K25" s="6">
        <v>8</v>
      </c>
      <c r="T25" s="1">
        <v>24</v>
      </c>
      <c r="U25" s="3">
        <f>'n=100'!$H$94</f>
        <v>1.7909999999999999</v>
      </c>
      <c r="V25" s="17">
        <v>0.09</v>
      </c>
      <c r="W25" s="4">
        <f t="shared" si="5"/>
        <v>0</v>
      </c>
      <c r="X25" s="4">
        <f t="shared" si="6"/>
        <v>0</v>
      </c>
      <c r="Y25" s="1">
        <f t="shared" si="7"/>
        <v>1</v>
      </c>
      <c r="Z25" s="1">
        <f t="shared" si="8"/>
        <v>1</v>
      </c>
      <c r="AA25" s="6">
        <v>24</v>
      </c>
      <c r="AB25" s="1">
        <f>'n=100'!$M$94</f>
        <v>24</v>
      </c>
      <c r="AC25" s="6">
        <v>24</v>
      </c>
      <c r="AD25" s="6"/>
      <c r="AE25" s="6"/>
      <c r="AF25" s="6"/>
      <c r="AG25" s="6"/>
      <c r="AH25" s="6"/>
      <c r="AI25" s="6"/>
      <c r="AJ25" s="6"/>
      <c r="AL25" s="1">
        <v>24</v>
      </c>
      <c r="AM25" s="4">
        <f>'n=1000'!$H$94</f>
        <v>342.53100000000001</v>
      </c>
      <c r="AN25" s="17">
        <v>1.03</v>
      </c>
      <c r="AO25" s="4">
        <f t="shared" si="9"/>
        <v>0</v>
      </c>
      <c r="AP25" s="4">
        <f t="shared" si="10"/>
        <v>0</v>
      </c>
      <c r="AQ25" s="1">
        <f t="shared" si="11"/>
        <v>1</v>
      </c>
      <c r="AR25" s="1">
        <f t="shared" si="12"/>
        <v>1</v>
      </c>
      <c r="AS25" s="6">
        <v>140</v>
      </c>
      <c r="AT25" s="1">
        <f>'n=1000'!$M$94</f>
        <v>140</v>
      </c>
      <c r="AU25" s="6">
        <v>140</v>
      </c>
    </row>
    <row r="26" spans="1:54" x14ac:dyDescent="0.3">
      <c r="A26" s="1">
        <f t="shared" si="0"/>
        <v>1</v>
      </c>
      <c r="B26" s="1">
        <v>25</v>
      </c>
      <c r="C26" s="4">
        <f>'n=50'!$H$98</f>
        <v>4.8000000000000001E-2</v>
      </c>
      <c r="D26" s="17">
        <v>300.01</v>
      </c>
      <c r="E26" s="4">
        <f t="shared" si="1"/>
        <v>0</v>
      </c>
      <c r="F26" s="4">
        <f t="shared" si="2"/>
        <v>0</v>
      </c>
      <c r="G26" s="1">
        <f t="shared" si="3"/>
        <v>1</v>
      </c>
      <c r="H26" s="1">
        <f t="shared" si="4"/>
        <v>1</v>
      </c>
      <c r="I26" s="6">
        <v>9</v>
      </c>
      <c r="J26" s="1">
        <f>'n=50'!$M$98</f>
        <v>9</v>
      </c>
      <c r="K26" s="6">
        <v>9</v>
      </c>
      <c r="M26" s="21">
        <f>AVERAGE(C2:C26)</f>
        <v>7.9279999999999989E-2</v>
      </c>
      <c r="N26" s="21">
        <f t="shared" ref="N26:O26" si="13">AVERAGE(D2:D26)</f>
        <v>36.013199999999991</v>
      </c>
      <c r="O26" s="21">
        <f t="shared" si="13"/>
        <v>0</v>
      </c>
      <c r="P26" s="21">
        <f>AVERAGE(F2:F26)</f>
        <v>0</v>
      </c>
      <c r="Q26" s="22">
        <f>SUM(G2:G26)</f>
        <v>25</v>
      </c>
      <c r="R26" s="22">
        <f>SUM(H2:H26)</f>
        <v>25</v>
      </c>
      <c r="T26" s="1">
        <v>25</v>
      </c>
      <c r="U26" s="3">
        <f>'n=100'!$H$98</f>
        <v>5.4619999999999997</v>
      </c>
      <c r="V26" s="17">
        <v>0.08</v>
      </c>
      <c r="W26" s="4">
        <f t="shared" si="5"/>
        <v>0</v>
      </c>
      <c r="X26" s="4">
        <f t="shared" si="6"/>
        <v>0</v>
      </c>
      <c r="Y26" s="1">
        <f t="shared" si="7"/>
        <v>1</v>
      </c>
      <c r="Z26" s="1">
        <f t="shared" si="8"/>
        <v>1</v>
      </c>
      <c r="AA26" s="6">
        <v>22</v>
      </c>
      <c r="AB26" s="1">
        <f>'n=100'!$M$98</f>
        <v>22</v>
      </c>
      <c r="AC26" s="6">
        <v>22</v>
      </c>
      <c r="AD26" s="6"/>
      <c r="AE26" s="21">
        <f>AVERAGE(U2:U26)</f>
        <v>3.1738</v>
      </c>
      <c r="AF26" s="21">
        <f t="shared" ref="AF26" si="14">AVERAGE(V2:V26)</f>
        <v>21.658800000000006</v>
      </c>
      <c r="AG26" s="21">
        <f t="shared" ref="AG26" si="15">AVERAGE(W2:W26)</f>
        <v>0</v>
      </c>
      <c r="AH26" s="21">
        <f>AVERAGE(X2:X26)</f>
        <v>0.19047619047619047</v>
      </c>
      <c r="AI26" s="22">
        <f>SUM(Y2:Y26)</f>
        <v>25</v>
      </c>
      <c r="AJ26" s="22">
        <f>SUM(Z2:Z26)</f>
        <v>24</v>
      </c>
      <c r="AL26" s="1">
        <v>25</v>
      </c>
      <c r="AM26" s="4">
        <f>'n=1000'!$H$98</f>
        <v>309.56700000000001</v>
      </c>
      <c r="AN26" s="17">
        <v>0.88</v>
      </c>
      <c r="AO26" s="4">
        <f t="shared" si="9"/>
        <v>0</v>
      </c>
      <c r="AP26" s="4">
        <f t="shared" si="10"/>
        <v>0</v>
      </c>
      <c r="AQ26" s="1">
        <f t="shared" si="11"/>
        <v>1</v>
      </c>
      <c r="AR26" s="1">
        <f t="shared" si="12"/>
        <v>1</v>
      </c>
      <c r="AS26" s="6">
        <v>136</v>
      </c>
      <c r="AT26" s="1">
        <f>'n=1000'!$M$98</f>
        <v>136</v>
      </c>
      <c r="AU26" s="6">
        <v>136</v>
      </c>
      <c r="AW26" s="21">
        <f>AVERAGE(AM2:AM26)</f>
        <v>459.21651999999989</v>
      </c>
      <c r="AX26" s="21">
        <f t="shared" ref="AX26" si="16">AVERAGE(AN2:AN26)</f>
        <v>69.444800000000015</v>
      </c>
      <c r="AY26" s="21">
        <f t="shared" ref="AY26" si="17">AVERAGE(AO2:AO26)</f>
        <v>0</v>
      </c>
      <c r="AZ26" s="21">
        <f>AVERAGE(AP2:AP26)</f>
        <v>8.6766066278500295E-2</v>
      </c>
      <c r="BA26" s="22">
        <f>SUM(AQ2:AQ26)</f>
        <v>25</v>
      </c>
      <c r="BB26" s="22">
        <f>SUM(AR2:AR26)</f>
        <v>22</v>
      </c>
    </row>
    <row r="27" spans="1:54" x14ac:dyDescent="0.3">
      <c r="A27" s="1">
        <f t="shared" si="0"/>
        <v>0</v>
      </c>
      <c r="B27" s="1">
        <v>26</v>
      </c>
      <c r="C27" s="4">
        <f>'n=50'!$H$102</f>
        <v>0.21500000000000002</v>
      </c>
      <c r="D27" s="17">
        <v>0.04</v>
      </c>
      <c r="E27" s="4">
        <f t="shared" si="1"/>
        <v>0</v>
      </c>
      <c r="F27" s="4">
        <f t="shared" si="2"/>
        <v>0</v>
      </c>
      <c r="G27" s="1">
        <f t="shared" si="3"/>
        <v>1</v>
      </c>
      <c r="H27" s="1">
        <f t="shared" si="4"/>
        <v>1</v>
      </c>
      <c r="I27" s="6">
        <v>27</v>
      </c>
      <c r="J27" s="1">
        <f>'n=50'!$M$102</f>
        <v>27</v>
      </c>
      <c r="K27" s="6">
        <v>27</v>
      </c>
      <c r="T27" s="1">
        <v>26</v>
      </c>
      <c r="U27" s="3">
        <f>'n=100'!$H$102</f>
        <v>3.3029999999999999</v>
      </c>
      <c r="V27" s="17">
        <v>0.26</v>
      </c>
      <c r="W27" s="4">
        <f t="shared" si="5"/>
        <v>0</v>
      </c>
      <c r="X27" s="4">
        <f t="shared" si="6"/>
        <v>0</v>
      </c>
      <c r="Y27" s="1">
        <f t="shared" si="7"/>
        <v>1</v>
      </c>
      <c r="Z27" s="1">
        <f t="shared" si="8"/>
        <v>1</v>
      </c>
      <c r="AA27" s="6">
        <v>14</v>
      </c>
      <c r="AB27" s="1">
        <f>'n=100'!$M$102</f>
        <v>14</v>
      </c>
      <c r="AC27" s="6">
        <v>14</v>
      </c>
      <c r="AD27" s="6"/>
      <c r="AE27" s="6"/>
      <c r="AF27" s="6"/>
      <c r="AG27" s="6"/>
      <c r="AH27" s="6"/>
      <c r="AI27" s="6"/>
      <c r="AJ27" s="6"/>
      <c r="AL27" s="1">
        <v>26</v>
      </c>
      <c r="AM27" s="4">
        <f>'n=1000'!$H$102</f>
        <v>127.806</v>
      </c>
      <c r="AN27" s="17">
        <v>302.39999999999998</v>
      </c>
      <c r="AO27" s="4">
        <f t="shared" si="9"/>
        <v>0.1941747572815534</v>
      </c>
      <c r="AP27" s="4">
        <f t="shared" si="10"/>
        <v>0.1941747572815534</v>
      </c>
      <c r="AQ27" s="1">
        <f t="shared" si="11"/>
        <v>0</v>
      </c>
      <c r="AR27" s="1">
        <f t="shared" si="12"/>
        <v>0</v>
      </c>
      <c r="AS27" s="6">
        <v>515</v>
      </c>
      <c r="AT27" s="1">
        <f>'n=1000'!$M$102</f>
        <v>516</v>
      </c>
      <c r="AU27" s="6">
        <v>516</v>
      </c>
    </row>
    <row r="28" spans="1:54" x14ac:dyDescent="0.3">
      <c r="A28" s="1">
        <f t="shared" si="0"/>
        <v>0</v>
      </c>
      <c r="B28" s="1">
        <v>27</v>
      </c>
      <c r="C28" s="4">
        <f>'n=50'!$H$106</f>
        <v>0.22200000000000003</v>
      </c>
      <c r="D28" s="17">
        <v>0.04</v>
      </c>
      <c r="E28" s="4">
        <f t="shared" si="1"/>
        <v>0</v>
      </c>
      <c r="F28" s="4">
        <f t="shared" si="2"/>
        <v>0</v>
      </c>
      <c r="G28" s="1">
        <f t="shared" si="3"/>
        <v>1</v>
      </c>
      <c r="H28" s="1">
        <f t="shared" si="4"/>
        <v>1</v>
      </c>
      <c r="I28" s="6">
        <v>30</v>
      </c>
      <c r="J28" s="1">
        <f>'n=50'!$M$106</f>
        <v>30</v>
      </c>
      <c r="K28" s="6">
        <v>30</v>
      </c>
      <c r="T28" s="1">
        <v>27</v>
      </c>
      <c r="U28" s="3">
        <f>'n=100'!$H$106</f>
        <v>3.9800000000000004</v>
      </c>
      <c r="V28" s="17">
        <v>0.03</v>
      </c>
      <c r="W28" s="4">
        <f t="shared" si="5"/>
        <v>0</v>
      </c>
      <c r="X28" s="4">
        <f t="shared" si="6"/>
        <v>0</v>
      </c>
      <c r="Y28" s="1">
        <f t="shared" si="7"/>
        <v>1</v>
      </c>
      <c r="Z28" s="1">
        <f t="shared" si="8"/>
        <v>1</v>
      </c>
      <c r="AA28" s="6">
        <v>14</v>
      </c>
      <c r="AB28" s="1">
        <f>'n=100'!$M$106</f>
        <v>14</v>
      </c>
      <c r="AC28" s="6">
        <v>14</v>
      </c>
      <c r="AD28" s="6"/>
      <c r="AE28" s="6"/>
      <c r="AF28" s="6"/>
      <c r="AG28" s="6"/>
      <c r="AH28" s="6"/>
      <c r="AI28" s="6"/>
      <c r="AJ28" s="6"/>
      <c r="AL28" s="1">
        <v>27</v>
      </c>
      <c r="AM28" s="4">
        <f>'n=1000'!$H$106</f>
        <v>124.55999999999999</v>
      </c>
      <c r="AN28" s="17">
        <v>302.39</v>
      </c>
      <c r="AO28" s="4">
        <f t="shared" si="9"/>
        <v>0.38759689922480622</v>
      </c>
      <c r="AP28" s="4">
        <f t="shared" si="10"/>
        <v>0.38759689922480622</v>
      </c>
      <c r="AQ28" s="1">
        <f t="shared" si="11"/>
        <v>0</v>
      </c>
      <c r="AR28" s="1">
        <f t="shared" si="12"/>
        <v>0</v>
      </c>
      <c r="AS28" s="6">
        <v>516</v>
      </c>
      <c r="AT28" s="1">
        <f>'n=1000'!$M$106</f>
        <v>518</v>
      </c>
      <c r="AU28" s="6">
        <v>518</v>
      </c>
    </row>
    <row r="29" spans="1:54" x14ac:dyDescent="0.3">
      <c r="A29" s="1">
        <f t="shared" si="0"/>
        <v>0</v>
      </c>
      <c r="B29" s="1">
        <v>28</v>
      </c>
      <c r="C29" s="4">
        <f>'n=50'!$H$110</f>
        <v>0.245</v>
      </c>
      <c r="D29" s="17">
        <v>2.4700000000000002</v>
      </c>
      <c r="E29" s="4">
        <f t="shared" si="1"/>
        <v>0</v>
      </c>
      <c r="F29" s="4">
        <f t="shared" si="2"/>
        <v>0</v>
      </c>
      <c r="G29" s="1">
        <f t="shared" si="3"/>
        <v>1</v>
      </c>
      <c r="H29" s="1">
        <f t="shared" si="4"/>
        <v>1</v>
      </c>
      <c r="I29" s="6">
        <v>28</v>
      </c>
      <c r="J29" s="1">
        <f>'n=50'!$M$110</f>
        <v>28</v>
      </c>
      <c r="K29" s="6">
        <v>28</v>
      </c>
      <c r="T29" s="1">
        <v>28</v>
      </c>
      <c r="U29" s="3">
        <f>'n=100'!$H$110</f>
        <v>6.0760000000000005</v>
      </c>
      <c r="V29" s="17">
        <v>0.04</v>
      </c>
      <c r="W29" s="4">
        <f t="shared" si="5"/>
        <v>0</v>
      </c>
      <c r="X29" s="4">
        <f t="shared" si="6"/>
        <v>0</v>
      </c>
      <c r="Y29" s="1">
        <f t="shared" si="7"/>
        <v>1</v>
      </c>
      <c r="Z29" s="1">
        <f t="shared" si="8"/>
        <v>1</v>
      </c>
      <c r="AA29" s="6">
        <v>15</v>
      </c>
      <c r="AB29" s="1">
        <f>'n=100'!$M$110</f>
        <v>15</v>
      </c>
      <c r="AC29" s="6">
        <v>15</v>
      </c>
      <c r="AD29" s="6"/>
      <c r="AE29" s="6"/>
      <c r="AF29" s="6"/>
      <c r="AG29" s="6"/>
      <c r="AH29" s="6"/>
      <c r="AI29" s="6"/>
      <c r="AJ29" s="6"/>
      <c r="AL29" s="1">
        <v>28</v>
      </c>
      <c r="AM29" s="4">
        <f>'n=1000'!$H$110</f>
        <v>82.557000000000002</v>
      </c>
      <c r="AN29" s="17">
        <v>302.64999999999998</v>
      </c>
      <c r="AO29" s="4">
        <f t="shared" si="9"/>
        <v>0</v>
      </c>
      <c r="AP29" s="4">
        <f t="shared" si="10"/>
        <v>0</v>
      </c>
      <c r="AQ29" s="1">
        <f t="shared" si="11"/>
        <v>1</v>
      </c>
      <c r="AR29" s="1">
        <f t="shared" si="12"/>
        <v>1</v>
      </c>
      <c r="AS29" s="6">
        <v>511</v>
      </c>
      <c r="AT29" s="1">
        <f>'n=1000'!$M$110</f>
        <v>511</v>
      </c>
      <c r="AU29" s="6">
        <v>511</v>
      </c>
    </row>
    <row r="30" spans="1:54" x14ac:dyDescent="0.3">
      <c r="A30" s="1">
        <f t="shared" si="0"/>
        <v>0</v>
      </c>
      <c r="B30" s="1">
        <v>29</v>
      </c>
      <c r="C30" s="4">
        <f>'n=50'!$H$114</f>
        <v>0.23699999999999999</v>
      </c>
      <c r="D30" s="17">
        <v>0.04</v>
      </c>
      <c r="E30" s="4">
        <f t="shared" si="1"/>
        <v>0</v>
      </c>
      <c r="F30" s="4">
        <f t="shared" si="2"/>
        <v>0</v>
      </c>
      <c r="G30" s="1">
        <f t="shared" si="3"/>
        <v>1</v>
      </c>
      <c r="H30" s="1">
        <f t="shared" si="4"/>
        <v>1</v>
      </c>
      <c r="I30" s="6">
        <v>29</v>
      </c>
      <c r="J30" s="1">
        <f>'n=50'!$M$114</f>
        <v>29</v>
      </c>
      <c r="K30" s="6">
        <v>29</v>
      </c>
      <c r="T30" s="1">
        <v>29</v>
      </c>
      <c r="U30" s="3">
        <f>'n=100'!$H$114</f>
        <v>14.366</v>
      </c>
      <c r="V30" s="17">
        <v>1.29</v>
      </c>
      <c r="W30" s="4">
        <f t="shared" si="5"/>
        <v>0</v>
      </c>
      <c r="X30" s="4">
        <f t="shared" si="6"/>
        <v>0</v>
      </c>
      <c r="Y30" s="1">
        <f t="shared" si="7"/>
        <v>1</v>
      </c>
      <c r="Z30" s="1">
        <f t="shared" si="8"/>
        <v>1</v>
      </c>
      <c r="AA30" s="6">
        <v>14</v>
      </c>
      <c r="AB30" s="1">
        <f>'n=100'!$M$114</f>
        <v>14</v>
      </c>
      <c r="AC30" s="6">
        <v>14</v>
      </c>
      <c r="AD30" s="6"/>
      <c r="AE30" s="6"/>
      <c r="AF30" s="6"/>
      <c r="AG30" s="6"/>
      <c r="AH30" s="6"/>
      <c r="AI30" s="6"/>
      <c r="AJ30" s="6"/>
      <c r="AL30" s="1">
        <v>29</v>
      </c>
      <c r="AM30" s="4">
        <f>'n=1000'!$H$114</f>
        <v>124.258</v>
      </c>
      <c r="AN30" s="17">
        <v>302.86</v>
      </c>
      <c r="AO30" s="4">
        <f t="shared" si="9"/>
        <v>0.19723865877712032</v>
      </c>
      <c r="AP30" s="4">
        <f t="shared" si="10"/>
        <v>0.19723865877712032</v>
      </c>
      <c r="AQ30" s="1">
        <f t="shared" si="11"/>
        <v>0</v>
      </c>
      <c r="AR30" s="1">
        <f t="shared" si="12"/>
        <v>0</v>
      </c>
      <c r="AS30" s="6">
        <v>507</v>
      </c>
      <c r="AT30" s="1">
        <f>'n=1000'!$M$114</f>
        <v>508</v>
      </c>
      <c r="AU30" s="6">
        <v>508</v>
      </c>
    </row>
    <row r="31" spans="1:54" x14ac:dyDescent="0.3">
      <c r="A31" s="1">
        <f t="shared" si="0"/>
        <v>0</v>
      </c>
      <c r="B31" s="1">
        <v>30</v>
      </c>
      <c r="C31" s="4">
        <f>'n=50'!$H$118</f>
        <v>0.20900000000000002</v>
      </c>
      <c r="D31" s="17">
        <v>0.16</v>
      </c>
      <c r="E31" s="4">
        <f t="shared" si="1"/>
        <v>0</v>
      </c>
      <c r="F31" s="4">
        <f t="shared" si="2"/>
        <v>0</v>
      </c>
      <c r="G31" s="1">
        <f t="shared" si="3"/>
        <v>1</v>
      </c>
      <c r="H31" s="1">
        <f t="shared" si="4"/>
        <v>1</v>
      </c>
      <c r="I31" s="6">
        <v>26</v>
      </c>
      <c r="J31" s="1">
        <f>'n=50'!$M$118</f>
        <v>26</v>
      </c>
      <c r="K31" s="6">
        <v>26</v>
      </c>
      <c r="T31" s="1">
        <v>30</v>
      </c>
      <c r="U31" s="3">
        <f>'n=100'!$H$118</f>
        <v>4.1050000000000004</v>
      </c>
      <c r="V31" s="17">
        <v>0.04</v>
      </c>
      <c r="W31" s="4">
        <f t="shared" si="5"/>
        <v>0</v>
      </c>
      <c r="X31" s="4">
        <f t="shared" si="6"/>
        <v>0</v>
      </c>
      <c r="Y31" s="1">
        <f t="shared" si="7"/>
        <v>1</v>
      </c>
      <c r="Z31" s="1">
        <f t="shared" si="8"/>
        <v>1</v>
      </c>
      <c r="AA31" s="6">
        <v>15</v>
      </c>
      <c r="AB31" s="1">
        <f>'n=100'!$M$118</f>
        <v>15</v>
      </c>
      <c r="AC31" s="6">
        <v>15</v>
      </c>
      <c r="AD31" s="6"/>
      <c r="AE31" s="6"/>
      <c r="AF31" s="6"/>
      <c r="AG31" s="6"/>
      <c r="AH31" s="6"/>
      <c r="AI31" s="6"/>
      <c r="AJ31" s="6"/>
      <c r="AL31" s="1">
        <v>30</v>
      </c>
      <c r="AM31" s="4">
        <f>'n=1000'!$H$118</f>
        <v>130.19300000000001</v>
      </c>
      <c r="AN31" s="17">
        <v>302.52</v>
      </c>
      <c r="AO31" s="4">
        <f t="shared" si="9"/>
        <v>0.18939393939393939</v>
      </c>
      <c r="AP31" s="4">
        <f t="shared" si="10"/>
        <v>0.18939393939393939</v>
      </c>
      <c r="AQ31" s="1">
        <f t="shared" si="11"/>
        <v>0</v>
      </c>
      <c r="AR31" s="1">
        <f t="shared" si="12"/>
        <v>0</v>
      </c>
      <c r="AS31" s="6">
        <v>528</v>
      </c>
      <c r="AT31" s="1">
        <f>'n=1000'!$M$118</f>
        <v>529</v>
      </c>
      <c r="AU31" s="6">
        <v>529</v>
      </c>
    </row>
    <row r="32" spans="1:54" x14ac:dyDescent="0.3">
      <c r="A32" s="1">
        <f t="shared" si="0"/>
        <v>0</v>
      </c>
      <c r="B32" s="1">
        <v>31</v>
      </c>
      <c r="C32" s="4">
        <f>'n=50'!$H$122</f>
        <v>0.23300000000000001</v>
      </c>
      <c r="D32" s="17">
        <v>300.05</v>
      </c>
      <c r="E32" s="4">
        <f t="shared" si="1"/>
        <v>0</v>
      </c>
      <c r="F32" s="4">
        <f t="shared" si="2"/>
        <v>0</v>
      </c>
      <c r="G32" s="1">
        <f t="shared" si="3"/>
        <v>1</v>
      </c>
      <c r="H32" s="1">
        <f t="shared" si="4"/>
        <v>1</v>
      </c>
      <c r="I32" s="6">
        <v>28</v>
      </c>
      <c r="J32" s="1">
        <f>'n=50'!$M$122</f>
        <v>28</v>
      </c>
      <c r="K32" s="6">
        <v>28</v>
      </c>
      <c r="T32" s="1">
        <v>31</v>
      </c>
      <c r="U32" s="3">
        <f>'n=100'!$H$122</f>
        <v>3.0409999999999999</v>
      </c>
      <c r="V32" s="17">
        <v>0.02</v>
      </c>
      <c r="W32" s="4">
        <f t="shared" si="5"/>
        <v>0</v>
      </c>
      <c r="X32" s="4">
        <f t="shared" si="6"/>
        <v>0</v>
      </c>
      <c r="Y32" s="1">
        <f t="shared" si="7"/>
        <v>1</v>
      </c>
      <c r="Z32" s="1">
        <f t="shared" si="8"/>
        <v>1</v>
      </c>
      <c r="AA32" s="6">
        <v>14</v>
      </c>
      <c r="AB32" s="1">
        <f>'n=100'!$M$122</f>
        <v>14</v>
      </c>
      <c r="AC32" s="6">
        <v>14</v>
      </c>
      <c r="AD32" s="6"/>
      <c r="AE32" s="6"/>
      <c r="AF32" s="6"/>
      <c r="AG32" s="6"/>
      <c r="AH32" s="6"/>
      <c r="AI32" s="6"/>
      <c r="AJ32" s="6"/>
      <c r="AL32" s="1">
        <v>31</v>
      </c>
      <c r="AM32" s="4">
        <f>'n=1000'!$H$122</f>
        <v>93.77000000000001</v>
      </c>
      <c r="AN32" s="17">
        <v>302.42</v>
      </c>
      <c r="AO32" s="4">
        <f t="shared" si="9"/>
        <v>0</v>
      </c>
      <c r="AP32" s="4">
        <f t="shared" si="10"/>
        <v>0.19230769230769232</v>
      </c>
      <c r="AQ32" s="1">
        <f t="shared" si="11"/>
        <v>1</v>
      </c>
      <c r="AR32" s="1">
        <f t="shared" si="12"/>
        <v>0</v>
      </c>
      <c r="AS32" s="6">
        <v>520</v>
      </c>
      <c r="AT32" s="1">
        <f>'n=1000'!$M$122</f>
        <v>520</v>
      </c>
      <c r="AU32" s="6">
        <v>521</v>
      </c>
    </row>
    <row r="33" spans="1:47" x14ac:dyDescent="0.3">
      <c r="A33" s="1">
        <f t="shared" si="0"/>
        <v>0</v>
      </c>
      <c r="B33" s="1">
        <v>32</v>
      </c>
      <c r="C33" s="4">
        <f>'n=50'!$H$126</f>
        <v>0.35199999999999998</v>
      </c>
      <c r="D33" s="17">
        <v>0.1</v>
      </c>
      <c r="E33" s="4">
        <f t="shared" si="1"/>
        <v>4</v>
      </c>
      <c r="F33" s="4">
        <f t="shared" si="2"/>
        <v>0</v>
      </c>
      <c r="G33" s="1">
        <f t="shared" si="3"/>
        <v>0</v>
      </c>
      <c r="H33" s="1">
        <f t="shared" si="4"/>
        <v>1</v>
      </c>
      <c r="I33" s="6">
        <v>25</v>
      </c>
      <c r="J33" s="1">
        <f>'n=50'!$M$126</f>
        <v>26</v>
      </c>
      <c r="K33" s="6">
        <v>25</v>
      </c>
      <c r="T33" s="1">
        <v>32</v>
      </c>
      <c r="U33" s="3">
        <f>'n=100'!$H$126</f>
        <v>5.202</v>
      </c>
      <c r="V33" s="17">
        <v>0.03</v>
      </c>
      <c r="W33" s="4">
        <f t="shared" si="5"/>
        <v>0</v>
      </c>
      <c r="X33" s="4">
        <f t="shared" si="6"/>
        <v>0</v>
      </c>
      <c r="Y33" s="1">
        <f t="shared" si="7"/>
        <v>1</v>
      </c>
      <c r="Z33" s="1">
        <f t="shared" si="8"/>
        <v>1</v>
      </c>
      <c r="AA33" s="6">
        <v>14</v>
      </c>
      <c r="AB33" s="1">
        <f>'n=100'!$M$126</f>
        <v>14</v>
      </c>
      <c r="AC33" s="6">
        <v>14</v>
      </c>
      <c r="AD33" s="6"/>
      <c r="AE33" s="6"/>
      <c r="AF33" s="6"/>
      <c r="AG33" s="6"/>
      <c r="AH33" s="6"/>
      <c r="AI33" s="6"/>
      <c r="AJ33" s="6"/>
      <c r="AL33" s="1">
        <v>32</v>
      </c>
      <c r="AM33" s="4">
        <f>'n=1000'!$H$126</f>
        <v>164.524</v>
      </c>
      <c r="AN33" s="17">
        <v>302.52</v>
      </c>
      <c r="AO33" s="4">
        <f t="shared" si="9"/>
        <v>0.39447731755424065</v>
      </c>
      <c r="AP33" s="4">
        <f t="shared" si="10"/>
        <v>0.39447731755424065</v>
      </c>
      <c r="AQ33" s="1">
        <f t="shared" si="11"/>
        <v>0</v>
      </c>
      <c r="AR33" s="1">
        <f t="shared" si="12"/>
        <v>0</v>
      </c>
      <c r="AS33" s="6">
        <v>507</v>
      </c>
      <c r="AT33" s="1">
        <f>'n=1000'!$M$126</f>
        <v>509</v>
      </c>
      <c r="AU33" s="6">
        <v>509</v>
      </c>
    </row>
    <row r="34" spans="1:47" x14ac:dyDescent="0.3">
      <c r="A34" s="1">
        <f t="shared" si="0"/>
        <v>0</v>
      </c>
      <c r="B34" s="1">
        <v>33</v>
      </c>
      <c r="C34" s="4">
        <f>'n=50'!$H$130</f>
        <v>0.24000000000000002</v>
      </c>
      <c r="D34" s="17">
        <v>300.04000000000002</v>
      </c>
      <c r="E34" s="4">
        <f t="shared" si="1"/>
        <v>0</v>
      </c>
      <c r="F34" s="4">
        <f t="shared" si="2"/>
        <v>0</v>
      </c>
      <c r="G34" s="1">
        <f t="shared" si="3"/>
        <v>1</v>
      </c>
      <c r="H34" s="1">
        <f t="shared" si="4"/>
        <v>1</v>
      </c>
      <c r="I34" s="6">
        <v>25</v>
      </c>
      <c r="J34" s="1">
        <f>'n=50'!$M$130</f>
        <v>25</v>
      </c>
      <c r="K34" s="6">
        <v>25</v>
      </c>
      <c r="T34" s="1">
        <v>33</v>
      </c>
      <c r="U34" s="3">
        <f>'n=100'!$H$130</f>
        <v>6.1449999999999996</v>
      </c>
      <c r="V34" s="17">
        <v>0.04</v>
      </c>
      <c r="W34" s="4">
        <f t="shared" si="5"/>
        <v>0</v>
      </c>
      <c r="X34" s="4">
        <f t="shared" si="6"/>
        <v>0</v>
      </c>
      <c r="Y34" s="1">
        <f t="shared" si="7"/>
        <v>1</v>
      </c>
      <c r="Z34" s="1">
        <f t="shared" si="8"/>
        <v>1</v>
      </c>
      <c r="AA34" s="6">
        <v>15</v>
      </c>
      <c r="AB34" s="1">
        <f>'n=100'!$M$130</f>
        <v>15</v>
      </c>
      <c r="AC34" s="6">
        <v>15</v>
      </c>
      <c r="AD34" s="6"/>
      <c r="AE34" s="6"/>
      <c r="AF34" s="6"/>
      <c r="AG34" s="6"/>
      <c r="AH34" s="6"/>
      <c r="AI34" s="6"/>
      <c r="AJ34" s="6"/>
      <c r="AL34" s="1">
        <v>33</v>
      </c>
      <c r="AM34" s="4">
        <f>'n=1000'!$H$130</f>
        <v>136.39499999999998</v>
      </c>
      <c r="AN34" s="17">
        <v>302.72000000000003</v>
      </c>
      <c r="AO34" s="4">
        <f t="shared" si="9"/>
        <v>0.19646365422396855</v>
      </c>
      <c r="AP34" s="4">
        <f t="shared" si="10"/>
        <v>0.19646365422396855</v>
      </c>
      <c r="AQ34" s="1">
        <f t="shared" si="11"/>
        <v>0</v>
      </c>
      <c r="AR34" s="1">
        <f t="shared" si="12"/>
        <v>0</v>
      </c>
      <c r="AS34" s="6">
        <v>509</v>
      </c>
      <c r="AT34" s="1">
        <f>'n=1000'!$M$130</f>
        <v>510</v>
      </c>
      <c r="AU34" s="6">
        <v>510</v>
      </c>
    </row>
    <row r="35" spans="1:47" x14ac:dyDescent="0.3">
      <c r="A35" s="1">
        <f t="shared" si="0"/>
        <v>0</v>
      </c>
      <c r="B35" s="1">
        <v>34</v>
      </c>
      <c r="C35" s="4">
        <f>'n=50'!$H$134</f>
        <v>0.188</v>
      </c>
      <c r="D35" s="17">
        <v>0.03</v>
      </c>
      <c r="E35" s="4">
        <f t="shared" si="1"/>
        <v>0</v>
      </c>
      <c r="F35" s="4">
        <f t="shared" si="2"/>
        <v>0</v>
      </c>
      <c r="G35" s="1">
        <f t="shared" si="3"/>
        <v>1</v>
      </c>
      <c r="H35" s="1">
        <f t="shared" si="4"/>
        <v>1</v>
      </c>
      <c r="I35" s="6">
        <v>30</v>
      </c>
      <c r="J35" s="1">
        <f>'n=50'!$M$134</f>
        <v>30</v>
      </c>
      <c r="K35" s="6">
        <v>30</v>
      </c>
      <c r="T35" s="1">
        <v>34</v>
      </c>
      <c r="U35" s="3">
        <f>'n=100'!$H$134</f>
        <v>3.282</v>
      </c>
      <c r="V35" s="17">
        <v>0.03</v>
      </c>
      <c r="W35" s="4">
        <f t="shared" si="5"/>
        <v>0</v>
      </c>
      <c r="X35" s="4">
        <f t="shared" si="6"/>
        <v>0</v>
      </c>
      <c r="Y35" s="1">
        <f t="shared" si="7"/>
        <v>1</v>
      </c>
      <c r="Z35" s="1">
        <f t="shared" si="8"/>
        <v>1</v>
      </c>
      <c r="AA35" s="6">
        <v>15</v>
      </c>
      <c r="AB35" s="1">
        <f>'n=100'!$M$134</f>
        <v>15</v>
      </c>
      <c r="AC35" s="6">
        <v>15</v>
      </c>
      <c r="AD35" s="6"/>
      <c r="AE35" s="6"/>
      <c r="AF35" s="6"/>
      <c r="AG35" s="6"/>
      <c r="AH35" s="6"/>
      <c r="AI35" s="6"/>
      <c r="AJ35" s="6"/>
      <c r="AL35" s="1">
        <v>34</v>
      </c>
      <c r="AM35" s="4">
        <f>'n=1000'!$H$134</f>
        <v>133.04599999999999</v>
      </c>
      <c r="AN35" s="17">
        <v>302.52999999999997</v>
      </c>
      <c r="AO35" s="4">
        <f t="shared" si="9"/>
        <v>0.18726591760299627</v>
      </c>
      <c r="AP35" s="4">
        <f t="shared" si="10"/>
        <v>0.37453183520599254</v>
      </c>
      <c r="AQ35" s="1">
        <f t="shared" si="11"/>
        <v>0</v>
      </c>
      <c r="AR35" s="1">
        <f t="shared" si="12"/>
        <v>0</v>
      </c>
      <c r="AS35" s="6">
        <v>534</v>
      </c>
      <c r="AT35" s="1">
        <f>'n=1000'!$M$134</f>
        <v>535</v>
      </c>
      <c r="AU35" s="6">
        <v>536</v>
      </c>
    </row>
    <row r="36" spans="1:47" x14ac:dyDescent="0.3">
      <c r="A36" s="1">
        <f t="shared" si="0"/>
        <v>0</v>
      </c>
      <c r="B36" s="1">
        <v>35</v>
      </c>
      <c r="C36" s="4">
        <f>'n=50'!$H$138</f>
        <v>0.37599999999999995</v>
      </c>
      <c r="D36" s="17">
        <v>2.5099999999999998</v>
      </c>
      <c r="E36" s="4">
        <f t="shared" si="1"/>
        <v>3.225806451612903</v>
      </c>
      <c r="F36" s="4">
        <f t="shared" si="2"/>
        <v>0</v>
      </c>
      <c r="G36" s="1">
        <f t="shared" si="3"/>
        <v>0</v>
      </c>
      <c r="H36" s="1">
        <f t="shared" si="4"/>
        <v>1</v>
      </c>
      <c r="I36" s="6">
        <v>31</v>
      </c>
      <c r="J36" s="1">
        <f>'n=50'!$M$138</f>
        <v>32</v>
      </c>
      <c r="K36" s="6">
        <v>31</v>
      </c>
      <c r="T36" s="1">
        <v>35</v>
      </c>
      <c r="U36" s="3">
        <f>'n=100'!$H$138</f>
        <v>7.0609999999999999</v>
      </c>
      <c r="V36" s="17">
        <v>0.06</v>
      </c>
      <c r="W36" s="4">
        <f t="shared" si="5"/>
        <v>0</v>
      </c>
      <c r="X36" s="4">
        <f t="shared" si="6"/>
        <v>0</v>
      </c>
      <c r="Y36" s="1">
        <f t="shared" si="7"/>
        <v>1</v>
      </c>
      <c r="Z36" s="1">
        <f t="shared" si="8"/>
        <v>1</v>
      </c>
      <c r="AA36" s="6">
        <v>16</v>
      </c>
      <c r="AB36" s="1">
        <f>'n=100'!$M$138</f>
        <v>16</v>
      </c>
      <c r="AC36" s="6">
        <v>16</v>
      </c>
      <c r="AD36" s="6"/>
      <c r="AE36" s="6"/>
      <c r="AF36" s="6"/>
      <c r="AG36" s="6"/>
      <c r="AH36" s="6"/>
      <c r="AI36" s="6"/>
      <c r="AJ36" s="6"/>
      <c r="AL36" s="1">
        <v>35</v>
      </c>
      <c r="AM36" s="4">
        <f>'n=1000'!$H$138</f>
        <v>158.679</v>
      </c>
      <c r="AN36" s="17">
        <v>302.23</v>
      </c>
      <c r="AO36" s="4">
        <f t="shared" si="9"/>
        <v>0.59055118110236215</v>
      </c>
      <c r="AP36" s="4">
        <f t="shared" si="10"/>
        <v>0.39370078740157477</v>
      </c>
      <c r="AQ36" s="1">
        <f t="shared" si="11"/>
        <v>0</v>
      </c>
      <c r="AR36" s="1">
        <f t="shared" si="12"/>
        <v>0</v>
      </c>
      <c r="AS36" s="6">
        <v>508</v>
      </c>
      <c r="AT36" s="1">
        <f>'n=1000'!$M$138</f>
        <v>511</v>
      </c>
      <c r="AU36" s="6">
        <v>510</v>
      </c>
    </row>
    <row r="37" spans="1:47" x14ac:dyDescent="0.3">
      <c r="A37" s="1">
        <f t="shared" si="0"/>
        <v>0</v>
      </c>
      <c r="B37" s="1">
        <v>36</v>
      </c>
      <c r="C37" s="4">
        <f>'n=50'!$H$142</f>
        <v>0.21100000000000002</v>
      </c>
      <c r="D37" s="17">
        <v>0.59</v>
      </c>
      <c r="E37" s="4">
        <f t="shared" si="1"/>
        <v>0</v>
      </c>
      <c r="F37" s="4">
        <f t="shared" si="2"/>
        <v>0</v>
      </c>
      <c r="G37" s="1">
        <f t="shared" si="3"/>
        <v>1</v>
      </c>
      <c r="H37" s="1">
        <f t="shared" si="4"/>
        <v>1</v>
      </c>
      <c r="I37" s="6">
        <v>31</v>
      </c>
      <c r="J37" s="1">
        <f>'n=50'!$M$142</f>
        <v>31</v>
      </c>
      <c r="K37" s="6">
        <v>31</v>
      </c>
      <c r="T37" s="1">
        <v>36</v>
      </c>
      <c r="U37" s="3">
        <f>'n=100'!$H$142</f>
        <v>6.4809999999999999</v>
      </c>
      <c r="V37" s="17">
        <v>0.04</v>
      </c>
      <c r="W37" s="4">
        <f t="shared" si="5"/>
        <v>0</v>
      </c>
      <c r="X37" s="4">
        <f t="shared" si="6"/>
        <v>0</v>
      </c>
      <c r="Y37" s="1">
        <f t="shared" si="7"/>
        <v>1</v>
      </c>
      <c r="Z37" s="1">
        <f t="shared" si="8"/>
        <v>1</v>
      </c>
      <c r="AA37" s="6">
        <v>15</v>
      </c>
      <c r="AB37" s="1">
        <f>'n=100'!$M$142</f>
        <v>15</v>
      </c>
      <c r="AC37" s="6">
        <v>15</v>
      </c>
      <c r="AD37" s="6"/>
      <c r="AE37" s="6"/>
      <c r="AF37" s="6"/>
      <c r="AG37" s="6"/>
      <c r="AH37" s="6"/>
      <c r="AI37" s="6"/>
      <c r="AJ37" s="6"/>
      <c r="AL37" s="1">
        <v>36</v>
      </c>
      <c r="AM37" s="4">
        <f>'n=1000'!$H$142</f>
        <v>138.65399999999997</v>
      </c>
      <c r="AN37" s="17">
        <v>302.43</v>
      </c>
      <c r="AO37" s="4">
        <f t="shared" si="9"/>
        <v>0.39840637450199201</v>
      </c>
      <c r="AP37" s="4">
        <f t="shared" si="10"/>
        <v>0.59760956175298807</v>
      </c>
      <c r="AQ37" s="1">
        <f t="shared" si="11"/>
        <v>0</v>
      </c>
      <c r="AR37" s="1">
        <f t="shared" si="12"/>
        <v>0</v>
      </c>
      <c r="AS37" s="6">
        <v>502</v>
      </c>
      <c r="AT37" s="1">
        <f>'n=1000'!$M$142</f>
        <v>504</v>
      </c>
      <c r="AU37" s="6">
        <v>505</v>
      </c>
    </row>
    <row r="38" spans="1:47" x14ac:dyDescent="0.3">
      <c r="A38" s="1">
        <f t="shared" si="0"/>
        <v>0</v>
      </c>
      <c r="B38" s="1">
        <v>37</v>
      </c>
      <c r="C38" s="4">
        <f>'n=50'!$H$146</f>
        <v>0.22600000000000001</v>
      </c>
      <c r="D38" s="17">
        <v>300.02999999999997</v>
      </c>
      <c r="E38" s="4">
        <f t="shared" si="1"/>
        <v>0</v>
      </c>
      <c r="F38" s="4">
        <f t="shared" si="2"/>
        <v>0</v>
      </c>
      <c r="G38" s="1">
        <f t="shared" si="3"/>
        <v>1</v>
      </c>
      <c r="H38" s="1">
        <f t="shared" si="4"/>
        <v>1</v>
      </c>
      <c r="I38" s="6">
        <v>32</v>
      </c>
      <c r="J38" s="1">
        <f>'n=50'!$M$146</f>
        <v>32</v>
      </c>
      <c r="K38" s="6">
        <v>32</v>
      </c>
      <c r="T38" s="1">
        <v>37</v>
      </c>
      <c r="U38" s="3">
        <f>'n=100'!$H$146</f>
        <v>2.242</v>
      </c>
      <c r="V38" s="17">
        <v>0.04</v>
      </c>
      <c r="W38" s="4">
        <f t="shared" si="5"/>
        <v>0</v>
      </c>
      <c r="X38" s="4">
        <f t="shared" si="6"/>
        <v>0</v>
      </c>
      <c r="Y38" s="1">
        <f t="shared" si="7"/>
        <v>1</v>
      </c>
      <c r="Z38" s="1">
        <f t="shared" si="8"/>
        <v>1</v>
      </c>
      <c r="AA38" s="6">
        <v>14</v>
      </c>
      <c r="AB38" s="1">
        <f>'n=100'!$M$146</f>
        <v>14</v>
      </c>
      <c r="AC38" s="6">
        <v>14</v>
      </c>
      <c r="AD38" s="6"/>
      <c r="AE38" s="6"/>
      <c r="AF38" s="6"/>
      <c r="AG38" s="6"/>
      <c r="AH38" s="6"/>
      <c r="AI38" s="6"/>
      <c r="AJ38" s="6"/>
      <c r="AL38" s="1">
        <v>37</v>
      </c>
      <c r="AM38" s="4">
        <f>'n=1000'!$H$146</f>
        <v>91.819000000000017</v>
      </c>
      <c r="AN38" s="17">
        <v>303.52999999999997</v>
      </c>
      <c r="AO38" s="4">
        <f t="shared" si="9"/>
        <v>0</v>
      </c>
      <c r="AP38" s="4">
        <f t="shared" si="10"/>
        <v>0.18867924528301888</v>
      </c>
      <c r="AQ38" s="1">
        <f t="shared" si="11"/>
        <v>1</v>
      </c>
      <c r="AR38" s="1">
        <f t="shared" si="12"/>
        <v>0</v>
      </c>
      <c r="AS38" s="6">
        <v>530</v>
      </c>
      <c r="AT38" s="1">
        <f>'n=1000'!$M$146</f>
        <v>530</v>
      </c>
      <c r="AU38" s="6">
        <v>531</v>
      </c>
    </row>
    <row r="39" spans="1:47" x14ac:dyDescent="0.3">
      <c r="A39" s="1">
        <f t="shared" si="0"/>
        <v>0</v>
      </c>
      <c r="B39" s="1">
        <v>38</v>
      </c>
      <c r="C39" s="4">
        <f>'n=50'!$H$150</f>
        <v>0.25</v>
      </c>
      <c r="D39" s="17">
        <v>0.08</v>
      </c>
      <c r="E39" s="4">
        <f t="shared" si="1"/>
        <v>0</v>
      </c>
      <c r="F39" s="4">
        <f t="shared" si="2"/>
        <v>0</v>
      </c>
      <c r="G39" s="1">
        <f t="shared" si="3"/>
        <v>1</v>
      </c>
      <c r="H39" s="1">
        <f t="shared" si="4"/>
        <v>1</v>
      </c>
      <c r="I39" s="6">
        <v>31</v>
      </c>
      <c r="J39" s="1">
        <f>'n=50'!$M$150</f>
        <v>31</v>
      </c>
      <c r="K39" s="6">
        <v>31</v>
      </c>
      <c r="T39" s="1">
        <v>38</v>
      </c>
      <c r="U39" s="3">
        <f>'n=100'!$H$150</f>
        <v>3.9430000000000001</v>
      </c>
      <c r="V39" s="17">
        <v>0.04</v>
      </c>
      <c r="W39" s="4">
        <f t="shared" si="5"/>
        <v>0</v>
      </c>
      <c r="X39" s="4">
        <f t="shared" si="6"/>
        <v>0</v>
      </c>
      <c r="Y39" s="1">
        <f t="shared" si="7"/>
        <v>1</v>
      </c>
      <c r="Z39" s="1">
        <f t="shared" si="8"/>
        <v>1</v>
      </c>
      <c r="AA39" s="6">
        <v>14</v>
      </c>
      <c r="AB39" s="1">
        <f>'n=100'!$M$150</f>
        <v>14</v>
      </c>
      <c r="AC39" s="6">
        <v>14</v>
      </c>
      <c r="AD39" s="6"/>
      <c r="AE39" s="6"/>
      <c r="AF39" s="6"/>
      <c r="AG39" s="6"/>
      <c r="AH39" s="6"/>
      <c r="AI39" s="6"/>
      <c r="AJ39" s="6"/>
      <c r="AL39" s="1">
        <v>38</v>
      </c>
      <c r="AM39" s="4">
        <f>'n=1000'!$H$150</f>
        <v>128.459</v>
      </c>
      <c r="AN39" s="17">
        <v>302.37</v>
      </c>
      <c r="AO39" s="4">
        <f t="shared" si="9"/>
        <v>0.19267822736030829</v>
      </c>
      <c r="AP39" s="4">
        <f t="shared" si="10"/>
        <v>0.38535645472061658</v>
      </c>
      <c r="AQ39" s="1">
        <f t="shared" si="11"/>
        <v>0</v>
      </c>
      <c r="AR39" s="1">
        <f t="shared" si="12"/>
        <v>0</v>
      </c>
      <c r="AS39" s="6">
        <v>519</v>
      </c>
      <c r="AT39" s="1">
        <f>'n=1000'!$M$150</f>
        <v>520</v>
      </c>
      <c r="AU39" s="6">
        <v>521</v>
      </c>
    </row>
    <row r="40" spans="1:47" x14ac:dyDescent="0.3">
      <c r="A40" s="1">
        <f t="shared" si="0"/>
        <v>0</v>
      </c>
      <c r="B40" s="1">
        <v>39</v>
      </c>
      <c r="C40" s="4">
        <f>'n=50'!$H$154</f>
        <v>0.45499999999999996</v>
      </c>
      <c r="D40" s="17">
        <v>300.02999999999997</v>
      </c>
      <c r="E40" s="4">
        <f t="shared" si="1"/>
        <v>0</v>
      </c>
      <c r="F40" s="4">
        <f t="shared" si="2"/>
        <v>0</v>
      </c>
      <c r="G40" s="1">
        <f t="shared" si="3"/>
        <v>1</v>
      </c>
      <c r="H40" s="1">
        <f t="shared" si="4"/>
        <v>1</v>
      </c>
      <c r="I40" s="6">
        <v>29</v>
      </c>
      <c r="J40" s="1">
        <f>'n=50'!$M$154</f>
        <v>29</v>
      </c>
      <c r="K40" s="6">
        <v>29</v>
      </c>
      <c r="T40" s="1">
        <v>39</v>
      </c>
      <c r="U40" s="3">
        <f>'n=100'!$H$154</f>
        <v>5.8229999999999995</v>
      </c>
      <c r="V40" s="17">
        <v>300.02999999999997</v>
      </c>
      <c r="W40" s="4">
        <f t="shared" si="5"/>
        <v>0</v>
      </c>
      <c r="X40" s="4">
        <f t="shared" si="6"/>
        <v>7.1428571428571423</v>
      </c>
      <c r="Y40" s="1">
        <f t="shared" si="7"/>
        <v>1</v>
      </c>
      <c r="Z40" s="1">
        <f t="shared" si="8"/>
        <v>0</v>
      </c>
      <c r="AA40" s="6">
        <v>14</v>
      </c>
      <c r="AB40" s="1">
        <f>'n=100'!$M$154</f>
        <v>14</v>
      </c>
      <c r="AC40" s="6">
        <v>15</v>
      </c>
      <c r="AD40" s="6"/>
      <c r="AE40" s="6"/>
      <c r="AF40" s="6"/>
      <c r="AG40" s="6"/>
      <c r="AH40" s="6"/>
      <c r="AI40" s="6"/>
      <c r="AJ40" s="6"/>
      <c r="AL40" s="1">
        <v>39</v>
      </c>
      <c r="AM40" s="4">
        <f>'n=1000'!$H$154</f>
        <v>134.59900000000002</v>
      </c>
      <c r="AN40" s="17">
        <v>302.38</v>
      </c>
      <c r="AO40" s="4">
        <f t="shared" si="9"/>
        <v>0.19230769230769232</v>
      </c>
      <c r="AP40" s="4">
        <f t="shared" si="10"/>
        <v>0.19230769230769232</v>
      </c>
      <c r="AQ40" s="1">
        <f t="shared" si="11"/>
        <v>0</v>
      </c>
      <c r="AR40" s="1">
        <f t="shared" si="12"/>
        <v>0</v>
      </c>
      <c r="AS40" s="6">
        <v>520</v>
      </c>
      <c r="AT40" s="1">
        <f>'n=1000'!$M$154</f>
        <v>521</v>
      </c>
      <c r="AU40" s="6">
        <v>521</v>
      </c>
    </row>
    <row r="41" spans="1:47" x14ac:dyDescent="0.3">
      <c r="A41" s="1">
        <f t="shared" si="0"/>
        <v>0</v>
      </c>
      <c r="B41" s="1">
        <v>40</v>
      </c>
      <c r="C41" s="4">
        <f>'n=50'!$H$158</f>
        <v>0.253</v>
      </c>
      <c r="D41" s="17">
        <v>2.95</v>
      </c>
      <c r="E41" s="4">
        <f t="shared" si="1"/>
        <v>0</v>
      </c>
      <c r="F41" s="4">
        <f t="shared" si="2"/>
        <v>0</v>
      </c>
      <c r="G41" s="1">
        <f t="shared" si="3"/>
        <v>1</v>
      </c>
      <c r="H41" s="1">
        <f t="shared" si="4"/>
        <v>1</v>
      </c>
      <c r="I41" s="6">
        <v>26</v>
      </c>
      <c r="J41" s="1">
        <f>'n=50'!$M$158</f>
        <v>26</v>
      </c>
      <c r="K41" s="6">
        <v>26</v>
      </c>
      <c r="T41" s="1">
        <v>40</v>
      </c>
      <c r="U41" s="3">
        <f>'n=100'!$H$158</f>
        <v>4.1479999999999997</v>
      </c>
      <c r="V41" s="17">
        <v>0.04</v>
      </c>
      <c r="W41" s="4">
        <f t="shared" si="5"/>
        <v>0</v>
      </c>
      <c r="X41" s="4">
        <f t="shared" si="6"/>
        <v>0</v>
      </c>
      <c r="Y41" s="1">
        <f t="shared" si="7"/>
        <v>1</v>
      </c>
      <c r="Z41" s="1">
        <f t="shared" si="8"/>
        <v>1</v>
      </c>
      <c r="AA41" s="6">
        <v>14</v>
      </c>
      <c r="AB41" s="1">
        <f>'n=100'!$M$158</f>
        <v>14</v>
      </c>
      <c r="AC41" s="6">
        <v>14</v>
      </c>
      <c r="AD41" s="6"/>
      <c r="AE41" s="6"/>
      <c r="AF41" s="6"/>
      <c r="AG41" s="6"/>
      <c r="AH41" s="6"/>
      <c r="AI41" s="6"/>
      <c r="AJ41" s="6"/>
      <c r="AL41" s="1">
        <v>40</v>
      </c>
      <c r="AM41" s="4">
        <f>'n=1000'!$H$158</f>
        <v>168.92599999999999</v>
      </c>
      <c r="AN41" s="17">
        <v>302.51</v>
      </c>
      <c r="AO41" s="4">
        <f t="shared" si="9"/>
        <v>0.1984126984126984</v>
      </c>
      <c r="AP41" s="4">
        <f t="shared" si="10"/>
        <v>0.1984126984126984</v>
      </c>
      <c r="AQ41" s="1">
        <f t="shared" si="11"/>
        <v>0</v>
      </c>
      <c r="AR41" s="1">
        <f t="shared" si="12"/>
        <v>0</v>
      </c>
      <c r="AS41" s="6">
        <v>504</v>
      </c>
      <c r="AT41" s="1">
        <f>'n=1000'!$M$158</f>
        <v>505</v>
      </c>
      <c r="AU41" s="6">
        <v>505</v>
      </c>
    </row>
    <row r="42" spans="1:47" x14ac:dyDescent="0.3">
      <c r="A42" s="1">
        <f t="shared" si="0"/>
        <v>0</v>
      </c>
      <c r="B42" s="1">
        <v>41</v>
      </c>
      <c r="C42" s="4">
        <f>'n=50'!$H$162</f>
        <v>0.374</v>
      </c>
      <c r="D42" s="17">
        <v>300.04000000000002</v>
      </c>
      <c r="E42" s="4">
        <f t="shared" si="1"/>
        <v>4</v>
      </c>
      <c r="F42" s="4">
        <f t="shared" si="2"/>
        <v>4</v>
      </c>
      <c r="G42" s="1">
        <f t="shared" si="3"/>
        <v>0</v>
      </c>
      <c r="H42" s="1">
        <f t="shared" si="4"/>
        <v>0</v>
      </c>
      <c r="I42" s="6">
        <v>25</v>
      </c>
      <c r="J42" s="1">
        <f>'n=50'!$M$162</f>
        <v>26</v>
      </c>
      <c r="K42" s="6">
        <v>26</v>
      </c>
      <c r="T42" s="1">
        <v>41</v>
      </c>
      <c r="U42" s="3">
        <f>'n=100'!$H$162</f>
        <v>10.191000000000001</v>
      </c>
      <c r="V42" s="17">
        <v>0.05</v>
      </c>
      <c r="W42" s="4">
        <f t="shared" si="5"/>
        <v>0</v>
      </c>
      <c r="X42" s="4">
        <f t="shared" si="6"/>
        <v>0</v>
      </c>
      <c r="Y42" s="1">
        <f t="shared" si="7"/>
        <v>1</v>
      </c>
      <c r="Z42" s="1">
        <f t="shared" si="8"/>
        <v>1</v>
      </c>
      <c r="AA42" s="6">
        <v>13</v>
      </c>
      <c r="AB42" s="1">
        <f>'n=100'!$M$162</f>
        <v>13</v>
      </c>
      <c r="AC42" s="6">
        <v>13</v>
      </c>
      <c r="AD42" s="6"/>
      <c r="AE42" s="6"/>
      <c r="AF42" s="6"/>
      <c r="AG42" s="6"/>
      <c r="AH42" s="6"/>
      <c r="AI42" s="6"/>
      <c r="AJ42" s="6"/>
      <c r="AL42" s="1">
        <v>41</v>
      </c>
      <c r="AM42" s="4">
        <f>'n=1000'!$H$162</f>
        <v>175.83600000000001</v>
      </c>
      <c r="AN42" s="17">
        <v>302.48</v>
      </c>
      <c r="AO42" s="4">
        <f t="shared" si="9"/>
        <v>0.39603960396039606</v>
      </c>
      <c r="AP42" s="4">
        <f t="shared" si="10"/>
        <v>0.59405940594059403</v>
      </c>
      <c r="AQ42" s="1">
        <f t="shared" si="11"/>
        <v>0</v>
      </c>
      <c r="AR42" s="1">
        <f t="shared" si="12"/>
        <v>0</v>
      </c>
      <c r="AS42" s="6">
        <v>505</v>
      </c>
      <c r="AT42" s="1">
        <f>'n=1000'!$M$162</f>
        <v>507</v>
      </c>
      <c r="AU42" s="6">
        <v>508</v>
      </c>
    </row>
    <row r="43" spans="1:47" x14ac:dyDescent="0.3">
      <c r="A43" s="1">
        <f t="shared" si="0"/>
        <v>0</v>
      </c>
      <c r="B43" s="1">
        <v>42</v>
      </c>
      <c r="C43" s="4">
        <f>'n=50'!$H$166</f>
        <v>0.20700000000000002</v>
      </c>
      <c r="D43" s="17">
        <v>2.6</v>
      </c>
      <c r="E43" s="4">
        <f t="shared" si="1"/>
        <v>0</v>
      </c>
      <c r="F43" s="4">
        <f t="shared" si="2"/>
        <v>0</v>
      </c>
      <c r="G43" s="1">
        <f t="shared" si="3"/>
        <v>1</v>
      </c>
      <c r="H43" s="1">
        <f t="shared" si="4"/>
        <v>1</v>
      </c>
      <c r="I43" s="6">
        <v>23</v>
      </c>
      <c r="J43" s="1">
        <f>'n=50'!$M$166</f>
        <v>23</v>
      </c>
      <c r="K43" s="6">
        <v>23</v>
      </c>
      <c r="T43" s="1">
        <v>42</v>
      </c>
      <c r="U43" s="3">
        <f>'n=100'!$H$166</f>
        <v>9.4090000000000007</v>
      </c>
      <c r="V43" s="17">
        <v>0.03</v>
      </c>
      <c r="W43" s="4">
        <f t="shared" si="5"/>
        <v>0</v>
      </c>
      <c r="X43" s="4">
        <f t="shared" si="6"/>
        <v>0</v>
      </c>
      <c r="Y43" s="1">
        <f t="shared" si="7"/>
        <v>1</v>
      </c>
      <c r="Z43" s="1">
        <f t="shared" si="8"/>
        <v>1</v>
      </c>
      <c r="AA43" s="6">
        <v>14</v>
      </c>
      <c r="AB43" s="1">
        <f>'n=100'!$M$166</f>
        <v>14</v>
      </c>
      <c r="AC43" s="6">
        <v>14</v>
      </c>
      <c r="AD43" s="6"/>
      <c r="AE43" s="6"/>
      <c r="AF43" s="6"/>
      <c r="AG43" s="6"/>
      <c r="AH43" s="6"/>
      <c r="AI43" s="6"/>
      <c r="AJ43" s="6"/>
      <c r="AL43" s="1">
        <v>42</v>
      </c>
      <c r="AM43" s="4">
        <f>'n=1000'!$H$166</f>
        <v>191.89600000000002</v>
      </c>
      <c r="AN43" s="17">
        <v>302.56</v>
      </c>
      <c r="AO43" s="4">
        <f t="shared" si="9"/>
        <v>0.79840319361277434</v>
      </c>
      <c r="AP43" s="4">
        <f t="shared" si="10"/>
        <v>0.79840319361277434</v>
      </c>
      <c r="AQ43" s="1">
        <f t="shared" si="11"/>
        <v>0</v>
      </c>
      <c r="AR43" s="1">
        <f t="shared" si="12"/>
        <v>0</v>
      </c>
      <c r="AS43" s="6">
        <v>501</v>
      </c>
      <c r="AT43" s="1">
        <f>'n=1000'!$M$166</f>
        <v>505</v>
      </c>
      <c r="AU43" s="6">
        <v>505</v>
      </c>
    </row>
    <row r="44" spans="1:47" x14ac:dyDescent="0.3">
      <c r="A44" s="1">
        <f t="shared" si="0"/>
        <v>0</v>
      </c>
      <c r="B44" s="1">
        <v>43</v>
      </c>
      <c r="C44" s="4">
        <f>'n=50'!$H$170</f>
        <v>0.24299999999999999</v>
      </c>
      <c r="D44" s="17">
        <v>0.15</v>
      </c>
      <c r="E44" s="4">
        <f t="shared" si="1"/>
        <v>0</v>
      </c>
      <c r="F44" s="4">
        <f t="shared" si="2"/>
        <v>0</v>
      </c>
      <c r="G44" s="1">
        <f t="shared" si="3"/>
        <v>1</v>
      </c>
      <c r="H44" s="1">
        <f t="shared" si="4"/>
        <v>1</v>
      </c>
      <c r="I44" s="6">
        <v>25</v>
      </c>
      <c r="J44" s="1">
        <f>'n=50'!$M$170</f>
        <v>25</v>
      </c>
      <c r="K44" s="6">
        <v>25</v>
      </c>
      <c r="T44" s="1">
        <v>43</v>
      </c>
      <c r="U44" s="3">
        <f>'n=100'!$H$170</f>
        <v>10.534000000000001</v>
      </c>
      <c r="V44" s="17">
        <v>300.02999999999997</v>
      </c>
      <c r="W44" s="4">
        <f t="shared" si="5"/>
        <v>0</v>
      </c>
      <c r="X44" s="4">
        <f t="shared" si="6"/>
        <v>7.1428571428571423</v>
      </c>
      <c r="Y44" s="1">
        <f t="shared" si="7"/>
        <v>1</v>
      </c>
      <c r="Z44" s="1">
        <f t="shared" si="8"/>
        <v>0</v>
      </c>
      <c r="AA44" s="6">
        <v>14</v>
      </c>
      <c r="AB44" s="1">
        <f>'n=100'!$M$170</f>
        <v>14</v>
      </c>
      <c r="AC44" s="6">
        <v>15</v>
      </c>
      <c r="AD44" s="6"/>
      <c r="AE44" s="6"/>
      <c r="AF44" s="6"/>
      <c r="AG44" s="6"/>
      <c r="AH44" s="6"/>
      <c r="AI44" s="6"/>
      <c r="AJ44" s="6"/>
      <c r="AL44" s="1">
        <v>43</v>
      </c>
      <c r="AM44" s="4">
        <f>'n=1000'!$H$170</f>
        <v>111.65</v>
      </c>
      <c r="AN44" s="17">
        <v>302.42</v>
      </c>
      <c r="AO44" s="4">
        <f t="shared" si="9"/>
        <v>0</v>
      </c>
      <c r="AP44" s="4">
        <f t="shared" si="10"/>
        <v>0.19801980198019803</v>
      </c>
      <c r="AQ44" s="1">
        <f t="shared" si="11"/>
        <v>1</v>
      </c>
      <c r="AR44" s="1">
        <f t="shared" si="12"/>
        <v>0</v>
      </c>
      <c r="AS44" s="6">
        <v>505</v>
      </c>
      <c r="AT44" s="1">
        <f>'n=1000'!$M$170</f>
        <v>505</v>
      </c>
      <c r="AU44" s="6">
        <v>506</v>
      </c>
    </row>
    <row r="45" spans="1:47" x14ac:dyDescent="0.3">
      <c r="A45" s="1">
        <f t="shared" si="0"/>
        <v>0</v>
      </c>
      <c r="B45" s="1">
        <v>44</v>
      </c>
      <c r="C45" s="4">
        <f>'n=50'!$H$174</f>
        <v>0.17899999999999999</v>
      </c>
      <c r="D45" s="17">
        <v>1.77</v>
      </c>
      <c r="E45" s="4">
        <f t="shared" si="1"/>
        <v>0</v>
      </c>
      <c r="F45" s="4">
        <f t="shared" si="2"/>
        <v>0</v>
      </c>
      <c r="G45" s="1">
        <f t="shared" si="3"/>
        <v>1</v>
      </c>
      <c r="H45" s="1">
        <f t="shared" si="4"/>
        <v>1</v>
      </c>
      <c r="I45" s="6">
        <v>25</v>
      </c>
      <c r="J45" s="1">
        <f>'n=50'!$M$174</f>
        <v>25</v>
      </c>
      <c r="K45" s="6">
        <v>25</v>
      </c>
      <c r="T45" s="1">
        <v>44</v>
      </c>
      <c r="U45" s="3">
        <f>'n=100'!$H$174</f>
        <v>5.7130000000000001</v>
      </c>
      <c r="V45" s="17">
        <v>0.03</v>
      </c>
      <c r="W45" s="4">
        <f t="shared" si="5"/>
        <v>0</v>
      </c>
      <c r="X45" s="4">
        <f t="shared" si="6"/>
        <v>0</v>
      </c>
      <c r="Y45" s="1">
        <f t="shared" si="7"/>
        <v>1</v>
      </c>
      <c r="Z45" s="1">
        <f t="shared" si="8"/>
        <v>1</v>
      </c>
      <c r="AA45" s="6">
        <v>14</v>
      </c>
      <c r="AB45" s="1">
        <f>'n=100'!$M$174</f>
        <v>14</v>
      </c>
      <c r="AC45" s="6">
        <v>14</v>
      </c>
      <c r="AD45" s="6"/>
      <c r="AE45" s="6"/>
      <c r="AF45" s="6"/>
      <c r="AG45" s="6"/>
      <c r="AH45" s="6"/>
      <c r="AI45" s="6"/>
      <c r="AJ45" s="6"/>
      <c r="AL45" s="1">
        <v>44</v>
      </c>
      <c r="AM45" s="4">
        <f>'n=1000'!$H$174</f>
        <v>143.971</v>
      </c>
      <c r="AN45" s="17">
        <v>302.41000000000003</v>
      </c>
      <c r="AO45" s="4">
        <f t="shared" si="9"/>
        <v>0.19685039370078738</v>
      </c>
      <c r="AP45" s="4">
        <f t="shared" si="10"/>
        <v>0.39370078740157477</v>
      </c>
      <c r="AQ45" s="1">
        <f t="shared" si="11"/>
        <v>0</v>
      </c>
      <c r="AR45" s="1">
        <f t="shared" si="12"/>
        <v>0</v>
      </c>
      <c r="AS45" s="6">
        <v>508</v>
      </c>
      <c r="AT45" s="1">
        <f>'n=1000'!$M$174</f>
        <v>509</v>
      </c>
      <c r="AU45" s="6">
        <v>510</v>
      </c>
    </row>
    <row r="46" spans="1:47" x14ac:dyDescent="0.3">
      <c r="A46" s="1">
        <f t="shared" si="0"/>
        <v>0</v>
      </c>
      <c r="B46" s="1">
        <v>45</v>
      </c>
      <c r="C46" s="4">
        <f>'n=50'!$H$178</f>
        <v>0.379</v>
      </c>
      <c r="D46" s="17">
        <v>300.04000000000002</v>
      </c>
      <c r="E46" s="4">
        <f t="shared" si="1"/>
        <v>0</v>
      </c>
      <c r="F46" s="4">
        <f t="shared" si="2"/>
        <v>0</v>
      </c>
      <c r="G46" s="1">
        <f t="shared" si="3"/>
        <v>1</v>
      </c>
      <c r="H46" s="1">
        <f t="shared" si="4"/>
        <v>1</v>
      </c>
      <c r="I46" s="6">
        <v>25</v>
      </c>
      <c r="J46" s="1">
        <f>'n=50'!$M$178</f>
        <v>25</v>
      </c>
      <c r="K46" s="6">
        <v>25</v>
      </c>
      <c r="T46" s="1">
        <v>45</v>
      </c>
      <c r="U46" s="3">
        <f>'n=100'!$H$178</f>
        <v>9.4109999999999996</v>
      </c>
      <c r="V46" s="17">
        <v>0.03</v>
      </c>
      <c r="W46" s="4">
        <f t="shared" si="5"/>
        <v>0</v>
      </c>
      <c r="X46" s="4">
        <f t="shared" si="6"/>
        <v>0</v>
      </c>
      <c r="Y46" s="1">
        <f t="shared" si="7"/>
        <v>1</v>
      </c>
      <c r="Z46" s="1">
        <f t="shared" si="8"/>
        <v>1</v>
      </c>
      <c r="AA46" s="6">
        <v>14</v>
      </c>
      <c r="AB46" s="1">
        <f>'n=100'!$M$178</f>
        <v>14</v>
      </c>
      <c r="AC46" s="6">
        <v>14</v>
      </c>
      <c r="AD46" s="6"/>
      <c r="AE46" s="6"/>
      <c r="AF46" s="6"/>
      <c r="AG46" s="6"/>
      <c r="AH46" s="6"/>
      <c r="AI46" s="6"/>
      <c r="AJ46" s="6"/>
      <c r="AL46" s="1">
        <v>45</v>
      </c>
      <c r="AM46" s="4">
        <f>'n=1000'!$H$178</f>
        <v>257.16200000000003</v>
      </c>
      <c r="AN46" s="17">
        <v>302.68</v>
      </c>
      <c r="AO46" s="4">
        <f t="shared" si="9"/>
        <v>0.60606060606060608</v>
      </c>
      <c r="AP46" s="4">
        <f t="shared" si="10"/>
        <v>0.80808080808080807</v>
      </c>
      <c r="AQ46" s="1">
        <f t="shared" si="11"/>
        <v>0</v>
      </c>
      <c r="AR46" s="1">
        <f t="shared" si="12"/>
        <v>0</v>
      </c>
      <c r="AS46" s="6">
        <v>495</v>
      </c>
      <c r="AT46" s="1">
        <f>'n=1000'!$M$178</f>
        <v>498</v>
      </c>
      <c r="AU46" s="6">
        <v>499</v>
      </c>
    </row>
    <row r="47" spans="1:47" x14ac:dyDescent="0.3">
      <c r="A47" s="1">
        <f t="shared" si="0"/>
        <v>0</v>
      </c>
      <c r="B47" s="1">
        <v>46</v>
      </c>
      <c r="C47" s="4">
        <f>'n=50'!$H$182</f>
        <v>0.28000000000000003</v>
      </c>
      <c r="D47" s="17">
        <v>0.03</v>
      </c>
      <c r="E47" s="4">
        <f t="shared" si="1"/>
        <v>0</v>
      </c>
      <c r="F47" s="4">
        <f t="shared" si="2"/>
        <v>0</v>
      </c>
      <c r="G47" s="1">
        <f t="shared" si="3"/>
        <v>1</v>
      </c>
      <c r="H47" s="1">
        <f t="shared" si="4"/>
        <v>1</v>
      </c>
      <c r="I47" s="6">
        <v>28</v>
      </c>
      <c r="J47" s="1">
        <f>'n=50'!$M$182</f>
        <v>28</v>
      </c>
      <c r="K47" s="6">
        <v>28</v>
      </c>
      <c r="T47" s="1">
        <v>46</v>
      </c>
      <c r="U47" s="3">
        <f>'n=100'!$H$182</f>
        <v>5.3159999999999998</v>
      </c>
      <c r="V47" s="17">
        <v>300.02999999999997</v>
      </c>
      <c r="W47" s="4">
        <f t="shared" si="5"/>
        <v>0</v>
      </c>
      <c r="X47" s="4">
        <f t="shared" si="6"/>
        <v>7.1428571428571423</v>
      </c>
      <c r="Y47" s="1">
        <f t="shared" si="7"/>
        <v>1</v>
      </c>
      <c r="Z47" s="1">
        <f t="shared" si="8"/>
        <v>0</v>
      </c>
      <c r="AA47" s="6">
        <v>14</v>
      </c>
      <c r="AB47" s="1">
        <f>'n=100'!$M$182</f>
        <v>14</v>
      </c>
      <c r="AC47" s="6">
        <v>15</v>
      </c>
      <c r="AD47" s="6"/>
      <c r="AE47" s="6"/>
      <c r="AF47" s="6"/>
      <c r="AG47" s="6"/>
      <c r="AH47" s="6"/>
      <c r="AI47" s="6"/>
      <c r="AJ47" s="6"/>
      <c r="AL47" s="1">
        <v>46</v>
      </c>
      <c r="AM47" s="4">
        <f>'n=1000'!$H$182</f>
        <v>208.41</v>
      </c>
      <c r="AN47" s="17">
        <v>302.33</v>
      </c>
      <c r="AO47" s="4">
        <f t="shared" si="9"/>
        <v>0.39920159680638717</v>
      </c>
      <c r="AP47" s="4">
        <f t="shared" si="10"/>
        <v>0.5988023952095809</v>
      </c>
      <c r="AQ47" s="1">
        <f t="shared" si="11"/>
        <v>0</v>
      </c>
      <c r="AR47" s="1">
        <f t="shared" si="12"/>
        <v>0</v>
      </c>
      <c r="AS47" s="6">
        <v>501</v>
      </c>
      <c r="AT47" s="1">
        <f>'n=1000'!$M$182</f>
        <v>503</v>
      </c>
      <c r="AU47" s="6">
        <v>504</v>
      </c>
    </row>
    <row r="48" spans="1:47" x14ac:dyDescent="0.3">
      <c r="A48" s="1">
        <f t="shared" si="0"/>
        <v>0</v>
      </c>
      <c r="B48" s="1">
        <v>47</v>
      </c>
      <c r="C48" s="4">
        <f>'n=50'!$H$186</f>
        <v>0.19700000000000001</v>
      </c>
      <c r="D48" s="17">
        <v>0.34</v>
      </c>
      <c r="E48" s="4">
        <f t="shared" si="1"/>
        <v>0</v>
      </c>
      <c r="F48" s="4">
        <f t="shared" si="2"/>
        <v>0</v>
      </c>
      <c r="G48" s="1">
        <f t="shared" si="3"/>
        <v>1</v>
      </c>
      <c r="H48" s="1">
        <f t="shared" si="4"/>
        <v>1</v>
      </c>
      <c r="I48" s="6">
        <v>28</v>
      </c>
      <c r="J48" s="1">
        <f>'n=50'!$M$186</f>
        <v>28</v>
      </c>
      <c r="K48" s="6">
        <v>28</v>
      </c>
      <c r="T48" s="1">
        <v>47</v>
      </c>
      <c r="U48" s="3">
        <f>'n=100'!$H$186</f>
        <v>9.1229999999999993</v>
      </c>
      <c r="V48" s="17">
        <v>300.02999999999997</v>
      </c>
      <c r="W48" s="4">
        <f t="shared" si="5"/>
        <v>0</v>
      </c>
      <c r="X48" s="4">
        <f t="shared" si="6"/>
        <v>0</v>
      </c>
      <c r="Y48" s="1">
        <f t="shared" si="7"/>
        <v>1</v>
      </c>
      <c r="Z48" s="1">
        <f t="shared" si="8"/>
        <v>1</v>
      </c>
      <c r="AA48" s="6">
        <v>15</v>
      </c>
      <c r="AB48" s="1">
        <f>'n=100'!$M$186</f>
        <v>15</v>
      </c>
      <c r="AC48" s="6">
        <v>15</v>
      </c>
      <c r="AD48" s="6"/>
      <c r="AE48" s="6"/>
      <c r="AF48" s="6"/>
      <c r="AG48" s="6"/>
      <c r="AH48" s="6"/>
      <c r="AI48" s="6"/>
      <c r="AJ48" s="6"/>
      <c r="AL48" s="1">
        <v>47</v>
      </c>
      <c r="AM48" s="4">
        <f>'n=1000'!$H$186</f>
        <v>90.789999999999992</v>
      </c>
      <c r="AN48" s="17">
        <v>302.49</v>
      </c>
      <c r="AO48" s="4">
        <f t="shared" si="9"/>
        <v>0</v>
      </c>
      <c r="AP48" s="4">
        <f t="shared" si="10"/>
        <v>0.19723865877712032</v>
      </c>
      <c r="AQ48" s="1">
        <f t="shared" si="11"/>
        <v>1</v>
      </c>
      <c r="AR48" s="1">
        <f t="shared" si="12"/>
        <v>0</v>
      </c>
      <c r="AS48" s="6">
        <v>507</v>
      </c>
      <c r="AT48" s="1">
        <f>'n=1000'!$M$186</f>
        <v>507</v>
      </c>
      <c r="AU48" s="6">
        <v>508</v>
      </c>
    </row>
    <row r="49" spans="1:54" x14ac:dyDescent="0.3">
      <c r="A49" s="1">
        <f t="shared" si="0"/>
        <v>0</v>
      </c>
      <c r="B49" s="1">
        <v>48</v>
      </c>
      <c r="C49" s="4">
        <f>'n=50'!$H$190</f>
        <v>0.20900000000000002</v>
      </c>
      <c r="D49" s="17">
        <v>0.05</v>
      </c>
      <c r="E49" s="4">
        <f t="shared" si="1"/>
        <v>0</v>
      </c>
      <c r="F49" s="4">
        <f t="shared" si="2"/>
        <v>0</v>
      </c>
      <c r="G49" s="1">
        <f t="shared" si="3"/>
        <v>1</v>
      </c>
      <c r="H49" s="1">
        <f t="shared" si="4"/>
        <v>1</v>
      </c>
      <c r="I49" s="6">
        <v>27</v>
      </c>
      <c r="J49" s="1">
        <f>'n=50'!$M$190</f>
        <v>27</v>
      </c>
      <c r="K49" s="6">
        <v>27</v>
      </c>
      <c r="T49" s="1">
        <v>48</v>
      </c>
      <c r="U49" s="3">
        <f>'n=100'!$H$190</f>
        <v>9.2850000000000001</v>
      </c>
      <c r="V49" s="17">
        <v>0.04</v>
      </c>
      <c r="W49" s="4">
        <f t="shared" si="5"/>
        <v>0</v>
      </c>
      <c r="X49" s="4">
        <f t="shared" si="6"/>
        <v>0</v>
      </c>
      <c r="Y49" s="1">
        <f t="shared" si="7"/>
        <v>1</v>
      </c>
      <c r="Z49" s="1">
        <f t="shared" si="8"/>
        <v>1</v>
      </c>
      <c r="AA49" s="6">
        <v>15</v>
      </c>
      <c r="AB49" s="1">
        <f>'n=100'!$M$190</f>
        <v>15</v>
      </c>
      <c r="AC49" s="6">
        <v>15</v>
      </c>
      <c r="AD49" s="6"/>
      <c r="AE49" s="6"/>
      <c r="AF49" s="6"/>
      <c r="AG49" s="6"/>
      <c r="AH49" s="6"/>
      <c r="AI49" s="6"/>
      <c r="AJ49" s="6"/>
      <c r="AL49" s="1">
        <v>48</v>
      </c>
      <c r="AM49" s="4">
        <f>'n=1000'!$H$190</f>
        <v>86.697999999999993</v>
      </c>
      <c r="AN49" s="17">
        <v>302.52999999999997</v>
      </c>
      <c r="AO49" s="4">
        <f t="shared" si="9"/>
        <v>0</v>
      </c>
      <c r="AP49" s="4">
        <f t="shared" si="10"/>
        <v>0.18867924528301888</v>
      </c>
      <c r="AQ49" s="1">
        <f t="shared" si="11"/>
        <v>1</v>
      </c>
      <c r="AR49" s="1">
        <f t="shared" si="12"/>
        <v>0</v>
      </c>
      <c r="AS49" s="6">
        <v>530</v>
      </c>
      <c r="AT49" s="1">
        <f>'n=1000'!$M$190</f>
        <v>530</v>
      </c>
      <c r="AU49" s="6">
        <v>531</v>
      </c>
    </row>
    <row r="50" spans="1:54" x14ac:dyDescent="0.3">
      <c r="A50" s="1">
        <f t="shared" si="0"/>
        <v>0</v>
      </c>
      <c r="B50" s="1">
        <v>49</v>
      </c>
      <c r="C50" s="4">
        <f>'n=50'!$H$194</f>
        <v>0.28899999999999998</v>
      </c>
      <c r="D50" s="17">
        <v>0.05</v>
      </c>
      <c r="E50" s="4">
        <f t="shared" si="1"/>
        <v>0</v>
      </c>
      <c r="F50" s="4">
        <f t="shared" si="2"/>
        <v>0</v>
      </c>
      <c r="G50" s="1">
        <f t="shared" si="3"/>
        <v>1</v>
      </c>
      <c r="H50" s="1">
        <f t="shared" si="4"/>
        <v>1</v>
      </c>
      <c r="I50" s="6">
        <v>25</v>
      </c>
      <c r="J50" s="1">
        <f>'n=50'!$M$194</f>
        <v>25</v>
      </c>
      <c r="K50" s="6">
        <v>25</v>
      </c>
      <c r="T50" s="1">
        <v>49</v>
      </c>
      <c r="U50" s="3">
        <f>'n=100'!$H$194</f>
        <v>7.4340000000000002</v>
      </c>
      <c r="V50" s="17">
        <v>0.06</v>
      </c>
      <c r="W50" s="4">
        <f t="shared" si="5"/>
        <v>0</v>
      </c>
      <c r="X50" s="4">
        <f t="shared" si="6"/>
        <v>0</v>
      </c>
      <c r="Y50" s="1">
        <f t="shared" si="7"/>
        <v>1</v>
      </c>
      <c r="Z50" s="1">
        <f t="shared" si="8"/>
        <v>1</v>
      </c>
      <c r="AA50" s="6">
        <v>14</v>
      </c>
      <c r="AB50" s="1">
        <f>'n=100'!$M$194</f>
        <v>14</v>
      </c>
      <c r="AC50" s="6">
        <v>14</v>
      </c>
      <c r="AD50" s="6"/>
      <c r="AE50" s="6"/>
      <c r="AF50" s="6"/>
      <c r="AG50" s="6"/>
      <c r="AH50" s="6"/>
      <c r="AI50" s="6"/>
      <c r="AJ50" s="6"/>
      <c r="AL50" s="1">
        <v>49</v>
      </c>
      <c r="AM50" s="4">
        <f>'n=1000'!$H$194</f>
        <v>153.541</v>
      </c>
      <c r="AN50" s="17">
        <v>302.7</v>
      </c>
      <c r="AO50" s="4">
        <f t="shared" si="9"/>
        <v>0</v>
      </c>
      <c r="AP50" s="4">
        <f t="shared" si="10"/>
        <v>0.39447731755424065</v>
      </c>
      <c r="AQ50" s="1">
        <f t="shared" si="11"/>
        <v>1</v>
      </c>
      <c r="AR50" s="1">
        <f t="shared" si="12"/>
        <v>0</v>
      </c>
      <c r="AS50" s="6">
        <v>507</v>
      </c>
      <c r="AT50" s="1">
        <f>'n=1000'!$M$194</f>
        <v>507</v>
      </c>
      <c r="AU50" s="6">
        <v>509</v>
      </c>
    </row>
    <row r="51" spans="1:54" x14ac:dyDescent="0.3">
      <c r="A51" s="1">
        <f t="shared" si="0"/>
        <v>1</v>
      </c>
      <c r="B51" s="1">
        <v>50</v>
      </c>
      <c r="C51" s="4">
        <f>'n=50'!$H$198</f>
        <v>0.45</v>
      </c>
      <c r="D51" s="17">
        <v>300.02999999999997</v>
      </c>
      <c r="E51" s="4">
        <f t="shared" si="1"/>
        <v>0</v>
      </c>
      <c r="F51" s="4">
        <f t="shared" si="2"/>
        <v>0</v>
      </c>
      <c r="G51" s="1">
        <f t="shared" si="3"/>
        <v>1</v>
      </c>
      <c r="H51" s="1">
        <f t="shared" si="4"/>
        <v>1</v>
      </c>
      <c r="I51" s="6">
        <v>27</v>
      </c>
      <c r="J51" s="1">
        <f>'n=50'!$M$198</f>
        <v>27</v>
      </c>
      <c r="K51" s="6">
        <v>27</v>
      </c>
      <c r="M51" s="21">
        <f>AVERAGE(C27:C51)</f>
        <v>0.26876</v>
      </c>
      <c r="N51" s="21">
        <f t="shared" ref="N51" si="18">AVERAGE(D27:D51)</f>
        <v>84.570399999999992</v>
      </c>
      <c r="O51" s="21">
        <f t="shared" ref="O51" si="19">AVERAGE(E27:E51)</f>
        <v>0.44903225806451613</v>
      </c>
      <c r="P51" s="21">
        <f>AVERAGE(F27:F51)</f>
        <v>0.16</v>
      </c>
      <c r="Q51" s="22">
        <f>SUM(G27:G51)</f>
        <v>22</v>
      </c>
      <c r="R51" s="22">
        <f>SUM(H27:H51)</f>
        <v>24</v>
      </c>
      <c r="T51" s="1">
        <v>50</v>
      </c>
      <c r="U51" s="3">
        <f>'n=100'!$H$198</f>
        <v>12.74</v>
      </c>
      <c r="V51" s="17">
        <v>0.04</v>
      </c>
      <c r="W51" s="4">
        <f t="shared" si="5"/>
        <v>0</v>
      </c>
      <c r="X51" s="4">
        <f t="shared" si="6"/>
        <v>0</v>
      </c>
      <c r="Y51" s="1">
        <f t="shared" si="7"/>
        <v>1</v>
      </c>
      <c r="Z51" s="1">
        <f t="shared" si="8"/>
        <v>1</v>
      </c>
      <c r="AA51" s="6">
        <v>14</v>
      </c>
      <c r="AB51" s="1">
        <f>'n=100'!$M$198</f>
        <v>14</v>
      </c>
      <c r="AC51" s="6">
        <v>14</v>
      </c>
      <c r="AD51" s="6"/>
      <c r="AE51" s="21">
        <f>AVERAGE(U27:U51)</f>
        <v>6.7341599999999993</v>
      </c>
      <c r="AF51" s="21">
        <f t="shared" ref="AF51" si="20">AVERAGE(V27:V51)</f>
        <v>48.095999999999982</v>
      </c>
      <c r="AG51" s="21">
        <f t="shared" ref="AG51" si="21">AVERAGE(W27:W51)</f>
        <v>0</v>
      </c>
      <c r="AH51" s="21">
        <f>AVERAGE(X27:X51)</f>
        <v>0.8571428571428571</v>
      </c>
      <c r="AI51" s="22">
        <f>SUM(Y27:Y51)</f>
        <v>25</v>
      </c>
      <c r="AJ51" s="22">
        <f>SUM(Z27:Z51)</f>
        <v>22</v>
      </c>
      <c r="AL51" s="1">
        <v>50</v>
      </c>
      <c r="AM51" s="4">
        <f>'n=1000'!$H$198</f>
        <v>215.13</v>
      </c>
      <c r="AN51" s="17">
        <v>302.52</v>
      </c>
      <c r="AO51" s="4">
        <f t="shared" si="9"/>
        <v>0.80971659919028338</v>
      </c>
      <c r="AP51" s="4">
        <f t="shared" si="10"/>
        <v>0.60728744939271251</v>
      </c>
      <c r="AQ51" s="1">
        <f t="shared" si="11"/>
        <v>0</v>
      </c>
      <c r="AR51" s="1">
        <f t="shared" si="12"/>
        <v>0</v>
      </c>
      <c r="AS51" s="6">
        <v>494</v>
      </c>
      <c r="AT51" s="1">
        <f>'n=1000'!$M$198</f>
        <v>498</v>
      </c>
      <c r="AU51" s="6">
        <v>497</v>
      </c>
      <c r="AW51" s="21">
        <f>AVERAGE(AM27:AM51)</f>
        <v>142.93316000000002</v>
      </c>
      <c r="AX51" s="21">
        <f t="shared" ref="AX51" si="22">AVERAGE(AN27:AN51)</f>
        <v>302.54320000000001</v>
      </c>
      <c r="AY51" s="21">
        <f t="shared" ref="AY51" si="23">AVERAGE(AO27:AO51)</f>
        <v>0.2610095724429965</v>
      </c>
      <c r="AZ51" s="21">
        <f>AVERAGE(AP27:AP51)</f>
        <v>0.35444001028322097</v>
      </c>
      <c r="BA51" s="22">
        <f>SUM(AQ27:AQ51)</f>
        <v>7</v>
      </c>
      <c r="BB51" s="22">
        <f>SUM(AR27:AR51)</f>
        <v>1</v>
      </c>
    </row>
    <row r="52" spans="1:54" x14ac:dyDescent="0.3">
      <c r="A52" s="1">
        <f t="shared" si="0"/>
        <v>0</v>
      </c>
      <c r="B52" s="1">
        <v>51</v>
      </c>
      <c r="C52" s="4">
        <f>'n=50'!$H$202</f>
        <v>0.34300000000000003</v>
      </c>
      <c r="D52" s="17">
        <v>0.02</v>
      </c>
      <c r="E52" s="4">
        <f t="shared" si="1"/>
        <v>0</v>
      </c>
      <c r="F52" s="4">
        <f t="shared" si="2"/>
        <v>0</v>
      </c>
      <c r="G52" s="1">
        <f t="shared" si="3"/>
        <v>1</v>
      </c>
      <c r="H52" s="1">
        <f t="shared" si="4"/>
        <v>1</v>
      </c>
      <c r="I52" s="6">
        <v>12</v>
      </c>
      <c r="J52" s="1">
        <f>'n=50'!$M$202</f>
        <v>12</v>
      </c>
      <c r="K52" s="6">
        <v>12</v>
      </c>
      <c r="T52" s="1">
        <v>51</v>
      </c>
      <c r="U52" s="3">
        <f>'n=100'!$H$202</f>
        <v>1.6800000000000002</v>
      </c>
      <c r="V52" s="17">
        <v>17.73</v>
      </c>
      <c r="W52" s="4">
        <f t="shared" si="5"/>
        <v>0</v>
      </c>
      <c r="X52" s="4">
        <f t="shared" si="6"/>
        <v>0</v>
      </c>
      <c r="Y52" s="1">
        <f t="shared" si="7"/>
        <v>1</v>
      </c>
      <c r="Z52" s="1">
        <f t="shared" si="8"/>
        <v>1</v>
      </c>
      <c r="AA52" s="6">
        <v>49</v>
      </c>
      <c r="AB52" s="1">
        <f>'n=100'!$M$202</f>
        <v>49</v>
      </c>
      <c r="AC52" s="6">
        <v>49</v>
      </c>
      <c r="AD52" s="6"/>
      <c r="AE52" s="6"/>
      <c r="AF52" s="6"/>
      <c r="AG52" s="6"/>
      <c r="AH52" s="6"/>
      <c r="AI52" s="6"/>
      <c r="AJ52" s="6"/>
      <c r="AL52" s="1">
        <v>51</v>
      </c>
      <c r="AM52" s="4">
        <f>'n=1000'!$H$202</f>
        <v>175.00700000000001</v>
      </c>
      <c r="AN52" s="17">
        <v>3.75</v>
      </c>
      <c r="AO52" s="4">
        <f t="shared" si="9"/>
        <v>0</v>
      </c>
      <c r="AP52" s="4">
        <f t="shared" si="10"/>
        <v>0</v>
      </c>
      <c r="AQ52" s="1">
        <f t="shared" si="11"/>
        <v>1</v>
      </c>
      <c r="AR52" s="1">
        <f t="shared" si="12"/>
        <v>1</v>
      </c>
      <c r="AS52" s="6">
        <v>226</v>
      </c>
      <c r="AT52" s="1">
        <f>'n=1000'!$M$202</f>
        <v>226</v>
      </c>
      <c r="AU52" s="6">
        <v>226</v>
      </c>
    </row>
    <row r="53" spans="1:54" x14ac:dyDescent="0.3">
      <c r="A53" s="1">
        <f t="shared" si="0"/>
        <v>0</v>
      </c>
      <c r="B53" s="1">
        <v>52</v>
      </c>
      <c r="C53" s="4">
        <f>'n=50'!$H$206</f>
        <v>0.251</v>
      </c>
      <c r="D53" s="17">
        <v>0.03</v>
      </c>
      <c r="E53" s="4">
        <f t="shared" si="1"/>
        <v>0</v>
      </c>
      <c r="F53" s="4">
        <f t="shared" si="2"/>
        <v>0</v>
      </c>
      <c r="G53" s="1">
        <f t="shared" si="3"/>
        <v>1</v>
      </c>
      <c r="H53" s="1">
        <f t="shared" si="4"/>
        <v>1</v>
      </c>
      <c r="I53" s="6">
        <v>11</v>
      </c>
      <c r="J53" s="1">
        <f>'n=50'!$M$206</f>
        <v>11</v>
      </c>
      <c r="K53" s="6">
        <v>11</v>
      </c>
      <c r="T53" s="1">
        <v>52</v>
      </c>
      <c r="U53" s="3">
        <f>'n=100'!$H$206</f>
        <v>1.74</v>
      </c>
      <c r="V53" s="17">
        <v>0.21</v>
      </c>
      <c r="W53" s="4">
        <f t="shared" si="5"/>
        <v>0</v>
      </c>
      <c r="X53" s="4">
        <f t="shared" si="6"/>
        <v>0</v>
      </c>
      <c r="Y53" s="1">
        <f t="shared" si="7"/>
        <v>1</v>
      </c>
      <c r="Z53" s="1">
        <f t="shared" si="8"/>
        <v>1</v>
      </c>
      <c r="AA53" s="6">
        <v>52</v>
      </c>
      <c r="AB53" s="1">
        <f>'n=100'!$M$206</f>
        <v>52</v>
      </c>
      <c r="AC53" s="6">
        <v>52</v>
      </c>
      <c r="AD53" s="6"/>
      <c r="AE53" s="6"/>
      <c r="AF53" s="6"/>
      <c r="AG53" s="6"/>
      <c r="AH53" s="6"/>
      <c r="AI53" s="6"/>
      <c r="AJ53" s="6"/>
      <c r="AL53" s="1">
        <v>52</v>
      </c>
      <c r="AM53" s="4">
        <f>'n=1000'!$H$206</f>
        <v>169.24699999999999</v>
      </c>
      <c r="AN53" s="17">
        <v>1.99</v>
      </c>
      <c r="AO53" s="4">
        <f t="shared" si="9"/>
        <v>0</v>
      </c>
      <c r="AP53" s="4">
        <f t="shared" si="10"/>
        <v>0</v>
      </c>
      <c r="AQ53" s="1">
        <f t="shared" si="11"/>
        <v>1</v>
      </c>
      <c r="AR53" s="1">
        <f t="shared" si="12"/>
        <v>1</v>
      </c>
      <c r="AS53" s="6">
        <v>228</v>
      </c>
      <c r="AT53" s="1">
        <f>'n=1000'!$M$206</f>
        <v>228</v>
      </c>
      <c r="AU53" s="6">
        <v>228</v>
      </c>
    </row>
    <row r="54" spans="1:54" x14ac:dyDescent="0.3">
      <c r="A54" s="1">
        <f t="shared" si="0"/>
        <v>0</v>
      </c>
      <c r="B54" s="1">
        <v>53</v>
      </c>
      <c r="C54" s="4">
        <f>'n=50'!$H$210</f>
        <v>0.41199999999999998</v>
      </c>
      <c r="D54" s="17">
        <v>300.02999999999997</v>
      </c>
      <c r="E54" s="4">
        <f t="shared" si="1"/>
        <v>8.3333333333333321</v>
      </c>
      <c r="F54" s="4">
        <f t="shared" si="2"/>
        <v>8.3333333333333321</v>
      </c>
      <c r="G54" s="1">
        <f t="shared" si="3"/>
        <v>0</v>
      </c>
      <c r="H54" s="1">
        <f t="shared" si="4"/>
        <v>0</v>
      </c>
      <c r="I54" s="6">
        <v>12</v>
      </c>
      <c r="J54" s="1">
        <f>'n=50'!$M$210</f>
        <v>13</v>
      </c>
      <c r="K54" s="6">
        <v>13</v>
      </c>
      <c r="T54" s="1">
        <v>53</v>
      </c>
      <c r="U54" s="3">
        <f>'n=100'!$H$210</f>
        <v>1.829</v>
      </c>
      <c r="V54" s="17">
        <v>0.11</v>
      </c>
      <c r="W54" s="4">
        <f t="shared" si="5"/>
        <v>0</v>
      </c>
      <c r="X54" s="4">
        <f t="shared" si="6"/>
        <v>0</v>
      </c>
      <c r="Y54" s="1">
        <f t="shared" si="7"/>
        <v>1</v>
      </c>
      <c r="Z54" s="1">
        <f t="shared" si="8"/>
        <v>1</v>
      </c>
      <c r="AA54" s="6">
        <v>52</v>
      </c>
      <c r="AB54" s="1">
        <f>'n=100'!$M$210</f>
        <v>52</v>
      </c>
      <c r="AC54" s="6">
        <v>52</v>
      </c>
      <c r="AD54" s="6"/>
      <c r="AE54" s="6"/>
      <c r="AF54" s="6"/>
      <c r="AG54" s="6"/>
      <c r="AH54" s="6"/>
      <c r="AI54" s="6"/>
      <c r="AJ54" s="6"/>
      <c r="AL54" s="1">
        <v>53</v>
      </c>
      <c r="AM54" s="4">
        <f>'n=1000'!$H$210</f>
        <v>166.84199999999998</v>
      </c>
      <c r="AN54" s="17">
        <v>102.86</v>
      </c>
      <c r="AO54" s="4">
        <f t="shared" si="9"/>
        <v>0</v>
      </c>
      <c r="AP54" s="4">
        <f t="shared" si="10"/>
        <v>0</v>
      </c>
      <c r="AQ54" s="1">
        <f t="shared" si="11"/>
        <v>1</v>
      </c>
      <c r="AR54" s="1">
        <f t="shared" si="12"/>
        <v>1</v>
      </c>
      <c r="AS54" s="6">
        <v>227</v>
      </c>
      <c r="AT54" s="1">
        <f>'n=1000'!$M$210</f>
        <v>227</v>
      </c>
      <c r="AU54" s="6">
        <v>227</v>
      </c>
    </row>
    <row r="55" spans="1:54" x14ac:dyDescent="0.3">
      <c r="A55" s="1">
        <f t="shared" si="0"/>
        <v>0</v>
      </c>
      <c r="B55" s="1">
        <v>54</v>
      </c>
      <c r="C55" s="4">
        <f>'n=50'!$H$214</f>
        <v>0.35599999999999998</v>
      </c>
      <c r="D55" s="17">
        <v>300.02</v>
      </c>
      <c r="E55" s="4">
        <f t="shared" si="1"/>
        <v>0</v>
      </c>
      <c r="F55" s="4">
        <f t="shared" si="2"/>
        <v>0</v>
      </c>
      <c r="G55" s="1">
        <f t="shared" si="3"/>
        <v>1</v>
      </c>
      <c r="H55" s="1">
        <f t="shared" si="4"/>
        <v>1</v>
      </c>
      <c r="I55" s="6">
        <v>12</v>
      </c>
      <c r="J55" s="1">
        <f>'n=50'!$M$214</f>
        <v>12</v>
      </c>
      <c r="K55" s="6">
        <v>12</v>
      </c>
      <c r="T55" s="1">
        <v>54</v>
      </c>
      <c r="U55" s="3">
        <f>'n=100'!$H$214</f>
        <v>1.53</v>
      </c>
      <c r="V55" s="17">
        <v>0.13</v>
      </c>
      <c r="W55" s="4">
        <f t="shared" si="5"/>
        <v>0</v>
      </c>
      <c r="X55" s="4">
        <f t="shared" si="6"/>
        <v>0</v>
      </c>
      <c r="Y55" s="1">
        <f t="shared" si="7"/>
        <v>1</v>
      </c>
      <c r="Z55" s="1">
        <f t="shared" si="8"/>
        <v>1</v>
      </c>
      <c r="AA55" s="6">
        <v>51</v>
      </c>
      <c r="AB55" s="1">
        <f>'n=100'!$M$214</f>
        <v>51</v>
      </c>
      <c r="AC55" s="6">
        <v>51</v>
      </c>
      <c r="AD55" s="6"/>
      <c r="AE55" s="6"/>
      <c r="AF55" s="6"/>
      <c r="AG55" s="6"/>
      <c r="AH55" s="6"/>
      <c r="AI55" s="6"/>
      <c r="AJ55" s="6"/>
      <c r="AL55" s="1">
        <v>54</v>
      </c>
      <c r="AM55" s="4">
        <f>'n=1000'!$H$214</f>
        <v>219.19200000000001</v>
      </c>
      <c r="AN55" s="17">
        <v>301.82</v>
      </c>
      <c r="AO55" s="4">
        <f t="shared" si="9"/>
        <v>0</v>
      </c>
      <c r="AP55" s="4">
        <f t="shared" si="10"/>
        <v>0.45662100456621002</v>
      </c>
      <c r="AQ55" s="1">
        <f t="shared" si="11"/>
        <v>1</v>
      </c>
      <c r="AR55" s="1">
        <f t="shared" si="12"/>
        <v>0</v>
      </c>
      <c r="AS55" s="6">
        <v>219</v>
      </c>
      <c r="AT55" s="1">
        <f>'n=1000'!$M$214</f>
        <v>219</v>
      </c>
      <c r="AU55" s="6">
        <v>220</v>
      </c>
    </row>
    <row r="56" spans="1:54" x14ac:dyDescent="0.3">
      <c r="A56" s="1">
        <f t="shared" si="0"/>
        <v>0</v>
      </c>
      <c r="B56" s="1">
        <v>55</v>
      </c>
      <c r="C56" s="4">
        <f>'n=50'!$H$218</f>
        <v>0.22399999999999998</v>
      </c>
      <c r="D56" s="17">
        <v>0.03</v>
      </c>
      <c r="E56" s="4">
        <f t="shared" si="1"/>
        <v>0</v>
      </c>
      <c r="F56" s="4">
        <f t="shared" si="2"/>
        <v>0</v>
      </c>
      <c r="G56" s="1">
        <f t="shared" si="3"/>
        <v>1</v>
      </c>
      <c r="H56" s="1">
        <f t="shared" si="4"/>
        <v>1</v>
      </c>
      <c r="I56" s="6">
        <v>13</v>
      </c>
      <c r="J56" s="1">
        <f>'n=50'!$M$218</f>
        <v>13</v>
      </c>
      <c r="K56" s="6">
        <v>13</v>
      </c>
      <c r="T56" s="1">
        <v>55</v>
      </c>
      <c r="U56" s="3">
        <f>'n=100'!$H$218</f>
        <v>1.732</v>
      </c>
      <c r="V56" s="17">
        <v>0.23</v>
      </c>
      <c r="W56" s="4">
        <f t="shared" si="5"/>
        <v>0</v>
      </c>
      <c r="X56" s="4">
        <f t="shared" si="6"/>
        <v>0</v>
      </c>
      <c r="Y56" s="1">
        <f t="shared" si="7"/>
        <v>1</v>
      </c>
      <c r="Z56" s="1">
        <f t="shared" si="8"/>
        <v>1</v>
      </c>
      <c r="AA56" s="6">
        <v>52</v>
      </c>
      <c r="AB56" s="1">
        <f>'n=100'!$M$218</f>
        <v>52</v>
      </c>
      <c r="AC56" s="6">
        <v>52</v>
      </c>
      <c r="AD56" s="6"/>
      <c r="AE56" s="6"/>
      <c r="AF56" s="6"/>
      <c r="AG56" s="6"/>
      <c r="AH56" s="6"/>
      <c r="AI56" s="6"/>
      <c r="AJ56" s="6"/>
      <c r="AL56" s="1">
        <v>55</v>
      </c>
      <c r="AM56" s="4">
        <f>'n=1000'!$H$218</f>
        <v>185.64</v>
      </c>
      <c r="AN56" s="17">
        <v>1.71</v>
      </c>
      <c r="AO56" s="4">
        <f t="shared" si="9"/>
        <v>0</v>
      </c>
      <c r="AP56" s="4">
        <f t="shared" si="10"/>
        <v>0</v>
      </c>
      <c r="AQ56" s="1">
        <f t="shared" si="11"/>
        <v>1</v>
      </c>
      <c r="AR56" s="1">
        <f t="shared" si="12"/>
        <v>1</v>
      </c>
      <c r="AS56" s="6">
        <v>217</v>
      </c>
      <c r="AT56" s="1">
        <f>'n=1000'!$M$218</f>
        <v>217</v>
      </c>
      <c r="AU56" s="6">
        <v>217</v>
      </c>
    </row>
    <row r="57" spans="1:54" x14ac:dyDescent="0.3">
      <c r="A57" s="1">
        <f t="shared" si="0"/>
        <v>0</v>
      </c>
      <c r="B57" s="1">
        <v>56</v>
      </c>
      <c r="C57" s="4">
        <f>'n=50'!$H$222</f>
        <v>0.248</v>
      </c>
      <c r="D57" s="17">
        <v>0.03</v>
      </c>
      <c r="E57" s="4">
        <f t="shared" si="1"/>
        <v>0</v>
      </c>
      <c r="F57" s="4">
        <f t="shared" si="2"/>
        <v>0</v>
      </c>
      <c r="G57" s="1">
        <f t="shared" si="3"/>
        <v>1</v>
      </c>
      <c r="H57" s="1">
        <f t="shared" si="4"/>
        <v>1</v>
      </c>
      <c r="I57" s="6">
        <v>12</v>
      </c>
      <c r="J57" s="1">
        <f>'n=50'!$M$222</f>
        <v>12</v>
      </c>
      <c r="K57" s="6">
        <v>12</v>
      </c>
      <c r="T57" s="1">
        <v>56</v>
      </c>
      <c r="U57" s="3">
        <f>'n=100'!$H$222</f>
        <v>3.3899999999999997</v>
      </c>
      <c r="V57" s="17">
        <v>300.10000000000002</v>
      </c>
      <c r="W57" s="4">
        <f t="shared" si="5"/>
        <v>1.9607843137254901</v>
      </c>
      <c r="X57" s="4">
        <f t="shared" si="6"/>
        <v>1.9607843137254901</v>
      </c>
      <c r="Y57" s="1">
        <f t="shared" si="7"/>
        <v>0</v>
      </c>
      <c r="Z57" s="1">
        <f t="shared" si="8"/>
        <v>0</v>
      </c>
      <c r="AA57" s="6">
        <v>51</v>
      </c>
      <c r="AB57" s="1">
        <f>'n=100'!$M$222</f>
        <v>52</v>
      </c>
      <c r="AC57" s="6">
        <v>52</v>
      </c>
      <c r="AD57" s="6"/>
      <c r="AE57" s="6"/>
      <c r="AF57" s="6"/>
      <c r="AG57" s="6"/>
      <c r="AH57" s="6"/>
      <c r="AI57" s="6"/>
      <c r="AJ57" s="6"/>
      <c r="AL57" s="1">
        <v>56</v>
      </c>
      <c r="AM57" s="4">
        <f>'n=1000'!$H$222</f>
        <v>178.149</v>
      </c>
      <c r="AN57" s="17">
        <v>1.95</v>
      </c>
      <c r="AO57" s="4">
        <f t="shared" si="9"/>
        <v>0</v>
      </c>
      <c r="AP57" s="4">
        <f t="shared" si="10"/>
        <v>0</v>
      </c>
      <c r="AQ57" s="1">
        <f t="shared" si="11"/>
        <v>1</v>
      </c>
      <c r="AR57" s="1">
        <f t="shared" si="12"/>
        <v>1</v>
      </c>
      <c r="AS57" s="6">
        <v>228</v>
      </c>
      <c r="AT57" s="1">
        <f>'n=1000'!$M$222</f>
        <v>228</v>
      </c>
      <c r="AU57" s="6">
        <v>228</v>
      </c>
    </row>
    <row r="58" spans="1:54" x14ac:dyDescent="0.3">
      <c r="A58" s="1">
        <f t="shared" si="0"/>
        <v>0</v>
      </c>
      <c r="B58" s="1">
        <v>57</v>
      </c>
      <c r="C58" s="4">
        <f>'n=50'!$H$226</f>
        <v>0.28000000000000003</v>
      </c>
      <c r="D58" s="17">
        <v>0.03</v>
      </c>
      <c r="E58" s="4">
        <f t="shared" si="1"/>
        <v>0</v>
      </c>
      <c r="F58" s="4">
        <f t="shared" si="2"/>
        <v>0</v>
      </c>
      <c r="G58" s="1">
        <f t="shared" si="3"/>
        <v>1</v>
      </c>
      <c r="H58" s="1">
        <f t="shared" si="4"/>
        <v>1</v>
      </c>
      <c r="I58" s="6">
        <v>13</v>
      </c>
      <c r="J58" s="1">
        <f>'n=50'!$M$226</f>
        <v>13</v>
      </c>
      <c r="K58" s="6">
        <v>13</v>
      </c>
      <c r="T58" s="1">
        <v>57</v>
      </c>
      <c r="U58" s="3">
        <f>'n=100'!$H$226</f>
        <v>2.5529999999999999</v>
      </c>
      <c r="V58" s="17">
        <v>0.24</v>
      </c>
      <c r="W58" s="4">
        <f t="shared" si="5"/>
        <v>0</v>
      </c>
      <c r="X58" s="4">
        <f t="shared" si="6"/>
        <v>0</v>
      </c>
      <c r="Y58" s="1">
        <f t="shared" si="7"/>
        <v>1</v>
      </c>
      <c r="Z58" s="1">
        <f t="shared" si="8"/>
        <v>1</v>
      </c>
      <c r="AA58" s="6">
        <v>53</v>
      </c>
      <c r="AB58" s="1">
        <f>'n=100'!$M$226</f>
        <v>53</v>
      </c>
      <c r="AC58" s="6">
        <v>53</v>
      </c>
      <c r="AD58" s="6"/>
      <c r="AE58" s="6"/>
      <c r="AF58" s="6"/>
      <c r="AG58" s="6"/>
      <c r="AH58" s="6"/>
      <c r="AI58" s="6"/>
      <c r="AJ58" s="6"/>
      <c r="AL58" s="1">
        <v>57</v>
      </c>
      <c r="AM58" s="4">
        <f>'n=1000'!$H$226</f>
        <v>159.41500000000002</v>
      </c>
      <c r="AN58" s="17">
        <v>2.08</v>
      </c>
      <c r="AO58" s="4">
        <f t="shared" si="9"/>
        <v>0</v>
      </c>
      <c r="AP58" s="4">
        <f t="shared" si="10"/>
        <v>0</v>
      </c>
      <c r="AQ58" s="1">
        <f t="shared" si="11"/>
        <v>1</v>
      </c>
      <c r="AR58" s="1">
        <f t="shared" si="12"/>
        <v>1</v>
      </c>
      <c r="AS58" s="6">
        <v>224</v>
      </c>
      <c r="AT58" s="1">
        <f>'n=1000'!$M$226</f>
        <v>224</v>
      </c>
      <c r="AU58" s="6">
        <v>224</v>
      </c>
    </row>
    <row r="59" spans="1:54" x14ac:dyDescent="0.3">
      <c r="A59" s="1">
        <f t="shared" si="0"/>
        <v>0</v>
      </c>
      <c r="B59" s="1">
        <v>58</v>
      </c>
      <c r="C59" s="4">
        <f>'n=50'!$H$230</f>
        <v>0.19800000000000001</v>
      </c>
      <c r="D59" s="17">
        <v>0.03</v>
      </c>
      <c r="E59" s="4">
        <f t="shared" si="1"/>
        <v>0</v>
      </c>
      <c r="F59" s="4">
        <f t="shared" si="2"/>
        <v>0</v>
      </c>
      <c r="G59" s="1">
        <f t="shared" si="3"/>
        <v>1</v>
      </c>
      <c r="H59" s="1">
        <f t="shared" si="4"/>
        <v>1</v>
      </c>
      <c r="I59" s="6">
        <v>11</v>
      </c>
      <c r="J59" s="1">
        <f>'n=50'!$M$230</f>
        <v>11</v>
      </c>
      <c r="K59" s="6">
        <v>11</v>
      </c>
      <c r="T59" s="1">
        <v>58</v>
      </c>
      <c r="U59" s="3">
        <f>'n=100'!$H$230</f>
        <v>1.5740000000000001</v>
      </c>
      <c r="V59" s="17">
        <v>1.45</v>
      </c>
      <c r="W59" s="4">
        <f t="shared" si="5"/>
        <v>0</v>
      </c>
      <c r="X59" s="4">
        <f t="shared" si="6"/>
        <v>0</v>
      </c>
      <c r="Y59" s="1">
        <f t="shared" si="7"/>
        <v>1</v>
      </c>
      <c r="Z59" s="1">
        <f t="shared" si="8"/>
        <v>1</v>
      </c>
      <c r="AA59" s="6">
        <v>57</v>
      </c>
      <c r="AB59" s="1">
        <f>'n=100'!$M$230</f>
        <v>57</v>
      </c>
      <c r="AC59" s="6">
        <v>57</v>
      </c>
      <c r="AD59" s="6"/>
      <c r="AE59" s="6"/>
      <c r="AF59" s="6"/>
      <c r="AG59" s="6"/>
      <c r="AH59" s="6"/>
      <c r="AI59" s="6"/>
      <c r="AJ59" s="6"/>
      <c r="AL59" s="1">
        <v>58</v>
      </c>
      <c r="AM59" s="4">
        <f>'n=1000'!$H$230</f>
        <v>160.26500000000001</v>
      </c>
      <c r="AN59" s="17">
        <v>1.74</v>
      </c>
      <c r="AO59" s="4">
        <f t="shared" si="9"/>
        <v>0</v>
      </c>
      <c r="AP59" s="4">
        <f t="shared" si="10"/>
        <v>0</v>
      </c>
      <c r="AQ59" s="1">
        <f t="shared" si="11"/>
        <v>1</v>
      </c>
      <c r="AR59" s="1">
        <f t="shared" si="12"/>
        <v>1</v>
      </c>
      <c r="AS59" s="6">
        <v>224</v>
      </c>
      <c r="AT59" s="1">
        <f>'n=1000'!$M$230</f>
        <v>224</v>
      </c>
      <c r="AU59" s="6">
        <v>224</v>
      </c>
    </row>
    <row r="60" spans="1:54" x14ac:dyDescent="0.3">
      <c r="A60" s="1">
        <f t="shared" si="0"/>
        <v>0</v>
      </c>
      <c r="B60" s="1">
        <v>59</v>
      </c>
      <c r="C60" s="4">
        <f>'n=50'!$H$234</f>
        <v>0.32400000000000001</v>
      </c>
      <c r="D60" s="17">
        <v>0.03</v>
      </c>
      <c r="E60" s="4">
        <f t="shared" si="1"/>
        <v>0</v>
      </c>
      <c r="F60" s="4">
        <f t="shared" si="2"/>
        <v>0</v>
      </c>
      <c r="G60" s="1">
        <f t="shared" si="3"/>
        <v>1</v>
      </c>
      <c r="H60" s="1">
        <f t="shared" si="4"/>
        <v>1</v>
      </c>
      <c r="I60" s="6">
        <v>11</v>
      </c>
      <c r="J60" s="1">
        <f>'n=50'!$M$234</f>
        <v>11</v>
      </c>
      <c r="K60" s="6">
        <v>11</v>
      </c>
      <c r="T60" s="1">
        <v>59</v>
      </c>
      <c r="U60" s="3">
        <f>'n=100'!$H$234</f>
        <v>1.5890000000000002</v>
      </c>
      <c r="V60" s="17">
        <v>58.89</v>
      </c>
      <c r="W60" s="4">
        <f t="shared" si="5"/>
        <v>0</v>
      </c>
      <c r="X60" s="4">
        <f t="shared" si="6"/>
        <v>0</v>
      </c>
      <c r="Y60" s="1">
        <f t="shared" si="7"/>
        <v>1</v>
      </c>
      <c r="Z60" s="1">
        <f t="shared" si="8"/>
        <v>1</v>
      </c>
      <c r="AA60" s="6">
        <v>57</v>
      </c>
      <c r="AB60" s="1">
        <f>'n=100'!$M$234</f>
        <v>57</v>
      </c>
      <c r="AC60" s="6">
        <v>57</v>
      </c>
      <c r="AD60" s="6"/>
      <c r="AE60" s="6"/>
      <c r="AF60" s="6"/>
      <c r="AG60" s="6"/>
      <c r="AH60" s="6"/>
      <c r="AI60" s="6"/>
      <c r="AJ60" s="6"/>
      <c r="AL60" s="1">
        <v>59</v>
      </c>
      <c r="AM60" s="4">
        <f>'n=1000'!$H$234</f>
        <v>208.08200000000002</v>
      </c>
      <c r="AN60" s="17">
        <v>2.41</v>
      </c>
      <c r="AO60" s="4">
        <f t="shared" si="9"/>
        <v>0</v>
      </c>
      <c r="AP60" s="4">
        <f t="shared" si="10"/>
        <v>0</v>
      </c>
      <c r="AQ60" s="1">
        <f t="shared" si="11"/>
        <v>1</v>
      </c>
      <c r="AR60" s="1">
        <f t="shared" si="12"/>
        <v>1</v>
      </c>
      <c r="AS60" s="6">
        <v>223</v>
      </c>
      <c r="AT60" s="1">
        <f>'n=1000'!$M$234</f>
        <v>223</v>
      </c>
      <c r="AU60" s="6">
        <v>223</v>
      </c>
    </row>
    <row r="61" spans="1:54" x14ac:dyDescent="0.3">
      <c r="A61" s="1">
        <f t="shared" si="0"/>
        <v>0</v>
      </c>
      <c r="B61" s="1">
        <v>60</v>
      </c>
      <c r="C61" s="4">
        <f>'n=50'!$H$238</f>
        <v>0.35300000000000004</v>
      </c>
      <c r="D61" s="17">
        <v>0.04</v>
      </c>
      <c r="E61" s="4">
        <f t="shared" si="1"/>
        <v>0</v>
      </c>
      <c r="F61" s="4">
        <f t="shared" si="2"/>
        <v>0</v>
      </c>
      <c r="G61" s="1">
        <f t="shared" si="3"/>
        <v>1</v>
      </c>
      <c r="H61" s="1">
        <f t="shared" si="4"/>
        <v>1</v>
      </c>
      <c r="I61" s="6">
        <v>12</v>
      </c>
      <c r="J61" s="1">
        <f>'n=50'!$M$238</f>
        <v>12</v>
      </c>
      <c r="K61" s="6">
        <v>12</v>
      </c>
      <c r="T61" s="1">
        <v>60</v>
      </c>
      <c r="U61" s="3">
        <f>'n=100'!$H$238</f>
        <v>1.6580000000000001</v>
      </c>
      <c r="V61" s="17">
        <v>1.75</v>
      </c>
      <c r="W61" s="4">
        <f t="shared" si="5"/>
        <v>0</v>
      </c>
      <c r="X61" s="4">
        <f t="shared" si="6"/>
        <v>0</v>
      </c>
      <c r="Y61" s="1">
        <f t="shared" si="7"/>
        <v>1</v>
      </c>
      <c r="Z61" s="1">
        <f t="shared" si="8"/>
        <v>1</v>
      </c>
      <c r="AA61" s="6">
        <v>53</v>
      </c>
      <c r="AB61" s="1">
        <f>'n=100'!$M$238</f>
        <v>53</v>
      </c>
      <c r="AC61" s="6">
        <v>53</v>
      </c>
      <c r="AD61" s="6"/>
      <c r="AE61" s="6"/>
      <c r="AF61" s="6"/>
      <c r="AG61" s="6"/>
      <c r="AH61" s="6"/>
      <c r="AI61" s="6"/>
      <c r="AJ61" s="6"/>
      <c r="AL61" s="1">
        <v>60</v>
      </c>
      <c r="AM61" s="4">
        <f>'n=1000'!$H$238</f>
        <v>155.40800000000002</v>
      </c>
      <c r="AN61" s="17">
        <v>7.66</v>
      </c>
      <c r="AO61" s="4">
        <f t="shared" si="9"/>
        <v>0</v>
      </c>
      <c r="AP61" s="4">
        <f t="shared" si="10"/>
        <v>0</v>
      </c>
      <c r="AQ61" s="1">
        <f t="shared" si="11"/>
        <v>1</v>
      </c>
      <c r="AR61" s="1">
        <f t="shared" si="12"/>
        <v>1</v>
      </c>
      <c r="AS61" s="6">
        <v>230</v>
      </c>
      <c r="AT61" s="1">
        <f>'n=1000'!$M$238</f>
        <v>230</v>
      </c>
      <c r="AU61" s="6">
        <v>230</v>
      </c>
    </row>
    <row r="62" spans="1:54" x14ac:dyDescent="0.3">
      <c r="A62" s="1">
        <f t="shared" si="0"/>
        <v>0</v>
      </c>
      <c r="B62" s="1">
        <v>61</v>
      </c>
      <c r="C62" s="4">
        <f>'n=50'!$H$242</f>
        <v>0.25900000000000001</v>
      </c>
      <c r="D62" s="17">
        <v>0.03</v>
      </c>
      <c r="E62" s="4">
        <f t="shared" si="1"/>
        <v>0</v>
      </c>
      <c r="F62" s="4">
        <f t="shared" si="2"/>
        <v>0</v>
      </c>
      <c r="G62" s="1">
        <f t="shared" si="3"/>
        <v>1</v>
      </c>
      <c r="H62" s="1">
        <f t="shared" si="4"/>
        <v>1</v>
      </c>
      <c r="I62" s="6">
        <v>13</v>
      </c>
      <c r="J62" s="1">
        <f>'n=50'!$M$242</f>
        <v>13</v>
      </c>
      <c r="K62" s="6">
        <v>13</v>
      </c>
      <c r="T62" s="1">
        <v>61</v>
      </c>
      <c r="U62" s="3">
        <f>'n=100'!$H$242</f>
        <v>1.7559999999999998</v>
      </c>
      <c r="V62" s="17">
        <v>5.82</v>
      </c>
      <c r="W62" s="4">
        <f t="shared" si="5"/>
        <v>0</v>
      </c>
      <c r="X62" s="4">
        <f t="shared" si="6"/>
        <v>0</v>
      </c>
      <c r="Y62" s="1">
        <f t="shared" si="7"/>
        <v>1</v>
      </c>
      <c r="Z62" s="1">
        <f t="shared" si="8"/>
        <v>1</v>
      </c>
      <c r="AA62" s="6">
        <v>54</v>
      </c>
      <c r="AB62" s="1">
        <f>'n=100'!$M$242</f>
        <v>54</v>
      </c>
      <c r="AC62" s="6">
        <v>54</v>
      </c>
      <c r="AD62" s="6"/>
      <c r="AE62" s="6"/>
      <c r="AF62" s="6"/>
      <c r="AG62" s="6"/>
      <c r="AH62" s="6"/>
      <c r="AI62" s="6"/>
      <c r="AJ62" s="6"/>
      <c r="AL62" s="1">
        <v>61</v>
      </c>
      <c r="AM62" s="4">
        <f>'n=1000'!$H$242</f>
        <v>454.45000000000005</v>
      </c>
      <c r="AN62" s="17">
        <v>302.08999999999997</v>
      </c>
      <c r="AO62" s="4">
        <f t="shared" si="9"/>
        <v>0</v>
      </c>
      <c r="AP62" s="4">
        <f t="shared" si="10"/>
        <v>0.43668122270742354</v>
      </c>
      <c r="AQ62" s="1">
        <f t="shared" si="11"/>
        <v>1</v>
      </c>
      <c r="AR62" s="1">
        <f t="shared" si="12"/>
        <v>0</v>
      </c>
      <c r="AS62" s="6">
        <v>229</v>
      </c>
      <c r="AT62" s="1">
        <f>'n=1000'!$M$242</f>
        <v>229</v>
      </c>
      <c r="AU62" s="6">
        <v>230</v>
      </c>
    </row>
    <row r="63" spans="1:54" x14ac:dyDescent="0.3">
      <c r="A63" s="1">
        <f t="shared" si="0"/>
        <v>0</v>
      </c>
      <c r="B63" s="1">
        <v>62</v>
      </c>
      <c r="C63" s="4">
        <f>'n=50'!$H$246</f>
        <v>0.28699999999999998</v>
      </c>
      <c r="D63" s="17">
        <v>0.03</v>
      </c>
      <c r="E63" s="4">
        <f t="shared" si="1"/>
        <v>0</v>
      </c>
      <c r="F63" s="4">
        <f t="shared" si="2"/>
        <v>0</v>
      </c>
      <c r="G63" s="1">
        <f t="shared" si="3"/>
        <v>1</v>
      </c>
      <c r="H63" s="1">
        <f t="shared" si="4"/>
        <v>1</v>
      </c>
      <c r="I63" s="6">
        <v>13</v>
      </c>
      <c r="J63" s="1">
        <f>'n=50'!$M$246</f>
        <v>13</v>
      </c>
      <c r="K63" s="6">
        <v>13</v>
      </c>
      <c r="T63" s="1">
        <v>62</v>
      </c>
      <c r="U63" s="3">
        <f>'n=100'!$H$246</f>
        <v>1.9620000000000002</v>
      </c>
      <c r="V63" s="17">
        <v>300.08999999999997</v>
      </c>
      <c r="W63" s="4">
        <f t="shared" si="5"/>
        <v>0</v>
      </c>
      <c r="X63" s="4">
        <f t="shared" si="6"/>
        <v>0</v>
      </c>
      <c r="Y63" s="1">
        <f t="shared" si="7"/>
        <v>1</v>
      </c>
      <c r="Z63" s="1">
        <f t="shared" si="8"/>
        <v>1</v>
      </c>
      <c r="AA63" s="6">
        <v>51</v>
      </c>
      <c r="AB63" s="1">
        <f>'n=100'!$M$246</f>
        <v>51</v>
      </c>
      <c r="AC63" s="6">
        <v>51</v>
      </c>
      <c r="AD63" s="6"/>
      <c r="AE63" s="6"/>
      <c r="AF63" s="6"/>
      <c r="AG63" s="6"/>
      <c r="AH63" s="6"/>
      <c r="AI63" s="6"/>
      <c r="AJ63" s="6"/>
      <c r="AL63" s="1">
        <v>62</v>
      </c>
      <c r="AM63" s="4">
        <f>'n=1000'!$H$246</f>
        <v>196.84800000000001</v>
      </c>
      <c r="AN63" s="17">
        <v>1.82</v>
      </c>
      <c r="AO63" s="4">
        <f t="shared" si="9"/>
        <v>0</v>
      </c>
      <c r="AP63" s="4">
        <f t="shared" si="10"/>
        <v>0</v>
      </c>
      <c r="AQ63" s="1">
        <f t="shared" si="11"/>
        <v>1</v>
      </c>
      <c r="AR63" s="1">
        <f t="shared" si="12"/>
        <v>1</v>
      </c>
      <c r="AS63" s="6">
        <v>223</v>
      </c>
      <c r="AT63" s="1">
        <f>'n=1000'!$M$246</f>
        <v>223</v>
      </c>
      <c r="AU63" s="6">
        <v>223</v>
      </c>
    </row>
    <row r="64" spans="1:54" x14ac:dyDescent="0.3">
      <c r="A64" s="1">
        <f t="shared" si="0"/>
        <v>0</v>
      </c>
      <c r="B64" s="1">
        <v>63</v>
      </c>
      <c r="C64" s="4">
        <f>'n=50'!$H$250</f>
        <v>0.21199999999999997</v>
      </c>
      <c r="D64" s="17">
        <v>0.02</v>
      </c>
      <c r="E64" s="4">
        <f t="shared" si="1"/>
        <v>0</v>
      </c>
      <c r="F64" s="4">
        <f t="shared" si="2"/>
        <v>0</v>
      </c>
      <c r="G64" s="1">
        <f t="shared" si="3"/>
        <v>1</v>
      </c>
      <c r="H64" s="1">
        <f t="shared" si="4"/>
        <v>1</v>
      </c>
      <c r="I64" s="6">
        <v>12</v>
      </c>
      <c r="J64" s="1">
        <f>'n=50'!$M$250</f>
        <v>12</v>
      </c>
      <c r="K64" s="6">
        <v>12</v>
      </c>
      <c r="T64" s="1">
        <v>63</v>
      </c>
      <c r="U64" s="3">
        <f>'n=100'!$H$250</f>
        <v>1.339</v>
      </c>
      <c r="V64" s="17">
        <v>0.09</v>
      </c>
      <c r="W64" s="4">
        <f t="shared" si="5"/>
        <v>0</v>
      </c>
      <c r="X64" s="4">
        <f t="shared" si="6"/>
        <v>0</v>
      </c>
      <c r="Y64" s="1">
        <f t="shared" si="7"/>
        <v>1</v>
      </c>
      <c r="Z64" s="1">
        <f t="shared" si="8"/>
        <v>1</v>
      </c>
      <c r="AA64" s="6">
        <v>61</v>
      </c>
      <c r="AB64" s="1">
        <f>'n=100'!$M$250</f>
        <v>61</v>
      </c>
      <c r="AC64" s="6">
        <v>61</v>
      </c>
      <c r="AD64" s="6"/>
      <c r="AE64" s="6"/>
      <c r="AF64" s="6"/>
      <c r="AG64" s="6"/>
      <c r="AH64" s="6"/>
      <c r="AI64" s="6"/>
      <c r="AJ64" s="6"/>
      <c r="AL64" s="1">
        <v>63</v>
      </c>
      <c r="AM64" s="4">
        <f>'n=1000'!$H$250</f>
        <v>158.53500000000003</v>
      </c>
      <c r="AN64" s="17">
        <v>2.04</v>
      </c>
      <c r="AO64" s="4">
        <f t="shared" si="9"/>
        <v>0</v>
      </c>
      <c r="AP64" s="4">
        <f t="shared" si="10"/>
        <v>0</v>
      </c>
      <c r="AQ64" s="1">
        <f t="shared" si="11"/>
        <v>1</v>
      </c>
      <c r="AR64" s="1">
        <f t="shared" si="12"/>
        <v>1</v>
      </c>
      <c r="AS64" s="6">
        <v>227</v>
      </c>
      <c r="AT64" s="1">
        <f>'n=1000'!$M$250</f>
        <v>227</v>
      </c>
      <c r="AU64" s="6">
        <v>227</v>
      </c>
    </row>
    <row r="65" spans="1:54" x14ac:dyDescent="0.3">
      <c r="A65" s="1">
        <f t="shared" si="0"/>
        <v>0</v>
      </c>
      <c r="B65" s="1">
        <v>64</v>
      </c>
      <c r="C65" s="4">
        <f>'n=50'!$H$254</f>
        <v>0.246</v>
      </c>
      <c r="D65" s="17">
        <v>0.03</v>
      </c>
      <c r="E65" s="4">
        <f t="shared" si="1"/>
        <v>0</v>
      </c>
      <c r="F65" s="4">
        <f t="shared" si="2"/>
        <v>0</v>
      </c>
      <c r="G65" s="1">
        <f t="shared" si="3"/>
        <v>1</v>
      </c>
      <c r="H65" s="1">
        <f t="shared" si="4"/>
        <v>1</v>
      </c>
      <c r="I65" s="6">
        <v>13</v>
      </c>
      <c r="J65" s="1">
        <f>'n=50'!$M$254</f>
        <v>13</v>
      </c>
      <c r="K65" s="6">
        <v>13</v>
      </c>
      <c r="T65" s="1">
        <v>64</v>
      </c>
      <c r="U65" s="3">
        <f>'n=100'!$H$254</f>
        <v>1.532</v>
      </c>
      <c r="V65" s="17">
        <v>300.08999999999997</v>
      </c>
      <c r="W65" s="4">
        <f t="shared" si="5"/>
        <v>0</v>
      </c>
      <c r="X65" s="4">
        <f t="shared" si="6"/>
        <v>0</v>
      </c>
      <c r="Y65" s="1">
        <f t="shared" si="7"/>
        <v>1</v>
      </c>
      <c r="Z65" s="1">
        <f t="shared" si="8"/>
        <v>1</v>
      </c>
      <c r="AA65" s="6">
        <v>56</v>
      </c>
      <c r="AB65" s="1">
        <f>'n=100'!$M$254</f>
        <v>56</v>
      </c>
      <c r="AC65" s="6">
        <v>56</v>
      </c>
      <c r="AD65" s="6"/>
      <c r="AE65" s="6"/>
      <c r="AF65" s="6"/>
      <c r="AG65" s="6"/>
      <c r="AH65" s="6"/>
      <c r="AI65" s="6"/>
      <c r="AJ65" s="6"/>
      <c r="AL65" s="1">
        <v>64</v>
      </c>
      <c r="AM65" s="4">
        <f>'n=1000'!$H$254</f>
        <v>166.83999999999997</v>
      </c>
      <c r="AN65" s="17">
        <v>66.849999999999994</v>
      </c>
      <c r="AO65" s="4">
        <f t="shared" si="9"/>
        <v>0</v>
      </c>
      <c r="AP65" s="4">
        <f t="shared" si="10"/>
        <v>0</v>
      </c>
      <c r="AQ65" s="1">
        <f t="shared" si="11"/>
        <v>1</v>
      </c>
      <c r="AR65" s="1">
        <f t="shared" si="12"/>
        <v>1</v>
      </c>
      <c r="AS65" s="6">
        <v>229</v>
      </c>
      <c r="AT65" s="1">
        <f>'n=1000'!$M$254</f>
        <v>229</v>
      </c>
      <c r="AU65" s="6">
        <v>229</v>
      </c>
    </row>
    <row r="66" spans="1:54" x14ac:dyDescent="0.3">
      <c r="A66" s="1">
        <f t="shared" si="0"/>
        <v>0</v>
      </c>
      <c r="B66" s="1">
        <v>65</v>
      </c>
      <c r="C66" s="4">
        <f>'n=50'!$H$258</f>
        <v>0.23300000000000001</v>
      </c>
      <c r="D66" s="17">
        <v>0.03</v>
      </c>
      <c r="E66" s="4">
        <f t="shared" si="1"/>
        <v>0</v>
      </c>
      <c r="F66" s="4">
        <f t="shared" si="2"/>
        <v>0</v>
      </c>
      <c r="G66" s="1">
        <f t="shared" si="3"/>
        <v>1</v>
      </c>
      <c r="H66" s="1">
        <f t="shared" si="4"/>
        <v>1</v>
      </c>
      <c r="I66" s="6">
        <v>12</v>
      </c>
      <c r="J66" s="1">
        <f>'n=50'!$M$258</f>
        <v>12</v>
      </c>
      <c r="K66" s="6">
        <v>12</v>
      </c>
      <c r="T66" s="1">
        <v>65</v>
      </c>
      <c r="U66" s="3">
        <f>'n=100'!$H$258</f>
        <v>1.3149999999999999</v>
      </c>
      <c r="V66" s="17">
        <v>0.09</v>
      </c>
      <c r="W66" s="4">
        <f t="shared" si="5"/>
        <v>0</v>
      </c>
      <c r="X66" s="4">
        <f t="shared" si="6"/>
        <v>0</v>
      </c>
      <c r="Y66" s="1">
        <f t="shared" si="7"/>
        <v>1</v>
      </c>
      <c r="Z66" s="1">
        <f t="shared" si="8"/>
        <v>1</v>
      </c>
      <c r="AA66" s="6">
        <v>61</v>
      </c>
      <c r="AB66" s="1">
        <f>'n=100'!$M$258</f>
        <v>61</v>
      </c>
      <c r="AC66" s="6">
        <v>61</v>
      </c>
      <c r="AD66" s="6"/>
      <c r="AE66" s="6"/>
      <c r="AF66" s="6"/>
      <c r="AG66" s="6"/>
      <c r="AH66" s="6"/>
      <c r="AI66" s="6"/>
      <c r="AJ66" s="6"/>
      <c r="AL66" s="1">
        <v>65</v>
      </c>
      <c r="AM66" s="4">
        <f>'n=1000'!$H$258</f>
        <v>171.50700000000001</v>
      </c>
      <c r="AN66" s="17">
        <v>1.88</v>
      </c>
      <c r="AO66" s="4">
        <f t="shared" si="9"/>
        <v>0</v>
      </c>
      <c r="AP66" s="4">
        <f t="shared" si="10"/>
        <v>0</v>
      </c>
      <c r="AQ66" s="1">
        <f t="shared" si="11"/>
        <v>1</v>
      </c>
      <c r="AR66" s="1">
        <f t="shared" si="12"/>
        <v>1</v>
      </c>
      <c r="AS66" s="6">
        <v>225</v>
      </c>
      <c r="AT66" s="1">
        <f>'n=1000'!$M$258</f>
        <v>225</v>
      </c>
      <c r="AU66" s="6">
        <v>225</v>
      </c>
    </row>
    <row r="67" spans="1:54" x14ac:dyDescent="0.3">
      <c r="A67" s="1">
        <f t="shared" ref="A67:A130" si="24">IF(MOD(B67,25)=0,1,0)</f>
        <v>0</v>
      </c>
      <c r="B67" s="1">
        <v>66</v>
      </c>
      <c r="C67" s="4">
        <f>'n=50'!$H$262</f>
        <v>0.22799999999999998</v>
      </c>
      <c r="D67" s="17">
        <v>0.02</v>
      </c>
      <c r="E67" s="4">
        <f t="shared" ref="E67:E130" si="25">(J67-I67)/I67*100</f>
        <v>0</v>
      </c>
      <c r="F67" s="4">
        <f t="shared" ref="F67:F130" si="26">(K67-I67)/I67*100</f>
        <v>0</v>
      </c>
      <c r="G67" s="1">
        <f t="shared" ref="G67:G130" si="27">IF(J67=I67,1,0)</f>
        <v>1</v>
      </c>
      <c r="H67" s="1">
        <f t="shared" ref="H67:H130" si="28">IF(K67=I67,1,0)</f>
        <v>1</v>
      </c>
      <c r="I67" s="6">
        <v>12</v>
      </c>
      <c r="J67" s="1">
        <f>'n=50'!$M$262</f>
        <v>12</v>
      </c>
      <c r="K67" s="6">
        <v>12</v>
      </c>
      <c r="T67" s="1">
        <v>66</v>
      </c>
      <c r="U67" s="3">
        <f>'n=100'!$H$262</f>
        <v>1.6150000000000002</v>
      </c>
      <c r="V67" s="17">
        <v>300.08999999999997</v>
      </c>
      <c r="W67" s="4">
        <f t="shared" ref="W67:W130" si="29">(AB67-AA67)/AA67*100</f>
        <v>0</v>
      </c>
      <c r="X67" s="4">
        <f t="shared" ref="X67:X130" si="30">(AC67-AA67)/AA67*100</f>
        <v>0</v>
      </c>
      <c r="Y67" s="1">
        <f t="shared" ref="Y67:Y130" si="31">IF(AB67=AA67,1,0)</f>
        <v>1</v>
      </c>
      <c r="Z67" s="1">
        <f t="shared" ref="Z67:Z130" si="32">IF(AC67=AA67,1,0)</f>
        <v>1</v>
      </c>
      <c r="AA67" s="6">
        <v>51</v>
      </c>
      <c r="AB67" s="1">
        <f>'n=100'!$M$262</f>
        <v>51</v>
      </c>
      <c r="AC67" s="6">
        <v>51</v>
      </c>
      <c r="AD67" s="6"/>
      <c r="AE67" s="6"/>
      <c r="AF67" s="6"/>
      <c r="AG67" s="6"/>
      <c r="AH67" s="6"/>
      <c r="AI67" s="6"/>
      <c r="AJ67" s="6"/>
      <c r="AL67" s="1">
        <v>66</v>
      </c>
      <c r="AM67" s="4">
        <f>'n=1000'!$H$262</f>
        <v>163.76999999999998</v>
      </c>
      <c r="AN67" s="17">
        <v>1.9</v>
      </c>
      <c r="AO67" s="4">
        <f t="shared" ref="AO67:AO130" si="33">(AT67-AS67)/AS67*100</f>
        <v>0</v>
      </c>
      <c r="AP67" s="4">
        <f t="shared" ref="AP67:AP130" si="34">(AU67-AS67)/AS67*100</f>
        <v>0</v>
      </c>
      <c r="AQ67" s="1">
        <f t="shared" ref="AQ67:AQ130" si="35">IF(AT67=AS67,1,0)</f>
        <v>1</v>
      </c>
      <c r="AR67" s="1">
        <f t="shared" ref="AR67:AR130" si="36">IF(AU67=AS67,1,0)</f>
        <v>1</v>
      </c>
      <c r="AS67" s="6">
        <v>227</v>
      </c>
      <c r="AT67" s="1">
        <f>'n=1000'!$M$262</f>
        <v>227</v>
      </c>
      <c r="AU67" s="6">
        <v>227</v>
      </c>
    </row>
    <row r="68" spans="1:54" x14ac:dyDescent="0.3">
      <c r="A68" s="1">
        <f t="shared" si="24"/>
        <v>0</v>
      </c>
      <c r="B68" s="1">
        <v>67</v>
      </c>
      <c r="C68" s="4">
        <f>'n=50'!$H$266</f>
        <v>0.217</v>
      </c>
      <c r="D68" s="17">
        <v>0.71</v>
      </c>
      <c r="E68" s="4">
        <f t="shared" si="25"/>
        <v>0</v>
      </c>
      <c r="F68" s="4">
        <f t="shared" si="26"/>
        <v>0</v>
      </c>
      <c r="G68" s="1">
        <f t="shared" si="27"/>
        <v>1</v>
      </c>
      <c r="H68" s="1">
        <f t="shared" si="28"/>
        <v>1</v>
      </c>
      <c r="I68" s="6">
        <v>12</v>
      </c>
      <c r="J68" s="1">
        <f>'n=50'!$M$266</f>
        <v>12</v>
      </c>
      <c r="K68" s="6">
        <v>12</v>
      </c>
      <c r="T68" s="1">
        <v>67</v>
      </c>
      <c r="U68" s="3">
        <f>'n=100'!$H$266</f>
        <v>1.2290000000000001</v>
      </c>
      <c r="V68" s="17">
        <v>1.06</v>
      </c>
      <c r="W68" s="4">
        <f t="shared" si="29"/>
        <v>0</v>
      </c>
      <c r="X68" s="4">
        <f t="shared" si="30"/>
        <v>0</v>
      </c>
      <c r="Y68" s="1">
        <f t="shared" si="31"/>
        <v>1</v>
      </c>
      <c r="Z68" s="1">
        <f t="shared" si="32"/>
        <v>1</v>
      </c>
      <c r="AA68" s="6">
        <v>54</v>
      </c>
      <c r="AB68" s="1">
        <f>'n=100'!$M$266</f>
        <v>54</v>
      </c>
      <c r="AC68" s="6">
        <v>54</v>
      </c>
      <c r="AD68" s="6"/>
      <c r="AE68" s="6"/>
      <c r="AF68" s="6"/>
      <c r="AG68" s="6"/>
      <c r="AH68" s="6"/>
      <c r="AI68" s="6"/>
      <c r="AJ68" s="6"/>
      <c r="AL68" s="1">
        <v>67</v>
      </c>
      <c r="AM68" s="4">
        <f>'n=1000'!$H$266</f>
        <v>213.48500000000001</v>
      </c>
      <c r="AN68" s="17">
        <v>1.99</v>
      </c>
      <c r="AO68" s="4">
        <f t="shared" si="33"/>
        <v>0</v>
      </c>
      <c r="AP68" s="4">
        <f t="shared" si="34"/>
        <v>0</v>
      </c>
      <c r="AQ68" s="1">
        <f t="shared" si="35"/>
        <v>1</v>
      </c>
      <c r="AR68" s="1">
        <f t="shared" si="36"/>
        <v>1</v>
      </c>
      <c r="AS68" s="6">
        <v>223</v>
      </c>
      <c r="AT68" s="1">
        <f>'n=1000'!$M$266</f>
        <v>223</v>
      </c>
      <c r="AU68" s="6">
        <v>223</v>
      </c>
    </row>
    <row r="69" spans="1:54" x14ac:dyDescent="0.3">
      <c r="A69" s="1">
        <f t="shared" si="24"/>
        <v>0</v>
      </c>
      <c r="B69" s="1">
        <v>68</v>
      </c>
      <c r="C69" s="4">
        <f>'n=50'!$H$270</f>
        <v>0.23099999999999998</v>
      </c>
      <c r="D69" s="17">
        <v>0.02</v>
      </c>
      <c r="E69" s="4">
        <f t="shared" si="25"/>
        <v>0</v>
      </c>
      <c r="F69" s="4">
        <f t="shared" si="26"/>
        <v>0</v>
      </c>
      <c r="G69" s="1">
        <f t="shared" si="27"/>
        <v>1</v>
      </c>
      <c r="H69" s="1">
        <f t="shared" si="28"/>
        <v>1</v>
      </c>
      <c r="I69" s="6">
        <v>12</v>
      </c>
      <c r="J69" s="1">
        <f>'n=50'!$M$270</f>
        <v>12</v>
      </c>
      <c r="K69" s="6">
        <v>12</v>
      </c>
      <c r="T69" s="1">
        <v>68</v>
      </c>
      <c r="U69" s="3">
        <f>'n=100'!$H$270</f>
        <v>1.78</v>
      </c>
      <c r="V69" s="17">
        <v>0.61</v>
      </c>
      <c r="W69" s="4">
        <f t="shared" si="29"/>
        <v>0</v>
      </c>
      <c r="X69" s="4">
        <f t="shared" si="30"/>
        <v>0</v>
      </c>
      <c r="Y69" s="1">
        <f t="shared" si="31"/>
        <v>1</v>
      </c>
      <c r="Z69" s="1">
        <f t="shared" si="32"/>
        <v>1</v>
      </c>
      <c r="AA69" s="6">
        <v>57</v>
      </c>
      <c r="AB69" s="1">
        <f>'n=100'!$M$270</f>
        <v>57</v>
      </c>
      <c r="AC69" s="6">
        <v>57</v>
      </c>
      <c r="AD69" s="6"/>
      <c r="AE69" s="6"/>
      <c r="AF69" s="6"/>
      <c r="AG69" s="6"/>
      <c r="AH69" s="6"/>
      <c r="AI69" s="6"/>
      <c r="AJ69" s="6"/>
      <c r="AL69" s="1">
        <v>68</v>
      </c>
      <c r="AM69" s="4">
        <f>'n=1000'!$H$270</f>
        <v>318.68100000000004</v>
      </c>
      <c r="AN69" s="17">
        <v>302.02999999999997</v>
      </c>
      <c r="AO69" s="4">
        <f t="shared" si="33"/>
        <v>0</v>
      </c>
      <c r="AP69" s="4">
        <f t="shared" si="34"/>
        <v>0.44247787610619471</v>
      </c>
      <c r="AQ69" s="1">
        <f t="shared" si="35"/>
        <v>1</v>
      </c>
      <c r="AR69" s="1">
        <f t="shared" si="36"/>
        <v>0</v>
      </c>
      <c r="AS69" s="6">
        <v>226</v>
      </c>
      <c r="AT69" s="1">
        <f>'n=1000'!$M$270</f>
        <v>226</v>
      </c>
      <c r="AU69" s="6">
        <v>227</v>
      </c>
    </row>
    <row r="70" spans="1:54" x14ac:dyDescent="0.3">
      <c r="A70" s="1">
        <f t="shared" si="24"/>
        <v>0</v>
      </c>
      <c r="B70" s="1">
        <v>69</v>
      </c>
      <c r="C70" s="4">
        <f>'n=50'!$H$274</f>
        <v>0.249</v>
      </c>
      <c r="D70" s="17">
        <v>0.03</v>
      </c>
      <c r="E70" s="4">
        <f t="shared" si="25"/>
        <v>0</v>
      </c>
      <c r="F70" s="4">
        <f t="shared" si="26"/>
        <v>0</v>
      </c>
      <c r="G70" s="1">
        <f t="shared" si="27"/>
        <v>1</v>
      </c>
      <c r="H70" s="1">
        <f t="shared" si="28"/>
        <v>1</v>
      </c>
      <c r="I70" s="6">
        <v>12</v>
      </c>
      <c r="J70" s="1">
        <f>'n=50'!$M$274</f>
        <v>12</v>
      </c>
      <c r="K70" s="6">
        <v>12</v>
      </c>
      <c r="T70" s="1">
        <v>69</v>
      </c>
      <c r="U70" s="3">
        <f>'n=100'!$H$274</f>
        <v>1.2149999999999999</v>
      </c>
      <c r="V70" s="17">
        <v>0.09</v>
      </c>
      <c r="W70" s="4">
        <f t="shared" si="29"/>
        <v>0</v>
      </c>
      <c r="X70" s="4">
        <f t="shared" si="30"/>
        <v>0</v>
      </c>
      <c r="Y70" s="1">
        <f t="shared" si="31"/>
        <v>1</v>
      </c>
      <c r="Z70" s="1">
        <f t="shared" si="32"/>
        <v>1</v>
      </c>
      <c r="AA70" s="6">
        <v>53</v>
      </c>
      <c r="AB70" s="1">
        <f>'n=100'!$M$274</f>
        <v>53</v>
      </c>
      <c r="AC70" s="6">
        <v>53</v>
      </c>
      <c r="AD70" s="6"/>
      <c r="AE70" s="6"/>
      <c r="AF70" s="6"/>
      <c r="AG70" s="6"/>
      <c r="AH70" s="6"/>
      <c r="AI70" s="6"/>
      <c r="AJ70" s="6"/>
      <c r="AL70" s="1">
        <v>69</v>
      </c>
      <c r="AM70" s="4">
        <f>'n=1000'!$H$274</f>
        <v>216.06</v>
      </c>
      <c r="AN70" s="17">
        <v>5.9</v>
      </c>
      <c r="AO70" s="4">
        <f t="shared" si="33"/>
        <v>0</v>
      </c>
      <c r="AP70" s="4">
        <f t="shared" si="34"/>
        <v>0</v>
      </c>
      <c r="AQ70" s="1">
        <f t="shared" si="35"/>
        <v>1</v>
      </c>
      <c r="AR70" s="1">
        <f t="shared" si="36"/>
        <v>1</v>
      </c>
      <c r="AS70" s="6">
        <v>224</v>
      </c>
      <c r="AT70" s="1">
        <f>'n=1000'!$M$274</f>
        <v>224</v>
      </c>
      <c r="AU70" s="6">
        <v>224</v>
      </c>
    </row>
    <row r="71" spans="1:54" x14ac:dyDescent="0.3">
      <c r="A71" s="1">
        <f t="shared" si="24"/>
        <v>0</v>
      </c>
      <c r="B71" s="1">
        <v>70</v>
      </c>
      <c r="C71" s="4">
        <f>'n=50'!$H$278</f>
        <v>0.15699999999999997</v>
      </c>
      <c r="D71" s="17">
        <v>0.01</v>
      </c>
      <c r="E71" s="4">
        <f t="shared" si="25"/>
        <v>0</v>
      </c>
      <c r="F71" s="4">
        <f t="shared" si="26"/>
        <v>0</v>
      </c>
      <c r="G71" s="1">
        <f t="shared" si="27"/>
        <v>1</v>
      </c>
      <c r="H71" s="1">
        <f t="shared" si="28"/>
        <v>1</v>
      </c>
      <c r="I71" s="6">
        <v>10</v>
      </c>
      <c r="J71" s="1">
        <f>'n=50'!$M$278</f>
        <v>10</v>
      </c>
      <c r="K71" s="6">
        <v>10</v>
      </c>
      <c r="T71" s="1">
        <v>70</v>
      </c>
      <c r="U71" s="3">
        <f>'n=100'!$H$278</f>
        <v>2.8080000000000003</v>
      </c>
      <c r="V71" s="17">
        <v>300.10000000000002</v>
      </c>
      <c r="W71" s="4">
        <f t="shared" si="29"/>
        <v>3.9215686274509802</v>
      </c>
      <c r="X71" s="4">
        <f t="shared" si="30"/>
        <v>1.9607843137254901</v>
      </c>
      <c r="Y71" s="1">
        <f t="shared" si="31"/>
        <v>0</v>
      </c>
      <c r="Z71" s="1">
        <f t="shared" si="32"/>
        <v>0</v>
      </c>
      <c r="AA71" s="6">
        <v>51</v>
      </c>
      <c r="AB71" s="1">
        <f>'n=100'!$M$278</f>
        <v>53</v>
      </c>
      <c r="AC71" s="6">
        <v>52</v>
      </c>
      <c r="AD71" s="6"/>
      <c r="AE71" s="6"/>
      <c r="AF71" s="6"/>
      <c r="AG71" s="6"/>
      <c r="AH71" s="6"/>
      <c r="AI71" s="6"/>
      <c r="AJ71" s="6"/>
      <c r="AL71" s="1">
        <v>70</v>
      </c>
      <c r="AM71" s="4">
        <f>'n=1000'!$H$278</f>
        <v>173.15800000000002</v>
      </c>
      <c r="AN71" s="17">
        <v>2.59</v>
      </c>
      <c r="AO71" s="4">
        <f t="shared" si="33"/>
        <v>0</v>
      </c>
      <c r="AP71" s="4">
        <f t="shared" si="34"/>
        <v>0</v>
      </c>
      <c r="AQ71" s="1">
        <f t="shared" si="35"/>
        <v>1</v>
      </c>
      <c r="AR71" s="1">
        <f t="shared" si="36"/>
        <v>1</v>
      </c>
      <c r="AS71" s="6">
        <v>228</v>
      </c>
      <c r="AT71" s="1">
        <f>'n=1000'!$M$278</f>
        <v>228</v>
      </c>
      <c r="AU71" s="6">
        <v>228</v>
      </c>
    </row>
    <row r="72" spans="1:54" x14ac:dyDescent="0.3">
      <c r="A72" s="1">
        <f t="shared" si="24"/>
        <v>0</v>
      </c>
      <c r="B72" s="1">
        <v>71</v>
      </c>
      <c r="C72" s="4">
        <f>'n=50'!$H$282</f>
        <v>0.309</v>
      </c>
      <c r="D72" s="17">
        <v>0.04</v>
      </c>
      <c r="E72" s="4">
        <f t="shared" si="25"/>
        <v>0</v>
      </c>
      <c r="F72" s="4">
        <f t="shared" si="26"/>
        <v>0</v>
      </c>
      <c r="G72" s="1">
        <f t="shared" si="27"/>
        <v>1</v>
      </c>
      <c r="H72" s="1">
        <f t="shared" si="28"/>
        <v>1</v>
      </c>
      <c r="I72" s="6">
        <v>13</v>
      </c>
      <c r="J72" s="1">
        <f>'n=50'!$M$282</f>
        <v>13</v>
      </c>
      <c r="K72" s="6">
        <v>13</v>
      </c>
      <c r="T72" s="1">
        <v>71</v>
      </c>
      <c r="U72" s="3">
        <f>'n=100'!$H$282</f>
        <v>2.8449999999999998</v>
      </c>
      <c r="V72" s="17">
        <v>2.59</v>
      </c>
      <c r="W72" s="4">
        <f t="shared" si="29"/>
        <v>1.9230769230769231</v>
      </c>
      <c r="X72" s="4">
        <f t="shared" si="30"/>
        <v>0</v>
      </c>
      <c r="Y72" s="1">
        <f t="shared" si="31"/>
        <v>0</v>
      </c>
      <c r="Z72" s="1">
        <f t="shared" si="32"/>
        <v>1</v>
      </c>
      <c r="AA72" s="6">
        <v>52</v>
      </c>
      <c r="AB72" s="1">
        <f>'n=100'!$M$282</f>
        <v>53</v>
      </c>
      <c r="AC72" s="6">
        <v>52</v>
      </c>
      <c r="AD72" s="6"/>
      <c r="AE72" s="6"/>
      <c r="AF72" s="6"/>
      <c r="AG72" s="6"/>
      <c r="AH72" s="6"/>
      <c r="AI72" s="6"/>
      <c r="AJ72" s="6"/>
      <c r="AL72" s="1">
        <v>71</v>
      </c>
      <c r="AM72" s="4">
        <f>'n=1000'!$H$282</f>
        <v>186.08799999999999</v>
      </c>
      <c r="AN72" s="17">
        <v>3.12</v>
      </c>
      <c r="AO72" s="4">
        <f t="shared" si="33"/>
        <v>0</v>
      </c>
      <c r="AP72" s="4">
        <f t="shared" si="34"/>
        <v>0</v>
      </c>
      <c r="AQ72" s="1">
        <f t="shared" si="35"/>
        <v>1</v>
      </c>
      <c r="AR72" s="1">
        <f t="shared" si="36"/>
        <v>1</v>
      </c>
      <c r="AS72" s="6">
        <v>230</v>
      </c>
      <c r="AT72" s="1">
        <f>'n=1000'!$M$282</f>
        <v>230</v>
      </c>
      <c r="AU72" s="6">
        <v>230</v>
      </c>
    </row>
    <row r="73" spans="1:54" x14ac:dyDescent="0.3">
      <c r="A73" s="1">
        <f t="shared" si="24"/>
        <v>0</v>
      </c>
      <c r="B73" s="1">
        <v>72</v>
      </c>
      <c r="C73" s="4">
        <f>'n=50'!$H$286</f>
        <v>0.32199999999999995</v>
      </c>
      <c r="D73" s="17">
        <v>0.02</v>
      </c>
      <c r="E73" s="4">
        <f t="shared" si="25"/>
        <v>0</v>
      </c>
      <c r="F73" s="4">
        <f t="shared" si="26"/>
        <v>0</v>
      </c>
      <c r="G73" s="1">
        <f t="shared" si="27"/>
        <v>1</v>
      </c>
      <c r="H73" s="1">
        <f t="shared" si="28"/>
        <v>1</v>
      </c>
      <c r="I73" s="6">
        <v>11</v>
      </c>
      <c r="J73" s="1">
        <f>'n=50'!$M$286</f>
        <v>11</v>
      </c>
      <c r="K73" s="6">
        <v>11</v>
      </c>
      <c r="T73" s="1">
        <v>72</v>
      </c>
      <c r="U73" s="3">
        <f>'n=100'!$H$286</f>
        <v>2.66</v>
      </c>
      <c r="V73" s="17">
        <v>300.08999999999997</v>
      </c>
      <c r="W73" s="4">
        <f t="shared" si="29"/>
        <v>3.8461538461538463</v>
      </c>
      <c r="X73" s="4">
        <f t="shared" si="30"/>
        <v>1.9230769230769231</v>
      </c>
      <c r="Y73" s="1">
        <f t="shared" si="31"/>
        <v>0</v>
      </c>
      <c r="Z73" s="1">
        <f t="shared" si="32"/>
        <v>0</v>
      </c>
      <c r="AA73" s="6">
        <v>52</v>
      </c>
      <c r="AB73" s="1">
        <f>'n=100'!$M$286</f>
        <v>54</v>
      </c>
      <c r="AC73" s="6">
        <v>53</v>
      </c>
      <c r="AD73" s="6"/>
      <c r="AE73" s="6"/>
      <c r="AF73" s="6"/>
      <c r="AG73" s="6"/>
      <c r="AH73" s="6"/>
      <c r="AI73" s="6"/>
      <c r="AJ73" s="6"/>
      <c r="AL73" s="1">
        <v>72</v>
      </c>
      <c r="AM73" s="4">
        <f>'n=1000'!$H$286</f>
        <v>234.16</v>
      </c>
      <c r="AN73" s="17">
        <v>1.66</v>
      </c>
      <c r="AO73" s="4">
        <f t="shared" si="33"/>
        <v>0</v>
      </c>
      <c r="AP73" s="4">
        <f t="shared" si="34"/>
        <v>0</v>
      </c>
      <c r="AQ73" s="1">
        <f t="shared" si="35"/>
        <v>1</v>
      </c>
      <c r="AR73" s="1">
        <f t="shared" si="36"/>
        <v>1</v>
      </c>
      <c r="AS73" s="6">
        <v>222</v>
      </c>
      <c r="AT73" s="1">
        <f>'n=1000'!$M$286</f>
        <v>222</v>
      </c>
      <c r="AU73" s="6">
        <v>222</v>
      </c>
    </row>
    <row r="74" spans="1:54" x14ac:dyDescent="0.3">
      <c r="A74" s="1">
        <f t="shared" si="24"/>
        <v>0</v>
      </c>
      <c r="B74" s="1">
        <v>73</v>
      </c>
      <c r="C74" s="4">
        <f>'n=50'!$H$290</f>
        <v>0.29200000000000004</v>
      </c>
      <c r="D74" s="17">
        <v>0.03</v>
      </c>
      <c r="E74" s="4">
        <f t="shared" si="25"/>
        <v>0</v>
      </c>
      <c r="F74" s="4">
        <f t="shared" si="26"/>
        <v>0</v>
      </c>
      <c r="G74" s="1">
        <f t="shared" si="27"/>
        <v>1</v>
      </c>
      <c r="H74" s="1">
        <f t="shared" si="28"/>
        <v>1</v>
      </c>
      <c r="I74" s="6">
        <v>11</v>
      </c>
      <c r="J74" s="1">
        <f>'n=50'!$M$290</f>
        <v>11</v>
      </c>
      <c r="K74" s="6">
        <v>11</v>
      </c>
      <c r="T74" s="1">
        <v>73</v>
      </c>
      <c r="U74" s="3">
        <f>'n=100'!$H$290</f>
        <v>1.4830000000000001</v>
      </c>
      <c r="V74" s="17">
        <v>9.94</v>
      </c>
      <c r="W74" s="4">
        <f t="shared" si="29"/>
        <v>0</v>
      </c>
      <c r="X74" s="4">
        <f t="shared" si="30"/>
        <v>0</v>
      </c>
      <c r="Y74" s="1">
        <f t="shared" si="31"/>
        <v>1</v>
      </c>
      <c r="Z74" s="1">
        <f t="shared" si="32"/>
        <v>1</v>
      </c>
      <c r="AA74" s="6">
        <v>55</v>
      </c>
      <c r="AB74" s="1">
        <f>'n=100'!$M$290</f>
        <v>55</v>
      </c>
      <c r="AC74" s="6">
        <v>55</v>
      </c>
      <c r="AD74" s="6"/>
      <c r="AE74" s="6"/>
      <c r="AF74" s="6"/>
      <c r="AG74" s="6"/>
      <c r="AH74" s="6"/>
      <c r="AI74" s="6"/>
      <c r="AJ74" s="6"/>
      <c r="AL74" s="1">
        <v>73</v>
      </c>
      <c r="AM74" s="4">
        <f>'n=1000'!$H$290</f>
        <v>200.673</v>
      </c>
      <c r="AN74" s="17">
        <v>3.02</v>
      </c>
      <c r="AO74" s="4">
        <f t="shared" si="33"/>
        <v>0</v>
      </c>
      <c r="AP74" s="4">
        <f t="shared" si="34"/>
        <v>0</v>
      </c>
      <c r="AQ74" s="1">
        <f t="shared" si="35"/>
        <v>1</v>
      </c>
      <c r="AR74" s="1">
        <f t="shared" si="36"/>
        <v>1</v>
      </c>
      <c r="AS74" s="6">
        <v>221</v>
      </c>
      <c r="AT74" s="1">
        <f>'n=1000'!$M$290</f>
        <v>221</v>
      </c>
      <c r="AU74" s="6">
        <v>221</v>
      </c>
    </row>
    <row r="75" spans="1:54" x14ac:dyDescent="0.3">
      <c r="A75" s="1">
        <f t="shared" si="24"/>
        <v>0</v>
      </c>
      <c r="B75" s="1">
        <v>74</v>
      </c>
      <c r="C75" s="4">
        <f>'n=50'!$H$294</f>
        <v>0.25800000000000001</v>
      </c>
      <c r="D75" s="17">
        <v>0.03</v>
      </c>
      <c r="E75" s="4">
        <f t="shared" si="25"/>
        <v>0</v>
      </c>
      <c r="F75" s="4">
        <f t="shared" si="26"/>
        <v>0</v>
      </c>
      <c r="G75" s="1">
        <f t="shared" si="27"/>
        <v>1</v>
      </c>
      <c r="H75" s="1">
        <f t="shared" si="28"/>
        <v>1</v>
      </c>
      <c r="I75" s="6">
        <v>12</v>
      </c>
      <c r="J75" s="1">
        <f>'n=50'!$M$294</f>
        <v>12</v>
      </c>
      <c r="K75" s="6">
        <v>12</v>
      </c>
      <c r="T75" s="1">
        <v>74</v>
      </c>
      <c r="U75" s="3">
        <f>'n=100'!$H$294</f>
        <v>1.5290000000000001</v>
      </c>
      <c r="V75" s="17">
        <v>300.10000000000002</v>
      </c>
      <c r="W75" s="4">
        <f t="shared" si="29"/>
        <v>0</v>
      </c>
      <c r="X75" s="4">
        <f t="shared" si="30"/>
        <v>0</v>
      </c>
      <c r="Y75" s="1">
        <f t="shared" si="31"/>
        <v>1</v>
      </c>
      <c r="Z75" s="1">
        <f t="shared" si="32"/>
        <v>1</v>
      </c>
      <c r="AA75" s="6">
        <v>51</v>
      </c>
      <c r="AB75" s="1">
        <f>'n=100'!$M$294</f>
        <v>51</v>
      </c>
      <c r="AC75" s="6">
        <v>51</v>
      </c>
      <c r="AD75" s="6"/>
      <c r="AE75" s="6"/>
      <c r="AF75" s="6"/>
      <c r="AG75" s="6"/>
      <c r="AH75" s="6"/>
      <c r="AI75" s="6"/>
      <c r="AJ75" s="6"/>
      <c r="AL75" s="1">
        <v>74</v>
      </c>
      <c r="AM75" s="4">
        <f>'n=1000'!$H$294</f>
        <v>179.55799999999999</v>
      </c>
      <c r="AN75" s="17">
        <v>1.89</v>
      </c>
      <c r="AO75" s="4">
        <f t="shared" si="33"/>
        <v>0</v>
      </c>
      <c r="AP75" s="4">
        <f t="shared" si="34"/>
        <v>0</v>
      </c>
      <c r="AQ75" s="1">
        <f t="shared" si="35"/>
        <v>1</v>
      </c>
      <c r="AR75" s="1">
        <f t="shared" si="36"/>
        <v>1</v>
      </c>
      <c r="AS75" s="6">
        <v>227</v>
      </c>
      <c r="AT75" s="1">
        <f>'n=1000'!$M$294</f>
        <v>227</v>
      </c>
      <c r="AU75" s="6">
        <v>227</v>
      </c>
    </row>
    <row r="76" spans="1:54" x14ac:dyDescent="0.3">
      <c r="A76" s="1">
        <f t="shared" si="24"/>
        <v>1</v>
      </c>
      <c r="B76" s="1">
        <v>75</v>
      </c>
      <c r="C76" s="4">
        <f>'n=50'!$H$298</f>
        <v>0.34799999999999998</v>
      </c>
      <c r="D76" s="17">
        <v>300.02</v>
      </c>
      <c r="E76" s="4">
        <f t="shared" si="25"/>
        <v>0</v>
      </c>
      <c r="F76" s="4">
        <f t="shared" si="26"/>
        <v>0</v>
      </c>
      <c r="G76" s="1">
        <f t="shared" si="27"/>
        <v>1</v>
      </c>
      <c r="H76" s="1">
        <f t="shared" si="28"/>
        <v>1</v>
      </c>
      <c r="I76" s="6">
        <v>12</v>
      </c>
      <c r="J76" s="1">
        <f>'n=50'!$M$298</f>
        <v>12</v>
      </c>
      <c r="K76" s="6">
        <v>12</v>
      </c>
      <c r="M76" s="21">
        <f>AVERAGE(C52:C76)</f>
        <v>0.27347999999999995</v>
      </c>
      <c r="N76" s="21">
        <f t="shared" ref="N76" si="37">AVERAGE(D52:D76)</f>
        <v>36.05439999999998</v>
      </c>
      <c r="O76" s="21">
        <f t="shared" ref="O76" si="38">AVERAGE(E52:E76)</f>
        <v>0.33333333333333326</v>
      </c>
      <c r="P76" s="21">
        <f>AVERAGE(F52:F76)</f>
        <v>0.33333333333333326</v>
      </c>
      <c r="Q76" s="22">
        <f>SUM(G52:G76)</f>
        <v>24</v>
      </c>
      <c r="R76" s="22">
        <f>SUM(H52:H76)</f>
        <v>24</v>
      </c>
      <c r="T76" s="1">
        <v>75</v>
      </c>
      <c r="U76" s="3">
        <f>'n=100'!$H$298</f>
        <v>1.8190000000000002</v>
      </c>
      <c r="V76" s="17">
        <v>3.06</v>
      </c>
      <c r="W76" s="4">
        <f t="shared" si="29"/>
        <v>0</v>
      </c>
      <c r="X76" s="4">
        <f t="shared" si="30"/>
        <v>0</v>
      </c>
      <c r="Y76" s="1">
        <f t="shared" si="31"/>
        <v>1</v>
      </c>
      <c r="Z76" s="1">
        <f t="shared" si="32"/>
        <v>1</v>
      </c>
      <c r="AA76" s="6">
        <v>54</v>
      </c>
      <c r="AB76" s="1">
        <f>'n=100'!$M$298</f>
        <v>54</v>
      </c>
      <c r="AC76" s="6">
        <v>54</v>
      </c>
      <c r="AD76" s="6"/>
      <c r="AE76" s="21">
        <f>AVERAGE(U52:U76)</f>
        <v>1.8464800000000003</v>
      </c>
      <c r="AF76" s="21">
        <f t="shared" ref="AF76" si="39">AVERAGE(V52:V76)</f>
        <v>88.189999999999984</v>
      </c>
      <c r="AG76" s="21">
        <f t="shared" ref="AG76" si="40">AVERAGE(W52:W76)</f>
        <v>0.46606334841628955</v>
      </c>
      <c r="AH76" s="21">
        <f>AVERAGE(X52:X76)</f>
        <v>0.23378582202111611</v>
      </c>
      <c r="AI76" s="22">
        <f>SUM(Y52:Y76)</f>
        <v>21</v>
      </c>
      <c r="AJ76" s="22">
        <f>SUM(Z52:Z76)</f>
        <v>22</v>
      </c>
      <c r="AL76" s="1">
        <v>75</v>
      </c>
      <c r="AM76" s="4">
        <f>'n=1000'!$H$298</f>
        <v>697.41800000000001</v>
      </c>
      <c r="AN76" s="17">
        <v>301.89</v>
      </c>
      <c r="AO76" s="4">
        <f t="shared" si="33"/>
        <v>0</v>
      </c>
      <c r="AP76" s="4">
        <f t="shared" si="34"/>
        <v>0.44052863436123352</v>
      </c>
      <c r="AQ76" s="1">
        <f t="shared" si="35"/>
        <v>1</v>
      </c>
      <c r="AR76" s="1">
        <f t="shared" si="36"/>
        <v>0</v>
      </c>
      <c r="AS76" s="6">
        <v>227</v>
      </c>
      <c r="AT76" s="1">
        <f>'n=1000'!$M$298</f>
        <v>227</v>
      </c>
      <c r="AU76" s="6">
        <v>228</v>
      </c>
      <c r="AW76" s="21">
        <f>AVERAGE(AM52:AM76)</f>
        <v>220.33911999999998</v>
      </c>
      <c r="AX76" s="21">
        <f t="shared" ref="AX76" si="41">AVERAGE(AN52:AN76)</f>
        <v>57.145599999999995</v>
      </c>
      <c r="AY76" s="21">
        <f t="shared" ref="AY76" si="42">AVERAGE(AO52:AO76)</f>
        <v>0</v>
      </c>
      <c r="AZ76" s="21">
        <f>AVERAGE(AP52:AP76)</f>
        <v>7.1052349509642468E-2</v>
      </c>
      <c r="BA76" s="22">
        <f>SUM(AQ52:AQ76)</f>
        <v>25</v>
      </c>
      <c r="BB76" s="22">
        <f>SUM(AR52:AR76)</f>
        <v>21</v>
      </c>
    </row>
    <row r="77" spans="1:54" x14ac:dyDescent="0.3">
      <c r="A77" s="1">
        <f t="shared" si="24"/>
        <v>0</v>
      </c>
      <c r="B77" s="1">
        <v>76</v>
      </c>
      <c r="C77" s="4">
        <f>'n=50'!$H$302</f>
        <v>2.7000000000000003E-2</v>
      </c>
      <c r="D77" s="17">
        <v>0.02</v>
      </c>
      <c r="E77" s="4">
        <f t="shared" si="25"/>
        <v>0</v>
      </c>
      <c r="F77" s="4">
        <f t="shared" si="26"/>
        <v>0</v>
      </c>
      <c r="G77" s="1">
        <f t="shared" si="27"/>
        <v>1</v>
      </c>
      <c r="H77" s="1">
        <f t="shared" si="28"/>
        <v>1</v>
      </c>
      <c r="I77" s="6">
        <v>11</v>
      </c>
      <c r="J77" s="1">
        <f>'n=50'!$M$302</f>
        <v>11</v>
      </c>
      <c r="K77" s="6">
        <v>11</v>
      </c>
      <c r="T77" s="1">
        <v>76</v>
      </c>
      <c r="U77" s="3">
        <f>'n=100'!$H$302</f>
        <v>1.7329999999999999</v>
      </c>
      <c r="V77" s="17">
        <v>0.08</v>
      </c>
      <c r="W77" s="4">
        <f t="shared" si="29"/>
        <v>0</v>
      </c>
      <c r="X77" s="4">
        <f t="shared" si="30"/>
        <v>0</v>
      </c>
      <c r="Y77" s="1">
        <f t="shared" si="31"/>
        <v>1</v>
      </c>
      <c r="Z77" s="1">
        <f t="shared" si="32"/>
        <v>1</v>
      </c>
      <c r="AA77" s="6">
        <v>23</v>
      </c>
      <c r="AB77" s="1">
        <f>'n=100'!$M$302</f>
        <v>23</v>
      </c>
      <c r="AC77" s="6">
        <v>23</v>
      </c>
      <c r="AD77" s="6"/>
      <c r="AE77" s="6"/>
      <c r="AF77" s="6"/>
      <c r="AG77" s="6"/>
      <c r="AH77" s="6"/>
      <c r="AI77" s="6"/>
      <c r="AJ77" s="6"/>
      <c r="AL77" s="1">
        <v>76</v>
      </c>
      <c r="AM77" s="4">
        <f>'n=1000'!$H$302</f>
        <v>379.96599999999995</v>
      </c>
      <c r="AN77" s="17">
        <v>55.93</v>
      </c>
      <c r="AO77" s="4">
        <f t="shared" si="33"/>
        <v>0</v>
      </c>
      <c r="AP77" s="4">
        <f t="shared" si="34"/>
        <v>0</v>
      </c>
      <c r="AQ77" s="1">
        <f t="shared" si="35"/>
        <v>1</v>
      </c>
      <c r="AR77" s="1">
        <f t="shared" si="36"/>
        <v>1</v>
      </c>
      <c r="AS77" s="6">
        <v>136</v>
      </c>
      <c r="AT77" s="1">
        <f>'n=1000'!$M$302</f>
        <v>136</v>
      </c>
      <c r="AU77" s="6">
        <v>136</v>
      </c>
    </row>
    <row r="78" spans="1:54" x14ac:dyDescent="0.3">
      <c r="A78" s="1">
        <f t="shared" si="24"/>
        <v>0</v>
      </c>
      <c r="B78" s="1">
        <v>77</v>
      </c>
      <c r="C78" s="4">
        <f>'n=50'!$H$306</f>
        <v>4.1000000000000002E-2</v>
      </c>
      <c r="D78" s="17">
        <v>0.02</v>
      </c>
      <c r="E78" s="4">
        <f t="shared" si="25"/>
        <v>0</v>
      </c>
      <c r="F78" s="4">
        <f t="shared" si="26"/>
        <v>0</v>
      </c>
      <c r="G78" s="1">
        <f t="shared" si="27"/>
        <v>1</v>
      </c>
      <c r="H78" s="1">
        <f t="shared" si="28"/>
        <v>1</v>
      </c>
      <c r="I78" s="6">
        <v>12</v>
      </c>
      <c r="J78" s="1">
        <f>'n=50'!$M$306</f>
        <v>12</v>
      </c>
      <c r="K78" s="6">
        <v>12</v>
      </c>
      <c r="T78" s="1">
        <v>77</v>
      </c>
      <c r="U78" s="3">
        <f>'n=100'!$H$306</f>
        <v>1.2989999999999999</v>
      </c>
      <c r="V78" s="17">
        <v>0.05</v>
      </c>
      <c r="W78" s="4">
        <f t="shared" si="29"/>
        <v>0</v>
      </c>
      <c r="X78" s="4">
        <f t="shared" si="30"/>
        <v>0</v>
      </c>
      <c r="Y78" s="1">
        <f t="shared" si="31"/>
        <v>1</v>
      </c>
      <c r="Z78" s="1">
        <f t="shared" si="32"/>
        <v>1</v>
      </c>
      <c r="AA78" s="6">
        <v>21</v>
      </c>
      <c r="AB78" s="1">
        <f>'n=100'!$M$306</f>
        <v>21</v>
      </c>
      <c r="AC78" s="6">
        <v>21</v>
      </c>
      <c r="AD78" s="6"/>
      <c r="AE78" s="6"/>
      <c r="AF78" s="6"/>
      <c r="AG78" s="6"/>
      <c r="AH78" s="6"/>
      <c r="AI78" s="6"/>
      <c r="AJ78" s="6"/>
      <c r="AL78" s="1">
        <v>77</v>
      </c>
      <c r="AM78" s="4">
        <f>'n=1000'!$H$306</f>
        <v>394.17400000000004</v>
      </c>
      <c r="AN78" s="17">
        <v>301.02</v>
      </c>
      <c r="AO78" s="4">
        <f t="shared" si="33"/>
        <v>0</v>
      </c>
      <c r="AP78" s="4">
        <f t="shared" si="34"/>
        <v>0.73529411764705876</v>
      </c>
      <c r="AQ78" s="1">
        <f t="shared" si="35"/>
        <v>1</v>
      </c>
      <c r="AR78" s="1">
        <f t="shared" si="36"/>
        <v>0</v>
      </c>
      <c r="AS78" s="6">
        <v>136</v>
      </c>
      <c r="AT78" s="1">
        <f>'n=1000'!$M$306</f>
        <v>136</v>
      </c>
      <c r="AU78" s="6">
        <v>137</v>
      </c>
    </row>
    <row r="79" spans="1:54" x14ac:dyDescent="0.3">
      <c r="A79" s="1">
        <f t="shared" si="24"/>
        <v>0</v>
      </c>
      <c r="B79" s="1">
        <v>78</v>
      </c>
      <c r="C79" s="4">
        <f>'n=50'!$H$310</f>
        <v>2.5000000000000001E-2</v>
      </c>
      <c r="D79" s="17">
        <v>0.02</v>
      </c>
      <c r="E79" s="4">
        <f t="shared" si="25"/>
        <v>0</v>
      </c>
      <c r="F79" s="4">
        <f t="shared" si="26"/>
        <v>0</v>
      </c>
      <c r="G79" s="1">
        <f t="shared" si="27"/>
        <v>1</v>
      </c>
      <c r="H79" s="1">
        <f t="shared" si="28"/>
        <v>1</v>
      </c>
      <c r="I79" s="6">
        <v>11</v>
      </c>
      <c r="J79" s="1">
        <f>'n=50'!$M$310</f>
        <v>11</v>
      </c>
      <c r="K79" s="6">
        <v>11</v>
      </c>
      <c r="T79" s="1">
        <v>78</v>
      </c>
      <c r="U79" s="3">
        <f>'n=100'!$H$310</f>
        <v>2.113</v>
      </c>
      <c r="V79" s="17">
        <v>8.2899999999999991</v>
      </c>
      <c r="W79" s="4">
        <f t="shared" si="29"/>
        <v>0</v>
      </c>
      <c r="X79" s="4">
        <f t="shared" si="30"/>
        <v>0</v>
      </c>
      <c r="Y79" s="1">
        <f t="shared" si="31"/>
        <v>1</v>
      </c>
      <c r="Z79" s="1">
        <f t="shared" si="32"/>
        <v>1</v>
      </c>
      <c r="AA79" s="6">
        <v>21</v>
      </c>
      <c r="AB79" s="1">
        <f>'n=100'!$M$310</f>
        <v>21</v>
      </c>
      <c r="AC79" s="6">
        <v>21</v>
      </c>
      <c r="AD79" s="6"/>
      <c r="AE79" s="6"/>
      <c r="AF79" s="6"/>
      <c r="AG79" s="6"/>
      <c r="AH79" s="6"/>
      <c r="AI79" s="6"/>
      <c r="AJ79" s="6"/>
      <c r="AL79" s="1">
        <v>78</v>
      </c>
      <c r="AM79" s="4">
        <f>'n=1000'!$H$310</f>
        <v>395.44600000000003</v>
      </c>
      <c r="AN79" s="17">
        <v>300.88</v>
      </c>
      <c r="AO79" s="4">
        <f t="shared" si="33"/>
        <v>0</v>
      </c>
      <c r="AP79" s="4">
        <f t="shared" si="34"/>
        <v>0.72463768115942029</v>
      </c>
      <c r="AQ79" s="1">
        <f t="shared" si="35"/>
        <v>1</v>
      </c>
      <c r="AR79" s="1">
        <f t="shared" si="36"/>
        <v>0</v>
      </c>
      <c r="AS79" s="6">
        <v>138</v>
      </c>
      <c r="AT79" s="1">
        <f>'n=1000'!$M$310</f>
        <v>138</v>
      </c>
      <c r="AU79" s="6">
        <v>139</v>
      </c>
    </row>
    <row r="80" spans="1:54" x14ac:dyDescent="0.3">
      <c r="A80" s="1">
        <f t="shared" si="24"/>
        <v>0</v>
      </c>
      <c r="B80" s="1">
        <v>79</v>
      </c>
      <c r="C80" s="4">
        <f>'n=50'!$H$314</f>
        <v>2.6000000000000002E-2</v>
      </c>
      <c r="D80" s="17">
        <v>0.02</v>
      </c>
      <c r="E80" s="4">
        <f t="shared" si="25"/>
        <v>0</v>
      </c>
      <c r="F80" s="4">
        <f t="shared" si="26"/>
        <v>0</v>
      </c>
      <c r="G80" s="1">
        <f t="shared" si="27"/>
        <v>1</v>
      </c>
      <c r="H80" s="1">
        <f t="shared" si="28"/>
        <v>1</v>
      </c>
      <c r="I80" s="6">
        <v>11</v>
      </c>
      <c r="J80" s="1">
        <f>'n=50'!$M$314</f>
        <v>11</v>
      </c>
      <c r="K80" s="6">
        <v>11</v>
      </c>
      <c r="T80" s="1">
        <v>79</v>
      </c>
      <c r="U80" s="3">
        <f>'n=100'!$H$314</f>
        <v>3.1459999999999999</v>
      </c>
      <c r="V80" s="17">
        <v>0.06</v>
      </c>
      <c r="W80" s="4">
        <f t="shared" si="29"/>
        <v>0</v>
      </c>
      <c r="X80" s="4">
        <f t="shared" si="30"/>
        <v>0</v>
      </c>
      <c r="Y80" s="1">
        <f t="shared" si="31"/>
        <v>1</v>
      </c>
      <c r="Z80" s="1">
        <f t="shared" si="32"/>
        <v>1</v>
      </c>
      <c r="AA80" s="6">
        <v>21</v>
      </c>
      <c r="AB80" s="1">
        <f>'n=100'!$M$314</f>
        <v>21</v>
      </c>
      <c r="AC80" s="6">
        <v>21</v>
      </c>
      <c r="AD80" s="6"/>
      <c r="AE80" s="6"/>
      <c r="AF80" s="6"/>
      <c r="AG80" s="6"/>
      <c r="AH80" s="6"/>
      <c r="AI80" s="6"/>
      <c r="AJ80" s="6"/>
      <c r="AL80" s="1">
        <v>79</v>
      </c>
      <c r="AM80" s="4">
        <f>'n=1000'!$H$314</f>
        <v>347.17099999999999</v>
      </c>
      <c r="AN80" s="17">
        <v>61.32</v>
      </c>
      <c r="AO80" s="4">
        <f t="shared" si="33"/>
        <v>0</v>
      </c>
      <c r="AP80" s="4">
        <f t="shared" si="34"/>
        <v>0</v>
      </c>
      <c r="AQ80" s="1">
        <f t="shared" si="35"/>
        <v>1</v>
      </c>
      <c r="AR80" s="1">
        <f t="shared" si="36"/>
        <v>1</v>
      </c>
      <c r="AS80" s="6">
        <v>142</v>
      </c>
      <c r="AT80" s="1">
        <f>'n=1000'!$M$314</f>
        <v>142</v>
      </c>
      <c r="AU80" s="6">
        <v>142</v>
      </c>
    </row>
    <row r="81" spans="1:47" x14ac:dyDescent="0.3">
      <c r="A81" s="1">
        <f t="shared" si="24"/>
        <v>0</v>
      </c>
      <c r="B81" s="1">
        <v>80</v>
      </c>
      <c r="C81" s="4">
        <f>'n=50'!$H$318</f>
        <v>2.7000000000000003E-2</v>
      </c>
      <c r="D81" s="17">
        <v>0.02</v>
      </c>
      <c r="E81" s="4">
        <f t="shared" si="25"/>
        <v>0</v>
      </c>
      <c r="F81" s="4">
        <f t="shared" si="26"/>
        <v>0</v>
      </c>
      <c r="G81" s="1">
        <f t="shared" si="27"/>
        <v>1</v>
      </c>
      <c r="H81" s="1">
        <f t="shared" si="28"/>
        <v>1</v>
      </c>
      <c r="I81" s="6">
        <v>11</v>
      </c>
      <c r="J81" s="1">
        <f>'n=50'!$M$318</f>
        <v>11</v>
      </c>
      <c r="K81" s="6">
        <v>11</v>
      </c>
      <c r="T81" s="1">
        <v>80</v>
      </c>
      <c r="U81" s="3">
        <f>'n=100'!$H$318</f>
        <v>1.5229999999999999</v>
      </c>
      <c r="V81" s="17">
        <v>300.06</v>
      </c>
      <c r="W81" s="4">
        <f t="shared" si="29"/>
        <v>0</v>
      </c>
      <c r="X81" s="4">
        <f t="shared" si="30"/>
        <v>4.5454545454545459</v>
      </c>
      <c r="Y81" s="1">
        <f t="shared" si="31"/>
        <v>1</v>
      </c>
      <c r="Z81" s="1">
        <f t="shared" si="32"/>
        <v>0</v>
      </c>
      <c r="AA81" s="6">
        <v>22</v>
      </c>
      <c r="AB81" s="1">
        <f>'n=100'!$M$318</f>
        <v>22</v>
      </c>
      <c r="AC81" s="6">
        <v>23</v>
      </c>
      <c r="AD81" s="6"/>
      <c r="AE81" s="6"/>
      <c r="AF81" s="6"/>
      <c r="AG81" s="6"/>
      <c r="AH81" s="6"/>
      <c r="AI81" s="6"/>
      <c r="AJ81" s="6"/>
      <c r="AL81" s="1">
        <v>80</v>
      </c>
      <c r="AM81" s="4">
        <f>'n=1000'!$H$318</f>
        <v>379.32299999999998</v>
      </c>
      <c r="AN81" s="17">
        <v>53.19</v>
      </c>
      <c r="AO81" s="4">
        <f t="shared" si="33"/>
        <v>0</v>
      </c>
      <c r="AP81" s="4">
        <f t="shared" si="34"/>
        <v>0</v>
      </c>
      <c r="AQ81" s="1">
        <f t="shared" si="35"/>
        <v>1</v>
      </c>
      <c r="AR81" s="1">
        <f t="shared" si="36"/>
        <v>1</v>
      </c>
      <c r="AS81" s="6">
        <v>140</v>
      </c>
      <c r="AT81" s="1">
        <f>'n=1000'!$M$318</f>
        <v>140</v>
      </c>
      <c r="AU81" s="6">
        <v>140</v>
      </c>
    </row>
    <row r="82" spans="1:47" x14ac:dyDescent="0.3">
      <c r="A82" s="1">
        <f t="shared" si="24"/>
        <v>0</v>
      </c>
      <c r="B82" s="1">
        <v>81</v>
      </c>
      <c r="C82" s="4">
        <f>'n=50'!$H$322</f>
        <v>2.5000000000000001E-2</v>
      </c>
      <c r="D82" s="17">
        <v>0.01</v>
      </c>
      <c r="E82" s="4">
        <f t="shared" si="25"/>
        <v>0</v>
      </c>
      <c r="F82" s="4">
        <f t="shared" si="26"/>
        <v>0</v>
      </c>
      <c r="G82" s="1">
        <f t="shared" si="27"/>
        <v>1</v>
      </c>
      <c r="H82" s="1">
        <f t="shared" si="28"/>
        <v>1</v>
      </c>
      <c r="I82" s="6">
        <v>11</v>
      </c>
      <c r="J82" s="1">
        <f>'n=50'!$M$322</f>
        <v>11</v>
      </c>
      <c r="K82" s="6">
        <v>11</v>
      </c>
      <c r="T82" s="1">
        <v>81</v>
      </c>
      <c r="U82" s="3">
        <f>'n=100'!$H$322</f>
        <v>0.98499999999999999</v>
      </c>
      <c r="V82" s="17">
        <v>0.04</v>
      </c>
      <c r="W82" s="4">
        <f t="shared" si="29"/>
        <v>0</v>
      </c>
      <c r="X82" s="4">
        <f t="shared" si="30"/>
        <v>0</v>
      </c>
      <c r="Y82" s="1">
        <f t="shared" si="31"/>
        <v>1</v>
      </c>
      <c r="Z82" s="1">
        <f t="shared" si="32"/>
        <v>1</v>
      </c>
      <c r="AA82" s="6">
        <v>21</v>
      </c>
      <c r="AB82" s="1">
        <f>'n=100'!$M$322</f>
        <v>21</v>
      </c>
      <c r="AC82" s="6">
        <v>21</v>
      </c>
      <c r="AD82" s="6"/>
      <c r="AE82" s="6"/>
      <c r="AF82" s="6"/>
      <c r="AG82" s="6"/>
      <c r="AH82" s="6"/>
      <c r="AI82" s="6"/>
      <c r="AJ82" s="6"/>
      <c r="AL82" s="1">
        <v>81</v>
      </c>
      <c r="AM82" s="4">
        <f>'n=1000'!$H$322</f>
        <v>415.06200000000001</v>
      </c>
      <c r="AN82" s="17">
        <v>300.87</v>
      </c>
      <c r="AO82" s="4">
        <f t="shared" si="33"/>
        <v>0</v>
      </c>
      <c r="AP82" s="4">
        <f t="shared" si="34"/>
        <v>0.73529411764705876</v>
      </c>
      <c r="AQ82" s="1">
        <f t="shared" si="35"/>
        <v>1</v>
      </c>
      <c r="AR82" s="1">
        <f t="shared" si="36"/>
        <v>0</v>
      </c>
      <c r="AS82" s="6">
        <v>136</v>
      </c>
      <c r="AT82" s="1">
        <f>'n=1000'!$M$322</f>
        <v>136</v>
      </c>
      <c r="AU82" s="6">
        <v>137</v>
      </c>
    </row>
    <row r="83" spans="1:47" x14ac:dyDescent="0.3">
      <c r="A83" s="1">
        <f t="shared" si="24"/>
        <v>0</v>
      </c>
      <c r="B83" s="1">
        <v>82</v>
      </c>
      <c r="C83" s="4">
        <f>'n=50'!$H$326</f>
        <v>2.4E-2</v>
      </c>
      <c r="D83" s="17">
        <v>0.01</v>
      </c>
      <c r="E83" s="4">
        <f t="shared" si="25"/>
        <v>0</v>
      </c>
      <c r="F83" s="4">
        <f t="shared" si="26"/>
        <v>0</v>
      </c>
      <c r="G83" s="1">
        <f t="shared" si="27"/>
        <v>1</v>
      </c>
      <c r="H83" s="1">
        <f t="shared" si="28"/>
        <v>1</v>
      </c>
      <c r="I83" s="6">
        <v>11</v>
      </c>
      <c r="J83" s="1">
        <f>'n=50'!$M$326</f>
        <v>11</v>
      </c>
      <c r="K83" s="6">
        <v>11</v>
      </c>
      <c r="T83" s="1">
        <v>82</v>
      </c>
      <c r="U83" s="3">
        <f>'n=100'!$H$326</f>
        <v>1.214</v>
      </c>
      <c r="V83" s="17">
        <v>0.05</v>
      </c>
      <c r="W83" s="4">
        <f t="shared" si="29"/>
        <v>0</v>
      </c>
      <c r="X83" s="4">
        <f t="shared" si="30"/>
        <v>0</v>
      </c>
      <c r="Y83" s="1">
        <f t="shared" si="31"/>
        <v>1</v>
      </c>
      <c r="Z83" s="1">
        <f t="shared" si="32"/>
        <v>1</v>
      </c>
      <c r="AA83" s="6">
        <v>22</v>
      </c>
      <c r="AB83" s="1">
        <f>'n=100'!$M$326</f>
        <v>22</v>
      </c>
      <c r="AC83" s="6">
        <v>22</v>
      </c>
      <c r="AD83" s="6"/>
      <c r="AE83" s="6"/>
      <c r="AF83" s="6"/>
      <c r="AG83" s="6"/>
      <c r="AH83" s="6"/>
      <c r="AI83" s="6"/>
      <c r="AJ83" s="6"/>
      <c r="AL83" s="1">
        <v>82</v>
      </c>
      <c r="AM83" s="4">
        <f>'n=1000'!$H$326</f>
        <v>399.80600000000004</v>
      </c>
      <c r="AN83" s="17">
        <v>13.44</v>
      </c>
      <c r="AO83" s="4">
        <f t="shared" si="33"/>
        <v>0</v>
      </c>
      <c r="AP83" s="4">
        <f t="shared" si="34"/>
        <v>0</v>
      </c>
      <c r="AQ83" s="1">
        <f t="shared" si="35"/>
        <v>1</v>
      </c>
      <c r="AR83" s="1">
        <f t="shared" si="36"/>
        <v>1</v>
      </c>
      <c r="AS83" s="6">
        <v>136</v>
      </c>
      <c r="AT83" s="1">
        <f>'n=1000'!$M$326</f>
        <v>136</v>
      </c>
      <c r="AU83" s="6">
        <v>136</v>
      </c>
    </row>
    <row r="84" spans="1:47" x14ac:dyDescent="0.3">
      <c r="A84" s="1">
        <f t="shared" si="24"/>
        <v>0</v>
      </c>
      <c r="B84" s="1">
        <v>83</v>
      </c>
      <c r="C84" s="4">
        <f>'n=50'!$H$330</f>
        <v>2.8000000000000004E-2</v>
      </c>
      <c r="D84" s="17">
        <v>0.02</v>
      </c>
      <c r="E84" s="4">
        <f t="shared" si="25"/>
        <v>0</v>
      </c>
      <c r="F84" s="4">
        <f t="shared" si="26"/>
        <v>0</v>
      </c>
      <c r="G84" s="1">
        <f t="shared" si="27"/>
        <v>1</v>
      </c>
      <c r="H84" s="1">
        <f t="shared" si="28"/>
        <v>1</v>
      </c>
      <c r="I84" s="6">
        <v>11</v>
      </c>
      <c r="J84" s="1">
        <f>'n=50'!$M$330</f>
        <v>11</v>
      </c>
      <c r="K84" s="6">
        <v>11</v>
      </c>
      <c r="T84" s="1">
        <v>83</v>
      </c>
      <c r="U84" s="3">
        <f>'n=100'!$H$330</f>
        <v>1.143</v>
      </c>
      <c r="V84" s="17">
        <v>0.06</v>
      </c>
      <c r="W84" s="4">
        <f t="shared" si="29"/>
        <v>0</v>
      </c>
      <c r="X84" s="4">
        <f t="shared" si="30"/>
        <v>0</v>
      </c>
      <c r="Y84" s="1">
        <f t="shared" si="31"/>
        <v>1</v>
      </c>
      <c r="Z84" s="1">
        <f t="shared" si="32"/>
        <v>1</v>
      </c>
      <c r="AA84" s="6">
        <v>22</v>
      </c>
      <c r="AB84" s="1">
        <f>'n=100'!$M$330</f>
        <v>22</v>
      </c>
      <c r="AC84" s="6">
        <v>22</v>
      </c>
      <c r="AD84" s="6"/>
      <c r="AE84" s="6"/>
      <c r="AF84" s="6"/>
      <c r="AG84" s="6"/>
      <c r="AH84" s="6"/>
      <c r="AI84" s="6"/>
      <c r="AJ84" s="6"/>
      <c r="AL84" s="1">
        <v>83</v>
      </c>
      <c r="AM84" s="4">
        <f>'n=1000'!$H$330</f>
        <v>378.53700000000003</v>
      </c>
      <c r="AN84" s="17">
        <v>62.52</v>
      </c>
      <c r="AO84" s="4">
        <f t="shared" si="33"/>
        <v>0</v>
      </c>
      <c r="AP84" s="4">
        <f t="shared" si="34"/>
        <v>0</v>
      </c>
      <c r="AQ84" s="1">
        <f t="shared" si="35"/>
        <v>1</v>
      </c>
      <c r="AR84" s="1">
        <f t="shared" si="36"/>
        <v>1</v>
      </c>
      <c r="AS84" s="6">
        <v>140</v>
      </c>
      <c r="AT84" s="1">
        <f>'n=1000'!$M$330</f>
        <v>140</v>
      </c>
      <c r="AU84" s="6">
        <v>140</v>
      </c>
    </row>
    <row r="85" spans="1:47" x14ac:dyDescent="0.3">
      <c r="A85" s="1">
        <f t="shared" si="24"/>
        <v>0</v>
      </c>
      <c r="B85" s="1">
        <v>84</v>
      </c>
      <c r="C85" s="4">
        <f>'n=50'!$H$334</f>
        <v>2.6000000000000002E-2</v>
      </c>
      <c r="D85" s="17">
        <v>0.02</v>
      </c>
      <c r="E85" s="4">
        <f t="shared" si="25"/>
        <v>0</v>
      </c>
      <c r="F85" s="4">
        <f t="shared" si="26"/>
        <v>0</v>
      </c>
      <c r="G85" s="1">
        <f t="shared" si="27"/>
        <v>1</v>
      </c>
      <c r="H85" s="1">
        <f t="shared" si="28"/>
        <v>1</v>
      </c>
      <c r="I85" s="6">
        <v>11</v>
      </c>
      <c r="J85" s="1">
        <f>'n=50'!$M$334</f>
        <v>11</v>
      </c>
      <c r="K85" s="6">
        <v>11</v>
      </c>
      <c r="T85" s="1">
        <v>84</v>
      </c>
      <c r="U85" s="3">
        <f>'n=100'!$H$334</f>
        <v>1.504</v>
      </c>
      <c r="V85" s="17">
        <v>0.2</v>
      </c>
      <c r="W85" s="4">
        <f t="shared" si="29"/>
        <v>0</v>
      </c>
      <c r="X85" s="4">
        <f t="shared" si="30"/>
        <v>0</v>
      </c>
      <c r="Y85" s="1">
        <f t="shared" si="31"/>
        <v>1</v>
      </c>
      <c r="Z85" s="1">
        <f t="shared" si="32"/>
        <v>1</v>
      </c>
      <c r="AA85" s="6">
        <v>27</v>
      </c>
      <c r="AB85" s="1">
        <f>'n=100'!$M$334</f>
        <v>27</v>
      </c>
      <c r="AC85" s="6">
        <v>27</v>
      </c>
      <c r="AD85" s="6"/>
      <c r="AE85" s="6"/>
      <c r="AF85" s="6"/>
      <c r="AG85" s="6"/>
      <c r="AH85" s="6"/>
      <c r="AI85" s="6"/>
      <c r="AJ85" s="6"/>
      <c r="AL85" s="1">
        <v>84</v>
      </c>
      <c r="AM85" s="4">
        <f>'n=1000'!$H$334</f>
        <v>389.238</v>
      </c>
      <c r="AN85" s="17">
        <v>9.32</v>
      </c>
      <c r="AO85" s="4">
        <f t="shared" si="33"/>
        <v>0</v>
      </c>
      <c r="AP85" s="4">
        <f t="shared" si="34"/>
        <v>0</v>
      </c>
      <c r="AQ85" s="1">
        <f t="shared" si="35"/>
        <v>1</v>
      </c>
      <c r="AR85" s="1">
        <f t="shared" si="36"/>
        <v>1</v>
      </c>
      <c r="AS85" s="6">
        <v>135</v>
      </c>
      <c r="AT85" s="1">
        <f>'n=1000'!$M$334</f>
        <v>135</v>
      </c>
      <c r="AU85" s="6">
        <v>135</v>
      </c>
    </row>
    <row r="86" spans="1:47" x14ac:dyDescent="0.3">
      <c r="A86" s="1">
        <f t="shared" si="24"/>
        <v>0</v>
      </c>
      <c r="B86" s="1">
        <v>85</v>
      </c>
      <c r="C86" s="4">
        <f>'n=50'!$H$338</f>
        <v>2.5000000000000001E-2</v>
      </c>
      <c r="D86" s="17">
        <v>0.02</v>
      </c>
      <c r="E86" s="4">
        <f t="shared" si="25"/>
        <v>0</v>
      </c>
      <c r="F86" s="4">
        <f t="shared" si="26"/>
        <v>0</v>
      </c>
      <c r="G86" s="1">
        <f t="shared" si="27"/>
        <v>1</v>
      </c>
      <c r="H86" s="1">
        <f t="shared" si="28"/>
        <v>1</v>
      </c>
      <c r="I86" s="6">
        <v>11</v>
      </c>
      <c r="J86" s="1">
        <f>'n=50'!$M$338</f>
        <v>11</v>
      </c>
      <c r="K86" s="6">
        <v>11</v>
      </c>
      <c r="T86" s="1">
        <v>85</v>
      </c>
      <c r="U86" s="3">
        <f>'n=100'!$H$338</f>
        <v>2.1310000000000002</v>
      </c>
      <c r="V86" s="17">
        <v>300.07</v>
      </c>
      <c r="W86" s="4">
        <f t="shared" si="29"/>
        <v>0</v>
      </c>
      <c r="X86" s="4">
        <f t="shared" si="30"/>
        <v>0</v>
      </c>
      <c r="Y86" s="1">
        <f t="shared" si="31"/>
        <v>1</v>
      </c>
      <c r="Z86" s="1">
        <f t="shared" si="32"/>
        <v>1</v>
      </c>
      <c r="AA86" s="6">
        <v>25</v>
      </c>
      <c r="AB86" s="1">
        <f>'n=100'!$M$338</f>
        <v>25</v>
      </c>
      <c r="AC86" s="6">
        <v>25</v>
      </c>
      <c r="AD86" s="6"/>
      <c r="AE86" s="6"/>
      <c r="AF86" s="6"/>
      <c r="AG86" s="6"/>
      <c r="AH86" s="6"/>
      <c r="AI86" s="6"/>
      <c r="AJ86" s="6"/>
      <c r="AL86" s="1">
        <v>85</v>
      </c>
      <c r="AM86" s="4">
        <f>'n=1000'!$H$338</f>
        <v>386.59400000000005</v>
      </c>
      <c r="AN86" s="17">
        <v>300.82</v>
      </c>
      <c r="AO86" s="4">
        <f t="shared" si="33"/>
        <v>0</v>
      </c>
      <c r="AP86" s="4">
        <f t="shared" si="34"/>
        <v>0.73529411764705876</v>
      </c>
      <c r="AQ86" s="1">
        <f t="shared" si="35"/>
        <v>1</v>
      </c>
      <c r="AR86" s="1">
        <f t="shared" si="36"/>
        <v>0</v>
      </c>
      <c r="AS86" s="6">
        <v>136</v>
      </c>
      <c r="AT86" s="1">
        <f>'n=1000'!$M$338</f>
        <v>136</v>
      </c>
      <c r="AU86" s="6">
        <v>137</v>
      </c>
    </row>
    <row r="87" spans="1:47" x14ac:dyDescent="0.3">
      <c r="A87" s="1">
        <f t="shared" si="24"/>
        <v>0</v>
      </c>
      <c r="B87" s="1">
        <v>86</v>
      </c>
      <c r="C87" s="4">
        <f>'n=50'!$H$342</f>
        <v>2.6000000000000002E-2</v>
      </c>
      <c r="D87" s="17">
        <v>0.02</v>
      </c>
      <c r="E87" s="4">
        <f t="shared" si="25"/>
        <v>0</v>
      </c>
      <c r="F87" s="4">
        <f t="shared" si="26"/>
        <v>0</v>
      </c>
      <c r="G87" s="1">
        <f t="shared" si="27"/>
        <v>1</v>
      </c>
      <c r="H87" s="1">
        <f t="shared" si="28"/>
        <v>1</v>
      </c>
      <c r="I87" s="6">
        <v>11</v>
      </c>
      <c r="J87" s="1">
        <f>'n=50'!$M$342</f>
        <v>11</v>
      </c>
      <c r="K87" s="6">
        <v>11</v>
      </c>
      <c r="T87" s="1">
        <v>86</v>
      </c>
      <c r="U87" s="3">
        <f>'n=100'!$H$342</f>
        <v>1.2989999999999999</v>
      </c>
      <c r="V87" s="17">
        <v>4.47</v>
      </c>
      <c r="W87" s="4">
        <f t="shared" si="29"/>
        <v>0</v>
      </c>
      <c r="X87" s="4">
        <f t="shared" si="30"/>
        <v>0</v>
      </c>
      <c r="Y87" s="1">
        <f t="shared" si="31"/>
        <v>1</v>
      </c>
      <c r="Z87" s="1">
        <f t="shared" si="32"/>
        <v>1</v>
      </c>
      <c r="AA87" s="6">
        <v>23</v>
      </c>
      <c r="AB87" s="1">
        <f>'n=100'!$M$342</f>
        <v>23</v>
      </c>
      <c r="AC87" s="6">
        <v>23</v>
      </c>
      <c r="AD87" s="6"/>
      <c r="AE87" s="6"/>
      <c r="AF87" s="6"/>
      <c r="AG87" s="6"/>
      <c r="AH87" s="6"/>
      <c r="AI87" s="6"/>
      <c r="AJ87" s="6"/>
      <c r="AL87" s="1">
        <v>86</v>
      </c>
      <c r="AM87" s="4">
        <f>'n=1000'!$H$342</f>
        <v>366.22500000000002</v>
      </c>
      <c r="AN87" s="17">
        <v>269.08999999999997</v>
      </c>
      <c r="AO87" s="4">
        <f t="shared" si="33"/>
        <v>0</v>
      </c>
      <c r="AP87" s="4">
        <f t="shared" si="34"/>
        <v>0</v>
      </c>
      <c r="AQ87" s="1">
        <f t="shared" si="35"/>
        <v>1</v>
      </c>
      <c r="AR87" s="1">
        <f t="shared" si="36"/>
        <v>1</v>
      </c>
      <c r="AS87" s="6">
        <v>138</v>
      </c>
      <c r="AT87" s="1">
        <f>'n=1000'!$M$342</f>
        <v>138</v>
      </c>
      <c r="AU87" s="6">
        <v>138</v>
      </c>
    </row>
    <row r="88" spans="1:47" x14ac:dyDescent="0.3">
      <c r="A88" s="1">
        <f t="shared" si="24"/>
        <v>0</v>
      </c>
      <c r="B88" s="1">
        <v>87</v>
      </c>
      <c r="C88" s="4">
        <f>'n=50'!$H$346</f>
        <v>2.7E-2</v>
      </c>
      <c r="D88" s="17">
        <v>0.02</v>
      </c>
      <c r="E88" s="4">
        <f t="shared" si="25"/>
        <v>0</v>
      </c>
      <c r="F88" s="4">
        <f t="shared" si="26"/>
        <v>0</v>
      </c>
      <c r="G88" s="1">
        <f t="shared" si="27"/>
        <v>1</v>
      </c>
      <c r="H88" s="1">
        <f t="shared" si="28"/>
        <v>1</v>
      </c>
      <c r="I88" s="6">
        <v>11</v>
      </c>
      <c r="J88" s="1">
        <f>'n=50'!$M$346</f>
        <v>11</v>
      </c>
      <c r="K88" s="6">
        <v>11</v>
      </c>
      <c r="T88" s="1">
        <v>87</v>
      </c>
      <c r="U88" s="3">
        <f>'n=100'!$H$346</f>
        <v>1.274</v>
      </c>
      <c r="V88" s="17">
        <v>7.0000000000000007E-2</v>
      </c>
      <c r="W88" s="4">
        <f t="shared" si="29"/>
        <v>0</v>
      </c>
      <c r="X88" s="4">
        <f t="shared" si="30"/>
        <v>0</v>
      </c>
      <c r="Y88" s="1">
        <f t="shared" si="31"/>
        <v>1</v>
      </c>
      <c r="Z88" s="1">
        <f t="shared" si="32"/>
        <v>1</v>
      </c>
      <c r="AA88" s="6">
        <v>22</v>
      </c>
      <c r="AB88" s="1">
        <f>'n=100'!$M$346</f>
        <v>22</v>
      </c>
      <c r="AC88" s="6">
        <v>22</v>
      </c>
      <c r="AD88" s="6"/>
      <c r="AE88" s="6"/>
      <c r="AF88" s="6"/>
      <c r="AG88" s="6"/>
      <c r="AH88" s="6"/>
      <c r="AI88" s="6"/>
      <c r="AJ88" s="6"/>
      <c r="AL88" s="1">
        <v>87</v>
      </c>
      <c r="AM88" s="4">
        <f>'n=1000'!$H$346</f>
        <v>380.44499999999999</v>
      </c>
      <c r="AN88" s="17">
        <v>300.89</v>
      </c>
      <c r="AO88" s="4">
        <f t="shared" si="33"/>
        <v>0</v>
      </c>
      <c r="AP88" s="4">
        <f t="shared" si="34"/>
        <v>0.7142857142857143</v>
      </c>
      <c r="AQ88" s="1">
        <f t="shared" si="35"/>
        <v>1</v>
      </c>
      <c r="AR88" s="1">
        <f t="shared" si="36"/>
        <v>0</v>
      </c>
      <c r="AS88" s="6">
        <v>140</v>
      </c>
      <c r="AT88" s="1">
        <f>'n=1000'!$M$346</f>
        <v>140</v>
      </c>
      <c r="AU88" s="6">
        <v>141</v>
      </c>
    </row>
    <row r="89" spans="1:47" x14ac:dyDescent="0.3">
      <c r="A89" s="1">
        <f t="shared" si="24"/>
        <v>0</v>
      </c>
      <c r="B89" s="1">
        <v>88</v>
      </c>
      <c r="C89" s="4">
        <f>'n=50'!$H$350</f>
        <v>4.1999999999999996E-2</v>
      </c>
      <c r="D89" s="17">
        <v>0.02</v>
      </c>
      <c r="E89" s="4">
        <f t="shared" si="25"/>
        <v>0</v>
      </c>
      <c r="F89" s="4">
        <f t="shared" si="26"/>
        <v>0</v>
      </c>
      <c r="G89" s="1">
        <f t="shared" si="27"/>
        <v>1</v>
      </c>
      <c r="H89" s="1">
        <f t="shared" si="28"/>
        <v>1</v>
      </c>
      <c r="I89" s="6">
        <v>12</v>
      </c>
      <c r="J89" s="1">
        <f>'n=50'!$M$350</f>
        <v>12</v>
      </c>
      <c r="K89" s="6">
        <v>12</v>
      </c>
      <c r="T89" s="1">
        <v>88</v>
      </c>
      <c r="U89" s="3">
        <f>'n=100'!$H$350</f>
        <v>0.93900000000000006</v>
      </c>
      <c r="V89" s="17">
        <v>4.99</v>
      </c>
      <c r="W89" s="4">
        <f t="shared" si="29"/>
        <v>0</v>
      </c>
      <c r="X89" s="4">
        <f t="shared" si="30"/>
        <v>0</v>
      </c>
      <c r="Y89" s="1">
        <f t="shared" si="31"/>
        <v>1</v>
      </c>
      <c r="Z89" s="1">
        <f t="shared" si="32"/>
        <v>1</v>
      </c>
      <c r="AA89" s="6">
        <v>24</v>
      </c>
      <c r="AB89" s="1">
        <f>'n=100'!$M$350</f>
        <v>24</v>
      </c>
      <c r="AC89" s="6">
        <v>24</v>
      </c>
      <c r="AD89" s="6"/>
      <c r="AE89" s="6"/>
      <c r="AF89" s="6"/>
      <c r="AG89" s="6"/>
      <c r="AH89" s="6"/>
      <c r="AI89" s="6"/>
      <c r="AJ89" s="6"/>
      <c r="AL89" s="1">
        <v>88</v>
      </c>
      <c r="AM89" s="4">
        <f>'n=1000'!$H$350</f>
        <v>390.37899999999996</v>
      </c>
      <c r="AN89" s="17">
        <v>75.03</v>
      </c>
      <c r="AO89" s="4">
        <f t="shared" si="33"/>
        <v>0</v>
      </c>
      <c r="AP89" s="4">
        <f t="shared" si="34"/>
        <v>0</v>
      </c>
      <c r="AQ89" s="1">
        <f t="shared" si="35"/>
        <v>1</v>
      </c>
      <c r="AR89" s="1">
        <f t="shared" si="36"/>
        <v>1</v>
      </c>
      <c r="AS89" s="6">
        <v>140</v>
      </c>
      <c r="AT89" s="1">
        <f>'n=1000'!$M$350</f>
        <v>140</v>
      </c>
      <c r="AU89" s="6">
        <v>140</v>
      </c>
    </row>
    <row r="90" spans="1:47" x14ac:dyDescent="0.3">
      <c r="A90" s="1">
        <f t="shared" si="24"/>
        <v>0</v>
      </c>
      <c r="B90" s="1">
        <v>89</v>
      </c>
      <c r="C90" s="4">
        <f>'n=50'!$H$354</f>
        <v>2.5000000000000001E-2</v>
      </c>
      <c r="D90" s="17">
        <v>0.02</v>
      </c>
      <c r="E90" s="4">
        <f t="shared" si="25"/>
        <v>0</v>
      </c>
      <c r="F90" s="4">
        <f t="shared" si="26"/>
        <v>0</v>
      </c>
      <c r="G90" s="1">
        <f t="shared" si="27"/>
        <v>1</v>
      </c>
      <c r="H90" s="1">
        <f t="shared" si="28"/>
        <v>1</v>
      </c>
      <c r="I90" s="6">
        <v>11</v>
      </c>
      <c r="J90" s="1">
        <f>'n=50'!$M$354</f>
        <v>11</v>
      </c>
      <c r="K90" s="6">
        <v>11</v>
      </c>
      <c r="T90" s="1">
        <v>89</v>
      </c>
      <c r="U90" s="3">
        <f>'n=100'!$H$354</f>
        <v>2.601</v>
      </c>
      <c r="V90" s="17">
        <v>300.04000000000002</v>
      </c>
      <c r="W90" s="4">
        <f t="shared" si="29"/>
        <v>0</v>
      </c>
      <c r="X90" s="4">
        <f t="shared" si="30"/>
        <v>0</v>
      </c>
      <c r="Y90" s="1">
        <f t="shared" si="31"/>
        <v>1</v>
      </c>
      <c r="Z90" s="1">
        <f t="shared" si="32"/>
        <v>1</v>
      </c>
      <c r="AA90" s="6">
        <v>25</v>
      </c>
      <c r="AB90" s="1">
        <f>'n=100'!$M$354</f>
        <v>25</v>
      </c>
      <c r="AC90" s="6">
        <v>25</v>
      </c>
      <c r="AD90" s="6"/>
      <c r="AE90" s="6"/>
      <c r="AF90" s="6"/>
      <c r="AG90" s="6"/>
      <c r="AH90" s="6"/>
      <c r="AI90" s="6"/>
      <c r="AJ90" s="6"/>
      <c r="AL90" s="1">
        <v>89</v>
      </c>
      <c r="AM90" s="4">
        <f>'n=1000'!$H$354</f>
        <v>367.18</v>
      </c>
      <c r="AN90" s="17">
        <v>19.809999999999999</v>
      </c>
      <c r="AO90" s="4">
        <f t="shared" si="33"/>
        <v>0</v>
      </c>
      <c r="AP90" s="4">
        <f t="shared" si="34"/>
        <v>0</v>
      </c>
      <c r="AQ90" s="1">
        <f t="shared" si="35"/>
        <v>1</v>
      </c>
      <c r="AR90" s="1">
        <f t="shared" si="36"/>
        <v>1</v>
      </c>
      <c r="AS90" s="6">
        <v>140</v>
      </c>
      <c r="AT90" s="1">
        <f>'n=1000'!$M$354</f>
        <v>140</v>
      </c>
      <c r="AU90" s="6">
        <v>140</v>
      </c>
    </row>
    <row r="91" spans="1:47" x14ac:dyDescent="0.3">
      <c r="A91" s="1">
        <f t="shared" si="24"/>
        <v>0</v>
      </c>
      <c r="B91" s="1">
        <v>90</v>
      </c>
      <c r="C91" s="4">
        <f>'n=50'!$H$358</f>
        <v>2.5000000000000001E-2</v>
      </c>
      <c r="D91" s="17">
        <v>0.02</v>
      </c>
      <c r="E91" s="4">
        <f t="shared" si="25"/>
        <v>0</v>
      </c>
      <c r="F91" s="4">
        <f t="shared" si="26"/>
        <v>0</v>
      </c>
      <c r="G91" s="1">
        <f t="shared" si="27"/>
        <v>1</v>
      </c>
      <c r="H91" s="1">
        <f t="shared" si="28"/>
        <v>1</v>
      </c>
      <c r="I91" s="6">
        <v>11</v>
      </c>
      <c r="J91" s="1">
        <f>'n=50'!$M$358</f>
        <v>11</v>
      </c>
      <c r="K91" s="6">
        <v>11</v>
      </c>
      <c r="T91" s="1">
        <v>90</v>
      </c>
      <c r="U91" s="3">
        <f>'n=100'!$H$358</f>
        <v>7.2149999999999999</v>
      </c>
      <c r="V91" s="17">
        <v>7.0000000000000007E-2</v>
      </c>
      <c r="W91" s="4">
        <f t="shared" si="29"/>
        <v>0</v>
      </c>
      <c r="X91" s="4">
        <f t="shared" si="30"/>
        <v>0</v>
      </c>
      <c r="Y91" s="1">
        <f t="shared" si="31"/>
        <v>1</v>
      </c>
      <c r="Z91" s="1">
        <f t="shared" si="32"/>
        <v>1</v>
      </c>
      <c r="AA91" s="6">
        <v>21</v>
      </c>
      <c r="AB91" s="1">
        <f>'n=100'!$M$358</f>
        <v>21</v>
      </c>
      <c r="AC91" s="6">
        <v>21</v>
      </c>
      <c r="AD91" s="6"/>
      <c r="AE91" s="6"/>
      <c r="AF91" s="6"/>
      <c r="AG91" s="6"/>
      <c r="AH91" s="6"/>
      <c r="AI91" s="6"/>
      <c r="AJ91" s="6"/>
      <c r="AL91" s="1">
        <v>90</v>
      </c>
      <c r="AM91" s="4">
        <f>'n=1000'!$H$358</f>
        <v>410.45400000000001</v>
      </c>
      <c r="AN91" s="17">
        <v>88.59</v>
      </c>
      <c r="AO91" s="4">
        <f t="shared" si="33"/>
        <v>0</v>
      </c>
      <c r="AP91" s="4">
        <f t="shared" si="34"/>
        <v>0</v>
      </c>
      <c r="AQ91" s="1">
        <f t="shared" si="35"/>
        <v>1</v>
      </c>
      <c r="AR91" s="1">
        <f t="shared" si="36"/>
        <v>1</v>
      </c>
      <c r="AS91" s="6">
        <v>138</v>
      </c>
      <c r="AT91" s="1">
        <f>'n=1000'!$M$358</f>
        <v>138</v>
      </c>
      <c r="AU91" s="6">
        <v>138</v>
      </c>
    </row>
    <row r="92" spans="1:47" x14ac:dyDescent="0.3">
      <c r="A92" s="1">
        <f t="shared" si="24"/>
        <v>0</v>
      </c>
      <c r="B92" s="1">
        <v>91</v>
      </c>
      <c r="C92" s="4">
        <f>'n=50'!$H$362</f>
        <v>2.4E-2</v>
      </c>
      <c r="D92" s="17">
        <v>0.02</v>
      </c>
      <c r="E92" s="4">
        <f t="shared" si="25"/>
        <v>0</v>
      </c>
      <c r="F92" s="4">
        <f t="shared" si="26"/>
        <v>0</v>
      </c>
      <c r="G92" s="1">
        <f t="shared" si="27"/>
        <v>1</v>
      </c>
      <c r="H92" s="1">
        <f t="shared" si="28"/>
        <v>1</v>
      </c>
      <c r="I92" s="6">
        <v>11</v>
      </c>
      <c r="J92" s="1">
        <f>'n=50'!$M$362</f>
        <v>11</v>
      </c>
      <c r="K92" s="6">
        <v>11</v>
      </c>
      <c r="T92" s="1">
        <v>91</v>
      </c>
      <c r="U92" s="3">
        <f>'n=100'!$H$362</f>
        <v>1.728</v>
      </c>
      <c r="V92" s="17">
        <v>27.53</v>
      </c>
      <c r="W92" s="4">
        <f t="shared" si="29"/>
        <v>0</v>
      </c>
      <c r="X92" s="4">
        <f t="shared" si="30"/>
        <v>0</v>
      </c>
      <c r="Y92" s="1">
        <f t="shared" si="31"/>
        <v>1</v>
      </c>
      <c r="Z92" s="1">
        <f t="shared" si="32"/>
        <v>1</v>
      </c>
      <c r="AA92" s="6">
        <v>25</v>
      </c>
      <c r="AB92" s="1">
        <f>'n=100'!$M$362</f>
        <v>25</v>
      </c>
      <c r="AC92" s="6">
        <v>25</v>
      </c>
      <c r="AD92" s="6"/>
      <c r="AE92" s="6"/>
      <c r="AF92" s="6"/>
      <c r="AG92" s="6"/>
      <c r="AH92" s="6"/>
      <c r="AI92" s="6"/>
      <c r="AJ92" s="6"/>
      <c r="AL92" s="1">
        <v>91</v>
      </c>
      <c r="AM92" s="4">
        <f>'n=1000'!$H$362</f>
        <v>362.2</v>
      </c>
      <c r="AN92" s="17">
        <v>300.93</v>
      </c>
      <c r="AO92" s="4">
        <f t="shared" si="33"/>
        <v>0</v>
      </c>
      <c r="AP92" s="4">
        <f t="shared" si="34"/>
        <v>0.70921985815602839</v>
      </c>
      <c r="AQ92" s="1">
        <f t="shared" si="35"/>
        <v>1</v>
      </c>
      <c r="AR92" s="1">
        <f t="shared" si="36"/>
        <v>0</v>
      </c>
      <c r="AS92" s="6">
        <v>141</v>
      </c>
      <c r="AT92" s="1">
        <f>'n=1000'!$M$362</f>
        <v>141</v>
      </c>
      <c r="AU92" s="6">
        <v>142</v>
      </c>
    </row>
    <row r="93" spans="1:47" x14ac:dyDescent="0.3">
      <c r="A93" s="1">
        <f t="shared" si="24"/>
        <v>0</v>
      </c>
      <c r="B93" s="1">
        <v>92</v>
      </c>
      <c r="C93" s="4">
        <f>'n=50'!$H$366</f>
        <v>2.5000000000000001E-2</v>
      </c>
      <c r="D93" s="17">
        <v>0.02</v>
      </c>
      <c r="E93" s="4">
        <f t="shared" si="25"/>
        <v>0</v>
      </c>
      <c r="F93" s="4">
        <f t="shared" si="26"/>
        <v>0</v>
      </c>
      <c r="G93" s="1">
        <f t="shared" si="27"/>
        <v>1</v>
      </c>
      <c r="H93" s="1">
        <f t="shared" si="28"/>
        <v>1</v>
      </c>
      <c r="I93" s="6">
        <v>11</v>
      </c>
      <c r="J93" s="1">
        <f>'n=50'!$M$366</f>
        <v>11</v>
      </c>
      <c r="K93" s="6">
        <v>11</v>
      </c>
      <c r="T93" s="1">
        <v>92</v>
      </c>
      <c r="U93" s="3">
        <f>'n=100'!$H$366</f>
        <v>3.113</v>
      </c>
      <c r="V93" s="17">
        <v>0.09</v>
      </c>
      <c r="W93" s="4">
        <f t="shared" si="29"/>
        <v>0</v>
      </c>
      <c r="X93" s="4">
        <f t="shared" si="30"/>
        <v>0</v>
      </c>
      <c r="Y93" s="1">
        <f t="shared" si="31"/>
        <v>1</v>
      </c>
      <c r="Z93" s="1">
        <f t="shared" si="32"/>
        <v>1</v>
      </c>
      <c r="AA93" s="6">
        <v>24</v>
      </c>
      <c r="AB93" s="1">
        <f>'n=100'!$M$366</f>
        <v>24</v>
      </c>
      <c r="AC93" s="6">
        <v>24</v>
      </c>
      <c r="AD93" s="6"/>
      <c r="AE93" s="6"/>
      <c r="AF93" s="6"/>
      <c r="AG93" s="6"/>
      <c r="AH93" s="6"/>
      <c r="AI93" s="6"/>
      <c r="AJ93" s="6"/>
      <c r="AL93" s="1">
        <v>92</v>
      </c>
      <c r="AM93" s="4">
        <f>'n=1000'!$H$366</f>
        <v>385.38400000000001</v>
      </c>
      <c r="AN93" s="17">
        <v>300.87</v>
      </c>
      <c r="AO93" s="4">
        <f t="shared" si="33"/>
        <v>0</v>
      </c>
      <c r="AP93" s="4">
        <f t="shared" si="34"/>
        <v>0.73529411764705876</v>
      </c>
      <c r="AQ93" s="1">
        <f t="shared" si="35"/>
        <v>1</v>
      </c>
      <c r="AR93" s="1">
        <f t="shared" si="36"/>
        <v>0</v>
      </c>
      <c r="AS93" s="6">
        <v>136</v>
      </c>
      <c r="AT93" s="1">
        <f>'n=1000'!$M$366</f>
        <v>136</v>
      </c>
      <c r="AU93" s="6">
        <v>137</v>
      </c>
    </row>
    <row r="94" spans="1:47" x14ac:dyDescent="0.3">
      <c r="A94" s="1">
        <f t="shared" si="24"/>
        <v>0</v>
      </c>
      <c r="B94" s="1">
        <v>93</v>
      </c>
      <c r="C94" s="4">
        <f>'n=50'!$H$370</f>
        <v>2.8000000000000001E-2</v>
      </c>
      <c r="D94" s="17">
        <v>0.02</v>
      </c>
      <c r="E94" s="4">
        <f t="shared" si="25"/>
        <v>0</v>
      </c>
      <c r="F94" s="4">
        <f t="shared" si="26"/>
        <v>0</v>
      </c>
      <c r="G94" s="1">
        <f t="shared" si="27"/>
        <v>1</v>
      </c>
      <c r="H94" s="1">
        <f t="shared" si="28"/>
        <v>1</v>
      </c>
      <c r="I94" s="6">
        <v>11</v>
      </c>
      <c r="J94" s="1">
        <f>'n=50'!$M$370</f>
        <v>11</v>
      </c>
      <c r="K94" s="6">
        <v>11</v>
      </c>
      <c r="T94" s="1">
        <v>93</v>
      </c>
      <c r="U94" s="3">
        <f>'n=100'!$H$370</f>
        <v>2.4820000000000002</v>
      </c>
      <c r="V94" s="17">
        <v>20.83</v>
      </c>
      <c r="W94" s="4">
        <f t="shared" si="29"/>
        <v>0</v>
      </c>
      <c r="X94" s="4">
        <f t="shared" si="30"/>
        <v>0</v>
      </c>
      <c r="Y94" s="1">
        <f t="shared" si="31"/>
        <v>1</v>
      </c>
      <c r="Z94" s="1">
        <f t="shared" si="32"/>
        <v>1</v>
      </c>
      <c r="AA94" s="6">
        <v>27</v>
      </c>
      <c r="AB94" s="1">
        <f>'n=100'!$M$370</f>
        <v>27</v>
      </c>
      <c r="AC94" s="6">
        <v>27</v>
      </c>
      <c r="AD94" s="6"/>
      <c r="AE94" s="6"/>
      <c r="AF94" s="6"/>
      <c r="AG94" s="6"/>
      <c r="AH94" s="6"/>
      <c r="AI94" s="6"/>
      <c r="AJ94" s="6"/>
      <c r="AL94" s="1">
        <v>93</v>
      </c>
      <c r="AM94" s="4">
        <f>'n=1000'!$H$370</f>
        <v>373.50199999999995</v>
      </c>
      <c r="AN94" s="17">
        <v>49.02</v>
      </c>
      <c r="AO94" s="4">
        <f t="shared" si="33"/>
        <v>0</v>
      </c>
      <c r="AP94" s="4">
        <f t="shared" si="34"/>
        <v>0</v>
      </c>
      <c r="AQ94" s="1">
        <f t="shared" si="35"/>
        <v>1</v>
      </c>
      <c r="AR94" s="1">
        <f t="shared" si="36"/>
        <v>1</v>
      </c>
      <c r="AS94" s="6">
        <v>137</v>
      </c>
      <c r="AT94" s="1">
        <f>'n=1000'!$M$370</f>
        <v>137</v>
      </c>
      <c r="AU94" s="6">
        <v>137</v>
      </c>
    </row>
    <row r="95" spans="1:47" x14ac:dyDescent="0.3">
      <c r="A95" s="1">
        <f t="shared" si="24"/>
        <v>0</v>
      </c>
      <c r="B95" s="1">
        <v>94</v>
      </c>
      <c r="C95" s="4">
        <f>'n=50'!$H$374</f>
        <v>2.4E-2</v>
      </c>
      <c r="D95" s="17">
        <v>0.01</v>
      </c>
      <c r="E95" s="4">
        <f t="shared" si="25"/>
        <v>0</v>
      </c>
      <c r="F95" s="4">
        <f t="shared" si="26"/>
        <v>0</v>
      </c>
      <c r="G95" s="1">
        <f t="shared" si="27"/>
        <v>1</v>
      </c>
      <c r="H95" s="1">
        <f t="shared" si="28"/>
        <v>1</v>
      </c>
      <c r="I95" s="6">
        <v>11</v>
      </c>
      <c r="J95" s="1">
        <f>'n=50'!$M$374</f>
        <v>11</v>
      </c>
      <c r="K95" s="6">
        <v>11</v>
      </c>
      <c r="T95" s="1">
        <v>94</v>
      </c>
      <c r="U95" s="3">
        <f>'n=100'!$H$374</f>
        <v>1.6070000000000002</v>
      </c>
      <c r="V95" s="17">
        <v>139.76</v>
      </c>
      <c r="W95" s="4">
        <f t="shared" si="29"/>
        <v>0</v>
      </c>
      <c r="X95" s="4">
        <f t="shared" si="30"/>
        <v>0</v>
      </c>
      <c r="Y95" s="1">
        <f t="shared" si="31"/>
        <v>1</v>
      </c>
      <c r="Z95" s="1">
        <f t="shared" si="32"/>
        <v>1</v>
      </c>
      <c r="AA95" s="6">
        <v>22</v>
      </c>
      <c r="AB95" s="1">
        <f>'n=100'!$M$374</f>
        <v>22</v>
      </c>
      <c r="AC95" s="6">
        <v>22</v>
      </c>
      <c r="AD95" s="6"/>
      <c r="AE95" s="6"/>
      <c r="AF95" s="6"/>
      <c r="AG95" s="6"/>
      <c r="AH95" s="6"/>
      <c r="AI95" s="6"/>
      <c r="AJ95" s="6"/>
      <c r="AL95" s="1">
        <v>94</v>
      </c>
      <c r="AM95" s="4">
        <f>'n=1000'!$H$374</f>
        <v>584.71500000000003</v>
      </c>
      <c r="AN95" s="17">
        <v>301</v>
      </c>
      <c r="AO95" s="4">
        <f t="shared" si="33"/>
        <v>0</v>
      </c>
      <c r="AP95" s="4">
        <f t="shared" si="34"/>
        <v>0.72992700729927007</v>
      </c>
      <c r="AQ95" s="1">
        <f t="shared" si="35"/>
        <v>1</v>
      </c>
      <c r="AR95" s="1">
        <f t="shared" si="36"/>
        <v>0</v>
      </c>
      <c r="AS95" s="6">
        <v>137</v>
      </c>
      <c r="AT95" s="1">
        <f>'n=1000'!$M$374</f>
        <v>137</v>
      </c>
      <c r="AU95" s="6">
        <v>138</v>
      </c>
    </row>
    <row r="96" spans="1:47" x14ac:dyDescent="0.3">
      <c r="A96" s="1">
        <f t="shared" si="24"/>
        <v>0</v>
      </c>
      <c r="B96" s="1">
        <v>95</v>
      </c>
      <c r="C96" s="4">
        <f>'n=50'!$H$378</f>
        <v>2.6000000000000002E-2</v>
      </c>
      <c r="D96" s="17">
        <v>0.02</v>
      </c>
      <c r="E96" s="4">
        <f t="shared" si="25"/>
        <v>0</v>
      </c>
      <c r="F96" s="4">
        <f t="shared" si="26"/>
        <v>0</v>
      </c>
      <c r="G96" s="1">
        <f t="shared" si="27"/>
        <v>1</v>
      </c>
      <c r="H96" s="1">
        <f t="shared" si="28"/>
        <v>1</v>
      </c>
      <c r="I96" s="6">
        <v>11</v>
      </c>
      <c r="J96" s="1">
        <f>'n=50'!$M$378</f>
        <v>11</v>
      </c>
      <c r="K96" s="6">
        <v>11</v>
      </c>
      <c r="T96" s="1">
        <v>95</v>
      </c>
      <c r="U96" s="3">
        <f>'n=100'!$H$378</f>
        <v>1.8220000000000001</v>
      </c>
      <c r="V96" s="17">
        <v>7.0000000000000007E-2</v>
      </c>
      <c r="W96" s="4">
        <f t="shared" si="29"/>
        <v>0</v>
      </c>
      <c r="X96" s="4">
        <f t="shared" si="30"/>
        <v>0</v>
      </c>
      <c r="Y96" s="1">
        <f t="shared" si="31"/>
        <v>1</v>
      </c>
      <c r="Z96" s="1">
        <f t="shared" si="32"/>
        <v>1</v>
      </c>
      <c r="AA96" s="6">
        <v>22</v>
      </c>
      <c r="AB96" s="1">
        <f>'n=100'!$M$378</f>
        <v>22</v>
      </c>
      <c r="AC96" s="6">
        <v>22</v>
      </c>
      <c r="AD96" s="6"/>
      <c r="AE96" s="6"/>
      <c r="AF96" s="6"/>
      <c r="AG96" s="6"/>
      <c r="AH96" s="6"/>
      <c r="AI96" s="6"/>
      <c r="AJ96" s="6"/>
      <c r="AL96" s="1">
        <v>95</v>
      </c>
      <c r="AM96" s="4">
        <f>'n=1000'!$H$378</f>
        <v>391.41699999999997</v>
      </c>
      <c r="AN96" s="17">
        <v>50.21</v>
      </c>
      <c r="AO96" s="4">
        <f t="shared" si="33"/>
        <v>0</v>
      </c>
      <c r="AP96" s="4">
        <f t="shared" si="34"/>
        <v>0</v>
      </c>
      <c r="AQ96" s="1">
        <f t="shared" si="35"/>
        <v>1</v>
      </c>
      <c r="AR96" s="1">
        <f t="shared" si="36"/>
        <v>1</v>
      </c>
      <c r="AS96" s="6">
        <v>136</v>
      </c>
      <c r="AT96" s="1">
        <f>'n=1000'!$M$378</f>
        <v>136</v>
      </c>
      <c r="AU96" s="6">
        <v>136</v>
      </c>
    </row>
    <row r="97" spans="1:54" x14ac:dyDescent="0.3">
      <c r="A97" s="1">
        <f t="shared" si="24"/>
        <v>0</v>
      </c>
      <c r="B97" s="1">
        <v>96</v>
      </c>
      <c r="C97" s="4">
        <f>'n=50'!$H$382</f>
        <v>2.4E-2</v>
      </c>
      <c r="D97" s="17">
        <v>0.01</v>
      </c>
      <c r="E97" s="4">
        <f t="shared" si="25"/>
        <v>0</v>
      </c>
      <c r="F97" s="4">
        <f t="shared" si="26"/>
        <v>0</v>
      </c>
      <c r="G97" s="1">
        <f t="shared" si="27"/>
        <v>1</v>
      </c>
      <c r="H97" s="1">
        <f t="shared" si="28"/>
        <v>1</v>
      </c>
      <c r="I97" s="6">
        <v>11</v>
      </c>
      <c r="J97" s="1">
        <f>'n=50'!$M$382</f>
        <v>11</v>
      </c>
      <c r="K97" s="6">
        <v>11</v>
      </c>
      <c r="T97" s="1">
        <v>96</v>
      </c>
      <c r="U97" s="3">
        <f>'n=100'!$H$382</f>
        <v>1.6429999999999998</v>
      </c>
      <c r="V97" s="17">
        <v>7.0000000000000007E-2</v>
      </c>
      <c r="W97" s="4">
        <f t="shared" si="29"/>
        <v>0</v>
      </c>
      <c r="X97" s="4">
        <f t="shared" si="30"/>
        <v>0</v>
      </c>
      <c r="Y97" s="1">
        <f t="shared" si="31"/>
        <v>1</v>
      </c>
      <c r="Z97" s="1">
        <f t="shared" si="32"/>
        <v>1</v>
      </c>
      <c r="AA97" s="6">
        <v>21</v>
      </c>
      <c r="AB97" s="1">
        <f>'n=100'!$M$382</f>
        <v>21</v>
      </c>
      <c r="AC97" s="6">
        <v>21</v>
      </c>
      <c r="AD97" s="6"/>
      <c r="AE97" s="6"/>
      <c r="AF97" s="6"/>
      <c r="AG97" s="6"/>
      <c r="AH97" s="6"/>
      <c r="AI97" s="6"/>
      <c r="AJ97" s="6"/>
      <c r="AL97" s="1">
        <v>96</v>
      </c>
      <c r="AM97" s="4">
        <f>'n=1000'!$H$382</f>
        <v>371.05700000000002</v>
      </c>
      <c r="AN97" s="17">
        <v>26.61</v>
      </c>
      <c r="AO97" s="4">
        <f t="shared" si="33"/>
        <v>0</v>
      </c>
      <c r="AP97" s="4">
        <f t="shared" si="34"/>
        <v>0</v>
      </c>
      <c r="AQ97" s="1">
        <f t="shared" si="35"/>
        <v>1</v>
      </c>
      <c r="AR97" s="1">
        <f t="shared" si="36"/>
        <v>1</v>
      </c>
      <c r="AS97" s="6">
        <v>137</v>
      </c>
      <c r="AT97" s="1">
        <f>'n=1000'!$M$382</f>
        <v>137</v>
      </c>
      <c r="AU97" s="6">
        <v>137</v>
      </c>
    </row>
    <row r="98" spans="1:54" x14ac:dyDescent="0.3">
      <c r="A98" s="1">
        <f t="shared" si="24"/>
        <v>0</v>
      </c>
      <c r="B98" s="1">
        <v>97</v>
      </c>
      <c r="C98" s="4">
        <f>'n=50'!$H$386</f>
        <v>4.1000000000000002E-2</v>
      </c>
      <c r="D98" s="17">
        <v>0.02</v>
      </c>
      <c r="E98" s="4">
        <f t="shared" si="25"/>
        <v>0</v>
      </c>
      <c r="F98" s="4">
        <f t="shared" si="26"/>
        <v>0</v>
      </c>
      <c r="G98" s="1">
        <f t="shared" si="27"/>
        <v>1</v>
      </c>
      <c r="H98" s="1">
        <f t="shared" si="28"/>
        <v>1</v>
      </c>
      <c r="I98" s="6">
        <v>12</v>
      </c>
      <c r="J98" s="1">
        <f>'n=50'!$M$386</f>
        <v>12</v>
      </c>
      <c r="K98" s="6">
        <v>12</v>
      </c>
      <c r="T98" s="1">
        <v>97</v>
      </c>
      <c r="U98" s="3">
        <f>'n=100'!$H$386</f>
        <v>2.4390000000000001</v>
      </c>
      <c r="V98" s="17">
        <v>300.05</v>
      </c>
      <c r="W98" s="4">
        <f t="shared" si="29"/>
        <v>0</v>
      </c>
      <c r="X98" s="4">
        <f t="shared" si="30"/>
        <v>0</v>
      </c>
      <c r="Y98" s="1">
        <f t="shared" si="31"/>
        <v>1</v>
      </c>
      <c r="Z98" s="1">
        <f t="shared" si="32"/>
        <v>1</v>
      </c>
      <c r="AA98" s="6">
        <v>23</v>
      </c>
      <c r="AB98" s="1">
        <f>'n=100'!$M$386</f>
        <v>23</v>
      </c>
      <c r="AC98" s="6">
        <v>23</v>
      </c>
      <c r="AD98" s="6"/>
      <c r="AE98" s="6"/>
      <c r="AF98" s="6"/>
      <c r="AG98" s="6"/>
      <c r="AH98" s="6"/>
      <c r="AI98" s="6"/>
      <c r="AJ98" s="6"/>
      <c r="AL98" s="1">
        <v>97</v>
      </c>
      <c r="AM98" s="4">
        <f>'n=1000'!$H$386</f>
        <v>371.42700000000002</v>
      </c>
      <c r="AN98" s="17">
        <v>95.24</v>
      </c>
      <c r="AO98" s="4">
        <f t="shared" si="33"/>
        <v>0</v>
      </c>
      <c r="AP98" s="4">
        <f t="shared" si="34"/>
        <v>0</v>
      </c>
      <c r="AQ98" s="1">
        <f t="shared" si="35"/>
        <v>1</v>
      </c>
      <c r="AR98" s="1">
        <f t="shared" si="36"/>
        <v>1</v>
      </c>
      <c r="AS98" s="6">
        <v>138</v>
      </c>
      <c r="AT98" s="1">
        <f>'n=1000'!$M$386</f>
        <v>138</v>
      </c>
      <c r="AU98" s="6">
        <v>138</v>
      </c>
    </row>
    <row r="99" spans="1:54" x14ac:dyDescent="0.3">
      <c r="A99" s="1">
        <f t="shared" si="24"/>
        <v>0</v>
      </c>
      <c r="B99" s="1">
        <v>98</v>
      </c>
      <c r="C99" s="4">
        <f>'n=50'!$H$390</f>
        <v>3.4000000000000002E-2</v>
      </c>
      <c r="D99" s="17">
        <v>0.02</v>
      </c>
      <c r="E99" s="4">
        <f t="shared" si="25"/>
        <v>0</v>
      </c>
      <c r="F99" s="4">
        <f t="shared" si="26"/>
        <v>0</v>
      </c>
      <c r="G99" s="1">
        <f t="shared" si="27"/>
        <v>1</v>
      </c>
      <c r="H99" s="1">
        <f t="shared" si="28"/>
        <v>1</v>
      </c>
      <c r="I99" s="6">
        <v>11</v>
      </c>
      <c r="J99" s="1">
        <f>'n=50'!$M$390</f>
        <v>11</v>
      </c>
      <c r="K99" s="6">
        <v>11</v>
      </c>
      <c r="T99" s="1">
        <v>98</v>
      </c>
      <c r="U99" s="3">
        <f>'n=100'!$H$390</f>
        <v>2.6399999999999997</v>
      </c>
      <c r="V99" s="17">
        <v>2.79</v>
      </c>
      <c r="W99" s="4">
        <f t="shared" si="29"/>
        <v>0</v>
      </c>
      <c r="X99" s="4">
        <f t="shared" si="30"/>
        <v>0</v>
      </c>
      <c r="Y99" s="1">
        <f t="shared" si="31"/>
        <v>1</v>
      </c>
      <c r="Z99" s="1">
        <f t="shared" si="32"/>
        <v>1</v>
      </c>
      <c r="AA99" s="6">
        <v>22</v>
      </c>
      <c r="AB99" s="1">
        <f>'n=100'!$M$390</f>
        <v>22</v>
      </c>
      <c r="AC99" s="6">
        <v>22</v>
      </c>
      <c r="AD99" s="6"/>
      <c r="AE99" s="6"/>
      <c r="AF99" s="6"/>
      <c r="AG99" s="6"/>
      <c r="AH99" s="6"/>
      <c r="AI99" s="6"/>
      <c r="AJ99" s="6"/>
      <c r="AL99" s="1">
        <v>98</v>
      </c>
      <c r="AM99" s="4">
        <f>'n=1000'!$H$390</f>
        <v>366.06599999999997</v>
      </c>
      <c r="AN99" s="17">
        <v>111.29</v>
      </c>
      <c r="AO99" s="4">
        <f t="shared" si="33"/>
        <v>0</v>
      </c>
      <c r="AP99" s="4">
        <f t="shared" si="34"/>
        <v>0</v>
      </c>
      <c r="AQ99" s="1">
        <f t="shared" si="35"/>
        <v>1</v>
      </c>
      <c r="AR99" s="1">
        <f t="shared" si="36"/>
        <v>1</v>
      </c>
      <c r="AS99" s="6">
        <v>136</v>
      </c>
      <c r="AT99" s="1">
        <f>'n=1000'!$M$390</f>
        <v>136</v>
      </c>
      <c r="AU99" s="6">
        <v>136</v>
      </c>
    </row>
    <row r="100" spans="1:54" x14ac:dyDescent="0.3">
      <c r="A100" s="1">
        <f t="shared" si="24"/>
        <v>0</v>
      </c>
      <c r="B100" s="1">
        <v>99</v>
      </c>
      <c r="C100" s="4">
        <f>'n=50'!$H$394</f>
        <v>2.5000000000000001E-2</v>
      </c>
      <c r="D100" s="17">
        <v>0.01</v>
      </c>
      <c r="E100" s="4">
        <f t="shared" si="25"/>
        <v>0</v>
      </c>
      <c r="F100" s="4">
        <f t="shared" si="26"/>
        <v>0</v>
      </c>
      <c r="G100" s="1">
        <f t="shared" si="27"/>
        <v>1</v>
      </c>
      <c r="H100" s="1">
        <f t="shared" si="28"/>
        <v>1</v>
      </c>
      <c r="I100" s="6">
        <v>11</v>
      </c>
      <c r="J100" s="1">
        <f>'n=50'!$M$394</f>
        <v>11</v>
      </c>
      <c r="K100" s="6">
        <v>11</v>
      </c>
      <c r="T100" s="1">
        <v>99</v>
      </c>
      <c r="U100" s="3">
        <f>'n=100'!$H$394</f>
        <v>1.377</v>
      </c>
      <c r="V100" s="17">
        <v>0.09</v>
      </c>
      <c r="W100" s="4">
        <f t="shared" si="29"/>
        <v>0</v>
      </c>
      <c r="X100" s="4">
        <f t="shared" si="30"/>
        <v>0</v>
      </c>
      <c r="Y100" s="1">
        <f t="shared" si="31"/>
        <v>1</v>
      </c>
      <c r="Z100" s="1">
        <f t="shared" si="32"/>
        <v>1</v>
      </c>
      <c r="AA100" s="6">
        <v>22</v>
      </c>
      <c r="AB100" s="1">
        <f>'n=100'!$M$394</f>
        <v>22</v>
      </c>
      <c r="AC100" s="6">
        <v>22</v>
      </c>
      <c r="AD100" s="6"/>
      <c r="AE100" s="6"/>
      <c r="AF100" s="6"/>
      <c r="AG100" s="6"/>
      <c r="AH100" s="6"/>
      <c r="AI100" s="6"/>
      <c r="AJ100" s="6"/>
      <c r="AL100" s="1">
        <v>99</v>
      </c>
      <c r="AM100" s="4">
        <f>'n=1000'!$H$394</f>
        <v>381.923</v>
      </c>
      <c r="AN100" s="17">
        <v>83.32</v>
      </c>
      <c r="AO100" s="4">
        <f t="shared" si="33"/>
        <v>0</v>
      </c>
      <c r="AP100" s="4">
        <f t="shared" si="34"/>
        <v>0</v>
      </c>
      <c r="AQ100" s="1">
        <f t="shared" si="35"/>
        <v>1</v>
      </c>
      <c r="AR100" s="1">
        <f t="shared" si="36"/>
        <v>1</v>
      </c>
      <c r="AS100" s="6">
        <v>136</v>
      </c>
      <c r="AT100" s="1">
        <f>'n=1000'!$M$394</f>
        <v>136</v>
      </c>
      <c r="AU100" s="6">
        <v>136</v>
      </c>
    </row>
    <row r="101" spans="1:54" x14ac:dyDescent="0.3">
      <c r="A101" s="1">
        <f t="shared" si="24"/>
        <v>1</v>
      </c>
      <c r="B101" s="1">
        <v>100</v>
      </c>
      <c r="C101" s="4">
        <f>'n=50'!$H$398</f>
        <v>2.8000000000000004E-2</v>
      </c>
      <c r="D101" s="17">
        <v>0.02</v>
      </c>
      <c r="E101" s="4">
        <f t="shared" si="25"/>
        <v>0</v>
      </c>
      <c r="F101" s="4">
        <f t="shared" si="26"/>
        <v>0</v>
      </c>
      <c r="G101" s="1">
        <f t="shared" si="27"/>
        <v>1</v>
      </c>
      <c r="H101" s="1">
        <f t="shared" si="28"/>
        <v>1</v>
      </c>
      <c r="I101" s="6">
        <v>11</v>
      </c>
      <c r="J101" s="1">
        <f>'n=50'!$M$398</f>
        <v>11</v>
      </c>
      <c r="K101" s="6">
        <v>11</v>
      </c>
      <c r="M101" s="21">
        <f>AVERAGE(C77:C101)</f>
        <v>2.7920000000000011E-2</v>
      </c>
      <c r="N101" s="21">
        <f t="shared" ref="N101" si="43">AVERAGE(D77:D101)</f>
        <v>1.8000000000000006E-2</v>
      </c>
      <c r="O101" s="21">
        <f t="shared" ref="O101" si="44">AVERAGE(E77:E101)</f>
        <v>0</v>
      </c>
      <c r="P101" s="21">
        <f>AVERAGE(F77:F101)</f>
        <v>0</v>
      </c>
      <c r="Q101" s="22">
        <f>SUM(G77:G101)</f>
        <v>25</v>
      </c>
      <c r="R101" s="22">
        <f>SUM(H77:H101)</f>
        <v>25</v>
      </c>
      <c r="T101" s="1">
        <v>100</v>
      </c>
      <c r="U101" s="3">
        <f>'n=100'!$H$398</f>
        <v>2.0140000000000002</v>
      </c>
      <c r="V101" s="17">
        <v>65.36</v>
      </c>
      <c r="W101" s="4">
        <f t="shared" si="29"/>
        <v>0</v>
      </c>
      <c r="X101" s="4">
        <f t="shared" si="30"/>
        <v>0</v>
      </c>
      <c r="Y101" s="1">
        <f t="shared" si="31"/>
        <v>1</v>
      </c>
      <c r="Z101" s="1">
        <f t="shared" si="32"/>
        <v>1</v>
      </c>
      <c r="AA101" s="6">
        <v>25</v>
      </c>
      <c r="AB101" s="1">
        <f>'n=100'!$M$398</f>
        <v>25</v>
      </c>
      <c r="AC101" s="6">
        <v>25</v>
      </c>
      <c r="AD101" s="6"/>
      <c r="AE101" s="21">
        <f>AVERAGE(U77:U101)</f>
        <v>2.0393600000000003</v>
      </c>
      <c r="AF101" s="21">
        <f t="shared" ref="AF101" si="45">AVERAGE(V77:V101)</f>
        <v>59.009599999999999</v>
      </c>
      <c r="AG101" s="21">
        <f t="shared" ref="AG101" si="46">AVERAGE(W77:W101)</f>
        <v>0</v>
      </c>
      <c r="AH101" s="21">
        <f>AVERAGE(X77:X101)</f>
        <v>0.18181818181818182</v>
      </c>
      <c r="AI101" s="22">
        <f>SUM(Y77:Y101)</f>
        <v>25</v>
      </c>
      <c r="AJ101" s="22">
        <f>SUM(Z77:Z101)</f>
        <v>24</v>
      </c>
      <c r="AL101" s="1">
        <v>100</v>
      </c>
      <c r="AM101" s="4">
        <f>'n=1000'!$H$398</f>
        <v>372.98099999999999</v>
      </c>
      <c r="AN101" s="17">
        <v>300.83999999999997</v>
      </c>
      <c r="AO101" s="4">
        <f t="shared" si="33"/>
        <v>0</v>
      </c>
      <c r="AP101" s="4">
        <f t="shared" si="34"/>
        <v>0.72992700729927007</v>
      </c>
      <c r="AQ101" s="1">
        <f t="shared" si="35"/>
        <v>1</v>
      </c>
      <c r="AR101" s="1">
        <f t="shared" si="36"/>
        <v>0</v>
      </c>
      <c r="AS101" s="6">
        <v>137</v>
      </c>
      <c r="AT101" s="1">
        <f>'n=1000'!$M$398</f>
        <v>137</v>
      </c>
      <c r="AU101" s="6">
        <v>138</v>
      </c>
      <c r="AW101" s="21">
        <f>AVERAGE(AM77:AM101)</f>
        <v>389.62688000000003</v>
      </c>
      <c r="AX101" s="21">
        <f t="shared" ref="AX101" si="47">AVERAGE(AN77:AN101)</f>
        <v>153.28200000000001</v>
      </c>
      <c r="AY101" s="21">
        <f t="shared" ref="AY101" si="48">AVERAGE(AO77:AO101)</f>
        <v>0</v>
      </c>
      <c r="AZ101" s="21">
        <f>AVERAGE(AP77:AP101)</f>
        <v>0.26196694955151756</v>
      </c>
      <c r="BA101" s="22">
        <f>SUM(AQ77:AQ101)</f>
        <v>25</v>
      </c>
      <c r="BB101" s="22">
        <f>SUM(AR77:AR101)</f>
        <v>16</v>
      </c>
    </row>
    <row r="102" spans="1:54" x14ac:dyDescent="0.3">
      <c r="A102" s="1">
        <f t="shared" si="24"/>
        <v>0</v>
      </c>
      <c r="B102" s="1">
        <v>101</v>
      </c>
      <c r="C102" s="4">
        <f>'n=50'!$H$402</f>
        <v>0.32100000000000001</v>
      </c>
      <c r="D102" s="17">
        <v>300.02999999999997</v>
      </c>
      <c r="E102" s="4">
        <f t="shared" si="25"/>
        <v>3.3333333333333335</v>
      </c>
      <c r="F102" s="4">
        <f t="shared" si="26"/>
        <v>3.3333333333333335</v>
      </c>
      <c r="G102" s="1">
        <f t="shared" si="27"/>
        <v>0</v>
      </c>
      <c r="H102" s="1">
        <f t="shared" si="28"/>
        <v>0</v>
      </c>
      <c r="I102" s="6">
        <v>30</v>
      </c>
      <c r="J102" s="1">
        <f>'n=50'!$M$402</f>
        <v>31</v>
      </c>
      <c r="K102" s="6">
        <v>31</v>
      </c>
      <c r="T102" s="1">
        <v>101</v>
      </c>
      <c r="U102" s="3">
        <f>'n=100'!$H$402</f>
        <v>0.40999999999999992</v>
      </c>
      <c r="V102" s="17">
        <v>0.08</v>
      </c>
      <c r="W102" s="4">
        <f t="shared" si="29"/>
        <v>0</v>
      </c>
      <c r="X102" s="4">
        <f t="shared" si="30"/>
        <v>0</v>
      </c>
      <c r="Y102" s="1">
        <f t="shared" si="31"/>
        <v>1</v>
      </c>
      <c r="Z102" s="1">
        <f t="shared" si="32"/>
        <v>1</v>
      </c>
      <c r="AA102" s="6">
        <v>18</v>
      </c>
      <c r="AB102" s="1">
        <f>'n=100'!$M$402</f>
        <v>18</v>
      </c>
      <c r="AC102" s="6">
        <v>18</v>
      </c>
      <c r="AD102" s="6"/>
      <c r="AE102" s="6"/>
      <c r="AF102" s="6"/>
      <c r="AG102" s="6"/>
      <c r="AH102" s="6"/>
      <c r="AI102" s="6"/>
      <c r="AJ102" s="6"/>
      <c r="AL102" s="1">
        <v>101</v>
      </c>
      <c r="AM102" s="4">
        <f>'n=1000'!$H$402</f>
        <v>230.91900000000001</v>
      </c>
      <c r="AN102" s="17">
        <v>302.64</v>
      </c>
      <c r="AO102" s="4">
        <f t="shared" si="33"/>
        <v>0.19305019305019305</v>
      </c>
      <c r="AP102" s="4">
        <f t="shared" si="34"/>
        <v>0.38610038610038611</v>
      </c>
      <c r="AQ102" s="1">
        <f t="shared" si="35"/>
        <v>0</v>
      </c>
      <c r="AR102" s="1">
        <f t="shared" si="36"/>
        <v>0</v>
      </c>
      <c r="AS102" s="6">
        <v>518</v>
      </c>
      <c r="AT102" s="1">
        <f>'n=1000'!$M$402</f>
        <v>519</v>
      </c>
      <c r="AU102" s="6">
        <v>520</v>
      </c>
    </row>
    <row r="103" spans="1:54" x14ac:dyDescent="0.3">
      <c r="A103" s="1">
        <f t="shared" si="24"/>
        <v>0</v>
      </c>
      <c r="B103" s="1">
        <v>102</v>
      </c>
      <c r="C103" s="4">
        <f>'n=50'!$H$406</f>
        <v>0.11600000000000001</v>
      </c>
      <c r="D103" s="17">
        <v>300.04000000000002</v>
      </c>
      <c r="E103" s="4">
        <f t="shared" si="25"/>
        <v>0</v>
      </c>
      <c r="F103" s="4">
        <f t="shared" si="26"/>
        <v>0</v>
      </c>
      <c r="G103" s="1">
        <f t="shared" si="27"/>
        <v>1</v>
      </c>
      <c r="H103" s="1">
        <f t="shared" si="28"/>
        <v>1</v>
      </c>
      <c r="I103" s="6">
        <v>33</v>
      </c>
      <c r="J103" s="1">
        <f>'n=50'!$M$406</f>
        <v>33</v>
      </c>
      <c r="K103" s="6">
        <v>33</v>
      </c>
      <c r="T103" s="1">
        <v>102</v>
      </c>
      <c r="U103" s="3">
        <f>'n=100'!$H$406</f>
        <v>0.34599999999999997</v>
      </c>
      <c r="V103" s="17">
        <v>0.04</v>
      </c>
      <c r="W103" s="4">
        <f t="shared" si="29"/>
        <v>0</v>
      </c>
      <c r="X103" s="4">
        <f t="shared" si="30"/>
        <v>0</v>
      </c>
      <c r="Y103" s="1">
        <f t="shared" si="31"/>
        <v>1</v>
      </c>
      <c r="Z103" s="1">
        <f t="shared" si="32"/>
        <v>1</v>
      </c>
      <c r="AA103" s="6">
        <v>17</v>
      </c>
      <c r="AB103" s="1">
        <f>'n=100'!$M$406</f>
        <v>17</v>
      </c>
      <c r="AC103" s="6">
        <v>17</v>
      </c>
      <c r="AD103" s="6"/>
      <c r="AE103" s="6"/>
      <c r="AF103" s="6"/>
      <c r="AG103" s="6"/>
      <c r="AH103" s="6"/>
      <c r="AI103" s="6"/>
      <c r="AJ103" s="6"/>
      <c r="AL103" s="1">
        <v>102</v>
      </c>
      <c r="AM103" s="4">
        <f>'n=1000'!$H$406</f>
        <v>143.82899999999998</v>
      </c>
      <c r="AN103" s="17">
        <v>302.52</v>
      </c>
      <c r="AO103" s="4">
        <f t="shared" si="33"/>
        <v>0</v>
      </c>
      <c r="AP103" s="4">
        <f t="shared" si="34"/>
        <v>0.19157088122605362</v>
      </c>
      <c r="AQ103" s="1">
        <f t="shared" si="35"/>
        <v>1</v>
      </c>
      <c r="AR103" s="1">
        <f t="shared" si="36"/>
        <v>0</v>
      </c>
      <c r="AS103" s="6">
        <v>522</v>
      </c>
      <c r="AT103" s="1">
        <f>'n=1000'!$M$406</f>
        <v>522</v>
      </c>
      <c r="AU103" s="6">
        <v>523</v>
      </c>
    </row>
    <row r="104" spans="1:54" x14ac:dyDescent="0.3">
      <c r="A104" s="1">
        <f t="shared" si="24"/>
        <v>0</v>
      </c>
      <c r="B104" s="1">
        <v>103</v>
      </c>
      <c r="C104" s="4">
        <f>'n=50'!$H$410</f>
        <v>0.13800000000000001</v>
      </c>
      <c r="D104" s="17">
        <v>0.62</v>
      </c>
      <c r="E104" s="4">
        <f t="shared" si="25"/>
        <v>0</v>
      </c>
      <c r="F104" s="4">
        <f t="shared" si="26"/>
        <v>0</v>
      </c>
      <c r="G104" s="1">
        <f t="shared" si="27"/>
        <v>1</v>
      </c>
      <c r="H104" s="1">
        <f t="shared" si="28"/>
        <v>1</v>
      </c>
      <c r="I104" s="6">
        <v>30</v>
      </c>
      <c r="J104" s="1">
        <f>'n=50'!$M$410</f>
        <v>30</v>
      </c>
      <c r="K104" s="6">
        <v>30</v>
      </c>
      <c r="T104" s="1">
        <v>103</v>
      </c>
      <c r="U104" s="3">
        <f>'n=100'!$H$410</f>
        <v>0.39899999999999997</v>
      </c>
      <c r="V104" s="17">
        <v>0.34</v>
      </c>
      <c r="W104" s="4">
        <f t="shared" si="29"/>
        <v>0</v>
      </c>
      <c r="X104" s="4">
        <f t="shared" si="30"/>
        <v>0</v>
      </c>
      <c r="Y104" s="1">
        <f t="shared" si="31"/>
        <v>1</v>
      </c>
      <c r="Z104" s="1">
        <f t="shared" si="32"/>
        <v>1</v>
      </c>
      <c r="AA104" s="6">
        <v>18</v>
      </c>
      <c r="AB104" s="1">
        <f>'n=100'!$M$410</f>
        <v>18</v>
      </c>
      <c r="AC104" s="6">
        <v>18</v>
      </c>
      <c r="AD104" s="6"/>
      <c r="AE104" s="6"/>
      <c r="AF104" s="6"/>
      <c r="AG104" s="6"/>
      <c r="AH104" s="6"/>
      <c r="AI104" s="6"/>
      <c r="AJ104" s="6"/>
      <c r="AL104" s="1">
        <v>103</v>
      </c>
      <c r="AM104" s="4">
        <f>'n=1000'!$H$410</f>
        <v>200.17700000000002</v>
      </c>
      <c r="AN104" s="17">
        <v>302.5</v>
      </c>
      <c r="AO104" s="4">
        <f t="shared" si="33"/>
        <v>0.19120458891013384</v>
      </c>
      <c r="AP104" s="4">
        <f t="shared" si="34"/>
        <v>0.19120458891013384</v>
      </c>
      <c r="AQ104" s="1">
        <f t="shared" si="35"/>
        <v>0</v>
      </c>
      <c r="AR104" s="1">
        <f t="shared" si="36"/>
        <v>0</v>
      </c>
      <c r="AS104" s="6">
        <v>523</v>
      </c>
      <c r="AT104" s="1">
        <f>'n=1000'!$M$410</f>
        <v>524</v>
      </c>
      <c r="AU104" s="6">
        <v>524</v>
      </c>
    </row>
    <row r="105" spans="1:54" x14ac:dyDescent="0.3">
      <c r="A105" s="1">
        <f t="shared" si="24"/>
        <v>0</v>
      </c>
      <c r="B105" s="1">
        <v>104</v>
      </c>
      <c r="C105" s="4">
        <f>'n=50'!$H$414</f>
        <v>0.126</v>
      </c>
      <c r="D105" s="17">
        <v>300.02999999999997</v>
      </c>
      <c r="E105" s="4">
        <f t="shared" si="25"/>
        <v>0</v>
      </c>
      <c r="F105" s="4">
        <f t="shared" si="26"/>
        <v>0</v>
      </c>
      <c r="G105" s="1">
        <f t="shared" si="27"/>
        <v>1</v>
      </c>
      <c r="H105" s="1">
        <f t="shared" si="28"/>
        <v>1</v>
      </c>
      <c r="I105" s="6">
        <v>28</v>
      </c>
      <c r="J105" s="1">
        <f>'n=50'!$M$414</f>
        <v>28</v>
      </c>
      <c r="K105" s="6">
        <v>28</v>
      </c>
      <c r="T105" s="1">
        <v>104</v>
      </c>
      <c r="U105" s="3">
        <f>'n=100'!$H$414</f>
        <v>0.32800000000000001</v>
      </c>
      <c r="V105" s="17">
        <v>0.06</v>
      </c>
      <c r="W105" s="4">
        <f t="shared" si="29"/>
        <v>0</v>
      </c>
      <c r="X105" s="4">
        <f t="shared" si="30"/>
        <v>0</v>
      </c>
      <c r="Y105" s="1">
        <f t="shared" si="31"/>
        <v>1</v>
      </c>
      <c r="Z105" s="1">
        <f t="shared" si="32"/>
        <v>1</v>
      </c>
      <c r="AA105" s="6">
        <v>18</v>
      </c>
      <c r="AB105" s="1">
        <f>'n=100'!$M$414</f>
        <v>18</v>
      </c>
      <c r="AC105" s="6">
        <v>18</v>
      </c>
      <c r="AD105" s="6"/>
      <c r="AE105" s="6"/>
      <c r="AF105" s="6"/>
      <c r="AG105" s="6"/>
      <c r="AH105" s="6"/>
      <c r="AI105" s="6"/>
      <c r="AJ105" s="6"/>
      <c r="AL105" s="1">
        <v>104</v>
      </c>
      <c r="AM105" s="4">
        <f>'n=1000'!$H$414</f>
        <v>224.66799999999998</v>
      </c>
      <c r="AN105" s="17">
        <v>302.36</v>
      </c>
      <c r="AO105" s="4">
        <f t="shared" si="33"/>
        <v>0.38759689922480622</v>
      </c>
      <c r="AP105" s="4">
        <f t="shared" si="34"/>
        <v>0.77519379844961245</v>
      </c>
      <c r="AQ105" s="1">
        <f t="shared" si="35"/>
        <v>0</v>
      </c>
      <c r="AR105" s="1">
        <f t="shared" si="36"/>
        <v>0</v>
      </c>
      <c r="AS105" s="6">
        <v>516</v>
      </c>
      <c r="AT105" s="1">
        <f>'n=1000'!$M$414</f>
        <v>518</v>
      </c>
      <c r="AU105" s="6">
        <v>520</v>
      </c>
    </row>
    <row r="106" spans="1:54" x14ac:dyDescent="0.3">
      <c r="A106" s="1">
        <f t="shared" si="24"/>
        <v>0</v>
      </c>
      <c r="B106" s="1">
        <v>105</v>
      </c>
      <c r="C106" s="4">
        <f>'n=50'!$H$418</f>
        <v>0.122</v>
      </c>
      <c r="D106" s="17">
        <v>300.04000000000002</v>
      </c>
      <c r="E106" s="4">
        <f t="shared" si="25"/>
        <v>0</v>
      </c>
      <c r="F106" s="4">
        <f t="shared" si="26"/>
        <v>0</v>
      </c>
      <c r="G106" s="1">
        <f t="shared" si="27"/>
        <v>1</v>
      </c>
      <c r="H106" s="1">
        <f t="shared" si="28"/>
        <v>1</v>
      </c>
      <c r="I106" s="6">
        <v>24</v>
      </c>
      <c r="J106" s="1">
        <f>'n=50'!$M$418</f>
        <v>24</v>
      </c>
      <c r="K106" s="6">
        <v>24</v>
      </c>
      <c r="T106" s="1">
        <v>105</v>
      </c>
      <c r="U106" s="3">
        <f>'n=100'!$H$418</f>
        <v>0.192</v>
      </c>
      <c r="V106" s="17">
        <v>0.04</v>
      </c>
      <c r="W106" s="4">
        <f t="shared" si="29"/>
        <v>0</v>
      </c>
      <c r="X106" s="4">
        <f t="shared" si="30"/>
        <v>0</v>
      </c>
      <c r="Y106" s="1">
        <f t="shared" si="31"/>
        <v>1</v>
      </c>
      <c r="Z106" s="1">
        <f t="shared" si="32"/>
        <v>1</v>
      </c>
      <c r="AA106" s="6">
        <v>17</v>
      </c>
      <c r="AB106" s="1">
        <f>'n=100'!$M$418</f>
        <v>17</v>
      </c>
      <c r="AC106" s="6">
        <v>17</v>
      </c>
      <c r="AD106" s="6"/>
      <c r="AE106" s="6"/>
      <c r="AF106" s="6"/>
      <c r="AG106" s="6"/>
      <c r="AH106" s="6"/>
      <c r="AI106" s="6"/>
      <c r="AJ106" s="6"/>
      <c r="AL106" s="1">
        <v>105</v>
      </c>
      <c r="AM106" s="4">
        <f>'n=1000'!$H$418</f>
        <v>207.03700000000001</v>
      </c>
      <c r="AN106" s="17">
        <v>302.41000000000003</v>
      </c>
      <c r="AO106" s="4">
        <f t="shared" si="33"/>
        <v>0.19607843137254902</v>
      </c>
      <c r="AP106" s="4">
        <f t="shared" si="34"/>
        <v>0.58823529411764708</v>
      </c>
      <c r="AQ106" s="1">
        <f t="shared" si="35"/>
        <v>0</v>
      </c>
      <c r="AR106" s="1">
        <f t="shared" si="36"/>
        <v>0</v>
      </c>
      <c r="AS106" s="6">
        <v>510</v>
      </c>
      <c r="AT106" s="1">
        <f>'n=1000'!$M$418</f>
        <v>511</v>
      </c>
      <c r="AU106" s="6">
        <v>513</v>
      </c>
    </row>
    <row r="107" spans="1:54" x14ac:dyDescent="0.3">
      <c r="A107" s="1">
        <f t="shared" si="24"/>
        <v>0</v>
      </c>
      <c r="B107" s="1">
        <v>106</v>
      </c>
      <c r="C107" s="4">
        <f>'n=50'!$H$422</f>
        <v>0.13800000000000001</v>
      </c>
      <c r="D107" s="17">
        <v>300.02999999999997</v>
      </c>
      <c r="E107" s="4">
        <f t="shared" si="25"/>
        <v>0</v>
      </c>
      <c r="F107" s="4">
        <f t="shared" si="26"/>
        <v>0</v>
      </c>
      <c r="G107" s="1">
        <f t="shared" si="27"/>
        <v>1</v>
      </c>
      <c r="H107" s="1">
        <f t="shared" si="28"/>
        <v>1</v>
      </c>
      <c r="I107" s="6">
        <v>28</v>
      </c>
      <c r="J107" s="1">
        <f>'n=50'!$M$422</f>
        <v>28</v>
      </c>
      <c r="K107" s="6">
        <v>28</v>
      </c>
      <c r="T107" s="1">
        <v>106</v>
      </c>
      <c r="U107" s="3">
        <f>'n=100'!$H$422</f>
        <v>0.26899999999999996</v>
      </c>
      <c r="V107" s="17">
        <v>0.05</v>
      </c>
      <c r="W107" s="4">
        <f t="shared" si="29"/>
        <v>0</v>
      </c>
      <c r="X107" s="4">
        <f t="shared" si="30"/>
        <v>0</v>
      </c>
      <c r="Y107" s="1">
        <f t="shared" si="31"/>
        <v>1</v>
      </c>
      <c r="Z107" s="1">
        <f t="shared" si="32"/>
        <v>1</v>
      </c>
      <c r="AA107" s="6">
        <v>17</v>
      </c>
      <c r="AB107" s="1">
        <f>'n=100'!$M$422</f>
        <v>17</v>
      </c>
      <c r="AC107" s="6">
        <v>17</v>
      </c>
      <c r="AD107" s="6"/>
      <c r="AE107" s="6"/>
      <c r="AF107" s="6"/>
      <c r="AG107" s="6"/>
      <c r="AH107" s="6"/>
      <c r="AI107" s="6"/>
      <c r="AJ107" s="6"/>
      <c r="AL107" s="1">
        <v>106</v>
      </c>
      <c r="AM107" s="4">
        <f>'n=1000'!$H$422</f>
        <v>213.09800000000001</v>
      </c>
      <c r="AN107" s="17">
        <v>302.41000000000003</v>
      </c>
      <c r="AO107" s="4">
        <f t="shared" si="33"/>
        <v>0.18975332068311196</v>
      </c>
      <c r="AP107" s="4">
        <f t="shared" si="34"/>
        <v>0.18975332068311196</v>
      </c>
      <c r="AQ107" s="1">
        <f t="shared" si="35"/>
        <v>0</v>
      </c>
      <c r="AR107" s="1">
        <f t="shared" si="36"/>
        <v>0</v>
      </c>
      <c r="AS107" s="6">
        <v>527</v>
      </c>
      <c r="AT107" s="1">
        <f>'n=1000'!$M$422</f>
        <v>528</v>
      </c>
      <c r="AU107" s="6">
        <v>528</v>
      </c>
    </row>
    <row r="108" spans="1:54" x14ac:dyDescent="0.3">
      <c r="A108" s="1">
        <f t="shared" si="24"/>
        <v>0</v>
      </c>
      <c r="B108" s="1">
        <v>107</v>
      </c>
      <c r="C108" s="4">
        <f>'n=50'!$H$426</f>
        <v>0.11699999999999999</v>
      </c>
      <c r="D108" s="17">
        <v>300.02999999999997</v>
      </c>
      <c r="E108" s="4">
        <f t="shared" si="25"/>
        <v>0</v>
      </c>
      <c r="F108" s="4">
        <f t="shared" si="26"/>
        <v>0</v>
      </c>
      <c r="G108" s="1">
        <f t="shared" si="27"/>
        <v>1</v>
      </c>
      <c r="H108" s="1">
        <f t="shared" si="28"/>
        <v>1</v>
      </c>
      <c r="I108" s="6">
        <v>29</v>
      </c>
      <c r="J108" s="1">
        <f>'n=50'!$M$426</f>
        <v>29</v>
      </c>
      <c r="K108" s="6">
        <v>29</v>
      </c>
      <c r="T108" s="1">
        <v>107</v>
      </c>
      <c r="U108" s="3">
        <f>'n=100'!$H$426</f>
        <v>0.23699999999999999</v>
      </c>
      <c r="V108" s="17">
        <v>0.03</v>
      </c>
      <c r="W108" s="4">
        <f t="shared" si="29"/>
        <v>0</v>
      </c>
      <c r="X108" s="4">
        <f t="shared" si="30"/>
        <v>0</v>
      </c>
      <c r="Y108" s="1">
        <f t="shared" si="31"/>
        <v>1</v>
      </c>
      <c r="Z108" s="1">
        <f t="shared" si="32"/>
        <v>1</v>
      </c>
      <c r="AA108" s="6">
        <v>17</v>
      </c>
      <c r="AB108" s="1">
        <f>'n=100'!$M$426</f>
        <v>17</v>
      </c>
      <c r="AC108" s="6">
        <v>17</v>
      </c>
      <c r="AD108" s="6"/>
      <c r="AE108" s="6"/>
      <c r="AF108" s="6"/>
      <c r="AG108" s="6"/>
      <c r="AH108" s="6"/>
      <c r="AI108" s="6"/>
      <c r="AJ108" s="6"/>
      <c r="AL108" s="1">
        <v>107</v>
      </c>
      <c r="AM108" s="4">
        <f>'n=1000'!$H$426</f>
        <v>235.20600000000002</v>
      </c>
      <c r="AN108" s="17">
        <v>302.55</v>
      </c>
      <c r="AO108" s="4">
        <f t="shared" si="33"/>
        <v>0.19920318725099601</v>
      </c>
      <c r="AP108" s="4">
        <f t="shared" si="34"/>
        <v>0.79681274900398402</v>
      </c>
      <c r="AQ108" s="1">
        <f t="shared" si="35"/>
        <v>0</v>
      </c>
      <c r="AR108" s="1">
        <f t="shared" si="36"/>
        <v>0</v>
      </c>
      <c r="AS108" s="6">
        <v>502</v>
      </c>
      <c r="AT108" s="1">
        <f>'n=1000'!$M$426</f>
        <v>503</v>
      </c>
      <c r="AU108" s="6">
        <v>506</v>
      </c>
    </row>
    <row r="109" spans="1:54" x14ac:dyDescent="0.3">
      <c r="A109" s="1">
        <f t="shared" si="24"/>
        <v>0</v>
      </c>
      <c r="B109" s="1">
        <v>108</v>
      </c>
      <c r="C109" s="4">
        <f>'n=50'!$H$430</f>
        <v>0.30600000000000005</v>
      </c>
      <c r="D109" s="17">
        <v>300.02</v>
      </c>
      <c r="E109" s="4">
        <f t="shared" si="25"/>
        <v>3.225806451612903</v>
      </c>
      <c r="F109" s="4">
        <f t="shared" si="26"/>
        <v>3.225806451612903</v>
      </c>
      <c r="G109" s="1">
        <f t="shared" si="27"/>
        <v>0</v>
      </c>
      <c r="H109" s="1">
        <f t="shared" si="28"/>
        <v>0</v>
      </c>
      <c r="I109" s="6">
        <v>31</v>
      </c>
      <c r="J109" s="1">
        <f>'n=50'!$M$430</f>
        <v>32</v>
      </c>
      <c r="K109" s="6">
        <v>32</v>
      </c>
      <c r="T109" s="1">
        <v>108</v>
      </c>
      <c r="U109" s="3">
        <f>'n=100'!$H$430</f>
        <v>1.4630000000000001</v>
      </c>
      <c r="V109" s="17">
        <v>0.08</v>
      </c>
      <c r="W109" s="4">
        <f t="shared" si="29"/>
        <v>0</v>
      </c>
      <c r="X109" s="4">
        <f t="shared" si="30"/>
        <v>0</v>
      </c>
      <c r="Y109" s="1">
        <f t="shared" si="31"/>
        <v>1</v>
      </c>
      <c r="Z109" s="1">
        <f t="shared" si="32"/>
        <v>1</v>
      </c>
      <c r="AA109" s="6">
        <v>17</v>
      </c>
      <c r="AB109" s="1">
        <f>'n=100'!$M$430</f>
        <v>17</v>
      </c>
      <c r="AC109" s="6">
        <v>17</v>
      </c>
      <c r="AD109" s="6"/>
      <c r="AE109" s="6"/>
      <c r="AF109" s="6"/>
      <c r="AG109" s="6"/>
      <c r="AH109" s="6"/>
      <c r="AI109" s="6"/>
      <c r="AJ109" s="6"/>
      <c r="AL109" s="1">
        <v>108</v>
      </c>
      <c r="AM109" s="4">
        <f>'n=1000'!$H$430</f>
        <v>158.96599999999998</v>
      </c>
      <c r="AN109" s="17">
        <v>302.49</v>
      </c>
      <c r="AO109" s="4">
        <f t="shared" si="33"/>
        <v>0</v>
      </c>
      <c r="AP109" s="4">
        <f t="shared" si="34"/>
        <v>0.19646365422396855</v>
      </c>
      <c r="AQ109" s="1">
        <f t="shared" si="35"/>
        <v>1</v>
      </c>
      <c r="AR109" s="1">
        <f t="shared" si="36"/>
        <v>0</v>
      </c>
      <c r="AS109" s="6">
        <v>509</v>
      </c>
      <c r="AT109" s="1">
        <f>'n=1000'!$M$430</f>
        <v>509</v>
      </c>
      <c r="AU109" s="6">
        <v>510</v>
      </c>
    </row>
    <row r="110" spans="1:54" x14ac:dyDescent="0.3">
      <c r="A110" s="1">
        <f t="shared" si="24"/>
        <v>0</v>
      </c>
      <c r="B110" s="1">
        <v>109</v>
      </c>
      <c r="C110" s="4">
        <f>'n=50'!$H$434</f>
        <v>0.14300000000000002</v>
      </c>
      <c r="D110" s="17">
        <v>300.02999999999997</v>
      </c>
      <c r="E110" s="4">
        <f t="shared" si="25"/>
        <v>0</v>
      </c>
      <c r="F110" s="4">
        <f t="shared" si="26"/>
        <v>0</v>
      </c>
      <c r="G110" s="1">
        <f t="shared" si="27"/>
        <v>1</v>
      </c>
      <c r="H110" s="1">
        <f t="shared" si="28"/>
        <v>1</v>
      </c>
      <c r="I110" s="6">
        <v>30</v>
      </c>
      <c r="J110" s="1">
        <f>'n=50'!$M$434</f>
        <v>30</v>
      </c>
      <c r="K110" s="6">
        <v>30</v>
      </c>
      <c r="T110" s="1">
        <v>109</v>
      </c>
      <c r="U110" s="3">
        <f>'n=100'!$H$434</f>
        <v>2.4950000000000001</v>
      </c>
      <c r="V110" s="17">
        <v>300.02</v>
      </c>
      <c r="W110" s="4">
        <f t="shared" si="29"/>
        <v>0</v>
      </c>
      <c r="X110" s="4">
        <f t="shared" si="30"/>
        <v>0</v>
      </c>
      <c r="Y110" s="1">
        <f t="shared" si="31"/>
        <v>1</v>
      </c>
      <c r="Z110" s="1">
        <f t="shared" si="32"/>
        <v>1</v>
      </c>
      <c r="AA110" s="6">
        <v>18</v>
      </c>
      <c r="AB110" s="1">
        <f>'n=100'!$M$434</f>
        <v>18</v>
      </c>
      <c r="AC110" s="6">
        <v>18</v>
      </c>
      <c r="AD110" s="6"/>
      <c r="AE110" s="6"/>
      <c r="AF110" s="6"/>
      <c r="AG110" s="6"/>
      <c r="AH110" s="6"/>
      <c r="AI110" s="6"/>
      <c r="AJ110" s="6"/>
      <c r="AL110" s="1">
        <v>109</v>
      </c>
      <c r="AM110" s="4">
        <f>'n=1000'!$H$434</f>
        <v>211.541</v>
      </c>
      <c r="AN110" s="17">
        <v>302.48</v>
      </c>
      <c r="AO110" s="4">
        <f t="shared" si="33"/>
        <v>0.38759689922480622</v>
      </c>
      <c r="AP110" s="4">
        <f t="shared" si="34"/>
        <v>0.38759689922480622</v>
      </c>
      <c r="AQ110" s="1">
        <f t="shared" si="35"/>
        <v>0</v>
      </c>
      <c r="AR110" s="1">
        <f t="shared" si="36"/>
        <v>0</v>
      </c>
      <c r="AS110" s="6">
        <v>516</v>
      </c>
      <c r="AT110" s="1">
        <f>'n=1000'!$M$434</f>
        <v>518</v>
      </c>
      <c r="AU110" s="6">
        <v>518</v>
      </c>
    </row>
    <row r="111" spans="1:54" x14ac:dyDescent="0.3">
      <c r="A111" s="1">
        <f t="shared" si="24"/>
        <v>0</v>
      </c>
      <c r="B111" s="1">
        <v>110</v>
      </c>
      <c r="C111" s="4">
        <f>'n=50'!$H$438</f>
        <v>0.14700000000000002</v>
      </c>
      <c r="D111" s="17">
        <v>300.02999999999997</v>
      </c>
      <c r="E111" s="4">
        <f t="shared" si="25"/>
        <v>0</v>
      </c>
      <c r="F111" s="4">
        <f t="shared" si="26"/>
        <v>0</v>
      </c>
      <c r="G111" s="1">
        <f t="shared" si="27"/>
        <v>1</v>
      </c>
      <c r="H111" s="1">
        <f t="shared" si="28"/>
        <v>1</v>
      </c>
      <c r="I111" s="6">
        <v>27</v>
      </c>
      <c r="J111" s="1">
        <f>'n=50'!$M$438</f>
        <v>27</v>
      </c>
      <c r="K111" s="6">
        <v>27</v>
      </c>
      <c r="T111" s="1">
        <v>110</v>
      </c>
      <c r="U111" s="3">
        <f>'n=100'!$H$438</f>
        <v>0.878</v>
      </c>
      <c r="V111" s="17">
        <v>0.04</v>
      </c>
      <c r="W111" s="4">
        <f t="shared" si="29"/>
        <v>0</v>
      </c>
      <c r="X111" s="4">
        <f t="shared" si="30"/>
        <v>0</v>
      </c>
      <c r="Y111" s="1">
        <f t="shared" si="31"/>
        <v>1</v>
      </c>
      <c r="Z111" s="1">
        <f t="shared" si="32"/>
        <v>1</v>
      </c>
      <c r="AA111" s="6">
        <v>19</v>
      </c>
      <c r="AB111" s="1">
        <f>'n=100'!$M$438</f>
        <v>19</v>
      </c>
      <c r="AC111" s="6">
        <v>19</v>
      </c>
      <c r="AD111" s="6"/>
      <c r="AE111" s="6"/>
      <c r="AF111" s="6"/>
      <c r="AG111" s="6"/>
      <c r="AH111" s="6"/>
      <c r="AI111" s="6"/>
      <c r="AJ111" s="6"/>
      <c r="AL111" s="1">
        <v>110</v>
      </c>
      <c r="AM111" s="4">
        <f>'n=1000'!$H$438</f>
        <v>151.881</v>
      </c>
      <c r="AN111" s="17">
        <v>302.35000000000002</v>
      </c>
      <c r="AO111" s="4">
        <f t="shared" si="33"/>
        <v>0</v>
      </c>
      <c r="AP111" s="4">
        <f t="shared" si="34"/>
        <v>0.19342359767891684</v>
      </c>
      <c r="AQ111" s="1">
        <f t="shared" si="35"/>
        <v>1</v>
      </c>
      <c r="AR111" s="1">
        <f t="shared" si="36"/>
        <v>0</v>
      </c>
      <c r="AS111" s="6">
        <v>517</v>
      </c>
      <c r="AT111" s="1">
        <f>'n=1000'!$M$438</f>
        <v>517</v>
      </c>
      <c r="AU111" s="6">
        <v>518</v>
      </c>
    </row>
    <row r="112" spans="1:54" x14ac:dyDescent="0.3">
      <c r="A112" s="1">
        <f t="shared" si="24"/>
        <v>0</v>
      </c>
      <c r="B112" s="1">
        <v>111</v>
      </c>
      <c r="C112" s="4">
        <f>'n=50'!$H$442</f>
        <v>0.10800000000000001</v>
      </c>
      <c r="D112" s="17">
        <v>0.15</v>
      </c>
      <c r="E112" s="4">
        <f t="shared" si="25"/>
        <v>0</v>
      </c>
      <c r="F112" s="4">
        <f t="shared" si="26"/>
        <v>0</v>
      </c>
      <c r="G112" s="1">
        <f t="shared" si="27"/>
        <v>1</v>
      </c>
      <c r="H112" s="1">
        <f t="shared" si="28"/>
        <v>1</v>
      </c>
      <c r="I112" s="6">
        <v>30</v>
      </c>
      <c r="J112" s="1">
        <f>'n=50'!$M$442</f>
        <v>30</v>
      </c>
      <c r="K112" s="6">
        <v>30</v>
      </c>
      <c r="T112" s="1">
        <v>111</v>
      </c>
      <c r="U112" s="3">
        <f>'n=100'!$H$442</f>
        <v>7.7490000000000006</v>
      </c>
      <c r="V112" s="17">
        <v>0.08</v>
      </c>
      <c r="W112" s="4">
        <f t="shared" si="29"/>
        <v>0</v>
      </c>
      <c r="X112" s="4">
        <f t="shared" si="30"/>
        <v>0</v>
      </c>
      <c r="Y112" s="1">
        <f t="shared" si="31"/>
        <v>1</v>
      </c>
      <c r="Z112" s="1">
        <f t="shared" si="32"/>
        <v>1</v>
      </c>
      <c r="AA112" s="6">
        <v>18</v>
      </c>
      <c r="AB112" s="1">
        <f>'n=100'!$M$442</f>
        <v>18</v>
      </c>
      <c r="AC112" s="6">
        <v>18</v>
      </c>
      <c r="AD112" s="6"/>
      <c r="AE112" s="6"/>
      <c r="AF112" s="6"/>
      <c r="AG112" s="6"/>
      <c r="AH112" s="6"/>
      <c r="AI112" s="6"/>
      <c r="AJ112" s="6"/>
      <c r="AL112" s="1">
        <v>111</v>
      </c>
      <c r="AM112" s="4">
        <f>'n=1000'!$H$442</f>
        <v>149.726</v>
      </c>
      <c r="AN112" s="17">
        <v>302.51</v>
      </c>
      <c r="AO112" s="4">
        <f t="shared" si="33"/>
        <v>0</v>
      </c>
      <c r="AP112" s="4">
        <f t="shared" si="34"/>
        <v>0.19607843137254902</v>
      </c>
      <c r="AQ112" s="1">
        <f t="shared" si="35"/>
        <v>1</v>
      </c>
      <c r="AR112" s="1">
        <f t="shared" si="36"/>
        <v>0</v>
      </c>
      <c r="AS112" s="6">
        <v>510</v>
      </c>
      <c r="AT112" s="1">
        <f>'n=1000'!$M$442</f>
        <v>510</v>
      </c>
      <c r="AU112" s="6">
        <v>511</v>
      </c>
    </row>
    <row r="113" spans="1:54" x14ac:dyDescent="0.3">
      <c r="A113" s="1">
        <f t="shared" si="24"/>
        <v>0</v>
      </c>
      <c r="B113" s="1">
        <v>112</v>
      </c>
      <c r="C113" s="4">
        <f>'n=50'!$H$446</f>
        <v>0.156</v>
      </c>
      <c r="D113" s="17">
        <v>300.02999999999997</v>
      </c>
      <c r="E113" s="4">
        <f t="shared" si="25"/>
        <v>0</v>
      </c>
      <c r="F113" s="4">
        <f t="shared" si="26"/>
        <v>0</v>
      </c>
      <c r="G113" s="1">
        <f t="shared" si="27"/>
        <v>1</v>
      </c>
      <c r="H113" s="1">
        <f t="shared" si="28"/>
        <v>1</v>
      </c>
      <c r="I113" s="6">
        <v>27</v>
      </c>
      <c r="J113" s="1">
        <f>'n=50'!$M$446</f>
        <v>27</v>
      </c>
      <c r="K113" s="6">
        <v>27</v>
      </c>
      <c r="T113" s="1">
        <v>112</v>
      </c>
      <c r="U113" s="3">
        <f>'n=100'!$H$446</f>
        <v>0.23399999999999999</v>
      </c>
      <c r="V113" s="17">
        <v>0.04</v>
      </c>
      <c r="W113" s="4">
        <f t="shared" si="29"/>
        <v>0</v>
      </c>
      <c r="X113" s="4">
        <f t="shared" si="30"/>
        <v>0</v>
      </c>
      <c r="Y113" s="1">
        <f t="shared" si="31"/>
        <v>1</v>
      </c>
      <c r="Z113" s="1">
        <f t="shared" si="32"/>
        <v>1</v>
      </c>
      <c r="AA113" s="6">
        <v>17</v>
      </c>
      <c r="AB113" s="1">
        <f>'n=100'!$M$446</f>
        <v>17</v>
      </c>
      <c r="AC113" s="6">
        <v>17</v>
      </c>
      <c r="AD113" s="6"/>
      <c r="AE113" s="6"/>
      <c r="AF113" s="6"/>
      <c r="AG113" s="6"/>
      <c r="AH113" s="6"/>
      <c r="AI113" s="6"/>
      <c r="AJ113" s="6"/>
      <c r="AL113" s="1">
        <v>112</v>
      </c>
      <c r="AM113" s="4">
        <f>'n=1000'!$H$446</f>
        <v>200.38600000000002</v>
      </c>
      <c r="AN113" s="17">
        <v>302.37</v>
      </c>
      <c r="AO113" s="4">
        <f t="shared" si="33"/>
        <v>0.39215686274509803</v>
      </c>
      <c r="AP113" s="4">
        <f t="shared" si="34"/>
        <v>0.98039215686274506</v>
      </c>
      <c r="AQ113" s="1">
        <f t="shared" si="35"/>
        <v>0</v>
      </c>
      <c r="AR113" s="1">
        <f t="shared" si="36"/>
        <v>0</v>
      </c>
      <c r="AS113" s="6">
        <v>510</v>
      </c>
      <c r="AT113" s="1">
        <f>'n=1000'!$M$446</f>
        <v>512</v>
      </c>
      <c r="AU113" s="6">
        <v>515</v>
      </c>
    </row>
    <row r="114" spans="1:54" x14ac:dyDescent="0.3">
      <c r="A114" s="1">
        <f t="shared" si="24"/>
        <v>0</v>
      </c>
      <c r="B114" s="1">
        <v>113</v>
      </c>
      <c r="C114" s="4">
        <f>'n=50'!$H$450</f>
        <v>0.122</v>
      </c>
      <c r="D114" s="17">
        <v>300.02999999999997</v>
      </c>
      <c r="E114" s="4">
        <f t="shared" si="25"/>
        <v>0</v>
      </c>
      <c r="F114" s="4">
        <f t="shared" si="26"/>
        <v>0</v>
      </c>
      <c r="G114" s="1">
        <f t="shared" si="27"/>
        <v>1</v>
      </c>
      <c r="H114" s="1">
        <f t="shared" si="28"/>
        <v>1</v>
      </c>
      <c r="I114" s="6">
        <v>28</v>
      </c>
      <c r="J114" s="1">
        <f>'n=50'!$M$450</f>
        <v>28</v>
      </c>
      <c r="K114" s="6">
        <v>28</v>
      </c>
      <c r="T114" s="1">
        <v>113</v>
      </c>
      <c r="U114" s="3">
        <f>'n=100'!$H$450</f>
        <v>0.24299999999999997</v>
      </c>
      <c r="V114" s="17">
        <v>0.06</v>
      </c>
      <c r="W114" s="4">
        <f t="shared" si="29"/>
        <v>0</v>
      </c>
      <c r="X114" s="4">
        <f t="shared" si="30"/>
        <v>0</v>
      </c>
      <c r="Y114" s="1">
        <f t="shared" si="31"/>
        <v>1</v>
      </c>
      <c r="Z114" s="1">
        <f t="shared" si="32"/>
        <v>1</v>
      </c>
      <c r="AA114" s="6">
        <v>17</v>
      </c>
      <c r="AB114" s="1">
        <f>'n=100'!$M$450</f>
        <v>17</v>
      </c>
      <c r="AC114" s="6">
        <v>17</v>
      </c>
      <c r="AD114" s="6"/>
      <c r="AE114" s="6"/>
      <c r="AF114" s="6"/>
      <c r="AG114" s="6"/>
      <c r="AH114" s="6"/>
      <c r="AI114" s="6"/>
      <c r="AJ114" s="6"/>
      <c r="AL114" s="1">
        <v>113</v>
      </c>
      <c r="AM114" s="4">
        <f>'n=1000'!$H$450</f>
        <v>279.24600000000004</v>
      </c>
      <c r="AN114" s="17">
        <v>302.52</v>
      </c>
      <c r="AO114" s="4">
        <f t="shared" si="33"/>
        <v>0.4</v>
      </c>
      <c r="AP114" s="4">
        <f t="shared" si="34"/>
        <v>0.4</v>
      </c>
      <c r="AQ114" s="1">
        <f t="shared" si="35"/>
        <v>0</v>
      </c>
      <c r="AR114" s="1">
        <f t="shared" si="36"/>
        <v>0</v>
      </c>
      <c r="AS114" s="6">
        <v>500</v>
      </c>
      <c r="AT114" s="1">
        <f>'n=1000'!$M$450</f>
        <v>502</v>
      </c>
      <c r="AU114" s="6">
        <v>502</v>
      </c>
    </row>
    <row r="115" spans="1:54" x14ac:dyDescent="0.3">
      <c r="A115" s="1">
        <f t="shared" si="24"/>
        <v>0</v>
      </c>
      <c r="B115" s="1">
        <v>114</v>
      </c>
      <c r="C115" s="4">
        <f>'n=50'!$H$454</f>
        <v>0.13800000000000001</v>
      </c>
      <c r="D115" s="17">
        <v>300.02999999999997</v>
      </c>
      <c r="E115" s="4">
        <f t="shared" si="25"/>
        <v>0</v>
      </c>
      <c r="F115" s="4">
        <f t="shared" si="26"/>
        <v>0</v>
      </c>
      <c r="G115" s="1">
        <f t="shared" si="27"/>
        <v>1</v>
      </c>
      <c r="H115" s="1">
        <f t="shared" si="28"/>
        <v>1</v>
      </c>
      <c r="I115" s="6">
        <v>28</v>
      </c>
      <c r="J115" s="1">
        <f>'n=50'!$M$454</f>
        <v>28</v>
      </c>
      <c r="K115" s="6">
        <v>28</v>
      </c>
      <c r="T115" s="1">
        <v>114</v>
      </c>
      <c r="U115" s="3">
        <f>'n=100'!$H$454</f>
        <v>0.36299999999999999</v>
      </c>
      <c r="V115" s="17">
        <v>7.0000000000000007E-2</v>
      </c>
      <c r="W115" s="4">
        <f t="shared" si="29"/>
        <v>0</v>
      </c>
      <c r="X115" s="4">
        <f t="shared" si="30"/>
        <v>0</v>
      </c>
      <c r="Y115" s="1">
        <f t="shared" si="31"/>
        <v>1</v>
      </c>
      <c r="Z115" s="1">
        <f t="shared" si="32"/>
        <v>1</v>
      </c>
      <c r="AA115" s="6">
        <v>18</v>
      </c>
      <c r="AB115" s="1">
        <f>'n=100'!$M$454</f>
        <v>18</v>
      </c>
      <c r="AC115" s="6">
        <v>18</v>
      </c>
      <c r="AD115" s="6"/>
      <c r="AE115" s="6"/>
      <c r="AF115" s="6"/>
      <c r="AG115" s="6"/>
      <c r="AH115" s="6"/>
      <c r="AI115" s="6"/>
      <c r="AJ115" s="6"/>
      <c r="AL115" s="1">
        <v>114</v>
      </c>
      <c r="AM115" s="4">
        <f>'n=1000'!$H$454</f>
        <v>227.87800000000001</v>
      </c>
      <c r="AN115" s="17">
        <v>302.60000000000002</v>
      </c>
      <c r="AO115" s="4">
        <f t="shared" si="33"/>
        <v>0.19493177387914229</v>
      </c>
      <c r="AP115" s="4">
        <f t="shared" si="34"/>
        <v>0.58479532163742687</v>
      </c>
      <c r="AQ115" s="1">
        <f t="shared" si="35"/>
        <v>0</v>
      </c>
      <c r="AR115" s="1">
        <f t="shared" si="36"/>
        <v>0</v>
      </c>
      <c r="AS115" s="6">
        <v>513</v>
      </c>
      <c r="AT115" s="1">
        <f>'n=1000'!$M$454</f>
        <v>514</v>
      </c>
      <c r="AU115" s="6">
        <v>516</v>
      </c>
    </row>
    <row r="116" spans="1:54" x14ac:dyDescent="0.3">
      <c r="A116" s="1">
        <f t="shared" si="24"/>
        <v>0</v>
      </c>
      <c r="B116" s="1">
        <v>115</v>
      </c>
      <c r="C116" s="4">
        <f>'n=50'!$H$458</f>
        <v>0.11899999999999999</v>
      </c>
      <c r="D116" s="17">
        <v>300.05</v>
      </c>
      <c r="E116" s="4">
        <f t="shared" si="25"/>
        <v>0</v>
      </c>
      <c r="F116" s="4">
        <f t="shared" si="26"/>
        <v>0</v>
      </c>
      <c r="G116" s="1">
        <f t="shared" si="27"/>
        <v>1</v>
      </c>
      <c r="H116" s="1">
        <f t="shared" si="28"/>
        <v>1</v>
      </c>
      <c r="I116" s="6">
        <v>28</v>
      </c>
      <c r="J116" s="1">
        <f>'n=50'!$M$458</f>
        <v>28</v>
      </c>
      <c r="K116" s="6">
        <v>28</v>
      </c>
      <c r="T116" s="1">
        <v>115</v>
      </c>
      <c r="U116" s="3">
        <f>'n=100'!$H$458</f>
        <v>0.55599999999999994</v>
      </c>
      <c r="V116" s="17">
        <v>0.32</v>
      </c>
      <c r="W116" s="4">
        <f t="shared" si="29"/>
        <v>0</v>
      </c>
      <c r="X116" s="4">
        <f t="shared" si="30"/>
        <v>0</v>
      </c>
      <c r="Y116" s="1">
        <f t="shared" si="31"/>
        <v>1</v>
      </c>
      <c r="Z116" s="1">
        <f t="shared" si="32"/>
        <v>1</v>
      </c>
      <c r="AA116" s="6">
        <v>18</v>
      </c>
      <c r="AB116" s="1">
        <f>'n=100'!$M$458</f>
        <v>18</v>
      </c>
      <c r="AC116" s="6">
        <v>18</v>
      </c>
      <c r="AD116" s="6"/>
      <c r="AE116" s="6"/>
      <c r="AF116" s="6"/>
      <c r="AG116" s="6"/>
      <c r="AH116" s="6"/>
      <c r="AI116" s="6"/>
      <c r="AJ116" s="6"/>
      <c r="AL116" s="1">
        <v>115</v>
      </c>
      <c r="AM116" s="4">
        <f>'n=1000'!$H$458</f>
        <v>247.375</v>
      </c>
      <c r="AN116" s="17">
        <v>302.51</v>
      </c>
      <c r="AO116" s="4">
        <f t="shared" si="33"/>
        <v>0.19801980198019803</v>
      </c>
      <c r="AP116" s="4">
        <f t="shared" si="34"/>
        <v>0.39603960396039606</v>
      </c>
      <c r="AQ116" s="1">
        <f t="shared" si="35"/>
        <v>0</v>
      </c>
      <c r="AR116" s="1">
        <f t="shared" si="36"/>
        <v>0</v>
      </c>
      <c r="AS116" s="6">
        <v>505</v>
      </c>
      <c r="AT116" s="1">
        <f>'n=1000'!$M$458</f>
        <v>506</v>
      </c>
      <c r="AU116" s="6">
        <v>507</v>
      </c>
    </row>
    <row r="117" spans="1:54" x14ac:dyDescent="0.3">
      <c r="A117" s="1">
        <f t="shared" si="24"/>
        <v>0</v>
      </c>
      <c r="B117" s="1">
        <v>116</v>
      </c>
      <c r="C117" s="4">
        <f>'n=50'!$H$462</f>
        <v>0.13500000000000001</v>
      </c>
      <c r="D117" s="17">
        <v>300.02999999999997</v>
      </c>
      <c r="E117" s="4">
        <f t="shared" si="25"/>
        <v>0</v>
      </c>
      <c r="F117" s="4">
        <f t="shared" si="26"/>
        <v>0</v>
      </c>
      <c r="G117" s="1">
        <f t="shared" si="27"/>
        <v>1</v>
      </c>
      <c r="H117" s="1">
        <f t="shared" si="28"/>
        <v>1</v>
      </c>
      <c r="I117" s="6">
        <v>33</v>
      </c>
      <c r="J117" s="1">
        <f>'n=50'!$M$462</f>
        <v>33</v>
      </c>
      <c r="K117" s="6">
        <v>33</v>
      </c>
      <c r="T117" s="1">
        <v>116</v>
      </c>
      <c r="U117" s="3">
        <f>'n=100'!$H$462</f>
        <v>2.4779999999999998</v>
      </c>
      <c r="V117" s="17">
        <v>0.04</v>
      </c>
      <c r="W117" s="4">
        <f t="shared" si="29"/>
        <v>0</v>
      </c>
      <c r="X117" s="4">
        <f t="shared" si="30"/>
        <v>0</v>
      </c>
      <c r="Y117" s="1">
        <f t="shared" si="31"/>
        <v>1</v>
      </c>
      <c r="Z117" s="1">
        <f t="shared" si="32"/>
        <v>1</v>
      </c>
      <c r="AA117" s="6">
        <v>17</v>
      </c>
      <c r="AB117" s="1">
        <f>'n=100'!$M$462</f>
        <v>17</v>
      </c>
      <c r="AC117" s="6">
        <v>17</v>
      </c>
      <c r="AD117" s="6"/>
      <c r="AE117" s="6"/>
      <c r="AF117" s="6"/>
      <c r="AG117" s="6"/>
      <c r="AH117" s="6"/>
      <c r="AI117" s="6"/>
      <c r="AJ117" s="6"/>
      <c r="AL117" s="1">
        <v>116</v>
      </c>
      <c r="AM117" s="4">
        <f>'n=1000'!$H$462</f>
        <v>260.67599999999999</v>
      </c>
      <c r="AN117" s="17">
        <v>302.52</v>
      </c>
      <c r="AO117" s="4">
        <f t="shared" si="33"/>
        <v>0.39920159680638717</v>
      </c>
      <c r="AP117" s="4">
        <f t="shared" si="34"/>
        <v>0.5988023952095809</v>
      </c>
      <c r="AQ117" s="1">
        <f t="shared" si="35"/>
        <v>0</v>
      </c>
      <c r="AR117" s="1">
        <f t="shared" si="36"/>
        <v>0</v>
      </c>
      <c r="AS117" s="6">
        <v>501</v>
      </c>
      <c r="AT117" s="1">
        <f>'n=1000'!$M$462</f>
        <v>503</v>
      </c>
      <c r="AU117" s="6">
        <v>504</v>
      </c>
    </row>
    <row r="118" spans="1:54" x14ac:dyDescent="0.3">
      <c r="A118" s="1">
        <f t="shared" si="24"/>
        <v>0</v>
      </c>
      <c r="B118" s="1">
        <v>117</v>
      </c>
      <c r="C118" s="4">
        <f>'n=50'!$H$466</f>
        <v>0.30199999999999999</v>
      </c>
      <c r="D118" s="17">
        <v>300.02999999999997</v>
      </c>
      <c r="E118" s="4">
        <f t="shared" si="25"/>
        <v>0</v>
      </c>
      <c r="F118" s="4">
        <f t="shared" si="26"/>
        <v>0</v>
      </c>
      <c r="G118" s="1">
        <f t="shared" si="27"/>
        <v>1</v>
      </c>
      <c r="H118" s="1">
        <f t="shared" si="28"/>
        <v>1</v>
      </c>
      <c r="I118" s="6">
        <v>28</v>
      </c>
      <c r="J118" s="1">
        <f>'n=50'!$M$466</f>
        <v>28</v>
      </c>
      <c r="K118" s="6">
        <v>28</v>
      </c>
      <c r="T118" s="1">
        <v>117</v>
      </c>
      <c r="U118" s="3">
        <f>'n=100'!$H$466</f>
        <v>1.1950000000000001</v>
      </c>
      <c r="V118" s="17">
        <v>0.34</v>
      </c>
      <c r="W118" s="4">
        <f t="shared" si="29"/>
        <v>0</v>
      </c>
      <c r="X118" s="4">
        <f t="shared" si="30"/>
        <v>0</v>
      </c>
      <c r="Y118" s="1">
        <f t="shared" si="31"/>
        <v>1</v>
      </c>
      <c r="Z118" s="1">
        <f t="shared" si="32"/>
        <v>1</v>
      </c>
      <c r="AA118" s="6">
        <v>18</v>
      </c>
      <c r="AB118" s="1">
        <f>'n=100'!$M$466</f>
        <v>18</v>
      </c>
      <c r="AC118" s="6">
        <v>18</v>
      </c>
      <c r="AD118" s="6"/>
      <c r="AE118" s="6"/>
      <c r="AF118" s="6"/>
      <c r="AG118" s="6"/>
      <c r="AH118" s="6"/>
      <c r="AI118" s="6"/>
      <c r="AJ118" s="6"/>
      <c r="AL118" s="1">
        <v>117</v>
      </c>
      <c r="AM118" s="4">
        <f>'n=1000'!$H$466</f>
        <v>191.779</v>
      </c>
      <c r="AN118" s="17">
        <v>302.57</v>
      </c>
      <c r="AO118" s="4">
        <f t="shared" si="33"/>
        <v>0.19493177387914229</v>
      </c>
      <c r="AP118" s="4">
        <f t="shared" si="34"/>
        <v>0.38986354775828458</v>
      </c>
      <c r="AQ118" s="1">
        <f t="shared" si="35"/>
        <v>0</v>
      </c>
      <c r="AR118" s="1">
        <f t="shared" si="36"/>
        <v>0</v>
      </c>
      <c r="AS118" s="6">
        <v>513</v>
      </c>
      <c r="AT118" s="1">
        <f>'n=1000'!$M$466</f>
        <v>514</v>
      </c>
      <c r="AU118" s="6">
        <v>515</v>
      </c>
    </row>
    <row r="119" spans="1:54" x14ac:dyDescent="0.3">
      <c r="A119" s="1">
        <f t="shared" si="24"/>
        <v>0</v>
      </c>
      <c r="B119" s="1">
        <v>118</v>
      </c>
      <c r="C119" s="4">
        <f>'n=50'!$H$470</f>
        <v>0.13200000000000001</v>
      </c>
      <c r="D119" s="17">
        <v>300.02999999999997</v>
      </c>
      <c r="E119" s="4">
        <f t="shared" si="25"/>
        <v>0</v>
      </c>
      <c r="F119" s="4">
        <f t="shared" si="26"/>
        <v>0</v>
      </c>
      <c r="G119" s="1">
        <f t="shared" si="27"/>
        <v>1</v>
      </c>
      <c r="H119" s="1">
        <f t="shared" si="28"/>
        <v>1</v>
      </c>
      <c r="I119" s="6">
        <v>31</v>
      </c>
      <c r="J119" s="1">
        <f>'n=50'!$M$470</f>
        <v>31</v>
      </c>
      <c r="K119" s="6">
        <v>31</v>
      </c>
      <c r="T119" s="1">
        <v>118</v>
      </c>
      <c r="U119" s="3">
        <f>'n=100'!$H$470</f>
        <v>0.36599999999999999</v>
      </c>
      <c r="V119" s="17">
        <v>0.04</v>
      </c>
      <c r="W119" s="4">
        <f t="shared" si="29"/>
        <v>0</v>
      </c>
      <c r="X119" s="4">
        <f t="shared" si="30"/>
        <v>0</v>
      </c>
      <c r="Y119" s="1">
        <f t="shared" si="31"/>
        <v>1</v>
      </c>
      <c r="Z119" s="1">
        <f t="shared" si="32"/>
        <v>1</v>
      </c>
      <c r="AA119" s="6">
        <v>17</v>
      </c>
      <c r="AB119" s="1">
        <f>'n=100'!$M$470</f>
        <v>17</v>
      </c>
      <c r="AC119" s="6">
        <v>17</v>
      </c>
      <c r="AD119" s="6"/>
      <c r="AE119" s="6"/>
      <c r="AF119" s="6"/>
      <c r="AG119" s="6"/>
      <c r="AH119" s="6"/>
      <c r="AI119" s="6"/>
      <c r="AJ119" s="6"/>
      <c r="AL119" s="1">
        <v>118</v>
      </c>
      <c r="AM119" s="4">
        <f>'n=1000'!$H$470</f>
        <v>205.02299999999997</v>
      </c>
      <c r="AN119" s="17">
        <v>302.56</v>
      </c>
      <c r="AO119" s="4">
        <f t="shared" si="33"/>
        <v>0.19011406844106463</v>
      </c>
      <c r="AP119" s="4">
        <f t="shared" si="34"/>
        <v>0.57034220532319391</v>
      </c>
      <c r="AQ119" s="1">
        <f t="shared" si="35"/>
        <v>0</v>
      </c>
      <c r="AR119" s="1">
        <f t="shared" si="36"/>
        <v>0</v>
      </c>
      <c r="AS119" s="6">
        <v>526</v>
      </c>
      <c r="AT119" s="1">
        <f>'n=1000'!$M$470</f>
        <v>527</v>
      </c>
      <c r="AU119" s="6">
        <v>529</v>
      </c>
    </row>
    <row r="120" spans="1:54" x14ac:dyDescent="0.3">
      <c r="A120" s="1">
        <f t="shared" si="24"/>
        <v>0</v>
      </c>
      <c r="B120" s="1">
        <v>119</v>
      </c>
      <c r="C120" s="4">
        <f>'n=50'!$H$474</f>
        <v>0.35099999999999998</v>
      </c>
      <c r="D120" s="17">
        <v>300.02999999999997</v>
      </c>
      <c r="E120" s="4">
        <f t="shared" si="25"/>
        <v>0</v>
      </c>
      <c r="F120" s="4">
        <f t="shared" si="26"/>
        <v>0</v>
      </c>
      <c r="G120" s="1">
        <f t="shared" si="27"/>
        <v>1</v>
      </c>
      <c r="H120" s="1">
        <f t="shared" si="28"/>
        <v>1</v>
      </c>
      <c r="I120" s="6">
        <v>27</v>
      </c>
      <c r="J120" s="1">
        <f>'n=50'!$M$474</f>
        <v>27</v>
      </c>
      <c r="K120" s="6">
        <v>27</v>
      </c>
      <c r="T120" s="1">
        <v>119</v>
      </c>
      <c r="U120" s="3">
        <f>'n=100'!$H$474</f>
        <v>0.56299999999999994</v>
      </c>
      <c r="V120" s="17">
        <v>0.05</v>
      </c>
      <c r="W120" s="4">
        <f t="shared" si="29"/>
        <v>0</v>
      </c>
      <c r="X120" s="4">
        <f t="shared" si="30"/>
        <v>0</v>
      </c>
      <c r="Y120" s="1">
        <f t="shared" si="31"/>
        <v>1</v>
      </c>
      <c r="Z120" s="1">
        <f t="shared" si="32"/>
        <v>1</v>
      </c>
      <c r="AA120" s="6">
        <v>17</v>
      </c>
      <c r="AB120" s="1">
        <f>'n=100'!$M$474</f>
        <v>17</v>
      </c>
      <c r="AC120" s="6">
        <v>17</v>
      </c>
      <c r="AD120" s="6"/>
      <c r="AE120" s="6"/>
      <c r="AF120" s="6"/>
      <c r="AG120" s="6"/>
      <c r="AH120" s="6"/>
      <c r="AI120" s="6"/>
      <c r="AJ120" s="6"/>
      <c r="AL120" s="1">
        <v>119</v>
      </c>
      <c r="AM120" s="4">
        <f>'n=1000'!$H$474</f>
        <v>271.791</v>
      </c>
      <c r="AN120" s="17">
        <v>302.75</v>
      </c>
      <c r="AO120" s="4">
        <f t="shared" si="33"/>
        <v>0.39761431411530812</v>
      </c>
      <c r="AP120" s="4">
        <f t="shared" si="34"/>
        <v>0.59642147117296218</v>
      </c>
      <c r="AQ120" s="1">
        <f t="shared" si="35"/>
        <v>0</v>
      </c>
      <c r="AR120" s="1">
        <f t="shared" si="36"/>
        <v>0</v>
      </c>
      <c r="AS120" s="6">
        <v>503</v>
      </c>
      <c r="AT120" s="1">
        <f>'n=1000'!$M$474</f>
        <v>505</v>
      </c>
      <c r="AU120" s="6">
        <v>506</v>
      </c>
    </row>
    <row r="121" spans="1:54" x14ac:dyDescent="0.3">
      <c r="A121" s="1">
        <f t="shared" si="24"/>
        <v>0</v>
      </c>
      <c r="B121" s="1">
        <v>120</v>
      </c>
      <c r="C121" s="4">
        <f>'n=50'!$H$478</f>
        <v>0.123</v>
      </c>
      <c r="D121" s="17">
        <v>300.02999999999997</v>
      </c>
      <c r="E121" s="4">
        <f t="shared" si="25"/>
        <v>0</v>
      </c>
      <c r="F121" s="4">
        <f t="shared" si="26"/>
        <v>0</v>
      </c>
      <c r="G121" s="1">
        <f t="shared" si="27"/>
        <v>1</v>
      </c>
      <c r="H121" s="1">
        <f t="shared" si="28"/>
        <v>1</v>
      </c>
      <c r="I121" s="6">
        <v>28</v>
      </c>
      <c r="J121" s="1">
        <f>'n=50'!$M$478</f>
        <v>28</v>
      </c>
      <c r="K121" s="6">
        <v>28</v>
      </c>
      <c r="T121" s="1">
        <v>120</v>
      </c>
      <c r="U121" s="3">
        <f>'n=100'!$H$478</f>
        <v>0.54200000000000004</v>
      </c>
      <c r="V121" s="17">
        <v>0.04</v>
      </c>
      <c r="W121" s="4">
        <f t="shared" si="29"/>
        <v>0</v>
      </c>
      <c r="X121" s="4">
        <f t="shared" si="30"/>
        <v>0</v>
      </c>
      <c r="Y121" s="1">
        <f t="shared" si="31"/>
        <v>1</v>
      </c>
      <c r="Z121" s="1">
        <f t="shared" si="32"/>
        <v>1</v>
      </c>
      <c r="AA121" s="6">
        <v>19</v>
      </c>
      <c r="AB121" s="1">
        <f>'n=100'!$M$478</f>
        <v>19</v>
      </c>
      <c r="AC121" s="6">
        <v>19</v>
      </c>
      <c r="AD121" s="6"/>
      <c r="AE121" s="6"/>
      <c r="AF121" s="6"/>
      <c r="AG121" s="6"/>
      <c r="AH121" s="6"/>
      <c r="AI121" s="6"/>
      <c r="AJ121" s="6"/>
      <c r="AL121" s="1">
        <v>120</v>
      </c>
      <c r="AM121" s="4">
        <f>'n=1000'!$H$478</f>
        <v>137.83500000000001</v>
      </c>
      <c r="AN121" s="17">
        <v>302.5</v>
      </c>
      <c r="AO121" s="4">
        <f t="shared" si="33"/>
        <v>0</v>
      </c>
      <c r="AP121" s="4">
        <f t="shared" si="34"/>
        <v>0.19267822736030829</v>
      </c>
      <c r="AQ121" s="1">
        <f t="shared" si="35"/>
        <v>1</v>
      </c>
      <c r="AR121" s="1">
        <f t="shared" si="36"/>
        <v>0</v>
      </c>
      <c r="AS121" s="6">
        <v>519</v>
      </c>
      <c r="AT121" s="1">
        <f>'n=1000'!$M$478</f>
        <v>519</v>
      </c>
      <c r="AU121" s="6">
        <v>520</v>
      </c>
    </row>
    <row r="122" spans="1:54" x14ac:dyDescent="0.3">
      <c r="A122" s="1">
        <f t="shared" si="24"/>
        <v>0</v>
      </c>
      <c r="B122" s="1">
        <v>121</v>
      </c>
      <c r="C122" s="4">
        <f>'n=50'!$H$482</f>
        <v>0.125</v>
      </c>
      <c r="D122" s="17">
        <v>300.02999999999997</v>
      </c>
      <c r="E122" s="4">
        <f t="shared" si="25"/>
        <v>0</v>
      </c>
      <c r="F122" s="4">
        <f t="shared" si="26"/>
        <v>0</v>
      </c>
      <c r="G122" s="1">
        <f t="shared" si="27"/>
        <v>1</v>
      </c>
      <c r="H122" s="1">
        <f t="shared" si="28"/>
        <v>1</v>
      </c>
      <c r="I122" s="6">
        <v>32</v>
      </c>
      <c r="J122" s="1">
        <f>'n=50'!$M$482</f>
        <v>32</v>
      </c>
      <c r="K122" s="6">
        <v>32</v>
      </c>
      <c r="T122" s="1">
        <v>121</v>
      </c>
      <c r="U122" s="3">
        <f>'n=100'!$H$482</f>
        <v>3.6909999999999998</v>
      </c>
      <c r="V122" s="17">
        <v>0.05</v>
      </c>
      <c r="W122" s="4">
        <f t="shared" si="29"/>
        <v>0</v>
      </c>
      <c r="X122" s="4">
        <f t="shared" si="30"/>
        <v>0</v>
      </c>
      <c r="Y122" s="1">
        <f t="shared" si="31"/>
        <v>1</v>
      </c>
      <c r="Z122" s="1">
        <f t="shared" si="32"/>
        <v>1</v>
      </c>
      <c r="AA122" s="6">
        <v>17</v>
      </c>
      <c r="AB122" s="1">
        <f>'n=100'!$M$482</f>
        <v>17</v>
      </c>
      <c r="AC122" s="6">
        <v>17</v>
      </c>
      <c r="AD122" s="6"/>
      <c r="AE122" s="6"/>
      <c r="AF122" s="6"/>
      <c r="AG122" s="6"/>
      <c r="AH122" s="6"/>
      <c r="AI122" s="6"/>
      <c r="AJ122" s="6"/>
      <c r="AL122" s="1">
        <v>121</v>
      </c>
      <c r="AM122" s="4">
        <f>'n=1000'!$H$482</f>
        <v>244.45600000000002</v>
      </c>
      <c r="AN122" s="17">
        <v>302.55</v>
      </c>
      <c r="AO122" s="4">
        <f t="shared" si="33"/>
        <v>0.79840319361277434</v>
      </c>
      <c r="AP122" s="4">
        <f t="shared" si="34"/>
        <v>0.79840319361277434</v>
      </c>
      <c r="AQ122" s="1">
        <f t="shared" si="35"/>
        <v>0</v>
      </c>
      <c r="AR122" s="1">
        <f t="shared" si="36"/>
        <v>0</v>
      </c>
      <c r="AS122" s="6">
        <v>501</v>
      </c>
      <c r="AT122" s="1">
        <f>'n=1000'!$M$482</f>
        <v>505</v>
      </c>
      <c r="AU122" s="6">
        <v>505</v>
      </c>
    </row>
    <row r="123" spans="1:54" x14ac:dyDescent="0.3">
      <c r="A123" s="1">
        <f t="shared" si="24"/>
        <v>0</v>
      </c>
      <c r="B123" s="1">
        <v>122</v>
      </c>
      <c r="C123" s="4">
        <f>'n=50'!$H$486</f>
        <v>0.13</v>
      </c>
      <c r="D123" s="17">
        <v>7.0000000000000007E-2</v>
      </c>
      <c r="E123" s="4">
        <f t="shared" si="25"/>
        <v>0</v>
      </c>
      <c r="F123" s="4">
        <f t="shared" si="26"/>
        <v>0</v>
      </c>
      <c r="G123" s="1">
        <f t="shared" si="27"/>
        <v>1</v>
      </c>
      <c r="H123" s="1">
        <f t="shared" si="28"/>
        <v>1</v>
      </c>
      <c r="I123" s="6">
        <v>29</v>
      </c>
      <c r="J123" s="1">
        <f>'n=50'!$M$486</f>
        <v>29</v>
      </c>
      <c r="K123" s="6">
        <v>29</v>
      </c>
      <c r="T123" s="1">
        <v>122</v>
      </c>
      <c r="U123" s="3">
        <f>'n=100'!$H$486</f>
        <v>0.53899999999999992</v>
      </c>
      <c r="V123" s="17">
        <v>0.04</v>
      </c>
      <c r="W123" s="4">
        <f t="shared" si="29"/>
        <v>0</v>
      </c>
      <c r="X123" s="4">
        <f t="shared" si="30"/>
        <v>0</v>
      </c>
      <c r="Y123" s="1">
        <f t="shared" si="31"/>
        <v>1</v>
      </c>
      <c r="Z123" s="1">
        <f t="shared" si="32"/>
        <v>1</v>
      </c>
      <c r="AA123" s="6">
        <v>17</v>
      </c>
      <c r="AB123" s="1">
        <f>'n=100'!$M$486</f>
        <v>17</v>
      </c>
      <c r="AC123" s="6">
        <v>17</v>
      </c>
      <c r="AD123" s="6"/>
      <c r="AE123" s="6"/>
      <c r="AF123" s="6"/>
      <c r="AG123" s="6"/>
      <c r="AH123" s="6"/>
      <c r="AI123" s="6"/>
      <c r="AJ123" s="6"/>
      <c r="AL123" s="1">
        <v>122</v>
      </c>
      <c r="AM123" s="4">
        <f>'n=1000'!$H$486</f>
        <v>245.34399999999999</v>
      </c>
      <c r="AN123" s="17">
        <v>302.77</v>
      </c>
      <c r="AO123" s="4">
        <f t="shared" si="33"/>
        <v>0.60362173038229372</v>
      </c>
      <c r="AP123" s="4">
        <f t="shared" si="34"/>
        <v>0.8048289738430584</v>
      </c>
      <c r="AQ123" s="1">
        <f t="shared" si="35"/>
        <v>0</v>
      </c>
      <c r="AR123" s="1">
        <f t="shared" si="36"/>
        <v>0</v>
      </c>
      <c r="AS123" s="6">
        <v>497</v>
      </c>
      <c r="AT123" s="1">
        <f>'n=1000'!$M$486</f>
        <v>500</v>
      </c>
      <c r="AU123" s="6">
        <v>501</v>
      </c>
    </row>
    <row r="124" spans="1:54" x14ac:dyDescent="0.3">
      <c r="A124" s="1">
        <f t="shared" si="24"/>
        <v>0</v>
      </c>
      <c r="B124" s="1">
        <v>123</v>
      </c>
      <c r="C124" s="4">
        <f>'n=50'!$H$490</f>
        <v>0.13100000000000001</v>
      </c>
      <c r="D124" s="17">
        <v>300.02999999999997</v>
      </c>
      <c r="E124" s="4">
        <f t="shared" si="25"/>
        <v>0</v>
      </c>
      <c r="F124" s="4">
        <f t="shared" si="26"/>
        <v>0</v>
      </c>
      <c r="G124" s="1">
        <f t="shared" si="27"/>
        <v>1</v>
      </c>
      <c r="H124" s="1">
        <f t="shared" si="28"/>
        <v>1</v>
      </c>
      <c r="I124" s="6">
        <v>32</v>
      </c>
      <c r="J124" s="1">
        <f>'n=50'!$M$490</f>
        <v>32</v>
      </c>
      <c r="K124" s="6">
        <v>32</v>
      </c>
      <c r="T124" s="1">
        <v>123</v>
      </c>
      <c r="U124" s="3">
        <f>'n=100'!$H$490</f>
        <v>0.46600000000000003</v>
      </c>
      <c r="V124" s="17">
        <v>0.08</v>
      </c>
      <c r="W124" s="4">
        <f t="shared" si="29"/>
        <v>0</v>
      </c>
      <c r="X124" s="4">
        <f t="shared" si="30"/>
        <v>0</v>
      </c>
      <c r="Y124" s="1">
        <f t="shared" si="31"/>
        <v>1</v>
      </c>
      <c r="Z124" s="1">
        <f t="shared" si="32"/>
        <v>1</v>
      </c>
      <c r="AA124" s="6">
        <v>18</v>
      </c>
      <c r="AB124" s="1">
        <f>'n=100'!$M$490</f>
        <v>18</v>
      </c>
      <c r="AC124" s="6">
        <v>18</v>
      </c>
      <c r="AD124" s="6"/>
      <c r="AE124" s="6"/>
      <c r="AF124" s="6"/>
      <c r="AG124" s="6"/>
      <c r="AH124" s="6"/>
      <c r="AI124" s="6"/>
      <c r="AJ124" s="6"/>
      <c r="AL124" s="1">
        <v>123</v>
      </c>
      <c r="AM124" s="4">
        <f>'n=1000'!$H$490</f>
        <v>206.857</v>
      </c>
      <c r="AN124" s="17">
        <v>302.49</v>
      </c>
      <c r="AO124" s="4">
        <f t="shared" si="33"/>
        <v>0.38834951456310679</v>
      </c>
      <c r="AP124" s="4">
        <f t="shared" si="34"/>
        <v>0.58252427184466016</v>
      </c>
      <c r="AQ124" s="1">
        <f t="shared" si="35"/>
        <v>0</v>
      </c>
      <c r="AR124" s="1">
        <f t="shared" si="36"/>
        <v>0</v>
      </c>
      <c r="AS124" s="6">
        <v>515</v>
      </c>
      <c r="AT124" s="1">
        <f>'n=1000'!$M$490</f>
        <v>517</v>
      </c>
      <c r="AU124" s="6">
        <v>518</v>
      </c>
    </row>
    <row r="125" spans="1:54" x14ac:dyDescent="0.3">
      <c r="A125" s="1">
        <f t="shared" si="24"/>
        <v>0</v>
      </c>
      <c r="B125" s="1">
        <v>124</v>
      </c>
      <c r="C125" s="4">
        <f>'n=50'!$H$494</f>
        <v>0.127</v>
      </c>
      <c r="D125" s="17">
        <v>0.04</v>
      </c>
      <c r="E125" s="4">
        <f t="shared" si="25"/>
        <v>0</v>
      </c>
      <c r="F125" s="4">
        <f t="shared" si="26"/>
        <v>0</v>
      </c>
      <c r="G125" s="1">
        <f t="shared" si="27"/>
        <v>1</v>
      </c>
      <c r="H125" s="1">
        <f t="shared" si="28"/>
        <v>1</v>
      </c>
      <c r="I125" s="6">
        <v>29</v>
      </c>
      <c r="J125" s="1">
        <f>'n=50'!$M$494</f>
        <v>29</v>
      </c>
      <c r="K125" s="6">
        <v>29</v>
      </c>
      <c r="T125" s="1">
        <v>124</v>
      </c>
      <c r="U125" s="3">
        <f>'n=100'!$H$494</f>
        <v>2.3119999999999998</v>
      </c>
      <c r="V125" s="17">
        <v>0.09</v>
      </c>
      <c r="W125" s="4">
        <f t="shared" si="29"/>
        <v>0</v>
      </c>
      <c r="X125" s="4">
        <f t="shared" si="30"/>
        <v>0</v>
      </c>
      <c r="Y125" s="1">
        <f t="shared" si="31"/>
        <v>1</v>
      </c>
      <c r="Z125" s="1">
        <f t="shared" si="32"/>
        <v>1</v>
      </c>
      <c r="AA125" s="6">
        <v>18</v>
      </c>
      <c r="AB125" s="1">
        <f>'n=100'!$M$494</f>
        <v>18</v>
      </c>
      <c r="AC125" s="6">
        <v>18</v>
      </c>
      <c r="AD125" s="6"/>
      <c r="AE125" s="6"/>
      <c r="AF125" s="6"/>
      <c r="AG125" s="6"/>
      <c r="AH125" s="6"/>
      <c r="AI125" s="6"/>
      <c r="AJ125" s="6"/>
      <c r="AL125" s="1">
        <v>124</v>
      </c>
      <c r="AM125" s="4">
        <f>'n=1000'!$H$494</f>
        <v>228.44199999999998</v>
      </c>
      <c r="AN125" s="17">
        <v>302.48</v>
      </c>
      <c r="AO125" s="4">
        <f t="shared" si="33"/>
        <v>0.39525691699604742</v>
      </c>
      <c r="AP125" s="4">
        <f t="shared" si="34"/>
        <v>0.79051383399209485</v>
      </c>
      <c r="AQ125" s="1">
        <f t="shared" si="35"/>
        <v>0</v>
      </c>
      <c r="AR125" s="1">
        <f t="shared" si="36"/>
        <v>0</v>
      </c>
      <c r="AS125" s="6">
        <v>506</v>
      </c>
      <c r="AT125" s="1">
        <f>'n=1000'!$M$494</f>
        <v>508</v>
      </c>
      <c r="AU125" s="6">
        <v>510</v>
      </c>
    </row>
    <row r="126" spans="1:54" x14ac:dyDescent="0.3">
      <c r="A126" s="1">
        <f t="shared" si="24"/>
        <v>1</v>
      </c>
      <c r="B126" s="1">
        <v>125</v>
      </c>
      <c r="C126" s="4">
        <f>'n=50'!$H$498</f>
        <v>0.13600000000000001</v>
      </c>
      <c r="D126" s="17">
        <v>300.02</v>
      </c>
      <c r="E126" s="4">
        <f t="shared" si="25"/>
        <v>0</v>
      </c>
      <c r="F126" s="4">
        <f t="shared" si="26"/>
        <v>0</v>
      </c>
      <c r="G126" s="1">
        <f t="shared" si="27"/>
        <v>1</v>
      </c>
      <c r="H126" s="1">
        <f t="shared" si="28"/>
        <v>1</v>
      </c>
      <c r="I126" s="6">
        <v>34</v>
      </c>
      <c r="J126" s="1">
        <f>'n=50'!$M$498</f>
        <v>34</v>
      </c>
      <c r="K126" s="6">
        <v>34</v>
      </c>
      <c r="M126" s="21">
        <f>AVERAGE(C102:C126)</f>
        <v>0.16036</v>
      </c>
      <c r="N126" s="21">
        <f t="shared" ref="N126" si="49">AVERAGE(D102:D126)</f>
        <v>252.06119999999987</v>
      </c>
      <c r="O126" s="21">
        <f t="shared" ref="O126" si="50">AVERAGE(E102:E126)</f>
        <v>0.26236559139784943</v>
      </c>
      <c r="P126" s="21">
        <f>AVERAGE(F102:F126)</f>
        <v>0.26236559139784943</v>
      </c>
      <c r="Q126" s="22">
        <f>SUM(G102:G126)</f>
        <v>23</v>
      </c>
      <c r="R126" s="22">
        <f>SUM(H102:H126)</f>
        <v>23</v>
      </c>
      <c r="T126" s="1">
        <v>125</v>
      </c>
      <c r="U126" s="3">
        <f>'n=100'!$H$498</f>
        <v>0.56299999999999994</v>
      </c>
      <c r="V126" s="17">
        <v>0.04</v>
      </c>
      <c r="W126" s="4">
        <f t="shared" si="29"/>
        <v>0</v>
      </c>
      <c r="X126" s="4">
        <f t="shared" si="30"/>
        <v>0</v>
      </c>
      <c r="Y126" s="1">
        <f t="shared" si="31"/>
        <v>1</v>
      </c>
      <c r="Z126" s="1">
        <f t="shared" si="32"/>
        <v>1</v>
      </c>
      <c r="AA126" s="6">
        <v>17</v>
      </c>
      <c r="AB126" s="1">
        <f>'n=100'!$M$498</f>
        <v>17</v>
      </c>
      <c r="AC126" s="6">
        <v>17</v>
      </c>
      <c r="AD126" s="6"/>
      <c r="AE126" s="21">
        <f>AVERAGE(U102:U126)</f>
        <v>1.1550800000000001</v>
      </c>
      <c r="AF126" s="21">
        <f t="shared" ref="AF126" si="51">AVERAGE(V102:V126)</f>
        <v>12.086400000000003</v>
      </c>
      <c r="AG126" s="21">
        <f t="shared" ref="AG126" si="52">AVERAGE(W102:W126)</f>
        <v>0</v>
      </c>
      <c r="AH126" s="21">
        <f>AVERAGE(X102:X126)</f>
        <v>0</v>
      </c>
      <c r="AI126" s="22">
        <f>SUM(Y102:Y126)</f>
        <v>25</v>
      </c>
      <c r="AJ126" s="22">
        <f>SUM(Z102:Z126)</f>
        <v>25</v>
      </c>
      <c r="AL126" s="1">
        <v>125</v>
      </c>
      <c r="AM126" s="4">
        <f>'n=1000'!$H$498</f>
        <v>200.31300000000002</v>
      </c>
      <c r="AN126" s="17">
        <v>302.58999999999997</v>
      </c>
      <c r="AO126" s="4">
        <f t="shared" si="33"/>
        <v>0.19685039370078738</v>
      </c>
      <c r="AP126" s="4">
        <f t="shared" si="34"/>
        <v>0.39370078740157477</v>
      </c>
      <c r="AQ126" s="1">
        <f t="shared" si="35"/>
        <v>0</v>
      </c>
      <c r="AR126" s="1">
        <f t="shared" si="36"/>
        <v>0</v>
      </c>
      <c r="AS126" s="6">
        <v>508</v>
      </c>
      <c r="AT126" s="1">
        <f>'n=1000'!$M$498</f>
        <v>509</v>
      </c>
      <c r="AU126" s="6">
        <v>510</v>
      </c>
      <c r="AW126" s="21">
        <f>AVERAGE(AM102:AM126)</f>
        <v>210.97796000000002</v>
      </c>
      <c r="AX126" s="21">
        <f t="shared" ref="AX126" si="53">AVERAGE(AN102:AN126)</f>
        <v>302.52</v>
      </c>
      <c r="AY126" s="21">
        <f t="shared" ref="AY126" si="54">AVERAGE(AO102:AO126)</f>
        <v>0.25975741843271788</v>
      </c>
      <c r="AZ126" s="21">
        <f>AVERAGE(AP102:AP126)</f>
        <v>0.48686958363880917</v>
      </c>
      <c r="BA126" s="22">
        <f>SUM(AQ102:AQ126)</f>
        <v>5</v>
      </c>
      <c r="BB126" s="22">
        <f>SUM(AR102:AR126)</f>
        <v>0</v>
      </c>
    </row>
    <row r="127" spans="1:54" x14ac:dyDescent="0.3">
      <c r="A127" s="1">
        <f t="shared" si="24"/>
        <v>0</v>
      </c>
      <c r="B127" s="1">
        <v>126</v>
      </c>
      <c r="C127" s="4">
        <f>'n=50'!$H$502</f>
        <v>5.2000000000000005E-2</v>
      </c>
      <c r="D127" s="17">
        <v>0.02</v>
      </c>
      <c r="E127" s="4">
        <f t="shared" si="25"/>
        <v>0</v>
      </c>
      <c r="F127" s="4">
        <f t="shared" si="26"/>
        <v>0</v>
      </c>
      <c r="G127" s="1">
        <f t="shared" si="27"/>
        <v>1</v>
      </c>
      <c r="H127" s="1">
        <f t="shared" si="28"/>
        <v>1</v>
      </c>
      <c r="I127" s="6">
        <v>12</v>
      </c>
      <c r="J127" s="1">
        <f>'n=50'!$M$502</f>
        <v>12</v>
      </c>
      <c r="K127" s="6">
        <v>12</v>
      </c>
      <c r="T127" s="1">
        <v>126</v>
      </c>
      <c r="U127" s="3">
        <f>'n=100'!$H$502</f>
        <v>2.0129999999999999</v>
      </c>
      <c r="V127" s="17">
        <v>300.10000000000002</v>
      </c>
      <c r="W127" s="4">
        <f t="shared" si="29"/>
        <v>0</v>
      </c>
      <c r="X127" s="4">
        <f t="shared" si="30"/>
        <v>0</v>
      </c>
      <c r="Y127" s="1">
        <f t="shared" si="31"/>
        <v>1</v>
      </c>
      <c r="Z127" s="1">
        <f t="shared" si="32"/>
        <v>1</v>
      </c>
      <c r="AA127" s="6">
        <v>51</v>
      </c>
      <c r="AB127" s="1">
        <f>'n=100'!$M$502</f>
        <v>51</v>
      </c>
      <c r="AC127" s="6">
        <v>51</v>
      </c>
      <c r="AD127" s="6"/>
      <c r="AE127" s="6"/>
      <c r="AF127" s="6"/>
      <c r="AG127" s="6"/>
      <c r="AH127" s="6"/>
      <c r="AI127" s="6"/>
      <c r="AJ127" s="6"/>
      <c r="AL127" s="1">
        <v>126</v>
      </c>
      <c r="AM127" s="4">
        <f>'n=1000'!$H$502</f>
        <v>263.35000000000002</v>
      </c>
      <c r="AN127" s="17">
        <v>301.64</v>
      </c>
      <c r="AO127" s="4">
        <f t="shared" si="33"/>
        <v>0</v>
      </c>
      <c r="AP127" s="4">
        <f t="shared" si="34"/>
        <v>0.43859649122807015</v>
      </c>
      <c r="AQ127" s="1">
        <f t="shared" si="35"/>
        <v>1</v>
      </c>
      <c r="AR127" s="1">
        <f t="shared" si="36"/>
        <v>0</v>
      </c>
      <c r="AS127" s="6">
        <v>228</v>
      </c>
      <c r="AT127" s="1">
        <f>'n=1000'!$M$502</f>
        <v>228</v>
      </c>
      <c r="AU127" s="6">
        <v>229</v>
      </c>
    </row>
    <row r="128" spans="1:54" x14ac:dyDescent="0.3">
      <c r="A128" s="1">
        <f t="shared" si="24"/>
        <v>0</v>
      </c>
      <c r="B128" s="1">
        <v>127</v>
      </c>
      <c r="C128" s="4">
        <f>'n=50'!$H$506</f>
        <v>8.1000000000000003E-2</v>
      </c>
      <c r="D128" s="17">
        <v>0.02</v>
      </c>
      <c r="E128" s="4">
        <f t="shared" si="25"/>
        <v>0</v>
      </c>
      <c r="F128" s="4">
        <f t="shared" si="26"/>
        <v>0</v>
      </c>
      <c r="G128" s="1">
        <f t="shared" si="27"/>
        <v>1</v>
      </c>
      <c r="H128" s="1">
        <f t="shared" si="28"/>
        <v>1</v>
      </c>
      <c r="I128" s="6">
        <v>15</v>
      </c>
      <c r="J128" s="1">
        <f>'n=50'!$M$506</f>
        <v>15</v>
      </c>
      <c r="K128" s="6">
        <v>15</v>
      </c>
      <c r="T128" s="1">
        <v>127</v>
      </c>
      <c r="U128" s="3">
        <f>'n=100'!$H$506</f>
        <v>2.2850000000000001</v>
      </c>
      <c r="V128" s="17">
        <v>300.08999999999997</v>
      </c>
      <c r="W128" s="4">
        <f t="shared" si="29"/>
        <v>0</v>
      </c>
      <c r="X128" s="4">
        <f t="shared" si="30"/>
        <v>0</v>
      </c>
      <c r="Y128" s="1">
        <f t="shared" si="31"/>
        <v>1</v>
      </c>
      <c r="Z128" s="1">
        <f t="shared" si="32"/>
        <v>1</v>
      </c>
      <c r="AA128" s="6">
        <v>52</v>
      </c>
      <c r="AB128" s="1">
        <f>'n=100'!$M$506</f>
        <v>52</v>
      </c>
      <c r="AC128" s="6">
        <v>52</v>
      </c>
      <c r="AD128" s="6"/>
      <c r="AE128" s="6"/>
      <c r="AF128" s="6"/>
      <c r="AG128" s="6"/>
      <c r="AH128" s="6"/>
      <c r="AI128" s="6"/>
      <c r="AJ128" s="6"/>
      <c r="AL128" s="1">
        <v>127</v>
      </c>
      <c r="AM128" s="4">
        <f>'n=1000'!$H$506</f>
        <v>264.54199999999997</v>
      </c>
      <c r="AN128" s="17">
        <v>15.23</v>
      </c>
      <c r="AO128" s="4">
        <f t="shared" si="33"/>
        <v>0</v>
      </c>
      <c r="AP128" s="4">
        <f t="shared" si="34"/>
        <v>0</v>
      </c>
      <c r="AQ128" s="1">
        <f t="shared" si="35"/>
        <v>1</v>
      </c>
      <c r="AR128" s="1">
        <f t="shared" si="36"/>
        <v>1</v>
      </c>
      <c r="AS128" s="6">
        <v>221</v>
      </c>
      <c r="AT128" s="1">
        <f>'n=1000'!$M$506</f>
        <v>221</v>
      </c>
      <c r="AU128" s="6">
        <v>221</v>
      </c>
    </row>
    <row r="129" spans="1:47" x14ac:dyDescent="0.3">
      <c r="A129" s="1">
        <f t="shared" si="24"/>
        <v>0</v>
      </c>
      <c r="B129" s="1">
        <v>128</v>
      </c>
      <c r="C129" s="4">
        <f>'n=50'!$H$510</f>
        <v>8.1000000000000003E-2</v>
      </c>
      <c r="D129" s="17">
        <v>300.01</v>
      </c>
      <c r="E129" s="4">
        <f t="shared" si="25"/>
        <v>0</v>
      </c>
      <c r="F129" s="4">
        <f t="shared" si="26"/>
        <v>0</v>
      </c>
      <c r="G129" s="1">
        <f t="shared" si="27"/>
        <v>1</v>
      </c>
      <c r="H129" s="1">
        <f t="shared" si="28"/>
        <v>1</v>
      </c>
      <c r="I129" s="6">
        <v>13</v>
      </c>
      <c r="J129" s="1">
        <f>'n=50'!$M$510</f>
        <v>13</v>
      </c>
      <c r="K129" s="6">
        <v>13</v>
      </c>
      <c r="T129" s="1">
        <v>128</v>
      </c>
      <c r="U129" s="3">
        <f>'n=100'!$H$510</f>
        <v>1.1000000000000001</v>
      </c>
      <c r="V129" s="17">
        <v>3.96</v>
      </c>
      <c r="W129" s="4">
        <f t="shared" si="29"/>
        <v>0</v>
      </c>
      <c r="X129" s="4">
        <f t="shared" si="30"/>
        <v>0</v>
      </c>
      <c r="Y129" s="1">
        <f t="shared" si="31"/>
        <v>1</v>
      </c>
      <c r="Z129" s="1">
        <f t="shared" si="32"/>
        <v>1</v>
      </c>
      <c r="AA129" s="6">
        <v>57</v>
      </c>
      <c r="AB129" s="1">
        <f>'n=100'!$M$510</f>
        <v>57</v>
      </c>
      <c r="AC129" s="6">
        <v>57</v>
      </c>
      <c r="AD129" s="6"/>
      <c r="AE129" s="6"/>
      <c r="AF129" s="6"/>
      <c r="AG129" s="6"/>
      <c r="AH129" s="6"/>
      <c r="AI129" s="6"/>
      <c r="AJ129" s="6"/>
      <c r="AL129" s="1">
        <v>128</v>
      </c>
      <c r="AM129" s="4">
        <f>'n=1000'!$H$510</f>
        <v>257.39300000000003</v>
      </c>
      <c r="AN129" s="17">
        <v>87.81</v>
      </c>
      <c r="AO129" s="4">
        <f t="shared" si="33"/>
        <v>0</v>
      </c>
      <c r="AP129" s="4">
        <f t="shared" si="34"/>
        <v>0</v>
      </c>
      <c r="AQ129" s="1">
        <f t="shared" si="35"/>
        <v>1</v>
      </c>
      <c r="AR129" s="1">
        <f t="shared" si="36"/>
        <v>1</v>
      </c>
      <c r="AS129" s="6">
        <v>222</v>
      </c>
      <c r="AT129" s="1">
        <f>'n=1000'!$M$510</f>
        <v>222</v>
      </c>
      <c r="AU129" s="6">
        <v>222</v>
      </c>
    </row>
    <row r="130" spans="1:47" x14ac:dyDescent="0.3">
      <c r="A130" s="1">
        <f t="shared" si="24"/>
        <v>0</v>
      </c>
      <c r="B130" s="1">
        <v>129</v>
      </c>
      <c r="C130" s="4">
        <f>'n=50'!$H$514</f>
        <v>0.25800000000000001</v>
      </c>
      <c r="D130" s="17">
        <v>300.02</v>
      </c>
      <c r="E130" s="4">
        <f t="shared" si="25"/>
        <v>0</v>
      </c>
      <c r="F130" s="4">
        <f t="shared" si="26"/>
        <v>0</v>
      </c>
      <c r="G130" s="1">
        <f t="shared" si="27"/>
        <v>1</v>
      </c>
      <c r="H130" s="1">
        <f t="shared" si="28"/>
        <v>1</v>
      </c>
      <c r="I130" s="6">
        <v>14</v>
      </c>
      <c r="J130" s="1">
        <f>'n=50'!$M$514</f>
        <v>14</v>
      </c>
      <c r="K130" s="6">
        <v>14</v>
      </c>
      <c r="T130" s="1">
        <v>129</v>
      </c>
      <c r="U130" s="3">
        <f>'n=100'!$H$514</f>
        <v>1.9830000000000001</v>
      </c>
      <c r="V130" s="17">
        <v>300.07</v>
      </c>
      <c r="W130" s="4">
        <f t="shared" si="29"/>
        <v>0</v>
      </c>
      <c r="X130" s="4">
        <f t="shared" si="30"/>
        <v>0</v>
      </c>
      <c r="Y130" s="1">
        <f t="shared" si="31"/>
        <v>1</v>
      </c>
      <c r="Z130" s="1">
        <f t="shared" si="32"/>
        <v>1</v>
      </c>
      <c r="AA130" s="6">
        <v>55</v>
      </c>
      <c r="AB130" s="1">
        <f>'n=100'!$M$514</f>
        <v>55</v>
      </c>
      <c r="AC130" s="6">
        <v>55</v>
      </c>
      <c r="AD130" s="6"/>
      <c r="AE130" s="6"/>
      <c r="AF130" s="6"/>
      <c r="AG130" s="6"/>
      <c r="AH130" s="6"/>
      <c r="AI130" s="6"/>
      <c r="AJ130" s="6"/>
      <c r="AL130" s="1">
        <v>129</v>
      </c>
      <c r="AM130" s="4">
        <f>'n=1000'!$H$514</f>
        <v>254.92500000000001</v>
      </c>
      <c r="AN130" s="17">
        <v>34.89</v>
      </c>
      <c r="AO130" s="4">
        <f t="shared" si="33"/>
        <v>0</v>
      </c>
      <c r="AP130" s="4">
        <f t="shared" si="34"/>
        <v>0</v>
      </c>
      <c r="AQ130" s="1">
        <f t="shared" si="35"/>
        <v>1</v>
      </c>
      <c r="AR130" s="1">
        <f t="shared" si="36"/>
        <v>1</v>
      </c>
      <c r="AS130" s="6">
        <v>223</v>
      </c>
      <c r="AT130" s="1">
        <f>'n=1000'!$M$514</f>
        <v>223</v>
      </c>
      <c r="AU130" s="6">
        <v>223</v>
      </c>
    </row>
    <row r="131" spans="1:47" x14ac:dyDescent="0.3">
      <c r="A131" s="1">
        <f t="shared" ref="A131:A194" si="55">IF(MOD(B131,25)=0,1,0)</f>
        <v>0</v>
      </c>
      <c r="B131" s="1">
        <v>130</v>
      </c>
      <c r="C131" s="4">
        <f>'n=50'!$H$518</f>
        <v>0.26</v>
      </c>
      <c r="D131" s="17">
        <v>300.02</v>
      </c>
      <c r="E131" s="4">
        <f t="shared" ref="E131:E194" si="56">(J131-I131)/I131*100</f>
        <v>0</v>
      </c>
      <c r="F131" s="4">
        <f t="shared" ref="F131:F194" si="57">(K131-I131)/I131*100</f>
        <v>0</v>
      </c>
      <c r="G131" s="1">
        <f t="shared" ref="G131:G194" si="58">IF(J131=I131,1,0)</f>
        <v>1</v>
      </c>
      <c r="H131" s="1">
        <f t="shared" ref="H131:H194" si="59">IF(K131=I131,1,0)</f>
        <v>1</v>
      </c>
      <c r="I131" s="6">
        <v>15</v>
      </c>
      <c r="J131" s="1">
        <f>'n=50'!$M$518</f>
        <v>15</v>
      </c>
      <c r="K131" s="6">
        <v>15</v>
      </c>
      <c r="T131" s="1">
        <v>130</v>
      </c>
      <c r="U131" s="3">
        <f>'n=100'!$H$518</f>
        <v>2.4899999999999998</v>
      </c>
      <c r="V131" s="17">
        <v>300.13</v>
      </c>
      <c r="W131" s="4">
        <f t="shared" ref="W131:W194" si="60">(AB131-AA131)/AA131*100</f>
        <v>1.8518518518518516</v>
      </c>
      <c r="X131" s="4">
        <f t="shared" ref="X131:X194" si="61">(AC131-AA131)/AA131*100</f>
        <v>0</v>
      </c>
      <c r="Y131" s="1">
        <f t="shared" ref="Y131:Y194" si="62">IF(AB131=AA131,1,0)</f>
        <v>0</v>
      </c>
      <c r="Z131" s="1">
        <f t="shared" ref="Z131:Z194" si="63">IF(AC131=AA131,1,0)</f>
        <v>1</v>
      </c>
      <c r="AA131" s="6">
        <v>54</v>
      </c>
      <c r="AB131" s="1">
        <f>'n=100'!$M$518</f>
        <v>55</v>
      </c>
      <c r="AC131" s="6">
        <v>54</v>
      </c>
      <c r="AD131" s="6"/>
      <c r="AE131" s="6"/>
      <c r="AF131" s="6"/>
      <c r="AG131" s="6"/>
      <c r="AH131" s="6"/>
      <c r="AI131" s="6"/>
      <c r="AJ131" s="6"/>
      <c r="AL131" s="1">
        <v>130</v>
      </c>
      <c r="AM131" s="4">
        <f>'n=1000'!$H$518</f>
        <v>279.67899999999997</v>
      </c>
      <c r="AN131" s="17">
        <v>301.58</v>
      </c>
      <c r="AO131" s="4">
        <f t="shared" ref="AO131:AO194" si="64">(AT131-AS131)/AS131*100</f>
        <v>0</v>
      </c>
      <c r="AP131" s="4">
        <f t="shared" ref="AP131:AP194" si="65">(AU131-AS131)/AS131*100</f>
        <v>0.45248868778280549</v>
      </c>
      <c r="AQ131" s="1">
        <f t="shared" ref="AQ131:AQ194" si="66">IF(AT131=AS131,1,0)</f>
        <v>1</v>
      </c>
      <c r="AR131" s="1">
        <f t="shared" ref="AR131:AR194" si="67">IF(AU131=AS131,1,0)</f>
        <v>0</v>
      </c>
      <c r="AS131" s="6">
        <v>221</v>
      </c>
      <c r="AT131" s="1">
        <f>'n=1000'!$M$518</f>
        <v>221</v>
      </c>
      <c r="AU131" s="6">
        <v>222</v>
      </c>
    </row>
    <row r="132" spans="1:47" x14ac:dyDescent="0.3">
      <c r="A132" s="1">
        <f t="shared" si="55"/>
        <v>0</v>
      </c>
      <c r="B132" s="1">
        <v>131</v>
      </c>
      <c r="C132" s="4">
        <f>'n=50'!$H$522</f>
        <v>4.2999999999999997E-2</v>
      </c>
      <c r="D132" s="17">
        <v>0.02</v>
      </c>
      <c r="E132" s="4">
        <f t="shared" si="56"/>
        <v>0</v>
      </c>
      <c r="F132" s="4">
        <f t="shared" si="57"/>
        <v>0</v>
      </c>
      <c r="G132" s="1">
        <f t="shared" si="58"/>
        <v>1</v>
      </c>
      <c r="H132" s="1">
        <f t="shared" si="59"/>
        <v>1</v>
      </c>
      <c r="I132" s="6">
        <v>12</v>
      </c>
      <c r="J132" s="1">
        <f>'n=50'!$M$522</f>
        <v>12</v>
      </c>
      <c r="K132" s="6">
        <v>12</v>
      </c>
      <c r="T132" s="1">
        <v>131</v>
      </c>
      <c r="U132" s="3">
        <f>'n=100'!$H$522</f>
        <v>1.097</v>
      </c>
      <c r="V132" s="17">
        <v>300.10000000000002</v>
      </c>
      <c r="W132" s="4">
        <f t="shared" si="60"/>
        <v>0</v>
      </c>
      <c r="X132" s="4">
        <f t="shared" si="61"/>
        <v>0</v>
      </c>
      <c r="Y132" s="1">
        <f t="shared" si="62"/>
        <v>1</v>
      </c>
      <c r="Z132" s="1">
        <f t="shared" si="63"/>
        <v>1</v>
      </c>
      <c r="AA132" s="6">
        <v>52</v>
      </c>
      <c r="AB132" s="1">
        <f>'n=100'!$M$522</f>
        <v>52</v>
      </c>
      <c r="AC132" s="6">
        <v>52</v>
      </c>
      <c r="AD132" s="6"/>
      <c r="AE132" s="6"/>
      <c r="AF132" s="6"/>
      <c r="AG132" s="6"/>
      <c r="AH132" s="6"/>
      <c r="AI132" s="6"/>
      <c r="AJ132" s="6"/>
      <c r="AL132" s="1">
        <v>131</v>
      </c>
      <c r="AM132" s="4">
        <f>'n=1000'!$H$522</f>
        <v>253.25899999999999</v>
      </c>
      <c r="AN132" s="17">
        <v>5.38</v>
      </c>
      <c r="AO132" s="4">
        <f t="shared" si="64"/>
        <v>0</v>
      </c>
      <c r="AP132" s="4">
        <f t="shared" si="65"/>
        <v>0</v>
      </c>
      <c r="AQ132" s="1">
        <f t="shared" si="66"/>
        <v>1</v>
      </c>
      <c r="AR132" s="1">
        <f t="shared" si="67"/>
        <v>1</v>
      </c>
      <c r="AS132" s="6">
        <v>220</v>
      </c>
      <c r="AT132" s="1">
        <f>'n=1000'!$M$522</f>
        <v>220</v>
      </c>
      <c r="AU132" s="6">
        <v>220</v>
      </c>
    </row>
    <row r="133" spans="1:47" x14ac:dyDescent="0.3">
      <c r="A133" s="1">
        <f t="shared" si="55"/>
        <v>0</v>
      </c>
      <c r="B133" s="1">
        <v>132</v>
      </c>
      <c r="C133" s="4">
        <f>'n=50'!$H$526</f>
        <v>6.2E-2</v>
      </c>
      <c r="D133" s="17">
        <v>300.02</v>
      </c>
      <c r="E133" s="4">
        <f t="shared" si="56"/>
        <v>0</v>
      </c>
      <c r="F133" s="4">
        <f t="shared" si="57"/>
        <v>0</v>
      </c>
      <c r="G133" s="1">
        <f t="shared" si="58"/>
        <v>1</v>
      </c>
      <c r="H133" s="1">
        <f t="shared" si="59"/>
        <v>1</v>
      </c>
      <c r="I133" s="6">
        <v>14</v>
      </c>
      <c r="J133" s="1">
        <f>'n=50'!$M$526</f>
        <v>14</v>
      </c>
      <c r="K133" s="6">
        <v>14</v>
      </c>
      <c r="T133" s="1">
        <v>132</v>
      </c>
      <c r="U133" s="3">
        <f>'n=100'!$H$526</f>
        <v>0.92600000000000005</v>
      </c>
      <c r="V133" s="17">
        <v>300.08999999999997</v>
      </c>
      <c r="W133" s="4">
        <f t="shared" si="60"/>
        <v>0</v>
      </c>
      <c r="X133" s="4">
        <f t="shared" si="61"/>
        <v>0</v>
      </c>
      <c r="Y133" s="1">
        <f t="shared" si="62"/>
        <v>1</v>
      </c>
      <c r="Z133" s="1">
        <f t="shared" si="63"/>
        <v>1</v>
      </c>
      <c r="AA133" s="6">
        <v>58</v>
      </c>
      <c r="AB133" s="1">
        <f>'n=100'!$M$526</f>
        <v>58</v>
      </c>
      <c r="AC133" s="6">
        <v>58</v>
      </c>
      <c r="AD133" s="6"/>
      <c r="AE133" s="6"/>
      <c r="AF133" s="6"/>
      <c r="AG133" s="6"/>
      <c r="AH133" s="6"/>
      <c r="AI133" s="6"/>
      <c r="AJ133" s="6"/>
      <c r="AL133" s="1">
        <v>132</v>
      </c>
      <c r="AM133" s="4">
        <f>'n=1000'!$H$526</f>
        <v>297.89300000000003</v>
      </c>
      <c r="AN133" s="17">
        <v>301.52999999999997</v>
      </c>
      <c r="AO133" s="4">
        <f t="shared" si="64"/>
        <v>0</v>
      </c>
      <c r="AP133" s="4">
        <f t="shared" si="65"/>
        <v>0.46728971962616817</v>
      </c>
      <c r="AQ133" s="1">
        <f t="shared" si="66"/>
        <v>1</v>
      </c>
      <c r="AR133" s="1">
        <f t="shared" si="67"/>
        <v>0</v>
      </c>
      <c r="AS133" s="6">
        <v>214</v>
      </c>
      <c r="AT133" s="1">
        <f>'n=1000'!$M$526</f>
        <v>214</v>
      </c>
      <c r="AU133" s="6">
        <v>215</v>
      </c>
    </row>
    <row r="134" spans="1:47" x14ac:dyDescent="0.3">
      <c r="A134" s="1">
        <f t="shared" si="55"/>
        <v>0</v>
      </c>
      <c r="B134" s="1">
        <v>133</v>
      </c>
      <c r="C134" s="4">
        <f>'n=50'!$H$530</f>
        <v>5.5E-2</v>
      </c>
      <c r="D134" s="17">
        <v>0.04</v>
      </c>
      <c r="E134" s="4">
        <f t="shared" si="56"/>
        <v>0</v>
      </c>
      <c r="F134" s="4">
        <f t="shared" si="57"/>
        <v>0</v>
      </c>
      <c r="G134" s="1">
        <f t="shared" si="58"/>
        <v>1</v>
      </c>
      <c r="H134" s="1">
        <f t="shared" si="59"/>
        <v>1</v>
      </c>
      <c r="I134" s="6">
        <v>13</v>
      </c>
      <c r="J134" s="1">
        <f>'n=50'!$M$530</f>
        <v>13</v>
      </c>
      <c r="K134" s="6">
        <v>13</v>
      </c>
      <c r="T134" s="1">
        <v>133</v>
      </c>
      <c r="U134" s="3">
        <f>'n=100'!$H$530</f>
        <v>1.1459999999999999</v>
      </c>
      <c r="V134" s="17">
        <v>300.10000000000002</v>
      </c>
      <c r="W134" s="4">
        <f t="shared" si="60"/>
        <v>0</v>
      </c>
      <c r="X134" s="4">
        <f t="shared" si="61"/>
        <v>0</v>
      </c>
      <c r="Y134" s="1">
        <f t="shared" si="62"/>
        <v>1</v>
      </c>
      <c r="Z134" s="1">
        <f t="shared" si="63"/>
        <v>1</v>
      </c>
      <c r="AA134" s="6">
        <v>54</v>
      </c>
      <c r="AB134" s="1">
        <f>'n=100'!$M$530</f>
        <v>54</v>
      </c>
      <c r="AC134" s="6">
        <v>54</v>
      </c>
      <c r="AD134" s="6"/>
      <c r="AE134" s="6"/>
      <c r="AF134" s="6"/>
      <c r="AG134" s="6"/>
      <c r="AH134" s="6"/>
      <c r="AI134" s="6"/>
      <c r="AJ134" s="6"/>
      <c r="AL134" s="1">
        <v>133</v>
      </c>
      <c r="AM134" s="4">
        <f>'n=1000'!$H$530</f>
        <v>245.52799999999999</v>
      </c>
      <c r="AN134" s="17">
        <v>301.38</v>
      </c>
      <c r="AO134" s="4">
        <f t="shared" si="64"/>
        <v>0</v>
      </c>
      <c r="AP134" s="4">
        <f t="shared" si="65"/>
        <v>0.44247787610619471</v>
      </c>
      <c r="AQ134" s="1">
        <f t="shared" si="66"/>
        <v>1</v>
      </c>
      <c r="AR134" s="1">
        <f t="shared" si="67"/>
        <v>0</v>
      </c>
      <c r="AS134" s="6">
        <v>226</v>
      </c>
      <c r="AT134" s="1">
        <f>'n=1000'!$M$530</f>
        <v>226</v>
      </c>
      <c r="AU134" s="6">
        <v>227</v>
      </c>
    </row>
    <row r="135" spans="1:47" x14ac:dyDescent="0.3">
      <c r="A135" s="1">
        <f t="shared" si="55"/>
        <v>0</v>
      </c>
      <c r="B135" s="1">
        <v>134</v>
      </c>
      <c r="C135" s="4">
        <f>'n=50'!$H$534</f>
        <v>0.26999999999999996</v>
      </c>
      <c r="D135" s="17">
        <v>300.02</v>
      </c>
      <c r="E135" s="4">
        <f t="shared" si="56"/>
        <v>0</v>
      </c>
      <c r="F135" s="4">
        <f t="shared" si="57"/>
        <v>0</v>
      </c>
      <c r="G135" s="1">
        <f t="shared" si="58"/>
        <v>1</v>
      </c>
      <c r="H135" s="1">
        <f t="shared" si="59"/>
        <v>1</v>
      </c>
      <c r="I135" s="6">
        <v>15</v>
      </c>
      <c r="J135" s="1">
        <f>'n=50'!$M$534</f>
        <v>15</v>
      </c>
      <c r="K135" s="6">
        <v>15</v>
      </c>
      <c r="T135" s="1">
        <v>134</v>
      </c>
      <c r="U135" s="3">
        <f>'n=100'!$H$534</f>
        <v>1.0009999999999999</v>
      </c>
      <c r="V135" s="17">
        <v>300.08</v>
      </c>
      <c r="W135" s="4">
        <f t="shared" si="60"/>
        <v>0</v>
      </c>
      <c r="X135" s="4">
        <f t="shared" si="61"/>
        <v>0</v>
      </c>
      <c r="Y135" s="1">
        <f t="shared" si="62"/>
        <v>1</v>
      </c>
      <c r="Z135" s="1">
        <f t="shared" si="63"/>
        <v>1</v>
      </c>
      <c r="AA135" s="6">
        <v>54</v>
      </c>
      <c r="AB135" s="1">
        <f>'n=100'!$M$534</f>
        <v>54</v>
      </c>
      <c r="AC135" s="6">
        <v>54</v>
      </c>
      <c r="AD135" s="6"/>
      <c r="AE135" s="6"/>
      <c r="AF135" s="6"/>
      <c r="AG135" s="6"/>
      <c r="AH135" s="6"/>
      <c r="AI135" s="6"/>
      <c r="AJ135" s="6"/>
      <c r="AL135" s="1">
        <v>134</v>
      </c>
      <c r="AM135" s="4">
        <f>'n=1000'!$H$534</f>
        <v>296.30200000000002</v>
      </c>
      <c r="AN135" s="17">
        <v>301.52999999999997</v>
      </c>
      <c r="AO135" s="4">
        <f t="shared" si="64"/>
        <v>0</v>
      </c>
      <c r="AP135" s="4">
        <f t="shared" si="65"/>
        <v>0.46511627906976744</v>
      </c>
      <c r="AQ135" s="1">
        <f t="shared" si="66"/>
        <v>1</v>
      </c>
      <c r="AR135" s="1">
        <f t="shared" si="67"/>
        <v>0</v>
      </c>
      <c r="AS135" s="6">
        <v>215</v>
      </c>
      <c r="AT135" s="1">
        <f>'n=1000'!$M$534</f>
        <v>215</v>
      </c>
      <c r="AU135" s="6">
        <v>216</v>
      </c>
    </row>
    <row r="136" spans="1:47" x14ac:dyDescent="0.3">
      <c r="A136" s="1">
        <f t="shared" si="55"/>
        <v>0</v>
      </c>
      <c r="B136" s="1">
        <v>135</v>
      </c>
      <c r="C136" s="4">
        <f>'n=50'!$H$538</f>
        <v>0.105</v>
      </c>
      <c r="D136" s="17">
        <v>300.02</v>
      </c>
      <c r="E136" s="4">
        <f t="shared" si="56"/>
        <v>0</v>
      </c>
      <c r="F136" s="4">
        <f t="shared" si="57"/>
        <v>0</v>
      </c>
      <c r="G136" s="1">
        <f t="shared" si="58"/>
        <v>1</v>
      </c>
      <c r="H136" s="1">
        <f t="shared" si="59"/>
        <v>1</v>
      </c>
      <c r="I136" s="6">
        <v>14</v>
      </c>
      <c r="J136" s="1">
        <f>'n=50'!$M$538</f>
        <v>14</v>
      </c>
      <c r="K136" s="6">
        <v>14</v>
      </c>
      <c r="T136" s="1">
        <v>135</v>
      </c>
      <c r="U136" s="3">
        <f>'n=100'!$H$538</f>
        <v>2.1960000000000002</v>
      </c>
      <c r="V136" s="17">
        <v>300.08999999999997</v>
      </c>
      <c r="W136" s="4">
        <f t="shared" si="60"/>
        <v>0</v>
      </c>
      <c r="X136" s="4">
        <f t="shared" si="61"/>
        <v>0</v>
      </c>
      <c r="Y136" s="1">
        <f t="shared" si="62"/>
        <v>1</v>
      </c>
      <c r="Z136" s="1">
        <f t="shared" si="63"/>
        <v>1</v>
      </c>
      <c r="AA136" s="6">
        <v>55</v>
      </c>
      <c r="AB136" s="1">
        <f>'n=100'!$M$538</f>
        <v>55</v>
      </c>
      <c r="AC136" s="6">
        <v>55</v>
      </c>
      <c r="AD136" s="6"/>
      <c r="AE136" s="6"/>
      <c r="AF136" s="6"/>
      <c r="AG136" s="6"/>
      <c r="AH136" s="6"/>
      <c r="AI136" s="6"/>
      <c r="AJ136" s="6"/>
      <c r="AL136" s="1">
        <v>135</v>
      </c>
      <c r="AM136" s="4">
        <f>'n=1000'!$H$538</f>
        <v>283.00299999999999</v>
      </c>
      <c r="AN136" s="17">
        <v>301.52999999999997</v>
      </c>
      <c r="AO136" s="4">
        <f t="shared" si="64"/>
        <v>0</v>
      </c>
      <c r="AP136" s="4">
        <f t="shared" si="65"/>
        <v>0.44444444444444442</v>
      </c>
      <c r="AQ136" s="1">
        <f t="shared" si="66"/>
        <v>1</v>
      </c>
      <c r="AR136" s="1">
        <f t="shared" si="67"/>
        <v>0</v>
      </c>
      <c r="AS136" s="6">
        <v>225</v>
      </c>
      <c r="AT136" s="1">
        <f>'n=1000'!$M$538</f>
        <v>225</v>
      </c>
      <c r="AU136" s="6">
        <v>226</v>
      </c>
    </row>
    <row r="137" spans="1:47" x14ac:dyDescent="0.3">
      <c r="A137" s="1">
        <f t="shared" si="55"/>
        <v>0</v>
      </c>
      <c r="B137" s="1">
        <v>136</v>
      </c>
      <c r="C137" s="4">
        <f>'n=50'!$H$542</f>
        <v>4.9000000000000002E-2</v>
      </c>
      <c r="D137" s="17">
        <v>0.02</v>
      </c>
      <c r="E137" s="4">
        <f t="shared" si="56"/>
        <v>0</v>
      </c>
      <c r="F137" s="4">
        <f t="shared" si="57"/>
        <v>0</v>
      </c>
      <c r="G137" s="1">
        <f t="shared" si="58"/>
        <v>1</v>
      </c>
      <c r="H137" s="1">
        <f t="shared" si="59"/>
        <v>1</v>
      </c>
      <c r="I137" s="6">
        <v>12</v>
      </c>
      <c r="J137" s="1">
        <f>'n=50'!$M$542</f>
        <v>12</v>
      </c>
      <c r="K137" s="6">
        <v>12</v>
      </c>
      <c r="T137" s="1">
        <v>136</v>
      </c>
      <c r="U137" s="3">
        <f>'n=100'!$H$542</f>
        <v>2.4359999999999999</v>
      </c>
      <c r="V137" s="17">
        <v>300.08999999999997</v>
      </c>
      <c r="W137" s="4">
        <f t="shared" si="60"/>
        <v>0</v>
      </c>
      <c r="X137" s="4">
        <f t="shared" si="61"/>
        <v>0</v>
      </c>
      <c r="Y137" s="1">
        <f t="shared" si="62"/>
        <v>1</v>
      </c>
      <c r="Z137" s="1">
        <f t="shared" si="63"/>
        <v>1</v>
      </c>
      <c r="AA137" s="6">
        <v>52</v>
      </c>
      <c r="AB137" s="1">
        <f>'n=100'!$M$542</f>
        <v>52</v>
      </c>
      <c r="AC137" s="6">
        <v>52</v>
      </c>
      <c r="AD137" s="6"/>
      <c r="AE137" s="6"/>
      <c r="AF137" s="6"/>
      <c r="AG137" s="6"/>
      <c r="AH137" s="6"/>
      <c r="AI137" s="6"/>
      <c r="AJ137" s="6"/>
      <c r="AL137" s="1">
        <v>136</v>
      </c>
      <c r="AM137" s="4">
        <f>'n=1000'!$H$542</f>
        <v>250.786</v>
      </c>
      <c r="AN137" s="17">
        <v>93.13</v>
      </c>
      <c r="AO137" s="4">
        <f t="shared" si="64"/>
        <v>0</v>
      </c>
      <c r="AP137" s="4">
        <f t="shared" si="65"/>
        <v>0</v>
      </c>
      <c r="AQ137" s="1">
        <f t="shared" si="66"/>
        <v>1</v>
      </c>
      <c r="AR137" s="1">
        <f t="shared" si="67"/>
        <v>1</v>
      </c>
      <c r="AS137" s="6">
        <v>228</v>
      </c>
      <c r="AT137" s="1">
        <f>'n=1000'!$M$542</f>
        <v>228</v>
      </c>
      <c r="AU137" s="6">
        <v>228</v>
      </c>
    </row>
    <row r="138" spans="1:47" x14ac:dyDescent="0.3">
      <c r="A138" s="1">
        <f t="shared" si="55"/>
        <v>0</v>
      </c>
      <c r="B138" s="1">
        <v>137</v>
      </c>
      <c r="C138" s="4">
        <f>'n=50'!$H$546</f>
        <v>4.7E-2</v>
      </c>
      <c r="D138" s="17">
        <v>0.05</v>
      </c>
      <c r="E138" s="4">
        <f t="shared" si="56"/>
        <v>0</v>
      </c>
      <c r="F138" s="4">
        <f t="shared" si="57"/>
        <v>0</v>
      </c>
      <c r="G138" s="1">
        <f t="shared" si="58"/>
        <v>1</v>
      </c>
      <c r="H138" s="1">
        <f t="shared" si="59"/>
        <v>1</v>
      </c>
      <c r="I138" s="6">
        <v>13</v>
      </c>
      <c r="J138" s="1">
        <f>'n=50'!$M$546</f>
        <v>13</v>
      </c>
      <c r="K138" s="6">
        <v>13</v>
      </c>
      <c r="T138" s="1">
        <v>137</v>
      </c>
      <c r="U138" s="3">
        <f>'n=100'!$H$546</f>
        <v>2.6680000000000001</v>
      </c>
      <c r="V138" s="17">
        <v>300.08</v>
      </c>
      <c r="W138" s="4">
        <f t="shared" si="60"/>
        <v>1.8867924528301887</v>
      </c>
      <c r="X138" s="4">
        <f t="shared" si="61"/>
        <v>0</v>
      </c>
      <c r="Y138" s="1">
        <f t="shared" si="62"/>
        <v>0</v>
      </c>
      <c r="Z138" s="1">
        <f t="shared" si="63"/>
        <v>1</v>
      </c>
      <c r="AA138" s="6">
        <v>53</v>
      </c>
      <c r="AB138" s="1">
        <f>'n=100'!$M$546</f>
        <v>54</v>
      </c>
      <c r="AC138" s="6">
        <v>53</v>
      </c>
      <c r="AD138" s="6"/>
      <c r="AE138" s="6"/>
      <c r="AF138" s="6"/>
      <c r="AG138" s="6"/>
      <c r="AH138" s="6"/>
      <c r="AI138" s="6"/>
      <c r="AJ138" s="6"/>
      <c r="AL138" s="1">
        <v>137</v>
      </c>
      <c r="AM138" s="4">
        <f>'n=1000'!$H$546</f>
        <v>266.529</v>
      </c>
      <c r="AN138" s="17">
        <v>18.04</v>
      </c>
      <c r="AO138" s="4">
        <f t="shared" si="64"/>
        <v>0</v>
      </c>
      <c r="AP138" s="4">
        <f t="shared" si="65"/>
        <v>0</v>
      </c>
      <c r="AQ138" s="1">
        <f t="shared" si="66"/>
        <v>1</v>
      </c>
      <c r="AR138" s="1">
        <f t="shared" si="67"/>
        <v>1</v>
      </c>
      <c r="AS138" s="6">
        <v>213</v>
      </c>
      <c r="AT138" s="1">
        <f>'n=1000'!$M$546</f>
        <v>213</v>
      </c>
      <c r="AU138" s="6">
        <v>213</v>
      </c>
    </row>
    <row r="139" spans="1:47" x14ac:dyDescent="0.3">
      <c r="A139" s="1">
        <f t="shared" si="55"/>
        <v>0</v>
      </c>
      <c r="B139" s="1">
        <v>138</v>
      </c>
      <c r="C139" s="4">
        <f>'n=50'!$H$550</f>
        <v>4.8000000000000001E-2</v>
      </c>
      <c r="D139" s="17">
        <v>300.01</v>
      </c>
      <c r="E139" s="4">
        <f t="shared" si="56"/>
        <v>0</v>
      </c>
      <c r="F139" s="4">
        <f t="shared" si="57"/>
        <v>0</v>
      </c>
      <c r="G139" s="1">
        <f t="shared" si="58"/>
        <v>1</v>
      </c>
      <c r="H139" s="1">
        <f t="shared" si="59"/>
        <v>1</v>
      </c>
      <c r="I139" s="6">
        <v>13</v>
      </c>
      <c r="J139" s="1">
        <f>'n=50'!$M$550</f>
        <v>13</v>
      </c>
      <c r="K139" s="6">
        <v>13</v>
      </c>
      <c r="T139" s="1">
        <v>138</v>
      </c>
      <c r="U139" s="3">
        <f>'n=100'!$H$550</f>
        <v>1.044</v>
      </c>
      <c r="V139" s="17">
        <v>0.22</v>
      </c>
      <c r="W139" s="4">
        <f t="shared" si="60"/>
        <v>0</v>
      </c>
      <c r="X139" s="4">
        <f t="shared" si="61"/>
        <v>0</v>
      </c>
      <c r="Y139" s="1">
        <f t="shared" si="62"/>
        <v>1</v>
      </c>
      <c r="Z139" s="1">
        <f t="shared" si="63"/>
        <v>1</v>
      </c>
      <c r="AA139" s="6">
        <v>56</v>
      </c>
      <c r="AB139" s="1">
        <f>'n=100'!$M$550</f>
        <v>56</v>
      </c>
      <c r="AC139" s="6">
        <v>56</v>
      </c>
      <c r="AD139" s="6"/>
      <c r="AE139" s="6"/>
      <c r="AF139" s="6"/>
      <c r="AG139" s="6"/>
      <c r="AH139" s="6"/>
      <c r="AI139" s="6"/>
      <c r="AJ139" s="6"/>
      <c r="AL139" s="1">
        <v>138</v>
      </c>
      <c r="AM139" s="4">
        <f>'n=1000'!$H$550</f>
        <v>249.97399999999999</v>
      </c>
      <c r="AN139" s="17">
        <v>129.75</v>
      </c>
      <c r="AO139" s="4">
        <f t="shared" si="64"/>
        <v>0</v>
      </c>
      <c r="AP139" s="4">
        <f t="shared" si="65"/>
        <v>0</v>
      </c>
      <c r="AQ139" s="1">
        <f t="shared" si="66"/>
        <v>1</v>
      </c>
      <c r="AR139" s="1">
        <f t="shared" si="67"/>
        <v>1</v>
      </c>
      <c r="AS139" s="6">
        <v>221</v>
      </c>
      <c r="AT139" s="1">
        <f>'n=1000'!$M$550</f>
        <v>221</v>
      </c>
      <c r="AU139" s="6">
        <v>221</v>
      </c>
    </row>
    <row r="140" spans="1:47" x14ac:dyDescent="0.3">
      <c r="A140" s="1">
        <f t="shared" si="55"/>
        <v>0</v>
      </c>
      <c r="B140" s="1">
        <v>139</v>
      </c>
      <c r="C140" s="4">
        <f>'n=50'!$H$554</f>
        <v>6.4000000000000001E-2</v>
      </c>
      <c r="D140" s="17">
        <v>300.02</v>
      </c>
      <c r="E140" s="4">
        <f t="shared" si="56"/>
        <v>0</v>
      </c>
      <c r="F140" s="4">
        <f t="shared" si="57"/>
        <v>0</v>
      </c>
      <c r="G140" s="1">
        <f t="shared" si="58"/>
        <v>1</v>
      </c>
      <c r="H140" s="1">
        <f t="shared" si="59"/>
        <v>1</v>
      </c>
      <c r="I140" s="6">
        <v>13</v>
      </c>
      <c r="J140" s="1">
        <f>'n=50'!$M$554</f>
        <v>13</v>
      </c>
      <c r="K140" s="6">
        <v>13</v>
      </c>
      <c r="T140" s="1">
        <v>139</v>
      </c>
      <c r="U140" s="3">
        <f>'n=100'!$H$554</f>
        <v>1.3420000000000001</v>
      </c>
      <c r="V140" s="17">
        <v>1.71</v>
      </c>
      <c r="W140" s="4">
        <f t="shared" si="60"/>
        <v>0</v>
      </c>
      <c r="X140" s="4">
        <f t="shared" si="61"/>
        <v>0</v>
      </c>
      <c r="Y140" s="1">
        <f t="shared" si="62"/>
        <v>1</v>
      </c>
      <c r="Z140" s="1">
        <f t="shared" si="63"/>
        <v>1</v>
      </c>
      <c r="AA140" s="6">
        <v>51</v>
      </c>
      <c r="AB140" s="1">
        <f>'n=100'!$M$554</f>
        <v>51</v>
      </c>
      <c r="AC140" s="6">
        <v>51</v>
      </c>
      <c r="AD140" s="6"/>
      <c r="AE140" s="6"/>
      <c r="AF140" s="6"/>
      <c r="AG140" s="6"/>
      <c r="AH140" s="6"/>
      <c r="AI140" s="6"/>
      <c r="AJ140" s="6"/>
      <c r="AL140" s="1">
        <v>139</v>
      </c>
      <c r="AM140" s="4">
        <f>'n=1000'!$H$554</f>
        <v>260.44400000000002</v>
      </c>
      <c r="AN140" s="17">
        <v>301.57</v>
      </c>
      <c r="AO140" s="4">
        <f t="shared" si="64"/>
        <v>0</v>
      </c>
      <c r="AP140" s="4">
        <f t="shared" si="65"/>
        <v>0.4464285714285714</v>
      </c>
      <c r="AQ140" s="1">
        <f t="shared" si="66"/>
        <v>1</v>
      </c>
      <c r="AR140" s="1">
        <f t="shared" si="67"/>
        <v>0</v>
      </c>
      <c r="AS140" s="6">
        <v>224</v>
      </c>
      <c r="AT140" s="1">
        <f>'n=1000'!$M$554</f>
        <v>224</v>
      </c>
      <c r="AU140" s="6">
        <v>225</v>
      </c>
    </row>
    <row r="141" spans="1:47" x14ac:dyDescent="0.3">
      <c r="A141" s="1">
        <f t="shared" si="55"/>
        <v>0</v>
      </c>
      <c r="B141" s="1">
        <v>140</v>
      </c>
      <c r="C141" s="4">
        <f>'n=50'!$H$558</f>
        <v>5.5E-2</v>
      </c>
      <c r="D141" s="17">
        <v>300.01</v>
      </c>
      <c r="E141" s="4">
        <f t="shared" si="56"/>
        <v>0</v>
      </c>
      <c r="F141" s="4">
        <f t="shared" si="57"/>
        <v>0</v>
      </c>
      <c r="G141" s="1">
        <f t="shared" si="58"/>
        <v>1</v>
      </c>
      <c r="H141" s="1">
        <f t="shared" si="59"/>
        <v>1</v>
      </c>
      <c r="I141" s="6">
        <v>14</v>
      </c>
      <c r="J141" s="1">
        <f>'n=50'!$M$558</f>
        <v>14</v>
      </c>
      <c r="K141" s="6">
        <v>14</v>
      </c>
      <c r="T141" s="1">
        <v>140</v>
      </c>
      <c r="U141" s="3">
        <f>'n=100'!$H$558</f>
        <v>1.0049999999999999</v>
      </c>
      <c r="V141" s="17">
        <v>300.11</v>
      </c>
      <c r="W141" s="4">
        <f t="shared" si="60"/>
        <v>0</v>
      </c>
      <c r="X141" s="4">
        <f t="shared" si="61"/>
        <v>0</v>
      </c>
      <c r="Y141" s="1">
        <f t="shared" si="62"/>
        <v>1</v>
      </c>
      <c r="Z141" s="1">
        <f t="shared" si="63"/>
        <v>1</v>
      </c>
      <c r="AA141" s="6">
        <v>55</v>
      </c>
      <c r="AB141" s="1">
        <f>'n=100'!$M$558</f>
        <v>55</v>
      </c>
      <c r="AC141" s="6">
        <v>55</v>
      </c>
      <c r="AD141" s="6"/>
      <c r="AE141" s="6"/>
      <c r="AF141" s="6"/>
      <c r="AG141" s="6"/>
      <c r="AH141" s="6"/>
      <c r="AI141" s="6"/>
      <c r="AJ141" s="6"/>
      <c r="AL141" s="1">
        <v>140</v>
      </c>
      <c r="AM141" s="4">
        <f>'n=1000'!$H$558</f>
        <v>254.27699999999999</v>
      </c>
      <c r="AN141" s="17">
        <v>11.21</v>
      </c>
      <c r="AO141" s="4">
        <f t="shared" si="64"/>
        <v>0</v>
      </c>
      <c r="AP141" s="4">
        <f t="shared" si="65"/>
        <v>0</v>
      </c>
      <c r="AQ141" s="1">
        <f t="shared" si="66"/>
        <v>1</v>
      </c>
      <c r="AR141" s="1">
        <f t="shared" si="67"/>
        <v>1</v>
      </c>
      <c r="AS141" s="6">
        <v>226</v>
      </c>
      <c r="AT141" s="1">
        <f>'n=1000'!$M$558</f>
        <v>226</v>
      </c>
      <c r="AU141" s="6">
        <v>226</v>
      </c>
    </row>
    <row r="142" spans="1:47" x14ac:dyDescent="0.3">
      <c r="A142" s="1">
        <f t="shared" si="55"/>
        <v>0</v>
      </c>
      <c r="B142" s="1">
        <v>141</v>
      </c>
      <c r="C142" s="4">
        <f>'n=50'!$H$562</f>
        <v>4.2000000000000003E-2</v>
      </c>
      <c r="D142" s="17">
        <v>300.01</v>
      </c>
      <c r="E142" s="4">
        <f t="shared" si="56"/>
        <v>0</v>
      </c>
      <c r="F142" s="4">
        <f t="shared" si="57"/>
        <v>0</v>
      </c>
      <c r="G142" s="1">
        <f t="shared" si="58"/>
        <v>1</v>
      </c>
      <c r="H142" s="1">
        <f t="shared" si="59"/>
        <v>1</v>
      </c>
      <c r="I142" s="6">
        <v>14</v>
      </c>
      <c r="J142" s="1">
        <f>'n=50'!$M$562</f>
        <v>14</v>
      </c>
      <c r="K142" s="6">
        <v>14</v>
      </c>
      <c r="T142" s="1">
        <v>141</v>
      </c>
      <c r="U142" s="3">
        <f>'n=100'!$H$562</f>
        <v>2.9169999999999998</v>
      </c>
      <c r="V142" s="17">
        <v>300.08</v>
      </c>
      <c r="W142" s="4">
        <f t="shared" si="60"/>
        <v>0</v>
      </c>
      <c r="X142" s="4">
        <f t="shared" si="61"/>
        <v>0</v>
      </c>
      <c r="Y142" s="1">
        <f t="shared" si="62"/>
        <v>1</v>
      </c>
      <c r="Z142" s="1">
        <f t="shared" si="63"/>
        <v>1</v>
      </c>
      <c r="AA142" s="6">
        <v>51</v>
      </c>
      <c r="AB142" s="1">
        <f>'n=100'!$M$562</f>
        <v>51</v>
      </c>
      <c r="AC142" s="6">
        <v>51</v>
      </c>
      <c r="AD142" s="6"/>
      <c r="AE142" s="6"/>
      <c r="AF142" s="6"/>
      <c r="AG142" s="6"/>
      <c r="AH142" s="6"/>
      <c r="AI142" s="6"/>
      <c r="AJ142" s="6"/>
      <c r="AL142" s="1">
        <v>141</v>
      </c>
      <c r="AM142" s="4">
        <f>'n=1000'!$H$562</f>
        <v>263.36099999999999</v>
      </c>
      <c r="AN142" s="17">
        <v>301.63</v>
      </c>
      <c r="AO142" s="4">
        <f t="shared" si="64"/>
        <v>0</v>
      </c>
      <c r="AP142" s="4">
        <f t="shared" si="65"/>
        <v>0.46511627906976744</v>
      </c>
      <c r="AQ142" s="1">
        <f t="shared" si="66"/>
        <v>1</v>
      </c>
      <c r="AR142" s="1">
        <f t="shared" si="67"/>
        <v>0</v>
      </c>
      <c r="AS142" s="6">
        <v>215</v>
      </c>
      <c r="AT142" s="1">
        <f>'n=1000'!$M$562</f>
        <v>215</v>
      </c>
      <c r="AU142" s="6">
        <v>216</v>
      </c>
    </row>
    <row r="143" spans="1:47" x14ac:dyDescent="0.3">
      <c r="A143" s="1">
        <f t="shared" si="55"/>
        <v>0</v>
      </c>
      <c r="B143" s="1">
        <v>142</v>
      </c>
      <c r="C143" s="4">
        <f>'n=50'!$H$566</f>
        <v>7.1000000000000008E-2</v>
      </c>
      <c r="D143" s="17">
        <v>300.01</v>
      </c>
      <c r="E143" s="4">
        <f t="shared" si="56"/>
        <v>0</v>
      </c>
      <c r="F143" s="4">
        <f t="shared" si="57"/>
        <v>0</v>
      </c>
      <c r="G143" s="1">
        <f t="shared" si="58"/>
        <v>1</v>
      </c>
      <c r="H143" s="1">
        <f t="shared" si="59"/>
        <v>1</v>
      </c>
      <c r="I143" s="6">
        <v>13</v>
      </c>
      <c r="J143" s="1">
        <f>'n=50'!$M$566</f>
        <v>13</v>
      </c>
      <c r="K143" s="6">
        <v>13</v>
      </c>
      <c r="T143" s="1">
        <v>142</v>
      </c>
      <c r="U143" s="3">
        <f>'n=100'!$H$566</f>
        <v>0.88900000000000001</v>
      </c>
      <c r="V143" s="17">
        <v>300.08999999999997</v>
      </c>
      <c r="W143" s="4">
        <f t="shared" si="60"/>
        <v>0</v>
      </c>
      <c r="X143" s="4">
        <f t="shared" si="61"/>
        <v>0</v>
      </c>
      <c r="Y143" s="1">
        <f t="shared" si="62"/>
        <v>1</v>
      </c>
      <c r="Z143" s="1">
        <f t="shared" si="63"/>
        <v>1</v>
      </c>
      <c r="AA143" s="6">
        <v>54</v>
      </c>
      <c r="AB143" s="1">
        <f>'n=100'!$M$566</f>
        <v>54</v>
      </c>
      <c r="AC143" s="6">
        <v>54</v>
      </c>
      <c r="AD143" s="6"/>
      <c r="AE143" s="6"/>
      <c r="AF143" s="6"/>
      <c r="AG143" s="6"/>
      <c r="AH143" s="6"/>
      <c r="AI143" s="6"/>
      <c r="AJ143" s="6"/>
      <c r="AL143" s="1">
        <v>142</v>
      </c>
      <c r="AM143" s="4">
        <f>'n=1000'!$H$566</f>
        <v>274.07</v>
      </c>
      <c r="AN143" s="17">
        <v>301.68</v>
      </c>
      <c r="AO143" s="4">
        <f t="shared" si="64"/>
        <v>0</v>
      </c>
      <c r="AP143" s="4">
        <f t="shared" si="65"/>
        <v>0.45454545454545453</v>
      </c>
      <c r="AQ143" s="1">
        <f t="shared" si="66"/>
        <v>1</v>
      </c>
      <c r="AR143" s="1">
        <f t="shared" si="67"/>
        <v>0</v>
      </c>
      <c r="AS143" s="6">
        <v>220</v>
      </c>
      <c r="AT143" s="1">
        <f>'n=1000'!$M$566</f>
        <v>220</v>
      </c>
      <c r="AU143" s="6">
        <v>221</v>
      </c>
    </row>
    <row r="144" spans="1:47" x14ac:dyDescent="0.3">
      <c r="A144" s="1">
        <f t="shared" si="55"/>
        <v>0</v>
      </c>
      <c r="B144" s="1">
        <v>143</v>
      </c>
      <c r="C144" s="4">
        <f>'n=50'!$H$570</f>
        <v>6.5000000000000002E-2</v>
      </c>
      <c r="D144" s="17">
        <v>300.01</v>
      </c>
      <c r="E144" s="4">
        <f t="shared" si="56"/>
        <v>0</v>
      </c>
      <c r="F144" s="4">
        <f t="shared" si="57"/>
        <v>0</v>
      </c>
      <c r="G144" s="1">
        <f t="shared" si="58"/>
        <v>1</v>
      </c>
      <c r="H144" s="1">
        <f t="shared" si="59"/>
        <v>1</v>
      </c>
      <c r="I144" s="6">
        <v>13</v>
      </c>
      <c r="J144" s="1">
        <f>'n=50'!$M$570</f>
        <v>13</v>
      </c>
      <c r="K144" s="6">
        <v>13</v>
      </c>
      <c r="T144" s="1">
        <v>143</v>
      </c>
      <c r="U144" s="3">
        <f>'n=100'!$H$570</f>
        <v>1.355</v>
      </c>
      <c r="V144" s="17">
        <v>300.10000000000002</v>
      </c>
      <c r="W144" s="4">
        <f t="shared" si="60"/>
        <v>0</v>
      </c>
      <c r="X144" s="4">
        <f t="shared" si="61"/>
        <v>0</v>
      </c>
      <c r="Y144" s="1">
        <f t="shared" si="62"/>
        <v>1</v>
      </c>
      <c r="Z144" s="1">
        <f t="shared" si="63"/>
        <v>1</v>
      </c>
      <c r="AA144" s="6">
        <v>53</v>
      </c>
      <c r="AB144" s="1">
        <f>'n=100'!$M$570</f>
        <v>53</v>
      </c>
      <c r="AC144" s="6">
        <v>53</v>
      </c>
      <c r="AD144" s="6"/>
      <c r="AE144" s="6"/>
      <c r="AF144" s="6"/>
      <c r="AG144" s="6"/>
      <c r="AH144" s="6"/>
      <c r="AI144" s="6"/>
      <c r="AJ144" s="6"/>
      <c r="AL144" s="1">
        <v>143</v>
      </c>
      <c r="AM144" s="4">
        <f>'n=1000'!$H$570</f>
        <v>289.51299999999998</v>
      </c>
      <c r="AN144" s="17">
        <v>301.41000000000003</v>
      </c>
      <c r="AO144" s="4">
        <f t="shared" si="64"/>
        <v>0</v>
      </c>
      <c r="AP144" s="4">
        <f t="shared" si="65"/>
        <v>0.46948356807511737</v>
      </c>
      <c r="AQ144" s="1">
        <f t="shared" si="66"/>
        <v>1</v>
      </c>
      <c r="AR144" s="1">
        <f t="shared" si="67"/>
        <v>0</v>
      </c>
      <c r="AS144" s="6">
        <v>213</v>
      </c>
      <c r="AT144" s="1">
        <f>'n=1000'!$M$570</f>
        <v>213</v>
      </c>
      <c r="AU144" s="6">
        <v>214</v>
      </c>
    </row>
    <row r="145" spans="1:54" x14ac:dyDescent="0.3">
      <c r="A145" s="1">
        <f t="shared" si="55"/>
        <v>0</v>
      </c>
      <c r="B145" s="1">
        <v>144</v>
      </c>
      <c r="C145" s="4">
        <f>'n=50'!$H$574</f>
        <v>6.7000000000000004E-2</v>
      </c>
      <c r="D145" s="17">
        <v>300.02</v>
      </c>
      <c r="E145" s="4">
        <f t="shared" si="56"/>
        <v>0</v>
      </c>
      <c r="F145" s="4">
        <f t="shared" si="57"/>
        <v>0</v>
      </c>
      <c r="G145" s="1">
        <f t="shared" si="58"/>
        <v>1</v>
      </c>
      <c r="H145" s="1">
        <f t="shared" si="59"/>
        <v>1</v>
      </c>
      <c r="I145" s="6">
        <v>15</v>
      </c>
      <c r="J145" s="1">
        <f>'n=50'!$M$574</f>
        <v>15</v>
      </c>
      <c r="K145" s="6">
        <v>15</v>
      </c>
      <c r="T145" s="1">
        <v>144</v>
      </c>
      <c r="U145" s="3">
        <f>'n=100'!$H$574</f>
        <v>1.3530000000000002</v>
      </c>
      <c r="V145" s="17">
        <v>300.10000000000002</v>
      </c>
      <c r="W145" s="4">
        <f t="shared" si="60"/>
        <v>0</v>
      </c>
      <c r="X145" s="4">
        <f t="shared" si="61"/>
        <v>0</v>
      </c>
      <c r="Y145" s="1">
        <f t="shared" si="62"/>
        <v>1</v>
      </c>
      <c r="Z145" s="1">
        <f t="shared" si="63"/>
        <v>1</v>
      </c>
      <c r="AA145" s="6">
        <v>48</v>
      </c>
      <c r="AB145" s="1">
        <f>'n=100'!$M$574</f>
        <v>48</v>
      </c>
      <c r="AC145" s="6">
        <v>48</v>
      </c>
      <c r="AD145" s="6"/>
      <c r="AE145" s="6"/>
      <c r="AF145" s="6"/>
      <c r="AG145" s="6"/>
      <c r="AH145" s="6"/>
      <c r="AI145" s="6"/>
      <c r="AJ145" s="6"/>
      <c r="AL145" s="1">
        <v>144</v>
      </c>
      <c r="AM145" s="4">
        <f>'n=1000'!$H$574</f>
        <v>288.53699999999998</v>
      </c>
      <c r="AN145" s="17">
        <v>301.48</v>
      </c>
      <c r="AO145" s="4">
        <f t="shared" si="64"/>
        <v>0</v>
      </c>
      <c r="AP145" s="4">
        <f t="shared" si="65"/>
        <v>0.46082949308755761</v>
      </c>
      <c r="AQ145" s="1">
        <f t="shared" si="66"/>
        <v>1</v>
      </c>
      <c r="AR145" s="1">
        <f t="shared" si="67"/>
        <v>0</v>
      </c>
      <c r="AS145" s="6">
        <v>217</v>
      </c>
      <c r="AT145" s="1">
        <f>'n=1000'!$M$574</f>
        <v>217</v>
      </c>
      <c r="AU145" s="6">
        <v>218</v>
      </c>
    </row>
    <row r="146" spans="1:54" x14ac:dyDescent="0.3">
      <c r="A146" s="1">
        <f t="shared" si="55"/>
        <v>0</v>
      </c>
      <c r="B146" s="1">
        <v>145</v>
      </c>
      <c r="C146" s="4">
        <f>'n=50'!$H$578</f>
        <v>2.9000000000000005E-2</v>
      </c>
      <c r="D146" s="17">
        <v>0.02</v>
      </c>
      <c r="E146" s="4">
        <f t="shared" si="56"/>
        <v>0</v>
      </c>
      <c r="F146" s="4">
        <f t="shared" si="57"/>
        <v>0</v>
      </c>
      <c r="G146" s="1">
        <f t="shared" si="58"/>
        <v>1</v>
      </c>
      <c r="H146" s="1">
        <f t="shared" si="59"/>
        <v>1</v>
      </c>
      <c r="I146" s="6">
        <v>12</v>
      </c>
      <c r="J146" s="1">
        <f>'n=50'!$M$578</f>
        <v>12</v>
      </c>
      <c r="K146" s="6">
        <v>12</v>
      </c>
      <c r="T146" s="1">
        <v>145</v>
      </c>
      <c r="U146" s="3">
        <f>'n=100'!$H$578</f>
        <v>0.96100000000000008</v>
      </c>
      <c r="V146" s="17">
        <v>300.08</v>
      </c>
      <c r="W146" s="4">
        <f t="shared" si="60"/>
        <v>0</v>
      </c>
      <c r="X146" s="4">
        <f t="shared" si="61"/>
        <v>0</v>
      </c>
      <c r="Y146" s="1">
        <f t="shared" si="62"/>
        <v>1</v>
      </c>
      <c r="Z146" s="1">
        <f t="shared" si="63"/>
        <v>1</v>
      </c>
      <c r="AA146" s="6">
        <v>56</v>
      </c>
      <c r="AB146" s="1">
        <f>'n=100'!$M$578</f>
        <v>56</v>
      </c>
      <c r="AC146" s="6">
        <v>56</v>
      </c>
      <c r="AD146" s="6"/>
      <c r="AE146" s="6"/>
      <c r="AF146" s="6"/>
      <c r="AG146" s="6"/>
      <c r="AH146" s="6"/>
      <c r="AI146" s="6"/>
      <c r="AJ146" s="6"/>
      <c r="AL146" s="1">
        <v>145</v>
      </c>
      <c r="AM146" s="4">
        <f>'n=1000'!$H$578</f>
        <v>276.60900000000004</v>
      </c>
      <c r="AN146" s="17">
        <v>301.45</v>
      </c>
      <c r="AO146" s="4">
        <f t="shared" si="64"/>
        <v>0</v>
      </c>
      <c r="AP146" s="4">
        <f t="shared" si="65"/>
        <v>0.45454545454545453</v>
      </c>
      <c r="AQ146" s="1">
        <f t="shared" si="66"/>
        <v>1</v>
      </c>
      <c r="AR146" s="1">
        <f t="shared" si="67"/>
        <v>0</v>
      </c>
      <c r="AS146" s="6">
        <v>220</v>
      </c>
      <c r="AT146" s="1">
        <f>'n=1000'!$M$578</f>
        <v>220</v>
      </c>
      <c r="AU146" s="6">
        <v>221</v>
      </c>
    </row>
    <row r="147" spans="1:54" x14ac:dyDescent="0.3">
      <c r="A147" s="1">
        <f t="shared" si="55"/>
        <v>0</v>
      </c>
      <c r="B147" s="1">
        <v>146</v>
      </c>
      <c r="C147" s="4">
        <f>'n=50'!$H$582</f>
        <v>0.24800000000000003</v>
      </c>
      <c r="D147" s="17">
        <v>300.02999999999997</v>
      </c>
      <c r="E147" s="4">
        <f t="shared" si="56"/>
        <v>0</v>
      </c>
      <c r="F147" s="4">
        <f t="shared" si="57"/>
        <v>0</v>
      </c>
      <c r="G147" s="1">
        <f t="shared" si="58"/>
        <v>1</v>
      </c>
      <c r="H147" s="1">
        <f t="shared" si="59"/>
        <v>1</v>
      </c>
      <c r="I147" s="6">
        <v>14</v>
      </c>
      <c r="J147" s="1">
        <f>'n=50'!$M$582</f>
        <v>14</v>
      </c>
      <c r="K147" s="6">
        <v>14</v>
      </c>
      <c r="T147" s="1">
        <v>146</v>
      </c>
      <c r="U147" s="3">
        <f>'n=100'!$H$582</f>
        <v>1.2590000000000001</v>
      </c>
      <c r="V147" s="17">
        <v>0.19</v>
      </c>
      <c r="W147" s="4">
        <f t="shared" si="60"/>
        <v>0</v>
      </c>
      <c r="X147" s="4">
        <f t="shared" si="61"/>
        <v>0</v>
      </c>
      <c r="Y147" s="1">
        <f t="shared" si="62"/>
        <v>1</v>
      </c>
      <c r="Z147" s="1">
        <f t="shared" si="63"/>
        <v>1</v>
      </c>
      <c r="AA147" s="6">
        <v>53</v>
      </c>
      <c r="AB147" s="1">
        <f>'n=100'!$M$582</f>
        <v>53</v>
      </c>
      <c r="AC147" s="6">
        <v>53</v>
      </c>
      <c r="AD147" s="6"/>
      <c r="AE147" s="6"/>
      <c r="AF147" s="6"/>
      <c r="AG147" s="6"/>
      <c r="AH147" s="6"/>
      <c r="AI147" s="6"/>
      <c r="AJ147" s="6"/>
      <c r="AL147" s="1">
        <v>146</v>
      </c>
      <c r="AM147" s="4">
        <f>'n=1000'!$H$582</f>
        <v>296.09199999999998</v>
      </c>
      <c r="AN147" s="17">
        <v>301.55</v>
      </c>
      <c r="AO147" s="4">
        <f t="shared" si="64"/>
        <v>0</v>
      </c>
      <c r="AP147" s="4">
        <f t="shared" si="65"/>
        <v>0.45662100456621002</v>
      </c>
      <c r="AQ147" s="1">
        <f t="shared" si="66"/>
        <v>1</v>
      </c>
      <c r="AR147" s="1">
        <f t="shared" si="67"/>
        <v>0</v>
      </c>
      <c r="AS147" s="6">
        <v>219</v>
      </c>
      <c r="AT147" s="1">
        <f>'n=1000'!$M$582</f>
        <v>219</v>
      </c>
      <c r="AU147" s="6">
        <v>220</v>
      </c>
    </row>
    <row r="148" spans="1:54" x14ac:dyDescent="0.3">
      <c r="A148" s="1">
        <f t="shared" si="55"/>
        <v>0</v>
      </c>
      <c r="B148" s="1">
        <v>147</v>
      </c>
      <c r="C148" s="4">
        <f>'n=50'!$H$586</f>
        <v>0.08</v>
      </c>
      <c r="D148" s="17">
        <v>300.02</v>
      </c>
      <c r="E148" s="4">
        <f t="shared" si="56"/>
        <v>0</v>
      </c>
      <c r="F148" s="4">
        <f t="shared" si="57"/>
        <v>0</v>
      </c>
      <c r="G148" s="1">
        <f t="shared" si="58"/>
        <v>1</v>
      </c>
      <c r="H148" s="1">
        <f t="shared" si="59"/>
        <v>1</v>
      </c>
      <c r="I148" s="6">
        <v>15</v>
      </c>
      <c r="J148" s="1">
        <f>'n=50'!$M$586</f>
        <v>15</v>
      </c>
      <c r="K148" s="6">
        <v>15</v>
      </c>
      <c r="T148" s="1">
        <v>147</v>
      </c>
      <c r="U148" s="3">
        <f>'n=100'!$H$586</f>
        <v>1.1419999999999999</v>
      </c>
      <c r="V148" s="17">
        <v>300.07</v>
      </c>
      <c r="W148" s="4">
        <f t="shared" si="60"/>
        <v>0</v>
      </c>
      <c r="X148" s="4">
        <f t="shared" si="61"/>
        <v>0</v>
      </c>
      <c r="Y148" s="1">
        <f t="shared" si="62"/>
        <v>1</v>
      </c>
      <c r="Z148" s="1">
        <f t="shared" si="63"/>
        <v>1</v>
      </c>
      <c r="AA148" s="6">
        <v>59</v>
      </c>
      <c r="AB148" s="1">
        <f>'n=100'!$M$586</f>
        <v>59</v>
      </c>
      <c r="AC148" s="6">
        <v>59</v>
      </c>
      <c r="AD148" s="6"/>
      <c r="AE148" s="6"/>
      <c r="AF148" s="6"/>
      <c r="AG148" s="6"/>
      <c r="AH148" s="6"/>
      <c r="AI148" s="6"/>
      <c r="AJ148" s="6"/>
      <c r="AL148" s="1">
        <v>147</v>
      </c>
      <c r="AM148" s="4">
        <f>'n=1000'!$H$586</f>
        <v>280.02999999999997</v>
      </c>
      <c r="AN148" s="17">
        <v>301.68</v>
      </c>
      <c r="AO148" s="4">
        <f t="shared" si="64"/>
        <v>0</v>
      </c>
      <c r="AP148" s="4">
        <f t="shared" si="65"/>
        <v>0.43668122270742354</v>
      </c>
      <c r="AQ148" s="1">
        <f t="shared" si="66"/>
        <v>1</v>
      </c>
      <c r="AR148" s="1">
        <f t="shared" si="67"/>
        <v>0</v>
      </c>
      <c r="AS148" s="6">
        <v>229</v>
      </c>
      <c r="AT148" s="1">
        <f>'n=1000'!$M$586</f>
        <v>229</v>
      </c>
      <c r="AU148" s="6">
        <v>230</v>
      </c>
    </row>
    <row r="149" spans="1:54" x14ac:dyDescent="0.3">
      <c r="A149" s="1">
        <f t="shared" si="55"/>
        <v>0</v>
      </c>
      <c r="B149" s="1">
        <v>148</v>
      </c>
      <c r="C149" s="4">
        <f>'n=50'!$H$590</f>
        <v>5.1000000000000004E-2</v>
      </c>
      <c r="D149" s="17">
        <v>0.04</v>
      </c>
      <c r="E149" s="4">
        <f t="shared" si="56"/>
        <v>0</v>
      </c>
      <c r="F149" s="4">
        <f t="shared" si="57"/>
        <v>0</v>
      </c>
      <c r="G149" s="1">
        <f t="shared" si="58"/>
        <v>1</v>
      </c>
      <c r="H149" s="1">
        <f t="shared" si="59"/>
        <v>1</v>
      </c>
      <c r="I149" s="6">
        <v>13</v>
      </c>
      <c r="J149" s="1">
        <f>'n=50'!$M$590</f>
        <v>13</v>
      </c>
      <c r="K149" s="6">
        <v>13</v>
      </c>
      <c r="T149" s="1">
        <v>148</v>
      </c>
      <c r="U149" s="3">
        <f>'n=100'!$H$590</f>
        <v>2.0819999999999999</v>
      </c>
      <c r="V149" s="17">
        <v>300.16000000000003</v>
      </c>
      <c r="W149" s="4">
        <f t="shared" si="60"/>
        <v>1.9230769230769231</v>
      </c>
      <c r="X149" s="4">
        <f t="shared" si="61"/>
        <v>0</v>
      </c>
      <c r="Y149" s="1">
        <f t="shared" si="62"/>
        <v>0</v>
      </c>
      <c r="Z149" s="1">
        <f t="shared" si="63"/>
        <v>1</v>
      </c>
      <c r="AA149" s="6">
        <v>52</v>
      </c>
      <c r="AB149" s="1">
        <f>'n=100'!$M$590</f>
        <v>53</v>
      </c>
      <c r="AC149" s="6">
        <v>52</v>
      </c>
      <c r="AD149" s="6"/>
      <c r="AE149" s="6"/>
      <c r="AF149" s="6"/>
      <c r="AG149" s="6"/>
      <c r="AH149" s="6"/>
      <c r="AI149" s="6"/>
      <c r="AJ149" s="6"/>
      <c r="AL149" s="1">
        <v>148</v>
      </c>
      <c r="AM149" s="4">
        <f>'n=1000'!$H$590</f>
        <v>367.53199999999998</v>
      </c>
      <c r="AN149" s="17">
        <v>301.74</v>
      </c>
      <c r="AO149" s="4">
        <f t="shared" si="64"/>
        <v>0</v>
      </c>
      <c r="AP149" s="4">
        <f t="shared" si="65"/>
        <v>0.45662100456621002</v>
      </c>
      <c r="AQ149" s="1">
        <f t="shared" si="66"/>
        <v>1</v>
      </c>
      <c r="AR149" s="1">
        <f t="shared" si="67"/>
        <v>0</v>
      </c>
      <c r="AS149" s="6">
        <v>219</v>
      </c>
      <c r="AT149" s="1">
        <f>'n=1000'!$M$590</f>
        <v>219</v>
      </c>
      <c r="AU149" s="6">
        <v>220</v>
      </c>
    </row>
    <row r="150" spans="1:54" x14ac:dyDescent="0.3">
      <c r="A150" s="1">
        <f t="shared" si="55"/>
        <v>0</v>
      </c>
      <c r="B150" s="1">
        <v>149</v>
      </c>
      <c r="C150" s="4">
        <f>'n=50'!$H$594</f>
        <v>3.9000000000000007E-2</v>
      </c>
      <c r="D150" s="17">
        <v>300.01</v>
      </c>
      <c r="E150" s="4">
        <f t="shared" si="56"/>
        <v>0</v>
      </c>
      <c r="F150" s="4">
        <f t="shared" si="57"/>
        <v>0</v>
      </c>
      <c r="G150" s="1">
        <f t="shared" si="58"/>
        <v>1</v>
      </c>
      <c r="H150" s="1">
        <f t="shared" si="59"/>
        <v>1</v>
      </c>
      <c r="I150" s="6">
        <v>13</v>
      </c>
      <c r="J150" s="1">
        <f>'n=50'!$M$594</f>
        <v>13</v>
      </c>
      <c r="K150" s="6">
        <v>13</v>
      </c>
      <c r="T150" s="1">
        <v>149</v>
      </c>
      <c r="U150" s="3">
        <f>'n=100'!$H$594</f>
        <v>0.96300000000000008</v>
      </c>
      <c r="V150" s="17">
        <v>0.12</v>
      </c>
      <c r="W150" s="4">
        <f t="shared" si="60"/>
        <v>0</v>
      </c>
      <c r="X150" s="4">
        <f t="shared" si="61"/>
        <v>0</v>
      </c>
      <c r="Y150" s="1">
        <f t="shared" si="62"/>
        <v>1</v>
      </c>
      <c r="Z150" s="1">
        <f t="shared" si="63"/>
        <v>1</v>
      </c>
      <c r="AA150" s="6">
        <v>55</v>
      </c>
      <c r="AB150" s="1">
        <f>'n=100'!$M$594</f>
        <v>55</v>
      </c>
      <c r="AC150" s="6">
        <v>55</v>
      </c>
      <c r="AD150" s="6"/>
      <c r="AE150" s="6"/>
      <c r="AF150" s="6"/>
      <c r="AG150" s="6"/>
      <c r="AH150" s="6"/>
      <c r="AI150" s="6"/>
      <c r="AJ150" s="6"/>
      <c r="AL150" s="1">
        <v>149</v>
      </c>
      <c r="AM150" s="4">
        <f>'n=1000'!$H$594</f>
        <v>233.35300000000001</v>
      </c>
      <c r="AN150" s="17">
        <v>45.84</v>
      </c>
      <c r="AO150" s="4">
        <f t="shared" si="64"/>
        <v>0</v>
      </c>
      <c r="AP150" s="4">
        <f t="shared" si="65"/>
        <v>0</v>
      </c>
      <c r="AQ150" s="1">
        <f t="shared" si="66"/>
        <v>1</v>
      </c>
      <c r="AR150" s="1">
        <f t="shared" si="67"/>
        <v>1</v>
      </c>
      <c r="AS150" s="6">
        <v>237</v>
      </c>
      <c r="AT150" s="1">
        <f>'n=1000'!$M$594</f>
        <v>237</v>
      </c>
      <c r="AU150" s="6">
        <v>237</v>
      </c>
    </row>
    <row r="151" spans="1:54" x14ac:dyDescent="0.3">
      <c r="A151" s="1">
        <f t="shared" si="55"/>
        <v>1</v>
      </c>
      <c r="B151" s="1">
        <v>150</v>
      </c>
      <c r="C151" s="4">
        <f>'n=50'!$H$598</f>
        <v>5.2000000000000005E-2</v>
      </c>
      <c r="D151" s="17">
        <v>300.02</v>
      </c>
      <c r="E151" s="4">
        <f t="shared" si="56"/>
        <v>0</v>
      </c>
      <c r="F151" s="4">
        <f t="shared" si="57"/>
        <v>0</v>
      </c>
      <c r="G151" s="1">
        <f t="shared" si="58"/>
        <v>1</v>
      </c>
      <c r="H151" s="1">
        <f t="shared" si="59"/>
        <v>1</v>
      </c>
      <c r="I151" s="6">
        <v>13</v>
      </c>
      <c r="J151" s="1">
        <f>'n=50'!$M$598</f>
        <v>13</v>
      </c>
      <c r="K151" s="6">
        <v>13</v>
      </c>
      <c r="M151" s="21">
        <f>AVERAGE(C127:C151)</f>
        <v>9.0959999999999999E-2</v>
      </c>
      <c r="N151" s="21">
        <f t="shared" ref="N151" si="68">AVERAGE(D127:D151)</f>
        <v>204.0204</v>
      </c>
      <c r="O151" s="21">
        <f t="shared" ref="O151" si="69">AVERAGE(E127:E151)</f>
        <v>0</v>
      </c>
      <c r="P151" s="21">
        <f>AVERAGE(F127:F151)</f>
        <v>0</v>
      </c>
      <c r="Q151" s="22">
        <f>SUM(G127:G151)</f>
        <v>25</v>
      </c>
      <c r="R151" s="22">
        <f>SUM(H127:H151)</f>
        <v>25</v>
      </c>
      <c r="T151" s="1">
        <v>150</v>
      </c>
      <c r="U151" s="3">
        <f>'n=100'!$H$598</f>
        <v>2.641</v>
      </c>
      <c r="V151" s="17">
        <v>300.08999999999997</v>
      </c>
      <c r="W151" s="4">
        <f t="shared" si="60"/>
        <v>0</v>
      </c>
      <c r="X151" s="4">
        <f t="shared" si="61"/>
        <v>0</v>
      </c>
      <c r="Y151" s="1">
        <f t="shared" si="62"/>
        <v>1</v>
      </c>
      <c r="Z151" s="1">
        <f t="shared" si="63"/>
        <v>1</v>
      </c>
      <c r="AA151" s="6">
        <v>58</v>
      </c>
      <c r="AB151" s="1">
        <f>'n=100'!$M$598</f>
        <v>58</v>
      </c>
      <c r="AC151" s="6">
        <v>58</v>
      </c>
      <c r="AD151" s="6"/>
      <c r="AE151" s="21">
        <f>AVERAGE(U127:U151)</f>
        <v>1.6117599999999999</v>
      </c>
      <c r="AF151" s="21">
        <f t="shared" ref="AF151" si="70">AVERAGE(V127:V151)</f>
        <v>240.32399999999998</v>
      </c>
      <c r="AG151" s="21">
        <f t="shared" ref="AG151" si="71">AVERAGE(W127:W151)</f>
        <v>0.22646884911035856</v>
      </c>
      <c r="AH151" s="21">
        <f>AVERAGE(X127:X151)</f>
        <v>0</v>
      </c>
      <c r="AI151" s="22">
        <f>SUM(Y127:Y151)</f>
        <v>22</v>
      </c>
      <c r="AJ151" s="22">
        <f>SUM(Z127:Z151)</f>
        <v>25</v>
      </c>
      <c r="AL151" s="1">
        <v>150</v>
      </c>
      <c r="AM151" s="4">
        <f>'n=1000'!$H$598</f>
        <v>254.60400000000001</v>
      </c>
      <c r="AN151" s="17">
        <v>35.97</v>
      </c>
      <c r="AO151" s="4">
        <f t="shared" si="64"/>
        <v>0</v>
      </c>
      <c r="AP151" s="4">
        <f t="shared" si="65"/>
        <v>0</v>
      </c>
      <c r="AQ151" s="1">
        <f t="shared" si="66"/>
        <v>1</v>
      </c>
      <c r="AR151" s="1">
        <f t="shared" si="67"/>
        <v>1</v>
      </c>
      <c r="AS151" s="6">
        <v>222</v>
      </c>
      <c r="AT151" s="1">
        <f>'n=1000'!$M$598</f>
        <v>222</v>
      </c>
      <c r="AU151" s="6">
        <v>222</v>
      </c>
      <c r="AW151" s="21">
        <f>AVERAGE(AM127:AM151)</f>
        <v>272.06340000000006</v>
      </c>
      <c r="AX151" s="21">
        <f t="shared" ref="AX151" si="72">AVERAGE(AN127:AN151)</f>
        <v>200.02520000000001</v>
      </c>
      <c r="AY151" s="21">
        <f t="shared" ref="AY151" si="73">AVERAGE(AO127:AO151)</f>
        <v>0</v>
      </c>
      <c r="AZ151" s="21">
        <f>AVERAGE(AP127:AP151)</f>
        <v>0.2724514220339686</v>
      </c>
      <c r="BA151" s="22">
        <f>SUM(AQ127:AQ151)</f>
        <v>25</v>
      </c>
      <c r="BB151" s="22">
        <f>SUM(AR127:AR151)</f>
        <v>10</v>
      </c>
    </row>
    <row r="152" spans="1:54" x14ac:dyDescent="0.3">
      <c r="A152" s="1">
        <f t="shared" si="55"/>
        <v>0</v>
      </c>
      <c r="B152" s="1">
        <v>151</v>
      </c>
      <c r="C152" s="4">
        <f>'n=50'!$H$602</f>
        <v>2.4E-2</v>
      </c>
      <c r="D152" s="17">
        <v>0.01</v>
      </c>
      <c r="E152" s="4">
        <f t="shared" si="56"/>
        <v>0</v>
      </c>
      <c r="F152" s="4">
        <f t="shared" si="57"/>
        <v>0</v>
      </c>
      <c r="G152" s="1">
        <f t="shared" si="58"/>
        <v>1</v>
      </c>
      <c r="H152" s="1">
        <f t="shared" si="59"/>
        <v>1</v>
      </c>
      <c r="I152" s="6">
        <v>8</v>
      </c>
      <c r="J152" s="1">
        <f>'n=50'!$M$602</f>
        <v>8</v>
      </c>
      <c r="K152" s="6">
        <v>8</v>
      </c>
      <c r="T152" s="1">
        <v>151</v>
      </c>
      <c r="U152" s="3">
        <f>'n=100'!$H$602</f>
        <v>3.827</v>
      </c>
      <c r="V152" s="17">
        <v>300.07</v>
      </c>
      <c r="W152" s="4">
        <f t="shared" si="60"/>
        <v>0</v>
      </c>
      <c r="X152" s="4">
        <f t="shared" si="61"/>
        <v>0</v>
      </c>
      <c r="Y152" s="1">
        <f t="shared" si="62"/>
        <v>1</v>
      </c>
      <c r="Z152" s="1">
        <f t="shared" si="63"/>
        <v>1</v>
      </c>
      <c r="AA152" s="6">
        <v>22</v>
      </c>
      <c r="AB152" s="1">
        <f>'n=100'!$M$602</f>
        <v>22</v>
      </c>
      <c r="AC152" s="6">
        <v>22</v>
      </c>
      <c r="AD152" s="6"/>
      <c r="AE152" s="6"/>
      <c r="AF152" s="6"/>
      <c r="AG152" s="6"/>
      <c r="AH152" s="6"/>
      <c r="AI152" s="6"/>
      <c r="AJ152" s="6"/>
      <c r="AL152" s="1">
        <v>151</v>
      </c>
      <c r="AM152" s="4">
        <f>'n=1000'!$H$602</f>
        <v>434.791</v>
      </c>
      <c r="AN152" s="17">
        <v>0.98</v>
      </c>
      <c r="AO152" s="4">
        <f t="shared" si="64"/>
        <v>0</v>
      </c>
      <c r="AP152" s="4">
        <f t="shared" si="65"/>
        <v>0</v>
      </c>
      <c r="AQ152" s="1">
        <f t="shared" si="66"/>
        <v>1</v>
      </c>
      <c r="AR152" s="1">
        <f t="shared" si="67"/>
        <v>1</v>
      </c>
      <c r="AS152" s="6">
        <v>138</v>
      </c>
      <c r="AT152" s="1">
        <f>'n=1000'!$M$602</f>
        <v>138</v>
      </c>
      <c r="AU152" s="6">
        <v>138</v>
      </c>
    </row>
    <row r="153" spans="1:54" x14ac:dyDescent="0.3">
      <c r="A153" s="1">
        <f t="shared" si="55"/>
        <v>0</v>
      </c>
      <c r="B153" s="1">
        <v>152</v>
      </c>
      <c r="C153" s="4">
        <f>'n=50'!$H$606</f>
        <v>1.3000000000000001E-2</v>
      </c>
      <c r="D153" s="17">
        <v>0.01</v>
      </c>
      <c r="E153" s="4">
        <f t="shared" si="56"/>
        <v>0</v>
      </c>
      <c r="F153" s="4">
        <f t="shared" si="57"/>
        <v>0</v>
      </c>
      <c r="G153" s="1">
        <f t="shared" si="58"/>
        <v>1</v>
      </c>
      <c r="H153" s="1">
        <f t="shared" si="59"/>
        <v>1</v>
      </c>
      <c r="I153" s="6">
        <v>8</v>
      </c>
      <c r="J153" s="1">
        <f>'n=50'!$M$606</f>
        <v>8</v>
      </c>
      <c r="K153" s="6">
        <v>8</v>
      </c>
      <c r="T153" s="1">
        <v>152</v>
      </c>
      <c r="U153" s="3">
        <f>'n=100'!$H$606</f>
        <v>2.25</v>
      </c>
      <c r="V153" s="17">
        <v>0.09</v>
      </c>
      <c r="W153" s="4">
        <f t="shared" si="60"/>
        <v>0</v>
      </c>
      <c r="X153" s="4">
        <f t="shared" si="61"/>
        <v>0</v>
      </c>
      <c r="Y153" s="1">
        <f t="shared" si="62"/>
        <v>1</v>
      </c>
      <c r="Z153" s="1">
        <f t="shared" si="63"/>
        <v>1</v>
      </c>
      <c r="AA153" s="6">
        <v>22</v>
      </c>
      <c r="AB153" s="1">
        <f>'n=100'!$M$606</f>
        <v>22</v>
      </c>
      <c r="AC153" s="6">
        <v>22</v>
      </c>
      <c r="AD153" s="6"/>
      <c r="AE153" s="6"/>
      <c r="AF153" s="6"/>
      <c r="AG153" s="6"/>
      <c r="AH153" s="6"/>
      <c r="AI153" s="6"/>
      <c r="AJ153" s="6"/>
      <c r="AL153" s="1">
        <v>152</v>
      </c>
      <c r="AM153" s="4">
        <f>'n=1000'!$H$606</f>
        <v>944.22699999999998</v>
      </c>
      <c r="AN153" s="17">
        <v>300.89</v>
      </c>
      <c r="AO153" s="4">
        <f t="shared" si="64"/>
        <v>0</v>
      </c>
      <c r="AP153" s="4">
        <f t="shared" si="65"/>
        <v>0.73529411764705876</v>
      </c>
      <c r="AQ153" s="1">
        <f t="shared" si="66"/>
        <v>1</v>
      </c>
      <c r="AR153" s="1">
        <f t="shared" si="67"/>
        <v>0</v>
      </c>
      <c r="AS153" s="6">
        <v>136</v>
      </c>
      <c r="AT153" s="1">
        <f>'n=1000'!$M$606</f>
        <v>136</v>
      </c>
      <c r="AU153" s="6">
        <v>137</v>
      </c>
    </row>
    <row r="154" spans="1:54" x14ac:dyDescent="0.3">
      <c r="A154" s="1">
        <f t="shared" si="55"/>
        <v>0</v>
      </c>
      <c r="B154" s="1">
        <v>153</v>
      </c>
      <c r="C154" s="4">
        <f>'n=50'!$H$610</f>
        <v>0.31299999999999994</v>
      </c>
      <c r="D154" s="17">
        <v>300.01</v>
      </c>
      <c r="E154" s="4">
        <f t="shared" si="56"/>
        <v>0</v>
      </c>
      <c r="F154" s="4">
        <f t="shared" si="57"/>
        <v>0</v>
      </c>
      <c r="G154" s="1">
        <f t="shared" si="58"/>
        <v>1</v>
      </c>
      <c r="H154" s="1">
        <f t="shared" si="59"/>
        <v>1</v>
      </c>
      <c r="I154" s="6">
        <v>9</v>
      </c>
      <c r="J154" s="1">
        <f>'n=50'!$M$610</f>
        <v>9</v>
      </c>
      <c r="K154" s="6">
        <v>9</v>
      </c>
      <c r="T154" s="1">
        <v>153</v>
      </c>
      <c r="U154" s="3">
        <f>'n=100'!$H$610</f>
        <v>2.1619999999999999</v>
      </c>
      <c r="V154" s="17">
        <v>0.66</v>
      </c>
      <c r="W154" s="4">
        <f t="shared" si="60"/>
        <v>0</v>
      </c>
      <c r="X154" s="4">
        <f t="shared" si="61"/>
        <v>0</v>
      </c>
      <c r="Y154" s="1">
        <f t="shared" si="62"/>
        <v>1</v>
      </c>
      <c r="Z154" s="1">
        <f t="shared" si="63"/>
        <v>1</v>
      </c>
      <c r="AA154" s="6">
        <v>21</v>
      </c>
      <c r="AB154" s="1">
        <f>'n=100'!$M$610</f>
        <v>21</v>
      </c>
      <c r="AC154" s="6">
        <v>21</v>
      </c>
      <c r="AD154" s="6"/>
      <c r="AE154" s="6"/>
      <c r="AF154" s="6"/>
      <c r="AG154" s="6"/>
      <c r="AH154" s="6"/>
      <c r="AI154" s="6"/>
      <c r="AJ154" s="6"/>
      <c r="AL154" s="1">
        <v>153</v>
      </c>
      <c r="AM154" s="4">
        <f>'n=1000'!$H$610</f>
        <v>291.017</v>
      </c>
      <c r="AN154" s="17">
        <v>40.799999999999997</v>
      </c>
      <c r="AO154" s="4">
        <f t="shared" si="64"/>
        <v>0</v>
      </c>
      <c r="AP154" s="4">
        <f t="shared" si="65"/>
        <v>0</v>
      </c>
      <c r="AQ154" s="1">
        <f t="shared" si="66"/>
        <v>1</v>
      </c>
      <c r="AR154" s="1">
        <f t="shared" si="67"/>
        <v>1</v>
      </c>
      <c r="AS154" s="6">
        <v>137</v>
      </c>
      <c r="AT154" s="1">
        <f>'n=1000'!$M$610</f>
        <v>137</v>
      </c>
      <c r="AU154" s="6">
        <v>137</v>
      </c>
    </row>
    <row r="155" spans="1:54" x14ac:dyDescent="0.3">
      <c r="A155" s="1">
        <f t="shared" si="55"/>
        <v>0</v>
      </c>
      <c r="B155" s="1">
        <v>154</v>
      </c>
      <c r="C155" s="4">
        <f>'n=50'!$H$614</f>
        <v>4.4999999999999998E-2</v>
      </c>
      <c r="D155" s="17">
        <v>0.01</v>
      </c>
      <c r="E155" s="4">
        <f t="shared" si="56"/>
        <v>0</v>
      </c>
      <c r="F155" s="4">
        <f t="shared" si="57"/>
        <v>0</v>
      </c>
      <c r="G155" s="1">
        <f t="shared" si="58"/>
        <v>1</v>
      </c>
      <c r="H155" s="1">
        <f t="shared" si="59"/>
        <v>1</v>
      </c>
      <c r="I155" s="6">
        <v>9</v>
      </c>
      <c r="J155" s="1">
        <f>'n=50'!$M$614</f>
        <v>9</v>
      </c>
      <c r="K155" s="6">
        <v>9</v>
      </c>
      <c r="T155" s="1">
        <v>154</v>
      </c>
      <c r="U155" s="3">
        <f>'n=100'!$H$614</f>
        <v>2.0499999999999998</v>
      </c>
      <c r="V155" s="17">
        <v>7.0000000000000007E-2</v>
      </c>
      <c r="W155" s="4">
        <f t="shared" si="60"/>
        <v>0</v>
      </c>
      <c r="X155" s="4">
        <f t="shared" si="61"/>
        <v>0</v>
      </c>
      <c r="Y155" s="1">
        <f t="shared" si="62"/>
        <v>1</v>
      </c>
      <c r="Z155" s="1">
        <f t="shared" si="63"/>
        <v>1</v>
      </c>
      <c r="AA155" s="6">
        <v>25</v>
      </c>
      <c r="AB155" s="1">
        <f>'n=100'!$M$614</f>
        <v>25</v>
      </c>
      <c r="AC155" s="6">
        <v>25</v>
      </c>
      <c r="AD155" s="6"/>
      <c r="AE155" s="6"/>
      <c r="AF155" s="6"/>
      <c r="AG155" s="6"/>
      <c r="AH155" s="6"/>
      <c r="AI155" s="6"/>
      <c r="AJ155" s="6"/>
      <c r="AL155" s="1">
        <v>154</v>
      </c>
      <c r="AM155" s="4">
        <f>'n=1000'!$H$614</f>
        <v>301.87299999999999</v>
      </c>
      <c r="AN155" s="17">
        <v>1.25</v>
      </c>
      <c r="AO155" s="4">
        <f t="shared" si="64"/>
        <v>0</v>
      </c>
      <c r="AP155" s="4">
        <f t="shared" si="65"/>
        <v>0</v>
      </c>
      <c r="AQ155" s="1">
        <f t="shared" si="66"/>
        <v>1</v>
      </c>
      <c r="AR155" s="1">
        <f t="shared" si="67"/>
        <v>1</v>
      </c>
      <c r="AS155" s="6">
        <v>140</v>
      </c>
      <c r="AT155" s="1">
        <f>'n=1000'!$M$614</f>
        <v>140</v>
      </c>
      <c r="AU155" s="6">
        <v>140</v>
      </c>
    </row>
    <row r="156" spans="1:54" x14ac:dyDescent="0.3">
      <c r="A156" s="1">
        <f t="shared" si="55"/>
        <v>0</v>
      </c>
      <c r="B156" s="1">
        <v>155</v>
      </c>
      <c r="C156" s="4">
        <f>'n=50'!$H$618</f>
        <v>1.7000000000000001E-2</v>
      </c>
      <c r="D156" s="17">
        <v>0.01</v>
      </c>
      <c r="E156" s="4">
        <f t="shared" si="56"/>
        <v>0</v>
      </c>
      <c r="F156" s="4">
        <f t="shared" si="57"/>
        <v>0</v>
      </c>
      <c r="G156" s="1">
        <f t="shared" si="58"/>
        <v>1</v>
      </c>
      <c r="H156" s="1">
        <f t="shared" si="59"/>
        <v>1</v>
      </c>
      <c r="I156" s="6">
        <v>8</v>
      </c>
      <c r="J156" s="1">
        <f>'n=50'!$M$618</f>
        <v>8</v>
      </c>
      <c r="K156" s="6">
        <v>8</v>
      </c>
      <c r="T156" s="1">
        <v>155</v>
      </c>
      <c r="U156" s="3">
        <f>'n=100'!$H$618</f>
        <v>3.214</v>
      </c>
      <c r="V156" s="17">
        <v>7.0000000000000007E-2</v>
      </c>
      <c r="W156" s="4">
        <f t="shared" si="60"/>
        <v>0</v>
      </c>
      <c r="X156" s="4">
        <f t="shared" si="61"/>
        <v>0</v>
      </c>
      <c r="Y156" s="1">
        <f t="shared" si="62"/>
        <v>1</v>
      </c>
      <c r="Z156" s="1">
        <f t="shared" si="63"/>
        <v>1</v>
      </c>
      <c r="AA156" s="6">
        <v>23</v>
      </c>
      <c r="AB156" s="1">
        <f>'n=100'!$M$618</f>
        <v>23</v>
      </c>
      <c r="AC156" s="6">
        <v>23</v>
      </c>
      <c r="AD156" s="6"/>
      <c r="AE156" s="6"/>
      <c r="AF156" s="6"/>
      <c r="AG156" s="6"/>
      <c r="AH156" s="6"/>
      <c r="AI156" s="6"/>
      <c r="AJ156" s="6"/>
      <c r="AL156" s="1">
        <v>155</v>
      </c>
      <c r="AM156" s="4">
        <f>'n=1000'!$H$618</f>
        <v>404.43099999999998</v>
      </c>
      <c r="AN156" s="17">
        <v>69.09</v>
      </c>
      <c r="AO156" s="4">
        <f t="shared" si="64"/>
        <v>0</v>
      </c>
      <c r="AP156" s="4">
        <f t="shared" si="65"/>
        <v>0</v>
      </c>
      <c r="AQ156" s="1">
        <f t="shared" si="66"/>
        <v>1</v>
      </c>
      <c r="AR156" s="1">
        <f t="shared" si="67"/>
        <v>1</v>
      </c>
      <c r="AS156" s="6">
        <v>139</v>
      </c>
      <c r="AT156" s="1">
        <f>'n=1000'!$M$618</f>
        <v>139</v>
      </c>
      <c r="AU156" s="6">
        <v>139</v>
      </c>
    </row>
    <row r="157" spans="1:54" x14ac:dyDescent="0.3">
      <c r="A157" s="1">
        <f t="shared" si="55"/>
        <v>0</v>
      </c>
      <c r="B157" s="1">
        <v>156</v>
      </c>
      <c r="C157" s="4">
        <f>'n=50'!$H$622</f>
        <v>0.08</v>
      </c>
      <c r="D157" s="17">
        <v>0.01</v>
      </c>
      <c r="E157" s="4">
        <f t="shared" si="56"/>
        <v>0</v>
      </c>
      <c r="F157" s="4">
        <f t="shared" si="57"/>
        <v>0</v>
      </c>
      <c r="G157" s="1">
        <f t="shared" si="58"/>
        <v>1</v>
      </c>
      <c r="H157" s="1">
        <f t="shared" si="59"/>
        <v>1</v>
      </c>
      <c r="I157" s="6">
        <v>9</v>
      </c>
      <c r="J157" s="1">
        <f>'n=50'!$M$622</f>
        <v>9</v>
      </c>
      <c r="K157" s="6">
        <v>9</v>
      </c>
      <c r="T157" s="1">
        <v>156</v>
      </c>
      <c r="U157" s="3">
        <f>'n=100'!$H$622</f>
        <v>2.1789999999999998</v>
      </c>
      <c r="V157" s="17">
        <v>7.0000000000000007E-2</v>
      </c>
      <c r="W157" s="4">
        <f t="shared" si="60"/>
        <v>0</v>
      </c>
      <c r="X157" s="4">
        <f t="shared" si="61"/>
        <v>0</v>
      </c>
      <c r="Y157" s="1">
        <f t="shared" si="62"/>
        <v>1</v>
      </c>
      <c r="Z157" s="1">
        <f t="shared" si="63"/>
        <v>1</v>
      </c>
      <c r="AA157" s="6">
        <v>23</v>
      </c>
      <c r="AB157" s="1">
        <f>'n=100'!$M$622</f>
        <v>23</v>
      </c>
      <c r="AC157" s="6">
        <v>23</v>
      </c>
      <c r="AD157" s="6"/>
      <c r="AE157" s="6"/>
      <c r="AF157" s="6"/>
      <c r="AG157" s="6"/>
      <c r="AH157" s="6"/>
      <c r="AI157" s="6"/>
      <c r="AJ157" s="6"/>
      <c r="AL157" s="1">
        <v>156</v>
      </c>
      <c r="AM157" s="4">
        <f>'n=1000'!$H$622</f>
        <v>357.27700000000004</v>
      </c>
      <c r="AN157" s="17">
        <v>0.98</v>
      </c>
      <c r="AO157" s="4">
        <f t="shared" si="64"/>
        <v>0</v>
      </c>
      <c r="AP157" s="4">
        <f t="shared" si="65"/>
        <v>0</v>
      </c>
      <c r="AQ157" s="1">
        <f t="shared" si="66"/>
        <v>1</v>
      </c>
      <c r="AR157" s="1">
        <f t="shared" si="67"/>
        <v>1</v>
      </c>
      <c r="AS157" s="6">
        <v>141</v>
      </c>
      <c r="AT157" s="1">
        <f>'n=1000'!$M$622</f>
        <v>141</v>
      </c>
      <c r="AU157" s="6">
        <v>141</v>
      </c>
    </row>
    <row r="158" spans="1:54" x14ac:dyDescent="0.3">
      <c r="A158" s="1">
        <f t="shared" si="55"/>
        <v>0</v>
      </c>
      <c r="B158" s="1">
        <v>157</v>
      </c>
      <c r="C158" s="4">
        <f>'n=50'!$H$626</f>
        <v>8.1000000000000003E-2</v>
      </c>
      <c r="D158" s="17">
        <v>0.02</v>
      </c>
      <c r="E158" s="4">
        <f t="shared" si="56"/>
        <v>0</v>
      </c>
      <c r="F158" s="4">
        <f t="shared" si="57"/>
        <v>0</v>
      </c>
      <c r="G158" s="1">
        <f t="shared" si="58"/>
        <v>1</v>
      </c>
      <c r="H158" s="1">
        <f t="shared" si="59"/>
        <v>1</v>
      </c>
      <c r="I158" s="6">
        <v>9</v>
      </c>
      <c r="J158" s="1">
        <f>'n=50'!$M$626</f>
        <v>9</v>
      </c>
      <c r="K158" s="6">
        <v>9</v>
      </c>
      <c r="T158" s="1">
        <v>157</v>
      </c>
      <c r="U158" s="3">
        <f>'n=100'!$H$626</f>
        <v>2.198</v>
      </c>
      <c r="V158" s="17">
        <v>0.11</v>
      </c>
      <c r="W158" s="4">
        <f t="shared" si="60"/>
        <v>0</v>
      </c>
      <c r="X158" s="4">
        <f t="shared" si="61"/>
        <v>0</v>
      </c>
      <c r="Y158" s="1">
        <f t="shared" si="62"/>
        <v>1</v>
      </c>
      <c r="Z158" s="1">
        <f t="shared" si="63"/>
        <v>1</v>
      </c>
      <c r="AA158" s="6">
        <v>26</v>
      </c>
      <c r="AB158" s="1">
        <f>'n=100'!$M$626</f>
        <v>26</v>
      </c>
      <c r="AC158" s="6">
        <v>26</v>
      </c>
      <c r="AD158" s="6"/>
      <c r="AE158" s="6"/>
      <c r="AF158" s="6"/>
      <c r="AG158" s="6"/>
      <c r="AH158" s="6"/>
      <c r="AI158" s="6"/>
      <c r="AJ158" s="6"/>
      <c r="AL158" s="1">
        <v>157</v>
      </c>
      <c r="AM158" s="4">
        <f>'n=1000'!$H$626</f>
        <v>424.52199999999999</v>
      </c>
      <c r="AN158" s="17">
        <v>0.89</v>
      </c>
      <c r="AO158" s="4">
        <f t="shared" si="64"/>
        <v>0</v>
      </c>
      <c r="AP158" s="4">
        <f t="shared" si="65"/>
        <v>0</v>
      </c>
      <c r="AQ158" s="1">
        <f t="shared" si="66"/>
        <v>1</v>
      </c>
      <c r="AR158" s="1">
        <f t="shared" si="67"/>
        <v>1</v>
      </c>
      <c r="AS158" s="6">
        <v>140</v>
      </c>
      <c r="AT158" s="1">
        <f>'n=1000'!$M$626</f>
        <v>140</v>
      </c>
      <c r="AU158" s="6">
        <v>140</v>
      </c>
    </row>
    <row r="159" spans="1:54" x14ac:dyDescent="0.3">
      <c r="A159" s="1">
        <f t="shared" si="55"/>
        <v>0</v>
      </c>
      <c r="B159" s="1">
        <v>158</v>
      </c>
      <c r="C159" s="4">
        <f>'n=50'!$H$630</f>
        <v>4.7E-2</v>
      </c>
      <c r="D159" s="17">
        <v>0.01</v>
      </c>
      <c r="E159" s="4">
        <f t="shared" si="56"/>
        <v>0</v>
      </c>
      <c r="F159" s="4">
        <f t="shared" si="57"/>
        <v>0</v>
      </c>
      <c r="G159" s="1">
        <f t="shared" si="58"/>
        <v>1</v>
      </c>
      <c r="H159" s="1">
        <f t="shared" si="59"/>
        <v>1</v>
      </c>
      <c r="I159" s="6">
        <v>9</v>
      </c>
      <c r="J159" s="1">
        <f>'n=50'!$M$630</f>
        <v>9</v>
      </c>
      <c r="K159" s="6">
        <v>9</v>
      </c>
      <c r="T159" s="1">
        <v>158</v>
      </c>
      <c r="U159" s="3">
        <f>'n=100'!$H$630</f>
        <v>2.17</v>
      </c>
      <c r="V159" s="17">
        <v>7.0000000000000007E-2</v>
      </c>
      <c r="W159" s="4">
        <f t="shared" si="60"/>
        <v>0</v>
      </c>
      <c r="X159" s="4">
        <f t="shared" si="61"/>
        <v>0</v>
      </c>
      <c r="Y159" s="1">
        <f t="shared" si="62"/>
        <v>1</v>
      </c>
      <c r="Z159" s="1">
        <f t="shared" si="63"/>
        <v>1</v>
      </c>
      <c r="AA159" s="6">
        <v>23</v>
      </c>
      <c r="AB159" s="1">
        <f>'n=100'!$M$630</f>
        <v>23</v>
      </c>
      <c r="AC159" s="6">
        <v>23</v>
      </c>
      <c r="AD159" s="6"/>
      <c r="AE159" s="6"/>
      <c r="AF159" s="6"/>
      <c r="AG159" s="6"/>
      <c r="AH159" s="6"/>
      <c r="AI159" s="6"/>
      <c r="AJ159" s="6"/>
      <c r="AL159" s="1">
        <v>158</v>
      </c>
      <c r="AM159" s="4">
        <f>'n=1000'!$H$630</f>
        <v>310.18299999999999</v>
      </c>
      <c r="AN159" s="17">
        <v>0.92</v>
      </c>
      <c r="AO159" s="4">
        <f t="shared" si="64"/>
        <v>0</v>
      </c>
      <c r="AP159" s="4">
        <f t="shared" si="65"/>
        <v>0</v>
      </c>
      <c r="AQ159" s="1">
        <f t="shared" si="66"/>
        <v>1</v>
      </c>
      <c r="AR159" s="1">
        <f t="shared" si="67"/>
        <v>1</v>
      </c>
      <c r="AS159" s="6">
        <v>136</v>
      </c>
      <c r="AT159" s="1">
        <f>'n=1000'!$M$630</f>
        <v>136</v>
      </c>
      <c r="AU159" s="6">
        <v>136</v>
      </c>
    </row>
    <row r="160" spans="1:54" x14ac:dyDescent="0.3">
      <c r="A160" s="1">
        <f t="shared" si="55"/>
        <v>0</v>
      </c>
      <c r="B160" s="1">
        <v>159</v>
      </c>
      <c r="C160" s="4">
        <f>'n=50'!$H$634</f>
        <v>1.4999999999999999E-2</v>
      </c>
      <c r="D160" s="17">
        <v>0.01</v>
      </c>
      <c r="E160" s="4">
        <f t="shared" si="56"/>
        <v>0</v>
      </c>
      <c r="F160" s="4">
        <f t="shared" si="57"/>
        <v>0</v>
      </c>
      <c r="G160" s="1">
        <f t="shared" si="58"/>
        <v>1</v>
      </c>
      <c r="H160" s="1">
        <f t="shared" si="59"/>
        <v>1</v>
      </c>
      <c r="I160" s="6">
        <v>8</v>
      </c>
      <c r="J160" s="1">
        <f>'n=50'!$M$634</f>
        <v>8</v>
      </c>
      <c r="K160" s="6">
        <v>8</v>
      </c>
      <c r="T160" s="1">
        <v>159</v>
      </c>
      <c r="U160" s="3">
        <f>'n=100'!$H$634</f>
        <v>2.7050000000000001</v>
      </c>
      <c r="V160" s="17">
        <v>0.06</v>
      </c>
      <c r="W160" s="4">
        <f t="shared" si="60"/>
        <v>0</v>
      </c>
      <c r="X160" s="4">
        <f t="shared" si="61"/>
        <v>0</v>
      </c>
      <c r="Y160" s="1">
        <f t="shared" si="62"/>
        <v>1</v>
      </c>
      <c r="Z160" s="1">
        <f t="shared" si="63"/>
        <v>1</v>
      </c>
      <c r="AA160" s="6">
        <v>19</v>
      </c>
      <c r="AB160" s="1">
        <f>'n=100'!$M$634</f>
        <v>19</v>
      </c>
      <c r="AC160" s="6">
        <v>19</v>
      </c>
      <c r="AD160" s="6"/>
      <c r="AE160" s="6"/>
      <c r="AF160" s="6"/>
      <c r="AG160" s="6"/>
      <c r="AH160" s="6"/>
      <c r="AI160" s="6"/>
      <c r="AJ160" s="6"/>
      <c r="AL160" s="1">
        <v>159</v>
      </c>
      <c r="AM160" s="4">
        <f>'n=1000'!$H$634</f>
        <v>381.56800000000004</v>
      </c>
      <c r="AN160" s="17">
        <v>0.97</v>
      </c>
      <c r="AO160" s="4">
        <f t="shared" si="64"/>
        <v>0</v>
      </c>
      <c r="AP160" s="4">
        <f t="shared" si="65"/>
        <v>0</v>
      </c>
      <c r="AQ160" s="1">
        <f t="shared" si="66"/>
        <v>1</v>
      </c>
      <c r="AR160" s="1">
        <f t="shared" si="67"/>
        <v>1</v>
      </c>
      <c r="AS160" s="6">
        <v>138</v>
      </c>
      <c r="AT160" s="1">
        <f>'n=1000'!$M$634</f>
        <v>138</v>
      </c>
      <c r="AU160" s="6">
        <v>138</v>
      </c>
    </row>
    <row r="161" spans="1:54" x14ac:dyDescent="0.3">
      <c r="A161" s="1">
        <f t="shared" si="55"/>
        <v>0</v>
      </c>
      <c r="B161" s="1">
        <v>160</v>
      </c>
      <c r="C161" s="4">
        <f>'n=50'!$H$638</f>
        <v>4.5999999999999999E-2</v>
      </c>
      <c r="D161" s="17">
        <v>0.01</v>
      </c>
      <c r="E161" s="4">
        <f t="shared" si="56"/>
        <v>0</v>
      </c>
      <c r="F161" s="4">
        <f t="shared" si="57"/>
        <v>0</v>
      </c>
      <c r="G161" s="1">
        <f t="shared" si="58"/>
        <v>1</v>
      </c>
      <c r="H161" s="1">
        <f t="shared" si="59"/>
        <v>1</v>
      </c>
      <c r="I161" s="6">
        <v>9</v>
      </c>
      <c r="J161" s="1">
        <f>'n=50'!$M$638</f>
        <v>9</v>
      </c>
      <c r="K161" s="6">
        <v>9</v>
      </c>
      <c r="T161" s="1">
        <v>160</v>
      </c>
      <c r="U161" s="3">
        <f>'n=100'!$H$638</f>
        <v>3.1549999999999998</v>
      </c>
      <c r="V161" s="17">
        <v>0.22</v>
      </c>
      <c r="W161" s="4">
        <f t="shared" si="60"/>
        <v>0</v>
      </c>
      <c r="X161" s="4">
        <f t="shared" si="61"/>
        <v>0</v>
      </c>
      <c r="Y161" s="1">
        <f t="shared" si="62"/>
        <v>1</v>
      </c>
      <c r="Z161" s="1">
        <f t="shared" si="63"/>
        <v>1</v>
      </c>
      <c r="AA161" s="6">
        <v>22</v>
      </c>
      <c r="AB161" s="1">
        <f>'n=100'!$M$638</f>
        <v>22</v>
      </c>
      <c r="AC161" s="6">
        <v>22</v>
      </c>
      <c r="AD161" s="6"/>
      <c r="AE161" s="6"/>
      <c r="AF161" s="6"/>
      <c r="AG161" s="6"/>
      <c r="AH161" s="6"/>
      <c r="AI161" s="6"/>
      <c r="AJ161" s="6"/>
      <c r="AL161" s="1">
        <v>160</v>
      </c>
      <c r="AM161" s="4">
        <f>'n=1000'!$H$638</f>
        <v>2887.3249999999998</v>
      </c>
      <c r="AN161" s="17">
        <v>300.95</v>
      </c>
      <c r="AO161" s="4">
        <f t="shared" si="64"/>
        <v>0</v>
      </c>
      <c r="AP161" s="4">
        <f t="shared" si="65"/>
        <v>0.72463768115942029</v>
      </c>
      <c r="AQ161" s="1">
        <f t="shared" si="66"/>
        <v>1</v>
      </c>
      <c r="AR161" s="1">
        <f t="shared" si="67"/>
        <v>0</v>
      </c>
      <c r="AS161" s="6">
        <v>138</v>
      </c>
      <c r="AT161" s="1">
        <f>'n=1000'!$M$638</f>
        <v>138</v>
      </c>
      <c r="AU161" s="6">
        <v>139</v>
      </c>
    </row>
    <row r="162" spans="1:54" x14ac:dyDescent="0.3">
      <c r="A162" s="1">
        <f t="shared" si="55"/>
        <v>0</v>
      </c>
      <c r="B162" s="1">
        <v>161</v>
      </c>
      <c r="C162" s="4">
        <f>'n=50'!$H$642</f>
        <v>5.0999999999999997E-2</v>
      </c>
      <c r="D162" s="17">
        <v>300.01</v>
      </c>
      <c r="E162" s="4">
        <f t="shared" si="56"/>
        <v>0</v>
      </c>
      <c r="F162" s="4">
        <f t="shared" si="57"/>
        <v>0</v>
      </c>
      <c r="G162" s="1">
        <f t="shared" si="58"/>
        <v>1</v>
      </c>
      <c r="H162" s="1">
        <f t="shared" si="59"/>
        <v>1</v>
      </c>
      <c r="I162" s="6">
        <v>9</v>
      </c>
      <c r="J162" s="1">
        <f>'n=50'!$M$642</f>
        <v>9</v>
      </c>
      <c r="K162" s="6">
        <v>9</v>
      </c>
      <c r="T162" s="1">
        <v>161</v>
      </c>
      <c r="U162" s="3">
        <f>'n=100'!$H$642</f>
        <v>1.77</v>
      </c>
      <c r="V162" s="17">
        <v>20.309999999999999</v>
      </c>
      <c r="W162" s="4">
        <f t="shared" si="60"/>
        <v>0</v>
      </c>
      <c r="X162" s="4">
        <f t="shared" si="61"/>
        <v>0</v>
      </c>
      <c r="Y162" s="1">
        <f t="shared" si="62"/>
        <v>1</v>
      </c>
      <c r="Z162" s="1">
        <f t="shared" si="63"/>
        <v>1</v>
      </c>
      <c r="AA162" s="6">
        <v>22</v>
      </c>
      <c r="AB162" s="1">
        <f>'n=100'!$M$642</f>
        <v>22</v>
      </c>
      <c r="AC162" s="6">
        <v>22</v>
      </c>
      <c r="AD162" s="6"/>
      <c r="AE162" s="6"/>
      <c r="AF162" s="6"/>
      <c r="AG162" s="6"/>
      <c r="AH162" s="6"/>
      <c r="AI162" s="6"/>
      <c r="AJ162" s="6"/>
      <c r="AL162" s="1">
        <v>161</v>
      </c>
      <c r="AM162" s="4">
        <f>'n=1000'!$H$642</f>
        <v>404.49399999999997</v>
      </c>
      <c r="AN162" s="17">
        <v>0.85</v>
      </c>
      <c r="AO162" s="4">
        <f t="shared" si="64"/>
        <v>0</v>
      </c>
      <c r="AP162" s="4">
        <f t="shared" si="65"/>
        <v>0</v>
      </c>
      <c r="AQ162" s="1">
        <f t="shared" si="66"/>
        <v>1</v>
      </c>
      <c r="AR162" s="1">
        <f t="shared" si="67"/>
        <v>1</v>
      </c>
      <c r="AS162" s="6">
        <v>133</v>
      </c>
      <c r="AT162" s="1">
        <f>'n=1000'!$M$642</f>
        <v>133</v>
      </c>
      <c r="AU162" s="6">
        <v>133</v>
      </c>
    </row>
    <row r="163" spans="1:54" x14ac:dyDescent="0.3">
      <c r="A163" s="1">
        <f t="shared" si="55"/>
        <v>0</v>
      </c>
      <c r="B163" s="1">
        <v>162</v>
      </c>
      <c r="C163" s="4">
        <f>'n=50'!$H$646</f>
        <v>0.02</v>
      </c>
      <c r="D163" s="17">
        <v>0.01</v>
      </c>
      <c r="E163" s="4">
        <f t="shared" si="56"/>
        <v>0</v>
      </c>
      <c r="F163" s="4">
        <f t="shared" si="57"/>
        <v>0</v>
      </c>
      <c r="G163" s="1">
        <f t="shared" si="58"/>
        <v>1</v>
      </c>
      <c r="H163" s="1">
        <f t="shared" si="59"/>
        <v>1</v>
      </c>
      <c r="I163" s="6">
        <v>8</v>
      </c>
      <c r="J163" s="1">
        <f>'n=50'!$M$646</f>
        <v>8</v>
      </c>
      <c r="K163" s="6">
        <v>8</v>
      </c>
      <c r="T163" s="1">
        <v>162</v>
      </c>
      <c r="U163" s="3">
        <f>'n=100'!$H$646</f>
        <v>2.758</v>
      </c>
      <c r="V163" s="17">
        <v>300.05</v>
      </c>
      <c r="W163" s="4">
        <f t="shared" si="60"/>
        <v>0</v>
      </c>
      <c r="X163" s="4">
        <f t="shared" si="61"/>
        <v>0</v>
      </c>
      <c r="Y163" s="1">
        <f t="shared" si="62"/>
        <v>1</v>
      </c>
      <c r="Z163" s="1">
        <f t="shared" si="63"/>
        <v>1</v>
      </c>
      <c r="AA163" s="6">
        <v>23</v>
      </c>
      <c r="AB163" s="1">
        <f>'n=100'!$M$646</f>
        <v>23</v>
      </c>
      <c r="AC163" s="6">
        <v>23</v>
      </c>
      <c r="AD163" s="6"/>
      <c r="AE163" s="6"/>
      <c r="AF163" s="6"/>
      <c r="AG163" s="6"/>
      <c r="AH163" s="6"/>
      <c r="AI163" s="6"/>
      <c r="AJ163" s="6"/>
      <c r="AL163" s="1">
        <v>162</v>
      </c>
      <c r="AM163" s="4">
        <f>'n=1000'!$H$646</f>
        <v>368.78899999999999</v>
      </c>
      <c r="AN163" s="17">
        <v>0.94</v>
      </c>
      <c r="AO163" s="4">
        <f t="shared" si="64"/>
        <v>0</v>
      </c>
      <c r="AP163" s="4">
        <f t="shared" si="65"/>
        <v>0</v>
      </c>
      <c r="AQ163" s="1">
        <f t="shared" si="66"/>
        <v>1</v>
      </c>
      <c r="AR163" s="1">
        <f t="shared" si="67"/>
        <v>1</v>
      </c>
      <c r="AS163" s="6">
        <v>136</v>
      </c>
      <c r="AT163" s="1">
        <f>'n=1000'!$M$646</f>
        <v>136</v>
      </c>
      <c r="AU163" s="6">
        <v>136</v>
      </c>
    </row>
    <row r="164" spans="1:54" x14ac:dyDescent="0.3">
      <c r="A164" s="1">
        <f t="shared" si="55"/>
        <v>0</v>
      </c>
      <c r="B164" s="1">
        <v>163</v>
      </c>
      <c r="C164" s="4">
        <f>'n=50'!$H$650</f>
        <v>9.2999999999999999E-2</v>
      </c>
      <c r="D164" s="17">
        <v>0.01</v>
      </c>
      <c r="E164" s="4">
        <f t="shared" si="56"/>
        <v>0</v>
      </c>
      <c r="F164" s="4">
        <f t="shared" si="57"/>
        <v>0</v>
      </c>
      <c r="G164" s="1">
        <f t="shared" si="58"/>
        <v>1</v>
      </c>
      <c r="H164" s="1">
        <f t="shared" si="59"/>
        <v>1</v>
      </c>
      <c r="I164" s="6">
        <v>9</v>
      </c>
      <c r="J164" s="1">
        <f>'n=50'!$M$650</f>
        <v>9</v>
      </c>
      <c r="K164" s="6">
        <v>9</v>
      </c>
      <c r="T164" s="1">
        <v>163</v>
      </c>
      <c r="U164" s="3">
        <f>'n=100'!$H$650</f>
        <v>1.6420000000000001</v>
      </c>
      <c r="V164" s="17">
        <v>0.08</v>
      </c>
      <c r="W164" s="4">
        <f t="shared" si="60"/>
        <v>0</v>
      </c>
      <c r="X164" s="4">
        <f t="shared" si="61"/>
        <v>0</v>
      </c>
      <c r="Y164" s="1">
        <f t="shared" si="62"/>
        <v>1</v>
      </c>
      <c r="Z164" s="1">
        <f t="shared" si="63"/>
        <v>1</v>
      </c>
      <c r="AA164" s="6">
        <v>25</v>
      </c>
      <c r="AB164" s="1">
        <f>'n=100'!$M$650</f>
        <v>25</v>
      </c>
      <c r="AC164" s="6">
        <v>25</v>
      </c>
      <c r="AD164" s="6"/>
      <c r="AE164" s="6"/>
      <c r="AF164" s="6"/>
      <c r="AG164" s="6"/>
      <c r="AH164" s="6"/>
      <c r="AI164" s="6"/>
      <c r="AJ164" s="6"/>
      <c r="AL164" s="1">
        <v>163</v>
      </c>
      <c r="AM164" s="4">
        <f>'n=1000'!$H$650</f>
        <v>331.67700000000002</v>
      </c>
      <c r="AN164" s="17">
        <v>39.29</v>
      </c>
      <c r="AO164" s="4">
        <f t="shared" si="64"/>
        <v>0</v>
      </c>
      <c r="AP164" s="4">
        <f t="shared" si="65"/>
        <v>0</v>
      </c>
      <c r="AQ164" s="1">
        <f t="shared" si="66"/>
        <v>1</v>
      </c>
      <c r="AR164" s="1">
        <f t="shared" si="67"/>
        <v>1</v>
      </c>
      <c r="AS164" s="6">
        <v>139</v>
      </c>
      <c r="AT164" s="1">
        <f>'n=1000'!$M$650</f>
        <v>139</v>
      </c>
      <c r="AU164" s="6">
        <v>139</v>
      </c>
    </row>
    <row r="165" spans="1:54" x14ac:dyDescent="0.3">
      <c r="A165" s="1">
        <f t="shared" si="55"/>
        <v>0</v>
      </c>
      <c r="B165" s="1">
        <v>164</v>
      </c>
      <c r="C165" s="4">
        <f>'n=50'!$H$654</f>
        <v>1.3999999999999999E-2</v>
      </c>
      <c r="D165" s="17">
        <v>0.01</v>
      </c>
      <c r="E165" s="4">
        <f t="shared" si="56"/>
        <v>0</v>
      </c>
      <c r="F165" s="4">
        <f t="shared" si="57"/>
        <v>0</v>
      </c>
      <c r="G165" s="1">
        <f t="shared" si="58"/>
        <v>1</v>
      </c>
      <c r="H165" s="1">
        <f t="shared" si="59"/>
        <v>1</v>
      </c>
      <c r="I165" s="6">
        <v>8</v>
      </c>
      <c r="J165" s="1">
        <f>'n=50'!$M$654</f>
        <v>8</v>
      </c>
      <c r="K165" s="6">
        <v>8</v>
      </c>
      <c r="T165" s="1">
        <v>164</v>
      </c>
      <c r="U165" s="3">
        <f>'n=100'!$H$654</f>
        <v>3.6850000000000001</v>
      </c>
      <c r="V165" s="17">
        <v>0.09</v>
      </c>
      <c r="W165" s="4">
        <f t="shared" si="60"/>
        <v>0</v>
      </c>
      <c r="X165" s="4">
        <f t="shared" si="61"/>
        <v>0</v>
      </c>
      <c r="Y165" s="1">
        <f t="shared" si="62"/>
        <v>1</v>
      </c>
      <c r="Z165" s="1">
        <f t="shared" si="63"/>
        <v>1</v>
      </c>
      <c r="AA165" s="6">
        <v>23</v>
      </c>
      <c r="AB165" s="1">
        <f>'n=100'!$M$654</f>
        <v>23</v>
      </c>
      <c r="AC165" s="6">
        <v>23</v>
      </c>
      <c r="AD165" s="6"/>
      <c r="AE165" s="6"/>
      <c r="AF165" s="6"/>
      <c r="AG165" s="6"/>
      <c r="AH165" s="6"/>
      <c r="AI165" s="6"/>
      <c r="AJ165" s="6"/>
      <c r="AL165" s="1">
        <v>164</v>
      </c>
      <c r="AM165" s="4">
        <f>'n=1000'!$H$654</f>
        <v>362.91899999999998</v>
      </c>
      <c r="AN165" s="17">
        <v>15.11</v>
      </c>
      <c r="AO165" s="4">
        <f t="shared" si="64"/>
        <v>0</v>
      </c>
      <c r="AP165" s="4">
        <f t="shared" si="65"/>
        <v>0</v>
      </c>
      <c r="AQ165" s="1">
        <f t="shared" si="66"/>
        <v>1</v>
      </c>
      <c r="AR165" s="1">
        <f t="shared" si="67"/>
        <v>1</v>
      </c>
      <c r="AS165" s="6">
        <v>141</v>
      </c>
      <c r="AT165" s="1">
        <f>'n=1000'!$M$654</f>
        <v>141</v>
      </c>
      <c r="AU165" s="6">
        <v>141</v>
      </c>
    </row>
    <row r="166" spans="1:54" x14ac:dyDescent="0.3">
      <c r="A166" s="1">
        <f t="shared" si="55"/>
        <v>0</v>
      </c>
      <c r="B166" s="1">
        <v>165</v>
      </c>
      <c r="C166" s="4">
        <f>'n=50'!$H$658</f>
        <v>0.123</v>
      </c>
      <c r="D166" s="17">
        <v>0.02</v>
      </c>
      <c r="E166" s="4">
        <f t="shared" si="56"/>
        <v>0</v>
      </c>
      <c r="F166" s="4">
        <f t="shared" si="57"/>
        <v>0</v>
      </c>
      <c r="G166" s="1">
        <f t="shared" si="58"/>
        <v>1</v>
      </c>
      <c r="H166" s="1">
        <f t="shared" si="59"/>
        <v>1</v>
      </c>
      <c r="I166" s="6">
        <v>8</v>
      </c>
      <c r="J166" s="1">
        <f>'n=50'!$M$658</f>
        <v>8</v>
      </c>
      <c r="K166" s="6">
        <v>8</v>
      </c>
      <c r="T166" s="1">
        <v>165</v>
      </c>
      <c r="U166" s="3">
        <f>'n=100'!$H$658</f>
        <v>3.2849999999999997</v>
      </c>
      <c r="V166" s="17">
        <v>300.07</v>
      </c>
      <c r="W166" s="4">
        <f t="shared" si="60"/>
        <v>0</v>
      </c>
      <c r="X166" s="4">
        <f t="shared" si="61"/>
        <v>0</v>
      </c>
      <c r="Y166" s="1">
        <f t="shared" si="62"/>
        <v>1</v>
      </c>
      <c r="Z166" s="1">
        <f t="shared" si="63"/>
        <v>1</v>
      </c>
      <c r="AA166" s="6">
        <v>25</v>
      </c>
      <c r="AB166" s="1">
        <f>'n=100'!$M$658</f>
        <v>25</v>
      </c>
      <c r="AC166" s="6">
        <v>25</v>
      </c>
      <c r="AD166" s="6"/>
      <c r="AE166" s="6"/>
      <c r="AF166" s="6"/>
      <c r="AG166" s="6"/>
      <c r="AH166" s="6"/>
      <c r="AI166" s="6"/>
      <c r="AJ166" s="6"/>
      <c r="AL166" s="1">
        <v>165</v>
      </c>
      <c r="AM166" s="4">
        <f>'n=1000'!$H$658</f>
        <v>373.09500000000003</v>
      </c>
      <c r="AN166" s="17">
        <v>300.98</v>
      </c>
      <c r="AO166" s="4">
        <f t="shared" si="64"/>
        <v>0</v>
      </c>
      <c r="AP166" s="4">
        <f t="shared" si="65"/>
        <v>0.74074074074074081</v>
      </c>
      <c r="AQ166" s="1">
        <f t="shared" si="66"/>
        <v>1</v>
      </c>
      <c r="AR166" s="1">
        <f t="shared" si="67"/>
        <v>0</v>
      </c>
      <c r="AS166" s="6">
        <v>135</v>
      </c>
      <c r="AT166" s="1">
        <f>'n=1000'!$M$658</f>
        <v>135</v>
      </c>
      <c r="AU166" s="6">
        <v>136</v>
      </c>
    </row>
    <row r="167" spans="1:54" x14ac:dyDescent="0.3">
      <c r="A167" s="1">
        <f t="shared" si="55"/>
        <v>0</v>
      </c>
      <c r="B167" s="1">
        <v>166</v>
      </c>
      <c r="C167" s="4">
        <f>'n=50'!$H$662</f>
        <v>5.5E-2</v>
      </c>
      <c r="D167" s="17">
        <v>300.01</v>
      </c>
      <c r="E167" s="4">
        <f t="shared" si="56"/>
        <v>0</v>
      </c>
      <c r="F167" s="4">
        <f t="shared" si="57"/>
        <v>0</v>
      </c>
      <c r="G167" s="1">
        <f t="shared" si="58"/>
        <v>1</v>
      </c>
      <c r="H167" s="1">
        <f t="shared" si="59"/>
        <v>1</v>
      </c>
      <c r="I167" s="6">
        <v>9</v>
      </c>
      <c r="J167" s="1">
        <f>'n=50'!$M$662</f>
        <v>9</v>
      </c>
      <c r="K167" s="6">
        <v>9</v>
      </c>
      <c r="T167" s="1">
        <v>166</v>
      </c>
      <c r="U167" s="3">
        <f>'n=100'!$H$662</f>
        <v>2.2639999999999998</v>
      </c>
      <c r="V167" s="17">
        <v>0.08</v>
      </c>
      <c r="W167" s="4">
        <f t="shared" si="60"/>
        <v>0</v>
      </c>
      <c r="X167" s="4">
        <f t="shared" si="61"/>
        <v>0</v>
      </c>
      <c r="Y167" s="1">
        <f t="shared" si="62"/>
        <v>1</v>
      </c>
      <c r="Z167" s="1">
        <f t="shared" si="63"/>
        <v>1</v>
      </c>
      <c r="AA167" s="6">
        <v>24</v>
      </c>
      <c r="AB167" s="1">
        <f>'n=100'!$M$662</f>
        <v>24</v>
      </c>
      <c r="AC167" s="6">
        <v>24</v>
      </c>
      <c r="AD167" s="6"/>
      <c r="AE167" s="6"/>
      <c r="AF167" s="6"/>
      <c r="AG167" s="6"/>
      <c r="AH167" s="6"/>
      <c r="AI167" s="6"/>
      <c r="AJ167" s="6"/>
      <c r="AL167" s="1">
        <v>166</v>
      </c>
      <c r="AM167" s="4">
        <f>'n=1000'!$H$662</f>
        <v>352.21500000000003</v>
      </c>
      <c r="AN167" s="17">
        <v>0.91</v>
      </c>
      <c r="AO167" s="4">
        <f t="shared" si="64"/>
        <v>0</v>
      </c>
      <c r="AP167" s="4">
        <f t="shared" si="65"/>
        <v>0</v>
      </c>
      <c r="AQ167" s="1">
        <f t="shared" si="66"/>
        <v>1</v>
      </c>
      <c r="AR167" s="1">
        <f t="shared" si="67"/>
        <v>1</v>
      </c>
      <c r="AS167" s="6">
        <v>139</v>
      </c>
      <c r="AT167" s="1">
        <f>'n=1000'!$M$662</f>
        <v>139</v>
      </c>
      <c r="AU167" s="6">
        <v>139</v>
      </c>
    </row>
    <row r="168" spans="1:54" x14ac:dyDescent="0.3">
      <c r="A168" s="1">
        <f t="shared" si="55"/>
        <v>0</v>
      </c>
      <c r="B168" s="1">
        <v>167</v>
      </c>
      <c r="C168" s="4">
        <f>'n=50'!$H$666</f>
        <v>2.7999999999999997E-2</v>
      </c>
      <c r="D168" s="17">
        <v>0.02</v>
      </c>
      <c r="E168" s="4">
        <f t="shared" si="56"/>
        <v>0</v>
      </c>
      <c r="F168" s="4">
        <f t="shared" si="57"/>
        <v>0</v>
      </c>
      <c r="G168" s="1">
        <f t="shared" si="58"/>
        <v>1</v>
      </c>
      <c r="H168" s="1">
        <f t="shared" si="59"/>
        <v>1</v>
      </c>
      <c r="I168" s="6">
        <v>8</v>
      </c>
      <c r="J168" s="1">
        <f>'n=50'!$M$666</f>
        <v>8</v>
      </c>
      <c r="K168" s="6">
        <v>8</v>
      </c>
      <c r="T168" s="1">
        <v>167</v>
      </c>
      <c r="U168" s="3">
        <f>'n=100'!$H$666</f>
        <v>2.97</v>
      </c>
      <c r="V168" s="17">
        <v>0.09</v>
      </c>
      <c r="W168" s="4">
        <f t="shared" si="60"/>
        <v>0</v>
      </c>
      <c r="X168" s="4">
        <f t="shared" si="61"/>
        <v>0</v>
      </c>
      <c r="Y168" s="1">
        <f t="shared" si="62"/>
        <v>1</v>
      </c>
      <c r="Z168" s="1">
        <f t="shared" si="63"/>
        <v>1</v>
      </c>
      <c r="AA168" s="6">
        <v>22</v>
      </c>
      <c r="AB168" s="1">
        <f>'n=100'!$M$666</f>
        <v>22</v>
      </c>
      <c r="AC168" s="6">
        <v>22</v>
      </c>
      <c r="AD168" s="6"/>
      <c r="AE168" s="6"/>
      <c r="AF168" s="6"/>
      <c r="AG168" s="6"/>
      <c r="AH168" s="6"/>
      <c r="AI168" s="6"/>
      <c r="AJ168" s="6"/>
      <c r="AL168" s="1">
        <v>167</v>
      </c>
      <c r="AM168" s="4">
        <f>'n=1000'!$H$666</f>
        <v>332.49100000000004</v>
      </c>
      <c r="AN168" s="17">
        <v>0.91</v>
      </c>
      <c r="AO168" s="4">
        <f t="shared" si="64"/>
        <v>0</v>
      </c>
      <c r="AP168" s="4">
        <f t="shared" si="65"/>
        <v>0</v>
      </c>
      <c r="AQ168" s="1">
        <f t="shared" si="66"/>
        <v>1</v>
      </c>
      <c r="AR168" s="1">
        <f t="shared" si="67"/>
        <v>1</v>
      </c>
      <c r="AS168" s="6">
        <v>139</v>
      </c>
      <c r="AT168" s="1">
        <f>'n=1000'!$M$666</f>
        <v>139</v>
      </c>
      <c r="AU168" s="6">
        <v>139</v>
      </c>
    </row>
    <row r="169" spans="1:54" x14ac:dyDescent="0.3">
      <c r="A169" s="1">
        <f t="shared" si="55"/>
        <v>0</v>
      </c>
      <c r="B169" s="1">
        <v>168</v>
      </c>
      <c r="C169" s="4">
        <f>'n=50'!$H$670</f>
        <v>9.7000000000000003E-2</v>
      </c>
      <c r="D169" s="17">
        <v>0.02</v>
      </c>
      <c r="E169" s="4">
        <f t="shared" si="56"/>
        <v>0</v>
      </c>
      <c r="F169" s="4">
        <f t="shared" si="57"/>
        <v>0</v>
      </c>
      <c r="G169" s="1">
        <f t="shared" si="58"/>
        <v>1</v>
      </c>
      <c r="H169" s="1">
        <f t="shared" si="59"/>
        <v>1</v>
      </c>
      <c r="I169" s="6">
        <v>9</v>
      </c>
      <c r="J169" s="1">
        <f>'n=50'!$M$670</f>
        <v>9</v>
      </c>
      <c r="K169" s="6">
        <v>9</v>
      </c>
      <c r="T169" s="1">
        <v>168</v>
      </c>
      <c r="U169" s="3">
        <f>'n=100'!$H$670</f>
        <v>3.2680000000000002</v>
      </c>
      <c r="V169" s="17">
        <v>300.06</v>
      </c>
      <c r="W169" s="4">
        <f t="shared" si="60"/>
        <v>0</v>
      </c>
      <c r="X169" s="4">
        <f t="shared" si="61"/>
        <v>0</v>
      </c>
      <c r="Y169" s="1">
        <f t="shared" si="62"/>
        <v>1</v>
      </c>
      <c r="Z169" s="1">
        <f t="shared" si="63"/>
        <v>1</v>
      </c>
      <c r="AA169" s="6">
        <v>22</v>
      </c>
      <c r="AB169" s="1">
        <f>'n=100'!$M$670</f>
        <v>22</v>
      </c>
      <c r="AC169" s="6">
        <v>22</v>
      </c>
      <c r="AD169" s="6"/>
      <c r="AE169" s="6"/>
      <c r="AF169" s="6"/>
      <c r="AG169" s="6"/>
      <c r="AH169" s="6"/>
      <c r="AI169" s="6"/>
      <c r="AJ169" s="6"/>
      <c r="AL169" s="1">
        <v>168</v>
      </c>
      <c r="AM169" s="4">
        <f>'n=1000'!$H$670</f>
        <v>350.22999999999996</v>
      </c>
      <c r="AN169" s="17">
        <v>1.24</v>
      </c>
      <c r="AO169" s="4">
        <f t="shared" si="64"/>
        <v>0</v>
      </c>
      <c r="AP169" s="4">
        <f t="shared" si="65"/>
        <v>0</v>
      </c>
      <c r="AQ169" s="1">
        <f t="shared" si="66"/>
        <v>1</v>
      </c>
      <c r="AR169" s="1">
        <f t="shared" si="67"/>
        <v>1</v>
      </c>
      <c r="AS169" s="6">
        <v>138</v>
      </c>
      <c r="AT169" s="1">
        <f>'n=1000'!$M$670</f>
        <v>138</v>
      </c>
      <c r="AU169" s="6">
        <v>138</v>
      </c>
    </row>
    <row r="170" spans="1:54" x14ac:dyDescent="0.3">
      <c r="A170" s="1">
        <f t="shared" si="55"/>
        <v>0</v>
      </c>
      <c r="B170" s="1">
        <v>169</v>
      </c>
      <c r="C170" s="4">
        <f>'n=50'!$H$674</f>
        <v>0.30299999999999999</v>
      </c>
      <c r="D170" s="17">
        <v>300.01</v>
      </c>
      <c r="E170" s="4">
        <f t="shared" si="56"/>
        <v>0</v>
      </c>
      <c r="F170" s="4">
        <f t="shared" si="57"/>
        <v>0</v>
      </c>
      <c r="G170" s="1">
        <f t="shared" si="58"/>
        <v>1</v>
      </c>
      <c r="H170" s="1">
        <f t="shared" si="59"/>
        <v>1</v>
      </c>
      <c r="I170" s="6">
        <v>9</v>
      </c>
      <c r="J170" s="1">
        <f>'n=50'!$M$674</f>
        <v>9</v>
      </c>
      <c r="K170" s="6">
        <v>9</v>
      </c>
      <c r="T170" s="1">
        <v>169</v>
      </c>
      <c r="U170" s="3">
        <f>'n=100'!$H$674</f>
        <v>4.298</v>
      </c>
      <c r="V170" s="17">
        <v>2.0699999999999998</v>
      </c>
      <c r="W170" s="4">
        <f t="shared" si="60"/>
        <v>0</v>
      </c>
      <c r="X170" s="4">
        <f t="shared" si="61"/>
        <v>0</v>
      </c>
      <c r="Y170" s="1">
        <f t="shared" si="62"/>
        <v>1</v>
      </c>
      <c r="Z170" s="1">
        <f t="shared" si="63"/>
        <v>1</v>
      </c>
      <c r="AA170" s="6">
        <v>21</v>
      </c>
      <c r="AB170" s="1">
        <f>'n=100'!$M$674</f>
        <v>21</v>
      </c>
      <c r="AC170" s="6">
        <v>21</v>
      </c>
      <c r="AD170" s="6"/>
      <c r="AE170" s="6"/>
      <c r="AF170" s="6"/>
      <c r="AG170" s="6"/>
      <c r="AH170" s="6"/>
      <c r="AI170" s="6"/>
      <c r="AJ170" s="6"/>
      <c r="AL170" s="1">
        <v>169</v>
      </c>
      <c r="AM170" s="4">
        <f>'n=1000'!$H$674</f>
        <v>352.46599999999995</v>
      </c>
      <c r="AN170" s="17">
        <v>1.97</v>
      </c>
      <c r="AO170" s="4">
        <f t="shared" si="64"/>
        <v>0</v>
      </c>
      <c r="AP170" s="4">
        <f t="shared" si="65"/>
        <v>0</v>
      </c>
      <c r="AQ170" s="1">
        <f t="shared" si="66"/>
        <v>1</v>
      </c>
      <c r="AR170" s="1">
        <f t="shared" si="67"/>
        <v>1</v>
      </c>
      <c r="AS170" s="6">
        <v>134</v>
      </c>
      <c r="AT170" s="1">
        <f>'n=1000'!$M$674</f>
        <v>134</v>
      </c>
      <c r="AU170" s="6">
        <v>134</v>
      </c>
    </row>
    <row r="171" spans="1:54" x14ac:dyDescent="0.3">
      <c r="A171" s="1">
        <f t="shared" si="55"/>
        <v>0</v>
      </c>
      <c r="B171" s="1">
        <v>170</v>
      </c>
      <c r="C171" s="4">
        <f>'n=50'!$H$678</f>
        <v>0.06</v>
      </c>
      <c r="D171" s="17">
        <v>0.01</v>
      </c>
      <c r="E171" s="4">
        <f t="shared" si="56"/>
        <v>0</v>
      </c>
      <c r="F171" s="4">
        <f t="shared" si="57"/>
        <v>0</v>
      </c>
      <c r="G171" s="1">
        <f t="shared" si="58"/>
        <v>1</v>
      </c>
      <c r="H171" s="1">
        <f t="shared" si="59"/>
        <v>1</v>
      </c>
      <c r="I171" s="6">
        <v>9</v>
      </c>
      <c r="J171" s="1">
        <f>'n=50'!$M$678</f>
        <v>9</v>
      </c>
      <c r="K171" s="6">
        <v>9</v>
      </c>
      <c r="T171" s="1">
        <v>170</v>
      </c>
      <c r="U171" s="3">
        <f>'n=100'!$H$678</f>
        <v>1.819</v>
      </c>
      <c r="V171" s="17">
        <v>0.24</v>
      </c>
      <c r="W171" s="4">
        <f t="shared" si="60"/>
        <v>0</v>
      </c>
      <c r="X171" s="4">
        <f t="shared" si="61"/>
        <v>0</v>
      </c>
      <c r="Y171" s="1">
        <f t="shared" si="62"/>
        <v>1</v>
      </c>
      <c r="Z171" s="1">
        <f t="shared" si="63"/>
        <v>1</v>
      </c>
      <c r="AA171" s="6">
        <v>24</v>
      </c>
      <c r="AB171" s="1">
        <f>'n=100'!$M$678</f>
        <v>24</v>
      </c>
      <c r="AC171" s="6">
        <v>24</v>
      </c>
      <c r="AD171" s="6"/>
      <c r="AE171" s="6"/>
      <c r="AF171" s="6"/>
      <c r="AG171" s="6"/>
      <c r="AH171" s="6"/>
      <c r="AI171" s="6"/>
      <c r="AJ171" s="6"/>
      <c r="AL171" s="1">
        <v>170</v>
      </c>
      <c r="AM171" s="4">
        <f>'n=1000'!$H$678</f>
        <v>325.69499999999999</v>
      </c>
      <c r="AN171" s="17">
        <v>47.04</v>
      </c>
      <c r="AO171" s="4">
        <f t="shared" si="64"/>
        <v>0</v>
      </c>
      <c r="AP171" s="4">
        <f t="shared" si="65"/>
        <v>0</v>
      </c>
      <c r="AQ171" s="1">
        <f t="shared" si="66"/>
        <v>1</v>
      </c>
      <c r="AR171" s="1">
        <f t="shared" si="67"/>
        <v>1</v>
      </c>
      <c r="AS171" s="6">
        <v>134</v>
      </c>
      <c r="AT171" s="1">
        <f>'n=1000'!$M$678</f>
        <v>134</v>
      </c>
      <c r="AU171" s="6">
        <v>134</v>
      </c>
    </row>
    <row r="172" spans="1:54" x14ac:dyDescent="0.3">
      <c r="A172" s="1">
        <f t="shared" si="55"/>
        <v>0</v>
      </c>
      <c r="B172" s="1">
        <v>171</v>
      </c>
      <c r="C172" s="4">
        <f>'n=50'!$H$682</f>
        <v>0.06</v>
      </c>
      <c r="D172" s="17">
        <v>0.01</v>
      </c>
      <c r="E172" s="4">
        <f t="shared" si="56"/>
        <v>0</v>
      </c>
      <c r="F172" s="4">
        <f t="shared" si="57"/>
        <v>0</v>
      </c>
      <c r="G172" s="1">
        <f t="shared" si="58"/>
        <v>1</v>
      </c>
      <c r="H172" s="1">
        <f t="shared" si="59"/>
        <v>1</v>
      </c>
      <c r="I172" s="6">
        <v>9</v>
      </c>
      <c r="J172" s="1">
        <f>'n=50'!$M$682</f>
        <v>9</v>
      </c>
      <c r="K172" s="6">
        <v>9</v>
      </c>
      <c r="T172" s="1">
        <v>171</v>
      </c>
      <c r="U172" s="3">
        <f>'n=100'!$H$682</f>
        <v>2.6059999999999999</v>
      </c>
      <c r="V172" s="17">
        <v>1.86</v>
      </c>
      <c r="W172" s="4">
        <f t="shared" si="60"/>
        <v>0</v>
      </c>
      <c r="X172" s="4">
        <f t="shared" si="61"/>
        <v>0</v>
      </c>
      <c r="Y172" s="1">
        <f t="shared" si="62"/>
        <v>1</v>
      </c>
      <c r="Z172" s="1">
        <f t="shared" si="63"/>
        <v>1</v>
      </c>
      <c r="AA172" s="6">
        <v>24</v>
      </c>
      <c r="AB172" s="1">
        <f>'n=100'!$M$682</f>
        <v>24</v>
      </c>
      <c r="AC172" s="6">
        <v>24</v>
      </c>
      <c r="AD172" s="6"/>
      <c r="AE172" s="6"/>
      <c r="AF172" s="6"/>
      <c r="AG172" s="6"/>
      <c r="AH172" s="6"/>
      <c r="AI172" s="6"/>
      <c r="AJ172" s="6"/>
      <c r="AL172" s="1">
        <v>171</v>
      </c>
      <c r="AM172" s="4">
        <f>'n=1000'!$H$682</f>
        <v>346.67899999999997</v>
      </c>
      <c r="AN172" s="17">
        <v>1.1599999999999999</v>
      </c>
      <c r="AO172" s="4">
        <f t="shared" si="64"/>
        <v>0</v>
      </c>
      <c r="AP172" s="4">
        <f t="shared" si="65"/>
        <v>0</v>
      </c>
      <c r="AQ172" s="1">
        <f t="shared" si="66"/>
        <v>1</v>
      </c>
      <c r="AR172" s="1">
        <f t="shared" si="67"/>
        <v>1</v>
      </c>
      <c r="AS172" s="6">
        <v>137</v>
      </c>
      <c r="AT172" s="1">
        <f>'n=1000'!$M$682</f>
        <v>137</v>
      </c>
      <c r="AU172" s="6">
        <v>137</v>
      </c>
    </row>
    <row r="173" spans="1:54" x14ac:dyDescent="0.3">
      <c r="A173" s="1">
        <f t="shared" si="55"/>
        <v>0</v>
      </c>
      <c r="B173" s="1">
        <v>172</v>
      </c>
      <c r="C173" s="4">
        <f>'n=50'!$H$686</f>
        <v>4.4999999999999998E-2</v>
      </c>
      <c r="D173" s="17">
        <v>0.01</v>
      </c>
      <c r="E173" s="4">
        <f t="shared" si="56"/>
        <v>0</v>
      </c>
      <c r="F173" s="4">
        <f t="shared" si="57"/>
        <v>0</v>
      </c>
      <c r="G173" s="1">
        <f t="shared" si="58"/>
        <v>1</v>
      </c>
      <c r="H173" s="1">
        <f t="shared" si="59"/>
        <v>1</v>
      </c>
      <c r="I173" s="6">
        <v>9</v>
      </c>
      <c r="J173" s="1">
        <f>'n=50'!$M$686</f>
        <v>9</v>
      </c>
      <c r="K173" s="6">
        <v>9</v>
      </c>
      <c r="T173" s="1">
        <v>172</v>
      </c>
      <c r="U173" s="3">
        <f>'n=100'!$H$686</f>
        <v>2.008</v>
      </c>
      <c r="V173" s="17">
        <v>0.09</v>
      </c>
      <c r="W173" s="4">
        <f t="shared" si="60"/>
        <v>0</v>
      </c>
      <c r="X173" s="4">
        <f t="shared" si="61"/>
        <v>0</v>
      </c>
      <c r="Y173" s="1">
        <f t="shared" si="62"/>
        <v>1</v>
      </c>
      <c r="Z173" s="1">
        <f t="shared" si="63"/>
        <v>1</v>
      </c>
      <c r="AA173" s="6">
        <v>24</v>
      </c>
      <c r="AB173" s="1">
        <f>'n=100'!$M$686</f>
        <v>24</v>
      </c>
      <c r="AC173" s="6">
        <v>24</v>
      </c>
      <c r="AD173" s="6"/>
      <c r="AE173" s="6"/>
      <c r="AF173" s="6"/>
      <c r="AG173" s="6"/>
      <c r="AH173" s="6"/>
      <c r="AI173" s="6"/>
      <c r="AJ173" s="6"/>
      <c r="AL173" s="1">
        <v>172</v>
      </c>
      <c r="AM173" s="4">
        <f>'n=1000'!$H$686</f>
        <v>268.59100000000001</v>
      </c>
      <c r="AN173" s="17">
        <v>0.87</v>
      </c>
      <c r="AO173" s="4">
        <f t="shared" si="64"/>
        <v>0</v>
      </c>
      <c r="AP173" s="4">
        <f t="shared" si="65"/>
        <v>0</v>
      </c>
      <c r="AQ173" s="1">
        <f t="shared" si="66"/>
        <v>1</v>
      </c>
      <c r="AR173" s="1">
        <f t="shared" si="67"/>
        <v>1</v>
      </c>
      <c r="AS173" s="6">
        <v>135</v>
      </c>
      <c r="AT173" s="1">
        <f>'n=1000'!$M$686</f>
        <v>135</v>
      </c>
      <c r="AU173" s="6">
        <v>135</v>
      </c>
    </row>
    <row r="174" spans="1:54" x14ac:dyDescent="0.3">
      <c r="A174" s="1">
        <f t="shared" si="55"/>
        <v>0</v>
      </c>
      <c r="B174" s="1">
        <v>173</v>
      </c>
      <c r="C174" s="4">
        <f>'n=50'!$H$690</f>
        <v>1.9E-2</v>
      </c>
      <c r="D174" s="17">
        <v>0.01</v>
      </c>
      <c r="E174" s="4">
        <f t="shared" si="56"/>
        <v>0</v>
      </c>
      <c r="F174" s="4">
        <f t="shared" si="57"/>
        <v>0</v>
      </c>
      <c r="G174" s="1">
        <f t="shared" si="58"/>
        <v>1</v>
      </c>
      <c r="H174" s="1">
        <f t="shared" si="59"/>
        <v>1</v>
      </c>
      <c r="I174" s="6">
        <v>8</v>
      </c>
      <c r="J174" s="1">
        <f>'n=50'!$M$690</f>
        <v>8</v>
      </c>
      <c r="K174" s="6">
        <v>8</v>
      </c>
      <c r="T174" s="1">
        <v>173</v>
      </c>
      <c r="U174" s="3">
        <f>'n=100'!$H$690</f>
        <v>1.9849999999999999</v>
      </c>
      <c r="V174" s="17">
        <v>11.65</v>
      </c>
      <c r="W174" s="4">
        <f t="shared" si="60"/>
        <v>0</v>
      </c>
      <c r="X174" s="4">
        <f t="shared" si="61"/>
        <v>0</v>
      </c>
      <c r="Y174" s="1">
        <f t="shared" si="62"/>
        <v>1</v>
      </c>
      <c r="Z174" s="1">
        <f t="shared" si="63"/>
        <v>1</v>
      </c>
      <c r="AA174" s="6">
        <v>24</v>
      </c>
      <c r="AB174" s="1">
        <f>'n=100'!$M$690</f>
        <v>24</v>
      </c>
      <c r="AC174" s="6">
        <v>24</v>
      </c>
      <c r="AD174" s="6"/>
      <c r="AE174" s="6"/>
      <c r="AF174" s="6"/>
      <c r="AG174" s="6"/>
      <c r="AH174" s="6"/>
      <c r="AI174" s="6"/>
      <c r="AJ174" s="6"/>
      <c r="AL174" s="1">
        <v>173</v>
      </c>
      <c r="AM174" s="4">
        <f>'n=1000'!$H$690</f>
        <v>259.35300000000001</v>
      </c>
      <c r="AN174" s="17">
        <v>0.91</v>
      </c>
      <c r="AO174" s="4">
        <f t="shared" si="64"/>
        <v>0</v>
      </c>
      <c r="AP174" s="4">
        <f t="shared" si="65"/>
        <v>0</v>
      </c>
      <c r="AQ174" s="1">
        <f t="shared" si="66"/>
        <v>1</v>
      </c>
      <c r="AR174" s="1">
        <f t="shared" si="67"/>
        <v>1</v>
      </c>
      <c r="AS174" s="6">
        <v>135</v>
      </c>
      <c r="AT174" s="1">
        <f>'n=1000'!$M$690</f>
        <v>135</v>
      </c>
      <c r="AU174" s="6">
        <v>135</v>
      </c>
    </row>
    <row r="175" spans="1:54" x14ac:dyDescent="0.3">
      <c r="A175" s="1">
        <f t="shared" si="55"/>
        <v>0</v>
      </c>
      <c r="B175" s="1">
        <v>174</v>
      </c>
      <c r="C175" s="4">
        <f>'n=50'!$H$694</f>
        <v>4.9000000000000002E-2</v>
      </c>
      <c r="D175" s="17">
        <v>300.01</v>
      </c>
      <c r="E175" s="4">
        <f t="shared" si="56"/>
        <v>0</v>
      </c>
      <c r="F175" s="4">
        <f t="shared" si="57"/>
        <v>0</v>
      </c>
      <c r="G175" s="1">
        <f t="shared" si="58"/>
        <v>1</v>
      </c>
      <c r="H175" s="1">
        <f t="shared" si="59"/>
        <v>1</v>
      </c>
      <c r="I175" s="6">
        <v>9</v>
      </c>
      <c r="J175" s="1">
        <f>'n=50'!$M$694</f>
        <v>9</v>
      </c>
      <c r="K175" s="6">
        <v>9</v>
      </c>
      <c r="T175" s="1">
        <v>174</v>
      </c>
      <c r="U175" s="3">
        <f>'n=100'!$H$694</f>
        <v>1.8699999999999999</v>
      </c>
      <c r="V175" s="17">
        <v>300.07</v>
      </c>
      <c r="W175" s="4">
        <f t="shared" si="60"/>
        <v>0</v>
      </c>
      <c r="X175" s="4">
        <f t="shared" si="61"/>
        <v>4.5454545454545459</v>
      </c>
      <c r="Y175" s="1">
        <f t="shared" si="62"/>
        <v>1</v>
      </c>
      <c r="Z175" s="1">
        <f t="shared" si="63"/>
        <v>0</v>
      </c>
      <c r="AA175" s="6">
        <v>22</v>
      </c>
      <c r="AB175" s="1">
        <f>'n=100'!$M$694</f>
        <v>22</v>
      </c>
      <c r="AC175" s="6">
        <v>23</v>
      </c>
      <c r="AD175" s="6"/>
      <c r="AE175" s="6"/>
      <c r="AF175" s="6"/>
      <c r="AG175" s="6"/>
      <c r="AH175" s="6"/>
      <c r="AI175" s="6"/>
      <c r="AJ175" s="6"/>
      <c r="AL175" s="1">
        <v>174</v>
      </c>
      <c r="AM175" s="4">
        <f>'n=1000'!$H$694</f>
        <v>381.03999999999996</v>
      </c>
      <c r="AN175" s="17">
        <v>0.89</v>
      </c>
      <c r="AO175" s="4">
        <f t="shared" si="64"/>
        <v>0</v>
      </c>
      <c r="AP175" s="4">
        <f t="shared" si="65"/>
        <v>0</v>
      </c>
      <c r="AQ175" s="1">
        <f t="shared" si="66"/>
        <v>1</v>
      </c>
      <c r="AR175" s="1">
        <f t="shared" si="67"/>
        <v>1</v>
      </c>
      <c r="AS175" s="6">
        <v>136</v>
      </c>
      <c r="AT175" s="1">
        <f>'n=1000'!$M$694</f>
        <v>136</v>
      </c>
      <c r="AU175" s="6">
        <v>136</v>
      </c>
    </row>
    <row r="176" spans="1:54" x14ac:dyDescent="0.3">
      <c r="A176" s="1">
        <f t="shared" si="55"/>
        <v>1</v>
      </c>
      <c r="B176" s="1">
        <v>175</v>
      </c>
      <c r="C176" s="4">
        <f>'n=50'!$H$698</f>
        <v>1.9E-2</v>
      </c>
      <c r="D176" s="17">
        <v>0.01</v>
      </c>
      <c r="E176" s="4">
        <f t="shared" si="56"/>
        <v>0</v>
      </c>
      <c r="F176" s="4">
        <f t="shared" si="57"/>
        <v>0</v>
      </c>
      <c r="G176" s="1">
        <f t="shared" si="58"/>
        <v>1</v>
      </c>
      <c r="H176" s="1">
        <f t="shared" si="59"/>
        <v>1</v>
      </c>
      <c r="I176" s="6">
        <v>8</v>
      </c>
      <c r="J176" s="1">
        <f>'n=50'!$M$698</f>
        <v>8</v>
      </c>
      <c r="K176" s="6">
        <v>8</v>
      </c>
      <c r="M176" s="21">
        <f>AVERAGE(C152:C176)</f>
        <v>6.8679999999999991E-2</v>
      </c>
      <c r="N176" s="21">
        <f t="shared" ref="N176" si="74">AVERAGE(D152:D176)</f>
        <v>60.011599999999987</v>
      </c>
      <c r="O176" s="21">
        <f t="shared" ref="O176" si="75">AVERAGE(E152:E176)</f>
        <v>0</v>
      </c>
      <c r="P176" s="21">
        <f>AVERAGE(F152:F176)</f>
        <v>0</v>
      </c>
      <c r="Q176" s="22">
        <f>SUM(G152:G176)</f>
        <v>25</v>
      </c>
      <c r="R176" s="22">
        <f>SUM(H152:H176)</f>
        <v>25</v>
      </c>
      <c r="T176" s="1">
        <v>175</v>
      </c>
      <c r="U176" s="3">
        <f>'n=100'!$H$698</f>
        <v>1.4689999999999999</v>
      </c>
      <c r="V176" s="17">
        <v>300.08999999999997</v>
      </c>
      <c r="W176" s="4">
        <f t="shared" si="60"/>
        <v>0</v>
      </c>
      <c r="X176" s="4">
        <f t="shared" si="61"/>
        <v>3.8461538461538463</v>
      </c>
      <c r="Y176" s="1">
        <f t="shared" si="62"/>
        <v>1</v>
      </c>
      <c r="Z176" s="1">
        <f t="shared" si="63"/>
        <v>0</v>
      </c>
      <c r="AA176" s="6">
        <v>26</v>
      </c>
      <c r="AB176" s="1">
        <f>'n=100'!$M$698</f>
        <v>26</v>
      </c>
      <c r="AC176" s="6">
        <v>27</v>
      </c>
      <c r="AD176" s="6"/>
      <c r="AE176" s="21">
        <f>AVERAGE(U152:U176)</f>
        <v>2.5442800000000005</v>
      </c>
      <c r="AF176" s="21">
        <f t="shared" ref="AF176" si="76">AVERAGE(V152:V176)</f>
        <v>73.535599999999988</v>
      </c>
      <c r="AG176" s="21">
        <f t="shared" ref="AG176" si="77">AVERAGE(W152:W176)</f>
        <v>0</v>
      </c>
      <c r="AH176" s="21">
        <f>AVERAGE(X152:X176)</f>
        <v>0.33566433566433568</v>
      </c>
      <c r="AI176" s="22">
        <f>SUM(Y152:Y176)</f>
        <v>25</v>
      </c>
      <c r="AJ176" s="22">
        <f>SUM(Z152:Z176)</f>
        <v>23</v>
      </c>
      <c r="AL176" s="1">
        <v>175</v>
      </c>
      <c r="AM176" s="4">
        <f>'n=1000'!$H$698</f>
        <v>377.54899999999998</v>
      </c>
      <c r="AN176" s="17">
        <v>301.02</v>
      </c>
      <c r="AO176" s="4">
        <f t="shared" si="64"/>
        <v>0</v>
      </c>
      <c r="AP176" s="4">
        <f t="shared" si="65"/>
        <v>0.72463768115942029</v>
      </c>
      <c r="AQ176" s="1">
        <f t="shared" si="66"/>
        <v>1</v>
      </c>
      <c r="AR176" s="1">
        <f t="shared" si="67"/>
        <v>0</v>
      </c>
      <c r="AS176" s="6">
        <v>138</v>
      </c>
      <c r="AT176" s="1">
        <f>'n=1000'!$M$698</f>
        <v>138</v>
      </c>
      <c r="AU176" s="6">
        <v>139</v>
      </c>
      <c r="AW176" s="21">
        <f>AVERAGE(AM152:AM176)</f>
        <v>476.97987999999981</v>
      </c>
      <c r="AX176" s="21">
        <f t="shared" ref="AX176" si="78">AVERAGE(AN152:AN176)</f>
        <v>57.272400000000019</v>
      </c>
      <c r="AY176" s="21">
        <f t="shared" ref="AY176" si="79">AVERAGE(AO152:AO176)</f>
        <v>0</v>
      </c>
      <c r="AZ176" s="21">
        <f>AVERAGE(AP152:AP176)</f>
        <v>0.11701240882826561</v>
      </c>
      <c r="BA176" s="22">
        <f>SUM(AQ152:AQ176)</f>
        <v>25</v>
      </c>
      <c r="BB176" s="22">
        <f>SUM(AR152:AR176)</f>
        <v>21</v>
      </c>
    </row>
    <row r="177" spans="1:47" x14ac:dyDescent="0.3">
      <c r="A177" s="1">
        <f t="shared" si="55"/>
        <v>0</v>
      </c>
      <c r="B177" s="1">
        <v>176</v>
      </c>
      <c r="C177" s="4">
        <f>'n=50'!$H$702</f>
        <v>0.219</v>
      </c>
      <c r="D177" s="17">
        <v>0.03</v>
      </c>
      <c r="E177" s="4">
        <f t="shared" si="56"/>
        <v>0</v>
      </c>
      <c r="F177" s="4">
        <f t="shared" si="57"/>
        <v>0</v>
      </c>
      <c r="G177" s="1">
        <f t="shared" si="58"/>
        <v>1</v>
      </c>
      <c r="H177" s="1">
        <f t="shared" si="59"/>
        <v>1</v>
      </c>
      <c r="I177" s="6">
        <v>27</v>
      </c>
      <c r="J177" s="1">
        <f>'n=50'!$M$702</f>
        <v>27</v>
      </c>
      <c r="K177" s="6">
        <v>27</v>
      </c>
      <c r="T177" s="1">
        <v>176</v>
      </c>
      <c r="U177" s="3">
        <f>'n=100'!$H$702</f>
        <v>2.44</v>
      </c>
      <c r="V177" s="17">
        <v>0.03</v>
      </c>
      <c r="W177" s="4">
        <f t="shared" si="60"/>
        <v>0</v>
      </c>
      <c r="X177" s="4">
        <f t="shared" si="61"/>
        <v>0</v>
      </c>
      <c r="Y177" s="1">
        <f t="shared" si="62"/>
        <v>1</v>
      </c>
      <c r="Z177" s="1">
        <f t="shared" si="63"/>
        <v>1</v>
      </c>
      <c r="AA177" s="6">
        <v>14</v>
      </c>
      <c r="AB177" s="1">
        <f>'n=100'!$M$702</f>
        <v>14</v>
      </c>
      <c r="AC177" s="6">
        <v>14</v>
      </c>
      <c r="AD177" s="6"/>
      <c r="AE177" s="6"/>
      <c r="AF177" s="6"/>
      <c r="AG177" s="6"/>
      <c r="AH177" s="6"/>
      <c r="AI177" s="6"/>
      <c r="AJ177" s="6"/>
      <c r="AL177" s="1">
        <v>176</v>
      </c>
      <c r="AM177" s="4">
        <f>'n=1000'!$H$702</f>
        <v>163.81600000000003</v>
      </c>
      <c r="AN177" s="17">
        <v>302.23</v>
      </c>
      <c r="AO177" s="4">
        <f t="shared" si="64"/>
        <v>0.39447731755424065</v>
      </c>
      <c r="AP177" s="4">
        <f t="shared" si="65"/>
        <v>0.98619329388560162</v>
      </c>
      <c r="AQ177" s="1">
        <f t="shared" si="66"/>
        <v>0</v>
      </c>
      <c r="AR177" s="1">
        <f t="shared" si="67"/>
        <v>0</v>
      </c>
      <c r="AS177" s="6">
        <v>507</v>
      </c>
      <c r="AT177" s="1">
        <f>'n=1000'!$M$702</f>
        <v>509</v>
      </c>
      <c r="AU177" s="6">
        <v>512</v>
      </c>
    </row>
    <row r="178" spans="1:47" x14ac:dyDescent="0.3">
      <c r="A178" s="1">
        <f t="shared" si="55"/>
        <v>0</v>
      </c>
      <c r="B178" s="1">
        <v>177</v>
      </c>
      <c r="C178" s="4">
        <f>'n=50'!$H$706</f>
        <v>0.187</v>
      </c>
      <c r="D178" s="17">
        <v>300.02999999999997</v>
      </c>
      <c r="E178" s="4">
        <f t="shared" si="56"/>
        <v>0</v>
      </c>
      <c r="F178" s="4">
        <f t="shared" si="57"/>
        <v>0</v>
      </c>
      <c r="G178" s="1">
        <f t="shared" si="58"/>
        <v>1</v>
      </c>
      <c r="H178" s="1">
        <f t="shared" si="59"/>
        <v>1</v>
      </c>
      <c r="I178" s="6">
        <v>28</v>
      </c>
      <c r="J178" s="1">
        <f>'n=50'!$M$706</f>
        <v>28</v>
      </c>
      <c r="K178" s="6">
        <v>28</v>
      </c>
      <c r="T178" s="1">
        <v>177</v>
      </c>
      <c r="U178" s="3">
        <f>'n=100'!$H$706</f>
        <v>2.2909999999999999</v>
      </c>
      <c r="V178" s="17">
        <v>0.03</v>
      </c>
      <c r="W178" s="4">
        <f t="shared" si="60"/>
        <v>0</v>
      </c>
      <c r="X178" s="4">
        <f t="shared" si="61"/>
        <v>0</v>
      </c>
      <c r="Y178" s="1">
        <f t="shared" si="62"/>
        <v>1</v>
      </c>
      <c r="Z178" s="1">
        <f t="shared" si="63"/>
        <v>1</v>
      </c>
      <c r="AA178" s="6">
        <v>14</v>
      </c>
      <c r="AB178" s="1">
        <f>'n=100'!$M$706</f>
        <v>14</v>
      </c>
      <c r="AC178" s="6">
        <v>14</v>
      </c>
      <c r="AD178" s="6"/>
      <c r="AE178" s="6"/>
      <c r="AF178" s="6"/>
      <c r="AG178" s="6"/>
      <c r="AH178" s="6"/>
      <c r="AI178" s="6"/>
      <c r="AJ178" s="6"/>
      <c r="AL178" s="1">
        <v>177</v>
      </c>
      <c r="AM178" s="4">
        <f>'n=1000'!$H$706</f>
        <v>199.27199999999999</v>
      </c>
      <c r="AN178" s="17">
        <v>302.17</v>
      </c>
      <c r="AO178" s="4">
        <f t="shared" si="64"/>
        <v>0.39525691699604742</v>
      </c>
      <c r="AP178" s="4">
        <f t="shared" si="65"/>
        <v>0.79051383399209485</v>
      </c>
      <c r="AQ178" s="1">
        <f t="shared" si="66"/>
        <v>0</v>
      </c>
      <c r="AR178" s="1">
        <f t="shared" si="67"/>
        <v>0</v>
      </c>
      <c r="AS178" s="6">
        <v>506</v>
      </c>
      <c r="AT178" s="1">
        <f>'n=1000'!$M$706</f>
        <v>508</v>
      </c>
      <c r="AU178" s="6">
        <v>510</v>
      </c>
    </row>
    <row r="179" spans="1:47" x14ac:dyDescent="0.3">
      <c r="A179" s="1">
        <f t="shared" si="55"/>
        <v>0</v>
      </c>
      <c r="B179" s="1">
        <v>178</v>
      </c>
      <c r="C179" s="4">
        <f>'n=50'!$H$710</f>
        <v>0.20800000000000002</v>
      </c>
      <c r="D179" s="17">
        <v>300.02999999999997</v>
      </c>
      <c r="E179" s="4">
        <f t="shared" si="56"/>
        <v>0</v>
      </c>
      <c r="F179" s="4">
        <f t="shared" si="57"/>
        <v>0</v>
      </c>
      <c r="G179" s="1">
        <f t="shared" si="58"/>
        <v>1</v>
      </c>
      <c r="H179" s="1">
        <f t="shared" si="59"/>
        <v>1</v>
      </c>
      <c r="I179" s="6">
        <v>28</v>
      </c>
      <c r="J179" s="1">
        <f>'n=50'!$M$710</f>
        <v>28</v>
      </c>
      <c r="K179" s="6">
        <v>28</v>
      </c>
      <c r="T179" s="1">
        <v>178</v>
      </c>
      <c r="U179" s="3">
        <f>'n=100'!$H$710</f>
        <v>2.843</v>
      </c>
      <c r="V179" s="17">
        <v>0.05</v>
      </c>
      <c r="W179" s="4">
        <f t="shared" si="60"/>
        <v>0</v>
      </c>
      <c r="X179" s="4">
        <f t="shared" si="61"/>
        <v>0</v>
      </c>
      <c r="Y179" s="1">
        <f t="shared" si="62"/>
        <v>1</v>
      </c>
      <c r="Z179" s="1">
        <f t="shared" si="63"/>
        <v>1</v>
      </c>
      <c r="AA179" s="6">
        <v>15</v>
      </c>
      <c r="AB179" s="1">
        <f>'n=100'!$M$710</f>
        <v>15</v>
      </c>
      <c r="AC179" s="6">
        <v>15</v>
      </c>
      <c r="AD179" s="6"/>
      <c r="AE179" s="6"/>
      <c r="AF179" s="6"/>
      <c r="AG179" s="6"/>
      <c r="AH179" s="6"/>
      <c r="AI179" s="6"/>
      <c r="AJ179" s="6"/>
      <c r="AL179" s="1">
        <v>178</v>
      </c>
      <c r="AM179" s="4">
        <f>'n=1000'!$H$710</f>
        <v>179.899</v>
      </c>
      <c r="AN179" s="17">
        <v>302.19</v>
      </c>
      <c r="AO179" s="4">
        <f t="shared" si="64"/>
        <v>0.38387715930902111</v>
      </c>
      <c r="AP179" s="4">
        <f t="shared" si="65"/>
        <v>0.76775431861804222</v>
      </c>
      <c r="AQ179" s="1">
        <f t="shared" si="66"/>
        <v>0</v>
      </c>
      <c r="AR179" s="1">
        <f t="shared" si="67"/>
        <v>0</v>
      </c>
      <c r="AS179" s="6">
        <v>521</v>
      </c>
      <c r="AT179" s="1">
        <f>'n=1000'!$M$710</f>
        <v>523</v>
      </c>
      <c r="AU179" s="6">
        <v>525</v>
      </c>
    </row>
    <row r="180" spans="1:47" x14ac:dyDescent="0.3">
      <c r="A180" s="1">
        <f t="shared" si="55"/>
        <v>0</v>
      </c>
      <c r="B180" s="1">
        <v>179</v>
      </c>
      <c r="C180" s="4">
        <f>'n=50'!$H$714</f>
        <v>0.318</v>
      </c>
      <c r="D180" s="17">
        <v>300.04000000000002</v>
      </c>
      <c r="E180" s="4">
        <f t="shared" si="56"/>
        <v>3.8461538461538463</v>
      </c>
      <c r="F180" s="4">
        <f t="shared" si="57"/>
        <v>3.8461538461538463</v>
      </c>
      <c r="G180" s="1">
        <f t="shared" si="58"/>
        <v>0</v>
      </c>
      <c r="H180" s="1">
        <f t="shared" si="59"/>
        <v>0</v>
      </c>
      <c r="I180" s="6">
        <v>26</v>
      </c>
      <c r="J180" s="1">
        <f>'n=50'!$M$714</f>
        <v>27</v>
      </c>
      <c r="K180" s="6">
        <v>27</v>
      </c>
      <c r="T180" s="1">
        <v>179</v>
      </c>
      <c r="U180" s="3">
        <f>'n=100'!$H$714</f>
        <v>2.2709999999999999</v>
      </c>
      <c r="V180" s="17">
        <v>0.04</v>
      </c>
      <c r="W180" s="4">
        <f t="shared" si="60"/>
        <v>0</v>
      </c>
      <c r="X180" s="4">
        <f t="shared" si="61"/>
        <v>0</v>
      </c>
      <c r="Y180" s="1">
        <f t="shared" si="62"/>
        <v>1</v>
      </c>
      <c r="Z180" s="1">
        <f t="shared" si="63"/>
        <v>1</v>
      </c>
      <c r="AA180" s="6">
        <v>15</v>
      </c>
      <c r="AB180" s="1">
        <f>'n=100'!$M$714</f>
        <v>15</v>
      </c>
      <c r="AC180" s="6">
        <v>15</v>
      </c>
      <c r="AD180" s="6"/>
      <c r="AE180" s="6"/>
      <c r="AF180" s="6"/>
      <c r="AG180" s="6"/>
      <c r="AH180" s="6"/>
      <c r="AI180" s="6"/>
      <c r="AJ180" s="6"/>
      <c r="AL180" s="1">
        <v>179</v>
      </c>
      <c r="AM180" s="4">
        <f>'n=1000'!$H$714</f>
        <v>182</v>
      </c>
      <c r="AN180" s="17">
        <v>302.29000000000002</v>
      </c>
      <c r="AO180" s="4">
        <f t="shared" si="64"/>
        <v>0.38759689922480622</v>
      </c>
      <c r="AP180" s="4">
        <f t="shared" si="65"/>
        <v>0.77519379844961245</v>
      </c>
      <c r="AQ180" s="1">
        <f t="shared" si="66"/>
        <v>0</v>
      </c>
      <c r="AR180" s="1">
        <f t="shared" si="67"/>
        <v>0</v>
      </c>
      <c r="AS180" s="6">
        <v>516</v>
      </c>
      <c r="AT180" s="1">
        <f>'n=1000'!$M$714</f>
        <v>518</v>
      </c>
      <c r="AU180" s="6">
        <v>520</v>
      </c>
    </row>
    <row r="181" spans="1:47" x14ac:dyDescent="0.3">
      <c r="A181" s="1">
        <f t="shared" si="55"/>
        <v>0</v>
      </c>
      <c r="B181" s="1">
        <v>180</v>
      </c>
      <c r="C181" s="4">
        <f>'n=50'!$H$718</f>
        <v>0.253</v>
      </c>
      <c r="D181" s="17">
        <v>0.34</v>
      </c>
      <c r="E181" s="4">
        <f t="shared" si="56"/>
        <v>0</v>
      </c>
      <c r="F181" s="4">
        <f t="shared" si="57"/>
        <v>0</v>
      </c>
      <c r="G181" s="1">
        <f t="shared" si="58"/>
        <v>1</v>
      </c>
      <c r="H181" s="1">
        <f t="shared" si="59"/>
        <v>1</v>
      </c>
      <c r="I181" s="6">
        <v>26</v>
      </c>
      <c r="J181" s="1">
        <f>'n=50'!$M$718</f>
        <v>26</v>
      </c>
      <c r="K181" s="6">
        <v>26</v>
      </c>
      <c r="T181" s="1">
        <v>180</v>
      </c>
      <c r="U181" s="3">
        <f>'n=100'!$H$718</f>
        <v>2.3220000000000001</v>
      </c>
      <c r="V181" s="17">
        <v>0.03</v>
      </c>
      <c r="W181" s="4">
        <f t="shared" si="60"/>
        <v>0</v>
      </c>
      <c r="X181" s="4">
        <f t="shared" si="61"/>
        <v>0</v>
      </c>
      <c r="Y181" s="1">
        <f t="shared" si="62"/>
        <v>1</v>
      </c>
      <c r="Z181" s="1">
        <f t="shared" si="63"/>
        <v>1</v>
      </c>
      <c r="AA181" s="6">
        <v>15</v>
      </c>
      <c r="AB181" s="1">
        <f>'n=100'!$M$718</f>
        <v>15</v>
      </c>
      <c r="AC181" s="6">
        <v>15</v>
      </c>
      <c r="AD181" s="6"/>
      <c r="AE181" s="6"/>
      <c r="AF181" s="6"/>
      <c r="AG181" s="6"/>
      <c r="AH181" s="6"/>
      <c r="AI181" s="6"/>
      <c r="AJ181" s="6"/>
      <c r="AL181" s="1">
        <v>180</v>
      </c>
      <c r="AM181" s="4">
        <f>'n=1000'!$H$718</f>
        <v>150.68100000000001</v>
      </c>
      <c r="AN181" s="17">
        <v>302.11</v>
      </c>
      <c r="AO181" s="4">
        <f t="shared" si="64"/>
        <v>0.19157088122605362</v>
      </c>
      <c r="AP181" s="4">
        <f t="shared" si="65"/>
        <v>0.57471264367816088</v>
      </c>
      <c r="AQ181" s="1">
        <f t="shared" si="66"/>
        <v>0</v>
      </c>
      <c r="AR181" s="1">
        <f t="shared" si="67"/>
        <v>0</v>
      </c>
      <c r="AS181" s="6">
        <v>522</v>
      </c>
      <c r="AT181" s="1">
        <f>'n=1000'!$M$718</f>
        <v>523</v>
      </c>
      <c r="AU181" s="6">
        <v>525</v>
      </c>
    </row>
    <row r="182" spans="1:47" x14ac:dyDescent="0.3">
      <c r="A182" s="1">
        <f t="shared" si="55"/>
        <v>0</v>
      </c>
      <c r="B182" s="1">
        <v>181</v>
      </c>
      <c r="C182" s="4">
        <f>'n=50'!$H$722</f>
        <v>0.25700000000000001</v>
      </c>
      <c r="D182" s="17">
        <v>5</v>
      </c>
      <c r="E182" s="4">
        <f t="shared" si="56"/>
        <v>0</v>
      </c>
      <c r="F182" s="4">
        <f t="shared" si="57"/>
        <v>0</v>
      </c>
      <c r="G182" s="1">
        <f t="shared" si="58"/>
        <v>1</v>
      </c>
      <c r="H182" s="1">
        <f t="shared" si="59"/>
        <v>1</v>
      </c>
      <c r="I182" s="6">
        <v>29</v>
      </c>
      <c r="J182" s="1">
        <f>'n=50'!$M$722</f>
        <v>29</v>
      </c>
      <c r="K182" s="6">
        <v>29</v>
      </c>
      <c r="T182" s="1">
        <v>181</v>
      </c>
      <c r="U182" s="3">
        <f>'n=100'!$H$722</f>
        <v>1.984</v>
      </c>
      <c r="V182" s="17">
        <v>0.04</v>
      </c>
      <c r="W182" s="4">
        <f t="shared" si="60"/>
        <v>0</v>
      </c>
      <c r="X182" s="4">
        <f t="shared" si="61"/>
        <v>0</v>
      </c>
      <c r="Y182" s="1">
        <f t="shared" si="62"/>
        <v>1</v>
      </c>
      <c r="Z182" s="1">
        <f t="shared" si="63"/>
        <v>1</v>
      </c>
      <c r="AA182" s="6">
        <v>13</v>
      </c>
      <c r="AB182" s="1">
        <f>'n=100'!$M$722</f>
        <v>13</v>
      </c>
      <c r="AC182" s="6">
        <v>13</v>
      </c>
      <c r="AD182" s="6"/>
      <c r="AE182" s="6"/>
      <c r="AF182" s="6"/>
      <c r="AG182" s="6"/>
      <c r="AH182" s="6"/>
      <c r="AI182" s="6"/>
      <c r="AJ182" s="6"/>
      <c r="AL182" s="1">
        <v>181</v>
      </c>
      <c r="AM182" s="4">
        <f>'n=1000'!$H$722</f>
        <v>169.59100000000001</v>
      </c>
      <c r="AN182" s="17">
        <v>302.27</v>
      </c>
      <c r="AO182" s="4">
        <f t="shared" si="64"/>
        <v>0.38834951456310679</v>
      </c>
      <c r="AP182" s="4">
        <f t="shared" si="65"/>
        <v>1.3592233009708738</v>
      </c>
      <c r="AQ182" s="1">
        <f t="shared" si="66"/>
        <v>0</v>
      </c>
      <c r="AR182" s="1">
        <f t="shared" si="67"/>
        <v>0</v>
      </c>
      <c r="AS182" s="6">
        <v>515</v>
      </c>
      <c r="AT182" s="1">
        <f>'n=1000'!$M$722</f>
        <v>517</v>
      </c>
      <c r="AU182" s="6">
        <v>522</v>
      </c>
    </row>
    <row r="183" spans="1:47" x14ac:dyDescent="0.3">
      <c r="A183" s="1">
        <f t="shared" si="55"/>
        <v>0</v>
      </c>
      <c r="B183" s="1">
        <v>182</v>
      </c>
      <c r="C183" s="4">
        <f>'n=50'!$H$726</f>
        <v>0.193</v>
      </c>
      <c r="D183" s="17">
        <v>31.13</v>
      </c>
      <c r="E183" s="4">
        <f t="shared" si="56"/>
        <v>0</v>
      </c>
      <c r="F183" s="4">
        <f t="shared" si="57"/>
        <v>0</v>
      </c>
      <c r="G183" s="1">
        <f t="shared" si="58"/>
        <v>1</v>
      </c>
      <c r="H183" s="1">
        <f t="shared" si="59"/>
        <v>1</v>
      </c>
      <c r="I183" s="6">
        <v>26</v>
      </c>
      <c r="J183" s="1">
        <f>'n=50'!$M$726</f>
        <v>26</v>
      </c>
      <c r="K183" s="6">
        <v>26</v>
      </c>
      <c r="T183" s="1">
        <v>182</v>
      </c>
      <c r="U183" s="3">
        <f>'n=100'!$H$726</f>
        <v>3.327</v>
      </c>
      <c r="V183" s="17">
        <v>0.04</v>
      </c>
      <c r="W183" s="4">
        <f t="shared" si="60"/>
        <v>0</v>
      </c>
      <c r="X183" s="4">
        <f t="shared" si="61"/>
        <v>0</v>
      </c>
      <c r="Y183" s="1">
        <f t="shared" si="62"/>
        <v>1</v>
      </c>
      <c r="Z183" s="1">
        <f t="shared" si="63"/>
        <v>1</v>
      </c>
      <c r="AA183" s="6">
        <v>15</v>
      </c>
      <c r="AB183" s="1">
        <f>'n=100'!$M$726</f>
        <v>15</v>
      </c>
      <c r="AC183" s="6">
        <v>15</v>
      </c>
      <c r="AD183" s="6"/>
      <c r="AE183" s="6"/>
      <c r="AF183" s="6"/>
      <c r="AG183" s="6"/>
      <c r="AH183" s="6"/>
      <c r="AI183" s="6"/>
      <c r="AJ183" s="6"/>
      <c r="AL183" s="1">
        <v>182</v>
      </c>
      <c r="AM183" s="4">
        <f>'n=1000'!$H$726</f>
        <v>172.95399999999998</v>
      </c>
      <c r="AN183" s="17">
        <v>302.32</v>
      </c>
      <c r="AO183" s="4">
        <f t="shared" si="64"/>
        <v>0.58479532163742687</v>
      </c>
      <c r="AP183" s="4">
        <f t="shared" si="65"/>
        <v>0.77972709551656916</v>
      </c>
      <c r="AQ183" s="1">
        <f t="shared" si="66"/>
        <v>0</v>
      </c>
      <c r="AR183" s="1">
        <f t="shared" si="67"/>
        <v>0</v>
      </c>
      <c r="AS183" s="6">
        <v>513</v>
      </c>
      <c r="AT183" s="1">
        <f>'n=1000'!$M$726</f>
        <v>516</v>
      </c>
      <c r="AU183" s="6">
        <v>517</v>
      </c>
    </row>
    <row r="184" spans="1:47" x14ac:dyDescent="0.3">
      <c r="A184" s="1">
        <f t="shared" si="55"/>
        <v>0</v>
      </c>
      <c r="B184" s="1">
        <v>183</v>
      </c>
      <c r="C184" s="4">
        <f>'n=50'!$H$730</f>
        <v>0.42399999999999999</v>
      </c>
      <c r="D184" s="17">
        <v>71.900000000000006</v>
      </c>
      <c r="E184" s="4">
        <f t="shared" si="56"/>
        <v>3.5714285714285712</v>
      </c>
      <c r="F184" s="4">
        <f t="shared" si="57"/>
        <v>0</v>
      </c>
      <c r="G184" s="1">
        <f t="shared" si="58"/>
        <v>0</v>
      </c>
      <c r="H184" s="1">
        <f t="shared" si="59"/>
        <v>1</v>
      </c>
      <c r="I184" s="6">
        <v>28</v>
      </c>
      <c r="J184" s="1">
        <f>'n=50'!$M$730</f>
        <v>29</v>
      </c>
      <c r="K184" s="6">
        <v>28</v>
      </c>
      <c r="T184" s="1">
        <v>183</v>
      </c>
      <c r="U184" s="3">
        <f>'n=100'!$H$730</f>
        <v>3.1829999999999998</v>
      </c>
      <c r="V184" s="17">
        <v>0.04</v>
      </c>
      <c r="W184" s="4">
        <f t="shared" si="60"/>
        <v>0</v>
      </c>
      <c r="X184" s="4">
        <f t="shared" si="61"/>
        <v>0</v>
      </c>
      <c r="Y184" s="1">
        <f t="shared" si="62"/>
        <v>1</v>
      </c>
      <c r="Z184" s="1">
        <f t="shared" si="63"/>
        <v>1</v>
      </c>
      <c r="AA184" s="6">
        <v>14</v>
      </c>
      <c r="AB184" s="1">
        <f>'n=100'!$M$730</f>
        <v>14</v>
      </c>
      <c r="AC184" s="6">
        <v>14</v>
      </c>
      <c r="AD184" s="6"/>
      <c r="AE184" s="6"/>
      <c r="AF184" s="6"/>
      <c r="AG184" s="6"/>
      <c r="AH184" s="6"/>
      <c r="AI184" s="6"/>
      <c r="AJ184" s="6"/>
      <c r="AL184" s="1">
        <v>183</v>
      </c>
      <c r="AM184" s="4">
        <f>'n=1000'!$H$730</f>
        <v>93.11099999999999</v>
      </c>
      <c r="AN184" s="17">
        <v>302.24</v>
      </c>
      <c r="AO184" s="4">
        <f t="shared" si="64"/>
        <v>0</v>
      </c>
      <c r="AP184" s="4">
        <f t="shared" si="65"/>
        <v>0.39215686274509803</v>
      </c>
      <c r="AQ184" s="1">
        <f t="shared" si="66"/>
        <v>1</v>
      </c>
      <c r="AR184" s="1">
        <f t="shared" si="67"/>
        <v>0</v>
      </c>
      <c r="AS184" s="6">
        <v>510</v>
      </c>
      <c r="AT184" s="1">
        <f>'n=1000'!$M$730</f>
        <v>510</v>
      </c>
      <c r="AU184" s="6">
        <v>512</v>
      </c>
    </row>
    <row r="185" spans="1:47" x14ac:dyDescent="0.3">
      <c r="A185" s="1">
        <f t="shared" si="55"/>
        <v>0</v>
      </c>
      <c r="B185" s="1">
        <v>184</v>
      </c>
      <c r="C185" s="4">
        <f>'n=50'!$H$734</f>
        <v>0.246</v>
      </c>
      <c r="D185" s="17">
        <v>7.0000000000000007E-2</v>
      </c>
      <c r="E185" s="4">
        <f t="shared" si="56"/>
        <v>0</v>
      </c>
      <c r="F185" s="4">
        <f t="shared" si="57"/>
        <v>0</v>
      </c>
      <c r="G185" s="1">
        <f t="shared" si="58"/>
        <v>1</v>
      </c>
      <c r="H185" s="1">
        <f t="shared" si="59"/>
        <v>1</v>
      </c>
      <c r="I185" s="6">
        <v>38</v>
      </c>
      <c r="J185" s="1">
        <f>'n=50'!$M$734</f>
        <v>38</v>
      </c>
      <c r="K185" s="6">
        <v>38</v>
      </c>
      <c r="T185" s="1">
        <v>184</v>
      </c>
      <c r="U185" s="3">
        <f>'n=100'!$H$734</f>
        <v>2.9630000000000001</v>
      </c>
      <c r="V185" s="17">
        <v>0.04</v>
      </c>
      <c r="W185" s="4">
        <f t="shared" si="60"/>
        <v>0</v>
      </c>
      <c r="X185" s="4">
        <f t="shared" si="61"/>
        <v>0</v>
      </c>
      <c r="Y185" s="1">
        <f t="shared" si="62"/>
        <v>1</v>
      </c>
      <c r="Z185" s="1">
        <f t="shared" si="63"/>
        <v>1</v>
      </c>
      <c r="AA185" s="6">
        <v>15</v>
      </c>
      <c r="AB185" s="1">
        <f>'n=100'!$M$734</f>
        <v>15</v>
      </c>
      <c r="AC185" s="6">
        <v>15</v>
      </c>
      <c r="AD185" s="6"/>
      <c r="AE185" s="6"/>
      <c r="AF185" s="6"/>
      <c r="AG185" s="6"/>
      <c r="AH185" s="6"/>
      <c r="AI185" s="6"/>
      <c r="AJ185" s="6"/>
      <c r="AL185" s="1">
        <v>184</v>
      </c>
      <c r="AM185" s="4">
        <f>'n=1000'!$H$734</f>
        <v>178.548</v>
      </c>
      <c r="AN185" s="17">
        <v>302.2</v>
      </c>
      <c r="AO185" s="4">
        <f t="shared" si="64"/>
        <v>0.39215686274509803</v>
      </c>
      <c r="AP185" s="4">
        <f t="shared" si="65"/>
        <v>1.3725490196078431</v>
      </c>
      <c r="AQ185" s="1">
        <f t="shared" si="66"/>
        <v>0</v>
      </c>
      <c r="AR185" s="1">
        <f t="shared" si="67"/>
        <v>0</v>
      </c>
      <c r="AS185" s="6">
        <v>510</v>
      </c>
      <c r="AT185" s="1">
        <f>'n=1000'!$M$734</f>
        <v>512</v>
      </c>
      <c r="AU185" s="6">
        <v>517</v>
      </c>
    </row>
    <row r="186" spans="1:47" x14ac:dyDescent="0.3">
      <c r="A186" s="1">
        <f t="shared" si="55"/>
        <v>0</v>
      </c>
      <c r="B186" s="1">
        <v>185</v>
      </c>
      <c r="C186" s="4">
        <f>'n=50'!$H$738</f>
        <v>0.34300000000000003</v>
      </c>
      <c r="D186" s="17">
        <v>300.02999999999997</v>
      </c>
      <c r="E186" s="4">
        <f t="shared" si="56"/>
        <v>3.8461538461538463</v>
      </c>
      <c r="F186" s="4">
        <f t="shared" si="57"/>
        <v>3.8461538461538463</v>
      </c>
      <c r="G186" s="1">
        <f t="shared" si="58"/>
        <v>0</v>
      </c>
      <c r="H186" s="1">
        <f t="shared" si="59"/>
        <v>0</v>
      </c>
      <c r="I186" s="6">
        <v>26</v>
      </c>
      <c r="J186" s="1">
        <f>'n=50'!$M$738</f>
        <v>27</v>
      </c>
      <c r="K186" s="6">
        <v>27</v>
      </c>
      <c r="T186" s="1">
        <v>185</v>
      </c>
      <c r="U186" s="3">
        <f>'n=100'!$H$738</f>
        <v>2.4950000000000001</v>
      </c>
      <c r="V186" s="17">
        <v>0.04</v>
      </c>
      <c r="W186" s="4">
        <f t="shared" si="60"/>
        <v>0</v>
      </c>
      <c r="X186" s="4">
        <f t="shared" si="61"/>
        <v>0</v>
      </c>
      <c r="Y186" s="1">
        <f t="shared" si="62"/>
        <v>1</v>
      </c>
      <c r="Z186" s="1">
        <f t="shared" si="63"/>
        <v>1</v>
      </c>
      <c r="AA186" s="6">
        <v>15</v>
      </c>
      <c r="AB186" s="1">
        <f>'n=100'!$M$738</f>
        <v>15</v>
      </c>
      <c r="AC186" s="6">
        <v>15</v>
      </c>
      <c r="AD186" s="6"/>
      <c r="AE186" s="6"/>
      <c r="AF186" s="6"/>
      <c r="AG186" s="6"/>
      <c r="AH186" s="6"/>
      <c r="AI186" s="6"/>
      <c r="AJ186" s="6"/>
      <c r="AL186" s="1">
        <v>185</v>
      </c>
      <c r="AM186" s="4">
        <f>'n=1000'!$H$738</f>
        <v>181.476</v>
      </c>
      <c r="AN186" s="17">
        <v>302.26</v>
      </c>
      <c r="AO186" s="4">
        <f t="shared" si="64"/>
        <v>0.390625</v>
      </c>
      <c r="AP186" s="4">
        <f t="shared" si="65"/>
        <v>0.9765625</v>
      </c>
      <c r="AQ186" s="1">
        <f t="shared" si="66"/>
        <v>0</v>
      </c>
      <c r="AR186" s="1">
        <f t="shared" si="67"/>
        <v>0</v>
      </c>
      <c r="AS186" s="6">
        <v>512</v>
      </c>
      <c r="AT186" s="1">
        <f>'n=1000'!$M$738</f>
        <v>514</v>
      </c>
      <c r="AU186" s="6">
        <v>517</v>
      </c>
    </row>
    <row r="187" spans="1:47" x14ac:dyDescent="0.3">
      <c r="A187" s="1">
        <f t="shared" si="55"/>
        <v>0</v>
      </c>
      <c r="B187" s="1">
        <v>186</v>
      </c>
      <c r="C187" s="4">
        <f>'n=50'!$H$742</f>
        <v>0.19800000000000001</v>
      </c>
      <c r="D187" s="17">
        <v>0.06</v>
      </c>
      <c r="E187" s="4">
        <f t="shared" si="56"/>
        <v>0</v>
      </c>
      <c r="F187" s="4">
        <f t="shared" si="57"/>
        <v>0</v>
      </c>
      <c r="G187" s="1">
        <f t="shared" si="58"/>
        <v>1</v>
      </c>
      <c r="H187" s="1">
        <f t="shared" si="59"/>
        <v>1</v>
      </c>
      <c r="I187" s="6">
        <v>26</v>
      </c>
      <c r="J187" s="1">
        <f>'n=50'!$M$742</f>
        <v>26</v>
      </c>
      <c r="K187" s="6">
        <v>26</v>
      </c>
      <c r="T187" s="1">
        <v>186</v>
      </c>
      <c r="U187" s="3">
        <f>'n=100'!$H$742</f>
        <v>2.5179999999999998</v>
      </c>
      <c r="V187" s="17">
        <v>4.2300000000000004</v>
      </c>
      <c r="W187" s="4">
        <f t="shared" si="60"/>
        <v>0</v>
      </c>
      <c r="X187" s="4">
        <f t="shared" si="61"/>
        <v>0</v>
      </c>
      <c r="Y187" s="1">
        <f t="shared" si="62"/>
        <v>1</v>
      </c>
      <c r="Z187" s="1">
        <f t="shared" si="63"/>
        <v>1</v>
      </c>
      <c r="AA187" s="6">
        <v>14</v>
      </c>
      <c r="AB187" s="1">
        <f>'n=100'!$M$742</f>
        <v>14</v>
      </c>
      <c r="AC187" s="6">
        <v>14</v>
      </c>
      <c r="AD187" s="6"/>
      <c r="AE187" s="6"/>
      <c r="AF187" s="6"/>
      <c r="AG187" s="6"/>
      <c r="AH187" s="6"/>
      <c r="AI187" s="6"/>
      <c r="AJ187" s="6"/>
      <c r="AL187" s="1">
        <v>186</v>
      </c>
      <c r="AM187" s="4">
        <f>'n=1000'!$H$742</f>
        <v>187.09800000000001</v>
      </c>
      <c r="AN187" s="17">
        <v>302.48</v>
      </c>
      <c r="AO187" s="4">
        <f t="shared" si="64"/>
        <v>0.59405940594059403</v>
      </c>
      <c r="AP187" s="4">
        <f t="shared" si="65"/>
        <v>1.3861386138613863</v>
      </c>
      <c r="AQ187" s="1">
        <f t="shared" si="66"/>
        <v>0</v>
      </c>
      <c r="AR187" s="1">
        <f t="shared" si="67"/>
        <v>0</v>
      </c>
      <c r="AS187" s="6">
        <v>505</v>
      </c>
      <c r="AT187" s="1">
        <f>'n=1000'!$M$742</f>
        <v>508</v>
      </c>
      <c r="AU187" s="6">
        <v>512</v>
      </c>
    </row>
    <row r="188" spans="1:47" x14ac:dyDescent="0.3">
      <c r="A188" s="1">
        <f t="shared" si="55"/>
        <v>0</v>
      </c>
      <c r="B188" s="1">
        <v>187</v>
      </c>
      <c r="C188" s="4">
        <f>'n=50'!$H$746</f>
        <v>0.21200000000000002</v>
      </c>
      <c r="D188" s="17">
        <v>300.02999999999997</v>
      </c>
      <c r="E188" s="4">
        <f t="shared" si="56"/>
        <v>0</v>
      </c>
      <c r="F188" s="4">
        <f t="shared" si="57"/>
        <v>0</v>
      </c>
      <c r="G188" s="1">
        <f t="shared" si="58"/>
        <v>1</v>
      </c>
      <c r="H188" s="1">
        <f t="shared" si="59"/>
        <v>1</v>
      </c>
      <c r="I188" s="6">
        <v>26</v>
      </c>
      <c r="J188" s="1">
        <f>'n=50'!$M$746</f>
        <v>26</v>
      </c>
      <c r="K188" s="6">
        <v>26</v>
      </c>
      <c r="T188" s="1">
        <v>187</v>
      </c>
      <c r="U188" s="3">
        <f>'n=100'!$H$746</f>
        <v>2.9279999999999999</v>
      </c>
      <c r="V188" s="17">
        <v>0.04</v>
      </c>
      <c r="W188" s="4">
        <f t="shared" si="60"/>
        <v>0</v>
      </c>
      <c r="X188" s="4">
        <f t="shared" si="61"/>
        <v>0</v>
      </c>
      <c r="Y188" s="1">
        <f t="shared" si="62"/>
        <v>1</v>
      </c>
      <c r="Z188" s="1">
        <f t="shared" si="63"/>
        <v>1</v>
      </c>
      <c r="AA188" s="6">
        <v>15</v>
      </c>
      <c r="AB188" s="1">
        <f>'n=100'!$M$746</f>
        <v>15</v>
      </c>
      <c r="AC188" s="6">
        <v>15</v>
      </c>
      <c r="AD188" s="6"/>
      <c r="AE188" s="6"/>
      <c r="AF188" s="6"/>
      <c r="AG188" s="6"/>
      <c r="AH188" s="6"/>
      <c r="AI188" s="6"/>
      <c r="AJ188" s="6"/>
      <c r="AL188" s="1">
        <v>187</v>
      </c>
      <c r="AM188" s="4">
        <f>'n=1000'!$H$746</f>
        <v>164.75100000000003</v>
      </c>
      <c r="AN188" s="17">
        <v>302.2</v>
      </c>
      <c r="AO188" s="4">
        <f t="shared" si="64"/>
        <v>0.38461538461538464</v>
      </c>
      <c r="AP188" s="4">
        <f t="shared" si="65"/>
        <v>0.76923076923076927</v>
      </c>
      <c r="AQ188" s="1">
        <f t="shared" si="66"/>
        <v>0</v>
      </c>
      <c r="AR188" s="1">
        <f t="shared" si="67"/>
        <v>0</v>
      </c>
      <c r="AS188" s="6">
        <v>520</v>
      </c>
      <c r="AT188" s="1">
        <f>'n=1000'!$M$746</f>
        <v>522</v>
      </c>
      <c r="AU188" s="6">
        <v>524</v>
      </c>
    </row>
    <row r="189" spans="1:47" x14ac:dyDescent="0.3">
      <c r="A189" s="1">
        <f t="shared" si="55"/>
        <v>0</v>
      </c>
      <c r="B189" s="1">
        <v>188</v>
      </c>
      <c r="C189" s="4">
        <f>'n=50'!$H$750</f>
        <v>0.61099999999999999</v>
      </c>
      <c r="D189" s="17">
        <v>300.05</v>
      </c>
      <c r="E189" s="4">
        <f t="shared" si="56"/>
        <v>0</v>
      </c>
      <c r="F189" s="4">
        <f t="shared" si="57"/>
        <v>0</v>
      </c>
      <c r="G189" s="1">
        <f t="shared" si="58"/>
        <v>1</v>
      </c>
      <c r="H189" s="1">
        <f t="shared" si="59"/>
        <v>1</v>
      </c>
      <c r="I189" s="6">
        <v>25</v>
      </c>
      <c r="J189" s="1">
        <f>'n=50'!$M$750</f>
        <v>25</v>
      </c>
      <c r="K189" s="6">
        <v>25</v>
      </c>
      <c r="T189" s="1">
        <v>188</v>
      </c>
      <c r="U189" s="3">
        <f>'n=100'!$H$750</f>
        <v>2.4329999999999998</v>
      </c>
      <c r="V189" s="17">
        <v>0.05</v>
      </c>
      <c r="W189" s="4">
        <f t="shared" si="60"/>
        <v>0</v>
      </c>
      <c r="X189" s="4">
        <f t="shared" si="61"/>
        <v>0</v>
      </c>
      <c r="Y189" s="1">
        <f t="shared" si="62"/>
        <v>1</v>
      </c>
      <c r="Z189" s="1">
        <f t="shared" si="63"/>
        <v>1</v>
      </c>
      <c r="AA189" s="6">
        <v>16</v>
      </c>
      <c r="AB189" s="1">
        <f>'n=100'!$M$750</f>
        <v>16</v>
      </c>
      <c r="AC189" s="6">
        <v>16</v>
      </c>
      <c r="AD189" s="6"/>
      <c r="AE189" s="6"/>
      <c r="AF189" s="6"/>
      <c r="AG189" s="6"/>
      <c r="AH189" s="6"/>
      <c r="AI189" s="6"/>
      <c r="AJ189" s="6"/>
      <c r="AL189" s="1">
        <v>188</v>
      </c>
      <c r="AM189" s="4">
        <f>'n=1000'!$H$750</f>
        <v>172.911</v>
      </c>
      <c r="AN189" s="17">
        <v>302.36</v>
      </c>
      <c r="AO189" s="4">
        <f t="shared" si="64"/>
        <v>0.1984126984126984</v>
      </c>
      <c r="AP189" s="4">
        <f t="shared" si="65"/>
        <v>0.79365079365079361</v>
      </c>
      <c r="AQ189" s="1">
        <f t="shared" si="66"/>
        <v>0</v>
      </c>
      <c r="AR189" s="1">
        <f t="shared" si="67"/>
        <v>0</v>
      </c>
      <c r="AS189" s="6">
        <v>504</v>
      </c>
      <c r="AT189" s="1">
        <f>'n=1000'!$M$750</f>
        <v>505</v>
      </c>
      <c r="AU189" s="6">
        <v>508</v>
      </c>
    </row>
    <row r="190" spans="1:47" x14ac:dyDescent="0.3">
      <c r="A190" s="1">
        <f t="shared" si="55"/>
        <v>0</v>
      </c>
      <c r="B190" s="1">
        <v>189</v>
      </c>
      <c r="C190" s="4">
        <f>'n=50'!$H$754</f>
        <v>0.17899999999999999</v>
      </c>
      <c r="D190" s="17">
        <v>300.02999999999997</v>
      </c>
      <c r="E190" s="4">
        <f t="shared" si="56"/>
        <v>0</v>
      </c>
      <c r="F190" s="4">
        <f t="shared" si="57"/>
        <v>0</v>
      </c>
      <c r="G190" s="1">
        <f t="shared" si="58"/>
        <v>1</v>
      </c>
      <c r="H190" s="1">
        <f t="shared" si="59"/>
        <v>1</v>
      </c>
      <c r="I190" s="6">
        <v>26</v>
      </c>
      <c r="J190" s="1">
        <f>'n=50'!$M$754</f>
        <v>26</v>
      </c>
      <c r="K190" s="6">
        <v>26</v>
      </c>
      <c r="T190" s="1">
        <v>189</v>
      </c>
      <c r="U190" s="3">
        <f>'n=100'!$H$754</f>
        <v>3.1679999999999997</v>
      </c>
      <c r="V190" s="17">
        <v>0.05</v>
      </c>
      <c r="W190" s="4">
        <f t="shared" si="60"/>
        <v>0</v>
      </c>
      <c r="X190" s="4">
        <f t="shared" si="61"/>
        <v>0</v>
      </c>
      <c r="Y190" s="1">
        <f t="shared" si="62"/>
        <v>1</v>
      </c>
      <c r="Z190" s="1">
        <f t="shared" si="63"/>
        <v>1</v>
      </c>
      <c r="AA190" s="6">
        <v>15</v>
      </c>
      <c r="AB190" s="1">
        <f>'n=100'!$M$754</f>
        <v>15</v>
      </c>
      <c r="AC190" s="6">
        <v>15</v>
      </c>
      <c r="AD190" s="6"/>
      <c r="AE190" s="6"/>
      <c r="AF190" s="6"/>
      <c r="AG190" s="6"/>
      <c r="AH190" s="6"/>
      <c r="AI190" s="6"/>
      <c r="AJ190" s="6"/>
      <c r="AL190" s="1">
        <v>189</v>
      </c>
      <c r="AM190" s="4">
        <f>'n=1000'!$H$754</f>
        <v>208.251</v>
      </c>
      <c r="AN190" s="17">
        <v>302.25</v>
      </c>
      <c r="AO190" s="4">
        <f t="shared" si="64"/>
        <v>0.79681274900398402</v>
      </c>
      <c r="AP190" s="4">
        <f t="shared" si="65"/>
        <v>1.1952191235059761</v>
      </c>
      <c r="AQ190" s="1">
        <f t="shared" si="66"/>
        <v>0</v>
      </c>
      <c r="AR190" s="1">
        <f t="shared" si="67"/>
        <v>0</v>
      </c>
      <c r="AS190" s="6">
        <v>502</v>
      </c>
      <c r="AT190" s="1">
        <f>'n=1000'!$M$754</f>
        <v>506</v>
      </c>
      <c r="AU190" s="6">
        <v>508</v>
      </c>
    </row>
    <row r="191" spans="1:47" x14ac:dyDescent="0.3">
      <c r="A191" s="1">
        <f t="shared" si="55"/>
        <v>0</v>
      </c>
      <c r="B191" s="1">
        <v>190</v>
      </c>
      <c r="C191" s="4">
        <f>'n=50'!$H$758</f>
        <v>0.19900000000000001</v>
      </c>
      <c r="D191" s="17">
        <v>0.16</v>
      </c>
      <c r="E191" s="4">
        <f t="shared" si="56"/>
        <v>0</v>
      </c>
      <c r="F191" s="4">
        <f t="shared" si="57"/>
        <v>0</v>
      </c>
      <c r="G191" s="1">
        <f t="shared" si="58"/>
        <v>1</v>
      </c>
      <c r="H191" s="1">
        <f t="shared" si="59"/>
        <v>1</v>
      </c>
      <c r="I191" s="6">
        <v>30</v>
      </c>
      <c r="J191" s="1">
        <f>'n=50'!$M$758</f>
        <v>30</v>
      </c>
      <c r="K191" s="6">
        <v>30</v>
      </c>
      <c r="T191" s="1">
        <v>190</v>
      </c>
      <c r="U191" s="3">
        <f>'n=100'!$H$758</f>
        <v>3.1150000000000002</v>
      </c>
      <c r="V191" s="17">
        <v>300.02999999999997</v>
      </c>
      <c r="W191" s="4">
        <f t="shared" si="60"/>
        <v>0</v>
      </c>
      <c r="X191" s="4">
        <f t="shared" si="61"/>
        <v>0</v>
      </c>
      <c r="Y191" s="1">
        <f t="shared" si="62"/>
        <v>1</v>
      </c>
      <c r="Z191" s="1">
        <f t="shared" si="63"/>
        <v>1</v>
      </c>
      <c r="AA191" s="6">
        <v>14</v>
      </c>
      <c r="AB191" s="1">
        <f>'n=100'!$M$758</f>
        <v>14</v>
      </c>
      <c r="AC191" s="6">
        <v>14</v>
      </c>
      <c r="AD191" s="6"/>
      <c r="AE191" s="6"/>
      <c r="AF191" s="6"/>
      <c r="AG191" s="6"/>
      <c r="AH191" s="6"/>
      <c r="AI191" s="6"/>
      <c r="AJ191" s="6"/>
      <c r="AL191" s="1">
        <v>190</v>
      </c>
      <c r="AM191" s="4">
        <f>'n=1000'!$H$758</f>
        <v>151.738</v>
      </c>
      <c r="AN191" s="17">
        <v>302.41000000000003</v>
      </c>
      <c r="AO191" s="4">
        <f t="shared" si="64"/>
        <v>0.1953125</v>
      </c>
      <c r="AP191" s="4">
        <f t="shared" si="65"/>
        <v>0.5859375</v>
      </c>
      <c r="AQ191" s="1">
        <f t="shared" si="66"/>
        <v>0</v>
      </c>
      <c r="AR191" s="1">
        <f t="shared" si="67"/>
        <v>0</v>
      </c>
      <c r="AS191" s="6">
        <v>512</v>
      </c>
      <c r="AT191" s="1">
        <f>'n=1000'!$M$758</f>
        <v>513</v>
      </c>
      <c r="AU191" s="6">
        <v>515</v>
      </c>
    </row>
    <row r="192" spans="1:47" x14ac:dyDescent="0.3">
      <c r="A192" s="1">
        <f t="shared" si="55"/>
        <v>0</v>
      </c>
      <c r="B192" s="1">
        <v>191</v>
      </c>
      <c r="C192" s="4">
        <f>'n=50'!$H$762</f>
        <v>0.33700000000000002</v>
      </c>
      <c r="D192" s="17">
        <v>47.36</v>
      </c>
      <c r="E192" s="4">
        <f t="shared" si="56"/>
        <v>3.7037037037037033</v>
      </c>
      <c r="F192" s="4">
        <f t="shared" si="57"/>
        <v>0</v>
      </c>
      <c r="G192" s="1">
        <f t="shared" si="58"/>
        <v>0</v>
      </c>
      <c r="H192" s="1">
        <f t="shared" si="59"/>
        <v>1</v>
      </c>
      <c r="I192" s="6">
        <v>27</v>
      </c>
      <c r="J192" s="1">
        <f>'n=50'!$M$762</f>
        <v>28</v>
      </c>
      <c r="K192" s="6">
        <v>27</v>
      </c>
      <c r="T192" s="1">
        <v>191</v>
      </c>
      <c r="U192" s="3">
        <f>'n=100'!$H$762</f>
        <v>2.004</v>
      </c>
      <c r="V192" s="17">
        <v>0.03</v>
      </c>
      <c r="W192" s="4">
        <f t="shared" si="60"/>
        <v>0</v>
      </c>
      <c r="X192" s="4">
        <f t="shared" si="61"/>
        <v>0</v>
      </c>
      <c r="Y192" s="1">
        <f t="shared" si="62"/>
        <v>1</v>
      </c>
      <c r="Z192" s="1">
        <f t="shared" si="63"/>
        <v>1</v>
      </c>
      <c r="AA192" s="6">
        <v>14</v>
      </c>
      <c r="AB192" s="1">
        <f>'n=100'!$M$762</f>
        <v>14</v>
      </c>
      <c r="AC192" s="6">
        <v>14</v>
      </c>
      <c r="AD192" s="6"/>
      <c r="AE192" s="6"/>
      <c r="AF192" s="6"/>
      <c r="AG192" s="6"/>
      <c r="AH192" s="6"/>
      <c r="AI192" s="6"/>
      <c r="AJ192" s="6"/>
      <c r="AL192" s="1">
        <v>191</v>
      </c>
      <c r="AM192" s="4">
        <f>'n=1000'!$H$762</f>
        <v>180.364</v>
      </c>
      <c r="AN192" s="17">
        <v>302.13</v>
      </c>
      <c r="AO192" s="4">
        <f t="shared" si="64"/>
        <v>0.39215686274509803</v>
      </c>
      <c r="AP192" s="4">
        <f t="shared" si="65"/>
        <v>0.98039215686274506</v>
      </c>
      <c r="AQ192" s="1">
        <f t="shared" si="66"/>
        <v>0</v>
      </c>
      <c r="AR192" s="1">
        <f t="shared" si="67"/>
        <v>0</v>
      </c>
      <c r="AS192" s="6">
        <v>510</v>
      </c>
      <c r="AT192" s="1">
        <f>'n=1000'!$M$762</f>
        <v>512</v>
      </c>
      <c r="AU192" s="6">
        <v>515</v>
      </c>
    </row>
    <row r="193" spans="1:54" x14ac:dyDescent="0.3">
      <c r="A193" s="1">
        <f t="shared" si="55"/>
        <v>0</v>
      </c>
      <c r="B193" s="1">
        <v>192</v>
      </c>
      <c r="C193" s="4">
        <f>'n=50'!$H$766</f>
        <v>0.189</v>
      </c>
      <c r="D193" s="17">
        <v>0.15</v>
      </c>
      <c r="E193" s="4">
        <f t="shared" si="56"/>
        <v>0</v>
      </c>
      <c r="F193" s="4">
        <f t="shared" si="57"/>
        <v>0</v>
      </c>
      <c r="G193" s="1">
        <f t="shared" si="58"/>
        <v>1</v>
      </c>
      <c r="H193" s="1">
        <f t="shared" si="59"/>
        <v>1</v>
      </c>
      <c r="I193" s="6">
        <v>27</v>
      </c>
      <c r="J193" s="1">
        <f>'n=50'!$M$766</f>
        <v>27</v>
      </c>
      <c r="K193" s="6">
        <v>27</v>
      </c>
      <c r="T193" s="1">
        <v>192</v>
      </c>
      <c r="U193" s="3">
        <f>'n=100'!$H$766</f>
        <v>3.085</v>
      </c>
      <c r="V193" s="17">
        <v>0.03</v>
      </c>
      <c r="W193" s="4">
        <f t="shared" si="60"/>
        <v>0</v>
      </c>
      <c r="X193" s="4">
        <f t="shared" si="61"/>
        <v>0</v>
      </c>
      <c r="Y193" s="1">
        <f t="shared" si="62"/>
        <v>1</v>
      </c>
      <c r="Z193" s="1">
        <f t="shared" si="63"/>
        <v>1</v>
      </c>
      <c r="AA193" s="6">
        <v>14</v>
      </c>
      <c r="AB193" s="1">
        <f>'n=100'!$M$766</f>
        <v>14</v>
      </c>
      <c r="AC193" s="6">
        <v>14</v>
      </c>
      <c r="AD193" s="6"/>
      <c r="AE193" s="6"/>
      <c r="AF193" s="6"/>
      <c r="AG193" s="6"/>
      <c r="AH193" s="6"/>
      <c r="AI193" s="6"/>
      <c r="AJ193" s="6"/>
      <c r="AL193" s="1">
        <v>192</v>
      </c>
      <c r="AM193" s="4">
        <f>'n=1000'!$H$766</f>
        <v>190.59499999999997</v>
      </c>
      <c r="AN193" s="17">
        <v>302.20999999999998</v>
      </c>
      <c r="AO193" s="4">
        <f t="shared" si="64"/>
        <v>0.59171597633136097</v>
      </c>
      <c r="AP193" s="4">
        <f t="shared" si="65"/>
        <v>0.98619329388560162</v>
      </c>
      <c r="AQ193" s="1">
        <f t="shared" si="66"/>
        <v>0</v>
      </c>
      <c r="AR193" s="1">
        <f t="shared" si="67"/>
        <v>0</v>
      </c>
      <c r="AS193" s="6">
        <v>507</v>
      </c>
      <c r="AT193" s="1">
        <f>'n=1000'!$M$766</f>
        <v>510</v>
      </c>
      <c r="AU193" s="6">
        <v>512</v>
      </c>
    </row>
    <row r="194" spans="1:54" x14ac:dyDescent="0.3">
      <c r="A194" s="1">
        <f t="shared" si="55"/>
        <v>0</v>
      </c>
      <c r="B194" s="1">
        <v>193</v>
      </c>
      <c r="C194" s="4">
        <f>'n=50'!$H$770</f>
        <v>0.182</v>
      </c>
      <c r="D194" s="17">
        <v>0.93</v>
      </c>
      <c r="E194" s="4">
        <f t="shared" si="56"/>
        <v>0</v>
      </c>
      <c r="F194" s="4">
        <f t="shared" si="57"/>
        <v>0</v>
      </c>
      <c r="G194" s="1">
        <f t="shared" si="58"/>
        <v>1</v>
      </c>
      <c r="H194" s="1">
        <f t="shared" si="59"/>
        <v>1</v>
      </c>
      <c r="I194" s="6">
        <v>28</v>
      </c>
      <c r="J194" s="1">
        <f>'n=50'!$M$770</f>
        <v>28</v>
      </c>
      <c r="K194" s="6">
        <v>28</v>
      </c>
      <c r="T194" s="1">
        <v>193</v>
      </c>
      <c r="U194" s="3">
        <f>'n=100'!$H$770</f>
        <v>2.0750000000000002</v>
      </c>
      <c r="V194" s="17">
        <v>0.04</v>
      </c>
      <c r="W194" s="4">
        <f t="shared" si="60"/>
        <v>0</v>
      </c>
      <c r="X194" s="4">
        <f t="shared" si="61"/>
        <v>0</v>
      </c>
      <c r="Y194" s="1">
        <f t="shared" si="62"/>
        <v>1</v>
      </c>
      <c r="Z194" s="1">
        <f t="shared" si="63"/>
        <v>1</v>
      </c>
      <c r="AA194" s="6">
        <v>15</v>
      </c>
      <c r="AB194" s="1">
        <f>'n=100'!$M$770</f>
        <v>15</v>
      </c>
      <c r="AC194" s="6">
        <v>15</v>
      </c>
      <c r="AD194" s="6"/>
      <c r="AE194" s="6"/>
      <c r="AF194" s="6"/>
      <c r="AG194" s="6"/>
      <c r="AH194" s="6"/>
      <c r="AI194" s="6"/>
      <c r="AJ194" s="6"/>
      <c r="AL194" s="1">
        <v>193</v>
      </c>
      <c r="AM194" s="4">
        <f>'n=1000'!$H$770</f>
        <v>189.06700000000001</v>
      </c>
      <c r="AN194" s="17">
        <v>302.33</v>
      </c>
      <c r="AO194" s="4">
        <f t="shared" si="64"/>
        <v>0.39138943248532287</v>
      </c>
      <c r="AP194" s="4">
        <f t="shared" si="65"/>
        <v>0.78277886497064575</v>
      </c>
      <c r="AQ194" s="1">
        <f t="shared" si="66"/>
        <v>0</v>
      </c>
      <c r="AR194" s="1">
        <f t="shared" si="67"/>
        <v>0</v>
      </c>
      <c r="AS194" s="6">
        <v>511</v>
      </c>
      <c r="AT194" s="1">
        <f>'n=1000'!$M$770</f>
        <v>513</v>
      </c>
      <c r="AU194" s="6">
        <v>515</v>
      </c>
    </row>
    <row r="195" spans="1:54" x14ac:dyDescent="0.3">
      <c r="A195" s="1">
        <f t="shared" ref="A195:A258" si="80">IF(MOD(B195,25)=0,1,0)</f>
        <v>0</v>
      </c>
      <c r="B195" s="1">
        <v>194</v>
      </c>
      <c r="C195" s="4">
        <f>'n=50'!$H$774</f>
        <v>0.20800000000000002</v>
      </c>
      <c r="D195" s="17">
        <v>0.09</v>
      </c>
      <c r="E195" s="4">
        <f t="shared" ref="E195:E258" si="81">(J195-I195)/I195*100</f>
        <v>0</v>
      </c>
      <c r="F195" s="4">
        <f t="shared" ref="F195:F258" si="82">(K195-I195)/I195*100</f>
        <v>0</v>
      </c>
      <c r="G195" s="1">
        <f t="shared" ref="G195:G258" si="83">IF(J195=I195,1,0)</f>
        <v>1</v>
      </c>
      <c r="H195" s="1">
        <f t="shared" ref="H195:H258" si="84">IF(K195=I195,1,0)</f>
        <v>1</v>
      </c>
      <c r="I195" s="6">
        <v>28</v>
      </c>
      <c r="J195" s="1">
        <f>'n=50'!$M$774</f>
        <v>28</v>
      </c>
      <c r="K195" s="6">
        <v>28</v>
      </c>
      <c r="T195" s="1">
        <v>194</v>
      </c>
      <c r="U195" s="3">
        <f>'n=100'!$H$774</f>
        <v>2.7349999999999999</v>
      </c>
      <c r="V195" s="17">
        <v>0.05</v>
      </c>
      <c r="W195" s="4">
        <f t="shared" ref="W195:W258" si="85">(AB195-AA195)/AA195*100</f>
        <v>0</v>
      </c>
      <c r="X195" s="4">
        <f t="shared" ref="X195:X258" si="86">(AC195-AA195)/AA195*100</f>
        <v>0</v>
      </c>
      <c r="Y195" s="1">
        <f t="shared" ref="Y195:Y258" si="87">IF(AB195=AA195,1,0)</f>
        <v>1</v>
      </c>
      <c r="Z195" s="1">
        <f t="shared" ref="Z195:Z258" si="88">IF(AC195=AA195,1,0)</f>
        <v>1</v>
      </c>
      <c r="AA195" s="6">
        <v>16</v>
      </c>
      <c r="AB195" s="1">
        <f>'n=100'!$M$774</f>
        <v>16</v>
      </c>
      <c r="AC195" s="6">
        <v>16</v>
      </c>
      <c r="AD195" s="6"/>
      <c r="AE195" s="6"/>
      <c r="AF195" s="6"/>
      <c r="AG195" s="6"/>
      <c r="AH195" s="6"/>
      <c r="AI195" s="6"/>
      <c r="AJ195" s="6"/>
      <c r="AL195" s="1">
        <v>194</v>
      </c>
      <c r="AM195" s="4">
        <f>'n=1000'!$H$774</f>
        <v>179.53800000000001</v>
      </c>
      <c r="AN195" s="17">
        <v>302.22000000000003</v>
      </c>
      <c r="AO195" s="4">
        <f t="shared" ref="AO195:AO258" si="89">(AT195-AS195)/AS195*100</f>
        <v>0.59055118110236215</v>
      </c>
      <c r="AP195" s="4">
        <f t="shared" ref="AP195:AP258" si="90">(AU195-AS195)/AS195*100</f>
        <v>1.5748031496062991</v>
      </c>
      <c r="AQ195" s="1">
        <f t="shared" ref="AQ195:AQ258" si="91">IF(AT195=AS195,1,0)</f>
        <v>0</v>
      </c>
      <c r="AR195" s="1">
        <f t="shared" ref="AR195:AR258" si="92">IF(AU195=AS195,1,0)</f>
        <v>0</v>
      </c>
      <c r="AS195" s="6">
        <v>508</v>
      </c>
      <c r="AT195" s="1">
        <f>'n=1000'!$M$774</f>
        <v>511</v>
      </c>
      <c r="AU195" s="6">
        <v>516</v>
      </c>
    </row>
    <row r="196" spans="1:54" x14ac:dyDescent="0.3">
      <c r="A196" s="1">
        <f t="shared" si="80"/>
        <v>0</v>
      </c>
      <c r="B196" s="1">
        <v>195</v>
      </c>
      <c r="C196" s="4">
        <f>'n=50'!$H$778</f>
        <v>0.21000000000000002</v>
      </c>
      <c r="D196" s="17">
        <v>0.05</v>
      </c>
      <c r="E196" s="4">
        <f t="shared" si="81"/>
        <v>0</v>
      </c>
      <c r="F196" s="4">
        <f t="shared" si="82"/>
        <v>0</v>
      </c>
      <c r="G196" s="1">
        <f t="shared" si="83"/>
        <v>1</v>
      </c>
      <c r="H196" s="1">
        <f t="shared" si="84"/>
        <v>1</v>
      </c>
      <c r="I196" s="6">
        <v>28</v>
      </c>
      <c r="J196" s="1">
        <f>'n=50'!$M$778</f>
        <v>28</v>
      </c>
      <c r="K196" s="6">
        <v>28</v>
      </c>
      <c r="T196" s="1">
        <v>195</v>
      </c>
      <c r="U196" s="3">
        <f>'n=100'!$H$778</f>
        <v>3.4640000000000004</v>
      </c>
      <c r="V196" s="17">
        <v>0.04</v>
      </c>
      <c r="W196" s="4">
        <f t="shared" si="85"/>
        <v>0</v>
      </c>
      <c r="X196" s="4">
        <f t="shared" si="86"/>
        <v>0</v>
      </c>
      <c r="Y196" s="1">
        <f t="shared" si="87"/>
        <v>1</v>
      </c>
      <c r="Z196" s="1">
        <f t="shared" si="88"/>
        <v>1</v>
      </c>
      <c r="AA196" s="6">
        <v>15</v>
      </c>
      <c r="AB196" s="1">
        <f>'n=100'!$M$778</f>
        <v>15</v>
      </c>
      <c r="AC196" s="6">
        <v>15</v>
      </c>
      <c r="AD196" s="6"/>
      <c r="AE196" s="6"/>
      <c r="AF196" s="6"/>
      <c r="AG196" s="6"/>
      <c r="AH196" s="6"/>
      <c r="AI196" s="6"/>
      <c r="AJ196" s="6"/>
      <c r="AL196" s="1">
        <v>195</v>
      </c>
      <c r="AM196" s="4">
        <f>'n=1000'!$H$778</f>
        <v>155.04399999999998</v>
      </c>
      <c r="AN196" s="17">
        <v>302.2</v>
      </c>
      <c r="AO196" s="4">
        <f t="shared" si="89"/>
        <v>0.19342359767891684</v>
      </c>
      <c r="AP196" s="4">
        <f t="shared" si="90"/>
        <v>0.77369439071566737</v>
      </c>
      <c r="AQ196" s="1">
        <f t="shared" si="91"/>
        <v>0</v>
      </c>
      <c r="AR196" s="1">
        <f t="shared" si="92"/>
        <v>0</v>
      </c>
      <c r="AS196" s="6">
        <v>517</v>
      </c>
      <c r="AT196" s="1">
        <f>'n=1000'!$M$778</f>
        <v>518</v>
      </c>
      <c r="AU196" s="6">
        <v>521</v>
      </c>
    </row>
    <row r="197" spans="1:54" x14ac:dyDescent="0.3">
      <c r="A197" s="1">
        <f t="shared" si="80"/>
        <v>0</v>
      </c>
      <c r="B197" s="1">
        <v>196</v>
      </c>
      <c r="C197" s="4">
        <f>'n=50'!$H$782</f>
        <v>0.20700000000000002</v>
      </c>
      <c r="D197" s="17">
        <v>0.06</v>
      </c>
      <c r="E197" s="4">
        <f t="shared" si="81"/>
        <v>0</v>
      </c>
      <c r="F197" s="4">
        <f t="shared" si="82"/>
        <v>0</v>
      </c>
      <c r="G197" s="1">
        <f t="shared" si="83"/>
        <v>1</v>
      </c>
      <c r="H197" s="1">
        <f t="shared" si="84"/>
        <v>1</v>
      </c>
      <c r="I197" s="6">
        <v>27</v>
      </c>
      <c r="J197" s="1">
        <f>'n=50'!$M$782</f>
        <v>27</v>
      </c>
      <c r="K197" s="6">
        <v>27</v>
      </c>
      <c r="T197" s="1">
        <v>196</v>
      </c>
      <c r="U197" s="3">
        <f>'n=100'!$H$782</f>
        <v>4.6749999999999998</v>
      </c>
      <c r="V197" s="17">
        <v>0.04</v>
      </c>
      <c r="W197" s="4">
        <f t="shared" si="85"/>
        <v>0</v>
      </c>
      <c r="X197" s="4">
        <f t="shared" si="86"/>
        <v>0</v>
      </c>
      <c r="Y197" s="1">
        <f t="shared" si="87"/>
        <v>1</v>
      </c>
      <c r="Z197" s="1">
        <f t="shared" si="88"/>
        <v>1</v>
      </c>
      <c r="AA197" s="6">
        <v>15</v>
      </c>
      <c r="AB197" s="1">
        <f>'n=100'!$M$782</f>
        <v>15</v>
      </c>
      <c r="AC197" s="6">
        <v>15</v>
      </c>
      <c r="AD197" s="6"/>
      <c r="AE197" s="6"/>
      <c r="AF197" s="6"/>
      <c r="AG197" s="6"/>
      <c r="AH197" s="6"/>
      <c r="AI197" s="6"/>
      <c r="AJ197" s="6"/>
      <c r="AL197" s="1">
        <v>196</v>
      </c>
      <c r="AM197" s="4">
        <f>'n=1000'!$H$782</f>
        <v>160.00399999999999</v>
      </c>
      <c r="AN197" s="17">
        <v>302.14</v>
      </c>
      <c r="AO197" s="4">
        <f t="shared" si="89"/>
        <v>0.1941747572815534</v>
      </c>
      <c r="AP197" s="4">
        <f t="shared" si="90"/>
        <v>0.38834951456310679</v>
      </c>
      <c r="AQ197" s="1">
        <f t="shared" si="91"/>
        <v>0</v>
      </c>
      <c r="AR197" s="1">
        <f t="shared" si="92"/>
        <v>0</v>
      </c>
      <c r="AS197" s="6">
        <v>515</v>
      </c>
      <c r="AT197" s="1">
        <f>'n=1000'!$M$782</f>
        <v>516</v>
      </c>
      <c r="AU197" s="6">
        <v>517</v>
      </c>
    </row>
    <row r="198" spans="1:54" x14ac:dyDescent="0.3">
      <c r="A198" s="1">
        <f t="shared" si="80"/>
        <v>0</v>
      </c>
      <c r="B198" s="1">
        <v>197</v>
      </c>
      <c r="C198" s="4">
        <f>'n=50'!$H$786</f>
        <v>0.20100000000000001</v>
      </c>
      <c r="D198" s="17">
        <v>0.09</v>
      </c>
      <c r="E198" s="4">
        <f t="shared" si="81"/>
        <v>0</v>
      </c>
      <c r="F198" s="4">
        <f t="shared" si="82"/>
        <v>0</v>
      </c>
      <c r="G198" s="1">
        <f t="shared" si="83"/>
        <v>1</v>
      </c>
      <c r="H198" s="1">
        <f t="shared" si="84"/>
        <v>1</v>
      </c>
      <c r="I198" s="6">
        <v>28</v>
      </c>
      <c r="J198" s="1">
        <f>'n=50'!$M$786</f>
        <v>28</v>
      </c>
      <c r="K198" s="6">
        <v>28</v>
      </c>
      <c r="T198" s="1">
        <v>197</v>
      </c>
      <c r="U198" s="3">
        <f>'n=100'!$H$786</f>
        <v>2.6059999999999999</v>
      </c>
      <c r="V198" s="17">
        <v>0.04</v>
      </c>
      <c r="W198" s="4">
        <f t="shared" si="85"/>
        <v>0</v>
      </c>
      <c r="X198" s="4">
        <f t="shared" si="86"/>
        <v>0</v>
      </c>
      <c r="Y198" s="1">
        <f t="shared" si="87"/>
        <v>1</v>
      </c>
      <c r="Z198" s="1">
        <f t="shared" si="88"/>
        <v>1</v>
      </c>
      <c r="AA198" s="6">
        <v>15</v>
      </c>
      <c r="AB198" s="1">
        <f>'n=100'!$M$786</f>
        <v>15</v>
      </c>
      <c r="AC198" s="6">
        <v>15</v>
      </c>
      <c r="AD198" s="6"/>
      <c r="AE198" s="6"/>
      <c r="AF198" s="6"/>
      <c r="AG198" s="6"/>
      <c r="AH198" s="6"/>
      <c r="AI198" s="6"/>
      <c r="AJ198" s="6"/>
      <c r="AL198" s="1">
        <v>197</v>
      </c>
      <c r="AM198" s="4">
        <f>'n=1000'!$H$786</f>
        <v>219.55600000000001</v>
      </c>
      <c r="AN198" s="17">
        <v>302.39</v>
      </c>
      <c r="AO198" s="4">
        <f t="shared" si="89"/>
        <v>0.60120240480961928</v>
      </c>
      <c r="AP198" s="4">
        <f t="shared" si="90"/>
        <v>0.80160320641282556</v>
      </c>
      <c r="AQ198" s="1">
        <f t="shared" si="91"/>
        <v>0</v>
      </c>
      <c r="AR198" s="1">
        <f t="shared" si="92"/>
        <v>0</v>
      </c>
      <c r="AS198" s="6">
        <v>499</v>
      </c>
      <c r="AT198" s="1">
        <f>'n=1000'!$M$786</f>
        <v>502</v>
      </c>
      <c r="AU198" s="6">
        <v>503</v>
      </c>
    </row>
    <row r="199" spans="1:54" x14ac:dyDescent="0.3">
      <c r="A199" s="1">
        <f t="shared" si="80"/>
        <v>0</v>
      </c>
      <c r="B199" s="1">
        <v>198</v>
      </c>
      <c r="C199" s="4">
        <f>'n=50'!$H$790</f>
        <v>0.22700000000000001</v>
      </c>
      <c r="D199" s="17">
        <v>0.23</v>
      </c>
      <c r="E199" s="4">
        <f t="shared" si="81"/>
        <v>0</v>
      </c>
      <c r="F199" s="4">
        <f t="shared" si="82"/>
        <v>0</v>
      </c>
      <c r="G199" s="1">
        <f t="shared" si="83"/>
        <v>1</v>
      </c>
      <c r="H199" s="1">
        <f t="shared" si="84"/>
        <v>1</v>
      </c>
      <c r="I199" s="6">
        <v>28</v>
      </c>
      <c r="J199" s="1">
        <f>'n=50'!$M$790</f>
        <v>28</v>
      </c>
      <c r="K199" s="6">
        <v>28</v>
      </c>
      <c r="T199" s="1">
        <v>198</v>
      </c>
      <c r="U199" s="3">
        <f>'n=100'!$H$790</f>
        <v>2.6259999999999999</v>
      </c>
      <c r="V199" s="17">
        <v>0.03</v>
      </c>
      <c r="W199" s="4">
        <f t="shared" si="85"/>
        <v>0</v>
      </c>
      <c r="X199" s="4">
        <f t="shared" si="86"/>
        <v>0</v>
      </c>
      <c r="Y199" s="1">
        <f t="shared" si="87"/>
        <v>1</v>
      </c>
      <c r="Z199" s="1">
        <f t="shared" si="88"/>
        <v>1</v>
      </c>
      <c r="AA199" s="6">
        <v>14</v>
      </c>
      <c r="AB199" s="1">
        <f>'n=100'!$M$790</f>
        <v>14</v>
      </c>
      <c r="AC199" s="6">
        <v>14</v>
      </c>
      <c r="AD199" s="6"/>
      <c r="AE199" s="6"/>
      <c r="AF199" s="6"/>
      <c r="AG199" s="6"/>
      <c r="AH199" s="6"/>
      <c r="AI199" s="6"/>
      <c r="AJ199" s="6"/>
      <c r="AL199" s="1">
        <v>198</v>
      </c>
      <c r="AM199" s="4">
        <f>'n=1000'!$H$790</f>
        <v>170.25300000000001</v>
      </c>
      <c r="AN199" s="17">
        <v>302.86</v>
      </c>
      <c r="AO199" s="4">
        <f t="shared" si="89"/>
        <v>0.1941747572815534</v>
      </c>
      <c r="AP199" s="4">
        <f t="shared" si="90"/>
        <v>0.77669902912621358</v>
      </c>
      <c r="AQ199" s="1">
        <f t="shared" si="91"/>
        <v>0</v>
      </c>
      <c r="AR199" s="1">
        <f t="shared" si="92"/>
        <v>0</v>
      </c>
      <c r="AS199" s="6">
        <v>515</v>
      </c>
      <c r="AT199" s="1">
        <f>'n=1000'!$M$790</f>
        <v>516</v>
      </c>
      <c r="AU199" s="6">
        <v>519</v>
      </c>
    </row>
    <row r="200" spans="1:54" x14ac:dyDescent="0.3">
      <c r="A200" s="1">
        <f t="shared" si="80"/>
        <v>0</v>
      </c>
      <c r="B200" s="1">
        <v>199</v>
      </c>
      <c r="C200" s="4">
        <f>'n=50'!$H$794</f>
        <v>0.19</v>
      </c>
      <c r="D200" s="17">
        <v>0.1</v>
      </c>
      <c r="E200" s="4">
        <f t="shared" si="81"/>
        <v>0</v>
      </c>
      <c r="F200" s="4">
        <f t="shared" si="82"/>
        <v>0</v>
      </c>
      <c r="G200" s="1">
        <f t="shared" si="83"/>
        <v>1</v>
      </c>
      <c r="H200" s="1">
        <f t="shared" si="84"/>
        <v>1</v>
      </c>
      <c r="I200" s="6">
        <v>29</v>
      </c>
      <c r="J200" s="1">
        <f>'n=50'!$M$794</f>
        <v>29</v>
      </c>
      <c r="K200" s="6">
        <v>29</v>
      </c>
      <c r="T200" s="1">
        <v>199</v>
      </c>
      <c r="U200" s="3">
        <f>'n=100'!$H$794</f>
        <v>3.3</v>
      </c>
      <c r="V200" s="17">
        <v>0.04</v>
      </c>
      <c r="W200" s="4">
        <f t="shared" si="85"/>
        <v>0</v>
      </c>
      <c r="X200" s="4">
        <f t="shared" si="86"/>
        <v>0</v>
      </c>
      <c r="Y200" s="1">
        <f t="shared" si="87"/>
        <v>1</v>
      </c>
      <c r="Z200" s="1">
        <f t="shared" si="88"/>
        <v>1</v>
      </c>
      <c r="AA200" s="6">
        <v>15</v>
      </c>
      <c r="AB200" s="1">
        <f>'n=100'!$M$794</f>
        <v>15</v>
      </c>
      <c r="AC200" s="6">
        <v>15</v>
      </c>
      <c r="AD200" s="6"/>
      <c r="AE200" s="6"/>
      <c r="AF200" s="6"/>
      <c r="AG200" s="6"/>
      <c r="AH200" s="6"/>
      <c r="AI200" s="6"/>
      <c r="AJ200" s="6"/>
      <c r="AL200" s="1">
        <v>199</v>
      </c>
      <c r="AM200" s="4">
        <f>'n=1000'!$H$794</f>
        <v>271.26100000000002</v>
      </c>
      <c r="AN200" s="17">
        <v>302.45</v>
      </c>
      <c r="AO200" s="4">
        <f t="shared" si="89"/>
        <v>0.80160320641282556</v>
      </c>
      <c r="AP200" s="4">
        <f t="shared" si="90"/>
        <v>1.2024048096192386</v>
      </c>
      <c r="AQ200" s="1">
        <f t="shared" si="91"/>
        <v>0</v>
      </c>
      <c r="AR200" s="1">
        <f t="shared" si="92"/>
        <v>0</v>
      </c>
      <c r="AS200" s="6">
        <v>499</v>
      </c>
      <c r="AT200" s="1">
        <f>'n=1000'!$M$794</f>
        <v>503</v>
      </c>
      <c r="AU200" s="6">
        <v>505</v>
      </c>
    </row>
    <row r="201" spans="1:54" x14ac:dyDescent="0.3">
      <c r="A201" s="1">
        <f t="shared" si="80"/>
        <v>1</v>
      </c>
      <c r="B201" s="1">
        <v>200</v>
      </c>
      <c r="C201" s="4">
        <f>'n=50'!$H$798</f>
        <v>0.20600000000000002</v>
      </c>
      <c r="D201" s="17">
        <v>0.05</v>
      </c>
      <c r="E201" s="4">
        <f t="shared" si="81"/>
        <v>0</v>
      </c>
      <c r="F201" s="4">
        <f t="shared" si="82"/>
        <v>0</v>
      </c>
      <c r="G201" s="1">
        <f t="shared" si="83"/>
        <v>1</v>
      </c>
      <c r="H201" s="1">
        <f t="shared" si="84"/>
        <v>1</v>
      </c>
      <c r="I201" s="6">
        <v>25</v>
      </c>
      <c r="J201" s="1">
        <f>'n=50'!$M$798</f>
        <v>25</v>
      </c>
      <c r="K201" s="6">
        <v>25</v>
      </c>
      <c r="M201" s="21">
        <f>AVERAGE(C177:C201)</f>
        <v>0.24816000000000005</v>
      </c>
      <c r="N201" s="21">
        <f t="shared" ref="N201" si="93">AVERAGE(D177:D201)</f>
        <v>90.321600000000004</v>
      </c>
      <c r="O201" s="21">
        <f t="shared" ref="O201" si="94">AVERAGE(E177:E201)</f>
        <v>0.59869759869759875</v>
      </c>
      <c r="P201" s="21">
        <f>AVERAGE(F177:F201)</f>
        <v>0.30769230769230771</v>
      </c>
      <c r="Q201" s="22">
        <f>SUM(G177:G201)</f>
        <v>21</v>
      </c>
      <c r="R201" s="22">
        <f>SUM(H177:H201)</f>
        <v>23</v>
      </c>
      <c r="T201" s="1">
        <v>200</v>
      </c>
      <c r="U201" s="3">
        <f>'n=100'!$H$798</f>
        <v>4.5040000000000004</v>
      </c>
      <c r="V201" s="17">
        <v>17.920000000000002</v>
      </c>
      <c r="W201" s="4">
        <f t="shared" si="85"/>
        <v>0</v>
      </c>
      <c r="X201" s="4">
        <f t="shared" si="86"/>
        <v>0</v>
      </c>
      <c r="Y201" s="1">
        <f t="shared" si="87"/>
        <v>1</v>
      </c>
      <c r="Z201" s="1">
        <f t="shared" si="88"/>
        <v>1</v>
      </c>
      <c r="AA201" s="6">
        <v>15</v>
      </c>
      <c r="AB201" s="1">
        <f>'n=100'!$M$798</f>
        <v>15</v>
      </c>
      <c r="AC201" s="6">
        <v>15</v>
      </c>
      <c r="AD201" s="6"/>
      <c r="AE201" s="21">
        <f>AVERAGE(U177:U201)</f>
        <v>2.8542000000000001</v>
      </c>
      <c r="AF201" s="21">
        <f t="shared" ref="AF201" si="95">AVERAGE(V177:V201)</f>
        <v>12.921600000000002</v>
      </c>
      <c r="AG201" s="21">
        <f t="shared" ref="AG201" si="96">AVERAGE(W177:W201)</f>
        <v>0</v>
      </c>
      <c r="AH201" s="21">
        <f>AVERAGE(X177:X201)</f>
        <v>0</v>
      </c>
      <c r="AI201" s="22">
        <f>SUM(Y177:Y201)</f>
        <v>25</v>
      </c>
      <c r="AJ201" s="22">
        <f>SUM(Z177:Z201)</f>
        <v>25</v>
      </c>
      <c r="AL201" s="1">
        <v>200</v>
      </c>
      <c r="AM201" s="4">
        <f>'n=1000'!$H$798</f>
        <v>182.22800000000001</v>
      </c>
      <c r="AN201" s="17">
        <v>302.2</v>
      </c>
      <c r="AO201" s="4">
        <f t="shared" si="89"/>
        <v>0.39920159680638717</v>
      </c>
      <c r="AP201" s="4">
        <f t="shared" si="90"/>
        <v>1.3972055888223553</v>
      </c>
      <c r="AQ201" s="1">
        <f t="shared" si="91"/>
        <v>0</v>
      </c>
      <c r="AR201" s="1">
        <f t="shared" si="92"/>
        <v>0</v>
      </c>
      <c r="AS201" s="6">
        <v>501</v>
      </c>
      <c r="AT201" s="1">
        <f>'n=1000'!$M$798</f>
        <v>503</v>
      </c>
      <c r="AU201" s="6">
        <v>508</v>
      </c>
      <c r="AW201" s="21">
        <f>AVERAGE(AM177:AM201)</f>
        <v>178.16027999999997</v>
      </c>
      <c r="AX201" s="21">
        <f t="shared" ref="AX201" si="97">AVERAGE(AN177:AN201)</f>
        <v>302.28440000000001</v>
      </c>
      <c r="AY201" s="21">
        <f t="shared" ref="AY201" si="98">AVERAGE(AO177:AO201)</f>
        <v>0.40110049536653852</v>
      </c>
      <c r="AZ201" s="21">
        <f>AVERAGE(AP177:AP201)</f>
        <v>0.9267554988919009</v>
      </c>
      <c r="BA201" s="22">
        <f>SUM(AQ177:AQ201)</f>
        <v>1</v>
      </c>
      <c r="BB201" s="22">
        <f>SUM(AR177:AR201)</f>
        <v>0</v>
      </c>
    </row>
    <row r="202" spans="1:54" x14ac:dyDescent="0.3">
      <c r="A202" s="1">
        <f t="shared" si="80"/>
        <v>0</v>
      </c>
      <c r="B202" s="1">
        <v>201</v>
      </c>
      <c r="C202" s="4">
        <f>'n=50'!$H$802</f>
        <v>0.14000000000000001</v>
      </c>
      <c r="D202" s="17">
        <v>0.03</v>
      </c>
      <c r="E202" s="4">
        <f t="shared" si="81"/>
        <v>0</v>
      </c>
      <c r="F202" s="4">
        <f t="shared" si="82"/>
        <v>0</v>
      </c>
      <c r="G202" s="1">
        <f t="shared" si="83"/>
        <v>1</v>
      </c>
      <c r="H202" s="1">
        <f t="shared" si="84"/>
        <v>1</v>
      </c>
      <c r="I202" s="6">
        <v>13</v>
      </c>
      <c r="J202" s="1">
        <f>'n=50'!$M$802</f>
        <v>13</v>
      </c>
      <c r="K202" s="6">
        <v>13</v>
      </c>
      <c r="T202" s="1">
        <v>201</v>
      </c>
      <c r="U202" s="3">
        <f>'n=100'!$H$802</f>
        <v>2.5610000000000004</v>
      </c>
      <c r="V202" s="17">
        <v>34.97</v>
      </c>
      <c r="W202" s="4">
        <f t="shared" si="85"/>
        <v>1.9230769230769231</v>
      </c>
      <c r="X202" s="4">
        <f t="shared" si="86"/>
        <v>0</v>
      </c>
      <c r="Y202" s="1">
        <f t="shared" si="87"/>
        <v>0</v>
      </c>
      <c r="Z202" s="1">
        <f t="shared" si="88"/>
        <v>1</v>
      </c>
      <c r="AA202" s="6">
        <v>52</v>
      </c>
      <c r="AB202" s="1">
        <f>'n=100'!$M$802</f>
        <v>53</v>
      </c>
      <c r="AC202" s="6">
        <v>52</v>
      </c>
      <c r="AD202" s="6"/>
      <c r="AE202" s="6"/>
      <c r="AF202" s="6"/>
      <c r="AG202" s="6"/>
      <c r="AH202" s="6"/>
      <c r="AI202" s="6"/>
      <c r="AJ202" s="6"/>
      <c r="AL202" s="1">
        <v>201</v>
      </c>
      <c r="AM202" s="4">
        <f>'n=1000'!$H$802</f>
        <v>256.28699999999998</v>
      </c>
      <c r="AN202" s="17">
        <v>1.84</v>
      </c>
      <c r="AO202" s="4">
        <f t="shared" si="89"/>
        <v>0</v>
      </c>
      <c r="AP202" s="4">
        <f t="shared" si="90"/>
        <v>0</v>
      </c>
      <c r="AQ202" s="1">
        <f t="shared" si="91"/>
        <v>1</v>
      </c>
      <c r="AR202" s="1">
        <f t="shared" si="92"/>
        <v>1</v>
      </c>
      <c r="AS202" s="6">
        <v>229</v>
      </c>
      <c r="AT202" s="1">
        <f>'n=1000'!$M$802</f>
        <v>229</v>
      </c>
      <c r="AU202" s="6">
        <v>229</v>
      </c>
    </row>
    <row r="203" spans="1:54" x14ac:dyDescent="0.3">
      <c r="A203" s="1">
        <f t="shared" si="80"/>
        <v>0</v>
      </c>
      <c r="B203" s="1">
        <v>202</v>
      </c>
      <c r="C203" s="4">
        <f>'n=50'!$H$806</f>
        <v>0.25800000000000001</v>
      </c>
      <c r="D203" s="17">
        <v>300.02</v>
      </c>
      <c r="E203" s="4">
        <f t="shared" si="81"/>
        <v>0</v>
      </c>
      <c r="F203" s="4">
        <f t="shared" si="82"/>
        <v>0</v>
      </c>
      <c r="G203" s="1">
        <f t="shared" si="83"/>
        <v>1</v>
      </c>
      <c r="H203" s="1">
        <f t="shared" si="84"/>
        <v>1</v>
      </c>
      <c r="I203" s="6">
        <v>10</v>
      </c>
      <c r="J203" s="1">
        <f>'n=50'!$M$806</f>
        <v>10</v>
      </c>
      <c r="K203" s="6">
        <v>10</v>
      </c>
      <c r="T203" s="1">
        <v>202</v>
      </c>
      <c r="U203" s="3">
        <f>'n=100'!$H$806</f>
        <v>1.4080000000000001</v>
      </c>
      <c r="V203" s="17">
        <v>27.66</v>
      </c>
      <c r="W203" s="4">
        <f t="shared" si="85"/>
        <v>0</v>
      </c>
      <c r="X203" s="4">
        <f t="shared" si="86"/>
        <v>0</v>
      </c>
      <c r="Y203" s="1">
        <f t="shared" si="87"/>
        <v>1</v>
      </c>
      <c r="Z203" s="1">
        <f t="shared" si="88"/>
        <v>1</v>
      </c>
      <c r="AA203" s="6">
        <v>61</v>
      </c>
      <c r="AB203" s="1">
        <f>'n=100'!$M$806</f>
        <v>61</v>
      </c>
      <c r="AC203" s="6">
        <v>61</v>
      </c>
      <c r="AD203" s="6"/>
      <c r="AE203" s="6"/>
      <c r="AF203" s="6"/>
      <c r="AG203" s="6"/>
      <c r="AH203" s="6"/>
      <c r="AI203" s="6"/>
      <c r="AJ203" s="6"/>
      <c r="AL203" s="1">
        <v>202</v>
      </c>
      <c r="AM203" s="4">
        <f>'n=1000'!$H$806</f>
        <v>763.89700000000016</v>
      </c>
      <c r="AN203" s="17">
        <v>302.04000000000002</v>
      </c>
      <c r="AO203" s="4">
        <f t="shared" si="89"/>
        <v>0</v>
      </c>
      <c r="AP203" s="4">
        <f t="shared" si="90"/>
        <v>0.44444444444444442</v>
      </c>
      <c r="AQ203" s="1">
        <f t="shared" si="91"/>
        <v>1</v>
      </c>
      <c r="AR203" s="1">
        <f t="shared" si="92"/>
        <v>0</v>
      </c>
      <c r="AS203" s="6">
        <v>225</v>
      </c>
      <c r="AT203" s="1">
        <f>'n=1000'!$M$806</f>
        <v>225</v>
      </c>
      <c r="AU203" s="6">
        <v>226</v>
      </c>
    </row>
    <row r="204" spans="1:54" x14ac:dyDescent="0.3">
      <c r="A204" s="1">
        <f t="shared" si="80"/>
        <v>0</v>
      </c>
      <c r="B204" s="1">
        <v>203</v>
      </c>
      <c r="C204" s="4">
        <f>'n=50'!$H$810</f>
        <v>0.189</v>
      </c>
      <c r="D204" s="17">
        <v>0.03</v>
      </c>
      <c r="E204" s="4">
        <f t="shared" si="81"/>
        <v>0</v>
      </c>
      <c r="F204" s="4">
        <f t="shared" si="82"/>
        <v>0</v>
      </c>
      <c r="G204" s="1">
        <f t="shared" si="83"/>
        <v>1</v>
      </c>
      <c r="H204" s="1">
        <f t="shared" si="84"/>
        <v>1</v>
      </c>
      <c r="I204" s="6">
        <v>11</v>
      </c>
      <c r="J204" s="1">
        <f>'n=50'!$M$810</f>
        <v>11</v>
      </c>
      <c r="K204" s="6">
        <v>11</v>
      </c>
      <c r="T204" s="1">
        <v>203</v>
      </c>
      <c r="U204" s="3">
        <f>'n=100'!$H$810</f>
        <v>0.96199999999999997</v>
      </c>
      <c r="V204" s="17">
        <v>0.12</v>
      </c>
      <c r="W204" s="4">
        <f t="shared" si="85"/>
        <v>0</v>
      </c>
      <c r="X204" s="4">
        <f t="shared" si="86"/>
        <v>0</v>
      </c>
      <c r="Y204" s="1">
        <f t="shared" si="87"/>
        <v>1</v>
      </c>
      <c r="Z204" s="1">
        <f t="shared" si="88"/>
        <v>1</v>
      </c>
      <c r="AA204" s="6">
        <v>52</v>
      </c>
      <c r="AB204" s="1">
        <f>'n=100'!$M$810</f>
        <v>52</v>
      </c>
      <c r="AC204" s="6">
        <v>52</v>
      </c>
      <c r="AD204" s="6"/>
      <c r="AE204" s="6"/>
      <c r="AF204" s="6"/>
      <c r="AG204" s="6"/>
      <c r="AH204" s="6"/>
      <c r="AI204" s="6"/>
      <c r="AJ204" s="6"/>
      <c r="AL204" s="1">
        <v>203</v>
      </c>
      <c r="AM204" s="4">
        <f>'n=1000'!$H$810</f>
        <v>211.78099999999998</v>
      </c>
      <c r="AN204" s="17">
        <v>1.98</v>
      </c>
      <c r="AO204" s="4">
        <f t="shared" si="89"/>
        <v>0</v>
      </c>
      <c r="AP204" s="4">
        <f t="shared" si="90"/>
        <v>0</v>
      </c>
      <c r="AQ204" s="1">
        <f t="shared" si="91"/>
        <v>1</v>
      </c>
      <c r="AR204" s="1">
        <f t="shared" si="92"/>
        <v>1</v>
      </c>
      <c r="AS204" s="6">
        <v>229</v>
      </c>
      <c r="AT204" s="1">
        <f>'n=1000'!$M$810</f>
        <v>229</v>
      </c>
      <c r="AU204" s="6">
        <v>229</v>
      </c>
    </row>
    <row r="205" spans="1:54" x14ac:dyDescent="0.3">
      <c r="A205" s="1">
        <f t="shared" si="80"/>
        <v>0</v>
      </c>
      <c r="B205" s="1">
        <v>204</v>
      </c>
      <c r="C205" s="4">
        <f>'n=50'!$H$814</f>
        <v>0.27</v>
      </c>
      <c r="D205" s="17">
        <v>300.02</v>
      </c>
      <c r="E205" s="4">
        <f t="shared" si="81"/>
        <v>0</v>
      </c>
      <c r="F205" s="4">
        <f t="shared" si="82"/>
        <v>0</v>
      </c>
      <c r="G205" s="1">
        <f t="shared" si="83"/>
        <v>1</v>
      </c>
      <c r="H205" s="1">
        <f t="shared" si="84"/>
        <v>1</v>
      </c>
      <c r="I205" s="6">
        <v>11</v>
      </c>
      <c r="J205" s="1">
        <f>'n=50'!$M$814</f>
        <v>11</v>
      </c>
      <c r="K205" s="6">
        <v>11</v>
      </c>
      <c r="T205" s="1">
        <v>204</v>
      </c>
      <c r="U205" s="3">
        <f>'n=100'!$H$814</f>
        <v>2.7269999999999999</v>
      </c>
      <c r="V205" s="17">
        <v>300.08999999999997</v>
      </c>
      <c r="W205" s="4">
        <f t="shared" si="85"/>
        <v>2.0408163265306123</v>
      </c>
      <c r="X205" s="4">
        <f t="shared" si="86"/>
        <v>2.0408163265306123</v>
      </c>
      <c r="Y205" s="1">
        <f t="shared" si="87"/>
        <v>0</v>
      </c>
      <c r="Z205" s="1">
        <f t="shared" si="88"/>
        <v>0</v>
      </c>
      <c r="AA205" s="6">
        <v>49</v>
      </c>
      <c r="AB205" s="1">
        <f>'n=100'!$M$814</f>
        <v>50</v>
      </c>
      <c r="AC205" s="6">
        <v>50</v>
      </c>
      <c r="AD205" s="6"/>
      <c r="AE205" s="6"/>
      <c r="AF205" s="6"/>
      <c r="AG205" s="6"/>
      <c r="AH205" s="6"/>
      <c r="AI205" s="6"/>
      <c r="AJ205" s="6"/>
      <c r="AL205" s="1">
        <v>204</v>
      </c>
      <c r="AM205" s="4">
        <f>'n=1000'!$H$814</f>
        <v>237.78299999999999</v>
      </c>
      <c r="AN205" s="17">
        <v>1.88</v>
      </c>
      <c r="AO205" s="4">
        <f t="shared" si="89"/>
        <v>0</v>
      </c>
      <c r="AP205" s="4">
        <f t="shared" si="90"/>
        <v>0</v>
      </c>
      <c r="AQ205" s="1">
        <f t="shared" si="91"/>
        <v>1</v>
      </c>
      <c r="AR205" s="1">
        <f t="shared" si="92"/>
        <v>1</v>
      </c>
      <c r="AS205" s="6">
        <v>228</v>
      </c>
      <c r="AT205" s="1">
        <f>'n=1000'!$M$814</f>
        <v>228</v>
      </c>
      <c r="AU205" s="6">
        <v>228</v>
      </c>
    </row>
    <row r="206" spans="1:54" x14ac:dyDescent="0.3">
      <c r="A206" s="1">
        <f t="shared" si="80"/>
        <v>0</v>
      </c>
      <c r="B206" s="1">
        <v>205</v>
      </c>
      <c r="C206" s="4">
        <f>'n=50'!$H$818</f>
        <v>0.125</v>
      </c>
      <c r="D206" s="17">
        <v>0.02</v>
      </c>
      <c r="E206" s="4">
        <f t="shared" si="81"/>
        <v>0</v>
      </c>
      <c r="F206" s="4">
        <f t="shared" si="82"/>
        <v>0</v>
      </c>
      <c r="G206" s="1">
        <f t="shared" si="83"/>
        <v>1</v>
      </c>
      <c r="H206" s="1">
        <f t="shared" si="84"/>
        <v>1</v>
      </c>
      <c r="I206" s="6">
        <v>13</v>
      </c>
      <c r="J206" s="1">
        <f>'n=50'!$M$818</f>
        <v>13</v>
      </c>
      <c r="K206" s="6">
        <v>13</v>
      </c>
      <c r="T206" s="1">
        <v>205</v>
      </c>
      <c r="U206" s="3">
        <f>'n=100'!$H$818</f>
        <v>1.2629999999999999</v>
      </c>
      <c r="V206" s="17">
        <v>13.58</v>
      </c>
      <c r="W206" s="4">
        <f t="shared" si="85"/>
        <v>0</v>
      </c>
      <c r="X206" s="4">
        <f t="shared" si="86"/>
        <v>0</v>
      </c>
      <c r="Y206" s="1">
        <f t="shared" si="87"/>
        <v>1</v>
      </c>
      <c r="Z206" s="1">
        <f t="shared" si="88"/>
        <v>1</v>
      </c>
      <c r="AA206" s="6">
        <v>56</v>
      </c>
      <c r="AB206" s="1">
        <f>'n=100'!$M$818</f>
        <v>56</v>
      </c>
      <c r="AC206" s="6">
        <v>56</v>
      </c>
      <c r="AD206" s="6"/>
      <c r="AE206" s="6"/>
      <c r="AF206" s="6"/>
      <c r="AG206" s="6"/>
      <c r="AH206" s="6"/>
      <c r="AI206" s="6"/>
      <c r="AJ206" s="6"/>
      <c r="AL206" s="1">
        <v>205</v>
      </c>
      <c r="AM206" s="4">
        <f>'n=1000'!$H$818</f>
        <v>225.59699999999998</v>
      </c>
      <c r="AN206" s="17">
        <v>302.02</v>
      </c>
      <c r="AO206" s="4">
        <f t="shared" si="89"/>
        <v>0</v>
      </c>
      <c r="AP206" s="4">
        <f t="shared" si="90"/>
        <v>0.43668122270742354</v>
      </c>
      <c r="AQ206" s="1">
        <f t="shared" si="91"/>
        <v>1</v>
      </c>
      <c r="AR206" s="1">
        <f t="shared" si="92"/>
        <v>0</v>
      </c>
      <c r="AS206" s="6">
        <v>229</v>
      </c>
      <c r="AT206" s="1">
        <f>'n=1000'!$M$818</f>
        <v>229</v>
      </c>
      <c r="AU206" s="6">
        <v>230</v>
      </c>
    </row>
    <row r="207" spans="1:54" x14ac:dyDescent="0.3">
      <c r="A207" s="1">
        <f t="shared" si="80"/>
        <v>0</v>
      </c>
      <c r="B207" s="1">
        <v>206</v>
      </c>
      <c r="C207" s="4">
        <f>'n=50'!$H$822</f>
        <v>0.32699999999999996</v>
      </c>
      <c r="D207" s="17">
        <v>300.02</v>
      </c>
      <c r="E207" s="4">
        <f t="shared" si="81"/>
        <v>0</v>
      </c>
      <c r="F207" s="4">
        <f t="shared" si="82"/>
        <v>0</v>
      </c>
      <c r="G207" s="1">
        <f t="shared" si="83"/>
        <v>1</v>
      </c>
      <c r="H207" s="1">
        <f t="shared" si="84"/>
        <v>1</v>
      </c>
      <c r="I207" s="6">
        <v>12</v>
      </c>
      <c r="J207" s="1">
        <f>'n=50'!$M$822</f>
        <v>12</v>
      </c>
      <c r="K207" s="6">
        <v>12</v>
      </c>
      <c r="T207" s="1">
        <v>206</v>
      </c>
      <c r="U207" s="3">
        <f>'n=100'!$H$822</f>
        <v>1.1829999999999998</v>
      </c>
      <c r="V207" s="17">
        <v>300.11</v>
      </c>
      <c r="W207" s="4">
        <f t="shared" si="85"/>
        <v>0</v>
      </c>
      <c r="X207" s="4">
        <f t="shared" si="86"/>
        <v>0</v>
      </c>
      <c r="Y207" s="1">
        <f t="shared" si="87"/>
        <v>1</v>
      </c>
      <c r="Z207" s="1">
        <f t="shared" si="88"/>
        <v>1</v>
      </c>
      <c r="AA207" s="6">
        <v>51</v>
      </c>
      <c r="AB207" s="1">
        <f>'n=100'!$M$822</f>
        <v>51</v>
      </c>
      <c r="AC207" s="6">
        <v>51</v>
      </c>
      <c r="AD207" s="6"/>
      <c r="AE207" s="6"/>
      <c r="AF207" s="6"/>
      <c r="AG207" s="6"/>
      <c r="AH207" s="6"/>
      <c r="AI207" s="6"/>
      <c r="AJ207" s="6"/>
      <c r="AL207" s="1">
        <v>206</v>
      </c>
      <c r="AM207" s="4">
        <f>'n=1000'!$H$822</f>
        <v>200.464</v>
      </c>
      <c r="AN207" s="17">
        <v>1.84</v>
      </c>
      <c r="AO207" s="4">
        <f t="shared" si="89"/>
        <v>0</v>
      </c>
      <c r="AP207" s="4">
        <f t="shared" si="90"/>
        <v>0</v>
      </c>
      <c r="AQ207" s="1">
        <f t="shared" si="91"/>
        <v>1</v>
      </c>
      <c r="AR207" s="1">
        <f t="shared" si="92"/>
        <v>1</v>
      </c>
      <c r="AS207" s="6">
        <v>229</v>
      </c>
      <c r="AT207" s="1">
        <f>'n=1000'!$M$822</f>
        <v>229</v>
      </c>
      <c r="AU207" s="6">
        <v>229</v>
      </c>
    </row>
    <row r="208" spans="1:54" x14ac:dyDescent="0.3">
      <c r="A208" s="1">
        <f t="shared" si="80"/>
        <v>0</v>
      </c>
      <c r="B208" s="1">
        <v>207</v>
      </c>
      <c r="C208" s="4">
        <f>'n=50'!$H$826</f>
        <v>0.188</v>
      </c>
      <c r="D208" s="17">
        <v>0.02</v>
      </c>
      <c r="E208" s="4">
        <f t="shared" si="81"/>
        <v>0</v>
      </c>
      <c r="F208" s="4">
        <f t="shared" si="82"/>
        <v>0</v>
      </c>
      <c r="G208" s="1">
        <f t="shared" si="83"/>
        <v>1</v>
      </c>
      <c r="H208" s="1">
        <f t="shared" si="84"/>
        <v>1</v>
      </c>
      <c r="I208" s="6">
        <v>10</v>
      </c>
      <c r="J208" s="1">
        <f>'n=50'!$M$826</f>
        <v>10</v>
      </c>
      <c r="K208" s="6">
        <v>10</v>
      </c>
      <c r="T208" s="1">
        <v>207</v>
      </c>
      <c r="U208" s="3">
        <f>'n=100'!$H$826</f>
        <v>3.2650000000000001</v>
      </c>
      <c r="V208" s="17">
        <v>300.08999999999997</v>
      </c>
      <c r="W208" s="4">
        <f t="shared" si="85"/>
        <v>2</v>
      </c>
      <c r="X208" s="4">
        <f t="shared" si="86"/>
        <v>2</v>
      </c>
      <c r="Y208" s="1">
        <f t="shared" si="87"/>
        <v>0</v>
      </c>
      <c r="Z208" s="1">
        <f t="shared" si="88"/>
        <v>0</v>
      </c>
      <c r="AA208" s="6">
        <v>50</v>
      </c>
      <c r="AB208" s="1">
        <f>'n=100'!$M$826</f>
        <v>51</v>
      </c>
      <c r="AC208" s="6">
        <v>51</v>
      </c>
      <c r="AD208" s="6"/>
      <c r="AE208" s="6"/>
      <c r="AF208" s="6"/>
      <c r="AG208" s="6"/>
      <c r="AH208" s="6"/>
      <c r="AI208" s="6"/>
      <c r="AJ208" s="6"/>
      <c r="AL208" s="1">
        <v>207</v>
      </c>
      <c r="AM208" s="4">
        <f>'n=1000'!$H$826</f>
        <v>194.804</v>
      </c>
      <c r="AN208" s="17">
        <v>23.47</v>
      </c>
      <c r="AO208" s="4">
        <f t="shared" si="89"/>
        <v>0</v>
      </c>
      <c r="AP208" s="4">
        <f t="shared" si="90"/>
        <v>0</v>
      </c>
      <c r="AQ208" s="1">
        <f t="shared" si="91"/>
        <v>1</v>
      </c>
      <c r="AR208" s="1">
        <f t="shared" si="92"/>
        <v>1</v>
      </c>
      <c r="AS208" s="6">
        <v>230</v>
      </c>
      <c r="AT208" s="1">
        <f>'n=1000'!$M$826</f>
        <v>230</v>
      </c>
      <c r="AU208" s="6">
        <v>230</v>
      </c>
    </row>
    <row r="209" spans="1:47" x14ac:dyDescent="0.3">
      <c r="A209" s="1">
        <f t="shared" si="80"/>
        <v>0</v>
      </c>
      <c r="B209" s="1">
        <v>208</v>
      </c>
      <c r="C209" s="4">
        <f>'n=50'!$H$830</f>
        <v>0.20600000000000002</v>
      </c>
      <c r="D209" s="17">
        <v>0.03</v>
      </c>
      <c r="E209" s="4">
        <f t="shared" si="81"/>
        <v>0</v>
      </c>
      <c r="F209" s="4">
        <f t="shared" si="82"/>
        <v>0</v>
      </c>
      <c r="G209" s="1">
        <f t="shared" si="83"/>
        <v>1</v>
      </c>
      <c r="H209" s="1">
        <f t="shared" si="84"/>
        <v>1</v>
      </c>
      <c r="I209" s="6">
        <v>13</v>
      </c>
      <c r="J209" s="1">
        <f>'n=50'!$M$830</f>
        <v>13</v>
      </c>
      <c r="K209" s="6">
        <v>13</v>
      </c>
      <c r="T209" s="1">
        <v>208</v>
      </c>
      <c r="U209" s="3">
        <f>'n=100'!$H$830</f>
        <v>1.01</v>
      </c>
      <c r="V209" s="17">
        <v>0.12</v>
      </c>
      <c r="W209" s="4">
        <f t="shared" si="85"/>
        <v>0</v>
      </c>
      <c r="X209" s="4">
        <f t="shared" si="86"/>
        <v>0</v>
      </c>
      <c r="Y209" s="1">
        <f t="shared" si="87"/>
        <v>1</v>
      </c>
      <c r="Z209" s="1">
        <f t="shared" si="88"/>
        <v>1</v>
      </c>
      <c r="AA209" s="6">
        <v>56</v>
      </c>
      <c r="AB209" s="1">
        <f>'n=100'!$M$830</f>
        <v>56</v>
      </c>
      <c r="AC209" s="6">
        <v>56</v>
      </c>
      <c r="AD209" s="6"/>
      <c r="AE209" s="6"/>
      <c r="AF209" s="6"/>
      <c r="AG209" s="6"/>
      <c r="AH209" s="6"/>
      <c r="AI209" s="6"/>
      <c r="AJ209" s="6"/>
      <c r="AL209" s="1">
        <v>208</v>
      </c>
      <c r="AM209" s="4">
        <f>'n=1000'!$H$830</f>
        <v>215.059</v>
      </c>
      <c r="AN209" s="17">
        <v>301.83999999999997</v>
      </c>
      <c r="AO209" s="4">
        <f t="shared" si="89"/>
        <v>0</v>
      </c>
      <c r="AP209" s="4">
        <f t="shared" si="90"/>
        <v>0.43668122270742354</v>
      </c>
      <c r="AQ209" s="1">
        <f t="shared" si="91"/>
        <v>1</v>
      </c>
      <c r="AR209" s="1">
        <f t="shared" si="92"/>
        <v>0</v>
      </c>
      <c r="AS209" s="6">
        <v>229</v>
      </c>
      <c r="AT209" s="1">
        <f>'n=1000'!$M$830</f>
        <v>229</v>
      </c>
      <c r="AU209" s="6">
        <v>230</v>
      </c>
    </row>
    <row r="210" spans="1:47" x14ac:dyDescent="0.3">
      <c r="A210" s="1">
        <f t="shared" si="80"/>
        <v>0</v>
      </c>
      <c r="B210" s="1">
        <v>209</v>
      </c>
      <c r="C210" s="4">
        <f>'n=50'!$H$834</f>
        <v>0.27900000000000003</v>
      </c>
      <c r="D210" s="17">
        <v>0.03</v>
      </c>
      <c r="E210" s="4">
        <f t="shared" si="81"/>
        <v>0</v>
      </c>
      <c r="F210" s="4">
        <f t="shared" si="82"/>
        <v>0</v>
      </c>
      <c r="G210" s="1">
        <f t="shared" si="83"/>
        <v>1</v>
      </c>
      <c r="H210" s="1">
        <f t="shared" si="84"/>
        <v>1</v>
      </c>
      <c r="I210" s="6">
        <v>11</v>
      </c>
      <c r="J210" s="1">
        <f>'n=50'!$M$834</f>
        <v>11</v>
      </c>
      <c r="K210" s="6">
        <v>11</v>
      </c>
      <c r="T210" s="1">
        <v>209</v>
      </c>
      <c r="U210" s="3">
        <f>'n=100'!$H$834</f>
        <v>1.23</v>
      </c>
      <c r="V210" s="17">
        <v>11.35</v>
      </c>
      <c r="W210" s="4">
        <f t="shared" si="85"/>
        <v>0</v>
      </c>
      <c r="X210" s="4">
        <f t="shared" si="86"/>
        <v>0</v>
      </c>
      <c r="Y210" s="1">
        <f t="shared" si="87"/>
        <v>1</v>
      </c>
      <c r="Z210" s="1">
        <f t="shared" si="88"/>
        <v>1</v>
      </c>
      <c r="AA210" s="6">
        <v>54</v>
      </c>
      <c r="AB210" s="1">
        <f>'n=100'!$M$834</f>
        <v>54</v>
      </c>
      <c r="AC210" s="6">
        <v>54</v>
      </c>
      <c r="AD210" s="6"/>
      <c r="AE210" s="6"/>
      <c r="AF210" s="6"/>
      <c r="AG210" s="6"/>
      <c r="AH210" s="6"/>
      <c r="AI210" s="6"/>
      <c r="AJ210" s="6"/>
      <c r="AL210" s="1">
        <v>209</v>
      </c>
      <c r="AM210" s="4">
        <f>'n=1000'!$H$834</f>
        <v>183.76400000000001</v>
      </c>
      <c r="AN210" s="17">
        <v>2.44</v>
      </c>
      <c r="AO210" s="4">
        <f t="shared" si="89"/>
        <v>0</v>
      </c>
      <c r="AP210" s="4">
        <f t="shared" si="90"/>
        <v>0</v>
      </c>
      <c r="AQ210" s="1">
        <f t="shared" si="91"/>
        <v>1</v>
      </c>
      <c r="AR210" s="1">
        <f t="shared" si="92"/>
        <v>1</v>
      </c>
      <c r="AS210" s="6">
        <v>228</v>
      </c>
      <c r="AT210" s="1">
        <f>'n=1000'!$M$834</f>
        <v>228</v>
      </c>
      <c r="AU210" s="6">
        <v>228</v>
      </c>
    </row>
    <row r="211" spans="1:47" x14ac:dyDescent="0.3">
      <c r="A211" s="1">
        <f t="shared" si="80"/>
        <v>0</v>
      </c>
      <c r="B211" s="1">
        <v>210</v>
      </c>
      <c r="C211" s="4">
        <f>'n=50'!$H$838</f>
        <v>0.20200000000000001</v>
      </c>
      <c r="D211" s="17">
        <v>0.02</v>
      </c>
      <c r="E211" s="4">
        <f t="shared" si="81"/>
        <v>0</v>
      </c>
      <c r="F211" s="4">
        <f t="shared" si="82"/>
        <v>0</v>
      </c>
      <c r="G211" s="1">
        <f t="shared" si="83"/>
        <v>1</v>
      </c>
      <c r="H211" s="1">
        <f t="shared" si="84"/>
        <v>1</v>
      </c>
      <c r="I211" s="6">
        <v>14</v>
      </c>
      <c r="J211" s="1">
        <f>'n=50'!$M$838</f>
        <v>14</v>
      </c>
      <c r="K211" s="6">
        <v>14</v>
      </c>
      <c r="T211" s="1">
        <v>210</v>
      </c>
      <c r="U211" s="3">
        <f>'n=100'!$H$838</f>
        <v>2.2759999999999998</v>
      </c>
      <c r="V211" s="17">
        <v>300.08999999999997</v>
      </c>
      <c r="W211" s="4">
        <f t="shared" si="85"/>
        <v>1.9607843137254901</v>
      </c>
      <c r="X211" s="4">
        <f t="shared" si="86"/>
        <v>1.9607843137254901</v>
      </c>
      <c r="Y211" s="1">
        <f t="shared" si="87"/>
        <v>0</v>
      </c>
      <c r="Z211" s="1">
        <f t="shared" si="88"/>
        <v>0</v>
      </c>
      <c r="AA211" s="6">
        <v>51</v>
      </c>
      <c r="AB211" s="1">
        <f>'n=100'!$M$838</f>
        <v>52</v>
      </c>
      <c r="AC211" s="6">
        <v>52</v>
      </c>
      <c r="AD211" s="6"/>
      <c r="AE211" s="6"/>
      <c r="AF211" s="6"/>
      <c r="AG211" s="6"/>
      <c r="AH211" s="6"/>
      <c r="AI211" s="6"/>
      <c r="AJ211" s="6"/>
      <c r="AL211" s="1">
        <v>210</v>
      </c>
      <c r="AM211" s="4">
        <f>'n=1000'!$H$838</f>
        <v>188.17599999999999</v>
      </c>
      <c r="AN211" s="17">
        <v>301.77999999999997</v>
      </c>
      <c r="AO211" s="4">
        <f t="shared" si="89"/>
        <v>0</v>
      </c>
      <c r="AP211" s="4">
        <f t="shared" si="90"/>
        <v>0.4464285714285714</v>
      </c>
      <c r="AQ211" s="1">
        <f t="shared" si="91"/>
        <v>1</v>
      </c>
      <c r="AR211" s="1">
        <f t="shared" si="92"/>
        <v>0</v>
      </c>
      <c r="AS211" s="6">
        <v>224</v>
      </c>
      <c r="AT211" s="1">
        <f>'n=1000'!$M$838</f>
        <v>224</v>
      </c>
      <c r="AU211" s="6">
        <v>225</v>
      </c>
    </row>
    <row r="212" spans="1:47" x14ac:dyDescent="0.3">
      <c r="A212" s="1">
        <f t="shared" si="80"/>
        <v>0</v>
      </c>
      <c r="B212" s="1">
        <v>211</v>
      </c>
      <c r="C212" s="4">
        <f>'n=50'!$H$842</f>
        <v>0.185</v>
      </c>
      <c r="D212" s="17">
        <v>0.03</v>
      </c>
      <c r="E212" s="4">
        <f t="shared" si="81"/>
        <v>0</v>
      </c>
      <c r="F212" s="4">
        <f t="shared" si="82"/>
        <v>0</v>
      </c>
      <c r="G212" s="1">
        <f t="shared" si="83"/>
        <v>1</v>
      </c>
      <c r="H212" s="1">
        <f t="shared" si="84"/>
        <v>1</v>
      </c>
      <c r="I212" s="6">
        <v>12</v>
      </c>
      <c r="J212" s="1">
        <f>'n=50'!$M$842</f>
        <v>12</v>
      </c>
      <c r="K212" s="6">
        <v>12</v>
      </c>
      <c r="T212" s="1">
        <v>211</v>
      </c>
      <c r="U212" s="3">
        <f>'n=100'!$H$842</f>
        <v>0.96199999999999997</v>
      </c>
      <c r="V212" s="17">
        <v>0.19</v>
      </c>
      <c r="W212" s="4">
        <f t="shared" si="85"/>
        <v>0</v>
      </c>
      <c r="X212" s="4">
        <f t="shared" si="86"/>
        <v>0</v>
      </c>
      <c r="Y212" s="1">
        <f t="shared" si="87"/>
        <v>1</v>
      </c>
      <c r="Z212" s="1">
        <f t="shared" si="88"/>
        <v>1</v>
      </c>
      <c r="AA212" s="6">
        <v>51</v>
      </c>
      <c r="AB212" s="1">
        <f>'n=100'!$M$842</f>
        <v>51</v>
      </c>
      <c r="AC212" s="6">
        <v>51</v>
      </c>
      <c r="AD212" s="6"/>
      <c r="AE212" s="6"/>
      <c r="AF212" s="6"/>
      <c r="AG212" s="6"/>
      <c r="AH212" s="6"/>
      <c r="AI212" s="6"/>
      <c r="AJ212" s="6"/>
      <c r="AL212" s="1">
        <v>211</v>
      </c>
      <c r="AM212" s="4">
        <f>'n=1000'!$H$842</f>
        <v>381.62</v>
      </c>
      <c r="AN212" s="17">
        <v>301.76</v>
      </c>
      <c r="AO212" s="4">
        <f t="shared" si="89"/>
        <v>0</v>
      </c>
      <c r="AP212" s="4">
        <f t="shared" si="90"/>
        <v>0.45662100456621002</v>
      </c>
      <c r="AQ212" s="1">
        <f t="shared" si="91"/>
        <v>1</v>
      </c>
      <c r="AR212" s="1">
        <f t="shared" si="92"/>
        <v>0</v>
      </c>
      <c r="AS212" s="6">
        <v>219</v>
      </c>
      <c r="AT212" s="1">
        <f>'n=1000'!$M$842</f>
        <v>219</v>
      </c>
      <c r="AU212" s="6">
        <v>220</v>
      </c>
    </row>
    <row r="213" spans="1:47" x14ac:dyDescent="0.3">
      <c r="A213" s="1">
        <f t="shared" si="80"/>
        <v>0</v>
      </c>
      <c r="B213" s="1">
        <v>212</v>
      </c>
      <c r="C213" s="4">
        <f>'n=50'!$H$846</f>
        <v>0.14500000000000002</v>
      </c>
      <c r="D213" s="17">
        <v>300.01</v>
      </c>
      <c r="E213" s="4">
        <f t="shared" si="81"/>
        <v>0</v>
      </c>
      <c r="F213" s="4">
        <f t="shared" si="82"/>
        <v>0</v>
      </c>
      <c r="G213" s="1">
        <f t="shared" si="83"/>
        <v>1</v>
      </c>
      <c r="H213" s="1">
        <f t="shared" si="84"/>
        <v>1</v>
      </c>
      <c r="I213" s="6">
        <v>11</v>
      </c>
      <c r="J213" s="1">
        <f>'n=50'!$M$846</f>
        <v>11</v>
      </c>
      <c r="K213" s="6">
        <v>11</v>
      </c>
      <c r="T213" s="1">
        <v>212</v>
      </c>
      <c r="U213" s="3">
        <f>'n=100'!$H$846</f>
        <v>2.4889999999999999</v>
      </c>
      <c r="V213" s="17">
        <v>300.08999999999997</v>
      </c>
      <c r="W213" s="4">
        <f t="shared" si="85"/>
        <v>1.9607843137254901</v>
      </c>
      <c r="X213" s="4">
        <f t="shared" si="86"/>
        <v>1.9607843137254901</v>
      </c>
      <c r="Y213" s="1">
        <f t="shared" si="87"/>
        <v>0</v>
      </c>
      <c r="Z213" s="1">
        <f t="shared" si="88"/>
        <v>0</v>
      </c>
      <c r="AA213" s="6">
        <v>51</v>
      </c>
      <c r="AB213" s="1">
        <f>'n=100'!$M$846</f>
        <v>52</v>
      </c>
      <c r="AC213" s="6">
        <v>52</v>
      </c>
      <c r="AD213" s="6"/>
      <c r="AE213" s="6"/>
      <c r="AF213" s="6"/>
      <c r="AG213" s="6"/>
      <c r="AH213" s="6"/>
      <c r="AI213" s="6"/>
      <c r="AJ213" s="6"/>
      <c r="AL213" s="1">
        <v>212</v>
      </c>
      <c r="AM213" s="4">
        <f>'n=1000'!$H$846</f>
        <v>228.01599999999999</v>
      </c>
      <c r="AN213" s="17">
        <v>3.8</v>
      </c>
      <c r="AO213" s="4">
        <f t="shared" si="89"/>
        <v>0</v>
      </c>
      <c r="AP213" s="4">
        <f t="shared" si="90"/>
        <v>0</v>
      </c>
      <c r="AQ213" s="1">
        <f t="shared" si="91"/>
        <v>1</v>
      </c>
      <c r="AR213" s="1">
        <f t="shared" si="92"/>
        <v>1</v>
      </c>
      <c r="AS213" s="6">
        <v>217</v>
      </c>
      <c r="AT213" s="1">
        <f>'n=1000'!$M$846</f>
        <v>217</v>
      </c>
      <c r="AU213" s="6">
        <v>217</v>
      </c>
    </row>
    <row r="214" spans="1:47" x14ac:dyDescent="0.3">
      <c r="A214" s="1">
        <f t="shared" si="80"/>
        <v>0</v>
      </c>
      <c r="B214" s="1">
        <v>213</v>
      </c>
      <c r="C214" s="4">
        <f>'n=50'!$H$850</f>
        <v>0.19</v>
      </c>
      <c r="D214" s="17">
        <v>0.03</v>
      </c>
      <c r="E214" s="4">
        <f t="shared" si="81"/>
        <v>0</v>
      </c>
      <c r="F214" s="4">
        <f t="shared" si="82"/>
        <v>0</v>
      </c>
      <c r="G214" s="1">
        <f t="shared" si="83"/>
        <v>1</v>
      </c>
      <c r="H214" s="1">
        <f t="shared" si="84"/>
        <v>1</v>
      </c>
      <c r="I214" s="6">
        <v>13</v>
      </c>
      <c r="J214" s="1">
        <f>'n=50'!$M$850</f>
        <v>13</v>
      </c>
      <c r="K214" s="6">
        <v>13</v>
      </c>
      <c r="T214" s="1">
        <v>213</v>
      </c>
      <c r="U214" s="3">
        <f>'n=100'!$H$850</f>
        <v>1.0289999999999999</v>
      </c>
      <c r="V214" s="17">
        <v>300.16000000000003</v>
      </c>
      <c r="W214" s="4">
        <f t="shared" si="85"/>
        <v>0</v>
      </c>
      <c r="X214" s="4">
        <f t="shared" si="86"/>
        <v>0</v>
      </c>
      <c r="Y214" s="1">
        <f t="shared" si="87"/>
        <v>1</v>
      </c>
      <c r="Z214" s="1">
        <f t="shared" si="88"/>
        <v>1</v>
      </c>
      <c r="AA214" s="6">
        <v>52</v>
      </c>
      <c r="AB214" s="1">
        <f>'n=100'!$M$850</f>
        <v>52</v>
      </c>
      <c r="AC214" s="6">
        <v>52</v>
      </c>
      <c r="AD214" s="6"/>
      <c r="AE214" s="6"/>
      <c r="AF214" s="6"/>
      <c r="AG214" s="6"/>
      <c r="AH214" s="6"/>
      <c r="AI214" s="6"/>
      <c r="AJ214" s="6"/>
      <c r="AL214" s="1">
        <v>213</v>
      </c>
      <c r="AM214" s="4">
        <f>'n=1000'!$H$850</f>
        <v>409.29399999999998</v>
      </c>
      <c r="AN214" s="17">
        <v>301.77</v>
      </c>
      <c r="AO214" s="4">
        <f t="shared" si="89"/>
        <v>0</v>
      </c>
      <c r="AP214" s="4">
        <f t="shared" si="90"/>
        <v>0.42918454935622319</v>
      </c>
      <c r="AQ214" s="1">
        <f t="shared" si="91"/>
        <v>1</v>
      </c>
      <c r="AR214" s="1">
        <f t="shared" si="92"/>
        <v>0</v>
      </c>
      <c r="AS214" s="6">
        <v>233</v>
      </c>
      <c r="AT214" s="1">
        <f>'n=1000'!$M$850</f>
        <v>233</v>
      </c>
      <c r="AU214" s="6">
        <v>234</v>
      </c>
    </row>
    <row r="215" spans="1:47" x14ac:dyDescent="0.3">
      <c r="A215" s="1">
        <f t="shared" si="80"/>
        <v>0</v>
      </c>
      <c r="B215" s="1">
        <v>214</v>
      </c>
      <c r="C215" s="4">
        <f>'n=50'!$H$854</f>
        <v>0.216</v>
      </c>
      <c r="D215" s="17">
        <v>0.02</v>
      </c>
      <c r="E215" s="4">
        <f t="shared" si="81"/>
        <v>0</v>
      </c>
      <c r="F215" s="4">
        <f t="shared" si="82"/>
        <v>0</v>
      </c>
      <c r="G215" s="1">
        <f t="shared" si="83"/>
        <v>1</v>
      </c>
      <c r="H215" s="1">
        <f t="shared" si="84"/>
        <v>1</v>
      </c>
      <c r="I215" s="6">
        <v>11</v>
      </c>
      <c r="J215" s="1">
        <f>'n=50'!$M$854</f>
        <v>11</v>
      </c>
      <c r="K215" s="6">
        <v>11</v>
      </c>
      <c r="T215" s="1">
        <v>214</v>
      </c>
      <c r="U215" s="3">
        <f>'n=100'!$H$854</f>
        <v>0.93700000000000006</v>
      </c>
      <c r="V215" s="17">
        <v>300.10000000000002</v>
      </c>
      <c r="W215" s="4">
        <f t="shared" si="85"/>
        <v>0</v>
      </c>
      <c r="X215" s="4">
        <f t="shared" si="86"/>
        <v>0</v>
      </c>
      <c r="Y215" s="1">
        <f t="shared" si="87"/>
        <v>1</v>
      </c>
      <c r="Z215" s="1">
        <f t="shared" si="88"/>
        <v>1</v>
      </c>
      <c r="AA215" s="6">
        <v>54</v>
      </c>
      <c r="AB215" s="1">
        <f>'n=100'!$M$854</f>
        <v>54</v>
      </c>
      <c r="AC215" s="6">
        <v>54</v>
      </c>
      <c r="AD215" s="6"/>
      <c r="AE215" s="6"/>
      <c r="AF215" s="6"/>
      <c r="AG215" s="6"/>
      <c r="AH215" s="6"/>
      <c r="AI215" s="6"/>
      <c r="AJ215" s="6"/>
      <c r="AL215" s="1">
        <v>214</v>
      </c>
      <c r="AM215" s="4">
        <f>'n=1000'!$H$854</f>
        <v>137.03300000000002</v>
      </c>
      <c r="AN215" s="17">
        <v>1.7</v>
      </c>
      <c r="AO215" s="4">
        <f t="shared" si="89"/>
        <v>0</v>
      </c>
      <c r="AP215" s="4">
        <f t="shared" si="90"/>
        <v>0</v>
      </c>
      <c r="AQ215" s="1">
        <f t="shared" si="91"/>
        <v>1</v>
      </c>
      <c r="AR215" s="1">
        <f t="shared" si="92"/>
        <v>1</v>
      </c>
      <c r="AS215" s="6">
        <v>225</v>
      </c>
      <c r="AT215" s="1">
        <f>'n=1000'!$M$854</f>
        <v>225</v>
      </c>
      <c r="AU215" s="6">
        <v>225</v>
      </c>
    </row>
    <row r="216" spans="1:47" x14ac:dyDescent="0.3">
      <c r="A216" s="1">
        <f t="shared" si="80"/>
        <v>0</v>
      </c>
      <c r="B216" s="1">
        <v>215</v>
      </c>
      <c r="C216" s="4">
        <f>'n=50'!$H$858</f>
        <v>0.20900000000000002</v>
      </c>
      <c r="D216" s="17">
        <v>0.03</v>
      </c>
      <c r="E216" s="4">
        <f t="shared" si="81"/>
        <v>0</v>
      </c>
      <c r="F216" s="4">
        <f t="shared" si="82"/>
        <v>0</v>
      </c>
      <c r="G216" s="1">
        <f t="shared" si="83"/>
        <v>1</v>
      </c>
      <c r="H216" s="1">
        <f t="shared" si="84"/>
        <v>1</v>
      </c>
      <c r="I216" s="6">
        <v>11</v>
      </c>
      <c r="J216" s="1">
        <f>'n=50'!$M$858</f>
        <v>11</v>
      </c>
      <c r="K216" s="6">
        <v>11</v>
      </c>
      <c r="T216" s="1">
        <v>215</v>
      </c>
      <c r="U216" s="3">
        <f>'n=100'!$H$858</f>
        <v>1.01</v>
      </c>
      <c r="V216" s="17">
        <v>4.1500000000000004</v>
      </c>
      <c r="W216" s="4">
        <f t="shared" si="85"/>
        <v>0</v>
      </c>
      <c r="X216" s="4">
        <f t="shared" si="86"/>
        <v>0</v>
      </c>
      <c r="Y216" s="1">
        <f t="shared" si="87"/>
        <v>1</v>
      </c>
      <c r="Z216" s="1">
        <f t="shared" si="88"/>
        <v>1</v>
      </c>
      <c r="AA216" s="6">
        <v>48</v>
      </c>
      <c r="AB216" s="1">
        <f>'n=100'!$M$858</f>
        <v>48</v>
      </c>
      <c r="AC216" s="6">
        <v>48</v>
      </c>
      <c r="AD216" s="6"/>
      <c r="AE216" s="6"/>
      <c r="AF216" s="6"/>
      <c r="AG216" s="6"/>
      <c r="AH216" s="6"/>
      <c r="AI216" s="6"/>
      <c r="AJ216" s="6"/>
      <c r="AL216" s="1">
        <v>215</v>
      </c>
      <c r="AM216" s="4">
        <f>'n=1000'!$H$858</f>
        <v>157.483</v>
      </c>
      <c r="AN216" s="17">
        <v>5.59</v>
      </c>
      <c r="AO216" s="4">
        <f t="shared" si="89"/>
        <v>0</v>
      </c>
      <c r="AP216" s="4">
        <f t="shared" si="90"/>
        <v>0</v>
      </c>
      <c r="AQ216" s="1">
        <f t="shared" si="91"/>
        <v>1</v>
      </c>
      <c r="AR216" s="1">
        <f t="shared" si="92"/>
        <v>1</v>
      </c>
      <c r="AS216" s="6">
        <v>223</v>
      </c>
      <c r="AT216" s="1">
        <f>'n=1000'!$M$858</f>
        <v>223</v>
      </c>
      <c r="AU216" s="6">
        <v>223</v>
      </c>
    </row>
    <row r="217" spans="1:47" x14ac:dyDescent="0.3">
      <c r="A217" s="1">
        <f t="shared" si="80"/>
        <v>0</v>
      </c>
      <c r="B217" s="1">
        <v>216</v>
      </c>
      <c r="C217" s="4">
        <f>'n=50'!$H$862</f>
        <v>0.19600000000000001</v>
      </c>
      <c r="D217" s="17">
        <v>1.4</v>
      </c>
      <c r="E217" s="4">
        <f t="shared" si="81"/>
        <v>0</v>
      </c>
      <c r="F217" s="4">
        <f t="shared" si="82"/>
        <v>0</v>
      </c>
      <c r="G217" s="1">
        <f t="shared" si="83"/>
        <v>1</v>
      </c>
      <c r="H217" s="1">
        <f t="shared" si="84"/>
        <v>1</v>
      </c>
      <c r="I217" s="6">
        <v>12</v>
      </c>
      <c r="J217" s="1">
        <f>'n=50'!$M$862</f>
        <v>12</v>
      </c>
      <c r="K217" s="6">
        <v>12</v>
      </c>
      <c r="T217" s="1">
        <v>216</v>
      </c>
      <c r="U217" s="3">
        <f>'n=100'!$H$862</f>
        <v>2.681</v>
      </c>
      <c r="V217" s="17">
        <v>300.11</v>
      </c>
      <c r="W217" s="4">
        <f t="shared" si="85"/>
        <v>1.9607843137254901</v>
      </c>
      <c r="X217" s="4">
        <f t="shared" si="86"/>
        <v>1.9607843137254901</v>
      </c>
      <c r="Y217" s="1">
        <f t="shared" si="87"/>
        <v>0</v>
      </c>
      <c r="Z217" s="1">
        <f t="shared" si="88"/>
        <v>0</v>
      </c>
      <c r="AA217" s="6">
        <v>51</v>
      </c>
      <c r="AB217" s="1">
        <f>'n=100'!$M$862</f>
        <v>52</v>
      </c>
      <c r="AC217" s="6">
        <v>52</v>
      </c>
      <c r="AD217" s="6"/>
      <c r="AE217" s="6"/>
      <c r="AF217" s="6"/>
      <c r="AG217" s="6"/>
      <c r="AH217" s="6"/>
      <c r="AI217" s="6"/>
      <c r="AJ217" s="6"/>
      <c r="AL217" s="1">
        <v>216</v>
      </c>
      <c r="AM217" s="4">
        <f>'n=1000'!$H$862</f>
        <v>171.56</v>
      </c>
      <c r="AN217" s="17">
        <v>1.76</v>
      </c>
      <c r="AO217" s="4">
        <f t="shared" si="89"/>
        <v>0</v>
      </c>
      <c r="AP217" s="4">
        <f t="shared" si="90"/>
        <v>0</v>
      </c>
      <c r="AQ217" s="1">
        <f t="shared" si="91"/>
        <v>1</v>
      </c>
      <c r="AR217" s="1">
        <f t="shared" si="92"/>
        <v>1</v>
      </c>
      <c r="AS217" s="6">
        <v>221</v>
      </c>
      <c r="AT217" s="1">
        <f>'n=1000'!$M$862</f>
        <v>221</v>
      </c>
      <c r="AU217" s="6">
        <v>221</v>
      </c>
    </row>
    <row r="218" spans="1:47" x14ac:dyDescent="0.3">
      <c r="A218" s="1">
        <f t="shared" si="80"/>
        <v>0</v>
      </c>
      <c r="B218" s="1">
        <v>217</v>
      </c>
      <c r="C218" s="4">
        <f>'n=50'!$H$866</f>
        <v>0.38</v>
      </c>
      <c r="D218" s="17">
        <v>300.02999999999997</v>
      </c>
      <c r="E218" s="4">
        <f t="shared" si="81"/>
        <v>0</v>
      </c>
      <c r="F218" s="4">
        <f t="shared" si="82"/>
        <v>0</v>
      </c>
      <c r="G218" s="1">
        <f t="shared" si="83"/>
        <v>1</v>
      </c>
      <c r="H218" s="1">
        <f t="shared" si="84"/>
        <v>1</v>
      </c>
      <c r="I218" s="6">
        <v>14</v>
      </c>
      <c r="J218" s="1">
        <f>'n=50'!$M$866</f>
        <v>14</v>
      </c>
      <c r="K218" s="6">
        <v>14</v>
      </c>
      <c r="T218" s="1">
        <v>217</v>
      </c>
      <c r="U218" s="3">
        <f>'n=100'!$H$866</f>
        <v>1.2650000000000001</v>
      </c>
      <c r="V218" s="17">
        <v>1.44</v>
      </c>
      <c r="W218" s="4">
        <f t="shared" si="85"/>
        <v>0</v>
      </c>
      <c r="X218" s="4">
        <f t="shared" si="86"/>
        <v>0</v>
      </c>
      <c r="Y218" s="1">
        <f t="shared" si="87"/>
        <v>1</v>
      </c>
      <c r="Z218" s="1">
        <f t="shared" si="88"/>
        <v>1</v>
      </c>
      <c r="AA218" s="6">
        <v>51</v>
      </c>
      <c r="AB218" s="1">
        <f>'n=100'!$M$866</f>
        <v>51</v>
      </c>
      <c r="AC218" s="6">
        <v>51</v>
      </c>
      <c r="AD218" s="6"/>
      <c r="AE218" s="6"/>
      <c r="AF218" s="6"/>
      <c r="AG218" s="6"/>
      <c r="AH218" s="6"/>
      <c r="AI218" s="6"/>
      <c r="AJ218" s="6"/>
      <c r="AL218" s="1">
        <v>217</v>
      </c>
      <c r="AM218" s="4">
        <f>'n=1000'!$H$866</f>
        <v>275.57800000000003</v>
      </c>
      <c r="AN218" s="17">
        <v>301.72000000000003</v>
      </c>
      <c r="AO218" s="4">
        <f t="shared" si="89"/>
        <v>0</v>
      </c>
      <c r="AP218" s="4">
        <f t="shared" si="90"/>
        <v>0.44444444444444442</v>
      </c>
      <c r="AQ218" s="1">
        <f t="shared" si="91"/>
        <v>1</v>
      </c>
      <c r="AR218" s="1">
        <f t="shared" si="92"/>
        <v>0</v>
      </c>
      <c r="AS218" s="6">
        <v>225</v>
      </c>
      <c r="AT218" s="1">
        <f>'n=1000'!$M$866</f>
        <v>225</v>
      </c>
      <c r="AU218" s="6">
        <v>226</v>
      </c>
    </row>
    <row r="219" spans="1:47" x14ac:dyDescent="0.3">
      <c r="A219" s="1">
        <f t="shared" si="80"/>
        <v>0</v>
      </c>
      <c r="B219" s="1">
        <v>218</v>
      </c>
      <c r="C219" s="4">
        <f>'n=50'!$H$870</f>
        <v>0.24299999999999999</v>
      </c>
      <c r="D219" s="17">
        <v>0.03</v>
      </c>
      <c r="E219" s="4">
        <f t="shared" si="81"/>
        <v>0</v>
      </c>
      <c r="F219" s="4">
        <f t="shared" si="82"/>
        <v>0</v>
      </c>
      <c r="G219" s="1">
        <f t="shared" si="83"/>
        <v>1</v>
      </c>
      <c r="H219" s="1">
        <f t="shared" si="84"/>
        <v>1</v>
      </c>
      <c r="I219" s="6">
        <v>12</v>
      </c>
      <c r="J219" s="1">
        <f>'n=50'!$M$870</f>
        <v>12</v>
      </c>
      <c r="K219" s="6">
        <v>12</v>
      </c>
      <c r="T219" s="1">
        <v>218</v>
      </c>
      <c r="U219" s="3">
        <f>'n=100'!$H$870</f>
        <v>1.2250000000000001</v>
      </c>
      <c r="V219" s="17">
        <v>1.4</v>
      </c>
      <c r="W219" s="4">
        <f t="shared" si="85"/>
        <v>0</v>
      </c>
      <c r="X219" s="4">
        <f t="shared" si="86"/>
        <v>0</v>
      </c>
      <c r="Y219" s="1">
        <f t="shared" si="87"/>
        <v>1</v>
      </c>
      <c r="Z219" s="1">
        <f t="shared" si="88"/>
        <v>1</v>
      </c>
      <c r="AA219" s="6">
        <v>52</v>
      </c>
      <c r="AB219" s="1">
        <f>'n=100'!$M$870</f>
        <v>52</v>
      </c>
      <c r="AC219" s="6">
        <v>52</v>
      </c>
      <c r="AD219" s="6"/>
      <c r="AE219" s="6"/>
      <c r="AF219" s="6"/>
      <c r="AG219" s="6"/>
      <c r="AH219" s="6"/>
      <c r="AI219" s="6"/>
      <c r="AJ219" s="6"/>
      <c r="AL219" s="1">
        <v>218</v>
      </c>
      <c r="AM219" s="4">
        <f>'n=1000'!$H$870</f>
        <v>156.958</v>
      </c>
      <c r="AN219" s="17">
        <v>2.93</v>
      </c>
      <c r="AO219" s="4">
        <f t="shared" si="89"/>
        <v>0</v>
      </c>
      <c r="AP219" s="4">
        <f t="shared" si="90"/>
        <v>0</v>
      </c>
      <c r="AQ219" s="1">
        <f t="shared" si="91"/>
        <v>1</v>
      </c>
      <c r="AR219" s="1">
        <f t="shared" si="92"/>
        <v>1</v>
      </c>
      <c r="AS219" s="6">
        <v>219</v>
      </c>
      <c r="AT219" s="1">
        <f>'n=1000'!$M$870</f>
        <v>219</v>
      </c>
      <c r="AU219" s="6">
        <v>219</v>
      </c>
    </row>
    <row r="220" spans="1:47" x14ac:dyDescent="0.3">
      <c r="A220" s="1">
        <f t="shared" si="80"/>
        <v>0</v>
      </c>
      <c r="B220" s="1">
        <v>219</v>
      </c>
      <c r="C220" s="4">
        <f>'n=50'!$H$874</f>
        <v>0.25</v>
      </c>
      <c r="D220" s="17">
        <v>0.02</v>
      </c>
      <c r="E220" s="4">
        <f t="shared" si="81"/>
        <v>0</v>
      </c>
      <c r="F220" s="4">
        <f t="shared" si="82"/>
        <v>0</v>
      </c>
      <c r="G220" s="1">
        <f t="shared" si="83"/>
        <v>1</v>
      </c>
      <c r="H220" s="1">
        <f t="shared" si="84"/>
        <v>1</v>
      </c>
      <c r="I220" s="6">
        <v>11</v>
      </c>
      <c r="J220" s="1">
        <f>'n=50'!$M$874</f>
        <v>11</v>
      </c>
      <c r="K220" s="6">
        <v>11</v>
      </c>
      <c r="T220" s="1">
        <v>219</v>
      </c>
      <c r="U220" s="3">
        <f>'n=100'!$H$874</f>
        <v>0.90799999999999992</v>
      </c>
      <c r="V220" s="17">
        <v>9.26</v>
      </c>
      <c r="W220" s="4">
        <f t="shared" si="85"/>
        <v>0</v>
      </c>
      <c r="X220" s="4">
        <f t="shared" si="86"/>
        <v>0</v>
      </c>
      <c r="Y220" s="1">
        <f t="shared" si="87"/>
        <v>1</v>
      </c>
      <c r="Z220" s="1">
        <f t="shared" si="88"/>
        <v>1</v>
      </c>
      <c r="AA220" s="6">
        <v>51</v>
      </c>
      <c r="AB220" s="1">
        <f>'n=100'!$M$874</f>
        <v>51</v>
      </c>
      <c r="AC220" s="6">
        <v>51</v>
      </c>
      <c r="AD220" s="6"/>
      <c r="AE220" s="6"/>
      <c r="AF220" s="6"/>
      <c r="AG220" s="6"/>
      <c r="AH220" s="6"/>
      <c r="AI220" s="6"/>
      <c r="AJ220" s="6"/>
      <c r="AL220" s="1">
        <v>219</v>
      </c>
      <c r="AM220" s="4">
        <f>'n=1000'!$H$874</f>
        <v>151.26100000000002</v>
      </c>
      <c r="AN220" s="17">
        <v>1.77</v>
      </c>
      <c r="AO220" s="4">
        <f t="shared" si="89"/>
        <v>0</v>
      </c>
      <c r="AP220" s="4">
        <f t="shared" si="90"/>
        <v>0</v>
      </c>
      <c r="AQ220" s="1">
        <f t="shared" si="91"/>
        <v>1</v>
      </c>
      <c r="AR220" s="1">
        <f t="shared" si="92"/>
        <v>1</v>
      </c>
      <c r="AS220" s="6">
        <v>232</v>
      </c>
      <c r="AT220" s="1">
        <f>'n=1000'!$M$874</f>
        <v>232</v>
      </c>
      <c r="AU220" s="6">
        <v>232</v>
      </c>
    </row>
    <row r="221" spans="1:47" x14ac:dyDescent="0.3">
      <c r="A221" s="1">
        <f t="shared" si="80"/>
        <v>0</v>
      </c>
      <c r="B221" s="1">
        <v>220</v>
      </c>
      <c r="C221" s="4">
        <f>'n=50'!$H$878</f>
        <v>0.15899999999999997</v>
      </c>
      <c r="D221" s="17">
        <v>0.02</v>
      </c>
      <c r="E221" s="4">
        <f t="shared" si="81"/>
        <v>0</v>
      </c>
      <c r="F221" s="4">
        <f t="shared" si="82"/>
        <v>0</v>
      </c>
      <c r="G221" s="1">
        <f t="shared" si="83"/>
        <v>1</v>
      </c>
      <c r="H221" s="1">
        <f t="shared" si="84"/>
        <v>1</v>
      </c>
      <c r="I221" s="6">
        <v>11</v>
      </c>
      <c r="J221" s="1">
        <f>'n=50'!$M$878</f>
        <v>11</v>
      </c>
      <c r="K221" s="6">
        <v>11</v>
      </c>
      <c r="T221" s="1">
        <v>220</v>
      </c>
      <c r="U221" s="3">
        <f>'n=100'!$H$878</f>
        <v>0.80900000000000005</v>
      </c>
      <c r="V221" s="17">
        <v>16.329999999999998</v>
      </c>
      <c r="W221" s="4">
        <f t="shared" si="85"/>
        <v>0</v>
      </c>
      <c r="X221" s="4">
        <f t="shared" si="86"/>
        <v>0</v>
      </c>
      <c r="Y221" s="1">
        <f t="shared" si="87"/>
        <v>1</v>
      </c>
      <c r="Z221" s="1">
        <f t="shared" si="88"/>
        <v>1</v>
      </c>
      <c r="AA221" s="6">
        <v>52</v>
      </c>
      <c r="AB221" s="1">
        <f>'n=100'!$M$878</f>
        <v>52</v>
      </c>
      <c r="AC221" s="6">
        <v>52</v>
      </c>
      <c r="AD221" s="6"/>
      <c r="AE221" s="6"/>
      <c r="AF221" s="6"/>
      <c r="AG221" s="6"/>
      <c r="AH221" s="6"/>
      <c r="AI221" s="6"/>
      <c r="AJ221" s="6"/>
      <c r="AL221" s="1">
        <v>220</v>
      </c>
      <c r="AM221" s="4">
        <f>'n=1000'!$H$878</f>
        <v>146.16399999999999</v>
      </c>
      <c r="AN221" s="17">
        <v>212.37</v>
      </c>
      <c r="AO221" s="4">
        <f t="shared" si="89"/>
        <v>0</v>
      </c>
      <c r="AP221" s="4">
        <f t="shared" si="90"/>
        <v>0</v>
      </c>
      <c r="AQ221" s="1">
        <f t="shared" si="91"/>
        <v>1</v>
      </c>
      <c r="AR221" s="1">
        <f t="shared" si="92"/>
        <v>1</v>
      </c>
      <c r="AS221" s="6">
        <v>225</v>
      </c>
      <c r="AT221" s="1">
        <f>'n=1000'!$M$878</f>
        <v>225</v>
      </c>
      <c r="AU221" s="6">
        <v>225</v>
      </c>
    </row>
    <row r="222" spans="1:47" x14ac:dyDescent="0.3">
      <c r="A222" s="1">
        <f t="shared" si="80"/>
        <v>0</v>
      </c>
      <c r="B222" s="1">
        <v>221</v>
      </c>
      <c r="C222" s="4">
        <f>'n=50'!$H$882</f>
        <v>0.193</v>
      </c>
      <c r="D222" s="17">
        <v>0.03</v>
      </c>
      <c r="E222" s="4">
        <f t="shared" si="81"/>
        <v>0</v>
      </c>
      <c r="F222" s="4">
        <f t="shared" si="82"/>
        <v>0</v>
      </c>
      <c r="G222" s="1">
        <f t="shared" si="83"/>
        <v>1</v>
      </c>
      <c r="H222" s="1">
        <f t="shared" si="84"/>
        <v>1</v>
      </c>
      <c r="I222" s="6">
        <v>11</v>
      </c>
      <c r="J222" s="1">
        <f>'n=50'!$M$882</f>
        <v>11</v>
      </c>
      <c r="K222" s="6">
        <v>11</v>
      </c>
      <c r="T222" s="1">
        <v>221</v>
      </c>
      <c r="U222" s="3">
        <f>'n=100'!$H$882</f>
        <v>1.2090000000000001</v>
      </c>
      <c r="V222" s="17">
        <v>300.08</v>
      </c>
      <c r="W222" s="4">
        <f t="shared" si="85"/>
        <v>0</v>
      </c>
      <c r="X222" s="4">
        <f t="shared" si="86"/>
        <v>0</v>
      </c>
      <c r="Y222" s="1">
        <f t="shared" si="87"/>
        <v>1</v>
      </c>
      <c r="Z222" s="1">
        <f t="shared" si="88"/>
        <v>1</v>
      </c>
      <c r="AA222" s="6">
        <v>57</v>
      </c>
      <c r="AB222" s="1">
        <f>'n=100'!$M$882</f>
        <v>57</v>
      </c>
      <c r="AC222" s="6">
        <v>57</v>
      </c>
      <c r="AD222" s="6"/>
      <c r="AE222" s="6"/>
      <c r="AF222" s="6"/>
      <c r="AG222" s="6"/>
      <c r="AH222" s="6"/>
      <c r="AI222" s="6"/>
      <c r="AJ222" s="6"/>
      <c r="AL222" s="1">
        <v>221</v>
      </c>
      <c r="AM222" s="4">
        <f>'n=1000'!$H$882</f>
        <v>159.24799999999999</v>
      </c>
      <c r="AN222" s="17">
        <v>2.0299999999999998</v>
      </c>
      <c r="AO222" s="4">
        <f t="shared" si="89"/>
        <v>0</v>
      </c>
      <c r="AP222" s="4">
        <f t="shared" si="90"/>
        <v>0</v>
      </c>
      <c r="AQ222" s="1">
        <f t="shared" si="91"/>
        <v>1</v>
      </c>
      <c r="AR222" s="1">
        <f t="shared" si="92"/>
        <v>1</v>
      </c>
      <c r="AS222" s="6">
        <v>231</v>
      </c>
      <c r="AT222" s="1">
        <f>'n=1000'!$M$882</f>
        <v>231</v>
      </c>
      <c r="AU222" s="6">
        <v>231</v>
      </c>
    </row>
    <row r="223" spans="1:47" x14ac:dyDescent="0.3">
      <c r="A223" s="1">
        <f t="shared" si="80"/>
        <v>0</v>
      </c>
      <c r="B223" s="1">
        <v>222</v>
      </c>
      <c r="C223" s="4">
        <f>'n=50'!$H$886</f>
        <v>0.15500000000000003</v>
      </c>
      <c r="D223" s="17">
        <v>0.03</v>
      </c>
      <c r="E223" s="4">
        <f t="shared" si="81"/>
        <v>0</v>
      </c>
      <c r="F223" s="4">
        <f t="shared" si="82"/>
        <v>0</v>
      </c>
      <c r="G223" s="1">
        <f t="shared" si="83"/>
        <v>1</v>
      </c>
      <c r="H223" s="1">
        <f t="shared" si="84"/>
        <v>1</v>
      </c>
      <c r="I223" s="6">
        <v>14</v>
      </c>
      <c r="J223" s="1">
        <f>'n=50'!$M$886</f>
        <v>14</v>
      </c>
      <c r="K223" s="6">
        <v>14</v>
      </c>
      <c r="T223" s="1">
        <v>222</v>
      </c>
      <c r="U223" s="3">
        <f>'n=100'!$H$886</f>
        <v>1.635</v>
      </c>
      <c r="V223" s="17">
        <v>300.11</v>
      </c>
      <c r="W223" s="4">
        <f t="shared" si="85"/>
        <v>1.9607843137254901</v>
      </c>
      <c r="X223" s="4">
        <f t="shared" si="86"/>
        <v>1.9607843137254901</v>
      </c>
      <c r="Y223" s="1">
        <f t="shared" si="87"/>
        <v>0</v>
      </c>
      <c r="Z223" s="1">
        <f t="shared" si="88"/>
        <v>0</v>
      </c>
      <c r="AA223" s="6">
        <v>51</v>
      </c>
      <c r="AB223" s="1">
        <f>'n=100'!$M$886</f>
        <v>52</v>
      </c>
      <c r="AC223" s="6">
        <v>52</v>
      </c>
      <c r="AD223" s="6"/>
      <c r="AE223" s="6"/>
      <c r="AF223" s="6"/>
      <c r="AG223" s="6"/>
      <c r="AH223" s="6"/>
      <c r="AI223" s="6"/>
      <c r="AJ223" s="6"/>
      <c r="AL223" s="1">
        <v>222</v>
      </c>
      <c r="AM223" s="4">
        <f>'n=1000'!$H$886</f>
        <v>344.18100000000004</v>
      </c>
      <c r="AN223" s="17">
        <v>302.10000000000002</v>
      </c>
      <c r="AO223" s="4">
        <f t="shared" si="89"/>
        <v>0</v>
      </c>
      <c r="AP223" s="4">
        <f t="shared" si="90"/>
        <v>0.45248868778280549</v>
      </c>
      <c r="AQ223" s="1">
        <f t="shared" si="91"/>
        <v>1</v>
      </c>
      <c r="AR223" s="1">
        <f t="shared" si="92"/>
        <v>0</v>
      </c>
      <c r="AS223" s="6">
        <v>221</v>
      </c>
      <c r="AT223" s="1">
        <f>'n=1000'!$M$886</f>
        <v>221</v>
      </c>
      <c r="AU223" s="6">
        <v>222</v>
      </c>
    </row>
    <row r="224" spans="1:47" x14ac:dyDescent="0.3">
      <c r="A224" s="1">
        <f t="shared" si="80"/>
        <v>0</v>
      </c>
      <c r="B224" s="1">
        <v>223</v>
      </c>
      <c r="C224" s="4">
        <f>'n=50'!$H$890</f>
        <v>0.15500000000000003</v>
      </c>
      <c r="D224" s="17">
        <v>0.02</v>
      </c>
      <c r="E224" s="4">
        <f t="shared" si="81"/>
        <v>0</v>
      </c>
      <c r="F224" s="4">
        <f t="shared" si="82"/>
        <v>0</v>
      </c>
      <c r="G224" s="1">
        <f t="shared" si="83"/>
        <v>1</v>
      </c>
      <c r="H224" s="1">
        <f t="shared" si="84"/>
        <v>1</v>
      </c>
      <c r="I224" s="6">
        <v>12</v>
      </c>
      <c r="J224" s="1">
        <f>'n=50'!$M$890</f>
        <v>12</v>
      </c>
      <c r="K224" s="6">
        <v>12</v>
      </c>
      <c r="T224" s="1">
        <v>223</v>
      </c>
      <c r="U224" s="3">
        <f>'n=100'!$H$890</f>
        <v>2.5339999999999998</v>
      </c>
      <c r="V224" s="17">
        <v>300.10000000000002</v>
      </c>
      <c r="W224" s="4">
        <f t="shared" si="85"/>
        <v>2</v>
      </c>
      <c r="X224" s="4">
        <f t="shared" si="86"/>
        <v>2</v>
      </c>
      <c r="Y224" s="1">
        <f t="shared" si="87"/>
        <v>0</v>
      </c>
      <c r="Z224" s="1">
        <f t="shared" si="88"/>
        <v>0</v>
      </c>
      <c r="AA224" s="6">
        <v>50</v>
      </c>
      <c r="AB224" s="1">
        <f>'n=100'!$M$890</f>
        <v>51</v>
      </c>
      <c r="AC224" s="6">
        <v>51</v>
      </c>
      <c r="AD224" s="6"/>
      <c r="AE224" s="6"/>
      <c r="AF224" s="6"/>
      <c r="AG224" s="6"/>
      <c r="AH224" s="6"/>
      <c r="AI224" s="6"/>
      <c r="AJ224" s="6"/>
      <c r="AL224" s="1">
        <v>223</v>
      </c>
      <c r="AM224" s="4">
        <f>'n=1000'!$H$890</f>
        <v>220.38500000000002</v>
      </c>
      <c r="AN224" s="17">
        <v>301.83</v>
      </c>
      <c r="AO224" s="4">
        <f t="shared" si="89"/>
        <v>0</v>
      </c>
      <c r="AP224" s="4">
        <f t="shared" si="90"/>
        <v>0.45248868778280549</v>
      </c>
      <c r="AQ224" s="1">
        <f t="shared" si="91"/>
        <v>1</v>
      </c>
      <c r="AR224" s="1">
        <f t="shared" si="92"/>
        <v>0</v>
      </c>
      <c r="AS224" s="6">
        <v>221</v>
      </c>
      <c r="AT224" s="1">
        <f>'n=1000'!$M$890</f>
        <v>221</v>
      </c>
      <c r="AU224" s="6">
        <v>222</v>
      </c>
    </row>
    <row r="225" spans="1:54" x14ac:dyDescent="0.3">
      <c r="A225" s="1">
        <f t="shared" si="80"/>
        <v>0</v>
      </c>
      <c r="B225" s="1">
        <v>224</v>
      </c>
      <c r="C225" s="4">
        <f>'n=50'!$H$894</f>
        <v>0.19900000000000001</v>
      </c>
      <c r="D225" s="17">
        <v>0.02</v>
      </c>
      <c r="E225" s="4">
        <f t="shared" si="81"/>
        <v>0</v>
      </c>
      <c r="F225" s="4">
        <f t="shared" si="82"/>
        <v>0</v>
      </c>
      <c r="G225" s="1">
        <f t="shared" si="83"/>
        <v>1</v>
      </c>
      <c r="H225" s="1">
        <f t="shared" si="84"/>
        <v>1</v>
      </c>
      <c r="I225" s="6">
        <v>11</v>
      </c>
      <c r="J225" s="1">
        <f>'n=50'!$M$894</f>
        <v>11</v>
      </c>
      <c r="K225" s="6">
        <v>11</v>
      </c>
      <c r="T225" s="1">
        <v>224</v>
      </c>
      <c r="U225" s="3">
        <f>'n=100'!$H$894</f>
        <v>1.085</v>
      </c>
      <c r="V225" s="17">
        <v>0.17</v>
      </c>
      <c r="W225" s="4">
        <f t="shared" si="85"/>
        <v>0</v>
      </c>
      <c r="X225" s="4">
        <f t="shared" si="86"/>
        <v>0</v>
      </c>
      <c r="Y225" s="1">
        <f t="shared" si="87"/>
        <v>1</v>
      </c>
      <c r="Z225" s="1">
        <f t="shared" si="88"/>
        <v>1</v>
      </c>
      <c r="AA225" s="6">
        <v>55</v>
      </c>
      <c r="AB225" s="1">
        <f>'n=100'!$M$894</f>
        <v>55</v>
      </c>
      <c r="AC225" s="6">
        <v>55</v>
      </c>
      <c r="AD225" s="6"/>
      <c r="AE225" s="6"/>
      <c r="AF225" s="6"/>
      <c r="AG225" s="6"/>
      <c r="AH225" s="6"/>
      <c r="AI225" s="6"/>
      <c r="AJ225" s="6"/>
      <c r="AL225" s="1">
        <v>224</v>
      </c>
      <c r="AM225" s="4">
        <f>'n=1000'!$H$894</f>
        <v>720.66200000000003</v>
      </c>
      <c r="AN225" s="17">
        <v>302.02999999999997</v>
      </c>
      <c r="AO225" s="4">
        <f t="shared" si="89"/>
        <v>0</v>
      </c>
      <c r="AP225" s="4">
        <f t="shared" si="90"/>
        <v>0.44247787610619471</v>
      </c>
      <c r="AQ225" s="1">
        <f t="shared" si="91"/>
        <v>1</v>
      </c>
      <c r="AR225" s="1">
        <f t="shared" si="92"/>
        <v>0</v>
      </c>
      <c r="AS225" s="6">
        <v>226</v>
      </c>
      <c r="AT225" s="1">
        <f>'n=1000'!$M$894</f>
        <v>226</v>
      </c>
      <c r="AU225" s="6">
        <v>227</v>
      </c>
    </row>
    <row r="226" spans="1:54" x14ac:dyDescent="0.3">
      <c r="A226" s="1">
        <f t="shared" si="80"/>
        <v>1</v>
      </c>
      <c r="B226" s="1">
        <v>225</v>
      </c>
      <c r="C226" s="4">
        <f>'n=50'!$H$898</f>
        <v>0.20500000000000002</v>
      </c>
      <c r="D226" s="17">
        <v>0.03</v>
      </c>
      <c r="E226" s="4">
        <f t="shared" si="81"/>
        <v>0</v>
      </c>
      <c r="F226" s="4">
        <f t="shared" si="82"/>
        <v>0</v>
      </c>
      <c r="G226" s="1">
        <f t="shared" si="83"/>
        <v>1</v>
      </c>
      <c r="H226" s="1">
        <f t="shared" si="84"/>
        <v>1</v>
      </c>
      <c r="I226" s="6">
        <v>12</v>
      </c>
      <c r="J226" s="1">
        <f>'n=50'!$M$898</f>
        <v>12</v>
      </c>
      <c r="K226" s="6">
        <v>12</v>
      </c>
      <c r="M226" s="21">
        <f>AVERAGE(C202:C226)</f>
        <v>0.21056</v>
      </c>
      <c r="N226" s="21">
        <f t="shared" ref="N226" si="99">AVERAGE(D202:D226)</f>
        <v>60.079599999999985</v>
      </c>
      <c r="O226" s="21">
        <f t="shared" ref="O226" si="100">AVERAGE(E202:E226)</f>
        <v>0</v>
      </c>
      <c r="P226" s="21">
        <f>AVERAGE(F202:F226)</f>
        <v>0</v>
      </c>
      <c r="Q226" s="22">
        <f>SUM(G202:G226)</f>
        <v>25</v>
      </c>
      <c r="R226" s="22">
        <f>SUM(H202:H226)</f>
        <v>25</v>
      </c>
      <c r="T226" s="1">
        <v>225</v>
      </c>
      <c r="U226" s="3">
        <f>'n=100'!$H$898</f>
        <v>1.2190000000000001</v>
      </c>
      <c r="V226" s="17">
        <v>5.19</v>
      </c>
      <c r="W226" s="4">
        <f t="shared" si="85"/>
        <v>0</v>
      </c>
      <c r="X226" s="4">
        <f t="shared" si="86"/>
        <v>0</v>
      </c>
      <c r="Y226" s="1">
        <f t="shared" si="87"/>
        <v>1</v>
      </c>
      <c r="Z226" s="1">
        <f t="shared" si="88"/>
        <v>1</v>
      </c>
      <c r="AA226" s="6">
        <v>52</v>
      </c>
      <c r="AB226" s="1">
        <f>'n=100'!$M$898</f>
        <v>52</v>
      </c>
      <c r="AC226" s="6">
        <v>52</v>
      </c>
      <c r="AD226" s="6"/>
      <c r="AE226" s="21">
        <f>AVERAGE(U202:U226)</f>
        <v>1.5552800000000002</v>
      </c>
      <c r="AF226" s="21">
        <f t="shared" ref="AF226" si="101">AVERAGE(V202:V226)</f>
        <v>137.08240000000001</v>
      </c>
      <c r="AG226" s="21">
        <f t="shared" ref="AG226" si="102">AVERAGE(W202:W226)</f>
        <v>0.63228122018037991</v>
      </c>
      <c r="AH226" s="21">
        <f>AVERAGE(X202:X226)</f>
        <v>0.55535814325730293</v>
      </c>
      <c r="AI226" s="22">
        <f>SUM(Y202:Y226)</f>
        <v>17</v>
      </c>
      <c r="AJ226" s="22">
        <f>SUM(Z202:Z226)</f>
        <v>18</v>
      </c>
      <c r="AL226" s="1">
        <v>225</v>
      </c>
      <c r="AM226" s="4">
        <f>'n=1000'!$H$898</f>
        <v>188.24699999999999</v>
      </c>
      <c r="AN226" s="17">
        <v>1.95</v>
      </c>
      <c r="AO226" s="4">
        <f t="shared" si="89"/>
        <v>0</v>
      </c>
      <c r="AP226" s="4">
        <f t="shared" si="90"/>
        <v>0</v>
      </c>
      <c r="AQ226" s="1">
        <f t="shared" si="91"/>
        <v>1</v>
      </c>
      <c r="AR226" s="1">
        <f t="shared" si="92"/>
        <v>1</v>
      </c>
      <c r="AS226" s="6">
        <v>229</v>
      </c>
      <c r="AT226" s="1">
        <f>'n=1000'!$M$898</f>
        <v>229</v>
      </c>
      <c r="AU226" s="6">
        <v>229</v>
      </c>
      <c r="AW226" s="21">
        <f>AVERAGE(AM202:AM226)</f>
        <v>261.01208000000003</v>
      </c>
      <c r="AX226" s="21">
        <f t="shared" ref="AX226" si="103">AVERAGE(AN202:AN226)</f>
        <v>131.4496</v>
      </c>
      <c r="AY226" s="21">
        <f t="shared" ref="AY226" si="104">AVERAGE(AO202:AO226)</f>
        <v>0</v>
      </c>
      <c r="AZ226" s="21">
        <f>AVERAGE(AP202:AP226)</f>
        <v>0.17767762845306187</v>
      </c>
      <c r="BA226" s="22">
        <f>SUM(AQ202:AQ226)</f>
        <v>25</v>
      </c>
      <c r="BB226" s="22">
        <f>SUM(AR202:AR226)</f>
        <v>15</v>
      </c>
    </row>
    <row r="227" spans="1:54" x14ac:dyDescent="0.3">
      <c r="A227" s="1">
        <f t="shared" si="80"/>
        <v>0</v>
      </c>
      <c r="B227" s="1">
        <v>226</v>
      </c>
      <c r="C227" s="4">
        <f>'n=50'!$H$902</f>
        <v>2.4E-2</v>
      </c>
      <c r="D227" s="17">
        <v>0.01</v>
      </c>
      <c r="E227" s="4">
        <f t="shared" si="81"/>
        <v>0</v>
      </c>
      <c r="F227" s="4">
        <f t="shared" si="82"/>
        <v>0</v>
      </c>
      <c r="G227" s="1">
        <f t="shared" si="83"/>
        <v>1</v>
      </c>
      <c r="H227" s="1">
        <f t="shared" si="84"/>
        <v>1</v>
      </c>
      <c r="I227" s="6">
        <v>11</v>
      </c>
      <c r="J227" s="1">
        <f>'n=50'!$M$902</f>
        <v>11</v>
      </c>
      <c r="K227" s="6">
        <v>11</v>
      </c>
      <c r="T227" s="1">
        <v>226</v>
      </c>
      <c r="U227" s="3">
        <f>'n=100'!$H$902</f>
        <v>0.47899999999999998</v>
      </c>
      <c r="V227" s="17">
        <v>300.06</v>
      </c>
      <c r="W227" s="4">
        <f t="shared" si="85"/>
        <v>0</v>
      </c>
      <c r="X227" s="4">
        <f t="shared" si="86"/>
        <v>4</v>
      </c>
      <c r="Y227" s="1">
        <f t="shared" si="87"/>
        <v>1</v>
      </c>
      <c r="Z227" s="1">
        <f t="shared" si="88"/>
        <v>0</v>
      </c>
      <c r="AA227" s="6">
        <v>25</v>
      </c>
      <c r="AB227" s="1">
        <f>'n=100'!$M$902</f>
        <v>25</v>
      </c>
      <c r="AC227" s="6">
        <v>26</v>
      </c>
      <c r="AD227" s="6"/>
      <c r="AE227" s="6"/>
      <c r="AF227" s="6"/>
      <c r="AG227" s="6"/>
      <c r="AH227" s="6"/>
      <c r="AI227" s="6"/>
      <c r="AJ227" s="6"/>
      <c r="AL227" s="1">
        <v>226</v>
      </c>
      <c r="AM227" s="4">
        <f>'n=1000'!$H$902</f>
        <v>360.51100000000002</v>
      </c>
      <c r="AN227" s="17">
        <v>89.85</v>
      </c>
      <c r="AO227" s="4">
        <f t="shared" si="89"/>
        <v>0</v>
      </c>
      <c r="AP227" s="4">
        <f t="shared" si="90"/>
        <v>0</v>
      </c>
      <c r="AQ227" s="1">
        <f t="shared" si="91"/>
        <v>1</v>
      </c>
      <c r="AR227" s="1">
        <f t="shared" si="92"/>
        <v>1</v>
      </c>
      <c r="AS227" s="6">
        <v>136</v>
      </c>
      <c r="AT227" s="1">
        <f>'n=1000'!$M$902</f>
        <v>136</v>
      </c>
      <c r="AU227" s="6">
        <v>136</v>
      </c>
    </row>
    <row r="228" spans="1:54" x14ac:dyDescent="0.3">
      <c r="A228" s="1">
        <f t="shared" si="80"/>
        <v>0</v>
      </c>
      <c r="B228" s="1">
        <v>227</v>
      </c>
      <c r="C228" s="4">
        <f>'n=50'!$H$906</f>
        <v>2.5000000000000001E-2</v>
      </c>
      <c r="D228" s="17">
        <v>0.01</v>
      </c>
      <c r="E228" s="4">
        <f t="shared" si="81"/>
        <v>0</v>
      </c>
      <c r="F228" s="4">
        <f t="shared" si="82"/>
        <v>0</v>
      </c>
      <c r="G228" s="1">
        <f t="shared" si="83"/>
        <v>1</v>
      </c>
      <c r="H228" s="1">
        <f t="shared" si="84"/>
        <v>1</v>
      </c>
      <c r="I228" s="6">
        <v>11</v>
      </c>
      <c r="J228" s="1">
        <f>'n=50'!$M$906</f>
        <v>11</v>
      </c>
      <c r="K228" s="6">
        <v>11</v>
      </c>
      <c r="T228" s="1">
        <v>227</v>
      </c>
      <c r="U228" s="3">
        <f>'n=100'!$H$906</f>
        <v>0.53</v>
      </c>
      <c r="V228" s="17">
        <v>300.07</v>
      </c>
      <c r="W228" s="4">
        <f t="shared" si="85"/>
        <v>0</v>
      </c>
      <c r="X228" s="4">
        <f t="shared" si="86"/>
        <v>0</v>
      </c>
      <c r="Y228" s="1">
        <f t="shared" si="87"/>
        <v>1</v>
      </c>
      <c r="Z228" s="1">
        <f t="shared" si="88"/>
        <v>1</v>
      </c>
      <c r="AA228" s="6">
        <v>27</v>
      </c>
      <c r="AB228" s="1">
        <f>'n=100'!$M$906</f>
        <v>27</v>
      </c>
      <c r="AC228" s="6">
        <v>27</v>
      </c>
      <c r="AD228" s="6"/>
      <c r="AE228" s="6"/>
      <c r="AF228" s="6"/>
      <c r="AG228" s="6"/>
      <c r="AH228" s="6"/>
      <c r="AI228" s="6"/>
      <c r="AJ228" s="6"/>
      <c r="AL228" s="1">
        <v>227</v>
      </c>
      <c r="AM228" s="4">
        <f>'n=1000'!$H$906</f>
        <v>373.75</v>
      </c>
      <c r="AN228" s="17">
        <v>85.65</v>
      </c>
      <c r="AO228" s="4">
        <f t="shared" si="89"/>
        <v>0</v>
      </c>
      <c r="AP228" s="4">
        <f t="shared" si="90"/>
        <v>0</v>
      </c>
      <c r="AQ228" s="1">
        <f t="shared" si="91"/>
        <v>1</v>
      </c>
      <c r="AR228" s="1">
        <f t="shared" si="92"/>
        <v>1</v>
      </c>
      <c r="AS228" s="6">
        <v>138</v>
      </c>
      <c r="AT228" s="1">
        <f>'n=1000'!$M$906</f>
        <v>138</v>
      </c>
      <c r="AU228" s="6">
        <v>138</v>
      </c>
    </row>
    <row r="229" spans="1:54" x14ac:dyDescent="0.3">
      <c r="A229" s="1">
        <f t="shared" si="80"/>
        <v>0</v>
      </c>
      <c r="B229" s="1">
        <v>228</v>
      </c>
      <c r="C229" s="4">
        <f>'n=50'!$H$910</f>
        <v>2.1000000000000001E-2</v>
      </c>
      <c r="D229" s="17">
        <v>0.02</v>
      </c>
      <c r="E229" s="4">
        <f t="shared" si="81"/>
        <v>0</v>
      </c>
      <c r="F229" s="4">
        <f t="shared" si="82"/>
        <v>0</v>
      </c>
      <c r="G229" s="1">
        <f t="shared" si="83"/>
        <v>1</v>
      </c>
      <c r="H229" s="1">
        <f t="shared" si="84"/>
        <v>1</v>
      </c>
      <c r="I229" s="6">
        <v>11</v>
      </c>
      <c r="J229" s="1">
        <f>'n=50'!$M$910</f>
        <v>11</v>
      </c>
      <c r="K229" s="6">
        <v>11</v>
      </c>
      <c r="T229" s="1">
        <v>228</v>
      </c>
      <c r="U229" s="3">
        <f>'n=100'!$H$910</f>
        <v>1.3210000000000002</v>
      </c>
      <c r="V229" s="17">
        <v>300.02999999999997</v>
      </c>
      <c r="W229" s="4">
        <f t="shared" si="85"/>
        <v>0</v>
      </c>
      <c r="X229" s="4">
        <f t="shared" si="86"/>
        <v>0</v>
      </c>
      <c r="Y229" s="1">
        <f t="shared" si="87"/>
        <v>1</v>
      </c>
      <c r="Z229" s="1">
        <f t="shared" si="88"/>
        <v>1</v>
      </c>
      <c r="AA229" s="6">
        <v>24</v>
      </c>
      <c r="AB229" s="1">
        <f>'n=100'!$M$910</f>
        <v>24</v>
      </c>
      <c r="AC229" s="6">
        <v>24</v>
      </c>
      <c r="AD229" s="6"/>
      <c r="AE229" s="6"/>
      <c r="AF229" s="6"/>
      <c r="AG229" s="6"/>
      <c r="AH229" s="6"/>
      <c r="AI229" s="6"/>
      <c r="AJ229" s="6"/>
      <c r="AL229" s="1">
        <v>228</v>
      </c>
      <c r="AM229" s="4">
        <f>'n=1000'!$H$910</f>
        <v>412.18399999999997</v>
      </c>
      <c r="AN229" s="17">
        <v>300.76</v>
      </c>
      <c r="AO229" s="4">
        <f t="shared" si="89"/>
        <v>0</v>
      </c>
      <c r="AP229" s="4">
        <f t="shared" si="90"/>
        <v>0.75187969924812026</v>
      </c>
      <c r="AQ229" s="1">
        <f t="shared" si="91"/>
        <v>1</v>
      </c>
      <c r="AR229" s="1">
        <f t="shared" si="92"/>
        <v>0</v>
      </c>
      <c r="AS229" s="6">
        <v>133</v>
      </c>
      <c r="AT229" s="1">
        <f>'n=1000'!$M$910</f>
        <v>133</v>
      </c>
      <c r="AU229" s="6">
        <v>134</v>
      </c>
    </row>
    <row r="230" spans="1:54" x14ac:dyDescent="0.3">
      <c r="A230" s="1">
        <f t="shared" si="80"/>
        <v>0</v>
      </c>
      <c r="B230" s="1">
        <v>229</v>
      </c>
      <c r="C230" s="4">
        <f>'n=50'!$H$914</f>
        <v>2.1000000000000001E-2</v>
      </c>
      <c r="D230" s="17">
        <v>0.01</v>
      </c>
      <c r="E230" s="4">
        <f t="shared" si="81"/>
        <v>0</v>
      </c>
      <c r="F230" s="4">
        <f t="shared" si="82"/>
        <v>0</v>
      </c>
      <c r="G230" s="1">
        <f t="shared" si="83"/>
        <v>1</v>
      </c>
      <c r="H230" s="1">
        <f t="shared" si="84"/>
        <v>1</v>
      </c>
      <c r="I230" s="6">
        <v>11</v>
      </c>
      <c r="J230" s="1">
        <f>'n=50'!$M$914</f>
        <v>11</v>
      </c>
      <c r="K230" s="6">
        <v>11</v>
      </c>
      <c r="T230" s="1">
        <v>229</v>
      </c>
      <c r="U230" s="3">
        <f>'n=100'!$H$914</f>
        <v>1.6179999999999999</v>
      </c>
      <c r="V230" s="17">
        <v>300.06</v>
      </c>
      <c r="W230" s="4">
        <f t="shared" si="85"/>
        <v>0</v>
      </c>
      <c r="X230" s="4">
        <f t="shared" si="86"/>
        <v>0</v>
      </c>
      <c r="Y230" s="1">
        <f t="shared" si="87"/>
        <v>1</v>
      </c>
      <c r="Z230" s="1">
        <f t="shared" si="88"/>
        <v>1</v>
      </c>
      <c r="AA230" s="6">
        <v>25</v>
      </c>
      <c r="AB230" s="1">
        <f>'n=100'!$M$914</f>
        <v>25</v>
      </c>
      <c r="AC230" s="6">
        <v>25</v>
      </c>
      <c r="AD230" s="6"/>
      <c r="AE230" s="6"/>
      <c r="AF230" s="6"/>
      <c r="AG230" s="6"/>
      <c r="AH230" s="6"/>
      <c r="AI230" s="6"/>
      <c r="AJ230" s="6"/>
      <c r="AL230" s="1">
        <v>229</v>
      </c>
      <c r="AM230" s="4">
        <f>'n=1000'!$H$914</f>
        <v>440.28300000000002</v>
      </c>
      <c r="AN230" s="17">
        <v>300.76</v>
      </c>
      <c r="AO230" s="4">
        <f t="shared" si="89"/>
        <v>0</v>
      </c>
      <c r="AP230" s="4">
        <f t="shared" si="90"/>
        <v>1.4925373134328357</v>
      </c>
      <c r="AQ230" s="1">
        <f t="shared" si="91"/>
        <v>1</v>
      </c>
      <c r="AR230" s="1">
        <f t="shared" si="92"/>
        <v>0</v>
      </c>
      <c r="AS230" s="6">
        <v>134</v>
      </c>
      <c r="AT230" s="1">
        <f>'n=1000'!$M$914</f>
        <v>134</v>
      </c>
      <c r="AU230" s="6">
        <v>136</v>
      </c>
    </row>
    <row r="231" spans="1:54" x14ac:dyDescent="0.3">
      <c r="A231" s="1">
        <f t="shared" si="80"/>
        <v>0</v>
      </c>
      <c r="B231" s="1">
        <v>230</v>
      </c>
      <c r="C231" s="4">
        <f>'n=50'!$H$918</f>
        <v>2.1999999999999999E-2</v>
      </c>
      <c r="D231" s="17">
        <v>0.01</v>
      </c>
      <c r="E231" s="4">
        <f t="shared" si="81"/>
        <v>0</v>
      </c>
      <c r="F231" s="4">
        <f t="shared" si="82"/>
        <v>0</v>
      </c>
      <c r="G231" s="1">
        <f t="shared" si="83"/>
        <v>1</v>
      </c>
      <c r="H231" s="1">
        <f t="shared" si="84"/>
        <v>1</v>
      </c>
      <c r="I231" s="6">
        <v>11</v>
      </c>
      <c r="J231" s="1">
        <f>'n=50'!$M$918</f>
        <v>11</v>
      </c>
      <c r="K231" s="6">
        <v>11</v>
      </c>
      <c r="T231" s="1">
        <v>230</v>
      </c>
      <c r="U231" s="3">
        <f>'n=100'!$H$918</f>
        <v>0.432</v>
      </c>
      <c r="V231" s="17">
        <v>300.05</v>
      </c>
      <c r="W231" s="4">
        <f t="shared" si="85"/>
        <v>0</v>
      </c>
      <c r="X231" s="4">
        <f t="shared" si="86"/>
        <v>0</v>
      </c>
      <c r="Y231" s="1">
        <f t="shared" si="87"/>
        <v>1</v>
      </c>
      <c r="Z231" s="1">
        <f t="shared" si="88"/>
        <v>1</v>
      </c>
      <c r="AA231" s="6">
        <v>26</v>
      </c>
      <c r="AB231" s="1">
        <f>'n=100'!$M$918</f>
        <v>26</v>
      </c>
      <c r="AC231" s="6">
        <v>26</v>
      </c>
      <c r="AD231" s="6"/>
      <c r="AE231" s="6"/>
      <c r="AF231" s="6"/>
      <c r="AG231" s="6"/>
      <c r="AH231" s="6"/>
      <c r="AI231" s="6"/>
      <c r="AJ231" s="6"/>
      <c r="AL231" s="1">
        <v>230</v>
      </c>
      <c r="AM231" s="4">
        <f>'n=1000'!$H$918</f>
        <v>403.23599999999999</v>
      </c>
      <c r="AN231" s="17">
        <v>300.77</v>
      </c>
      <c r="AO231" s="4">
        <f t="shared" si="89"/>
        <v>0</v>
      </c>
      <c r="AP231" s="4">
        <f t="shared" si="90"/>
        <v>0.76335877862595414</v>
      </c>
      <c r="AQ231" s="1">
        <f t="shared" si="91"/>
        <v>1</v>
      </c>
      <c r="AR231" s="1">
        <f t="shared" si="92"/>
        <v>0</v>
      </c>
      <c r="AS231" s="6">
        <v>131</v>
      </c>
      <c r="AT231" s="1">
        <f>'n=1000'!$M$918</f>
        <v>131</v>
      </c>
      <c r="AU231" s="6">
        <v>132</v>
      </c>
    </row>
    <row r="232" spans="1:54" x14ac:dyDescent="0.3">
      <c r="A232" s="1">
        <f t="shared" si="80"/>
        <v>0</v>
      </c>
      <c r="B232" s="1">
        <v>231</v>
      </c>
      <c r="C232" s="4">
        <f>'n=50'!$H$922</f>
        <v>3.7999999999999999E-2</v>
      </c>
      <c r="D232" s="17">
        <v>0.01</v>
      </c>
      <c r="E232" s="4">
        <f t="shared" si="81"/>
        <v>0</v>
      </c>
      <c r="F232" s="4">
        <f t="shared" si="82"/>
        <v>0</v>
      </c>
      <c r="G232" s="1">
        <f t="shared" si="83"/>
        <v>1</v>
      </c>
      <c r="H232" s="1">
        <f t="shared" si="84"/>
        <v>1</v>
      </c>
      <c r="I232" s="6">
        <v>12</v>
      </c>
      <c r="J232" s="1">
        <f>'n=50'!$M$922</f>
        <v>12</v>
      </c>
      <c r="K232" s="6">
        <v>12</v>
      </c>
      <c r="T232" s="1">
        <v>231</v>
      </c>
      <c r="U232" s="3">
        <f>'n=100'!$H$922</f>
        <v>0.505</v>
      </c>
      <c r="V232" s="17">
        <v>300.04000000000002</v>
      </c>
      <c r="W232" s="4">
        <f t="shared" si="85"/>
        <v>0</v>
      </c>
      <c r="X232" s="4">
        <f t="shared" si="86"/>
        <v>0</v>
      </c>
      <c r="Y232" s="1">
        <f t="shared" si="87"/>
        <v>1</v>
      </c>
      <c r="Z232" s="1">
        <f t="shared" si="88"/>
        <v>1</v>
      </c>
      <c r="AA232" s="6">
        <v>23</v>
      </c>
      <c r="AB232" s="1">
        <f>'n=100'!$M$922</f>
        <v>23</v>
      </c>
      <c r="AC232" s="6">
        <v>23</v>
      </c>
      <c r="AD232" s="6"/>
      <c r="AE232" s="6"/>
      <c r="AF232" s="6"/>
      <c r="AG232" s="6"/>
      <c r="AH232" s="6"/>
      <c r="AI232" s="6"/>
      <c r="AJ232" s="6"/>
      <c r="AL232" s="1">
        <v>231</v>
      </c>
      <c r="AM232" s="4">
        <f>'n=1000'!$H$922</f>
        <v>397.488</v>
      </c>
      <c r="AN232" s="17">
        <v>300.86</v>
      </c>
      <c r="AO232" s="4">
        <f t="shared" si="89"/>
        <v>0</v>
      </c>
      <c r="AP232" s="4">
        <f t="shared" si="90"/>
        <v>0.72463768115942029</v>
      </c>
      <c r="AQ232" s="1">
        <f t="shared" si="91"/>
        <v>1</v>
      </c>
      <c r="AR232" s="1">
        <f t="shared" si="92"/>
        <v>0</v>
      </c>
      <c r="AS232" s="6">
        <v>138</v>
      </c>
      <c r="AT232" s="1">
        <f>'n=1000'!$M$922</f>
        <v>138</v>
      </c>
      <c r="AU232" s="6">
        <v>139</v>
      </c>
    </row>
    <row r="233" spans="1:54" x14ac:dyDescent="0.3">
      <c r="A233" s="1">
        <f t="shared" si="80"/>
        <v>0</v>
      </c>
      <c r="B233" s="1">
        <v>232</v>
      </c>
      <c r="C233" s="4">
        <f>'n=50'!$H$926</f>
        <v>3.6000000000000004E-2</v>
      </c>
      <c r="D233" s="17">
        <v>0.03</v>
      </c>
      <c r="E233" s="4">
        <f t="shared" si="81"/>
        <v>0</v>
      </c>
      <c r="F233" s="4">
        <f t="shared" si="82"/>
        <v>0</v>
      </c>
      <c r="G233" s="1">
        <f t="shared" si="83"/>
        <v>1</v>
      </c>
      <c r="H233" s="1">
        <f t="shared" si="84"/>
        <v>1</v>
      </c>
      <c r="I233" s="6">
        <v>12</v>
      </c>
      <c r="J233" s="1">
        <f>'n=50'!$M$926</f>
        <v>12</v>
      </c>
      <c r="K233" s="6">
        <v>12</v>
      </c>
      <c r="T233" s="1">
        <v>232</v>
      </c>
      <c r="U233" s="3">
        <f>'n=100'!$H$926</f>
        <v>0.49399999999999999</v>
      </c>
      <c r="V233" s="17">
        <v>73.39</v>
      </c>
      <c r="W233" s="4">
        <f t="shared" si="85"/>
        <v>0</v>
      </c>
      <c r="X233" s="4">
        <f t="shared" si="86"/>
        <v>0</v>
      </c>
      <c r="Y233" s="1">
        <f t="shared" si="87"/>
        <v>1</v>
      </c>
      <c r="Z233" s="1">
        <f t="shared" si="88"/>
        <v>1</v>
      </c>
      <c r="AA233" s="6">
        <v>22</v>
      </c>
      <c r="AB233" s="1">
        <f>'n=100'!$M$926</f>
        <v>22</v>
      </c>
      <c r="AC233" s="6">
        <v>22</v>
      </c>
      <c r="AD233" s="6"/>
      <c r="AE233" s="6"/>
      <c r="AF233" s="6"/>
      <c r="AG233" s="6"/>
      <c r="AH233" s="6"/>
      <c r="AI233" s="6"/>
      <c r="AJ233" s="6"/>
      <c r="AL233" s="1">
        <v>232</v>
      </c>
      <c r="AM233" s="4">
        <f>'n=1000'!$H$926</f>
        <v>442.80599999999998</v>
      </c>
      <c r="AN233" s="17">
        <v>300.74</v>
      </c>
      <c r="AO233" s="4">
        <f t="shared" si="89"/>
        <v>0</v>
      </c>
      <c r="AP233" s="4">
        <f t="shared" si="90"/>
        <v>0.75187969924812026</v>
      </c>
      <c r="AQ233" s="1">
        <f t="shared" si="91"/>
        <v>1</v>
      </c>
      <c r="AR233" s="1">
        <f t="shared" si="92"/>
        <v>0</v>
      </c>
      <c r="AS233" s="6">
        <v>133</v>
      </c>
      <c r="AT233" s="1">
        <f>'n=1000'!$M$926</f>
        <v>133</v>
      </c>
      <c r="AU233" s="6">
        <v>134</v>
      </c>
    </row>
    <row r="234" spans="1:54" x14ac:dyDescent="0.3">
      <c r="A234" s="1">
        <f t="shared" si="80"/>
        <v>0</v>
      </c>
      <c r="B234" s="1">
        <v>233</v>
      </c>
      <c r="C234" s="4">
        <f>'n=50'!$H$930</f>
        <v>2.3E-2</v>
      </c>
      <c r="D234" s="17">
        <v>0.01</v>
      </c>
      <c r="E234" s="4">
        <f t="shared" si="81"/>
        <v>0</v>
      </c>
      <c r="F234" s="4">
        <f t="shared" si="82"/>
        <v>0</v>
      </c>
      <c r="G234" s="1">
        <f t="shared" si="83"/>
        <v>1</v>
      </c>
      <c r="H234" s="1">
        <f t="shared" si="84"/>
        <v>1</v>
      </c>
      <c r="I234" s="6">
        <v>11</v>
      </c>
      <c r="J234" s="1">
        <f>'n=50'!$M$930</f>
        <v>11</v>
      </c>
      <c r="K234" s="6">
        <v>11</v>
      </c>
      <c r="T234" s="1">
        <v>233</v>
      </c>
      <c r="U234" s="3">
        <f>'n=100'!$H$930</f>
        <v>0.53700000000000003</v>
      </c>
      <c r="V234" s="17">
        <v>300.05</v>
      </c>
      <c r="W234" s="4">
        <f t="shared" si="85"/>
        <v>0</v>
      </c>
      <c r="X234" s="4">
        <f t="shared" si="86"/>
        <v>0</v>
      </c>
      <c r="Y234" s="1">
        <f t="shared" si="87"/>
        <v>1</v>
      </c>
      <c r="Z234" s="1">
        <f t="shared" si="88"/>
        <v>1</v>
      </c>
      <c r="AA234" s="6">
        <v>24</v>
      </c>
      <c r="AB234" s="1">
        <f>'n=100'!$M$930</f>
        <v>24</v>
      </c>
      <c r="AC234" s="6">
        <v>24</v>
      </c>
      <c r="AD234" s="6"/>
      <c r="AE234" s="6"/>
      <c r="AF234" s="6"/>
      <c r="AG234" s="6"/>
      <c r="AH234" s="6"/>
      <c r="AI234" s="6"/>
      <c r="AJ234" s="6"/>
      <c r="AL234" s="1">
        <v>233</v>
      </c>
      <c r="AM234" s="4">
        <f>'n=1000'!$H$930</f>
        <v>393.43200000000002</v>
      </c>
      <c r="AN234" s="17">
        <v>300.86</v>
      </c>
      <c r="AO234" s="4">
        <f t="shared" si="89"/>
        <v>0</v>
      </c>
      <c r="AP234" s="4">
        <f t="shared" si="90"/>
        <v>0.74074074074074081</v>
      </c>
      <c r="AQ234" s="1">
        <f t="shared" si="91"/>
        <v>1</v>
      </c>
      <c r="AR234" s="1">
        <f t="shared" si="92"/>
        <v>0</v>
      </c>
      <c r="AS234" s="6">
        <v>135</v>
      </c>
      <c r="AT234" s="1">
        <f>'n=1000'!$M$930</f>
        <v>135</v>
      </c>
      <c r="AU234" s="6">
        <v>136</v>
      </c>
    </row>
    <row r="235" spans="1:54" x14ac:dyDescent="0.3">
      <c r="A235" s="1">
        <f t="shared" si="80"/>
        <v>0</v>
      </c>
      <c r="B235" s="1">
        <v>234</v>
      </c>
      <c r="C235" s="4">
        <f>'n=50'!$H$934</f>
        <v>3.5999999999999997E-2</v>
      </c>
      <c r="D235" s="17">
        <v>0.01</v>
      </c>
      <c r="E235" s="4">
        <f t="shared" si="81"/>
        <v>0</v>
      </c>
      <c r="F235" s="4">
        <f t="shared" si="82"/>
        <v>0</v>
      </c>
      <c r="G235" s="1">
        <f t="shared" si="83"/>
        <v>1</v>
      </c>
      <c r="H235" s="1">
        <f t="shared" si="84"/>
        <v>1</v>
      </c>
      <c r="I235" s="6">
        <v>12</v>
      </c>
      <c r="J235" s="1">
        <f>'n=50'!$M$934</f>
        <v>12</v>
      </c>
      <c r="K235" s="6">
        <v>12</v>
      </c>
      <c r="T235" s="1">
        <v>234</v>
      </c>
      <c r="U235" s="3">
        <f>'n=100'!$H$934</f>
        <v>1.667</v>
      </c>
      <c r="V235" s="17">
        <v>300.04000000000002</v>
      </c>
      <c r="W235" s="4">
        <f t="shared" si="85"/>
        <v>0</v>
      </c>
      <c r="X235" s="4">
        <f t="shared" si="86"/>
        <v>0</v>
      </c>
      <c r="Y235" s="1">
        <f t="shared" si="87"/>
        <v>1</v>
      </c>
      <c r="Z235" s="1">
        <f t="shared" si="88"/>
        <v>1</v>
      </c>
      <c r="AA235" s="6">
        <v>26</v>
      </c>
      <c r="AB235" s="1">
        <f>'n=100'!$M$934</f>
        <v>26</v>
      </c>
      <c r="AC235" s="6">
        <v>26</v>
      </c>
      <c r="AD235" s="6"/>
      <c r="AE235" s="6"/>
      <c r="AF235" s="6"/>
      <c r="AG235" s="6"/>
      <c r="AH235" s="6"/>
      <c r="AI235" s="6"/>
      <c r="AJ235" s="6"/>
      <c r="AL235" s="1">
        <v>234</v>
      </c>
      <c r="AM235" s="4">
        <f>'n=1000'!$H$934</f>
        <v>387.90099999999995</v>
      </c>
      <c r="AN235" s="17">
        <v>300.77999999999997</v>
      </c>
      <c r="AO235" s="4">
        <f t="shared" si="89"/>
        <v>0</v>
      </c>
      <c r="AP235" s="4">
        <f t="shared" si="90"/>
        <v>0.72992700729927007</v>
      </c>
      <c r="AQ235" s="1">
        <f t="shared" si="91"/>
        <v>1</v>
      </c>
      <c r="AR235" s="1">
        <f t="shared" si="92"/>
        <v>0</v>
      </c>
      <c r="AS235" s="6">
        <v>137</v>
      </c>
      <c r="AT235" s="1">
        <f>'n=1000'!$M$934</f>
        <v>137</v>
      </c>
      <c r="AU235" s="6">
        <v>138</v>
      </c>
    </row>
    <row r="236" spans="1:54" x14ac:dyDescent="0.3">
      <c r="A236" s="1">
        <f t="shared" si="80"/>
        <v>0</v>
      </c>
      <c r="B236" s="1">
        <v>235</v>
      </c>
      <c r="C236" s="4">
        <f>'n=50'!$H$938</f>
        <v>2.0999999999999998E-2</v>
      </c>
      <c r="D236" s="17">
        <v>0.01</v>
      </c>
      <c r="E236" s="4">
        <f t="shared" si="81"/>
        <v>0</v>
      </c>
      <c r="F236" s="4">
        <f t="shared" si="82"/>
        <v>0</v>
      </c>
      <c r="G236" s="1">
        <f t="shared" si="83"/>
        <v>1</v>
      </c>
      <c r="H236" s="1">
        <f t="shared" si="84"/>
        <v>1</v>
      </c>
      <c r="I236" s="6">
        <v>11</v>
      </c>
      <c r="J236" s="1">
        <f>'n=50'!$M$938</f>
        <v>11</v>
      </c>
      <c r="K236" s="6">
        <v>11</v>
      </c>
      <c r="T236" s="1">
        <v>235</v>
      </c>
      <c r="U236" s="3">
        <f>'n=100'!$H$938</f>
        <v>0.5119999999999999</v>
      </c>
      <c r="V236" s="17">
        <v>66.569999999999993</v>
      </c>
      <c r="W236" s="4">
        <f t="shared" si="85"/>
        <v>0</v>
      </c>
      <c r="X236" s="4">
        <f t="shared" si="86"/>
        <v>0</v>
      </c>
      <c r="Y236" s="1">
        <f t="shared" si="87"/>
        <v>1</v>
      </c>
      <c r="Z236" s="1">
        <f t="shared" si="88"/>
        <v>1</v>
      </c>
      <c r="AA236" s="6">
        <v>26</v>
      </c>
      <c r="AB236" s="1">
        <f>'n=100'!$M$938</f>
        <v>26</v>
      </c>
      <c r="AC236" s="6">
        <v>26</v>
      </c>
      <c r="AD236" s="6"/>
      <c r="AE236" s="6"/>
      <c r="AF236" s="6"/>
      <c r="AG236" s="6"/>
      <c r="AH236" s="6"/>
      <c r="AI236" s="6"/>
      <c r="AJ236" s="6"/>
      <c r="AL236" s="1">
        <v>235</v>
      </c>
      <c r="AM236" s="4">
        <f>'n=1000'!$H$938</f>
        <v>369.20600000000002</v>
      </c>
      <c r="AN236" s="17">
        <v>295.12</v>
      </c>
      <c r="AO236" s="4">
        <f t="shared" si="89"/>
        <v>0</v>
      </c>
      <c r="AP236" s="4">
        <f t="shared" si="90"/>
        <v>0</v>
      </c>
      <c r="AQ236" s="1">
        <f t="shared" si="91"/>
        <v>1</v>
      </c>
      <c r="AR236" s="1">
        <f t="shared" si="92"/>
        <v>1</v>
      </c>
      <c r="AS236" s="6">
        <v>133</v>
      </c>
      <c r="AT236" s="1">
        <f>'n=1000'!$M$938</f>
        <v>133</v>
      </c>
      <c r="AU236" s="6">
        <v>133</v>
      </c>
    </row>
    <row r="237" spans="1:54" x14ac:dyDescent="0.3">
      <c r="A237" s="1">
        <f t="shared" si="80"/>
        <v>0</v>
      </c>
      <c r="B237" s="1">
        <v>236</v>
      </c>
      <c r="C237" s="4">
        <f>'n=50'!$H$942</f>
        <v>2.0999999999999998E-2</v>
      </c>
      <c r="D237" s="17">
        <v>0.02</v>
      </c>
      <c r="E237" s="4">
        <f t="shared" si="81"/>
        <v>0</v>
      </c>
      <c r="F237" s="4">
        <f t="shared" si="82"/>
        <v>0</v>
      </c>
      <c r="G237" s="1">
        <f t="shared" si="83"/>
        <v>1</v>
      </c>
      <c r="H237" s="1">
        <f t="shared" si="84"/>
        <v>1</v>
      </c>
      <c r="I237" s="6">
        <v>11</v>
      </c>
      <c r="J237" s="1">
        <f>'n=50'!$M$942</f>
        <v>11</v>
      </c>
      <c r="K237" s="6">
        <v>11</v>
      </c>
      <c r="T237" s="1">
        <v>236</v>
      </c>
      <c r="U237" s="3">
        <f>'n=100'!$H$942</f>
        <v>0.47699999999999992</v>
      </c>
      <c r="V237" s="17">
        <v>300.05</v>
      </c>
      <c r="W237" s="4">
        <f t="shared" si="85"/>
        <v>0</v>
      </c>
      <c r="X237" s="4">
        <f t="shared" si="86"/>
        <v>0</v>
      </c>
      <c r="Y237" s="1">
        <f t="shared" si="87"/>
        <v>1</v>
      </c>
      <c r="Z237" s="1">
        <f t="shared" si="88"/>
        <v>1</v>
      </c>
      <c r="AA237" s="6">
        <v>23</v>
      </c>
      <c r="AB237" s="1">
        <f>'n=100'!$M$942</f>
        <v>23</v>
      </c>
      <c r="AC237" s="6">
        <v>23</v>
      </c>
      <c r="AD237" s="6"/>
      <c r="AE237" s="6"/>
      <c r="AF237" s="6"/>
      <c r="AG237" s="6"/>
      <c r="AH237" s="6"/>
      <c r="AI237" s="6"/>
      <c r="AJ237" s="6"/>
      <c r="AL237" s="1">
        <v>236</v>
      </c>
      <c r="AM237" s="4">
        <f>'n=1000'!$H$942</f>
        <v>407.50300000000004</v>
      </c>
      <c r="AN237" s="17">
        <v>300.79000000000002</v>
      </c>
      <c r="AO237" s="4">
        <f t="shared" si="89"/>
        <v>0</v>
      </c>
      <c r="AP237" s="4">
        <f t="shared" si="90"/>
        <v>0.73529411764705876</v>
      </c>
      <c r="AQ237" s="1">
        <f t="shared" si="91"/>
        <v>1</v>
      </c>
      <c r="AR237" s="1">
        <f t="shared" si="92"/>
        <v>0</v>
      </c>
      <c r="AS237" s="6">
        <v>136</v>
      </c>
      <c r="AT237" s="1">
        <f>'n=1000'!$M$942</f>
        <v>136</v>
      </c>
      <c r="AU237" s="6">
        <v>137</v>
      </c>
    </row>
    <row r="238" spans="1:54" x14ac:dyDescent="0.3">
      <c r="A238" s="1">
        <f t="shared" si="80"/>
        <v>0</v>
      </c>
      <c r="B238" s="1">
        <v>237</v>
      </c>
      <c r="C238" s="4">
        <f>'n=50'!$H$946</f>
        <v>3.9E-2</v>
      </c>
      <c r="D238" s="17">
        <v>0.02</v>
      </c>
      <c r="E238" s="4">
        <f t="shared" si="81"/>
        <v>0</v>
      </c>
      <c r="F238" s="4">
        <f t="shared" si="82"/>
        <v>0</v>
      </c>
      <c r="G238" s="1">
        <f t="shared" si="83"/>
        <v>1</v>
      </c>
      <c r="H238" s="1">
        <f t="shared" si="84"/>
        <v>1</v>
      </c>
      <c r="I238" s="6">
        <v>12</v>
      </c>
      <c r="J238" s="1">
        <f>'n=50'!$M$946</f>
        <v>12</v>
      </c>
      <c r="K238" s="6">
        <v>12</v>
      </c>
      <c r="T238" s="1">
        <v>237</v>
      </c>
      <c r="U238" s="3">
        <f>'n=100'!$H$946</f>
        <v>1.7120000000000002</v>
      </c>
      <c r="V238" s="17">
        <v>300.04000000000002</v>
      </c>
      <c r="W238" s="4">
        <f t="shared" si="85"/>
        <v>0</v>
      </c>
      <c r="X238" s="4">
        <f t="shared" si="86"/>
        <v>0</v>
      </c>
      <c r="Y238" s="1">
        <f t="shared" si="87"/>
        <v>1</v>
      </c>
      <c r="Z238" s="1">
        <f t="shared" si="88"/>
        <v>1</v>
      </c>
      <c r="AA238" s="6">
        <v>24</v>
      </c>
      <c r="AB238" s="1">
        <f>'n=100'!$M$946</f>
        <v>24</v>
      </c>
      <c r="AC238" s="6">
        <v>24</v>
      </c>
      <c r="AD238" s="6"/>
      <c r="AE238" s="6"/>
      <c r="AF238" s="6"/>
      <c r="AG238" s="6"/>
      <c r="AH238" s="6"/>
      <c r="AI238" s="6"/>
      <c r="AJ238" s="6"/>
      <c r="AL238" s="1">
        <v>237</v>
      </c>
      <c r="AM238" s="4">
        <f>'n=1000'!$H$946</f>
        <v>366.32299999999998</v>
      </c>
      <c r="AN238" s="17">
        <v>300.8</v>
      </c>
      <c r="AO238" s="4">
        <f t="shared" si="89"/>
        <v>0</v>
      </c>
      <c r="AP238" s="4">
        <f t="shared" si="90"/>
        <v>0.72463768115942029</v>
      </c>
      <c r="AQ238" s="1">
        <f t="shared" si="91"/>
        <v>1</v>
      </c>
      <c r="AR238" s="1">
        <f t="shared" si="92"/>
        <v>0</v>
      </c>
      <c r="AS238" s="6">
        <v>138</v>
      </c>
      <c r="AT238" s="1">
        <f>'n=1000'!$M$946</f>
        <v>138</v>
      </c>
      <c r="AU238" s="6">
        <v>139</v>
      </c>
    </row>
    <row r="239" spans="1:54" x14ac:dyDescent="0.3">
      <c r="A239" s="1">
        <f t="shared" si="80"/>
        <v>0</v>
      </c>
      <c r="B239" s="1">
        <v>238</v>
      </c>
      <c r="C239" s="4">
        <f>'n=50'!$H$950</f>
        <v>2.3E-2</v>
      </c>
      <c r="D239" s="17">
        <v>0.01</v>
      </c>
      <c r="E239" s="4">
        <f t="shared" si="81"/>
        <v>0</v>
      </c>
      <c r="F239" s="4">
        <f t="shared" si="82"/>
        <v>0</v>
      </c>
      <c r="G239" s="1">
        <f t="shared" si="83"/>
        <v>1</v>
      </c>
      <c r="H239" s="1">
        <f t="shared" si="84"/>
        <v>1</v>
      </c>
      <c r="I239" s="6">
        <v>11</v>
      </c>
      <c r="J239" s="1">
        <f>'n=50'!$M$950</f>
        <v>11</v>
      </c>
      <c r="K239" s="6">
        <v>11</v>
      </c>
      <c r="T239" s="1">
        <v>238</v>
      </c>
      <c r="U239" s="3">
        <f>'n=100'!$H$950</f>
        <v>0.59299999999999997</v>
      </c>
      <c r="V239" s="17">
        <v>9.51</v>
      </c>
      <c r="W239" s="4">
        <f t="shared" si="85"/>
        <v>0</v>
      </c>
      <c r="X239" s="4">
        <f t="shared" si="86"/>
        <v>0</v>
      </c>
      <c r="Y239" s="1">
        <f t="shared" si="87"/>
        <v>1</v>
      </c>
      <c r="Z239" s="1">
        <f t="shared" si="88"/>
        <v>1</v>
      </c>
      <c r="AA239" s="6">
        <v>23</v>
      </c>
      <c r="AB239" s="1">
        <f>'n=100'!$M$950</f>
        <v>23</v>
      </c>
      <c r="AC239" s="6">
        <v>23</v>
      </c>
      <c r="AD239" s="6"/>
      <c r="AE239" s="6"/>
      <c r="AF239" s="6"/>
      <c r="AG239" s="6"/>
      <c r="AH239" s="6"/>
      <c r="AI239" s="6"/>
      <c r="AJ239" s="6"/>
      <c r="AL239" s="1">
        <v>238</v>
      </c>
      <c r="AM239" s="4">
        <f>'n=1000'!$H$950</f>
        <v>365.90999999999997</v>
      </c>
      <c r="AN239" s="17">
        <v>184.16</v>
      </c>
      <c r="AO239" s="4">
        <f t="shared" si="89"/>
        <v>0</v>
      </c>
      <c r="AP239" s="4">
        <f t="shared" si="90"/>
        <v>0</v>
      </c>
      <c r="AQ239" s="1">
        <f t="shared" si="91"/>
        <v>1</v>
      </c>
      <c r="AR239" s="1">
        <f t="shared" si="92"/>
        <v>1</v>
      </c>
      <c r="AS239" s="6">
        <v>138</v>
      </c>
      <c r="AT239" s="1">
        <f>'n=1000'!$M$950</f>
        <v>138</v>
      </c>
      <c r="AU239" s="6">
        <v>138</v>
      </c>
    </row>
    <row r="240" spans="1:54" x14ac:dyDescent="0.3">
      <c r="A240" s="1">
        <f t="shared" si="80"/>
        <v>0</v>
      </c>
      <c r="B240" s="1">
        <v>239</v>
      </c>
      <c r="C240" s="4">
        <f>'n=50'!$H$954</f>
        <v>0.04</v>
      </c>
      <c r="D240" s="17">
        <v>0.02</v>
      </c>
      <c r="E240" s="4">
        <f t="shared" si="81"/>
        <v>0</v>
      </c>
      <c r="F240" s="4">
        <f t="shared" si="82"/>
        <v>0</v>
      </c>
      <c r="G240" s="1">
        <f t="shared" si="83"/>
        <v>1</v>
      </c>
      <c r="H240" s="1">
        <f t="shared" si="84"/>
        <v>1</v>
      </c>
      <c r="I240" s="6">
        <v>12</v>
      </c>
      <c r="J240" s="1">
        <f>'n=50'!$M$954</f>
        <v>12</v>
      </c>
      <c r="K240" s="6">
        <v>12</v>
      </c>
      <c r="T240" s="1">
        <v>239</v>
      </c>
      <c r="U240" s="3">
        <f>'n=100'!$H$954</f>
        <v>1.5150000000000001</v>
      </c>
      <c r="V240" s="17">
        <v>300.02999999999997</v>
      </c>
      <c r="W240" s="4">
        <f t="shared" si="85"/>
        <v>0</v>
      </c>
      <c r="X240" s="4">
        <f t="shared" si="86"/>
        <v>0</v>
      </c>
      <c r="Y240" s="1">
        <f t="shared" si="87"/>
        <v>1</v>
      </c>
      <c r="Z240" s="1">
        <f t="shared" si="88"/>
        <v>1</v>
      </c>
      <c r="AA240" s="6">
        <v>22</v>
      </c>
      <c r="AB240" s="1">
        <f>'n=100'!$M$954</f>
        <v>22</v>
      </c>
      <c r="AC240" s="6">
        <v>22</v>
      </c>
      <c r="AD240" s="6"/>
      <c r="AE240" s="6"/>
      <c r="AF240" s="6"/>
      <c r="AG240" s="6"/>
      <c r="AH240" s="6"/>
      <c r="AI240" s="6"/>
      <c r="AJ240" s="6"/>
      <c r="AL240" s="1">
        <v>239</v>
      </c>
      <c r="AM240" s="4">
        <f>'n=1000'!$H$954</f>
        <v>435.93200000000002</v>
      </c>
      <c r="AN240" s="17">
        <v>300.70999999999998</v>
      </c>
      <c r="AO240" s="4">
        <f t="shared" si="89"/>
        <v>0</v>
      </c>
      <c r="AP240" s="4">
        <f t="shared" si="90"/>
        <v>0.74074074074074081</v>
      </c>
      <c r="AQ240" s="1">
        <f t="shared" si="91"/>
        <v>1</v>
      </c>
      <c r="AR240" s="1">
        <f t="shared" si="92"/>
        <v>0</v>
      </c>
      <c r="AS240" s="6">
        <v>135</v>
      </c>
      <c r="AT240" s="1">
        <f>'n=1000'!$M$954</f>
        <v>135</v>
      </c>
      <c r="AU240" s="6">
        <v>136</v>
      </c>
    </row>
    <row r="241" spans="1:54" x14ac:dyDescent="0.3">
      <c r="A241" s="1">
        <f t="shared" si="80"/>
        <v>0</v>
      </c>
      <c r="B241" s="1">
        <v>240</v>
      </c>
      <c r="C241" s="4">
        <f>'n=50'!$H$958</f>
        <v>2.4E-2</v>
      </c>
      <c r="D241" s="17">
        <v>0.02</v>
      </c>
      <c r="E241" s="4">
        <f t="shared" si="81"/>
        <v>0</v>
      </c>
      <c r="F241" s="4">
        <f t="shared" si="82"/>
        <v>0</v>
      </c>
      <c r="G241" s="1">
        <f t="shared" si="83"/>
        <v>1</v>
      </c>
      <c r="H241" s="1">
        <f t="shared" si="84"/>
        <v>1</v>
      </c>
      <c r="I241" s="6">
        <v>11</v>
      </c>
      <c r="J241" s="1">
        <f>'n=50'!$M$958</f>
        <v>11</v>
      </c>
      <c r="K241" s="6">
        <v>11</v>
      </c>
      <c r="T241" s="1">
        <v>240</v>
      </c>
      <c r="U241" s="3">
        <f>'n=100'!$H$958</f>
        <v>1.7010000000000001</v>
      </c>
      <c r="V241" s="17">
        <v>300.02999999999997</v>
      </c>
      <c r="W241" s="4">
        <f t="shared" si="85"/>
        <v>0</v>
      </c>
      <c r="X241" s="4">
        <f t="shared" si="86"/>
        <v>0</v>
      </c>
      <c r="Y241" s="1">
        <f t="shared" si="87"/>
        <v>1</v>
      </c>
      <c r="Z241" s="1">
        <f t="shared" si="88"/>
        <v>1</v>
      </c>
      <c r="AA241" s="6">
        <v>23</v>
      </c>
      <c r="AB241" s="1">
        <f>'n=100'!$M$958</f>
        <v>23</v>
      </c>
      <c r="AC241" s="6">
        <v>23</v>
      </c>
      <c r="AD241" s="6"/>
      <c r="AE241" s="6"/>
      <c r="AF241" s="6"/>
      <c r="AG241" s="6"/>
      <c r="AH241" s="6"/>
      <c r="AI241" s="6"/>
      <c r="AJ241" s="6"/>
      <c r="AL241" s="1">
        <v>240</v>
      </c>
      <c r="AM241" s="4">
        <f>'n=1000'!$H$958</f>
        <v>359.065</v>
      </c>
      <c r="AN241" s="17">
        <v>300.74</v>
      </c>
      <c r="AO241" s="4">
        <f t="shared" si="89"/>
        <v>0</v>
      </c>
      <c r="AP241" s="4">
        <f t="shared" si="90"/>
        <v>0.74074074074074081</v>
      </c>
      <c r="AQ241" s="1">
        <f t="shared" si="91"/>
        <v>1</v>
      </c>
      <c r="AR241" s="1">
        <f t="shared" si="92"/>
        <v>0</v>
      </c>
      <c r="AS241" s="6">
        <v>135</v>
      </c>
      <c r="AT241" s="1">
        <f>'n=1000'!$M$958</f>
        <v>135</v>
      </c>
      <c r="AU241" s="6">
        <v>136</v>
      </c>
    </row>
    <row r="242" spans="1:54" x14ac:dyDescent="0.3">
      <c r="A242" s="1">
        <f t="shared" si="80"/>
        <v>0</v>
      </c>
      <c r="B242" s="1">
        <v>241</v>
      </c>
      <c r="C242" s="4">
        <f>'n=50'!$H$962</f>
        <v>2.4E-2</v>
      </c>
      <c r="D242" s="17">
        <v>0.01</v>
      </c>
      <c r="E242" s="4">
        <f t="shared" si="81"/>
        <v>0</v>
      </c>
      <c r="F242" s="4">
        <f t="shared" si="82"/>
        <v>0</v>
      </c>
      <c r="G242" s="1">
        <f t="shared" si="83"/>
        <v>1</v>
      </c>
      <c r="H242" s="1">
        <f t="shared" si="84"/>
        <v>1</v>
      </c>
      <c r="I242" s="6">
        <v>11</v>
      </c>
      <c r="J242" s="1">
        <f>'n=50'!$M$962</f>
        <v>11</v>
      </c>
      <c r="K242" s="6">
        <v>11</v>
      </c>
      <c r="T242" s="1">
        <v>241</v>
      </c>
      <c r="U242" s="3">
        <f>'n=100'!$H$962</f>
        <v>1.554</v>
      </c>
      <c r="V242" s="17">
        <v>300.04000000000002</v>
      </c>
      <c r="W242" s="4">
        <f t="shared" si="85"/>
        <v>0</v>
      </c>
      <c r="X242" s="4">
        <f t="shared" si="86"/>
        <v>0</v>
      </c>
      <c r="Y242" s="1">
        <f t="shared" si="87"/>
        <v>1</v>
      </c>
      <c r="Z242" s="1">
        <f t="shared" si="88"/>
        <v>1</v>
      </c>
      <c r="AA242" s="6">
        <v>24</v>
      </c>
      <c r="AB242" s="1">
        <f>'n=100'!$M$962</f>
        <v>24</v>
      </c>
      <c r="AC242" s="6">
        <v>24</v>
      </c>
      <c r="AD242" s="6"/>
      <c r="AE242" s="6"/>
      <c r="AF242" s="6"/>
      <c r="AG242" s="6"/>
      <c r="AH242" s="6"/>
      <c r="AI242" s="6"/>
      <c r="AJ242" s="6"/>
      <c r="AL242" s="1">
        <v>241</v>
      </c>
      <c r="AM242" s="4">
        <f>'n=1000'!$H$962</f>
        <v>392.84300000000002</v>
      </c>
      <c r="AN242" s="17">
        <v>75.209999999999994</v>
      </c>
      <c r="AO242" s="4">
        <f t="shared" si="89"/>
        <v>0</v>
      </c>
      <c r="AP242" s="4">
        <f t="shared" si="90"/>
        <v>0</v>
      </c>
      <c r="AQ242" s="1">
        <f t="shared" si="91"/>
        <v>1</v>
      </c>
      <c r="AR242" s="1">
        <f t="shared" si="92"/>
        <v>1</v>
      </c>
      <c r="AS242" s="6">
        <v>138</v>
      </c>
      <c r="AT242" s="1">
        <f>'n=1000'!$M$962</f>
        <v>138</v>
      </c>
      <c r="AU242" s="6">
        <v>138</v>
      </c>
    </row>
    <row r="243" spans="1:54" x14ac:dyDescent="0.3">
      <c r="A243" s="1">
        <f t="shared" si="80"/>
        <v>0</v>
      </c>
      <c r="B243" s="1">
        <v>242</v>
      </c>
      <c r="C243" s="4">
        <f>'n=50'!$H$966</f>
        <v>3.5999999999999997E-2</v>
      </c>
      <c r="D243" s="17">
        <v>0.01</v>
      </c>
      <c r="E243" s="4">
        <f t="shared" si="81"/>
        <v>0</v>
      </c>
      <c r="F243" s="4">
        <f t="shared" si="82"/>
        <v>0</v>
      </c>
      <c r="G243" s="1">
        <f t="shared" si="83"/>
        <v>1</v>
      </c>
      <c r="H243" s="1">
        <f t="shared" si="84"/>
        <v>1</v>
      </c>
      <c r="I243" s="6">
        <v>12</v>
      </c>
      <c r="J243" s="1">
        <f>'n=50'!$M$966</f>
        <v>12</v>
      </c>
      <c r="K243" s="6">
        <v>12</v>
      </c>
      <c r="T243" s="1">
        <v>242</v>
      </c>
      <c r="U243" s="3">
        <f>'n=100'!$H$966</f>
        <v>0.51200000000000001</v>
      </c>
      <c r="V243" s="17">
        <v>20.190000000000001</v>
      </c>
      <c r="W243" s="4">
        <f t="shared" si="85"/>
        <v>0</v>
      </c>
      <c r="X243" s="4">
        <f t="shared" si="86"/>
        <v>0</v>
      </c>
      <c r="Y243" s="1">
        <f t="shared" si="87"/>
        <v>1</v>
      </c>
      <c r="Z243" s="1">
        <f t="shared" si="88"/>
        <v>1</v>
      </c>
      <c r="AA243" s="6">
        <v>24</v>
      </c>
      <c r="AB243" s="1">
        <f>'n=100'!$M$966</f>
        <v>24</v>
      </c>
      <c r="AC243" s="6">
        <v>24</v>
      </c>
      <c r="AD243" s="6"/>
      <c r="AE243" s="6"/>
      <c r="AF243" s="6"/>
      <c r="AG243" s="6"/>
      <c r="AH243" s="6"/>
      <c r="AI243" s="6"/>
      <c r="AJ243" s="6"/>
      <c r="AL243" s="1">
        <v>242</v>
      </c>
      <c r="AM243" s="4">
        <f>'n=1000'!$H$966</f>
        <v>384.79199999999997</v>
      </c>
      <c r="AN243" s="17">
        <v>300.73</v>
      </c>
      <c r="AO243" s="4">
        <f t="shared" si="89"/>
        <v>0</v>
      </c>
      <c r="AP243" s="4">
        <f t="shared" si="90"/>
        <v>0.74074074074074081</v>
      </c>
      <c r="AQ243" s="1">
        <f t="shared" si="91"/>
        <v>1</v>
      </c>
      <c r="AR243" s="1">
        <f t="shared" si="92"/>
        <v>0</v>
      </c>
      <c r="AS243" s="6">
        <v>135</v>
      </c>
      <c r="AT243" s="1">
        <f>'n=1000'!$M$966</f>
        <v>135</v>
      </c>
      <c r="AU243" s="6">
        <v>136</v>
      </c>
    </row>
    <row r="244" spans="1:54" x14ac:dyDescent="0.3">
      <c r="A244" s="1">
        <f t="shared" si="80"/>
        <v>0</v>
      </c>
      <c r="B244" s="1">
        <v>243</v>
      </c>
      <c r="C244" s="4">
        <f>'n=50'!$H$970</f>
        <v>3.9E-2</v>
      </c>
      <c r="D244" s="17">
        <v>0.04</v>
      </c>
      <c r="E244" s="4">
        <f t="shared" si="81"/>
        <v>0</v>
      </c>
      <c r="F244" s="4">
        <f t="shared" si="82"/>
        <v>0</v>
      </c>
      <c r="G244" s="1">
        <f t="shared" si="83"/>
        <v>1</v>
      </c>
      <c r="H244" s="1">
        <f t="shared" si="84"/>
        <v>1</v>
      </c>
      <c r="I244" s="6">
        <v>12</v>
      </c>
      <c r="J244" s="1">
        <f>'n=50'!$M$970</f>
        <v>12</v>
      </c>
      <c r="K244" s="6">
        <v>12</v>
      </c>
      <c r="T244" s="1">
        <v>243</v>
      </c>
      <c r="U244" s="3">
        <f>'n=100'!$H$970</f>
        <v>1.4419999999999999</v>
      </c>
      <c r="V244" s="17">
        <v>300.05</v>
      </c>
      <c r="W244" s="4">
        <f t="shared" si="85"/>
        <v>0</v>
      </c>
      <c r="X244" s="4">
        <f t="shared" si="86"/>
        <v>0</v>
      </c>
      <c r="Y244" s="1">
        <f t="shared" si="87"/>
        <v>1</v>
      </c>
      <c r="Z244" s="1">
        <f t="shared" si="88"/>
        <v>1</v>
      </c>
      <c r="AA244" s="6">
        <v>24</v>
      </c>
      <c r="AB244" s="1">
        <f>'n=100'!$M$970</f>
        <v>24</v>
      </c>
      <c r="AC244" s="6">
        <v>24</v>
      </c>
      <c r="AD244" s="6"/>
      <c r="AE244" s="6"/>
      <c r="AF244" s="6"/>
      <c r="AG244" s="6"/>
      <c r="AH244" s="6"/>
      <c r="AI244" s="6"/>
      <c r="AJ244" s="6"/>
      <c r="AL244" s="1">
        <v>243</v>
      </c>
      <c r="AM244" s="4">
        <f>'n=1000'!$H$970</f>
        <v>345.06</v>
      </c>
      <c r="AN244" s="17">
        <v>300.79000000000002</v>
      </c>
      <c r="AO244" s="4">
        <f t="shared" si="89"/>
        <v>0</v>
      </c>
      <c r="AP244" s="4">
        <f t="shared" si="90"/>
        <v>0.72992700729927007</v>
      </c>
      <c r="AQ244" s="1">
        <f t="shared" si="91"/>
        <v>1</v>
      </c>
      <c r="AR244" s="1">
        <f t="shared" si="92"/>
        <v>0</v>
      </c>
      <c r="AS244" s="6">
        <v>137</v>
      </c>
      <c r="AT244" s="1">
        <f>'n=1000'!$M$970</f>
        <v>137</v>
      </c>
      <c r="AU244" s="6">
        <v>138</v>
      </c>
    </row>
    <row r="245" spans="1:54" x14ac:dyDescent="0.3">
      <c r="A245" s="1">
        <f t="shared" si="80"/>
        <v>0</v>
      </c>
      <c r="B245" s="1">
        <v>244</v>
      </c>
      <c r="C245" s="4">
        <f>'n=50'!$H$974</f>
        <v>2.1999999999999999E-2</v>
      </c>
      <c r="D245" s="17">
        <v>0.02</v>
      </c>
      <c r="E245" s="4">
        <f t="shared" si="81"/>
        <v>0</v>
      </c>
      <c r="F245" s="4">
        <f t="shared" si="82"/>
        <v>0</v>
      </c>
      <c r="G245" s="1">
        <f t="shared" si="83"/>
        <v>1</v>
      </c>
      <c r="H245" s="1">
        <f t="shared" si="84"/>
        <v>1</v>
      </c>
      <c r="I245" s="6">
        <v>11</v>
      </c>
      <c r="J245" s="1">
        <f>'n=50'!$M$974</f>
        <v>11</v>
      </c>
      <c r="K245" s="6">
        <v>11</v>
      </c>
      <c r="T245" s="1">
        <v>244</v>
      </c>
      <c r="U245" s="3">
        <f>'n=100'!$H$974</f>
        <v>1.427</v>
      </c>
      <c r="V245" s="17">
        <v>300.02999999999997</v>
      </c>
      <c r="W245" s="4">
        <f t="shared" si="85"/>
        <v>0</v>
      </c>
      <c r="X245" s="4">
        <f t="shared" si="86"/>
        <v>0</v>
      </c>
      <c r="Y245" s="1">
        <f t="shared" si="87"/>
        <v>1</v>
      </c>
      <c r="Z245" s="1">
        <f t="shared" si="88"/>
        <v>1</v>
      </c>
      <c r="AA245" s="6">
        <v>22</v>
      </c>
      <c r="AB245" s="1">
        <f>'n=100'!$M$974</f>
        <v>22</v>
      </c>
      <c r="AC245" s="6">
        <v>22</v>
      </c>
      <c r="AD245" s="6"/>
      <c r="AE245" s="6"/>
      <c r="AF245" s="6"/>
      <c r="AG245" s="6"/>
      <c r="AH245" s="6"/>
      <c r="AI245" s="6"/>
      <c r="AJ245" s="6"/>
      <c r="AL245" s="1">
        <v>244</v>
      </c>
      <c r="AM245" s="4">
        <f>'n=1000'!$H$974</f>
        <v>380.34100000000001</v>
      </c>
      <c r="AN245" s="17">
        <v>185.59</v>
      </c>
      <c r="AO245" s="4">
        <f t="shared" si="89"/>
        <v>0</v>
      </c>
      <c r="AP245" s="4">
        <f t="shared" si="90"/>
        <v>0</v>
      </c>
      <c r="AQ245" s="1">
        <f t="shared" si="91"/>
        <v>1</v>
      </c>
      <c r="AR245" s="1">
        <f t="shared" si="92"/>
        <v>1</v>
      </c>
      <c r="AS245" s="6">
        <v>137</v>
      </c>
      <c r="AT245" s="1">
        <f>'n=1000'!$M$974</f>
        <v>137</v>
      </c>
      <c r="AU245" s="6">
        <v>137</v>
      </c>
    </row>
    <row r="246" spans="1:54" x14ac:dyDescent="0.3">
      <c r="A246" s="1">
        <f t="shared" si="80"/>
        <v>0</v>
      </c>
      <c r="B246" s="1">
        <v>245</v>
      </c>
      <c r="C246" s="4">
        <f>'n=50'!$H$978</f>
        <v>2.0999999999999998E-2</v>
      </c>
      <c r="D246" s="17">
        <v>0.02</v>
      </c>
      <c r="E246" s="4">
        <f t="shared" si="81"/>
        <v>0</v>
      </c>
      <c r="F246" s="4">
        <f t="shared" si="82"/>
        <v>0</v>
      </c>
      <c r="G246" s="1">
        <f t="shared" si="83"/>
        <v>1</v>
      </c>
      <c r="H246" s="1">
        <f t="shared" si="84"/>
        <v>1</v>
      </c>
      <c r="I246" s="6">
        <v>11</v>
      </c>
      <c r="J246" s="1">
        <f>'n=50'!$M$978</f>
        <v>11</v>
      </c>
      <c r="K246" s="6">
        <v>11</v>
      </c>
      <c r="T246" s="1">
        <v>245</v>
      </c>
      <c r="U246" s="3">
        <f>'n=100'!$H$978</f>
        <v>0.46299999999999997</v>
      </c>
      <c r="V246" s="17">
        <v>14.47</v>
      </c>
      <c r="W246" s="4">
        <f t="shared" si="85"/>
        <v>0</v>
      </c>
      <c r="X246" s="4">
        <f t="shared" si="86"/>
        <v>0</v>
      </c>
      <c r="Y246" s="1">
        <f t="shared" si="87"/>
        <v>1</v>
      </c>
      <c r="Z246" s="1">
        <f t="shared" si="88"/>
        <v>1</v>
      </c>
      <c r="AA246" s="6">
        <v>24</v>
      </c>
      <c r="AB246" s="1">
        <f>'n=100'!$M$978</f>
        <v>24</v>
      </c>
      <c r="AC246" s="6">
        <v>24</v>
      </c>
      <c r="AD246" s="6"/>
      <c r="AE246" s="6"/>
      <c r="AF246" s="6"/>
      <c r="AG246" s="6"/>
      <c r="AH246" s="6"/>
      <c r="AI246" s="6"/>
      <c r="AJ246" s="6"/>
      <c r="AL246" s="1">
        <v>245</v>
      </c>
      <c r="AM246" s="4">
        <f>'n=1000'!$H$978</f>
        <v>371.03800000000001</v>
      </c>
      <c r="AN246" s="17">
        <v>97.06</v>
      </c>
      <c r="AO246" s="4">
        <f t="shared" si="89"/>
        <v>0</v>
      </c>
      <c r="AP246" s="4">
        <f t="shared" si="90"/>
        <v>0</v>
      </c>
      <c r="AQ246" s="1">
        <f t="shared" si="91"/>
        <v>1</v>
      </c>
      <c r="AR246" s="1">
        <f t="shared" si="92"/>
        <v>1</v>
      </c>
      <c r="AS246" s="6">
        <v>135</v>
      </c>
      <c r="AT246" s="1">
        <f>'n=1000'!$M$978</f>
        <v>135</v>
      </c>
      <c r="AU246" s="6">
        <v>135</v>
      </c>
    </row>
    <row r="247" spans="1:54" x14ac:dyDescent="0.3">
      <c r="A247" s="1">
        <f t="shared" si="80"/>
        <v>0</v>
      </c>
      <c r="B247" s="1">
        <v>246</v>
      </c>
      <c r="C247" s="4">
        <f>'n=50'!$H$982</f>
        <v>0.04</v>
      </c>
      <c r="D247" s="17">
        <v>300.01</v>
      </c>
      <c r="E247" s="4">
        <f t="shared" si="81"/>
        <v>0</v>
      </c>
      <c r="F247" s="4">
        <f t="shared" si="82"/>
        <v>0</v>
      </c>
      <c r="G247" s="1">
        <f t="shared" si="83"/>
        <v>1</v>
      </c>
      <c r="H247" s="1">
        <f t="shared" si="84"/>
        <v>1</v>
      </c>
      <c r="I247" s="6">
        <v>12</v>
      </c>
      <c r="J247" s="1">
        <f>'n=50'!$M$982</f>
        <v>12</v>
      </c>
      <c r="K247" s="6">
        <v>12</v>
      </c>
      <c r="T247" s="1">
        <v>246</v>
      </c>
      <c r="U247" s="3">
        <f>'n=100'!$H$982</f>
        <v>1.278</v>
      </c>
      <c r="V247" s="17">
        <v>300.05</v>
      </c>
      <c r="W247" s="4">
        <f t="shared" si="85"/>
        <v>0</v>
      </c>
      <c r="X247" s="4">
        <f t="shared" si="86"/>
        <v>0</v>
      </c>
      <c r="Y247" s="1">
        <f t="shared" si="87"/>
        <v>1</v>
      </c>
      <c r="Z247" s="1">
        <f t="shared" si="88"/>
        <v>1</v>
      </c>
      <c r="AA247" s="6">
        <v>28</v>
      </c>
      <c r="AB247" s="1">
        <f>'n=100'!$M$982</f>
        <v>28</v>
      </c>
      <c r="AC247" s="6">
        <v>28</v>
      </c>
      <c r="AD247" s="6"/>
      <c r="AE247" s="6"/>
      <c r="AF247" s="6"/>
      <c r="AG247" s="6"/>
      <c r="AH247" s="6"/>
      <c r="AI247" s="6"/>
      <c r="AJ247" s="6"/>
      <c r="AL247" s="1">
        <v>246</v>
      </c>
      <c r="AM247" s="4">
        <f>'n=1000'!$H$982</f>
        <v>368.70400000000001</v>
      </c>
      <c r="AN247" s="17">
        <v>300.79000000000002</v>
      </c>
      <c r="AO247" s="4">
        <f t="shared" si="89"/>
        <v>0</v>
      </c>
      <c r="AP247" s="4">
        <f t="shared" si="90"/>
        <v>0.74074074074074081</v>
      </c>
      <c r="AQ247" s="1">
        <f t="shared" si="91"/>
        <v>1</v>
      </c>
      <c r="AR247" s="1">
        <f t="shared" si="92"/>
        <v>0</v>
      </c>
      <c r="AS247" s="6">
        <v>135</v>
      </c>
      <c r="AT247" s="1">
        <f>'n=1000'!$M$982</f>
        <v>135</v>
      </c>
      <c r="AU247" s="6">
        <v>136</v>
      </c>
    </row>
    <row r="248" spans="1:54" x14ac:dyDescent="0.3">
      <c r="A248" s="1">
        <f t="shared" si="80"/>
        <v>0</v>
      </c>
      <c r="B248" s="1">
        <v>247</v>
      </c>
      <c r="C248" s="4">
        <f>'n=50'!$H$986</f>
        <v>2.4E-2</v>
      </c>
      <c r="D248" s="17">
        <v>0.02</v>
      </c>
      <c r="E248" s="4">
        <f t="shared" si="81"/>
        <v>0</v>
      </c>
      <c r="F248" s="4">
        <f t="shared" si="82"/>
        <v>0</v>
      </c>
      <c r="G248" s="1">
        <f t="shared" si="83"/>
        <v>1</v>
      </c>
      <c r="H248" s="1">
        <f t="shared" si="84"/>
        <v>1</v>
      </c>
      <c r="I248" s="6">
        <v>11</v>
      </c>
      <c r="J248" s="1">
        <f>'n=50'!$M$986</f>
        <v>11</v>
      </c>
      <c r="K248" s="6">
        <v>11</v>
      </c>
      <c r="T248" s="1">
        <v>247</v>
      </c>
      <c r="U248" s="3">
        <f>'n=100'!$H$986</f>
        <v>1.621</v>
      </c>
      <c r="V248" s="17">
        <v>300.05</v>
      </c>
      <c r="W248" s="4">
        <f t="shared" si="85"/>
        <v>0</v>
      </c>
      <c r="X248" s="4">
        <f t="shared" si="86"/>
        <v>4.3478260869565215</v>
      </c>
      <c r="Y248" s="1">
        <f t="shared" si="87"/>
        <v>1</v>
      </c>
      <c r="Z248" s="1">
        <f t="shared" si="88"/>
        <v>0</v>
      </c>
      <c r="AA248" s="6">
        <v>23</v>
      </c>
      <c r="AB248" s="1">
        <f>'n=100'!$M$986</f>
        <v>23</v>
      </c>
      <c r="AC248" s="6">
        <v>24</v>
      </c>
      <c r="AD248" s="6"/>
      <c r="AE248" s="6"/>
      <c r="AF248" s="6"/>
      <c r="AG248" s="6"/>
      <c r="AH248" s="6"/>
      <c r="AI248" s="6"/>
      <c r="AJ248" s="6"/>
      <c r="AL248" s="1">
        <v>247</v>
      </c>
      <c r="AM248" s="4">
        <f>'n=1000'!$H$986</f>
        <v>342.62</v>
      </c>
      <c r="AN248" s="17">
        <v>300.87</v>
      </c>
      <c r="AO248" s="4">
        <f t="shared" si="89"/>
        <v>0</v>
      </c>
      <c r="AP248" s="4">
        <f t="shared" si="90"/>
        <v>0.72463768115942029</v>
      </c>
      <c r="AQ248" s="1">
        <f t="shared" si="91"/>
        <v>1</v>
      </c>
      <c r="AR248" s="1">
        <f t="shared" si="92"/>
        <v>0</v>
      </c>
      <c r="AS248" s="6">
        <v>138</v>
      </c>
      <c r="AT248" s="1">
        <f>'n=1000'!$M$986</f>
        <v>138</v>
      </c>
      <c r="AU248" s="6">
        <v>139</v>
      </c>
    </row>
    <row r="249" spans="1:54" x14ac:dyDescent="0.3">
      <c r="A249" s="1">
        <f t="shared" si="80"/>
        <v>0</v>
      </c>
      <c r="B249" s="1">
        <v>248</v>
      </c>
      <c r="C249" s="4">
        <f>'n=50'!$H$990</f>
        <v>3.5000000000000003E-2</v>
      </c>
      <c r="D249" s="17">
        <v>0.02</v>
      </c>
      <c r="E249" s="4">
        <f t="shared" si="81"/>
        <v>0</v>
      </c>
      <c r="F249" s="4">
        <f t="shared" si="82"/>
        <v>0</v>
      </c>
      <c r="G249" s="1">
        <f t="shared" si="83"/>
        <v>1</v>
      </c>
      <c r="H249" s="1">
        <f t="shared" si="84"/>
        <v>1</v>
      </c>
      <c r="I249" s="6">
        <v>12</v>
      </c>
      <c r="J249" s="1">
        <f>'n=50'!$M$990</f>
        <v>12</v>
      </c>
      <c r="K249" s="6">
        <v>12</v>
      </c>
      <c r="T249" s="1">
        <v>248</v>
      </c>
      <c r="U249" s="3">
        <f>'n=100'!$H$990</f>
        <v>1.1220000000000001</v>
      </c>
      <c r="V249" s="17">
        <v>300.02999999999997</v>
      </c>
      <c r="W249" s="4">
        <f t="shared" si="85"/>
        <v>0</v>
      </c>
      <c r="X249" s="4">
        <f t="shared" si="86"/>
        <v>0</v>
      </c>
      <c r="Y249" s="1">
        <f t="shared" si="87"/>
        <v>1</v>
      </c>
      <c r="Z249" s="1">
        <f t="shared" si="88"/>
        <v>1</v>
      </c>
      <c r="AA249" s="6">
        <v>21</v>
      </c>
      <c r="AB249" s="1">
        <f>'n=100'!$M$990</f>
        <v>21</v>
      </c>
      <c r="AC249" s="6">
        <v>21</v>
      </c>
      <c r="AD249" s="6"/>
      <c r="AE249" s="6"/>
      <c r="AF249" s="6"/>
      <c r="AG249" s="6"/>
      <c r="AH249" s="6"/>
      <c r="AI249" s="6"/>
      <c r="AJ249" s="6"/>
      <c r="AL249" s="1">
        <v>248</v>
      </c>
      <c r="AM249" s="4">
        <f>'n=1000'!$H$990</f>
        <v>354.34800000000001</v>
      </c>
      <c r="AN249" s="17">
        <v>65.52</v>
      </c>
      <c r="AO249" s="4">
        <f t="shared" si="89"/>
        <v>0</v>
      </c>
      <c r="AP249" s="4">
        <f t="shared" si="90"/>
        <v>0</v>
      </c>
      <c r="AQ249" s="1">
        <f t="shared" si="91"/>
        <v>1</v>
      </c>
      <c r="AR249" s="1">
        <f t="shared" si="92"/>
        <v>1</v>
      </c>
      <c r="AS249" s="6">
        <v>139</v>
      </c>
      <c r="AT249" s="1">
        <f>'n=1000'!$M$990</f>
        <v>139</v>
      </c>
      <c r="AU249" s="6">
        <v>139</v>
      </c>
    </row>
    <row r="250" spans="1:54" x14ac:dyDescent="0.3">
      <c r="A250" s="1">
        <f t="shared" si="80"/>
        <v>0</v>
      </c>
      <c r="B250" s="1">
        <v>249</v>
      </c>
      <c r="C250" s="4">
        <f>'n=50'!$H$994</f>
        <v>3.7999999999999999E-2</v>
      </c>
      <c r="D250" s="17">
        <v>0.02</v>
      </c>
      <c r="E250" s="4">
        <f t="shared" si="81"/>
        <v>0</v>
      </c>
      <c r="F250" s="4">
        <f t="shared" si="82"/>
        <v>0</v>
      </c>
      <c r="G250" s="1">
        <f t="shared" si="83"/>
        <v>1</v>
      </c>
      <c r="H250" s="1">
        <f t="shared" si="84"/>
        <v>1</v>
      </c>
      <c r="I250" s="6">
        <v>12</v>
      </c>
      <c r="J250" s="1">
        <f>'n=50'!$M$994</f>
        <v>12</v>
      </c>
      <c r="K250" s="6">
        <v>12</v>
      </c>
      <c r="T250" s="1">
        <v>249</v>
      </c>
      <c r="U250" s="3">
        <f>'n=100'!$H$994</f>
        <v>1.5640000000000001</v>
      </c>
      <c r="V250" s="17">
        <v>300.02999999999997</v>
      </c>
      <c r="W250" s="4">
        <f t="shared" si="85"/>
        <v>0</v>
      </c>
      <c r="X250" s="4">
        <f t="shared" si="86"/>
        <v>0</v>
      </c>
      <c r="Y250" s="1">
        <f t="shared" si="87"/>
        <v>1</v>
      </c>
      <c r="Z250" s="1">
        <f t="shared" si="88"/>
        <v>1</v>
      </c>
      <c r="AA250" s="6">
        <v>22</v>
      </c>
      <c r="AB250" s="1">
        <f>'n=100'!$M$994</f>
        <v>22</v>
      </c>
      <c r="AC250" s="6">
        <v>22</v>
      </c>
      <c r="AD250" s="6"/>
      <c r="AE250" s="6"/>
      <c r="AF250" s="6"/>
      <c r="AG250" s="6"/>
      <c r="AH250" s="6"/>
      <c r="AI250" s="6"/>
      <c r="AJ250" s="6"/>
      <c r="AL250" s="1">
        <v>249</v>
      </c>
      <c r="AM250" s="4">
        <f>'n=1000'!$H$994</f>
        <v>355.73399999999998</v>
      </c>
      <c r="AN250" s="17">
        <v>300.75</v>
      </c>
      <c r="AO250" s="4">
        <f t="shared" si="89"/>
        <v>0</v>
      </c>
      <c r="AP250" s="4">
        <f t="shared" si="90"/>
        <v>0.72463768115942029</v>
      </c>
      <c r="AQ250" s="1">
        <f t="shared" si="91"/>
        <v>1</v>
      </c>
      <c r="AR250" s="1">
        <f t="shared" si="92"/>
        <v>0</v>
      </c>
      <c r="AS250" s="6">
        <v>138</v>
      </c>
      <c r="AT250" s="1">
        <f>'n=1000'!$M$994</f>
        <v>138</v>
      </c>
      <c r="AU250" s="6">
        <v>139</v>
      </c>
    </row>
    <row r="251" spans="1:54" x14ac:dyDescent="0.3">
      <c r="A251" s="1">
        <f t="shared" si="80"/>
        <v>1</v>
      </c>
      <c r="B251" s="1">
        <v>250</v>
      </c>
      <c r="C251" s="4">
        <f>'n=50'!$H$998</f>
        <v>2.7E-2</v>
      </c>
      <c r="D251" s="17">
        <v>0.01</v>
      </c>
      <c r="E251" s="4">
        <f t="shared" si="81"/>
        <v>0</v>
      </c>
      <c r="F251" s="4">
        <f t="shared" si="82"/>
        <v>0</v>
      </c>
      <c r="G251" s="1">
        <f t="shared" si="83"/>
        <v>1</v>
      </c>
      <c r="H251" s="1">
        <f t="shared" si="84"/>
        <v>1</v>
      </c>
      <c r="I251" s="6">
        <v>11</v>
      </c>
      <c r="J251" s="1">
        <f>'n=50'!$M$998</f>
        <v>11</v>
      </c>
      <c r="K251" s="6">
        <v>11</v>
      </c>
      <c r="M251" s="21">
        <f>AVERAGE(C227:C251)</f>
        <v>2.8800000000000006E-2</v>
      </c>
      <c r="N251" s="21">
        <f t="shared" ref="N251" si="105">AVERAGE(D227:D251)</f>
        <v>12.015999999999996</v>
      </c>
      <c r="O251" s="21">
        <f t="shared" ref="O251" si="106">AVERAGE(E227:E251)</f>
        <v>0</v>
      </c>
      <c r="P251" s="21">
        <f>AVERAGE(F227:F251)</f>
        <v>0</v>
      </c>
      <c r="Q251" s="22">
        <f>SUM(G227:G251)</f>
        <v>25</v>
      </c>
      <c r="R251" s="22">
        <f>SUM(H227:H251)</f>
        <v>25</v>
      </c>
      <c r="T251" s="1">
        <v>250</v>
      </c>
      <c r="U251" s="3">
        <f>'n=100'!$H$998</f>
        <v>1.512</v>
      </c>
      <c r="V251" s="17">
        <v>300.05</v>
      </c>
      <c r="W251" s="4">
        <f t="shared" si="85"/>
        <v>0</v>
      </c>
      <c r="X251" s="4">
        <f t="shared" si="86"/>
        <v>0</v>
      </c>
      <c r="Y251" s="1">
        <f t="shared" si="87"/>
        <v>1</v>
      </c>
      <c r="Z251" s="1">
        <f t="shared" si="88"/>
        <v>1</v>
      </c>
      <c r="AA251" s="6">
        <v>25</v>
      </c>
      <c r="AB251" s="1">
        <f>'n=100'!$M$998</f>
        <v>25</v>
      </c>
      <c r="AC251" s="6">
        <v>25</v>
      </c>
      <c r="AD251" s="6"/>
      <c r="AE251" s="21">
        <f>AVERAGE(U227:U251)</f>
        <v>1.0635199999999998</v>
      </c>
      <c r="AF251" s="21">
        <f t="shared" ref="AF251" si="107">AVERAGE(V227:V251)</f>
        <v>247.40040000000002</v>
      </c>
      <c r="AG251" s="21">
        <f t="shared" ref="AG251" si="108">AVERAGE(W227:W251)</f>
        <v>0</v>
      </c>
      <c r="AH251" s="21">
        <f>AVERAGE(X227:X251)</f>
        <v>0.33391304347826084</v>
      </c>
      <c r="AI251" s="22">
        <f>SUM(Y227:Y251)</f>
        <v>25</v>
      </c>
      <c r="AJ251" s="22">
        <f>SUM(Z227:Z251)</f>
        <v>23</v>
      </c>
      <c r="AL251" s="1">
        <v>250</v>
      </c>
      <c r="AM251" s="4">
        <f>'n=1000'!$H$998</f>
        <v>351.11099999999999</v>
      </c>
      <c r="AN251" s="17">
        <v>80.959999999999994</v>
      </c>
      <c r="AO251" s="4">
        <f t="shared" si="89"/>
        <v>0</v>
      </c>
      <c r="AP251" s="4">
        <f t="shared" si="90"/>
        <v>0</v>
      </c>
      <c r="AQ251" s="1">
        <f t="shared" si="91"/>
        <v>1</v>
      </c>
      <c r="AR251" s="1">
        <f t="shared" si="92"/>
        <v>1</v>
      </c>
      <c r="AS251" s="6">
        <v>140</v>
      </c>
      <c r="AT251" s="1">
        <f>'n=1000'!$M$998</f>
        <v>140</v>
      </c>
      <c r="AU251" s="6">
        <v>140</v>
      </c>
      <c r="AW251" s="21">
        <f>AVERAGE(AM227:AM251)</f>
        <v>382.48484000000002</v>
      </c>
      <c r="AX251" s="21">
        <f t="shared" ref="AX251" si="109">AVERAGE(AN227:AN251)</f>
        <v>238.8648</v>
      </c>
      <c r="AY251" s="21">
        <f t="shared" ref="AY251" si="110">AVERAGE(AO227:AO251)</f>
        <v>0</v>
      </c>
      <c r="AZ251" s="21">
        <f>AVERAGE(AP227:AP251)</f>
        <v>0.50228232204568046</v>
      </c>
      <c r="BA251" s="22">
        <f>SUM(AQ227:AQ251)</f>
        <v>25</v>
      </c>
      <c r="BB251" s="22">
        <f>SUM(AR227:AR251)</f>
        <v>9</v>
      </c>
    </row>
    <row r="252" spans="1:54" x14ac:dyDescent="0.3">
      <c r="A252" s="1">
        <f t="shared" si="80"/>
        <v>0</v>
      </c>
      <c r="B252" s="1">
        <v>251</v>
      </c>
      <c r="C252" s="4">
        <f>'n=50'!$H$1002</f>
        <v>0.30600000000000005</v>
      </c>
      <c r="D252" s="17">
        <v>300.02</v>
      </c>
      <c r="E252" s="4">
        <f t="shared" si="81"/>
        <v>0</v>
      </c>
      <c r="F252" s="4">
        <f t="shared" si="82"/>
        <v>0</v>
      </c>
      <c r="G252" s="1">
        <f t="shared" si="83"/>
        <v>1</v>
      </c>
      <c r="H252" s="1">
        <f t="shared" si="84"/>
        <v>1</v>
      </c>
      <c r="I252" s="6">
        <v>28</v>
      </c>
      <c r="J252" s="1">
        <f>'n=50'!$M$1002</f>
        <v>28</v>
      </c>
      <c r="K252" s="6">
        <v>28</v>
      </c>
      <c r="T252" s="1">
        <v>251</v>
      </c>
      <c r="U252" s="3">
        <f>'n=100'!$H$1002</f>
        <v>0.27499999999999997</v>
      </c>
      <c r="V252" s="17">
        <v>0.13</v>
      </c>
      <c r="W252" s="4">
        <f t="shared" si="85"/>
        <v>0</v>
      </c>
      <c r="X252" s="4">
        <f t="shared" si="86"/>
        <v>0</v>
      </c>
      <c r="Y252" s="1">
        <f t="shared" si="87"/>
        <v>1</v>
      </c>
      <c r="Z252" s="1">
        <f t="shared" si="88"/>
        <v>1</v>
      </c>
      <c r="AA252" s="6">
        <v>18</v>
      </c>
      <c r="AB252" s="1">
        <f>'n=100'!$M$1002</f>
        <v>18</v>
      </c>
      <c r="AC252" s="6">
        <v>18</v>
      </c>
      <c r="AD252" s="6"/>
      <c r="AE252" s="6"/>
      <c r="AF252" s="6"/>
      <c r="AG252" s="6"/>
      <c r="AH252" s="6"/>
      <c r="AI252" s="6"/>
      <c r="AJ252" s="6"/>
      <c r="AL252" s="1">
        <v>251</v>
      </c>
      <c r="AM252" s="4">
        <f>'n=1000'!$H$1002</f>
        <v>200.10999999999999</v>
      </c>
      <c r="AN252" s="17">
        <v>302.01</v>
      </c>
      <c r="AO252" s="4">
        <f t="shared" si="89"/>
        <v>1.5444015444015444</v>
      </c>
      <c r="AP252" s="4">
        <f t="shared" si="90"/>
        <v>1.9305019305019304</v>
      </c>
      <c r="AQ252" s="1">
        <f t="shared" si="91"/>
        <v>0</v>
      </c>
      <c r="AR252" s="1">
        <f t="shared" si="92"/>
        <v>0</v>
      </c>
      <c r="AS252" s="6">
        <v>518</v>
      </c>
      <c r="AT252" s="1">
        <f>'n=1000'!$M$1002</f>
        <v>526</v>
      </c>
      <c r="AU252" s="6">
        <v>528</v>
      </c>
    </row>
    <row r="253" spans="1:54" x14ac:dyDescent="0.3">
      <c r="A253" s="1">
        <f t="shared" si="80"/>
        <v>0</v>
      </c>
      <c r="B253" s="1">
        <v>252</v>
      </c>
      <c r="C253" s="4">
        <f>'n=50'!$H$1006</f>
        <v>0.13300000000000001</v>
      </c>
      <c r="D253" s="17">
        <v>300.04000000000002</v>
      </c>
      <c r="E253" s="4">
        <f t="shared" si="81"/>
        <v>0</v>
      </c>
      <c r="F253" s="4">
        <f t="shared" si="82"/>
        <v>0</v>
      </c>
      <c r="G253" s="1">
        <f t="shared" si="83"/>
        <v>1</v>
      </c>
      <c r="H253" s="1">
        <f t="shared" si="84"/>
        <v>1</v>
      </c>
      <c r="I253" s="6">
        <v>32</v>
      </c>
      <c r="J253" s="1">
        <f>'n=50'!$M$1006</f>
        <v>32</v>
      </c>
      <c r="K253" s="6">
        <v>32</v>
      </c>
      <c r="T253" s="1">
        <v>252</v>
      </c>
      <c r="U253" s="3">
        <f>'n=100'!$H$1006</f>
        <v>0.26200000000000001</v>
      </c>
      <c r="V253" s="17">
        <v>0.06</v>
      </c>
      <c r="W253" s="4">
        <f t="shared" si="85"/>
        <v>0</v>
      </c>
      <c r="X253" s="4">
        <f t="shared" si="86"/>
        <v>0</v>
      </c>
      <c r="Y253" s="1">
        <f t="shared" si="87"/>
        <v>1</v>
      </c>
      <c r="Z253" s="1">
        <f t="shared" si="88"/>
        <v>1</v>
      </c>
      <c r="AA253" s="6">
        <v>18</v>
      </c>
      <c r="AB253" s="1">
        <f>'n=100'!$M$1006</f>
        <v>18</v>
      </c>
      <c r="AC253" s="6">
        <v>18</v>
      </c>
      <c r="AD253" s="6"/>
      <c r="AE253" s="6"/>
      <c r="AF253" s="6"/>
      <c r="AG253" s="6"/>
      <c r="AH253" s="6"/>
      <c r="AI253" s="6"/>
      <c r="AJ253" s="6"/>
      <c r="AL253" s="1">
        <v>252</v>
      </c>
      <c r="AM253" s="4">
        <f>'n=1000'!$H$1006</f>
        <v>194.25899999999999</v>
      </c>
      <c r="AN253" s="17">
        <v>302.10000000000002</v>
      </c>
      <c r="AO253" s="4">
        <f t="shared" si="89"/>
        <v>0.97087378640776689</v>
      </c>
      <c r="AP253" s="4">
        <f t="shared" si="90"/>
        <v>1.5533980582524272</v>
      </c>
      <c r="AQ253" s="1">
        <f t="shared" si="91"/>
        <v>0</v>
      </c>
      <c r="AR253" s="1">
        <f t="shared" si="92"/>
        <v>0</v>
      </c>
      <c r="AS253" s="6">
        <v>515</v>
      </c>
      <c r="AT253" s="1">
        <f>'n=1000'!$M$1006</f>
        <v>520</v>
      </c>
      <c r="AU253" s="6">
        <v>523</v>
      </c>
    </row>
    <row r="254" spans="1:54" x14ac:dyDescent="0.3">
      <c r="A254" s="1">
        <f t="shared" si="80"/>
        <v>0</v>
      </c>
      <c r="B254" s="1">
        <v>253</v>
      </c>
      <c r="C254" s="4">
        <f>'n=50'!$H$1010</f>
        <v>0.33300000000000002</v>
      </c>
      <c r="D254" s="17">
        <v>300.02</v>
      </c>
      <c r="E254" s="4">
        <f t="shared" si="81"/>
        <v>3.5714285714285712</v>
      </c>
      <c r="F254" s="4">
        <f t="shared" si="82"/>
        <v>3.5714285714285712</v>
      </c>
      <c r="G254" s="1">
        <f t="shared" si="83"/>
        <v>0</v>
      </c>
      <c r="H254" s="1">
        <f t="shared" si="84"/>
        <v>0</v>
      </c>
      <c r="I254" s="6">
        <v>28</v>
      </c>
      <c r="J254" s="1">
        <f>'n=50'!$M$1010</f>
        <v>29</v>
      </c>
      <c r="K254" s="6">
        <v>29</v>
      </c>
      <c r="T254" s="1">
        <v>253</v>
      </c>
      <c r="U254" s="3">
        <f>'n=100'!$H$1010</f>
        <v>0.23300000000000004</v>
      </c>
      <c r="V254" s="17">
        <v>7.0000000000000007E-2</v>
      </c>
      <c r="W254" s="4">
        <f t="shared" si="85"/>
        <v>0</v>
      </c>
      <c r="X254" s="4">
        <f t="shared" si="86"/>
        <v>0</v>
      </c>
      <c r="Y254" s="1">
        <f t="shared" si="87"/>
        <v>1</v>
      </c>
      <c r="Z254" s="1">
        <f t="shared" si="88"/>
        <v>1</v>
      </c>
      <c r="AA254" s="6">
        <v>18</v>
      </c>
      <c r="AB254" s="1">
        <f>'n=100'!$M$1010</f>
        <v>18</v>
      </c>
      <c r="AC254" s="6">
        <v>18</v>
      </c>
      <c r="AD254" s="6"/>
      <c r="AE254" s="6"/>
      <c r="AF254" s="6"/>
      <c r="AG254" s="6"/>
      <c r="AH254" s="6"/>
      <c r="AI254" s="6"/>
      <c r="AJ254" s="6"/>
      <c r="AL254" s="1">
        <v>253</v>
      </c>
      <c r="AM254" s="4">
        <f>'n=1000'!$H$1010</f>
        <v>207.29300000000001</v>
      </c>
      <c r="AN254" s="17">
        <v>302.10000000000002</v>
      </c>
      <c r="AO254" s="4">
        <f t="shared" si="89"/>
        <v>0.77821011673151752</v>
      </c>
      <c r="AP254" s="4">
        <f t="shared" si="90"/>
        <v>1.3618677042801557</v>
      </c>
      <c r="AQ254" s="1">
        <f t="shared" si="91"/>
        <v>0</v>
      </c>
      <c r="AR254" s="1">
        <f t="shared" si="92"/>
        <v>0</v>
      </c>
      <c r="AS254" s="6">
        <v>514</v>
      </c>
      <c r="AT254" s="1">
        <f>'n=1000'!$M$1010</f>
        <v>518</v>
      </c>
      <c r="AU254" s="6">
        <v>521</v>
      </c>
    </row>
    <row r="255" spans="1:54" x14ac:dyDescent="0.3">
      <c r="A255" s="1">
        <f t="shared" si="80"/>
        <v>0</v>
      </c>
      <c r="B255" s="1">
        <v>254</v>
      </c>
      <c r="C255" s="4">
        <f>'n=50'!$H$1014</f>
        <v>0.10800000000000001</v>
      </c>
      <c r="D255" s="17">
        <v>0.16</v>
      </c>
      <c r="E255" s="4">
        <f t="shared" si="81"/>
        <v>0</v>
      </c>
      <c r="F255" s="4">
        <f t="shared" si="82"/>
        <v>0</v>
      </c>
      <c r="G255" s="1">
        <f t="shared" si="83"/>
        <v>1</v>
      </c>
      <c r="H255" s="1">
        <f t="shared" si="84"/>
        <v>1</v>
      </c>
      <c r="I255" s="6">
        <v>30</v>
      </c>
      <c r="J255" s="1">
        <f>'n=50'!$M$1014</f>
        <v>30</v>
      </c>
      <c r="K255" s="6">
        <v>30</v>
      </c>
      <c r="T255" s="1">
        <v>254</v>
      </c>
      <c r="U255" s="3">
        <f>'n=100'!$H$1014</f>
        <v>0.187</v>
      </c>
      <c r="V255" s="17">
        <v>7.0000000000000007E-2</v>
      </c>
      <c r="W255" s="4">
        <f t="shared" si="85"/>
        <v>0</v>
      </c>
      <c r="X255" s="4">
        <f t="shared" si="86"/>
        <v>0</v>
      </c>
      <c r="Y255" s="1">
        <f t="shared" si="87"/>
        <v>1</v>
      </c>
      <c r="Z255" s="1">
        <f t="shared" si="88"/>
        <v>1</v>
      </c>
      <c r="AA255" s="6">
        <v>18</v>
      </c>
      <c r="AB255" s="1">
        <f>'n=100'!$M$1014</f>
        <v>18</v>
      </c>
      <c r="AC255" s="6">
        <v>18</v>
      </c>
      <c r="AD255" s="6"/>
      <c r="AE255" s="6"/>
      <c r="AF255" s="6"/>
      <c r="AG255" s="6"/>
      <c r="AH255" s="6"/>
      <c r="AI255" s="6"/>
      <c r="AJ255" s="6"/>
      <c r="AL255" s="1">
        <v>254</v>
      </c>
      <c r="AM255" s="4">
        <f>'n=1000'!$H$1014</f>
        <v>219.51099999999997</v>
      </c>
      <c r="AN255" s="17">
        <v>302.12</v>
      </c>
      <c r="AO255" s="4">
        <f t="shared" si="89"/>
        <v>0.78125</v>
      </c>
      <c r="AP255" s="4">
        <f t="shared" si="90"/>
        <v>1.7578125</v>
      </c>
      <c r="AQ255" s="1">
        <f t="shared" si="91"/>
        <v>0</v>
      </c>
      <c r="AR255" s="1">
        <f t="shared" si="92"/>
        <v>0</v>
      </c>
      <c r="AS255" s="6">
        <v>512</v>
      </c>
      <c r="AT255" s="1">
        <f>'n=1000'!$M$1014</f>
        <v>516</v>
      </c>
      <c r="AU255" s="6">
        <v>521</v>
      </c>
    </row>
    <row r="256" spans="1:54" x14ac:dyDescent="0.3">
      <c r="A256" s="1">
        <f t="shared" si="80"/>
        <v>0</v>
      </c>
      <c r="B256" s="1">
        <v>255</v>
      </c>
      <c r="C256" s="4">
        <f>'n=50'!$H$1018</f>
        <v>0.31400000000000006</v>
      </c>
      <c r="D256" s="17">
        <v>300.02999999999997</v>
      </c>
      <c r="E256" s="4">
        <f t="shared" si="81"/>
        <v>3.4482758620689653</v>
      </c>
      <c r="F256" s="4">
        <f t="shared" si="82"/>
        <v>3.4482758620689653</v>
      </c>
      <c r="G256" s="1">
        <f t="shared" si="83"/>
        <v>0</v>
      </c>
      <c r="H256" s="1">
        <f t="shared" si="84"/>
        <v>0</v>
      </c>
      <c r="I256" s="6">
        <v>29</v>
      </c>
      <c r="J256" s="1">
        <f>'n=50'!$M$1018</f>
        <v>30</v>
      </c>
      <c r="K256" s="6">
        <v>30</v>
      </c>
      <c r="T256" s="1">
        <v>255</v>
      </c>
      <c r="U256" s="3">
        <f>'n=100'!$H$1018</f>
        <v>0.13100000000000001</v>
      </c>
      <c r="V256" s="17">
        <v>0.03</v>
      </c>
      <c r="W256" s="4">
        <f t="shared" si="85"/>
        <v>0</v>
      </c>
      <c r="X256" s="4">
        <f t="shared" si="86"/>
        <v>0</v>
      </c>
      <c r="Y256" s="1">
        <f t="shared" si="87"/>
        <v>1</v>
      </c>
      <c r="Z256" s="1">
        <f t="shared" si="88"/>
        <v>1</v>
      </c>
      <c r="AA256" s="6">
        <v>17</v>
      </c>
      <c r="AB256" s="1">
        <f>'n=100'!$M$1018</f>
        <v>17</v>
      </c>
      <c r="AC256" s="6">
        <v>17</v>
      </c>
      <c r="AD256" s="6"/>
      <c r="AE256" s="6"/>
      <c r="AF256" s="6"/>
      <c r="AG256" s="6"/>
      <c r="AH256" s="6"/>
      <c r="AI256" s="6"/>
      <c r="AJ256" s="6"/>
      <c r="AL256" s="1">
        <v>255</v>
      </c>
      <c r="AM256" s="4">
        <f>'n=1000'!$H$1018</f>
        <v>220.49599999999998</v>
      </c>
      <c r="AN256" s="17">
        <v>302.07</v>
      </c>
      <c r="AO256" s="4">
        <f t="shared" si="89"/>
        <v>0.59055118110236215</v>
      </c>
      <c r="AP256" s="4">
        <f t="shared" si="90"/>
        <v>1.3779527559055118</v>
      </c>
      <c r="AQ256" s="1">
        <f t="shared" si="91"/>
        <v>0</v>
      </c>
      <c r="AR256" s="1">
        <f t="shared" si="92"/>
        <v>0</v>
      </c>
      <c r="AS256" s="6">
        <v>508</v>
      </c>
      <c r="AT256" s="1">
        <f>'n=1000'!$M$1018</f>
        <v>511</v>
      </c>
      <c r="AU256" s="6">
        <v>515</v>
      </c>
    </row>
    <row r="257" spans="1:47" x14ac:dyDescent="0.3">
      <c r="A257" s="1">
        <f t="shared" si="80"/>
        <v>0</v>
      </c>
      <c r="B257" s="1">
        <v>256</v>
      </c>
      <c r="C257" s="4">
        <f>'n=50'!$H$1022</f>
        <v>0.26600000000000001</v>
      </c>
      <c r="D257" s="17">
        <v>300.02999999999997</v>
      </c>
      <c r="E257" s="4">
        <f t="shared" si="81"/>
        <v>3.3333333333333335</v>
      </c>
      <c r="F257" s="4">
        <f t="shared" si="82"/>
        <v>3.3333333333333335</v>
      </c>
      <c r="G257" s="1">
        <f t="shared" si="83"/>
        <v>0</v>
      </c>
      <c r="H257" s="1">
        <f t="shared" si="84"/>
        <v>0</v>
      </c>
      <c r="I257" s="6">
        <v>30</v>
      </c>
      <c r="J257" s="1">
        <f>'n=50'!$M$1022</f>
        <v>31</v>
      </c>
      <c r="K257" s="6">
        <v>31</v>
      </c>
      <c r="T257" s="1">
        <v>256</v>
      </c>
      <c r="U257" s="3">
        <f>'n=100'!$H$1022</f>
        <v>0.23099999999999998</v>
      </c>
      <c r="V257" s="17">
        <v>0.19</v>
      </c>
      <c r="W257" s="4">
        <f t="shared" si="85"/>
        <v>0</v>
      </c>
      <c r="X257" s="4">
        <f t="shared" si="86"/>
        <v>0</v>
      </c>
      <c r="Y257" s="1">
        <f t="shared" si="87"/>
        <v>1</v>
      </c>
      <c r="Z257" s="1">
        <f t="shared" si="88"/>
        <v>1</v>
      </c>
      <c r="AA257" s="6">
        <v>18</v>
      </c>
      <c r="AB257" s="1">
        <f>'n=100'!$M$1022</f>
        <v>18</v>
      </c>
      <c r="AC257" s="6">
        <v>18</v>
      </c>
      <c r="AD257" s="6"/>
      <c r="AE257" s="6"/>
      <c r="AF257" s="6"/>
      <c r="AG257" s="6"/>
      <c r="AH257" s="6"/>
      <c r="AI257" s="6"/>
      <c r="AJ257" s="6"/>
      <c r="AL257" s="1">
        <v>256</v>
      </c>
      <c r="AM257" s="4">
        <f>'n=1000'!$H$1022</f>
        <v>220.285</v>
      </c>
      <c r="AN257" s="17">
        <v>302.10000000000002</v>
      </c>
      <c r="AO257" s="4">
        <f t="shared" si="89"/>
        <v>2.2044088176352705</v>
      </c>
      <c r="AP257" s="4">
        <f t="shared" si="90"/>
        <v>3.0060120240480961</v>
      </c>
      <c r="AQ257" s="1">
        <f t="shared" si="91"/>
        <v>0</v>
      </c>
      <c r="AR257" s="1">
        <f t="shared" si="92"/>
        <v>0</v>
      </c>
      <c r="AS257" s="6">
        <v>499</v>
      </c>
      <c r="AT257" s="1">
        <f>'n=1000'!$M$1022</f>
        <v>510</v>
      </c>
      <c r="AU257" s="6">
        <v>514</v>
      </c>
    </row>
    <row r="258" spans="1:47" x14ac:dyDescent="0.3">
      <c r="A258" s="1">
        <f t="shared" si="80"/>
        <v>0</v>
      </c>
      <c r="B258" s="1">
        <v>257</v>
      </c>
      <c r="C258" s="4">
        <f>'n=50'!$H$1026</f>
        <v>0.111</v>
      </c>
      <c r="D258" s="17">
        <v>300.02999999999997</v>
      </c>
      <c r="E258" s="4">
        <f t="shared" si="81"/>
        <v>0</v>
      </c>
      <c r="F258" s="4">
        <f t="shared" si="82"/>
        <v>0</v>
      </c>
      <c r="G258" s="1">
        <f t="shared" si="83"/>
        <v>1</v>
      </c>
      <c r="H258" s="1">
        <f t="shared" si="84"/>
        <v>1</v>
      </c>
      <c r="I258" s="6">
        <v>33</v>
      </c>
      <c r="J258" s="1">
        <f>'n=50'!$M$1026</f>
        <v>33</v>
      </c>
      <c r="K258" s="6">
        <v>33</v>
      </c>
      <c r="T258" s="1">
        <v>257</v>
      </c>
      <c r="U258" s="3">
        <f>'n=100'!$H$1026</f>
        <v>0.22999999999999998</v>
      </c>
      <c r="V258" s="17">
        <v>0.11</v>
      </c>
      <c r="W258" s="4">
        <f t="shared" si="85"/>
        <v>0</v>
      </c>
      <c r="X258" s="4">
        <f t="shared" si="86"/>
        <v>0</v>
      </c>
      <c r="Y258" s="1">
        <f t="shared" si="87"/>
        <v>1</v>
      </c>
      <c r="Z258" s="1">
        <f t="shared" si="88"/>
        <v>1</v>
      </c>
      <c r="AA258" s="6">
        <v>18</v>
      </c>
      <c r="AB258" s="1">
        <f>'n=100'!$M$1026</f>
        <v>18</v>
      </c>
      <c r="AC258" s="6">
        <v>18</v>
      </c>
      <c r="AD258" s="6"/>
      <c r="AE258" s="6"/>
      <c r="AF258" s="6"/>
      <c r="AG258" s="6"/>
      <c r="AH258" s="6"/>
      <c r="AI258" s="6"/>
      <c r="AJ258" s="6"/>
      <c r="AL258" s="1">
        <v>257</v>
      </c>
      <c r="AM258" s="4">
        <f>'n=1000'!$H$1026</f>
        <v>196.041</v>
      </c>
      <c r="AN258" s="17">
        <v>302.13</v>
      </c>
      <c r="AO258" s="4">
        <f t="shared" si="89"/>
        <v>0.77071290944123316</v>
      </c>
      <c r="AP258" s="4">
        <f t="shared" si="90"/>
        <v>1.5414258188824663</v>
      </c>
      <c r="AQ258" s="1">
        <f t="shared" si="91"/>
        <v>0</v>
      </c>
      <c r="AR258" s="1">
        <f t="shared" si="92"/>
        <v>0</v>
      </c>
      <c r="AS258" s="6">
        <v>519</v>
      </c>
      <c r="AT258" s="1">
        <f>'n=1000'!$M$1026</f>
        <v>523</v>
      </c>
      <c r="AU258" s="6">
        <v>527</v>
      </c>
    </row>
    <row r="259" spans="1:47" x14ac:dyDescent="0.3">
      <c r="A259" s="1">
        <f t="shared" ref="A259:A322" si="111">IF(MOD(B259,25)=0,1,0)</f>
        <v>0</v>
      </c>
      <c r="B259" s="1">
        <v>258</v>
      </c>
      <c r="C259" s="4">
        <f>'n=50'!$H$1030</f>
        <v>0.36400000000000005</v>
      </c>
      <c r="D259" s="17">
        <v>300.02999999999997</v>
      </c>
      <c r="E259" s="4">
        <f t="shared" ref="E259:E322" si="112">(J259-I259)/I259*100</f>
        <v>0</v>
      </c>
      <c r="F259" s="4">
        <f t="shared" ref="F259:F322" si="113">(K259-I259)/I259*100</f>
        <v>0</v>
      </c>
      <c r="G259" s="1">
        <f t="shared" ref="G259:G322" si="114">IF(J259=I259,1,0)</f>
        <v>1</v>
      </c>
      <c r="H259" s="1">
        <f t="shared" ref="H259:H322" si="115">IF(K259=I259,1,0)</f>
        <v>1</v>
      </c>
      <c r="I259" s="6">
        <v>28</v>
      </c>
      <c r="J259" s="1">
        <f>'n=50'!$M$1030</f>
        <v>28</v>
      </c>
      <c r="K259" s="6">
        <v>28</v>
      </c>
      <c r="T259" s="1">
        <v>258</v>
      </c>
      <c r="U259" s="3">
        <f>'n=100'!$H$1030</f>
        <v>0.25700000000000001</v>
      </c>
      <c r="V259" s="17">
        <v>7.0000000000000007E-2</v>
      </c>
      <c r="W259" s="4">
        <f t="shared" ref="W259:W322" si="116">(AB259-AA259)/AA259*100</f>
        <v>0</v>
      </c>
      <c r="X259" s="4">
        <f t="shared" ref="X259:X322" si="117">(AC259-AA259)/AA259*100</f>
        <v>0</v>
      </c>
      <c r="Y259" s="1">
        <f t="shared" ref="Y259:Y322" si="118">IF(AB259=AA259,1,0)</f>
        <v>1</v>
      </c>
      <c r="Z259" s="1">
        <f t="shared" ref="Z259:Z322" si="119">IF(AC259=AA259,1,0)</f>
        <v>1</v>
      </c>
      <c r="AA259" s="6">
        <v>18</v>
      </c>
      <c r="AB259" s="1">
        <f>'n=100'!$M$1030</f>
        <v>18</v>
      </c>
      <c r="AC259" s="6">
        <v>18</v>
      </c>
      <c r="AD259" s="6"/>
      <c r="AE259" s="6"/>
      <c r="AF259" s="6"/>
      <c r="AG259" s="6"/>
      <c r="AH259" s="6"/>
      <c r="AI259" s="6"/>
      <c r="AJ259" s="6"/>
      <c r="AL259" s="1">
        <v>258</v>
      </c>
      <c r="AM259" s="4">
        <f>'n=1000'!$H$1030</f>
        <v>185.88800000000001</v>
      </c>
      <c r="AN259" s="17">
        <v>302.07</v>
      </c>
      <c r="AO259" s="4">
        <f t="shared" ref="AO259:AO322" si="120">(AT259-AS259)/AS259*100</f>
        <v>1.3861386138613863</v>
      </c>
      <c r="AP259" s="4">
        <f t="shared" ref="AP259:AP322" si="121">(AU259-AS259)/AS259*100</f>
        <v>1.9801980198019802</v>
      </c>
      <c r="AQ259" s="1">
        <f t="shared" ref="AQ259:AQ322" si="122">IF(AT259=AS259,1,0)</f>
        <v>0</v>
      </c>
      <c r="AR259" s="1">
        <f t="shared" ref="AR259:AR322" si="123">IF(AU259=AS259,1,0)</f>
        <v>0</v>
      </c>
      <c r="AS259" s="6">
        <v>505</v>
      </c>
      <c r="AT259" s="1">
        <f>'n=1000'!$M$1030</f>
        <v>512</v>
      </c>
      <c r="AU259" s="6">
        <v>515</v>
      </c>
    </row>
    <row r="260" spans="1:47" x14ac:dyDescent="0.3">
      <c r="A260" s="1">
        <f t="shared" si="111"/>
        <v>0</v>
      </c>
      <c r="B260" s="1">
        <v>259</v>
      </c>
      <c r="C260" s="4">
        <f>'n=50'!$H$1034</f>
        <v>0.14400000000000002</v>
      </c>
      <c r="D260" s="17">
        <v>300.02</v>
      </c>
      <c r="E260" s="4">
        <f t="shared" si="112"/>
        <v>0</v>
      </c>
      <c r="F260" s="4">
        <f t="shared" si="113"/>
        <v>0</v>
      </c>
      <c r="G260" s="1">
        <f t="shared" si="114"/>
        <v>1</v>
      </c>
      <c r="H260" s="1">
        <f t="shared" si="115"/>
        <v>1</v>
      </c>
      <c r="I260" s="6">
        <v>31</v>
      </c>
      <c r="J260" s="1">
        <f>'n=50'!$M$1034</f>
        <v>31</v>
      </c>
      <c r="K260" s="6">
        <v>31</v>
      </c>
      <c r="T260" s="1">
        <v>259</v>
      </c>
      <c r="U260" s="3">
        <f>'n=100'!$H$1034</f>
        <v>1.5170000000000001</v>
      </c>
      <c r="V260" s="17">
        <v>300.02</v>
      </c>
      <c r="W260" s="4">
        <f t="shared" si="116"/>
        <v>0</v>
      </c>
      <c r="X260" s="4">
        <f t="shared" si="117"/>
        <v>0</v>
      </c>
      <c r="Y260" s="1">
        <f t="shared" si="118"/>
        <v>1</v>
      </c>
      <c r="Z260" s="1">
        <f t="shared" si="119"/>
        <v>1</v>
      </c>
      <c r="AA260" s="6">
        <v>19</v>
      </c>
      <c r="AB260" s="1">
        <f>'n=100'!$M$1034</f>
        <v>19</v>
      </c>
      <c r="AC260" s="6">
        <v>19</v>
      </c>
      <c r="AD260" s="6"/>
      <c r="AE260" s="6"/>
      <c r="AF260" s="6"/>
      <c r="AG260" s="6"/>
      <c r="AH260" s="6"/>
      <c r="AI260" s="6"/>
      <c r="AJ260" s="6"/>
      <c r="AL260" s="1">
        <v>259</v>
      </c>
      <c r="AM260" s="4">
        <f>'n=1000'!$H$1034</f>
        <v>198.57999999999998</v>
      </c>
      <c r="AN260" s="17">
        <v>302.07</v>
      </c>
      <c r="AO260" s="4">
        <f t="shared" si="120"/>
        <v>1.1952191235059761</v>
      </c>
      <c r="AP260" s="4">
        <f t="shared" si="121"/>
        <v>2.1912350597609564</v>
      </c>
      <c r="AQ260" s="1">
        <f t="shared" si="122"/>
        <v>0</v>
      </c>
      <c r="AR260" s="1">
        <f t="shared" si="123"/>
        <v>0</v>
      </c>
      <c r="AS260" s="6">
        <v>502</v>
      </c>
      <c r="AT260" s="1">
        <f>'n=1000'!$M$1034</f>
        <v>508</v>
      </c>
      <c r="AU260" s="6">
        <v>513</v>
      </c>
    </row>
    <row r="261" spans="1:47" x14ac:dyDescent="0.3">
      <c r="A261" s="1">
        <f t="shared" si="111"/>
        <v>0</v>
      </c>
      <c r="B261" s="1">
        <v>260</v>
      </c>
      <c r="C261" s="4">
        <f>'n=50'!$H$1038</f>
        <v>0.27800000000000002</v>
      </c>
      <c r="D261" s="17">
        <v>300.02</v>
      </c>
      <c r="E261" s="4">
        <f t="shared" si="112"/>
        <v>0</v>
      </c>
      <c r="F261" s="4">
        <f t="shared" si="113"/>
        <v>0</v>
      </c>
      <c r="G261" s="1">
        <f t="shared" si="114"/>
        <v>1</v>
      </c>
      <c r="H261" s="1">
        <f t="shared" si="115"/>
        <v>1</v>
      </c>
      <c r="I261" s="6">
        <v>29</v>
      </c>
      <c r="J261" s="1">
        <f>'n=50'!$M$1038</f>
        <v>29</v>
      </c>
      <c r="K261" s="6">
        <v>29</v>
      </c>
      <c r="T261" s="1">
        <v>260</v>
      </c>
      <c r="U261" s="3">
        <f>'n=100'!$H$1038</f>
        <v>0.35099999999999998</v>
      </c>
      <c r="V261" s="17">
        <v>7.0000000000000007E-2</v>
      </c>
      <c r="W261" s="4">
        <f t="shared" si="116"/>
        <v>0</v>
      </c>
      <c r="X261" s="4">
        <f t="shared" si="117"/>
        <v>0</v>
      </c>
      <c r="Y261" s="1">
        <f t="shared" si="118"/>
        <v>1</v>
      </c>
      <c r="Z261" s="1">
        <f t="shared" si="119"/>
        <v>1</v>
      </c>
      <c r="AA261" s="6">
        <v>18</v>
      </c>
      <c r="AB261" s="1">
        <f>'n=100'!$M$1038</f>
        <v>18</v>
      </c>
      <c r="AC261" s="6">
        <v>18</v>
      </c>
      <c r="AD261" s="6"/>
      <c r="AE261" s="6"/>
      <c r="AF261" s="6"/>
      <c r="AG261" s="6"/>
      <c r="AH261" s="6"/>
      <c r="AI261" s="6"/>
      <c r="AJ261" s="6"/>
      <c r="AL261" s="1">
        <v>260</v>
      </c>
      <c r="AM261" s="4">
        <f>'n=1000'!$H$1038</f>
        <v>217.06599999999997</v>
      </c>
      <c r="AN261" s="17">
        <v>302.07</v>
      </c>
      <c r="AO261" s="4">
        <f t="shared" si="120"/>
        <v>1.2</v>
      </c>
      <c r="AP261" s="4">
        <f t="shared" si="121"/>
        <v>1.7999999999999998</v>
      </c>
      <c r="AQ261" s="1">
        <f t="shared" si="122"/>
        <v>0</v>
      </c>
      <c r="AR261" s="1">
        <f t="shared" si="123"/>
        <v>0</v>
      </c>
      <c r="AS261" s="6">
        <v>500</v>
      </c>
      <c r="AT261" s="1">
        <f>'n=1000'!$M$1038</f>
        <v>506</v>
      </c>
      <c r="AU261" s="6">
        <v>509</v>
      </c>
    </row>
    <row r="262" spans="1:47" x14ac:dyDescent="0.3">
      <c r="A262" s="1">
        <f t="shared" si="111"/>
        <v>0</v>
      </c>
      <c r="B262" s="1">
        <v>261</v>
      </c>
      <c r="C262" s="4">
        <f>'n=50'!$H$1042</f>
        <v>0.10400000000000001</v>
      </c>
      <c r="D262" s="17">
        <v>300.02999999999997</v>
      </c>
      <c r="E262" s="4">
        <f t="shared" si="112"/>
        <v>0</v>
      </c>
      <c r="F262" s="4">
        <f t="shared" si="113"/>
        <v>0</v>
      </c>
      <c r="G262" s="1">
        <f t="shared" si="114"/>
        <v>1</v>
      </c>
      <c r="H262" s="1">
        <f t="shared" si="115"/>
        <v>1</v>
      </c>
      <c r="I262" s="6">
        <v>29</v>
      </c>
      <c r="J262" s="1">
        <f>'n=50'!$M$1042</f>
        <v>29</v>
      </c>
      <c r="K262" s="6">
        <v>29</v>
      </c>
      <c r="T262" s="1">
        <v>261</v>
      </c>
      <c r="U262" s="3">
        <f>'n=100'!$H$1042</f>
        <v>0.40900000000000003</v>
      </c>
      <c r="V262" s="17">
        <v>0.18</v>
      </c>
      <c r="W262" s="4">
        <f t="shared" si="116"/>
        <v>0</v>
      </c>
      <c r="X262" s="4">
        <f t="shared" si="117"/>
        <v>0</v>
      </c>
      <c r="Y262" s="1">
        <f t="shared" si="118"/>
        <v>1</v>
      </c>
      <c r="Z262" s="1">
        <f t="shared" si="119"/>
        <v>1</v>
      </c>
      <c r="AA262" s="6">
        <v>18</v>
      </c>
      <c r="AB262" s="1">
        <f>'n=100'!$M$1042</f>
        <v>18</v>
      </c>
      <c r="AC262" s="6">
        <v>18</v>
      </c>
      <c r="AD262" s="6"/>
      <c r="AE262" s="6"/>
      <c r="AF262" s="6"/>
      <c r="AG262" s="6"/>
      <c r="AH262" s="6"/>
      <c r="AI262" s="6"/>
      <c r="AJ262" s="6"/>
      <c r="AL262" s="1">
        <v>261</v>
      </c>
      <c r="AM262" s="4">
        <f>'n=1000'!$H$1042</f>
        <v>193.214</v>
      </c>
      <c r="AN262" s="17">
        <v>302.10000000000002</v>
      </c>
      <c r="AO262" s="4">
        <f t="shared" si="120"/>
        <v>1.3725490196078431</v>
      </c>
      <c r="AP262" s="4">
        <f t="shared" si="121"/>
        <v>1.9607843137254901</v>
      </c>
      <c r="AQ262" s="1">
        <f t="shared" si="122"/>
        <v>0</v>
      </c>
      <c r="AR262" s="1">
        <f t="shared" si="123"/>
        <v>0</v>
      </c>
      <c r="AS262" s="6">
        <v>510</v>
      </c>
      <c r="AT262" s="1">
        <f>'n=1000'!$M$1042</f>
        <v>517</v>
      </c>
      <c r="AU262" s="6">
        <v>520</v>
      </c>
    </row>
    <row r="263" spans="1:47" x14ac:dyDescent="0.3">
      <c r="A263" s="1">
        <f t="shared" si="111"/>
        <v>0</v>
      </c>
      <c r="B263" s="1">
        <v>262</v>
      </c>
      <c r="C263" s="4">
        <f>'n=50'!$H$1046</f>
        <v>0.34</v>
      </c>
      <c r="D263" s="17">
        <v>300.02999999999997</v>
      </c>
      <c r="E263" s="4">
        <f t="shared" si="112"/>
        <v>0</v>
      </c>
      <c r="F263" s="4">
        <f t="shared" si="113"/>
        <v>0</v>
      </c>
      <c r="G263" s="1">
        <f t="shared" si="114"/>
        <v>1</v>
      </c>
      <c r="H263" s="1">
        <f t="shared" si="115"/>
        <v>1</v>
      </c>
      <c r="I263" s="6">
        <v>31</v>
      </c>
      <c r="J263" s="1">
        <f>'n=50'!$M$1046</f>
        <v>31</v>
      </c>
      <c r="K263" s="6">
        <v>31</v>
      </c>
      <c r="T263" s="1">
        <v>262</v>
      </c>
      <c r="U263" s="3">
        <f>'n=100'!$H$1046</f>
        <v>0.32400000000000001</v>
      </c>
      <c r="V263" s="17">
        <v>0.1</v>
      </c>
      <c r="W263" s="4">
        <f t="shared" si="116"/>
        <v>0</v>
      </c>
      <c r="X263" s="4">
        <f t="shared" si="117"/>
        <v>0</v>
      </c>
      <c r="Y263" s="1">
        <f t="shared" si="118"/>
        <v>1</v>
      </c>
      <c r="Z263" s="1">
        <f t="shared" si="119"/>
        <v>1</v>
      </c>
      <c r="AA263" s="6">
        <v>18</v>
      </c>
      <c r="AB263" s="1">
        <f>'n=100'!$M$1046</f>
        <v>18</v>
      </c>
      <c r="AC263" s="6">
        <v>18</v>
      </c>
      <c r="AD263" s="6"/>
      <c r="AE263" s="6"/>
      <c r="AF263" s="6"/>
      <c r="AG263" s="6"/>
      <c r="AH263" s="6"/>
      <c r="AI263" s="6"/>
      <c r="AJ263" s="6"/>
      <c r="AL263" s="1">
        <v>262</v>
      </c>
      <c r="AM263" s="4">
        <f>'n=1000'!$H$1046</f>
        <v>270.56400000000002</v>
      </c>
      <c r="AN263" s="17">
        <v>302.14</v>
      </c>
      <c r="AO263" s="4">
        <f t="shared" si="120"/>
        <v>0.99403578528827041</v>
      </c>
      <c r="AP263" s="4">
        <f t="shared" si="121"/>
        <v>1.3916500994035785</v>
      </c>
      <c r="AQ263" s="1">
        <f t="shared" si="122"/>
        <v>0</v>
      </c>
      <c r="AR263" s="1">
        <f t="shared" si="123"/>
        <v>0</v>
      </c>
      <c r="AS263" s="6">
        <v>503</v>
      </c>
      <c r="AT263" s="1">
        <f>'n=1000'!$M$1046</f>
        <v>508</v>
      </c>
      <c r="AU263" s="6">
        <v>510</v>
      </c>
    </row>
    <row r="264" spans="1:47" x14ac:dyDescent="0.3">
      <c r="A264" s="1">
        <f t="shared" si="111"/>
        <v>0</v>
      </c>
      <c r="B264" s="1">
        <v>263</v>
      </c>
      <c r="C264" s="4">
        <f>'n=50'!$H$1050</f>
        <v>0.27300000000000002</v>
      </c>
      <c r="D264" s="17">
        <v>300.02</v>
      </c>
      <c r="E264" s="4">
        <f t="shared" si="112"/>
        <v>3.4482758620689653</v>
      </c>
      <c r="F264" s="4">
        <f t="shared" si="113"/>
        <v>3.4482758620689653</v>
      </c>
      <c r="G264" s="1">
        <f t="shared" si="114"/>
        <v>0</v>
      </c>
      <c r="H264" s="1">
        <f t="shared" si="115"/>
        <v>0</v>
      </c>
      <c r="I264" s="6">
        <v>29</v>
      </c>
      <c r="J264" s="1">
        <f>'n=50'!$M$1050</f>
        <v>30</v>
      </c>
      <c r="K264" s="6">
        <v>30</v>
      </c>
      <c r="T264" s="1">
        <v>263</v>
      </c>
      <c r="U264" s="3">
        <f>'n=100'!$H$1050</f>
        <v>0.25800000000000001</v>
      </c>
      <c r="V264" s="17">
        <v>7.0000000000000007E-2</v>
      </c>
      <c r="W264" s="4">
        <f t="shared" si="116"/>
        <v>0</v>
      </c>
      <c r="X264" s="4">
        <f t="shared" si="117"/>
        <v>0</v>
      </c>
      <c r="Y264" s="1">
        <f t="shared" si="118"/>
        <v>1</v>
      </c>
      <c r="Z264" s="1">
        <f t="shared" si="119"/>
        <v>1</v>
      </c>
      <c r="AA264" s="6">
        <v>18</v>
      </c>
      <c r="AB264" s="1">
        <f>'n=100'!$M$1050</f>
        <v>18</v>
      </c>
      <c r="AC264" s="6">
        <v>18</v>
      </c>
      <c r="AD264" s="6"/>
      <c r="AE264" s="6"/>
      <c r="AF264" s="6"/>
      <c r="AG264" s="6"/>
      <c r="AH264" s="6"/>
      <c r="AI264" s="6"/>
      <c r="AJ264" s="6"/>
      <c r="AL264" s="1">
        <v>263</v>
      </c>
      <c r="AM264" s="4">
        <f>'n=1000'!$H$1050</f>
        <v>213.28299999999999</v>
      </c>
      <c r="AN264" s="17">
        <v>302.08999999999997</v>
      </c>
      <c r="AO264" s="4">
        <f t="shared" si="120"/>
        <v>0.58252427184466016</v>
      </c>
      <c r="AP264" s="4">
        <f t="shared" si="121"/>
        <v>1.3592233009708738</v>
      </c>
      <c r="AQ264" s="1">
        <f t="shared" si="122"/>
        <v>0</v>
      </c>
      <c r="AR264" s="1">
        <f t="shared" si="123"/>
        <v>0</v>
      </c>
      <c r="AS264" s="6">
        <v>515</v>
      </c>
      <c r="AT264" s="1">
        <f>'n=1000'!$M$1050</f>
        <v>518</v>
      </c>
      <c r="AU264" s="6">
        <v>522</v>
      </c>
    </row>
    <row r="265" spans="1:47" x14ac:dyDescent="0.3">
      <c r="A265" s="1">
        <f t="shared" si="111"/>
        <v>0</v>
      </c>
      <c r="B265" s="1">
        <v>264</v>
      </c>
      <c r="C265" s="4">
        <f>'n=50'!$H$1054</f>
        <v>0.10799999999999998</v>
      </c>
      <c r="D265" s="17">
        <v>300.02</v>
      </c>
      <c r="E265" s="4">
        <f t="shared" si="112"/>
        <v>0</v>
      </c>
      <c r="F265" s="4">
        <f t="shared" si="113"/>
        <v>0</v>
      </c>
      <c r="G265" s="1">
        <f t="shared" si="114"/>
        <v>1</v>
      </c>
      <c r="H265" s="1">
        <f t="shared" si="115"/>
        <v>1</v>
      </c>
      <c r="I265" s="6">
        <v>27</v>
      </c>
      <c r="J265" s="1">
        <f>'n=50'!$M$1054</f>
        <v>27</v>
      </c>
      <c r="K265" s="6">
        <v>27</v>
      </c>
      <c r="T265" s="1">
        <v>264</v>
      </c>
      <c r="U265" s="3">
        <f>'n=100'!$H$1054</f>
        <v>0.35</v>
      </c>
      <c r="V265" s="17">
        <v>7.0000000000000007E-2</v>
      </c>
      <c r="W265" s="4">
        <f t="shared" si="116"/>
        <v>0</v>
      </c>
      <c r="X265" s="4">
        <f t="shared" si="117"/>
        <v>0</v>
      </c>
      <c r="Y265" s="1">
        <f t="shared" si="118"/>
        <v>1</v>
      </c>
      <c r="Z265" s="1">
        <f t="shared" si="119"/>
        <v>1</v>
      </c>
      <c r="AA265" s="6">
        <v>18</v>
      </c>
      <c r="AB265" s="1">
        <f>'n=100'!$M$1054</f>
        <v>18</v>
      </c>
      <c r="AC265" s="6">
        <v>18</v>
      </c>
      <c r="AD265" s="6"/>
      <c r="AE265" s="6"/>
      <c r="AF265" s="6"/>
      <c r="AG265" s="6"/>
      <c r="AH265" s="6"/>
      <c r="AI265" s="6"/>
      <c r="AJ265" s="6"/>
      <c r="AL265" s="1">
        <v>264</v>
      </c>
      <c r="AM265" s="4">
        <f>'n=1000'!$H$1054</f>
        <v>212.11500000000001</v>
      </c>
      <c r="AN265" s="17">
        <v>302.24</v>
      </c>
      <c r="AO265" s="4">
        <f t="shared" si="120"/>
        <v>1.1904761904761905</v>
      </c>
      <c r="AP265" s="4">
        <f t="shared" si="121"/>
        <v>2.1825396825396823</v>
      </c>
      <c r="AQ265" s="1">
        <f t="shared" si="122"/>
        <v>0</v>
      </c>
      <c r="AR265" s="1">
        <f t="shared" si="123"/>
        <v>0</v>
      </c>
      <c r="AS265" s="6">
        <v>504</v>
      </c>
      <c r="AT265" s="1">
        <f>'n=1000'!$M$1054</f>
        <v>510</v>
      </c>
      <c r="AU265" s="6">
        <v>515</v>
      </c>
    </row>
    <row r="266" spans="1:47" x14ac:dyDescent="0.3">
      <c r="A266" s="1">
        <f t="shared" si="111"/>
        <v>0</v>
      </c>
      <c r="B266" s="1">
        <v>265</v>
      </c>
      <c r="C266" s="4">
        <f>'n=50'!$H$1058</f>
        <v>0.10400000000000001</v>
      </c>
      <c r="D266" s="17">
        <v>300.02</v>
      </c>
      <c r="E266" s="4">
        <f t="shared" si="112"/>
        <v>0</v>
      </c>
      <c r="F266" s="4">
        <f t="shared" si="113"/>
        <v>0</v>
      </c>
      <c r="G266" s="1">
        <f t="shared" si="114"/>
        <v>1</v>
      </c>
      <c r="H266" s="1">
        <f t="shared" si="115"/>
        <v>1</v>
      </c>
      <c r="I266" s="6">
        <v>27</v>
      </c>
      <c r="J266" s="1">
        <f>'n=50'!$M$1058</f>
        <v>27</v>
      </c>
      <c r="K266" s="6">
        <v>27</v>
      </c>
      <c r="T266" s="1">
        <v>265</v>
      </c>
      <c r="U266" s="3">
        <f>'n=100'!$H$1058</f>
        <v>0.34499999999999997</v>
      </c>
      <c r="V266" s="17">
        <v>0.11</v>
      </c>
      <c r="W266" s="4">
        <f t="shared" si="116"/>
        <v>0</v>
      </c>
      <c r="X266" s="4">
        <f t="shared" si="117"/>
        <v>0</v>
      </c>
      <c r="Y266" s="1">
        <f t="shared" si="118"/>
        <v>1</v>
      </c>
      <c r="Z266" s="1">
        <f t="shared" si="119"/>
        <v>1</v>
      </c>
      <c r="AA266" s="6">
        <v>18</v>
      </c>
      <c r="AB266" s="1">
        <f>'n=100'!$M$1058</f>
        <v>18</v>
      </c>
      <c r="AC266" s="6">
        <v>18</v>
      </c>
      <c r="AD266" s="6"/>
      <c r="AE266" s="6"/>
      <c r="AF266" s="6"/>
      <c r="AG266" s="6"/>
      <c r="AH266" s="6"/>
      <c r="AI266" s="6"/>
      <c r="AJ266" s="6"/>
      <c r="AL266" s="1">
        <v>265</v>
      </c>
      <c r="AM266" s="4">
        <f>'n=1000'!$H$1058</f>
        <v>192.11900000000003</v>
      </c>
      <c r="AN266" s="17">
        <v>302.10000000000002</v>
      </c>
      <c r="AO266" s="4">
        <f t="shared" si="120"/>
        <v>0.94696969696969702</v>
      </c>
      <c r="AP266" s="4">
        <f t="shared" si="121"/>
        <v>1.1363636363636365</v>
      </c>
      <c r="AQ266" s="1">
        <f t="shared" si="122"/>
        <v>0</v>
      </c>
      <c r="AR266" s="1">
        <f t="shared" si="123"/>
        <v>0</v>
      </c>
      <c r="AS266" s="6">
        <v>528</v>
      </c>
      <c r="AT266" s="1">
        <f>'n=1000'!$M$1058</f>
        <v>533</v>
      </c>
      <c r="AU266" s="6">
        <v>534</v>
      </c>
    </row>
    <row r="267" spans="1:47" x14ac:dyDescent="0.3">
      <c r="A267" s="1">
        <f t="shared" si="111"/>
        <v>0</v>
      </c>
      <c r="B267" s="1">
        <v>266</v>
      </c>
      <c r="C267" s="4">
        <f>'n=50'!$H$1062</f>
        <v>0.33500000000000002</v>
      </c>
      <c r="D267" s="17">
        <v>300.02</v>
      </c>
      <c r="E267" s="4">
        <f t="shared" si="112"/>
        <v>3.4482758620689653</v>
      </c>
      <c r="F267" s="4">
        <f t="shared" si="113"/>
        <v>3.4482758620689653</v>
      </c>
      <c r="G267" s="1">
        <f t="shared" si="114"/>
        <v>0</v>
      </c>
      <c r="H267" s="1">
        <f t="shared" si="115"/>
        <v>0</v>
      </c>
      <c r="I267" s="6">
        <v>29</v>
      </c>
      <c r="J267" s="1">
        <f>'n=50'!$M$1062</f>
        <v>30</v>
      </c>
      <c r="K267" s="6">
        <v>30</v>
      </c>
      <c r="T267" s="1">
        <v>266</v>
      </c>
      <c r="U267" s="3">
        <f>'n=100'!$H$1062</f>
        <v>0.30099999999999999</v>
      </c>
      <c r="V267" s="17">
        <v>0.28999999999999998</v>
      </c>
      <c r="W267" s="4">
        <f t="shared" si="116"/>
        <v>0</v>
      </c>
      <c r="X267" s="4">
        <f t="shared" si="117"/>
        <v>0</v>
      </c>
      <c r="Y267" s="1">
        <f t="shared" si="118"/>
        <v>1</v>
      </c>
      <c r="Z267" s="1">
        <f t="shared" si="119"/>
        <v>1</v>
      </c>
      <c r="AA267" s="6">
        <v>18</v>
      </c>
      <c r="AB267" s="1">
        <f>'n=100'!$M$1062</f>
        <v>18</v>
      </c>
      <c r="AC267" s="6">
        <v>18</v>
      </c>
      <c r="AD267" s="6"/>
      <c r="AE267" s="6"/>
      <c r="AF267" s="6"/>
      <c r="AG267" s="6"/>
      <c r="AH267" s="6"/>
      <c r="AI267" s="6"/>
      <c r="AJ267" s="6"/>
      <c r="AL267" s="1">
        <v>266</v>
      </c>
      <c r="AM267" s="4">
        <f>'n=1000'!$H$1062</f>
        <v>198.50900000000001</v>
      </c>
      <c r="AN267" s="17">
        <v>302.14</v>
      </c>
      <c r="AO267" s="4">
        <f t="shared" si="120"/>
        <v>0.58823529411764708</v>
      </c>
      <c r="AP267" s="4">
        <f t="shared" si="121"/>
        <v>1.3725490196078431</v>
      </c>
      <c r="AQ267" s="1">
        <f t="shared" si="122"/>
        <v>0</v>
      </c>
      <c r="AR267" s="1">
        <f t="shared" si="123"/>
        <v>0</v>
      </c>
      <c r="AS267" s="6">
        <v>510</v>
      </c>
      <c r="AT267" s="1">
        <f>'n=1000'!$M$1062</f>
        <v>513</v>
      </c>
      <c r="AU267" s="6">
        <v>517</v>
      </c>
    </row>
    <row r="268" spans="1:47" x14ac:dyDescent="0.3">
      <c r="A268" s="1">
        <f t="shared" si="111"/>
        <v>0</v>
      </c>
      <c r="B268" s="1">
        <v>267</v>
      </c>
      <c r="C268" s="4">
        <f>'n=50'!$H$1066</f>
        <v>0.26400000000000001</v>
      </c>
      <c r="D268" s="17">
        <v>300.02</v>
      </c>
      <c r="E268" s="4">
        <f t="shared" si="112"/>
        <v>3.5714285714285712</v>
      </c>
      <c r="F268" s="4">
        <f t="shared" si="113"/>
        <v>3.5714285714285712</v>
      </c>
      <c r="G268" s="1">
        <f t="shared" si="114"/>
        <v>0</v>
      </c>
      <c r="H268" s="1">
        <f t="shared" si="115"/>
        <v>0</v>
      </c>
      <c r="I268" s="6">
        <v>28</v>
      </c>
      <c r="J268" s="1">
        <f>'n=50'!$M$1066</f>
        <v>29</v>
      </c>
      <c r="K268" s="6">
        <v>29</v>
      </c>
      <c r="T268" s="1">
        <v>267</v>
      </c>
      <c r="U268" s="3">
        <f>'n=100'!$H$1066</f>
        <v>0.19599999999999995</v>
      </c>
      <c r="V268" s="17">
        <v>0.03</v>
      </c>
      <c r="W268" s="4">
        <f t="shared" si="116"/>
        <v>0</v>
      </c>
      <c r="X268" s="4">
        <f t="shared" si="117"/>
        <v>0</v>
      </c>
      <c r="Y268" s="1">
        <f t="shared" si="118"/>
        <v>1</v>
      </c>
      <c r="Z268" s="1">
        <f t="shared" si="119"/>
        <v>1</v>
      </c>
      <c r="AA268" s="6">
        <v>17</v>
      </c>
      <c r="AB268" s="1">
        <f>'n=100'!$M$1066</f>
        <v>17</v>
      </c>
      <c r="AC268" s="6">
        <v>17</v>
      </c>
      <c r="AD268" s="6"/>
      <c r="AE268" s="6"/>
      <c r="AF268" s="6"/>
      <c r="AG268" s="6"/>
      <c r="AH268" s="6"/>
      <c r="AI268" s="6"/>
      <c r="AJ268" s="6"/>
      <c r="AL268" s="1">
        <v>267</v>
      </c>
      <c r="AM268" s="4">
        <f>'n=1000'!$H$1066</f>
        <v>207.91600000000003</v>
      </c>
      <c r="AN268" s="17">
        <v>302.04000000000002</v>
      </c>
      <c r="AO268" s="4">
        <f t="shared" si="120"/>
        <v>1.3461538461538463</v>
      </c>
      <c r="AP268" s="4">
        <f t="shared" si="121"/>
        <v>1.9230769230769231</v>
      </c>
      <c r="AQ268" s="1">
        <f t="shared" si="122"/>
        <v>0</v>
      </c>
      <c r="AR268" s="1">
        <f t="shared" si="123"/>
        <v>0</v>
      </c>
      <c r="AS268" s="6">
        <v>520</v>
      </c>
      <c r="AT268" s="1">
        <f>'n=1000'!$M$1066</f>
        <v>527</v>
      </c>
      <c r="AU268" s="6">
        <v>530</v>
      </c>
    </row>
    <row r="269" spans="1:47" x14ac:dyDescent="0.3">
      <c r="A269" s="1">
        <f t="shared" si="111"/>
        <v>0</v>
      </c>
      <c r="B269" s="1">
        <v>268</v>
      </c>
      <c r="C269" s="4">
        <f>'n=50'!$H$1070</f>
        <v>9.5000000000000001E-2</v>
      </c>
      <c r="D269" s="17">
        <v>300.02</v>
      </c>
      <c r="E269" s="4">
        <f t="shared" si="112"/>
        <v>0</v>
      </c>
      <c r="F269" s="4">
        <f t="shared" si="113"/>
        <v>0</v>
      </c>
      <c r="G269" s="1">
        <f t="shared" si="114"/>
        <v>1</v>
      </c>
      <c r="H269" s="1">
        <f t="shared" si="115"/>
        <v>1</v>
      </c>
      <c r="I269" s="6">
        <v>29</v>
      </c>
      <c r="J269" s="1">
        <f>'n=50'!$M$1070</f>
        <v>29</v>
      </c>
      <c r="K269" s="6">
        <v>29</v>
      </c>
      <c r="T269" s="1">
        <v>268</v>
      </c>
      <c r="U269" s="3">
        <f>'n=100'!$H$1070</f>
        <v>0.44500000000000006</v>
      </c>
      <c r="V269" s="17">
        <v>300.02</v>
      </c>
      <c r="W269" s="4">
        <f t="shared" si="116"/>
        <v>0</v>
      </c>
      <c r="X269" s="4">
        <f t="shared" si="117"/>
        <v>0</v>
      </c>
      <c r="Y269" s="1">
        <f t="shared" si="118"/>
        <v>1</v>
      </c>
      <c r="Z269" s="1">
        <f t="shared" si="119"/>
        <v>1</v>
      </c>
      <c r="AA269" s="6">
        <v>19</v>
      </c>
      <c r="AB269" s="1">
        <f>'n=100'!$M$1070</f>
        <v>19</v>
      </c>
      <c r="AC269" s="6">
        <v>19</v>
      </c>
      <c r="AD269" s="6"/>
      <c r="AE269" s="6"/>
      <c r="AF269" s="6"/>
      <c r="AG269" s="6"/>
      <c r="AH269" s="6"/>
      <c r="AI269" s="6"/>
      <c r="AJ269" s="6"/>
      <c r="AL269" s="1">
        <v>268</v>
      </c>
      <c r="AM269" s="4">
        <f>'n=1000'!$H$1070</f>
        <v>246.94699999999997</v>
      </c>
      <c r="AN269" s="17">
        <v>301.97000000000003</v>
      </c>
      <c r="AO269" s="4">
        <f t="shared" si="120"/>
        <v>0.59171597633136097</v>
      </c>
      <c r="AP269" s="4">
        <f t="shared" si="121"/>
        <v>1.1834319526627219</v>
      </c>
      <c r="AQ269" s="1">
        <f t="shared" si="122"/>
        <v>0</v>
      </c>
      <c r="AR269" s="1">
        <f t="shared" si="123"/>
        <v>0</v>
      </c>
      <c r="AS269" s="6">
        <v>507</v>
      </c>
      <c r="AT269" s="1">
        <f>'n=1000'!$M$1070</f>
        <v>510</v>
      </c>
      <c r="AU269" s="6">
        <v>513</v>
      </c>
    </row>
    <row r="270" spans="1:47" x14ac:dyDescent="0.3">
      <c r="A270" s="1">
        <f t="shared" si="111"/>
        <v>0</v>
      </c>
      <c r="B270" s="1">
        <v>269</v>
      </c>
      <c r="C270" s="4">
        <f>'n=50'!$H$1074</f>
        <v>0.122</v>
      </c>
      <c r="D270" s="17">
        <v>300.02999999999997</v>
      </c>
      <c r="E270" s="4">
        <f t="shared" si="112"/>
        <v>0</v>
      </c>
      <c r="F270" s="4">
        <f t="shared" si="113"/>
        <v>0</v>
      </c>
      <c r="G270" s="1">
        <f t="shared" si="114"/>
        <v>1</v>
      </c>
      <c r="H270" s="1">
        <f t="shared" si="115"/>
        <v>1</v>
      </c>
      <c r="I270" s="6">
        <v>28</v>
      </c>
      <c r="J270" s="1">
        <f>'n=50'!$M$1074</f>
        <v>28</v>
      </c>
      <c r="K270" s="6">
        <v>28</v>
      </c>
      <c r="T270" s="1">
        <v>269</v>
      </c>
      <c r="U270" s="3">
        <f>'n=100'!$H$1074</f>
        <v>0.223</v>
      </c>
      <c r="V270" s="17">
        <v>0.04</v>
      </c>
      <c r="W270" s="4">
        <f t="shared" si="116"/>
        <v>0</v>
      </c>
      <c r="X270" s="4">
        <f t="shared" si="117"/>
        <v>0</v>
      </c>
      <c r="Y270" s="1">
        <f t="shared" si="118"/>
        <v>1</v>
      </c>
      <c r="Z270" s="1">
        <f t="shared" si="119"/>
        <v>1</v>
      </c>
      <c r="AA270" s="6">
        <v>17</v>
      </c>
      <c r="AB270" s="1">
        <f>'n=100'!$M$1074</f>
        <v>17</v>
      </c>
      <c r="AC270" s="6">
        <v>17</v>
      </c>
      <c r="AD270" s="6"/>
      <c r="AE270" s="6"/>
      <c r="AF270" s="6"/>
      <c r="AG270" s="6"/>
      <c r="AH270" s="6"/>
      <c r="AI270" s="6"/>
      <c r="AJ270" s="6"/>
      <c r="AL270" s="1">
        <v>269</v>
      </c>
      <c r="AM270" s="4">
        <f>'n=1000'!$H$1074</f>
        <v>211.417</v>
      </c>
      <c r="AN270" s="17">
        <v>302.08999999999997</v>
      </c>
      <c r="AO270" s="4">
        <f t="shared" si="120"/>
        <v>0.98619329388560162</v>
      </c>
      <c r="AP270" s="4">
        <f t="shared" si="121"/>
        <v>1.7751479289940828</v>
      </c>
      <c r="AQ270" s="1">
        <f t="shared" si="122"/>
        <v>0</v>
      </c>
      <c r="AR270" s="1">
        <f t="shared" si="123"/>
        <v>0</v>
      </c>
      <c r="AS270" s="6">
        <v>507</v>
      </c>
      <c r="AT270" s="1">
        <f>'n=1000'!$M$1074</f>
        <v>512</v>
      </c>
      <c r="AU270" s="6">
        <v>516</v>
      </c>
    </row>
    <row r="271" spans="1:47" x14ac:dyDescent="0.3">
      <c r="A271" s="1">
        <f t="shared" si="111"/>
        <v>0</v>
      </c>
      <c r="B271" s="1">
        <v>270</v>
      </c>
      <c r="C271" s="4">
        <f>'n=50'!$H$1078</f>
        <v>0.107</v>
      </c>
      <c r="D271" s="17">
        <v>300.02</v>
      </c>
      <c r="E271" s="4">
        <f t="shared" si="112"/>
        <v>0</v>
      </c>
      <c r="F271" s="4">
        <f t="shared" si="113"/>
        <v>0</v>
      </c>
      <c r="G271" s="1">
        <f t="shared" si="114"/>
        <v>1</v>
      </c>
      <c r="H271" s="1">
        <f t="shared" si="115"/>
        <v>1</v>
      </c>
      <c r="I271" s="6">
        <v>29</v>
      </c>
      <c r="J271" s="1">
        <f>'n=50'!$M$1078</f>
        <v>29</v>
      </c>
      <c r="K271" s="6">
        <v>29</v>
      </c>
      <c r="T271" s="1">
        <v>270</v>
      </c>
      <c r="U271" s="3">
        <f>'n=100'!$H$1078</f>
        <v>0.187</v>
      </c>
      <c r="V271" s="17">
        <v>0.03</v>
      </c>
      <c r="W271" s="4">
        <f t="shared" si="116"/>
        <v>0</v>
      </c>
      <c r="X271" s="4">
        <f t="shared" si="117"/>
        <v>0</v>
      </c>
      <c r="Y271" s="1">
        <f t="shared" si="118"/>
        <v>1</v>
      </c>
      <c r="Z271" s="1">
        <f t="shared" si="119"/>
        <v>1</v>
      </c>
      <c r="AA271" s="6">
        <v>17</v>
      </c>
      <c r="AB271" s="1">
        <f>'n=100'!$M$1078</f>
        <v>17</v>
      </c>
      <c r="AC271" s="6">
        <v>17</v>
      </c>
      <c r="AD271" s="6"/>
      <c r="AE271" s="6"/>
      <c r="AF271" s="6"/>
      <c r="AG271" s="6"/>
      <c r="AH271" s="6"/>
      <c r="AI271" s="6"/>
      <c r="AJ271" s="6"/>
      <c r="AL271" s="1">
        <v>270</v>
      </c>
      <c r="AM271" s="4">
        <f>'n=1000'!$H$1078</f>
        <v>196.79300000000001</v>
      </c>
      <c r="AN271" s="17">
        <v>301.95</v>
      </c>
      <c r="AO271" s="4">
        <f t="shared" si="120"/>
        <v>0.93632958801498134</v>
      </c>
      <c r="AP271" s="4">
        <f t="shared" si="121"/>
        <v>1.4981273408239701</v>
      </c>
      <c r="AQ271" s="1">
        <f t="shared" si="122"/>
        <v>0</v>
      </c>
      <c r="AR271" s="1">
        <f t="shared" si="123"/>
        <v>0</v>
      </c>
      <c r="AS271" s="6">
        <v>534</v>
      </c>
      <c r="AT271" s="1">
        <f>'n=1000'!$M$1078</f>
        <v>539</v>
      </c>
      <c r="AU271" s="6">
        <v>542</v>
      </c>
    </row>
    <row r="272" spans="1:47" x14ac:dyDescent="0.3">
      <c r="A272" s="1">
        <f t="shared" si="111"/>
        <v>0</v>
      </c>
      <c r="B272" s="1">
        <v>271</v>
      </c>
      <c r="C272" s="4">
        <f>'n=50'!$H$1082</f>
        <v>0.114</v>
      </c>
      <c r="D272" s="17">
        <v>300.04000000000002</v>
      </c>
      <c r="E272" s="4">
        <f t="shared" si="112"/>
        <v>0</v>
      </c>
      <c r="F272" s="4">
        <f t="shared" si="113"/>
        <v>0</v>
      </c>
      <c r="G272" s="1">
        <f t="shared" si="114"/>
        <v>1</v>
      </c>
      <c r="H272" s="1">
        <f t="shared" si="115"/>
        <v>1</v>
      </c>
      <c r="I272" s="6">
        <v>31</v>
      </c>
      <c r="J272" s="1">
        <f>'n=50'!$M$1082</f>
        <v>31</v>
      </c>
      <c r="K272" s="6">
        <v>31</v>
      </c>
      <c r="T272" s="1">
        <v>271</v>
      </c>
      <c r="U272" s="3">
        <f>'n=100'!$H$1082</f>
        <v>0.54100000000000004</v>
      </c>
      <c r="V272" s="17">
        <v>0.08</v>
      </c>
      <c r="W272" s="4">
        <f t="shared" si="116"/>
        <v>0</v>
      </c>
      <c r="X272" s="4">
        <f t="shared" si="117"/>
        <v>0</v>
      </c>
      <c r="Y272" s="1">
        <f t="shared" si="118"/>
        <v>1</v>
      </c>
      <c r="Z272" s="1">
        <f t="shared" si="119"/>
        <v>1</v>
      </c>
      <c r="AA272" s="6">
        <v>18</v>
      </c>
      <c r="AB272" s="1">
        <f>'n=100'!$M$1082</f>
        <v>18</v>
      </c>
      <c r="AC272" s="6">
        <v>18</v>
      </c>
      <c r="AD272" s="6"/>
      <c r="AE272" s="6"/>
      <c r="AF272" s="6"/>
      <c r="AG272" s="6"/>
      <c r="AH272" s="6"/>
      <c r="AI272" s="6"/>
      <c r="AJ272" s="6"/>
      <c r="AL272" s="1">
        <v>271</v>
      </c>
      <c r="AM272" s="4">
        <f>'n=1000'!$H$1082</f>
        <v>225.41200000000001</v>
      </c>
      <c r="AN272" s="17">
        <v>302.14</v>
      </c>
      <c r="AO272" s="4">
        <f t="shared" si="120"/>
        <v>1.593625498007968</v>
      </c>
      <c r="AP272" s="4">
        <f t="shared" si="121"/>
        <v>2.3904382470119523</v>
      </c>
      <c r="AQ272" s="1">
        <f t="shared" si="122"/>
        <v>0</v>
      </c>
      <c r="AR272" s="1">
        <f t="shared" si="123"/>
        <v>0</v>
      </c>
      <c r="AS272" s="6">
        <v>502</v>
      </c>
      <c r="AT272" s="1">
        <f>'n=1000'!$M$1082</f>
        <v>510</v>
      </c>
      <c r="AU272" s="6">
        <v>514</v>
      </c>
    </row>
    <row r="273" spans="1:54" x14ac:dyDescent="0.3">
      <c r="A273" s="1">
        <f t="shared" si="111"/>
        <v>0</v>
      </c>
      <c r="B273" s="1">
        <v>272</v>
      </c>
      <c r="C273" s="4">
        <f>'n=50'!$H$1086</f>
        <v>0.113</v>
      </c>
      <c r="D273" s="17">
        <v>300.02999999999997</v>
      </c>
      <c r="E273" s="4">
        <f t="shared" si="112"/>
        <v>0</v>
      </c>
      <c r="F273" s="4">
        <f t="shared" si="113"/>
        <v>0</v>
      </c>
      <c r="G273" s="1">
        <f t="shared" si="114"/>
        <v>1</v>
      </c>
      <c r="H273" s="1">
        <f t="shared" si="115"/>
        <v>1</v>
      </c>
      <c r="I273" s="6">
        <v>27</v>
      </c>
      <c r="J273" s="1">
        <f>'n=50'!$M$1086</f>
        <v>27</v>
      </c>
      <c r="K273" s="6">
        <v>27</v>
      </c>
      <c r="T273" s="1">
        <v>272</v>
      </c>
      <c r="U273" s="3">
        <f>'n=100'!$H$1086</f>
        <v>0.23299999999999996</v>
      </c>
      <c r="V273" s="17">
        <v>0.03</v>
      </c>
      <c r="W273" s="4">
        <f t="shared" si="116"/>
        <v>0</v>
      </c>
      <c r="X273" s="4">
        <f t="shared" si="117"/>
        <v>0</v>
      </c>
      <c r="Y273" s="1">
        <f t="shared" si="118"/>
        <v>1</v>
      </c>
      <c r="Z273" s="1">
        <f t="shared" si="119"/>
        <v>1</v>
      </c>
      <c r="AA273" s="6">
        <v>17</v>
      </c>
      <c r="AB273" s="1">
        <f>'n=100'!$M$1086</f>
        <v>17</v>
      </c>
      <c r="AC273" s="6">
        <v>17</v>
      </c>
      <c r="AD273" s="6"/>
      <c r="AE273" s="6"/>
      <c r="AF273" s="6"/>
      <c r="AG273" s="6"/>
      <c r="AH273" s="6"/>
      <c r="AI273" s="6"/>
      <c r="AJ273" s="6"/>
      <c r="AL273" s="1">
        <v>272</v>
      </c>
      <c r="AM273" s="4">
        <f>'n=1000'!$H$1086</f>
        <v>196.89699999999999</v>
      </c>
      <c r="AN273" s="17">
        <v>302.07</v>
      </c>
      <c r="AO273" s="4">
        <f t="shared" si="120"/>
        <v>1.3539651837524178</v>
      </c>
      <c r="AP273" s="4">
        <f t="shared" si="121"/>
        <v>2.1276595744680851</v>
      </c>
      <c r="AQ273" s="1">
        <f t="shared" si="122"/>
        <v>0</v>
      </c>
      <c r="AR273" s="1">
        <f t="shared" si="123"/>
        <v>0</v>
      </c>
      <c r="AS273" s="6">
        <v>517</v>
      </c>
      <c r="AT273" s="1">
        <f>'n=1000'!$M$1086</f>
        <v>524</v>
      </c>
      <c r="AU273" s="6">
        <v>528</v>
      </c>
    </row>
    <row r="274" spans="1:54" x14ac:dyDescent="0.3">
      <c r="A274" s="1">
        <f t="shared" si="111"/>
        <v>0</v>
      </c>
      <c r="B274" s="1">
        <v>273</v>
      </c>
      <c r="C274" s="4">
        <f>'n=50'!$H$1090</f>
        <v>0.32799999999999996</v>
      </c>
      <c r="D274" s="17">
        <v>300.02</v>
      </c>
      <c r="E274" s="4">
        <f t="shared" si="112"/>
        <v>0</v>
      </c>
      <c r="F274" s="4">
        <f t="shared" si="113"/>
        <v>0</v>
      </c>
      <c r="G274" s="1">
        <f t="shared" si="114"/>
        <v>1</v>
      </c>
      <c r="H274" s="1">
        <f t="shared" si="115"/>
        <v>1</v>
      </c>
      <c r="I274" s="6">
        <v>28</v>
      </c>
      <c r="J274" s="1">
        <f>'n=50'!$M$1090</f>
        <v>28</v>
      </c>
      <c r="K274" s="6">
        <v>28</v>
      </c>
      <c r="T274" s="1">
        <v>273</v>
      </c>
      <c r="U274" s="3">
        <f>'n=100'!$H$1090</f>
        <v>0.313</v>
      </c>
      <c r="V274" s="17">
        <v>0.24</v>
      </c>
      <c r="W274" s="4">
        <f t="shared" si="116"/>
        <v>0</v>
      </c>
      <c r="X274" s="4">
        <f t="shared" si="117"/>
        <v>0</v>
      </c>
      <c r="Y274" s="1">
        <f t="shared" si="118"/>
        <v>1</v>
      </c>
      <c r="Z274" s="1">
        <f t="shared" si="119"/>
        <v>1</v>
      </c>
      <c r="AA274" s="6">
        <v>18</v>
      </c>
      <c r="AB274" s="1">
        <f>'n=100'!$M$1090</f>
        <v>18</v>
      </c>
      <c r="AC274" s="6">
        <v>18</v>
      </c>
      <c r="AD274" s="6"/>
      <c r="AE274" s="6"/>
      <c r="AF274" s="6"/>
      <c r="AG274" s="6"/>
      <c r="AH274" s="6"/>
      <c r="AI274" s="6"/>
      <c r="AJ274" s="6"/>
      <c r="AL274" s="1">
        <v>273</v>
      </c>
      <c r="AM274" s="4">
        <f>'n=1000'!$H$1090</f>
        <v>196.63200000000001</v>
      </c>
      <c r="AN274" s="17">
        <v>302.12</v>
      </c>
      <c r="AO274" s="4">
        <f t="shared" si="120"/>
        <v>0.77972709551656916</v>
      </c>
      <c r="AP274" s="4">
        <f t="shared" si="121"/>
        <v>1.5594541910331383</v>
      </c>
      <c r="AQ274" s="1">
        <f t="shared" si="122"/>
        <v>0</v>
      </c>
      <c r="AR274" s="1">
        <f t="shared" si="123"/>
        <v>0</v>
      </c>
      <c r="AS274" s="6">
        <v>513</v>
      </c>
      <c r="AT274" s="1">
        <f>'n=1000'!$M$1090</f>
        <v>517</v>
      </c>
      <c r="AU274" s="6">
        <v>521</v>
      </c>
    </row>
    <row r="275" spans="1:54" x14ac:dyDescent="0.3">
      <c r="A275" s="1">
        <f t="shared" si="111"/>
        <v>0</v>
      </c>
      <c r="B275" s="1">
        <v>274</v>
      </c>
      <c r="C275" s="4">
        <f>'n=50'!$H$1094</f>
        <v>0.28400000000000003</v>
      </c>
      <c r="D275" s="17">
        <v>300.02</v>
      </c>
      <c r="E275" s="4">
        <f t="shared" si="112"/>
        <v>3.4482758620689653</v>
      </c>
      <c r="F275" s="4">
        <f t="shared" si="113"/>
        <v>3.4482758620689653</v>
      </c>
      <c r="G275" s="1">
        <f t="shared" si="114"/>
        <v>0</v>
      </c>
      <c r="H275" s="1">
        <f t="shared" si="115"/>
        <v>0</v>
      </c>
      <c r="I275" s="6">
        <v>29</v>
      </c>
      <c r="J275" s="1">
        <f>'n=50'!$M$1094</f>
        <v>30</v>
      </c>
      <c r="K275" s="6">
        <v>30</v>
      </c>
      <c r="T275" s="1">
        <v>274</v>
      </c>
      <c r="U275" s="3">
        <f>'n=100'!$H$1094</f>
        <v>0.32799999999999996</v>
      </c>
      <c r="V275" s="17">
        <v>0.23</v>
      </c>
      <c r="W275" s="4">
        <f t="shared" si="116"/>
        <v>0</v>
      </c>
      <c r="X275" s="4">
        <f t="shared" si="117"/>
        <v>0</v>
      </c>
      <c r="Y275" s="1">
        <f t="shared" si="118"/>
        <v>1</v>
      </c>
      <c r="Z275" s="1">
        <f t="shared" si="119"/>
        <v>1</v>
      </c>
      <c r="AA275" s="6">
        <v>18</v>
      </c>
      <c r="AB275" s="1">
        <f>'n=100'!$M$1094</f>
        <v>18</v>
      </c>
      <c r="AC275" s="6">
        <v>18</v>
      </c>
      <c r="AD275" s="6"/>
      <c r="AE275" s="6"/>
      <c r="AF275" s="6"/>
      <c r="AG275" s="6"/>
      <c r="AH275" s="6"/>
      <c r="AI275" s="6"/>
      <c r="AJ275" s="6"/>
      <c r="AL275" s="1">
        <v>274</v>
      </c>
      <c r="AM275" s="4">
        <f>'n=1000'!$H$1094</f>
        <v>196.637</v>
      </c>
      <c r="AN275" s="17">
        <v>301.95999999999998</v>
      </c>
      <c r="AO275" s="4">
        <f t="shared" si="120"/>
        <v>1.3779527559055118</v>
      </c>
      <c r="AP275" s="4">
        <f t="shared" si="121"/>
        <v>2.3622047244094486</v>
      </c>
      <c r="AQ275" s="1">
        <f t="shared" si="122"/>
        <v>0</v>
      </c>
      <c r="AR275" s="1">
        <f t="shared" si="123"/>
        <v>0</v>
      </c>
      <c r="AS275" s="6">
        <v>508</v>
      </c>
      <c r="AT275" s="1">
        <f>'n=1000'!$M$1094</f>
        <v>515</v>
      </c>
      <c r="AU275" s="6">
        <v>520</v>
      </c>
    </row>
    <row r="276" spans="1:54" x14ac:dyDescent="0.3">
      <c r="A276" s="1">
        <f t="shared" si="111"/>
        <v>1</v>
      </c>
      <c r="B276" s="1">
        <v>275</v>
      </c>
      <c r="C276" s="4">
        <f>'n=50'!$H$1098</f>
        <v>0.32200000000000001</v>
      </c>
      <c r="D276" s="17">
        <v>300.02</v>
      </c>
      <c r="E276" s="4">
        <f t="shared" si="112"/>
        <v>0</v>
      </c>
      <c r="F276" s="4">
        <f t="shared" si="113"/>
        <v>0</v>
      </c>
      <c r="G276" s="1">
        <f t="shared" si="114"/>
        <v>1</v>
      </c>
      <c r="H276" s="1">
        <f t="shared" si="115"/>
        <v>1</v>
      </c>
      <c r="I276" s="6">
        <v>28</v>
      </c>
      <c r="J276" s="1">
        <f>'n=50'!$M$1098</f>
        <v>28</v>
      </c>
      <c r="K276" s="6">
        <v>28</v>
      </c>
      <c r="M276" s="21">
        <f>AVERAGE(C252:C276)</f>
        <v>0.21480000000000007</v>
      </c>
      <c r="N276" s="21">
        <f t="shared" ref="N276" si="124">AVERAGE(D252:D276)</f>
        <v>288.03039999999999</v>
      </c>
      <c r="O276" s="21">
        <f t="shared" ref="O276" si="125">AVERAGE(E252:E276)</f>
        <v>0.97077175697865348</v>
      </c>
      <c r="P276" s="21">
        <f>AVERAGE(F252:F276)</f>
        <v>0.97077175697865348</v>
      </c>
      <c r="Q276" s="22">
        <f>SUM(G252:G276)</f>
        <v>18</v>
      </c>
      <c r="R276" s="22">
        <f>SUM(H252:H276)</f>
        <v>18</v>
      </c>
      <c r="T276" s="1">
        <v>275</v>
      </c>
      <c r="U276" s="3">
        <f>'n=100'!$H$1098</f>
        <v>0.32199999999999995</v>
      </c>
      <c r="V276" s="17">
        <v>0.24</v>
      </c>
      <c r="W276" s="4">
        <f t="shared" si="116"/>
        <v>0</v>
      </c>
      <c r="X276" s="4">
        <f t="shared" si="117"/>
        <v>0</v>
      </c>
      <c r="Y276" s="1">
        <f t="shared" si="118"/>
        <v>1</v>
      </c>
      <c r="Z276" s="1">
        <f t="shared" si="119"/>
        <v>1</v>
      </c>
      <c r="AA276" s="6">
        <v>18</v>
      </c>
      <c r="AB276" s="1">
        <f>'n=100'!$M$1098</f>
        <v>18</v>
      </c>
      <c r="AC276" s="6">
        <v>18</v>
      </c>
      <c r="AD276" s="6"/>
      <c r="AE276" s="21">
        <f>AVERAGE(U252:U276)</f>
        <v>0.33795999999999993</v>
      </c>
      <c r="AF276" s="21">
        <f t="shared" ref="AF276" si="126">AVERAGE(V252:V276)</f>
        <v>24.103200000000001</v>
      </c>
      <c r="AG276" s="21">
        <f t="shared" ref="AG276" si="127">AVERAGE(W252:W276)</f>
        <v>0</v>
      </c>
      <c r="AH276" s="21">
        <f>AVERAGE(X252:X276)</f>
        <v>0</v>
      </c>
      <c r="AI276" s="22">
        <f>SUM(Y252:Y276)</f>
        <v>25</v>
      </c>
      <c r="AJ276" s="22">
        <f>SUM(Z252:Z276)</f>
        <v>25</v>
      </c>
      <c r="AL276" s="1">
        <v>275</v>
      </c>
      <c r="AM276" s="4">
        <f>'n=1000'!$H$1098</f>
        <v>209.56199999999998</v>
      </c>
      <c r="AN276" s="17">
        <v>302</v>
      </c>
      <c r="AO276" s="4">
        <f t="shared" si="120"/>
        <v>1.5444015444015444</v>
      </c>
      <c r="AP276" s="4">
        <f t="shared" si="121"/>
        <v>2.7027027027027026</v>
      </c>
      <c r="AQ276" s="1">
        <f t="shared" si="122"/>
        <v>0</v>
      </c>
      <c r="AR276" s="1">
        <f t="shared" si="123"/>
        <v>0</v>
      </c>
      <c r="AS276" s="6">
        <v>518</v>
      </c>
      <c r="AT276" s="1">
        <f>'n=1000'!$M$1098</f>
        <v>526</v>
      </c>
      <c r="AU276" s="6">
        <v>532</v>
      </c>
      <c r="AW276" s="21">
        <f>AVERAGE(AM252:AM276)</f>
        <v>209.10183999999992</v>
      </c>
      <c r="AX276" s="21">
        <f t="shared" ref="AX276" si="128">AVERAGE(AN252:AN276)</f>
        <v>302.07960000000008</v>
      </c>
      <c r="AY276" s="21">
        <f t="shared" ref="AY276" si="129">AVERAGE(AO252:AO276)</f>
        <v>1.1042648453344466</v>
      </c>
      <c r="AZ276" s="21">
        <f>AVERAGE(AP252:AP276)</f>
        <v>1.8170303003691064</v>
      </c>
      <c r="BA276" s="22">
        <f>SUM(AQ252:AQ276)</f>
        <v>0</v>
      </c>
      <c r="BB276" s="22">
        <f>SUM(AR252:AR276)</f>
        <v>0</v>
      </c>
    </row>
    <row r="277" spans="1:54" x14ac:dyDescent="0.3">
      <c r="A277" s="1">
        <f t="shared" si="111"/>
        <v>0</v>
      </c>
      <c r="B277" s="1">
        <v>276</v>
      </c>
      <c r="C277" s="4">
        <f>'n=50'!$H$1102</f>
        <v>6.7000000000000004E-2</v>
      </c>
      <c r="D277" s="17">
        <v>300.01</v>
      </c>
      <c r="E277" s="4">
        <f t="shared" si="112"/>
        <v>0</v>
      </c>
      <c r="F277" s="4">
        <f t="shared" si="113"/>
        <v>0</v>
      </c>
      <c r="G277" s="1">
        <f t="shared" si="114"/>
        <v>1</v>
      </c>
      <c r="H277" s="1">
        <f t="shared" si="115"/>
        <v>1</v>
      </c>
      <c r="I277" s="6">
        <v>15</v>
      </c>
      <c r="J277" s="1">
        <f>'n=50'!$M$1102</f>
        <v>15</v>
      </c>
      <c r="K277" s="6">
        <v>15</v>
      </c>
      <c r="T277" s="1">
        <v>276</v>
      </c>
      <c r="U277" s="3">
        <f>'n=100'!$H$1102</f>
        <v>2.1080000000000001</v>
      </c>
      <c r="V277" s="17">
        <v>300.07</v>
      </c>
      <c r="W277" s="4">
        <f t="shared" si="116"/>
        <v>0</v>
      </c>
      <c r="X277" s="4">
        <f t="shared" si="117"/>
        <v>0</v>
      </c>
      <c r="Y277" s="1">
        <f t="shared" si="118"/>
        <v>1</v>
      </c>
      <c r="Z277" s="1">
        <f t="shared" si="119"/>
        <v>1</v>
      </c>
      <c r="AA277" s="6">
        <v>60</v>
      </c>
      <c r="AB277" s="1">
        <f>'n=100'!$M$1102</f>
        <v>60</v>
      </c>
      <c r="AC277" s="6">
        <v>60</v>
      </c>
      <c r="AD277" s="6"/>
      <c r="AE277" s="6"/>
      <c r="AF277" s="6"/>
      <c r="AG277" s="6"/>
      <c r="AH277" s="6"/>
      <c r="AI277" s="6"/>
      <c r="AJ277" s="6"/>
      <c r="AL277" s="1">
        <v>276</v>
      </c>
      <c r="AM277" s="4">
        <f>'n=1000'!$H$1102</f>
        <v>264.79400000000004</v>
      </c>
      <c r="AN277" s="17">
        <v>301.39</v>
      </c>
      <c r="AO277" s="4">
        <f t="shared" si="120"/>
        <v>0</v>
      </c>
      <c r="AP277" s="4">
        <f t="shared" si="121"/>
        <v>0.46082949308755761</v>
      </c>
      <c r="AQ277" s="1">
        <f t="shared" si="122"/>
        <v>1</v>
      </c>
      <c r="AR277" s="1">
        <f t="shared" si="123"/>
        <v>0</v>
      </c>
      <c r="AS277" s="6">
        <v>217</v>
      </c>
      <c r="AT277" s="1">
        <f>'n=1000'!$M$1102</f>
        <v>217</v>
      </c>
      <c r="AU277" s="6">
        <v>218</v>
      </c>
    </row>
    <row r="278" spans="1:54" x14ac:dyDescent="0.3">
      <c r="A278" s="1">
        <f t="shared" si="111"/>
        <v>0</v>
      </c>
      <c r="B278" s="1">
        <v>277</v>
      </c>
      <c r="C278" s="4">
        <f>'n=50'!$H$1106</f>
        <v>5.6999999999999995E-2</v>
      </c>
      <c r="D278" s="17">
        <v>300.01</v>
      </c>
      <c r="E278" s="4">
        <f t="shared" si="112"/>
        <v>0</v>
      </c>
      <c r="F278" s="4">
        <f t="shared" si="113"/>
        <v>0</v>
      </c>
      <c r="G278" s="1">
        <f t="shared" si="114"/>
        <v>1</v>
      </c>
      <c r="H278" s="1">
        <f t="shared" si="115"/>
        <v>1</v>
      </c>
      <c r="I278" s="6">
        <v>14</v>
      </c>
      <c r="J278" s="1">
        <f>'n=50'!$M$1106</f>
        <v>14</v>
      </c>
      <c r="K278" s="6">
        <v>14</v>
      </c>
      <c r="T278" s="1">
        <v>277</v>
      </c>
      <c r="U278" s="3">
        <f>'n=100'!$H$1106</f>
        <v>2.3130000000000002</v>
      </c>
      <c r="V278" s="17">
        <v>300.07</v>
      </c>
      <c r="W278" s="4">
        <f t="shared" si="116"/>
        <v>1.7857142857142856</v>
      </c>
      <c r="X278" s="4">
        <f t="shared" si="117"/>
        <v>1.7857142857142856</v>
      </c>
      <c r="Y278" s="1">
        <f t="shared" si="118"/>
        <v>0</v>
      </c>
      <c r="Z278" s="1">
        <f t="shared" si="119"/>
        <v>0</v>
      </c>
      <c r="AA278" s="6">
        <v>56</v>
      </c>
      <c r="AB278" s="1">
        <f>'n=100'!$M$1106</f>
        <v>57</v>
      </c>
      <c r="AC278" s="6">
        <v>57</v>
      </c>
      <c r="AD278" s="6"/>
      <c r="AE278" s="6"/>
      <c r="AF278" s="6"/>
      <c r="AG278" s="6"/>
      <c r="AH278" s="6"/>
      <c r="AI278" s="6"/>
      <c r="AJ278" s="6"/>
      <c r="AL278" s="1">
        <v>277</v>
      </c>
      <c r="AM278" s="4">
        <f>'n=1000'!$H$1106</f>
        <v>243.40100000000001</v>
      </c>
      <c r="AN278" s="17">
        <v>301.42</v>
      </c>
      <c r="AO278" s="4">
        <f t="shared" si="120"/>
        <v>0</v>
      </c>
      <c r="AP278" s="4">
        <f t="shared" si="121"/>
        <v>0.44444444444444442</v>
      </c>
      <c r="AQ278" s="1">
        <f t="shared" si="122"/>
        <v>1</v>
      </c>
      <c r="AR278" s="1">
        <f t="shared" si="123"/>
        <v>0</v>
      </c>
      <c r="AS278" s="6">
        <v>225</v>
      </c>
      <c r="AT278" s="1">
        <f>'n=1000'!$M$1106</f>
        <v>225</v>
      </c>
      <c r="AU278" s="6">
        <v>226</v>
      </c>
    </row>
    <row r="279" spans="1:54" x14ac:dyDescent="0.3">
      <c r="A279" s="1">
        <f t="shared" si="111"/>
        <v>0</v>
      </c>
      <c r="B279" s="1">
        <v>278</v>
      </c>
      <c r="C279" s="4">
        <f>'n=50'!$H$1110</f>
        <v>5.5000000000000007E-2</v>
      </c>
      <c r="D279" s="17">
        <v>300.01</v>
      </c>
      <c r="E279" s="4">
        <f t="shared" si="112"/>
        <v>0</v>
      </c>
      <c r="F279" s="4">
        <f t="shared" si="113"/>
        <v>0</v>
      </c>
      <c r="G279" s="1">
        <f t="shared" si="114"/>
        <v>1</v>
      </c>
      <c r="H279" s="1">
        <f t="shared" si="115"/>
        <v>1</v>
      </c>
      <c r="I279" s="6">
        <v>14</v>
      </c>
      <c r="J279" s="1">
        <f>'n=50'!$M$1110</f>
        <v>14</v>
      </c>
      <c r="K279" s="6">
        <v>14</v>
      </c>
      <c r="T279" s="1">
        <v>278</v>
      </c>
      <c r="U279" s="3">
        <f>'n=100'!$H$1110</f>
        <v>2.234</v>
      </c>
      <c r="V279" s="17">
        <v>300.08</v>
      </c>
      <c r="W279" s="4">
        <f t="shared" si="116"/>
        <v>0</v>
      </c>
      <c r="X279" s="4">
        <f t="shared" si="117"/>
        <v>0</v>
      </c>
      <c r="Y279" s="1">
        <f t="shared" si="118"/>
        <v>1</v>
      </c>
      <c r="Z279" s="1">
        <f t="shared" si="119"/>
        <v>1</v>
      </c>
      <c r="AA279" s="6">
        <v>58</v>
      </c>
      <c r="AB279" s="1">
        <f>'n=100'!$M$1110</f>
        <v>58</v>
      </c>
      <c r="AC279" s="6">
        <v>58</v>
      </c>
      <c r="AD279" s="6"/>
      <c r="AE279" s="6"/>
      <c r="AF279" s="6"/>
      <c r="AG279" s="6"/>
      <c r="AH279" s="6"/>
      <c r="AI279" s="6"/>
      <c r="AJ279" s="6"/>
      <c r="AL279" s="1">
        <v>278</v>
      </c>
      <c r="AM279" s="4">
        <f>'n=1000'!$H$1110</f>
        <v>314.721</v>
      </c>
      <c r="AN279" s="17">
        <v>301.48</v>
      </c>
      <c r="AO279" s="4">
        <f t="shared" si="120"/>
        <v>0</v>
      </c>
      <c r="AP279" s="4">
        <f t="shared" si="121"/>
        <v>0.45454545454545453</v>
      </c>
      <c r="AQ279" s="1">
        <f t="shared" si="122"/>
        <v>1</v>
      </c>
      <c r="AR279" s="1">
        <f t="shared" si="123"/>
        <v>0</v>
      </c>
      <c r="AS279" s="6">
        <v>220</v>
      </c>
      <c r="AT279" s="1">
        <f>'n=1000'!$M$1110</f>
        <v>220</v>
      </c>
      <c r="AU279" s="6">
        <v>221</v>
      </c>
    </row>
    <row r="280" spans="1:54" x14ac:dyDescent="0.3">
      <c r="A280" s="1">
        <f t="shared" si="111"/>
        <v>0</v>
      </c>
      <c r="B280" s="1">
        <v>279</v>
      </c>
      <c r="C280" s="4">
        <f>'n=50'!$H$1114</f>
        <v>6.4999999999999988E-2</v>
      </c>
      <c r="D280" s="17">
        <v>0.02</v>
      </c>
      <c r="E280" s="4">
        <f t="shared" si="112"/>
        <v>0</v>
      </c>
      <c r="F280" s="4">
        <f t="shared" si="113"/>
        <v>0</v>
      </c>
      <c r="G280" s="1">
        <f t="shared" si="114"/>
        <v>1</v>
      </c>
      <c r="H280" s="1">
        <f t="shared" si="115"/>
        <v>1</v>
      </c>
      <c r="I280" s="6">
        <v>13</v>
      </c>
      <c r="J280" s="1">
        <f>'n=50'!$M$1114</f>
        <v>13</v>
      </c>
      <c r="K280" s="6">
        <v>13</v>
      </c>
      <c r="T280" s="1">
        <v>279</v>
      </c>
      <c r="U280" s="3">
        <f>'n=100'!$H$1114</f>
        <v>1.9780000000000002</v>
      </c>
      <c r="V280" s="17">
        <v>300.11</v>
      </c>
      <c r="W280" s="4">
        <f t="shared" si="116"/>
        <v>0</v>
      </c>
      <c r="X280" s="4">
        <f t="shared" si="117"/>
        <v>0</v>
      </c>
      <c r="Y280" s="1">
        <f t="shared" si="118"/>
        <v>1</v>
      </c>
      <c r="Z280" s="1">
        <f t="shared" si="119"/>
        <v>1</v>
      </c>
      <c r="AA280" s="6">
        <v>54</v>
      </c>
      <c r="AB280" s="1">
        <f>'n=100'!$M$1114</f>
        <v>54</v>
      </c>
      <c r="AC280" s="6">
        <v>54</v>
      </c>
      <c r="AD280" s="6"/>
      <c r="AE280" s="6"/>
      <c r="AF280" s="6"/>
      <c r="AG280" s="6"/>
      <c r="AH280" s="6"/>
      <c r="AI280" s="6"/>
      <c r="AJ280" s="6"/>
      <c r="AL280" s="1">
        <v>279</v>
      </c>
      <c r="AM280" s="4">
        <f>'n=1000'!$H$1114</f>
        <v>255.51300000000003</v>
      </c>
      <c r="AN280" s="17">
        <v>301.39999999999998</v>
      </c>
      <c r="AO280" s="4">
        <f t="shared" si="120"/>
        <v>0</v>
      </c>
      <c r="AP280" s="4">
        <f t="shared" si="121"/>
        <v>0.46511627906976744</v>
      </c>
      <c r="AQ280" s="1">
        <f t="shared" si="122"/>
        <v>1</v>
      </c>
      <c r="AR280" s="1">
        <f t="shared" si="123"/>
        <v>0</v>
      </c>
      <c r="AS280" s="6">
        <v>215</v>
      </c>
      <c r="AT280" s="1">
        <f>'n=1000'!$M$1114</f>
        <v>215</v>
      </c>
      <c r="AU280" s="6">
        <v>216</v>
      </c>
    </row>
    <row r="281" spans="1:54" x14ac:dyDescent="0.3">
      <c r="A281" s="1">
        <f t="shared" si="111"/>
        <v>0</v>
      </c>
      <c r="B281" s="1">
        <v>280</v>
      </c>
      <c r="C281" s="4">
        <f>'n=50'!$H$1118</f>
        <v>6.9000000000000006E-2</v>
      </c>
      <c r="D281" s="17">
        <v>300.01</v>
      </c>
      <c r="E281" s="4">
        <f t="shared" si="112"/>
        <v>0</v>
      </c>
      <c r="F281" s="4">
        <f t="shared" si="113"/>
        <v>0</v>
      </c>
      <c r="G281" s="1">
        <f t="shared" si="114"/>
        <v>1</v>
      </c>
      <c r="H281" s="1">
        <f t="shared" si="115"/>
        <v>1</v>
      </c>
      <c r="I281" s="6">
        <v>15</v>
      </c>
      <c r="J281" s="1">
        <f>'n=50'!$M$1118</f>
        <v>15</v>
      </c>
      <c r="K281" s="6">
        <v>15</v>
      </c>
      <c r="T281" s="1">
        <v>280</v>
      </c>
      <c r="U281" s="3">
        <f>'n=100'!$H$1118</f>
        <v>1.9249999999999998</v>
      </c>
      <c r="V281" s="17">
        <v>300.07</v>
      </c>
      <c r="W281" s="4">
        <f t="shared" si="116"/>
        <v>0</v>
      </c>
      <c r="X281" s="4">
        <f t="shared" si="117"/>
        <v>0</v>
      </c>
      <c r="Y281" s="1">
        <f t="shared" si="118"/>
        <v>1</v>
      </c>
      <c r="Z281" s="1">
        <f t="shared" si="119"/>
        <v>1</v>
      </c>
      <c r="AA281" s="6">
        <v>55</v>
      </c>
      <c r="AB281" s="1">
        <f>'n=100'!$M$1118</f>
        <v>55</v>
      </c>
      <c r="AC281" s="6">
        <v>55</v>
      </c>
      <c r="AD281" s="6"/>
      <c r="AE281" s="6"/>
      <c r="AF281" s="6"/>
      <c r="AG281" s="6"/>
      <c r="AH281" s="6"/>
      <c r="AI281" s="6"/>
      <c r="AJ281" s="6"/>
      <c r="AL281" s="1">
        <v>280</v>
      </c>
      <c r="AM281" s="4">
        <f>'n=1000'!$H$1118</f>
        <v>253.44299999999998</v>
      </c>
      <c r="AN281" s="17">
        <v>301.45</v>
      </c>
      <c r="AO281" s="4">
        <f t="shared" si="120"/>
        <v>0</v>
      </c>
      <c r="AP281" s="4">
        <f t="shared" si="121"/>
        <v>0.44247787610619471</v>
      </c>
      <c r="AQ281" s="1">
        <f t="shared" si="122"/>
        <v>1</v>
      </c>
      <c r="AR281" s="1">
        <f t="shared" si="123"/>
        <v>0</v>
      </c>
      <c r="AS281" s="6">
        <v>226</v>
      </c>
      <c r="AT281" s="1">
        <f>'n=1000'!$M$1118</f>
        <v>226</v>
      </c>
      <c r="AU281" s="6">
        <v>227</v>
      </c>
    </row>
    <row r="282" spans="1:54" x14ac:dyDescent="0.3">
      <c r="A282" s="1">
        <f t="shared" si="111"/>
        <v>0</v>
      </c>
      <c r="B282" s="1">
        <v>281</v>
      </c>
      <c r="C282" s="4">
        <f>'n=50'!$H$1122</f>
        <v>5.5E-2</v>
      </c>
      <c r="D282" s="17">
        <v>300.01</v>
      </c>
      <c r="E282" s="4">
        <f t="shared" si="112"/>
        <v>0</v>
      </c>
      <c r="F282" s="4">
        <f t="shared" si="113"/>
        <v>0</v>
      </c>
      <c r="G282" s="1">
        <f t="shared" si="114"/>
        <v>1</v>
      </c>
      <c r="H282" s="1">
        <f t="shared" si="115"/>
        <v>1</v>
      </c>
      <c r="I282" s="6">
        <v>13</v>
      </c>
      <c r="J282" s="1">
        <f>'n=50'!$M$1122</f>
        <v>13</v>
      </c>
      <c r="K282" s="6">
        <v>13</v>
      </c>
      <c r="T282" s="1">
        <v>281</v>
      </c>
      <c r="U282" s="3">
        <f>'n=100'!$H$1122</f>
        <v>2.1160000000000001</v>
      </c>
      <c r="V282" s="17">
        <v>300.06</v>
      </c>
      <c r="W282" s="4">
        <f t="shared" si="116"/>
        <v>0</v>
      </c>
      <c r="X282" s="4">
        <f t="shared" si="117"/>
        <v>0</v>
      </c>
      <c r="Y282" s="1">
        <f t="shared" si="118"/>
        <v>1</v>
      </c>
      <c r="Z282" s="1">
        <f t="shared" si="119"/>
        <v>1</v>
      </c>
      <c r="AA282" s="6">
        <v>63</v>
      </c>
      <c r="AB282" s="1">
        <f>'n=100'!$M$1122</f>
        <v>63</v>
      </c>
      <c r="AC282" s="6">
        <v>63</v>
      </c>
      <c r="AD282" s="6"/>
      <c r="AE282" s="6"/>
      <c r="AF282" s="6"/>
      <c r="AG282" s="6"/>
      <c r="AH282" s="6"/>
      <c r="AI282" s="6"/>
      <c r="AJ282" s="6"/>
      <c r="AL282" s="1">
        <v>281</v>
      </c>
      <c r="AM282" s="4">
        <f>'n=1000'!$H$1122</f>
        <v>279.69300000000004</v>
      </c>
      <c r="AN282" s="17">
        <v>301.33</v>
      </c>
      <c r="AO282" s="4">
        <f t="shared" si="120"/>
        <v>0</v>
      </c>
      <c r="AP282" s="4">
        <f t="shared" si="121"/>
        <v>0.45662100456621002</v>
      </c>
      <c r="AQ282" s="1">
        <f t="shared" si="122"/>
        <v>1</v>
      </c>
      <c r="AR282" s="1">
        <f t="shared" si="123"/>
        <v>0</v>
      </c>
      <c r="AS282" s="6">
        <v>219</v>
      </c>
      <c r="AT282" s="1">
        <f>'n=1000'!$M$1122</f>
        <v>219</v>
      </c>
      <c r="AU282" s="6">
        <v>220</v>
      </c>
    </row>
    <row r="283" spans="1:54" x14ac:dyDescent="0.3">
      <c r="A283" s="1">
        <f t="shared" si="111"/>
        <v>0</v>
      </c>
      <c r="B283" s="1">
        <v>282</v>
      </c>
      <c r="C283" s="4">
        <f>'n=50'!$H$1126</f>
        <v>7.8E-2</v>
      </c>
      <c r="D283" s="17">
        <v>300.02</v>
      </c>
      <c r="E283" s="4">
        <f t="shared" si="112"/>
        <v>0</v>
      </c>
      <c r="F283" s="4">
        <f t="shared" si="113"/>
        <v>0</v>
      </c>
      <c r="G283" s="1">
        <f t="shared" si="114"/>
        <v>1</v>
      </c>
      <c r="H283" s="1">
        <f t="shared" si="115"/>
        <v>1</v>
      </c>
      <c r="I283" s="6">
        <v>15</v>
      </c>
      <c r="J283" s="1">
        <f>'n=50'!$M$1126</f>
        <v>15</v>
      </c>
      <c r="K283" s="6">
        <v>15</v>
      </c>
      <c r="T283" s="1">
        <v>282</v>
      </c>
      <c r="U283" s="3">
        <f>'n=100'!$H$1126</f>
        <v>2.1920000000000002</v>
      </c>
      <c r="V283" s="17">
        <v>300.10000000000002</v>
      </c>
      <c r="W283" s="4">
        <f t="shared" si="116"/>
        <v>1.6666666666666667</v>
      </c>
      <c r="X283" s="4">
        <f t="shared" si="117"/>
        <v>1.6666666666666667</v>
      </c>
      <c r="Y283" s="1">
        <f t="shared" si="118"/>
        <v>0</v>
      </c>
      <c r="Z283" s="1">
        <f t="shared" si="119"/>
        <v>0</v>
      </c>
      <c r="AA283" s="6">
        <v>60</v>
      </c>
      <c r="AB283" s="1">
        <f>'n=100'!$M$1126</f>
        <v>61</v>
      </c>
      <c r="AC283" s="6">
        <v>61</v>
      </c>
      <c r="AD283" s="6"/>
      <c r="AE283" s="6"/>
      <c r="AF283" s="6"/>
      <c r="AG283" s="6"/>
      <c r="AH283" s="6"/>
      <c r="AI283" s="6"/>
      <c r="AJ283" s="6"/>
      <c r="AL283" s="1">
        <v>282</v>
      </c>
      <c r="AM283" s="4">
        <f>'n=1000'!$H$1126</f>
        <v>273.45499999999998</v>
      </c>
      <c r="AN283" s="17">
        <v>301.33999999999997</v>
      </c>
      <c r="AO283" s="4">
        <f t="shared" si="120"/>
        <v>0</v>
      </c>
      <c r="AP283" s="4">
        <f t="shared" si="121"/>
        <v>0.46728971962616817</v>
      </c>
      <c r="AQ283" s="1">
        <f t="shared" si="122"/>
        <v>1</v>
      </c>
      <c r="AR283" s="1">
        <f t="shared" si="123"/>
        <v>0</v>
      </c>
      <c r="AS283" s="6">
        <v>214</v>
      </c>
      <c r="AT283" s="1">
        <f>'n=1000'!$M$1126</f>
        <v>214</v>
      </c>
      <c r="AU283" s="6">
        <v>215</v>
      </c>
    </row>
    <row r="284" spans="1:54" x14ac:dyDescent="0.3">
      <c r="A284" s="1">
        <f t="shared" si="111"/>
        <v>0</v>
      </c>
      <c r="B284" s="1">
        <v>283</v>
      </c>
      <c r="C284" s="4">
        <f>'n=50'!$H$1130</f>
        <v>6.2E-2</v>
      </c>
      <c r="D284" s="17">
        <v>300.01</v>
      </c>
      <c r="E284" s="4">
        <f t="shared" si="112"/>
        <v>0</v>
      </c>
      <c r="F284" s="4">
        <f t="shared" si="113"/>
        <v>0</v>
      </c>
      <c r="G284" s="1">
        <f t="shared" si="114"/>
        <v>1</v>
      </c>
      <c r="H284" s="1">
        <f t="shared" si="115"/>
        <v>1</v>
      </c>
      <c r="I284" s="6">
        <v>14</v>
      </c>
      <c r="J284" s="1">
        <f>'n=50'!$M$1130</f>
        <v>14</v>
      </c>
      <c r="K284" s="6">
        <v>14</v>
      </c>
      <c r="T284" s="1">
        <v>283</v>
      </c>
      <c r="U284" s="3">
        <f>'n=100'!$H$1130</f>
        <v>0.871</v>
      </c>
      <c r="V284" s="17">
        <v>300.07</v>
      </c>
      <c r="W284" s="4">
        <f t="shared" si="116"/>
        <v>0</v>
      </c>
      <c r="X284" s="4">
        <f t="shared" si="117"/>
        <v>0</v>
      </c>
      <c r="Y284" s="1">
        <f t="shared" si="118"/>
        <v>1</v>
      </c>
      <c r="Z284" s="1">
        <f t="shared" si="119"/>
        <v>1</v>
      </c>
      <c r="AA284" s="6">
        <v>55</v>
      </c>
      <c r="AB284" s="1">
        <f>'n=100'!$M$1130</f>
        <v>55</v>
      </c>
      <c r="AC284" s="6">
        <v>55</v>
      </c>
      <c r="AD284" s="6"/>
      <c r="AE284" s="6"/>
      <c r="AF284" s="6"/>
      <c r="AG284" s="6"/>
      <c r="AH284" s="6"/>
      <c r="AI284" s="6"/>
      <c r="AJ284" s="6"/>
      <c r="AL284" s="1">
        <v>283</v>
      </c>
      <c r="AM284" s="4">
        <f>'n=1000'!$H$1130</f>
        <v>252.63300000000001</v>
      </c>
      <c r="AN284" s="17">
        <v>301.48</v>
      </c>
      <c r="AO284" s="4">
        <f t="shared" si="120"/>
        <v>0</v>
      </c>
      <c r="AP284" s="4">
        <f t="shared" si="121"/>
        <v>0.4464285714285714</v>
      </c>
      <c r="AQ284" s="1">
        <f t="shared" si="122"/>
        <v>1</v>
      </c>
      <c r="AR284" s="1">
        <f t="shared" si="123"/>
        <v>0</v>
      </c>
      <c r="AS284" s="6">
        <v>224</v>
      </c>
      <c r="AT284" s="1">
        <f>'n=1000'!$M$1130</f>
        <v>224</v>
      </c>
      <c r="AU284" s="6">
        <v>225</v>
      </c>
    </row>
    <row r="285" spans="1:54" x14ac:dyDescent="0.3">
      <c r="A285" s="1">
        <f t="shared" si="111"/>
        <v>0</v>
      </c>
      <c r="B285" s="1">
        <v>284</v>
      </c>
      <c r="C285" s="4">
        <f>'n=50'!$H$1134</f>
        <v>5.7000000000000009E-2</v>
      </c>
      <c r="D285" s="17">
        <v>300.02</v>
      </c>
      <c r="E285" s="4">
        <f t="shared" si="112"/>
        <v>0</v>
      </c>
      <c r="F285" s="4">
        <f t="shared" si="113"/>
        <v>0</v>
      </c>
      <c r="G285" s="1">
        <f t="shared" si="114"/>
        <v>1</v>
      </c>
      <c r="H285" s="1">
        <f t="shared" si="115"/>
        <v>1</v>
      </c>
      <c r="I285" s="6">
        <v>14</v>
      </c>
      <c r="J285" s="1">
        <f>'n=50'!$M$1134</f>
        <v>14</v>
      </c>
      <c r="K285" s="6">
        <v>14</v>
      </c>
      <c r="T285" s="1">
        <v>284</v>
      </c>
      <c r="U285" s="3">
        <f>'n=100'!$H$1134</f>
        <v>0.90800000000000003</v>
      </c>
      <c r="V285" s="17">
        <v>300.06</v>
      </c>
      <c r="W285" s="4">
        <f t="shared" si="116"/>
        <v>0</v>
      </c>
      <c r="X285" s="4">
        <f t="shared" si="117"/>
        <v>0</v>
      </c>
      <c r="Y285" s="1">
        <f t="shared" si="118"/>
        <v>1</v>
      </c>
      <c r="Z285" s="1">
        <f t="shared" si="119"/>
        <v>1</v>
      </c>
      <c r="AA285" s="6">
        <v>55</v>
      </c>
      <c r="AB285" s="1">
        <f>'n=100'!$M$1134</f>
        <v>55</v>
      </c>
      <c r="AC285" s="6">
        <v>55</v>
      </c>
      <c r="AD285" s="6"/>
      <c r="AE285" s="6"/>
      <c r="AF285" s="6"/>
      <c r="AG285" s="6"/>
      <c r="AH285" s="6"/>
      <c r="AI285" s="6"/>
      <c r="AJ285" s="6"/>
      <c r="AL285" s="1">
        <v>284</v>
      </c>
      <c r="AM285" s="4">
        <f>'n=1000'!$H$1134</f>
        <v>251.70699999999999</v>
      </c>
      <c r="AN285" s="17">
        <v>301.42</v>
      </c>
      <c r="AO285" s="4">
        <f t="shared" si="120"/>
        <v>0</v>
      </c>
      <c r="AP285" s="4">
        <f t="shared" si="121"/>
        <v>0.46082949308755761</v>
      </c>
      <c r="AQ285" s="1">
        <f t="shared" si="122"/>
        <v>1</v>
      </c>
      <c r="AR285" s="1">
        <f t="shared" si="123"/>
        <v>0</v>
      </c>
      <c r="AS285" s="6">
        <v>217</v>
      </c>
      <c r="AT285" s="1">
        <f>'n=1000'!$M$1134</f>
        <v>217</v>
      </c>
      <c r="AU285" s="6">
        <v>218</v>
      </c>
    </row>
    <row r="286" spans="1:54" x14ac:dyDescent="0.3">
      <c r="A286" s="1">
        <f t="shared" si="111"/>
        <v>0</v>
      </c>
      <c r="B286" s="1">
        <v>285</v>
      </c>
      <c r="C286" s="4">
        <f>'n=50'!$H$1138</f>
        <v>6.5000000000000002E-2</v>
      </c>
      <c r="D286" s="17">
        <v>300.02</v>
      </c>
      <c r="E286" s="4">
        <f t="shared" si="112"/>
        <v>0</v>
      </c>
      <c r="F286" s="4">
        <f t="shared" si="113"/>
        <v>0</v>
      </c>
      <c r="G286" s="1">
        <f t="shared" si="114"/>
        <v>1</v>
      </c>
      <c r="H286" s="1">
        <f t="shared" si="115"/>
        <v>1</v>
      </c>
      <c r="I286" s="6">
        <v>15</v>
      </c>
      <c r="J286" s="1">
        <f>'n=50'!$M$1138</f>
        <v>15</v>
      </c>
      <c r="K286" s="6">
        <v>15</v>
      </c>
      <c r="T286" s="1">
        <v>285</v>
      </c>
      <c r="U286" s="3">
        <f>'n=100'!$H$1138</f>
        <v>2.1909999999999998</v>
      </c>
      <c r="V286" s="17">
        <v>300.07</v>
      </c>
      <c r="W286" s="4">
        <f t="shared" si="116"/>
        <v>0</v>
      </c>
      <c r="X286" s="4">
        <f t="shared" si="117"/>
        <v>0</v>
      </c>
      <c r="Y286" s="1">
        <f t="shared" si="118"/>
        <v>1</v>
      </c>
      <c r="Z286" s="1">
        <f t="shared" si="119"/>
        <v>1</v>
      </c>
      <c r="AA286" s="6">
        <v>54</v>
      </c>
      <c r="AB286" s="1">
        <f>'n=100'!$M$1138</f>
        <v>54</v>
      </c>
      <c r="AC286" s="6">
        <v>54</v>
      </c>
      <c r="AD286" s="6"/>
      <c r="AE286" s="6"/>
      <c r="AF286" s="6"/>
      <c r="AG286" s="6"/>
      <c r="AH286" s="6"/>
      <c r="AI286" s="6"/>
      <c r="AJ286" s="6"/>
      <c r="AL286" s="1">
        <v>285</v>
      </c>
      <c r="AM286" s="4">
        <f>'n=1000'!$H$1138</f>
        <v>257.96600000000001</v>
      </c>
      <c r="AN286" s="17">
        <v>301.38</v>
      </c>
      <c r="AO286" s="4">
        <f t="shared" si="120"/>
        <v>0</v>
      </c>
      <c r="AP286" s="4">
        <f t="shared" si="121"/>
        <v>0.45248868778280549</v>
      </c>
      <c r="AQ286" s="1">
        <f t="shared" si="122"/>
        <v>1</v>
      </c>
      <c r="AR286" s="1">
        <f t="shared" si="123"/>
        <v>0</v>
      </c>
      <c r="AS286" s="6">
        <v>221</v>
      </c>
      <c r="AT286" s="1">
        <f>'n=1000'!$M$1138</f>
        <v>221</v>
      </c>
      <c r="AU286" s="6">
        <v>222</v>
      </c>
    </row>
    <row r="287" spans="1:54" x14ac:dyDescent="0.3">
      <c r="A287" s="1">
        <f t="shared" si="111"/>
        <v>0</v>
      </c>
      <c r="B287" s="1">
        <v>286</v>
      </c>
      <c r="C287" s="4">
        <f>'n=50'!$H$1142</f>
        <v>4.3000000000000003E-2</v>
      </c>
      <c r="D287" s="17">
        <v>300.02</v>
      </c>
      <c r="E287" s="4">
        <f t="shared" si="112"/>
        <v>0</v>
      </c>
      <c r="F287" s="4">
        <f t="shared" si="113"/>
        <v>0</v>
      </c>
      <c r="G287" s="1">
        <f t="shared" si="114"/>
        <v>1</v>
      </c>
      <c r="H287" s="1">
        <f t="shared" si="115"/>
        <v>1</v>
      </c>
      <c r="I287" s="6">
        <v>13</v>
      </c>
      <c r="J287" s="1">
        <f>'n=50'!$M$1142</f>
        <v>13</v>
      </c>
      <c r="K287" s="6">
        <v>13</v>
      </c>
      <c r="T287" s="1">
        <v>286</v>
      </c>
      <c r="U287" s="3">
        <f>'n=100'!$H$1142</f>
        <v>0.80699999999999994</v>
      </c>
      <c r="V287" s="17">
        <v>300.08</v>
      </c>
      <c r="W287" s="4">
        <f t="shared" si="116"/>
        <v>0</v>
      </c>
      <c r="X287" s="4">
        <f t="shared" si="117"/>
        <v>0</v>
      </c>
      <c r="Y287" s="1">
        <f t="shared" si="118"/>
        <v>1</v>
      </c>
      <c r="Z287" s="1">
        <f t="shared" si="119"/>
        <v>1</v>
      </c>
      <c r="AA287" s="6">
        <v>56</v>
      </c>
      <c r="AB287" s="1">
        <f>'n=100'!$M$1142</f>
        <v>56</v>
      </c>
      <c r="AC287" s="6">
        <v>56</v>
      </c>
      <c r="AD287" s="6"/>
      <c r="AE287" s="6"/>
      <c r="AF287" s="6"/>
      <c r="AG287" s="6"/>
      <c r="AH287" s="6"/>
      <c r="AI287" s="6"/>
      <c r="AJ287" s="6"/>
      <c r="AL287" s="1">
        <v>286</v>
      </c>
      <c r="AM287" s="4">
        <f>'n=1000'!$H$1142</f>
        <v>261.947</v>
      </c>
      <c r="AN287" s="17">
        <v>301.44</v>
      </c>
      <c r="AO287" s="4">
        <f t="shared" si="120"/>
        <v>0</v>
      </c>
      <c r="AP287" s="4">
        <f t="shared" si="121"/>
        <v>0.45248868778280549</v>
      </c>
      <c r="AQ287" s="1">
        <f t="shared" si="122"/>
        <v>1</v>
      </c>
      <c r="AR287" s="1">
        <f t="shared" si="123"/>
        <v>0</v>
      </c>
      <c r="AS287" s="6">
        <v>221</v>
      </c>
      <c r="AT287" s="1">
        <f>'n=1000'!$M$1142</f>
        <v>221</v>
      </c>
      <c r="AU287" s="6">
        <v>222</v>
      </c>
    </row>
    <row r="288" spans="1:54" x14ac:dyDescent="0.3">
      <c r="A288" s="1">
        <f t="shared" si="111"/>
        <v>0</v>
      </c>
      <c r="B288" s="1">
        <v>287</v>
      </c>
      <c r="C288" s="4">
        <f>'n=50'!$H$1146</f>
        <v>6.8000000000000005E-2</v>
      </c>
      <c r="D288" s="17">
        <v>0.02</v>
      </c>
      <c r="E288" s="4">
        <f t="shared" si="112"/>
        <v>0</v>
      </c>
      <c r="F288" s="4">
        <f t="shared" si="113"/>
        <v>0</v>
      </c>
      <c r="G288" s="1">
        <f t="shared" si="114"/>
        <v>1</v>
      </c>
      <c r="H288" s="1">
        <f t="shared" si="115"/>
        <v>1</v>
      </c>
      <c r="I288" s="6">
        <v>14</v>
      </c>
      <c r="J288" s="1">
        <f>'n=50'!$M$1146</f>
        <v>14</v>
      </c>
      <c r="K288" s="6">
        <v>14</v>
      </c>
      <c r="T288" s="1">
        <v>287</v>
      </c>
      <c r="U288" s="3">
        <f>'n=100'!$H$1146</f>
        <v>0.80200000000000005</v>
      </c>
      <c r="V288" s="17">
        <v>300.08</v>
      </c>
      <c r="W288" s="4">
        <f t="shared" si="116"/>
        <v>0</v>
      </c>
      <c r="X288" s="4">
        <f t="shared" si="117"/>
        <v>0</v>
      </c>
      <c r="Y288" s="1">
        <f t="shared" si="118"/>
        <v>1</v>
      </c>
      <c r="Z288" s="1">
        <f t="shared" si="119"/>
        <v>1</v>
      </c>
      <c r="AA288" s="6">
        <v>55</v>
      </c>
      <c r="AB288" s="1">
        <f>'n=100'!$M$1146</f>
        <v>55</v>
      </c>
      <c r="AC288" s="6">
        <v>55</v>
      </c>
      <c r="AD288" s="6"/>
      <c r="AE288" s="6"/>
      <c r="AF288" s="6"/>
      <c r="AG288" s="6"/>
      <c r="AH288" s="6"/>
      <c r="AI288" s="6"/>
      <c r="AJ288" s="6"/>
      <c r="AL288" s="1">
        <v>287</v>
      </c>
      <c r="AM288" s="4">
        <f>'n=1000'!$H$1146</f>
        <v>257.89699999999999</v>
      </c>
      <c r="AN288" s="17">
        <v>301.5</v>
      </c>
      <c r="AO288" s="4">
        <f t="shared" si="120"/>
        <v>0</v>
      </c>
      <c r="AP288" s="4">
        <f t="shared" si="121"/>
        <v>0.4464285714285714</v>
      </c>
      <c r="AQ288" s="1">
        <f t="shared" si="122"/>
        <v>1</v>
      </c>
      <c r="AR288" s="1">
        <f t="shared" si="123"/>
        <v>0</v>
      </c>
      <c r="AS288" s="6">
        <v>224</v>
      </c>
      <c r="AT288" s="1">
        <f>'n=1000'!$M$1146</f>
        <v>224</v>
      </c>
      <c r="AU288" s="6">
        <v>225</v>
      </c>
    </row>
    <row r="289" spans="1:54" x14ac:dyDescent="0.3">
      <c r="A289" s="1">
        <f t="shared" si="111"/>
        <v>0</v>
      </c>
      <c r="B289" s="1">
        <v>288</v>
      </c>
      <c r="C289" s="4">
        <f>'n=50'!$H$1150</f>
        <v>6.4000000000000001E-2</v>
      </c>
      <c r="D289" s="17">
        <v>300.01</v>
      </c>
      <c r="E289" s="4">
        <f t="shared" si="112"/>
        <v>0</v>
      </c>
      <c r="F289" s="4">
        <f t="shared" si="113"/>
        <v>0</v>
      </c>
      <c r="G289" s="1">
        <f t="shared" si="114"/>
        <v>1</v>
      </c>
      <c r="H289" s="1">
        <f t="shared" si="115"/>
        <v>1</v>
      </c>
      <c r="I289" s="6">
        <v>13</v>
      </c>
      <c r="J289" s="1">
        <f>'n=50'!$M$1150</f>
        <v>13</v>
      </c>
      <c r="K289" s="6">
        <v>13</v>
      </c>
      <c r="T289" s="1">
        <v>288</v>
      </c>
      <c r="U289" s="3">
        <f>'n=100'!$H$1150</f>
        <v>2.2090000000000001</v>
      </c>
      <c r="V289" s="17">
        <v>300.08</v>
      </c>
      <c r="W289" s="4">
        <f t="shared" si="116"/>
        <v>0</v>
      </c>
      <c r="X289" s="4">
        <f t="shared" si="117"/>
        <v>0</v>
      </c>
      <c r="Y289" s="1">
        <f t="shared" si="118"/>
        <v>1</v>
      </c>
      <c r="Z289" s="1">
        <f t="shared" si="119"/>
        <v>1</v>
      </c>
      <c r="AA289" s="6">
        <v>56</v>
      </c>
      <c r="AB289" s="1">
        <f>'n=100'!$M$1150</f>
        <v>56</v>
      </c>
      <c r="AC289" s="6">
        <v>56</v>
      </c>
      <c r="AD289" s="6"/>
      <c r="AE289" s="6"/>
      <c r="AF289" s="6"/>
      <c r="AG289" s="6"/>
      <c r="AH289" s="6"/>
      <c r="AI289" s="6"/>
      <c r="AJ289" s="6"/>
      <c r="AL289" s="1">
        <v>288</v>
      </c>
      <c r="AM289" s="4">
        <f>'n=1000'!$H$1150</f>
        <v>250.02300000000002</v>
      </c>
      <c r="AN289" s="17">
        <v>301.39999999999998</v>
      </c>
      <c r="AO289" s="4">
        <f t="shared" si="120"/>
        <v>0</v>
      </c>
      <c r="AP289" s="4">
        <f t="shared" si="121"/>
        <v>0.45662100456621002</v>
      </c>
      <c r="AQ289" s="1">
        <f t="shared" si="122"/>
        <v>1</v>
      </c>
      <c r="AR289" s="1">
        <f t="shared" si="123"/>
        <v>0</v>
      </c>
      <c r="AS289" s="6">
        <v>219</v>
      </c>
      <c r="AT289" s="1">
        <f>'n=1000'!$M$1150</f>
        <v>219</v>
      </c>
      <c r="AU289" s="6">
        <v>220</v>
      </c>
    </row>
    <row r="290" spans="1:54" x14ac:dyDescent="0.3">
      <c r="A290" s="1">
        <f t="shared" si="111"/>
        <v>0</v>
      </c>
      <c r="B290" s="1">
        <v>289</v>
      </c>
      <c r="C290" s="4">
        <f>'n=50'!$H$1154</f>
        <v>4.5999999999999999E-2</v>
      </c>
      <c r="D290" s="17">
        <v>300.01</v>
      </c>
      <c r="E290" s="4">
        <f t="shared" si="112"/>
        <v>0</v>
      </c>
      <c r="F290" s="4">
        <f t="shared" si="113"/>
        <v>0</v>
      </c>
      <c r="G290" s="1">
        <f t="shared" si="114"/>
        <v>1</v>
      </c>
      <c r="H290" s="1">
        <f t="shared" si="115"/>
        <v>1</v>
      </c>
      <c r="I290" s="6">
        <v>13</v>
      </c>
      <c r="J290" s="1">
        <f>'n=50'!$M$1154</f>
        <v>13</v>
      </c>
      <c r="K290" s="6">
        <v>13</v>
      </c>
      <c r="T290" s="1">
        <v>289</v>
      </c>
      <c r="U290" s="3">
        <f>'n=100'!$H$1154</f>
        <v>0.89599999999999991</v>
      </c>
      <c r="V290" s="17">
        <v>300.07</v>
      </c>
      <c r="W290" s="4">
        <f t="shared" si="116"/>
        <v>0</v>
      </c>
      <c r="X290" s="4">
        <f t="shared" si="117"/>
        <v>0</v>
      </c>
      <c r="Y290" s="1">
        <f t="shared" si="118"/>
        <v>1</v>
      </c>
      <c r="Z290" s="1">
        <f t="shared" si="119"/>
        <v>1</v>
      </c>
      <c r="AA290" s="6">
        <v>62</v>
      </c>
      <c r="AB290" s="1">
        <f>'n=100'!$M$1154</f>
        <v>62</v>
      </c>
      <c r="AC290" s="6">
        <v>62</v>
      </c>
      <c r="AD290" s="6"/>
      <c r="AE290" s="6"/>
      <c r="AF290" s="6"/>
      <c r="AG290" s="6"/>
      <c r="AH290" s="6"/>
      <c r="AI290" s="6"/>
      <c r="AJ290" s="6"/>
      <c r="AL290" s="1">
        <v>289</v>
      </c>
      <c r="AM290" s="4">
        <f>'n=1000'!$H$1154</f>
        <v>247.20599999999999</v>
      </c>
      <c r="AN290" s="17">
        <v>301.49</v>
      </c>
      <c r="AO290" s="4">
        <f t="shared" si="120"/>
        <v>0</v>
      </c>
      <c r="AP290" s="4">
        <f t="shared" si="121"/>
        <v>0.45454545454545453</v>
      </c>
      <c r="AQ290" s="1">
        <f t="shared" si="122"/>
        <v>1</v>
      </c>
      <c r="AR290" s="1">
        <f t="shared" si="123"/>
        <v>0</v>
      </c>
      <c r="AS290" s="6">
        <v>220</v>
      </c>
      <c r="AT290" s="1">
        <f>'n=1000'!$M$1154</f>
        <v>220</v>
      </c>
      <c r="AU290" s="6">
        <v>221</v>
      </c>
    </row>
    <row r="291" spans="1:54" x14ac:dyDescent="0.3">
      <c r="A291" s="1">
        <f t="shared" si="111"/>
        <v>0</v>
      </c>
      <c r="B291" s="1">
        <v>290</v>
      </c>
      <c r="C291" s="4">
        <f>'n=50'!$H$1158</f>
        <v>0.29200000000000004</v>
      </c>
      <c r="D291" s="17">
        <v>300.01</v>
      </c>
      <c r="E291" s="4">
        <f t="shared" si="112"/>
        <v>0</v>
      </c>
      <c r="F291" s="4">
        <f t="shared" si="113"/>
        <v>0</v>
      </c>
      <c r="G291" s="1">
        <f t="shared" si="114"/>
        <v>1</v>
      </c>
      <c r="H291" s="1">
        <f t="shared" si="115"/>
        <v>1</v>
      </c>
      <c r="I291" s="6">
        <v>15</v>
      </c>
      <c r="J291" s="1">
        <f>'n=50'!$M$1158</f>
        <v>15</v>
      </c>
      <c r="K291" s="6">
        <v>15</v>
      </c>
      <c r="T291" s="1">
        <v>290</v>
      </c>
      <c r="U291" s="3">
        <f>'n=100'!$H$1158</f>
        <v>1.919</v>
      </c>
      <c r="V291" s="17">
        <v>300.08</v>
      </c>
      <c r="W291" s="4">
        <f t="shared" si="116"/>
        <v>1.8518518518518516</v>
      </c>
      <c r="X291" s="4">
        <f t="shared" si="117"/>
        <v>1.8518518518518516</v>
      </c>
      <c r="Y291" s="1">
        <f t="shared" si="118"/>
        <v>0</v>
      </c>
      <c r="Z291" s="1">
        <f t="shared" si="119"/>
        <v>0</v>
      </c>
      <c r="AA291" s="6">
        <v>54</v>
      </c>
      <c r="AB291" s="1">
        <f>'n=100'!$M$1158</f>
        <v>55</v>
      </c>
      <c r="AC291" s="6">
        <v>55</v>
      </c>
      <c r="AD291" s="6"/>
      <c r="AE291" s="6"/>
      <c r="AF291" s="6"/>
      <c r="AG291" s="6"/>
      <c r="AH291" s="6"/>
      <c r="AI291" s="6"/>
      <c r="AJ291" s="6"/>
      <c r="AL291" s="1">
        <v>290</v>
      </c>
      <c r="AM291" s="4">
        <f>'n=1000'!$H$1158</f>
        <v>274.90199999999999</v>
      </c>
      <c r="AN291" s="17">
        <v>301.44</v>
      </c>
      <c r="AO291" s="4">
        <f t="shared" si="120"/>
        <v>0</v>
      </c>
      <c r="AP291" s="4">
        <f t="shared" si="121"/>
        <v>0.45045045045045046</v>
      </c>
      <c r="AQ291" s="1">
        <f t="shared" si="122"/>
        <v>1</v>
      </c>
      <c r="AR291" s="1">
        <f t="shared" si="123"/>
        <v>0</v>
      </c>
      <c r="AS291" s="6">
        <v>222</v>
      </c>
      <c r="AT291" s="1">
        <f>'n=1000'!$M$1158</f>
        <v>222</v>
      </c>
      <c r="AU291" s="6">
        <v>223</v>
      </c>
    </row>
    <row r="292" spans="1:54" x14ac:dyDescent="0.3">
      <c r="A292" s="1">
        <f t="shared" si="111"/>
        <v>0</v>
      </c>
      <c r="B292" s="1">
        <v>291</v>
      </c>
      <c r="C292" s="4">
        <f>'n=50'!$H$1162</f>
        <v>0.06</v>
      </c>
      <c r="D292" s="17">
        <v>300.01</v>
      </c>
      <c r="E292" s="4">
        <f t="shared" si="112"/>
        <v>0</v>
      </c>
      <c r="F292" s="4">
        <f t="shared" si="113"/>
        <v>0</v>
      </c>
      <c r="G292" s="1">
        <f t="shared" si="114"/>
        <v>1</v>
      </c>
      <c r="H292" s="1">
        <f t="shared" si="115"/>
        <v>1</v>
      </c>
      <c r="I292" s="6">
        <v>13</v>
      </c>
      <c r="J292" s="1">
        <f>'n=50'!$M$1162</f>
        <v>13</v>
      </c>
      <c r="K292" s="6">
        <v>13</v>
      </c>
      <c r="T292" s="1">
        <v>291</v>
      </c>
      <c r="U292" s="3">
        <f>'n=100'!$H$1162</f>
        <v>2.2839999999999998</v>
      </c>
      <c r="V292" s="17">
        <v>300.06</v>
      </c>
      <c r="W292" s="4">
        <f t="shared" si="116"/>
        <v>1.9230769230769231</v>
      </c>
      <c r="X292" s="4">
        <f t="shared" si="117"/>
        <v>1.9230769230769231</v>
      </c>
      <c r="Y292" s="1">
        <f t="shared" si="118"/>
        <v>0</v>
      </c>
      <c r="Z292" s="1">
        <f t="shared" si="119"/>
        <v>0</v>
      </c>
      <c r="AA292" s="6">
        <v>52</v>
      </c>
      <c r="AB292" s="1">
        <f>'n=100'!$M$1162</f>
        <v>53</v>
      </c>
      <c r="AC292" s="6">
        <v>53</v>
      </c>
      <c r="AD292" s="6"/>
      <c r="AE292" s="6"/>
      <c r="AF292" s="6"/>
      <c r="AG292" s="6"/>
      <c r="AH292" s="6"/>
      <c r="AI292" s="6"/>
      <c r="AJ292" s="6"/>
      <c r="AL292" s="1">
        <v>291</v>
      </c>
      <c r="AM292" s="4">
        <f>'n=1000'!$H$1162</f>
        <v>258.58799999999997</v>
      </c>
      <c r="AN292" s="17">
        <v>301.38</v>
      </c>
      <c r="AO292" s="4">
        <f t="shared" si="120"/>
        <v>0</v>
      </c>
      <c r="AP292" s="4">
        <f t="shared" si="121"/>
        <v>0.44444444444444442</v>
      </c>
      <c r="AQ292" s="1">
        <f t="shared" si="122"/>
        <v>1</v>
      </c>
      <c r="AR292" s="1">
        <f t="shared" si="123"/>
        <v>0</v>
      </c>
      <c r="AS292" s="6">
        <v>225</v>
      </c>
      <c r="AT292" s="1">
        <f>'n=1000'!$M$1162</f>
        <v>225</v>
      </c>
      <c r="AU292" s="6">
        <v>226</v>
      </c>
    </row>
    <row r="293" spans="1:54" x14ac:dyDescent="0.3">
      <c r="A293" s="1">
        <f t="shared" si="111"/>
        <v>0</v>
      </c>
      <c r="B293" s="1">
        <v>292</v>
      </c>
      <c r="C293" s="4">
        <f>'n=50'!$H$1166</f>
        <v>0.29000000000000004</v>
      </c>
      <c r="D293" s="17">
        <v>300.02</v>
      </c>
      <c r="E293" s="4">
        <f t="shared" si="112"/>
        <v>0</v>
      </c>
      <c r="F293" s="4">
        <f t="shared" si="113"/>
        <v>0</v>
      </c>
      <c r="G293" s="1">
        <f t="shared" si="114"/>
        <v>1</v>
      </c>
      <c r="H293" s="1">
        <f t="shared" si="115"/>
        <v>1</v>
      </c>
      <c r="I293" s="6">
        <v>15</v>
      </c>
      <c r="J293" s="1">
        <f>'n=50'!$M$1166</f>
        <v>15</v>
      </c>
      <c r="K293" s="6">
        <v>15</v>
      </c>
      <c r="T293" s="1">
        <v>292</v>
      </c>
      <c r="U293" s="3">
        <f>'n=100'!$H$1166</f>
        <v>2.0430000000000001</v>
      </c>
      <c r="V293" s="17">
        <v>300.08</v>
      </c>
      <c r="W293" s="4">
        <f t="shared" si="116"/>
        <v>0</v>
      </c>
      <c r="X293" s="4">
        <f t="shared" si="117"/>
        <v>0</v>
      </c>
      <c r="Y293" s="1">
        <f t="shared" si="118"/>
        <v>1</v>
      </c>
      <c r="Z293" s="1">
        <f t="shared" si="119"/>
        <v>1</v>
      </c>
      <c r="AA293" s="6">
        <v>58</v>
      </c>
      <c r="AB293" s="1">
        <f>'n=100'!$M$1166</f>
        <v>58</v>
      </c>
      <c r="AC293" s="6">
        <v>58</v>
      </c>
      <c r="AD293" s="6"/>
      <c r="AE293" s="6"/>
      <c r="AF293" s="6"/>
      <c r="AG293" s="6"/>
      <c r="AH293" s="6"/>
      <c r="AI293" s="6"/>
      <c r="AJ293" s="6"/>
      <c r="AL293" s="1">
        <v>292</v>
      </c>
      <c r="AM293" s="4">
        <f>'n=1000'!$H$1166</f>
        <v>234.88499999999999</v>
      </c>
      <c r="AN293" s="17">
        <v>301.52</v>
      </c>
      <c r="AO293" s="4">
        <f t="shared" si="120"/>
        <v>0</v>
      </c>
      <c r="AP293" s="4">
        <f t="shared" si="121"/>
        <v>0.44247787610619471</v>
      </c>
      <c r="AQ293" s="1">
        <f t="shared" si="122"/>
        <v>1</v>
      </c>
      <c r="AR293" s="1">
        <f t="shared" si="123"/>
        <v>0</v>
      </c>
      <c r="AS293" s="6">
        <v>226</v>
      </c>
      <c r="AT293" s="1">
        <f>'n=1000'!$M$1166</f>
        <v>226</v>
      </c>
      <c r="AU293" s="6">
        <v>227</v>
      </c>
    </row>
    <row r="294" spans="1:54" x14ac:dyDescent="0.3">
      <c r="A294" s="1">
        <f t="shared" si="111"/>
        <v>0</v>
      </c>
      <c r="B294" s="1">
        <v>293</v>
      </c>
      <c r="C294" s="4">
        <f>'n=50'!$H$1170</f>
        <v>0.26500000000000001</v>
      </c>
      <c r="D294" s="17">
        <v>300.01</v>
      </c>
      <c r="E294" s="4">
        <f t="shared" si="112"/>
        <v>0</v>
      </c>
      <c r="F294" s="4">
        <f t="shared" si="113"/>
        <v>0</v>
      </c>
      <c r="G294" s="1">
        <f t="shared" si="114"/>
        <v>1</v>
      </c>
      <c r="H294" s="1">
        <f t="shared" si="115"/>
        <v>1</v>
      </c>
      <c r="I294" s="6">
        <v>14</v>
      </c>
      <c r="J294" s="1">
        <f>'n=50'!$M$1170</f>
        <v>14</v>
      </c>
      <c r="K294" s="6">
        <v>14</v>
      </c>
      <c r="T294" s="1">
        <v>293</v>
      </c>
      <c r="U294" s="3">
        <f>'n=100'!$H$1170</f>
        <v>2.153</v>
      </c>
      <c r="V294" s="17">
        <v>300.07</v>
      </c>
      <c r="W294" s="4">
        <f t="shared" si="116"/>
        <v>0</v>
      </c>
      <c r="X294" s="4">
        <f t="shared" si="117"/>
        <v>0</v>
      </c>
      <c r="Y294" s="1">
        <f t="shared" si="118"/>
        <v>1</v>
      </c>
      <c r="Z294" s="1">
        <f t="shared" si="119"/>
        <v>1</v>
      </c>
      <c r="AA294" s="6">
        <v>53</v>
      </c>
      <c r="AB294" s="1">
        <f>'n=100'!$M$1170</f>
        <v>53</v>
      </c>
      <c r="AC294" s="6">
        <v>53</v>
      </c>
      <c r="AD294" s="6"/>
      <c r="AE294" s="6"/>
      <c r="AF294" s="6"/>
      <c r="AG294" s="6"/>
      <c r="AH294" s="6"/>
      <c r="AI294" s="6"/>
      <c r="AJ294" s="6"/>
      <c r="AL294" s="1">
        <v>293</v>
      </c>
      <c r="AM294" s="4">
        <f>'n=1000'!$H$1170</f>
        <v>229.28</v>
      </c>
      <c r="AN294" s="17">
        <v>301.41000000000003</v>
      </c>
      <c r="AO294" s="4">
        <f t="shared" si="120"/>
        <v>0</v>
      </c>
      <c r="AP294" s="4">
        <f t="shared" si="121"/>
        <v>0.44444444444444442</v>
      </c>
      <c r="AQ294" s="1">
        <f t="shared" si="122"/>
        <v>1</v>
      </c>
      <c r="AR294" s="1">
        <f t="shared" si="123"/>
        <v>0</v>
      </c>
      <c r="AS294" s="6">
        <v>225</v>
      </c>
      <c r="AT294" s="1">
        <f>'n=1000'!$M$1170</f>
        <v>225</v>
      </c>
      <c r="AU294" s="6">
        <v>226</v>
      </c>
    </row>
    <row r="295" spans="1:54" x14ac:dyDescent="0.3">
      <c r="A295" s="1">
        <f t="shared" si="111"/>
        <v>0</v>
      </c>
      <c r="B295" s="1">
        <v>294</v>
      </c>
      <c r="C295" s="4">
        <f>'n=50'!$H$1174</f>
        <v>5.1000000000000004E-2</v>
      </c>
      <c r="D295" s="17">
        <v>0.02</v>
      </c>
      <c r="E295" s="4">
        <f t="shared" si="112"/>
        <v>0</v>
      </c>
      <c r="F295" s="4">
        <f t="shared" si="113"/>
        <v>0</v>
      </c>
      <c r="G295" s="1">
        <f t="shared" si="114"/>
        <v>1</v>
      </c>
      <c r="H295" s="1">
        <f t="shared" si="115"/>
        <v>1</v>
      </c>
      <c r="I295" s="6">
        <v>14</v>
      </c>
      <c r="J295" s="1">
        <f>'n=50'!$M$1174</f>
        <v>14</v>
      </c>
      <c r="K295" s="6">
        <v>14</v>
      </c>
      <c r="T295" s="1">
        <v>294</v>
      </c>
      <c r="U295" s="3">
        <f>'n=100'!$H$1174</f>
        <v>2.177</v>
      </c>
      <c r="V295" s="17">
        <v>300.06</v>
      </c>
      <c r="W295" s="4">
        <f t="shared" si="116"/>
        <v>0</v>
      </c>
      <c r="X295" s="4">
        <f t="shared" si="117"/>
        <v>0</v>
      </c>
      <c r="Y295" s="1">
        <f t="shared" si="118"/>
        <v>1</v>
      </c>
      <c r="Z295" s="1">
        <f t="shared" si="119"/>
        <v>1</v>
      </c>
      <c r="AA295" s="6">
        <v>57</v>
      </c>
      <c r="AB295" s="1">
        <f>'n=100'!$M$1174</f>
        <v>57</v>
      </c>
      <c r="AC295" s="6">
        <v>57</v>
      </c>
      <c r="AD295" s="6"/>
      <c r="AE295" s="6"/>
      <c r="AF295" s="6"/>
      <c r="AG295" s="6"/>
      <c r="AH295" s="6"/>
      <c r="AI295" s="6"/>
      <c r="AJ295" s="6"/>
      <c r="AL295" s="1">
        <v>294</v>
      </c>
      <c r="AM295" s="4">
        <f>'n=1000'!$H$1174</f>
        <v>233.40299999999999</v>
      </c>
      <c r="AN295" s="17">
        <v>301.49</v>
      </c>
      <c r="AO295" s="4">
        <f t="shared" si="120"/>
        <v>0</v>
      </c>
      <c r="AP295" s="4">
        <f t="shared" si="121"/>
        <v>0.43478260869565216</v>
      </c>
      <c r="AQ295" s="1">
        <f t="shared" si="122"/>
        <v>1</v>
      </c>
      <c r="AR295" s="1">
        <f t="shared" si="123"/>
        <v>0</v>
      </c>
      <c r="AS295" s="6">
        <v>230</v>
      </c>
      <c r="AT295" s="1">
        <f>'n=1000'!$M$1174</f>
        <v>230</v>
      </c>
      <c r="AU295" s="6">
        <v>231</v>
      </c>
    </row>
    <row r="296" spans="1:54" x14ac:dyDescent="0.3">
      <c r="A296" s="1">
        <f t="shared" si="111"/>
        <v>0</v>
      </c>
      <c r="B296" s="1">
        <v>295</v>
      </c>
      <c r="C296" s="4">
        <f>'n=50'!$H$1178</f>
        <v>0.20399999999999999</v>
      </c>
      <c r="D296" s="17">
        <v>300.02</v>
      </c>
      <c r="E296" s="4">
        <f t="shared" si="112"/>
        <v>0</v>
      </c>
      <c r="F296" s="4">
        <f t="shared" si="113"/>
        <v>0</v>
      </c>
      <c r="G296" s="1">
        <f t="shared" si="114"/>
        <v>1</v>
      </c>
      <c r="H296" s="1">
        <f t="shared" si="115"/>
        <v>1</v>
      </c>
      <c r="I296" s="6">
        <v>18</v>
      </c>
      <c r="J296" s="1">
        <f>'n=50'!$M$1178</f>
        <v>18</v>
      </c>
      <c r="K296" s="6">
        <v>18</v>
      </c>
      <c r="T296" s="1">
        <v>295</v>
      </c>
      <c r="U296" s="3">
        <f>'n=100'!$H$1178</f>
        <v>1.744</v>
      </c>
      <c r="V296" s="17">
        <v>300.06</v>
      </c>
      <c r="W296" s="4">
        <f t="shared" si="116"/>
        <v>0</v>
      </c>
      <c r="X296" s="4">
        <f t="shared" si="117"/>
        <v>0</v>
      </c>
      <c r="Y296" s="1">
        <f t="shared" si="118"/>
        <v>1</v>
      </c>
      <c r="Z296" s="1">
        <f t="shared" si="119"/>
        <v>1</v>
      </c>
      <c r="AA296" s="6">
        <v>57</v>
      </c>
      <c r="AB296" s="1">
        <f>'n=100'!$M$1178</f>
        <v>57</v>
      </c>
      <c r="AC296" s="6">
        <v>57</v>
      </c>
      <c r="AD296" s="6"/>
      <c r="AE296" s="6"/>
      <c r="AF296" s="6"/>
      <c r="AG296" s="6"/>
      <c r="AH296" s="6"/>
      <c r="AI296" s="6"/>
      <c r="AJ296" s="6"/>
      <c r="AL296" s="1">
        <v>295</v>
      </c>
      <c r="AM296" s="4">
        <f>'n=1000'!$H$1178</f>
        <v>230.18299999999999</v>
      </c>
      <c r="AN296" s="17">
        <v>301.45999999999998</v>
      </c>
      <c r="AO296" s="4">
        <f t="shared" si="120"/>
        <v>0</v>
      </c>
      <c r="AP296" s="4">
        <f t="shared" si="121"/>
        <v>0.44052863436123352</v>
      </c>
      <c r="AQ296" s="1">
        <f t="shared" si="122"/>
        <v>1</v>
      </c>
      <c r="AR296" s="1">
        <f t="shared" si="123"/>
        <v>0</v>
      </c>
      <c r="AS296" s="6">
        <v>227</v>
      </c>
      <c r="AT296" s="1">
        <f>'n=1000'!$M$1178</f>
        <v>227</v>
      </c>
      <c r="AU296" s="6">
        <v>228</v>
      </c>
    </row>
    <row r="297" spans="1:54" x14ac:dyDescent="0.3">
      <c r="A297" s="1">
        <f t="shared" si="111"/>
        <v>0</v>
      </c>
      <c r="B297" s="1">
        <v>296</v>
      </c>
      <c r="C297" s="4">
        <f>'n=50'!$H$1182</f>
        <v>0.30000000000000004</v>
      </c>
      <c r="D297" s="17">
        <v>300.02</v>
      </c>
      <c r="E297" s="4">
        <f t="shared" si="112"/>
        <v>0</v>
      </c>
      <c r="F297" s="4">
        <f t="shared" si="113"/>
        <v>0</v>
      </c>
      <c r="G297" s="1">
        <f t="shared" si="114"/>
        <v>1</v>
      </c>
      <c r="H297" s="1">
        <f t="shared" si="115"/>
        <v>1</v>
      </c>
      <c r="I297" s="6">
        <v>15</v>
      </c>
      <c r="J297" s="1">
        <f>'n=50'!$M$1182</f>
        <v>15</v>
      </c>
      <c r="K297" s="6">
        <v>15</v>
      </c>
      <c r="T297" s="1">
        <v>296</v>
      </c>
      <c r="U297" s="3">
        <f>'n=100'!$H$1182</f>
        <v>1.966</v>
      </c>
      <c r="V297" s="17">
        <v>300.08999999999997</v>
      </c>
      <c r="W297" s="4">
        <f t="shared" si="116"/>
        <v>0</v>
      </c>
      <c r="X297" s="4">
        <f t="shared" si="117"/>
        <v>0</v>
      </c>
      <c r="Y297" s="1">
        <f t="shared" si="118"/>
        <v>1</v>
      </c>
      <c r="Z297" s="1">
        <f t="shared" si="119"/>
        <v>1</v>
      </c>
      <c r="AA297" s="6">
        <v>55</v>
      </c>
      <c r="AB297" s="1">
        <f>'n=100'!$M$1182</f>
        <v>55</v>
      </c>
      <c r="AC297" s="6">
        <v>55</v>
      </c>
      <c r="AD297" s="6"/>
      <c r="AE297" s="6"/>
      <c r="AF297" s="6"/>
      <c r="AG297" s="6"/>
      <c r="AH297" s="6"/>
      <c r="AI297" s="6"/>
      <c r="AJ297" s="6"/>
      <c r="AL297" s="1">
        <v>296</v>
      </c>
      <c r="AM297" s="4">
        <f>'n=1000'!$H$1182</f>
        <v>267.31299999999999</v>
      </c>
      <c r="AN297" s="17">
        <v>297.77999999999997</v>
      </c>
      <c r="AO297" s="4">
        <f t="shared" si="120"/>
        <v>0</v>
      </c>
      <c r="AP297" s="4">
        <f t="shared" si="121"/>
        <v>0</v>
      </c>
      <c r="AQ297" s="1">
        <f t="shared" si="122"/>
        <v>1</v>
      </c>
      <c r="AR297" s="1">
        <f t="shared" si="123"/>
        <v>1</v>
      </c>
      <c r="AS297" s="6">
        <v>208</v>
      </c>
      <c r="AT297" s="1">
        <f>'n=1000'!$M$1182</f>
        <v>208</v>
      </c>
      <c r="AU297" s="6">
        <v>208</v>
      </c>
    </row>
    <row r="298" spans="1:54" x14ac:dyDescent="0.3">
      <c r="A298" s="1">
        <f t="shared" si="111"/>
        <v>0</v>
      </c>
      <c r="B298" s="1">
        <v>297</v>
      </c>
      <c r="C298" s="4">
        <f>'n=50'!$H$1186</f>
        <v>6.4000000000000001E-2</v>
      </c>
      <c r="D298" s="17">
        <v>300.01</v>
      </c>
      <c r="E298" s="4">
        <f t="shared" si="112"/>
        <v>0</v>
      </c>
      <c r="F298" s="4">
        <f t="shared" si="113"/>
        <v>0</v>
      </c>
      <c r="G298" s="1">
        <f t="shared" si="114"/>
        <v>1</v>
      </c>
      <c r="H298" s="1">
        <f t="shared" si="115"/>
        <v>1</v>
      </c>
      <c r="I298" s="6">
        <v>14</v>
      </c>
      <c r="J298" s="1">
        <f>'n=50'!$M$1186</f>
        <v>14</v>
      </c>
      <c r="K298" s="6">
        <v>14</v>
      </c>
      <c r="T298" s="1">
        <v>297</v>
      </c>
      <c r="U298" s="3">
        <f>'n=100'!$H$1186</f>
        <v>2.31</v>
      </c>
      <c r="V298" s="17">
        <v>300.07</v>
      </c>
      <c r="W298" s="4">
        <f t="shared" si="116"/>
        <v>0</v>
      </c>
      <c r="X298" s="4">
        <f t="shared" si="117"/>
        <v>0</v>
      </c>
      <c r="Y298" s="1">
        <f t="shared" si="118"/>
        <v>1</v>
      </c>
      <c r="Z298" s="1">
        <f t="shared" si="119"/>
        <v>1</v>
      </c>
      <c r="AA298" s="6">
        <v>59</v>
      </c>
      <c r="AB298" s="1">
        <f>'n=100'!$M$1186</f>
        <v>59</v>
      </c>
      <c r="AC298" s="6">
        <v>59</v>
      </c>
      <c r="AD298" s="6"/>
      <c r="AE298" s="6"/>
      <c r="AF298" s="6"/>
      <c r="AG298" s="6"/>
      <c r="AH298" s="6"/>
      <c r="AI298" s="6"/>
      <c r="AJ298" s="6"/>
      <c r="AL298" s="1">
        <v>297</v>
      </c>
      <c r="AM298" s="4">
        <f>'n=1000'!$H$1186</f>
        <v>249.95</v>
      </c>
      <c r="AN298" s="17">
        <v>97.51</v>
      </c>
      <c r="AO298" s="4">
        <f t="shared" si="120"/>
        <v>0</v>
      </c>
      <c r="AP298" s="4">
        <f t="shared" si="121"/>
        <v>0</v>
      </c>
      <c r="AQ298" s="1">
        <f t="shared" si="122"/>
        <v>1</v>
      </c>
      <c r="AR298" s="1">
        <f t="shared" si="123"/>
        <v>1</v>
      </c>
      <c r="AS298" s="6">
        <v>217</v>
      </c>
      <c r="AT298" s="1">
        <f>'n=1000'!$M$1186</f>
        <v>217</v>
      </c>
      <c r="AU298" s="6">
        <v>217</v>
      </c>
    </row>
    <row r="299" spans="1:54" x14ac:dyDescent="0.3">
      <c r="A299" s="1">
        <f t="shared" si="111"/>
        <v>0</v>
      </c>
      <c r="B299" s="1">
        <v>298</v>
      </c>
      <c r="C299" s="4">
        <f>'n=50'!$H$1190</f>
        <v>5.6000000000000001E-2</v>
      </c>
      <c r="D299" s="17">
        <v>300.01</v>
      </c>
      <c r="E299" s="4">
        <f t="shared" si="112"/>
        <v>0</v>
      </c>
      <c r="F299" s="4">
        <f t="shared" si="113"/>
        <v>0</v>
      </c>
      <c r="G299" s="1">
        <f t="shared" si="114"/>
        <v>1</v>
      </c>
      <c r="H299" s="1">
        <f t="shared" si="115"/>
        <v>1</v>
      </c>
      <c r="I299" s="6">
        <v>14</v>
      </c>
      <c r="J299" s="1">
        <f>'n=50'!$M$1190</f>
        <v>14</v>
      </c>
      <c r="K299" s="6">
        <v>14</v>
      </c>
      <c r="T299" s="1">
        <v>298</v>
      </c>
      <c r="U299" s="3">
        <f>'n=100'!$H$1190</f>
        <v>2.1</v>
      </c>
      <c r="V299" s="17">
        <v>300.07</v>
      </c>
      <c r="W299" s="4">
        <f t="shared" si="116"/>
        <v>0</v>
      </c>
      <c r="X299" s="4">
        <f t="shared" si="117"/>
        <v>0</v>
      </c>
      <c r="Y299" s="1">
        <f t="shared" si="118"/>
        <v>1</v>
      </c>
      <c r="Z299" s="1">
        <f t="shared" si="119"/>
        <v>1</v>
      </c>
      <c r="AA299" s="6">
        <v>59</v>
      </c>
      <c r="AB299" s="1">
        <f>'n=100'!$M$1190</f>
        <v>59</v>
      </c>
      <c r="AC299" s="6">
        <v>59</v>
      </c>
      <c r="AD299" s="6"/>
      <c r="AE299" s="6"/>
      <c r="AF299" s="6"/>
      <c r="AG299" s="6"/>
      <c r="AH299" s="6"/>
      <c r="AI299" s="6"/>
      <c r="AJ299" s="6"/>
      <c r="AL299" s="1">
        <v>298</v>
      </c>
      <c r="AM299" s="4">
        <f>'n=1000'!$H$1190</f>
        <v>288.07</v>
      </c>
      <c r="AN299" s="17">
        <v>301.51</v>
      </c>
      <c r="AO299" s="4">
        <f t="shared" si="120"/>
        <v>0</v>
      </c>
      <c r="AP299" s="4">
        <f t="shared" si="121"/>
        <v>0.46728971962616817</v>
      </c>
      <c r="AQ299" s="1">
        <f t="shared" si="122"/>
        <v>1</v>
      </c>
      <c r="AR299" s="1">
        <f t="shared" si="123"/>
        <v>0</v>
      </c>
      <c r="AS299" s="6">
        <v>214</v>
      </c>
      <c r="AT299" s="1">
        <f>'n=1000'!$M$1190</f>
        <v>214</v>
      </c>
      <c r="AU299" s="6">
        <v>215</v>
      </c>
    </row>
    <row r="300" spans="1:54" x14ac:dyDescent="0.3">
      <c r="A300" s="1">
        <f t="shared" si="111"/>
        <v>0</v>
      </c>
      <c r="B300" s="1">
        <v>299</v>
      </c>
      <c r="C300" s="4">
        <f>'n=50'!$H$1194</f>
        <v>5.8999999999999997E-2</v>
      </c>
      <c r="D300" s="17">
        <v>300.02</v>
      </c>
      <c r="E300" s="4">
        <f t="shared" si="112"/>
        <v>0</v>
      </c>
      <c r="F300" s="4">
        <f t="shared" si="113"/>
        <v>0</v>
      </c>
      <c r="G300" s="1">
        <f t="shared" si="114"/>
        <v>1</v>
      </c>
      <c r="H300" s="1">
        <f t="shared" si="115"/>
        <v>1</v>
      </c>
      <c r="I300" s="6">
        <v>14</v>
      </c>
      <c r="J300" s="1">
        <f>'n=50'!$M$1194</f>
        <v>14</v>
      </c>
      <c r="K300" s="6">
        <v>14</v>
      </c>
      <c r="T300" s="1">
        <v>299</v>
      </c>
      <c r="U300" s="3">
        <f>'n=100'!$H$1194</f>
        <v>0.85499999999999998</v>
      </c>
      <c r="V300" s="17">
        <v>17.18</v>
      </c>
      <c r="W300" s="4">
        <f t="shared" si="116"/>
        <v>0</v>
      </c>
      <c r="X300" s="4">
        <f t="shared" si="117"/>
        <v>0</v>
      </c>
      <c r="Y300" s="1">
        <f t="shared" si="118"/>
        <v>1</v>
      </c>
      <c r="Z300" s="1">
        <f t="shared" si="119"/>
        <v>1</v>
      </c>
      <c r="AA300" s="6">
        <v>54</v>
      </c>
      <c r="AB300" s="1">
        <f>'n=100'!$M$1194</f>
        <v>54</v>
      </c>
      <c r="AC300" s="6">
        <v>54</v>
      </c>
      <c r="AD300" s="6"/>
      <c r="AE300" s="6"/>
      <c r="AF300" s="6"/>
      <c r="AG300" s="6"/>
      <c r="AH300" s="6"/>
      <c r="AI300" s="6"/>
      <c r="AJ300" s="6"/>
      <c r="AL300" s="1">
        <v>299</v>
      </c>
      <c r="AM300" s="4">
        <f>'n=1000'!$H$1194</f>
        <v>252.28900000000002</v>
      </c>
      <c r="AN300" s="17">
        <v>301.39</v>
      </c>
      <c r="AO300" s="4">
        <f t="shared" si="120"/>
        <v>0</v>
      </c>
      <c r="AP300" s="4">
        <f t="shared" si="121"/>
        <v>0.44247787610619471</v>
      </c>
      <c r="AQ300" s="1">
        <f t="shared" si="122"/>
        <v>1</v>
      </c>
      <c r="AR300" s="1">
        <f t="shared" si="123"/>
        <v>0</v>
      </c>
      <c r="AS300" s="6">
        <v>226</v>
      </c>
      <c r="AT300" s="1">
        <f>'n=1000'!$M$1194</f>
        <v>226</v>
      </c>
      <c r="AU300" s="6">
        <v>227</v>
      </c>
    </row>
    <row r="301" spans="1:54" x14ac:dyDescent="0.3">
      <c r="A301" s="1">
        <f t="shared" si="111"/>
        <v>1</v>
      </c>
      <c r="B301" s="1">
        <v>300</v>
      </c>
      <c r="C301" s="4">
        <f>'n=50'!$H$1198</f>
        <v>3.7000000000000005E-2</v>
      </c>
      <c r="D301" s="17">
        <v>0.02</v>
      </c>
      <c r="E301" s="4">
        <f t="shared" si="112"/>
        <v>0</v>
      </c>
      <c r="F301" s="4">
        <f t="shared" si="113"/>
        <v>0</v>
      </c>
      <c r="G301" s="1">
        <f t="shared" si="114"/>
        <v>1</v>
      </c>
      <c r="H301" s="1">
        <f t="shared" si="115"/>
        <v>1</v>
      </c>
      <c r="I301" s="6">
        <v>13</v>
      </c>
      <c r="J301" s="1">
        <f>'n=50'!$M$1198</f>
        <v>13</v>
      </c>
      <c r="K301" s="6">
        <v>13</v>
      </c>
      <c r="M301" s="21">
        <f>AVERAGE(C277:C301)</f>
        <v>0.10116000000000003</v>
      </c>
      <c r="N301" s="21">
        <f t="shared" ref="N301" si="130">AVERAGE(D277:D301)</f>
        <v>252.01480000000009</v>
      </c>
      <c r="O301" s="21">
        <f t="shared" ref="O301" si="131">AVERAGE(E277:E301)</f>
        <v>0</v>
      </c>
      <c r="P301" s="21">
        <f>AVERAGE(F277:F301)</f>
        <v>0</v>
      </c>
      <c r="Q301" s="22">
        <f>SUM(G277:G301)</f>
        <v>25</v>
      </c>
      <c r="R301" s="22">
        <f>SUM(H277:H301)</f>
        <v>25</v>
      </c>
      <c r="T301" s="1">
        <v>300</v>
      </c>
      <c r="U301" s="3">
        <f>'n=100'!$H$1198</f>
        <v>2.3029999999999999</v>
      </c>
      <c r="V301" s="17">
        <v>300.06</v>
      </c>
      <c r="W301" s="4">
        <f t="shared" si="116"/>
        <v>0</v>
      </c>
      <c r="X301" s="4">
        <f t="shared" si="117"/>
        <v>1.7857142857142856</v>
      </c>
      <c r="Y301" s="1">
        <f t="shared" si="118"/>
        <v>1</v>
      </c>
      <c r="Z301" s="1">
        <f t="shared" si="119"/>
        <v>0</v>
      </c>
      <c r="AA301" s="6">
        <v>56</v>
      </c>
      <c r="AB301" s="1">
        <f>'n=100'!$M$1198</f>
        <v>56</v>
      </c>
      <c r="AC301" s="6">
        <v>57</v>
      </c>
      <c r="AD301" s="6"/>
      <c r="AE301" s="21">
        <f>AVERAGE(U277:U301)</f>
        <v>1.8161599999999998</v>
      </c>
      <c r="AF301" s="21">
        <f t="shared" ref="AF301" si="132">AVERAGE(V277:V301)</f>
        <v>288.75800000000004</v>
      </c>
      <c r="AG301" s="21">
        <f t="shared" ref="AG301" si="133">AVERAGE(W277:W301)</f>
        <v>0.2890923890923891</v>
      </c>
      <c r="AH301" s="21">
        <f>AVERAGE(X277:X301)</f>
        <v>0.3605209605209605</v>
      </c>
      <c r="AI301" s="22">
        <f>SUM(Y277:Y301)</f>
        <v>21</v>
      </c>
      <c r="AJ301" s="22">
        <f>SUM(Z277:Z301)</f>
        <v>20</v>
      </c>
      <c r="AL301" s="1">
        <v>300</v>
      </c>
      <c r="AM301" s="4">
        <f>'n=1000'!$H$1198</f>
        <v>248.26600000000002</v>
      </c>
      <c r="AN301" s="17">
        <v>301.48</v>
      </c>
      <c r="AO301" s="4">
        <f t="shared" si="120"/>
        <v>0</v>
      </c>
      <c r="AP301" s="4">
        <f t="shared" si="121"/>
        <v>0.43859649122807015</v>
      </c>
      <c r="AQ301" s="1">
        <f t="shared" si="122"/>
        <v>1</v>
      </c>
      <c r="AR301" s="1">
        <f t="shared" si="123"/>
        <v>0</v>
      </c>
      <c r="AS301" s="6">
        <v>228</v>
      </c>
      <c r="AT301" s="1">
        <f>'n=1000'!$M$1198</f>
        <v>228</v>
      </c>
      <c r="AU301" s="6">
        <v>229</v>
      </c>
      <c r="AW301" s="21">
        <f>AVERAGE(AM277:AM301)</f>
        <v>257.26111999999995</v>
      </c>
      <c r="AX301" s="21">
        <f t="shared" ref="AX301" si="134">AVERAGE(AN277:AN301)</f>
        <v>293.13160000000005</v>
      </c>
      <c r="AY301" s="21">
        <f t="shared" ref="AY301" si="135">AVERAGE(AO277:AO301)</f>
        <v>0</v>
      </c>
      <c r="AZ301" s="21">
        <f>AVERAGE(AP277:AP301)</f>
        <v>0.41466589150122501</v>
      </c>
      <c r="BA301" s="22">
        <f>SUM(AQ277:AQ301)</f>
        <v>25</v>
      </c>
      <c r="BB301" s="22">
        <f>SUM(AR277:AR301)</f>
        <v>2</v>
      </c>
    </row>
    <row r="302" spans="1:54" x14ac:dyDescent="0.3">
      <c r="A302" s="1">
        <f t="shared" si="111"/>
        <v>0</v>
      </c>
      <c r="B302" s="1">
        <v>301</v>
      </c>
      <c r="C302" s="4">
        <f>'n=50'!$H$1202</f>
        <v>0.02</v>
      </c>
      <c r="D302" s="17">
        <v>0.01</v>
      </c>
      <c r="E302" s="4">
        <f t="shared" si="112"/>
        <v>0</v>
      </c>
      <c r="F302" s="4">
        <f t="shared" si="113"/>
        <v>0</v>
      </c>
      <c r="G302" s="1">
        <f t="shared" si="114"/>
        <v>1</v>
      </c>
      <c r="H302" s="1">
        <f t="shared" si="115"/>
        <v>1</v>
      </c>
      <c r="I302" s="6">
        <v>8</v>
      </c>
      <c r="J302" s="1">
        <f>'n=50'!$M$1202</f>
        <v>8</v>
      </c>
      <c r="K302" s="6">
        <v>8</v>
      </c>
      <c r="T302" s="1">
        <v>301</v>
      </c>
      <c r="U302" s="3">
        <f>'n=100'!$H$1202</f>
        <v>6.6349999999999998</v>
      </c>
      <c r="V302" s="17">
        <v>0.08</v>
      </c>
      <c r="W302" s="4">
        <f t="shared" si="116"/>
        <v>0</v>
      </c>
      <c r="X302" s="4">
        <f t="shared" si="117"/>
        <v>0</v>
      </c>
      <c r="Y302" s="1">
        <f t="shared" si="118"/>
        <v>1</v>
      </c>
      <c r="Z302" s="1">
        <f t="shared" si="119"/>
        <v>1</v>
      </c>
      <c r="AA302" s="6">
        <v>23</v>
      </c>
      <c r="AB302" s="1">
        <f>'n=100'!$M$1202</f>
        <v>23</v>
      </c>
      <c r="AC302" s="6">
        <v>23</v>
      </c>
      <c r="AD302" s="6"/>
      <c r="AE302" s="6"/>
      <c r="AF302" s="6"/>
      <c r="AG302" s="6"/>
      <c r="AH302" s="6"/>
      <c r="AI302" s="6"/>
      <c r="AJ302" s="6"/>
      <c r="AL302" s="1">
        <v>301</v>
      </c>
      <c r="AM302" s="4">
        <f>'n=1000'!$H$1202</f>
        <v>324.96000000000004</v>
      </c>
      <c r="AN302" s="17">
        <v>0.84</v>
      </c>
      <c r="AO302" s="4">
        <f t="shared" si="120"/>
        <v>0</v>
      </c>
      <c r="AP302" s="4">
        <f t="shared" si="121"/>
        <v>0</v>
      </c>
      <c r="AQ302" s="1">
        <f t="shared" si="122"/>
        <v>1</v>
      </c>
      <c r="AR302" s="1">
        <f t="shared" si="123"/>
        <v>1</v>
      </c>
      <c r="AS302" s="6">
        <v>137</v>
      </c>
      <c r="AT302" s="1">
        <f>'n=1000'!$M$1202</f>
        <v>137</v>
      </c>
      <c r="AU302" s="6">
        <v>137</v>
      </c>
    </row>
    <row r="303" spans="1:54" x14ac:dyDescent="0.3">
      <c r="A303" s="1">
        <f t="shared" si="111"/>
        <v>0</v>
      </c>
      <c r="B303" s="1">
        <v>302</v>
      </c>
      <c r="C303" s="4">
        <f>'n=50'!$H$1206</f>
        <v>2.4999999999999998E-2</v>
      </c>
      <c r="D303" s="17">
        <v>0.01</v>
      </c>
      <c r="E303" s="4">
        <f t="shared" si="112"/>
        <v>0</v>
      </c>
      <c r="F303" s="4">
        <f t="shared" si="113"/>
        <v>0</v>
      </c>
      <c r="G303" s="1">
        <f t="shared" si="114"/>
        <v>1</v>
      </c>
      <c r="H303" s="1">
        <f t="shared" si="115"/>
        <v>1</v>
      </c>
      <c r="I303" s="6">
        <v>8</v>
      </c>
      <c r="J303" s="1">
        <f>'n=50'!$M$1206</f>
        <v>8</v>
      </c>
      <c r="K303" s="6">
        <v>8</v>
      </c>
      <c r="T303" s="1">
        <v>302</v>
      </c>
      <c r="U303" s="3">
        <f>'n=100'!$H$1206</f>
        <v>3.8689999999999998</v>
      </c>
      <c r="V303" s="17">
        <v>0.08</v>
      </c>
      <c r="W303" s="4">
        <f t="shared" si="116"/>
        <v>0</v>
      </c>
      <c r="X303" s="4">
        <f t="shared" si="117"/>
        <v>0</v>
      </c>
      <c r="Y303" s="1">
        <f t="shared" si="118"/>
        <v>1</v>
      </c>
      <c r="Z303" s="1">
        <f t="shared" si="119"/>
        <v>1</v>
      </c>
      <c r="AA303" s="6">
        <v>24</v>
      </c>
      <c r="AB303" s="1">
        <f>'n=100'!$M$1206</f>
        <v>24</v>
      </c>
      <c r="AC303" s="6">
        <v>24</v>
      </c>
      <c r="AD303" s="6"/>
      <c r="AE303" s="6"/>
      <c r="AF303" s="6"/>
      <c r="AG303" s="6"/>
      <c r="AH303" s="6"/>
      <c r="AI303" s="6"/>
      <c r="AJ303" s="6"/>
      <c r="AL303" s="1">
        <v>302</v>
      </c>
      <c r="AM303" s="4">
        <f>'n=1000'!$H$1206</f>
        <v>282.43400000000003</v>
      </c>
      <c r="AN303" s="17">
        <v>0.87</v>
      </c>
      <c r="AO303" s="4">
        <f t="shared" si="120"/>
        <v>0</v>
      </c>
      <c r="AP303" s="4">
        <f t="shared" si="121"/>
        <v>0</v>
      </c>
      <c r="AQ303" s="1">
        <f t="shared" si="122"/>
        <v>1</v>
      </c>
      <c r="AR303" s="1">
        <f t="shared" si="123"/>
        <v>1</v>
      </c>
      <c r="AS303" s="6">
        <v>139</v>
      </c>
      <c r="AT303" s="1">
        <f>'n=1000'!$M$1206</f>
        <v>139</v>
      </c>
      <c r="AU303" s="6">
        <v>139</v>
      </c>
    </row>
    <row r="304" spans="1:54" x14ac:dyDescent="0.3">
      <c r="A304" s="1">
        <f t="shared" si="111"/>
        <v>0</v>
      </c>
      <c r="B304" s="1">
        <v>303</v>
      </c>
      <c r="C304" s="4">
        <f>'n=50'!$H$1210</f>
        <v>5.3999999999999999E-2</v>
      </c>
      <c r="D304" s="17">
        <v>0.01</v>
      </c>
      <c r="E304" s="4">
        <f t="shared" si="112"/>
        <v>0</v>
      </c>
      <c r="F304" s="4">
        <f t="shared" si="113"/>
        <v>0</v>
      </c>
      <c r="G304" s="1">
        <f t="shared" si="114"/>
        <v>1</v>
      </c>
      <c r="H304" s="1">
        <f t="shared" si="115"/>
        <v>1</v>
      </c>
      <c r="I304" s="6">
        <v>9</v>
      </c>
      <c r="J304" s="1">
        <f>'n=50'!$M$1210</f>
        <v>9</v>
      </c>
      <c r="K304" s="6">
        <v>9</v>
      </c>
      <c r="T304" s="1">
        <v>303</v>
      </c>
      <c r="U304" s="3">
        <f>'n=100'!$H$1210</f>
        <v>5.1619999999999999</v>
      </c>
      <c r="V304" s="17">
        <v>300.08</v>
      </c>
      <c r="W304" s="4">
        <f t="shared" si="116"/>
        <v>0</v>
      </c>
      <c r="X304" s="4">
        <f t="shared" si="117"/>
        <v>4.1666666666666661</v>
      </c>
      <c r="Y304" s="1">
        <f t="shared" si="118"/>
        <v>1</v>
      </c>
      <c r="Z304" s="1">
        <f t="shared" si="119"/>
        <v>0</v>
      </c>
      <c r="AA304" s="6">
        <v>24</v>
      </c>
      <c r="AB304" s="1">
        <f>'n=100'!$M$1210</f>
        <v>24</v>
      </c>
      <c r="AC304" s="6">
        <v>25</v>
      </c>
      <c r="AD304" s="6"/>
      <c r="AE304" s="6"/>
      <c r="AF304" s="6"/>
      <c r="AG304" s="6"/>
      <c r="AH304" s="6"/>
      <c r="AI304" s="6"/>
      <c r="AJ304" s="6"/>
      <c r="AL304" s="1">
        <v>303</v>
      </c>
      <c r="AM304" s="4">
        <f>'n=1000'!$H$1210</f>
        <v>411.54300000000001</v>
      </c>
      <c r="AN304" s="17">
        <v>300.97000000000003</v>
      </c>
      <c r="AO304" s="4">
        <f t="shared" si="120"/>
        <v>0</v>
      </c>
      <c r="AP304" s="4">
        <f t="shared" si="121"/>
        <v>0.72463768115942029</v>
      </c>
      <c r="AQ304" s="1">
        <f t="shared" si="122"/>
        <v>1</v>
      </c>
      <c r="AR304" s="1">
        <f t="shared" si="123"/>
        <v>0</v>
      </c>
      <c r="AS304" s="6">
        <v>138</v>
      </c>
      <c r="AT304" s="1">
        <f>'n=1000'!$M$1210</f>
        <v>138</v>
      </c>
      <c r="AU304" s="6">
        <v>139</v>
      </c>
    </row>
    <row r="305" spans="1:47" x14ac:dyDescent="0.3">
      <c r="A305" s="1">
        <f t="shared" si="111"/>
        <v>0</v>
      </c>
      <c r="B305" s="1">
        <v>304</v>
      </c>
      <c r="C305" s="4">
        <f>'n=50'!$H$1214</f>
        <v>1.6E-2</v>
      </c>
      <c r="D305" s="17">
        <v>0.01</v>
      </c>
      <c r="E305" s="4">
        <f t="shared" si="112"/>
        <v>0</v>
      </c>
      <c r="F305" s="4">
        <f t="shared" si="113"/>
        <v>0</v>
      </c>
      <c r="G305" s="1">
        <f t="shared" si="114"/>
        <v>1</v>
      </c>
      <c r="H305" s="1">
        <f t="shared" si="115"/>
        <v>1</v>
      </c>
      <c r="I305" s="6">
        <v>8</v>
      </c>
      <c r="J305" s="1">
        <f>'n=50'!$M$1214</f>
        <v>8</v>
      </c>
      <c r="K305" s="6">
        <v>8</v>
      </c>
      <c r="T305" s="1">
        <v>304</v>
      </c>
      <c r="U305" s="3">
        <f>'n=100'!$H$1214</f>
        <v>4.7990000000000004</v>
      </c>
      <c r="V305" s="17">
        <v>0.06</v>
      </c>
      <c r="W305" s="4">
        <f t="shared" si="116"/>
        <v>0</v>
      </c>
      <c r="X305" s="4">
        <f t="shared" si="117"/>
        <v>0</v>
      </c>
      <c r="Y305" s="1">
        <f t="shared" si="118"/>
        <v>1</v>
      </c>
      <c r="Z305" s="1">
        <f t="shared" si="119"/>
        <v>1</v>
      </c>
      <c r="AA305" s="6">
        <v>21</v>
      </c>
      <c r="AB305" s="1">
        <f>'n=100'!$M$1214</f>
        <v>21</v>
      </c>
      <c r="AC305" s="6">
        <v>21</v>
      </c>
      <c r="AD305" s="6"/>
      <c r="AE305" s="6"/>
      <c r="AF305" s="6"/>
      <c r="AG305" s="6"/>
      <c r="AH305" s="6"/>
      <c r="AI305" s="6"/>
      <c r="AJ305" s="6"/>
      <c r="AL305" s="1">
        <v>304</v>
      </c>
      <c r="AM305" s="4">
        <f>'n=1000'!$H$1214</f>
        <v>419.85300000000001</v>
      </c>
      <c r="AN305" s="17">
        <v>0.89</v>
      </c>
      <c r="AO305" s="4">
        <f t="shared" si="120"/>
        <v>0</v>
      </c>
      <c r="AP305" s="4">
        <f t="shared" si="121"/>
        <v>0</v>
      </c>
      <c r="AQ305" s="1">
        <f t="shared" si="122"/>
        <v>1</v>
      </c>
      <c r="AR305" s="1">
        <f t="shared" si="123"/>
        <v>1</v>
      </c>
      <c r="AS305" s="6">
        <v>136</v>
      </c>
      <c r="AT305" s="1">
        <f>'n=1000'!$M$1214</f>
        <v>136</v>
      </c>
      <c r="AU305" s="6">
        <v>136</v>
      </c>
    </row>
    <row r="306" spans="1:47" x14ac:dyDescent="0.3">
      <c r="A306" s="1">
        <f t="shared" si="111"/>
        <v>0</v>
      </c>
      <c r="B306" s="1">
        <v>305</v>
      </c>
      <c r="C306" s="4">
        <f>'n=50'!$H$1218</f>
        <v>5.5E-2</v>
      </c>
      <c r="D306" s="17">
        <v>0.01</v>
      </c>
      <c r="E306" s="4">
        <f t="shared" si="112"/>
        <v>0</v>
      </c>
      <c r="F306" s="4">
        <f t="shared" si="113"/>
        <v>0</v>
      </c>
      <c r="G306" s="1">
        <f t="shared" si="114"/>
        <v>1</v>
      </c>
      <c r="H306" s="1">
        <f t="shared" si="115"/>
        <v>1</v>
      </c>
      <c r="I306" s="6">
        <v>9</v>
      </c>
      <c r="J306" s="1">
        <f>'n=50'!$M$1218</f>
        <v>9</v>
      </c>
      <c r="K306" s="6">
        <v>9</v>
      </c>
      <c r="T306" s="1">
        <v>305</v>
      </c>
      <c r="U306" s="3">
        <f>'n=100'!$H$1218</f>
        <v>3.0409999999999999</v>
      </c>
      <c r="V306" s="17">
        <v>0.05</v>
      </c>
      <c r="W306" s="4">
        <f t="shared" si="116"/>
        <v>0</v>
      </c>
      <c r="X306" s="4">
        <f t="shared" si="117"/>
        <v>0</v>
      </c>
      <c r="Y306" s="1">
        <f t="shared" si="118"/>
        <v>1</v>
      </c>
      <c r="Z306" s="1">
        <f t="shared" si="119"/>
        <v>1</v>
      </c>
      <c r="AA306" s="6">
        <v>22</v>
      </c>
      <c r="AB306" s="1">
        <f>'n=100'!$M$1218</f>
        <v>22</v>
      </c>
      <c r="AC306" s="6">
        <v>22</v>
      </c>
      <c r="AD306" s="6"/>
      <c r="AE306" s="6"/>
      <c r="AF306" s="6"/>
      <c r="AG306" s="6"/>
      <c r="AH306" s="6"/>
      <c r="AI306" s="6"/>
      <c r="AJ306" s="6"/>
      <c r="AL306" s="1">
        <v>305</v>
      </c>
      <c r="AM306" s="4">
        <f>'n=1000'!$H$1218</f>
        <v>460.15</v>
      </c>
      <c r="AN306" s="17">
        <v>0.93</v>
      </c>
      <c r="AO306" s="4">
        <f t="shared" si="120"/>
        <v>0</v>
      </c>
      <c r="AP306" s="4">
        <f t="shared" si="121"/>
        <v>0</v>
      </c>
      <c r="AQ306" s="1">
        <f t="shared" si="122"/>
        <v>1</v>
      </c>
      <c r="AR306" s="1">
        <f t="shared" si="123"/>
        <v>1</v>
      </c>
      <c r="AS306" s="6">
        <v>140</v>
      </c>
      <c r="AT306" s="1">
        <f>'n=1000'!$M$1218</f>
        <v>140</v>
      </c>
      <c r="AU306" s="6">
        <v>140</v>
      </c>
    </row>
    <row r="307" spans="1:47" x14ac:dyDescent="0.3">
      <c r="A307" s="1">
        <f t="shared" si="111"/>
        <v>0</v>
      </c>
      <c r="B307" s="1">
        <v>306</v>
      </c>
      <c r="C307" s="4">
        <f>'n=50'!$H$1222</f>
        <v>1.9999999999999997E-2</v>
      </c>
      <c r="D307" s="17">
        <v>0.01</v>
      </c>
      <c r="E307" s="4">
        <f t="shared" si="112"/>
        <v>0</v>
      </c>
      <c r="F307" s="4">
        <f t="shared" si="113"/>
        <v>0</v>
      </c>
      <c r="G307" s="1">
        <f t="shared" si="114"/>
        <v>1</v>
      </c>
      <c r="H307" s="1">
        <f t="shared" si="115"/>
        <v>1</v>
      </c>
      <c r="I307" s="6">
        <v>8</v>
      </c>
      <c r="J307" s="1">
        <f>'n=50'!$M$1222</f>
        <v>8</v>
      </c>
      <c r="K307" s="6">
        <v>8</v>
      </c>
      <c r="T307" s="1">
        <v>306</v>
      </c>
      <c r="U307" s="3">
        <f>'n=100'!$H$1222</f>
        <v>7.6769999999999996</v>
      </c>
      <c r="V307" s="17">
        <v>0.09</v>
      </c>
      <c r="W307" s="4">
        <f t="shared" si="116"/>
        <v>0</v>
      </c>
      <c r="X307" s="4">
        <f t="shared" si="117"/>
        <v>0</v>
      </c>
      <c r="Y307" s="1">
        <f t="shared" si="118"/>
        <v>1</v>
      </c>
      <c r="Z307" s="1">
        <f t="shared" si="119"/>
        <v>1</v>
      </c>
      <c r="AA307" s="6">
        <v>24</v>
      </c>
      <c r="AB307" s="1">
        <f>'n=100'!$M$1222</f>
        <v>24</v>
      </c>
      <c r="AC307" s="6">
        <v>24</v>
      </c>
      <c r="AD307" s="6"/>
      <c r="AE307" s="6"/>
      <c r="AF307" s="6"/>
      <c r="AG307" s="6"/>
      <c r="AH307" s="6"/>
      <c r="AI307" s="6"/>
      <c r="AJ307" s="6"/>
      <c r="AL307" s="1">
        <v>306</v>
      </c>
      <c r="AM307" s="4">
        <f>'n=1000'!$H$1222</f>
        <v>361.86999999999995</v>
      </c>
      <c r="AN307" s="17">
        <v>10.86</v>
      </c>
      <c r="AO307" s="4">
        <f t="shared" si="120"/>
        <v>0</v>
      </c>
      <c r="AP307" s="4">
        <f t="shared" si="121"/>
        <v>0</v>
      </c>
      <c r="AQ307" s="1">
        <f t="shared" si="122"/>
        <v>1</v>
      </c>
      <c r="AR307" s="1">
        <f t="shared" si="123"/>
        <v>1</v>
      </c>
      <c r="AS307" s="6">
        <v>135</v>
      </c>
      <c r="AT307" s="1">
        <f>'n=1000'!$M$1222</f>
        <v>135</v>
      </c>
      <c r="AU307" s="6">
        <v>135</v>
      </c>
    </row>
    <row r="308" spans="1:47" x14ac:dyDescent="0.3">
      <c r="A308" s="1">
        <f t="shared" si="111"/>
        <v>0</v>
      </c>
      <c r="B308" s="1">
        <v>307</v>
      </c>
      <c r="C308" s="4">
        <f>'n=50'!$H$1226</f>
        <v>5.8999999999999997E-2</v>
      </c>
      <c r="D308" s="17">
        <v>0.01</v>
      </c>
      <c r="E308" s="4">
        <f t="shared" si="112"/>
        <v>0</v>
      </c>
      <c r="F308" s="4">
        <f t="shared" si="113"/>
        <v>0</v>
      </c>
      <c r="G308" s="1">
        <f t="shared" si="114"/>
        <v>1</v>
      </c>
      <c r="H308" s="1">
        <f t="shared" si="115"/>
        <v>1</v>
      </c>
      <c r="I308" s="6">
        <v>9</v>
      </c>
      <c r="J308" s="1">
        <f>'n=50'!$M$1226</f>
        <v>9</v>
      </c>
      <c r="K308" s="6">
        <v>9</v>
      </c>
      <c r="T308" s="1">
        <v>307</v>
      </c>
      <c r="U308" s="3">
        <f>'n=100'!$H$1226</f>
        <v>5.1470000000000002</v>
      </c>
      <c r="V308" s="17">
        <v>300.07</v>
      </c>
      <c r="W308" s="4">
        <f t="shared" si="116"/>
        <v>0</v>
      </c>
      <c r="X308" s="4">
        <f t="shared" si="117"/>
        <v>4.3478260869565215</v>
      </c>
      <c r="Y308" s="1">
        <f t="shared" si="118"/>
        <v>1</v>
      </c>
      <c r="Z308" s="1">
        <f t="shared" si="119"/>
        <v>0</v>
      </c>
      <c r="AA308" s="6">
        <v>23</v>
      </c>
      <c r="AB308" s="1">
        <f>'n=100'!$M$1226</f>
        <v>23</v>
      </c>
      <c r="AC308" s="6">
        <v>24</v>
      </c>
      <c r="AD308" s="6"/>
      <c r="AE308" s="6"/>
      <c r="AF308" s="6"/>
      <c r="AG308" s="6"/>
      <c r="AH308" s="6"/>
      <c r="AI308" s="6"/>
      <c r="AJ308" s="6"/>
      <c r="AL308" s="1">
        <v>307</v>
      </c>
      <c r="AM308" s="4">
        <f>'n=1000'!$H$1226</f>
        <v>473.74700000000001</v>
      </c>
      <c r="AN308" s="17">
        <v>0.94</v>
      </c>
      <c r="AO308" s="4">
        <f t="shared" si="120"/>
        <v>0</v>
      </c>
      <c r="AP308" s="4">
        <f t="shared" si="121"/>
        <v>0</v>
      </c>
      <c r="AQ308" s="1">
        <f t="shared" si="122"/>
        <v>1</v>
      </c>
      <c r="AR308" s="1">
        <f t="shared" si="123"/>
        <v>1</v>
      </c>
      <c r="AS308" s="6">
        <v>136</v>
      </c>
      <c r="AT308" s="1">
        <f>'n=1000'!$M$1226</f>
        <v>136</v>
      </c>
      <c r="AU308" s="6">
        <v>136</v>
      </c>
    </row>
    <row r="309" spans="1:47" x14ac:dyDescent="0.3">
      <c r="A309" s="1">
        <f t="shared" si="111"/>
        <v>0</v>
      </c>
      <c r="B309" s="1">
        <v>308</v>
      </c>
      <c r="C309" s="4">
        <f>'n=50'!$H$1230</f>
        <v>0.10400000000000001</v>
      </c>
      <c r="D309" s="17">
        <v>0.01</v>
      </c>
      <c r="E309" s="4">
        <f t="shared" si="112"/>
        <v>0</v>
      </c>
      <c r="F309" s="4">
        <f t="shared" si="113"/>
        <v>0</v>
      </c>
      <c r="G309" s="1">
        <f t="shared" si="114"/>
        <v>1</v>
      </c>
      <c r="H309" s="1">
        <f t="shared" si="115"/>
        <v>1</v>
      </c>
      <c r="I309" s="6">
        <v>9</v>
      </c>
      <c r="J309" s="1">
        <f>'n=50'!$M$1230</f>
        <v>9</v>
      </c>
      <c r="K309" s="6">
        <v>9</v>
      </c>
      <c r="T309" s="1">
        <v>308</v>
      </c>
      <c r="U309" s="3">
        <f>'n=100'!$H$1230</f>
        <v>4.4589999999999996</v>
      </c>
      <c r="V309" s="17">
        <v>7.0000000000000007E-2</v>
      </c>
      <c r="W309" s="4">
        <f t="shared" si="116"/>
        <v>0</v>
      </c>
      <c r="X309" s="4">
        <f t="shared" si="117"/>
        <v>0</v>
      </c>
      <c r="Y309" s="1">
        <f t="shared" si="118"/>
        <v>1</v>
      </c>
      <c r="Z309" s="1">
        <f t="shared" si="119"/>
        <v>1</v>
      </c>
      <c r="AA309" s="6">
        <v>21</v>
      </c>
      <c r="AB309" s="1">
        <f>'n=100'!$M$1230</f>
        <v>21</v>
      </c>
      <c r="AC309" s="6">
        <v>21</v>
      </c>
      <c r="AD309" s="6"/>
      <c r="AE309" s="6"/>
      <c r="AF309" s="6"/>
      <c r="AG309" s="6"/>
      <c r="AH309" s="6"/>
      <c r="AI309" s="6"/>
      <c r="AJ309" s="6"/>
      <c r="AL309" s="1">
        <v>308</v>
      </c>
      <c r="AM309" s="4">
        <f>'n=1000'!$H$1230</f>
        <v>396.846</v>
      </c>
      <c r="AN309" s="17">
        <v>0.91</v>
      </c>
      <c r="AO309" s="4">
        <f t="shared" si="120"/>
        <v>0</v>
      </c>
      <c r="AP309" s="4">
        <f t="shared" si="121"/>
        <v>0</v>
      </c>
      <c r="AQ309" s="1">
        <f t="shared" si="122"/>
        <v>1</v>
      </c>
      <c r="AR309" s="1">
        <f t="shared" si="123"/>
        <v>1</v>
      </c>
      <c r="AS309" s="6">
        <v>137</v>
      </c>
      <c r="AT309" s="1">
        <f>'n=1000'!$M$1230</f>
        <v>137</v>
      </c>
      <c r="AU309" s="6">
        <v>137</v>
      </c>
    </row>
    <row r="310" spans="1:47" x14ac:dyDescent="0.3">
      <c r="A310" s="1">
        <f t="shared" si="111"/>
        <v>0</v>
      </c>
      <c r="B310" s="1">
        <v>309</v>
      </c>
      <c r="C310" s="4">
        <f>'n=50'!$H$1234</f>
        <v>0.29899999999999999</v>
      </c>
      <c r="D310" s="17">
        <v>300.01</v>
      </c>
      <c r="E310" s="4">
        <f t="shared" si="112"/>
        <v>0</v>
      </c>
      <c r="F310" s="4">
        <f t="shared" si="113"/>
        <v>0</v>
      </c>
      <c r="G310" s="1">
        <f t="shared" si="114"/>
        <v>1</v>
      </c>
      <c r="H310" s="1">
        <f t="shared" si="115"/>
        <v>1</v>
      </c>
      <c r="I310" s="6">
        <v>9</v>
      </c>
      <c r="J310" s="1">
        <f>'n=50'!$M$1234</f>
        <v>9</v>
      </c>
      <c r="K310" s="6">
        <v>9</v>
      </c>
      <c r="T310" s="1">
        <v>309</v>
      </c>
      <c r="U310" s="3">
        <f>'n=100'!$H$1234</f>
        <v>9.5739999999999998</v>
      </c>
      <c r="V310" s="17">
        <v>300.06</v>
      </c>
      <c r="W310" s="4">
        <f t="shared" si="116"/>
        <v>0</v>
      </c>
      <c r="X310" s="4">
        <f t="shared" si="117"/>
        <v>4.7619047619047619</v>
      </c>
      <c r="Y310" s="1">
        <f t="shared" si="118"/>
        <v>1</v>
      </c>
      <c r="Z310" s="1">
        <f t="shared" si="119"/>
        <v>0</v>
      </c>
      <c r="AA310" s="6">
        <v>21</v>
      </c>
      <c r="AB310" s="1">
        <f>'n=100'!$M$1234</f>
        <v>21</v>
      </c>
      <c r="AC310" s="6">
        <v>22</v>
      </c>
      <c r="AD310" s="6"/>
      <c r="AE310" s="6"/>
      <c r="AF310" s="6"/>
      <c r="AG310" s="6"/>
      <c r="AH310" s="6"/>
      <c r="AI310" s="6"/>
      <c r="AJ310" s="6"/>
      <c r="AL310" s="1">
        <v>309</v>
      </c>
      <c r="AM310" s="4">
        <f>'n=1000'!$H$1234</f>
        <v>382.98699999999997</v>
      </c>
      <c r="AN310" s="17">
        <v>0.93</v>
      </c>
      <c r="AO310" s="4">
        <f t="shared" si="120"/>
        <v>0</v>
      </c>
      <c r="AP310" s="4">
        <f t="shared" si="121"/>
        <v>0</v>
      </c>
      <c r="AQ310" s="1">
        <f t="shared" si="122"/>
        <v>1</v>
      </c>
      <c r="AR310" s="1">
        <f t="shared" si="123"/>
        <v>1</v>
      </c>
      <c r="AS310" s="6">
        <v>135</v>
      </c>
      <c r="AT310" s="1">
        <f>'n=1000'!$M$1234</f>
        <v>135</v>
      </c>
      <c r="AU310" s="6">
        <v>135</v>
      </c>
    </row>
    <row r="311" spans="1:47" x14ac:dyDescent="0.3">
      <c r="A311" s="1">
        <f t="shared" si="111"/>
        <v>0</v>
      </c>
      <c r="B311" s="1">
        <v>310</v>
      </c>
      <c r="C311" s="4">
        <f>'n=50'!$H$1238</f>
        <v>6.4000000000000001E-2</v>
      </c>
      <c r="D311" s="17">
        <v>0.01</v>
      </c>
      <c r="E311" s="4">
        <f t="shared" si="112"/>
        <v>0</v>
      </c>
      <c r="F311" s="4">
        <f t="shared" si="113"/>
        <v>0</v>
      </c>
      <c r="G311" s="1">
        <f t="shared" si="114"/>
        <v>1</v>
      </c>
      <c r="H311" s="1">
        <f t="shared" si="115"/>
        <v>1</v>
      </c>
      <c r="I311" s="6">
        <v>9</v>
      </c>
      <c r="J311" s="1">
        <f>'n=50'!$M$1238</f>
        <v>9</v>
      </c>
      <c r="K311" s="6">
        <v>9</v>
      </c>
      <c r="T311" s="1">
        <v>310</v>
      </c>
      <c r="U311" s="3">
        <f>'n=100'!$H$1238</f>
        <v>3.359</v>
      </c>
      <c r="V311" s="17">
        <v>7.0000000000000007E-2</v>
      </c>
      <c r="W311" s="4">
        <f t="shared" si="116"/>
        <v>0</v>
      </c>
      <c r="X311" s="4">
        <f t="shared" si="117"/>
        <v>0</v>
      </c>
      <c r="Y311" s="1">
        <f t="shared" si="118"/>
        <v>1</v>
      </c>
      <c r="Z311" s="1">
        <f t="shared" si="119"/>
        <v>1</v>
      </c>
      <c r="AA311" s="6">
        <v>23</v>
      </c>
      <c r="AB311" s="1">
        <f>'n=100'!$M$1238</f>
        <v>23</v>
      </c>
      <c r="AC311" s="6">
        <v>23</v>
      </c>
      <c r="AD311" s="6"/>
      <c r="AE311" s="6"/>
      <c r="AF311" s="6"/>
      <c r="AG311" s="6"/>
      <c r="AH311" s="6"/>
      <c r="AI311" s="6"/>
      <c r="AJ311" s="6"/>
      <c r="AL311" s="1">
        <v>310</v>
      </c>
      <c r="AM311" s="4">
        <f>'n=1000'!$H$1238</f>
        <v>439.21800000000002</v>
      </c>
      <c r="AN311" s="17">
        <v>43.7</v>
      </c>
      <c r="AO311" s="4">
        <f t="shared" si="120"/>
        <v>0</v>
      </c>
      <c r="AP311" s="4">
        <f t="shared" si="121"/>
        <v>0</v>
      </c>
      <c r="AQ311" s="1">
        <f t="shared" si="122"/>
        <v>1</v>
      </c>
      <c r="AR311" s="1">
        <f t="shared" si="123"/>
        <v>1</v>
      </c>
      <c r="AS311" s="6">
        <v>141</v>
      </c>
      <c r="AT311" s="1">
        <f>'n=1000'!$M$1238</f>
        <v>141</v>
      </c>
      <c r="AU311" s="6">
        <v>141</v>
      </c>
    </row>
    <row r="312" spans="1:47" x14ac:dyDescent="0.3">
      <c r="A312" s="1">
        <f t="shared" si="111"/>
        <v>0</v>
      </c>
      <c r="B312" s="1">
        <v>311</v>
      </c>
      <c r="C312" s="4">
        <f>'n=50'!$H$1242</f>
        <v>9.8000000000000004E-2</v>
      </c>
      <c r="D312" s="17">
        <v>0.01</v>
      </c>
      <c r="E312" s="4">
        <f t="shared" si="112"/>
        <v>0</v>
      </c>
      <c r="F312" s="4">
        <f t="shared" si="113"/>
        <v>0</v>
      </c>
      <c r="G312" s="1">
        <f t="shared" si="114"/>
        <v>1</v>
      </c>
      <c r="H312" s="1">
        <f t="shared" si="115"/>
        <v>1</v>
      </c>
      <c r="I312" s="6">
        <v>9</v>
      </c>
      <c r="J312" s="1">
        <f>'n=50'!$M$1242</f>
        <v>9</v>
      </c>
      <c r="K312" s="6">
        <v>9</v>
      </c>
      <c r="T312" s="1">
        <v>311</v>
      </c>
      <c r="U312" s="3">
        <f>'n=100'!$H$1242</f>
        <v>2.7190000000000003</v>
      </c>
      <c r="V312" s="17">
        <v>0.05</v>
      </c>
      <c r="W312" s="4">
        <f t="shared" si="116"/>
        <v>0</v>
      </c>
      <c r="X312" s="4">
        <f t="shared" si="117"/>
        <v>0</v>
      </c>
      <c r="Y312" s="1">
        <f t="shared" si="118"/>
        <v>1</v>
      </c>
      <c r="Z312" s="1">
        <f t="shared" si="119"/>
        <v>1</v>
      </c>
      <c r="AA312" s="6">
        <v>21</v>
      </c>
      <c r="AB312" s="1">
        <f>'n=100'!$M$1242</f>
        <v>21</v>
      </c>
      <c r="AC312" s="6">
        <v>21</v>
      </c>
      <c r="AD312" s="6"/>
      <c r="AE312" s="6"/>
      <c r="AF312" s="6"/>
      <c r="AG312" s="6"/>
      <c r="AH312" s="6"/>
      <c r="AI312" s="6"/>
      <c r="AJ312" s="6"/>
      <c r="AL312" s="1">
        <v>311</v>
      </c>
      <c r="AM312" s="4">
        <f>'n=1000'!$H$1242</f>
        <v>411.28899999999999</v>
      </c>
      <c r="AN312" s="17">
        <v>0.98</v>
      </c>
      <c r="AO312" s="4">
        <f t="shared" si="120"/>
        <v>0</v>
      </c>
      <c r="AP312" s="4">
        <f t="shared" si="121"/>
        <v>0</v>
      </c>
      <c r="AQ312" s="1">
        <f t="shared" si="122"/>
        <v>1</v>
      </c>
      <c r="AR312" s="1">
        <f t="shared" si="123"/>
        <v>1</v>
      </c>
      <c r="AS312" s="6">
        <v>139</v>
      </c>
      <c r="AT312" s="1">
        <f>'n=1000'!$M$1242</f>
        <v>139</v>
      </c>
      <c r="AU312" s="6">
        <v>139</v>
      </c>
    </row>
    <row r="313" spans="1:47" x14ac:dyDescent="0.3">
      <c r="A313" s="1">
        <f t="shared" si="111"/>
        <v>0</v>
      </c>
      <c r="B313" s="1">
        <v>312</v>
      </c>
      <c r="C313" s="4">
        <f>'n=50'!$H$1246</f>
        <v>1.6E-2</v>
      </c>
      <c r="D313" s="17">
        <v>0.01</v>
      </c>
      <c r="E313" s="4">
        <f t="shared" si="112"/>
        <v>0</v>
      </c>
      <c r="F313" s="4">
        <f t="shared" si="113"/>
        <v>0</v>
      </c>
      <c r="G313" s="1">
        <f t="shared" si="114"/>
        <v>1</v>
      </c>
      <c r="H313" s="1">
        <f t="shared" si="115"/>
        <v>1</v>
      </c>
      <c r="I313" s="6">
        <v>8</v>
      </c>
      <c r="J313" s="1">
        <f>'n=50'!$M$1246</f>
        <v>8</v>
      </c>
      <c r="K313" s="6">
        <v>8</v>
      </c>
      <c r="T313" s="1">
        <v>312</v>
      </c>
      <c r="U313" s="3">
        <f>'n=100'!$H$1246</f>
        <v>5.1829999999999998</v>
      </c>
      <c r="V313" s="17">
        <v>7.0000000000000007E-2</v>
      </c>
      <c r="W313" s="4">
        <f t="shared" si="116"/>
        <v>0</v>
      </c>
      <c r="X313" s="4">
        <f t="shared" si="117"/>
        <v>0</v>
      </c>
      <c r="Y313" s="1">
        <f t="shared" si="118"/>
        <v>1</v>
      </c>
      <c r="Z313" s="1">
        <f t="shared" si="119"/>
        <v>1</v>
      </c>
      <c r="AA313" s="6">
        <v>22</v>
      </c>
      <c r="AB313" s="1">
        <f>'n=100'!$M$1246</f>
        <v>22</v>
      </c>
      <c r="AC313" s="6">
        <v>22</v>
      </c>
      <c r="AD313" s="6"/>
      <c r="AE313" s="6"/>
      <c r="AF313" s="6"/>
      <c r="AG313" s="6"/>
      <c r="AH313" s="6"/>
      <c r="AI313" s="6"/>
      <c r="AJ313" s="6"/>
      <c r="AL313" s="1">
        <v>312</v>
      </c>
      <c r="AM313" s="4">
        <f>'n=1000'!$H$1246</f>
        <v>369.57299999999998</v>
      </c>
      <c r="AN313" s="17">
        <v>0.92</v>
      </c>
      <c r="AO313" s="4">
        <f t="shared" si="120"/>
        <v>0</v>
      </c>
      <c r="AP313" s="4">
        <f t="shared" si="121"/>
        <v>0</v>
      </c>
      <c r="AQ313" s="1">
        <f t="shared" si="122"/>
        <v>1</v>
      </c>
      <c r="AR313" s="1">
        <f t="shared" si="123"/>
        <v>1</v>
      </c>
      <c r="AS313" s="6">
        <v>135</v>
      </c>
      <c r="AT313" s="1">
        <f>'n=1000'!$M$1246</f>
        <v>135</v>
      </c>
      <c r="AU313" s="6">
        <v>135</v>
      </c>
    </row>
    <row r="314" spans="1:47" x14ac:dyDescent="0.3">
      <c r="A314" s="1">
        <f t="shared" si="111"/>
        <v>0</v>
      </c>
      <c r="B314" s="1">
        <v>313</v>
      </c>
      <c r="C314" s="4">
        <f>'n=50'!$H$1250</f>
        <v>0.123</v>
      </c>
      <c r="D314" s="17">
        <v>0.01</v>
      </c>
      <c r="E314" s="4">
        <f t="shared" si="112"/>
        <v>0</v>
      </c>
      <c r="F314" s="4">
        <f t="shared" si="113"/>
        <v>0</v>
      </c>
      <c r="G314" s="1">
        <f t="shared" si="114"/>
        <v>1</v>
      </c>
      <c r="H314" s="1">
        <f t="shared" si="115"/>
        <v>1</v>
      </c>
      <c r="I314" s="6">
        <v>9</v>
      </c>
      <c r="J314" s="1">
        <f>'n=50'!$M$1250</f>
        <v>9</v>
      </c>
      <c r="K314" s="6">
        <v>9</v>
      </c>
      <c r="T314" s="1">
        <v>313</v>
      </c>
      <c r="U314" s="3">
        <f>'n=100'!$H$1250</f>
        <v>5.1779999999999999</v>
      </c>
      <c r="V314" s="17">
        <v>0.08</v>
      </c>
      <c r="W314" s="4">
        <f t="shared" si="116"/>
        <v>0</v>
      </c>
      <c r="X314" s="4">
        <f t="shared" si="117"/>
        <v>0</v>
      </c>
      <c r="Y314" s="1">
        <f t="shared" si="118"/>
        <v>1</v>
      </c>
      <c r="Z314" s="1">
        <f t="shared" si="119"/>
        <v>1</v>
      </c>
      <c r="AA314" s="6">
        <v>23</v>
      </c>
      <c r="AB314" s="1">
        <f>'n=100'!$M$1250</f>
        <v>23</v>
      </c>
      <c r="AC314" s="6">
        <v>23</v>
      </c>
      <c r="AD314" s="6"/>
      <c r="AE314" s="6"/>
      <c r="AF314" s="6"/>
      <c r="AG314" s="6"/>
      <c r="AH314" s="6"/>
      <c r="AI314" s="6"/>
      <c r="AJ314" s="6"/>
      <c r="AL314" s="1">
        <v>313</v>
      </c>
      <c r="AM314" s="4">
        <f>'n=1000'!$H$1250</f>
        <v>278.22400000000005</v>
      </c>
      <c r="AN314" s="17">
        <v>56.03</v>
      </c>
      <c r="AO314" s="4">
        <f t="shared" si="120"/>
        <v>0</v>
      </c>
      <c r="AP314" s="4">
        <f t="shared" si="121"/>
        <v>0</v>
      </c>
      <c r="AQ314" s="1">
        <f t="shared" si="122"/>
        <v>1</v>
      </c>
      <c r="AR314" s="1">
        <f t="shared" si="123"/>
        <v>1</v>
      </c>
      <c r="AS314" s="6">
        <v>138</v>
      </c>
      <c r="AT314" s="1">
        <f>'n=1000'!$M$1250</f>
        <v>138</v>
      </c>
      <c r="AU314" s="6">
        <v>138</v>
      </c>
    </row>
    <row r="315" spans="1:47" x14ac:dyDescent="0.3">
      <c r="A315" s="1">
        <f t="shared" si="111"/>
        <v>0</v>
      </c>
      <c r="B315" s="1">
        <v>314</v>
      </c>
      <c r="C315" s="4">
        <f>'n=50'!$H$1254</f>
        <v>5.9000000000000004E-2</v>
      </c>
      <c r="D315" s="17">
        <v>300.01</v>
      </c>
      <c r="E315" s="4">
        <f t="shared" si="112"/>
        <v>0</v>
      </c>
      <c r="F315" s="4">
        <f t="shared" si="113"/>
        <v>0</v>
      </c>
      <c r="G315" s="1">
        <f t="shared" si="114"/>
        <v>1</v>
      </c>
      <c r="H315" s="1">
        <f t="shared" si="115"/>
        <v>1</v>
      </c>
      <c r="I315" s="6">
        <v>9</v>
      </c>
      <c r="J315" s="1">
        <f>'n=50'!$M$1254</f>
        <v>9</v>
      </c>
      <c r="K315" s="6">
        <v>9</v>
      </c>
      <c r="T315" s="1">
        <v>314</v>
      </c>
      <c r="U315" s="3">
        <f>'n=100'!$H$1254</f>
        <v>3.415</v>
      </c>
      <c r="V315" s="17">
        <v>0.04</v>
      </c>
      <c r="W315" s="4">
        <f t="shared" si="116"/>
        <v>0</v>
      </c>
      <c r="X315" s="4">
        <f t="shared" si="117"/>
        <v>0</v>
      </c>
      <c r="Y315" s="1">
        <f t="shared" si="118"/>
        <v>1</v>
      </c>
      <c r="Z315" s="1">
        <f t="shared" si="119"/>
        <v>1</v>
      </c>
      <c r="AA315" s="6">
        <v>19</v>
      </c>
      <c r="AB315" s="1">
        <f>'n=100'!$M$1254</f>
        <v>19</v>
      </c>
      <c r="AC315" s="6">
        <v>19</v>
      </c>
      <c r="AD315" s="6"/>
      <c r="AE315" s="6"/>
      <c r="AF315" s="6"/>
      <c r="AG315" s="6"/>
      <c r="AH315" s="6"/>
      <c r="AI315" s="6"/>
      <c r="AJ315" s="6"/>
      <c r="AL315" s="1">
        <v>314</v>
      </c>
      <c r="AM315" s="4">
        <f>'n=1000'!$H$1254</f>
        <v>351.75799999999998</v>
      </c>
      <c r="AN315" s="17">
        <v>0.94</v>
      </c>
      <c r="AO315" s="4">
        <f t="shared" si="120"/>
        <v>0</v>
      </c>
      <c r="AP315" s="4">
        <f t="shared" si="121"/>
        <v>0</v>
      </c>
      <c r="AQ315" s="1">
        <f t="shared" si="122"/>
        <v>1</v>
      </c>
      <c r="AR315" s="1">
        <f t="shared" si="123"/>
        <v>1</v>
      </c>
      <c r="AS315" s="6">
        <v>142</v>
      </c>
      <c r="AT315" s="1">
        <f>'n=1000'!$M$1254</f>
        <v>142</v>
      </c>
      <c r="AU315" s="6">
        <v>142</v>
      </c>
    </row>
    <row r="316" spans="1:47" x14ac:dyDescent="0.3">
      <c r="A316" s="1">
        <f t="shared" si="111"/>
        <v>0</v>
      </c>
      <c r="B316" s="1">
        <v>315</v>
      </c>
      <c r="C316" s="4">
        <f>'n=50'!$H$1258</f>
        <v>9.6000000000000002E-2</v>
      </c>
      <c r="D316" s="17">
        <v>0.02</v>
      </c>
      <c r="E316" s="4">
        <f t="shared" si="112"/>
        <v>0</v>
      </c>
      <c r="F316" s="4">
        <f t="shared" si="113"/>
        <v>0</v>
      </c>
      <c r="G316" s="1">
        <f t="shared" si="114"/>
        <v>1</v>
      </c>
      <c r="H316" s="1">
        <f t="shared" si="115"/>
        <v>1</v>
      </c>
      <c r="I316" s="6">
        <v>9</v>
      </c>
      <c r="J316" s="1">
        <f>'n=50'!$M$1258</f>
        <v>9</v>
      </c>
      <c r="K316" s="6">
        <v>9</v>
      </c>
      <c r="T316" s="1">
        <v>315</v>
      </c>
      <c r="U316" s="3">
        <f>'n=100'!$H$1258</f>
        <v>7.6149999999999993</v>
      </c>
      <c r="V316" s="17">
        <v>0.9</v>
      </c>
      <c r="W316" s="4">
        <f t="shared" si="116"/>
        <v>0</v>
      </c>
      <c r="X316" s="4">
        <f t="shared" si="117"/>
        <v>0</v>
      </c>
      <c r="Y316" s="1">
        <f t="shared" si="118"/>
        <v>1</v>
      </c>
      <c r="Z316" s="1">
        <f t="shared" si="119"/>
        <v>1</v>
      </c>
      <c r="AA316" s="6">
        <v>22</v>
      </c>
      <c r="AB316" s="1">
        <f>'n=100'!$M$1258</f>
        <v>22</v>
      </c>
      <c r="AC316" s="6">
        <v>22</v>
      </c>
      <c r="AD316" s="6"/>
      <c r="AE316" s="6"/>
      <c r="AF316" s="6"/>
      <c r="AG316" s="6"/>
      <c r="AH316" s="6"/>
      <c r="AI316" s="6"/>
      <c r="AJ316" s="6"/>
      <c r="AL316" s="1">
        <v>315</v>
      </c>
      <c r="AM316" s="4">
        <f>'n=1000'!$H$1258</f>
        <v>553.67400000000009</v>
      </c>
      <c r="AN316" s="17">
        <v>0.94</v>
      </c>
      <c r="AO316" s="4">
        <f t="shared" si="120"/>
        <v>0</v>
      </c>
      <c r="AP316" s="4">
        <f t="shared" si="121"/>
        <v>0</v>
      </c>
      <c r="AQ316" s="1">
        <f t="shared" si="122"/>
        <v>1</v>
      </c>
      <c r="AR316" s="1">
        <f t="shared" si="123"/>
        <v>1</v>
      </c>
      <c r="AS316" s="6">
        <v>136</v>
      </c>
      <c r="AT316" s="1">
        <f>'n=1000'!$M$1258</f>
        <v>136</v>
      </c>
      <c r="AU316" s="6">
        <v>136</v>
      </c>
    </row>
    <row r="317" spans="1:47" x14ac:dyDescent="0.3">
      <c r="A317" s="1">
        <f t="shared" si="111"/>
        <v>0</v>
      </c>
      <c r="B317" s="1">
        <v>316</v>
      </c>
      <c r="C317" s="4">
        <f>'n=50'!$H$1262</f>
        <v>3.6000000000000004E-2</v>
      </c>
      <c r="D317" s="17">
        <v>0.02</v>
      </c>
      <c r="E317" s="4">
        <f t="shared" si="112"/>
        <v>0</v>
      </c>
      <c r="F317" s="4">
        <f t="shared" si="113"/>
        <v>0</v>
      </c>
      <c r="G317" s="1">
        <f t="shared" si="114"/>
        <v>1</v>
      </c>
      <c r="H317" s="1">
        <f t="shared" si="115"/>
        <v>1</v>
      </c>
      <c r="I317" s="6">
        <v>9</v>
      </c>
      <c r="J317" s="1">
        <f>'n=50'!$M$1262</f>
        <v>9</v>
      </c>
      <c r="K317" s="6">
        <v>9</v>
      </c>
      <c r="T317" s="1">
        <v>316</v>
      </c>
      <c r="U317" s="3">
        <f>'n=100'!$H$1262</f>
        <v>4.2320000000000002</v>
      </c>
      <c r="V317" s="17">
        <v>0.11</v>
      </c>
      <c r="W317" s="4">
        <f t="shared" si="116"/>
        <v>0</v>
      </c>
      <c r="X317" s="4">
        <f t="shared" si="117"/>
        <v>0</v>
      </c>
      <c r="Y317" s="1">
        <f t="shared" si="118"/>
        <v>1</v>
      </c>
      <c r="Z317" s="1">
        <f t="shared" si="119"/>
        <v>1</v>
      </c>
      <c r="AA317" s="6">
        <v>24</v>
      </c>
      <c r="AB317" s="1">
        <f>'n=100'!$M$1262</f>
        <v>24</v>
      </c>
      <c r="AC317" s="6">
        <v>24</v>
      </c>
      <c r="AD317" s="6"/>
      <c r="AE317" s="6"/>
      <c r="AF317" s="6"/>
      <c r="AG317" s="6"/>
      <c r="AH317" s="6"/>
      <c r="AI317" s="6"/>
      <c r="AJ317" s="6"/>
      <c r="AL317" s="1">
        <v>316</v>
      </c>
      <c r="AM317" s="4">
        <f>'n=1000'!$H$1262</f>
        <v>408.11</v>
      </c>
      <c r="AN317" s="17">
        <v>0.92</v>
      </c>
      <c r="AO317" s="4">
        <f t="shared" si="120"/>
        <v>0</v>
      </c>
      <c r="AP317" s="4">
        <f t="shared" si="121"/>
        <v>0</v>
      </c>
      <c r="AQ317" s="1">
        <f t="shared" si="122"/>
        <v>1</v>
      </c>
      <c r="AR317" s="1">
        <f t="shared" si="123"/>
        <v>1</v>
      </c>
      <c r="AS317" s="6">
        <v>137</v>
      </c>
      <c r="AT317" s="1">
        <f>'n=1000'!$M$1262</f>
        <v>137</v>
      </c>
      <c r="AU317" s="6">
        <v>137</v>
      </c>
    </row>
    <row r="318" spans="1:47" x14ac:dyDescent="0.3">
      <c r="A318" s="1">
        <f t="shared" si="111"/>
        <v>0</v>
      </c>
      <c r="B318" s="1">
        <v>317</v>
      </c>
      <c r="C318" s="4">
        <f>'n=50'!$H$1266</f>
        <v>1.9000000000000003E-2</v>
      </c>
      <c r="D318" s="17">
        <v>0.01</v>
      </c>
      <c r="E318" s="4">
        <f t="shared" si="112"/>
        <v>0</v>
      </c>
      <c r="F318" s="4">
        <f t="shared" si="113"/>
        <v>0</v>
      </c>
      <c r="G318" s="1">
        <f t="shared" si="114"/>
        <v>1</v>
      </c>
      <c r="H318" s="1">
        <f t="shared" si="115"/>
        <v>1</v>
      </c>
      <c r="I318" s="6">
        <v>8</v>
      </c>
      <c r="J318" s="1">
        <f>'n=50'!$M$1266</f>
        <v>8</v>
      </c>
      <c r="K318" s="6">
        <v>8</v>
      </c>
      <c r="T318" s="1">
        <v>317</v>
      </c>
      <c r="U318" s="3">
        <f>'n=100'!$H$1266</f>
        <v>4.3069999999999995</v>
      </c>
      <c r="V318" s="17">
        <v>0.1</v>
      </c>
      <c r="W318" s="4">
        <f t="shared" si="116"/>
        <v>0</v>
      </c>
      <c r="X318" s="4">
        <f t="shared" si="117"/>
        <v>0</v>
      </c>
      <c r="Y318" s="1">
        <f t="shared" si="118"/>
        <v>1</v>
      </c>
      <c r="Z318" s="1">
        <f t="shared" si="119"/>
        <v>1</v>
      </c>
      <c r="AA318" s="6">
        <v>26</v>
      </c>
      <c r="AB318" s="1">
        <f>'n=100'!$M$1266</f>
        <v>26</v>
      </c>
      <c r="AC318" s="6">
        <v>26</v>
      </c>
      <c r="AD318" s="6"/>
      <c r="AE318" s="6"/>
      <c r="AF318" s="6"/>
      <c r="AG318" s="6"/>
      <c r="AH318" s="6"/>
      <c r="AI318" s="6"/>
      <c r="AJ318" s="6"/>
      <c r="AL318" s="1">
        <v>317</v>
      </c>
      <c r="AM318" s="4">
        <f>'n=1000'!$H$1266</f>
        <v>426.72399999999999</v>
      </c>
      <c r="AN318" s="17">
        <v>0.94</v>
      </c>
      <c r="AO318" s="4">
        <f t="shared" si="120"/>
        <v>0</v>
      </c>
      <c r="AP318" s="4">
        <f t="shared" si="121"/>
        <v>0</v>
      </c>
      <c r="AQ318" s="1">
        <f t="shared" si="122"/>
        <v>1</v>
      </c>
      <c r="AR318" s="1">
        <f t="shared" si="123"/>
        <v>1</v>
      </c>
      <c r="AS318" s="6">
        <v>136</v>
      </c>
      <c r="AT318" s="1">
        <f>'n=1000'!$M$1266</f>
        <v>136</v>
      </c>
      <c r="AU318" s="6">
        <v>136</v>
      </c>
    </row>
    <row r="319" spans="1:47" x14ac:dyDescent="0.3">
      <c r="A319" s="1">
        <f t="shared" si="111"/>
        <v>0</v>
      </c>
      <c r="B319" s="1">
        <v>318</v>
      </c>
      <c r="C319" s="4">
        <f>'n=50'!$H$1270</f>
        <v>4.1000000000000002E-2</v>
      </c>
      <c r="D319" s="17">
        <v>0.01</v>
      </c>
      <c r="E319" s="4">
        <f t="shared" si="112"/>
        <v>0</v>
      </c>
      <c r="F319" s="4">
        <f t="shared" si="113"/>
        <v>0</v>
      </c>
      <c r="G319" s="1">
        <f t="shared" si="114"/>
        <v>1</v>
      </c>
      <c r="H319" s="1">
        <f t="shared" si="115"/>
        <v>1</v>
      </c>
      <c r="I319" s="6">
        <v>8</v>
      </c>
      <c r="J319" s="1">
        <f>'n=50'!$M$1270</f>
        <v>8</v>
      </c>
      <c r="K319" s="6">
        <v>8</v>
      </c>
      <c r="T319" s="1">
        <v>318</v>
      </c>
      <c r="U319" s="3">
        <f>'n=100'!$H$1270</f>
        <v>11.632000000000001</v>
      </c>
      <c r="V319" s="17">
        <v>0.06</v>
      </c>
      <c r="W319" s="4">
        <f t="shared" si="116"/>
        <v>0</v>
      </c>
      <c r="X319" s="4">
        <f t="shared" si="117"/>
        <v>0</v>
      </c>
      <c r="Y319" s="1">
        <f t="shared" si="118"/>
        <v>1</v>
      </c>
      <c r="Z319" s="1">
        <f t="shared" si="119"/>
        <v>1</v>
      </c>
      <c r="AA319" s="6">
        <v>21</v>
      </c>
      <c r="AB319" s="1">
        <f>'n=100'!$M$1270</f>
        <v>21</v>
      </c>
      <c r="AC319" s="6">
        <v>21</v>
      </c>
      <c r="AD319" s="6"/>
      <c r="AE319" s="6"/>
      <c r="AF319" s="6"/>
      <c r="AG319" s="6"/>
      <c r="AH319" s="6"/>
      <c r="AI319" s="6"/>
      <c r="AJ319" s="6"/>
      <c r="AL319" s="1">
        <v>318</v>
      </c>
      <c r="AM319" s="4">
        <f>'n=1000'!$H$1270</f>
        <v>264.78000000000003</v>
      </c>
      <c r="AN319" s="17">
        <v>0.9</v>
      </c>
      <c r="AO319" s="4">
        <f t="shared" si="120"/>
        <v>0</v>
      </c>
      <c r="AP319" s="4">
        <f t="shared" si="121"/>
        <v>0</v>
      </c>
      <c r="AQ319" s="1">
        <f t="shared" si="122"/>
        <v>1</v>
      </c>
      <c r="AR319" s="1">
        <f t="shared" si="123"/>
        <v>1</v>
      </c>
      <c r="AS319" s="6">
        <v>138</v>
      </c>
      <c r="AT319" s="1">
        <f>'n=1000'!$M$1270</f>
        <v>138</v>
      </c>
      <c r="AU319" s="6">
        <v>138</v>
      </c>
    </row>
    <row r="320" spans="1:47" x14ac:dyDescent="0.3">
      <c r="A320" s="1">
        <f t="shared" si="111"/>
        <v>0</v>
      </c>
      <c r="B320" s="1">
        <v>319</v>
      </c>
      <c r="C320" s="4">
        <f>'n=50'!$H$1274</f>
        <v>0.06</v>
      </c>
      <c r="D320" s="17">
        <v>0.01</v>
      </c>
      <c r="E320" s="4">
        <f t="shared" si="112"/>
        <v>0</v>
      </c>
      <c r="F320" s="4">
        <f t="shared" si="113"/>
        <v>0</v>
      </c>
      <c r="G320" s="1">
        <f t="shared" si="114"/>
        <v>1</v>
      </c>
      <c r="H320" s="1">
        <f t="shared" si="115"/>
        <v>1</v>
      </c>
      <c r="I320" s="6">
        <v>9</v>
      </c>
      <c r="J320" s="1">
        <f>'n=50'!$M$1274</f>
        <v>9</v>
      </c>
      <c r="K320" s="6">
        <v>9</v>
      </c>
      <c r="T320" s="1">
        <v>319</v>
      </c>
      <c r="U320" s="3">
        <f>'n=100'!$H$1274</f>
        <v>6.6020000000000003</v>
      </c>
      <c r="V320" s="17">
        <v>0.26</v>
      </c>
      <c r="W320" s="4">
        <f t="shared" si="116"/>
        <v>0</v>
      </c>
      <c r="X320" s="4">
        <f t="shared" si="117"/>
        <v>0</v>
      </c>
      <c r="Y320" s="1">
        <f t="shared" si="118"/>
        <v>1</v>
      </c>
      <c r="Z320" s="1">
        <f t="shared" si="119"/>
        <v>1</v>
      </c>
      <c r="AA320" s="6">
        <v>23</v>
      </c>
      <c r="AB320" s="1">
        <f>'n=100'!$M$1274</f>
        <v>23</v>
      </c>
      <c r="AC320" s="6">
        <v>23</v>
      </c>
      <c r="AD320" s="6"/>
      <c r="AE320" s="6"/>
      <c r="AF320" s="6"/>
      <c r="AG320" s="6"/>
      <c r="AH320" s="6"/>
      <c r="AI320" s="6"/>
      <c r="AJ320" s="6"/>
      <c r="AL320" s="1">
        <v>319</v>
      </c>
      <c r="AM320" s="4">
        <f>'n=1000'!$H$1274</f>
        <v>335.58800000000002</v>
      </c>
      <c r="AN320" s="17">
        <v>1.1000000000000001</v>
      </c>
      <c r="AO320" s="4">
        <f t="shared" si="120"/>
        <v>0</v>
      </c>
      <c r="AP320" s="4">
        <f t="shared" si="121"/>
        <v>0</v>
      </c>
      <c r="AQ320" s="1">
        <f t="shared" si="122"/>
        <v>1</v>
      </c>
      <c r="AR320" s="1">
        <f t="shared" si="123"/>
        <v>1</v>
      </c>
      <c r="AS320" s="6">
        <v>140</v>
      </c>
      <c r="AT320" s="1">
        <f>'n=1000'!$M$1274</f>
        <v>140</v>
      </c>
      <c r="AU320" s="6">
        <v>140</v>
      </c>
    </row>
    <row r="321" spans="1:54" x14ac:dyDescent="0.3">
      <c r="A321" s="1">
        <f t="shared" si="111"/>
        <v>0</v>
      </c>
      <c r="B321" s="1">
        <v>320</v>
      </c>
      <c r="C321" s="4">
        <f>'n=50'!$H$1278</f>
        <v>2.4E-2</v>
      </c>
      <c r="D321" s="17">
        <v>0.01</v>
      </c>
      <c r="E321" s="4">
        <f t="shared" si="112"/>
        <v>0</v>
      </c>
      <c r="F321" s="4">
        <f t="shared" si="113"/>
        <v>0</v>
      </c>
      <c r="G321" s="1">
        <f t="shared" si="114"/>
        <v>1</v>
      </c>
      <c r="H321" s="1">
        <f t="shared" si="115"/>
        <v>1</v>
      </c>
      <c r="I321" s="6">
        <v>8</v>
      </c>
      <c r="J321" s="1">
        <f>'n=50'!$M$1278</f>
        <v>8</v>
      </c>
      <c r="K321" s="6">
        <v>8</v>
      </c>
      <c r="T321" s="1">
        <v>320</v>
      </c>
      <c r="U321" s="3">
        <f>'n=100'!$H$1278</f>
        <v>3.9180000000000001</v>
      </c>
      <c r="V321" s="17">
        <v>7.0000000000000007E-2</v>
      </c>
      <c r="W321" s="4">
        <f t="shared" si="116"/>
        <v>0</v>
      </c>
      <c r="X321" s="4">
        <f t="shared" si="117"/>
        <v>0</v>
      </c>
      <c r="Y321" s="1">
        <f t="shared" si="118"/>
        <v>1</v>
      </c>
      <c r="Z321" s="1">
        <f t="shared" si="119"/>
        <v>1</v>
      </c>
      <c r="AA321" s="6">
        <v>23</v>
      </c>
      <c r="AB321" s="1">
        <f>'n=100'!$M$1278</f>
        <v>23</v>
      </c>
      <c r="AC321" s="6">
        <v>23</v>
      </c>
      <c r="AD321" s="6"/>
      <c r="AE321" s="6"/>
      <c r="AF321" s="6"/>
      <c r="AG321" s="6"/>
      <c r="AH321" s="6"/>
      <c r="AI321" s="6"/>
      <c r="AJ321" s="6"/>
      <c r="AL321" s="1">
        <v>320</v>
      </c>
      <c r="AM321" s="4">
        <f>'n=1000'!$H$1278</f>
        <v>346.767</v>
      </c>
      <c r="AN321" s="17">
        <v>0.89</v>
      </c>
      <c r="AO321" s="4">
        <f t="shared" si="120"/>
        <v>0</v>
      </c>
      <c r="AP321" s="4">
        <f t="shared" si="121"/>
        <v>0</v>
      </c>
      <c r="AQ321" s="1">
        <f t="shared" si="122"/>
        <v>1</v>
      </c>
      <c r="AR321" s="1">
        <f t="shared" si="123"/>
        <v>1</v>
      </c>
      <c r="AS321" s="6">
        <v>141</v>
      </c>
      <c r="AT321" s="1">
        <f>'n=1000'!$M$1278</f>
        <v>141</v>
      </c>
      <c r="AU321" s="6">
        <v>141</v>
      </c>
    </row>
    <row r="322" spans="1:54" x14ac:dyDescent="0.3">
      <c r="A322" s="1">
        <f t="shared" si="111"/>
        <v>0</v>
      </c>
      <c r="B322" s="1">
        <v>321</v>
      </c>
      <c r="C322" s="4">
        <f>'n=50'!$H$1282</f>
        <v>1.7000000000000001E-2</v>
      </c>
      <c r="D322" s="17">
        <v>0.01</v>
      </c>
      <c r="E322" s="4">
        <f t="shared" si="112"/>
        <v>0</v>
      </c>
      <c r="F322" s="4">
        <f t="shared" si="113"/>
        <v>0</v>
      </c>
      <c r="G322" s="1">
        <f t="shared" si="114"/>
        <v>1</v>
      </c>
      <c r="H322" s="1">
        <f t="shared" si="115"/>
        <v>1</v>
      </c>
      <c r="I322" s="6">
        <v>8</v>
      </c>
      <c r="J322" s="1">
        <f>'n=50'!$M$1282</f>
        <v>8</v>
      </c>
      <c r="K322" s="6">
        <v>8</v>
      </c>
      <c r="T322" s="1">
        <v>321</v>
      </c>
      <c r="U322" s="3">
        <f>'n=100'!$H$1282</f>
        <v>4.1820000000000004</v>
      </c>
      <c r="V322" s="17">
        <v>0.09</v>
      </c>
      <c r="W322" s="4">
        <f t="shared" si="116"/>
        <v>0</v>
      </c>
      <c r="X322" s="4">
        <f t="shared" si="117"/>
        <v>0</v>
      </c>
      <c r="Y322" s="1">
        <f t="shared" si="118"/>
        <v>1</v>
      </c>
      <c r="Z322" s="1">
        <f t="shared" si="119"/>
        <v>1</v>
      </c>
      <c r="AA322" s="6">
        <v>26</v>
      </c>
      <c r="AB322" s="1">
        <f>'n=100'!$M$1282</f>
        <v>26</v>
      </c>
      <c r="AC322" s="6">
        <v>26</v>
      </c>
      <c r="AD322" s="6"/>
      <c r="AE322" s="6"/>
      <c r="AF322" s="6"/>
      <c r="AG322" s="6"/>
      <c r="AH322" s="6"/>
      <c r="AI322" s="6"/>
      <c r="AJ322" s="6"/>
      <c r="AL322" s="1">
        <v>321</v>
      </c>
      <c r="AM322" s="4">
        <f>'n=1000'!$H$1282</f>
        <v>366.39599999999996</v>
      </c>
      <c r="AN322" s="17">
        <v>0.93</v>
      </c>
      <c r="AO322" s="4">
        <f t="shared" si="120"/>
        <v>0</v>
      </c>
      <c r="AP322" s="4">
        <f t="shared" si="121"/>
        <v>0</v>
      </c>
      <c r="AQ322" s="1">
        <f t="shared" si="122"/>
        <v>1</v>
      </c>
      <c r="AR322" s="1">
        <f t="shared" si="123"/>
        <v>1</v>
      </c>
      <c r="AS322" s="6">
        <v>140</v>
      </c>
      <c r="AT322" s="1">
        <f>'n=1000'!$M$1282</f>
        <v>140</v>
      </c>
      <c r="AU322" s="6">
        <v>140</v>
      </c>
    </row>
    <row r="323" spans="1:54" x14ac:dyDescent="0.3">
      <c r="A323" s="1">
        <f t="shared" ref="A323:A386" si="136">IF(MOD(B323,25)=0,1,0)</f>
        <v>0</v>
      </c>
      <c r="B323" s="1">
        <v>322</v>
      </c>
      <c r="C323" s="4">
        <f>'n=50'!$H$1286</f>
        <v>3.9000000000000007E-2</v>
      </c>
      <c r="D323" s="17">
        <v>0.01</v>
      </c>
      <c r="E323" s="4">
        <f t="shared" ref="E323:E386" si="137">(J323-I323)/I323*100</f>
        <v>0</v>
      </c>
      <c r="F323" s="4">
        <f t="shared" ref="F323:F386" si="138">(K323-I323)/I323*100</f>
        <v>0</v>
      </c>
      <c r="G323" s="1">
        <f t="shared" ref="G323:G386" si="139">IF(J323=I323,1,0)</f>
        <v>1</v>
      </c>
      <c r="H323" s="1">
        <f t="shared" ref="H323:H386" si="140">IF(K323=I323,1,0)</f>
        <v>1</v>
      </c>
      <c r="I323" s="6">
        <v>8</v>
      </c>
      <c r="J323" s="1">
        <f>'n=50'!$M$1286</f>
        <v>8</v>
      </c>
      <c r="K323" s="6">
        <v>8</v>
      </c>
      <c r="T323" s="1">
        <v>322</v>
      </c>
      <c r="U323" s="3">
        <f>'n=100'!$H$1286</f>
        <v>2.8530000000000002</v>
      </c>
      <c r="V323" s="17">
        <v>2.27</v>
      </c>
      <c r="W323" s="4">
        <f t="shared" ref="W323:W386" si="141">(AB323-AA323)/AA323*100</f>
        <v>0</v>
      </c>
      <c r="X323" s="4">
        <f t="shared" ref="X323:X386" si="142">(AC323-AA323)/AA323*100</f>
        <v>0</v>
      </c>
      <c r="Y323" s="1">
        <f t="shared" ref="Y323:Y386" si="143">IF(AB323=AA323,1,0)</f>
        <v>1</v>
      </c>
      <c r="Z323" s="1">
        <f t="shared" ref="Z323:Z386" si="144">IF(AC323=AA323,1,0)</f>
        <v>1</v>
      </c>
      <c r="AA323" s="6">
        <v>23</v>
      </c>
      <c r="AB323" s="1">
        <f>'n=100'!$M$1286</f>
        <v>23</v>
      </c>
      <c r="AC323" s="6">
        <v>23</v>
      </c>
      <c r="AD323" s="6"/>
      <c r="AE323" s="6"/>
      <c r="AF323" s="6"/>
      <c r="AG323" s="6"/>
      <c r="AH323" s="6"/>
      <c r="AI323" s="6"/>
      <c r="AJ323" s="6"/>
      <c r="AL323" s="1">
        <v>322</v>
      </c>
      <c r="AM323" s="4">
        <f>'n=1000'!$H$1286</f>
        <v>373.01899999999995</v>
      </c>
      <c r="AN323" s="17">
        <v>0.96</v>
      </c>
      <c r="AO323" s="4">
        <f t="shared" ref="AO323:AO386" si="145">(AT323-AS323)/AS323*100</f>
        <v>0</v>
      </c>
      <c r="AP323" s="4">
        <f t="shared" ref="AP323:AP386" si="146">(AU323-AS323)/AS323*100</f>
        <v>0</v>
      </c>
      <c r="AQ323" s="1">
        <f t="shared" ref="AQ323:AQ386" si="147">IF(AT323=AS323,1,0)</f>
        <v>1</v>
      </c>
      <c r="AR323" s="1">
        <f t="shared" ref="AR323:AR386" si="148">IF(AU323=AS323,1,0)</f>
        <v>1</v>
      </c>
      <c r="AS323" s="6">
        <v>139</v>
      </c>
      <c r="AT323" s="1">
        <f>'n=1000'!$M$1286</f>
        <v>139</v>
      </c>
      <c r="AU323" s="6">
        <v>139</v>
      </c>
    </row>
    <row r="324" spans="1:54" x14ac:dyDescent="0.3">
      <c r="A324" s="1">
        <f t="shared" si="136"/>
        <v>0</v>
      </c>
      <c r="B324" s="1">
        <v>323</v>
      </c>
      <c r="C324" s="4">
        <f>'n=50'!$H$1290</f>
        <v>3.3000000000000002E-2</v>
      </c>
      <c r="D324" s="17">
        <v>0.01</v>
      </c>
      <c r="E324" s="4">
        <f t="shared" si="137"/>
        <v>0</v>
      </c>
      <c r="F324" s="4">
        <f t="shared" si="138"/>
        <v>0</v>
      </c>
      <c r="G324" s="1">
        <f t="shared" si="139"/>
        <v>1</v>
      </c>
      <c r="H324" s="1">
        <f t="shared" si="140"/>
        <v>1</v>
      </c>
      <c r="I324" s="6">
        <v>8</v>
      </c>
      <c r="J324" s="1">
        <f>'n=50'!$M$1290</f>
        <v>8</v>
      </c>
      <c r="K324" s="6">
        <v>8</v>
      </c>
      <c r="T324" s="1">
        <v>323</v>
      </c>
      <c r="U324" s="3">
        <f>'n=100'!$H$1290</f>
        <v>4.5459999999999994</v>
      </c>
      <c r="V324" s="17">
        <v>0.09</v>
      </c>
      <c r="W324" s="4">
        <f t="shared" si="141"/>
        <v>0</v>
      </c>
      <c r="X324" s="4">
        <f t="shared" si="142"/>
        <v>0</v>
      </c>
      <c r="Y324" s="1">
        <f t="shared" si="143"/>
        <v>1</v>
      </c>
      <c r="Z324" s="1">
        <f t="shared" si="144"/>
        <v>1</v>
      </c>
      <c r="AA324" s="6">
        <v>24</v>
      </c>
      <c r="AB324" s="1">
        <f>'n=100'!$M$1290</f>
        <v>24</v>
      </c>
      <c r="AC324" s="6">
        <v>24</v>
      </c>
      <c r="AD324" s="6"/>
      <c r="AE324" s="6"/>
      <c r="AF324" s="6"/>
      <c r="AG324" s="6"/>
      <c r="AH324" s="6"/>
      <c r="AI324" s="6"/>
      <c r="AJ324" s="6"/>
      <c r="AL324" s="1">
        <v>323</v>
      </c>
      <c r="AM324" s="4">
        <f>'n=1000'!$H$1290</f>
        <v>341.49599999999998</v>
      </c>
      <c r="AN324" s="17">
        <v>20.04</v>
      </c>
      <c r="AO324" s="4">
        <f t="shared" si="145"/>
        <v>0</v>
      </c>
      <c r="AP324" s="4">
        <f t="shared" si="146"/>
        <v>0</v>
      </c>
      <c r="AQ324" s="1">
        <f t="shared" si="147"/>
        <v>1</v>
      </c>
      <c r="AR324" s="1">
        <f t="shared" si="148"/>
        <v>1</v>
      </c>
      <c r="AS324" s="6">
        <v>138</v>
      </c>
      <c r="AT324" s="1">
        <f>'n=1000'!$M$1290</f>
        <v>138</v>
      </c>
      <c r="AU324" s="6">
        <v>138</v>
      </c>
    </row>
    <row r="325" spans="1:54" x14ac:dyDescent="0.3">
      <c r="A325" s="1">
        <f t="shared" si="136"/>
        <v>0</v>
      </c>
      <c r="B325" s="1">
        <v>324</v>
      </c>
      <c r="C325" s="4">
        <f>'n=50'!$H$1294</f>
        <v>4.2999999999999997E-2</v>
      </c>
      <c r="D325" s="17">
        <v>0.01</v>
      </c>
      <c r="E325" s="4">
        <f t="shared" si="137"/>
        <v>0</v>
      </c>
      <c r="F325" s="4">
        <f t="shared" si="138"/>
        <v>0</v>
      </c>
      <c r="G325" s="1">
        <f t="shared" si="139"/>
        <v>1</v>
      </c>
      <c r="H325" s="1">
        <f t="shared" si="140"/>
        <v>1</v>
      </c>
      <c r="I325" s="6">
        <v>9</v>
      </c>
      <c r="J325" s="1">
        <f>'n=50'!$M$1294</f>
        <v>9</v>
      </c>
      <c r="K325" s="6">
        <v>9</v>
      </c>
      <c r="T325" s="1">
        <v>324</v>
      </c>
      <c r="U325" s="3">
        <f>'n=100'!$H$1294</f>
        <v>3.71</v>
      </c>
      <c r="V325" s="17">
        <v>7.0000000000000007E-2</v>
      </c>
      <c r="W325" s="4">
        <f t="shared" si="141"/>
        <v>0</v>
      </c>
      <c r="X325" s="4">
        <f t="shared" si="142"/>
        <v>0</v>
      </c>
      <c r="Y325" s="1">
        <f t="shared" si="143"/>
        <v>1</v>
      </c>
      <c r="Z325" s="1">
        <f t="shared" si="144"/>
        <v>1</v>
      </c>
      <c r="AA325" s="6">
        <v>23</v>
      </c>
      <c r="AB325" s="1">
        <f>'n=100'!$M$1294</f>
        <v>23</v>
      </c>
      <c r="AC325" s="6">
        <v>23</v>
      </c>
      <c r="AD325" s="6"/>
      <c r="AE325" s="6"/>
      <c r="AF325" s="6"/>
      <c r="AG325" s="6"/>
      <c r="AH325" s="6"/>
      <c r="AI325" s="6"/>
      <c r="AJ325" s="6"/>
      <c r="AL325" s="1">
        <v>324</v>
      </c>
      <c r="AM325" s="4">
        <f>'n=1000'!$H$1294</f>
        <v>280.79300000000001</v>
      </c>
      <c r="AN325" s="17">
        <v>0.93</v>
      </c>
      <c r="AO325" s="4">
        <f t="shared" si="145"/>
        <v>0</v>
      </c>
      <c r="AP325" s="4">
        <f t="shared" si="146"/>
        <v>0</v>
      </c>
      <c r="AQ325" s="1">
        <f t="shared" si="147"/>
        <v>1</v>
      </c>
      <c r="AR325" s="1">
        <f t="shared" si="148"/>
        <v>1</v>
      </c>
      <c r="AS325" s="6">
        <v>140</v>
      </c>
      <c r="AT325" s="1">
        <f>'n=1000'!$M$1294</f>
        <v>140</v>
      </c>
      <c r="AU325" s="6">
        <v>140</v>
      </c>
    </row>
    <row r="326" spans="1:54" x14ac:dyDescent="0.3">
      <c r="A326" s="1">
        <f t="shared" si="136"/>
        <v>1</v>
      </c>
      <c r="B326" s="1">
        <v>325</v>
      </c>
      <c r="C326" s="4">
        <f>'n=50'!$H$1298</f>
        <v>2.0000000000000004E-2</v>
      </c>
      <c r="D326" s="17">
        <v>0.01</v>
      </c>
      <c r="E326" s="4">
        <f t="shared" si="137"/>
        <v>0</v>
      </c>
      <c r="F326" s="4">
        <f t="shared" si="138"/>
        <v>0</v>
      </c>
      <c r="G326" s="1">
        <f t="shared" si="139"/>
        <v>1</v>
      </c>
      <c r="H326" s="1">
        <f t="shared" si="140"/>
        <v>1</v>
      </c>
      <c r="I326" s="6">
        <v>8</v>
      </c>
      <c r="J326" s="1">
        <f>'n=50'!$M$1298</f>
        <v>8</v>
      </c>
      <c r="K326" s="6">
        <v>8</v>
      </c>
      <c r="M326" s="21">
        <f>AVERAGE(C302:C326)</f>
        <v>5.7599999999999991E-2</v>
      </c>
      <c r="N326" s="21">
        <f t="shared" ref="N326" si="149">AVERAGE(D302:D326)</f>
        <v>24.010799999999989</v>
      </c>
      <c r="O326" s="21">
        <f t="shared" ref="O326" si="150">AVERAGE(E302:E326)</f>
        <v>0</v>
      </c>
      <c r="P326" s="21">
        <f>AVERAGE(F302:F326)</f>
        <v>0</v>
      </c>
      <c r="Q326" s="22">
        <f>SUM(G302:G326)</f>
        <v>25</v>
      </c>
      <c r="R326" s="22">
        <f>SUM(H302:H326)</f>
        <v>25</v>
      </c>
      <c r="T326" s="1">
        <v>325</v>
      </c>
      <c r="U326" s="3">
        <f>'n=100'!$H$1298</f>
        <v>3.6870000000000003</v>
      </c>
      <c r="V326" s="17">
        <v>9.93</v>
      </c>
      <c r="W326" s="4">
        <f t="shared" si="141"/>
        <v>0</v>
      </c>
      <c r="X326" s="4">
        <f t="shared" si="142"/>
        <v>0</v>
      </c>
      <c r="Y326" s="1">
        <f t="shared" si="143"/>
        <v>1</v>
      </c>
      <c r="Z326" s="1">
        <f t="shared" si="144"/>
        <v>1</v>
      </c>
      <c r="AA326" s="6">
        <v>25</v>
      </c>
      <c r="AB326" s="1">
        <f>'n=100'!$M$1298</f>
        <v>25</v>
      </c>
      <c r="AC326" s="6">
        <v>25</v>
      </c>
      <c r="AD326" s="6"/>
      <c r="AE326" s="21">
        <f>AVERAGE(U302:U326)</f>
        <v>5.1000399999999999</v>
      </c>
      <c r="AF326" s="21">
        <f t="shared" ref="AF326" si="151">AVERAGE(V302:V326)</f>
        <v>36.596000000000011</v>
      </c>
      <c r="AG326" s="21">
        <f t="shared" ref="AG326" si="152">AVERAGE(W302:W326)</f>
        <v>0</v>
      </c>
      <c r="AH326" s="21">
        <f>AVERAGE(X302:X326)</f>
        <v>0.53105590062111796</v>
      </c>
      <c r="AI326" s="22">
        <f>SUM(Y302:Y326)</f>
        <v>25</v>
      </c>
      <c r="AJ326" s="22">
        <f>SUM(Z302:Z326)</f>
        <v>22</v>
      </c>
      <c r="AL326" s="1">
        <v>325</v>
      </c>
      <c r="AM326" s="4">
        <f>'n=1000'!$H$1298</f>
        <v>414.77800000000002</v>
      </c>
      <c r="AN326" s="17">
        <v>21.21</v>
      </c>
      <c r="AO326" s="4">
        <f t="shared" si="145"/>
        <v>0</v>
      </c>
      <c r="AP326" s="4">
        <f t="shared" si="146"/>
        <v>0</v>
      </c>
      <c r="AQ326" s="1">
        <f t="shared" si="147"/>
        <v>1</v>
      </c>
      <c r="AR326" s="1">
        <f t="shared" si="148"/>
        <v>1</v>
      </c>
      <c r="AS326" s="6">
        <v>138</v>
      </c>
      <c r="AT326" s="1">
        <f>'n=1000'!$M$1298</f>
        <v>138</v>
      </c>
      <c r="AU326" s="6">
        <v>138</v>
      </c>
      <c r="AW326" s="21">
        <f>AVERAGE(AM302:AM326)</f>
        <v>379.0630799999999</v>
      </c>
      <c r="AX326" s="21">
        <f t="shared" ref="AX326" si="153">AVERAGE(AN302:AN326)</f>
        <v>18.818800000000003</v>
      </c>
      <c r="AY326" s="21">
        <f t="shared" ref="AY326" si="154">AVERAGE(AO302:AO326)</f>
        <v>0</v>
      </c>
      <c r="AZ326" s="21">
        <f>AVERAGE(AP302:AP326)</f>
        <v>2.8985507246376812E-2</v>
      </c>
      <c r="BA326" s="22">
        <f>SUM(AQ302:AQ326)</f>
        <v>25</v>
      </c>
      <c r="BB326" s="22">
        <f>SUM(AR302:AR326)</f>
        <v>24</v>
      </c>
    </row>
    <row r="327" spans="1:54" x14ac:dyDescent="0.3">
      <c r="A327" s="1">
        <f t="shared" si="136"/>
        <v>0</v>
      </c>
      <c r="B327" s="1">
        <v>326</v>
      </c>
      <c r="C327" s="4">
        <f>'n=50'!$H$1302</f>
        <v>0.216</v>
      </c>
      <c r="D327" s="17">
        <v>0.22</v>
      </c>
      <c r="E327" s="4">
        <f t="shared" si="137"/>
        <v>0</v>
      </c>
      <c r="F327" s="4">
        <f t="shared" si="138"/>
        <v>0</v>
      </c>
      <c r="G327" s="1">
        <f t="shared" si="139"/>
        <v>1</v>
      </c>
      <c r="H327" s="1">
        <f t="shared" si="140"/>
        <v>1</v>
      </c>
      <c r="I327" s="6">
        <v>33</v>
      </c>
      <c r="J327" s="1">
        <f>'n=50'!$M$1302</f>
        <v>33</v>
      </c>
      <c r="K327" s="6">
        <v>33</v>
      </c>
      <c r="T327" s="1">
        <v>326</v>
      </c>
      <c r="U327" s="3">
        <f>'n=100'!$H$1302</f>
        <v>4.3709999999999996</v>
      </c>
      <c r="V327" s="17">
        <v>0.04</v>
      </c>
      <c r="W327" s="4">
        <f t="shared" si="141"/>
        <v>0</v>
      </c>
      <c r="X327" s="4">
        <f t="shared" si="142"/>
        <v>0</v>
      </c>
      <c r="Y327" s="1">
        <f t="shared" si="143"/>
        <v>1</v>
      </c>
      <c r="Z327" s="1">
        <f t="shared" si="144"/>
        <v>1</v>
      </c>
      <c r="AA327" s="6">
        <v>14</v>
      </c>
      <c r="AB327" s="1">
        <f>'n=100'!$M$1302</f>
        <v>14</v>
      </c>
      <c r="AC327" s="6">
        <v>14</v>
      </c>
      <c r="AD327" s="6"/>
      <c r="AE327" s="6"/>
      <c r="AF327" s="6"/>
      <c r="AG327" s="6"/>
      <c r="AH327" s="6"/>
      <c r="AI327" s="6"/>
      <c r="AJ327" s="6"/>
      <c r="AL327" s="1">
        <v>326</v>
      </c>
      <c r="AM327" s="4">
        <f>'n=1000'!$H$1302</f>
        <v>202.86199999999999</v>
      </c>
      <c r="AN327" s="17">
        <v>302.19</v>
      </c>
      <c r="AO327" s="4">
        <f t="shared" si="145"/>
        <v>0.39603960396039606</v>
      </c>
      <c r="AP327" s="4">
        <f t="shared" si="146"/>
        <v>0.79207920792079212</v>
      </c>
      <c r="AQ327" s="1">
        <f t="shared" si="147"/>
        <v>0</v>
      </c>
      <c r="AR327" s="1">
        <f t="shared" si="148"/>
        <v>0</v>
      </c>
      <c r="AS327" s="6">
        <v>505</v>
      </c>
      <c r="AT327" s="1">
        <f>'n=1000'!$M$1302</f>
        <v>507</v>
      </c>
      <c r="AU327" s="6">
        <v>509</v>
      </c>
    </row>
    <row r="328" spans="1:54" x14ac:dyDescent="0.3">
      <c r="A328" s="1">
        <f t="shared" si="136"/>
        <v>0</v>
      </c>
      <c r="B328" s="1">
        <v>327</v>
      </c>
      <c r="C328" s="4">
        <f>'n=50'!$H$1306</f>
        <v>0.28699999999999998</v>
      </c>
      <c r="D328" s="17">
        <v>0.16</v>
      </c>
      <c r="E328" s="4">
        <f t="shared" si="137"/>
        <v>0</v>
      </c>
      <c r="F328" s="4">
        <f t="shared" si="138"/>
        <v>0</v>
      </c>
      <c r="G328" s="1">
        <f t="shared" si="139"/>
        <v>1</v>
      </c>
      <c r="H328" s="1">
        <f t="shared" si="140"/>
        <v>1</v>
      </c>
      <c r="I328" s="6">
        <v>28</v>
      </c>
      <c r="J328" s="1">
        <f>'n=50'!$M$1306</f>
        <v>28</v>
      </c>
      <c r="K328" s="6">
        <v>28</v>
      </c>
      <c r="T328" s="1">
        <v>327</v>
      </c>
      <c r="U328" s="3">
        <f>'n=100'!$H$1306</f>
        <v>3.9219999999999997</v>
      </c>
      <c r="V328" s="17">
        <v>0.03</v>
      </c>
      <c r="W328" s="4">
        <f t="shared" si="141"/>
        <v>0</v>
      </c>
      <c r="X328" s="4">
        <f t="shared" si="142"/>
        <v>0</v>
      </c>
      <c r="Y328" s="1">
        <f t="shared" si="143"/>
        <v>1</v>
      </c>
      <c r="Z328" s="1">
        <f t="shared" si="144"/>
        <v>1</v>
      </c>
      <c r="AA328" s="6">
        <v>14</v>
      </c>
      <c r="AB328" s="1">
        <f>'n=100'!$M$1306</f>
        <v>14</v>
      </c>
      <c r="AC328" s="6">
        <v>14</v>
      </c>
      <c r="AD328" s="6"/>
      <c r="AE328" s="6"/>
      <c r="AF328" s="6"/>
      <c r="AG328" s="6"/>
      <c r="AH328" s="6"/>
      <c r="AI328" s="6"/>
      <c r="AJ328" s="6"/>
      <c r="AL328" s="1">
        <v>327</v>
      </c>
      <c r="AM328" s="4">
        <f>'n=1000'!$H$1306</f>
        <v>195.53599999999997</v>
      </c>
      <c r="AN328" s="17">
        <v>302.47000000000003</v>
      </c>
      <c r="AO328" s="4">
        <f t="shared" si="145"/>
        <v>0.39292730844793711</v>
      </c>
      <c r="AP328" s="4">
        <f t="shared" si="146"/>
        <v>0.78585461689587421</v>
      </c>
      <c r="AQ328" s="1">
        <f t="shared" si="147"/>
        <v>0</v>
      </c>
      <c r="AR328" s="1">
        <f t="shared" si="148"/>
        <v>0</v>
      </c>
      <c r="AS328" s="6">
        <v>509</v>
      </c>
      <c r="AT328" s="1">
        <f>'n=1000'!$M$1306</f>
        <v>511</v>
      </c>
      <c r="AU328" s="6">
        <v>513</v>
      </c>
    </row>
    <row r="329" spans="1:54" x14ac:dyDescent="0.3">
      <c r="A329" s="1">
        <f t="shared" si="136"/>
        <v>0</v>
      </c>
      <c r="B329" s="1">
        <v>328</v>
      </c>
      <c r="C329" s="4">
        <f>'n=50'!$H$1310</f>
        <v>0.21199999999999999</v>
      </c>
      <c r="D329" s="17">
        <v>0.06</v>
      </c>
      <c r="E329" s="4">
        <f t="shared" si="137"/>
        <v>0</v>
      </c>
      <c r="F329" s="4">
        <f t="shared" si="138"/>
        <v>0</v>
      </c>
      <c r="G329" s="1">
        <f t="shared" si="139"/>
        <v>1</v>
      </c>
      <c r="H329" s="1">
        <f t="shared" si="140"/>
        <v>1</v>
      </c>
      <c r="I329" s="6">
        <v>32</v>
      </c>
      <c r="J329" s="1">
        <f>'n=50'!$M$1310</f>
        <v>32</v>
      </c>
      <c r="K329" s="6">
        <v>32</v>
      </c>
      <c r="T329" s="1">
        <v>328</v>
      </c>
      <c r="U329" s="3">
        <f>'n=100'!$H$1310</f>
        <v>2.198</v>
      </c>
      <c r="V329" s="17">
        <v>0.05</v>
      </c>
      <c r="W329" s="4">
        <f t="shared" si="141"/>
        <v>0</v>
      </c>
      <c r="X329" s="4">
        <f t="shared" si="142"/>
        <v>0</v>
      </c>
      <c r="Y329" s="1">
        <f t="shared" si="143"/>
        <v>1</v>
      </c>
      <c r="Z329" s="1">
        <f t="shared" si="144"/>
        <v>1</v>
      </c>
      <c r="AA329" s="6">
        <v>15</v>
      </c>
      <c r="AB329" s="1">
        <f>'n=100'!$M$1310</f>
        <v>15</v>
      </c>
      <c r="AC329" s="6">
        <v>15</v>
      </c>
      <c r="AD329" s="6"/>
      <c r="AE329" s="6"/>
      <c r="AF329" s="6"/>
      <c r="AG329" s="6"/>
      <c r="AH329" s="6"/>
      <c r="AI329" s="6"/>
      <c r="AJ329" s="6"/>
      <c r="AL329" s="1">
        <v>328</v>
      </c>
      <c r="AM329" s="4">
        <f>'n=1000'!$H$1310</f>
        <v>230.482</v>
      </c>
      <c r="AN329" s="17">
        <v>302.27999999999997</v>
      </c>
      <c r="AO329" s="4">
        <f t="shared" si="145"/>
        <v>0.59171597633136097</v>
      </c>
      <c r="AP329" s="4">
        <f t="shared" si="146"/>
        <v>0.59171597633136097</v>
      </c>
      <c r="AQ329" s="1">
        <f t="shared" si="147"/>
        <v>0</v>
      </c>
      <c r="AR329" s="1">
        <f t="shared" si="148"/>
        <v>0</v>
      </c>
      <c r="AS329" s="6">
        <v>507</v>
      </c>
      <c r="AT329" s="1">
        <f>'n=1000'!$M$1310</f>
        <v>510</v>
      </c>
      <c r="AU329" s="6">
        <v>510</v>
      </c>
    </row>
    <row r="330" spans="1:54" x14ac:dyDescent="0.3">
      <c r="A330" s="1">
        <f t="shared" si="136"/>
        <v>0</v>
      </c>
      <c r="B330" s="1">
        <v>329</v>
      </c>
      <c r="C330" s="4">
        <f>'n=50'!$H$1314</f>
        <v>0.21800000000000003</v>
      </c>
      <c r="D330" s="17">
        <v>0.05</v>
      </c>
      <c r="E330" s="4">
        <f t="shared" si="137"/>
        <v>0</v>
      </c>
      <c r="F330" s="4">
        <f t="shared" si="138"/>
        <v>0</v>
      </c>
      <c r="G330" s="1">
        <f t="shared" si="139"/>
        <v>1</v>
      </c>
      <c r="H330" s="1">
        <f t="shared" si="140"/>
        <v>1</v>
      </c>
      <c r="I330" s="6">
        <v>24</v>
      </c>
      <c r="J330" s="1">
        <f>'n=50'!$M$1314</f>
        <v>24</v>
      </c>
      <c r="K330" s="6">
        <v>24</v>
      </c>
      <c r="T330" s="1">
        <v>329</v>
      </c>
      <c r="U330" s="3">
        <f>'n=100'!$H$1314</f>
        <v>2.8479999999999999</v>
      </c>
      <c r="V330" s="17">
        <v>0.03</v>
      </c>
      <c r="W330" s="4">
        <f t="shared" si="141"/>
        <v>0</v>
      </c>
      <c r="X330" s="4">
        <f t="shared" si="142"/>
        <v>0</v>
      </c>
      <c r="Y330" s="1">
        <f t="shared" si="143"/>
        <v>1</v>
      </c>
      <c r="Z330" s="1">
        <f t="shared" si="144"/>
        <v>1</v>
      </c>
      <c r="AA330" s="6">
        <v>14</v>
      </c>
      <c r="AB330" s="1">
        <f>'n=100'!$M$1314</f>
        <v>14</v>
      </c>
      <c r="AC330" s="6">
        <v>14</v>
      </c>
      <c r="AD330" s="6"/>
      <c r="AE330" s="6"/>
      <c r="AF330" s="6"/>
      <c r="AG330" s="6"/>
      <c r="AH330" s="6"/>
      <c r="AI330" s="6"/>
      <c r="AJ330" s="6"/>
      <c r="AL330" s="1">
        <v>329</v>
      </c>
      <c r="AM330" s="4">
        <f>'n=1000'!$H$1314</f>
        <v>191.39600000000002</v>
      </c>
      <c r="AN330" s="17">
        <v>302.39</v>
      </c>
      <c r="AO330" s="4">
        <f t="shared" si="145"/>
        <v>0.39292730844793711</v>
      </c>
      <c r="AP330" s="4">
        <f t="shared" si="146"/>
        <v>0.78585461689587421</v>
      </c>
      <c r="AQ330" s="1">
        <f t="shared" si="147"/>
        <v>0</v>
      </c>
      <c r="AR330" s="1">
        <f t="shared" si="148"/>
        <v>0</v>
      </c>
      <c r="AS330" s="6">
        <v>509</v>
      </c>
      <c r="AT330" s="1">
        <f>'n=1000'!$M$1314</f>
        <v>511</v>
      </c>
      <c r="AU330" s="6">
        <v>513</v>
      </c>
    </row>
    <row r="331" spans="1:54" x14ac:dyDescent="0.3">
      <c r="A331" s="1">
        <f t="shared" si="136"/>
        <v>0</v>
      </c>
      <c r="B331" s="1">
        <v>330</v>
      </c>
      <c r="C331" s="4">
        <f>'n=50'!$H$1318</f>
        <v>0.23100000000000001</v>
      </c>
      <c r="D331" s="17">
        <v>0.03</v>
      </c>
      <c r="E331" s="4">
        <f t="shared" si="137"/>
        <v>0</v>
      </c>
      <c r="F331" s="4">
        <f t="shared" si="138"/>
        <v>0</v>
      </c>
      <c r="G331" s="1">
        <f t="shared" si="139"/>
        <v>1</v>
      </c>
      <c r="H331" s="1">
        <f t="shared" si="140"/>
        <v>1</v>
      </c>
      <c r="I331" s="6">
        <v>29</v>
      </c>
      <c r="J331" s="1">
        <f>'n=50'!$M$1318</f>
        <v>29</v>
      </c>
      <c r="K331" s="6">
        <v>29</v>
      </c>
      <c r="T331" s="1">
        <v>330</v>
      </c>
      <c r="U331" s="3">
        <f>'n=100'!$H$1318</f>
        <v>3.0409999999999995</v>
      </c>
      <c r="V331" s="17">
        <v>300.04000000000002</v>
      </c>
      <c r="W331" s="4">
        <f t="shared" si="141"/>
        <v>0</v>
      </c>
      <c r="X331" s="4">
        <f t="shared" si="142"/>
        <v>7.1428571428571423</v>
      </c>
      <c r="Y331" s="1">
        <f t="shared" si="143"/>
        <v>1</v>
      </c>
      <c r="Z331" s="1">
        <f t="shared" si="144"/>
        <v>0</v>
      </c>
      <c r="AA331" s="6">
        <v>14</v>
      </c>
      <c r="AB331" s="1">
        <f>'n=100'!$M$1318</f>
        <v>14</v>
      </c>
      <c r="AC331" s="6">
        <v>15</v>
      </c>
      <c r="AD331" s="6"/>
      <c r="AE331" s="6"/>
      <c r="AF331" s="6"/>
      <c r="AG331" s="6"/>
      <c r="AH331" s="6"/>
      <c r="AI331" s="6"/>
      <c r="AJ331" s="6"/>
      <c r="AL331" s="1">
        <v>330</v>
      </c>
      <c r="AM331" s="4">
        <f>'n=1000'!$H$1318</f>
        <v>201.26</v>
      </c>
      <c r="AN331" s="17">
        <v>302.35000000000002</v>
      </c>
      <c r="AO331" s="4">
        <f t="shared" si="145"/>
        <v>0.19646365422396855</v>
      </c>
      <c r="AP331" s="4">
        <f t="shared" si="146"/>
        <v>0.19646365422396855</v>
      </c>
      <c r="AQ331" s="1">
        <f t="shared" si="147"/>
        <v>0</v>
      </c>
      <c r="AR331" s="1">
        <f t="shared" si="148"/>
        <v>0</v>
      </c>
      <c r="AS331" s="6">
        <v>509</v>
      </c>
      <c r="AT331" s="1">
        <f>'n=1000'!$M$1318</f>
        <v>510</v>
      </c>
      <c r="AU331" s="6">
        <v>510</v>
      </c>
    </row>
    <row r="332" spans="1:54" x14ac:dyDescent="0.3">
      <c r="A332" s="1">
        <f t="shared" si="136"/>
        <v>0</v>
      </c>
      <c r="B332" s="1">
        <v>331</v>
      </c>
      <c r="C332" s="4">
        <f>'n=50'!$H$1322</f>
        <v>0.32</v>
      </c>
      <c r="D332" s="17">
        <v>0.56999999999999995</v>
      </c>
      <c r="E332" s="4">
        <f t="shared" si="137"/>
        <v>0</v>
      </c>
      <c r="F332" s="4">
        <f t="shared" si="138"/>
        <v>0</v>
      </c>
      <c r="G332" s="1">
        <f t="shared" si="139"/>
        <v>1</v>
      </c>
      <c r="H332" s="1">
        <f t="shared" si="140"/>
        <v>1</v>
      </c>
      <c r="I332" s="6">
        <v>29</v>
      </c>
      <c r="J332" s="1">
        <f>'n=50'!$M$1322</f>
        <v>29</v>
      </c>
      <c r="K332" s="6">
        <v>29</v>
      </c>
      <c r="T332" s="1">
        <v>331</v>
      </c>
      <c r="U332" s="3">
        <f>'n=100'!$H$1322</f>
        <v>5.0590000000000002</v>
      </c>
      <c r="V332" s="17">
        <v>300.02999999999997</v>
      </c>
      <c r="W332" s="4">
        <f t="shared" si="141"/>
        <v>0</v>
      </c>
      <c r="X332" s="4">
        <f t="shared" si="142"/>
        <v>7.1428571428571423</v>
      </c>
      <c r="Y332" s="1">
        <f t="shared" si="143"/>
        <v>1</v>
      </c>
      <c r="Z332" s="1">
        <f t="shared" si="144"/>
        <v>0</v>
      </c>
      <c r="AA332" s="6">
        <v>14</v>
      </c>
      <c r="AB332" s="1">
        <f>'n=100'!$M$1322</f>
        <v>14</v>
      </c>
      <c r="AC332" s="6">
        <v>15</v>
      </c>
      <c r="AD332" s="6"/>
      <c r="AE332" s="6"/>
      <c r="AF332" s="6"/>
      <c r="AG332" s="6"/>
      <c r="AH332" s="6"/>
      <c r="AI332" s="6"/>
      <c r="AJ332" s="6"/>
      <c r="AL332" s="1">
        <v>331</v>
      </c>
      <c r="AM332" s="4">
        <f>'n=1000'!$H$1322</f>
        <v>273.68099999999998</v>
      </c>
      <c r="AN332" s="17">
        <v>302.38</v>
      </c>
      <c r="AO332" s="4">
        <f t="shared" si="145"/>
        <v>0.79365079365079361</v>
      </c>
      <c r="AP332" s="4">
        <f t="shared" si="146"/>
        <v>0.59523809523809523</v>
      </c>
      <c r="AQ332" s="1">
        <f t="shared" si="147"/>
        <v>0</v>
      </c>
      <c r="AR332" s="1">
        <f t="shared" si="148"/>
        <v>0</v>
      </c>
      <c r="AS332" s="6">
        <v>504</v>
      </c>
      <c r="AT332" s="1">
        <f>'n=1000'!$M$1322</f>
        <v>508</v>
      </c>
      <c r="AU332" s="6">
        <v>507</v>
      </c>
    </row>
    <row r="333" spans="1:54" x14ac:dyDescent="0.3">
      <c r="A333" s="1">
        <f t="shared" si="136"/>
        <v>0</v>
      </c>
      <c r="B333" s="1">
        <v>332</v>
      </c>
      <c r="C333" s="4">
        <f>'n=50'!$H$1326</f>
        <v>0.25700000000000001</v>
      </c>
      <c r="D333" s="17">
        <v>300.05</v>
      </c>
      <c r="E333" s="4">
        <f t="shared" si="137"/>
        <v>0</v>
      </c>
      <c r="F333" s="4">
        <f t="shared" si="138"/>
        <v>0</v>
      </c>
      <c r="G333" s="1">
        <f t="shared" si="139"/>
        <v>1</v>
      </c>
      <c r="H333" s="1">
        <f t="shared" si="140"/>
        <v>1</v>
      </c>
      <c r="I333" s="6">
        <v>25</v>
      </c>
      <c r="J333" s="1">
        <f>'n=50'!$M$1326</f>
        <v>25</v>
      </c>
      <c r="K333" s="6">
        <v>25</v>
      </c>
      <c r="T333" s="1">
        <v>332</v>
      </c>
      <c r="U333" s="3">
        <f>'n=100'!$H$1326</f>
        <v>3.6150000000000002</v>
      </c>
      <c r="V333" s="17">
        <v>0.05</v>
      </c>
      <c r="W333" s="4">
        <f t="shared" si="141"/>
        <v>0</v>
      </c>
      <c r="X333" s="4">
        <f t="shared" si="142"/>
        <v>0</v>
      </c>
      <c r="Y333" s="1">
        <f t="shared" si="143"/>
        <v>1</v>
      </c>
      <c r="Z333" s="1">
        <f t="shared" si="144"/>
        <v>1</v>
      </c>
      <c r="AA333" s="6">
        <v>15</v>
      </c>
      <c r="AB333" s="1">
        <f>'n=100'!$M$1326</f>
        <v>15</v>
      </c>
      <c r="AC333" s="6">
        <v>15</v>
      </c>
      <c r="AD333" s="6"/>
      <c r="AE333" s="6"/>
      <c r="AF333" s="6"/>
      <c r="AG333" s="6"/>
      <c r="AH333" s="6"/>
      <c r="AI333" s="6"/>
      <c r="AJ333" s="6"/>
      <c r="AL333" s="1">
        <v>332</v>
      </c>
      <c r="AM333" s="4">
        <f>'n=1000'!$H$1326</f>
        <v>304.25400000000002</v>
      </c>
      <c r="AN333" s="17">
        <v>302.42</v>
      </c>
      <c r="AO333" s="4">
        <f t="shared" si="145"/>
        <v>0.40080160320641278</v>
      </c>
      <c r="AP333" s="4">
        <f t="shared" si="146"/>
        <v>0.60120240480961928</v>
      </c>
      <c r="AQ333" s="1">
        <f t="shared" si="147"/>
        <v>0</v>
      </c>
      <c r="AR333" s="1">
        <f t="shared" si="148"/>
        <v>0</v>
      </c>
      <c r="AS333" s="6">
        <v>499</v>
      </c>
      <c r="AT333" s="1">
        <f>'n=1000'!$M$1326</f>
        <v>501</v>
      </c>
      <c r="AU333" s="6">
        <v>502</v>
      </c>
    </row>
    <row r="334" spans="1:54" x14ac:dyDescent="0.3">
      <c r="A334" s="1">
        <f t="shared" si="136"/>
        <v>0</v>
      </c>
      <c r="B334" s="1">
        <v>333</v>
      </c>
      <c r="C334" s="4">
        <f>'n=50'!$H$1330</f>
        <v>0.21900000000000003</v>
      </c>
      <c r="D334" s="17">
        <v>0.49</v>
      </c>
      <c r="E334" s="4">
        <f t="shared" si="137"/>
        <v>0</v>
      </c>
      <c r="F334" s="4">
        <f t="shared" si="138"/>
        <v>0</v>
      </c>
      <c r="G334" s="1">
        <f t="shared" si="139"/>
        <v>1</v>
      </c>
      <c r="H334" s="1">
        <f t="shared" si="140"/>
        <v>1</v>
      </c>
      <c r="I334" s="6">
        <v>28</v>
      </c>
      <c r="J334" s="1">
        <f>'n=50'!$M$1330</f>
        <v>28</v>
      </c>
      <c r="K334" s="6">
        <v>28</v>
      </c>
      <c r="T334" s="1">
        <v>333</v>
      </c>
      <c r="U334" s="3">
        <f>'n=100'!$H$1330</f>
        <v>3.3960000000000004</v>
      </c>
      <c r="V334" s="17">
        <v>275.17</v>
      </c>
      <c r="W334" s="4">
        <f t="shared" si="141"/>
        <v>0</v>
      </c>
      <c r="X334" s="4">
        <f t="shared" si="142"/>
        <v>0</v>
      </c>
      <c r="Y334" s="1">
        <f t="shared" si="143"/>
        <v>1</v>
      </c>
      <c r="Z334" s="1">
        <f t="shared" si="144"/>
        <v>1</v>
      </c>
      <c r="AA334" s="6">
        <v>15</v>
      </c>
      <c r="AB334" s="1">
        <f>'n=100'!$M$1330</f>
        <v>15</v>
      </c>
      <c r="AC334" s="6">
        <v>15</v>
      </c>
      <c r="AD334" s="6"/>
      <c r="AE334" s="6"/>
      <c r="AF334" s="6"/>
      <c r="AG334" s="6"/>
      <c r="AH334" s="6"/>
      <c r="AI334" s="6"/>
      <c r="AJ334" s="6"/>
      <c r="AL334" s="1">
        <v>333</v>
      </c>
      <c r="AM334" s="4">
        <f>'n=1000'!$H$1330</f>
        <v>164.63900000000001</v>
      </c>
      <c r="AN334" s="17">
        <v>302.55</v>
      </c>
      <c r="AO334" s="4">
        <f t="shared" si="145"/>
        <v>0</v>
      </c>
      <c r="AP334" s="4">
        <f t="shared" si="146"/>
        <v>0.1941747572815534</v>
      </c>
      <c r="AQ334" s="1">
        <f t="shared" si="147"/>
        <v>1</v>
      </c>
      <c r="AR334" s="1">
        <f t="shared" si="148"/>
        <v>0</v>
      </c>
      <c r="AS334" s="6">
        <v>515</v>
      </c>
      <c r="AT334" s="1">
        <f>'n=1000'!$M$1330</f>
        <v>515</v>
      </c>
      <c r="AU334" s="6">
        <v>516</v>
      </c>
    </row>
    <row r="335" spans="1:54" x14ac:dyDescent="0.3">
      <c r="A335" s="1">
        <f t="shared" si="136"/>
        <v>0</v>
      </c>
      <c r="B335" s="1">
        <v>334</v>
      </c>
      <c r="C335" s="4">
        <f>'n=50'!$H$1334</f>
        <v>0.218</v>
      </c>
      <c r="D335" s="17">
        <v>0.03</v>
      </c>
      <c r="E335" s="4">
        <f t="shared" si="137"/>
        <v>0</v>
      </c>
      <c r="F335" s="4">
        <f t="shared" si="138"/>
        <v>0</v>
      </c>
      <c r="G335" s="1">
        <f t="shared" si="139"/>
        <v>1</v>
      </c>
      <c r="H335" s="1">
        <f t="shared" si="140"/>
        <v>1</v>
      </c>
      <c r="I335" s="6">
        <v>29</v>
      </c>
      <c r="J335" s="1">
        <f>'n=50'!$M$1334</f>
        <v>29</v>
      </c>
      <c r="K335" s="6">
        <v>29</v>
      </c>
      <c r="T335" s="1">
        <v>334</v>
      </c>
      <c r="U335" s="3">
        <f>'n=100'!$H$1334</f>
        <v>4.9489999999999998</v>
      </c>
      <c r="V335" s="17">
        <v>274.89</v>
      </c>
      <c r="W335" s="4">
        <f t="shared" si="141"/>
        <v>0</v>
      </c>
      <c r="X335" s="4">
        <f t="shared" si="142"/>
        <v>0</v>
      </c>
      <c r="Y335" s="1">
        <f t="shared" si="143"/>
        <v>1</v>
      </c>
      <c r="Z335" s="1">
        <f t="shared" si="144"/>
        <v>1</v>
      </c>
      <c r="AA335" s="6">
        <v>14</v>
      </c>
      <c r="AB335" s="1">
        <f>'n=100'!$M$1334</f>
        <v>14</v>
      </c>
      <c r="AC335" s="6">
        <v>14</v>
      </c>
      <c r="AD335" s="6"/>
      <c r="AE335" s="6"/>
      <c r="AF335" s="6"/>
      <c r="AG335" s="6"/>
      <c r="AH335" s="6"/>
      <c r="AI335" s="6"/>
      <c r="AJ335" s="6"/>
      <c r="AL335" s="1">
        <v>334</v>
      </c>
      <c r="AM335" s="4">
        <f>'n=1000'!$H$1334</f>
        <v>237.86199999999999</v>
      </c>
      <c r="AN335" s="17">
        <v>302.5</v>
      </c>
      <c r="AO335" s="4">
        <f t="shared" si="145"/>
        <v>0.39761431411530812</v>
      </c>
      <c r="AP335" s="4">
        <f t="shared" si="146"/>
        <v>0.59642147117296218</v>
      </c>
      <c r="AQ335" s="1">
        <f t="shared" si="147"/>
        <v>0</v>
      </c>
      <c r="AR335" s="1">
        <f t="shared" si="148"/>
        <v>0</v>
      </c>
      <c r="AS335" s="6">
        <v>503</v>
      </c>
      <c r="AT335" s="1">
        <f>'n=1000'!$M$1334</f>
        <v>505</v>
      </c>
      <c r="AU335" s="6">
        <v>506</v>
      </c>
    </row>
    <row r="336" spans="1:54" x14ac:dyDescent="0.3">
      <c r="A336" s="1">
        <f t="shared" si="136"/>
        <v>0</v>
      </c>
      <c r="B336" s="1">
        <v>335</v>
      </c>
      <c r="C336" s="4">
        <f>'n=50'!$H$1338</f>
        <v>0.23</v>
      </c>
      <c r="D336" s="17">
        <v>0.06</v>
      </c>
      <c r="E336" s="4">
        <f t="shared" si="137"/>
        <v>0</v>
      </c>
      <c r="F336" s="4">
        <f t="shared" si="138"/>
        <v>0</v>
      </c>
      <c r="G336" s="1">
        <f t="shared" si="139"/>
        <v>1</v>
      </c>
      <c r="H336" s="1">
        <f t="shared" si="140"/>
        <v>1</v>
      </c>
      <c r="I336" s="6">
        <v>27</v>
      </c>
      <c r="J336" s="1">
        <f>'n=50'!$M$1338</f>
        <v>27</v>
      </c>
      <c r="K336" s="6">
        <v>27</v>
      </c>
      <c r="T336" s="1">
        <v>335</v>
      </c>
      <c r="U336" s="3">
        <f>'n=100'!$H$1338</f>
        <v>3.8240000000000003</v>
      </c>
      <c r="V336" s="17">
        <v>0.03</v>
      </c>
      <c r="W336" s="4">
        <f t="shared" si="141"/>
        <v>0</v>
      </c>
      <c r="X336" s="4">
        <f t="shared" si="142"/>
        <v>0</v>
      </c>
      <c r="Y336" s="1">
        <f t="shared" si="143"/>
        <v>1</v>
      </c>
      <c r="Z336" s="1">
        <f t="shared" si="144"/>
        <v>1</v>
      </c>
      <c r="AA336" s="6">
        <v>14</v>
      </c>
      <c r="AB336" s="1">
        <f>'n=100'!$M$1338</f>
        <v>14</v>
      </c>
      <c r="AC336" s="6">
        <v>14</v>
      </c>
      <c r="AD336" s="6"/>
      <c r="AE336" s="6"/>
      <c r="AF336" s="6"/>
      <c r="AG336" s="6"/>
      <c r="AH336" s="6"/>
      <c r="AI336" s="6"/>
      <c r="AJ336" s="6"/>
      <c r="AL336" s="1">
        <v>335</v>
      </c>
      <c r="AM336" s="4">
        <f>'n=1000'!$H$1338</f>
        <v>161.11599999999999</v>
      </c>
      <c r="AN336" s="17">
        <v>302.27999999999997</v>
      </c>
      <c r="AO336" s="4">
        <f t="shared" si="145"/>
        <v>0.39138943248532287</v>
      </c>
      <c r="AP336" s="4">
        <f t="shared" si="146"/>
        <v>0.58708414872798431</v>
      </c>
      <c r="AQ336" s="1">
        <f t="shared" si="147"/>
        <v>0</v>
      </c>
      <c r="AR336" s="1">
        <f t="shared" si="148"/>
        <v>0</v>
      </c>
      <c r="AS336" s="6">
        <v>511</v>
      </c>
      <c r="AT336" s="1">
        <f>'n=1000'!$M$1338</f>
        <v>513</v>
      </c>
      <c r="AU336" s="6">
        <v>514</v>
      </c>
    </row>
    <row r="337" spans="1:54" x14ac:dyDescent="0.3">
      <c r="A337" s="1">
        <f t="shared" si="136"/>
        <v>0</v>
      </c>
      <c r="B337" s="1">
        <v>336</v>
      </c>
      <c r="C337" s="4">
        <f>'n=50'!$H$1342</f>
        <v>0.23400000000000001</v>
      </c>
      <c r="D337" s="17">
        <v>300.04000000000002</v>
      </c>
      <c r="E337" s="4">
        <f t="shared" si="137"/>
        <v>0</v>
      </c>
      <c r="F337" s="4">
        <f t="shared" si="138"/>
        <v>0</v>
      </c>
      <c r="G337" s="1">
        <f t="shared" si="139"/>
        <v>1</v>
      </c>
      <c r="H337" s="1">
        <f t="shared" si="140"/>
        <v>1</v>
      </c>
      <c r="I337" s="6">
        <v>26</v>
      </c>
      <c r="J337" s="1">
        <f>'n=50'!$M$1342</f>
        <v>26</v>
      </c>
      <c r="K337" s="6">
        <v>26</v>
      </c>
      <c r="T337" s="1">
        <v>336</v>
      </c>
      <c r="U337" s="3">
        <f>'n=100'!$H$1342</f>
        <v>5.2299999999999995</v>
      </c>
      <c r="V337" s="17">
        <v>0.08</v>
      </c>
      <c r="W337" s="4">
        <f t="shared" si="141"/>
        <v>0</v>
      </c>
      <c r="X337" s="4">
        <f t="shared" si="142"/>
        <v>0</v>
      </c>
      <c r="Y337" s="1">
        <f t="shared" si="143"/>
        <v>1</v>
      </c>
      <c r="Z337" s="1">
        <f t="shared" si="144"/>
        <v>1</v>
      </c>
      <c r="AA337" s="6">
        <v>15</v>
      </c>
      <c r="AB337" s="1">
        <f>'n=100'!$M$1342</f>
        <v>15</v>
      </c>
      <c r="AC337" s="6">
        <v>15</v>
      </c>
      <c r="AD337" s="6"/>
      <c r="AE337" s="6"/>
      <c r="AF337" s="6"/>
      <c r="AG337" s="6"/>
      <c r="AH337" s="6"/>
      <c r="AI337" s="6"/>
      <c r="AJ337" s="6"/>
      <c r="AL337" s="1">
        <v>336</v>
      </c>
      <c r="AM337" s="4">
        <f>'n=1000'!$H$1342</f>
        <v>255.37899999999999</v>
      </c>
      <c r="AN337" s="17">
        <v>302.38</v>
      </c>
      <c r="AO337" s="4">
        <f t="shared" si="145"/>
        <v>0.79681274900398402</v>
      </c>
      <c r="AP337" s="4">
        <f t="shared" si="146"/>
        <v>0.79681274900398402</v>
      </c>
      <c r="AQ337" s="1">
        <f t="shared" si="147"/>
        <v>0</v>
      </c>
      <c r="AR337" s="1">
        <f t="shared" si="148"/>
        <v>0</v>
      </c>
      <c r="AS337" s="6">
        <v>502</v>
      </c>
      <c r="AT337" s="1">
        <f>'n=1000'!$M$1342</f>
        <v>506</v>
      </c>
      <c r="AU337" s="6">
        <v>506</v>
      </c>
    </row>
    <row r="338" spans="1:54" x14ac:dyDescent="0.3">
      <c r="A338" s="1">
        <f t="shared" si="136"/>
        <v>0</v>
      </c>
      <c r="B338" s="1">
        <v>337</v>
      </c>
      <c r="C338" s="4">
        <f>'n=50'!$H$1346</f>
        <v>0.30399999999999999</v>
      </c>
      <c r="D338" s="17">
        <v>0.05</v>
      </c>
      <c r="E338" s="4">
        <f t="shared" si="137"/>
        <v>0</v>
      </c>
      <c r="F338" s="4">
        <f t="shared" si="138"/>
        <v>0</v>
      </c>
      <c r="G338" s="1">
        <f t="shared" si="139"/>
        <v>1</v>
      </c>
      <c r="H338" s="1">
        <f t="shared" si="140"/>
        <v>1</v>
      </c>
      <c r="I338" s="6">
        <v>26</v>
      </c>
      <c r="J338" s="1">
        <f>'n=50'!$M$1346</f>
        <v>26</v>
      </c>
      <c r="K338" s="6">
        <v>26</v>
      </c>
      <c r="T338" s="1">
        <v>337</v>
      </c>
      <c r="U338" s="3">
        <f>'n=100'!$H$1346</f>
        <v>4.6080000000000005</v>
      </c>
      <c r="V338" s="17">
        <v>0.03</v>
      </c>
      <c r="W338" s="4">
        <f t="shared" si="141"/>
        <v>0</v>
      </c>
      <c r="X338" s="4">
        <f t="shared" si="142"/>
        <v>0</v>
      </c>
      <c r="Y338" s="1">
        <f t="shared" si="143"/>
        <v>1</v>
      </c>
      <c r="Z338" s="1">
        <f t="shared" si="144"/>
        <v>1</v>
      </c>
      <c r="AA338" s="6">
        <v>14</v>
      </c>
      <c r="AB338" s="1">
        <f>'n=100'!$M$1346</f>
        <v>14</v>
      </c>
      <c r="AC338" s="6">
        <v>14</v>
      </c>
      <c r="AD338" s="6"/>
      <c r="AE338" s="6"/>
      <c r="AF338" s="6"/>
      <c r="AG338" s="6"/>
      <c r="AH338" s="6"/>
      <c r="AI338" s="6"/>
      <c r="AJ338" s="6"/>
      <c r="AL338" s="1">
        <v>337</v>
      </c>
      <c r="AM338" s="4">
        <f>'n=1000'!$H$1346</f>
        <v>157.21099999999998</v>
      </c>
      <c r="AN338" s="17">
        <v>302.35000000000002</v>
      </c>
      <c r="AO338" s="4">
        <f t="shared" si="145"/>
        <v>0.38834951456310679</v>
      </c>
      <c r="AP338" s="4">
        <f t="shared" si="146"/>
        <v>0.38834951456310679</v>
      </c>
      <c r="AQ338" s="1">
        <f t="shared" si="147"/>
        <v>0</v>
      </c>
      <c r="AR338" s="1">
        <f t="shared" si="148"/>
        <v>0</v>
      </c>
      <c r="AS338" s="6">
        <v>515</v>
      </c>
      <c r="AT338" s="1">
        <f>'n=1000'!$M$1346</f>
        <v>517</v>
      </c>
      <c r="AU338" s="6">
        <v>517</v>
      </c>
    </row>
    <row r="339" spans="1:54" x14ac:dyDescent="0.3">
      <c r="A339" s="1">
        <f t="shared" si="136"/>
        <v>0</v>
      </c>
      <c r="B339" s="1">
        <v>338</v>
      </c>
      <c r="C339" s="4">
        <f>'n=50'!$H$1350</f>
        <v>0.41599999999999998</v>
      </c>
      <c r="D339" s="17">
        <v>300.02999999999997</v>
      </c>
      <c r="E339" s="4">
        <f t="shared" si="137"/>
        <v>3.8461538461538463</v>
      </c>
      <c r="F339" s="4">
        <f t="shared" si="138"/>
        <v>3.8461538461538463</v>
      </c>
      <c r="G339" s="1">
        <f t="shared" si="139"/>
        <v>0</v>
      </c>
      <c r="H339" s="1">
        <f t="shared" si="140"/>
        <v>0</v>
      </c>
      <c r="I339" s="6">
        <v>26</v>
      </c>
      <c r="J339" s="1">
        <f>'n=50'!$M$1350</f>
        <v>27</v>
      </c>
      <c r="K339" s="6">
        <v>27</v>
      </c>
      <c r="T339" s="1">
        <v>338</v>
      </c>
      <c r="U339" s="3">
        <f>'n=100'!$H$1350</f>
        <v>2.593</v>
      </c>
      <c r="V339" s="17">
        <v>300.02999999999997</v>
      </c>
      <c r="W339" s="4">
        <f t="shared" si="141"/>
        <v>0</v>
      </c>
      <c r="X339" s="4">
        <f t="shared" si="142"/>
        <v>7.1428571428571423</v>
      </c>
      <c r="Y339" s="1">
        <f t="shared" si="143"/>
        <v>1</v>
      </c>
      <c r="Z339" s="1">
        <f t="shared" si="144"/>
        <v>0</v>
      </c>
      <c r="AA339" s="6">
        <v>14</v>
      </c>
      <c r="AB339" s="1">
        <f>'n=100'!$M$1350</f>
        <v>14</v>
      </c>
      <c r="AC339" s="6">
        <v>15</v>
      </c>
      <c r="AD339" s="6"/>
      <c r="AE339" s="6"/>
      <c r="AF339" s="6"/>
      <c r="AG339" s="6"/>
      <c r="AH339" s="6"/>
      <c r="AI339" s="6"/>
      <c r="AJ339" s="6"/>
      <c r="AL339" s="1">
        <v>338</v>
      </c>
      <c r="AM339" s="4">
        <f>'n=1000'!$H$1350</f>
        <v>215.68099999999998</v>
      </c>
      <c r="AN339" s="17">
        <v>302.27</v>
      </c>
      <c r="AO339" s="4">
        <f t="shared" si="145"/>
        <v>0.390625</v>
      </c>
      <c r="AP339" s="4">
        <f t="shared" si="146"/>
        <v>0.390625</v>
      </c>
      <c r="AQ339" s="1">
        <f t="shared" si="147"/>
        <v>0</v>
      </c>
      <c r="AR339" s="1">
        <f t="shared" si="148"/>
        <v>0</v>
      </c>
      <c r="AS339" s="6">
        <v>512</v>
      </c>
      <c r="AT339" s="1">
        <f>'n=1000'!$M$1350</f>
        <v>514</v>
      </c>
      <c r="AU339" s="6">
        <v>514</v>
      </c>
    </row>
    <row r="340" spans="1:54" x14ac:dyDescent="0.3">
      <c r="A340" s="1">
        <f t="shared" si="136"/>
        <v>0</v>
      </c>
      <c r="B340" s="1">
        <v>339</v>
      </c>
      <c r="C340" s="4">
        <f>'n=50'!$H$1354</f>
        <v>0.20100000000000001</v>
      </c>
      <c r="D340" s="17">
        <v>7.0000000000000007E-2</v>
      </c>
      <c r="E340" s="4">
        <f t="shared" si="137"/>
        <v>0</v>
      </c>
      <c r="F340" s="4">
        <f t="shared" si="138"/>
        <v>0</v>
      </c>
      <c r="G340" s="1">
        <f t="shared" si="139"/>
        <v>1</v>
      </c>
      <c r="H340" s="1">
        <f t="shared" si="140"/>
        <v>1</v>
      </c>
      <c r="I340" s="6">
        <v>27</v>
      </c>
      <c r="J340" s="1">
        <f>'n=50'!$M$1354</f>
        <v>27</v>
      </c>
      <c r="K340" s="6">
        <v>27</v>
      </c>
      <c r="T340" s="1">
        <v>339</v>
      </c>
      <c r="U340" s="3">
        <f>'n=100'!$H$1354</f>
        <v>4.056</v>
      </c>
      <c r="V340" s="17">
        <v>0.03</v>
      </c>
      <c r="W340" s="4">
        <f t="shared" si="141"/>
        <v>0</v>
      </c>
      <c r="X340" s="4">
        <f t="shared" si="142"/>
        <v>0</v>
      </c>
      <c r="Y340" s="1">
        <f t="shared" si="143"/>
        <v>1</v>
      </c>
      <c r="Z340" s="1">
        <f t="shared" si="144"/>
        <v>1</v>
      </c>
      <c r="AA340" s="6">
        <v>14</v>
      </c>
      <c r="AB340" s="1">
        <f>'n=100'!$M$1354</f>
        <v>14</v>
      </c>
      <c r="AC340" s="6">
        <v>14</v>
      </c>
      <c r="AD340" s="6"/>
      <c r="AE340" s="6"/>
      <c r="AF340" s="6"/>
      <c r="AG340" s="6"/>
      <c r="AH340" s="6"/>
      <c r="AI340" s="6"/>
      <c r="AJ340" s="6"/>
      <c r="AL340" s="1">
        <v>339</v>
      </c>
      <c r="AM340" s="4">
        <f>'n=1000'!$H$1354</f>
        <v>97.233999999999995</v>
      </c>
      <c r="AN340" s="17">
        <v>302.07</v>
      </c>
      <c r="AO340" s="4">
        <f t="shared" si="145"/>
        <v>0</v>
      </c>
      <c r="AP340" s="4">
        <f t="shared" si="146"/>
        <v>0</v>
      </c>
      <c r="AQ340" s="1">
        <f t="shared" si="147"/>
        <v>1</v>
      </c>
      <c r="AR340" s="1">
        <f t="shared" si="148"/>
        <v>1</v>
      </c>
      <c r="AS340" s="6">
        <v>527</v>
      </c>
      <c r="AT340" s="1">
        <f>'n=1000'!$M$1354</f>
        <v>527</v>
      </c>
      <c r="AU340" s="6">
        <v>527</v>
      </c>
    </row>
    <row r="341" spans="1:54" x14ac:dyDescent="0.3">
      <c r="A341" s="1">
        <f t="shared" si="136"/>
        <v>0</v>
      </c>
      <c r="B341" s="1">
        <v>340</v>
      </c>
      <c r="C341" s="4">
        <f>'n=50'!$H$1358</f>
        <v>0.221</v>
      </c>
      <c r="D341" s="17">
        <v>300.02999999999997</v>
      </c>
      <c r="E341" s="4">
        <f t="shared" si="137"/>
        <v>0</v>
      </c>
      <c r="F341" s="4">
        <f t="shared" si="138"/>
        <v>0</v>
      </c>
      <c r="G341" s="1">
        <f t="shared" si="139"/>
        <v>1</v>
      </c>
      <c r="H341" s="1">
        <f t="shared" si="140"/>
        <v>1</v>
      </c>
      <c r="I341" s="6">
        <v>28</v>
      </c>
      <c r="J341" s="1">
        <f>'n=50'!$M$1358</f>
        <v>28</v>
      </c>
      <c r="K341" s="6">
        <v>28</v>
      </c>
      <c r="T341" s="1">
        <v>340</v>
      </c>
      <c r="U341" s="3">
        <f>'n=100'!$H$1358</f>
        <v>4.0179999999999998</v>
      </c>
      <c r="V341" s="17">
        <v>0.03</v>
      </c>
      <c r="W341" s="4">
        <f t="shared" si="141"/>
        <v>0</v>
      </c>
      <c r="X341" s="4">
        <f t="shared" si="142"/>
        <v>0</v>
      </c>
      <c r="Y341" s="1">
        <f t="shared" si="143"/>
        <v>1</v>
      </c>
      <c r="Z341" s="1">
        <f t="shared" si="144"/>
        <v>1</v>
      </c>
      <c r="AA341" s="6">
        <v>14</v>
      </c>
      <c r="AB341" s="1">
        <f>'n=100'!$M$1358</f>
        <v>14</v>
      </c>
      <c r="AC341" s="6">
        <v>14</v>
      </c>
      <c r="AD341" s="6"/>
      <c r="AE341" s="6"/>
      <c r="AF341" s="6"/>
      <c r="AG341" s="6"/>
      <c r="AH341" s="6"/>
      <c r="AI341" s="6"/>
      <c r="AJ341" s="6"/>
      <c r="AL341" s="1">
        <v>340</v>
      </c>
      <c r="AM341" s="4">
        <f>'n=1000'!$H$1358</f>
        <v>104.08699999999999</v>
      </c>
      <c r="AN341" s="17">
        <v>302.45</v>
      </c>
      <c r="AO341" s="4">
        <f t="shared" si="145"/>
        <v>0</v>
      </c>
      <c r="AP341" s="4">
        <f t="shared" si="146"/>
        <v>0.18832391713747645</v>
      </c>
      <c r="AQ341" s="1">
        <f t="shared" si="147"/>
        <v>1</v>
      </c>
      <c r="AR341" s="1">
        <f t="shared" si="148"/>
        <v>0</v>
      </c>
      <c r="AS341" s="6">
        <v>531</v>
      </c>
      <c r="AT341" s="1">
        <f>'n=1000'!$M$1358</f>
        <v>531</v>
      </c>
      <c r="AU341" s="6">
        <v>532</v>
      </c>
    </row>
    <row r="342" spans="1:54" x14ac:dyDescent="0.3">
      <c r="A342" s="1">
        <f t="shared" si="136"/>
        <v>0</v>
      </c>
      <c r="B342" s="1">
        <v>341</v>
      </c>
      <c r="C342" s="4">
        <f>'n=50'!$H$1362</f>
        <v>0.222</v>
      </c>
      <c r="D342" s="17">
        <v>0.04</v>
      </c>
      <c r="E342" s="4">
        <f t="shared" si="137"/>
        <v>0</v>
      </c>
      <c r="F342" s="4">
        <f t="shared" si="138"/>
        <v>0</v>
      </c>
      <c r="G342" s="1">
        <f t="shared" si="139"/>
        <v>1</v>
      </c>
      <c r="H342" s="1">
        <f t="shared" si="140"/>
        <v>1</v>
      </c>
      <c r="I342" s="6">
        <v>27</v>
      </c>
      <c r="J342" s="1">
        <f>'n=50'!$M$1362</f>
        <v>27</v>
      </c>
      <c r="K342" s="6">
        <v>27</v>
      </c>
      <c r="T342" s="1">
        <v>341</v>
      </c>
      <c r="U342" s="3">
        <f>'n=100'!$H$1362</f>
        <v>4.9639999999999995</v>
      </c>
      <c r="V342" s="17">
        <v>0.04</v>
      </c>
      <c r="W342" s="4">
        <f t="shared" si="141"/>
        <v>0</v>
      </c>
      <c r="X342" s="4">
        <f t="shared" si="142"/>
        <v>0</v>
      </c>
      <c r="Y342" s="1">
        <f t="shared" si="143"/>
        <v>1</v>
      </c>
      <c r="Z342" s="1">
        <f t="shared" si="144"/>
        <v>1</v>
      </c>
      <c r="AA342" s="6">
        <v>16</v>
      </c>
      <c r="AB342" s="1">
        <f>'n=100'!$M$1362</f>
        <v>16</v>
      </c>
      <c r="AC342" s="6">
        <v>16</v>
      </c>
      <c r="AD342" s="6"/>
      <c r="AE342" s="6"/>
      <c r="AF342" s="6"/>
      <c r="AG342" s="6"/>
      <c r="AH342" s="6"/>
      <c r="AI342" s="6"/>
      <c r="AJ342" s="6"/>
      <c r="AL342" s="1">
        <v>341</v>
      </c>
      <c r="AM342" s="4">
        <f>'n=1000'!$H$1362</f>
        <v>176.71699999999998</v>
      </c>
      <c r="AN342" s="17">
        <v>302.33</v>
      </c>
      <c r="AO342" s="4">
        <f t="shared" si="145"/>
        <v>0.38986354775828458</v>
      </c>
      <c r="AP342" s="4">
        <f t="shared" si="146"/>
        <v>0.58479532163742687</v>
      </c>
      <c r="AQ342" s="1">
        <f t="shared" si="147"/>
        <v>0</v>
      </c>
      <c r="AR342" s="1">
        <f t="shared" si="148"/>
        <v>0</v>
      </c>
      <c r="AS342" s="6">
        <v>513</v>
      </c>
      <c r="AT342" s="1">
        <f>'n=1000'!$M$1362</f>
        <v>515</v>
      </c>
      <c r="AU342" s="6">
        <v>516</v>
      </c>
    </row>
    <row r="343" spans="1:54" x14ac:dyDescent="0.3">
      <c r="A343" s="1">
        <f t="shared" si="136"/>
        <v>0</v>
      </c>
      <c r="B343" s="1">
        <v>342</v>
      </c>
      <c r="C343" s="4">
        <f>'n=50'!$H$1366</f>
        <v>0.38700000000000007</v>
      </c>
      <c r="D343" s="17">
        <v>300.06</v>
      </c>
      <c r="E343" s="4">
        <f t="shared" si="137"/>
        <v>0</v>
      </c>
      <c r="F343" s="4">
        <f t="shared" si="138"/>
        <v>0</v>
      </c>
      <c r="G343" s="1">
        <f t="shared" si="139"/>
        <v>1</v>
      </c>
      <c r="H343" s="1">
        <f t="shared" si="140"/>
        <v>1</v>
      </c>
      <c r="I343" s="6">
        <v>28</v>
      </c>
      <c r="J343" s="1">
        <f>'n=50'!$M$1366</f>
        <v>28</v>
      </c>
      <c r="K343" s="6">
        <v>28</v>
      </c>
      <c r="T343" s="1">
        <v>342</v>
      </c>
      <c r="U343" s="3">
        <f>'n=100'!$H$1366</f>
        <v>4.4249999999999998</v>
      </c>
      <c r="V343" s="17">
        <v>300.04000000000002</v>
      </c>
      <c r="W343" s="4">
        <f t="shared" si="141"/>
        <v>0</v>
      </c>
      <c r="X343" s="4">
        <f t="shared" si="142"/>
        <v>7.1428571428571423</v>
      </c>
      <c r="Y343" s="1">
        <f t="shared" si="143"/>
        <v>1</v>
      </c>
      <c r="Z343" s="1">
        <f t="shared" si="144"/>
        <v>0</v>
      </c>
      <c r="AA343" s="6">
        <v>14</v>
      </c>
      <c r="AB343" s="1">
        <f>'n=100'!$M$1366</f>
        <v>14</v>
      </c>
      <c r="AC343" s="6">
        <v>15</v>
      </c>
      <c r="AD343" s="6"/>
      <c r="AE343" s="6"/>
      <c r="AF343" s="6"/>
      <c r="AG343" s="6"/>
      <c r="AH343" s="6"/>
      <c r="AI343" s="6"/>
      <c r="AJ343" s="6"/>
      <c r="AL343" s="1">
        <v>342</v>
      </c>
      <c r="AM343" s="4">
        <f>'n=1000'!$H$1366</f>
        <v>177.751</v>
      </c>
      <c r="AN343" s="17">
        <v>302.48</v>
      </c>
      <c r="AO343" s="4">
        <f t="shared" si="145"/>
        <v>0.19762845849802371</v>
      </c>
      <c r="AP343" s="4">
        <f t="shared" si="146"/>
        <v>0.39525691699604742</v>
      </c>
      <c r="AQ343" s="1">
        <f t="shared" si="147"/>
        <v>0</v>
      </c>
      <c r="AR343" s="1">
        <f t="shared" si="148"/>
        <v>0</v>
      </c>
      <c r="AS343" s="6">
        <v>506</v>
      </c>
      <c r="AT343" s="1">
        <f>'n=1000'!$M$1366</f>
        <v>507</v>
      </c>
      <c r="AU343" s="6">
        <v>508</v>
      </c>
    </row>
    <row r="344" spans="1:54" x14ac:dyDescent="0.3">
      <c r="A344" s="1">
        <f t="shared" si="136"/>
        <v>0</v>
      </c>
      <c r="B344" s="1">
        <v>343</v>
      </c>
      <c r="C344" s="4">
        <f>'n=50'!$H$1370</f>
        <v>0.221</v>
      </c>
      <c r="D344" s="17">
        <v>300.05</v>
      </c>
      <c r="E344" s="4">
        <f t="shared" si="137"/>
        <v>0</v>
      </c>
      <c r="F344" s="4">
        <f t="shared" si="138"/>
        <v>0</v>
      </c>
      <c r="G344" s="1">
        <f t="shared" si="139"/>
        <v>1</v>
      </c>
      <c r="H344" s="1">
        <f t="shared" si="140"/>
        <v>1</v>
      </c>
      <c r="I344" s="6">
        <v>27</v>
      </c>
      <c r="J344" s="1">
        <f>'n=50'!$M$1370</f>
        <v>27</v>
      </c>
      <c r="K344" s="6">
        <v>27</v>
      </c>
      <c r="T344" s="1">
        <v>343</v>
      </c>
      <c r="U344" s="3">
        <f>'n=100'!$H$1370</f>
        <v>4.1669999999999998</v>
      </c>
      <c r="V344" s="17">
        <v>0.04</v>
      </c>
      <c r="W344" s="4">
        <f t="shared" si="141"/>
        <v>0</v>
      </c>
      <c r="X344" s="4">
        <f t="shared" si="142"/>
        <v>0</v>
      </c>
      <c r="Y344" s="1">
        <f t="shared" si="143"/>
        <v>1</v>
      </c>
      <c r="Z344" s="1">
        <f t="shared" si="144"/>
        <v>1</v>
      </c>
      <c r="AA344" s="6">
        <v>16</v>
      </c>
      <c r="AB344" s="1">
        <f>'n=100'!$M$1370</f>
        <v>16</v>
      </c>
      <c r="AC344" s="6">
        <v>16</v>
      </c>
      <c r="AD344" s="6"/>
      <c r="AE344" s="6"/>
      <c r="AF344" s="6"/>
      <c r="AG344" s="6"/>
      <c r="AH344" s="6"/>
      <c r="AI344" s="6"/>
      <c r="AJ344" s="6"/>
      <c r="AL344" s="1">
        <v>343</v>
      </c>
      <c r="AM344" s="4">
        <f>'n=1000'!$H$1370</f>
        <v>161.49199999999999</v>
      </c>
      <c r="AN344" s="17">
        <v>302.20999999999998</v>
      </c>
      <c r="AO344" s="4">
        <f t="shared" si="145"/>
        <v>0.19607843137254902</v>
      </c>
      <c r="AP344" s="4">
        <f t="shared" si="146"/>
        <v>0.39215686274509803</v>
      </c>
      <c r="AQ344" s="1">
        <f t="shared" si="147"/>
        <v>0</v>
      </c>
      <c r="AR344" s="1">
        <f t="shared" si="148"/>
        <v>0</v>
      </c>
      <c r="AS344" s="6">
        <v>510</v>
      </c>
      <c r="AT344" s="1">
        <f>'n=1000'!$M$1370</f>
        <v>511</v>
      </c>
      <c r="AU344" s="6">
        <v>512</v>
      </c>
    </row>
    <row r="345" spans="1:54" x14ac:dyDescent="0.3">
      <c r="A345" s="1">
        <f t="shared" si="136"/>
        <v>0</v>
      </c>
      <c r="B345" s="1">
        <v>344</v>
      </c>
      <c r="C345" s="4">
        <f>'n=50'!$H$1374</f>
        <v>0.23699999999999999</v>
      </c>
      <c r="D345" s="17">
        <v>0.08</v>
      </c>
      <c r="E345" s="4">
        <f t="shared" si="137"/>
        <v>0</v>
      </c>
      <c r="F345" s="4">
        <f t="shared" si="138"/>
        <v>0</v>
      </c>
      <c r="G345" s="1">
        <f t="shared" si="139"/>
        <v>1</v>
      </c>
      <c r="H345" s="1">
        <f t="shared" si="140"/>
        <v>1</v>
      </c>
      <c r="I345" s="6">
        <v>30</v>
      </c>
      <c r="J345" s="1">
        <f>'n=50'!$M$1374</f>
        <v>30</v>
      </c>
      <c r="K345" s="6">
        <v>30</v>
      </c>
      <c r="T345" s="1">
        <v>344</v>
      </c>
      <c r="U345" s="3">
        <f>'n=100'!$H$1374</f>
        <v>2.73</v>
      </c>
      <c r="V345" s="17">
        <v>0.04</v>
      </c>
      <c r="W345" s="4">
        <f t="shared" si="141"/>
        <v>0</v>
      </c>
      <c r="X345" s="4">
        <f t="shared" si="142"/>
        <v>0</v>
      </c>
      <c r="Y345" s="1">
        <f t="shared" si="143"/>
        <v>1</v>
      </c>
      <c r="Z345" s="1">
        <f t="shared" si="144"/>
        <v>1</v>
      </c>
      <c r="AA345" s="6">
        <v>15</v>
      </c>
      <c r="AB345" s="1">
        <f>'n=100'!$M$1374</f>
        <v>15</v>
      </c>
      <c r="AC345" s="6">
        <v>15</v>
      </c>
      <c r="AD345" s="6"/>
      <c r="AE345" s="6"/>
      <c r="AF345" s="6"/>
      <c r="AG345" s="6"/>
      <c r="AH345" s="6"/>
      <c r="AI345" s="6"/>
      <c r="AJ345" s="6"/>
      <c r="AL345" s="1">
        <v>344</v>
      </c>
      <c r="AM345" s="4">
        <f>'n=1000'!$H$1374</f>
        <v>167.24100000000001</v>
      </c>
      <c r="AN345" s="17">
        <v>302.22000000000003</v>
      </c>
      <c r="AO345" s="4">
        <f t="shared" si="145"/>
        <v>0.19607843137254902</v>
      </c>
      <c r="AP345" s="4">
        <f t="shared" si="146"/>
        <v>0.39215686274509803</v>
      </c>
      <c r="AQ345" s="1">
        <f t="shared" si="147"/>
        <v>0</v>
      </c>
      <c r="AR345" s="1">
        <f t="shared" si="148"/>
        <v>0</v>
      </c>
      <c r="AS345" s="6">
        <v>510</v>
      </c>
      <c r="AT345" s="1">
        <f>'n=1000'!$M$1374</f>
        <v>511</v>
      </c>
      <c r="AU345" s="6">
        <v>512</v>
      </c>
    </row>
    <row r="346" spans="1:54" x14ac:dyDescent="0.3">
      <c r="A346" s="1">
        <f t="shared" si="136"/>
        <v>0</v>
      </c>
      <c r="B346" s="1">
        <v>345</v>
      </c>
      <c r="C346" s="4">
        <f>'n=50'!$H$1378</f>
        <v>0.222</v>
      </c>
      <c r="D346" s="17">
        <v>0.03</v>
      </c>
      <c r="E346" s="4">
        <f t="shared" si="137"/>
        <v>0</v>
      </c>
      <c r="F346" s="4">
        <f t="shared" si="138"/>
        <v>0</v>
      </c>
      <c r="G346" s="1">
        <f t="shared" si="139"/>
        <v>1</v>
      </c>
      <c r="H346" s="1">
        <f t="shared" si="140"/>
        <v>1</v>
      </c>
      <c r="I346" s="6">
        <v>29</v>
      </c>
      <c r="J346" s="1">
        <f>'n=50'!$M$1378</f>
        <v>29</v>
      </c>
      <c r="K346" s="6">
        <v>29</v>
      </c>
      <c r="T346" s="1">
        <v>345</v>
      </c>
      <c r="U346" s="3">
        <f>'n=100'!$H$1378</f>
        <v>3.1320000000000001</v>
      </c>
      <c r="V346" s="17">
        <v>0.04</v>
      </c>
      <c r="W346" s="4">
        <f t="shared" si="141"/>
        <v>0</v>
      </c>
      <c r="X346" s="4">
        <f t="shared" si="142"/>
        <v>0</v>
      </c>
      <c r="Y346" s="1">
        <f t="shared" si="143"/>
        <v>1</v>
      </c>
      <c r="Z346" s="1">
        <f t="shared" si="144"/>
        <v>1</v>
      </c>
      <c r="AA346" s="6">
        <v>14</v>
      </c>
      <c r="AB346" s="1">
        <f>'n=100'!$M$1378</f>
        <v>14</v>
      </c>
      <c r="AC346" s="6">
        <v>14</v>
      </c>
      <c r="AD346" s="6"/>
      <c r="AE346" s="6"/>
      <c r="AF346" s="6"/>
      <c r="AG346" s="6"/>
      <c r="AH346" s="6"/>
      <c r="AI346" s="6"/>
      <c r="AJ346" s="6"/>
      <c r="AL346" s="1">
        <v>345</v>
      </c>
      <c r="AM346" s="4">
        <f>'n=1000'!$H$1378</f>
        <v>197.68200000000002</v>
      </c>
      <c r="AN346" s="17">
        <v>302.64999999999998</v>
      </c>
      <c r="AO346" s="4">
        <f t="shared" si="145"/>
        <v>0.19607843137254902</v>
      </c>
      <c r="AP346" s="4">
        <f t="shared" si="146"/>
        <v>0.39215686274509803</v>
      </c>
      <c r="AQ346" s="1">
        <f t="shared" si="147"/>
        <v>0</v>
      </c>
      <c r="AR346" s="1">
        <f t="shared" si="148"/>
        <v>0</v>
      </c>
      <c r="AS346" s="6">
        <v>510</v>
      </c>
      <c r="AT346" s="1">
        <f>'n=1000'!$M$1378</f>
        <v>511</v>
      </c>
      <c r="AU346" s="6">
        <v>512</v>
      </c>
    </row>
    <row r="347" spans="1:54" x14ac:dyDescent="0.3">
      <c r="A347" s="1">
        <f t="shared" si="136"/>
        <v>0</v>
      </c>
      <c r="B347" s="1">
        <v>346</v>
      </c>
      <c r="C347" s="4">
        <f>'n=50'!$H$1382</f>
        <v>0.221</v>
      </c>
      <c r="D347" s="17">
        <v>0.04</v>
      </c>
      <c r="E347" s="4">
        <f t="shared" si="137"/>
        <v>0</v>
      </c>
      <c r="F347" s="4">
        <f t="shared" si="138"/>
        <v>0</v>
      </c>
      <c r="G347" s="1">
        <f t="shared" si="139"/>
        <v>1</v>
      </c>
      <c r="H347" s="1">
        <f t="shared" si="140"/>
        <v>1</v>
      </c>
      <c r="I347" s="6">
        <v>27</v>
      </c>
      <c r="J347" s="1">
        <f>'n=50'!$M$1382</f>
        <v>27</v>
      </c>
      <c r="K347" s="6">
        <v>27</v>
      </c>
      <c r="T347" s="1">
        <v>346</v>
      </c>
      <c r="U347" s="3">
        <f>'n=100'!$H$1382</f>
        <v>3.0419999999999998</v>
      </c>
      <c r="V347" s="17">
        <v>0.03</v>
      </c>
      <c r="W347" s="4">
        <f t="shared" si="141"/>
        <v>0</v>
      </c>
      <c r="X347" s="4">
        <f t="shared" si="142"/>
        <v>0</v>
      </c>
      <c r="Y347" s="1">
        <f t="shared" si="143"/>
        <v>1</v>
      </c>
      <c r="Z347" s="1">
        <f t="shared" si="144"/>
        <v>1</v>
      </c>
      <c r="AA347" s="6">
        <v>14</v>
      </c>
      <c r="AB347" s="1">
        <f>'n=100'!$M$1382</f>
        <v>14</v>
      </c>
      <c r="AC347" s="6">
        <v>14</v>
      </c>
      <c r="AD347" s="6"/>
      <c r="AE347" s="6"/>
      <c r="AF347" s="6"/>
      <c r="AG347" s="6"/>
      <c r="AH347" s="6"/>
      <c r="AI347" s="6"/>
      <c r="AJ347" s="6"/>
      <c r="AL347" s="1">
        <v>346</v>
      </c>
      <c r="AM347" s="4">
        <f>'n=1000'!$H$1382</f>
        <v>188.99499999999998</v>
      </c>
      <c r="AN347" s="17">
        <v>302.22000000000003</v>
      </c>
      <c r="AO347" s="4">
        <f t="shared" si="145"/>
        <v>0.19685039370078738</v>
      </c>
      <c r="AP347" s="4">
        <f t="shared" si="146"/>
        <v>0.59055118110236215</v>
      </c>
      <c r="AQ347" s="1">
        <f t="shared" si="147"/>
        <v>0</v>
      </c>
      <c r="AR347" s="1">
        <f t="shared" si="148"/>
        <v>0</v>
      </c>
      <c r="AS347" s="6">
        <v>508</v>
      </c>
      <c r="AT347" s="1">
        <f>'n=1000'!$M$1382</f>
        <v>509</v>
      </c>
      <c r="AU347" s="6">
        <v>511</v>
      </c>
    </row>
    <row r="348" spans="1:54" x14ac:dyDescent="0.3">
      <c r="A348" s="1">
        <f t="shared" si="136"/>
        <v>0</v>
      </c>
      <c r="B348" s="1">
        <v>347</v>
      </c>
      <c r="C348" s="4">
        <f>'n=50'!$H$1386</f>
        <v>0.23600000000000002</v>
      </c>
      <c r="D348" s="17">
        <v>0.09</v>
      </c>
      <c r="E348" s="4">
        <f t="shared" si="137"/>
        <v>0</v>
      </c>
      <c r="F348" s="4">
        <f t="shared" si="138"/>
        <v>0</v>
      </c>
      <c r="G348" s="1">
        <f t="shared" si="139"/>
        <v>1</v>
      </c>
      <c r="H348" s="1">
        <f t="shared" si="140"/>
        <v>1</v>
      </c>
      <c r="I348" s="6">
        <v>25</v>
      </c>
      <c r="J348" s="1">
        <f>'n=50'!$M$1386</f>
        <v>25</v>
      </c>
      <c r="K348" s="6">
        <v>25</v>
      </c>
      <c r="T348" s="1">
        <v>347</v>
      </c>
      <c r="U348" s="3">
        <f>'n=100'!$H$1386</f>
        <v>2.6989999999999998</v>
      </c>
      <c r="V348" s="17">
        <v>0.03</v>
      </c>
      <c r="W348" s="4">
        <f t="shared" si="141"/>
        <v>0</v>
      </c>
      <c r="X348" s="4">
        <f t="shared" si="142"/>
        <v>0</v>
      </c>
      <c r="Y348" s="1">
        <f t="shared" si="143"/>
        <v>1</v>
      </c>
      <c r="Z348" s="1">
        <f t="shared" si="144"/>
        <v>1</v>
      </c>
      <c r="AA348" s="6">
        <v>14</v>
      </c>
      <c r="AB348" s="1">
        <f>'n=100'!$M$1386</f>
        <v>14</v>
      </c>
      <c r="AC348" s="6">
        <v>14</v>
      </c>
      <c r="AD348" s="6"/>
      <c r="AE348" s="6"/>
      <c r="AF348" s="6"/>
      <c r="AG348" s="6"/>
      <c r="AH348" s="6"/>
      <c r="AI348" s="6"/>
      <c r="AJ348" s="6"/>
      <c r="AL348" s="1">
        <v>347</v>
      </c>
      <c r="AM348" s="4">
        <f>'n=1000'!$H$1386</f>
        <v>153.34800000000001</v>
      </c>
      <c r="AN348" s="17">
        <v>302.31</v>
      </c>
      <c r="AO348" s="4">
        <f t="shared" si="145"/>
        <v>0</v>
      </c>
      <c r="AP348" s="4">
        <f t="shared" si="146"/>
        <v>0.39603960396039606</v>
      </c>
      <c r="AQ348" s="1">
        <f t="shared" si="147"/>
        <v>1</v>
      </c>
      <c r="AR348" s="1">
        <f t="shared" si="148"/>
        <v>0</v>
      </c>
      <c r="AS348" s="6">
        <v>505</v>
      </c>
      <c r="AT348" s="1">
        <f>'n=1000'!$M$1386</f>
        <v>505</v>
      </c>
      <c r="AU348" s="6">
        <v>507</v>
      </c>
    </row>
    <row r="349" spans="1:54" x14ac:dyDescent="0.3">
      <c r="A349" s="1">
        <f t="shared" si="136"/>
        <v>0</v>
      </c>
      <c r="B349" s="1">
        <v>348</v>
      </c>
      <c r="C349" s="4">
        <f>'n=50'!$H$1390</f>
        <v>0.23900000000000002</v>
      </c>
      <c r="D349" s="17">
        <v>0.11</v>
      </c>
      <c r="E349" s="4">
        <f t="shared" si="137"/>
        <v>0</v>
      </c>
      <c r="F349" s="4">
        <f t="shared" si="138"/>
        <v>0</v>
      </c>
      <c r="G349" s="1">
        <f t="shared" si="139"/>
        <v>1</v>
      </c>
      <c r="H349" s="1">
        <f t="shared" si="140"/>
        <v>1</v>
      </c>
      <c r="I349" s="6">
        <v>30</v>
      </c>
      <c r="J349" s="1">
        <f>'n=50'!$M$1390</f>
        <v>30</v>
      </c>
      <c r="K349" s="6">
        <v>30</v>
      </c>
      <c r="T349" s="1">
        <v>348</v>
      </c>
      <c r="U349" s="3">
        <f>'n=100'!$H$1390</f>
        <v>3.5579999999999998</v>
      </c>
      <c r="V349" s="17">
        <v>0.03</v>
      </c>
      <c r="W349" s="4">
        <f t="shared" si="141"/>
        <v>0</v>
      </c>
      <c r="X349" s="4">
        <f t="shared" si="142"/>
        <v>0</v>
      </c>
      <c r="Y349" s="1">
        <f t="shared" si="143"/>
        <v>1</v>
      </c>
      <c r="Z349" s="1">
        <f t="shared" si="144"/>
        <v>1</v>
      </c>
      <c r="AA349" s="6">
        <v>14</v>
      </c>
      <c r="AB349" s="1">
        <f>'n=100'!$M$1390</f>
        <v>14</v>
      </c>
      <c r="AC349" s="6">
        <v>14</v>
      </c>
      <c r="AD349" s="6"/>
      <c r="AE349" s="6"/>
      <c r="AF349" s="6"/>
      <c r="AG349" s="6"/>
      <c r="AH349" s="6"/>
      <c r="AI349" s="6"/>
      <c r="AJ349" s="6"/>
      <c r="AL349" s="1">
        <v>348</v>
      </c>
      <c r="AM349" s="4">
        <f>'n=1000'!$H$1390</f>
        <v>98.761999999999986</v>
      </c>
      <c r="AN349" s="17">
        <v>302.25</v>
      </c>
      <c r="AO349" s="4">
        <f t="shared" si="145"/>
        <v>0</v>
      </c>
      <c r="AP349" s="4">
        <f t="shared" si="146"/>
        <v>0</v>
      </c>
      <c r="AQ349" s="1">
        <f t="shared" si="147"/>
        <v>1</v>
      </c>
      <c r="AR349" s="1">
        <f t="shared" si="148"/>
        <v>1</v>
      </c>
      <c r="AS349" s="6">
        <v>540</v>
      </c>
      <c r="AT349" s="1">
        <f>'n=1000'!$M$1390</f>
        <v>540</v>
      </c>
      <c r="AU349" s="6">
        <v>540</v>
      </c>
    </row>
    <row r="350" spans="1:54" x14ac:dyDescent="0.3">
      <c r="A350" s="1">
        <f t="shared" si="136"/>
        <v>0</v>
      </c>
      <c r="B350" s="1">
        <v>349</v>
      </c>
      <c r="C350" s="4">
        <f>'n=50'!$H$1394</f>
        <v>0.20400000000000001</v>
      </c>
      <c r="D350" s="17">
        <v>3.09</v>
      </c>
      <c r="E350" s="4">
        <f t="shared" si="137"/>
        <v>0</v>
      </c>
      <c r="F350" s="4">
        <f t="shared" si="138"/>
        <v>0</v>
      </c>
      <c r="G350" s="1">
        <f t="shared" si="139"/>
        <v>1</v>
      </c>
      <c r="H350" s="1">
        <f t="shared" si="140"/>
        <v>1</v>
      </c>
      <c r="I350" s="6">
        <v>28</v>
      </c>
      <c r="J350" s="1">
        <f>'n=50'!$M$1394</f>
        <v>28</v>
      </c>
      <c r="K350" s="6">
        <v>28</v>
      </c>
      <c r="T350" s="1">
        <v>349</v>
      </c>
      <c r="U350" s="3">
        <f>'n=100'!$H$1394</f>
        <v>4.0430000000000001</v>
      </c>
      <c r="V350" s="17">
        <v>0.05</v>
      </c>
      <c r="W350" s="4">
        <f t="shared" si="141"/>
        <v>0</v>
      </c>
      <c r="X350" s="4">
        <f t="shared" si="142"/>
        <v>0</v>
      </c>
      <c r="Y350" s="1">
        <f t="shared" si="143"/>
        <v>1</v>
      </c>
      <c r="Z350" s="1">
        <f t="shared" si="144"/>
        <v>1</v>
      </c>
      <c r="AA350" s="6">
        <v>13</v>
      </c>
      <c r="AB350" s="1">
        <f>'n=100'!$M$1394</f>
        <v>13</v>
      </c>
      <c r="AC350" s="6">
        <v>13</v>
      </c>
      <c r="AD350" s="6"/>
      <c r="AE350" s="6"/>
      <c r="AF350" s="6"/>
      <c r="AG350" s="6"/>
      <c r="AH350" s="6"/>
      <c r="AI350" s="6"/>
      <c r="AJ350" s="6"/>
      <c r="AL350" s="1">
        <v>349</v>
      </c>
      <c r="AM350" s="4">
        <f>'n=1000'!$H$1394</f>
        <v>179.40599999999998</v>
      </c>
      <c r="AN350" s="17">
        <v>302.2</v>
      </c>
      <c r="AO350" s="4">
        <f t="shared" si="145"/>
        <v>0.1953125</v>
      </c>
      <c r="AP350" s="4">
        <f t="shared" si="146"/>
        <v>0.390625</v>
      </c>
      <c r="AQ350" s="1">
        <f t="shared" si="147"/>
        <v>0</v>
      </c>
      <c r="AR350" s="1">
        <f t="shared" si="148"/>
        <v>0</v>
      </c>
      <c r="AS350" s="6">
        <v>512</v>
      </c>
      <c r="AT350" s="1">
        <f>'n=1000'!$M$1394</f>
        <v>513</v>
      </c>
      <c r="AU350" s="6">
        <v>514</v>
      </c>
    </row>
    <row r="351" spans="1:54" x14ac:dyDescent="0.3">
      <c r="A351" s="1">
        <f t="shared" si="136"/>
        <v>1</v>
      </c>
      <c r="B351" s="1">
        <v>350</v>
      </c>
      <c r="C351" s="4">
        <f>'n=50'!$H$1398</f>
        <v>0.23000000000000004</v>
      </c>
      <c r="D351" s="17">
        <v>0.05</v>
      </c>
      <c r="E351" s="4">
        <f t="shared" si="137"/>
        <v>0</v>
      </c>
      <c r="F351" s="4">
        <f t="shared" si="138"/>
        <v>0</v>
      </c>
      <c r="G351" s="1">
        <f t="shared" si="139"/>
        <v>1</v>
      </c>
      <c r="H351" s="1">
        <f t="shared" si="140"/>
        <v>1</v>
      </c>
      <c r="I351" s="6">
        <v>24</v>
      </c>
      <c r="J351" s="1">
        <f>'n=50'!$M$1398</f>
        <v>24</v>
      </c>
      <c r="K351" s="6">
        <v>24</v>
      </c>
      <c r="M351" s="21">
        <f>AVERAGE(C327:C351)</f>
        <v>0.24812000000000003</v>
      </c>
      <c r="N351" s="21">
        <f t="shared" ref="N351" si="155">AVERAGE(D327:D351)</f>
        <v>72.223199999999977</v>
      </c>
      <c r="O351" s="21">
        <f t="shared" ref="O351" si="156">AVERAGE(E327:E351)</f>
        <v>0.15384615384615385</v>
      </c>
      <c r="P351" s="21">
        <f>AVERAGE(F327:F351)</f>
        <v>0.15384615384615385</v>
      </c>
      <c r="Q351" s="22">
        <f>SUM(G327:G351)</f>
        <v>24</v>
      </c>
      <c r="R351" s="22">
        <f>SUM(H327:H351)</f>
        <v>24</v>
      </c>
      <c r="T351" s="1">
        <v>350</v>
      </c>
      <c r="U351" s="3">
        <f>'n=100'!$H$1398</f>
        <v>4.8490000000000002</v>
      </c>
      <c r="V351" s="17">
        <v>0.04</v>
      </c>
      <c r="W351" s="4">
        <f t="shared" si="141"/>
        <v>0</v>
      </c>
      <c r="X351" s="4">
        <f t="shared" si="142"/>
        <v>0</v>
      </c>
      <c r="Y351" s="1">
        <f t="shared" si="143"/>
        <v>1</v>
      </c>
      <c r="Z351" s="1">
        <f t="shared" si="144"/>
        <v>1</v>
      </c>
      <c r="AA351" s="6">
        <v>14</v>
      </c>
      <c r="AB351" s="1">
        <f>'n=100'!$M$1398</f>
        <v>14</v>
      </c>
      <c r="AC351" s="6">
        <v>14</v>
      </c>
      <c r="AD351" s="6"/>
      <c r="AE351" s="21">
        <f>AVERAGE(U327:U351)</f>
        <v>3.8134800000000002</v>
      </c>
      <c r="AF351" s="21">
        <f t="shared" ref="AF351" si="157">AVERAGE(V327:V351)</f>
        <v>70.037599999999969</v>
      </c>
      <c r="AG351" s="21">
        <f t="shared" ref="AG351" si="158">AVERAGE(W327:W351)</f>
        <v>0</v>
      </c>
      <c r="AH351" s="21">
        <f>AVERAGE(X327:X351)</f>
        <v>1.1428571428571428</v>
      </c>
      <c r="AI351" s="22">
        <f>SUM(Y327:Y351)</f>
        <v>25</v>
      </c>
      <c r="AJ351" s="22">
        <f>SUM(Z327:Z351)</f>
        <v>21</v>
      </c>
      <c r="AL351" s="1">
        <v>350</v>
      </c>
      <c r="AM351" s="4">
        <f>'n=1000'!$H$1398</f>
        <v>216.358</v>
      </c>
      <c r="AN351" s="17">
        <v>302.43</v>
      </c>
      <c r="AO351" s="4">
        <f t="shared" si="145"/>
        <v>0.39920159680638717</v>
      </c>
      <c r="AP351" s="4">
        <f t="shared" si="146"/>
        <v>0.39920159680638717</v>
      </c>
      <c r="AQ351" s="1">
        <f t="shared" si="147"/>
        <v>0</v>
      </c>
      <c r="AR351" s="1">
        <f t="shared" si="148"/>
        <v>0</v>
      </c>
      <c r="AS351" s="6">
        <v>501</v>
      </c>
      <c r="AT351" s="1">
        <f>'n=1000'!$M$1398</f>
        <v>503</v>
      </c>
      <c r="AU351" s="6">
        <v>503</v>
      </c>
      <c r="AW351" s="21">
        <f>AVERAGE(AM327:AM351)</f>
        <v>188.41728000000001</v>
      </c>
      <c r="AX351" s="21">
        <f t="shared" ref="AX351" si="159">AVERAGE(AN327:AN351)</f>
        <v>302.34519999999998</v>
      </c>
      <c r="AY351" s="21">
        <f t="shared" ref="AY351" si="160">AVERAGE(AO327:AO351)</f>
        <v>0.29985636197270632</v>
      </c>
      <c r="AZ351" s="21">
        <f>AVERAGE(AP327:AP351)</f>
        <v>0.45692561355762273</v>
      </c>
      <c r="BA351" s="22">
        <f>SUM(AQ327:AQ351)</f>
        <v>5</v>
      </c>
      <c r="BB351" s="22">
        <f>SUM(AR327:AR351)</f>
        <v>2</v>
      </c>
    </row>
    <row r="352" spans="1:54" x14ac:dyDescent="0.3">
      <c r="A352" s="1">
        <f t="shared" si="136"/>
        <v>0</v>
      </c>
      <c r="B352" s="1">
        <v>351</v>
      </c>
      <c r="C352" s="4">
        <f>'n=50'!$H$1402</f>
        <v>0.27100000000000002</v>
      </c>
      <c r="D352" s="17">
        <v>0.03</v>
      </c>
      <c r="E352" s="4">
        <f t="shared" si="137"/>
        <v>0</v>
      </c>
      <c r="F352" s="4">
        <f t="shared" si="138"/>
        <v>0</v>
      </c>
      <c r="G352" s="1">
        <f t="shared" si="139"/>
        <v>1</v>
      </c>
      <c r="H352" s="1">
        <f t="shared" si="140"/>
        <v>1</v>
      </c>
      <c r="I352" s="6">
        <v>12</v>
      </c>
      <c r="J352" s="1">
        <f>'n=50'!$M$1402</f>
        <v>12</v>
      </c>
      <c r="K352" s="6">
        <v>12</v>
      </c>
      <c r="T352" s="1">
        <v>351</v>
      </c>
      <c r="U352" s="3">
        <f>'n=100'!$H$1402</f>
        <v>1.3809999999999998</v>
      </c>
      <c r="V352" s="17">
        <v>300.08999999999997</v>
      </c>
      <c r="W352" s="4">
        <f t="shared" si="141"/>
        <v>0</v>
      </c>
      <c r="X352" s="4">
        <f t="shared" si="142"/>
        <v>0</v>
      </c>
      <c r="Y352" s="1">
        <f t="shared" si="143"/>
        <v>1</v>
      </c>
      <c r="Z352" s="1">
        <f t="shared" si="144"/>
        <v>1</v>
      </c>
      <c r="AA352" s="6">
        <v>59</v>
      </c>
      <c r="AB352" s="1">
        <f>'n=100'!$M$1402</f>
        <v>59</v>
      </c>
      <c r="AC352" s="6">
        <v>59</v>
      </c>
      <c r="AD352" s="6"/>
      <c r="AE352" s="6"/>
      <c r="AF352" s="6"/>
      <c r="AG352" s="6"/>
      <c r="AH352" s="6"/>
      <c r="AI352" s="6"/>
      <c r="AJ352" s="6"/>
      <c r="AL352" s="1">
        <v>351</v>
      </c>
      <c r="AM352" s="4">
        <f>'n=1000'!$H$1402</f>
        <v>251.511</v>
      </c>
      <c r="AN352" s="17">
        <v>301.82</v>
      </c>
      <c r="AO352" s="4">
        <f t="shared" si="145"/>
        <v>0</v>
      </c>
      <c r="AP352" s="4">
        <f t="shared" si="146"/>
        <v>0.44052863436123352</v>
      </c>
      <c r="AQ352" s="1">
        <f t="shared" si="147"/>
        <v>1</v>
      </c>
      <c r="AR352" s="1">
        <f t="shared" si="148"/>
        <v>0</v>
      </c>
      <c r="AS352" s="6">
        <v>227</v>
      </c>
      <c r="AT352" s="1">
        <f>'n=1000'!$M$1402</f>
        <v>227</v>
      </c>
      <c r="AU352" s="6">
        <v>228</v>
      </c>
    </row>
    <row r="353" spans="1:47" x14ac:dyDescent="0.3">
      <c r="A353" s="1">
        <f t="shared" si="136"/>
        <v>0</v>
      </c>
      <c r="B353" s="1">
        <v>352</v>
      </c>
      <c r="C353" s="4">
        <f>'n=50'!$H$1406</f>
        <v>0.39300000000000002</v>
      </c>
      <c r="D353" s="17">
        <v>300.02</v>
      </c>
      <c r="E353" s="4">
        <f t="shared" si="137"/>
        <v>0</v>
      </c>
      <c r="F353" s="4">
        <f t="shared" si="138"/>
        <v>0</v>
      </c>
      <c r="G353" s="1">
        <f t="shared" si="139"/>
        <v>1</v>
      </c>
      <c r="H353" s="1">
        <f t="shared" si="140"/>
        <v>1</v>
      </c>
      <c r="I353" s="6">
        <v>11</v>
      </c>
      <c r="J353" s="1">
        <f>'n=50'!$M$1406</f>
        <v>11</v>
      </c>
      <c r="K353" s="6">
        <v>11</v>
      </c>
      <c r="T353" s="1">
        <v>352</v>
      </c>
      <c r="U353" s="3">
        <f>'n=100'!$H$1406</f>
        <v>1.3029999999999999</v>
      </c>
      <c r="V353" s="17">
        <v>0.97</v>
      </c>
      <c r="W353" s="4">
        <f t="shared" si="141"/>
        <v>0</v>
      </c>
      <c r="X353" s="4">
        <f t="shared" si="142"/>
        <v>0</v>
      </c>
      <c r="Y353" s="1">
        <f t="shared" si="143"/>
        <v>1</v>
      </c>
      <c r="Z353" s="1">
        <f t="shared" si="144"/>
        <v>1</v>
      </c>
      <c r="AA353" s="6">
        <v>63</v>
      </c>
      <c r="AB353" s="1">
        <f>'n=100'!$M$1406</f>
        <v>63</v>
      </c>
      <c r="AC353" s="6">
        <v>63</v>
      </c>
      <c r="AD353" s="6"/>
      <c r="AE353" s="6"/>
      <c r="AF353" s="6"/>
      <c r="AG353" s="6"/>
      <c r="AH353" s="6"/>
      <c r="AI353" s="6"/>
      <c r="AJ353" s="6"/>
      <c r="AL353" s="1">
        <v>352</v>
      </c>
      <c r="AM353" s="4">
        <f>'n=1000'!$H$1406</f>
        <v>231.95600000000002</v>
      </c>
      <c r="AN353" s="17">
        <v>4.82</v>
      </c>
      <c r="AO353" s="4">
        <f t="shared" si="145"/>
        <v>0</v>
      </c>
      <c r="AP353" s="4">
        <f t="shared" si="146"/>
        <v>0</v>
      </c>
      <c r="AQ353" s="1">
        <f t="shared" si="147"/>
        <v>1</v>
      </c>
      <c r="AR353" s="1">
        <f t="shared" si="148"/>
        <v>1</v>
      </c>
      <c r="AS353" s="6">
        <v>227</v>
      </c>
      <c r="AT353" s="1">
        <f>'n=1000'!$M$1406</f>
        <v>227</v>
      </c>
      <c r="AU353" s="6">
        <v>227</v>
      </c>
    </row>
    <row r="354" spans="1:47" x14ac:dyDescent="0.3">
      <c r="A354" s="1">
        <f t="shared" si="136"/>
        <v>0</v>
      </c>
      <c r="B354" s="1">
        <v>353</v>
      </c>
      <c r="C354" s="4">
        <f>'n=50'!$H$1410</f>
        <v>0.191</v>
      </c>
      <c r="D354" s="17">
        <v>0.03</v>
      </c>
      <c r="E354" s="4">
        <f t="shared" si="137"/>
        <v>0</v>
      </c>
      <c r="F354" s="4">
        <f t="shared" si="138"/>
        <v>0</v>
      </c>
      <c r="G354" s="1">
        <f t="shared" si="139"/>
        <v>1</v>
      </c>
      <c r="H354" s="1">
        <f t="shared" si="140"/>
        <v>1</v>
      </c>
      <c r="I354" s="6">
        <v>13</v>
      </c>
      <c r="J354" s="1">
        <f>'n=50'!$M$1410</f>
        <v>13</v>
      </c>
      <c r="K354" s="6">
        <v>13</v>
      </c>
      <c r="T354" s="1">
        <v>353</v>
      </c>
      <c r="U354" s="3">
        <f>'n=100'!$H$1410</f>
        <v>2.6659999999999999</v>
      </c>
      <c r="V354" s="17">
        <v>85.53</v>
      </c>
      <c r="W354" s="4">
        <f t="shared" si="141"/>
        <v>2</v>
      </c>
      <c r="X354" s="4">
        <f t="shared" si="142"/>
        <v>0</v>
      </c>
      <c r="Y354" s="1">
        <f t="shared" si="143"/>
        <v>0</v>
      </c>
      <c r="Z354" s="1">
        <f t="shared" si="144"/>
        <v>1</v>
      </c>
      <c r="AA354" s="6">
        <v>50</v>
      </c>
      <c r="AB354" s="1">
        <f>'n=100'!$M$1410</f>
        <v>51</v>
      </c>
      <c r="AC354" s="6">
        <v>50</v>
      </c>
      <c r="AD354" s="6"/>
      <c r="AE354" s="6"/>
      <c r="AF354" s="6"/>
      <c r="AG354" s="6"/>
      <c r="AH354" s="6"/>
      <c r="AI354" s="6"/>
      <c r="AJ354" s="6"/>
      <c r="AL354" s="1">
        <v>353</v>
      </c>
      <c r="AM354" s="4">
        <f>'n=1000'!$H$1410</f>
        <v>239.13499999999999</v>
      </c>
      <c r="AN354" s="17">
        <v>159.31</v>
      </c>
      <c r="AO354" s="4">
        <f t="shared" si="145"/>
        <v>0</v>
      </c>
      <c r="AP354" s="4">
        <f t="shared" si="146"/>
        <v>0</v>
      </c>
      <c r="AQ354" s="1">
        <f t="shared" si="147"/>
        <v>1</v>
      </c>
      <c r="AR354" s="1">
        <f t="shared" si="148"/>
        <v>1</v>
      </c>
      <c r="AS354" s="6">
        <v>217</v>
      </c>
      <c r="AT354" s="1">
        <f>'n=1000'!$M$1410</f>
        <v>217</v>
      </c>
      <c r="AU354" s="6">
        <v>217</v>
      </c>
    </row>
    <row r="355" spans="1:47" x14ac:dyDescent="0.3">
      <c r="A355" s="1">
        <f t="shared" si="136"/>
        <v>0</v>
      </c>
      <c r="B355" s="1">
        <v>354</v>
      </c>
      <c r="C355" s="4">
        <f>'n=50'!$H$1414</f>
        <v>0.47100000000000003</v>
      </c>
      <c r="D355" s="17">
        <v>0.24</v>
      </c>
      <c r="E355" s="4">
        <f t="shared" si="137"/>
        <v>0</v>
      </c>
      <c r="F355" s="4">
        <f t="shared" si="138"/>
        <v>0</v>
      </c>
      <c r="G355" s="1">
        <f t="shared" si="139"/>
        <v>1</v>
      </c>
      <c r="H355" s="1">
        <f t="shared" si="140"/>
        <v>1</v>
      </c>
      <c r="I355" s="6">
        <v>13</v>
      </c>
      <c r="J355" s="1">
        <f>'n=50'!$M$1414</f>
        <v>13</v>
      </c>
      <c r="K355" s="6">
        <v>13</v>
      </c>
      <c r="T355" s="1">
        <v>354</v>
      </c>
      <c r="U355" s="3">
        <f>'n=100'!$H$1414</f>
        <v>1.73</v>
      </c>
      <c r="V355" s="17">
        <v>235.84</v>
      </c>
      <c r="W355" s="4">
        <f t="shared" si="141"/>
        <v>0</v>
      </c>
      <c r="X355" s="4">
        <f t="shared" si="142"/>
        <v>0</v>
      </c>
      <c r="Y355" s="1">
        <f t="shared" si="143"/>
        <v>1</v>
      </c>
      <c r="Z355" s="1">
        <f t="shared" si="144"/>
        <v>1</v>
      </c>
      <c r="AA355" s="6">
        <v>51</v>
      </c>
      <c r="AB355" s="1">
        <f>'n=100'!$M$1414</f>
        <v>51</v>
      </c>
      <c r="AC355" s="6">
        <v>51</v>
      </c>
      <c r="AD355" s="6"/>
      <c r="AE355" s="6"/>
      <c r="AF355" s="6"/>
      <c r="AG355" s="6"/>
      <c r="AH355" s="6"/>
      <c r="AI355" s="6"/>
      <c r="AJ355" s="6"/>
      <c r="AL355" s="1">
        <v>354</v>
      </c>
      <c r="AM355" s="4">
        <f>'n=1000'!$H$1414</f>
        <v>554.78399999999999</v>
      </c>
      <c r="AN355" s="17">
        <v>301.83999999999997</v>
      </c>
      <c r="AO355" s="4">
        <f t="shared" si="145"/>
        <v>0</v>
      </c>
      <c r="AP355" s="4">
        <f t="shared" si="146"/>
        <v>0.45045045045045046</v>
      </c>
      <c r="AQ355" s="1">
        <f t="shared" si="147"/>
        <v>1</v>
      </c>
      <c r="AR355" s="1">
        <f t="shared" si="148"/>
        <v>0</v>
      </c>
      <c r="AS355" s="6">
        <v>222</v>
      </c>
      <c r="AT355" s="1">
        <f>'n=1000'!$M$1414</f>
        <v>222</v>
      </c>
      <c r="AU355" s="6">
        <v>223</v>
      </c>
    </row>
    <row r="356" spans="1:47" x14ac:dyDescent="0.3">
      <c r="A356" s="1">
        <f t="shared" si="136"/>
        <v>0</v>
      </c>
      <c r="B356" s="1">
        <v>355</v>
      </c>
      <c r="C356" s="4">
        <f>'n=50'!$H$1418</f>
        <v>0.21299999999999999</v>
      </c>
      <c r="D356" s="17">
        <v>0.03</v>
      </c>
      <c r="E356" s="4">
        <f t="shared" si="137"/>
        <v>0</v>
      </c>
      <c r="F356" s="4">
        <f t="shared" si="138"/>
        <v>0</v>
      </c>
      <c r="G356" s="1">
        <f t="shared" si="139"/>
        <v>1</v>
      </c>
      <c r="H356" s="1">
        <f t="shared" si="140"/>
        <v>1</v>
      </c>
      <c r="I356" s="6">
        <v>11</v>
      </c>
      <c r="J356" s="1">
        <f>'n=50'!$M$1418</f>
        <v>11</v>
      </c>
      <c r="K356" s="6">
        <v>11</v>
      </c>
      <c r="T356" s="1">
        <v>355</v>
      </c>
      <c r="U356" s="3">
        <f>'n=100'!$H$1418</f>
        <v>2.4300000000000002</v>
      </c>
      <c r="V356" s="17">
        <v>300.10000000000002</v>
      </c>
      <c r="W356" s="4">
        <f t="shared" si="141"/>
        <v>1.8867924528301887</v>
      </c>
      <c r="X356" s="4">
        <f t="shared" si="142"/>
        <v>1.8867924528301887</v>
      </c>
      <c r="Y356" s="1">
        <f t="shared" si="143"/>
        <v>0</v>
      </c>
      <c r="Z356" s="1">
        <f t="shared" si="144"/>
        <v>0</v>
      </c>
      <c r="AA356" s="6">
        <v>53</v>
      </c>
      <c r="AB356" s="1">
        <f>'n=100'!$M$1418</f>
        <v>54</v>
      </c>
      <c r="AC356" s="6">
        <v>54</v>
      </c>
      <c r="AD356" s="6"/>
      <c r="AE356" s="6"/>
      <c r="AF356" s="6"/>
      <c r="AG356" s="6"/>
      <c r="AH356" s="6"/>
      <c r="AI356" s="6"/>
      <c r="AJ356" s="6"/>
      <c r="AL356" s="1">
        <v>355</v>
      </c>
      <c r="AM356" s="4">
        <f>'n=1000'!$H$1418</f>
        <v>350.44299999999998</v>
      </c>
      <c r="AN356" s="17">
        <v>301.73</v>
      </c>
      <c r="AO356" s="4">
        <f t="shared" si="145"/>
        <v>0</v>
      </c>
      <c r="AP356" s="4">
        <f t="shared" si="146"/>
        <v>0.45454545454545453</v>
      </c>
      <c r="AQ356" s="1">
        <f t="shared" si="147"/>
        <v>1</v>
      </c>
      <c r="AR356" s="1">
        <f t="shared" si="148"/>
        <v>0</v>
      </c>
      <c r="AS356" s="6">
        <v>220</v>
      </c>
      <c r="AT356" s="1">
        <f>'n=1000'!$M$1418</f>
        <v>220</v>
      </c>
      <c r="AU356" s="6">
        <v>221</v>
      </c>
    </row>
    <row r="357" spans="1:47" x14ac:dyDescent="0.3">
      <c r="A357" s="1">
        <f t="shared" si="136"/>
        <v>0</v>
      </c>
      <c r="B357" s="1">
        <v>356</v>
      </c>
      <c r="C357" s="4">
        <f>'n=50'!$H$1422</f>
        <v>0.22099999999999997</v>
      </c>
      <c r="D357" s="17">
        <v>0.03</v>
      </c>
      <c r="E357" s="4">
        <f t="shared" si="137"/>
        <v>0</v>
      </c>
      <c r="F357" s="4">
        <f t="shared" si="138"/>
        <v>0</v>
      </c>
      <c r="G357" s="1">
        <f t="shared" si="139"/>
        <v>1</v>
      </c>
      <c r="H357" s="1">
        <f t="shared" si="140"/>
        <v>1</v>
      </c>
      <c r="I357" s="6">
        <v>15</v>
      </c>
      <c r="J357" s="1">
        <f>'n=50'!$M$1422</f>
        <v>15</v>
      </c>
      <c r="K357" s="6">
        <v>15</v>
      </c>
      <c r="T357" s="1">
        <v>356</v>
      </c>
      <c r="U357" s="3">
        <f>'n=100'!$H$1422</f>
        <v>1.6379999999999999</v>
      </c>
      <c r="V357" s="17">
        <v>0.87</v>
      </c>
      <c r="W357" s="4">
        <f t="shared" si="141"/>
        <v>0</v>
      </c>
      <c r="X357" s="4">
        <f t="shared" si="142"/>
        <v>0</v>
      </c>
      <c r="Y357" s="1">
        <f t="shared" si="143"/>
        <v>1</v>
      </c>
      <c r="Z357" s="1">
        <f t="shared" si="144"/>
        <v>1</v>
      </c>
      <c r="AA357" s="6">
        <v>59</v>
      </c>
      <c r="AB357" s="1">
        <f>'n=100'!$M$1422</f>
        <v>59</v>
      </c>
      <c r="AC357" s="6">
        <v>59</v>
      </c>
      <c r="AD357" s="6"/>
      <c r="AE357" s="6"/>
      <c r="AF357" s="6"/>
      <c r="AG357" s="6"/>
      <c r="AH357" s="6"/>
      <c r="AI357" s="6"/>
      <c r="AJ357" s="6"/>
      <c r="AL357" s="1">
        <v>356</v>
      </c>
      <c r="AM357" s="4">
        <f>'n=1000'!$H$1422</f>
        <v>248.803</v>
      </c>
      <c r="AN357" s="17">
        <v>301.75</v>
      </c>
      <c r="AO357" s="4">
        <f t="shared" si="145"/>
        <v>0</v>
      </c>
      <c r="AP357" s="4">
        <f t="shared" si="146"/>
        <v>0.44247787610619471</v>
      </c>
      <c r="AQ357" s="1">
        <f t="shared" si="147"/>
        <v>1</v>
      </c>
      <c r="AR357" s="1">
        <f t="shared" si="148"/>
        <v>0</v>
      </c>
      <c r="AS357" s="6">
        <v>226</v>
      </c>
      <c r="AT357" s="1">
        <f>'n=1000'!$M$1422</f>
        <v>226</v>
      </c>
      <c r="AU357" s="6">
        <v>227</v>
      </c>
    </row>
    <row r="358" spans="1:47" x14ac:dyDescent="0.3">
      <c r="A358" s="1">
        <f t="shared" si="136"/>
        <v>0</v>
      </c>
      <c r="B358" s="1">
        <v>357</v>
      </c>
      <c r="C358" s="4">
        <f>'n=50'!$H$1426</f>
        <v>0.371</v>
      </c>
      <c r="D358" s="17">
        <v>300.02</v>
      </c>
      <c r="E358" s="4">
        <f t="shared" si="137"/>
        <v>0</v>
      </c>
      <c r="F358" s="4">
        <f t="shared" si="138"/>
        <v>0</v>
      </c>
      <c r="G358" s="1">
        <f t="shared" si="139"/>
        <v>1</v>
      </c>
      <c r="H358" s="1">
        <f t="shared" si="140"/>
        <v>1</v>
      </c>
      <c r="I358" s="6">
        <v>13</v>
      </c>
      <c r="J358" s="1">
        <f>'n=50'!$M$1426</f>
        <v>13</v>
      </c>
      <c r="K358" s="6">
        <v>13</v>
      </c>
      <c r="T358" s="1">
        <v>357</v>
      </c>
      <c r="U358" s="3">
        <f>'n=100'!$H$1426</f>
        <v>1.663</v>
      </c>
      <c r="V358" s="17">
        <v>0.12</v>
      </c>
      <c r="W358" s="4">
        <f t="shared" si="141"/>
        <v>0</v>
      </c>
      <c r="X358" s="4">
        <f t="shared" si="142"/>
        <v>0</v>
      </c>
      <c r="Y358" s="1">
        <f t="shared" si="143"/>
        <v>1</v>
      </c>
      <c r="Z358" s="1">
        <f t="shared" si="144"/>
        <v>1</v>
      </c>
      <c r="AA358" s="6">
        <v>53</v>
      </c>
      <c r="AB358" s="1">
        <f>'n=100'!$M$1426</f>
        <v>53</v>
      </c>
      <c r="AC358" s="6">
        <v>53</v>
      </c>
      <c r="AD358" s="6"/>
      <c r="AE358" s="6"/>
      <c r="AF358" s="6"/>
      <c r="AG358" s="6"/>
      <c r="AH358" s="6"/>
      <c r="AI358" s="6"/>
      <c r="AJ358" s="6"/>
      <c r="AL358" s="1">
        <v>357</v>
      </c>
      <c r="AM358" s="4">
        <f>'n=1000'!$H$1426</f>
        <v>321.99099999999999</v>
      </c>
      <c r="AN358" s="17">
        <v>1.58</v>
      </c>
      <c r="AO358" s="4">
        <f t="shared" si="145"/>
        <v>0</v>
      </c>
      <c r="AP358" s="4">
        <f t="shared" si="146"/>
        <v>0</v>
      </c>
      <c r="AQ358" s="1">
        <f t="shared" si="147"/>
        <v>1</v>
      </c>
      <c r="AR358" s="1">
        <f t="shared" si="148"/>
        <v>1</v>
      </c>
      <c r="AS358" s="6">
        <v>213</v>
      </c>
      <c r="AT358" s="1">
        <f>'n=1000'!$M$1426</f>
        <v>213</v>
      </c>
      <c r="AU358" s="6">
        <v>213</v>
      </c>
    </row>
    <row r="359" spans="1:47" x14ac:dyDescent="0.3">
      <c r="A359" s="1">
        <f t="shared" si="136"/>
        <v>0</v>
      </c>
      <c r="B359" s="1">
        <v>358</v>
      </c>
      <c r="C359" s="4">
        <f>'n=50'!$H$1430</f>
        <v>0.16600000000000001</v>
      </c>
      <c r="D359" s="17">
        <v>0.03</v>
      </c>
      <c r="E359" s="4">
        <f t="shared" si="137"/>
        <v>0</v>
      </c>
      <c r="F359" s="4">
        <f t="shared" si="138"/>
        <v>0</v>
      </c>
      <c r="G359" s="1">
        <f t="shared" si="139"/>
        <v>1</v>
      </c>
      <c r="H359" s="1">
        <f t="shared" si="140"/>
        <v>1</v>
      </c>
      <c r="I359" s="6">
        <v>11</v>
      </c>
      <c r="J359" s="1">
        <f>'n=50'!$M$1430</f>
        <v>11</v>
      </c>
      <c r="K359" s="6">
        <v>11</v>
      </c>
      <c r="T359" s="1">
        <v>358</v>
      </c>
      <c r="U359" s="3">
        <f>'n=100'!$H$1430</f>
        <v>1.2490000000000001</v>
      </c>
      <c r="V359" s="17">
        <v>8.2899999999999991</v>
      </c>
      <c r="W359" s="4">
        <f t="shared" si="141"/>
        <v>0</v>
      </c>
      <c r="X359" s="4">
        <f t="shared" si="142"/>
        <v>0</v>
      </c>
      <c r="Y359" s="1">
        <f t="shared" si="143"/>
        <v>1</v>
      </c>
      <c r="Z359" s="1">
        <f t="shared" si="144"/>
        <v>1</v>
      </c>
      <c r="AA359" s="6">
        <v>51</v>
      </c>
      <c r="AB359" s="1">
        <f>'n=100'!$M$1430</f>
        <v>51</v>
      </c>
      <c r="AC359" s="6">
        <v>51</v>
      </c>
      <c r="AD359" s="6"/>
      <c r="AE359" s="6"/>
      <c r="AF359" s="6"/>
      <c r="AG359" s="6"/>
      <c r="AH359" s="6"/>
      <c r="AI359" s="6"/>
      <c r="AJ359" s="6"/>
      <c r="AL359" s="1">
        <v>358</v>
      </c>
      <c r="AM359" s="4">
        <f>'n=1000'!$H$1430</f>
        <v>215.53600000000003</v>
      </c>
      <c r="AN359" s="17">
        <v>2.92</v>
      </c>
      <c r="AO359" s="4">
        <f t="shared" si="145"/>
        <v>0</v>
      </c>
      <c r="AP359" s="4">
        <f t="shared" si="146"/>
        <v>0</v>
      </c>
      <c r="AQ359" s="1">
        <f t="shared" si="147"/>
        <v>1</v>
      </c>
      <c r="AR359" s="1">
        <f t="shared" si="148"/>
        <v>1</v>
      </c>
      <c r="AS359" s="6">
        <v>219</v>
      </c>
      <c r="AT359" s="1">
        <f>'n=1000'!$M$1430</f>
        <v>219</v>
      </c>
      <c r="AU359" s="6">
        <v>219</v>
      </c>
    </row>
    <row r="360" spans="1:47" x14ac:dyDescent="0.3">
      <c r="A360" s="1">
        <f t="shared" si="136"/>
        <v>0</v>
      </c>
      <c r="B360" s="1">
        <v>359</v>
      </c>
      <c r="C360" s="4">
        <f>'n=50'!$H$1434</f>
        <v>0.24399999999999999</v>
      </c>
      <c r="D360" s="17">
        <v>0.02</v>
      </c>
      <c r="E360" s="4">
        <f t="shared" si="137"/>
        <v>0</v>
      </c>
      <c r="F360" s="4">
        <f t="shared" si="138"/>
        <v>0</v>
      </c>
      <c r="G360" s="1">
        <f t="shared" si="139"/>
        <v>1</v>
      </c>
      <c r="H360" s="1">
        <f t="shared" si="140"/>
        <v>1</v>
      </c>
      <c r="I360" s="6">
        <v>10</v>
      </c>
      <c r="J360" s="1">
        <f>'n=50'!$M$1434</f>
        <v>10</v>
      </c>
      <c r="K360" s="6">
        <v>10</v>
      </c>
      <c r="T360" s="1">
        <v>359</v>
      </c>
      <c r="U360" s="3">
        <f>'n=100'!$H$1434</f>
        <v>1.9669999999999999</v>
      </c>
      <c r="V360" s="17">
        <v>300.10000000000002</v>
      </c>
      <c r="W360" s="4">
        <f t="shared" si="141"/>
        <v>1.9230769230769231</v>
      </c>
      <c r="X360" s="4">
        <f t="shared" si="142"/>
        <v>1.9230769230769231</v>
      </c>
      <c r="Y360" s="1">
        <f t="shared" si="143"/>
        <v>0</v>
      </c>
      <c r="Z360" s="1">
        <f t="shared" si="144"/>
        <v>0</v>
      </c>
      <c r="AA360" s="6">
        <v>52</v>
      </c>
      <c r="AB360" s="1">
        <f>'n=100'!$M$1434</f>
        <v>53</v>
      </c>
      <c r="AC360" s="6">
        <v>53</v>
      </c>
      <c r="AD360" s="6"/>
      <c r="AE360" s="6"/>
      <c r="AF360" s="6"/>
      <c r="AG360" s="6"/>
      <c r="AH360" s="6"/>
      <c r="AI360" s="6"/>
      <c r="AJ360" s="6"/>
      <c r="AL360" s="1">
        <v>359</v>
      </c>
      <c r="AM360" s="4">
        <f>'n=1000'!$H$1434</f>
        <v>249.89400000000001</v>
      </c>
      <c r="AN360" s="17">
        <v>301.92</v>
      </c>
      <c r="AO360" s="4">
        <f t="shared" si="145"/>
        <v>0</v>
      </c>
      <c r="AP360" s="4">
        <f t="shared" si="146"/>
        <v>0.45045045045045046</v>
      </c>
      <c r="AQ360" s="1">
        <f t="shared" si="147"/>
        <v>1</v>
      </c>
      <c r="AR360" s="1">
        <f t="shared" si="148"/>
        <v>0</v>
      </c>
      <c r="AS360" s="6">
        <v>222</v>
      </c>
      <c r="AT360" s="1">
        <f>'n=1000'!$M$1434</f>
        <v>222</v>
      </c>
      <c r="AU360" s="6">
        <v>223</v>
      </c>
    </row>
    <row r="361" spans="1:47" x14ac:dyDescent="0.3">
      <c r="A361" s="1">
        <f t="shared" si="136"/>
        <v>0</v>
      </c>
      <c r="B361" s="1">
        <v>360</v>
      </c>
      <c r="C361" s="4">
        <f>'n=50'!$H$1438</f>
        <v>0.189</v>
      </c>
      <c r="D361" s="17">
        <v>0.03</v>
      </c>
      <c r="E361" s="4">
        <f t="shared" si="137"/>
        <v>0</v>
      </c>
      <c r="F361" s="4">
        <f t="shared" si="138"/>
        <v>0</v>
      </c>
      <c r="G361" s="1">
        <f t="shared" si="139"/>
        <v>1</v>
      </c>
      <c r="H361" s="1">
        <f t="shared" si="140"/>
        <v>1</v>
      </c>
      <c r="I361" s="6">
        <v>12</v>
      </c>
      <c r="J361" s="1">
        <f>'n=50'!$M$1438</f>
        <v>12</v>
      </c>
      <c r="K361" s="6">
        <v>12</v>
      </c>
      <c r="T361" s="1">
        <v>360</v>
      </c>
      <c r="U361" s="3">
        <f>'n=100'!$H$1438</f>
        <v>1.726</v>
      </c>
      <c r="V361" s="17">
        <v>0.25</v>
      </c>
      <c r="W361" s="4">
        <f t="shared" si="141"/>
        <v>0</v>
      </c>
      <c r="X361" s="4">
        <f t="shared" si="142"/>
        <v>0</v>
      </c>
      <c r="Y361" s="1">
        <f t="shared" si="143"/>
        <v>1</v>
      </c>
      <c r="Z361" s="1">
        <f t="shared" si="144"/>
        <v>1</v>
      </c>
      <c r="AA361" s="6">
        <v>54</v>
      </c>
      <c r="AB361" s="1">
        <f>'n=100'!$M$1438</f>
        <v>54</v>
      </c>
      <c r="AC361" s="6">
        <v>54</v>
      </c>
      <c r="AD361" s="6"/>
      <c r="AE361" s="6"/>
      <c r="AF361" s="6"/>
      <c r="AG361" s="6"/>
      <c r="AH361" s="6"/>
      <c r="AI361" s="6"/>
      <c r="AJ361" s="6"/>
      <c r="AL361" s="1">
        <v>360</v>
      </c>
      <c r="AM361" s="4">
        <f>'n=1000'!$H$1438</f>
        <v>238.65600000000001</v>
      </c>
      <c r="AN361" s="17">
        <v>301.92</v>
      </c>
      <c r="AO361" s="4">
        <f t="shared" si="145"/>
        <v>0</v>
      </c>
      <c r="AP361" s="4">
        <f t="shared" si="146"/>
        <v>0.43668122270742354</v>
      </c>
      <c r="AQ361" s="1">
        <f t="shared" si="147"/>
        <v>1</v>
      </c>
      <c r="AR361" s="1">
        <f t="shared" si="148"/>
        <v>0</v>
      </c>
      <c r="AS361" s="6">
        <v>229</v>
      </c>
      <c r="AT361" s="1">
        <f>'n=1000'!$M$1438</f>
        <v>229</v>
      </c>
      <c r="AU361" s="6">
        <v>230</v>
      </c>
    </row>
    <row r="362" spans="1:47" x14ac:dyDescent="0.3">
      <c r="A362" s="1">
        <f t="shared" si="136"/>
        <v>0</v>
      </c>
      <c r="B362" s="1">
        <v>361</v>
      </c>
      <c r="C362" s="4">
        <f>'n=50'!$H$1442</f>
        <v>0.17099999999999999</v>
      </c>
      <c r="D362" s="17">
        <v>0.02</v>
      </c>
      <c r="E362" s="4">
        <f t="shared" si="137"/>
        <v>0</v>
      </c>
      <c r="F362" s="4">
        <f t="shared" si="138"/>
        <v>0</v>
      </c>
      <c r="G362" s="1">
        <f t="shared" si="139"/>
        <v>1</v>
      </c>
      <c r="H362" s="1">
        <f t="shared" si="140"/>
        <v>1</v>
      </c>
      <c r="I362" s="6">
        <v>12</v>
      </c>
      <c r="J362" s="1">
        <f>'n=50'!$M$1442</f>
        <v>12</v>
      </c>
      <c r="K362" s="6">
        <v>12</v>
      </c>
      <c r="T362" s="1">
        <v>361</v>
      </c>
      <c r="U362" s="3">
        <f>'n=100'!$H$1442</f>
        <v>2.5619999999999998</v>
      </c>
      <c r="V362" s="17">
        <v>300.08999999999997</v>
      </c>
      <c r="W362" s="4">
        <f t="shared" si="141"/>
        <v>2</v>
      </c>
      <c r="X362" s="4">
        <f t="shared" si="142"/>
        <v>2</v>
      </c>
      <c r="Y362" s="1">
        <f t="shared" si="143"/>
        <v>0</v>
      </c>
      <c r="Z362" s="1">
        <f t="shared" si="144"/>
        <v>0</v>
      </c>
      <c r="AA362" s="6">
        <v>50</v>
      </c>
      <c r="AB362" s="1">
        <f>'n=100'!$M$1442</f>
        <v>51</v>
      </c>
      <c r="AC362" s="6">
        <v>51</v>
      </c>
      <c r="AD362" s="6"/>
      <c r="AE362" s="6"/>
      <c r="AF362" s="6"/>
      <c r="AG362" s="6"/>
      <c r="AH362" s="6"/>
      <c r="AI362" s="6"/>
      <c r="AJ362" s="6"/>
      <c r="AL362" s="1">
        <v>361</v>
      </c>
      <c r="AM362" s="4">
        <f>'n=1000'!$H$1442</f>
        <v>286.83999999999997</v>
      </c>
      <c r="AN362" s="17">
        <v>2.02</v>
      </c>
      <c r="AO362" s="4">
        <f t="shared" si="145"/>
        <v>0</v>
      </c>
      <c r="AP362" s="4">
        <f t="shared" si="146"/>
        <v>0</v>
      </c>
      <c r="AQ362" s="1">
        <f t="shared" si="147"/>
        <v>1</v>
      </c>
      <c r="AR362" s="1">
        <f t="shared" si="148"/>
        <v>1</v>
      </c>
      <c r="AS362" s="6">
        <v>215</v>
      </c>
      <c r="AT362" s="1">
        <f>'n=1000'!$M$1442</f>
        <v>215</v>
      </c>
      <c r="AU362" s="6">
        <v>215</v>
      </c>
    </row>
    <row r="363" spans="1:47" x14ac:dyDescent="0.3">
      <c r="A363" s="1">
        <f t="shared" si="136"/>
        <v>0</v>
      </c>
      <c r="B363" s="1">
        <v>362</v>
      </c>
      <c r="C363" s="4">
        <f>'n=50'!$H$1446</f>
        <v>0.154</v>
      </c>
      <c r="D363" s="17">
        <v>0.02</v>
      </c>
      <c r="E363" s="4">
        <f t="shared" si="137"/>
        <v>0</v>
      </c>
      <c r="F363" s="4">
        <f t="shared" si="138"/>
        <v>0</v>
      </c>
      <c r="G363" s="1">
        <f t="shared" si="139"/>
        <v>1</v>
      </c>
      <c r="H363" s="1">
        <f t="shared" si="140"/>
        <v>1</v>
      </c>
      <c r="I363" s="6">
        <v>10</v>
      </c>
      <c r="J363" s="1">
        <f>'n=50'!$M$1446</f>
        <v>10</v>
      </c>
      <c r="K363" s="6">
        <v>10</v>
      </c>
      <c r="T363" s="1">
        <v>362</v>
      </c>
      <c r="U363" s="3">
        <f>'n=100'!$H$1446</f>
        <v>1.8480000000000001</v>
      </c>
      <c r="V363" s="17">
        <v>0.22</v>
      </c>
      <c r="W363" s="4">
        <f t="shared" si="141"/>
        <v>0</v>
      </c>
      <c r="X363" s="4">
        <f t="shared" si="142"/>
        <v>0</v>
      </c>
      <c r="Y363" s="1">
        <f t="shared" si="143"/>
        <v>1</v>
      </c>
      <c r="Z363" s="1">
        <f t="shared" si="144"/>
        <v>1</v>
      </c>
      <c r="AA363" s="6">
        <v>57</v>
      </c>
      <c r="AB363" s="1">
        <f>'n=100'!$M$1446</f>
        <v>57</v>
      </c>
      <c r="AC363" s="6">
        <v>57</v>
      </c>
      <c r="AD363" s="6"/>
      <c r="AE363" s="6"/>
      <c r="AF363" s="6"/>
      <c r="AG363" s="6"/>
      <c r="AH363" s="6"/>
      <c r="AI363" s="6"/>
      <c r="AJ363" s="6"/>
      <c r="AL363" s="1">
        <v>362</v>
      </c>
      <c r="AM363" s="4">
        <f>'n=1000'!$H$1446</f>
        <v>361.05699999999996</v>
      </c>
      <c r="AN363" s="17">
        <v>2.93</v>
      </c>
      <c r="AO363" s="4">
        <f t="shared" si="145"/>
        <v>0</v>
      </c>
      <c r="AP363" s="4">
        <f t="shared" si="146"/>
        <v>0</v>
      </c>
      <c r="AQ363" s="1">
        <f t="shared" si="147"/>
        <v>1</v>
      </c>
      <c r="AR363" s="1">
        <f t="shared" si="148"/>
        <v>1</v>
      </c>
      <c r="AS363" s="6">
        <v>223</v>
      </c>
      <c r="AT363" s="1">
        <f>'n=1000'!$M$1446</f>
        <v>223</v>
      </c>
      <c r="AU363" s="6">
        <v>223</v>
      </c>
    </row>
    <row r="364" spans="1:47" x14ac:dyDescent="0.3">
      <c r="A364" s="1">
        <f t="shared" si="136"/>
        <v>0</v>
      </c>
      <c r="B364" s="1">
        <v>363</v>
      </c>
      <c r="C364" s="4">
        <f>'n=50'!$H$1450</f>
        <v>0.38100000000000001</v>
      </c>
      <c r="D364" s="17">
        <v>0.05</v>
      </c>
      <c r="E364" s="4">
        <f t="shared" si="137"/>
        <v>0</v>
      </c>
      <c r="F364" s="4">
        <f t="shared" si="138"/>
        <v>0</v>
      </c>
      <c r="G364" s="1">
        <f t="shared" si="139"/>
        <v>1</v>
      </c>
      <c r="H364" s="1">
        <f t="shared" si="140"/>
        <v>1</v>
      </c>
      <c r="I364" s="6">
        <v>12</v>
      </c>
      <c r="J364" s="1">
        <f>'n=50'!$M$1450</f>
        <v>12</v>
      </c>
      <c r="K364" s="6">
        <v>12</v>
      </c>
      <c r="T364" s="1">
        <v>363</v>
      </c>
      <c r="U364" s="3">
        <f>'n=100'!$H$1450</f>
        <v>1.35</v>
      </c>
      <c r="V364" s="17">
        <v>300.10000000000002</v>
      </c>
      <c r="W364" s="4">
        <f t="shared" si="141"/>
        <v>0</v>
      </c>
      <c r="X364" s="4">
        <f t="shared" si="142"/>
        <v>0</v>
      </c>
      <c r="Y364" s="1">
        <f t="shared" si="143"/>
        <v>1</v>
      </c>
      <c r="Z364" s="1">
        <f t="shared" si="144"/>
        <v>1</v>
      </c>
      <c r="AA364" s="6">
        <v>52</v>
      </c>
      <c r="AB364" s="1">
        <f>'n=100'!$M$1450</f>
        <v>52</v>
      </c>
      <c r="AC364" s="6">
        <v>52</v>
      </c>
      <c r="AD364" s="6"/>
      <c r="AE364" s="6"/>
      <c r="AF364" s="6"/>
      <c r="AG364" s="6"/>
      <c r="AH364" s="6"/>
      <c r="AI364" s="6"/>
      <c r="AJ364" s="6"/>
      <c r="AL364" s="1">
        <v>363</v>
      </c>
      <c r="AM364" s="4">
        <f>'n=1000'!$H$1450</f>
        <v>263.846</v>
      </c>
      <c r="AN364" s="17">
        <v>1.88</v>
      </c>
      <c r="AO364" s="4">
        <f t="shared" si="145"/>
        <v>0</v>
      </c>
      <c r="AP364" s="4">
        <f t="shared" si="146"/>
        <v>0</v>
      </c>
      <c r="AQ364" s="1">
        <f t="shared" si="147"/>
        <v>1</v>
      </c>
      <c r="AR364" s="1">
        <f t="shared" si="148"/>
        <v>1</v>
      </c>
      <c r="AS364" s="6">
        <v>215</v>
      </c>
      <c r="AT364" s="1">
        <f>'n=1000'!$M$1450</f>
        <v>215</v>
      </c>
      <c r="AU364" s="6">
        <v>215</v>
      </c>
    </row>
    <row r="365" spans="1:47" x14ac:dyDescent="0.3">
      <c r="A365" s="1">
        <f t="shared" si="136"/>
        <v>0</v>
      </c>
      <c r="B365" s="1">
        <v>364</v>
      </c>
      <c r="C365" s="4">
        <f>'n=50'!$H$1454</f>
        <v>0.22199999999999998</v>
      </c>
      <c r="D365" s="17">
        <v>0.03</v>
      </c>
      <c r="E365" s="4">
        <f t="shared" si="137"/>
        <v>0</v>
      </c>
      <c r="F365" s="4">
        <f t="shared" si="138"/>
        <v>0</v>
      </c>
      <c r="G365" s="1">
        <f t="shared" si="139"/>
        <v>1</v>
      </c>
      <c r="H365" s="1">
        <f t="shared" si="140"/>
        <v>1</v>
      </c>
      <c r="I365" s="6">
        <v>13</v>
      </c>
      <c r="J365" s="1">
        <f>'n=50'!$M$1454</f>
        <v>13</v>
      </c>
      <c r="K365" s="6">
        <v>13</v>
      </c>
      <c r="T365" s="1">
        <v>364</v>
      </c>
      <c r="U365" s="3">
        <f>'n=100'!$H$1454</f>
        <v>1.7560000000000002</v>
      </c>
      <c r="V365" s="17">
        <v>300.11</v>
      </c>
      <c r="W365" s="4">
        <f t="shared" si="141"/>
        <v>0</v>
      </c>
      <c r="X365" s="4">
        <f t="shared" si="142"/>
        <v>0</v>
      </c>
      <c r="Y365" s="1">
        <f t="shared" si="143"/>
        <v>1</v>
      </c>
      <c r="Z365" s="1">
        <f t="shared" si="144"/>
        <v>1</v>
      </c>
      <c r="AA365" s="6">
        <v>52</v>
      </c>
      <c r="AB365" s="1">
        <f>'n=100'!$M$1454</f>
        <v>52</v>
      </c>
      <c r="AC365" s="6">
        <v>52</v>
      </c>
      <c r="AD365" s="6"/>
      <c r="AE365" s="6"/>
      <c r="AF365" s="6"/>
      <c r="AG365" s="6"/>
      <c r="AH365" s="6"/>
      <c r="AI365" s="6"/>
      <c r="AJ365" s="6"/>
      <c r="AL365" s="1">
        <v>364</v>
      </c>
      <c r="AM365" s="4">
        <f>'n=1000'!$H$1454</f>
        <v>261.12700000000001</v>
      </c>
      <c r="AN365" s="17">
        <v>1.87</v>
      </c>
      <c r="AO365" s="4">
        <f t="shared" si="145"/>
        <v>0</v>
      </c>
      <c r="AP365" s="4">
        <f t="shared" si="146"/>
        <v>0</v>
      </c>
      <c r="AQ365" s="1">
        <f t="shared" si="147"/>
        <v>1</v>
      </c>
      <c r="AR365" s="1">
        <f t="shared" si="148"/>
        <v>1</v>
      </c>
      <c r="AS365" s="6">
        <v>221</v>
      </c>
      <c r="AT365" s="1">
        <f>'n=1000'!$M$1454</f>
        <v>221</v>
      </c>
      <c r="AU365" s="6">
        <v>221</v>
      </c>
    </row>
    <row r="366" spans="1:47" x14ac:dyDescent="0.3">
      <c r="A366" s="1">
        <f t="shared" si="136"/>
        <v>0</v>
      </c>
      <c r="B366" s="1">
        <v>365</v>
      </c>
      <c r="C366" s="4">
        <f>'n=50'!$H$1458</f>
        <v>0.16299999999999998</v>
      </c>
      <c r="D366" s="17">
        <v>0.02</v>
      </c>
      <c r="E366" s="4">
        <f t="shared" si="137"/>
        <v>0</v>
      </c>
      <c r="F366" s="4">
        <f t="shared" si="138"/>
        <v>0</v>
      </c>
      <c r="G366" s="1">
        <f t="shared" si="139"/>
        <v>1</v>
      </c>
      <c r="H366" s="1">
        <f t="shared" si="140"/>
        <v>1</v>
      </c>
      <c r="I366" s="6">
        <v>11</v>
      </c>
      <c r="J366" s="1">
        <f>'n=50'!$M$1458</f>
        <v>11</v>
      </c>
      <c r="K366" s="6">
        <v>11</v>
      </c>
      <c r="T366" s="1">
        <v>365</v>
      </c>
      <c r="U366" s="3">
        <f>'n=100'!$H$1458</f>
        <v>1.8040000000000003</v>
      </c>
      <c r="V366" s="17">
        <v>0.31</v>
      </c>
      <c r="W366" s="4">
        <f t="shared" si="141"/>
        <v>0</v>
      </c>
      <c r="X366" s="4">
        <f t="shared" si="142"/>
        <v>0</v>
      </c>
      <c r="Y366" s="1">
        <f t="shared" si="143"/>
        <v>1</v>
      </c>
      <c r="Z366" s="1">
        <f t="shared" si="144"/>
        <v>1</v>
      </c>
      <c r="AA366" s="6">
        <v>52</v>
      </c>
      <c r="AB366" s="1">
        <f>'n=100'!$M$1458</f>
        <v>52</v>
      </c>
      <c r="AC366" s="6">
        <v>52</v>
      </c>
      <c r="AD366" s="6"/>
      <c r="AE366" s="6"/>
      <c r="AF366" s="6"/>
      <c r="AG366" s="6"/>
      <c r="AH366" s="6"/>
      <c r="AI366" s="6"/>
      <c r="AJ366" s="6"/>
      <c r="AL366" s="1">
        <v>365</v>
      </c>
      <c r="AM366" s="4">
        <f>'n=1000'!$H$1458</f>
        <v>279.47300000000001</v>
      </c>
      <c r="AN366" s="17">
        <v>1.72</v>
      </c>
      <c r="AO366" s="4">
        <f t="shared" si="145"/>
        <v>0</v>
      </c>
      <c r="AP366" s="4">
        <f t="shared" si="146"/>
        <v>0</v>
      </c>
      <c r="AQ366" s="1">
        <f t="shared" si="147"/>
        <v>1</v>
      </c>
      <c r="AR366" s="1">
        <f t="shared" si="148"/>
        <v>1</v>
      </c>
      <c r="AS366" s="6">
        <v>227</v>
      </c>
      <c r="AT366" s="1">
        <f>'n=1000'!$M$1458</f>
        <v>227</v>
      </c>
      <c r="AU366" s="6">
        <v>227</v>
      </c>
    </row>
    <row r="367" spans="1:47" x14ac:dyDescent="0.3">
      <c r="A367" s="1">
        <f t="shared" si="136"/>
        <v>0</v>
      </c>
      <c r="B367" s="1">
        <v>366</v>
      </c>
      <c r="C367" s="4">
        <f>'n=50'!$H$1462</f>
        <v>0.22599999999999998</v>
      </c>
      <c r="D367" s="17">
        <v>0.03</v>
      </c>
      <c r="E367" s="4">
        <f t="shared" si="137"/>
        <v>0</v>
      </c>
      <c r="F367" s="4">
        <f t="shared" si="138"/>
        <v>0</v>
      </c>
      <c r="G367" s="1">
        <f t="shared" si="139"/>
        <v>1</v>
      </c>
      <c r="H367" s="1">
        <f t="shared" si="140"/>
        <v>1</v>
      </c>
      <c r="I367" s="6">
        <v>13</v>
      </c>
      <c r="J367" s="1">
        <f>'n=50'!$M$1462</f>
        <v>13</v>
      </c>
      <c r="K367" s="6">
        <v>13</v>
      </c>
      <c r="T367" s="1">
        <v>366</v>
      </c>
      <c r="U367" s="3">
        <f>'n=100'!$H$1462</f>
        <v>1.151</v>
      </c>
      <c r="V367" s="17">
        <v>300.08999999999997</v>
      </c>
      <c r="W367" s="4">
        <f t="shared" si="141"/>
        <v>0</v>
      </c>
      <c r="X367" s="4">
        <f t="shared" si="142"/>
        <v>0</v>
      </c>
      <c r="Y367" s="1">
        <f t="shared" si="143"/>
        <v>1</v>
      </c>
      <c r="Z367" s="1">
        <f t="shared" si="144"/>
        <v>1</v>
      </c>
      <c r="AA367" s="6">
        <v>62</v>
      </c>
      <c r="AB367" s="1">
        <f>'n=100'!$M$1462</f>
        <v>62</v>
      </c>
      <c r="AC367" s="6">
        <v>62</v>
      </c>
      <c r="AD367" s="6"/>
      <c r="AE367" s="6"/>
      <c r="AF367" s="6"/>
      <c r="AG367" s="6"/>
      <c r="AH367" s="6"/>
      <c r="AI367" s="6"/>
      <c r="AJ367" s="6"/>
      <c r="AL367" s="1">
        <v>366</v>
      </c>
      <c r="AM367" s="4">
        <f>'n=1000'!$H$1462</f>
        <v>207.791</v>
      </c>
      <c r="AN367" s="17">
        <v>27.85</v>
      </c>
      <c r="AO367" s="4">
        <f t="shared" si="145"/>
        <v>0</v>
      </c>
      <c r="AP367" s="4">
        <f t="shared" si="146"/>
        <v>0</v>
      </c>
      <c r="AQ367" s="1">
        <f t="shared" si="147"/>
        <v>1</v>
      </c>
      <c r="AR367" s="1">
        <f t="shared" si="148"/>
        <v>1</v>
      </c>
      <c r="AS367" s="6">
        <v>228</v>
      </c>
      <c r="AT367" s="1">
        <f>'n=1000'!$M$1462</f>
        <v>228</v>
      </c>
      <c r="AU367" s="6">
        <v>228</v>
      </c>
    </row>
    <row r="368" spans="1:47" x14ac:dyDescent="0.3">
      <c r="A368" s="1">
        <f t="shared" si="136"/>
        <v>0</v>
      </c>
      <c r="B368" s="1">
        <v>367</v>
      </c>
      <c r="C368" s="4">
        <f>'n=50'!$H$1466</f>
        <v>0.30700000000000005</v>
      </c>
      <c r="D368" s="17">
        <v>0.02</v>
      </c>
      <c r="E368" s="4">
        <f t="shared" si="137"/>
        <v>0</v>
      </c>
      <c r="F368" s="4">
        <f t="shared" si="138"/>
        <v>0</v>
      </c>
      <c r="G368" s="1">
        <f t="shared" si="139"/>
        <v>1</v>
      </c>
      <c r="H368" s="1">
        <f t="shared" si="140"/>
        <v>1</v>
      </c>
      <c r="I368" s="6">
        <v>12</v>
      </c>
      <c r="J368" s="1">
        <f>'n=50'!$M$1466</f>
        <v>12</v>
      </c>
      <c r="K368" s="6">
        <v>12</v>
      </c>
      <c r="T368" s="1">
        <v>367</v>
      </c>
      <c r="U368" s="3">
        <f>'n=100'!$H$1466</f>
        <v>1.5269999999999999</v>
      </c>
      <c r="V368" s="17">
        <v>0.11</v>
      </c>
      <c r="W368" s="4">
        <f t="shared" si="141"/>
        <v>0</v>
      </c>
      <c r="X368" s="4">
        <f t="shared" si="142"/>
        <v>0</v>
      </c>
      <c r="Y368" s="1">
        <f t="shared" si="143"/>
        <v>1</v>
      </c>
      <c r="Z368" s="1">
        <f t="shared" si="144"/>
        <v>1</v>
      </c>
      <c r="AA368" s="6">
        <v>55</v>
      </c>
      <c r="AB368" s="1">
        <f>'n=100'!$M$1466</f>
        <v>55</v>
      </c>
      <c r="AC368" s="6">
        <v>55</v>
      </c>
      <c r="AD368" s="6"/>
      <c r="AE368" s="6"/>
      <c r="AF368" s="6"/>
      <c r="AG368" s="6"/>
      <c r="AH368" s="6"/>
      <c r="AI368" s="6"/>
      <c r="AJ368" s="6"/>
      <c r="AL368" s="1">
        <v>367</v>
      </c>
      <c r="AM368" s="4">
        <f>'n=1000'!$H$1466</f>
        <v>202.02699999999999</v>
      </c>
      <c r="AN368" s="17">
        <v>10.02</v>
      </c>
      <c r="AO368" s="4">
        <f t="shared" si="145"/>
        <v>0</v>
      </c>
      <c r="AP368" s="4">
        <f t="shared" si="146"/>
        <v>0</v>
      </c>
      <c r="AQ368" s="1">
        <f t="shared" si="147"/>
        <v>1</v>
      </c>
      <c r="AR368" s="1">
        <f t="shared" si="148"/>
        <v>1</v>
      </c>
      <c r="AS368" s="6">
        <v>227</v>
      </c>
      <c r="AT368" s="1">
        <f>'n=1000'!$M$1466</f>
        <v>227</v>
      </c>
      <c r="AU368" s="6">
        <v>227</v>
      </c>
    </row>
    <row r="369" spans="1:54" x14ac:dyDescent="0.3">
      <c r="A369" s="1">
        <f t="shared" si="136"/>
        <v>0</v>
      </c>
      <c r="B369" s="1">
        <v>368</v>
      </c>
      <c r="C369" s="4">
        <f>'n=50'!$H$1470</f>
        <v>0.2</v>
      </c>
      <c r="D369" s="17">
        <v>0.06</v>
      </c>
      <c r="E369" s="4">
        <f t="shared" si="137"/>
        <v>0</v>
      </c>
      <c r="F369" s="4">
        <f t="shared" si="138"/>
        <v>0</v>
      </c>
      <c r="G369" s="1">
        <f t="shared" si="139"/>
        <v>1</v>
      </c>
      <c r="H369" s="1">
        <f t="shared" si="140"/>
        <v>1</v>
      </c>
      <c r="I369" s="6">
        <v>12</v>
      </c>
      <c r="J369" s="1">
        <f>'n=50'!$M$1470</f>
        <v>12</v>
      </c>
      <c r="K369" s="6">
        <v>12</v>
      </c>
      <c r="T369" s="1">
        <v>368</v>
      </c>
      <c r="U369" s="3">
        <f>'n=100'!$H$1470</f>
        <v>1.6819999999999999</v>
      </c>
      <c r="V369" s="17">
        <v>32.619999999999997</v>
      </c>
      <c r="W369" s="4">
        <f t="shared" si="141"/>
        <v>0</v>
      </c>
      <c r="X369" s="4">
        <f t="shared" si="142"/>
        <v>0</v>
      </c>
      <c r="Y369" s="1">
        <f t="shared" si="143"/>
        <v>1</v>
      </c>
      <c r="Z369" s="1">
        <f t="shared" si="144"/>
        <v>1</v>
      </c>
      <c r="AA369" s="6">
        <v>58</v>
      </c>
      <c r="AB369" s="1">
        <f>'n=100'!$M$1470</f>
        <v>58</v>
      </c>
      <c r="AC369" s="6">
        <v>58</v>
      </c>
      <c r="AD369" s="6"/>
      <c r="AE369" s="6"/>
      <c r="AF369" s="6"/>
      <c r="AG369" s="6"/>
      <c r="AH369" s="6"/>
      <c r="AI369" s="6"/>
      <c r="AJ369" s="6"/>
      <c r="AL369" s="1">
        <v>368</v>
      </c>
      <c r="AM369" s="4">
        <f>'n=1000'!$H$1470</f>
        <v>237.46600000000001</v>
      </c>
      <c r="AN369" s="17">
        <v>64.81</v>
      </c>
      <c r="AO369" s="4">
        <f t="shared" si="145"/>
        <v>0</v>
      </c>
      <c r="AP369" s="4">
        <f t="shared" si="146"/>
        <v>0</v>
      </c>
      <c r="AQ369" s="1">
        <f t="shared" si="147"/>
        <v>1</v>
      </c>
      <c r="AR369" s="1">
        <f t="shared" si="148"/>
        <v>1</v>
      </c>
      <c r="AS369" s="6">
        <v>226</v>
      </c>
      <c r="AT369" s="1">
        <f>'n=1000'!$M$1470</f>
        <v>226</v>
      </c>
      <c r="AU369" s="6">
        <v>226</v>
      </c>
    </row>
    <row r="370" spans="1:54" x14ac:dyDescent="0.3">
      <c r="A370" s="1">
        <f t="shared" si="136"/>
        <v>0</v>
      </c>
      <c r="B370" s="1">
        <v>369</v>
      </c>
      <c r="C370" s="4">
        <f>'n=50'!$H$1474</f>
        <v>0.32800000000000001</v>
      </c>
      <c r="D370" s="17">
        <v>0.03</v>
      </c>
      <c r="E370" s="4">
        <f t="shared" si="137"/>
        <v>0</v>
      </c>
      <c r="F370" s="4">
        <f t="shared" si="138"/>
        <v>0</v>
      </c>
      <c r="G370" s="1">
        <f t="shared" si="139"/>
        <v>1</v>
      </c>
      <c r="H370" s="1">
        <f t="shared" si="140"/>
        <v>1</v>
      </c>
      <c r="I370" s="6">
        <v>12</v>
      </c>
      <c r="J370" s="1">
        <f>'n=50'!$M$1474</f>
        <v>12</v>
      </c>
      <c r="K370" s="6">
        <v>12</v>
      </c>
      <c r="T370" s="1">
        <v>369</v>
      </c>
      <c r="U370" s="3">
        <f>'n=100'!$H$1474</f>
        <v>1.52</v>
      </c>
      <c r="V370" s="17">
        <v>300.12</v>
      </c>
      <c r="W370" s="4">
        <f t="shared" si="141"/>
        <v>0</v>
      </c>
      <c r="X370" s="4">
        <f t="shared" si="142"/>
        <v>0</v>
      </c>
      <c r="Y370" s="1">
        <f t="shared" si="143"/>
        <v>1</v>
      </c>
      <c r="Z370" s="1">
        <f t="shared" si="144"/>
        <v>1</v>
      </c>
      <c r="AA370" s="6">
        <v>51</v>
      </c>
      <c r="AB370" s="1">
        <f>'n=100'!$M$1474</f>
        <v>51</v>
      </c>
      <c r="AC370" s="6">
        <v>51</v>
      </c>
      <c r="AD370" s="6"/>
      <c r="AE370" s="6"/>
      <c r="AF370" s="6"/>
      <c r="AG370" s="6"/>
      <c r="AH370" s="6"/>
      <c r="AI370" s="6"/>
      <c r="AJ370" s="6"/>
      <c r="AL370" s="1">
        <v>369</v>
      </c>
      <c r="AM370" s="4">
        <f>'n=1000'!$H$1474</f>
        <v>306.76299999999998</v>
      </c>
      <c r="AN370" s="17">
        <v>301.83</v>
      </c>
      <c r="AO370" s="4">
        <f t="shared" si="145"/>
        <v>0</v>
      </c>
      <c r="AP370" s="4">
        <f t="shared" si="146"/>
        <v>0.45454545454545453</v>
      </c>
      <c r="AQ370" s="1">
        <f t="shared" si="147"/>
        <v>1</v>
      </c>
      <c r="AR370" s="1">
        <f t="shared" si="148"/>
        <v>0</v>
      </c>
      <c r="AS370" s="6">
        <v>220</v>
      </c>
      <c r="AT370" s="1">
        <f>'n=1000'!$M$1474</f>
        <v>220</v>
      </c>
      <c r="AU370" s="6">
        <v>221</v>
      </c>
    </row>
    <row r="371" spans="1:54" x14ac:dyDescent="0.3">
      <c r="A371" s="1">
        <f t="shared" si="136"/>
        <v>0</v>
      </c>
      <c r="B371" s="1">
        <v>370</v>
      </c>
      <c r="C371" s="4">
        <f>'n=50'!$H$1478</f>
        <v>0.36599999999999999</v>
      </c>
      <c r="D371" s="17">
        <v>0.03</v>
      </c>
      <c r="E371" s="4">
        <f t="shared" si="137"/>
        <v>0</v>
      </c>
      <c r="F371" s="4">
        <f t="shared" si="138"/>
        <v>0</v>
      </c>
      <c r="G371" s="1">
        <f t="shared" si="139"/>
        <v>1</v>
      </c>
      <c r="H371" s="1">
        <f t="shared" si="140"/>
        <v>1</v>
      </c>
      <c r="I371" s="6">
        <v>12</v>
      </c>
      <c r="J371" s="1">
        <f>'n=50'!$M$1478</f>
        <v>12</v>
      </c>
      <c r="K371" s="6">
        <v>12</v>
      </c>
      <c r="T371" s="1">
        <v>370</v>
      </c>
      <c r="U371" s="3">
        <f>'n=100'!$H$1478</f>
        <v>1.915</v>
      </c>
      <c r="V371" s="17">
        <v>0.22</v>
      </c>
      <c r="W371" s="4">
        <f t="shared" si="141"/>
        <v>0</v>
      </c>
      <c r="X371" s="4">
        <f t="shared" si="142"/>
        <v>0</v>
      </c>
      <c r="Y371" s="1">
        <f t="shared" si="143"/>
        <v>1</v>
      </c>
      <c r="Z371" s="1">
        <f t="shared" si="144"/>
        <v>1</v>
      </c>
      <c r="AA371" s="6">
        <v>56</v>
      </c>
      <c r="AB371" s="1">
        <f>'n=100'!$M$1478</f>
        <v>56</v>
      </c>
      <c r="AC371" s="6">
        <v>56</v>
      </c>
      <c r="AD371" s="6"/>
      <c r="AE371" s="6"/>
      <c r="AF371" s="6"/>
      <c r="AG371" s="6"/>
      <c r="AH371" s="6"/>
      <c r="AI371" s="6"/>
      <c r="AJ371" s="6"/>
      <c r="AL371" s="1">
        <v>370</v>
      </c>
      <c r="AM371" s="4">
        <f>'n=1000'!$H$1478</f>
        <v>277.36299999999994</v>
      </c>
      <c r="AN371" s="17">
        <v>301.85000000000002</v>
      </c>
      <c r="AO371" s="4">
        <f t="shared" si="145"/>
        <v>0</v>
      </c>
      <c r="AP371" s="4">
        <f t="shared" si="146"/>
        <v>0.44843049327354262</v>
      </c>
      <c r="AQ371" s="1">
        <f t="shared" si="147"/>
        <v>1</v>
      </c>
      <c r="AR371" s="1">
        <f t="shared" si="148"/>
        <v>0</v>
      </c>
      <c r="AS371" s="6">
        <v>223</v>
      </c>
      <c r="AT371" s="1">
        <f>'n=1000'!$M$1478</f>
        <v>223</v>
      </c>
      <c r="AU371" s="6">
        <v>224</v>
      </c>
    </row>
    <row r="372" spans="1:54" x14ac:dyDescent="0.3">
      <c r="A372" s="1">
        <f t="shared" si="136"/>
        <v>0</v>
      </c>
      <c r="B372" s="1">
        <v>371</v>
      </c>
      <c r="C372" s="4">
        <f>'n=50'!$H$1482</f>
        <v>0.26700000000000002</v>
      </c>
      <c r="D372" s="17">
        <v>263.7</v>
      </c>
      <c r="E372" s="4">
        <f t="shared" si="137"/>
        <v>0</v>
      </c>
      <c r="F372" s="4">
        <f t="shared" si="138"/>
        <v>0</v>
      </c>
      <c r="G372" s="1">
        <f t="shared" si="139"/>
        <v>1</v>
      </c>
      <c r="H372" s="1">
        <f t="shared" si="140"/>
        <v>1</v>
      </c>
      <c r="I372" s="6">
        <v>11</v>
      </c>
      <c r="J372" s="1">
        <f>'n=50'!$M$1482</f>
        <v>11</v>
      </c>
      <c r="K372" s="6">
        <v>11</v>
      </c>
      <c r="T372" s="1">
        <v>371</v>
      </c>
      <c r="U372" s="3">
        <f>'n=100'!$H$1482</f>
        <v>2.4930000000000003</v>
      </c>
      <c r="V372" s="17">
        <v>300.08999999999997</v>
      </c>
      <c r="W372" s="4">
        <f t="shared" si="141"/>
        <v>3.8461538461538463</v>
      </c>
      <c r="X372" s="4">
        <f t="shared" si="142"/>
        <v>1.9230769230769231</v>
      </c>
      <c r="Y372" s="1">
        <f t="shared" si="143"/>
        <v>0</v>
      </c>
      <c r="Z372" s="1">
        <f t="shared" si="144"/>
        <v>0</v>
      </c>
      <c r="AA372" s="6">
        <v>52</v>
      </c>
      <c r="AB372" s="1">
        <f>'n=100'!$M$1482</f>
        <v>54</v>
      </c>
      <c r="AC372" s="6">
        <v>53</v>
      </c>
      <c r="AD372" s="6"/>
      <c r="AE372" s="6"/>
      <c r="AF372" s="6"/>
      <c r="AG372" s="6"/>
      <c r="AH372" s="6"/>
      <c r="AI372" s="6"/>
      <c r="AJ372" s="6"/>
      <c r="AL372" s="1">
        <v>371</v>
      </c>
      <c r="AM372" s="4">
        <f>'n=1000'!$H$1482</f>
        <v>229.36800000000002</v>
      </c>
      <c r="AN372" s="17">
        <v>11.37</v>
      </c>
      <c r="AO372" s="4">
        <f t="shared" si="145"/>
        <v>0</v>
      </c>
      <c r="AP372" s="4">
        <f t="shared" si="146"/>
        <v>0</v>
      </c>
      <c r="AQ372" s="1">
        <f t="shared" si="147"/>
        <v>1</v>
      </c>
      <c r="AR372" s="1">
        <f t="shared" si="148"/>
        <v>1</v>
      </c>
      <c r="AS372" s="6">
        <v>220</v>
      </c>
      <c r="AT372" s="1">
        <f>'n=1000'!$M$1482</f>
        <v>220</v>
      </c>
      <c r="AU372" s="6">
        <v>220</v>
      </c>
    </row>
    <row r="373" spans="1:54" x14ac:dyDescent="0.3">
      <c r="A373" s="1">
        <f t="shared" si="136"/>
        <v>0</v>
      </c>
      <c r="B373" s="1">
        <v>372</v>
      </c>
      <c r="C373" s="4">
        <f>'n=50'!$H$1486</f>
        <v>0.112</v>
      </c>
      <c r="D373" s="17">
        <v>0.02</v>
      </c>
      <c r="E373" s="4">
        <f t="shared" si="137"/>
        <v>0</v>
      </c>
      <c r="F373" s="4">
        <f t="shared" si="138"/>
        <v>0</v>
      </c>
      <c r="G373" s="1">
        <f t="shared" si="139"/>
        <v>1</v>
      </c>
      <c r="H373" s="1">
        <f t="shared" si="140"/>
        <v>1</v>
      </c>
      <c r="I373" s="6">
        <v>11</v>
      </c>
      <c r="J373" s="1">
        <f>'n=50'!$M$1486</f>
        <v>11</v>
      </c>
      <c r="K373" s="6">
        <v>11</v>
      </c>
      <c r="T373" s="1">
        <v>372</v>
      </c>
      <c r="U373" s="3">
        <f>'n=100'!$H$1486</f>
        <v>1.5790000000000002</v>
      </c>
      <c r="V373" s="17">
        <v>0.28999999999999998</v>
      </c>
      <c r="W373" s="4">
        <f t="shared" si="141"/>
        <v>0</v>
      </c>
      <c r="X373" s="4">
        <f t="shared" si="142"/>
        <v>0</v>
      </c>
      <c r="Y373" s="1">
        <f t="shared" si="143"/>
        <v>1</v>
      </c>
      <c r="Z373" s="1">
        <f t="shared" si="144"/>
        <v>1</v>
      </c>
      <c r="AA373" s="6">
        <v>48</v>
      </c>
      <c r="AB373" s="1">
        <f>'n=100'!$M$1486</f>
        <v>48</v>
      </c>
      <c r="AC373" s="6">
        <v>48</v>
      </c>
      <c r="AD373" s="6"/>
      <c r="AE373" s="6"/>
      <c r="AF373" s="6"/>
      <c r="AG373" s="6"/>
      <c r="AH373" s="6"/>
      <c r="AI373" s="6"/>
      <c r="AJ373" s="6"/>
      <c r="AL373" s="1">
        <v>372</v>
      </c>
      <c r="AM373" s="4">
        <f>'n=1000'!$H$1486</f>
        <v>351.97299999999996</v>
      </c>
      <c r="AN373" s="17">
        <v>302.04000000000002</v>
      </c>
      <c r="AO373" s="4">
        <f t="shared" si="145"/>
        <v>0</v>
      </c>
      <c r="AP373" s="4">
        <f t="shared" si="146"/>
        <v>0.43478260869565216</v>
      </c>
      <c r="AQ373" s="1">
        <f t="shared" si="147"/>
        <v>1</v>
      </c>
      <c r="AR373" s="1">
        <f t="shared" si="148"/>
        <v>0</v>
      </c>
      <c r="AS373" s="6">
        <v>230</v>
      </c>
      <c r="AT373" s="1">
        <f>'n=1000'!$M$1486</f>
        <v>230</v>
      </c>
      <c r="AU373" s="6">
        <v>231</v>
      </c>
    </row>
    <row r="374" spans="1:54" x14ac:dyDescent="0.3">
      <c r="A374" s="1">
        <f t="shared" si="136"/>
        <v>0</v>
      </c>
      <c r="B374" s="1">
        <v>373</v>
      </c>
      <c r="C374" s="4">
        <f>'n=50'!$H$1490</f>
        <v>0.25800000000000001</v>
      </c>
      <c r="D374" s="17">
        <v>0.03</v>
      </c>
      <c r="E374" s="4">
        <f t="shared" si="137"/>
        <v>0</v>
      </c>
      <c r="F374" s="4">
        <f t="shared" si="138"/>
        <v>0</v>
      </c>
      <c r="G374" s="1">
        <f t="shared" si="139"/>
        <v>1</v>
      </c>
      <c r="H374" s="1">
        <f t="shared" si="140"/>
        <v>1</v>
      </c>
      <c r="I374" s="6">
        <v>12</v>
      </c>
      <c r="J374" s="1">
        <f>'n=50'!$M$1490</f>
        <v>12</v>
      </c>
      <c r="K374" s="6">
        <v>12</v>
      </c>
      <c r="T374" s="1">
        <v>373</v>
      </c>
      <c r="U374" s="3">
        <f>'n=100'!$H$1490</f>
        <v>2.4250000000000003</v>
      </c>
      <c r="V374" s="17">
        <v>2.73</v>
      </c>
      <c r="W374" s="4">
        <f t="shared" si="141"/>
        <v>0</v>
      </c>
      <c r="X374" s="4">
        <f t="shared" si="142"/>
        <v>0</v>
      </c>
      <c r="Y374" s="1">
        <f t="shared" si="143"/>
        <v>1</v>
      </c>
      <c r="Z374" s="1">
        <f t="shared" si="144"/>
        <v>1</v>
      </c>
      <c r="AA374" s="6">
        <v>50</v>
      </c>
      <c r="AB374" s="1">
        <f>'n=100'!$M$1490</f>
        <v>50</v>
      </c>
      <c r="AC374" s="6">
        <v>50</v>
      </c>
      <c r="AD374" s="6"/>
      <c r="AE374" s="6"/>
      <c r="AF374" s="6"/>
      <c r="AG374" s="6"/>
      <c r="AH374" s="6"/>
      <c r="AI374" s="6"/>
      <c r="AJ374" s="6"/>
      <c r="AL374" s="1">
        <v>373</v>
      </c>
      <c r="AM374" s="4">
        <f>'n=1000'!$H$1490</f>
        <v>237.85999999999999</v>
      </c>
      <c r="AN374" s="17">
        <v>1.86</v>
      </c>
      <c r="AO374" s="4">
        <f t="shared" si="145"/>
        <v>0</v>
      </c>
      <c r="AP374" s="4">
        <f t="shared" si="146"/>
        <v>0</v>
      </c>
      <c r="AQ374" s="1">
        <f t="shared" si="147"/>
        <v>1</v>
      </c>
      <c r="AR374" s="1">
        <f t="shared" si="148"/>
        <v>1</v>
      </c>
      <c r="AS374" s="6">
        <v>219</v>
      </c>
      <c r="AT374" s="1">
        <f>'n=1000'!$M$1490</f>
        <v>219</v>
      </c>
      <c r="AU374" s="6">
        <v>219</v>
      </c>
    </row>
    <row r="375" spans="1:54" x14ac:dyDescent="0.3">
      <c r="A375" s="1">
        <f t="shared" si="136"/>
        <v>0</v>
      </c>
      <c r="B375" s="1">
        <v>374</v>
      </c>
      <c r="C375" s="4">
        <f>'n=50'!$H$1494</f>
        <v>0.15500000000000003</v>
      </c>
      <c r="D375" s="17">
        <v>0.02</v>
      </c>
      <c r="E375" s="4">
        <f t="shared" si="137"/>
        <v>0</v>
      </c>
      <c r="F375" s="4">
        <f t="shared" si="138"/>
        <v>0</v>
      </c>
      <c r="G375" s="1">
        <f t="shared" si="139"/>
        <v>1</v>
      </c>
      <c r="H375" s="1">
        <f t="shared" si="140"/>
        <v>1</v>
      </c>
      <c r="I375" s="6">
        <v>11</v>
      </c>
      <c r="J375" s="1">
        <f>'n=50'!$M$1494</f>
        <v>11</v>
      </c>
      <c r="K375" s="6">
        <v>11</v>
      </c>
      <c r="T375" s="1">
        <v>374</v>
      </c>
      <c r="U375" s="3">
        <f>'n=100'!$H$1494</f>
        <v>1.7870000000000001</v>
      </c>
      <c r="V375" s="17">
        <v>0.22</v>
      </c>
      <c r="W375" s="4">
        <f t="shared" si="141"/>
        <v>0</v>
      </c>
      <c r="X375" s="4">
        <f t="shared" si="142"/>
        <v>0</v>
      </c>
      <c r="Y375" s="1">
        <f t="shared" si="143"/>
        <v>1</v>
      </c>
      <c r="Z375" s="1">
        <f t="shared" si="144"/>
        <v>1</v>
      </c>
      <c r="AA375" s="6">
        <v>51</v>
      </c>
      <c r="AB375" s="1">
        <f>'n=100'!$M$1494</f>
        <v>51</v>
      </c>
      <c r="AC375" s="6">
        <v>51</v>
      </c>
      <c r="AD375" s="6"/>
      <c r="AE375" s="6"/>
      <c r="AF375" s="6"/>
      <c r="AG375" s="6"/>
      <c r="AH375" s="6"/>
      <c r="AI375" s="6"/>
      <c r="AJ375" s="6"/>
      <c r="AL375" s="1">
        <v>374</v>
      </c>
      <c r="AM375" s="4">
        <f>'n=1000'!$H$1494</f>
        <v>233.398</v>
      </c>
      <c r="AN375" s="17">
        <v>5.93</v>
      </c>
      <c r="AO375" s="4">
        <f t="shared" si="145"/>
        <v>0</v>
      </c>
      <c r="AP375" s="4">
        <f t="shared" si="146"/>
        <v>0</v>
      </c>
      <c r="AQ375" s="1">
        <f t="shared" si="147"/>
        <v>1</v>
      </c>
      <c r="AR375" s="1">
        <f t="shared" si="148"/>
        <v>1</v>
      </c>
      <c r="AS375" s="6">
        <v>219</v>
      </c>
      <c r="AT375" s="1">
        <f>'n=1000'!$M$1494</f>
        <v>219</v>
      </c>
      <c r="AU375" s="6">
        <v>219</v>
      </c>
    </row>
    <row r="376" spans="1:54" x14ac:dyDescent="0.3">
      <c r="A376" s="1">
        <f t="shared" si="136"/>
        <v>1</v>
      </c>
      <c r="B376" s="1">
        <v>375</v>
      </c>
      <c r="C376" s="4">
        <f>'n=50'!$H$1498</f>
        <v>0.30199999999999999</v>
      </c>
      <c r="D376" s="17">
        <v>0.04</v>
      </c>
      <c r="E376" s="4">
        <f t="shared" si="137"/>
        <v>0</v>
      </c>
      <c r="F376" s="4">
        <f t="shared" si="138"/>
        <v>0</v>
      </c>
      <c r="G376" s="1">
        <f t="shared" si="139"/>
        <v>1</v>
      </c>
      <c r="H376" s="1">
        <f t="shared" si="140"/>
        <v>1</v>
      </c>
      <c r="I376" s="6">
        <v>13</v>
      </c>
      <c r="J376" s="1">
        <f>'n=50'!$M$1498</f>
        <v>13</v>
      </c>
      <c r="K376" s="6">
        <v>13</v>
      </c>
      <c r="M376" s="21">
        <f>AVERAGE(C352:C376)</f>
        <v>0.25368000000000002</v>
      </c>
      <c r="N376" s="21">
        <f t="shared" ref="N376" si="161">AVERAGE(D352:D376)</f>
        <v>34.583999999999975</v>
      </c>
      <c r="O376" s="21">
        <f t="shared" ref="O376" si="162">AVERAGE(E352:E376)</f>
        <v>0</v>
      </c>
      <c r="P376" s="21">
        <f>AVERAGE(F352:F376)</f>
        <v>0</v>
      </c>
      <c r="Q376" s="22">
        <f>SUM(G352:G376)</f>
        <v>25</v>
      </c>
      <c r="R376" s="22">
        <f>SUM(H352:H376)</f>
        <v>25</v>
      </c>
      <c r="T376" s="1">
        <v>375</v>
      </c>
      <c r="U376" s="3">
        <f>'n=100'!$H$1498</f>
        <v>1.5940000000000001</v>
      </c>
      <c r="V376" s="17">
        <v>0.39</v>
      </c>
      <c r="W376" s="4">
        <f t="shared" si="141"/>
        <v>0</v>
      </c>
      <c r="X376" s="4">
        <f t="shared" si="142"/>
        <v>0</v>
      </c>
      <c r="Y376" s="1">
        <f t="shared" si="143"/>
        <v>1</v>
      </c>
      <c r="Z376" s="1">
        <f t="shared" si="144"/>
        <v>1</v>
      </c>
      <c r="AA376" s="6">
        <v>57</v>
      </c>
      <c r="AB376" s="1">
        <f>'n=100'!$M$1498</f>
        <v>57</v>
      </c>
      <c r="AC376" s="6">
        <v>57</v>
      </c>
      <c r="AD376" s="6"/>
      <c r="AE376" s="21">
        <f>AVERAGE(U352:U376)</f>
        <v>1.7898400000000001</v>
      </c>
      <c r="AF376" s="21">
        <f t="shared" ref="AF376" si="163">AVERAGE(V352:V376)</f>
        <v>122.7948</v>
      </c>
      <c r="AG376" s="21">
        <f t="shared" ref="AG376" si="164">AVERAGE(W352:W376)</f>
        <v>0.46624092888243829</v>
      </c>
      <c r="AH376" s="21">
        <f>AVERAGE(X352:X376)</f>
        <v>0.3093178519593614</v>
      </c>
      <c r="AI376" s="22">
        <f>SUM(Y352:Y376)</f>
        <v>20</v>
      </c>
      <c r="AJ376" s="22">
        <f>SUM(Z352:Z376)</f>
        <v>21</v>
      </c>
      <c r="AL376" s="1">
        <v>375</v>
      </c>
      <c r="AM376" s="4">
        <f>'n=1000'!$H$1498</f>
        <v>269.69900000000001</v>
      </c>
      <c r="AN376" s="17">
        <v>1.76</v>
      </c>
      <c r="AO376" s="4">
        <f t="shared" si="145"/>
        <v>0</v>
      </c>
      <c r="AP376" s="4">
        <f t="shared" si="146"/>
        <v>0</v>
      </c>
      <c r="AQ376" s="1">
        <f t="shared" si="147"/>
        <v>1</v>
      </c>
      <c r="AR376" s="1">
        <f t="shared" si="148"/>
        <v>1</v>
      </c>
      <c r="AS376" s="6">
        <v>227</v>
      </c>
      <c r="AT376" s="1">
        <f>'n=1000'!$M$1498</f>
        <v>227</v>
      </c>
      <c r="AU376" s="6">
        <v>227</v>
      </c>
      <c r="AW376" s="21">
        <f>AVERAGE(AM352:AM376)</f>
        <v>276.35040000000004</v>
      </c>
      <c r="AX376" s="21">
        <f t="shared" ref="AX376" si="165">AVERAGE(AN352:AN376)</f>
        <v>120.774</v>
      </c>
      <c r="AY376" s="21">
        <f t="shared" ref="AY376" si="166">AVERAGE(AO352:AO376)</f>
        <v>0</v>
      </c>
      <c r="AZ376" s="21">
        <f>AVERAGE(AP352:AP376)</f>
        <v>0.16051570580543426</v>
      </c>
      <c r="BA376" s="22">
        <f>SUM(AQ352:AQ376)</f>
        <v>25</v>
      </c>
      <c r="BB376" s="22">
        <f>SUM(AR352:AR376)</f>
        <v>16</v>
      </c>
    </row>
    <row r="377" spans="1:54" x14ac:dyDescent="0.3">
      <c r="A377" s="1">
        <f t="shared" si="136"/>
        <v>0</v>
      </c>
      <c r="B377" s="1">
        <v>376</v>
      </c>
      <c r="C377" s="4">
        <f>'n=50'!$H$1502</f>
        <v>2.4E-2</v>
      </c>
      <c r="D377" s="17">
        <v>0.02</v>
      </c>
      <c r="E377" s="4">
        <f t="shared" si="137"/>
        <v>0</v>
      </c>
      <c r="F377" s="4">
        <f t="shared" si="138"/>
        <v>0</v>
      </c>
      <c r="G377" s="1">
        <f t="shared" si="139"/>
        <v>1</v>
      </c>
      <c r="H377" s="1">
        <f t="shared" si="140"/>
        <v>1</v>
      </c>
      <c r="I377" s="6">
        <v>11</v>
      </c>
      <c r="J377" s="1">
        <f>'n=50'!$M$1502</f>
        <v>11</v>
      </c>
      <c r="K377" s="6">
        <v>11</v>
      </c>
      <c r="T377" s="1">
        <v>376</v>
      </c>
      <c r="U377" s="3">
        <f>'n=100'!$H$1502</f>
        <v>0.91700000000000004</v>
      </c>
      <c r="V377" s="17">
        <v>300.06</v>
      </c>
      <c r="W377" s="4">
        <f t="shared" si="141"/>
        <v>0</v>
      </c>
      <c r="X377" s="4">
        <f t="shared" si="142"/>
        <v>4.3478260869565215</v>
      </c>
      <c r="Y377" s="1">
        <f t="shared" si="143"/>
        <v>1</v>
      </c>
      <c r="Z377" s="1">
        <f t="shared" si="144"/>
        <v>0</v>
      </c>
      <c r="AA377" s="6">
        <v>23</v>
      </c>
      <c r="AB377" s="1">
        <f>'n=100'!$M$1502</f>
        <v>23</v>
      </c>
      <c r="AC377" s="6">
        <v>24</v>
      </c>
      <c r="AD377" s="6"/>
      <c r="AE377" s="6"/>
      <c r="AF377" s="6"/>
      <c r="AG377" s="6"/>
      <c r="AH377" s="6"/>
      <c r="AI377" s="6"/>
      <c r="AJ377" s="6"/>
      <c r="AL377" s="1">
        <v>376</v>
      </c>
      <c r="AM377" s="4">
        <f>'n=1000'!$H$1502</f>
        <v>395.88699999999994</v>
      </c>
      <c r="AN377" s="17">
        <v>58.56</v>
      </c>
      <c r="AO377" s="4">
        <f t="shared" si="145"/>
        <v>0</v>
      </c>
      <c r="AP377" s="4">
        <f t="shared" si="146"/>
        <v>0</v>
      </c>
      <c r="AQ377" s="1">
        <f t="shared" si="147"/>
        <v>1</v>
      </c>
      <c r="AR377" s="1">
        <f t="shared" si="148"/>
        <v>1</v>
      </c>
      <c r="AS377" s="6">
        <v>132</v>
      </c>
      <c r="AT377" s="1">
        <f>'n=1000'!$M$1502</f>
        <v>132</v>
      </c>
      <c r="AU377" s="6">
        <v>132</v>
      </c>
    </row>
    <row r="378" spans="1:54" x14ac:dyDescent="0.3">
      <c r="A378" s="1">
        <f t="shared" si="136"/>
        <v>0</v>
      </c>
      <c r="B378" s="1">
        <v>377</v>
      </c>
      <c r="C378" s="4">
        <f>'n=50'!$H$1506</f>
        <v>2.5000000000000001E-2</v>
      </c>
      <c r="D378" s="17">
        <v>0.01</v>
      </c>
      <c r="E378" s="4">
        <f t="shared" si="137"/>
        <v>0</v>
      </c>
      <c r="F378" s="4">
        <f t="shared" si="138"/>
        <v>0</v>
      </c>
      <c r="G378" s="1">
        <f t="shared" si="139"/>
        <v>1</v>
      </c>
      <c r="H378" s="1">
        <f t="shared" si="140"/>
        <v>1</v>
      </c>
      <c r="I378" s="6">
        <v>11</v>
      </c>
      <c r="J378" s="1">
        <f>'n=50'!$M$1506</f>
        <v>11</v>
      </c>
      <c r="K378" s="6">
        <v>11</v>
      </c>
      <c r="T378" s="1">
        <v>377</v>
      </c>
      <c r="U378" s="3">
        <f>'n=100'!$H$1506</f>
        <v>1.9430000000000001</v>
      </c>
      <c r="V378" s="17">
        <v>300.04000000000002</v>
      </c>
      <c r="W378" s="4">
        <f t="shared" si="141"/>
        <v>0</v>
      </c>
      <c r="X378" s="4">
        <f t="shared" si="142"/>
        <v>0</v>
      </c>
      <c r="Y378" s="1">
        <f t="shared" si="143"/>
        <v>1</v>
      </c>
      <c r="Z378" s="1">
        <f t="shared" si="144"/>
        <v>1</v>
      </c>
      <c r="AA378" s="6">
        <v>21</v>
      </c>
      <c r="AB378" s="1">
        <f>'n=100'!$M$1506</f>
        <v>21</v>
      </c>
      <c r="AC378" s="6">
        <v>21</v>
      </c>
      <c r="AD378" s="6"/>
      <c r="AE378" s="6"/>
      <c r="AF378" s="6"/>
      <c r="AG378" s="6"/>
      <c r="AH378" s="6"/>
      <c r="AI378" s="6"/>
      <c r="AJ378" s="6"/>
      <c r="AL378" s="1">
        <v>377</v>
      </c>
      <c r="AM378" s="4">
        <f>'n=1000'!$H$1506</f>
        <v>385.35700000000003</v>
      </c>
      <c r="AN378" s="17">
        <v>161.09</v>
      </c>
      <c r="AO378" s="4">
        <f t="shared" si="145"/>
        <v>0</v>
      </c>
      <c r="AP378" s="4">
        <f t="shared" si="146"/>
        <v>0</v>
      </c>
      <c r="AQ378" s="1">
        <f t="shared" si="147"/>
        <v>1</v>
      </c>
      <c r="AR378" s="1">
        <f t="shared" si="148"/>
        <v>1</v>
      </c>
      <c r="AS378" s="6">
        <v>137</v>
      </c>
      <c r="AT378" s="1">
        <f>'n=1000'!$M$1506</f>
        <v>137</v>
      </c>
      <c r="AU378" s="6">
        <v>137</v>
      </c>
    </row>
    <row r="379" spans="1:54" x14ac:dyDescent="0.3">
      <c r="A379" s="1">
        <f t="shared" si="136"/>
        <v>0</v>
      </c>
      <c r="B379" s="1">
        <v>378</v>
      </c>
      <c r="C379" s="4">
        <f>'n=50'!$H$1510</f>
        <v>2.6000000000000002E-2</v>
      </c>
      <c r="D379" s="17">
        <v>0.02</v>
      </c>
      <c r="E379" s="4">
        <f t="shared" si="137"/>
        <v>0</v>
      </c>
      <c r="F379" s="4">
        <f t="shared" si="138"/>
        <v>0</v>
      </c>
      <c r="G379" s="1">
        <f t="shared" si="139"/>
        <v>1</v>
      </c>
      <c r="H379" s="1">
        <f t="shared" si="140"/>
        <v>1</v>
      </c>
      <c r="I379" s="6">
        <v>11</v>
      </c>
      <c r="J379" s="1">
        <f>'n=50'!$M$1510</f>
        <v>11</v>
      </c>
      <c r="K379" s="6">
        <v>11</v>
      </c>
      <c r="T379" s="1">
        <v>378</v>
      </c>
      <c r="U379" s="3">
        <f>'n=100'!$H$1510</f>
        <v>1.7719999999999998</v>
      </c>
      <c r="V379" s="17">
        <v>300.02999999999997</v>
      </c>
      <c r="W379" s="4">
        <f t="shared" si="141"/>
        <v>0</v>
      </c>
      <c r="X379" s="4">
        <f t="shared" si="142"/>
        <v>0</v>
      </c>
      <c r="Y379" s="1">
        <f t="shared" si="143"/>
        <v>1</v>
      </c>
      <c r="Z379" s="1">
        <f t="shared" si="144"/>
        <v>1</v>
      </c>
      <c r="AA379" s="6">
        <v>23</v>
      </c>
      <c r="AB379" s="1">
        <f>'n=100'!$M$1510</f>
        <v>23</v>
      </c>
      <c r="AC379" s="6">
        <v>23</v>
      </c>
      <c r="AD379" s="6"/>
      <c r="AE379" s="6"/>
      <c r="AF379" s="6"/>
      <c r="AG379" s="6"/>
      <c r="AH379" s="6"/>
      <c r="AI379" s="6"/>
      <c r="AJ379" s="6"/>
      <c r="AL379" s="1">
        <v>378</v>
      </c>
      <c r="AM379" s="4">
        <f>'n=1000'!$H$1510</f>
        <v>398.14</v>
      </c>
      <c r="AN379" s="17">
        <v>300.74</v>
      </c>
      <c r="AO379" s="4">
        <f t="shared" si="145"/>
        <v>0</v>
      </c>
      <c r="AP379" s="4">
        <f t="shared" si="146"/>
        <v>0.74626865671641784</v>
      </c>
      <c r="AQ379" s="1">
        <f t="shared" si="147"/>
        <v>1</v>
      </c>
      <c r="AR379" s="1">
        <f t="shared" si="148"/>
        <v>0</v>
      </c>
      <c r="AS379" s="6">
        <v>134</v>
      </c>
      <c r="AT379" s="1">
        <f>'n=1000'!$M$1510</f>
        <v>134</v>
      </c>
      <c r="AU379" s="6">
        <v>135</v>
      </c>
    </row>
    <row r="380" spans="1:54" x14ac:dyDescent="0.3">
      <c r="A380" s="1">
        <f t="shared" si="136"/>
        <v>0</v>
      </c>
      <c r="B380" s="1">
        <v>379</v>
      </c>
      <c r="C380" s="4">
        <f>'n=50'!$H$1514</f>
        <v>2.7000000000000003E-2</v>
      </c>
      <c r="D380" s="17">
        <v>0.02</v>
      </c>
      <c r="E380" s="4">
        <f t="shared" si="137"/>
        <v>0</v>
      </c>
      <c r="F380" s="4">
        <f t="shared" si="138"/>
        <v>0</v>
      </c>
      <c r="G380" s="1">
        <f t="shared" si="139"/>
        <v>1</v>
      </c>
      <c r="H380" s="1">
        <f t="shared" si="140"/>
        <v>1</v>
      </c>
      <c r="I380" s="6">
        <v>11</v>
      </c>
      <c r="J380" s="1">
        <f>'n=50'!$M$1514</f>
        <v>11</v>
      </c>
      <c r="K380" s="6">
        <v>11</v>
      </c>
      <c r="T380" s="1">
        <v>379</v>
      </c>
      <c r="U380" s="3">
        <f>'n=100'!$H$1514</f>
        <v>0.83499999999999996</v>
      </c>
      <c r="V380" s="17">
        <v>300.05</v>
      </c>
      <c r="W380" s="4">
        <f t="shared" si="141"/>
        <v>0</v>
      </c>
      <c r="X380" s="4">
        <f t="shared" si="142"/>
        <v>0</v>
      </c>
      <c r="Y380" s="1">
        <f t="shared" si="143"/>
        <v>1</v>
      </c>
      <c r="Z380" s="1">
        <f t="shared" si="144"/>
        <v>1</v>
      </c>
      <c r="AA380" s="6">
        <v>24</v>
      </c>
      <c r="AB380" s="1">
        <f>'n=100'!$M$1514</f>
        <v>24</v>
      </c>
      <c r="AC380" s="6">
        <v>24</v>
      </c>
      <c r="AD380" s="6"/>
      <c r="AE380" s="6"/>
      <c r="AF380" s="6"/>
      <c r="AG380" s="6"/>
      <c r="AH380" s="6"/>
      <c r="AI380" s="6"/>
      <c r="AJ380" s="6"/>
      <c r="AL380" s="1">
        <v>379</v>
      </c>
      <c r="AM380" s="4">
        <f>'n=1000'!$H$1514</f>
        <v>402.12200000000001</v>
      </c>
      <c r="AN380" s="17">
        <v>300.82</v>
      </c>
      <c r="AO380" s="4">
        <f t="shared" si="145"/>
        <v>0</v>
      </c>
      <c r="AP380" s="4">
        <f t="shared" si="146"/>
        <v>0.72992700729927007</v>
      </c>
      <c r="AQ380" s="1">
        <f t="shared" si="147"/>
        <v>1</v>
      </c>
      <c r="AR380" s="1">
        <f t="shared" si="148"/>
        <v>0</v>
      </c>
      <c r="AS380" s="6">
        <v>137</v>
      </c>
      <c r="AT380" s="1">
        <f>'n=1000'!$M$1514</f>
        <v>137</v>
      </c>
      <c r="AU380" s="6">
        <v>138</v>
      </c>
    </row>
    <row r="381" spans="1:54" x14ac:dyDescent="0.3">
      <c r="A381" s="1">
        <f t="shared" si="136"/>
        <v>0</v>
      </c>
      <c r="B381" s="1">
        <v>380</v>
      </c>
      <c r="C381" s="4">
        <f>'n=50'!$H$1518</f>
        <v>2.4E-2</v>
      </c>
      <c r="D381" s="17">
        <v>0.02</v>
      </c>
      <c r="E381" s="4">
        <f t="shared" si="137"/>
        <v>0</v>
      </c>
      <c r="F381" s="4">
        <f t="shared" si="138"/>
        <v>0</v>
      </c>
      <c r="G381" s="1">
        <f t="shared" si="139"/>
        <v>1</v>
      </c>
      <c r="H381" s="1">
        <f t="shared" si="140"/>
        <v>1</v>
      </c>
      <c r="I381" s="6">
        <v>11</v>
      </c>
      <c r="J381" s="1">
        <f>'n=50'!$M$1518</f>
        <v>11</v>
      </c>
      <c r="K381" s="6">
        <v>11</v>
      </c>
      <c r="T381" s="1">
        <v>380</v>
      </c>
      <c r="U381" s="3">
        <f>'n=100'!$H$1518</f>
        <v>1.796</v>
      </c>
      <c r="V381" s="17">
        <v>300.05</v>
      </c>
      <c r="W381" s="4">
        <f t="shared" si="141"/>
        <v>0</v>
      </c>
      <c r="X381" s="4">
        <f t="shared" si="142"/>
        <v>0</v>
      </c>
      <c r="Y381" s="1">
        <f t="shared" si="143"/>
        <v>1</v>
      </c>
      <c r="Z381" s="1">
        <f t="shared" si="144"/>
        <v>1</v>
      </c>
      <c r="AA381" s="6">
        <v>23</v>
      </c>
      <c r="AB381" s="1">
        <f>'n=100'!$M$1518</f>
        <v>23</v>
      </c>
      <c r="AC381" s="6">
        <v>23</v>
      </c>
      <c r="AD381" s="6"/>
      <c r="AE381" s="6"/>
      <c r="AF381" s="6"/>
      <c r="AG381" s="6"/>
      <c r="AH381" s="6"/>
      <c r="AI381" s="6"/>
      <c r="AJ381" s="6"/>
      <c r="AL381" s="1">
        <v>380</v>
      </c>
      <c r="AM381" s="4">
        <f>'n=1000'!$H$1518</f>
        <v>406.49899999999997</v>
      </c>
      <c r="AN381" s="17">
        <v>300.75</v>
      </c>
      <c r="AO381" s="4">
        <f t="shared" si="145"/>
        <v>0</v>
      </c>
      <c r="AP381" s="4">
        <f t="shared" si="146"/>
        <v>0.74626865671641784</v>
      </c>
      <c r="AQ381" s="1">
        <f t="shared" si="147"/>
        <v>1</v>
      </c>
      <c r="AR381" s="1">
        <f t="shared" si="148"/>
        <v>0</v>
      </c>
      <c r="AS381" s="6">
        <v>134</v>
      </c>
      <c r="AT381" s="1">
        <f>'n=1000'!$M$1518</f>
        <v>134</v>
      </c>
      <c r="AU381" s="6">
        <v>135</v>
      </c>
    </row>
    <row r="382" spans="1:54" x14ac:dyDescent="0.3">
      <c r="A382" s="1">
        <f t="shared" si="136"/>
        <v>0</v>
      </c>
      <c r="B382" s="1">
        <v>381</v>
      </c>
      <c r="C382" s="4">
        <f>'n=50'!$H$1522</f>
        <v>2.6000000000000002E-2</v>
      </c>
      <c r="D382" s="17">
        <v>0.02</v>
      </c>
      <c r="E382" s="4">
        <f t="shared" si="137"/>
        <v>0</v>
      </c>
      <c r="F382" s="4">
        <f t="shared" si="138"/>
        <v>0</v>
      </c>
      <c r="G382" s="1">
        <f t="shared" si="139"/>
        <v>1</v>
      </c>
      <c r="H382" s="1">
        <f t="shared" si="140"/>
        <v>1</v>
      </c>
      <c r="I382" s="6">
        <v>11</v>
      </c>
      <c r="J382" s="1">
        <f>'n=50'!$M$1522</f>
        <v>11</v>
      </c>
      <c r="K382" s="6">
        <v>11</v>
      </c>
      <c r="T382" s="1">
        <v>381</v>
      </c>
      <c r="U382" s="3">
        <f>'n=100'!$H$1522</f>
        <v>0.85400000000000009</v>
      </c>
      <c r="V382" s="17">
        <v>300.02999999999997</v>
      </c>
      <c r="W382" s="4">
        <f t="shared" si="141"/>
        <v>0</v>
      </c>
      <c r="X382" s="4">
        <f t="shared" si="142"/>
        <v>0</v>
      </c>
      <c r="Y382" s="1">
        <f t="shared" si="143"/>
        <v>1</v>
      </c>
      <c r="Z382" s="1">
        <f t="shared" si="144"/>
        <v>1</v>
      </c>
      <c r="AA382" s="6">
        <v>26</v>
      </c>
      <c r="AB382" s="1">
        <f>'n=100'!$M$1522</f>
        <v>26</v>
      </c>
      <c r="AC382" s="6">
        <v>26</v>
      </c>
      <c r="AD382" s="6"/>
      <c r="AE382" s="6"/>
      <c r="AF382" s="6"/>
      <c r="AG382" s="6"/>
      <c r="AH382" s="6"/>
      <c r="AI382" s="6"/>
      <c r="AJ382" s="6"/>
      <c r="AL382" s="1">
        <v>381</v>
      </c>
      <c r="AM382" s="4">
        <f>'n=1000'!$H$1522</f>
        <v>333.35700000000003</v>
      </c>
      <c r="AN382" s="17">
        <v>116.37</v>
      </c>
      <c r="AO382" s="4">
        <f t="shared" si="145"/>
        <v>0</v>
      </c>
      <c r="AP382" s="4">
        <f t="shared" si="146"/>
        <v>0</v>
      </c>
      <c r="AQ382" s="1">
        <f t="shared" si="147"/>
        <v>1</v>
      </c>
      <c r="AR382" s="1">
        <f t="shared" si="148"/>
        <v>1</v>
      </c>
      <c r="AS382" s="6">
        <v>138</v>
      </c>
      <c r="AT382" s="1">
        <f>'n=1000'!$M$1522</f>
        <v>138</v>
      </c>
      <c r="AU382" s="6">
        <v>138</v>
      </c>
    </row>
    <row r="383" spans="1:54" x14ac:dyDescent="0.3">
      <c r="A383" s="1">
        <f t="shared" si="136"/>
        <v>0</v>
      </c>
      <c r="B383" s="1">
        <v>382</v>
      </c>
      <c r="C383" s="4">
        <f>'n=50'!$H$1526</f>
        <v>2.4E-2</v>
      </c>
      <c r="D383" s="17">
        <v>0.01</v>
      </c>
      <c r="E383" s="4">
        <f t="shared" si="137"/>
        <v>0</v>
      </c>
      <c r="F383" s="4">
        <f t="shared" si="138"/>
        <v>0</v>
      </c>
      <c r="G383" s="1">
        <f t="shared" si="139"/>
        <v>1</v>
      </c>
      <c r="H383" s="1">
        <f t="shared" si="140"/>
        <v>1</v>
      </c>
      <c r="I383" s="6">
        <v>11</v>
      </c>
      <c r="J383" s="1">
        <f>'n=50'!$M$1526</f>
        <v>11</v>
      </c>
      <c r="K383" s="6">
        <v>11</v>
      </c>
      <c r="T383" s="1">
        <v>382</v>
      </c>
      <c r="U383" s="3">
        <f>'n=100'!$H$1526</f>
        <v>0.91800000000000004</v>
      </c>
      <c r="V383" s="17">
        <v>45.19</v>
      </c>
      <c r="W383" s="4">
        <f t="shared" si="141"/>
        <v>0</v>
      </c>
      <c r="X383" s="4">
        <f t="shared" si="142"/>
        <v>0</v>
      </c>
      <c r="Y383" s="1">
        <f t="shared" si="143"/>
        <v>1</v>
      </c>
      <c r="Z383" s="1">
        <f t="shared" si="144"/>
        <v>1</v>
      </c>
      <c r="AA383" s="6">
        <v>25</v>
      </c>
      <c r="AB383" s="1">
        <f>'n=100'!$M$1526</f>
        <v>25</v>
      </c>
      <c r="AC383" s="6">
        <v>25</v>
      </c>
      <c r="AD383" s="6"/>
      <c r="AE383" s="6"/>
      <c r="AF383" s="6"/>
      <c r="AG383" s="6"/>
      <c r="AH383" s="6"/>
      <c r="AI383" s="6"/>
      <c r="AJ383" s="6"/>
      <c r="AL383" s="1">
        <v>382</v>
      </c>
      <c r="AM383" s="4">
        <f>'n=1000'!$H$1526</f>
        <v>407.83200000000005</v>
      </c>
      <c r="AN383" s="17">
        <v>45.09</v>
      </c>
      <c r="AO383" s="4">
        <f t="shared" si="145"/>
        <v>0</v>
      </c>
      <c r="AP383" s="4">
        <f t="shared" si="146"/>
        <v>0</v>
      </c>
      <c r="AQ383" s="1">
        <f t="shared" si="147"/>
        <v>1</v>
      </c>
      <c r="AR383" s="1">
        <f t="shared" si="148"/>
        <v>1</v>
      </c>
      <c r="AS383" s="6">
        <v>131</v>
      </c>
      <c r="AT383" s="1">
        <f>'n=1000'!$M$1526</f>
        <v>131</v>
      </c>
      <c r="AU383" s="6">
        <v>131</v>
      </c>
    </row>
    <row r="384" spans="1:54" x14ac:dyDescent="0.3">
      <c r="A384" s="1">
        <f t="shared" si="136"/>
        <v>0</v>
      </c>
      <c r="B384" s="1">
        <v>383</v>
      </c>
      <c r="C384" s="4">
        <f>'n=50'!$H$1530</f>
        <v>2.4E-2</v>
      </c>
      <c r="D384" s="17">
        <v>0.01</v>
      </c>
      <c r="E384" s="4">
        <f t="shared" si="137"/>
        <v>0</v>
      </c>
      <c r="F384" s="4">
        <f t="shared" si="138"/>
        <v>0</v>
      </c>
      <c r="G384" s="1">
        <f t="shared" si="139"/>
        <v>1</v>
      </c>
      <c r="H384" s="1">
        <f t="shared" si="140"/>
        <v>1</v>
      </c>
      <c r="I384" s="6">
        <v>11</v>
      </c>
      <c r="J384" s="1">
        <f>'n=50'!$M$1530</f>
        <v>11</v>
      </c>
      <c r="K384" s="6">
        <v>11</v>
      </c>
      <c r="T384" s="1">
        <v>383</v>
      </c>
      <c r="U384" s="3">
        <f>'n=100'!$H$1530</f>
        <v>0.87199999999999989</v>
      </c>
      <c r="V384" s="17">
        <v>2.97</v>
      </c>
      <c r="W384" s="4">
        <f t="shared" si="141"/>
        <v>0</v>
      </c>
      <c r="X384" s="4">
        <f t="shared" si="142"/>
        <v>0</v>
      </c>
      <c r="Y384" s="1">
        <f t="shared" si="143"/>
        <v>1</v>
      </c>
      <c r="Z384" s="1">
        <f t="shared" si="144"/>
        <v>1</v>
      </c>
      <c r="AA384" s="6">
        <v>25</v>
      </c>
      <c r="AB384" s="1">
        <f>'n=100'!$M$1530</f>
        <v>25</v>
      </c>
      <c r="AC384" s="6">
        <v>25</v>
      </c>
      <c r="AD384" s="6"/>
      <c r="AE384" s="6"/>
      <c r="AF384" s="6"/>
      <c r="AG384" s="6"/>
      <c r="AH384" s="6"/>
      <c r="AI384" s="6"/>
      <c r="AJ384" s="6"/>
      <c r="AL384" s="1">
        <v>383</v>
      </c>
      <c r="AM384" s="4">
        <f>'n=1000'!$H$1530</f>
        <v>384.58699999999999</v>
      </c>
      <c r="AN384" s="17">
        <v>300.88</v>
      </c>
      <c r="AO384" s="4">
        <f t="shared" si="145"/>
        <v>0</v>
      </c>
      <c r="AP384" s="4">
        <f t="shared" si="146"/>
        <v>0.72463768115942029</v>
      </c>
      <c r="AQ384" s="1">
        <f t="shared" si="147"/>
        <v>1</v>
      </c>
      <c r="AR384" s="1">
        <f t="shared" si="148"/>
        <v>0</v>
      </c>
      <c r="AS384" s="6">
        <v>138</v>
      </c>
      <c r="AT384" s="1">
        <f>'n=1000'!$M$1530</f>
        <v>138</v>
      </c>
      <c r="AU384" s="6">
        <v>139</v>
      </c>
    </row>
    <row r="385" spans="1:47" x14ac:dyDescent="0.3">
      <c r="A385" s="1">
        <f t="shared" si="136"/>
        <v>0</v>
      </c>
      <c r="B385" s="1">
        <v>384</v>
      </c>
      <c r="C385" s="4">
        <f>'n=50'!$H$1534</f>
        <v>4.2000000000000003E-2</v>
      </c>
      <c r="D385" s="17">
        <v>0.02</v>
      </c>
      <c r="E385" s="4">
        <f t="shared" si="137"/>
        <v>0</v>
      </c>
      <c r="F385" s="4">
        <f t="shared" si="138"/>
        <v>0</v>
      </c>
      <c r="G385" s="1">
        <f t="shared" si="139"/>
        <v>1</v>
      </c>
      <c r="H385" s="1">
        <f t="shared" si="140"/>
        <v>1</v>
      </c>
      <c r="I385" s="6">
        <v>12</v>
      </c>
      <c r="J385" s="1">
        <f>'n=50'!$M$1534</f>
        <v>12</v>
      </c>
      <c r="K385" s="6">
        <v>12</v>
      </c>
      <c r="T385" s="1">
        <v>384</v>
      </c>
      <c r="U385" s="3">
        <f>'n=100'!$H$1534</f>
        <v>0.90999999999999992</v>
      </c>
      <c r="V385" s="17">
        <v>8.65</v>
      </c>
      <c r="W385" s="4">
        <f t="shared" si="141"/>
        <v>0</v>
      </c>
      <c r="X385" s="4">
        <f t="shared" si="142"/>
        <v>0</v>
      </c>
      <c r="Y385" s="1">
        <f t="shared" si="143"/>
        <v>1</v>
      </c>
      <c r="Z385" s="1">
        <f t="shared" si="144"/>
        <v>1</v>
      </c>
      <c r="AA385" s="6">
        <v>25</v>
      </c>
      <c r="AB385" s="1">
        <f>'n=100'!$M$1534</f>
        <v>25</v>
      </c>
      <c r="AC385" s="6">
        <v>25</v>
      </c>
      <c r="AD385" s="6"/>
      <c r="AE385" s="6"/>
      <c r="AF385" s="6"/>
      <c r="AG385" s="6"/>
      <c r="AH385" s="6"/>
      <c r="AI385" s="6"/>
      <c r="AJ385" s="6"/>
      <c r="AL385" s="1">
        <v>384</v>
      </c>
      <c r="AM385" s="4">
        <f>'n=1000'!$H$1534</f>
        <v>366.61</v>
      </c>
      <c r="AN385" s="17">
        <v>300.8</v>
      </c>
      <c r="AO385" s="4">
        <f t="shared" si="145"/>
        <v>0</v>
      </c>
      <c r="AP385" s="4">
        <f t="shared" si="146"/>
        <v>0.71942446043165476</v>
      </c>
      <c r="AQ385" s="1">
        <f t="shared" si="147"/>
        <v>1</v>
      </c>
      <c r="AR385" s="1">
        <f t="shared" si="148"/>
        <v>0</v>
      </c>
      <c r="AS385" s="6">
        <v>139</v>
      </c>
      <c r="AT385" s="1">
        <f>'n=1000'!$M$1534</f>
        <v>139</v>
      </c>
      <c r="AU385" s="6">
        <v>140</v>
      </c>
    </row>
    <row r="386" spans="1:47" x14ac:dyDescent="0.3">
      <c r="A386" s="1">
        <f t="shared" si="136"/>
        <v>0</v>
      </c>
      <c r="B386" s="1">
        <v>385</v>
      </c>
      <c r="C386" s="4">
        <f>'n=50'!$H$1538</f>
        <v>2.8999999999999998E-2</v>
      </c>
      <c r="D386" s="17">
        <v>0.01</v>
      </c>
      <c r="E386" s="4">
        <f t="shared" si="137"/>
        <v>0</v>
      </c>
      <c r="F386" s="4">
        <f t="shared" si="138"/>
        <v>0</v>
      </c>
      <c r="G386" s="1">
        <f t="shared" si="139"/>
        <v>1</v>
      </c>
      <c r="H386" s="1">
        <f t="shared" si="140"/>
        <v>1</v>
      </c>
      <c r="I386" s="6">
        <v>12</v>
      </c>
      <c r="J386" s="1">
        <f>'n=50'!$M$1538</f>
        <v>12</v>
      </c>
      <c r="K386" s="6">
        <v>12</v>
      </c>
      <c r="T386" s="1">
        <v>385</v>
      </c>
      <c r="U386" s="3">
        <f>'n=100'!$H$1538</f>
        <v>0.78600000000000003</v>
      </c>
      <c r="V386" s="17">
        <v>60.8</v>
      </c>
      <c r="W386" s="4">
        <f t="shared" si="141"/>
        <v>0</v>
      </c>
      <c r="X386" s="4">
        <f t="shared" si="142"/>
        <v>0</v>
      </c>
      <c r="Y386" s="1">
        <f t="shared" si="143"/>
        <v>1</v>
      </c>
      <c r="Z386" s="1">
        <f t="shared" si="144"/>
        <v>1</v>
      </c>
      <c r="AA386" s="6">
        <v>22</v>
      </c>
      <c r="AB386" s="1">
        <f>'n=100'!$M$1538</f>
        <v>22</v>
      </c>
      <c r="AC386" s="6">
        <v>22</v>
      </c>
      <c r="AD386" s="6"/>
      <c r="AE386" s="6"/>
      <c r="AF386" s="6"/>
      <c r="AG386" s="6"/>
      <c r="AH386" s="6"/>
      <c r="AI386" s="6"/>
      <c r="AJ386" s="6"/>
      <c r="AL386" s="1">
        <v>385</v>
      </c>
      <c r="AM386" s="4">
        <f>'n=1000'!$H$1538</f>
        <v>442.14400000000001</v>
      </c>
      <c r="AN386" s="17">
        <v>300.83999999999997</v>
      </c>
      <c r="AO386" s="4">
        <f t="shared" si="145"/>
        <v>0.74074074074074081</v>
      </c>
      <c r="AP386" s="4">
        <f t="shared" si="146"/>
        <v>0.74074074074074081</v>
      </c>
      <c r="AQ386" s="1">
        <f t="shared" si="147"/>
        <v>0</v>
      </c>
      <c r="AR386" s="1">
        <f t="shared" si="148"/>
        <v>0</v>
      </c>
      <c r="AS386" s="6">
        <v>135</v>
      </c>
      <c r="AT386" s="1">
        <f>'n=1000'!$M$1538</f>
        <v>136</v>
      </c>
      <c r="AU386" s="6">
        <v>136</v>
      </c>
    </row>
    <row r="387" spans="1:47" x14ac:dyDescent="0.3">
      <c r="A387" s="1">
        <f t="shared" ref="A387:A450" si="167">IF(MOD(B387,25)=0,1,0)</f>
        <v>0</v>
      </c>
      <c r="B387" s="1">
        <v>386</v>
      </c>
      <c r="C387" s="4">
        <f>'n=50'!$H$1542</f>
        <v>2.6000000000000002E-2</v>
      </c>
      <c r="D387" s="17">
        <v>0.01</v>
      </c>
      <c r="E387" s="4">
        <f t="shared" ref="E387:E450" si="168">(J387-I387)/I387*100</f>
        <v>0</v>
      </c>
      <c r="F387" s="4">
        <f t="shared" ref="F387:F450" si="169">(K387-I387)/I387*100</f>
        <v>0</v>
      </c>
      <c r="G387" s="1">
        <f t="shared" ref="G387:G450" si="170">IF(J387=I387,1,0)</f>
        <v>1</v>
      </c>
      <c r="H387" s="1">
        <f t="shared" ref="H387:H450" si="171">IF(K387=I387,1,0)</f>
        <v>1</v>
      </c>
      <c r="I387" s="6">
        <v>11</v>
      </c>
      <c r="J387" s="1">
        <f>'n=50'!$M$1542</f>
        <v>11</v>
      </c>
      <c r="K387" s="6">
        <v>11</v>
      </c>
      <c r="T387" s="1">
        <v>386</v>
      </c>
      <c r="U387" s="3">
        <f>'n=100'!$H$1542</f>
        <v>1.0669999999999999</v>
      </c>
      <c r="V387" s="17">
        <v>0.13</v>
      </c>
      <c r="W387" s="4">
        <f t="shared" ref="W387:W450" si="172">(AB387-AA387)/AA387*100</f>
        <v>0</v>
      </c>
      <c r="X387" s="4">
        <f t="shared" ref="X387:X450" si="173">(AC387-AA387)/AA387*100</f>
        <v>0</v>
      </c>
      <c r="Y387" s="1">
        <f t="shared" ref="Y387:Y450" si="174">IF(AB387=AA387,1,0)</f>
        <v>1</v>
      </c>
      <c r="Z387" s="1">
        <f t="shared" ref="Z387:Z450" si="175">IF(AC387=AA387,1,0)</f>
        <v>1</v>
      </c>
      <c r="AA387" s="6">
        <v>24</v>
      </c>
      <c r="AB387" s="1">
        <f>'n=100'!$M$1542</f>
        <v>24</v>
      </c>
      <c r="AC387" s="6">
        <v>24</v>
      </c>
      <c r="AD387" s="6"/>
      <c r="AE387" s="6"/>
      <c r="AF387" s="6"/>
      <c r="AG387" s="6"/>
      <c r="AH387" s="6"/>
      <c r="AI387" s="6"/>
      <c r="AJ387" s="6"/>
      <c r="AL387" s="1">
        <v>386</v>
      </c>
      <c r="AM387" s="4">
        <f>'n=1000'!$H$1542</f>
        <v>399.64</v>
      </c>
      <c r="AN387" s="17">
        <v>51.65</v>
      </c>
      <c r="AO387" s="4">
        <f t="shared" ref="AO387:AO450" si="176">(AT387-AS387)/AS387*100</f>
        <v>0</v>
      </c>
      <c r="AP387" s="4">
        <f t="shared" ref="AP387:AP450" si="177">(AU387-AS387)/AS387*100</f>
        <v>0</v>
      </c>
      <c r="AQ387" s="1">
        <f t="shared" ref="AQ387:AQ450" si="178">IF(AT387=AS387,1,0)</f>
        <v>1</v>
      </c>
      <c r="AR387" s="1">
        <f t="shared" ref="AR387:AR450" si="179">IF(AU387=AS387,1,0)</f>
        <v>1</v>
      </c>
      <c r="AS387" s="6">
        <v>139</v>
      </c>
      <c r="AT387" s="1">
        <f>'n=1000'!$M$1542</f>
        <v>139</v>
      </c>
      <c r="AU387" s="6">
        <v>139</v>
      </c>
    </row>
    <row r="388" spans="1:47" x14ac:dyDescent="0.3">
      <c r="A388" s="1">
        <f t="shared" si="167"/>
        <v>0</v>
      </c>
      <c r="B388" s="1">
        <v>387</v>
      </c>
      <c r="C388" s="4">
        <f>'n=50'!$H$1546</f>
        <v>2.8999999999999998E-2</v>
      </c>
      <c r="D388" s="17">
        <v>0.02</v>
      </c>
      <c r="E388" s="4">
        <f t="shared" si="168"/>
        <v>0</v>
      </c>
      <c r="F388" s="4">
        <f t="shared" si="169"/>
        <v>0</v>
      </c>
      <c r="G388" s="1">
        <f t="shared" si="170"/>
        <v>1</v>
      </c>
      <c r="H388" s="1">
        <f t="shared" si="171"/>
        <v>1</v>
      </c>
      <c r="I388" s="6">
        <v>11</v>
      </c>
      <c r="J388" s="1">
        <f>'n=50'!$M$1546</f>
        <v>11</v>
      </c>
      <c r="K388" s="6">
        <v>11</v>
      </c>
      <c r="T388" s="1">
        <v>387</v>
      </c>
      <c r="U388" s="3">
        <f>'n=100'!$H$1546</f>
        <v>0.84699999999999998</v>
      </c>
      <c r="V388" s="17">
        <v>0.05</v>
      </c>
      <c r="W388" s="4">
        <f t="shared" si="172"/>
        <v>0</v>
      </c>
      <c r="X388" s="4">
        <f t="shared" si="173"/>
        <v>0</v>
      </c>
      <c r="Y388" s="1">
        <f t="shared" si="174"/>
        <v>1</v>
      </c>
      <c r="Z388" s="1">
        <f t="shared" si="175"/>
        <v>1</v>
      </c>
      <c r="AA388" s="6">
        <v>22</v>
      </c>
      <c r="AB388" s="1">
        <f>'n=100'!$M$1546</f>
        <v>22</v>
      </c>
      <c r="AC388" s="6">
        <v>22</v>
      </c>
      <c r="AD388" s="6"/>
      <c r="AE388" s="6"/>
      <c r="AF388" s="6"/>
      <c r="AG388" s="6"/>
      <c r="AH388" s="6"/>
      <c r="AI388" s="6"/>
      <c r="AJ388" s="6"/>
      <c r="AL388" s="1">
        <v>387</v>
      </c>
      <c r="AM388" s="4">
        <f>'n=1000'!$H$1546</f>
        <v>392.30799999999999</v>
      </c>
      <c r="AN388" s="17">
        <v>300.79000000000002</v>
      </c>
      <c r="AO388" s="4">
        <f t="shared" si="176"/>
        <v>0</v>
      </c>
      <c r="AP388" s="4">
        <f t="shared" si="177"/>
        <v>0.72992700729927007</v>
      </c>
      <c r="AQ388" s="1">
        <f t="shared" si="178"/>
        <v>1</v>
      </c>
      <c r="AR388" s="1">
        <f t="shared" si="179"/>
        <v>0</v>
      </c>
      <c r="AS388" s="6">
        <v>137</v>
      </c>
      <c r="AT388" s="1">
        <f>'n=1000'!$M$1546</f>
        <v>137</v>
      </c>
      <c r="AU388" s="6">
        <v>138</v>
      </c>
    </row>
    <row r="389" spans="1:47" x14ac:dyDescent="0.3">
      <c r="A389" s="1">
        <f t="shared" si="167"/>
        <v>0</v>
      </c>
      <c r="B389" s="1">
        <v>388</v>
      </c>
      <c r="C389" s="4">
        <f>'n=50'!$H$1550</f>
        <v>2.5000000000000001E-2</v>
      </c>
      <c r="D389" s="17">
        <v>0.02</v>
      </c>
      <c r="E389" s="4">
        <f t="shared" si="168"/>
        <v>0</v>
      </c>
      <c r="F389" s="4">
        <f t="shared" si="169"/>
        <v>0</v>
      </c>
      <c r="G389" s="1">
        <f t="shared" si="170"/>
        <v>1</v>
      </c>
      <c r="H389" s="1">
        <f t="shared" si="171"/>
        <v>1</v>
      </c>
      <c r="I389" s="6">
        <v>11</v>
      </c>
      <c r="J389" s="1">
        <f>'n=50'!$M$1550</f>
        <v>11</v>
      </c>
      <c r="K389" s="6">
        <v>11</v>
      </c>
      <c r="T389" s="1">
        <v>388</v>
      </c>
      <c r="U389" s="3">
        <f>'n=100'!$H$1550</f>
        <v>2.0430000000000001</v>
      </c>
      <c r="V389" s="17">
        <v>300.05</v>
      </c>
      <c r="W389" s="4">
        <f t="shared" si="172"/>
        <v>0</v>
      </c>
      <c r="X389" s="4">
        <f t="shared" si="173"/>
        <v>0</v>
      </c>
      <c r="Y389" s="1">
        <f t="shared" si="174"/>
        <v>1</v>
      </c>
      <c r="Z389" s="1">
        <f t="shared" si="175"/>
        <v>1</v>
      </c>
      <c r="AA389" s="6">
        <v>26</v>
      </c>
      <c r="AB389" s="1">
        <f>'n=100'!$M$1550</f>
        <v>26</v>
      </c>
      <c r="AC389" s="6">
        <v>26</v>
      </c>
      <c r="AD389" s="6"/>
      <c r="AE389" s="6"/>
      <c r="AF389" s="6"/>
      <c r="AG389" s="6"/>
      <c r="AH389" s="6"/>
      <c r="AI389" s="6"/>
      <c r="AJ389" s="6"/>
      <c r="AL389" s="1">
        <v>388</v>
      </c>
      <c r="AM389" s="4">
        <f>'n=1000'!$H$1550</f>
        <v>375.04</v>
      </c>
      <c r="AN389" s="17">
        <v>300.8</v>
      </c>
      <c r="AO389" s="4">
        <f t="shared" si="176"/>
        <v>0</v>
      </c>
      <c r="AP389" s="4">
        <f t="shared" si="177"/>
        <v>0.72992700729927007</v>
      </c>
      <c r="AQ389" s="1">
        <f t="shared" si="178"/>
        <v>1</v>
      </c>
      <c r="AR389" s="1">
        <f t="shared" si="179"/>
        <v>0</v>
      </c>
      <c r="AS389" s="6">
        <v>137</v>
      </c>
      <c r="AT389" s="1">
        <f>'n=1000'!$M$1550</f>
        <v>137</v>
      </c>
      <c r="AU389" s="6">
        <v>138</v>
      </c>
    </row>
    <row r="390" spans="1:47" x14ac:dyDescent="0.3">
      <c r="A390" s="1">
        <f t="shared" si="167"/>
        <v>0</v>
      </c>
      <c r="B390" s="1">
        <v>389</v>
      </c>
      <c r="C390" s="4">
        <f>'n=50'!$H$1554</f>
        <v>4.5000000000000005E-2</v>
      </c>
      <c r="D390" s="17">
        <v>300.13</v>
      </c>
      <c r="E390" s="4">
        <f t="shared" si="168"/>
        <v>0</v>
      </c>
      <c r="F390" s="4">
        <f t="shared" si="169"/>
        <v>0</v>
      </c>
      <c r="G390" s="1">
        <f t="shared" si="170"/>
        <v>1</v>
      </c>
      <c r="H390" s="1">
        <f t="shared" si="171"/>
        <v>1</v>
      </c>
      <c r="I390" s="6">
        <v>12</v>
      </c>
      <c r="J390" s="1">
        <f>'n=50'!$M$1554</f>
        <v>12</v>
      </c>
      <c r="K390" s="6">
        <v>12</v>
      </c>
      <c r="T390" s="1">
        <v>389</v>
      </c>
      <c r="U390" s="3">
        <f>'n=100'!$H$1554</f>
        <v>0.92699999999999994</v>
      </c>
      <c r="V390" s="17">
        <v>0.51</v>
      </c>
      <c r="W390" s="4">
        <f t="shared" si="172"/>
        <v>0</v>
      </c>
      <c r="X390" s="4">
        <f t="shared" si="173"/>
        <v>0</v>
      </c>
      <c r="Y390" s="1">
        <f t="shared" si="174"/>
        <v>1</v>
      </c>
      <c r="Z390" s="1">
        <f t="shared" si="175"/>
        <v>1</v>
      </c>
      <c r="AA390" s="6">
        <v>23</v>
      </c>
      <c r="AB390" s="1">
        <f>'n=100'!$M$1554</f>
        <v>23</v>
      </c>
      <c r="AC390" s="6">
        <v>23</v>
      </c>
      <c r="AD390" s="6"/>
      <c r="AE390" s="6"/>
      <c r="AF390" s="6"/>
      <c r="AG390" s="6"/>
      <c r="AH390" s="6"/>
      <c r="AI390" s="6"/>
      <c r="AJ390" s="6"/>
      <c r="AL390" s="1">
        <v>389</v>
      </c>
      <c r="AM390" s="4">
        <f>'n=1000'!$H$1554</f>
        <v>370.37700000000001</v>
      </c>
      <c r="AN390" s="17">
        <v>75.89</v>
      </c>
      <c r="AO390" s="4">
        <f t="shared" si="176"/>
        <v>0</v>
      </c>
      <c r="AP390" s="4">
        <f t="shared" si="177"/>
        <v>0</v>
      </c>
      <c r="AQ390" s="1">
        <f t="shared" si="178"/>
        <v>1</v>
      </c>
      <c r="AR390" s="1">
        <f t="shared" si="179"/>
        <v>1</v>
      </c>
      <c r="AS390" s="6">
        <v>136</v>
      </c>
      <c r="AT390" s="1">
        <f>'n=1000'!$M$1554</f>
        <v>136</v>
      </c>
      <c r="AU390" s="6">
        <v>136</v>
      </c>
    </row>
    <row r="391" spans="1:47" x14ac:dyDescent="0.3">
      <c r="A391" s="1">
        <f t="shared" si="167"/>
        <v>0</v>
      </c>
      <c r="B391" s="1">
        <v>390</v>
      </c>
      <c r="C391" s="4">
        <f>'n=50'!$H$1558</f>
        <v>2.5000000000000001E-2</v>
      </c>
      <c r="D391" s="17">
        <v>0.02</v>
      </c>
      <c r="E391" s="4">
        <f t="shared" si="168"/>
        <v>0</v>
      </c>
      <c r="F391" s="4">
        <f t="shared" si="169"/>
        <v>0</v>
      </c>
      <c r="G391" s="1">
        <f t="shared" si="170"/>
        <v>1</v>
      </c>
      <c r="H391" s="1">
        <f t="shared" si="171"/>
        <v>1</v>
      </c>
      <c r="I391" s="6">
        <v>11</v>
      </c>
      <c r="J391" s="1">
        <f>'n=50'!$M$1558</f>
        <v>11</v>
      </c>
      <c r="K391" s="6">
        <v>11</v>
      </c>
      <c r="T391" s="1">
        <v>390</v>
      </c>
      <c r="U391" s="3">
        <f>'n=100'!$H$1558</f>
        <v>2.0139999999999998</v>
      </c>
      <c r="V391" s="17">
        <v>300.04000000000002</v>
      </c>
      <c r="W391" s="4">
        <f t="shared" si="172"/>
        <v>0</v>
      </c>
      <c r="X391" s="4">
        <f t="shared" si="173"/>
        <v>0</v>
      </c>
      <c r="Y391" s="1">
        <f t="shared" si="174"/>
        <v>1</v>
      </c>
      <c r="Z391" s="1">
        <f t="shared" si="175"/>
        <v>1</v>
      </c>
      <c r="AA391" s="6">
        <v>23</v>
      </c>
      <c r="AB391" s="1">
        <f>'n=100'!$M$1558</f>
        <v>23</v>
      </c>
      <c r="AC391" s="6">
        <v>23</v>
      </c>
      <c r="AD391" s="6"/>
      <c r="AE391" s="6"/>
      <c r="AF391" s="6"/>
      <c r="AG391" s="6"/>
      <c r="AH391" s="6"/>
      <c r="AI391" s="6"/>
      <c r="AJ391" s="6"/>
      <c r="AL391" s="1">
        <v>390</v>
      </c>
      <c r="AM391" s="4">
        <f>'n=1000'!$H$1558</f>
        <v>366.31099999999998</v>
      </c>
      <c r="AN391" s="17">
        <v>200.42</v>
      </c>
      <c r="AO391" s="4">
        <f t="shared" si="176"/>
        <v>0</v>
      </c>
      <c r="AP391" s="4">
        <f t="shared" si="177"/>
        <v>0</v>
      </c>
      <c r="AQ391" s="1">
        <f t="shared" si="178"/>
        <v>1</v>
      </c>
      <c r="AR391" s="1">
        <f t="shared" si="179"/>
        <v>1</v>
      </c>
      <c r="AS391" s="6">
        <v>136</v>
      </c>
      <c r="AT391" s="1">
        <f>'n=1000'!$M$1558</f>
        <v>136</v>
      </c>
      <c r="AU391" s="6">
        <v>136</v>
      </c>
    </row>
    <row r="392" spans="1:47" x14ac:dyDescent="0.3">
      <c r="A392" s="1">
        <f t="shared" si="167"/>
        <v>0</v>
      </c>
      <c r="B392" s="1">
        <v>391</v>
      </c>
      <c r="C392" s="4">
        <f>'n=50'!$H$1562</f>
        <v>2.6000000000000002E-2</v>
      </c>
      <c r="D392" s="17">
        <v>0.02</v>
      </c>
      <c r="E392" s="4">
        <f t="shared" si="168"/>
        <v>0</v>
      </c>
      <c r="F392" s="4">
        <f t="shared" si="169"/>
        <v>0</v>
      </c>
      <c r="G392" s="1">
        <f t="shared" si="170"/>
        <v>1</v>
      </c>
      <c r="H392" s="1">
        <f t="shared" si="171"/>
        <v>1</v>
      </c>
      <c r="I392" s="6">
        <v>11</v>
      </c>
      <c r="J392" s="1">
        <f>'n=50'!$M$1562</f>
        <v>11</v>
      </c>
      <c r="K392" s="6">
        <v>11</v>
      </c>
      <c r="T392" s="1">
        <v>391</v>
      </c>
      <c r="U392" s="3">
        <f>'n=100'!$H$1562</f>
        <v>1.036</v>
      </c>
      <c r="V392" s="17">
        <v>0.06</v>
      </c>
      <c r="W392" s="4">
        <f t="shared" si="172"/>
        <v>0</v>
      </c>
      <c r="X392" s="4">
        <f t="shared" si="173"/>
        <v>0</v>
      </c>
      <c r="Y392" s="1">
        <f t="shared" si="174"/>
        <v>1</v>
      </c>
      <c r="Z392" s="1">
        <f t="shared" si="175"/>
        <v>1</v>
      </c>
      <c r="AA392" s="6">
        <v>20</v>
      </c>
      <c r="AB392" s="1">
        <f>'n=100'!$M$1562</f>
        <v>20</v>
      </c>
      <c r="AC392" s="6">
        <v>20</v>
      </c>
      <c r="AD392" s="6"/>
      <c r="AE392" s="6"/>
      <c r="AF392" s="6"/>
      <c r="AG392" s="6"/>
      <c r="AH392" s="6"/>
      <c r="AI392" s="6"/>
      <c r="AJ392" s="6"/>
      <c r="AL392" s="1">
        <v>391</v>
      </c>
      <c r="AM392" s="4">
        <f>'n=1000'!$H$1562</f>
        <v>368.54599999999999</v>
      </c>
      <c r="AN392" s="17">
        <v>300.77</v>
      </c>
      <c r="AO392" s="4">
        <f t="shared" si="176"/>
        <v>0</v>
      </c>
      <c r="AP392" s="4">
        <f t="shared" si="177"/>
        <v>0.74074074074074081</v>
      </c>
      <c r="AQ392" s="1">
        <f t="shared" si="178"/>
        <v>1</v>
      </c>
      <c r="AR392" s="1">
        <f t="shared" si="179"/>
        <v>0</v>
      </c>
      <c r="AS392" s="6">
        <v>135</v>
      </c>
      <c r="AT392" s="1">
        <f>'n=1000'!$M$1562</f>
        <v>135</v>
      </c>
      <c r="AU392" s="6">
        <v>136</v>
      </c>
    </row>
    <row r="393" spans="1:47" x14ac:dyDescent="0.3">
      <c r="A393" s="1">
        <f t="shared" si="167"/>
        <v>0</v>
      </c>
      <c r="B393" s="1">
        <v>392</v>
      </c>
      <c r="C393" s="4">
        <f>'n=50'!$H$1566</f>
        <v>2.5000000000000001E-2</v>
      </c>
      <c r="D393" s="17">
        <v>0.03</v>
      </c>
      <c r="E393" s="4">
        <f t="shared" si="168"/>
        <v>0</v>
      </c>
      <c r="F393" s="4">
        <f t="shared" si="169"/>
        <v>0</v>
      </c>
      <c r="G393" s="1">
        <f t="shared" si="170"/>
        <v>1</v>
      </c>
      <c r="H393" s="1">
        <f t="shared" si="171"/>
        <v>1</v>
      </c>
      <c r="I393" s="6">
        <v>11</v>
      </c>
      <c r="J393" s="1">
        <f>'n=50'!$M$1566</f>
        <v>11</v>
      </c>
      <c r="K393" s="6">
        <v>11</v>
      </c>
      <c r="T393" s="1">
        <v>392</v>
      </c>
      <c r="U393" s="3">
        <f>'n=100'!$H$1566</f>
        <v>0.84699999999999998</v>
      </c>
      <c r="V393" s="17">
        <v>0.69</v>
      </c>
      <c r="W393" s="4">
        <f t="shared" si="172"/>
        <v>0</v>
      </c>
      <c r="X393" s="4">
        <f t="shared" si="173"/>
        <v>0</v>
      </c>
      <c r="Y393" s="1">
        <f t="shared" si="174"/>
        <v>1</v>
      </c>
      <c r="Z393" s="1">
        <f t="shared" si="175"/>
        <v>1</v>
      </c>
      <c r="AA393" s="6">
        <v>22</v>
      </c>
      <c r="AB393" s="1">
        <f>'n=100'!$M$1566</f>
        <v>22</v>
      </c>
      <c r="AC393" s="6">
        <v>22</v>
      </c>
      <c r="AD393" s="6"/>
      <c r="AE393" s="6"/>
      <c r="AF393" s="6"/>
      <c r="AG393" s="6"/>
      <c r="AH393" s="6"/>
      <c r="AI393" s="6"/>
      <c r="AJ393" s="6"/>
      <c r="AL393" s="1">
        <v>392</v>
      </c>
      <c r="AM393" s="4">
        <f>'n=1000'!$H$1566</f>
        <v>392.01399999999995</v>
      </c>
      <c r="AN393" s="17">
        <v>110.29</v>
      </c>
      <c r="AO393" s="4">
        <f t="shared" si="176"/>
        <v>0</v>
      </c>
      <c r="AP393" s="4">
        <f t="shared" si="177"/>
        <v>0</v>
      </c>
      <c r="AQ393" s="1">
        <f t="shared" si="178"/>
        <v>1</v>
      </c>
      <c r="AR393" s="1">
        <f t="shared" si="179"/>
        <v>1</v>
      </c>
      <c r="AS393" s="6">
        <v>136</v>
      </c>
      <c r="AT393" s="1">
        <f>'n=1000'!$M$1566</f>
        <v>136</v>
      </c>
      <c r="AU393" s="6">
        <v>136</v>
      </c>
    </row>
    <row r="394" spans="1:47" x14ac:dyDescent="0.3">
      <c r="A394" s="1">
        <f t="shared" si="167"/>
        <v>0</v>
      </c>
      <c r="B394" s="1">
        <v>393</v>
      </c>
      <c r="C394" s="4">
        <f>'n=50'!$H$1570</f>
        <v>2.7999999999999997E-2</v>
      </c>
      <c r="D394" s="17">
        <v>0.04</v>
      </c>
      <c r="E394" s="4">
        <f t="shared" si="168"/>
        <v>0</v>
      </c>
      <c r="F394" s="4">
        <f t="shared" si="169"/>
        <v>0</v>
      </c>
      <c r="G394" s="1">
        <f t="shared" si="170"/>
        <v>1</v>
      </c>
      <c r="H394" s="1">
        <f t="shared" si="171"/>
        <v>1</v>
      </c>
      <c r="I394" s="6">
        <v>11</v>
      </c>
      <c r="J394" s="1">
        <f>'n=50'!$M$1570</f>
        <v>11</v>
      </c>
      <c r="K394" s="6">
        <v>11</v>
      </c>
      <c r="T394" s="1">
        <v>393</v>
      </c>
      <c r="U394" s="3">
        <f>'n=100'!$H$1570</f>
        <v>1.0580000000000001</v>
      </c>
      <c r="V394" s="17">
        <v>0.21</v>
      </c>
      <c r="W394" s="4">
        <f t="shared" si="172"/>
        <v>0</v>
      </c>
      <c r="X394" s="4">
        <f t="shared" si="173"/>
        <v>0</v>
      </c>
      <c r="Y394" s="1">
        <f t="shared" si="174"/>
        <v>1</v>
      </c>
      <c r="Z394" s="1">
        <f t="shared" si="175"/>
        <v>1</v>
      </c>
      <c r="AA394" s="6">
        <v>24</v>
      </c>
      <c r="AB394" s="1">
        <f>'n=100'!$M$1570</f>
        <v>24</v>
      </c>
      <c r="AC394" s="6">
        <v>24</v>
      </c>
      <c r="AD394" s="6"/>
      <c r="AE394" s="6"/>
      <c r="AF394" s="6"/>
      <c r="AG394" s="6"/>
      <c r="AH394" s="6"/>
      <c r="AI394" s="6"/>
      <c r="AJ394" s="6"/>
      <c r="AL394" s="1">
        <v>393</v>
      </c>
      <c r="AM394" s="4">
        <f>'n=1000'!$H$1570</f>
        <v>393.01</v>
      </c>
      <c r="AN394" s="17">
        <v>300.77</v>
      </c>
      <c r="AO394" s="4">
        <f t="shared" si="176"/>
        <v>0</v>
      </c>
      <c r="AP394" s="4">
        <f t="shared" si="177"/>
        <v>0.73529411764705876</v>
      </c>
      <c r="AQ394" s="1">
        <f t="shared" si="178"/>
        <v>1</v>
      </c>
      <c r="AR394" s="1">
        <f t="shared" si="179"/>
        <v>0</v>
      </c>
      <c r="AS394" s="6">
        <v>136</v>
      </c>
      <c r="AT394" s="1">
        <f>'n=1000'!$M$1570</f>
        <v>136</v>
      </c>
      <c r="AU394" s="6">
        <v>137</v>
      </c>
    </row>
    <row r="395" spans="1:47" x14ac:dyDescent="0.3">
      <c r="A395" s="1">
        <f t="shared" si="167"/>
        <v>0</v>
      </c>
      <c r="B395" s="1">
        <v>394</v>
      </c>
      <c r="C395" s="4">
        <f>'n=50'!$H$1574</f>
        <v>4.3000000000000003E-2</v>
      </c>
      <c r="D395" s="17">
        <v>0.04</v>
      </c>
      <c r="E395" s="4">
        <f t="shared" si="168"/>
        <v>0</v>
      </c>
      <c r="F395" s="4">
        <f t="shared" si="169"/>
        <v>0</v>
      </c>
      <c r="G395" s="1">
        <f t="shared" si="170"/>
        <v>1</v>
      </c>
      <c r="H395" s="1">
        <f t="shared" si="171"/>
        <v>1</v>
      </c>
      <c r="I395" s="6">
        <v>12</v>
      </c>
      <c r="J395" s="1">
        <f>'n=50'!$M$1574</f>
        <v>12</v>
      </c>
      <c r="K395" s="6">
        <v>12</v>
      </c>
      <c r="T395" s="1">
        <v>394</v>
      </c>
      <c r="U395" s="3">
        <f>'n=100'!$H$1574</f>
        <v>2.0199999999999996</v>
      </c>
      <c r="V395" s="17">
        <v>300.06</v>
      </c>
      <c r="W395" s="4">
        <f t="shared" si="172"/>
        <v>0</v>
      </c>
      <c r="X395" s="4">
        <f t="shared" si="173"/>
        <v>0</v>
      </c>
      <c r="Y395" s="1">
        <f t="shared" si="174"/>
        <v>1</v>
      </c>
      <c r="Z395" s="1">
        <f t="shared" si="175"/>
        <v>1</v>
      </c>
      <c r="AA395" s="6">
        <v>23</v>
      </c>
      <c r="AB395" s="1">
        <f>'n=100'!$M$1574</f>
        <v>23</v>
      </c>
      <c r="AC395" s="6">
        <v>23</v>
      </c>
      <c r="AD395" s="6"/>
      <c r="AE395" s="6"/>
      <c r="AF395" s="6"/>
      <c r="AG395" s="6"/>
      <c r="AH395" s="6"/>
      <c r="AI395" s="6"/>
      <c r="AJ395" s="6"/>
      <c r="AL395" s="1">
        <v>394</v>
      </c>
      <c r="AM395" s="4">
        <f>'n=1000'!$H$1574</f>
        <v>433.82600000000002</v>
      </c>
      <c r="AN395" s="17">
        <v>300.83999999999997</v>
      </c>
      <c r="AO395" s="4">
        <f t="shared" si="176"/>
        <v>0</v>
      </c>
      <c r="AP395" s="4">
        <f t="shared" si="177"/>
        <v>0.72463768115942029</v>
      </c>
      <c r="AQ395" s="1">
        <f t="shared" si="178"/>
        <v>1</v>
      </c>
      <c r="AR395" s="1">
        <f t="shared" si="179"/>
        <v>0</v>
      </c>
      <c r="AS395" s="6">
        <v>138</v>
      </c>
      <c r="AT395" s="1">
        <f>'n=1000'!$M$1574</f>
        <v>138</v>
      </c>
      <c r="AU395" s="6">
        <v>139</v>
      </c>
    </row>
    <row r="396" spans="1:47" x14ac:dyDescent="0.3">
      <c r="A396" s="1">
        <f t="shared" si="167"/>
        <v>0</v>
      </c>
      <c r="B396" s="1">
        <v>395</v>
      </c>
      <c r="C396" s="4">
        <f>'n=50'!$H$1578</f>
        <v>2.7999999999999997E-2</v>
      </c>
      <c r="D396" s="17">
        <v>0.02</v>
      </c>
      <c r="E396" s="4">
        <f t="shared" si="168"/>
        <v>0</v>
      </c>
      <c r="F396" s="4">
        <f t="shared" si="169"/>
        <v>0</v>
      </c>
      <c r="G396" s="1">
        <f t="shared" si="170"/>
        <v>1</v>
      </c>
      <c r="H396" s="1">
        <f t="shared" si="171"/>
        <v>1</v>
      </c>
      <c r="I396" s="6">
        <v>11</v>
      </c>
      <c r="J396" s="1">
        <f>'n=50'!$M$1578</f>
        <v>11</v>
      </c>
      <c r="K396" s="6">
        <v>11</v>
      </c>
      <c r="T396" s="1">
        <v>395</v>
      </c>
      <c r="U396" s="3">
        <f>'n=100'!$H$1578</f>
        <v>0.94500000000000006</v>
      </c>
      <c r="V396" s="17">
        <v>17.54</v>
      </c>
      <c r="W396" s="4">
        <f t="shared" si="172"/>
        <v>0</v>
      </c>
      <c r="X396" s="4">
        <f t="shared" si="173"/>
        <v>0</v>
      </c>
      <c r="Y396" s="1">
        <f t="shared" si="174"/>
        <v>1</v>
      </c>
      <c r="Z396" s="1">
        <f t="shared" si="175"/>
        <v>1</v>
      </c>
      <c r="AA396" s="6">
        <v>24</v>
      </c>
      <c r="AB396" s="1">
        <f>'n=100'!$M$1578</f>
        <v>24</v>
      </c>
      <c r="AC396" s="6">
        <v>24</v>
      </c>
      <c r="AD396" s="6"/>
      <c r="AE396" s="6"/>
      <c r="AF396" s="6"/>
      <c r="AG396" s="6"/>
      <c r="AH396" s="6"/>
      <c r="AI396" s="6"/>
      <c r="AJ396" s="6"/>
      <c r="AL396" s="1">
        <v>395</v>
      </c>
      <c r="AM396" s="4">
        <f>'n=1000'!$H$1578</f>
        <v>371.29300000000001</v>
      </c>
      <c r="AN396" s="17">
        <v>300.8</v>
      </c>
      <c r="AO396" s="4">
        <f t="shared" si="176"/>
        <v>0</v>
      </c>
      <c r="AP396" s="4">
        <f t="shared" si="177"/>
        <v>0.71942446043165476</v>
      </c>
      <c r="AQ396" s="1">
        <f t="shared" si="178"/>
        <v>1</v>
      </c>
      <c r="AR396" s="1">
        <f t="shared" si="179"/>
        <v>0</v>
      </c>
      <c r="AS396" s="6">
        <v>139</v>
      </c>
      <c r="AT396" s="1">
        <f>'n=1000'!$M$1578</f>
        <v>139</v>
      </c>
      <c r="AU396" s="6">
        <v>140</v>
      </c>
    </row>
    <row r="397" spans="1:47" x14ac:dyDescent="0.3">
      <c r="A397" s="1">
        <f t="shared" si="167"/>
        <v>0</v>
      </c>
      <c r="B397" s="1">
        <v>396</v>
      </c>
      <c r="C397" s="4">
        <f>'n=50'!$H$1582</f>
        <v>2.5000000000000001E-2</v>
      </c>
      <c r="D397" s="17">
        <v>0.02</v>
      </c>
      <c r="E397" s="4">
        <f t="shared" si="168"/>
        <v>0</v>
      </c>
      <c r="F397" s="4">
        <f t="shared" si="169"/>
        <v>0</v>
      </c>
      <c r="G397" s="1">
        <f t="shared" si="170"/>
        <v>1</v>
      </c>
      <c r="H397" s="1">
        <f t="shared" si="171"/>
        <v>1</v>
      </c>
      <c r="I397" s="6">
        <v>11</v>
      </c>
      <c r="J397" s="1">
        <f>'n=50'!$M$1582</f>
        <v>11</v>
      </c>
      <c r="K397" s="6">
        <v>11</v>
      </c>
      <c r="T397" s="1">
        <v>396</v>
      </c>
      <c r="U397" s="3">
        <f>'n=100'!$H$1582</f>
        <v>1.579</v>
      </c>
      <c r="V397" s="17">
        <v>300.05</v>
      </c>
      <c r="W397" s="4">
        <f t="shared" si="172"/>
        <v>0</v>
      </c>
      <c r="X397" s="4">
        <f t="shared" si="173"/>
        <v>0</v>
      </c>
      <c r="Y397" s="1">
        <f t="shared" si="174"/>
        <v>1</v>
      </c>
      <c r="Z397" s="1">
        <f t="shared" si="175"/>
        <v>1</v>
      </c>
      <c r="AA397" s="6">
        <v>21</v>
      </c>
      <c r="AB397" s="1">
        <f>'n=100'!$M$1582</f>
        <v>21</v>
      </c>
      <c r="AC397" s="6">
        <v>21</v>
      </c>
      <c r="AD397" s="6"/>
      <c r="AE397" s="6"/>
      <c r="AF397" s="6"/>
      <c r="AG397" s="6"/>
      <c r="AH397" s="6"/>
      <c r="AI397" s="6"/>
      <c r="AJ397" s="6"/>
      <c r="AL397" s="1">
        <v>396</v>
      </c>
      <c r="AM397" s="4">
        <f>'n=1000'!$H$1582</f>
        <v>395.60300000000001</v>
      </c>
      <c r="AN397" s="17">
        <v>300.79000000000002</v>
      </c>
      <c r="AO397" s="4">
        <f t="shared" si="176"/>
        <v>0</v>
      </c>
      <c r="AP397" s="4">
        <f t="shared" si="177"/>
        <v>0.73529411764705876</v>
      </c>
      <c r="AQ397" s="1">
        <f t="shared" si="178"/>
        <v>1</v>
      </c>
      <c r="AR397" s="1">
        <f t="shared" si="179"/>
        <v>0</v>
      </c>
      <c r="AS397" s="6">
        <v>136</v>
      </c>
      <c r="AT397" s="1">
        <f>'n=1000'!$M$1582</f>
        <v>136</v>
      </c>
      <c r="AU397" s="6">
        <v>137</v>
      </c>
    </row>
    <row r="398" spans="1:47" x14ac:dyDescent="0.3">
      <c r="A398" s="1">
        <f t="shared" si="167"/>
        <v>0</v>
      </c>
      <c r="B398" s="1">
        <v>397</v>
      </c>
      <c r="C398" s="4">
        <f>'n=50'!$H$1586</f>
        <v>0.03</v>
      </c>
      <c r="D398" s="17">
        <v>0.03</v>
      </c>
      <c r="E398" s="4">
        <f t="shared" si="168"/>
        <v>0</v>
      </c>
      <c r="F398" s="4">
        <f t="shared" si="169"/>
        <v>0</v>
      </c>
      <c r="G398" s="1">
        <f t="shared" si="170"/>
        <v>1</v>
      </c>
      <c r="H398" s="1">
        <f t="shared" si="171"/>
        <v>1</v>
      </c>
      <c r="I398" s="6">
        <v>11</v>
      </c>
      <c r="J398" s="1">
        <f>'n=50'!$M$1586</f>
        <v>11</v>
      </c>
      <c r="K398" s="6">
        <v>11</v>
      </c>
      <c r="T398" s="1">
        <v>397</v>
      </c>
      <c r="U398" s="3">
        <f>'n=100'!$H$1586</f>
        <v>0.86099999999999999</v>
      </c>
      <c r="V398" s="17">
        <v>300.06</v>
      </c>
      <c r="W398" s="4">
        <f t="shared" si="172"/>
        <v>0</v>
      </c>
      <c r="X398" s="4">
        <f t="shared" si="173"/>
        <v>0</v>
      </c>
      <c r="Y398" s="1">
        <f t="shared" si="174"/>
        <v>1</v>
      </c>
      <c r="Z398" s="1">
        <f t="shared" si="175"/>
        <v>1</v>
      </c>
      <c r="AA398" s="6">
        <v>26</v>
      </c>
      <c r="AB398" s="1">
        <f>'n=100'!$M$1586</f>
        <v>26</v>
      </c>
      <c r="AC398" s="6">
        <v>26</v>
      </c>
      <c r="AD398" s="6"/>
      <c r="AE398" s="6"/>
      <c r="AF398" s="6"/>
      <c r="AG398" s="6"/>
      <c r="AH398" s="6"/>
      <c r="AI398" s="6"/>
      <c r="AJ398" s="6"/>
      <c r="AL398" s="1">
        <v>397</v>
      </c>
      <c r="AM398" s="4">
        <f>'n=1000'!$H$1586</f>
        <v>337.45099999999996</v>
      </c>
      <c r="AN398" s="17">
        <v>300.85000000000002</v>
      </c>
      <c r="AO398" s="4">
        <f t="shared" si="176"/>
        <v>0</v>
      </c>
      <c r="AP398" s="4">
        <f t="shared" si="177"/>
        <v>0.7142857142857143</v>
      </c>
      <c r="AQ398" s="1">
        <f t="shared" si="178"/>
        <v>1</v>
      </c>
      <c r="AR398" s="1">
        <f t="shared" si="179"/>
        <v>0</v>
      </c>
      <c r="AS398" s="6">
        <v>140</v>
      </c>
      <c r="AT398" s="1">
        <f>'n=1000'!$M$1586</f>
        <v>140</v>
      </c>
      <c r="AU398" s="6">
        <v>141</v>
      </c>
    </row>
    <row r="399" spans="1:47" x14ac:dyDescent="0.3">
      <c r="A399" s="1">
        <f t="shared" si="167"/>
        <v>0</v>
      </c>
      <c r="B399" s="1">
        <v>398</v>
      </c>
      <c r="C399" s="4">
        <f>'n=50'!$H$1590</f>
        <v>2.7000000000000003E-2</v>
      </c>
      <c r="D399" s="17">
        <v>0.02</v>
      </c>
      <c r="E399" s="4">
        <f t="shared" si="168"/>
        <v>0</v>
      </c>
      <c r="F399" s="4">
        <f t="shared" si="169"/>
        <v>0</v>
      </c>
      <c r="G399" s="1">
        <f t="shared" si="170"/>
        <v>1</v>
      </c>
      <c r="H399" s="1">
        <f t="shared" si="171"/>
        <v>1</v>
      </c>
      <c r="I399" s="6">
        <v>11</v>
      </c>
      <c r="J399" s="1">
        <f>'n=50'!$M$1590</f>
        <v>11</v>
      </c>
      <c r="K399" s="6">
        <v>11</v>
      </c>
      <c r="T399" s="1">
        <v>398</v>
      </c>
      <c r="U399" s="3">
        <f>'n=100'!$H$1590</f>
        <v>1.0979999999999999</v>
      </c>
      <c r="V399" s="17">
        <v>0.57999999999999996</v>
      </c>
      <c r="W399" s="4">
        <f t="shared" si="172"/>
        <v>0</v>
      </c>
      <c r="X399" s="4">
        <f t="shared" si="173"/>
        <v>0</v>
      </c>
      <c r="Y399" s="1">
        <f t="shared" si="174"/>
        <v>1</v>
      </c>
      <c r="Z399" s="1">
        <f t="shared" si="175"/>
        <v>1</v>
      </c>
      <c r="AA399" s="6">
        <v>25</v>
      </c>
      <c r="AB399" s="1">
        <f>'n=100'!$M$1590</f>
        <v>25</v>
      </c>
      <c r="AC399" s="6">
        <v>25</v>
      </c>
      <c r="AD399" s="6"/>
      <c r="AE399" s="6"/>
      <c r="AF399" s="6"/>
      <c r="AG399" s="6"/>
      <c r="AH399" s="6"/>
      <c r="AI399" s="6"/>
      <c r="AJ399" s="6"/>
      <c r="AL399" s="1">
        <v>398</v>
      </c>
      <c r="AM399" s="4">
        <f>'n=1000'!$H$1590</f>
        <v>406.36599999999999</v>
      </c>
      <c r="AN399" s="17">
        <v>300.77</v>
      </c>
      <c r="AO399" s="4">
        <f t="shared" si="176"/>
        <v>0</v>
      </c>
      <c r="AP399" s="4">
        <f t="shared" si="177"/>
        <v>0.74626865671641784</v>
      </c>
      <c r="AQ399" s="1">
        <f t="shared" si="178"/>
        <v>1</v>
      </c>
      <c r="AR399" s="1">
        <f t="shared" si="179"/>
        <v>0</v>
      </c>
      <c r="AS399" s="6">
        <v>134</v>
      </c>
      <c r="AT399" s="1">
        <f>'n=1000'!$M$1590</f>
        <v>134</v>
      </c>
      <c r="AU399" s="6">
        <v>135</v>
      </c>
    </row>
    <row r="400" spans="1:47" x14ac:dyDescent="0.3">
      <c r="A400" s="1">
        <f t="shared" si="167"/>
        <v>0</v>
      </c>
      <c r="B400" s="1">
        <v>399</v>
      </c>
      <c r="C400" s="4">
        <f>'n=50'!$H$1594</f>
        <v>2.4E-2</v>
      </c>
      <c r="D400" s="17">
        <v>0.02</v>
      </c>
      <c r="E400" s="4">
        <f t="shared" si="168"/>
        <v>0</v>
      </c>
      <c r="F400" s="4">
        <f t="shared" si="169"/>
        <v>0</v>
      </c>
      <c r="G400" s="1">
        <f t="shared" si="170"/>
        <v>1</v>
      </c>
      <c r="H400" s="1">
        <f t="shared" si="171"/>
        <v>1</v>
      </c>
      <c r="I400" s="6">
        <v>11</v>
      </c>
      <c r="J400" s="1">
        <f>'n=50'!$M$1594</f>
        <v>11</v>
      </c>
      <c r="K400" s="6">
        <v>11</v>
      </c>
      <c r="T400" s="1">
        <v>399</v>
      </c>
      <c r="U400" s="3">
        <f>'n=100'!$H$1594</f>
        <v>2.0070000000000001</v>
      </c>
      <c r="V400" s="17">
        <v>300.04000000000002</v>
      </c>
      <c r="W400" s="4">
        <f t="shared" si="172"/>
        <v>0</v>
      </c>
      <c r="X400" s="4">
        <f t="shared" si="173"/>
        <v>0</v>
      </c>
      <c r="Y400" s="1">
        <f t="shared" si="174"/>
        <v>1</v>
      </c>
      <c r="Z400" s="1">
        <f t="shared" si="175"/>
        <v>1</v>
      </c>
      <c r="AA400" s="6">
        <v>24</v>
      </c>
      <c r="AB400" s="1">
        <f>'n=100'!$M$1594</f>
        <v>24</v>
      </c>
      <c r="AC400" s="6">
        <v>24</v>
      </c>
      <c r="AD400" s="6"/>
      <c r="AE400" s="6"/>
      <c r="AF400" s="6"/>
      <c r="AG400" s="6"/>
      <c r="AH400" s="6"/>
      <c r="AI400" s="6"/>
      <c r="AJ400" s="6"/>
      <c r="AL400" s="1">
        <v>399</v>
      </c>
      <c r="AM400" s="4">
        <f>'n=1000'!$H$1594</f>
        <v>348.07799999999997</v>
      </c>
      <c r="AN400" s="17">
        <v>300.83999999999997</v>
      </c>
      <c r="AO400" s="4">
        <f t="shared" si="176"/>
        <v>0</v>
      </c>
      <c r="AP400" s="4">
        <f t="shared" si="177"/>
        <v>0.71942446043165476</v>
      </c>
      <c r="AQ400" s="1">
        <f t="shared" si="178"/>
        <v>1</v>
      </c>
      <c r="AR400" s="1">
        <f t="shared" si="179"/>
        <v>0</v>
      </c>
      <c r="AS400" s="6">
        <v>139</v>
      </c>
      <c r="AT400" s="1">
        <f>'n=1000'!$M$1594</f>
        <v>139</v>
      </c>
      <c r="AU400" s="6">
        <v>140</v>
      </c>
    </row>
    <row r="401" spans="1:54" x14ac:dyDescent="0.3">
      <c r="A401" s="1">
        <f t="shared" si="167"/>
        <v>1</v>
      </c>
      <c r="B401" s="1">
        <v>400</v>
      </c>
      <c r="C401" s="4">
        <f>'n=50'!$H$1598</f>
        <v>2.7E-2</v>
      </c>
      <c r="D401" s="17">
        <v>0.02</v>
      </c>
      <c r="E401" s="4">
        <f t="shared" si="168"/>
        <v>0</v>
      </c>
      <c r="F401" s="4">
        <f t="shared" si="169"/>
        <v>0</v>
      </c>
      <c r="G401" s="1">
        <f t="shared" si="170"/>
        <v>1</v>
      </c>
      <c r="H401" s="1">
        <f t="shared" si="171"/>
        <v>1</v>
      </c>
      <c r="I401" s="6">
        <v>11</v>
      </c>
      <c r="J401" s="1">
        <f>'n=50'!$M$1598</f>
        <v>11</v>
      </c>
      <c r="K401" s="6">
        <v>11</v>
      </c>
      <c r="M401" s="21">
        <f>AVERAGE(C377:C401)</f>
        <v>2.8160000000000011E-2</v>
      </c>
      <c r="N401" s="21">
        <f t="shared" ref="N401" si="180">AVERAGE(D377:D401)</f>
        <v>12.024799999999994</v>
      </c>
      <c r="O401" s="21">
        <f t="shared" ref="O401" si="181">AVERAGE(E377:E401)</f>
        <v>0</v>
      </c>
      <c r="P401" s="21">
        <f>AVERAGE(F377:F401)</f>
        <v>0</v>
      </c>
      <c r="Q401" s="22">
        <f>SUM(G377:G401)</f>
        <v>25</v>
      </c>
      <c r="R401" s="22">
        <f>SUM(H377:H401)</f>
        <v>25</v>
      </c>
      <c r="T401" s="1">
        <v>400</v>
      </c>
      <c r="U401" s="3">
        <f>'n=100'!$H$1598</f>
        <v>1.0569999999999999</v>
      </c>
      <c r="V401" s="17">
        <v>6.26</v>
      </c>
      <c r="W401" s="4">
        <f t="shared" si="172"/>
        <v>0</v>
      </c>
      <c r="X401" s="4">
        <f t="shared" si="173"/>
        <v>0</v>
      </c>
      <c r="Y401" s="1">
        <f t="shared" si="174"/>
        <v>1</v>
      </c>
      <c r="Z401" s="1">
        <f t="shared" si="175"/>
        <v>1</v>
      </c>
      <c r="AA401" s="6">
        <v>24</v>
      </c>
      <c r="AB401" s="1">
        <f>'n=100'!$M$1598</f>
        <v>24</v>
      </c>
      <c r="AC401" s="6">
        <v>24</v>
      </c>
      <c r="AD401" s="6"/>
      <c r="AE401" s="21">
        <f>AVERAGE(U377:U401)</f>
        <v>1.2403599999999999</v>
      </c>
      <c r="AF401" s="21">
        <f t="shared" ref="AF401" si="182">AVERAGE(V377:V401)</f>
        <v>149.76800000000003</v>
      </c>
      <c r="AG401" s="21">
        <f t="shared" ref="AG401" si="183">AVERAGE(W377:W401)</f>
        <v>0</v>
      </c>
      <c r="AH401" s="21">
        <f>AVERAGE(X377:X401)</f>
        <v>0.17391304347826086</v>
      </c>
      <c r="AI401" s="22">
        <f>SUM(Y377:Y401)</f>
        <v>25</v>
      </c>
      <c r="AJ401" s="22">
        <f>SUM(Z377:Z401)</f>
        <v>24</v>
      </c>
      <c r="AL401" s="1">
        <v>400</v>
      </c>
      <c r="AM401" s="4">
        <f>'n=1000'!$H$1598</f>
        <v>352.06099999999998</v>
      </c>
      <c r="AN401" s="17">
        <v>300.77999999999997</v>
      </c>
      <c r="AO401" s="4">
        <f t="shared" si="176"/>
        <v>0</v>
      </c>
      <c r="AP401" s="4">
        <f t="shared" si="177"/>
        <v>0.7142857142857143</v>
      </c>
      <c r="AQ401" s="1">
        <f t="shared" si="178"/>
        <v>1</v>
      </c>
      <c r="AR401" s="1">
        <f t="shared" si="179"/>
        <v>0</v>
      </c>
      <c r="AS401" s="6">
        <v>140</v>
      </c>
      <c r="AT401" s="1">
        <f>'n=1000'!$M$1598</f>
        <v>140</v>
      </c>
      <c r="AU401" s="6">
        <v>141</v>
      </c>
      <c r="AW401" s="21">
        <f>AVERAGE(AM377:AM401)</f>
        <v>384.97835999999995</v>
      </c>
      <c r="AX401" s="21">
        <f t="shared" ref="AX401" si="184">AVERAGE(AN377:AN401)</f>
        <v>237.31960000000004</v>
      </c>
      <c r="AY401" s="21">
        <f t="shared" ref="AY401" si="185">AVERAGE(AO377:AO401)</f>
        <v>2.9629629629629631E-2</v>
      </c>
      <c r="AZ401" s="21">
        <f>AVERAGE(AP377:AP401)</f>
        <v>0.49667107524031578</v>
      </c>
      <c r="BA401" s="22">
        <f>SUM(AQ377:AQ401)</f>
        <v>24</v>
      </c>
      <c r="BB401" s="22">
        <f>SUM(AR377:AR401)</f>
        <v>8</v>
      </c>
    </row>
    <row r="402" spans="1:54" x14ac:dyDescent="0.3">
      <c r="A402" s="1">
        <f t="shared" si="167"/>
        <v>0</v>
      </c>
      <c r="B402" s="1">
        <v>401</v>
      </c>
      <c r="C402" s="4">
        <f>'n=50'!$H$1602</f>
        <v>0.125</v>
      </c>
      <c r="D402" s="17">
        <v>300.02999999999997</v>
      </c>
      <c r="E402" s="4">
        <f t="shared" si="168"/>
        <v>0</v>
      </c>
      <c r="F402" s="4">
        <f t="shared" si="169"/>
        <v>0</v>
      </c>
      <c r="G402" s="1">
        <f t="shared" si="170"/>
        <v>1</v>
      </c>
      <c r="H402" s="1">
        <f t="shared" si="171"/>
        <v>1</v>
      </c>
      <c r="I402" s="6">
        <v>28</v>
      </c>
      <c r="J402" s="1">
        <f>'n=50'!$M$1602</f>
        <v>28</v>
      </c>
      <c r="K402" s="6">
        <v>28</v>
      </c>
      <c r="T402" s="1">
        <v>401</v>
      </c>
      <c r="U402" s="3">
        <f>'n=100'!$H$1602</f>
        <v>0.42700000000000005</v>
      </c>
      <c r="V402" s="17">
        <v>0.19</v>
      </c>
      <c r="W402" s="4">
        <f t="shared" si="172"/>
        <v>0</v>
      </c>
      <c r="X402" s="4">
        <f t="shared" si="173"/>
        <v>0</v>
      </c>
      <c r="Y402" s="1">
        <f t="shared" si="174"/>
        <v>1</v>
      </c>
      <c r="Z402" s="1">
        <f t="shared" si="175"/>
        <v>1</v>
      </c>
      <c r="AA402" s="6">
        <v>18</v>
      </c>
      <c r="AB402" s="1">
        <f>'n=100'!$M$1602</f>
        <v>18</v>
      </c>
      <c r="AC402" s="6">
        <v>18</v>
      </c>
      <c r="AD402" s="6"/>
      <c r="AE402" s="6"/>
      <c r="AF402" s="6"/>
      <c r="AG402" s="6"/>
      <c r="AH402" s="6"/>
      <c r="AI402" s="6"/>
      <c r="AJ402" s="6"/>
      <c r="AL402" s="1">
        <v>401</v>
      </c>
      <c r="AM402" s="4">
        <f>'n=1000'!$H$1602</f>
        <v>252.24600000000001</v>
      </c>
      <c r="AN402" s="17">
        <v>302.14999999999998</v>
      </c>
      <c r="AO402" s="4">
        <f t="shared" si="176"/>
        <v>0.79365079365079361</v>
      </c>
      <c r="AP402" s="4">
        <f t="shared" si="177"/>
        <v>1.1904761904761905</v>
      </c>
      <c r="AQ402" s="1">
        <f t="shared" si="178"/>
        <v>0</v>
      </c>
      <c r="AR402" s="1">
        <f t="shared" si="179"/>
        <v>0</v>
      </c>
      <c r="AS402" s="6">
        <v>504</v>
      </c>
      <c r="AT402" s="1">
        <f>'n=1000'!$M$1602</f>
        <v>508</v>
      </c>
      <c r="AU402" s="6">
        <v>510</v>
      </c>
    </row>
    <row r="403" spans="1:54" x14ac:dyDescent="0.3">
      <c r="A403" s="1">
        <f t="shared" si="167"/>
        <v>0</v>
      </c>
      <c r="B403" s="1">
        <v>402</v>
      </c>
      <c r="C403" s="4">
        <f>'n=50'!$H$1606</f>
        <v>0.35100000000000003</v>
      </c>
      <c r="D403" s="17">
        <v>300.02999999999997</v>
      </c>
      <c r="E403" s="4">
        <f t="shared" si="168"/>
        <v>3.7037037037037033</v>
      </c>
      <c r="F403" s="4">
        <f t="shared" si="169"/>
        <v>3.7037037037037033</v>
      </c>
      <c r="G403" s="1">
        <f t="shared" si="170"/>
        <v>0</v>
      </c>
      <c r="H403" s="1">
        <f t="shared" si="171"/>
        <v>0</v>
      </c>
      <c r="I403" s="6">
        <v>27</v>
      </c>
      <c r="J403" s="1">
        <f>'n=50'!$M$1606</f>
        <v>28</v>
      </c>
      <c r="K403" s="6">
        <v>28</v>
      </c>
      <c r="T403" s="1">
        <v>402</v>
      </c>
      <c r="U403" s="3">
        <f>'n=100'!$H$1606</f>
        <v>0.48299999999999998</v>
      </c>
      <c r="V403" s="17">
        <v>0.08</v>
      </c>
      <c r="W403" s="4">
        <f t="shared" si="172"/>
        <v>0</v>
      </c>
      <c r="X403" s="4">
        <f t="shared" si="173"/>
        <v>0</v>
      </c>
      <c r="Y403" s="1">
        <f t="shared" si="174"/>
        <v>1</v>
      </c>
      <c r="Z403" s="1">
        <f t="shared" si="175"/>
        <v>1</v>
      </c>
      <c r="AA403" s="6">
        <v>18</v>
      </c>
      <c r="AB403" s="1">
        <f>'n=100'!$M$1606</f>
        <v>18</v>
      </c>
      <c r="AC403" s="6">
        <v>18</v>
      </c>
      <c r="AD403" s="6"/>
      <c r="AE403" s="6"/>
      <c r="AF403" s="6"/>
      <c r="AG403" s="6"/>
      <c r="AH403" s="6"/>
      <c r="AI403" s="6"/>
      <c r="AJ403" s="6"/>
      <c r="AL403" s="1">
        <v>402</v>
      </c>
      <c r="AM403" s="4">
        <f>'n=1000'!$H$1606</f>
        <v>210.02499999999998</v>
      </c>
      <c r="AN403" s="17">
        <v>302.14999999999998</v>
      </c>
      <c r="AO403" s="4">
        <f t="shared" si="176"/>
        <v>0.19157088122605362</v>
      </c>
      <c r="AP403" s="4">
        <f t="shared" si="177"/>
        <v>1.1494252873563218</v>
      </c>
      <c r="AQ403" s="1">
        <f t="shared" si="178"/>
        <v>0</v>
      </c>
      <c r="AR403" s="1">
        <f t="shared" si="179"/>
        <v>0</v>
      </c>
      <c r="AS403" s="6">
        <v>522</v>
      </c>
      <c r="AT403" s="1">
        <f>'n=1000'!$M$1606</f>
        <v>523</v>
      </c>
      <c r="AU403" s="6">
        <v>528</v>
      </c>
    </row>
    <row r="404" spans="1:54" x14ac:dyDescent="0.3">
      <c r="A404" s="1">
        <f t="shared" si="167"/>
        <v>0</v>
      </c>
      <c r="B404" s="1">
        <v>403</v>
      </c>
      <c r="C404" s="4">
        <f>'n=50'!$H$1610</f>
        <v>0.129</v>
      </c>
      <c r="D404" s="17">
        <v>300.07</v>
      </c>
      <c r="E404" s="4">
        <f t="shared" si="168"/>
        <v>0</v>
      </c>
      <c r="F404" s="4">
        <f t="shared" si="169"/>
        <v>0</v>
      </c>
      <c r="G404" s="1">
        <f t="shared" si="170"/>
        <v>1</v>
      </c>
      <c r="H404" s="1">
        <f t="shared" si="171"/>
        <v>1</v>
      </c>
      <c r="I404" s="6">
        <v>34</v>
      </c>
      <c r="J404" s="1">
        <f>'n=50'!$M$1610</f>
        <v>34</v>
      </c>
      <c r="K404" s="6">
        <v>34</v>
      </c>
      <c r="T404" s="1">
        <v>403</v>
      </c>
      <c r="U404" s="3">
        <f>'n=100'!$H$1610</f>
        <v>0.20800000000000002</v>
      </c>
      <c r="V404" s="17">
        <v>0.03</v>
      </c>
      <c r="W404" s="4">
        <f t="shared" si="172"/>
        <v>0</v>
      </c>
      <c r="X404" s="4">
        <f t="shared" si="173"/>
        <v>0</v>
      </c>
      <c r="Y404" s="1">
        <f t="shared" si="174"/>
        <v>1</v>
      </c>
      <c r="Z404" s="1">
        <f t="shared" si="175"/>
        <v>1</v>
      </c>
      <c r="AA404" s="6">
        <v>17</v>
      </c>
      <c r="AB404" s="1">
        <f>'n=100'!$M$1610</f>
        <v>17</v>
      </c>
      <c r="AC404" s="6">
        <v>17</v>
      </c>
      <c r="AD404" s="6"/>
      <c r="AE404" s="6"/>
      <c r="AF404" s="6"/>
      <c r="AG404" s="6"/>
      <c r="AH404" s="6"/>
      <c r="AI404" s="6"/>
      <c r="AJ404" s="6"/>
      <c r="AL404" s="1">
        <v>403</v>
      </c>
      <c r="AM404" s="4">
        <f>'n=1000'!$H$1610</f>
        <v>206.136</v>
      </c>
      <c r="AN404" s="17">
        <v>302.08999999999997</v>
      </c>
      <c r="AO404" s="4">
        <f t="shared" si="176"/>
        <v>0.38986354775828458</v>
      </c>
      <c r="AP404" s="4">
        <f t="shared" si="177"/>
        <v>0.77972709551656916</v>
      </c>
      <c r="AQ404" s="1">
        <f t="shared" si="178"/>
        <v>0</v>
      </c>
      <c r="AR404" s="1">
        <f t="shared" si="179"/>
        <v>0</v>
      </c>
      <c r="AS404" s="6">
        <v>513</v>
      </c>
      <c r="AT404" s="1">
        <f>'n=1000'!$M$1610</f>
        <v>515</v>
      </c>
      <c r="AU404" s="6">
        <v>517</v>
      </c>
    </row>
    <row r="405" spans="1:54" x14ac:dyDescent="0.3">
      <c r="A405" s="1">
        <f t="shared" si="167"/>
        <v>0</v>
      </c>
      <c r="B405" s="1">
        <v>404</v>
      </c>
      <c r="C405" s="4">
        <f>'n=50'!$H$1614</f>
        <v>0.13700000000000001</v>
      </c>
      <c r="D405" s="17">
        <v>300.02999999999997</v>
      </c>
      <c r="E405" s="4">
        <f t="shared" si="168"/>
        <v>0</v>
      </c>
      <c r="F405" s="4">
        <f t="shared" si="169"/>
        <v>0</v>
      </c>
      <c r="G405" s="1">
        <f t="shared" si="170"/>
        <v>1</v>
      </c>
      <c r="H405" s="1">
        <f t="shared" si="171"/>
        <v>1</v>
      </c>
      <c r="I405" s="6">
        <v>31</v>
      </c>
      <c r="J405" s="1">
        <f>'n=50'!$M$1614</f>
        <v>31</v>
      </c>
      <c r="K405" s="6">
        <v>31</v>
      </c>
      <c r="T405" s="1">
        <v>404</v>
      </c>
      <c r="U405" s="3">
        <f>'n=100'!$H$1614</f>
        <v>0.33599999999999997</v>
      </c>
      <c r="V405" s="17">
        <v>300.02</v>
      </c>
      <c r="W405" s="4">
        <f t="shared" si="172"/>
        <v>0</v>
      </c>
      <c r="X405" s="4">
        <f t="shared" si="173"/>
        <v>0</v>
      </c>
      <c r="Y405" s="1">
        <f t="shared" si="174"/>
        <v>1</v>
      </c>
      <c r="Z405" s="1">
        <f t="shared" si="175"/>
        <v>1</v>
      </c>
      <c r="AA405" s="6">
        <v>19</v>
      </c>
      <c r="AB405" s="1">
        <f>'n=100'!$M$1614</f>
        <v>19</v>
      </c>
      <c r="AC405" s="6">
        <v>19</v>
      </c>
      <c r="AD405" s="6"/>
      <c r="AE405" s="6"/>
      <c r="AF405" s="6"/>
      <c r="AG405" s="6"/>
      <c r="AH405" s="6"/>
      <c r="AI405" s="6"/>
      <c r="AJ405" s="6"/>
      <c r="AL405" s="1">
        <v>404</v>
      </c>
      <c r="AM405" s="4">
        <f>'n=1000'!$H$1614</f>
        <v>220.184</v>
      </c>
      <c r="AN405" s="17">
        <v>302.18</v>
      </c>
      <c r="AO405" s="4">
        <f t="shared" si="176"/>
        <v>0.78740157480314954</v>
      </c>
      <c r="AP405" s="4">
        <f t="shared" si="177"/>
        <v>1.3779527559055118</v>
      </c>
      <c r="AQ405" s="1">
        <f t="shared" si="178"/>
        <v>0</v>
      </c>
      <c r="AR405" s="1">
        <f t="shared" si="179"/>
        <v>0</v>
      </c>
      <c r="AS405" s="6">
        <v>508</v>
      </c>
      <c r="AT405" s="1">
        <f>'n=1000'!$M$1614</f>
        <v>512</v>
      </c>
      <c r="AU405" s="6">
        <v>515</v>
      </c>
    </row>
    <row r="406" spans="1:54" x14ac:dyDescent="0.3">
      <c r="A406" s="1">
        <f t="shared" si="167"/>
        <v>0</v>
      </c>
      <c r="B406" s="1">
        <v>405</v>
      </c>
      <c r="C406" s="4">
        <f>'n=50'!$H$1618</f>
        <v>0.126</v>
      </c>
      <c r="D406" s="17">
        <v>300.05</v>
      </c>
      <c r="E406" s="4">
        <f t="shared" si="168"/>
        <v>0</v>
      </c>
      <c r="F406" s="4">
        <f t="shared" si="169"/>
        <v>0</v>
      </c>
      <c r="G406" s="1">
        <f t="shared" si="170"/>
        <v>1</v>
      </c>
      <c r="H406" s="1">
        <f t="shared" si="171"/>
        <v>1</v>
      </c>
      <c r="I406" s="6">
        <v>28</v>
      </c>
      <c r="J406" s="1">
        <f>'n=50'!$M$1618</f>
        <v>28</v>
      </c>
      <c r="K406" s="6">
        <v>28</v>
      </c>
      <c r="T406" s="1">
        <v>405</v>
      </c>
      <c r="U406" s="3">
        <f>'n=100'!$H$1618</f>
        <v>0.17900000000000005</v>
      </c>
      <c r="V406" s="17">
        <v>0.03</v>
      </c>
      <c r="W406" s="4">
        <f t="shared" si="172"/>
        <v>0</v>
      </c>
      <c r="X406" s="4">
        <f t="shared" si="173"/>
        <v>0</v>
      </c>
      <c r="Y406" s="1">
        <f t="shared" si="174"/>
        <v>1</v>
      </c>
      <c r="Z406" s="1">
        <f t="shared" si="175"/>
        <v>1</v>
      </c>
      <c r="AA406" s="6">
        <v>17</v>
      </c>
      <c r="AB406" s="1">
        <f>'n=100'!$M$1618</f>
        <v>17</v>
      </c>
      <c r="AC406" s="6">
        <v>17</v>
      </c>
      <c r="AD406" s="6"/>
      <c r="AE406" s="6"/>
      <c r="AF406" s="6"/>
      <c r="AG406" s="6"/>
      <c r="AH406" s="6"/>
      <c r="AI406" s="6"/>
      <c r="AJ406" s="6"/>
      <c r="AL406" s="1">
        <v>405</v>
      </c>
      <c r="AM406" s="4">
        <f>'n=1000'!$H$1618</f>
        <v>202.72800000000001</v>
      </c>
      <c r="AN406" s="17">
        <v>302.16000000000003</v>
      </c>
      <c r="AO406" s="4">
        <f t="shared" si="176"/>
        <v>0.58027079303675055</v>
      </c>
      <c r="AP406" s="4">
        <f t="shared" si="177"/>
        <v>0.77369439071566737</v>
      </c>
      <c r="AQ406" s="1">
        <f t="shared" si="178"/>
        <v>0</v>
      </c>
      <c r="AR406" s="1">
        <f t="shared" si="179"/>
        <v>0</v>
      </c>
      <c r="AS406" s="6">
        <v>517</v>
      </c>
      <c r="AT406" s="1">
        <f>'n=1000'!$M$1618</f>
        <v>520</v>
      </c>
      <c r="AU406" s="6">
        <v>521</v>
      </c>
    </row>
    <row r="407" spans="1:54" x14ac:dyDescent="0.3">
      <c r="A407" s="1">
        <f t="shared" si="167"/>
        <v>0</v>
      </c>
      <c r="B407" s="1">
        <v>406</v>
      </c>
      <c r="C407" s="4">
        <f>'n=50'!$H$1622</f>
        <v>0.112</v>
      </c>
      <c r="D407" s="17">
        <v>300.02</v>
      </c>
      <c r="E407" s="4">
        <f t="shared" si="168"/>
        <v>0</v>
      </c>
      <c r="F407" s="4">
        <f t="shared" si="169"/>
        <v>0</v>
      </c>
      <c r="G407" s="1">
        <f t="shared" si="170"/>
        <v>1</v>
      </c>
      <c r="H407" s="1">
        <f t="shared" si="171"/>
        <v>1</v>
      </c>
      <c r="I407" s="6">
        <v>33</v>
      </c>
      <c r="J407" s="1">
        <f>'n=50'!$M$1622</f>
        <v>33</v>
      </c>
      <c r="K407" s="6">
        <v>33</v>
      </c>
      <c r="T407" s="1">
        <v>406</v>
      </c>
      <c r="U407" s="3">
        <f>'n=100'!$H$1622</f>
        <v>0.21000000000000002</v>
      </c>
      <c r="V407" s="17">
        <v>0.06</v>
      </c>
      <c r="W407" s="4">
        <f t="shared" si="172"/>
        <v>0</v>
      </c>
      <c r="X407" s="4">
        <f t="shared" si="173"/>
        <v>0</v>
      </c>
      <c r="Y407" s="1">
        <f t="shared" si="174"/>
        <v>1</v>
      </c>
      <c r="Z407" s="1">
        <f t="shared" si="175"/>
        <v>1</v>
      </c>
      <c r="AA407" s="6">
        <v>17</v>
      </c>
      <c r="AB407" s="1">
        <f>'n=100'!$M$1622</f>
        <v>17</v>
      </c>
      <c r="AC407" s="6">
        <v>17</v>
      </c>
      <c r="AD407" s="6"/>
      <c r="AE407" s="6"/>
      <c r="AF407" s="6"/>
      <c r="AG407" s="6"/>
      <c r="AH407" s="6"/>
      <c r="AI407" s="6"/>
      <c r="AJ407" s="6"/>
      <c r="AL407" s="1">
        <v>406</v>
      </c>
      <c r="AM407" s="4">
        <f>'n=1000'!$H$1622</f>
        <v>220.31300000000002</v>
      </c>
      <c r="AN407" s="17">
        <v>302.02</v>
      </c>
      <c r="AO407" s="4">
        <f t="shared" si="176"/>
        <v>0.79840319361277434</v>
      </c>
      <c r="AP407" s="4">
        <f t="shared" si="177"/>
        <v>1.7964071856287425</v>
      </c>
      <c r="AQ407" s="1">
        <f t="shared" si="178"/>
        <v>0</v>
      </c>
      <c r="AR407" s="1">
        <f t="shared" si="179"/>
        <v>0</v>
      </c>
      <c r="AS407" s="6">
        <v>501</v>
      </c>
      <c r="AT407" s="1">
        <f>'n=1000'!$M$1622</f>
        <v>505</v>
      </c>
      <c r="AU407" s="6">
        <v>510</v>
      </c>
    </row>
    <row r="408" spans="1:54" x14ac:dyDescent="0.3">
      <c r="A408" s="1">
        <f t="shared" si="167"/>
        <v>0</v>
      </c>
      <c r="B408" s="1">
        <v>407</v>
      </c>
      <c r="C408" s="4">
        <f>'n=50'!$H$1626</f>
        <v>0.27800000000000002</v>
      </c>
      <c r="D408" s="17">
        <v>300.02</v>
      </c>
      <c r="E408" s="4">
        <f t="shared" si="168"/>
        <v>0</v>
      </c>
      <c r="F408" s="4">
        <f t="shared" si="169"/>
        <v>0</v>
      </c>
      <c r="G408" s="1">
        <f t="shared" si="170"/>
        <v>1</v>
      </c>
      <c r="H408" s="1">
        <f t="shared" si="171"/>
        <v>1</v>
      </c>
      <c r="I408" s="6">
        <v>29</v>
      </c>
      <c r="J408" s="1">
        <f>'n=50'!$M$1626</f>
        <v>29</v>
      </c>
      <c r="K408" s="6">
        <v>29</v>
      </c>
      <c r="T408" s="1">
        <v>407</v>
      </c>
      <c r="U408" s="3">
        <f>'n=100'!$H$1626</f>
        <v>0.66400000000000003</v>
      </c>
      <c r="V408" s="17">
        <v>300.02</v>
      </c>
      <c r="W408" s="4">
        <f t="shared" si="172"/>
        <v>0</v>
      </c>
      <c r="X408" s="4">
        <f t="shared" si="173"/>
        <v>0</v>
      </c>
      <c r="Y408" s="1">
        <f t="shared" si="174"/>
        <v>1</v>
      </c>
      <c r="Z408" s="1">
        <f t="shared" si="175"/>
        <v>1</v>
      </c>
      <c r="AA408" s="6">
        <v>19</v>
      </c>
      <c r="AB408" s="1">
        <f>'n=100'!$M$1626</f>
        <v>19</v>
      </c>
      <c r="AC408" s="6">
        <v>19</v>
      </c>
      <c r="AD408" s="6"/>
      <c r="AE408" s="6"/>
      <c r="AF408" s="6"/>
      <c r="AG408" s="6"/>
      <c r="AH408" s="6"/>
      <c r="AI408" s="6"/>
      <c r="AJ408" s="6"/>
      <c r="AL408" s="1">
        <v>407</v>
      </c>
      <c r="AM408" s="4">
        <f>'n=1000'!$H$1626</f>
        <v>220.12799999999999</v>
      </c>
      <c r="AN408" s="17">
        <v>302.22000000000003</v>
      </c>
      <c r="AO408" s="4">
        <f t="shared" si="176"/>
        <v>1.1928429423459244</v>
      </c>
      <c r="AP408" s="4">
        <f t="shared" si="177"/>
        <v>1.7892644135188867</v>
      </c>
      <c r="AQ408" s="1">
        <f t="shared" si="178"/>
        <v>0</v>
      </c>
      <c r="AR408" s="1">
        <f t="shared" si="179"/>
        <v>0</v>
      </c>
      <c r="AS408" s="6">
        <v>503</v>
      </c>
      <c r="AT408" s="1">
        <f>'n=1000'!$M$1626</f>
        <v>509</v>
      </c>
      <c r="AU408" s="6">
        <v>512</v>
      </c>
    </row>
    <row r="409" spans="1:54" x14ac:dyDescent="0.3">
      <c r="A409" s="1">
        <f t="shared" si="167"/>
        <v>0</v>
      </c>
      <c r="B409" s="1">
        <v>408</v>
      </c>
      <c r="C409" s="4">
        <f>'n=50'!$H$1630</f>
        <v>0.26700000000000002</v>
      </c>
      <c r="D409" s="17">
        <v>300.02999999999997</v>
      </c>
      <c r="E409" s="4">
        <f t="shared" si="168"/>
        <v>3.8461538461538463</v>
      </c>
      <c r="F409" s="4">
        <f t="shared" si="169"/>
        <v>3.8461538461538463</v>
      </c>
      <c r="G409" s="1">
        <f t="shared" si="170"/>
        <v>0</v>
      </c>
      <c r="H409" s="1">
        <f t="shared" si="171"/>
        <v>0</v>
      </c>
      <c r="I409" s="6">
        <v>26</v>
      </c>
      <c r="J409" s="1">
        <f>'n=50'!$M$1630</f>
        <v>27</v>
      </c>
      <c r="K409" s="6">
        <v>27</v>
      </c>
      <c r="T409" s="1">
        <v>408</v>
      </c>
      <c r="U409" s="3">
        <f>'n=100'!$H$1630</f>
        <v>0.315</v>
      </c>
      <c r="V409" s="17">
        <v>0.06</v>
      </c>
      <c r="W409" s="4">
        <f t="shared" si="172"/>
        <v>0</v>
      </c>
      <c r="X409" s="4">
        <f t="shared" si="173"/>
        <v>0</v>
      </c>
      <c r="Y409" s="1">
        <f t="shared" si="174"/>
        <v>1</v>
      </c>
      <c r="Z409" s="1">
        <f t="shared" si="175"/>
        <v>1</v>
      </c>
      <c r="AA409" s="6">
        <v>18</v>
      </c>
      <c r="AB409" s="1">
        <f>'n=100'!$M$1630</f>
        <v>18</v>
      </c>
      <c r="AC409" s="6">
        <v>18</v>
      </c>
      <c r="AD409" s="6"/>
      <c r="AE409" s="6"/>
      <c r="AF409" s="6"/>
      <c r="AG409" s="6"/>
      <c r="AH409" s="6"/>
      <c r="AI409" s="6"/>
      <c r="AJ409" s="6"/>
      <c r="AL409" s="1">
        <v>408</v>
      </c>
      <c r="AM409" s="4">
        <f>'n=1000'!$H$1630</f>
        <v>193.85499999999999</v>
      </c>
      <c r="AN409" s="17">
        <v>302.18</v>
      </c>
      <c r="AO409" s="4">
        <f t="shared" si="176"/>
        <v>0.57361376673040154</v>
      </c>
      <c r="AP409" s="4">
        <f t="shared" si="177"/>
        <v>0.95602294455066927</v>
      </c>
      <c r="AQ409" s="1">
        <f t="shared" si="178"/>
        <v>0</v>
      </c>
      <c r="AR409" s="1">
        <f t="shared" si="179"/>
        <v>0</v>
      </c>
      <c r="AS409" s="6">
        <v>523</v>
      </c>
      <c r="AT409" s="1">
        <f>'n=1000'!$M$1630</f>
        <v>526</v>
      </c>
      <c r="AU409" s="6">
        <v>528</v>
      </c>
    </row>
    <row r="410" spans="1:54" x14ac:dyDescent="0.3">
      <c r="A410" s="1">
        <f t="shared" si="167"/>
        <v>0</v>
      </c>
      <c r="B410" s="1">
        <v>409</v>
      </c>
      <c r="C410" s="4">
        <f>'n=50'!$H$1634</f>
        <v>0.13400000000000001</v>
      </c>
      <c r="D410" s="17">
        <v>300.02999999999997</v>
      </c>
      <c r="E410" s="4">
        <f t="shared" si="168"/>
        <v>0</v>
      </c>
      <c r="F410" s="4">
        <f t="shared" si="169"/>
        <v>0</v>
      </c>
      <c r="G410" s="1">
        <f t="shared" si="170"/>
        <v>1</v>
      </c>
      <c r="H410" s="1">
        <f t="shared" si="171"/>
        <v>1</v>
      </c>
      <c r="I410" s="6">
        <v>33</v>
      </c>
      <c r="J410" s="1">
        <f>'n=50'!$M$1634</f>
        <v>33</v>
      </c>
      <c r="K410" s="6">
        <v>33</v>
      </c>
      <c r="T410" s="1">
        <v>409</v>
      </c>
      <c r="U410" s="3">
        <f>'n=100'!$H$1634</f>
        <v>0.38200000000000001</v>
      </c>
      <c r="V410" s="17">
        <v>0.09</v>
      </c>
      <c r="W410" s="4">
        <f t="shared" si="172"/>
        <v>0</v>
      </c>
      <c r="X410" s="4">
        <f t="shared" si="173"/>
        <v>0</v>
      </c>
      <c r="Y410" s="1">
        <f t="shared" si="174"/>
        <v>1</v>
      </c>
      <c r="Z410" s="1">
        <f t="shared" si="175"/>
        <v>1</v>
      </c>
      <c r="AA410" s="6">
        <v>18</v>
      </c>
      <c r="AB410" s="1">
        <f>'n=100'!$M$1634</f>
        <v>18</v>
      </c>
      <c r="AC410" s="6">
        <v>18</v>
      </c>
      <c r="AD410" s="6"/>
      <c r="AE410" s="6"/>
      <c r="AF410" s="6"/>
      <c r="AG410" s="6"/>
      <c r="AH410" s="6"/>
      <c r="AI410" s="6"/>
      <c r="AJ410" s="6"/>
      <c r="AL410" s="1">
        <v>409</v>
      </c>
      <c r="AM410" s="4">
        <f>'n=1000'!$H$1634</f>
        <v>222.81700000000001</v>
      </c>
      <c r="AN410" s="17">
        <v>302.18</v>
      </c>
      <c r="AO410" s="4">
        <f t="shared" si="176"/>
        <v>0.77821011673151752</v>
      </c>
      <c r="AP410" s="4">
        <f t="shared" si="177"/>
        <v>1.1673151750972763</v>
      </c>
      <c r="AQ410" s="1">
        <f t="shared" si="178"/>
        <v>0</v>
      </c>
      <c r="AR410" s="1">
        <f t="shared" si="179"/>
        <v>0</v>
      </c>
      <c r="AS410" s="6">
        <v>514</v>
      </c>
      <c r="AT410" s="1">
        <f>'n=1000'!$M$1634</f>
        <v>518</v>
      </c>
      <c r="AU410" s="6">
        <v>520</v>
      </c>
    </row>
    <row r="411" spans="1:54" x14ac:dyDescent="0.3">
      <c r="A411" s="1">
        <f t="shared" si="167"/>
        <v>0</v>
      </c>
      <c r="B411" s="1">
        <v>410</v>
      </c>
      <c r="C411" s="4">
        <f>'n=50'!$H$1638</f>
        <v>0.115</v>
      </c>
      <c r="D411" s="17">
        <v>300.02999999999997</v>
      </c>
      <c r="E411" s="4">
        <f t="shared" si="168"/>
        <v>0</v>
      </c>
      <c r="F411" s="4">
        <f t="shared" si="169"/>
        <v>0</v>
      </c>
      <c r="G411" s="1">
        <f t="shared" si="170"/>
        <v>1</v>
      </c>
      <c r="H411" s="1">
        <f t="shared" si="171"/>
        <v>1</v>
      </c>
      <c r="I411" s="6">
        <v>28</v>
      </c>
      <c r="J411" s="1">
        <f>'n=50'!$M$1638</f>
        <v>28</v>
      </c>
      <c r="K411" s="6">
        <v>28</v>
      </c>
      <c r="T411" s="1">
        <v>410</v>
      </c>
      <c r="U411" s="3">
        <f>'n=100'!$H$1638</f>
        <v>0.22600000000000001</v>
      </c>
      <c r="V411" s="17">
        <v>0.04</v>
      </c>
      <c r="W411" s="4">
        <f t="shared" si="172"/>
        <v>0</v>
      </c>
      <c r="X411" s="4">
        <f t="shared" si="173"/>
        <v>0</v>
      </c>
      <c r="Y411" s="1">
        <f t="shared" si="174"/>
        <v>1</v>
      </c>
      <c r="Z411" s="1">
        <f t="shared" si="175"/>
        <v>1</v>
      </c>
      <c r="AA411" s="6">
        <v>17</v>
      </c>
      <c r="AB411" s="1">
        <f>'n=100'!$M$1638</f>
        <v>17</v>
      </c>
      <c r="AC411" s="6">
        <v>17</v>
      </c>
      <c r="AD411" s="6"/>
      <c r="AE411" s="6"/>
      <c r="AF411" s="6"/>
      <c r="AG411" s="6"/>
      <c r="AH411" s="6"/>
      <c r="AI411" s="6"/>
      <c r="AJ411" s="6"/>
      <c r="AL411" s="1">
        <v>410</v>
      </c>
      <c r="AM411" s="4">
        <f>'n=1000'!$H$1638</f>
        <v>209.26300000000001</v>
      </c>
      <c r="AN411" s="17">
        <v>302.07</v>
      </c>
      <c r="AO411" s="4">
        <f t="shared" si="176"/>
        <v>0.95238095238095244</v>
      </c>
      <c r="AP411" s="4">
        <f t="shared" si="177"/>
        <v>1.1428571428571428</v>
      </c>
      <c r="AQ411" s="1">
        <f t="shared" si="178"/>
        <v>0</v>
      </c>
      <c r="AR411" s="1">
        <f t="shared" si="179"/>
        <v>0</v>
      </c>
      <c r="AS411" s="6">
        <v>525</v>
      </c>
      <c r="AT411" s="1">
        <f>'n=1000'!$M$1638</f>
        <v>530</v>
      </c>
      <c r="AU411" s="6">
        <v>531</v>
      </c>
    </row>
    <row r="412" spans="1:54" x14ac:dyDescent="0.3">
      <c r="A412" s="1">
        <f t="shared" si="167"/>
        <v>0</v>
      </c>
      <c r="B412" s="1">
        <v>411</v>
      </c>
      <c r="C412" s="4">
        <f>'n=50'!$H$1642</f>
        <v>0.11200000000000002</v>
      </c>
      <c r="D412" s="17">
        <v>3.5</v>
      </c>
      <c r="E412" s="4">
        <f t="shared" si="168"/>
        <v>0</v>
      </c>
      <c r="F412" s="4">
        <f t="shared" si="169"/>
        <v>0</v>
      </c>
      <c r="G412" s="1">
        <f t="shared" si="170"/>
        <v>1</v>
      </c>
      <c r="H412" s="1">
        <f t="shared" si="171"/>
        <v>1</v>
      </c>
      <c r="I412" s="6">
        <v>29</v>
      </c>
      <c r="J412" s="1">
        <f>'n=50'!$M$1642</f>
        <v>29</v>
      </c>
      <c r="K412" s="6">
        <v>29</v>
      </c>
      <c r="T412" s="1">
        <v>411</v>
      </c>
      <c r="U412" s="3">
        <f>'n=100'!$H$1642</f>
        <v>0.222</v>
      </c>
      <c r="V412" s="17">
        <v>0.03</v>
      </c>
      <c r="W412" s="4">
        <f t="shared" si="172"/>
        <v>0</v>
      </c>
      <c r="X412" s="4">
        <f t="shared" si="173"/>
        <v>0</v>
      </c>
      <c r="Y412" s="1">
        <f t="shared" si="174"/>
        <v>1</v>
      </c>
      <c r="Z412" s="1">
        <f t="shared" si="175"/>
        <v>1</v>
      </c>
      <c r="AA412" s="6">
        <v>17</v>
      </c>
      <c r="AB412" s="1">
        <f>'n=100'!$M$1642</f>
        <v>17</v>
      </c>
      <c r="AC412" s="6">
        <v>17</v>
      </c>
      <c r="AD412" s="6"/>
      <c r="AE412" s="6"/>
      <c r="AF412" s="6"/>
      <c r="AG412" s="6"/>
      <c r="AH412" s="6"/>
      <c r="AI412" s="6"/>
      <c r="AJ412" s="6"/>
      <c r="AL412" s="1">
        <v>411</v>
      </c>
      <c r="AM412" s="4">
        <f>'n=1000'!$H$1642</f>
        <v>206.39800000000002</v>
      </c>
      <c r="AN412" s="17">
        <v>302.17</v>
      </c>
      <c r="AO412" s="4">
        <f t="shared" si="176"/>
        <v>0.59288537549407105</v>
      </c>
      <c r="AP412" s="4">
        <f t="shared" si="177"/>
        <v>1.1857707509881421</v>
      </c>
      <c r="AQ412" s="1">
        <f t="shared" si="178"/>
        <v>0</v>
      </c>
      <c r="AR412" s="1">
        <f t="shared" si="179"/>
        <v>0</v>
      </c>
      <c r="AS412" s="6">
        <v>506</v>
      </c>
      <c r="AT412" s="1">
        <f>'n=1000'!$M$1642</f>
        <v>509</v>
      </c>
      <c r="AU412" s="6">
        <v>512</v>
      </c>
    </row>
    <row r="413" spans="1:54" x14ac:dyDescent="0.3">
      <c r="A413" s="1">
        <f t="shared" si="167"/>
        <v>0</v>
      </c>
      <c r="B413" s="1">
        <v>412</v>
      </c>
      <c r="C413" s="4">
        <f>'n=50'!$H$1646</f>
        <v>0.12</v>
      </c>
      <c r="D413" s="17">
        <v>300.02999999999997</v>
      </c>
      <c r="E413" s="4">
        <f t="shared" si="168"/>
        <v>0</v>
      </c>
      <c r="F413" s="4">
        <f t="shared" si="169"/>
        <v>0</v>
      </c>
      <c r="G413" s="1">
        <f t="shared" si="170"/>
        <v>1</v>
      </c>
      <c r="H413" s="1">
        <f t="shared" si="171"/>
        <v>1</v>
      </c>
      <c r="I413" s="6">
        <v>27</v>
      </c>
      <c r="J413" s="1">
        <f>'n=50'!$M$1646</f>
        <v>27</v>
      </c>
      <c r="K413" s="6">
        <v>27</v>
      </c>
      <c r="T413" s="1">
        <v>412</v>
      </c>
      <c r="U413" s="3">
        <f>'n=100'!$H$1646</f>
        <v>0.44200000000000006</v>
      </c>
      <c r="V413" s="17">
        <v>300.02</v>
      </c>
      <c r="W413" s="4">
        <f t="shared" si="172"/>
        <v>0</v>
      </c>
      <c r="X413" s="4">
        <f t="shared" si="173"/>
        <v>0</v>
      </c>
      <c r="Y413" s="1">
        <f t="shared" si="174"/>
        <v>1</v>
      </c>
      <c r="Z413" s="1">
        <f t="shared" si="175"/>
        <v>1</v>
      </c>
      <c r="AA413" s="6">
        <v>19</v>
      </c>
      <c r="AB413" s="1">
        <f>'n=100'!$M$1646</f>
        <v>19</v>
      </c>
      <c r="AC413" s="6">
        <v>19</v>
      </c>
      <c r="AD413" s="6"/>
      <c r="AE413" s="6"/>
      <c r="AF413" s="6"/>
      <c r="AG413" s="6"/>
      <c r="AH413" s="6"/>
      <c r="AI413" s="6"/>
      <c r="AJ413" s="6"/>
      <c r="AL413" s="1">
        <v>412</v>
      </c>
      <c r="AM413" s="4">
        <f>'n=1000'!$H$1646</f>
        <v>207.47299999999996</v>
      </c>
      <c r="AN413" s="17">
        <v>302.08999999999997</v>
      </c>
      <c r="AO413" s="4">
        <f t="shared" si="176"/>
        <v>0.19569471624266144</v>
      </c>
      <c r="AP413" s="4">
        <f t="shared" si="177"/>
        <v>0.78277886497064575</v>
      </c>
      <c r="AQ413" s="1">
        <f t="shared" si="178"/>
        <v>0</v>
      </c>
      <c r="AR413" s="1">
        <f t="shared" si="179"/>
        <v>0</v>
      </c>
      <c r="AS413" s="6">
        <v>511</v>
      </c>
      <c r="AT413" s="1">
        <f>'n=1000'!$M$1646</f>
        <v>512</v>
      </c>
      <c r="AU413" s="6">
        <v>515</v>
      </c>
    </row>
    <row r="414" spans="1:54" x14ac:dyDescent="0.3">
      <c r="A414" s="1">
        <f t="shared" si="167"/>
        <v>0</v>
      </c>
      <c r="B414" s="1">
        <v>413</v>
      </c>
      <c r="C414" s="4">
        <f>'n=50'!$H$1650</f>
        <v>0.35400000000000004</v>
      </c>
      <c r="D414" s="17">
        <v>300.02</v>
      </c>
      <c r="E414" s="4">
        <f t="shared" si="168"/>
        <v>0</v>
      </c>
      <c r="F414" s="4">
        <f t="shared" si="169"/>
        <v>0</v>
      </c>
      <c r="G414" s="1">
        <f t="shared" si="170"/>
        <v>1</v>
      </c>
      <c r="H414" s="1">
        <f t="shared" si="171"/>
        <v>1</v>
      </c>
      <c r="I414" s="6">
        <v>30</v>
      </c>
      <c r="J414" s="1">
        <f>'n=50'!$M$1650</f>
        <v>30</v>
      </c>
      <c r="K414" s="6">
        <v>30</v>
      </c>
      <c r="T414" s="1">
        <v>413</v>
      </c>
      <c r="U414" s="3">
        <f>'n=100'!$H$1650</f>
        <v>0.34699999999999998</v>
      </c>
      <c r="V414" s="17">
        <v>0.09</v>
      </c>
      <c r="W414" s="4">
        <f t="shared" si="172"/>
        <v>0</v>
      </c>
      <c r="X414" s="4">
        <f t="shared" si="173"/>
        <v>0</v>
      </c>
      <c r="Y414" s="1">
        <f t="shared" si="174"/>
        <v>1</v>
      </c>
      <c r="Z414" s="1">
        <f t="shared" si="175"/>
        <v>1</v>
      </c>
      <c r="AA414" s="6">
        <v>18</v>
      </c>
      <c r="AB414" s="1">
        <f>'n=100'!$M$1650</f>
        <v>18</v>
      </c>
      <c r="AC414" s="6">
        <v>18</v>
      </c>
      <c r="AD414" s="6"/>
      <c r="AE414" s="6"/>
      <c r="AF414" s="6"/>
      <c r="AG414" s="6"/>
      <c r="AH414" s="6"/>
      <c r="AI414" s="6"/>
      <c r="AJ414" s="6"/>
      <c r="AL414" s="1">
        <v>413</v>
      </c>
      <c r="AM414" s="4">
        <f>'n=1000'!$H$1650</f>
        <v>232.429</v>
      </c>
      <c r="AN414" s="17">
        <v>302.2</v>
      </c>
      <c r="AO414" s="4">
        <f t="shared" si="176"/>
        <v>0.38610038610038611</v>
      </c>
      <c r="AP414" s="4">
        <f t="shared" si="177"/>
        <v>0.96525096525096521</v>
      </c>
      <c r="AQ414" s="1">
        <f t="shared" si="178"/>
        <v>0</v>
      </c>
      <c r="AR414" s="1">
        <f t="shared" si="179"/>
        <v>0</v>
      </c>
      <c r="AS414" s="6">
        <v>518</v>
      </c>
      <c r="AT414" s="1">
        <f>'n=1000'!$M$1650</f>
        <v>520</v>
      </c>
      <c r="AU414" s="6">
        <v>523</v>
      </c>
    </row>
    <row r="415" spans="1:54" x14ac:dyDescent="0.3">
      <c r="A415" s="1">
        <f t="shared" si="167"/>
        <v>0</v>
      </c>
      <c r="B415" s="1">
        <v>414</v>
      </c>
      <c r="C415" s="4">
        <f>'n=50'!$H$1654</f>
        <v>0.13400000000000001</v>
      </c>
      <c r="D415" s="17">
        <v>300.02999999999997</v>
      </c>
      <c r="E415" s="4">
        <f t="shared" si="168"/>
        <v>0</v>
      </c>
      <c r="F415" s="4">
        <f t="shared" si="169"/>
        <v>0</v>
      </c>
      <c r="G415" s="1">
        <f t="shared" si="170"/>
        <v>1</v>
      </c>
      <c r="H415" s="1">
        <f t="shared" si="171"/>
        <v>1</v>
      </c>
      <c r="I415" s="6">
        <v>27</v>
      </c>
      <c r="J415" s="1">
        <f>'n=50'!$M$1654</f>
        <v>27</v>
      </c>
      <c r="K415" s="6">
        <v>27</v>
      </c>
      <c r="T415" s="1">
        <v>414</v>
      </c>
      <c r="U415" s="3">
        <f>'n=100'!$H$1654</f>
        <v>0.30499999999999994</v>
      </c>
      <c r="V415" s="17">
        <v>0.04</v>
      </c>
      <c r="W415" s="4">
        <f t="shared" si="172"/>
        <v>0</v>
      </c>
      <c r="X415" s="4">
        <f t="shared" si="173"/>
        <v>0</v>
      </c>
      <c r="Y415" s="1">
        <f t="shared" si="174"/>
        <v>1</v>
      </c>
      <c r="Z415" s="1">
        <f t="shared" si="175"/>
        <v>1</v>
      </c>
      <c r="AA415" s="6">
        <v>17</v>
      </c>
      <c r="AB415" s="1">
        <f>'n=100'!$M$1654</f>
        <v>17</v>
      </c>
      <c r="AC415" s="6">
        <v>17</v>
      </c>
      <c r="AD415" s="6"/>
      <c r="AE415" s="6"/>
      <c r="AF415" s="6"/>
      <c r="AG415" s="6"/>
      <c r="AH415" s="6"/>
      <c r="AI415" s="6"/>
      <c r="AJ415" s="6"/>
      <c r="AL415" s="1">
        <v>414</v>
      </c>
      <c r="AM415" s="4">
        <f>'n=1000'!$H$1654</f>
        <v>210.011</v>
      </c>
      <c r="AN415" s="17">
        <v>302.08999999999997</v>
      </c>
      <c r="AO415" s="4">
        <f t="shared" si="176"/>
        <v>0.98231827111984282</v>
      </c>
      <c r="AP415" s="4">
        <f t="shared" si="177"/>
        <v>1.5717092337917484</v>
      </c>
      <c r="AQ415" s="1">
        <f t="shared" si="178"/>
        <v>0</v>
      </c>
      <c r="AR415" s="1">
        <f t="shared" si="179"/>
        <v>0</v>
      </c>
      <c r="AS415" s="6">
        <v>509</v>
      </c>
      <c r="AT415" s="1">
        <f>'n=1000'!$M$1654</f>
        <v>514</v>
      </c>
      <c r="AU415" s="6">
        <v>517</v>
      </c>
    </row>
    <row r="416" spans="1:54" x14ac:dyDescent="0.3">
      <c r="A416" s="1">
        <f t="shared" si="167"/>
        <v>0</v>
      </c>
      <c r="B416" s="1">
        <v>415</v>
      </c>
      <c r="C416" s="4">
        <f>'n=50'!$H$1658</f>
        <v>0.126</v>
      </c>
      <c r="D416" s="17">
        <v>300.02999999999997</v>
      </c>
      <c r="E416" s="4">
        <f t="shared" si="168"/>
        <v>0</v>
      </c>
      <c r="F416" s="4">
        <f t="shared" si="169"/>
        <v>0</v>
      </c>
      <c r="G416" s="1">
        <f t="shared" si="170"/>
        <v>1</v>
      </c>
      <c r="H416" s="1">
        <f t="shared" si="171"/>
        <v>1</v>
      </c>
      <c r="I416" s="6">
        <v>29</v>
      </c>
      <c r="J416" s="1">
        <f>'n=50'!$M$1658</f>
        <v>29</v>
      </c>
      <c r="K416" s="6">
        <v>29</v>
      </c>
      <c r="T416" s="1">
        <v>415</v>
      </c>
      <c r="U416" s="3">
        <f>'n=100'!$H$1658</f>
        <v>0.193</v>
      </c>
      <c r="V416" s="17">
        <v>0.04</v>
      </c>
      <c r="W416" s="4">
        <f t="shared" si="172"/>
        <v>0</v>
      </c>
      <c r="X416" s="4">
        <f t="shared" si="173"/>
        <v>0</v>
      </c>
      <c r="Y416" s="1">
        <f t="shared" si="174"/>
        <v>1</v>
      </c>
      <c r="Z416" s="1">
        <f t="shared" si="175"/>
        <v>1</v>
      </c>
      <c r="AA416" s="6">
        <v>17</v>
      </c>
      <c r="AB416" s="1">
        <f>'n=100'!$M$1658</f>
        <v>17</v>
      </c>
      <c r="AC416" s="6">
        <v>17</v>
      </c>
      <c r="AD416" s="6"/>
      <c r="AE416" s="6"/>
      <c r="AF416" s="6"/>
      <c r="AG416" s="6"/>
      <c r="AH416" s="6"/>
      <c r="AI416" s="6"/>
      <c r="AJ416" s="6"/>
      <c r="AL416" s="1">
        <v>415</v>
      </c>
      <c r="AM416" s="4">
        <f>'n=1000'!$H$1658</f>
        <v>218.60999999999999</v>
      </c>
      <c r="AN416" s="17">
        <v>302.13</v>
      </c>
      <c r="AO416" s="4">
        <f t="shared" si="176"/>
        <v>0.78431372549019607</v>
      </c>
      <c r="AP416" s="4">
        <f t="shared" si="177"/>
        <v>1.1764705882352942</v>
      </c>
      <c r="AQ416" s="1">
        <f t="shared" si="178"/>
        <v>0</v>
      </c>
      <c r="AR416" s="1">
        <f t="shared" si="179"/>
        <v>0</v>
      </c>
      <c r="AS416" s="6">
        <v>510</v>
      </c>
      <c r="AT416" s="1">
        <f>'n=1000'!$M$1658</f>
        <v>514</v>
      </c>
      <c r="AU416" s="6">
        <v>516</v>
      </c>
    </row>
    <row r="417" spans="1:54" x14ac:dyDescent="0.3">
      <c r="A417" s="1">
        <f t="shared" si="167"/>
        <v>0</v>
      </c>
      <c r="B417" s="1">
        <v>416</v>
      </c>
      <c r="C417" s="4">
        <f>'n=50'!$H$1662</f>
        <v>0.128</v>
      </c>
      <c r="D417" s="17">
        <v>300.02999999999997</v>
      </c>
      <c r="E417" s="4">
        <f t="shared" si="168"/>
        <v>0</v>
      </c>
      <c r="F417" s="4">
        <f t="shared" si="169"/>
        <v>0</v>
      </c>
      <c r="G417" s="1">
        <f t="shared" si="170"/>
        <v>1</v>
      </c>
      <c r="H417" s="1">
        <f t="shared" si="171"/>
        <v>1</v>
      </c>
      <c r="I417" s="6">
        <v>27</v>
      </c>
      <c r="J417" s="1">
        <f>'n=50'!$M$1662</f>
        <v>27</v>
      </c>
      <c r="K417" s="6">
        <v>27</v>
      </c>
      <c r="T417" s="1">
        <v>416</v>
      </c>
      <c r="U417" s="3">
        <f>'n=100'!$H$1662</f>
        <v>0.216</v>
      </c>
      <c r="V417" s="17">
        <v>0.04</v>
      </c>
      <c r="W417" s="4">
        <f t="shared" si="172"/>
        <v>0</v>
      </c>
      <c r="X417" s="4">
        <f t="shared" si="173"/>
        <v>0</v>
      </c>
      <c r="Y417" s="1">
        <f t="shared" si="174"/>
        <v>1</v>
      </c>
      <c r="Z417" s="1">
        <f t="shared" si="175"/>
        <v>1</v>
      </c>
      <c r="AA417" s="6">
        <v>17</v>
      </c>
      <c r="AB417" s="1">
        <f>'n=100'!$M$1662</f>
        <v>17</v>
      </c>
      <c r="AC417" s="6">
        <v>17</v>
      </c>
      <c r="AD417" s="6"/>
      <c r="AE417" s="6"/>
      <c r="AF417" s="6"/>
      <c r="AG417" s="6"/>
      <c r="AH417" s="6"/>
      <c r="AI417" s="6"/>
      <c r="AJ417" s="6"/>
      <c r="AL417" s="1">
        <v>416</v>
      </c>
      <c r="AM417" s="4">
        <f>'n=1000'!$H$1662</f>
        <v>192.5</v>
      </c>
      <c r="AN417" s="17">
        <v>302.26</v>
      </c>
      <c r="AO417" s="4">
        <f t="shared" si="176"/>
        <v>0.19193857965451055</v>
      </c>
      <c r="AP417" s="4">
        <f t="shared" si="177"/>
        <v>0.38387715930902111</v>
      </c>
      <c r="AQ417" s="1">
        <f t="shared" si="178"/>
        <v>0</v>
      </c>
      <c r="AR417" s="1">
        <f t="shared" si="179"/>
        <v>0</v>
      </c>
      <c r="AS417" s="6">
        <v>521</v>
      </c>
      <c r="AT417" s="1">
        <f>'n=1000'!$M$1662</f>
        <v>522</v>
      </c>
      <c r="AU417" s="6">
        <v>523</v>
      </c>
    </row>
    <row r="418" spans="1:54" x14ac:dyDescent="0.3">
      <c r="A418" s="1">
        <f t="shared" si="167"/>
        <v>0</v>
      </c>
      <c r="B418" s="1">
        <v>417</v>
      </c>
      <c r="C418" s="4">
        <f>'n=50'!$H$1666</f>
        <v>0.33200000000000002</v>
      </c>
      <c r="D418" s="17">
        <v>300.02999999999997</v>
      </c>
      <c r="E418" s="4">
        <f t="shared" si="168"/>
        <v>0</v>
      </c>
      <c r="F418" s="4">
        <f t="shared" si="169"/>
        <v>0</v>
      </c>
      <c r="G418" s="1">
        <f t="shared" si="170"/>
        <v>1</v>
      </c>
      <c r="H418" s="1">
        <f t="shared" si="171"/>
        <v>1</v>
      </c>
      <c r="I418" s="6">
        <v>30</v>
      </c>
      <c r="J418" s="1">
        <f>'n=50'!$M$1666</f>
        <v>30</v>
      </c>
      <c r="K418" s="6">
        <v>30</v>
      </c>
      <c r="T418" s="1">
        <v>417</v>
      </c>
      <c r="U418" s="3">
        <f>'n=100'!$H$1666</f>
        <v>0.40399999999999997</v>
      </c>
      <c r="V418" s="17">
        <v>7.0000000000000007E-2</v>
      </c>
      <c r="W418" s="4">
        <f t="shared" si="172"/>
        <v>0</v>
      </c>
      <c r="X418" s="4">
        <f t="shared" si="173"/>
        <v>0</v>
      </c>
      <c r="Y418" s="1">
        <f t="shared" si="174"/>
        <v>1</v>
      </c>
      <c r="Z418" s="1">
        <f t="shared" si="175"/>
        <v>1</v>
      </c>
      <c r="AA418" s="6">
        <v>18</v>
      </c>
      <c r="AB418" s="1">
        <f>'n=100'!$M$1666</f>
        <v>18</v>
      </c>
      <c r="AC418" s="6">
        <v>18</v>
      </c>
      <c r="AD418" s="6"/>
      <c r="AE418" s="6"/>
      <c r="AF418" s="6"/>
      <c r="AG418" s="6"/>
      <c r="AH418" s="6"/>
      <c r="AI418" s="6"/>
      <c r="AJ418" s="6"/>
      <c r="AL418" s="1">
        <v>417</v>
      </c>
      <c r="AM418" s="4">
        <f>'n=1000'!$H$1666</f>
        <v>201.505</v>
      </c>
      <c r="AN418" s="17">
        <v>302.10000000000002</v>
      </c>
      <c r="AO418" s="4">
        <f t="shared" si="176"/>
        <v>0.36297640653357532</v>
      </c>
      <c r="AP418" s="4">
        <f t="shared" si="177"/>
        <v>0.36297640653357532</v>
      </c>
      <c r="AQ418" s="1">
        <f t="shared" si="178"/>
        <v>0</v>
      </c>
      <c r="AR418" s="1">
        <f t="shared" si="179"/>
        <v>0</v>
      </c>
      <c r="AS418" s="6">
        <v>551</v>
      </c>
      <c r="AT418" s="1">
        <f>'n=1000'!$M$1666</f>
        <v>553</v>
      </c>
      <c r="AU418" s="6">
        <v>553</v>
      </c>
    </row>
    <row r="419" spans="1:54" x14ac:dyDescent="0.3">
      <c r="A419" s="1">
        <f t="shared" si="167"/>
        <v>0</v>
      </c>
      <c r="B419" s="1">
        <v>418</v>
      </c>
      <c r="C419" s="4">
        <f>'n=50'!$H$1670</f>
        <v>0.11899999999999999</v>
      </c>
      <c r="D419" s="17">
        <v>300.02999999999997</v>
      </c>
      <c r="E419" s="4">
        <f t="shared" si="168"/>
        <v>0</v>
      </c>
      <c r="F419" s="4">
        <f t="shared" si="169"/>
        <v>0</v>
      </c>
      <c r="G419" s="1">
        <f t="shared" si="170"/>
        <v>1</v>
      </c>
      <c r="H419" s="1">
        <f t="shared" si="171"/>
        <v>1</v>
      </c>
      <c r="I419" s="6">
        <v>27</v>
      </c>
      <c r="J419" s="1">
        <f>'n=50'!$M$1670</f>
        <v>27</v>
      </c>
      <c r="K419" s="6">
        <v>27</v>
      </c>
      <c r="T419" s="1">
        <v>418</v>
      </c>
      <c r="U419" s="3">
        <f>'n=100'!$H$1670</f>
        <v>0.46399999999999997</v>
      </c>
      <c r="V419" s="17">
        <v>0.13</v>
      </c>
      <c r="W419" s="4">
        <f t="shared" si="172"/>
        <v>0</v>
      </c>
      <c r="X419" s="4">
        <f t="shared" si="173"/>
        <v>0</v>
      </c>
      <c r="Y419" s="1">
        <f t="shared" si="174"/>
        <v>1</v>
      </c>
      <c r="Z419" s="1">
        <f t="shared" si="175"/>
        <v>1</v>
      </c>
      <c r="AA419" s="6">
        <v>18</v>
      </c>
      <c r="AB419" s="1">
        <f>'n=100'!$M$1670</f>
        <v>18</v>
      </c>
      <c r="AC419" s="6">
        <v>18</v>
      </c>
      <c r="AD419" s="6"/>
      <c r="AE419" s="6"/>
      <c r="AF419" s="6"/>
      <c r="AG419" s="6"/>
      <c r="AH419" s="6"/>
      <c r="AI419" s="6"/>
      <c r="AJ419" s="6"/>
      <c r="AL419" s="1">
        <v>418</v>
      </c>
      <c r="AM419" s="4">
        <f>'n=1000'!$H$1670</f>
        <v>199.31700000000001</v>
      </c>
      <c r="AN419" s="17">
        <v>302.18</v>
      </c>
      <c r="AO419" s="4">
        <f t="shared" si="176"/>
        <v>1.1764705882352942</v>
      </c>
      <c r="AP419" s="4">
        <f t="shared" si="177"/>
        <v>1.5686274509803921</v>
      </c>
      <c r="AQ419" s="1">
        <f t="shared" si="178"/>
        <v>0</v>
      </c>
      <c r="AR419" s="1">
        <f t="shared" si="179"/>
        <v>0</v>
      </c>
      <c r="AS419" s="6">
        <v>510</v>
      </c>
      <c r="AT419" s="1">
        <f>'n=1000'!$M$1670</f>
        <v>516</v>
      </c>
      <c r="AU419" s="6">
        <v>518</v>
      </c>
    </row>
    <row r="420" spans="1:54" x14ac:dyDescent="0.3">
      <c r="A420" s="1">
        <f t="shared" si="167"/>
        <v>0</v>
      </c>
      <c r="B420" s="1">
        <v>419</v>
      </c>
      <c r="C420" s="4">
        <f>'n=50'!$H$1674</f>
        <v>0.124</v>
      </c>
      <c r="D420" s="17">
        <v>300.02999999999997</v>
      </c>
      <c r="E420" s="4">
        <f t="shared" si="168"/>
        <v>0</v>
      </c>
      <c r="F420" s="4">
        <f t="shared" si="169"/>
        <v>0</v>
      </c>
      <c r="G420" s="1">
        <f t="shared" si="170"/>
        <v>1</v>
      </c>
      <c r="H420" s="1">
        <f t="shared" si="171"/>
        <v>1</v>
      </c>
      <c r="I420" s="6">
        <v>33</v>
      </c>
      <c r="J420" s="1">
        <f>'n=50'!$M$1674</f>
        <v>33</v>
      </c>
      <c r="K420" s="6">
        <v>33</v>
      </c>
      <c r="T420" s="1">
        <v>419</v>
      </c>
      <c r="U420" s="3">
        <f>'n=100'!$H$1674</f>
        <v>0.33199999999999996</v>
      </c>
      <c r="V420" s="17">
        <v>7.0000000000000007E-2</v>
      </c>
      <c r="W420" s="4">
        <f t="shared" si="172"/>
        <v>0</v>
      </c>
      <c r="X420" s="4">
        <f t="shared" si="173"/>
        <v>0</v>
      </c>
      <c r="Y420" s="1">
        <f t="shared" si="174"/>
        <v>1</v>
      </c>
      <c r="Z420" s="1">
        <f t="shared" si="175"/>
        <v>1</v>
      </c>
      <c r="AA420" s="6">
        <v>18</v>
      </c>
      <c r="AB420" s="1">
        <f>'n=100'!$M$1674</f>
        <v>18</v>
      </c>
      <c r="AC420" s="6">
        <v>18</v>
      </c>
      <c r="AD420" s="6"/>
      <c r="AE420" s="6"/>
      <c r="AF420" s="6"/>
      <c r="AG420" s="6"/>
      <c r="AH420" s="6"/>
      <c r="AI420" s="6"/>
      <c r="AJ420" s="6"/>
      <c r="AL420" s="1">
        <v>419</v>
      </c>
      <c r="AM420" s="4">
        <f>'n=1000'!$H$1674</f>
        <v>202.28</v>
      </c>
      <c r="AN420" s="17">
        <v>302.17</v>
      </c>
      <c r="AO420" s="4">
        <f t="shared" si="176"/>
        <v>0.74349442379182151</v>
      </c>
      <c r="AP420" s="4">
        <f t="shared" si="177"/>
        <v>0.92936802973977695</v>
      </c>
      <c r="AQ420" s="1">
        <f t="shared" si="178"/>
        <v>0</v>
      </c>
      <c r="AR420" s="1">
        <f t="shared" si="179"/>
        <v>0</v>
      </c>
      <c r="AS420" s="6">
        <v>538</v>
      </c>
      <c r="AT420" s="1">
        <f>'n=1000'!$M$1674</f>
        <v>542</v>
      </c>
      <c r="AU420" s="6">
        <v>543</v>
      </c>
    </row>
    <row r="421" spans="1:54" x14ac:dyDescent="0.3">
      <c r="A421" s="1">
        <f t="shared" si="167"/>
        <v>0</v>
      </c>
      <c r="B421" s="1">
        <v>420</v>
      </c>
      <c r="C421" s="4">
        <f>'n=50'!$H$1678</f>
        <v>0.13300000000000001</v>
      </c>
      <c r="D421" s="17">
        <v>300.02999999999997</v>
      </c>
      <c r="E421" s="4">
        <f t="shared" si="168"/>
        <v>0</v>
      </c>
      <c r="F421" s="4">
        <f t="shared" si="169"/>
        <v>0</v>
      </c>
      <c r="G421" s="1">
        <f t="shared" si="170"/>
        <v>1</v>
      </c>
      <c r="H421" s="1">
        <f t="shared" si="171"/>
        <v>1</v>
      </c>
      <c r="I421" s="6">
        <v>28</v>
      </c>
      <c r="J421" s="1">
        <f>'n=50'!$M$1678</f>
        <v>28</v>
      </c>
      <c r="K421" s="6">
        <v>28</v>
      </c>
      <c r="T421" s="1">
        <v>420</v>
      </c>
      <c r="U421" s="3">
        <f>'n=100'!$H$1678</f>
        <v>0.29600000000000004</v>
      </c>
      <c r="V421" s="17">
        <v>0.08</v>
      </c>
      <c r="W421" s="4">
        <f t="shared" si="172"/>
        <v>0</v>
      </c>
      <c r="X421" s="4">
        <f t="shared" si="173"/>
        <v>0</v>
      </c>
      <c r="Y421" s="1">
        <f t="shared" si="174"/>
        <v>1</v>
      </c>
      <c r="Z421" s="1">
        <f t="shared" si="175"/>
        <v>1</v>
      </c>
      <c r="AA421" s="6">
        <v>18</v>
      </c>
      <c r="AB421" s="1">
        <f>'n=100'!$M$1678</f>
        <v>18</v>
      </c>
      <c r="AC421" s="6">
        <v>18</v>
      </c>
      <c r="AD421" s="6"/>
      <c r="AE421" s="6"/>
      <c r="AF421" s="6"/>
      <c r="AG421" s="6"/>
      <c r="AH421" s="6"/>
      <c r="AI421" s="6"/>
      <c r="AJ421" s="6"/>
      <c r="AL421" s="1">
        <v>420</v>
      </c>
      <c r="AM421" s="4">
        <f>'n=1000'!$H$1678</f>
        <v>203.40299999999999</v>
      </c>
      <c r="AN421" s="17">
        <v>302.19</v>
      </c>
      <c r="AO421" s="4">
        <f t="shared" si="176"/>
        <v>0.19493177387914229</v>
      </c>
      <c r="AP421" s="4">
        <f t="shared" si="177"/>
        <v>0.97465886939571145</v>
      </c>
      <c r="AQ421" s="1">
        <f t="shared" si="178"/>
        <v>0</v>
      </c>
      <c r="AR421" s="1">
        <f t="shared" si="179"/>
        <v>0</v>
      </c>
      <c r="AS421" s="6">
        <v>513</v>
      </c>
      <c r="AT421" s="1">
        <f>'n=1000'!$M$1678</f>
        <v>514</v>
      </c>
      <c r="AU421" s="6">
        <v>518</v>
      </c>
    </row>
    <row r="422" spans="1:54" x14ac:dyDescent="0.3">
      <c r="A422" s="1">
        <f t="shared" si="167"/>
        <v>0</v>
      </c>
      <c r="B422" s="1">
        <v>421</v>
      </c>
      <c r="C422" s="4">
        <f>'n=50'!$H$1682</f>
        <v>0.13800000000000001</v>
      </c>
      <c r="D422" s="17">
        <v>300.02</v>
      </c>
      <c r="E422" s="4">
        <f t="shared" si="168"/>
        <v>0</v>
      </c>
      <c r="F422" s="4">
        <f t="shared" si="169"/>
        <v>0</v>
      </c>
      <c r="G422" s="1">
        <f t="shared" si="170"/>
        <v>1</v>
      </c>
      <c r="H422" s="1">
        <f t="shared" si="171"/>
        <v>1</v>
      </c>
      <c r="I422" s="6">
        <v>35</v>
      </c>
      <c r="J422" s="1">
        <f>'n=50'!$M$1682</f>
        <v>35</v>
      </c>
      <c r="K422" s="6">
        <v>35</v>
      </c>
      <c r="T422" s="1">
        <v>421</v>
      </c>
      <c r="U422" s="3">
        <f>'n=100'!$H$1682</f>
        <v>0.23199999999999996</v>
      </c>
      <c r="V422" s="17">
        <v>0.03</v>
      </c>
      <c r="W422" s="4">
        <f t="shared" si="172"/>
        <v>0</v>
      </c>
      <c r="X422" s="4">
        <f t="shared" si="173"/>
        <v>0</v>
      </c>
      <c r="Y422" s="1">
        <f t="shared" si="174"/>
        <v>1</v>
      </c>
      <c r="Z422" s="1">
        <f t="shared" si="175"/>
        <v>1</v>
      </c>
      <c r="AA422" s="6">
        <v>17</v>
      </c>
      <c r="AB422" s="1">
        <f>'n=100'!$M$1682</f>
        <v>17</v>
      </c>
      <c r="AC422" s="6">
        <v>17</v>
      </c>
      <c r="AD422" s="6"/>
      <c r="AE422" s="6"/>
      <c r="AF422" s="6"/>
      <c r="AG422" s="6"/>
      <c r="AH422" s="6"/>
      <c r="AI422" s="6"/>
      <c r="AJ422" s="6"/>
      <c r="AL422" s="1">
        <v>421</v>
      </c>
      <c r="AM422" s="4">
        <f>'n=1000'!$H$1682</f>
        <v>211.77199999999999</v>
      </c>
      <c r="AN422" s="17">
        <v>302.17</v>
      </c>
      <c r="AO422" s="4">
        <f t="shared" si="176"/>
        <v>0.59055118110236215</v>
      </c>
      <c r="AP422" s="4">
        <f t="shared" si="177"/>
        <v>1.1811023622047243</v>
      </c>
      <c r="AQ422" s="1">
        <f t="shared" si="178"/>
        <v>0</v>
      </c>
      <c r="AR422" s="1">
        <f t="shared" si="179"/>
        <v>0</v>
      </c>
      <c r="AS422" s="6">
        <v>508</v>
      </c>
      <c r="AT422" s="1">
        <f>'n=1000'!$M$1682</f>
        <v>511</v>
      </c>
      <c r="AU422" s="6">
        <v>514</v>
      </c>
    </row>
    <row r="423" spans="1:54" x14ac:dyDescent="0.3">
      <c r="A423" s="1">
        <f t="shared" si="167"/>
        <v>0</v>
      </c>
      <c r="B423" s="1">
        <v>422</v>
      </c>
      <c r="C423" s="4">
        <f>'n=50'!$H$1686</f>
        <v>0.13400000000000001</v>
      </c>
      <c r="D423" s="17">
        <v>300.02</v>
      </c>
      <c r="E423" s="4">
        <f t="shared" si="168"/>
        <v>0</v>
      </c>
      <c r="F423" s="4">
        <f t="shared" si="169"/>
        <v>0</v>
      </c>
      <c r="G423" s="1">
        <f t="shared" si="170"/>
        <v>1</v>
      </c>
      <c r="H423" s="1">
        <f t="shared" si="171"/>
        <v>1</v>
      </c>
      <c r="I423" s="6">
        <v>29</v>
      </c>
      <c r="J423" s="1">
        <f>'n=50'!$M$1686</f>
        <v>29</v>
      </c>
      <c r="K423" s="6">
        <v>29</v>
      </c>
      <c r="T423" s="1">
        <v>422</v>
      </c>
      <c r="U423" s="3">
        <f>'n=100'!$H$1686</f>
        <v>0.57899999999999996</v>
      </c>
      <c r="V423" s="17">
        <v>0.09</v>
      </c>
      <c r="W423" s="4">
        <f t="shared" si="172"/>
        <v>0</v>
      </c>
      <c r="X423" s="4">
        <f t="shared" si="173"/>
        <v>0</v>
      </c>
      <c r="Y423" s="1">
        <f t="shared" si="174"/>
        <v>1</v>
      </c>
      <c r="Z423" s="1">
        <f t="shared" si="175"/>
        <v>1</v>
      </c>
      <c r="AA423" s="6">
        <v>18</v>
      </c>
      <c r="AB423" s="1">
        <f>'n=100'!$M$1686</f>
        <v>18</v>
      </c>
      <c r="AC423" s="6">
        <v>18</v>
      </c>
      <c r="AD423" s="6"/>
      <c r="AE423" s="6"/>
      <c r="AF423" s="6"/>
      <c r="AG423" s="6"/>
      <c r="AH423" s="6"/>
      <c r="AI423" s="6"/>
      <c r="AJ423" s="6"/>
      <c r="AL423" s="1">
        <v>422</v>
      </c>
      <c r="AM423" s="4">
        <f>'n=1000'!$H$1686</f>
        <v>200.286</v>
      </c>
      <c r="AN423" s="17">
        <v>302.2</v>
      </c>
      <c r="AO423" s="4">
        <f t="shared" si="176"/>
        <v>0.99800399201596801</v>
      </c>
      <c r="AP423" s="4">
        <f t="shared" si="177"/>
        <v>1.5968063872255487</v>
      </c>
      <c r="AQ423" s="1">
        <f t="shared" si="178"/>
        <v>0</v>
      </c>
      <c r="AR423" s="1">
        <f t="shared" si="179"/>
        <v>0</v>
      </c>
      <c r="AS423" s="6">
        <v>501</v>
      </c>
      <c r="AT423" s="1">
        <f>'n=1000'!$M$1686</f>
        <v>506</v>
      </c>
      <c r="AU423" s="6">
        <v>509</v>
      </c>
    </row>
    <row r="424" spans="1:54" x14ac:dyDescent="0.3">
      <c r="A424" s="1">
        <f t="shared" si="167"/>
        <v>0</v>
      </c>
      <c r="B424" s="1">
        <v>423</v>
      </c>
      <c r="C424" s="4">
        <f>'n=50'!$H$1690</f>
        <v>0.33599999999999997</v>
      </c>
      <c r="D424" s="17">
        <v>300.02999999999997</v>
      </c>
      <c r="E424" s="4">
        <f t="shared" si="168"/>
        <v>0</v>
      </c>
      <c r="F424" s="4">
        <f t="shared" si="169"/>
        <v>0</v>
      </c>
      <c r="G424" s="1">
        <f t="shared" si="170"/>
        <v>1</v>
      </c>
      <c r="H424" s="1">
        <f t="shared" si="171"/>
        <v>1</v>
      </c>
      <c r="I424" s="6">
        <v>29</v>
      </c>
      <c r="J424" s="1">
        <f>'n=50'!$M$1690</f>
        <v>29</v>
      </c>
      <c r="K424" s="6">
        <v>29</v>
      </c>
      <c r="T424" s="1">
        <v>423</v>
      </c>
      <c r="U424" s="3">
        <f>'n=100'!$H$1690</f>
        <v>0.32400000000000001</v>
      </c>
      <c r="V424" s="17">
        <v>7.0000000000000007E-2</v>
      </c>
      <c r="W424" s="4">
        <f t="shared" si="172"/>
        <v>0</v>
      </c>
      <c r="X424" s="4">
        <f t="shared" si="173"/>
        <v>0</v>
      </c>
      <c r="Y424" s="1">
        <f t="shared" si="174"/>
        <v>1</v>
      </c>
      <c r="Z424" s="1">
        <f t="shared" si="175"/>
        <v>1</v>
      </c>
      <c r="AA424" s="6">
        <v>18</v>
      </c>
      <c r="AB424" s="1">
        <f>'n=100'!$M$1690</f>
        <v>18</v>
      </c>
      <c r="AC424" s="6">
        <v>18</v>
      </c>
      <c r="AD424" s="6"/>
      <c r="AE424" s="6"/>
      <c r="AF424" s="6"/>
      <c r="AG424" s="6"/>
      <c r="AH424" s="6"/>
      <c r="AI424" s="6"/>
      <c r="AJ424" s="6"/>
      <c r="AL424" s="1">
        <v>423</v>
      </c>
      <c r="AM424" s="4">
        <f>'n=1000'!$H$1690</f>
        <v>196.58199999999999</v>
      </c>
      <c r="AN424" s="17">
        <v>302.08</v>
      </c>
      <c r="AO424" s="4">
        <f t="shared" si="176"/>
        <v>0.38759689922480622</v>
      </c>
      <c r="AP424" s="4">
        <f t="shared" si="177"/>
        <v>0.58139534883720934</v>
      </c>
      <c r="AQ424" s="1">
        <f t="shared" si="178"/>
        <v>0</v>
      </c>
      <c r="AR424" s="1">
        <f t="shared" si="179"/>
        <v>0</v>
      </c>
      <c r="AS424" s="6">
        <v>516</v>
      </c>
      <c r="AT424" s="1">
        <f>'n=1000'!$M$1690</f>
        <v>518</v>
      </c>
      <c r="AU424" s="6">
        <v>519</v>
      </c>
    </row>
    <row r="425" spans="1:54" x14ac:dyDescent="0.3">
      <c r="A425" s="1">
        <f t="shared" si="167"/>
        <v>0</v>
      </c>
      <c r="B425" s="1">
        <v>424</v>
      </c>
      <c r="C425" s="4">
        <f>'n=50'!$H$1694</f>
        <v>0.106</v>
      </c>
      <c r="D425" s="17">
        <v>0.06</v>
      </c>
      <c r="E425" s="4">
        <f t="shared" si="168"/>
        <v>0</v>
      </c>
      <c r="F425" s="4">
        <f t="shared" si="169"/>
        <v>0</v>
      </c>
      <c r="G425" s="1">
        <f t="shared" si="170"/>
        <v>1</v>
      </c>
      <c r="H425" s="1">
        <f t="shared" si="171"/>
        <v>1</v>
      </c>
      <c r="I425" s="6">
        <v>27</v>
      </c>
      <c r="J425" s="1">
        <f>'n=50'!$M$1694</f>
        <v>27</v>
      </c>
      <c r="K425" s="6">
        <v>27</v>
      </c>
      <c r="T425" s="1">
        <v>424</v>
      </c>
      <c r="U425" s="3">
        <f>'n=100'!$H$1694</f>
        <v>0.22900000000000001</v>
      </c>
      <c r="V425" s="17">
        <v>0.04</v>
      </c>
      <c r="W425" s="4">
        <f t="shared" si="172"/>
        <v>0</v>
      </c>
      <c r="X425" s="4">
        <f t="shared" si="173"/>
        <v>0</v>
      </c>
      <c r="Y425" s="1">
        <f t="shared" si="174"/>
        <v>1</v>
      </c>
      <c r="Z425" s="1">
        <f t="shared" si="175"/>
        <v>1</v>
      </c>
      <c r="AA425" s="6">
        <v>17</v>
      </c>
      <c r="AB425" s="1">
        <f>'n=100'!$M$1694</f>
        <v>17</v>
      </c>
      <c r="AC425" s="6">
        <v>17</v>
      </c>
      <c r="AD425" s="6"/>
      <c r="AE425" s="6"/>
      <c r="AF425" s="6"/>
      <c r="AG425" s="6"/>
      <c r="AH425" s="6"/>
      <c r="AI425" s="6"/>
      <c r="AJ425" s="6"/>
      <c r="AL425" s="1">
        <v>424</v>
      </c>
      <c r="AM425" s="4">
        <f>'n=1000'!$H$1694</f>
        <v>236.10699999999997</v>
      </c>
      <c r="AN425" s="17">
        <v>302.24</v>
      </c>
      <c r="AO425" s="4">
        <f t="shared" si="176"/>
        <v>0.6</v>
      </c>
      <c r="AP425" s="4">
        <f t="shared" si="177"/>
        <v>1</v>
      </c>
      <c r="AQ425" s="1">
        <f t="shared" si="178"/>
        <v>0</v>
      </c>
      <c r="AR425" s="1">
        <f t="shared" si="179"/>
        <v>0</v>
      </c>
      <c r="AS425" s="6">
        <v>500</v>
      </c>
      <c r="AT425" s="1">
        <f>'n=1000'!$M$1694</f>
        <v>503</v>
      </c>
      <c r="AU425" s="6">
        <v>505</v>
      </c>
    </row>
    <row r="426" spans="1:54" x14ac:dyDescent="0.3">
      <c r="A426" s="1">
        <f t="shared" si="167"/>
        <v>1</v>
      </c>
      <c r="B426" s="1">
        <v>425</v>
      </c>
      <c r="C426" s="4">
        <f>'n=50'!$H$1698</f>
        <v>0.127</v>
      </c>
      <c r="D426" s="17">
        <v>300.08999999999997</v>
      </c>
      <c r="E426" s="4">
        <f t="shared" si="168"/>
        <v>0</v>
      </c>
      <c r="F426" s="4">
        <f t="shared" si="169"/>
        <v>0</v>
      </c>
      <c r="G426" s="1">
        <f t="shared" si="170"/>
        <v>1</v>
      </c>
      <c r="H426" s="1">
        <f t="shared" si="171"/>
        <v>1</v>
      </c>
      <c r="I426" s="6">
        <v>35</v>
      </c>
      <c r="J426" s="1">
        <f>'n=50'!$M$1698</f>
        <v>35</v>
      </c>
      <c r="K426" s="6">
        <v>35</v>
      </c>
      <c r="M426" s="21">
        <f>AVERAGE(C402:C426)</f>
        <v>0.17187999999999998</v>
      </c>
      <c r="N426" s="21">
        <f t="shared" ref="N426" si="186">AVERAGE(D402:D426)</f>
        <v>276.17279999999994</v>
      </c>
      <c r="O426" s="21">
        <f t="shared" ref="O426" si="187">AVERAGE(E402:E426)</f>
        <v>0.30199430199430194</v>
      </c>
      <c r="P426" s="21">
        <f>AVERAGE(F402:F426)</f>
        <v>0.30199430199430194</v>
      </c>
      <c r="Q426" s="22">
        <f>SUM(G402:G426)</f>
        <v>23</v>
      </c>
      <c r="R426" s="22">
        <f>SUM(H402:H426)</f>
        <v>23</v>
      </c>
      <c r="T426" s="1">
        <v>425</v>
      </c>
      <c r="U426" s="3">
        <f>'n=100'!$H$1698</f>
        <v>0.36899999999999999</v>
      </c>
      <c r="V426" s="17">
        <v>0.08</v>
      </c>
      <c r="W426" s="4">
        <f t="shared" si="172"/>
        <v>0</v>
      </c>
      <c r="X426" s="4">
        <f t="shared" si="173"/>
        <v>0</v>
      </c>
      <c r="Y426" s="1">
        <f t="shared" si="174"/>
        <v>1</v>
      </c>
      <c r="Z426" s="1">
        <f t="shared" si="175"/>
        <v>1</v>
      </c>
      <c r="AA426" s="6">
        <v>18</v>
      </c>
      <c r="AB426" s="1">
        <f>'n=100'!$M$1698</f>
        <v>18</v>
      </c>
      <c r="AC426" s="6">
        <v>18</v>
      </c>
      <c r="AD426" s="6"/>
      <c r="AE426" s="21">
        <f>AVERAGE(U402:U426)</f>
        <v>0.33535999999999994</v>
      </c>
      <c r="AF426" s="21">
        <f t="shared" ref="AF426" si="188">AVERAGE(V402:V426)</f>
        <v>36.061599999999999</v>
      </c>
      <c r="AG426" s="21">
        <f t="shared" ref="AG426" si="189">AVERAGE(W402:W426)</f>
        <v>0</v>
      </c>
      <c r="AH426" s="21">
        <f>AVERAGE(X402:X426)</f>
        <v>0</v>
      </c>
      <c r="AI426" s="22">
        <f>SUM(Y402:Y426)</f>
        <v>25</v>
      </c>
      <c r="AJ426" s="22">
        <f>SUM(Z402:Z426)</f>
        <v>25</v>
      </c>
      <c r="AL426" s="1">
        <v>425</v>
      </c>
      <c r="AM426" s="4">
        <f>'n=1000'!$H$1698</f>
        <v>196.87300000000002</v>
      </c>
      <c r="AN426" s="17">
        <v>302.17</v>
      </c>
      <c r="AO426" s="4">
        <f t="shared" si="176"/>
        <v>0.56818181818181823</v>
      </c>
      <c r="AP426" s="4">
        <f t="shared" si="177"/>
        <v>0.75757575757575757</v>
      </c>
      <c r="AQ426" s="1">
        <f t="shared" si="178"/>
        <v>0</v>
      </c>
      <c r="AR426" s="1">
        <f t="shared" si="179"/>
        <v>0</v>
      </c>
      <c r="AS426" s="6">
        <v>528</v>
      </c>
      <c r="AT426" s="1">
        <f>'n=1000'!$M$1698</f>
        <v>531</v>
      </c>
      <c r="AU426" s="6">
        <v>532</v>
      </c>
      <c r="AW426" s="21">
        <f>AVERAGE(AM402:AM426)</f>
        <v>210.92964000000003</v>
      </c>
      <c r="AX426" s="21">
        <f t="shared" ref="AX426" si="190">AVERAGE(AN402:AN426)</f>
        <v>302.15359999999998</v>
      </c>
      <c r="AY426" s="21">
        <f t="shared" ref="AY426" si="191">AVERAGE(AO402:AO426)</f>
        <v>0.63174666797372236</v>
      </c>
      <c r="AZ426" s="21">
        <f>AVERAGE(AP402:AP426)</f>
        <v>1.0856604302664596</v>
      </c>
      <c r="BA426" s="22">
        <f>SUM(AQ402:AQ426)</f>
        <v>0</v>
      </c>
      <c r="BB426" s="22">
        <f>SUM(AR402:AR426)</f>
        <v>0</v>
      </c>
    </row>
    <row r="427" spans="1:54" x14ac:dyDescent="0.3">
      <c r="A427" s="1">
        <f t="shared" si="167"/>
        <v>0</v>
      </c>
      <c r="B427" s="1">
        <v>426</v>
      </c>
      <c r="C427" s="4">
        <f>'n=50'!$H$1702</f>
        <v>0.22999999999999998</v>
      </c>
      <c r="D427" s="17">
        <v>300.01</v>
      </c>
      <c r="E427" s="4">
        <f t="shared" si="168"/>
        <v>0</v>
      </c>
      <c r="F427" s="4">
        <f t="shared" si="169"/>
        <v>0</v>
      </c>
      <c r="G427" s="1">
        <f t="shared" si="170"/>
        <v>1</v>
      </c>
      <c r="H427" s="1">
        <f t="shared" si="171"/>
        <v>1</v>
      </c>
      <c r="I427" s="6">
        <v>13</v>
      </c>
      <c r="J427" s="1">
        <f>'n=50'!$M$1702</f>
        <v>13</v>
      </c>
      <c r="K427" s="6">
        <v>13</v>
      </c>
      <c r="T427" s="1">
        <v>426</v>
      </c>
      <c r="U427" s="3">
        <f>'n=100'!$H$1702</f>
        <v>2.0060000000000002</v>
      </c>
      <c r="V427" s="17">
        <v>300.07</v>
      </c>
      <c r="W427" s="4">
        <f t="shared" si="172"/>
        <v>0</v>
      </c>
      <c r="X427" s="4">
        <f t="shared" si="173"/>
        <v>0</v>
      </c>
      <c r="Y427" s="1">
        <f t="shared" si="174"/>
        <v>1</v>
      </c>
      <c r="Z427" s="1">
        <f t="shared" si="175"/>
        <v>1</v>
      </c>
      <c r="AA427" s="6">
        <v>60</v>
      </c>
      <c r="AB427" s="1">
        <f>'n=100'!$M$1702</f>
        <v>60</v>
      </c>
      <c r="AC427" s="6">
        <v>60</v>
      </c>
      <c r="AD427" s="6"/>
      <c r="AE427" s="6"/>
      <c r="AF427" s="6"/>
      <c r="AG427" s="6"/>
      <c r="AH427" s="6"/>
      <c r="AI427" s="6"/>
      <c r="AJ427" s="6"/>
      <c r="AL427" s="1">
        <v>426</v>
      </c>
      <c r="AM427" s="4">
        <f>'n=1000'!$H$1702</f>
        <v>248.94899999999998</v>
      </c>
      <c r="AN427" s="17">
        <v>301.33</v>
      </c>
      <c r="AO427" s="4">
        <f t="shared" si="176"/>
        <v>0</v>
      </c>
      <c r="AP427" s="4">
        <f t="shared" si="177"/>
        <v>0.4464285714285714</v>
      </c>
      <c r="AQ427" s="1">
        <f t="shared" si="178"/>
        <v>1</v>
      </c>
      <c r="AR427" s="1">
        <f t="shared" si="179"/>
        <v>0</v>
      </c>
      <c r="AS427" s="6">
        <v>224</v>
      </c>
      <c r="AT427" s="1">
        <f>'n=1000'!$M$1702</f>
        <v>224</v>
      </c>
      <c r="AU427" s="6">
        <v>225</v>
      </c>
    </row>
    <row r="428" spans="1:54" x14ac:dyDescent="0.3">
      <c r="A428" s="1">
        <f t="shared" si="167"/>
        <v>0</v>
      </c>
      <c r="B428" s="1">
        <v>427</v>
      </c>
      <c r="C428" s="4">
        <f>'n=50'!$H$1706</f>
        <v>5.4999999999999993E-2</v>
      </c>
      <c r="D428" s="17">
        <v>300.01</v>
      </c>
      <c r="E428" s="4">
        <f t="shared" si="168"/>
        <v>0</v>
      </c>
      <c r="F428" s="4">
        <f t="shared" si="169"/>
        <v>0</v>
      </c>
      <c r="G428" s="1">
        <f t="shared" si="170"/>
        <v>1</v>
      </c>
      <c r="H428" s="1">
        <f t="shared" si="171"/>
        <v>1</v>
      </c>
      <c r="I428" s="6">
        <v>14</v>
      </c>
      <c r="J428" s="1">
        <f>'n=50'!$M$1706</f>
        <v>14</v>
      </c>
      <c r="K428" s="6">
        <v>14</v>
      </c>
      <c r="T428" s="1">
        <v>427</v>
      </c>
      <c r="U428" s="3">
        <f>'n=100'!$H$1706</f>
        <v>2.2590000000000003</v>
      </c>
      <c r="V428" s="17">
        <v>300.07</v>
      </c>
      <c r="W428" s="4">
        <f t="shared" si="172"/>
        <v>1.7857142857142856</v>
      </c>
      <c r="X428" s="4">
        <f t="shared" si="173"/>
        <v>0</v>
      </c>
      <c r="Y428" s="1">
        <f t="shared" si="174"/>
        <v>0</v>
      </c>
      <c r="Z428" s="1">
        <f t="shared" si="175"/>
        <v>1</v>
      </c>
      <c r="AA428" s="6">
        <v>56</v>
      </c>
      <c r="AB428" s="1">
        <f>'n=100'!$M$1706</f>
        <v>57</v>
      </c>
      <c r="AC428" s="6">
        <v>56</v>
      </c>
      <c r="AD428" s="6"/>
      <c r="AE428" s="6"/>
      <c r="AF428" s="6"/>
      <c r="AG428" s="6"/>
      <c r="AH428" s="6"/>
      <c r="AI428" s="6"/>
      <c r="AJ428" s="6"/>
      <c r="AL428" s="1">
        <v>427</v>
      </c>
      <c r="AM428" s="4">
        <f>'n=1000'!$H$1706</f>
        <v>249.209</v>
      </c>
      <c r="AN428" s="17">
        <v>301.51</v>
      </c>
      <c r="AO428" s="4">
        <f t="shared" si="176"/>
        <v>0</v>
      </c>
      <c r="AP428" s="4">
        <f t="shared" si="177"/>
        <v>0.43668122270742354</v>
      </c>
      <c r="AQ428" s="1">
        <f t="shared" si="178"/>
        <v>1</v>
      </c>
      <c r="AR428" s="1">
        <f t="shared" si="179"/>
        <v>0</v>
      </c>
      <c r="AS428" s="6">
        <v>229</v>
      </c>
      <c r="AT428" s="1">
        <f>'n=1000'!$M$1706</f>
        <v>229</v>
      </c>
      <c r="AU428" s="6">
        <v>230</v>
      </c>
    </row>
    <row r="429" spans="1:54" x14ac:dyDescent="0.3">
      <c r="A429" s="1">
        <f t="shared" si="167"/>
        <v>0</v>
      </c>
      <c r="B429" s="1">
        <v>428</v>
      </c>
      <c r="C429" s="4">
        <f>'n=50'!$H$1710</f>
        <v>7.2000000000000008E-2</v>
      </c>
      <c r="D429" s="17">
        <v>300.05</v>
      </c>
      <c r="E429" s="4">
        <f t="shared" si="168"/>
        <v>0</v>
      </c>
      <c r="F429" s="4">
        <f t="shared" si="169"/>
        <v>0</v>
      </c>
      <c r="G429" s="1">
        <f t="shared" si="170"/>
        <v>1</v>
      </c>
      <c r="H429" s="1">
        <f t="shared" si="171"/>
        <v>1</v>
      </c>
      <c r="I429" s="6">
        <v>14</v>
      </c>
      <c r="J429" s="1">
        <f>'n=50'!$M$1710</f>
        <v>14</v>
      </c>
      <c r="K429" s="6">
        <v>14</v>
      </c>
      <c r="T429" s="1">
        <v>428</v>
      </c>
      <c r="U429" s="3">
        <f>'n=100'!$H$1710</f>
        <v>0.89100000000000001</v>
      </c>
      <c r="V429" s="17">
        <v>300.08999999999997</v>
      </c>
      <c r="W429" s="4">
        <f t="shared" si="172"/>
        <v>0</v>
      </c>
      <c r="X429" s="4">
        <f t="shared" si="173"/>
        <v>1.8518518518518516</v>
      </c>
      <c r="Y429" s="1">
        <f t="shared" si="174"/>
        <v>1</v>
      </c>
      <c r="Z429" s="1">
        <f t="shared" si="175"/>
        <v>0</v>
      </c>
      <c r="AA429" s="6">
        <v>54</v>
      </c>
      <c r="AB429" s="1">
        <f>'n=100'!$M$1710</f>
        <v>54</v>
      </c>
      <c r="AC429" s="6">
        <v>55</v>
      </c>
      <c r="AD429" s="6"/>
      <c r="AE429" s="6"/>
      <c r="AF429" s="6"/>
      <c r="AG429" s="6"/>
      <c r="AH429" s="6"/>
      <c r="AI429" s="6"/>
      <c r="AJ429" s="6"/>
      <c r="AL429" s="1">
        <v>428</v>
      </c>
      <c r="AM429" s="4">
        <f>'n=1000'!$H$1710</f>
        <v>254.428</v>
      </c>
      <c r="AN429" s="17">
        <v>46.26</v>
      </c>
      <c r="AO429" s="4">
        <f t="shared" si="176"/>
        <v>0</v>
      </c>
      <c r="AP429" s="4">
        <f t="shared" si="177"/>
        <v>0</v>
      </c>
      <c r="AQ429" s="1">
        <f t="shared" si="178"/>
        <v>1</v>
      </c>
      <c r="AR429" s="1">
        <f t="shared" si="179"/>
        <v>1</v>
      </c>
      <c r="AS429" s="6">
        <v>224</v>
      </c>
      <c r="AT429" s="1">
        <f>'n=1000'!$M$1710</f>
        <v>224</v>
      </c>
      <c r="AU429" s="6">
        <v>224</v>
      </c>
    </row>
    <row r="430" spans="1:54" x14ac:dyDescent="0.3">
      <c r="A430" s="1">
        <f t="shared" si="167"/>
        <v>0</v>
      </c>
      <c r="B430" s="1">
        <v>429</v>
      </c>
      <c r="C430" s="4">
        <f>'n=50'!$H$1714</f>
        <v>0.29700000000000004</v>
      </c>
      <c r="D430" s="17">
        <v>300.01</v>
      </c>
      <c r="E430" s="4">
        <f t="shared" si="168"/>
        <v>0</v>
      </c>
      <c r="F430" s="4">
        <f t="shared" si="169"/>
        <v>0</v>
      </c>
      <c r="G430" s="1">
        <f t="shared" si="170"/>
        <v>1</v>
      </c>
      <c r="H430" s="1">
        <f t="shared" si="171"/>
        <v>1</v>
      </c>
      <c r="I430" s="6">
        <v>13</v>
      </c>
      <c r="J430" s="1">
        <f>'n=50'!$M$1714</f>
        <v>13</v>
      </c>
      <c r="K430" s="6">
        <v>13</v>
      </c>
      <c r="T430" s="1">
        <v>429</v>
      </c>
      <c r="U430" s="3">
        <f>'n=100'!$H$1714</f>
        <v>1.948</v>
      </c>
      <c r="V430" s="17">
        <v>300.06</v>
      </c>
      <c r="W430" s="4">
        <f t="shared" si="172"/>
        <v>0</v>
      </c>
      <c r="X430" s="4">
        <f t="shared" si="173"/>
        <v>0</v>
      </c>
      <c r="Y430" s="1">
        <f t="shared" si="174"/>
        <v>1</v>
      </c>
      <c r="Z430" s="1">
        <f t="shared" si="175"/>
        <v>1</v>
      </c>
      <c r="AA430" s="6">
        <v>59</v>
      </c>
      <c r="AB430" s="1">
        <f>'n=100'!$M$1714</f>
        <v>59</v>
      </c>
      <c r="AC430" s="6">
        <v>59</v>
      </c>
      <c r="AD430" s="6"/>
      <c r="AE430" s="6"/>
      <c r="AF430" s="6"/>
      <c r="AG430" s="6"/>
      <c r="AH430" s="6"/>
      <c r="AI430" s="6"/>
      <c r="AJ430" s="6"/>
      <c r="AL430" s="1">
        <v>429</v>
      </c>
      <c r="AM430" s="4">
        <f>'n=1000'!$H$1714</f>
        <v>233.202</v>
      </c>
      <c r="AN430" s="17">
        <v>82.65</v>
      </c>
      <c r="AO430" s="4">
        <f t="shared" si="176"/>
        <v>0</v>
      </c>
      <c r="AP430" s="4">
        <f t="shared" si="177"/>
        <v>0</v>
      </c>
      <c r="AQ430" s="1">
        <f t="shared" si="178"/>
        <v>1</v>
      </c>
      <c r="AR430" s="1">
        <f t="shared" si="179"/>
        <v>1</v>
      </c>
      <c r="AS430" s="6">
        <v>235</v>
      </c>
      <c r="AT430" s="1">
        <f>'n=1000'!$M$1714</f>
        <v>235</v>
      </c>
      <c r="AU430" s="6">
        <v>235</v>
      </c>
    </row>
    <row r="431" spans="1:54" x14ac:dyDescent="0.3">
      <c r="A431" s="1">
        <f t="shared" si="167"/>
        <v>0</v>
      </c>
      <c r="B431" s="1">
        <v>430</v>
      </c>
      <c r="C431" s="4">
        <f>'n=50'!$H$1718</f>
        <v>0.27999999999999997</v>
      </c>
      <c r="D431" s="17">
        <v>300.02</v>
      </c>
      <c r="E431" s="4">
        <f t="shared" si="168"/>
        <v>0</v>
      </c>
      <c r="F431" s="4">
        <f t="shared" si="169"/>
        <v>0</v>
      </c>
      <c r="G431" s="1">
        <f t="shared" si="170"/>
        <v>1</v>
      </c>
      <c r="H431" s="1">
        <f t="shared" si="171"/>
        <v>1</v>
      </c>
      <c r="I431" s="6">
        <v>16</v>
      </c>
      <c r="J431" s="1">
        <f>'n=50'!$M$1718</f>
        <v>16</v>
      </c>
      <c r="K431" s="6">
        <v>16</v>
      </c>
      <c r="T431" s="1">
        <v>430</v>
      </c>
      <c r="U431" s="3">
        <f>'n=100'!$H$1718</f>
        <v>2.3490000000000002</v>
      </c>
      <c r="V431" s="17">
        <v>300.10000000000002</v>
      </c>
      <c r="W431" s="4">
        <f t="shared" si="172"/>
        <v>1.8867924528301887</v>
      </c>
      <c r="X431" s="4">
        <f t="shared" si="173"/>
        <v>1.8867924528301887</v>
      </c>
      <c r="Y431" s="1">
        <f t="shared" si="174"/>
        <v>0</v>
      </c>
      <c r="Z431" s="1">
        <f t="shared" si="175"/>
        <v>0</v>
      </c>
      <c r="AA431" s="6">
        <v>53</v>
      </c>
      <c r="AB431" s="1">
        <f>'n=100'!$M$1718</f>
        <v>54</v>
      </c>
      <c r="AC431" s="6">
        <v>54</v>
      </c>
      <c r="AD431" s="6"/>
      <c r="AE431" s="6"/>
      <c r="AF431" s="6"/>
      <c r="AG431" s="6"/>
      <c r="AH431" s="6"/>
      <c r="AI431" s="6"/>
      <c r="AJ431" s="6"/>
      <c r="AL431" s="1">
        <v>430</v>
      </c>
      <c r="AM431" s="4">
        <f>'n=1000'!$H$1718</f>
        <v>273.78100000000001</v>
      </c>
      <c r="AN431" s="17">
        <v>140.08000000000001</v>
      </c>
      <c r="AO431" s="4">
        <f t="shared" si="176"/>
        <v>0</v>
      </c>
      <c r="AP431" s="4">
        <f t="shared" si="177"/>
        <v>0</v>
      </c>
      <c r="AQ431" s="1">
        <f t="shared" si="178"/>
        <v>1</v>
      </c>
      <c r="AR431" s="1">
        <f t="shared" si="179"/>
        <v>1</v>
      </c>
      <c r="AS431" s="6">
        <v>220</v>
      </c>
      <c r="AT431" s="1">
        <f>'n=1000'!$M$1718</f>
        <v>220</v>
      </c>
      <c r="AU431" s="6">
        <v>220</v>
      </c>
    </row>
    <row r="432" spans="1:54" x14ac:dyDescent="0.3">
      <c r="A432" s="1">
        <f t="shared" si="167"/>
        <v>0</v>
      </c>
      <c r="B432" s="1">
        <v>431</v>
      </c>
      <c r="C432" s="4">
        <f>'n=50'!$H$1722</f>
        <v>5.7000000000000009E-2</v>
      </c>
      <c r="D432" s="17">
        <v>0.03</v>
      </c>
      <c r="E432" s="4">
        <f t="shared" si="168"/>
        <v>0</v>
      </c>
      <c r="F432" s="4">
        <f t="shared" si="169"/>
        <v>0</v>
      </c>
      <c r="G432" s="1">
        <f t="shared" si="170"/>
        <v>1</v>
      </c>
      <c r="H432" s="1">
        <f t="shared" si="171"/>
        <v>1</v>
      </c>
      <c r="I432" s="6">
        <v>13</v>
      </c>
      <c r="J432" s="1">
        <f>'n=50'!$M$1722</f>
        <v>13</v>
      </c>
      <c r="K432" s="6">
        <v>13</v>
      </c>
      <c r="T432" s="1">
        <v>431</v>
      </c>
      <c r="U432" s="3">
        <f>'n=100'!$H$1722</f>
        <v>0.84199999999999997</v>
      </c>
      <c r="V432" s="17">
        <v>300.06</v>
      </c>
      <c r="W432" s="4">
        <f t="shared" si="172"/>
        <v>0</v>
      </c>
      <c r="X432" s="4">
        <f t="shared" si="173"/>
        <v>0</v>
      </c>
      <c r="Y432" s="1">
        <f t="shared" si="174"/>
        <v>1</v>
      </c>
      <c r="Z432" s="1">
        <f t="shared" si="175"/>
        <v>1</v>
      </c>
      <c r="AA432" s="6">
        <v>55</v>
      </c>
      <c r="AB432" s="1">
        <f>'n=100'!$M$1722</f>
        <v>55</v>
      </c>
      <c r="AC432" s="6">
        <v>55</v>
      </c>
      <c r="AD432" s="6"/>
      <c r="AE432" s="6"/>
      <c r="AF432" s="6"/>
      <c r="AG432" s="6"/>
      <c r="AH432" s="6"/>
      <c r="AI432" s="6"/>
      <c r="AJ432" s="6"/>
      <c r="AL432" s="1">
        <v>431</v>
      </c>
      <c r="AM432" s="4">
        <f>'n=1000'!$H$1722</f>
        <v>247.803</v>
      </c>
      <c r="AN432" s="17">
        <v>3.04</v>
      </c>
      <c r="AO432" s="4">
        <f t="shared" si="176"/>
        <v>0</v>
      </c>
      <c r="AP432" s="4">
        <f t="shared" si="177"/>
        <v>0</v>
      </c>
      <c r="AQ432" s="1">
        <f t="shared" si="178"/>
        <v>1</v>
      </c>
      <c r="AR432" s="1">
        <f t="shared" si="179"/>
        <v>1</v>
      </c>
      <c r="AS432" s="6">
        <v>230</v>
      </c>
      <c r="AT432" s="1">
        <f>'n=1000'!$M$1722</f>
        <v>230</v>
      </c>
      <c r="AU432" s="6">
        <v>230</v>
      </c>
    </row>
    <row r="433" spans="1:47" x14ac:dyDescent="0.3">
      <c r="A433" s="1">
        <f t="shared" si="167"/>
        <v>0</v>
      </c>
      <c r="B433" s="1">
        <v>432</v>
      </c>
      <c r="C433" s="4">
        <f>'n=50'!$H$1726</f>
        <v>6.6000000000000003E-2</v>
      </c>
      <c r="D433" s="17">
        <v>300.01</v>
      </c>
      <c r="E433" s="4">
        <f t="shared" si="168"/>
        <v>0</v>
      </c>
      <c r="F433" s="4">
        <f t="shared" si="169"/>
        <v>0</v>
      </c>
      <c r="G433" s="1">
        <f t="shared" si="170"/>
        <v>1</v>
      </c>
      <c r="H433" s="1">
        <f t="shared" si="171"/>
        <v>1</v>
      </c>
      <c r="I433" s="6">
        <v>14</v>
      </c>
      <c r="J433" s="1">
        <f>'n=50'!$M$1726</f>
        <v>14</v>
      </c>
      <c r="K433" s="6">
        <v>14</v>
      </c>
      <c r="T433" s="1">
        <v>432</v>
      </c>
      <c r="U433" s="3">
        <f>'n=100'!$H$1726</f>
        <v>2.202</v>
      </c>
      <c r="V433" s="17">
        <v>300.07</v>
      </c>
      <c r="W433" s="4">
        <f t="shared" si="172"/>
        <v>0</v>
      </c>
      <c r="X433" s="4">
        <f t="shared" si="173"/>
        <v>0</v>
      </c>
      <c r="Y433" s="1">
        <f t="shared" si="174"/>
        <v>1</v>
      </c>
      <c r="Z433" s="1">
        <f t="shared" si="175"/>
        <v>1</v>
      </c>
      <c r="AA433" s="6">
        <v>56</v>
      </c>
      <c r="AB433" s="1">
        <f>'n=100'!$M$1726</f>
        <v>56</v>
      </c>
      <c r="AC433" s="6">
        <v>56</v>
      </c>
      <c r="AD433" s="6"/>
      <c r="AE433" s="6"/>
      <c r="AF433" s="6"/>
      <c r="AG433" s="6"/>
      <c r="AH433" s="6"/>
      <c r="AI433" s="6"/>
      <c r="AJ433" s="6"/>
      <c r="AL433" s="1">
        <v>432</v>
      </c>
      <c r="AM433" s="4">
        <f>'n=1000'!$H$1726</f>
        <v>246.56899999999999</v>
      </c>
      <c r="AN433" s="17">
        <v>301.38</v>
      </c>
      <c r="AO433" s="4">
        <f t="shared" si="176"/>
        <v>0</v>
      </c>
      <c r="AP433" s="4">
        <f t="shared" si="177"/>
        <v>0.44052863436123352</v>
      </c>
      <c r="AQ433" s="1">
        <f t="shared" si="178"/>
        <v>1</v>
      </c>
      <c r="AR433" s="1">
        <f t="shared" si="179"/>
        <v>0</v>
      </c>
      <c r="AS433" s="6">
        <v>227</v>
      </c>
      <c r="AT433" s="1">
        <f>'n=1000'!$M$1726</f>
        <v>227</v>
      </c>
      <c r="AU433" s="6">
        <v>228</v>
      </c>
    </row>
    <row r="434" spans="1:47" x14ac:dyDescent="0.3">
      <c r="A434" s="1">
        <f t="shared" si="167"/>
        <v>0</v>
      </c>
      <c r="B434" s="1">
        <v>433</v>
      </c>
      <c r="C434" s="4">
        <f>'n=50'!$H$1730</f>
        <v>0.17600000000000002</v>
      </c>
      <c r="D434" s="17">
        <v>300.01</v>
      </c>
      <c r="E434" s="4">
        <f t="shared" si="168"/>
        <v>0</v>
      </c>
      <c r="F434" s="4">
        <f t="shared" si="169"/>
        <v>0</v>
      </c>
      <c r="G434" s="1">
        <f t="shared" si="170"/>
        <v>1</v>
      </c>
      <c r="H434" s="1">
        <f t="shared" si="171"/>
        <v>1</v>
      </c>
      <c r="I434" s="6">
        <v>13</v>
      </c>
      <c r="J434" s="1">
        <f>'n=50'!$M$1730</f>
        <v>13</v>
      </c>
      <c r="K434" s="6">
        <v>13</v>
      </c>
      <c r="T434" s="1">
        <v>433</v>
      </c>
      <c r="U434" s="3">
        <f>'n=100'!$H$1730</f>
        <v>0.90399999999999991</v>
      </c>
      <c r="V434" s="17">
        <v>300.08999999999997</v>
      </c>
      <c r="W434" s="4">
        <f t="shared" si="172"/>
        <v>0</v>
      </c>
      <c r="X434" s="4">
        <f t="shared" si="173"/>
        <v>0</v>
      </c>
      <c r="Y434" s="1">
        <f t="shared" si="174"/>
        <v>1</v>
      </c>
      <c r="Z434" s="1">
        <f t="shared" si="175"/>
        <v>1</v>
      </c>
      <c r="AA434" s="6">
        <v>52</v>
      </c>
      <c r="AB434" s="1">
        <f>'n=100'!$M$1730</f>
        <v>52</v>
      </c>
      <c r="AC434" s="6">
        <v>52</v>
      </c>
      <c r="AD434" s="6"/>
      <c r="AE434" s="6"/>
      <c r="AF434" s="6"/>
      <c r="AG434" s="6"/>
      <c r="AH434" s="6"/>
      <c r="AI434" s="6"/>
      <c r="AJ434" s="6"/>
      <c r="AL434" s="1">
        <v>433</v>
      </c>
      <c r="AM434" s="4">
        <f>'n=1000'!$H$1730</f>
        <v>249.60200000000003</v>
      </c>
      <c r="AN434" s="17">
        <v>301.49</v>
      </c>
      <c r="AO434" s="4">
        <f t="shared" si="176"/>
        <v>0</v>
      </c>
      <c r="AP434" s="4">
        <f t="shared" si="177"/>
        <v>0.43668122270742354</v>
      </c>
      <c r="AQ434" s="1">
        <f t="shared" si="178"/>
        <v>1</v>
      </c>
      <c r="AR434" s="1">
        <f t="shared" si="179"/>
        <v>0</v>
      </c>
      <c r="AS434" s="6">
        <v>229</v>
      </c>
      <c r="AT434" s="1">
        <f>'n=1000'!$M$1730</f>
        <v>229</v>
      </c>
      <c r="AU434" s="6">
        <v>230</v>
      </c>
    </row>
    <row r="435" spans="1:47" x14ac:dyDescent="0.3">
      <c r="A435" s="1">
        <f t="shared" si="167"/>
        <v>0</v>
      </c>
      <c r="B435" s="1">
        <v>434</v>
      </c>
      <c r="C435" s="4">
        <f>'n=50'!$H$1734</f>
        <v>5.2000000000000005E-2</v>
      </c>
      <c r="D435" s="17">
        <v>300.01</v>
      </c>
      <c r="E435" s="4">
        <f t="shared" si="168"/>
        <v>0</v>
      </c>
      <c r="F435" s="4">
        <f t="shared" si="169"/>
        <v>0</v>
      </c>
      <c r="G435" s="1">
        <f t="shared" si="170"/>
        <v>1</v>
      </c>
      <c r="H435" s="1">
        <f t="shared" si="171"/>
        <v>1</v>
      </c>
      <c r="I435" s="6">
        <v>13</v>
      </c>
      <c r="J435" s="1">
        <f>'n=50'!$M$1734</f>
        <v>13</v>
      </c>
      <c r="K435" s="6">
        <v>13</v>
      </c>
      <c r="T435" s="1">
        <v>434</v>
      </c>
      <c r="U435" s="3">
        <f>'n=100'!$H$1734</f>
        <v>2.7560000000000002</v>
      </c>
      <c r="V435" s="17">
        <v>300.07</v>
      </c>
      <c r="W435" s="4">
        <f t="shared" si="172"/>
        <v>0</v>
      </c>
      <c r="X435" s="4">
        <f t="shared" si="173"/>
        <v>0</v>
      </c>
      <c r="Y435" s="1">
        <f t="shared" si="174"/>
        <v>1</v>
      </c>
      <c r="Z435" s="1">
        <f t="shared" si="175"/>
        <v>1</v>
      </c>
      <c r="AA435" s="6">
        <v>57</v>
      </c>
      <c r="AB435" s="1">
        <f>'n=100'!$M$1734</f>
        <v>57</v>
      </c>
      <c r="AC435" s="6">
        <v>57</v>
      </c>
      <c r="AD435" s="6"/>
      <c r="AE435" s="6"/>
      <c r="AF435" s="6"/>
      <c r="AG435" s="6"/>
      <c r="AH435" s="6"/>
      <c r="AI435" s="6"/>
      <c r="AJ435" s="6"/>
      <c r="AL435" s="1">
        <v>434</v>
      </c>
      <c r="AM435" s="4">
        <f>'n=1000'!$H$1734</f>
        <v>282.28699999999998</v>
      </c>
      <c r="AN435" s="17">
        <v>67.31</v>
      </c>
      <c r="AO435" s="4">
        <f t="shared" si="176"/>
        <v>0</v>
      </c>
      <c r="AP435" s="4">
        <f t="shared" si="177"/>
        <v>0</v>
      </c>
      <c r="AQ435" s="1">
        <f t="shared" si="178"/>
        <v>1</v>
      </c>
      <c r="AR435" s="1">
        <f t="shared" si="179"/>
        <v>1</v>
      </c>
      <c r="AS435" s="6">
        <v>212</v>
      </c>
      <c r="AT435" s="1">
        <f>'n=1000'!$M$1734</f>
        <v>212</v>
      </c>
      <c r="AU435" s="6">
        <v>212</v>
      </c>
    </row>
    <row r="436" spans="1:47" x14ac:dyDescent="0.3">
      <c r="A436" s="1">
        <f t="shared" si="167"/>
        <v>0</v>
      </c>
      <c r="B436" s="1">
        <v>435</v>
      </c>
      <c r="C436" s="4">
        <f>'n=50'!$H$1738</f>
        <v>4.7E-2</v>
      </c>
      <c r="D436" s="17">
        <v>300.01</v>
      </c>
      <c r="E436" s="4">
        <f t="shared" si="168"/>
        <v>0</v>
      </c>
      <c r="F436" s="4">
        <f t="shared" si="169"/>
        <v>0</v>
      </c>
      <c r="G436" s="1">
        <f t="shared" si="170"/>
        <v>1</v>
      </c>
      <c r="H436" s="1">
        <f t="shared" si="171"/>
        <v>1</v>
      </c>
      <c r="I436" s="6">
        <v>13</v>
      </c>
      <c r="J436" s="1">
        <f>'n=50'!$M$1738</f>
        <v>13</v>
      </c>
      <c r="K436" s="6">
        <v>13</v>
      </c>
      <c r="T436" s="1">
        <v>435</v>
      </c>
      <c r="U436" s="3">
        <f>'n=100'!$H$1738</f>
        <v>1.7549999999999999</v>
      </c>
      <c r="V436" s="17">
        <v>300.06</v>
      </c>
      <c r="W436" s="4">
        <f t="shared" si="172"/>
        <v>0</v>
      </c>
      <c r="X436" s="4">
        <f t="shared" si="173"/>
        <v>0</v>
      </c>
      <c r="Y436" s="1">
        <f t="shared" si="174"/>
        <v>1</v>
      </c>
      <c r="Z436" s="1">
        <f t="shared" si="175"/>
        <v>1</v>
      </c>
      <c r="AA436" s="6">
        <v>57</v>
      </c>
      <c r="AB436" s="1">
        <f>'n=100'!$M$1738</f>
        <v>57</v>
      </c>
      <c r="AC436" s="6">
        <v>57</v>
      </c>
      <c r="AD436" s="6"/>
      <c r="AE436" s="6"/>
      <c r="AF436" s="6"/>
      <c r="AG436" s="6"/>
      <c r="AH436" s="6"/>
      <c r="AI436" s="6"/>
      <c r="AJ436" s="6"/>
      <c r="AL436" s="1">
        <v>435</v>
      </c>
      <c r="AM436" s="4">
        <f>'n=1000'!$H$1738</f>
        <v>245.17599999999999</v>
      </c>
      <c r="AN436" s="17">
        <v>301.37</v>
      </c>
      <c r="AO436" s="4">
        <f t="shared" si="176"/>
        <v>0</v>
      </c>
      <c r="AP436" s="4">
        <f t="shared" si="177"/>
        <v>0.44052863436123352</v>
      </c>
      <c r="AQ436" s="1">
        <f t="shared" si="178"/>
        <v>1</v>
      </c>
      <c r="AR436" s="1">
        <f t="shared" si="179"/>
        <v>0</v>
      </c>
      <c r="AS436" s="6">
        <v>227</v>
      </c>
      <c r="AT436" s="1">
        <f>'n=1000'!$M$1738</f>
        <v>227</v>
      </c>
      <c r="AU436" s="6">
        <v>228</v>
      </c>
    </row>
    <row r="437" spans="1:47" x14ac:dyDescent="0.3">
      <c r="A437" s="1">
        <f t="shared" si="167"/>
        <v>0</v>
      </c>
      <c r="B437" s="1">
        <v>436</v>
      </c>
      <c r="C437" s="4">
        <f>'n=50'!$H$1742</f>
        <v>4.8000000000000001E-2</v>
      </c>
      <c r="D437" s="17">
        <v>300.02</v>
      </c>
      <c r="E437" s="4">
        <f t="shared" si="168"/>
        <v>0</v>
      </c>
      <c r="F437" s="4">
        <f t="shared" si="169"/>
        <v>0</v>
      </c>
      <c r="G437" s="1">
        <f t="shared" si="170"/>
        <v>1</v>
      </c>
      <c r="H437" s="1">
        <f t="shared" si="171"/>
        <v>1</v>
      </c>
      <c r="I437" s="6">
        <v>13</v>
      </c>
      <c r="J437" s="1">
        <f>'n=50'!$M$1742</f>
        <v>13</v>
      </c>
      <c r="K437" s="6">
        <v>13</v>
      </c>
      <c r="T437" s="1">
        <v>436</v>
      </c>
      <c r="U437" s="3">
        <f>'n=100'!$H$1742</f>
        <v>1.0209999999999999</v>
      </c>
      <c r="V437" s="17">
        <v>300.07</v>
      </c>
      <c r="W437" s="4">
        <f t="shared" si="172"/>
        <v>0</v>
      </c>
      <c r="X437" s="4">
        <f t="shared" si="173"/>
        <v>1.9607843137254901</v>
      </c>
      <c r="Y437" s="1">
        <f t="shared" si="174"/>
        <v>1</v>
      </c>
      <c r="Z437" s="1">
        <f t="shared" si="175"/>
        <v>0</v>
      </c>
      <c r="AA437" s="6">
        <v>51</v>
      </c>
      <c r="AB437" s="1">
        <f>'n=100'!$M$1742</f>
        <v>51</v>
      </c>
      <c r="AC437" s="6">
        <v>52</v>
      </c>
      <c r="AD437" s="6"/>
      <c r="AE437" s="6"/>
      <c r="AF437" s="6"/>
      <c r="AG437" s="6"/>
      <c r="AH437" s="6"/>
      <c r="AI437" s="6"/>
      <c r="AJ437" s="6"/>
      <c r="AL437" s="1">
        <v>436</v>
      </c>
      <c r="AM437" s="4">
        <f>'n=1000'!$H$1742</f>
        <v>248.81</v>
      </c>
      <c r="AN437" s="17">
        <v>301.39</v>
      </c>
      <c r="AO437" s="4">
        <f t="shared" si="176"/>
        <v>0</v>
      </c>
      <c r="AP437" s="4">
        <f t="shared" si="177"/>
        <v>0.44247787610619471</v>
      </c>
      <c r="AQ437" s="1">
        <f t="shared" si="178"/>
        <v>1</v>
      </c>
      <c r="AR437" s="1">
        <f t="shared" si="179"/>
        <v>0</v>
      </c>
      <c r="AS437" s="6">
        <v>226</v>
      </c>
      <c r="AT437" s="1">
        <f>'n=1000'!$M$1742</f>
        <v>226</v>
      </c>
      <c r="AU437" s="6">
        <v>227</v>
      </c>
    </row>
    <row r="438" spans="1:47" x14ac:dyDescent="0.3">
      <c r="A438" s="1">
        <f t="shared" si="167"/>
        <v>0</v>
      </c>
      <c r="B438" s="1">
        <v>437</v>
      </c>
      <c r="C438" s="4">
        <f>'n=50'!$H$1746</f>
        <v>7.0000000000000007E-2</v>
      </c>
      <c r="D438" s="17">
        <v>0.02</v>
      </c>
      <c r="E438" s="4">
        <f t="shared" si="168"/>
        <v>0</v>
      </c>
      <c r="F438" s="4">
        <f t="shared" si="169"/>
        <v>0</v>
      </c>
      <c r="G438" s="1">
        <f t="shared" si="170"/>
        <v>1</v>
      </c>
      <c r="H438" s="1">
        <f t="shared" si="171"/>
        <v>1</v>
      </c>
      <c r="I438" s="6">
        <v>14</v>
      </c>
      <c r="J438" s="1">
        <f>'n=50'!$M$1746</f>
        <v>14</v>
      </c>
      <c r="K438" s="6">
        <v>14</v>
      </c>
      <c r="T438" s="1">
        <v>437</v>
      </c>
      <c r="U438" s="3">
        <f>'n=100'!$H$1746</f>
        <v>0.8919999999999999</v>
      </c>
      <c r="V438" s="17">
        <v>300.08</v>
      </c>
      <c r="W438" s="4">
        <f t="shared" si="172"/>
        <v>0</v>
      </c>
      <c r="X438" s="4">
        <f t="shared" si="173"/>
        <v>0</v>
      </c>
      <c r="Y438" s="1">
        <f t="shared" si="174"/>
        <v>1</v>
      </c>
      <c r="Z438" s="1">
        <f t="shared" si="175"/>
        <v>1</v>
      </c>
      <c r="AA438" s="6">
        <v>53</v>
      </c>
      <c r="AB438" s="1">
        <f>'n=100'!$M$1746</f>
        <v>53</v>
      </c>
      <c r="AC438" s="6">
        <v>53</v>
      </c>
      <c r="AD438" s="6"/>
      <c r="AE438" s="6"/>
      <c r="AF438" s="6"/>
      <c r="AG438" s="6"/>
      <c r="AH438" s="6"/>
      <c r="AI438" s="6"/>
      <c r="AJ438" s="6"/>
      <c r="AL438" s="1">
        <v>437</v>
      </c>
      <c r="AM438" s="4">
        <f>'n=1000'!$H$1746</f>
        <v>265.08999999999997</v>
      </c>
      <c r="AN438" s="17">
        <v>67.47</v>
      </c>
      <c r="AO438" s="4">
        <f t="shared" si="176"/>
        <v>0</v>
      </c>
      <c r="AP438" s="4">
        <f t="shared" si="177"/>
        <v>0</v>
      </c>
      <c r="AQ438" s="1">
        <f t="shared" si="178"/>
        <v>1</v>
      </c>
      <c r="AR438" s="1">
        <f t="shared" si="179"/>
        <v>1</v>
      </c>
      <c r="AS438" s="6">
        <v>222</v>
      </c>
      <c r="AT438" s="1">
        <f>'n=1000'!$M$1746</f>
        <v>222</v>
      </c>
      <c r="AU438" s="6">
        <v>222</v>
      </c>
    </row>
    <row r="439" spans="1:47" x14ac:dyDescent="0.3">
      <c r="A439" s="1">
        <f t="shared" si="167"/>
        <v>0</v>
      </c>
      <c r="B439" s="1">
        <v>438</v>
      </c>
      <c r="C439" s="4">
        <f>'n=50'!$H$1750</f>
        <v>6.2000000000000006E-2</v>
      </c>
      <c r="D439" s="17">
        <v>300.02</v>
      </c>
      <c r="E439" s="4">
        <f t="shared" si="168"/>
        <v>0</v>
      </c>
      <c r="F439" s="4">
        <f t="shared" si="169"/>
        <v>0</v>
      </c>
      <c r="G439" s="1">
        <f t="shared" si="170"/>
        <v>1</v>
      </c>
      <c r="H439" s="1">
        <f t="shared" si="171"/>
        <v>1</v>
      </c>
      <c r="I439" s="6">
        <v>13</v>
      </c>
      <c r="J439" s="1">
        <f>'n=50'!$M$1750</f>
        <v>13</v>
      </c>
      <c r="K439" s="6">
        <v>13</v>
      </c>
      <c r="T439" s="1">
        <v>438</v>
      </c>
      <c r="U439" s="3">
        <f>'n=100'!$H$1750</f>
        <v>0.82600000000000007</v>
      </c>
      <c r="V439" s="17">
        <v>300.07</v>
      </c>
      <c r="W439" s="4">
        <f t="shared" si="172"/>
        <v>0</v>
      </c>
      <c r="X439" s="4">
        <f t="shared" si="173"/>
        <v>0</v>
      </c>
      <c r="Y439" s="1">
        <f t="shared" si="174"/>
        <v>1</v>
      </c>
      <c r="Z439" s="1">
        <f t="shared" si="175"/>
        <v>1</v>
      </c>
      <c r="AA439" s="6">
        <v>55</v>
      </c>
      <c r="AB439" s="1">
        <f>'n=100'!$M$1750</f>
        <v>55</v>
      </c>
      <c r="AC439" s="6">
        <v>55</v>
      </c>
      <c r="AD439" s="6"/>
      <c r="AE439" s="6"/>
      <c r="AF439" s="6"/>
      <c r="AG439" s="6"/>
      <c r="AH439" s="6"/>
      <c r="AI439" s="6"/>
      <c r="AJ439" s="6"/>
      <c r="AL439" s="1">
        <v>438</v>
      </c>
      <c r="AM439" s="4">
        <f>'n=1000'!$H$1750</f>
        <v>271.82000000000005</v>
      </c>
      <c r="AN439" s="17">
        <v>212.83</v>
      </c>
      <c r="AO439" s="4">
        <f t="shared" si="176"/>
        <v>0</v>
      </c>
      <c r="AP439" s="4">
        <f t="shared" si="177"/>
        <v>0</v>
      </c>
      <c r="AQ439" s="1">
        <f t="shared" si="178"/>
        <v>1</v>
      </c>
      <c r="AR439" s="1">
        <f t="shared" si="179"/>
        <v>1</v>
      </c>
      <c r="AS439" s="6">
        <v>221</v>
      </c>
      <c r="AT439" s="1">
        <f>'n=1000'!$M$1750</f>
        <v>221</v>
      </c>
      <c r="AU439" s="6">
        <v>221</v>
      </c>
    </row>
    <row r="440" spans="1:47" x14ac:dyDescent="0.3">
      <c r="A440" s="1">
        <f t="shared" si="167"/>
        <v>0</v>
      </c>
      <c r="B440" s="1">
        <v>439</v>
      </c>
      <c r="C440" s="4">
        <f>'n=50'!$H$1754</f>
        <v>6.4000000000000001E-2</v>
      </c>
      <c r="D440" s="17">
        <v>0.02</v>
      </c>
      <c r="E440" s="4">
        <f t="shared" si="168"/>
        <v>0</v>
      </c>
      <c r="F440" s="4">
        <f t="shared" si="169"/>
        <v>0</v>
      </c>
      <c r="G440" s="1">
        <f t="shared" si="170"/>
        <v>1</v>
      </c>
      <c r="H440" s="1">
        <f t="shared" si="171"/>
        <v>1</v>
      </c>
      <c r="I440" s="6">
        <v>13</v>
      </c>
      <c r="J440" s="1">
        <f>'n=50'!$M$1754</f>
        <v>13</v>
      </c>
      <c r="K440" s="6">
        <v>13</v>
      </c>
      <c r="T440" s="1">
        <v>439</v>
      </c>
      <c r="U440" s="3">
        <f>'n=100'!$H$1754</f>
        <v>0.83799999999999997</v>
      </c>
      <c r="V440" s="17">
        <v>300.08</v>
      </c>
      <c r="W440" s="4">
        <f t="shared" si="172"/>
        <v>0</v>
      </c>
      <c r="X440" s="4">
        <f t="shared" si="173"/>
        <v>0</v>
      </c>
      <c r="Y440" s="1">
        <f t="shared" si="174"/>
        <v>1</v>
      </c>
      <c r="Z440" s="1">
        <f t="shared" si="175"/>
        <v>1</v>
      </c>
      <c r="AA440" s="6">
        <v>55</v>
      </c>
      <c r="AB440" s="1">
        <f>'n=100'!$M$1754</f>
        <v>55</v>
      </c>
      <c r="AC440" s="6">
        <v>55</v>
      </c>
      <c r="AD440" s="6"/>
      <c r="AE440" s="6"/>
      <c r="AF440" s="6"/>
      <c r="AG440" s="6"/>
      <c r="AH440" s="6"/>
      <c r="AI440" s="6"/>
      <c r="AJ440" s="6"/>
      <c r="AL440" s="1">
        <v>439</v>
      </c>
      <c r="AM440" s="4">
        <f>'n=1000'!$H$1754</f>
        <v>245.89100000000002</v>
      </c>
      <c r="AN440" s="17">
        <v>218.85</v>
      </c>
      <c r="AO440" s="4">
        <f t="shared" si="176"/>
        <v>0</v>
      </c>
      <c r="AP440" s="4">
        <f t="shared" si="177"/>
        <v>0</v>
      </c>
      <c r="AQ440" s="1">
        <f t="shared" si="178"/>
        <v>1</v>
      </c>
      <c r="AR440" s="1">
        <f t="shared" si="179"/>
        <v>1</v>
      </c>
      <c r="AS440" s="6">
        <v>225</v>
      </c>
      <c r="AT440" s="1">
        <f>'n=1000'!$M$1754</f>
        <v>225</v>
      </c>
      <c r="AU440" s="6">
        <v>225</v>
      </c>
    </row>
    <row r="441" spans="1:47" x14ac:dyDescent="0.3">
      <c r="A441" s="1">
        <f t="shared" si="167"/>
        <v>0</v>
      </c>
      <c r="B441" s="1">
        <v>440</v>
      </c>
      <c r="C441" s="4">
        <f>'n=50'!$H$1758</f>
        <v>7.1000000000000008E-2</v>
      </c>
      <c r="D441" s="17">
        <v>300.04000000000002</v>
      </c>
      <c r="E441" s="4">
        <f t="shared" si="168"/>
        <v>0</v>
      </c>
      <c r="F441" s="4">
        <f t="shared" si="169"/>
        <v>0</v>
      </c>
      <c r="G441" s="1">
        <f t="shared" si="170"/>
        <v>1</v>
      </c>
      <c r="H441" s="1">
        <f t="shared" si="171"/>
        <v>1</v>
      </c>
      <c r="I441" s="6">
        <v>14</v>
      </c>
      <c r="J441" s="1">
        <f>'n=50'!$M$1758</f>
        <v>14</v>
      </c>
      <c r="K441" s="6">
        <v>14</v>
      </c>
      <c r="T441" s="1">
        <v>440</v>
      </c>
      <c r="U441" s="3">
        <f>'n=100'!$H$1758</f>
        <v>1.5290000000000001</v>
      </c>
      <c r="V441" s="17">
        <v>300.08999999999997</v>
      </c>
      <c r="W441" s="4">
        <f t="shared" si="172"/>
        <v>0</v>
      </c>
      <c r="X441" s="4">
        <f t="shared" si="173"/>
        <v>0</v>
      </c>
      <c r="Y441" s="1">
        <f t="shared" si="174"/>
        <v>1</v>
      </c>
      <c r="Z441" s="1">
        <f t="shared" si="175"/>
        <v>1</v>
      </c>
      <c r="AA441" s="6">
        <v>53</v>
      </c>
      <c r="AB441" s="1">
        <f>'n=100'!$M$1758</f>
        <v>53</v>
      </c>
      <c r="AC441" s="6">
        <v>53</v>
      </c>
      <c r="AD441" s="6"/>
      <c r="AE441" s="6"/>
      <c r="AF441" s="6"/>
      <c r="AG441" s="6"/>
      <c r="AH441" s="6"/>
      <c r="AI441" s="6"/>
      <c r="AJ441" s="6"/>
      <c r="AL441" s="1">
        <v>440</v>
      </c>
      <c r="AM441" s="4">
        <f>'n=1000'!$H$1758</f>
        <v>264.07</v>
      </c>
      <c r="AN441" s="17">
        <v>301.39</v>
      </c>
      <c r="AO441" s="4">
        <f t="shared" si="176"/>
        <v>0</v>
      </c>
      <c r="AP441" s="4">
        <f t="shared" si="177"/>
        <v>0.44444444444444442</v>
      </c>
      <c r="AQ441" s="1">
        <f t="shared" si="178"/>
        <v>1</v>
      </c>
      <c r="AR441" s="1">
        <f t="shared" si="179"/>
        <v>0</v>
      </c>
      <c r="AS441" s="6">
        <v>225</v>
      </c>
      <c r="AT441" s="1">
        <f>'n=1000'!$M$1758</f>
        <v>225</v>
      </c>
      <c r="AU441" s="6">
        <v>226</v>
      </c>
    </row>
    <row r="442" spans="1:47" x14ac:dyDescent="0.3">
      <c r="A442" s="1">
        <f t="shared" si="167"/>
        <v>0</v>
      </c>
      <c r="B442" s="1">
        <v>441</v>
      </c>
      <c r="C442" s="4">
        <f>'n=50'!$H$1762</f>
        <v>6.8000000000000005E-2</v>
      </c>
      <c r="D442" s="17">
        <v>300.01</v>
      </c>
      <c r="E442" s="4">
        <f t="shared" si="168"/>
        <v>0</v>
      </c>
      <c r="F442" s="4">
        <f t="shared" si="169"/>
        <v>0</v>
      </c>
      <c r="G442" s="1">
        <f t="shared" si="170"/>
        <v>1</v>
      </c>
      <c r="H442" s="1">
        <f t="shared" si="171"/>
        <v>1</v>
      </c>
      <c r="I442" s="6">
        <v>13</v>
      </c>
      <c r="J442" s="1">
        <f>'n=50'!$M$1762</f>
        <v>13</v>
      </c>
      <c r="K442" s="6">
        <v>13</v>
      </c>
      <c r="T442" s="1">
        <v>441</v>
      </c>
      <c r="U442" s="3">
        <f>'n=100'!$H$1762</f>
        <v>2.4819999999999998</v>
      </c>
      <c r="V442" s="17">
        <v>300.11</v>
      </c>
      <c r="W442" s="4">
        <f t="shared" si="172"/>
        <v>1.9230769230769231</v>
      </c>
      <c r="X442" s="4">
        <f t="shared" si="173"/>
        <v>0</v>
      </c>
      <c r="Y442" s="1">
        <f t="shared" si="174"/>
        <v>0</v>
      </c>
      <c r="Z442" s="1">
        <f t="shared" si="175"/>
        <v>1</v>
      </c>
      <c r="AA442" s="6">
        <v>52</v>
      </c>
      <c r="AB442" s="1">
        <f>'n=100'!$M$1762</f>
        <v>53</v>
      </c>
      <c r="AC442" s="6">
        <v>52</v>
      </c>
      <c r="AD442" s="6"/>
      <c r="AE442" s="6"/>
      <c r="AF442" s="6"/>
      <c r="AG442" s="6"/>
      <c r="AH442" s="6"/>
      <c r="AI442" s="6"/>
      <c r="AJ442" s="6"/>
      <c r="AL442" s="1">
        <v>441</v>
      </c>
      <c r="AM442" s="4">
        <f>'n=1000'!$H$1762</f>
        <v>264.077</v>
      </c>
      <c r="AN442" s="17">
        <v>301.32</v>
      </c>
      <c r="AO442" s="4">
        <f t="shared" si="176"/>
        <v>0</v>
      </c>
      <c r="AP442" s="4">
        <f t="shared" si="177"/>
        <v>0.45248868778280549</v>
      </c>
      <c r="AQ442" s="1">
        <f t="shared" si="178"/>
        <v>1</v>
      </c>
      <c r="AR442" s="1">
        <f t="shared" si="179"/>
        <v>0</v>
      </c>
      <c r="AS442" s="6">
        <v>221</v>
      </c>
      <c r="AT442" s="1">
        <f>'n=1000'!$M$1762</f>
        <v>221</v>
      </c>
      <c r="AU442" s="6">
        <v>222</v>
      </c>
    </row>
    <row r="443" spans="1:47" x14ac:dyDescent="0.3">
      <c r="A443" s="1">
        <f t="shared" si="167"/>
        <v>0</v>
      </c>
      <c r="B443" s="1">
        <v>442</v>
      </c>
      <c r="C443" s="4">
        <f>'n=50'!$H$1766</f>
        <v>6.7000000000000004E-2</v>
      </c>
      <c r="D443" s="17">
        <v>0.02</v>
      </c>
      <c r="E443" s="4">
        <f t="shared" si="168"/>
        <v>0</v>
      </c>
      <c r="F443" s="4">
        <f t="shared" si="169"/>
        <v>0</v>
      </c>
      <c r="G443" s="1">
        <f t="shared" si="170"/>
        <v>1</v>
      </c>
      <c r="H443" s="1">
        <f t="shared" si="171"/>
        <v>1</v>
      </c>
      <c r="I443" s="6">
        <v>13</v>
      </c>
      <c r="J443" s="1">
        <f>'n=50'!$M$1766</f>
        <v>13</v>
      </c>
      <c r="K443" s="6">
        <v>13</v>
      </c>
      <c r="T443" s="1">
        <v>442</v>
      </c>
      <c r="U443" s="3">
        <f>'n=100'!$H$1766</f>
        <v>2.3690000000000002</v>
      </c>
      <c r="V443" s="17">
        <v>300.07</v>
      </c>
      <c r="W443" s="4">
        <f t="shared" si="172"/>
        <v>0</v>
      </c>
      <c r="X443" s="4">
        <f t="shared" si="173"/>
        <v>0</v>
      </c>
      <c r="Y443" s="1">
        <f t="shared" si="174"/>
        <v>1</v>
      </c>
      <c r="Z443" s="1">
        <f t="shared" si="175"/>
        <v>1</v>
      </c>
      <c r="AA443" s="6">
        <v>52</v>
      </c>
      <c r="AB443" s="1">
        <f>'n=100'!$M$1766</f>
        <v>52</v>
      </c>
      <c r="AC443" s="6">
        <v>52</v>
      </c>
      <c r="AD443" s="6"/>
      <c r="AE443" s="6"/>
      <c r="AF443" s="6"/>
      <c r="AG443" s="6"/>
      <c r="AH443" s="6"/>
      <c r="AI443" s="6"/>
      <c r="AJ443" s="6"/>
      <c r="AL443" s="1">
        <v>442</v>
      </c>
      <c r="AM443" s="4">
        <f>'n=1000'!$H$1766</f>
        <v>251.48600000000002</v>
      </c>
      <c r="AN443" s="17">
        <v>301.51</v>
      </c>
      <c r="AO443" s="4">
        <f t="shared" si="176"/>
        <v>0</v>
      </c>
      <c r="AP443" s="4">
        <f t="shared" si="177"/>
        <v>0.43478260869565216</v>
      </c>
      <c r="AQ443" s="1">
        <f t="shared" si="178"/>
        <v>1</v>
      </c>
      <c r="AR443" s="1">
        <f t="shared" si="179"/>
        <v>0</v>
      </c>
      <c r="AS443" s="6">
        <v>230</v>
      </c>
      <c r="AT443" s="1">
        <f>'n=1000'!$M$1766</f>
        <v>230</v>
      </c>
      <c r="AU443" s="6">
        <v>231</v>
      </c>
    </row>
    <row r="444" spans="1:47" x14ac:dyDescent="0.3">
      <c r="A444" s="1">
        <f t="shared" si="167"/>
        <v>0</v>
      </c>
      <c r="B444" s="1">
        <v>443</v>
      </c>
      <c r="C444" s="4">
        <f>'n=50'!$H$1770</f>
        <v>5.6000000000000001E-2</v>
      </c>
      <c r="D444" s="17">
        <v>300.01</v>
      </c>
      <c r="E444" s="4">
        <f t="shared" si="168"/>
        <v>0</v>
      </c>
      <c r="F444" s="4">
        <f t="shared" si="169"/>
        <v>0</v>
      </c>
      <c r="G444" s="1">
        <f t="shared" si="170"/>
        <v>1</v>
      </c>
      <c r="H444" s="1">
        <f t="shared" si="171"/>
        <v>1</v>
      </c>
      <c r="I444" s="6">
        <v>13</v>
      </c>
      <c r="J444" s="1">
        <f>'n=50'!$M$1770</f>
        <v>13</v>
      </c>
      <c r="K444" s="6">
        <v>13</v>
      </c>
      <c r="T444" s="1">
        <v>443</v>
      </c>
      <c r="U444" s="3">
        <f>'n=100'!$H$1770</f>
        <v>0.94099999999999995</v>
      </c>
      <c r="V444" s="17">
        <v>300.06</v>
      </c>
      <c r="W444" s="4">
        <f t="shared" si="172"/>
        <v>0</v>
      </c>
      <c r="X444" s="4">
        <f t="shared" si="173"/>
        <v>0</v>
      </c>
      <c r="Y444" s="1">
        <f t="shared" si="174"/>
        <v>1</v>
      </c>
      <c r="Z444" s="1">
        <f t="shared" si="175"/>
        <v>1</v>
      </c>
      <c r="AA444" s="6">
        <v>56</v>
      </c>
      <c r="AB444" s="1">
        <f>'n=100'!$M$1770</f>
        <v>56</v>
      </c>
      <c r="AC444" s="6">
        <v>56</v>
      </c>
      <c r="AD444" s="6"/>
      <c r="AE444" s="6"/>
      <c r="AF444" s="6"/>
      <c r="AG444" s="6"/>
      <c r="AH444" s="6"/>
      <c r="AI444" s="6"/>
      <c r="AJ444" s="6"/>
      <c r="AL444" s="1">
        <v>443</v>
      </c>
      <c r="AM444" s="4">
        <f>'n=1000'!$H$1770</f>
        <v>273.45</v>
      </c>
      <c r="AN444" s="17">
        <v>301.44</v>
      </c>
      <c r="AO444" s="4">
        <f t="shared" si="176"/>
        <v>0</v>
      </c>
      <c r="AP444" s="4">
        <f t="shared" si="177"/>
        <v>0.46082949308755761</v>
      </c>
      <c r="AQ444" s="1">
        <f t="shared" si="178"/>
        <v>1</v>
      </c>
      <c r="AR444" s="1">
        <f t="shared" si="179"/>
        <v>0</v>
      </c>
      <c r="AS444" s="6">
        <v>217</v>
      </c>
      <c r="AT444" s="1">
        <f>'n=1000'!$M$1770</f>
        <v>217</v>
      </c>
      <c r="AU444" s="6">
        <v>218</v>
      </c>
    </row>
    <row r="445" spans="1:47" x14ac:dyDescent="0.3">
      <c r="A445" s="1">
        <f t="shared" si="167"/>
        <v>0</v>
      </c>
      <c r="B445" s="1">
        <v>444</v>
      </c>
      <c r="C445" s="4">
        <f>'n=50'!$H$1774</f>
        <v>5.6000000000000001E-2</v>
      </c>
      <c r="D445" s="17">
        <v>300.01</v>
      </c>
      <c r="E445" s="4">
        <f t="shared" si="168"/>
        <v>0</v>
      </c>
      <c r="F445" s="4">
        <f t="shared" si="169"/>
        <v>0</v>
      </c>
      <c r="G445" s="1">
        <f t="shared" si="170"/>
        <v>1</v>
      </c>
      <c r="H445" s="1">
        <f t="shared" si="171"/>
        <v>1</v>
      </c>
      <c r="I445" s="6">
        <v>13</v>
      </c>
      <c r="J445" s="1">
        <f>'n=50'!$M$1774</f>
        <v>13</v>
      </c>
      <c r="K445" s="6">
        <v>13</v>
      </c>
      <c r="T445" s="1">
        <v>444</v>
      </c>
      <c r="U445" s="3">
        <f>'n=100'!$H$1774</f>
        <v>0.84399999999999997</v>
      </c>
      <c r="V445" s="17">
        <v>300.08</v>
      </c>
      <c r="W445" s="4">
        <f t="shared" si="172"/>
        <v>0</v>
      </c>
      <c r="X445" s="4">
        <f t="shared" si="173"/>
        <v>0</v>
      </c>
      <c r="Y445" s="1">
        <f t="shared" si="174"/>
        <v>1</v>
      </c>
      <c r="Z445" s="1">
        <f t="shared" si="175"/>
        <v>1</v>
      </c>
      <c r="AA445" s="6">
        <v>53</v>
      </c>
      <c r="AB445" s="1">
        <f>'n=100'!$M$1774</f>
        <v>53</v>
      </c>
      <c r="AC445" s="6">
        <v>53</v>
      </c>
      <c r="AD445" s="6"/>
      <c r="AE445" s="6"/>
      <c r="AF445" s="6"/>
      <c r="AG445" s="6"/>
      <c r="AH445" s="6"/>
      <c r="AI445" s="6"/>
      <c r="AJ445" s="6"/>
      <c r="AL445" s="1">
        <v>444</v>
      </c>
      <c r="AM445" s="4">
        <f>'n=1000'!$H$1774</f>
        <v>246.34299999999999</v>
      </c>
      <c r="AN445" s="17">
        <v>301.58999999999997</v>
      </c>
      <c r="AO445" s="4">
        <f t="shared" si="176"/>
        <v>0</v>
      </c>
      <c r="AP445" s="4">
        <f t="shared" si="177"/>
        <v>0.45045045045045046</v>
      </c>
      <c r="AQ445" s="1">
        <f t="shared" si="178"/>
        <v>1</v>
      </c>
      <c r="AR445" s="1">
        <f t="shared" si="179"/>
        <v>0</v>
      </c>
      <c r="AS445" s="6">
        <v>222</v>
      </c>
      <c r="AT445" s="1">
        <f>'n=1000'!$M$1774</f>
        <v>222</v>
      </c>
      <c r="AU445" s="6">
        <v>223</v>
      </c>
    </row>
    <row r="446" spans="1:47" x14ac:dyDescent="0.3">
      <c r="A446" s="1">
        <f t="shared" si="167"/>
        <v>0</v>
      </c>
      <c r="B446" s="1">
        <v>445</v>
      </c>
      <c r="C446" s="4">
        <f>'n=50'!$H$1778</f>
        <v>0.06</v>
      </c>
      <c r="D446" s="17">
        <v>300.02</v>
      </c>
      <c r="E446" s="4">
        <f t="shared" si="168"/>
        <v>0</v>
      </c>
      <c r="F446" s="4">
        <f t="shared" si="169"/>
        <v>0</v>
      </c>
      <c r="G446" s="1">
        <f t="shared" si="170"/>
        <v>1</v>
      </c>
      <c r="H446" s="1">
        <f t="shared" si="171"/>
        <v>1</v>
      </c>
      <c r="I446" s="6">
        <v>13</v>
      </c>
      <c r="J446" s="1">
        <f>'n=50'!$M$1778</f>
        <v>13</v>
      </c>
      <c r="K446" s="6">
        <v>13</v>
      </c>
      <c r="T446" s="1">
        <v>445</v>
      </c>
      <c r="U446" s="3">
        <f>'n=100'!$H$1778</f>
        <v>0.89599999999999991</v>
      </c>
      <c r="V446" s="17">
        <v>300.08</v>
      </c>
      <c r="W446" s="4">
        <f t="shared" si="172"/>
        <v>0</v>
      </c>
      <c r="X446" s="4">
        <f t="shared" si="173"/>
        <v>0</v>
      </c>
      <c r="Y446" s="1">
        <f t="shared" si="174"/>
        <v>1</v>
      </c>
      <c r="Z446" s="1">
        <f t="shared" si="175"/>
        <v>1</v>
      </c>
      <c r="AA446" s="6">
        <v>55</v>
      </c>
      <c r="AB446" s="1">
        <f>'n=100'!$M$1778</f>
        <v>55</v>
      </c>
      <c r="AC446" s="6">
        <v>55</v>
      </c>
      <c r="AD446" s="6"/>
      <c r="AE446" s="6"/>
      <c r="AF446" s="6"/>
      <c r="AG446" s="6"/>
      <c r="AH446" s="6"/>
      <c r="AI446" s="6"/>
      <c r="AJ446" s="6"/>
      <c r="AL446" s="1">
        <v>445</v>
      </c>
      <c r="AM446" s="4">
        <f>'n=1000'!$H$1778</f>
        <v>289.30200000000002</v>
      </c>
      <c r="AN446" s="17">
        <v>301.41000000000003</v>
      </c>
      <c r="AO446" s="4">
        <f t="shared" si="176"/>
        <v>0</v>
      </c>
      <c r="AP446" s="4">
        <f t="shared" si="177"/>
        <v>0.43668122270742354</v>
      </c>
      <c r="AQ446" s="1">
        <f t="shared" si="178"/>
        <v>1</v>
      </c>
      <c r="AR446" s="1">
        <f t="shared" si="179"/>
        <v>0</v>
      </c>
      <c r="AS446" s="6">
        <v>229</v>
      </c>
      <c r="AT446" s="1">
        <f>'n=1000'!$M$1778</f>
        <v>229</v>
      </c>
      <c r="AU446" s="6">
        <v>230</v>
      </c>
    </row>
    <row r="447" spans="1:47" x14ac:dyDescent="0.3">
      <c r="A447" s="1">
        <f t="shared" si="167"/>
        <v>0</v>
      </c>
      <c r="B447" s="1">
        <v>446</v>
      </c>
      <c r="C447" s="4">
        <f>'n=50'!$H$1782</f>
        <v>5.6000000000000008E-2</v>
      </c>
      <c r="D447" s="17">
        <v>300.01</v>
      </c>
      <c r="E447" s="4">
        <f t="shared" si="168"/>
        <v>0</v>
      </c>
      <c r="F447" s="4">
        <f t="shared" si="169"/>
        <v>0</v>
      </c>
      <c r="G447" s="1">
        <f t="shared" si="170"/>
        <v>1</v>
      </c>
      <c r="H447" s="1">
        <f t="shared" si="171"/>
        <v>1</v>
      </c>
      <c r="I447" s="6">
        <v>13</v>
      </c>
      <c r="J447" s="1">
        <f>'n=50'!$M$1782</f>
        <v>13</v>
      </c>
      <c r="K447" s="6">
        <v>13</v>
      </c>
      <c r="T447" s="1">
        <v>446</v>
      </c>
      <c r="U447" s="3">
        <f>'n=100'!$H$1782</f>
        <v>1.8279999999999998</v>
      </c>
      <c r="V447" s="17">
        <v>300.08999999999997</v>
      </c>
      <c r="W447" s="4">
        <f t="shared" si="172"/>
        <v>0</v>
      </c>
      <c r="X447" s="4">
        <f t="shared" si="173"/>
        <v>0</v>
      </c>
      <c r="Y447" s="1">
        <f t="shared" si="174"/>
        <v>1</v>
      </c>
      <c r="Z447" s="1">
        <f t="shared" si="175"/>
        <v>1</v>
      </c>
      <c r="AA447" s="6">
        <v>56</v>
      </c>
      <c r="AB447" s="1">
        <f>'n=100'!$M$1782</f>
        <v>56</v>
      </c>
      <c r="AC447" s="6">
        <v>56</v>
      </c>
      <c r="AD447" s="6"/>
      <c r="AE447" s="6"/>
      <c r="AF447" s="6"/>
      <c r="AG447" s="6"/>
      <c r="AH447" s="6"/>
      <c r="AI447" s="6"/>
      <c r="AJ447" s="6"/>
      <c r="AL447" s="1">
        <v>446</v>
      </c>
      <c r="AM447" s="4">
        <f>'n=1000'!$H$1782</f>
        <v>256.16199999999998</v>
      </c>
      <c r="AN447" s="17">
        <v>301.38</v>
      </c>
      <c r="AO447" s="4">
        <f t="shared" si="176"/>
        <v>0</v>
      </c>
      <c r="AP447" s="4">
        <f t="shared" si="177"/>
        <v>0.43859649122807015</v>
      </c>
      <c r="AQ447" s="1">
        <f t="shared" si="178"/>
        <v>1</v>
      </c>
      <c r="AR447" s="1">
        <f t="shared" si="179"/>
        <v>0</v>
      </c>
      <c r="AS447" s="6">
        <v>228</v>
      </c>
      <c r="AT447" s="1">
        <f>'n=1000'!$M$1782</f>
        <v>228</v>
      </c>
      <c r="AU447" s="6">
        <v>229</v>
      </c>
    </row>
    <row r="448" spans="1:47" x14ac:dyDescent="0.3">
      <c r="A448" s="1">
        <f t="shared" si="167"/>
        <v>0</v>
      </c>
      <c r="B448" s="1">
        <v>447</v>
      </c>
      <c r="C448" s="4">
        <f>'n=50'!$H$1786</f>
        <v>0.26500000000000001</v>
      </c>
      <c r="D448" s="17">
        <v>300.01</v>
      </c>
      <c r="E448" s="4">
        <f t="shared" si="168"/>
        <v>0</v>
      </c>
      <c r="F448" s="4">
        <f t="shared" si="169"/>
        <v>0</v>
      </c>
      <c r="G448" s="1">
        <f t="shared" si="170"/>
        <v>1</v>
      </c>
      <c r="H448" s="1">
        <f t="shared" si="171"/>
        <v>1</v>
      </c>
      <c r="I448" s="6">
        <v>14</v>
      </c>
      <c r="J448" s="1">
        <f>'n=50'!$M$1786</f>
        <v>14</v>
      </c>
      <c r="K448" s="6">
        <v>14</v>
      </c>
      <c r="T448" s="1">
        <v>447</v>
      </c>
      <c r="U448" s="3">
        <f>'n=100'!$H$1786</f>
        <v>0.879</v>
      </c>
      <c r="V448" s="17">
        <v>300.06</v>
      </c>
      <c r="W448" s="4">
        <f t="shared" si="172"/>
        <v>0</v>
      </c>
      <c r="X448" s="4">
        <f t="shared" si="173"/>
        <v>1.8867924528301887</v>
      </c>
      <c r="Y448" s="1">
        <f t="shared" si="174"/>
        <v>1</v>
      </c>
      <c r="Z448" s="1">
        <f t="shared" si="175"/>
        <v>0</v>
      </c>
      <c r="AA448" s="6">
        <v>53</v>
      </c>
      <c r="AB448" s="1">
        <f>'n=100'!$M$1786</f>
        <v>53</v>
      </c>
      <c r="AC448" s="6">
        <v>54</v>
      </c>
      <c r="AD448" s="6"/>
      <c r="AE448" s="6"/>
      <c r="AF448" s="6"/>
      <c r="AG448" s="6"/>
      <c r="AH448" s="6"/>
      <c r="AI448" s="6"/>
      <c r="AJ448" s="6"/>
      <c r="AL448" s="1">
        <v>447</v>
      </c>
      <c r="AM448" s="4">
        <f>'n=1000'!$H$1786</f>
        <v>305.80900000000003</v>
      </c>
      <c r="AN448" s="17">
        <v>301.39999999999998</v>
      </c>
      <c r="AO448" s="4">
        <f t="shared" si="176"/>
        <v>0</v>
      </c>
      <c r="AP448" s="4">
        <f t="shared" si="177"/>
        <v>0.45248868778280549</v>
      </c>
      <c r="AQ448" s="1">
        <f t="shared" si="178"/>
        <v>1</v>
      </c>
      <c r="AR448" s="1">
        <f t="shared" si="179"/>
        <v>0</v>
      </c>
      <c r="AS448" s="6">
        <v>221</v>
      </c>
      <c r="AT448" s="1">
        <f>'n=1000'!$M$1786</f>
        <v>221</v>
      </c>
      <c r="AU448" s="6">
        <v>222</v>
      </c>
    </row>
    <row r="449" spans="1:54" x14ac:dyDescent="0.3">
      <c r="A449" s="1">
        <f t="shared" si="167"/>
        <v>0</v>
      </c>
      <c r="B449" s="1">
        <v>448</v>
      </c>
      <c r="C449" s="4">
        <f>'n=50'!$H$1790</f>
        <v>0.19500000000000001</v>
      </c>
      <c r="D449" s="17">
        <v>300.01</v>
      </c>
      <c r="E449" s="4">
        <f t="shared" si="168"/>
        <v>0</v>
      </c>
      <c r="F449" s="4">
        <f t="shared" si="169"/>
        <v>0</v>
      </c>
      <c r="G449" s="1">
        <f t="shared" si="170"/>
        <v>1</v>
      </c>
      <c r="H449" s="1">
        <f t="shared" si="171"/>
        <v>1</v>
      </c>
      <c r="I449" s="6">
        <v>14</v>
      </c>
      <c r="J449" s="1">
        <f>'n=50'!$M$1790</f>
        <v>14</v>
      </c>
      <c r="K449" s="6">
        <v>14</v>
      </c>
      <c r="T449" s="1">
        <v>448</v>
      </c>
      <c r="U449" s="3">
        <f>'n=100'!$H$1790</f>
        <v>0.84899999999999998</v>
      </c>
      <c r="V449" s="17">
        <v>300.08</v>
      </c>
      <c r="W449" s="4">
        <f t="shared" si="172"/>
        <v>0</v>
      </c>
      <c r="X449" s="4">
        <f t="shared" si="173"/>
        <v>0</v>
      </c>
      <c r="Y449" s="1">
        <f t="shared" si="174"/>
        <v>1</v>
      </c>
      <c r="Z449" s="1">
        <f t="shared" si="175"/>
        <v>1</v>
      </c>
      <c r="AA449" s="6">
        <v>55</v>
      </c>
      <c r="AB449" s="1">
        <f>'n=100'!$M$1790</f>
        <v>55</v>
      </c>
      <c r="AC449" s="6">
        <v>55</v>
      </c>
      <c r="AD449" s="6"/>
      <c r="AE449" s="6"/>
      <c r="AF449" s="6"/>
      <c r="AG449" s="6"/>
      <c r="AH449" s="6"/>
      <c r="AI449" s="6"/>
      <c r="AJ449" s="6"/>
      <c r="AL449" s="1">
        <v>448</v>
      </c>
      <c r="AM449" s="4">
        <f>'n=1000'!$H$1790</f>
        <v>277.30399999999997</v>
      </c>
      <c r="AN449" s="17">
        <v>301.27999999999997</v>
      </c>
      <c r="AO449" s="4">
        <f t="shared" si="176"/>
        <v>0</v>
      </c>
      <c r="AP449" s="4">
        <f t="shared" si="177"/>
        <v>0.45045045045045046</v>
      </c>
      <c r="AQ449" s="1">
        <f t="shared" si="178"/>
        <v>1</v>
      </c>
      <c r="AR449" s="1">
        <f t="shared" si="179"/>
        <v>0</v>
      </c>
      <c r="AS449" s="6">
        <v>222</v>
      </c>
      <c r="AT449" s="1">
        <f>'n=1000'!$M$1790</f>
        <v>222</v>
      </c>
      <c r="AU449" s="6">
        <v>223</v>
      </c>
    </row>
    <row r="450" spans="1:54" x14ac:dyDescent="0.3">
      <c r="A450" s="1">
        <f t="shared" si="167"/>
        <v>0</v>
      </c>
      <c r="B450" s="1">
        <v>449</v>
      </c>
      <c r="C450" s="4">
        <f>'n=50'!$H$1794</f>
        <v>6.3E-2</v>
      </c>
      <c r="D450" s="17">
        <v>300.01</v>
      </c>
      <c r="E450" s="4">
        <f t="shared" si="168"/>
        <v>0</v>
      </c>
      <c r="F450" s="4">
        <f t="shared" si="169"/>
        <v>0</v>
      </c>
      <c r="G450" s="1">
        <f t="shared" si="170"/>
        <v>1</v>
      </c>
      <c r="H450" s="1">
        <f t="shared" si="171"/>
        <v>1</v>
      </c>
      <c r="I450" s="6">
        <v>13</v>
      </c>
      <c r="J450" s="1">
        <f>'n=50'!$M$1794</f>
        <v>13</v>
      </c>
      <c r="K450" s="6">
        <v>13</v>
      </c>
      <c r="T450" s="1">
        <v>449</v>
      </c>
      <c r="U450" s="3">
        <f>'n=100'!$H$1794</f>
        <v>2.4489999999999998</v>
      </c>
      <c r="V450" s="17">
        <v>300.13</v>
      </c>
      <c r="W450" s="4">
        <f t="shared" si="172"/>
        <v>1.8518518518518516</v>
      </c>
      <c r="X450" s="4">
        <f t="shared" si="173"/>
        <v>0</v>
      </c>
      <c r="Y450" s="1">
        <f t="shared" si="174"/>
        <v>0</v>
      </c>
      <c r="Z450" s="1">
        <f t="shared" si="175"/>
        <v>1</v>
      </c>
      <c r="AA450" s="6">
        <v>54</v>
      </c>
      <c r="AB450" s="1">
        <f>'n=100'!$M$1794</f>
        <v>55</v>
      </c>
      <c r="AC450" s="6">
        <v>54</v>
      </c>
      <c r="AD450" s="6"/>
      <c r="AE450" s="6"/>
      <c r="AF450" s="6"/>
      <c r="AG450" s="6"/>
      <c r="AH450" s="6"/>
      <c r="AI450" s="6"/>
      <c r="AJ450" s="6"/>
      <c r="AL450" s="1">
        <v>449</v>
      </c>
      <c r="AM450" s="4">
        <f>'n=1000'!$H$1794</f>
        <v>239.01500000000001</v>
      </c>
      <c r="AN450" s="17">
        <v>301.43</v>
      </c>
      <c r="AO450" s="4">
        <f t="shared" si="176"/>
        <v>0</v>
      </c>
      <c r="AP450" s="4">
        <f t="shared" si="177"/>
        <v>0.43103448275862066</v>
      </c>
      <c r="AQ450" s="1">
        <f t="shared" si="178"/>
        <v>1</v>
      </c>
      <c r="AR450" s="1">
        <f t="shared" si="179"/>
        <v>0</v>
      </c>
      <c r="AS450" s="6">
        <v>232</v>
      </c>
      <c r="AT450" s="1">
        <f>'n=1000'!$M$1794</f>
        <v>232</v>
      </c>
      <c r="AU450" s="6">
        <v>233</v>
      </c>
    </row>
    <row r="451" spans="1:54" x14ac:dyDescent="0.3">
      <c r="A451" s="1">
        <f t="shared" ref="A451:A514" si="192">IF(MOD(B451,25)=0,1,0)</f>
        <v>1</v>
      </c>
      <c r="B451" s="1">
        <v>450</v>
      </c>
      <c r="C451" s="4">
        <f>'n=50'!$H$1798</f>
        <v>6.0000000000000005E-2</v>
      </c>
      <c r="D451" s="17">
        <v>300.01</v>
      </c>
      <c r="E451" s="4">
        <f t="shared" ref="E451:E514" si="193">(J451-I451)/I451*100</f>
        <v>0</v>
      </c>
      <c r="F451" s="4">
        <f t="shared" ref="F451:F514" si="194">(K451-I451)/I451*100</f>
        <v>0</v>
      </c>
      <c r="G451" s="1">
        <f t="shared" ref="G451:G514" si="195">IF(J451=I451,1,0)</f>
        <v>1</v>
      </c>
      <c r="H451" s="1">
        <f t="shared" ref="H451:H514" si="196">IF(K451=I451,1,0)</f>
        <v>1</v>
      </c>
      <c r="I451" s="6">
        <v>13</v>
      </c>
      <c r="J451" s="1">
        <f>'n=50'!$M$1798</f>
        <v>13</v>
      </c>
      <c r="K451" s="6">
        <v>13</v>
      </c>
      <c r="M451" s="21">
        <f>AVERAGE(C427:C451)</f>
        <v>0.10372000000000002</v>
      </c>
      <c r="N451" s="21">
        <f t="shared" ref="N451" si="197">AVERAGE(D427:D451)</f>
        <v>252.01640000000006</v>
      </c>
      <c r="O451" s="21">
        <f t="shared" ref="O451" si="198">AVERAGE(E427:E451)</f>
        <v>0</v>
      </c>
      <c r="P451" s="21">
        <f>AVERAGE(F427:F451)</f>
        <v>0</v>
      </c>
      <c r="Q451" s="22">
        <f>SUM(G427:G451)</f>
        <v>25</v>
      </c>
      <c r="R451" s="22">
        <f>SUM(H427:H451)</f>
        <v>25</v>
      </c>
      <c r="T451" s="1">
        <v>450</v>
      </c>
      <c r="U451" s="3">
        <f>'n=100'!$H$1798</f>
        <v>0.876</v>
      </c>
      <c r="V451" s="17">
        <v>300.08999999999997</v>
      </c>
      <c r="W451" s="4">
        <f t="shared" ref="W451:W514" si="199">(AB451-AA451)/AA451*100</f>
        <v>0</v>
      </c>
      <c r="X451" s="4">
        <f t="shared" ref="X451:X514" si="200">(AC451-AA451)/AA451*100</f>
        <v>0</v>
      </c>
      <c r="Y451" s="1">
        <f t="shared" ref="Y451:Y514" si="201">IF(AB451=AA451,1,0)</f>
        <v>1</v>
      </c>
      <c r="Z451" s="1">
        <f t="shared" ref="Z451:Z514" si="202">IF(AC451=AA451,1,0)</f>
        <v>1</v>
      </c>
      <c r="AA451" s="6">
        <v>53</v>
      </c>
      <c r="AB451" s="1">
        <f>'n=100'!$M$1798</f>
        <v>53</v>
      </c>
      <c r="AC451" s="6">
        <v>53</v>
      </c>
      <c r="AD451" s="6"/>
      <c r="AE451" s="21">
        <f>AVERAGE(U427:U451)</f>
        <v>1.4972399999999999</v>
      </c>
      <c r="AF451" s="21">
        <f t="shared" ref="AF451" si="203">AVERAGE(V427:V451)</f>
        <v>300.07920000000007</v>
      </c>
      <c r="AG451" s="21">
        <f t="shared" ref="AG451" si="204">AVERAGE(W427:W451)</f>
        <v>0.29789742053892992</v>
      </c>
      <c r="AH451" s="21">
        <f>AVERAGE(X427:X451)</f>
        <v>0.30344884284950879</v>
      </c>
      <c r="AI451" s="22">
        <f>SUM(Y427:Y451)</f>
        <v>21</v>
      </c>
      <c r="AJ451" s="22">
        <f>SUM(Z427:Z451)</f>
        <v>21</v>
      </c>
      <c r="AL451" s="1">
        <v>450</v>
      </c>
      <c r="AM451" s="4">
        <f>'n=1000'!$H$1798</f>
        <v>273.07</v>
      </c>
      <c r="AN451" s="17">
        <v>301.27</v>
      </c>
      <c r="AO451" s="4">
        <f t="shared" ref="AO451:AO514" si="205">(AT451-AS451)/AS451*100</f>
        <v>0</v>
      </c>
      <c r="AP451" s="4">
        <f t="shared" ref="AP451:AP514" si="206">(AU451-AS451)/AS451*100</f>
        <v>0.45454545454545453</v>
      </c>
      <c r="AQ451" s="1">
        <f t="shared" ref="AQ451:AQ514" si="207">IF(AT451=AS451,1,0)</f>
        <v>1</v>
      </c>
      <c r="AR451" s="1">
        <f t="shared" ref="AR451:AR514" si="208">IF(AU451=AS451,1,0)</f>
        <v>0</v>
      </c>
      <c r="AS451" s="6">
        <v>220</v>
      </c>
      <c r="AT451" s="1">
        <f>'n=1000'!$M$1798</f>
        <v>220</v>
      </c>
      <c r="AU451" s="6">
        <v>221</v>
      </c>
      <c r="AW451" s="21">
        <f>AVERAGE(AM427:AM451)</f>
        <v>260.10820000000001</v>
      </c>
      <c r="AX451" s="21">
        <f t="shared" ref="AX451" si="209">AVERAGE(AN427:AN451)</f>
        <v>238.49519999999995</v>
      </c>
      <c r="AY451" s="21">
        <f t="shared" ref="AY451" si="210">AVERAGE(AO427:AO451)</f>
        <v>0</v>
      </c>
      <c r="AZ451" s="21">
        <f>AVERAGE(AP427:AP451)</f>
        <v>0.30200474542423261</v>
      </c>
      <c r="BA451" s="22">
        <f>SUM(AQ427:AQ451)</f>
        <v>25</v>
      </c>
      <c r="BB451" s="22">
        <f>SUM(AR427:AR451)</f>
        <v>8</v>
      </c>
    </row>
    <row r="452" spans="1:54" x14ac:dyDescent="0.3">
      <c r="A452" s="1">
        <f t="shared" si="192"/>
        <v>0</v>
      </c>
      <c r="B452" s="1">
        <v>451</v>
      </c>
      <c r="C452" s="4">
        <f>'n=50'!$H$1802</f>
        <v>0.03</v>
      </c>
      <c r="D452" s="17">
        <v>0.03</v>
      </c>
      <c r="E452" s="4">
        <f t="shared" si="193"/>
        <v>0</v>
      </c>
      <c r="F452" s="4">
        <f t="shared" si="194"/>
        <v>0</v>
      </c>
      <c r="G452" s="1">
        <f t="shared" si="195"/>
        <v>1</v>
      </c>
      <c r="H452" s="1">
        <f t="shared" si="196"/>
        <v>1</v>
      </c>
      <c r="I452" s="6">
        <v>18</v>
      </c>
      <c r="J452" s="1">
        <f>'n=50'!$M$1802</f>
        <v>18</v>
      </c>
      <c r="K452" s="6">
        <v>18</v>
      </c>
      <c r="T452" s="1">
        <v>451</v>
      </c>
      <c r="U452" s="3">
        <f>'n=100'!$H$1802</f>
        <v>0.33699999999999997</v>
      </c>
      <c r="V452" s="17">
        <v>300.02</v>
      </c>
      <c r="W452" s="4">
        <f t="shared" si="199"/>
        <v>0</v>
      </c>
      <c r="X452" s="4">
        <f t="shared" si="200"/>
        <v>0</v>
      </c>
      <c r="Y452" s="1">
        <f t="shared" si="201"/>
        <v>1</v>
      </c>
      <c r="Z452" s="1">
        <f t="shared" si="202"/>
        <v>1</v>
      </c>
      <c r="AA452" s="6">
        <v>37</v>
      </c>
      <c r="AB452" s="1">
        <f>'n=100'!$M$1802</f>
        <v>37</v>
      </c>
      <c r="AC452" s="6">
        <v>37</v>
      </c>
      <c r="AD452" s="6"/>
      <c r="AE452" s="6"/>
      <c r="AF452" s="6"/>
      <c r="AG452" s="6"/>
      <c r="AH452" s="6"/>
      <c r="AI452" s="6"/>
      <c r="AJ452" s="6"/>
      <c r="AL452" s="1">
        <v>451</v>
      </c>
      <c r="AM452" s="4">
        <f>'n=1000'!$H$1802</f>
        <v>369.512</v>
      </c>
      <c r="AN452" s="17">
        <v>300.56</v>
      </c>
      <c r="AO452" s="4">
        <f t="shared" si="205"/>
        <v>0</v>
      </c>
      <c r="AP452" s="4">
        <f t="shared" si="206"/>
        <v>1.2658227848101267</v>
      </c>
      <c r="AQ452" s="1">
        <f t="shared" si="207"/>
        <v>1</v>
      </c>
      <c r="AR452" s="1">
        <f t="shared" si="208"/>
        <v>0</v>
      </c>
      <c r="AS452" s="6">
        <v>158</v>
      </c>
      <c r="AT452" s="1">
        <f>'n=1000'!$M$1802</f>
        <v>158</v>
      </c>
      <c r="AU452" s="6">
        <v>160</v>
      </c>
    </row>
    <row r="453" spans="1:54" x14ac:dyDescent="0.3">
      <c r="A453" s="1">
        <f t="shared" si="192"/>
        <v>0</v>
      </c>
      <c r="B453" s="1">
        <v>452</v>
      </c>
      <c r="C453" s="4">
        <f>'n=50'!$H$1806</f>
        <v>3.2000000000000001E-2</v>
      </c>
      <c r="D453" s="17">
        <v>0.03</v>
      </c>
      <c r="E453" s="4">
        <f t="shared" si="193"/>
        <v>0</v>
      </c>
      <c r="F453" s="4">
        <f t="shared" si="194"/>
        <v>0</v>
      </c>
      <c r="G453" s="1">
        <f t="shared" si="195"/>
        <v>1</v>
      </c>
      <c r="H453" s="1">
        <f t="shared" si="196"/>
        <v>1</v>
      </c>
      <c r="I453" s="6">
        <v>18</v>
      </c>
      <c r="J453" s="1">
        <f>'n=50'!$M$1806</f>
        <v>18</v>
      </c>
      <c r="K453" s="6">
        <v>18</v>
      </c>
      <c r="T453" s="1">
        <v>452</v>
      </c>
      <c r="U453" s="3">
        <f>'n=100'!$H$1806</f>
        <v>0.33699999999999997</v>
      </c>
      <c r="V453" s="17">
        <v>300.02</v>
      </c>
      <c r="W453" s="4">
        <f t="shared" si="199"/>
        <v>0</v>
      </c>
      <c r="X453" s="4">
        <f t="shared" si="200"/>
        <v>0</v>
      </c>
      <c r="Y453" s="1">
        <f t="shared" si="201"/>
        <v>1</v>
      </c>
      <c r="Z453" s="1">
        <f t="shared" si="202"/>
        <v>1</v>
      </c>
      <c r="AA453" s="6">
        <v>33</v>
      </c>
      <c r="AB453" s="1">
        <f>'n=100'!$M$1806</f>
        <v>33</v>
      </c>
      <c r="AC453" s="6">
        <v>33</v>
      </c>
      <c r="AD453" s="6"/>
      <c r="AE453" s="6"/>
      <c r="AF453" s="6"/>
      <c r="AG453" s="6"/>
      <c r="AH453" s="6"/>
      <c r="AI453" s="6"/>
      <c r="AJ453" s="6"/>
      <c r="AL453" s="1">
        <v>452</v>
      </c>
      <c r="AM453" s="4">
        <f>'n=1000'!$H$1806</f>
        <v>327.02700000000004</v>
      </c>
      <c r="AN453" s="17">
        <v>300.57</v>
      </c>
      <c r="AO453" s="4">
        <f t="shared" si="205"/>
        <v>0</v>
      </c>
      <c r="AP453" s="4">
        <f t="shared" si="206"/>
        <v>1.257861635220126</v>
      </c>
      <c r="AQ453" s="1">
        <f t="shared" si="207"/>
        <v>1</v>
      </c>
      <c r="AR453" s="1">
        <f t="shared" si="208"/>
        <v>0</v>
      </c>
      <c r="AS453" s="6">
        <v>159</v>
      </c>
      <c r="AT453" s="1">
        <f>'n=1000'!$M$1806</f>
        <v>159</v>
      </c>
      <c r="AU453" s="6">
        <v>161</v>
      </c>
    </row>
    <row r="454" spans="1:54" x14ac:dyDescent="0.3">
      <c r="A454" s="1">
        <f t="shared" si="192"/>
        <v>0</v>
      </c>
      <c r="B454" s="1">
        <v>453</v>
      </c>
      <c r="C454" s="4">
        <f>'n=50'!$H$1810</f>
        <v>3.1E-2</v>
      </c>
      <c r="D454" s="17">
        <v>0.03</v>
      </c>
      <c r="E454" s="4">
        <f t="shared" si="193"/>
        <v>0</v>
      </c>
      <c r="F454" s="4">
        <f t="shared" si="194"/>
        <v>0</v>
      </c>
      <c r="G454" s="1">
        <f t="shared" si="195"/>
        <v>1</v>
      </c>
      <c r="H454" s="1">
        <f t="shared" si="196"/>
        <v>1</v>
      </c>
      <c r="I454" s="6">
        <v>18</v>
      </c>
      <c r="J454" s="1">
        <f>'n=50'!$M$1810</f>
        <v>18</v>
      </c>
      <c r="K454" s="6">
        <v>18</v>
      </c>
      <c r="T454" s="1">
        <v>453</v>
      </c>
      <c r="U454" s="3">
        <f>'n=100'!$H$1810</f>
        <v>0.25600000000000001</v>
      </c>
      <c r="V454" s="17">
        <v>300.02999999999997</v>
      </c>
      <c r="W454" s="4">
        <f t="shared" si="199"/>
        <v>0</v>
      </c>
      <c r="X454" s="4">
        <f t="shared" si="200"/>
        <v>0</v>
      </c>
      <c r="Y454" s="1">
        <f t="shared" si="201"/>
        <v>1</v>
      </c>
      <c r="Z454" s="1">
        <f t="shared" si="202"/>
        <v>1</v>
      </c>
      <c r="AA454" s="6">
        <v>33</v>
      </c>
      <c r="AB454" s="1">
        <f>'n=100'!$M$1810</f>
        <v>33</v>
      </c>
      <c r="AC454" s="6">
        <v>33</v>
      </c>
      <c r="AD454" s="6"/>
      <c r="AE454" s="6"/>
      <c r="AF454" s="6"/>
      <c r="AG454" s="6"/>
      <c r="AH454" s="6"/>
      <c r="AI454" s="6"/>
      <c r="AJ454" s="6"/>
      <c r="AL454" s="1">
        <v>453</v>
      </c>
      <c r="AM454" s="4">
        <f>'n=1000'!$H$1810</f>
        <v>347.41</v>
      </c>
      <c r="AN454" s="17">
        <v>300.62</v>
      </c>
      <c r="AO454" s="4">
        <f t="shared" si="205"/>
        <v>0</v>
      </c>
      <c r="AP454" s="4">
        <f t="shared" si="206"/>
        <v>0.62893081761006298</v>
      </c>
      <c r="AQ454" s="1">
        <f t="shared" si="207"/>
        <v>1</v>
      </c>
      <c r="AR454" s="1">
        <f t="shared" si="208"/>
        <v>0</v>
      </c>
      <c r="AS454" s="6">
        <v>159</v>
      </c>
      <c r="AT454" s="1">
        <f>'n=1000'!$M$1810</f>
        <v>159</v>
      </c>
      <c r="AU454" s="6">
        <v>160</v>
      </c>
    </row>
    <row r="455" spans="1:54" x14ac:dyDescent="0.3">
      <c r="A455" s="1">
        <f t="shared" si="192"/>
        <v>0</v>
      </c>
      <c r="B455" s="1">
        <v>454</v>
      </c>
      <c r="C455" s="4">
        <f>'n=50'!$H$1814</f>
        <v>3.1E-2</v>
      </c>
      <c r="D455" s="17">
        <v>0.03</v>
      </c>
      <c r="E455" s="4">
        <f t="shared" si="193"/>
        <v>0</v>
      </c>
      <c r="F455" s="4">
        <f t="shared" si="194"/>
        <v>0</v>
      </c>
      <c r="G455" s="1">
        <f t="shared" si="195"/>
        <v>1</v>
      </c>
      <c r="H455" s="1">
        <f t="shared" si="196"/>
        <v>1</v>
      </c>
      <c r="I455" s="6">
        <v>18</v>
      </c>
      <c r="J455" s="1">
        <f>'n=50'!$M$1814</f>
        <v>18</v>
      </c>
      <c r="K455" s="6">
        <v>18</v>
      </c>
      <c r="T455" s="1">
        <v>454</v>
      </c>
      <c r="U455" s="3">
        <f>'n=100'!$H$1814</f>
        <v>0.31699999999999995</v>
      </c>
      <c r="V455" s="17">
        <v>300.02</v>
      </c>
      <c r="W455" s="4">
        <f t="shared" si="199"/>
        <v>0</v>
      </c>
      <c r="X455" s="4">
        <f t="shared" si="200"/>
        <v>0</v>
      </c>
      <c r="Y455" s="1">
        <f t="shared" si="201"/>
        <v>1</v>
      </c>
      <c r="Z455" s="1">
        <f t="shared" si="202"/>
        <v>1</v>
      </c>
      <c r="AA455" s="6">
        <v>34</v>
      </c>
      <c r="AB455" s="1">
        <f>'n=100'!$M$1814</f>
        <v>34</v>
      </c>
      <c r="AC455" s="6">
        <v>34</v>
      </c>
      <c r="AD455" s="6"/>
      <c r="AE455" s="6"/>
      <c r="AF455" s="6"/>
      <c r="AG455" s="6"/>
      <c r="AH455" s="6"/>
      <c r="AI455" s="6"/>
      <c r="AJ455" s="6"/>
      <c r="AL455" s="1">
        <v>454</v>
      </c>
      <c r="AM455" s="4">
        <f>'n=1000'!$H$1814</f>
        <v>395.58399999999995</v>
      </c>
      <c r="AN455" s="17">
        <v>300.64</v>
      </c>
      <c r="AO455" s="4">
        <f t="shared" si="205"/>
        <v>0.625</v>
      </c>
      <c r="AP455" s="4">
        <f t="shared" si="206"/>
        <v>1.25</v>
      </c>
      <c r="AQ455" s="1">
        <f t="shared" si="207"/>
        <v>0</v>
      </c>
      <c r="AR455" s="1">
        <f t="shared" si="208"/>
        <v>0</v>
      </c>
      <c r="AS455" s="6">
        <v>160</v>
      </c>
      <c r="AT455" s="1">
        <f>'n=1000'!$M$1814</f>
        <v>161</v>
      </c>
      <c r="AU455" s="6">
        <v>162</v>
      </c>
    </row>
    <row r="456" spans="1:54" x14ac:dyDescent="0.3">
      <c r="A456" s="1">
        <f t="shared" si="192"/>
        <v>0</v>
      </c>
      <c r="B456" s="1">
        <v>455</v>
      </c>
      <c r="C456" s="4">
        <f>'n=50'!$H$1818</f>
        <v>0.03</v>
      </c>
      <c r="D456" s="17">
        <v>0.03</v>
      </c>
      <c r="E456" s="4">
        <f t="shared" si="193"/>
        <v>0</v>
      </c>
      <c r="F456" s="4">
        <f t="shared" si="194"/>
        <v>0</v>
      </c>
      <c r="G456" s="1">
        <f t="shared" si="195"/>
        <v>1</v>
      </c>
      <c r="H456" s="1">
        <f t="shared" si="196"/>
        <v>1</v>
      </c>
      <c r="I456" s="6">
        <v>18</v>
      </c>
      <c r="J456" s="1">
        <f>'n=50'!$M$1818</f>
        <v>18</v>
      </c>
      <c r="K456" s="6">
        <v>18</v>
      </c>
      <c r="T456" s="1">
        <v>455</v>
      </c>
      <c r="U456" s="3">
        <f>'n=100'!$H$1818</f>
        <v>0.38200000000000001</v>
      </c>
      <c r="V456" s="17">
        <v>300.02</v>
      </c>
      <c r="W456" s="4">
        <f t="shared" si="199"/>
        <v>0</v>
      </c>
      <c r="X456" s="4">
        <f t="shared" si="200"/>
        <v>0</v>
      </c>
      <c r="Y456" s="1">
        <f t="shared" si="201"/>
        <v>1</v>
      </c>
      <c r="Z456" s="1">
        <f t="shared" si="202"/>
        <v>1</v>
      </c>
      <c r="AA456" s="6">
        <v>36</v>
      </c>
      <c r="AB456" s="1">
        <f>'n=100'!$M$1818</f>
        <v>36</v>
      </c>
      <c r="AC456" s="6">
        <v>36</v>
      </c>
      <c r="AD456" s="6"/>
      <c r="AE456" s="6"/>
      <c r="AF456" s="6"/>
      <c r="AG456" s="6"/>
      <c r="AH456" s="6"/>
      <c r="AI456" s="6"/>
      <c r="AJ456" s="6"/>
      <c r="AL456" s="1">
        <v>455</v>
      </c>
      <c r="AM456" s="4">
        <f>'n=1000'!$H$1818</f>
        <v>338.61600000000004</v>
      </c>
      <c r="AN456" s="17">
        <v>300.52</v>
      </c>
      <c r="AO456" s="4">
        <f t="shared" si="205"/>
        <v>0</v>
      </c>
      <c r="AP456" s="4">
        <f t="shared" si="206"/>
        <v>1.2658227848101267</v>
      </c>
      <c r="AQ456" s="1">
        <f t="shared" si="207"/>
        <v>1</v>
      </c>
      <c r="AR456" s="1">
        <f t="shared" si="208"/>
        <v>0</v>
      </c>
      <c r="AS456" s="6">
        <v>158</v>
      </c>
      <c r="AT456" s="1">
        <f>'n=1000'!$M$1818</f>
        <v>158</v>
      </c>
      <c r="AU456" s="6">
        <v>160</v>
      </c>
    </row>
    <row r="457" spans="1:54" x14ac:dyDescent="0.3">
      <c r="A457" s="1">
        <f t="shared" si="192"/>
        <v>0</v>
      </c>
      <c r="B457" s="1">
        <v>456</v>
      </c>
      <c r="C457" s="4">
        <f>'n=50'!$H$1822</f>
        <v>3.4000000000000002E-2</v>
      </c>
      <c r="D457" s="17">
        <v>0.01</v>
      </c>
      <c r="E457" s="4">
        <f t="shared" si="193"/>
        <v>0</v>
      </c>
      <c r="F457" s="4">
        <f t="shared" si="194"/>
        <v>0</v>
      </c>
      <c r="G457" s="1">
        <f t="shared" si="195"/>
        <v>1</v>
      </c>
      <c r="H457" s="1">
        <f t="shared" si="196"/>
        <v>1</v>
      </c>
      <c r="I457" s="6">
        <v>19</v>
      </c>
      <c r="J457" s="1">
        <f>'n=50'!$M$1822</f>
        <v>19</v>
      </c>
      <c r="K457" s="6">
        <v>19</v>
      </c>
      <c r="T457" s="1">
        <v>456</v>
      </c>
      <c r="U457" s="3">
        <f>'n=100'!$H$1822</f>
        <v>0.31200000000000006</v>
      </c>
      <c r="V457" s="17">
        <v>300.02999999999997</v>
      </c>
      <c r="W457" s="4">
        <f t="shared" si="199"/>
        <v>0</v>
      </c>
      <c r="X457" s="4">
        <f t="shared" si="200"/>
        <v>0</v>
      </c>
      <c r="Y457" s="1">
        <f t="shared" si="201"/>
        <v>1</v>
      </c>
      <c r="Z457" s="1">
        <f t="shared" si="202"/>
        <v>1</v>
      </c>
      <c r="AA457" s="6">
        <v>35</v>
      </c>
      <c r="AB457" s="1">
        <f>'n=100'!$M$1822</f>
        <v>35</v>
      </c>
      <c r="AC457" s="6">
        <v>35</v>
      </c>
      <c r="AD457" s="6"/>
      <c r="AE457" s="6"/>
      <c r="AF457" s="6"/>
      <c r="AG457" s="6"/>
      <c r="AH457" s="6"/>
      <c r="AI457" s="6"/>
      <c r="AJ457" s="6"/>
      <c r="AL457" s="1">
        <v>456</v>
      </c>
      <c r="AM457" s="4">
        <f>'n=1000'!$H$1822</f>
        <v>413.94099999999997</v>
      </c>
      <c r="AN457" s="17">
        <v>300.56</v>
      </c>
      <c r="AO457" s="4">
        <f t="shared" si="205"/>
        <v>0</v>
      </c>
      <c r="AP457" s="4">
        <f t="shared" si="206"/>
        <v>2.5316455696202533</v>
      </c>
      <c r="AQ457" s="1">
        <f t="shared" si="207"/>
        <v>1</v>
      </c>
      <c r="AR457" s="1">
        <f t="shared" si="208"/>
        <v>0</v>
      </c>
      <c r="AS457" s="6">
        <v>158</v>
      </c>
      <c r="AT457" s="1">
        <f>'n=1000'!$M$1822</f>
        <v>158</v>
      </c>
      <c r="AU457" s="6">
        <v>162</v>
      </c>
    </row>
    <row r="458" spans="1:54" x14ac:dyDescent="0.3">
      <c r="A458" s="1">
        <f t="shared" si="192"/>
        <v>0</v>
      </c>
      <c r="B458" s="1">
        <v>457</v>
      </c>
      <c r="C458" s="4">
        <f>'n=50'!$H$1826</f>
        <v>0.03</v>
      </c>
      <c r="D458" s="17">
        <v>0.03</v>
      </c>
      <c r="E458" s="4">
        <f t="shared" si="193"/>
        <v>0</v>
      </c>
      <c r="F458" s="4">
        <f t="shared" si="194"/>
        <v>0</v>
      </c>
      <c r="G458" s="1">
        <f t="shared" si="195"/>
        <v>1</v>
      </c>
      <c r="H458" s="1">
        <f t="shared" si="196"/>
        <v>1</v>
      </c>
      <c r="I458" s="6">
        <v>18</v>
      </c>
      <c r="J458" s="1">
        <f>'n=50'!$M$1826</f>
        <v>18</v>
      </c>
      <c r="K458" s="6">
        <v>18</v>
      </c>
      <c r="T458" s="1">
        <v>457</v>
      </c>
      <c r="U458" s="3">
        <f>'n=100'!$H$1826</f>
        <v>0.26600000000000001</v>
      </c>
      <c r="V458" s="17">
        <v>300.05</v>
      </c>
      <c r="W458" s="4">
        <f t="shared" si="199"/>
        <v>0</v>
      </c>
      <c r="X458" s="4">
        <f t="shared" si="200"/>
        <v>0</v>
      </c>
      <c r="Y458" s="1">
        <f t="shared" si="201"/>
        <v>1</v>
      </c>
      <c r="Z458" s="1">
        <f t="shared" si="202"/>
        <v>1</v>
      </c>
      <c r="AA458" s="6">
        <v>34</v>
      </c>
      <c r="AB458" s="1">
        <f>'n=100'!$M$1826</f>
        <v>34</v>
      </c>
      <c r="AC458" s="6">
        <v>34</v>
      </c>
      <c r="AD458" s="6"/>
      <c r="AE458" s="6"/>
      <c r="AF458" s="6"/>
      <c r="AG458" s="6"/>
      <c r="AH458" s="6"/>
      <c r="AI458" s="6"/>
      <c r="AJ458" s="6"/>
      <c r="AL458" s="1">
        <v>457</v>
      </c>
      <c r="AM458" s="4">
        <f>'n=1000'!$H$1826</f>
        <v>347.73500000000001</v>
      </c>
      <c r="AN458" s="17">
        <v>300.58</v>
      </c>
      <c r="AO458" s="4">
        <f t="shared" si="205"/>
        <v>0.63291139240506333</v>
      </c>
      <c r="AP458" s="4">
        <f t="shared" si="206"/>
        <v>1.89873417721519</v>
      </c>
      <c r="AQ458" s="1">
        <f t="shared" si="207"/>
        <v>0</v>
      </c>
      <c r="AR458" s="1">
        <f t="shared" si="208"/>
        <v>0</v>
      </c>
      <c r="AS458" s="6">
        <v>158</v>
      </c>
      <c r="AT458" s="1">
        <f>'n=1000'!$M$1826</f>
        <v>159</v>
      </c>
      <c r="AU458" s="6">
        <v>161</v>
      </c>
    </row>
    <row r="459" spans="1:54" x14ac:dyDescent="0.3">
      <c r="A459" s="1">
        <f t="shared" si="192"/>
        <v>0</v>
      </c>
      <c r="B459" s="1">
        <v>458</v>
      </c>
      <c r="C459" s="4">
        <f>'n=50'!$H$1830</f>
        <v>2.8999999999999998E-2</v>
      </c>
      <c r="D459" s="17">
        <v>0.04</v>
      </c>
      <c r="E459" s="4">
        <f t="shared" si="193"/>
        <v>0</v>
      </c>
      <c r="F459" s="4">
        <f t="shared" si="194"/>
        <v>0</v>
      </c>
      <c r="G459" s="1">
        <f t="shared" si="195"/>
        <v>1</v>
      </c>
      <c r="H459" s="1">
        <f t="shared" si="196"/>
        <v>1</v>
      </c>
      <c r="I459" s="6">
        <v>18</v>
      </c>
      <c r="J459" s="1">
        <f>'n=50'!$M$1830</f>
        <v>18</v>
      </c>
      <c r="K459" s="6">
        <v>18</v>
      </c>
      <c r="T459" s="1">
        <v>458</v>
      </c>
      <c r="U459" s="3">
        <f>'n=100'!$H$1830</f>
        <v>0.31800000000000006</v>
      </c>
      <c r="V459" s="17">
        <v>300.02</v>
      </c>
      <c r="W459" s="4">
        <f t="shared" si="199"/>
        <v>0</v>
      </c>
      <c r="X459" s="4">
        <f t="shared" si="200"/>
        <v>0</v>
      </c>
      <c r="Y459" s="1">
        <f t="shared" si="201"/>
        <v>1</v>
      </c>
      <c r="Z459" s="1">
        <f t="shared" si="202"/>
        <v>1</v>
      </c>
      <c r="AA459" s="6">
        <v>34</v>
      </c>
      <c r="AB459" s="1">
        <f>'n=100'!$M$1830</f>
        <v>34</v>
      </c>
      <c r="AC459" s="6">
        <v>34</v>
      </c>
      <c r="AD459" s="6"/>
      <c r="AE459" s="6"/>
      <c r="AF459" s="6"/>
      <c r="AG459" s="6"/>
      <c r="AH459" s="6"/>
      <c r="AI459" s="6"/>
      <c r="AJ459" s="6"/>
      <c r="AL459" s="1">
        <v>458</v>
      </c>
      <c r="AM459" s="4">
        <f>'n=1000'!$H$1830</f>
        <v>419.86599999999999</v>
      </c>
      <c r="AN459" s="17">
        <v>300.60000000000002</v>
      </c>
      <c r="AO459" s="4">
        <f t="shared" si="205"/>
        <v>0</v>
      </c>
      <c r="AP459" s="4">
        <f t="shared" si="206"/>
        <v>2.5316455696202533</v>
      </c>
      <c r="AQ459" s="1">
        <f t="shared" si="207"/>
        <v>1</v>
      </c>
      <c r="AR459" s="1">
        <f t="shared" si="208"/>
        <v>0</v>
      </c>
      <c r="AS459" s="6">
        <v>158</v>
      </c>
      <c r="AT459" s="1">
        <f>'n=1000'!$M$1830</f>
        <v>158</v>
      </c>
      <c r="AU459" s="6">
        <v>162</v>
      </c>
    </row>
    <row r="460" spans="1:54" x14ac:dyDescent="0.3">
      <c r="A460" s="1">
        <f t="shared" si="192"/>
        <v>0</v>
      </c>
      <c r="B460" s="1">
        <v>459</v>
      </c>
      <c r="C460" s="4">
        <f>'n=50'!$H$1834</f>
        <v>0.03</v>
      </c>
      <c r="D460" s="17">
        <v>0.03</v>
      </c>
      <c r="E460" s="4">
        <f t="shared" si="193"/>
        <v>0</v>
      </c>
      <c r="F460" s="4">
        <f t="shared" si="194"/>
        <v>0</v>
      </c>
      <c r="G460" s="1">
        <f t="shared" si="195"/>
        <v>1</v>
      </c>
      <c r="H460" s="1">
        <f t="shared" si="196"/>
        <v>1</v>
      </c>
      <c r="I460" s="6">
        <v>18</v>
      </c>
      <c r="J460" s="1">
        <f>'n=50'!$M$1834</f>
        <v>18</v>
      </c>
      <c r="K460" s="6">
        <v>18</v>
      </c>
      <c r="T460" s="1">
        <v>459</v>
      </c>
      <c r="U460" s="3">
        <f>'n=100'!$H$1834</f>
        <v>0.31899999999999995</v>
      </c>
      <c r="V460" s="17">
        <v>300.02</v>
      </c>
      <c r="W460" s="4">
        <f t="shared" si="199"/>
        <v>0</v>
      </c>
      <c r="X460" s="4">
        <f t="shared" si="200"/>
        <v>0</v>
      </c>
      <c r="Y460" s="1">
        <f t="shared" si="201"/>
        <v>1</v>
      </c>
      <c r="Z460" s="1">
        <f t="shared" si="202"/>
        <v>1</v>
      </c>
      <c r="AA460" s="6">
        <v>31</v>
      </c>
      <c r="AB460" s="1">
        <f>'n=100'!$M$1834</f>
        <v>31</v>
      </c>
      <c r="AC460" s="6">
        <v>31</v>
      </c>
      <c r="AD460" s="6"/>
      <c r="AE460" s="6"/>
      <c r="AF460" s="6"/>
      <c r="AG460" s="6"/>
      <c r="AH460" s="6"/>
      <c r="AI460" s="6"/>
      <c r="AJ460" s="6"/>
      <c r="AL460" s="1">
        <v>459</v>
      </c>
      <c r="AM460" s="4">
        <f>'n=1000'!$H$1834</f>
        <v>341.78</v>
      </c>
      <c r="AN460" s="17">
        <v>300.58999999999997</v>
      </c>
      <c r="AO460" s="4">
        <f t="shared" si="205"/>
        <v>0</v>
      </c>
      <c r="AP460" s="4">
        <f t="shared" si="206"/>
        <v>2.5</v>
      </c>
      <c r="AQ460" s="1">
        <f t="shared" si="207"/>
        <v>1</v>
      </c>
      <c r="AR460" s="1">
        <f t="shared" si="208"/>
        <v>0</v>
      </c>
      <c r="AS460" s="6">
        <v>160</v>
      </c>
      <c r="AT460" s="1">
        <f>'n=1000'!$M$1834</f>
        <v>160</v>
      </c>
      <c r="AU460" s="6">
        <v>164</v>
      </c>
    </row>
    <row r="461" spans="1:54" x14ac:dyDescent="0.3">
      <c r="A461" s="1">
        <f t="shared" si="192"/>
        <v>0</v>
      </c>
      <c r="B461" s="1">
        <v>460</v>
      </c>
      <c r="C461" s="4">
        <f>'n=50'!$H$1838</f>
        <v>3.2000000000000001E-2</v>
      </c>
      <c r="D461" s="17">
        <v>0.03</v>
      </c>
      <c r="E461" s="4">
        <f t="shared" si="193"/>
        <v>0</v>
      </c>
      <c r="F461" s="4">
        <f t="shared" si="194"/>
        <v>0</v>
      </c>
      <c r="G461" s="1">
        <f t="shared" si="195"/>
        <v>1</v>
      </c>
      <c r="H461" s="1">
        <f t="shared" si="196"/>
        <v>1</v>
      </c>
      <c r="I461" s="6">
        <v>18</v>
      </c>
      <c r="J461" s="1">
        <f>'n=50'!$M$1838</f>
        <v>18</v>
      </c>
      <c r="K461" s="6">
        <v>18</v>
      </c>
      <c r="T461" s="1">
        <v>460</v>
      </c>
      <c r="U461" s="3">
        <f>'n=100'!$H$1838</f>
        <v>0.32099999999999995</v>
      </c>
      <c r="V461" s="17">
        <v>300.02</v>
      </c>
      <c r="W461" s="4">
        <f t="shared" si="199"/>
        <v>0</v>
      </c>
      <c r="X461" s="4">
        <f t="shared" si="200"/>
        <v>0</v>
      </c>
      <c r="Y461" s="1">
        <f t="shared" si="201"/>
        <v>1</v>
      </c>
      <c r="Z461" s="1">
        <f t="shared" si="202"/>
        <v>1</v>
      </c>
      <c r="AA461" s="6">
        <v>32</v>
      </c>
      <c r="AB461" s="1">
        <f>'n=100'!$M$1838</f>
        <v>32</v>
      </c>
      <c r="AC461" s="6">
        <v>32</v>
      </c>
      <c r="AD461" s="6"/>
      <c r="AE461" s="6"/>
      <c r="AF461" s="6"/>
      <c r="AG461" s="6"/>
      <c r="AH461" s="6"/>
      <c r="AI461" s="6"/>
      <c r="AJ461" s="6"/>
      <c r="AL461" s="1">
        <v>460</v>
      </c>
      <c r="AM461" s="4">
        <f>'n=1000'!$H$1838</f>
        <v>400.22899999999998</v>
      </c>
      <c r="AN461" s="17">
        <v>300.58</v>
      </c>
      <c r="AO461" s="4">
        <f t="shared" si="205"/>
        <v>0</v>
      </c>
      <c r="AP461" s="4">
        <f t="shared" si="206"/>
        <v>3.8216560509554141</v>
      </c>
      <c r="AQ461" s="1">
        <f t="shared" si="207"/>
        <v>1</v>
      </c>
      <c r="AR461" s="1">
        <f t="shared" si="208"/>
        <v>0</v>
      </c>
      <c r="AS461" s="6">
        <v>157</v>
      </c>
      <c r="AT461" s="1">
        <f>'n=1000'!$M$1838</f>
        <v>157</v>
      </c>
      <c r="AU461" s="6">
        <v>163</v>
      </c>
    </row>
    <row r="462" spans="1:54" x14ac:dyDescent="0.3">
      <c r="A462" s="1">
        <f t="shared" si="192"/>
        <v>0</v>
      </c>
      <c r="B462" s="1">
        <v>461</v>
      </c>
      <c r="C462" s="4">
        <f>'n=50'!$H$1842</f>
        <v>0.03</v>
      </c>
      <c r="D462" s="17">
        <v>0.03</v>
      </c>
      <c r="E462" s="4">
        <f t="shared" si="193"/>
        <v>0</v>
      </c>
      <c r="F462" s="4">
        <f t="shared" si="194"/>
        <v>0</v>
      </c>
      <c r="G462" s="1">
        <f t="shared" si="195"/>
        <v>1</v>
      </c>
      <c r="H462" s="1">
        <f t="shared" si="196"/>
        <v>1</v>
      </c>
      <c r="I462" s="6">
        <v>18</v>
      </c>
      <c r="J462" s="1">
        <f>'n=50'!$M$1842</f>
        <v>18</v>
      </c>
      <c r="K462" s="6">
        <v>18</v>
      </c>
      <c r="T462" s="1">
        <v>461</v>
      </c>
      <c r="U462" s="3">
        <f>'n=100'!$H$1842</f>
        <v>0.29300000000000004</v>
      </c>
      <c r="V462" s="17">
        <v>300.04000000000002</v>
      </c>
      <c r="W462" s="4">
        <f t="shared" si="199"/>
        <v>0</v>
      </c>
      <c r="X462" s="4">
        <f t="shared" si="200"/>
        <v>0</v>
      </c>
      <c r="Y462" s="1">
        <f t="shared" si="201"/>
        <v>1</v>
      </c>
      <c r="Z462" s="1">
        <f t="shared" si="202"/>
        <v>1</v>
      </c>
      <c r="AA462" s="6">
        <v>32</v>
      </c>
      <c r="AB462" s="1">
        <f>'n=100'!$M$1842</f>
        <v>32</v>
      </c>
      <c r="AC462" s="6">
        <v>32</v>
      </c>
      <c r="AD462" s="6"/>
      <c r="AE462" s="6"/>
      <c r="AF462" s="6"/>
      <c r="AG462" s="6"/>
      <c r="AH462" s="6"/>
      <c r="AI462" s="6"/>
      <c r="AJ462" s="6"/>
      <c r="AL462" s="1">
        <v>461</v>
      </c>
      <c r="AM462" s="4">
        <f>'n=1000'!$H$1842</f>
        <v>422.40000000000003</v>
      </c>
      <c r="AN462" s="17">
        <v>300.57</v>
      </c>
      <c r="AO462" s="4">
        <f t="shared" si="205"/>
        <v>0.63291139240506333</v>
      </c>
      <c r="AP462" s="4">
        <f t="shared" si="206"/>
        <v>1.89873417721519</v>
      </c>
      <c r="AQ462" s="1">
        <f t="shared" si="207"/>
        <v>0</v>
      </c>
      <c r="AR462" s="1">
        <f t="shared" si="208"/>
        <v>0</v>
      </c>
      <c r="AS462" s="6">
        <v>158</v>
      </c>
      <c r="AT462" s="1">
        <f>'n=1000'!$M$1842</f>
        <v>159</v>
      </c>
      <c r="AU462" s="6">
        <v>161</v>
      </c>
    </row>
    <row r="463" spans="1:54" x14ac:dyDescent="0.3">
      <c r="A463" s="1">
        <f t="shared" si="192"/>
        <v>0</v>
      </c>
      <c r="B463" s="1">
        <v>462</v>
      </c>
      <c r="C463" s="4">
        <f>'n=50'!$H$1846</f>
        <v>3.3000000000000002E-2</v>
      </c>
      <c r="D463" s="17">
        <v>0.03</v>
      </c>
      <c r="E463" s="4">
        <f t="shared" si="193"/>
        <v>0</v>
      </c>
      <c r="F463" s="4">
        <f t="shared" si="194"/>
        <v>0</v>
      </c>
      <c r="G463" s="1">
        <f t="shared" si="195"/>
        <v>1</v>
      </c>
      <c r="H463" s="1">
        <f t="shared" si="196"/>
        <v>1</v>
      </c>
      <c r="I463" s="6">
        <v>18</v>
      </c>
      <c r="J463" s="1">
        <f>'n=50'!$M$1846</f>
        <v>18</v>
      </c>
      <c r="K463" s="6">
        <v>18</v>
      </c>
      <c r="T463" s="1">
        <v>462</v>
      </c>
      <c r="U463" s="3">
        <f>'n=100'!$H$1846</f>
        <v>0.33199999999999996</v>
      </c>
      <c r="V463" s="17">
        <v>300.02</v>
      </c>
      <c r="W463" s="4">
        <f t="shared" si="199"/>
        <v>0</v>
      </c>
      <c r="X463" s="4">
        <f t="shared" si="200"/>
        <v>0</v>
      </c>
      <c r="Y463" s="1">
        <f t="shared" si="201"/>
        <v>1</v>
      </c>
      <c r="Z463" s="1">
        <f t="shared" si="202"/>
        <v>1</v>
      </c>
      <c r="AA463" s="6">
        <v>34</v>
      </c>
      <c r="AB463" s="1">
        <f>'n=100'!$M$1846</f>
        <v>34</v>
      </c>
      <c r="AC463" s="6">
        <v>34</v>
      </c>
      <c r="AD463" s="6"/>
      <c r="AE463" s="6"/>
      <c r="AF463" s="6"/>
      <c r="AG463" s="6"/>
      <c r="AH463" s="6"/>
      <c r="AI463" s="6"/>
      <c r="AJ463" s="6"/>
      <c r="AL463" s="1">
        <v>462</v>
      </c>
      <c r="AM463" s="4">
        <f>'n=1000'!$H$1846</f>
        <v>377.28600000000006</v>
      </c>
      <c r="AN463" s="17">
        <v>300.52999999999997</v>
      </c>
      <c r="AO463" s="4">
        <f t="shared" si="205"/>
        <v>0.63291139240506333</v>
      </c>
      <c r="AP463" s="4">
        <f t="shared" si="206"/>
        <v>2.5316455696202533</v>
      </c>
      <c r="AQ463" s="1">
        <f t="shared" si="207"/>
        <v>0</v>
      </c>
      <c r="AR463" s="1">
        <f t="shared" si="208"/>
        <v>0</v>
      </c>
      <c r="AS463" s="6">
        <v>158</v>
      </c>
      <c r="AT463" s="1">
        <f>'n=1000'!$M$1846</f>
        <v>159</v>
      </c>
      <c r="AU463" s="6">
        <v>162</v>
      </c>
    </row>
    <row r="464" spans="1:54" x14ac:dyDescent="0.3">
      <c r="A464" s="1">
        <f t="shared" si="192"/>
        <v>0</v>
      </c>
      <c r="B464" s="1">
        <v>463</v>
      </c>
      <c r="C464" s="4">
        <f>'n=50'!$H$1850</f>
        <v>3.2000000000000001E-2</v>
      </c>
      <c r="D464" s="17">
        <v>0.03</v>
      </c>
      <c r="E464" s="4">
        <f t="shared" si="193"/>
        <v>0</v>
      </c>
      <c r="F464" s="4">
        <f t="shared" si="194"/>
        <v>0</v>
      </c>
      <c r="G464" s="1">
        <f t="shared" si="195"/>
        <v>1</v>
      </c>
      <c r="H464" s="1">
        <f t="shared" si="196"/>
        <v>1</v>
      </c>
      <c r="I464" s="6">
        <v>18</v>
      </c>
      <c r="J464" s="1">
        <f>'n=50'!$M$1850</f>
        <v>18</v>
      </c>
      <c r="K464" s="6">
        <v>18</v>
      </c>
      <c r="T464" s="1">
        <v>463</v>
      </c>
      <c r="U464" s="3">
        <f>'n=100'!$H$1850</f>
        <v>1.7069999999999999</v>
      </c>
      <c r="V464" s="17">
        <v>300.02</v>
      </c>
      <c r="W464" s="4">
        <f t="shared" si="199"/>
        <v>0</v>
      </c>
      <c r="X464" s="4">
        <f t="shared" si="200"/>
        <v>0</v>
      </c>
      <c r="Y464" s="1">
        <f t="shared" si="201"/>
        <v>1</v>
      </c>
      <c r="Z464" s="1">
        <f t="shared" si="202"/>
        <v>1</v>
      </c>
      <c r="AA464" s="6">
        <v>35</v>
      </c>
      <c r="AB464" s="1">
        <f>'n=100'!$M$1850</f>
        <v>35</v>
      </c>
      <c r="AC464" s="6">
        <v>35</v>
      </c>
      <c r="AD464" s="6"/>
      <c r="AE464" s="6"/>
      <c r="AF464" s="6"/>
      <c r="AG464" s="6"/>
      <c r="AH464" s="6"/>
      <c r="AI464" s="6"/>
      <c r="AJ464" s="6"/>
      <c r="AL464" s="1">
        <v>463</v>
      </c>
      <c r="AM464" s="4">
        <f>'n=1000'!$H$1850</f>
        <v>385.786</v>
      </c>
      <c r="AN464" s="17">
        <v>300.61</v>
      </c>
      <c r="AO464" s="4">
        <f t="shared" si="205"/>
        <v>1.2738853503184715</v>
      </c>
      <c r="AP464" s="4">
        <f t="shared" si="206"/>
        <v>1.910828025477707</v>
      </c>
      <c r="AQ464" s="1">
        <f t="shared" si="207"/>
        <v>0</v>
      </c>
      <c r="AR464" s="1">
        <f t="shared" si="208"/>
        <v>0</v>
      </c>
      <c r="AS464" s="6">
        <v>157</v>
      </c>
      <c r="AT464" s="1">
        <f>'n=1000'!$M$1850</f>
        <v>159</v>
      </c>
      <c r="AU464" s="6">
        <v>160</v>
      </c>
    </row>
    <row r="465" spans="1:54" x14ac:dyDescent="0.3">
      <c r="A465" s="1">
        <f t="shared" si="192"/>
        <v>0</v>
      </c>
      <c r="B465" s="1">
        <v>464</v>
      </c>
      <c r="C465" s="4">
        <f>'n=50'!$H$1854</f>
        <v>3.3000000000000002E-2</v>
      </c>
      <c r="D465" s="17">
        <v>0.03</v>
      </c>
      <c r="E465" s="4">
        <f t="shared" si="193"/>
        <v>0</v>
      </c>
      <c r="F465" s="4">
        <f t="shared" si="194"/>
        <v>0</v>
      </c>
      <c r="G465" s="1">
        <f t="shared" si="195"/>
        <v>1</v>
      </c>
      <c r="H465" s="1">
        <f t="shared" si="196"/>
        <v>1</v>
      </c>
      <c r="I465" s="6">
        <v>18</v>
      </c>
      <c r="J465" s="1">
        <f>'n=50'!$M$1854</f>
        <v>18</v>
      </c>
      <c r="K465" s="6">
        <v>18</v>
      </c>
      <c r="T465" s="1">
        <v>464</v>
      </c>
      <c r="U465" s="3">
        <f>'n=100'!$H$1854</f>
        <v>0.29000000000000004</v>
      </c>
      <c r="V465" s="17">
        <v>300.02</v>
      </c>
      <c r="W465" s="4">
        <f t="shared" si="199"/>
        <v>0</v>
      </c>
      <c r="X465" s="4">
        <f t="shared" si="200"/>
        <v>0</v>
      </c>
      <c r="Y465" s="1">
        <f t="shared" si="201"/>
        <v>1</v>
      </c>
      <c r="Z465" s="1">
        <f t="shared" si="202"/>
        <v>1</v>
      </c>
      <c r="AA465" s="6">
        <v>34</v>
      </c>
      <c r="AB465" s="1">
        <f>'n=100'!$M$1854</f>
        <v>34</v>
      </c>
      <c r="AC465" s="6">
        <v>34</v>
      </c>
      <c r="AD465" s="6"/>
      <c r="AE465" s="6"/>
      <c r="AF465" s="6"/>
      <c r="AG465" s="6"/>
      <c r="AH465" s="6"/>
      <c r="AI465" s="6"/>
      <c r="AJ465" s="6"/>
      <c r="AL465" s="1">
        <v>464</v>
      </c>
      <c r="AM465" s="4">
        <f>'n=1000'!$H$1854</f>
        <v>308.209</v>
      </c>
      <c r="AN465" s="17">
        <v>300.57</v>
      </c>
      <c r="AO465" s="4">
        <f t="shared" si="205"/>
        <v>0</v>
      </c>
      <c r="AP465" s="4">
        <f t="shared" si="206"/>
        <v>0.63694267515923575</v>
      </c>
      <c r="AQ465" s="1">
        <f t="shared" si="207"/>
        <v>1</v>
      </c>
      <c r="AR465" s="1">
        <f t="shared" si="208"/>
        <v>0</v>
      </c>
      <c r="AS465" s="6">
        <v>157</v>
      </c>
      <c r="AT465" s="1">
        <f>'n=1000'!$M$1854</f>
        <v>157</v>
      </c>
      <c r="AU465" s="6">
        <v>158</v>
      </c>
    </row>
    <row r="466" spans="1:54" x14ac:dyDescent="0.3">
      <c r="A466" s="1">
        <f t="shared" si="192"/>
        <v>0</v>
      </c>
      <c r="B466" s="1">
        <v>465</v>
      </c>
      <c r="C466" s="4">
        <f>'n=50'!$H$1858</f>
        <v>3.3000000000000002E-2</v>
      </c>
      <c r="D466" s="17">
        <v>0.03</v>
      </c>
      <c r="E466" s="4">
        <f t="shared" si="193"/>
        <v>0</v>
      </c>
      <c r="F466" s="4">
        <f t="shared" si="194"/>
        <v>0</v>
      </c>
      <c r="G466" s="1">
        <f t="shared" si="195"/>
        <v>1</v>
      </c>
      <c r="H466" s="1">
        <f t="shared" si="196"/>
        <v>1</v>
      </c>
      <c r="I466" s="6">
        <v>18</v>
      </c>
      <c r="J466" s="1">
        <f>'n=50'!$M$1858</f>
        <v>18</v>
      </c>
      <c r="K466" s="6">
        <v>18</v>
      </c>
      <c r="T466" s="1">
        <v>465</v>
      </c>
      <c r="U466" s="3">
        <f>'n=100'!$H$1858</f>
        <v>0.28000000000000003</v>
      </c>
      <c r="V466" s="17">
        <v>300.02</v>
      </c>
      <c r="W466" s="4">
        <f t="shared" si="199"/>
        <v>0</v>
      </c>
      <c r="X466" s="4">
        <f t="shared" si="200"/>
        <v>0</v>
      </c>
      <c r="Y466" s="1">
        <f t="shared" si="201"/>
        <v>1</v>
      </c>
      <c r="Z466" s="1">
        <f t="shared" si="202"/>
        <v>1</v>
      </c>
      <c r="AA466" s="6">
        <v>32</v>
      </c>
      <c r="AB466" s="1">
        <f>'n=100'!$M$1858</f>
        <v>32</v>
      </c>
      <c r="AC466" s="6">
        <v>32</v>
      </c>
      <c r="AD466" s="6"/>
      <c r="AE466" s="6"/>
      <c r="AF466" s="6"/>
      <c r="AG466" s="6"/>
      <c r="AH466" s="6"/>
      <c r="AI466" s="6"/>
      <c r="AJ466" s="6"/>
      <c r="AL466" s="1">
        <v>465</v>
      </c>
      <c r="AM466" s="4">
        <f>'n=1000'!$H$1858</f>
        <v>495.85599999999999</v>
      </c>
      <c r="AN466" s="17">
        <v>300.58</v>
      </c>
      <c r="AO466" s="4">
        <f t="shared" si="205"/>
        <v>0</v>
      </c>
      <c r="AP466" s="4">
        <f t="shared" si="206"/>
        <v>3.8216560509554141</v>
      </c>
      <c r="AQ466" s="1">
        <f t="shared" si="207"/>
        <v>1</v>
      </c>
      <c r="AR466" s="1">
        <f t="shared" si="208"/>
        <v>0</v>
      </c>
      <c r="AS466" s="6">
        <v>157</v>
      </c>
      <c r="AT466" s="1">
        <f>'n=1000'!$M$1858</f>
        <v>157</v>
      </c>
      <c r="AU466" s="6">
        <v>163</v>
      </c>
    </row>
    <row r="467" spans="1:54" x14ac:dyDescent="0.3">
      <c r="A467" s="1">
        <f t="shared" si="192"/>
        <v>0</v>
      </c>
      <c r="B467" s="1">
        <v>466</v>
      </c>
      <c r="C467" s="4">
        <f>'n=50'!$H$1862</f>
        <v>0.03</v>
      </c>
      <c r="D467" s="17">
        <v>0.03</v>
      </c>
      <c r="E467" s="4">
        <f t="shared" si="193"/>
        <v>0</v>
      </c>
      <c r="F467" s="4">
        <f t="shared" si="194"/>
        <v>0</v>
      </c>
      <c r="G467" s="1">
        <f t="shared" si="195"/>
        <v>1</v>
      </c>
      <c r="H467" s="1">
        <f t="shared" si="196"/>
        <v>1</v>
      </c>
      <c r="I467" s="6">
        <v>18</v>
      </c>
      <c r="J467" s="1">
        <f>'n=50'!$M$1862</f>
        <v>18</v>
      </c>
      <c r="K467" s="6">
        <v>18</v>
      </c>
      <c r="T467" s="1">
        <v>466</v>
      </c>
      <c r="U467" s="3">
        <f>'n=100'!$H$1862</f>
        <v>0.36099999999999999</v>
      </c>
      <c r="V467" s="17">
        <v>300.02</v>
      </c>
      <c r="W467" s="4">
        <f t="shared" si="199"/>
        <v>0</v>
      </c>
      <c r="X467" s="4">
        <f t="shared" si="200"/>
        <v>0</v>
      </c>
      <c r="Y467" s="1">
        <f t="shared" si="201"/>
        <v>1</v>
      </c>
      <c r="Z467" s="1">
        <f t="shared" si="202"/>
        <v>1</v>
      </c>
      <c r="AA467" s="6">
        <v>35</v>
      </c>
      <c r="AB467" s="1">
        <f>'n=100'!$M$1862</f>
        <v>35</v>
      </c>
      <c r="AC467" s="6">
        <v>35</v>
      </c>
      <c r="AD467" s="6"/>
      <c r="AE467" s="6"/>
      <c r="AF467" s="6"/>
      <c r="AG467" s="6"/>
      <c r="AH467" s="6"/>
      <c r="AI467" s="6"/>
      <c r="AJ467" s="6"/>
      <c r="AL467" s="1">
        <v>466</v>
      </c>
      <c r="AM467" s="4">
        <f>'n=1000'!$H$1862</f>
        <v>375.57400000000001</v>
      </c>
      <c r="AN467" s="17">
        <v>300.58</v>
      </c>
      <c r="AO467" s="4">
        <f t="shared" si="205"/>
        <v>0</v>
      </c>
      <c r="AP467" s="4">
        <f t="shared" si="206"/>
        <v>2.547770700636943</v>
      </c>
      <c r="AQ467" s="1">
        <f t="shared" si="207"/>
        <v>1</v>
      </c>
      <c r="AR467" s="1">
        <f t="shared" si="208"/>
        <v>0</v>
      </c>
      <c r="AS467" s="6">
        <v>157</v>
      </c>
      <c r="AT467" s="1">
        <f>'n=1000'!$M$1862</f>
        <v>157</v>
      </c>
      <c r="AU467" s="6">
        <v>161</v>
      </c>
    </row>
    <row r="468" spans="1:54" x14ac:dyDescent="0.3">
      <c r="A468" s="1">
        <f t="shared" si="192"/>
        <v>0</v>
      </c>
      <c r="B468" s="1">
        <v>467</v>
      </c>
      <c r="C468" s="4">
        <f>'n=50'!$H$1866</f>
        <v>3.1E-2</v>
      </c>
      <c r="D468" s="17">
        <v>0.03</v>
      </c>
      <c r="E468" s="4">
        <f t="shared" si="193"/>
        <v>0</v>
      </c>
      <c r="F468" s="4">
        <f t="shared" si="194"/>
        <v>0</v>
      </c>
      <c r="G468" s="1">
        <f t="shared" si="195"/>
        <v>1</v>
      </c>
      <c r="H468" s="1">
        <f t="shared" si="196"/>
        <v>1</v>
      </c>
      <c r="I468" s="6">
        <v>18</v>
      </c>
      <c r="J468" s="1">
        <f>'n=50'!$M$1866</f>
        <v>18</v>
      </c>
      <c r="K468" s="6">
        <v>18</v>
      </c>
      <c r="T468" s="1">
        <v>467</v>
      </c>
      <c r="U468" s="3">
        <f>'n=100'!$H$1866</f>
        <v>0.28400000000000003</v>
      </c>
      <c r="V468" s="17">
        <v>300.02999999999997</v>
      </c>
      <c r="W468" s="4">
        <f t="shared" si="199"/>
        <v>0</v>
      </c>
      <c r="X468" s="4">
        <f t="shared" si="200"/>
        <v>0</v>
      </c>
      <c r="Y468" s="1">
        <f t="shared" si="201"/>
        <v>1</v>
      </c>
      <c r="Z468" s="1">
        <f t="shared" si="202"/>
        <v>1</v>
      </c>
      <c r="AA468" s="6">
        <v>31</v>
      </c>
      <c r="AB468" s="1">
        <f>'n=100'!$M$1866</f>
        <v>31</v>
      </c>
      <c r="AC468" s="6">
        <v>31</v>
      </c>
      <c r="AD468" s="6"/>
      <c r="AE468" s="6"/>
      <c r="AF468" s="6"/>
      <c r="AG468" s="6"/>
      <c r="AH468" s="6"/>
      <c r="AI468" s="6"/>
      <c r="AJ468" s="6"/>
      <c r="AL468" s="1">
        <v>467</v>
      </c>
      <c r="AM468" s="4">
        <f>'n=1000'!$H$1866</f>
        <v>398.53399999999999</v>
      </c>
      <c r="AN468" s="17">
        <v>300.57</v>
      </c>
      <c r="AO468" s="4">
        <f t="shared" si="205"/>
        <v>0</v>
      </c>
      <c r="AP468" s="4">
        <f t="shared" si="206"/>
        <v>1.2658227848101267</v>
      </c>
      <c r="AQ468" s="1">
        <f t="shared" si="207"/>
        <v>1</v>
      </c>
      <c r="AR468" s="1">
        <f t="shared" si="208"/>
        <v>0</v>
      </c>
      <c r="AS468" s="6">
        <v>158</v>
      </c>
      <c r="AT468" s="1">
        <f>'n=1000'!$M$1866</f>
        <v>158</v>
      </c>
      <c r="AU468" s="6">
        <v>160</v>
      </c>
    </row>
    <row r="469" spans="1:54" x14ac:dyDescent="0.3">
      <c r="A469" s="1">
        <f t="shared" si="192"/>
        <v>0</v>
      </c>
      <c r="B469" s="1">
        <v>468</v>
      </c>
      <c r="C469" s="4">
        <f>'n=50'!$H$1870</f>
        <v>2.8999999999999998E-2</v>
      </c>
      <c r="D469" s="17">
        <v>0.03</v>
      </c>
      <c r="E469" s="4">
        <f t="shared" si="193"/>
        <v>0</v>
      </c>
      <c r="F469" s="4">
        <f t="shared" si="194"/>
        <v>0</v>
      </c>
      <c r="G469" s="1">
        <f t="shared" si="195"/>
        <v>1</v>
      </c>
      <c r="H469" s="1">
        <f t="shared" si="196"/>
        <v>1</v>
      </c>
      <c r="I469" s="6">
        <v>18</v>
      </c>
      <c r="J469" s="1">
        <f>'n=50'!$M$1870</f>
        <v>18</v>
      </c>
      <c r="K469" s="6">
        <v>18</v>
      </c>
      <c r="T469" s="1">
        <v>468</v>
      </c>
      <c r="U469" s="3">
        <f>'n=100'!$H$1870</f>
        <v>0.32699999999999996</v>
      </c>
      <c r="V469" s="17">
        <v>300.02999999999997</v>
      </c>
      <c r="W469" s="4">
        <f t="shared" si="199"/>
        <v>0</v>
      </c>
      <c r="X469" s="4">
        <f t="shared" si="200"/>
        <v>0</v>
      </c>
      <c r="Y469" s="1">
        <f t="shared" si="201"/>
        <v>1</v>
      </c>
      <c r="Z469" s="1">
        <f t="shared" si="202"/>
        <v>1</v>
      </c>
      <c r="AA469" s="6">
        <v>35</v>
      </c>
      <c r="AB469" s="1">
        <f>'n=100'!$M$1870</f>
        <v>35</v>
      </c>
      <c r="AC469" s="6">
        <v>35</v>
      </c>
      <c r="AD469" s="6"/>
      <c r="AE469" s="6"/>
      <c r="AF469" s="6"/>
      <c r="AG469" s="6"/>
      <c r="AH469" s="6"/>
      <c r="AI469" s="6"/>
      <c r="AJ469" s="6"/>
      <c r="AL469" s="1">
        <v>468</v>
      </c>
      <c r="AM469" s="4">
        <f>'n=1000'!$H$1870</f>
        <v>357.76899999999995</v>
      </c>
      <c r="AN469" s="17">
        <v>300.56</v>
      </c>
      <c r="AO469" s="4">
        <f t="shared" si="205"/>
        <v>0</v>
      </c>
      <c r="AP469" s="4">
        <f t="shared" si="206"/>
        <v>1.875</v>
      </c>
      <c r="AQ469" s="1">
        <f t="shared" si="207"/>
        <v>1</v>
      </c>
      <c r="AR469" s="1">
        <f t="shared" si="208"/>
        <v>0</v>
      </c>
      <c r="AS469" s="6">
        <v>160</v>
      </c>
      <c r="AT469" s="1">
        <f>'n=1000'!$M$1870</f>
        <v>160</v>
      </c>
      <c r="AU469" s="6">
        <v>163</v>
      </c>
    </row>
    <row r="470" spans="1:54" x14ac:dyDescent="0.3">
      <c r="A470" s="1">
        <f t="shared" si="192"/>
        <v>0</v>
      </c>
      <c r="B470" s="1">
        <v>469</v>
      </c>
      <c r="C470" s="4">
        <f>'n=50'!$H$1874</f>
        <v>3.4000000000000002E-2</v>
      </c>
      <c r="D470" s="17">
        <v>0.03</v>
      </c>
      <c r="E470" s="4">
        <f t="shared" si="193"/>
        <v>0</v>
      </c>
      <c r="F470" s="4">
        <f t="shared" si="194"/>
        <v>0</v>
      </c>
      <c r="G470" s="1">
        <f t="shared" si="195"/>
        <v>1</v>
      </c>
      <c r="H470" s="1">
        <f t="shared" si="196"/>
        <v>1</v>
      </c>
      <c r="I470" s="6">
        <v>18</v>
      </c>
      <c r="J470" s="1">
        <f>'n=50'!$M$1874</f>
        <v>18</v>
      </c>
      <c r="K470" s="6">
        <v>18</v>
      </c>
      <c r="T470" s="1">
        <v>469</v>
      </c>
      <c r="U470" s="3">
        <f>'n=100'!$H$1874</f>
        <v>0.26400000000000001</v>
      </c>
      <c r="V470" s="17">
        <v>300.05</v>
      </c>
      <c r="W470" s="4">
        <f t="shared" si="199"/>
        <v>0</v>
      </c>
      <c r="X470" s="4">
        <f t="shared" si="200"/>
        <v>0</v>
      </c>
      <c r="Y470" s="1">
        <f t="shared" si="201"/>
        <v>1</v>
      </c>
      <c r="Z470" s="1">
        <f t="shared" si="202"/>
        <v>1</v>
      </c>
      <c r="AA470" s="6">
        <v>32</v>
      </c>
      <c r="AB470" s="1">
        <f>'n=100'!$M$1874</f>
        <v>32</v>
      </c>
      <c r="AC470" s="6">
        <v>32</v>
      </c>
      <c r="AD470" s="6"/>
      <c r="AE470" s="6"/>
      <c r="AF470" s="6"/>
      <c r="AG470" s="6"/>
      <c r="AH470" s="6"/>
      <c r="AI470" s="6"/>
      <c r="AJ470" s="6"/>
      <c r="AL470" s="1">
        <v>469</v>
      </c>
      <c r="AM470" s="4">
        <f>'n=1000'!$H$1874</f>
        <v>444.51299999999992</v>
      </c>
      <c r="AN470" s="17">
        <v>300.57</v>
      </c>
      <c r="AO470" s="4">
        <f t="shared" si="205"/>
        <v>0</v>
      </c>
      <c r="AP470" s="4">
        <f t="shared" si="206"/>
        <v>1.8867924528301887</v>
      </c>
      <c r="AQ470" s="1">
        <f t="shared" si="207"/>
        <v>1</v>
      </c>
      <c r="AR470" s="1">
        <f t="shared" si="208"/>
        <v>0</v>
      </c>
      <c r="AS470" s="6">
        <v>159</v>
      </c>
      <c r="AT470" s="1">
        <f>'n=1000'!$M$1874</f>
        <v>159</v>
      </c>
      <c r="AU470" s="6">
        <v>162</v>
      </c>
    </row>
    <row r="471" spans="1:54" x14ac:dyDescent="0.3">
      <c r="A471" s="1">
        <f t="shared" si="192"/>
        <v>0</v>
      </c>
      <c r="B471" s="1">
        <v>470</v>
      </c>
      <c r="C471" s="4">
        <f>'n=50'!$H$1878</f>
        <v>3.3000000000000002E-2</v>
      </c>
      <c r="D471" s="17">
        <v>0.03</v>
      </c>
      <c r="E471" s="4">
        <f t="shared" si="193"/>
        <v>0</v>
      </c>
      <c r="F471" s="4">
        <f t="shared" si="194"/>
        <v>0</v>
      </c>
      <c r="G471" s="1">
        <f t="shared" si="195"/>
        <v>1</v>
      </c>
      <c r="H471" s="1">
        <f t="shared" si="196"/>
        <v>1</v>
      </c>
      <c r="I471" s="6">
        <v>18</v>
      </c>
      <c r="J471" s="1">
        <f>'n=50'!$M$1878</f>
        <v>18</v>
      </c>
      <c r="K471" s="6">
        <v>18</v>
      </c>
      <c r="T471" s="1">
        <v>470</v>
      </c>
      <c r="U471" s="3">
        <f>'n=100'!$H$1878</f>
        <v>1.673</v>
      </c>
      <c r="V471" s="17">
        <v>300.02999999999997</v>
      </c>
      <c r="W471" s="4">
        <f t="shared" si="199"/>
        <v>0</v>
      </c>
      <c r="X471" s="4">
        <f t="shared" si="200"/>
        <v>0</v>
      </c>
      <c r="Y471" s="1">
        <f t="shared" si="201"/>
        <v>1</v>
      </c>
      <c r="Z471" s="1">
        <f t="shared" si="202"/>
        <v>1</v>
      </c>
      <c r="AA471" s="6">
        <v>36</v>
      </c>
      <c r="AB471" s="1">
        <f>'n=100'!$M$1878</f>
        <v>36</v>
      </c>
      <c r="AC471" s="6">
        <v>36</v>
      </c>
      <c r="AD471" s="6"/>
      <c r="AE471" s="6"/>
      <c r="AF471" s="6"/>
      <c r="AG471" s="6"/>
      <c r="AH471" s="6"/>
      <c r="AI471" s="6"/>
      <c r="AJ471" s="6"/>
      <c r="AL471" s="1">
        <v>470</v>
      </c>
      <c r="AM471" s="4">
        <f>'n=1000'!$H$1878</f>
        <v>449.60200000000003</v>
      </c>
      <c r="AN471" s="17">
        <v>300.54000000000002</v>
      </c>
      <c r="AO471" s="4">
        <f t="shared" si="205"/>
        <v>0</v>
      </c>
      <c r="AP471" s="4">
        <f t="shared" si="206"/>
        <v>1.8867924528301887</v>
      </c>
      <c r="AQ471" s="1">
        <f t="shared" si="207"/>
        <v>1</v>
      </c>
      <c r="AR471" s="1">
        <f t="shared" si="208"/>
        <v>0</v>
      </c>
      <c r="AS471" s="6">
        <v>159</v>
      </c>
      <c r="AT471" s="1">
        <f>'n=1000'!$M$1878</f>
        <v>159</v>
      </c>
      <c r="AU471" s="6">
        <v>162</v>
      </c>
    </row>
    <row r="472" spans="1:54" x14ac:dyDescent="0.3">
      <c r="A472" s="1">
        <f t="shared" si="192"/>
        <v>0</v>
      </c>
      <c r="B472" s="1">
        <v>471</v>
      </c>
      <c r="C472" s="4">
        <f>'n=50'!$H$1882</f>
        <v>0.03</v>
      </c>
      <c r="D472" s="17">
        <v>0.03</v>
      </c>
      <c r="E472" s="4">
        <f t="shared" si="193"/>
        <v>0</v>
      </c>
      <c r="F472" s="4">
        <f t="shared" si="194"/>
        <v>0</v>
      </c>
      <c r="G472" s="1">
        <f t="shared" si="195"/>
        <v>1</v>
      </c>
      <c r="H472" s="1">
        <f t="shared" si="196"/>
        <v>1</v>
      </c>
      <c r="I472" s="6">
        <v>18</v>
      </c>
      <c r="J472" s="1">
        <f>'n=50'!$M$1882</f>
        <v>18</v>
      </c>
      <c r="K472" s="6">
        <v>18</v>
      </c>
      <c r="T472" s="1">
        <v>471</v>
      </c>
      <c r="U472" s="3">
        <f>'n=100'!$H$1882</f>
        <v>0.33299999999999996</v>
      </c>
      <c r="V472" s="17">
        <v>300.02</v>
      </c>
      <c r="W472" s="4">
        <f t="shared" si="199"/>
        <v>0</v>
      </c>
      <c r="X472" s="4">
        <f t="shared" si="200"/>
        <v>0</v>
      </c>
      <c r="Y472" s="1">
        <f t="shared" si="201"/>
        <v>1</v>
      </c>
      <c r="Z472" s="1">
        <f t="shared" si="202"/>
        <v>1</v>
      </c>
      <c r="AA472" s="6">
        <v>34</v>
      </c>
      <c r="AB472" s="1">
        <f>'n=100'!$M$1882</f>
        <v>34</v>
      </c>
      <c r="AC472" s="6">
        <v>34</v>
      </c>
      <c r="AD472" s="6"/>
      <c r="AE472" s="6"/>
      <c r="AF472" s="6"/>
      <c r="AG472" s="6"/>
      <c r="AH472" s="6"/>
      <c r="AI472" s="6"/>
      <c r="AJ472" s="6"/>
      <c r="AL472" s="1">
        <v>471</v>
      </c>
      <c r="AM472" s="4">
        <f>'n=1000'!$H$1882</f>
        <v>336.00899999999996</v>
      </c>
      <c r="AN472" s="17">
        <v>300.56</v>
      </c>
      <c r="AO472" s="4">
        <f t="shared" si="205"/>
        <v>0.63694267515923575</v>
      </c>
      <c r="AP472" s="4">
        <f t="shared" si="206"/>
        <v>3.8216560509554141</v>
      </c>
      <c r="AQ472" s="1">
        <f t="shared" si="207"/>
        <v>0</v>
      </c>
      <c r="AR472" s="1">
        <f t="shared" si="208"/>
        <v>0</v>
      </c>
      <c r="AS472" s="6">
        <v>157</v>
      </c>
      <c r="AT472" s="1">
        <f>'n=1000'!$M$1882</f>
        <v>158</v>
      </c>
      <c r="AU472" s="6">
        <v>163</v>
      </c>
    </row>
    <row r="473" spans="1:54" x14ac:dyDescent="0.3">
      <c r="A473" s="1">
        <f t="shared" si="192"/>
        <v>0</v>
      </c>
      <c r="B473" s="1">
        <v>472</v>
      </c>
      <c r="C473" s="4">
        <f>'n=50'!$H$1886</f>
        <v>3.2000000000000001E-2</v>
      </c>
      <c r="D473" s="17">
        <v>0.03</v>
      </c>
      <c r="E473" s="4">
        <f t="shared" si="193"/>
        <v>0</v>
      </c>
      <c r="F473" s="4">
        <f t="shared" si="194"/>
        <v>0</v>
      </c>
      <c r="G473" s="1">
        <f t="shared" si="195"/>
        <v>1</v>
      </c>
      <c r="H473" s="1">
        <f t="shared" si="196"/>
        <v>1</v>
      </c>
      <c r="I473" s="6">
        <v>18</v>
      </c>
      <c r="J473" s="1">
        <f>'n=50'!$M$1886</f>
        <v>18</v>
      </c>
      <c r="K473" s="6">
        <v>18</v>
      </c>
      <c r="T473" s="1">
        <v>472</v>
      </c>
      <c r="U473" s="3">
        <f>'n=100'!$H$1886</f>
        <v>0.26500000000000001</v>
      </c>
      <c r="V473" s="17">
        <v>300.02</v>
      </c>
      <c r="W473" s="4">
        <f t="shared" si="199"/>
        <v>0</v>
      </c>
      <c r="X473" s="4">
        <f t="shared" si="200"/>
        <v>0</v>
      </c>
      <c r="Y473" s="1">
        <f t="shared" si="201"/>
        <v>1</v>
      </c>
      <c r="Z473" s="1">
        <f t="shared" si="202"/>
        <v>1</v>
      </c>
      <c r="AA473" s="6">
        <v>32</v>
      </c>
      <c r="AB473" s="1">
        <f>'n=100'!$M$1886</f>
        <v>32</v>
      </c>
      <c r="AC473" s="6">
        <v>32</v>
      </c>
      <c r="AD473" s="6"/>
      <c r="AE473" s="6"/>
      <c r="AF473" s="6"/>
      <c r="AG473" s="6"/>
      <c r="AH473" s="6"/>
      <c r="AI473" s="6"/>
      <c r="AJ473" s="6"/>
      <c r="AL473" s="1">
        <v>472</v>
      </c>
      <c r="AM473" s="4">
        <f>'n=1000'!$H$1886</f>
        <v>388.029</v>
      </c>
      <c r="AN473" s="17">
        <v>300.60000000000002</v>
      </c>
      <c r="AO473" s="4">
        <f t="shared" si="205"/>
        <v>0.63694267515923575</v>
      </c>
      <c r="AP473" s="4">
        <f t="shared" si="206"/>
        <v>1.2738853503184715</v>
      </c>
      <c r="AQ473" s="1">
        <f t="shared" si="207"/>
        <v>0</v>
      </c>
      <c r="AR473" s="1">
        <f t="shared" si="208"/>
        <v>0</v>
      </c>
      <c r="AS473" s="6">
        <v>157</v>
      </c>
      <c r="AT473" s="1">
        <f>'n=1000'!$M$1886</f>
        <v>158</v>
      </c>
      <c r="AU473" s="6">
        <v>159</v>
      </c>
    </row>
    <row r="474" spans="1:54" x14ac:dyDescent="0.3">
      <c r="A474" s="1">
        <f t="shared" si="192"/>
        <v>0</v>
      </c>
      <c r="B474" s="1">
        <v>473</v>
      </c>
      <c r="C474" s="4">
        <f>'n=50'!$H$1890</f>
        <v>0.03</v>
      </c>
      <c r="D474" s="17">
        <v>0.03</v>
      </c>
      <c r="E474" s="4">
        <f t="shared" si="193"/>
        <v>0</v>
      </c>
      <c r="F474" s="4">
        <f t="shared" si="194"/>
        <v>0</v>
      </c>
      <c r="G474" s="1">
        <f t="shared" si="195"/>
        <v>1</v>
      </c>
      <c r="H474" s="1">
        <f t="shared" si="196"/>
        <v>1</v>
      </c>
      <c r="I474" s="6">
        <v>18</v>
      </c>
      <c r="J474" s="1">
        <f>'n=50'!$M$1890</f>
        <v>18</v>
      </c>
      <c r="K474" s="6">
        <v>18</v>
      </c>
      <c r="T474" s="1">
        <v>473</v>
      </c>
      <c r="U474" s="3">
        <f>'n=100'!$H$1890</f>
        <v>0.35</v>
      </c>
      <c r="V474" s="17">
        <v>300.02999999999997</v>
      </c>
      <c r="W474" s="4">
        <f t="shared" si="199"/>
        <v>0</v>
      </c>
      <c r="X474" s="4">
        <f t="shared" si="200"/>
        <v>0</v>
      </c>
      <c r="Y474" s="1">
        <f t="shared" si="201"/>
        <v>1</v>
      </c>
      <c r="Z474" s="1">
        <f t="shared" si="202"/>
        <v>1</v>
      </c>
      <c r="AA474" s="6">
        <v>36</v>
      </c>
      <c r="AB474" s="1">
        <f>'n=100'!$M$1890</f>
        <v>36</v>
      </c>
      <c r="AC474" s="6">
        <v>36</v>
      </c>
      <c r="AD474" s="6"/>
      <c r="AE474" s="6"/>
      <c r="AF474" s="6"/>
      <c r="AG474" s="6"/>
      <c r="AH474" s="6"/>
      <c r="AI474" s="6"/>
      <c r="AJ474" s="6"/>
      <c r="AL474" s="1">
        <v>473</v>
      </c>
      <c r="AM474" s="4">
        <f>'n=1000'!$H$1890</f>
        <v>330.33399999999995</v>
      </c>
      <c r="AN474" s="17">
        <v>300.60000000000002</v>
      </c>
      <c r="AO474" s="4">
        <f t="shared" si="205"/>
        <v>0</v>
      </c>
      <c r="AP474" s="4">
        <f t="shared" si="206"/>
        <v>1.257861635220126</v>
      </c>
      <c r="AQ474" s="1">
        <f t="shared" si="207"/>
        <v>1</v>
      </c>
      <c r="AR474" s="1">
        <f t="shared" si="208"/>
        <v>0</v>
      </c>
      <c r="AS474" s="6">
        <v>159</v>
      </c>
      <c r="AT474" s="1">
        <f>'n=1000'!$M$1890</f>
        <v>159</v>
      </c>
      <c r="AU474" s="6">
        <v>161</v>
      </c>
    </row>
    <row r="475" spans="1:54" x14ac:dyDescent="0.3">
      <c r="A475" s="1">
        <f t="shared" si="192"/>
        <v>0</v>
      </c>
      <c r="B475" s="1">
        <v>474</v>
      </c>
      <c r="C475" s="4">
        <f>'n=50'!$H$1894</f>
        <v>3.1E-2</v>
      </c>
      <c r="D475" s="17">
        <v>0.03</v>
      </c>
      <c r="E475" s="4">
        <f t="shared" si="193"/>
        <v>0</v>
      </c>
      <c r="F475" s="4">
        <f t="shared" si="194"/>
        <v>0</v>
      </c>
      <c r="G475" s="1">
        <f t="shared" si="195"/>
        <v>1</v>
      </c>
      <c r="H475" s="1">
        <f t="shared" si="196"/>
        <v>1</v>
      </c>
      <c r="I475" s="6">
        <v>18</v>
      </c>
      <c r="J475" s="1">
        <f>'n=50'!$M$1894</f>
        <v>18</v>
      </c>
      <c r="K475" s="6">
        <v>18</v>
      </c>
      <c r="T475" s="1">
        <v>474</v>
      </c>
      <c r="U475" s="3">
        <f>'n=100'!$H$1894</f>
        <v>0.32599999999999996</v>
      </c>
      <c r="V475" s="17">
        <v>300.02999999999997</v>
      </c>
      <c r="W475" s="4">
        <f t="shared" si="199"/>
        <v>0</v>
      </c>
      <c r="X475" s="4">
        <f t="shared" si="200"/>
        <v>0</v>
      </c>
      <c r="Y475" s="1">
        <f t="shared" si="201"/>
        <v>1</v>
      </c>
      <c r="Z475" s="1">
        <f t="shared" si="202"/>
        <v>1</v>
      </c>
      <c r="AA475" s="6">
        <v>32</v>
      </c>
      <c r="AB475" s="1">
        <f>'n=100'!$M$1894</f>
        <v>32</v>
      </c>
      <c r="AC475" s="6">
        <v>32</v>
      </c>
      <c r="AD475" s="6"/>
      <c r="AE475" s="6"/>
      <c r="AF475" s="6"/>
      <c r="AG475" s="6"/>
      <c r="AH475" s="6"/>
      <c r="AI475" s="6"/>
      <c r="AJ475" s="6"/>
      <c r="AL475" s="1">
        <v>474</v>
      </c>
      <c r="AM475" s="4">
        <f>'n=1000'!$H$1894</f>
        <v>365.66800000000001</v>
      </c>
      <c r="AN475" s="17">
        <v>300.57</v>
      </c>
      <c r="AO475" s="4">
        <f t="shared" si="205"/>
        <v>0.63694267515923575</v>
      </c>
      <c r="AP475" s="4">
        <f t="shared" si="206"/>
        <v>3.8216560509554141</v>
      </c>
      <c r="AQ475" s="1">
        <f t="shared" si="207"/>
        <v>0</v>
      </c>
      <c r="AR475" s="1">
        <f t="shared" si="208"/>
        <v>0</v>
      </c>
      <c r="AS475" s="6">
        <v>157</v>
      </c>
      <c r="AT475" s="1">
        <f>'n=1000'!$M$1894</f>
        <v>158</v>
      </c>
      <c r="AU475" s="6">
        <v>163</v>
      </c>
    </row>
    <row r="476" spans="1:54" x14ac:dyDescent="0.3">
      <c r="A476" s="1">
        <f t="shared" si="192"/>
        <v>1</v>
      </c>
      <c r="B476" s="1">
        <v>475</v>
      </c>
      <c r="C476" s="4">
        <f>'n=50'!$H$1898</f>
        <v>3.2000000000000001E-2</v>
      </c>
      <c r="D476" s="17">
        <v>0.03</v>
      </c>
      <c r="E476" s="4">
        <f t="shared" si="193"/>
        <v>0</v>
      </c>
      <c r="F476" s="4">
        <f t="shared" si="194"/>
        <v>0</v>
      </c>
      <c r="G476" s="1">
        <f t="shared" si="195"/>
        <v>1</v>
      </c>
      <c r="H476" s="1">
        <f t="shared" si="196"/>
        <v>1</v>
      </c>
      <c r="I476" s="6">
        <v>18</v>
      </c>
      <c r="J476" s="1">
        <f>'n=50'!$M$1898</f>
        <v>18</v>
      </c>
      <c r="K476" s="6">
        <v>18</v>
      </c>
      <c r="M476" s="21">
        <f>AVERAGE(C452:C476)</f>
        <v>3.1280000000000016E-2</v>
      </c>
      <c r="N476" s="21">
        <f t="shared" ref="N476" si="211">AVERAGE(D452:D476)</f>
        <v>2.9600000000000019E-2</v>
      </c>
      <c r="O476" s="21">
        <f t="shared" ref="O476" si="212">AVERAGE(E452:E476)</f>
        <v>0</v>
      </c>
      <c r="P476" s="21">
        <f>AVERAGE(F452:F476)</f>
        <v>0</v>
      </c>
      <c r="Q476" s="22">
        <f>SUM(G452:G476)</f>
        <v>25</v>
      </c>
      <c r="R476" s="22">
        <f>SUM(H452:H476)</f>
        <v>25</v>
      </c>
      <c r="T476" s="1">
        <v>475</v>
      </c>
      <c r="U476" s="3">
        <f>'n=100'!$H$1898</f>
        <v>0.30999999999999994</v>
      </c>
      <c r="V476" s="17">
        <v>300.04000000000002</v>
      </c>
      <c r="W476" s="4">
        <f t="shared" si="199"/>
        <v>0</v>
      </c>
      <c r="X476" s="4">
        <f t="shared" si="200"/>
        <v>0</v>
      </c>
      <c r="Y476" s="1">
        <f t="shared" si="201"/>
        <v>1</v>
      </c>
      <c r="Z476" s="1">
        <f t="shared" si="202"/>
        <v>1</v>
      </c>
      <c r="AA476" s="6">
        <v>33</v>
      </c>
      <c r="AB476" s="1">
        <f>'n=100'!$M$1898</f>
        <v>33</v>
      </c>
      <c r="AC476" s="6">
        <v>33</v>
      </c>
      <c r="AD476" s="6"/>
      <c r="AE476" s="21">
        <f>AVERAGE(U452:U476)</f>
        <v>0.4224</v>
      </c>
      <c r="AF476" s="21">
        <f t="shared" ref="AF476" si="213">AVERAGE(V452:V476)</f>
        <v>300.02680000000004</v>
      </c>
      <c r="AG476" s="21">
        <f t="shared" ref="AG476" si="214">AVERAGE(W452:W476)</f>
        <v>0</v>
      </c>
      <c r="AH476" s="21">
        <f>AVERAGE(X452:X476)</f>
        <v>0</v>
      </c>
      <c r="AI476" s="22">
        <f>SUM(Y452:Y476)</f>
        <v>25</v>
      </c>
      <c r="AJ476" s="22">
        <f>SUM(Z452:Z476)</f>
        <v>25</v>
      </c>
      <c r="AL476" s="1">
        <v>475</v>
      </c>
      <c r="AM476" s="4">
        <f>'n=1000'!$H$1898</f>
        <v>406.78799999999995</v>
      </c>
      <c r="AN476" s="17">
        <v>300.58</v>
      </c>
      <c r="AO476" s="4">
        <f t="shared" si="205"/>
        <v>3.1847133757961785</v>
      </c>
      <c r="AP476" s="4">
        <f t="shared" si="206"/>
        <v>3.8216560509554141</v>
      </c>
      <c r="AQ476" s="1">
        <f t="shared" si="207"/>
        <v>0</v>
      </c>
      <c r="AR476" s="1">
        <f t="shared" si="208"/>
        <v>0</v>
      </c>
      <c r="AS476" s="6">
        <v>157</v>
      </c>
      <c r="AT476" s="1">
        <f>'n=1000'!$M$1898</f>
        <v>162</v>
      </c>
      <c r="AU476" s="6">
        <v>163</v>
      </c>
      <c r="AW476" s="21">
        <f>AVERAGE(AM452:AM476)</f>
        <v>381.76227999999998</v>
      </c>
      <c r="AX476" s="21">
        <f t="shared" ref="AX476" si="215">AVERAGE(AN452:AN476)</f>
        <v>300.57640000000004</v>
      </c>
      <c r="AY476" s="21">
        <f t="shared" ref="AY476" si="216">AVERAGE(AO452:AO476)</f>
        <v>0.35572643715230184</v>
      </c>
      <c r="AZ476" s="21">
        <f>AVERAGE(AP452:AP476)</f>
        <v>2.128432776712065</v>
      </c>
      <c r="BA476" s="22">
        <f>SUM(AQ452:AQ476)</f>
        <v>16</v>
      </c>
      <c r="BB476" s="22">
        <f>SUM(AR452:AR476)</f>
        <v>0</v>
      </c>
    </row>
    <row r="477" spans="1:54" x14ac:dyDescent="0.3">
      <c r="A477" s="1">
        <f t="shared" si="192"/>
        <v>0</v>
      </c>
      <c r="B477" s="1">
        <v>476</v>
      </c>
      <c r="C477" s="4">
        <f>'n=50'!$H$1902</f>
        <v>7.0000000000000007E-2</v>
      </c>
      <c r="D477" s="17">
        <v>300.02999999999997</v>
      </c>
      <c r="E477" s="4">
        <f t="shared" si="193"/>
        <v>0</v>
      </c>
      <c r="F477" s="4">
        <f t="shared" si="194"/>
        <v>0</v>
      </c>
      <c r="G477" s="1">
        <f t="shared" si="195"/>
        <v>1</v>
      </c>
      <c r="H477" s="1">
        <f t="shared" si="196"/>
        <v>1</v>
      </c>
      <c r="I477" s="6">
        <v>33</v>
      </c>
      <c r="J477" s="1">
        <f>'n=50'!$M$1902</f>
        <v>33</v>
      </c>
      <c r="K477" s="6">
        <v>33</v>
      </c>
      <c r="T477" s="1">
        <v>476</v>
      </c>
      <c r="U477" s="3">
        <f>'n=100'!$H$1902</f>
        <v>0.26200000000000001</v>
      </c>
      <c r="V477" s="17">
        <v>0.02</v>
      </c>
      <c r="W477" s="4">
        <f t="shared" si="199"/>
        <v>0</v>
      </c>
      <c r="X477" s="4">
        <f t="shared" si="200"/>
        <v>0</v>
      </c>
      <c r="Y477" s="1">
        <f t="shared" si="201"/>
        <v>1</v>
      </c>
      <c r="Z477" s="1">
        <f t="shared" si="202"/>
        <v>1</v>
      </c>
      <c r="AA477" s="6">
        <v>29</v>
      </c>
      <c r="AB477" s="1">
        <f>'n=100'!$M$1902</f>
        <v>29</v>
      </c>
      <c r="AC477" s="6">
        <v>29</v>
      </c>
      <c r="AD477" s="6"/>
      <c r="AE477" s="6"/>
      <c r="AF477" s="6"/>
      <c r="AG477" s="6"/>
      <c r="AH477" s="6"/>
      <c r="AI477" s="6"/>
      <c r="AJ477" s="6"/>
      <c r="AL477" s="1">
        <v>476</v>
      </c>
      <c r="AM477" s="4">
        <f>'n=1000'!$H$1902</f>
        <v>235.709</v>
      </c>
      <c r="AN477" s="17">
        <v>302.04000000000002</v>
      </c>
      <c r="AO477" s="4">
        <f t="shared" si="205"/>
        <v>1.4842300556586272</v>
      </c>
      <c r="AP477" s="4">
        <f t="shared" si="206"/>
        <v>1.6697588126159555</v>
      </c>
      <c r="AQ477" s="1">
        <f t="shared" si="207"/>
        <v>0</v>
      </c>
      <c r="AR477" s="1">
        <f t="shared" si="208"/>
        <v>0</v>
      </c>
      <c r="AS477" s="6">
        <v>539</v>
      </c>
      <c r="AT477" s="1">
        <f>'n=1000'!$M$1902</f>
        <v>547</v>
      </c>
      <c r="AU477" s="6">
        <v>548</v>
      </c>
    </row>
    <row r="478" spans="1:54" x14ac:dyDescent="0.3">
      <c r="A478" s="1">
        <f t="shared" si="192"/>
        <v>0</v>
      </c>
      <c r="B478" s="1">
        <v>477</v>
      </c>
      <c r="C478" s="4">
        <f>'n=50'!$H$1906</f>
        <v>5.3000000000000005E-2</v>
      </c>
      <c r="D478" s="17">
        <v>300.02</v>
      </c>
      <c r="E478" s="4">
        <f t="shared" si="193"/>
        <v>0</v>
      </c>
      <c r="F478" s="4">
        <f t="shared" si="194"/>
        <v>0</v>
      </c>
      <c r="G478" s="1">
        <f t="shared" si="195"/>
        <v>1</v>
      </c>
      <c r="H478" s="1">
        <f t="shared" si="196"/>
        <v>1</v>
      </c>
      <c r="I478" s="6">
        <v>31</v>
      </c>
      <c r="J478" s="1">
        <f>'n=50'!$M$1906</f>
        <v>31</v>
      </c>
      <c r="K478" s="6">
        <v>31</v>
      </c>
      <c r="T478" s="1">
        <v>477</v>
      </c>
      <c r="U478" s="3">
        <f>'n=100'!$H$1906</f>
        <v>0.27300000000000002</v>
      </c>
      <c r="V478" s="17">
        <v>0.02</v>
      </c>
      <c r="W478" s="4">
        <f t="shared" si="199"/>
        <v>0</v>
      </c>
      <c r="X478" s="4">
        <f t="shared" si="200"/>
        <v>0</v>
      </c>
      <c r="Y478" s="1">
        <f t="shared" si="201"/>
        <v>1</v>
      </c>
      <c r="Z478" s="1">
        <f t="shared" si="202"/>
        <v>1</v>
      </c>
      <c r="AA478" s="6">
        <v>29</v>
      </c>
      <c r="AB478" s="1">
        <f>'n=100'!$M$1906</f>
        <v>29</v>
      </c>
      <c r="AC478" s="6">
        <v>29</v>
      </c>
      <c r="AD478" s="6"/>
      <c r="AE478" s="6"/>
      <c r="AF478" s="6"/>
      <c r="AG478" s="6"/>
      <c r="AH478" s="6"/>
      <c r="AI478" s="6"/>
      <c r="AJ478" s="6"/>
      <c r="AL478" s="1">
        <v>477</v>
      </c>
      <c r="AM478" s="4">
        <f>'n=1000'!$H$1906</f>
        <v>238.63499999999999</v>
      </c>
      <c r="AN478" s="17">
        <v>302.11</v>
      </c>
      <c r="AO478" s="4">
        <f t="shared" si="205"/>
        <v>1.8181818181818181</v>
      </c>
      <c r="AP478" s="4">
        <f t="shared" si="206"/>
        <v>1.6363636363636365</v>
      </c>
      <c r="AQ478" s="1">
        <f t="shared" si="207"/>
        <v>0</v>
      </c>
      <c r="AR478" s="1">
        <f t="shared" si="208"/>
        <v>0</v>
      </c>
      <c r="AS478" s="6">
        <v>550</v>
      </c>
      <c r="AT478" s="1">
        <f>'n=1000'!$M$1906</f>
        <v>560</v>
      </c>
      <c r="AU478" s="6">
        <v>559</v>
      </c>
    </row>
    <row r="479" spans="1:54" x14ac:dyDescent="0.3">
      <c r="A479" s="1">
        <f t="shared" si="192"/>
        <v>0</v>
      </c>
      <c r="B479" s="1">
        <v>478</v>
      </c>
      <c r="C479" s="4">
        <f>'n=50'!$H$1910</f>
        <v>6.6000000000000003E-2</v>
      </c>
      <c r="D479" s="17">
        <v>300.02999999999997</v>
      </c>
      <c r="E479" s="4">
        <f t="shared" si="193"/>
        <v>0</v>
      </c>
      <c r="F479" s="4">
        <f t="shared" si="194"/>
        <v>0</v>
      </c>
      <c r="G479" s="1">
        <f t="shared" si="195"/>
        <v>1</v>
      </c>
      <c r="H479" s="1">
        <f t="shared" si="196"/>
        <v>1</v>
      </c>
      <c r="I479" s="6">
        <v>35</v>
      </c>
      <c r="J479" s="1">
        <f>'n=50'!$M$1910</f>
        <v>35</v>
      </c>
      <c r="K479" s="6">
        <v>35</v>
      </c>
      <c r="T479" s="1">
        <v>478</v>
      </c>
      <c r="U479" s="3">
        <f>'n=100'!$H$1910</f>
        <v>0.26400000000000001</v>
      </c>
      <c r="V479" s="17">
        <v>0.03</v>
      </c>
      <c r="W479" s="4">
        <f t="shared" si="199"/>
        <v>0</v>
      </c>
      <c r="X479" s="4">
        <f t="shared" si="200"/>
        <v>0</v>
      </c>
      <c r="Y479" s="1">
        <f t="shared" si="201"/>
        <v>1</v>
      </c>
      <c r="Z479" s="1">
        <f t="shared" si="202"/>
        <v>1</v>
      </c>
      <c r="AA479" s="6">
        <v>29</v>
      </c>
      <c r="AB479" s="1">
        <f>'n=100'!$M$1910</f>
        <v>29</v>
      </c>
      <c r="AC479" s="6">
        <v>29</v>
      </c>
      <c r="AD479" s="6"/>
      <c r="AE479" s="6"/>
      <c r="AF479" s="6"/>
      <c r="AG479" s="6"/>
      <c r="AH479" s="6"/>
      <c r="AI479" s="6"/>
      <c r="AJ479" s="6"/>
      <c r="AL479" s="1">
        <v>478</v>
      </c>
      <c r="AM479" s="4">
        <f>'n=1000'!$H$1910</f>
        <v>229.20499999999998</v>
      </c>
      <c r="AN479" s="17">
        <v>302.11</v>
      </c>
      <c r="AO479" s="4">
        <f t="shared" si="205"/>
        <v>0.87873462214411258</v>
      </c>
      <c r="AP479" s="4">
        <f t="shared" si="206"/>
        <v>0.70298769771528991</v>
      </c>
      <c r="AQ479" s="1">
        <f t="shared" si="207"/>
        <v>0</v>
      </c>
      <c r="AR479" s="1">
        <f t="shared" si="208"/>
        <v>0</v>
      </c>
      <c r="AS479" s="6">
        <v>569</v>
      </c>
      <c r="AT479" s="1">
        <f>'n=1000'!$M$1910</f>
        <v>574</v>
      </c>
      <c r="AU479" s="6">
        <v>573</v>
      </c>
    </row>
    <row r="480" spans="1:54" x14ac:dyDescent="0.3">
      <c r="A480" s="1">
        <f t="shared" si="192"/>
        <v>0</v>
      </c>
      <c r="B480" s="1">
        <v>479</v>
      </c>
      <c r="C480" s="4">
        <f>'n=50'!$H$1914</f>
        <v>6.5000000000000002E-2</v>
      </c>
      <c r="D480" s="17">
        <v>300.02</v>
      </c>
      <c r="E480" s="4">
        <f t="shared" si="193"/>
        <v>0</v>
      </c>
      <c r="F480" s="4">
        <f t="shared" si="194"/>
        <v>0</v>
      </c>
      <c r="G480" s="1">
        <f t="shared" si="195"/>
        <v>1</v>
      </c>
      <c r="H480" s="1">
        <f t="shared" si="196"/>
        <v>1</v>
      </c>
      <c r="I480" s="6">
        <v>33</v>
      </c>
      <c r="J480" s="1">
        <f>'n=50'!$M$1914</f>
        <v>33</v>
      </c>
      <c r="K480" s="6">
        <v>33</v>
      </c>
      <c r="T480" s="1">
        <v>479</v>
      </c>
      <c r="U480" s="3">
        <f>'n=100'!$H$1914</f>
        <v>0.27200000000000002</v>
      </c>
      <c r="V480" s="17">
        <v>0.02</v>
      </c>
      <c r="W480" s="4">
        <f t="shared" si="199"/>
        <v>0</v>
      </c>
      <c r="X480" s="4">
        <f t="shared" si="200"/>
        <v>0</v>
      </c>
      <c r="Y480" s="1">
        <f t="shared" si="201"/>
        <v>1</v>
      </c>
      <c r="Z480" s="1">
        <f t="shared" si="202"/>
        <v>1</v>
      </c>
      <c r="AA480" s="6">
        <v>29</v>
      </c>
      <c r="AB480" s="1">
        <f>'n=100'!$M$1914</f>
        <v>29</v>
      </c>
      <c r="AC480" s="6">
        <v>29</v>
      </c>
      <c r="AD480" s="6"/>
      <c r="AE480" s="6"/>
      <c r="AF480" s="6"/>
      <c r="AG480" s="6"/>
      <c r="AH480" s="6"/>
      <c r="AI480" s="6"/>
      <c r="AJ480" s="6"/>
      <c r="AL480" s="1">
        <v>479</v>
      </c>
      <c r="AM480" s="4">
        <f>'n=1000'!$H$1914</f>
        <v>239.589</v>
      </c>
      <c r="AN480" s="17">
        <v>302.13</v>
      </c>
      <c r="AO480" s="4">
        <f t="shared" si="205"/>
        <v>1.6513761467889909</v>
      </c>
      <c r="AP480" s="4">
        <f t="shared" si="206"/>
        <v>1.6513761467889909</v>
      </c>
      <c r="AQ480" s="1">
        <f t="shared" si="207"/>
        <v>0</v>
      </c>
      <c r="AR480" s="1">
        <f t="shared" si="208"/>
        <v>0</v>
      </c>
      <c r="AS480" s="6">
        <v>545</v>
      </c>
      <c r="AT480" s="1">
        <f>'n=1000'!$M$1914</f>
        <v>554</v>
      </c>
      <c r="AU480" s="6">
        <v>554</v>
      </c>
    </row>
    <row r="481" spans="1:47" x14ac:dyDescent="0.3">
      <c r="A481" s="1">
        <f t="shared" si="192"/>
        <v>0</v>
      </c>
      <c r="B481" s="1">
        <v>480</v>
      </c>
      <c r="C481" s="4">
        <f>'n=50'!$H$1918</f>
        <v>5.9000000000000004E-2</v>
      </c>
      <c r="D481" s="17">
        <v>300.05</v>
      </c>
      <c r="E481" s="4">
        <f t="shared" si="193"/>
        <v>0</v>
      </c>
      <c r="F481" s="4">
        <f t="shared" si="194"/>
        <v>0</v>
      </c>
      <c r="G481" s="1">
        <f t="shared" si="195"/>
        <v>1</v>
      </c>
      <c r="H481" s="1">
        <f t="shared" si="196"/>
        <v>1</v>
      </c>
      <c r="I481" s="6">
        <v>36</v>
      </c>
      <c r="J481" s="1">
        <f>'n=50'!$M$1918</f>
        <v>36</v>
      </c>
      <c r="K481" s="6">
        <v>36</v>
      </c>
      <c r="T481" s="1">
        <v>480</v>
      </c>
      <c r="U481" s="3">
        <f>'n=100'!$H$1918</f>
        <v>0.26</v>
      </c>
      <c r="V481" s="17">
        <v>0.02</v>
      </c>
      <c r="W481" s="4">
        <f t="shared" si="199"/>
        <v>0</v>
      </c>
      <c r="X481" s="4">
        <f t="shared" si="200"/>
        <v>0</v>
      </c>
      <c r="Y481" s="1">
        <f t="shared" si="201"/>
        <v>1</v>
      </c>
      <c r="Z481" s="1">
        <f t="shared" si="202"/>
        <v>1</v>
      </c>
      <c r="AA481" s="6">
        <v>29</v>
      </c>
      <c r="AB481" s="1">
        <f>'n=100'!$M$1918</f>
        <v>29</v>
      </c>
      <c r="AC481" s="6">
        <v>29</v>
      </c>
      <c r="AD481" s="6"/>
      <c r="AE481" s="6"/>
      <c r="AF481" s="6"/>
      <c r="AG481" s="6"/>
      <c r="AH481" s="6"/>
      <c r="AI481" s="6"/>
      <c r="AJ481" s="6"/>
      <c r="AL481" s="1">
        <v>480</v>
      </c>
      <c r="AM481" s="4">
        <f>'n=1000'!$H$1918</f>
        <v>224.631</v>
      </c>
      <c r="AN481" s="17">
        <v>302.02999999999997</v>
      </c>
      <c r="AO481" s="4">
        <f t="shared" si="205"/>
        <v>0.74626865671641784</v>
      </c>
      <c r="AP481" s="4">
        <f t="shared" si="206"/>
        <v>0.74626865671641784</v>
      </c>
      <c r="AQ481" s="1">
        <f t="shared" si="207"/>
        <v>0</v>
      </c>
      <c r="AR481" s="1">
        <f t="shared" si="208"/>
        <v>0</v>
      </c>
      <c r="AS481" s="6">
        <v>536</v>
      </c>
      <c r="AT481" s="1">
        <f>'n=1000'!$M$1918</f>
        <v>540</v>
      </c>
      <c r="AU481" s="6">
        <v>540</v>
      </c>
    </row>
    <row r="482" spans="1:47" x14ac:dyDescent="0.3">
      <c r="A482" s="1">
        <f t="shared" si="192"/>
        <v>0</v>
      </c>
      <c r="B482" s="1">
        <v>481</v>
      </c>
      <c r="C482" s="4">
        <f>'n=50'!$H$1922</f>
        <v>7.2999999999999995E-2</v>
      </c>
      <c r="D482" s="17">
        <v>300.02</v>
      </c>
      <c r="E482" s="4">
        <f t="shared" si="193"/>
        <v>0</v>
      </c>
      <c r="F482" s="4">
        <f t="shared" si="194"/>
        <v>0</v>
      </c>
      <c r="G482" s="1">
        <f t="shared" si="195"/>
        <v>1</v>
      </c>
      <c r="H482" s="1">
        <f t="shared" si="196"/>
        <v>1</v>
      </c>
      <c r="I482" s="6">
        <v>32</v>
      </c>
      <c r="J482" s="1">
        <f>'n=50'!$M$1922</f>
        <v>32</v>
      </c>
      <c r="K482" s="6">
        <v>32</v>
      </c>
      <c r="T482" s="1">
        <v>481</v>
      </c>
      <c r="U482" s="3">
        <f>'n=100'!$H$1922</f>
        <v>0.26500000000000001</v>
      </c>
      <c r="V482" s="17">
        <v>0.02</v>
      </c>
      <c r="W482" s="4">
        <f t="shared" si="199"/>
        <v>0</v>
      </c>
      <c r="X482" s="4">
        <f t="shared" si="200"/>
        <v>0</v>
      </c>
      <c r="Y482" s="1">
        <f t="shared" si="201"/>
        <v>1</v>
      </c>
      <c r="Z482" s="1">
        <f t="shared" si="202"/>
        <v>1</v>
      </c>
      <c r="AA482" s="6">
        <v>29</v>
      </c>
      <c r="AB482" s="1">
        <f>'n=100'!$M$1922</f>
        <v>29</v>
      </c>
      <c r="AC482" s="6">
        <v>29</v>
      </c>
      <c r="AD482" s="6"/>
      <c r="AE482" s="6"/>
      <c r="AF482" s="6"/>
      <c r="AG482" s="6"/>
      <c r="AH482" s="6"/>
      <c r="AI482" s="6"/>
      <c r="AJ482" s="6"/>
      <c r="AL482" s="1">
        <v>481</v>
      </c>
      <c r="AM482" s="4">
        <f>'n=1000'!$H$1922</f>
        <v>226.09600000000003</v>
      </c>
      <c r="AN482" s="17">
        <v>302.07</v>
      </c>
      <c r="AO482" s="4">
        <f t="shared" si="205"/>
        <v>1.1029411764705883</v>
      </c>
      <c r="AP482" s="4">
        <f t="shared" si="206"/>
        <v>1.6544117647058825</v>
      </c>
      <c r="AQ482" s="1">
        <f t="shared" si="207"/>
        <v>0</v>
      </c>
      <c r="AR482" s="1">
        <f t="shared" si="208"/>
        <v>0</v>
      </c>
      <c r="AS482" s="6">
        <v>544</v>
      </c>
      <c r="AT482" s="1">
        <f>'n=1000'!$M$1922</f>
        <v>550</v>
      </c>
      <c r="AU482" s="6">
        <v>553</v>
      </c>
    </row>
    <row r="483" spans="1:47" x14ac:dyDescent="0.3">
      <c r="A483" s="1">
        <f t="shared" si="192"/>
        <v>0</v>
      </c>
      <c r="B483" s="1">
        <v>482</v>
      </c>
      <c r="C483" s="4">
        <f>'n=50'!$H$1926</f>
        <v>6.3E-2</v>
      </c>
      <c r="D483" s="17">
        <v>300.02</v>
      </c>
      <c r="E483" s="4">
        <f t="shared" si="193"/>
        <v>0</v>
      </c>
      <c r="F483" s="4">
        <f t="shared" si="194"/>
        <v>0</v>
      </c>
      <c r="G483" s="1">
        <f t="shared" si="195"/>
        <v>1</v>
      </c>
      <c r="H483" s="1">
        <f t="shared" si="196"/>
        <v>1</v>
      </c>
      <c r="I483" s="6">
        <v>31</v>
      </c>
      <c r="J483" s="1">
        <f>'n=50'!$M$1926</f>
        <v>31</v>
      </c>
      <c r="K483" s="6">
        <v>31</v>
      </c>
      <c r="T483" s="1">
        <v>482</v>
      </c>
      <c r="U483" s="3">
        <f>'n=100'!$H$1926</f>
        <v>0.26100000000000001</v>
      </c>
      <c r="V483" s="17">
        <v>0.02</v>
      </c>
      <c r="W483" s="4">
        <f t="shared" si="199"/>
        <v>0</v>
      </c>
      <c r="X483" s="4">
        <f t="shared" si="200"/>
        <v>0</v>
      </c>
      <c r="Y483" s="1">
        <f t="shared" si="201"/>
        <v>1</v>
      </c>
      <c r="Z483" s="1">
        <f t="shared" si="202"/>
        <v>1</v>
      </c>
      <c r="AA483" s="6">
        <v>29</v>
      </c>
      <c r="AB483" s="1">
        <f>'n=100'!$M$1926</f>
        <v>29</v>
      </c>
      <c r="AC483" s="6">
        <v>29</v>
      </c>
      <c r="AD483" s="6"/>
      <c r="AE483" s="6"/>
      <c r="AF483" s="6"/>
      <c r="AG483" s="6"/>
      <c r="AH483" s="6"/>
      <c r="AI483" s="6"/>
      <c r="AJ483" s="6"/>
      <c r="AL483" s="1">
        <v>482</v>
      </c>
      <c r="AM483" s="4">
        <f>'n=1000'!$H$1926</f>
        <v>218.29</v>
      </c>
      <c r="AN483" s="17">
        <v>301.99</v>
      </c>
      <c r="AO483" s="4">
        <f t="shared" si="205"/>
        <v>1.4134275618374559</v>
      </c>
      <c r="AP483" s="4">
        <f t="shared" si="206"/>
        <v>1.2367491166077738</v>
      </c>
      <c r="AQ483" s="1">
        <f t="shared" si="207"/>
        <v>0</v>
      </c>
      <c r="AR483" s="1">
        <f t="shared" si="208"/>
        <v>0</v>
      </c>
      <c r="AS483" s="6">
        <v>566</v>
      </c>
      <c r="AT483" s="1">
        <f>'n=1000'!$M$1926</f>
        <v>574</v>
      </c>
      <c r="AU483" s="6">
        <v>573</v>
      </c>
    </row>
    <row r="484" spans="1:47" x14ac:dyDescent="0.3">
      <c r="A484" s="1">
        <f t="shared" si="192"/>
        <v>0</v>
      </c>
      <c r="B484" s="1">
        <v>483</v>
      </c>
      <c r="C484" s="4">
        <f>'n=50'!$H$1930</f>
        <v>5.9000000000000004E-2</v>
      </c>
      <c r="D484" s="17">
        <v>300.02999999999997</v>
      </c>
      <c r="E484" s="4">
        <f t="shared" si="193"/>
        <v>0</v>
      </c>
      <c r="F484" s="4">
        <f t="shared" si="194"/>
        <v>0</v>
      </c>
      <c r="G484" s="1">
        <f t="shared" si="195"/>
        <v>1</v>
      </c>
      <c r="H484" s="1">
        <f t="shared" si="196"/>
        <v>1</v>
      </c>
      <c r="I484" s="6">
        <v>33</v>
      </c>
      <c r="J484" s="1">
        <f>'n=50'!$M$1930</f>
        <v>33</v>
      </c>
      <c r="K484" s="6">
        <v>33</v>
      </c>
      <c r="T484" s="1">
        <v>483</v>
      </c>
      <c r="U484" s="3">
        <f>'n=100'!$H$1930</f>
        <v>0.26700000000000002</v>
      </c>
      <c r="V484" s="17">
        <v>0.02</v>
      </c>
      <c r="W484" s="4">
        <f t="shared" si="199"/>
        <v>0</v>
      </c>
      <c r="X484" s="4">
        <f t="shared" si="200"/>
        <v>0</v>
      </c>
      <c r="Y484" s="1">
        <f t="shared" si="201"/>
        <v>1</v>
      </c>
      <c r="Z484" s="1">
        <f t="shared" si="202"/>
        <v>1</v>
      </c>
      <c r="AA484" s="6">
        <v>29</v>
      </c>
      <c r="AB484" s="1">
        <f>'n=100'!$M$1930</f>
        <v>29</v>
      </c>
      <c r="AC484" s="6">
        <v>29</v>
      </c>
      <c r="AD484" s="6"/>
      <c r="AE484" s="6"/>
      <c r="AF484" s="6"/>
      <c r="AG484" s="6"/>
      <c r="AH484" s="6"/>
      <c r="AI484" s="6"/>
      <c r="AJ484" s="6"/>
      <c r="AL484" s="1">
        <v>483</v>
      </c>
      <c r="AM484" s="4">
        <f>'n=1000'!$H$1930</f>
        <v>239.65700000000001</v>
      </c>
      <c r="AN484" s="17">
        <v>302.19</v>
      </c>
      <c r="AO484" s="4">
        <f t="shared" si="205"/>
        <v>1.3035381750465549</v>
      </c>
      <c r="AP484" s="4">
        <f t="shared" si="206"/>
        <v>1.3035381750465549</v>
      </c>
      <c r="AQ484" s="1">
        <f t="shared" si="207"/>
        <v>0</v>
      </c>
      <c r="AR484" s="1">
        <f t="shared" si="208"/>
        <v>0</v>
      </c>
      <c r="AS484" s="6">
        <v>537</v>
      </c>
      <c r="AT484" s="1">
        <f>'n=1000'!$M$1930</f>
        <v>544</v>
      </c>
      <c r="AU484" s="6">
        <v>544</v>
      </c>
    </row>
    <row r="485" spans="1:47" x14ac:dyDescent="0.3">
      <c r="A485" s="1">
        <f t="shared" si="192"/>
        <v>0</v>
      </c>
      <c r="B485" s="1">
        <v>484</v>
      </c>
      <c r="C485" s="4">
        <f>'n=50'!$H$1934</f>
        <v>6.2E-2</v>
      </c>
      <c r="D485" s="17">
        <v>300.02</v>
      </c>
      <c r="E485" s="4">
        <f t="shared" si="193"/>
        <v>0</v>
      </c>
      <c r="F485" s="4">
        <f t="shared" si="194"/>
        <v>0</v>
      </c>
      <c r="G485" s="1">
        <f t="shared" si="195"/>
        <v>1</v>
      </c>
      <c r="H485" s="1">
        <f t="shared" si="196"/>
        <v>1</v>
      </c>
      <c r="I485" s="6">
        <v>34</v>
      </c>
      <c r="J485" s="1">
        <f>'n=50'!$M$1934</f>
        <v>34</v>
      </c>
      <c r="K485" s="6">
        <v>34</v>
      </c>
      <c r="T485" s="1">
        <v>484</v>
      </c>
      <c r="U485" s="3">
        <f>'n=100'!$H$1934</f>
        <v>0.24800000000000003</v>
      </c>
      <c r="V485" s="17">
        <v>0.03</v>
      </c>
      <c r="W485" s="4">
        <f t="shared" si="199"/>
        <v>0</v>
      </c>
      <c r="X485" s="4">
        <f t="shared" si="200"/>
        <v>0</v>
      </c>
      <c r="Y485" s="1">
        <f t="shared" si="201"/>
        <v>1</v>
      </c>
      <c r="Z485" s="1">
        <f t="shared" si="202"/>
        <v>1</v>
      </c>
      <c r="AA485" s="6">
        <v>29</v>
      </c>
      <c r="AB485" s="1">
        <f>'n=100'!$M$1934</f>
        <v>29</v>
      </c>
      <c r="AC485" s="6">
        <v>29</v>
      </c>
      <c r="AD485" s="6"/>
      <c r="AE485" s="6"/>
      <c r="AF485" s="6"/>
      <c r="AG485" s="6"/>
      <c r="AH485" s="6"/>
      <c r="AI485" s="6"/>
      <c r="AJ485" s="6"/>
      <c r="AL485" s="1">
        <v>484</v>
      </c>
      <c r="AM485" s="4">
        <f>'n=1000'!$H$1934</f>
        <v>225.60500000000002</v>
      </c>
      <c r="AN485" s="17">
        <v>302.02999999999997</v>
      </c>
      <c r="AO485" s="4">
        <f t="shared" si="205"/>
        <v>1.0771992818671454</v>
      </c>
      <c r="AP485" s="4">
        <f t="shared" si="206"/>
        <v>1.0771992818671454</v>
      </c>
      <c r="AQ485" s="1">
        <f t="shared" si="207"/>
        <v>0</v>
      </c>
      <c r="AR485" s="1">
        <f t="shared" si="208"/>
        <v>0</v>
      </c>
      <c r="AS485" s="6">
        <v>557</v>
      </c>
      <c r="AT485" s="1">
        <f>'n=1000'!$M$1934</f>
        <v>563</v>
      </c>
      <c r="AU485" s="6">
        <v>563</v>
      </c>
    </row>
    <row r="486" spans="1:47" x14ac:dyDescent="0.3">
      <c r="A486" s="1">
        <f t="shared" si="192"/>
        <v>0</v>
      </c>
      <c r="B486" s="1">
        <v>485</v>
      </c>
      <c r="C486" s="4">
        <f>'n=50'!$H$1938</f>
        <v>7.4999999999999997E-2</v>
      </c>
      <c r="D486" s="17">
        <v>300.02</v>
      </c>
      <c r="E486" s="4">
        <f t="shared" si="193"/>
        <v>0</v>
      </c>
      <c r="F486" s="4">
        <f t="shared" si="194"/>
        <v>0</v>
      </c>
      <c r="G486" s="1">
        <f t="shared" si="195"/>
        <v>1</v>
      </c>
      <c r="H486" s="1">
        <f t="shared" si="196"/>
        <v>1</v>
      </c>
      <c r="I486" s="6">
        <v>36</v>
      </c>
      <c r="J486" s="1">
        <f>'n=50'!$M$1938</f>
        <v>36</v>
      </c>
      <c r="K486" s="6">
        <v>36</v>
      </c>
      <c r="T486" s="1">
        <v>485</v>
      </c>
      <c r="U486" s="3">
        <f>'n=100'!$H$1938</f>
        <v>0.253</v>
      </c>
      <c r="V486" s="17">
        <v>0.02</v>
      </c>
      <c r="W486" s="4">
        <f t="shared" si="199"/>
        <v>0</v>
      </c>
      <c r="X486" s="4">
        <f t="shared" si="200"/>
        <v>0</v>
      </c>
      <c r="Y486" s="1">
        <f t="shared" si="201"/>
        <v>1</v>
      </c>
      <c r="Z486" s="1">
        <f t="shared" si="202"/>
        <v>1</v>
      </c>
      <c r="AA486" s="6">
        <v>29</v>
      </c>
      <c r="AB486" s="1">
        <f>'n=100'!$M$1938</f>
        <v>29</v>
      </c>
      <c r="AC486" s="6">
        <v>29</v>
      </c>
      <c r="AD486" s="6"/>
      <c r="AE486" s="6"/>
      <c r="AF486" s="6"/>
      <c r="AG486" s="6"/>
      <c r="AH486" s="6"/>
      <c r="AI486" s="6"/>
      <c r="AJ486" s="6"/>
      <c r="AL486" s="1">
        <v>485</v>
      </c>
      <c r="AM486" s="4">
        <f>'n=1000'!$H$1938</f>
        <v>227.75800000000004</v>
      </c>
      <c r="AN486" s="17">
        <v>302.06</v>
      </c>
      <c r="AO486" s="4">
        <f t="shared" si="205"/>
        <v>0.90090090090090091</v>
      </c>
      <c r="AP486" s="4">
        <f t="shared" si="206"/>
        <v>0.90090090090090091</v>
      </c>
      <c r="AQ486" s="1">
        <f t="shared" si="207"/>
        <v>0</v>
      </c>
      <c r="AR486" s="1">
        <f t="shared" si="208"/>
        <v>0</v>
      </c>
      <c r="AS486" s="6">
        <v>555</v>
      </c>
      <c r="AT486" s="1">
        <f>'n=1000'!$M$1938</f>
        <v>560</v>
      </c>
      <c r="AU486" s="6">
        <v>560</v>
      </c>
    </row>
    <row r="487" spans="1:47" x14ac:dyDescent="0.3">
      <c r="A487" s="1">
        <f t="shared" si="192"/>
        <v>0</v>
      </c>
      <c r="B487" s="1">
        <v>486</v>
      </c>
      <c r="C487" s="4">
        <f>'n=50'!$H$1942</f>
        <v>5.8000000000000003E-2</v>
      </c>
      <c r="D487" s="17">
        <v>300.02</v>
      </c>
      <c r="E487" s="4">
        <f t="shared" si="193"/>
        <v>0</v>
      </c>
      <c r="F487" s="4">
        <f t="shared" si="194"/>
        <v>0</v>
      </c>
      <c r="G487" s="1">
        <f t="shared" si="195"/>
        <v>1</v>
      </c>
      <c r="H487" s="1">
        <f t="shared" si="196"/>
        <v>1</v>
      </c>
      <c r="I487" s="6">
        <v>34</v>
      </c>
      <c r="J487" s="1">
        <f>'n=50'!$M$1942</f>
        <v>34</v>
      </c>
      <c r="K487" s="6">
        <v>34</v>
      </c>
      <c r="T487" s="1">
        <v>486</v>
      </c>
      <c r="U487" s="3">
        <f>'n=100'!$H$1942</f>
        <v>0.24800000000000003</v>
      </c>
      <c r="V487" s="17">
        <v>0.03</v>
      </c>
      <c r="W487" s="4">
        <f t="shared" si="199"/>
        <v>0</v>
      </c>
      <c r="X487" s="4">
        <f t="shared" si="200"/>
        <v>0</v>
      </c>
      <c r="Y487" s="1">
        <f t="shared" si="201"/>
        <v>1</v>
      </c>
      <c r="Z487" s="1">
        <f t="shared" si="202"/>
        <v>1</v>
      </c>
      <c r="AA487" s="6">
        <v>29</v>
      </c>
      <c r="AB487" s="1">
        <f>'n=100'!$M$1942</f>
        <v>29</v>
      </c>
      <c r="AC487" s="6">
        <v>29</v>
      </c>
      <c r="AD487" s="6"/>
      <c r="AE487" s="6"/>
      <c r="AF487" s="6"/>
      <c r="AG487" s="6"/>
      <c r="AH487" s="6"/>
      <c r="AI487" s="6"/>
      <c r="AJ487" s="6"/>
      <c r="AL487" s="1">
        <v>486</v>
      </c>
      <c r="AM487" s="4">
        <f>'n=1000'!$H$1942</f>
        <v>230.999</v>
      </c>
      <c r="AN487" s="17">
        <v>302.02999999999997</v>
      </c>
      <c r="AO487" s="4">
        <f t="shared" si="205"/>
        <v>1.2987012987012987</v>
      </c>
      <c r="AP487" s="4">
        <f t="shared" si="206"/>
        <v>1.6697588126159555</v>
      </c>
      <c r="AQ487" s="1">
        <f t="shared" si="207"/>
        <v>0</v>
      </c>
      <c r="AR487" s="1">
        <f t="shared" si="208"/>
        <v>0</v>
      </c>
      <c r="AS487" s="6">
        <v>539</v>
      </c>
      <c r="AT487" s="1">
        <f>'n=1000'!$M$1942</f>
        <v>546</v>
      </c>
      <c r="AU487" s="6">
        <v>548</v>
      </c>
    </row>
    <row r="488" spans="1:47" x14ac:dyDescent="0.3">
      <c r="A488" s="1">
        <f t="shared" si="192"/>
        <v>0</v>
      </c>
      <c r="B488" s="1">
        <v>487</v>
      </c>
      <c r="C488" s="4">
        <f>'n=50'!$H$1946</f>
        <v>5.9000000000000004E-2</v>
      </c>
      <c r="D488" s="17">
        <v>300.02</v>
      </c>
      <c r="E488" s="4">
        <f t="shared" si="193"/>
        <v>0</v>
      </c>
      <c r="F488" s="4">
        <f t="shared" si="194"/>
        <v>0</v>
      </c>
      <c r="G488" s="1">
        <f t="shared" si="195"/>
        <v>1</v>
      </c>
      <c r="H488" s="1">
        <f t="shared" si="196"/>
        <v>1</v>
      </c>
      <c r="I488" s="6">
        <v>34</v>
      </c>
      <c r="J488" s="1">
        <f>'n=50'!$M$1946</f>
        <v>34</v>
      </c>
      <c r="K488" s="6">
        <v>34</v>
      </c>
      <c r="T488" s="1">
        <v>487</v>
      </c>
      <c r="U488" s="3">
        <f>'n=100'!$H$1946</f>
        <v>0.26200000000000001</v>
      </c>
      <c r="V488" s="17">
        <v>0.02</v>
      </c>
      <c r="W488" s="4">
        <f t="shared" si="199"/>
        <v>0</v>
      </c>
      <c r="X488" s="4">
        <f t="shared" si="200"/>
        <v>0</v>
      </c>
      <c r="Y488" s="1">
        <f t="shared" si="201"/>
        <v>1</v>
      </c>
      <c r="Z488" s="1">
        <f t="shared" si="202"/>
        <v>1</v>
      </c>
      <c r="AA488" s="6">
        <v>29</v>
      </c>
      <c r="AB488" s="1">
        <f>'n=100'!$M$1946</f>
        <v>29</v>
      </c>
      <c r="AC488" s="6">
        <v>29</v>
      </c>
      <c r="AD488" s="6"/>
      <c r="AE488" s="6"/>
      <c r="AF488" s="6"/>
      <c r="AG488" s="6"/>
      <c r="AH488" s="6"/>
      <c r="AI488" s="6"/>
      <c r="AJ488" s="6"/>
      <c r="AL488" s="1">
        <v>487</v>
      </c>
      <c r="AM488" s="4">
        <f>'n=1000'!$H$1946</f>
        <v>239.541</v>
      </c>
      <c r="AN488" s="17">
        <v>302.06</v>
      </c>
      <c r="AO488" s="4">
        <f t="shared" si="205"/>
        <v>1.2750455373406193</v>
      </c>
      <c r="AP488" s="4">
        <f t="shared" si="206"/>
        <v>1.2750455373406193</v>
      </c>
      <c r="AQ488" s="1">
        <f t="shared" si="207"/>
        <v>0</v>
      </c>
      <c r="AR488" s="1">
        <f t="shared" si="208"/>
        <v>0</v>
      </c>
      <c r="AS488" s="6">
        <v>549</v>
      </c>
      <c r="AT488" s="1">
        <f>'n=1000'!$M$1946</f>
        <v>556</v>
      </c>
      <c r="AU488" s="6">
        <v>556</v>
      </c>
    </row>
    <row r="489" spans="1:47" x14ac:dyDescent="0.3">
      <c r="A489" s="1">
        <f t="shared" si="192"/>
        <v>0</v>
      </c>
      <c r="B489" s="1">
        <v>488</v>
      </c>
      <c r="C489" s="4">
        <f>'n=50'!$H$1950</f>
        <v>6.4000000000000001E-2</v>
      </c>
      <c r="D489" s="17">
        <v>300.02</v>
      </c>
      <c r="E489" s="4">
        <f t="shared" si="193"/>
        <v>0</v>
      </c>
      <c r="F489" s="4">
        <f t="shared" si="194"/>
        <v>0</v>
      </c>
      <c r="G489" s="1">
        <f t="shared" si="195"/>
        <v>1</v>
      </c>
      <c r="H489" s="1">
        <f t="shared" si="196"/>
        <v>1</v>
      </c>
      <c r="I489" s="6">
        <v>35</v>
      </c>
      <c r="J489" s="1">
        <f>'n=50'!$M$1950</f>
        <v>35</v>
      </c>
      <c r="K489" s="6">
        <v>35</v>
      </c>
      <c r="T489" s="1">
        <v>488</v>
      </c>
      <c r="U489" s="3">
        <f>'n=100'!$H$1950</f>
        <v>0.26200000000000001</v>
      </c>
      <c r="V489" s="17">
        <v>0.02</v>
      </c>
      <c r="W489" s="4">
        <f t="shared" si="199"/>
        <v>0</v>
      </c>
      <c r="X489" s="4">
        <f t="shared" si="200"/>
        <v>0</v>
      </c>
      <c r="Y489" s="1">
        <f t="shared" si="201"/>
        <v>1</v>
      </c>
      <c r="Z489" s="1">
        <f t="shared" si="202"/>
        <v>1</v>
      </c>
      <c r="AA489" s="6">
        <v>29</v>
      </c>
      <c r="AB489" s="1">
        <f>'n=100'!$M$1950</f>
        <v>29</v>
      </c>
      <c r="AC489" s="6">
        <v>29</v>
      </c>
      <c r="AD489" s="6"/>
      <c r="AE489" s="6"/>
      <c r="AF489" s="6"/>
      <c r="AG489" s="6"/>
      <c r="AH489" s="6"/>
      <c r="AI489" s="6"/>
      <c r="AJ489" s="6"/>
      <c r="AL489" s="1">
        <v>488</v>
      </c>
      <c r="AM489" s="4">
        <f>'n=1000'!$H$1950</f>
        <v>234.291</v>
      </c>
      <c r="AN489" s="17">
        <v>302.14999999999998</v>
      </c>
      <c r="AO489" s="4">
        <f t="shared" si="205"/>
        <v>2.0484171322160147</v>
      </c>
      <c r="AP489" s="4">
        <f t="shared" si="206"/>
        <v>2.2346368715083798</v>
      </c>
      <c r="AQ489" s="1">
        <f t="shared" si="207"/>
        <v>0</v>
      </c>
      <c r="AR489" s="1">
        <f t="shared" si="208"/>
        <v>0</v>
      </c>
      <c r="AS489" s="6">
        <v>537</v>
      </c>
      <c r="AT489" s="1">
        <f>'n=1000'!$M$1950</f>
        <v>548</v>
      </c>
      <c r="AU489" s="6">
        <v>549</v>
      </c>
    </row>
    <row r="490" spans="1:47" x14ac:dyDescent="0.3">
      <c r="A490" s="1">
        <f t="shared" si="192"/>
        <v>0</v>
      </c>
      <c r="B490" s="1">
        <v>489</v>
      </c>
      <c r="C490" s="4">
        <f>'n=50'!$H$1954</f>
        <v>6.6000000000000003E-2</v>
      </c>
      <c r="D490" s="17">
        <v>300.02</v>
      </c>
      <c r="E490" s="4">
        <f t="shared" si="193"/>
        <v>0</v>
      </c>
      <c r="F490" s="4">
        <f t="shared" si="194"/>
        <v>0</v>
      </c>
      <c r="G490" s="1">
        <f t="shared" si="195"/>
        <v>1</v>
      </c>
      <c r="H490" s="1">
        <f t="shared" si="196"/>
        <v>1</v>
      </c>
      <c r="I490" s="6">
        <v>37</v>
      </c>
      <c r="J490" s="1">
        <f>'n=50'!$M$1954</f>
        <v>37</v>
      </c>
      <c r="K490" s="6">
        <v>37</v>
      </c>
      <c r="T490" s="1">
        <v>489</v>
      </c>
      <c r="U490" s="3">
        <f>'n=100'!$H$1954</f>
        <v>0.27700000000000002</v>
      </c>
      <c r="V490" s="17">
        <v>0.02</v>
      </c>
      <c r="W490" s="4">
        <f t="shared" si="199"/>
        <v>0</v>
      </c>
      <c r="X490" s="4">
        <f t="shared" si="200"/>
        <v>0</v>
      </c>
      <c r="Y490" s="1">
        <f t="shared" si="201"/>
        <v>1</v>
      </c>
      <c r="Z490" s="1">
        <f t="shared" si="202"/>
        <v>1</v>
      </c>
      <c r="AA490" s="6">
        <v>29</v>
      </c>
      <c r="AB490" s="1">
        <f>'n=100'!$M$1954</f>
        <v>29</v>
      </c>
      <c r="AC490" s="6">
        <v>29</v>
      </c>
      <c r="AD490" s="6"/>
      <c r="AE490" s="6"/>
      <c r="AF490" s="6"/>
      <c r="AG490" s="6"/>
      <c r="AH490" s="6"/>
      <c r="AI490" s="6"/>
      <c r="AJ490" s="6"/>
      <c r="AL490" s="1">
        <v>489</v>
      </c>
      <c r="AM490" s="4">
        <f>'n=1000'!$H$1954</f>
        <v>234.709</v>
      </c>
      <c r="AN490" s="17">
        <v>302.06</v>
      </c>
      <c r="AO490" s="4">
        <f t="shared" si="205"/>
        <v>1.3232514177693762</v>
      </c>
      <c r="AP490" s="4">
        <f t="shared" si="206"/>
        <v>1.7013232514177694</v>
      </c>
      <c r="AQ490" s="1">
        <f t="shared" si="207"/>
        <v>0</v>
      </c>
      <c r="AR490" s="1">
        <f t="shared" si="208"/>
        <v>0</v>
      </c>
      <c r="AS490" s="6">
        <v>529</v>
      </c>
      <c r="AT490" s="1">
        <f>'n=1000'!$M$1954</f>
        <v>536</v>
      </c>
      <c r="AU490" s="6">
        <v>538</v>
      </c>
    </row>
    <row r="491" spans="1:47" x14ac:dyDescent="0.3">
      <c r="A491" s="1">
        <f t="shared" si="192"/>
        <v>0</v>
      </c>
      <c r="B491" s="1">
        <v>490</v>
      </c>
      <c r="C491" s="4">
        <f>'n=50'!$H$1958</f>
        <v>0.06</v>
      </c>
      <c r="D491" s="17">
        <v>300.02</v>
      </c>
      <c r="E491" s="4">
        <f t="shared" si="193"/>
        <v>0</v>
      </c>
      <c r="F491" s="4">
        <f t="shared" si="194"/>
        <v>0</v>
      </c>
      <c r="G491" s="1">
        <f t="shared" si="195"/>
        <v>1</v>
      </c>
      <c r="H491" s="1">
        <f t="shared" si="196"/>
        <v>1</v>
      </c>
      <c r="I491" s="6">
        <v>33</v>
      </c>
      <c r="J491" s="1">
        <f>'n=50'!$M$1958</f>
        <v>33</v>
      </c>
      <c r="K491" s="6">
        <v>33</v>
      </c>
      <c r="T491" s="1">
        <v>490</v>
      </c>
      <c r="U491" s="3">
        <f>'n=100'!$H$1958</f>
        <v>0.25900000000000001</v>
      </c>
      <c r="V491" s="17">
        <v>0.02</v>
      </c>
      <c r="W491" s="4">
        <f t="shared" si="199"/>
        <v>0</v>
      </c>
      <c r="X491" s="4">
        <f t="shared" si="200"/>
        <v>0</v>
      </c>
      <c r="Y491" s="1">
        <f t="shared" si="201"/>
        <v>1</v>
      </c>
      <c r="Z491" s="1">
        <f t="shared" si="202"/>
        <v>1</v>
      </c>
      <c r="AA491" s="6">
        <v>29</v>
      </c>
      <c r="AB491" s="1">
        <f>'n=100'!$M$1958</f>
        <v>29</v>
      </c>
      <c r="AC491" s="6">
        <v>29</v>
      </c>
      <c r="AD491" s="6"/>
      <c r="AE491" s="6"/>
      <c r="AF491" s="6"/>
      <c r="AG491" s="6"/>
      <c r="AH491" s="6"/>
      <c r="AI491" s="6"/>
      <c r="AJ491" s="6"/>
      <c r="AL491" s="1">
        <v>490</v>
      </c>
      <c r="AM491" s="4">
        <f>'n=1000'!$H$1958</f>
        <v>219.55500000000001</v>
      </c>
      <c r="AN491" s="17">
        <v>302.14999999999998</v>
      </c>
      <c r="AO491" s="4">
        <f t="shared" si="205"/>
        <v>0.92592592592592582</v>
      </c>
      <c r="AP491" s="4">
        <f t="shared" si="206"/>
        <v>0.92592592592592582</v>
      </c>
      <c r="AQ491" s="1">
        <f t="shared" si="207"/>
        <v>0</v>
      </c>
      <c r="AR491" s="1">
        <f t="shared" si="208"/>
        <v>0</v>
      </c>
      <c r="AS491" s="6">
        <v>540</v>
      </c>
      <c r="AT491" s="1">
        <f>'n=1000'!$M$1958</f>
        <v>545</v>
      </c>
      <c r="AU491" s="6">
        <v>545</v>
      </c>
    </row>
    <row r="492" spans="1:47" x14ac:dyDescent="0.3">
      <c r="A492" s="1">
        <f t="shared" si="192"/>
        <v>0</v>
      </c>
      <c r="B492" s="1">
        <v>491</v>
      </c>
      <c r="C492" s="4">
        <f>'n=50'!$H$1962</f>
        <v>7.1999999999999995E-2</v>
      </c>
      <c r="D492" s="17">
        <v>300.02</v>
      </c>
      <c r="E492" s="4">
        <f t="shared" si="193"/>
        <v>0</v>
      </c>
      <c r="F492" s="4">
        <f t="shared" si="194"/>
        <v>0</v>
      </c>
      <c r="G492" s="1">
        <f t="shared" si="195"/>
        <v>1</v>
      </c>
      <c r="H492" s="1">
        <f t="shared" si="196"/>
        <v>1</v>
      </c>
      <c r="I492" s="6">
        <v>37</v>
      </c>
      <c r="J492" s="1">
        <f>'n=50'!$M$1962</f>
        <v>37</v>
      </c>
      <c r="K492" s="6">
        <v>37</v>
      </c>
      <c r="T492" s="1">
        <v>491</v>
      </c>
      <c r="U492" s="3">
        <f>'n=100'!$H$1962</f>
        <v>0.24900000000000003</v>
      </c>
      <c r="V492" s="17">
        <v>0.02</v>
      </c>
      <c r="W492" s="4">
        <f t="shared" si="199"/>
        <v>0</v>
      </c>
      <c r="X492" s="4">
        <f t="shared" si="200"/>
        <v>0</v>
      </c>
      <c r="Y492" s="1">
        <f t="shared" si="201"/>
        <v>1</v>
      </c>
      <c r="Z492" s="1">
        <f t="shared" si="202"/>
        <v>1</v>
      </c>
      <c r="AA492" s="6">
        <v>29</v>
      </c>
      <c r="AB492" s="1">
        <f>'n=100'!$M$1962</f>
        <v>29</v>
      </c>
      <c r="AC492" s="6">
        <v>29</v>
      </c>
      <c r="AD492" s="6"/>
      <c r="AE492" s="6"/>
      <c r="AF492" s="6"/>
      <c r="AG492" s="6"/>
      <c r="AH492" s="6"/>
      <c r="AI492" s="6"/>
      <c r="AJ492" s="6"/>
      <c r="AL492" s="1">
        <v>491</v>
      </c>
      <c r="AM492" s="4">
        <f>'n=1000'!$H$1962</f>
        <v>213.43299999999999</v>
      </c>
      <c r="AN492" s="17">
        <v>302.01</v>
      </c>
      <c r="AO492" s="4">
        <f t="shared" si="205"/>
        <v>1.3059701492537312</v>
      </c>
      <c r="AP492" s="4">
        <f t="shared" si="206"/>
        <v>1.6791044776119404</v>
      </c>
      <c r="AQ492" s="1">
        <f t="shared" si="207"/>
        <v>0</v>
      </c>
      <c r="AR492" s="1">
        <f t="shared" si="208"/>
        <v>0</v>
      </c>
      <c r="AS492" s="6">
        <v>536</v>
      </c>
      <c r="AT492" s="1">
        <f>'n=1000'!$M$1962</f>
        <v>543</v>
      </c>
      <c r="AU492" s="6">
        <v>545</v>
      </c>
    </row>
    <row r="493" spans="1:47" x14ac:dyDescent="0.3">
      <c r="A493" s="1">
        <f t="shared" si="192"/>
        <v>0</v>
      </c>
      <c r="B493" s="1">
        <v>492</v>
      </c>
      <c r="C493" s="4">
        <f>'n=50'!$H$1966</f>
        <v>5.5E-2</v>
      </c>
      <c r="D493" s="17">
        <v>300.02</v>
      </c>
      <c r="E493" s="4">
        <f t="shared" si="193"/>
        <v>0</v>
      </c>
      <c r="F493" s="4">
        <f t="shared" si="194"/>
        <v>0</v>
      </c>
      <c r="G493" s="1">
        <f t="shared" si="195"/>
        <v>1</v>
      </c>
      <c r="H493" s="1">
        <f t="shared" si="196"/>
        <v>1</v>
      </c>
      <c r="I493" s="6">
        <v>33</v>
      </c>
      <c r="J493" s="1">
        <f>'n=50'!$M$1966</f>
        <v>33</v>
      </c>
      <c r="K493" s="6">
        <v>33</v>
      </c>
      <c r="T493" s="1">
        <v>492</v>
      </c>
      <c r="U493" s="3">
        <f>'n=100'!$H$1966</f>
        <v>0.28000000000000003</v>
      </c>
      <c r="V493" s="17">
        <v>0.02</v>
      </c>
      <c r="W493" s="4">
        <f t="shared" si="199"/>
        <v>0</v>
      </c>
      <c r="X493" s="4">
        <f t="shared" si="200"/>
        <v>0</v>
      </c>
      <c r="Y493" s="1">
        <f t="shared" si="201"/>
        <v>1</v>
      </c>
      <c r="Z493" s="1">
        <f t="shared" si="202"/>
        <v>1</v>
      </c>
      <c r="AA493" s="6">
        <v>29</v>
      </c>
      <c r="AB493" s="1">
        <f>'n=100'!$M$1966</f>
        <v>29</v>
      </c>
      <c r="AC493" s="6">
        <v>29</v>
      </c>
      <c r="AD493" s="6"/>
      <c r="AE493" s="6"/>
      <c r="AF493" s="6"/>
      <c r="AG493" s="6"/>
      <c r="AH493" s="6"/>
      <c r="AI493" s="6"/>
      <c r="AJ493" s="6"/>
      <c r="AL493" s="1">
        <v>492</v>
      </c>
      <c r="AM493" s="4">
        <f>'n=1000'!$H$1966</f>
        <v>240.982</v>
      </c>
      <c r="AN493" s="17">
        <v>302.08999999999997</v>
      </c>
      <c r="AO493" s="4">
        <f t="shared" si="205"/>
        <v>1.0810810810810811</v>
      </c>
      <c r="AP493" s="4">
        <f t="shared" si="206"/>
        <v>1.8018018018018018</v>
      </c>
      <c r="AQ493" s="1">
        <f t="shared" si="207"/>
        <v>0</v>
      </c>
      <c r="AR493" s="1">
        <f t="shared" si="208"/>
        <v>0</v>
      </c>
      <c r="AS493" s="6">
        <v>555</v>
      </c>
      <c r="AT493" s="1">
        <f>'n=1000'!$M$1966</f>
        <v>561</v>
      </c>
      <c r="AU493" s="6">
        <v>565</v>
      </c>
    </row>
    <row r="494" spans="1:47" x14ac:dyDescent="0.3">
      <c r="A494" s="1">
        <f t="shared" si="192"/>
        <v>0</v>
      </c>
      <c r="B494" s="1">
        <v>493</v>
      </c>
      <c r="C494" s="4">
        <f>'n=50'!$H$1970</f>
        <v>6.1000000000000006E-2</v>
      </c>
      <c r="D494" s="17">
        <v>300.02</v>
      </c>
      <c r="E494" s="4">
        <f t="shared" si="193"/>
        <v>0</v>
      </c>
      <c r="F494" s="4">
        <f t="shared" si="194"/>
        <v>0</v>
      </c>
      <c r="G494" s="1">
        <f t="shared" si="195"/>
        <v>1</v>
      </c>
      <c r="H494" s="1">
        <f t="shared" si="196"/>
        <v>1</v>
      </c>
      <c r="I494" s="6">
        <v>33</v>
      </c>
      <c r="J494" s="1">
        <f>'n=50'!$M$1970</f>
        <v>33</v>
      </c>
      <c r="K494" s="6">
        <v>33</v>
      </c>
      <c r="T494" s="1">
        <v>493</v>
      </c>
      <c r="U494" s="3">
        <f>'n=100'!$H$1970</f>
        <v>0.251</v>
      </c>
      <c r="V494" s="17">
        <v>0.02</v>
      </c>
      <c r="W494" s="4">
        <f t="shared" si="199"/>
        <v>0</v>
      </c>
      <c r="X494" s="4">
        <f t="shared" si="200"/>
        <v>0</v>
      </c>
      <c r="Y494" s="1">
        <f t="shared" si="201"/>
        <v>1</v>
      </c>
      <c r="Z494" s="1">
        <f t="shared" si="202"/>
        <v>1</v>
      </c>
      <c r="AA494" s="6">
        <v>29</v>
      </c>
      <c r="AB494" s="1">
        <f>'n=100'!$M$1970</f>
        <v>29</v>
      </c>
      <c r="AC494" s="6">
        <v>29</v>
      </c>
      <c r="AD494" s="6"/>
      <c r="AE494" s="6"/>
      <c r="AF494" s="6"/>
      <c r="AG494" s="6"/>
      <c r="AH494" s="6"/>
      <c r="AI494" s="6"/>
      <c r="AJ494" s="6"/>
      <c r="AL494" s="1">
        <v>493</v>
      </c>
      <c r="AM494" s="4">
        <f>'n=1000'!$H$1970</f>
        <v>226.38099999999997</v>
      </c>
      <c r="AN494" s="17">
        <v>302</v>
      </c>
      <c r="AO494" s="4">
        <f t="shared" si="205"/>
        <v>1.5238095238095237</v>
      </c>
      <c r="AP494" s="4">
        <f t="shared" si="206"/>
        <v>1.5238095238095237</v>
      </c>
      <c r="AQ494" s="1">
        <f t="shared" si="207"/>
        <v>0</v>
      </c>
      <c r="AR494" s="1">
        <f t="shared" si="208"/>
        <v>0</v>
      </c>
      <c r="AS494" s="6">
        <v>525</v>
      </c>
      <c r="AT494" s="1">
        <f>'n=1000'!$M$1970</f>
        <v>533</v>
      </c>
      <c r="AU494" s="6">
        <v>533</v>
      </c>
    </row>
    <row r="495" spans="1:47" x14ac:dyDescent="0.3">
      <c r="A495" s="1">
        <f t="shared" si="192"/>
        <v>0</v>
      </c>
      <c r="B495" s="1">
        <v>494</v>
      </c>
      <c r="C495" s="4">
        <f>'n=50'!$H$1974</f>
        <v>5.2000000000000005E-2</v>
      </c>
      <c r="D495" s="17">
        <v>300.02</v>
      </c>
      <c r="E495" s="4">
        <f t="shared" si="193"/>
        <v>0</v>
      </c>
      <c r="F495" s="4">
        <f t="shared" si="194"/>
        <v>0</v>
      </c>
      <c r="G495" s="1">
        <f t="shared" si="195"/>
        <v>1</v>
      </c>
      <c r="H495" s="1">
        <f t="shared" si="196"/>
        <v>1</v>
      </c>
      <c r="I495" s="6">
        <v>33</v>
      </c>
      <c r="J495" s="1">
        <f>'n=50'!$M$1974</f>
        <v>33</v>
      </c>
      <c r="K495" s="6">
        <v>33</v>
      </c>
      <c r="T495" s="1">
        <v>494</v>
      </c>
      <c r="U495" s="3">
        <f>'n=100'!$H$1974</f>
        <v>0.26800000000000002</v>
      </c>
      <c r="V495" s="17">
        <v>0.03</v>
      </c>
      <c r="W495" s="4">
        <f t="shared" si="199"/>
        <v>0</v>
      </c>
      <c r="X495" s="4">
        <f t="shared" si="200"/>
        <v>0</v>
      </c>
      <c r="Y495" s="1">
        <f t="shared" si="201"/>
        <v>1</v>
      </c>
      <c r="Z495" s="1">
        <f t="shared" si="202"/>
        <v>1</v>
      </c>
      <c r="AA495" s="6">
        <v>29</v>
      </c>
      <c r="AB495" s="1">
        <f>'n=100'!$M$1974</f>
        <v>29</v>
      </c>
      <c r="AC495" s="6">
        <v>29</v>
      </c>
      <c r="AD495" s="6"/>
      <c r="AE495" s="6"/>
      <c r="AF495" s="6"/>
      <c r="AG495" s="6"/>
      <c r="AH495" s="6"/>
      <c r="AI495" s="6"/>
      <c r="AJ495" s="6"/>
      <c r="AL495" s="1">
        <v>494</v>
      </c>
      <c r="AM495" s="4">
        <f>'n=1000'!$H$1974</f>
        <v>241.16299999999998</v>
      </c>
      <c r="AN495" s="17">
        <v>302.07</v>
      </c>
      <c r="AO495" s="4">
        <f t="shared" si="205"/>
        <v>1.1049723756906076</v>
      </c>
      <c r="AP495" s="4">
        <f t="shared" si="206"/>
        <v>2.0257826887661143</v>
      </c>
      <c r="AQ495" s="1">
        <f t="shared" si="207"/>
        <v>0</v>
      </c>
      <c r="AR495" s="1">
        <f t="shared" si="208"/>
        <v>0</v>
      </c>
      <c r="AS495" s="6">
        <v>543</v>
      </c>
      <c r="AT495" s="1">
        <f>'n=1000'!$M$1974</f>
        <v>549</v>
      </c>
      <c r="AU495" s="6">
        <v>554</v>
      </c>
    </row>
    <row r="496" spans="1:47" x14ac:dyDescent="0.3">
      <c r="A496" s="1">
        <f t="shared" si="192"/>
        <v>0</v>
      </c>
      <c r="B496" s="1">
        <v>495</v>
      </c>
      <c r="C496" s="4">
        <f>'n=50'!$H$1978</f>
        <v>6.5000000000000002E-2</v>
      </c>
      <c r="D496" s="17">
        <v>300.02</v>
      </c>
      <c r="E496" s="4">
        <f t="shared" si="193"/>
        <v>0</v>
      </c>
      <c r="F496" s="4">
        <f t="shared" si="194"/>
        <v>0</v>
      </c>
      <c r="G496" s="1">
        <f t="shared" si="195"/>
        <v>1</v>
      </c>
      <c r="H496" s="1">
        <f t="shared" si="196"/>
        <v>1</v>
      </c>
      <c r="I496" s="6">
        <v>36</v>
      </c>
      <c r="J496" s="1">
        <f>'n=50'!$M$1978</f>
        <v>36</v>
      </c>
      <c r="K496" s="6">
        <v>36</v>
      </c>
      <c r="T496" s="1">
        <v>495</v>
      </c>
      <c r="U496" s="3">
        <f>'n=100'!$H$1978</f>
        <v>0.27</v>
      </c>
      <c r="V496" s="17">
        <v>0.02</v>
      </c>
      <c r="W496" s="4">
        <f t="shared" si="199"/>
        <v>0</v>
      </c>
      <c r="X496" s="4">
        <f t="shared" si="200"/>
        <v>0</v>
      </c>
      <c r="Y496" s="1">
        <f t="shared" si="201"/>
        <v>1</v>
      </c>
      <c r="Z496" s="1">
        <f t="shared" si="202"/>
        <v>1</v>
      </c>
      <c r="AA496" s="6">
        <v>29</v>
      </c>
      <c r="AB496" s="1">
        <f>'n=100'!$M$1978</f>
        <v>29</v>
      </c>
      <c r="AC496" s="6">
        <v>29</v>
      </c>
      <c r="AD496" s="6"/>
      <c r="AE496" s="6"/>
      <c r="AF496" s="6"/>
      <c r="AG496" s="6"/>
      <c r="AH496" s="6"/>
      <c r="AI496" s="6"/>
      <c r="AJ496" s="6"/>
      <c r="AL496" s="1">
        <v>495</v>
      </c>
      <c r="AM496" s="4">
        <f>'n=1000'!$H$1978</f>
        <v>217.36099999999999</v>
      </c>
      <c r="AN496" s="17">
        <v>302.08</v>
      </c>
      <c r="AO496" s="4">
        <f t="shared" si="205"/>
        <v>1.8148820326678767</v>
      </c>
      <c r="AP496" s="4">
        <f t="shared" si="206"/>
        <v>2.1778584392014517</v>
      </c>
      <c r="AQ496" s="1">
        <f t="shared" si="207"/>
        <v>0</v>
      </c>
      <c r="AR496" s="1">
        <f t="shared" si="208"/>
        <v>0</v>
      </c>
      <c r="AS496" s="6">
        <v>551</v>
      </c>
      <c r="AT496" s="1">
        <f>'n=1000'!$M$1978</f>
        <v>561</v>
      </c>
      <c r="AU496" s="6">
        <v>563</v>
      </c>
    </row>
    <row r="497" spans="1:54" x14ac:dyDescent="0.3">
      <c r="A497" s="1">
        <f t="shared" si="192"/>
        <v>0</v>
      </c>
      <c r="B497" s="1">
        <v>496</v>
      </c>
      <c r="C497" s="4">
        <f>'n=50'!$H$1982</f>
        <v>6.4000000000000001E-2</v>
      </c>
      <c r="D497" s="17">
        <v>300.02</v>
      </c>
      <c r="E497" s="4">
        <f t="shared" si="193"/>
        <v>0</v>
      </c>
      <c r="F497" s="4">
        <f t="shared" si="194"/>
        <v>0</v>
      </c>
      <c r="G497" s="1">
        <f t="shared" si="195"/>
        <v>1</v>
      </c>
      <c r="H497" s="1">
        <f t="shared" si="196"/>
        <v>1</v>
      </c>
      <c r="I497" s="6">
        <v>33</v>
      </c>
      <c r="J497" s="1">
        <f>'n=50'!$M$1982</f>
        <v>33</v>
      </c>
      <c r="K497" s="6">
        <v>33</v>
      </c>
      <c r="T497" s="1">
        <v>496</v>
      </c>
      <c r="U497" s="3">
        <f>'n=100'!$H$1982</f>
        <v>0.27500000000000002</v>
      </c>
      <c r="V497" s="17">
        <v>7.0000000000000007E-2</v>
      </c>
      <c r="W497" s="4">
        <f t="shared" si="199"/>
        <v>0</v>
      </c>
      <c r="X497" s="4">
        <f t="shared" si="200"/>
        <v>0</v>
      </c>
      <c r="Y497" s="1">
        <f t="shared" si="201"/>
        <v>1</v>
      </c>
      <c r="Z497" s="1">
        <f t="shared" si="202"/>
        <v>1</v>
      </c>
      <c r="AA497" s="6">
        <v>29</v>
      </c>
      <c r="AB497" s="1">
        <f>'n=100'!$M$1982</f>
        <v>29</v>
      </c>
      <c r="AC497" s="6">
        <v>29</v>
      </c>
      <c r="AD497" s="6"/>
      <c r="AE497" s="6"/>
      <c r="AF497" s="6"/>
      <c r="AG497" s="6"/>
      <c r="AH497" s="6"/>
      <c r="AI497" s="6"/>
      <c r="AJ497" s="6"/>
      <c r="AL497" s="1">
        <v>496</v>
      </c>
      <c r="AM497" s="4">
        <f>'n=1000'!$H$1982</f>
        <v>237.55100000000002</v>
      </c>
      <c r="AN497" s="17">
        <v>302.08999999999997</v>
      </c>
      <c r="AO497" s="4">
        <f t="shared" si="205"/>
        <v>0.75757575757575757</v>
      </c>
      <c r="AP497" s="4">
        <f t="shared" si="206"/>
        <v>1.1363636363636365</v>
      </c>
      <c r="AQ497" s="1">
        <f t="shared" si="207"/>
        <v>0</v>
      </c>
      <c r="AR497" s="1">
        <f t="shared" si="208"/>
        <v>0</v>
      </c>
      <c r="AS497" s="6">
        <v>528</v>
      </c>
      <c r="AT497" s="1">
        <f>'n=1000'!$M$1982</f>
        <v>532</v>
      </c>
      <c r="AU497" s="6">
        <v>534</v>
      </c>
    </row>
    <row r="498" spans="1:54" x14ac:dyDescent="0.3">
      <c r="A498" s="1">
        <f t="shared" si="192"/>
        <v>0</v>
      </c>
      <c r="B498" s="1">
        <v>497</v>
      </c>
      <c r="C498" s="4">
        <f>'n=50'!$H$1986</f>
        <v>6.4000000000000001E-2</v>
      </c>
      <c r="D498" s="17">
        <v>300.02</v>
      </c>
      <c r="E498" s="4">
        <f t="shared" si="193"/>
        <v>0</v>
      </c>
      <c r="F498" s="4">
        <f t="shared" si="194"/>
        <v>0</v>
      </c>
      <c r="G498" s="1">
        <f t="shared" si="195"/>
        <v>1</v>
      </c>
      <c r="H498" s="1">
        <f t="shared" si="196"/>
        <v>1</v>
      </c>
      <c r="I498" s="6">
        <v>33</v>
      </c>
      <c r="J498" s="1">
        <f>'n=50'!$M$1986</f>
        <v>33</v>
      </c>
      <c r="K498" s="6">
        <v>33</v>
      </c>
      <c r="T498" s="1">
        <v>497</v>
      </c>
      <c r="U498" s="3">
        <f>'n=100'!$H$1986</f>
        <v>0.254</v>
      </c>
      <c r="V498" s="17">
        <v>0.02</v>
      </c>
      <c r="W498" s="4">
        <f t="shared" si="199"/>
        <v>0</v>
      </c>
      <c r="X498" s="4">
        <f t="shared" si="200"/>
        <v>0</v>
      </c>
      <c r="Y498" s="1">
        <f t="shared" si="201"/>
        <v>1</v>
      </c>
      <c r="Z498" s="1">
        <f t="shared" si="202"/>
        <v>1</v>
      </c>
      <c r="AA498" s="6">
        <v>29</v>
      </c>
      <c r="AB498" s="1">
        <f>'n=100'!$M$1986</f>
        <v>29</v>
      </c>
      <c r="AC498" s="6">
        <v>29</v>
      </c>
      <c r="AD498" s="6"/>
      <c r="AE498" s="6"/>
      <c r="AF498" s="6"/>
      <c r="AG498" s="6"/>
      <c r="AH498" s="6"/>
      <c r="AI498" s="6"/>
      <c r="AJ498" s="6"/>
      <c r="AL498" s="1">
        <v>497</v>
      </c>
      <c r="AM498" s="4">
        <f>'n=1000'!$H$1986</f>
        <v>223.947</v>
      </c>
      <c r="AN498" s="17">
        <v>302.05</v>
      </c>
      <c r="AO498" s="4">
        <f t="shared" si="205"/>
        <v>0.927643784786642</v>
      </c>
      <c r="AP498" s="4">
        <f t="shared" si="206"/>
        <v>1.1131725417439702</v>
      </c>
      <c r="AQ498" s="1">
        <f t="shared" si="207"/>
        <v>0</v>
      </c>
      <c r="AR498" s="1">
        <f t="shared" si="208"/>
        <v>0</v>
      </c>
      <c r="AS498" s="6">
        <v>539</v>
      </c>
      <c r="AT498" s="1">
        <f>'n=1000'!$M$1986</f>
        <v>544</v>
      </c>
      <c r="AU498" s="6">
        <v>545</v>
      </c>
    </row>
    <row r="499" spans="1:54" x14ac:dyDescent="0.3">
      <c r="A499" s="1">
        <f t="shared" si="192"/>
        <v>0</v>
      </c>
      <c r="B499" s="1">
        <v>498</v>
      </c>
      <c r="C499" s="4">
        <f>'n=50'!$H$1990</f>
        <v>6.1000000000000006E-2</v>
      </c>
      <c r="D499" s="17">
        <v>300.02</v>
      </c>
      <c r="E499" s="4">
        <f t="shared" si="193"/>
        <v>0</v>
      </c>
      <c r="F499" s="4">
        <f t="shared" si="194"/>
        <v>0</v>
      </c>
      <c r="G499" s="1">
        <f t="shared" si="195"/>
        <v>1</v>
      </c>
      <c r="H499" s="1">
        <f t="shared" si="196"/>
        <v>1</v>
      </c>
      <c r="I499" s="6">
        <v>33</v>
      </c>
      <c r="J499" s="1">
        <f>'n=50'!$M$1990</f>
        <v>33</v>
      </c>
      <c r="K499" s="6">
        <v>33</v>
      </c>
      <c r="T499" s="1">
        <v>498</v>
      </c>
      <c r="U499" s="3">
        <f>'n=100'!$H$1990</f>
        <v>0.25900000000000001</v>
      </c>
      <c r="V499" s="17">
        <v>0.02</v>
      </c>
      <c r="W499" s="4">
        <f t="shared" si="199"/>
        <v>0</v>
      </c>
      <c r="X499" s="4">
        <f t="shared" si="200"/>
        <v>0</v>
      </c>
      <c r="Y499" s="1">
        <f t="shared" si="201"/>
        <v>1</v>
      </c>
      <c r="Z499" s="1">
        <f t="shared" si="202"/>
        <v>1</v>
      </c>
      <c r="AA499" s="6">
        <v>29</v>
      </c>
      <c r="AB499" s="1">
        <f>'n=100'!$M$1990</f>
        <v>29</v>
      </c>
      <c r="AC499" s="6">
        <v>29</v>
      </c>
      <c r="AD499" s="6"/>
      <c r="AE499" s="6"/>
      <c r="AF499" s="6"/>
      <c r="AG499" s="6"/>
      <c r="AH499" s="6"/>
      <c r="AI499" s="6"/>
      <c r="AJ499" s="6"/>
      <c r="AL499" s="1">
        <v>498</v>
      </c>
      <c r="AM499" s="4">
        <f>'n=1000'!$H$1990</f>
        <v>221.50800000000001</v>
      </c>
      <c r="AN499" s="17">
        <v>302.10000000000002</v>
      </c>
      <c r="AO499" s="4">
        <f t="shared" si="205"/>
        <v>1.2773722627737227</v>
      </c>
      <c r="AP499" s="4">
        <f t="shared" si="206"/>
        <v>1.824817518248175</v>
      </c>
      <c r="AQ499" s="1">
        <f t="shared" si="207"/>
        <v>0</v>
      </c>
      <c r="AR499" s="1">
        <f t="shared" si="208"/>
        <v>0</v>
      </c>
      <c r="AS499" s="6">
        <v>548</v>
      </c>
      <c r="AT499" s="1">
        <f>'n=1000'!$M$1990</f>
        <v>555</v>
      </c>
      <c r="AU499" s="6">
        <v>558</v>
      </c>
    </row>
    <row r="500" spans="1:54" x14ac:dyDescent="0.3">
      <c r="A500" s="1">
        <f t="shared" si="192"/>
        <v>0</v>
      </c>
      <c r="B500" s="1">
        <v>499</v>
      </c>
      <c r="C500" s="4">
        <f>'n=50'!$H$1994</f>
        <v>6.6000000000000003E-2</v>
      </c>
      <c r="D500" s="17">
        <v>300.02</v>
      </c>
      <c r="E500" s="4">
        <f t="shared" si="193"/>
        <v>0</v>
      </c>
      <c r="F500" s="4">
        <f t="shared" si="194"/>
        <v>0</v>
      </c>
      <c r="G500" s="1">
        <f t="shared" si="195"/>
        <v>1</v>
      </c>
      <c r="H500" s="1">
        <f t="shared" si="196"/>
        <v>1</v>
      </c>
      <c r="I500" s="6">
        <v>37</v>
      </c>
      <c r="J500" s="1">
        <f>'n=50'!$M$1994</f>
        <v>37</v>
      </c>
      <c r="K500" s="6">
        <v>37</v>
      </c>
      <c r="T500" s="1">
        <v>499</v>
      </c>
      <c r="U500" s="3">
        <f>'n=100'!$H$1994</f>
        <v>0.21799999999999997</v>
      </c>
      <c r="V500" s="17">
        <v>0.02</v>
      </c>
      <c r="W500" s="4">
        <f t="shared" si="199"/>
        <v>0</v>
      </c>
      <c r="X500" s="4">
        <f t="shared" si="200"/>
        <v>0</v>
      </c>
      <c r="Y500" s="1">
        <f t="shared" si="201"/>
        <v>1</v>
      </c>
      <c r="Z500" s="1">
        <f t="shared" si="202"/>
        <v>1</v>
      </c>
      <c r="AA500" s="6">
        <v>29</v>
      </c>
      <c r="AB500" s="1">
        <f>'n=100'!$M$1994</f>
        <v>29</v>
      </c>
      <c r="AC500" s="6">
        <v>29</v>
      </c>
      <c r="AD500" s="6"/>
      <c r="AE500" s="6"/>
      <c r="AF500" s="6"/>
      <c r="AG500" s="6"/>
      <c r="AH500" s="6"/>
      <c r="AI500" s="6"/>
      <c r="AJ500" s="6"/>
      <c r="AL500" s="1">
        <v>499</v>
      </c>
      <c r="AM500" s="4">
        <f>'n=1000'!$H$1994</f>
        <v>230.19200000000001</v>
      </c>
      <c r="AN500" s="17">
        <v>301.95</v>
      </c>
      <c r="AO500" s="4">
        <f t="shared" si="205"/>
        <v>0.93808630393996251</v>
      </c>
      <c r="AP500" s="4">
        <f t="shared" si="206"/>
        <v>1.3133208255159476</v>
      </c>
      <c r="AQ500" s="1">
        <f t="shared" si="207"/>
        <v>0</v>
      </c>
      <c r="AR500" s="1">
        <f t="shared" si="208"/>
        <v>0</v>
      </c>
      <c r="AS500" s="6">
        <v>533</v>
      </c>
      <c r="AT500" s="1">
        <f>'n=1000'!$M$1994</f>
        <v>538</v>
      </c>
      <c r="AU500" s="6">
        <v>540</v>
      </c>
    </row>
    <row r="501" spans="1:54" x14ac:dyDescent="0.3">
      <c r="A501" s="1">
        <f t="shared" si="192"/>
        <v>1</v>
      </c>
      <c r="B501" s="1">
        <v>500</v>
      </c>
      <c r="C501" s="4">
        <f>'n=50'!$H$1998</f>
        <v>6.6000000000000003E-2</v>
      </c>
      <c r="D501" s="17">
        <v>300.02</v>
      </c>
      <c r="E501" s="4">
        <f t="shared" si="193"/>
        <v>0</v>
      </c>
      <c r="F501" s="4">
        <f t="shared" si="194"/>
        <v>0</v>
      </c>
      <c r="G501" s="1">
        <f t="shared" si="195"/>
        <v>1</v>
      </c>
      <c r="H501" s="1">
        <f t="shared" si="196"/>
        <v>1</v>
      </c>
      <c r="I501" s="6">
        <v>35</v>
      </c>
      <c r="J501" s="1">
        <f>'n=50'!$M$1998</f>
        <v>35</v>
      </c>
      <c r="K501" s="6">
        <v>35</v>
      </c>
      <c r="M501" s="21">
        <f>AVERAGE(C477:C501)</f>
        <v>6.3120000000000009E-2</v>
      </c>
      <c r="N501" s="21">
        <f t="shared" ref="N501" si="217">AVERAGE(D477:D501)</f>
        <v>300.02240000000012</v>
      </c>
      <c r="O501" s="21">
        <f t="shared" ref="O501" si="218">AVERAGE(E477:E501)</f>
        <v>0</v>
      </c>
      <c r="P501" s="21">
        <f>AVERAGE(F477:F501)</f>
        <v>0</v>
      </c>
      <c r="Q501" s="22">
        <f>SUM(G477:G501)</f>
        <v>25</v>
      </c>
      <c r="R501" s="22">
        <f>SUM(H477:H501)</f>
        <v>25</v>
      </c>
      <c r="T501" s="1">
        <v>500</v>
      </c>
      <c r="U501" s="3">
        <f>'n=100'!$H$1998</f>
        <v>0.25900000000000001</v>
      </c>
      <c r="V501" s="17">
        <v>0.02</v>
      </c>
      <c r="W501" s="4">
        <f t="shared" si="199"/>
        <v>0</v>
      </c>
      <c r="X501" s="4">
        <f t="shared" si="200"/>
        <v>0</v>
      </c>
      <c r="Y501" s="1">
        <f t="shared" si="201"/>
        <v>1</v>
      </c>
      <c r="Z501" s="1">
        <f t="shared" si="202"/>
        <v>1</v>
      </c>
      <c r="AA501" s="6">
        <v>29</v>
      </c>
      <c r="AB501" s="1">
        <f>'n=100'!$M$1998</f>
        <v>29</v>
      </c>
      <c r="AC501" s="6">
        <v>29</v>
      </c>
      <c r="AD501" s="6"/>
      <c r="AE501" s="21">
        <f>AVERAGE(U477:U501)</f>
        <v>0.26064000000000009</v>
      </c>
      <c r="AF501" s="21">
        <f t="shared" ref="AF501" si="219">AVERAGE(V477:V501)</f>
        <v>2.3600000000000003E-2</v>
      </c>
      <c r="AG501" s="21">
        <f t="shared" ref="AG501" si="220">AVERAGE(W477:W501)</f>
        <v>0</v>
      </c>
      <c r="AH501" s="21">
        <f>AVERAGE(X477:X501)</f>
        <v>0</v>
      </c>
      <c r="AI501" s="22">
        <f>SUM(Y477:Y501)</f>
        <v>25</v>
      </c>
      <c r="AJ501" s="22">
        <f>SUM(Z477:Z501)</f>
        <v>25</v>
      </c>
      <c r="AL501" s="1">
        <v>500</v>
      </c>
      <c r="AM501" s="4">
        <f>'n=1000'!$H$1998</f>
        <v>225.87899999999999</v>
      </c>
      <c r="AN501" s="17">
        <v>302.01</v>
      </c>
      <c r="AO501" s="4">
        <f t="shared" si="205"/>
        <v>0.92250922509225086</v>
      </c>
      <c r="AP501" s="4">
        <f t="shared" si="206"/>
        <v>1.2915129151291513</v>
      </c>
      <c r="AQ501" s="1">
        <f t="shared" si="207"/>
        <v>0</v>
      </c>
      <c r="AR501" s="1">
        <f t="shared" si="208"/>
        <v>0</v>
      </c>
      <c r="AS501" s="6">
        <v>542</v>
      </c>
      <c r="AT501" s="1">
        <f>'n=1000'!$M$1998</f>
        <v>547</v>
      </c>
      <c r="AU501" s="6">
        <v>549</v>
      </c>
      <c r="AW501" s="21">
        <f>AVERAGE(AM477:AM501)</f>
        <v>229.70667999999998</v>
      </c>
      <c r="AX501" s="21">
        <f t="shared" ref="AX501" si="221">AVERAGE(AN477:AN501)</f>
        <v>302.06640000000004</v>
      </c>
      <c r="AY501" s="21">
        <f t="shared" ref="AY501" si="222">AVERAGE(AO477:AO501)</f>
        <v>1.2360816881694803</v>
      </c>
      <c r="AZ501" s="21">
        <f>AVERAGE(AP477:AP501)</f>
        <v>1.4509515582531562</v>
      </c>
      <c r="BA501" s="22">
        <f>SUM(AQ477:AQ501)</f>
        <v>0</v>
      </c>
      <c r="BB501" s="22">
        <f>SUM(AR477:AR501)</f>
        <v>0</v>
      </c>
    </row>
    <row r="502" spans="1:54" x14ac:dyDescent="0.3">
      <c r="A502" s="1">
        <f t="shared" si="192"/>
        <v>0</v>
      </c>
      <c r="B502" s="1">
        <v>501</v>
      </c>
      <c r="C502" s="4">
        <f>'n=50'!$H$2002</f>
        <v>4.5999999999999999E-2</v>
      </c>
      <c r="D502" s="17">
        <v>300.01</v>
      </c>
      <c r="E502" s="4">
        <f t="shared" si="193"/>
        <v>0</v>
      </c>
      <c r="F502" s="4">
        <f t="shared" si="194"/>
        <v>0</v>
      </c>
      <c r="G502" s="1">
        <f t="shared" si="195"/>
        <v>1</v>
      </c>
      <c r="H502" s="1">
        <f t="shared" si="196"/>
        <v>1</v>
      </c>
      <c r="I502" s="6">
        <v>20</v>
      </c>
      <c r="J502" s="1">
        <f>'n=50'!$M$2002</f>
        <v>20</v>
      </c>
      <c r="K502" s="6">
        <v>20</v>
      </c>
      <c r="T502" s="1">
        <v>501</v>
      </c>
      <c r="U502" s="3">
        <f>'n=100'!$H$2002</f>
        <v>0.54</v>
      </c>
      <c r="V502" s="17">
        <v>300.08</v>
      </c>
      <c r="W502" s="4">
        <f t="shared" si="199"/>
        <v>0</v>
      </c>
      <c r="X502" s="4">
        <f t="shared" si="200"/>
        <v>0</v>
      </c>
      <c r="Y502" s="1">
        <f t="shared" si="201"/>
        <v>1</v>
      </c>
      <c r="Z502" s="1">
        <f t="shared" si="202"/>
        <v>1</v>
      </c>
      <c r="AA502" s="6">
        <v>69</v>
      </c>
      <c r="AB502" s="1">
        <f>'n=100'!$M$2002</f>
        <v>69</v>
      </c>
      <c r="AC502" s="6">
        <v>69</v>
      </c>
      <c r="AD502" s="6"/>
      <c r="AE502" s="6"/>
      <c r="AF502" s="6"/>
      <c r="AG502" s="6"/>
      <c r="AH502" s="6"/>
      <c r="AI502" s="6"/>
      <c r="AJ502" s="6"/>
      <c r="AL502" s="1">
        <v>501</v>
      </c>
      <c r="AM502" s="4">
        <f>'n=1000'!$H$2002</f>
        <v>268.64100000000002</v>
      </c>
      <c r="AN502" s="17">
        <v>300.97000000000003</v>
      </c>
      <c r="AO502" s="4">
        <f t="shared" si="205"/>
        <v>1.7543859649122806</v>
      </c>
      <c r="AP502" s="4">
        <f t="shared" si="206"/>
        <v>3.070175438596491</v>
      </c>
      <c r="AQ502" s="1">
        <f t="shared" si="207"/>
        <v>0</v>
      </c>
      <c r="AR502" s="1">
        <f t="shared" si="208"/>
        <v>0</v>
      </c>
      <c r="AS502" s="6">
        <v>228</v>
      </c>
      <c r="AT502" s="1">
        <f>'n=1000'!$M$2002</f>
        <v>232</v>
      </c>
      <c r="AU502" s="6">
        <v>235</v>
      </c>
    </row>
    <row r="503" spans="1:54" x14ac:dyDescent="0.3">
      <c r="A503" s="1">
        <f t="shared" si="192"/>
        <v>0</v>
      </c>
      <c r="B503" s="1">
        <v>502</v>
      </c>
      <c r="C503" s="4">
        <f>'n=50'!$H$2006</f>
        <v>0.04</v>
      </c>
      <c r="D503" s="17">
        <v>300.01</v>
      </c>
      <c r="E503" s="4">
        <f t="shared" si="193"/>
        <v>0</v>
      </c>
      <c r="F503" s="4">
        <f t="shared" si="194"/>
        <v>0</v>
      </c>
      <c r="G503" s="1">
        <f t="shared" si="195"/>
        <v>1</v>
      </c>
      <c r="H503" s="1">
        <f t="shared" si="196"/>
        <v>1</v>
      </c>
      <c r="I503" s="6">
        <v>20</v>
      </c>
      <c r="J503" s="1">
        <f>'n=50'!$M$2006</f>
        <v>20</v>
      </c>
      <c r="K503" s="6">
        <v>20</v>
      </c>
      <c r="T503" s="1">
        <v>502</v>
      </c>
      <c r="U503" s="3">
        <f>'n=100'!$H$2006</f>
        <v>1.8290000000000002</v>
      </c>
      <c r="V503" s="17">
        <v>300.05</v>
      </c>
      <c r="W503" s="4">
        <f t="shared" si="199"/>
        <v>0</v>
      </c>
      <c r="X503" s="4">
        <f t="shared" si="200"/>
        <v>0</v>
      </c>
      <c r="Y503" s="1">
        <f t="shared" si="201"/>
        <v>1</v>
      </c>
      <c r="Z503" s="1">
        <f t="shared" si="202"/>
        <v>1</v>
      </c>
      <c r="AA503" s="6">
        <v>69</v>
      </c>
      <c r="AB503" s="1">
        <f>'n=100'!$M$2006</f>
        <v>69</v>
      </c>
      <c r="AC503" s="6">
        <v>69</v>
      </c>
      <c r="AD503" s="6"/>
      <c r="AE503" s="6"/>
      <c r="AF503" s="6"/>
      <c r="AG503" s="6"/>
      <c r="AH503" s="6"/>
      <c r="AI503" s="6"/>
      <c r="AJ503" s="6"/>
      <c r="AL503" s="1">
        <v>502</v>
      </c>
      <c r="AM503" s="4">
        <f>'n=1000'!$H$2006</f>
        <v>357.94900000000001</v>
      </c>
      <c r="AN503" s="17">
        <v>301.02</v>
      </c>
      <c r="AO503" s="4">
        <f t="shared" si="205"/>
        <v>0.89285714285714279</v>
      </c>
      <c r="AP503" s="4">
        <f t="shared" si="206"/>
        <v>2.2321428571428572</v>
      </c>
      <c r="AQ503" s="1">
        <f t="shared" si="207"/>
        <v>0</v>
      </c>
      <c r="AR503" s="1">
        <f t="shared" si="208"/>
        <v>0</v>
      </c>
      <c r="AS503" s="6">
        <v>224</v>
      </c>
      <c r="AT503" s="1">
        <f>'n=1000'!$M$2006</f>
        <v>226</v>
      </c>
      <c r="AU503" s="6">
        <v>229</v>
      </c>
    </row>
    <row r="504" spans="1:54" x14ac:dyDescent="0.3">
      <c r="A504" s="1">
        <f t="shared" si="192"/>
        <v>0</v>
      </c>
      <c r="B504" s="1">
        <v>503</v>
      </c>
      <c r="C504" s="4">
        <f>'n=50'!$H$2010</f>
        <v>3.8000000000000006E-2</v>
      </c>
      <c r="D504" s="17">
        <v>300.01</v>
      </c>
      <c r="E504" s="4">
        <f t="shared" si="193"/>
        <v>0</v>
      </c>
      <c r="F504" s="4">
        <f t="shared" si="194"/>
        <v>0</v>
      </c>
      <c r="G504" s="1">
        <f t="shared" si="195"/>
        <v>1</v>
      </c>
      <c r="H504" s="1">
        <f t="shared" si="196"/>
        <v>1</v>
      </c>
      <c r="I504" s="6">
        <v>21</v>
      </c>
      <c r="J504" s="1">
        <f>'n=50'!$M$2010</f>
        <v>21</v>
      </c>
      <c r="K504" s="6">
        <v>21</v>
      </c>
      <c r="T504" s="1">
        <v>503</v>
      </c>
      <c r="U504" s="3">
        <f>'n=100'!$H$2010</f>
        <v>1.736</v>
      </c>
      <c r="V504" s="17">
        <v>300.06</v>
      </c>
      <c r="W504" s="4">
        <f t="shared" si="199"/>
        <v>0</v>
      </c>
      <c r="X504" s="4">
        <f t="shared" si="200"/>
        <v>0</v>
      </c>
      <c r="Y504" s="1">
        <f t="shared" si="201"/>
        <v>1</v>
      </c>
      <c r="Z504" s="1">
        <f t="shared" si="202"/>
        <v>1</v>
      </c>
      <c r="AA504" s="6">
        <v>63</v>
      </c>
      <c r="AB504" s="1">
        <f>'n=100'!$M$2010</f>
        <v>63</v>
      </c>
      <c r="AC504" s="6">
        <v>63</v>
      </c>
      <c r="AD504" s="6"/>
      <c r="AE504" s="6"/>
      <c r="AF504" s="6"/>
      <c r="AG504" s="6"/>
      <c r="AH504" s="6"/>
      <c r="AI504" s="6"/>
      <c r="AJ504" s="6"/>
      <c r="AL504" s="1">
        <v>503</v>
      </c>
      <c r="AM504" s="4">
        <f>'n=1000'!$H$2010</f>
        <v>292.73899999999998</v>
      </c>
      <c r="AN504" s="17">
        <v>300.97000000000003</v>
      </c>
      <c r="AO504" s="4">
        <f t="shared" si="205"/>
        <v>2.643171806167401</v>
      </c>
      <c r="AP504" s="4">
        <f t="shared" si="206"/>
        <v>3.5242290748898681</v>
      </c>
      <c r="AQ504" s="1">
        <f t="shared" si="207"/>
        <v>0</v>
      </c>
      <c r="AR504" s="1">
        <f t="shared" si="208"/>
        <v>0</v>
      </c>
      <c r="AS504" s="6">
        <v>227</v>
      </c>
      <c r="AT504" s="1">
        <f>'n=1000'!$M$2010</f>
        <v>233</v>
      </c>
      <c r="AU504" s="6">
        <v>235</v>
      </c>
    </row>
    <row r="505" spans="1:54" x14ac:dyDescent="0.3">
      <c r="A505" s="1">
        <f t="shared" si="192"/>
        <v>0</v>
      </c>
      <c r="B505" s="1">
        <v>504</v>
      </c>
      <c r="C505" s="4">
        <f>'n=50'!$H$2014</f>
        <v>3.2000000000000001E-2</v>
      </c>
      <c r="D505" s="17">
        <v>0.03</v>
      </c>
      <c r="E505" s="4">
        <f t="shared" si="193"/>
        <v>0</v>
      </c>
      <c r="F505" s="4">
        <f t="shared" si="194"/>
        <v>0</v>
      </c>
      <c r="G505" s="1">
        <f t="shared" si="195"/>
        <v>1</v>
      </c>
      <c r="H505" s="1">
        <f t="shared" si="196"/>
        <v>1</v>
      </c>
      <c r="I505" s="6">
        <v>18</v>
      </c>
      <c r="J505" s="1">
        <f>'n=50'!$M$2014</f>
        <v>18</v>
      </c>
      <c r="K505" s="6">
        <v>18</v>
      </c>
      <c r="T505" s="1">
        <v>504</v>
      </c>
      <c r="U505" s="3">
        <f>'n=100'!$H$2014</f>
        <v>2.0430000000000001</v>
      </c>
      <c r="V505" s="17">
        <v>300.05</v>
      </c>
      <c r="W505" s="4">
        <f t="shared" si="199"/>
        <v>0</v>
      </c>
      <c r="X505" s="4">
        <f t="shared" si="200"/>
        <v>0</v>
      </c>
      <c r="Y505" s="1">
        <f t="shared" si="201"/>
        <v>1</v>
      </c>
      <c r="Z505" s="1">
        <f t="shared" si="202"/>
        <v>1</v>
      </c>
      <c r="AA505" s="6">
        <v>66</v>
      </c>
      <c r="AB505" s="1">
        <f>'n=100'!$M$2014</f>
        <v>66</v>
      </c>
      <c r="AC505" s="6">
        <v>66</v>
      </c>
      <c r="AD505" s="6"/>
      <c r="AE505" s="6"/>
      <c r="AF505" s="6"/>
      <c r="AG505" s="6"/>
      <c r="AH505" s="6"/>
      <c r="AI505" s="6"/>
      <c r="AJ505" s="6"/>
      <c r="AL505" s="1">
        <v>504</v>
      </c>
      <c r="AM505" s="4">
        <f>'n=1000'!$H$2014</f>
        <v>286.26800000000003</v>
      </c>
      <c r="AN505" s="17">
        <v>300.97000000000003</v>
      </c>
      <c r="AO505" s="4">
        <f t="shared" si="205"/>
        <v>0.86206896551724133</v>
      </c>
      <c r="AP505" s="4">
        <f t="shared" si="206"/>
        <v>1.7241379310344827</v>
      </c>
      <c r="AQ505" s="1">
        <f t="shared" si="207"/>
        <v>0</v>
      </c>
      <c r="AR505" s="1">
        <f t="shared" si="208"/>
        <v>0</v>
      </c>
      <c r="AS505" s="6">
        <v>232</v>
      </c>
      <c r="AT505" s="1">
        <f>'n=1000'!$M$2014</f>
        <v>234</v>
      </c>
      <c r="AU505" s="6">
        <v>236</v>
      </c>
    </row>
    <row r="506" spans="1:54" x14ac:dyDescent="0.3">
      <c r="A506" s="1">
        <f t="shared" si="192"/>
        <v>0</v>
      </c>
      <c r="B506" s="1">
        <v>505</v>
      </c>
      <c r="C506" s="4">
        <f>'n=50'!$H$2018</f>
        <v>3.3000000000000002E-2</v>
      </c>
      <c r="D506" s="17">
        <v>300.01</v>
      </c>
      <c r="E506" s="4">
        <f t="shared" si="193"/>
        <v>0</v>
      </c>
      <c r="F506" s="4">
        <f t="shared" si="194"/>
        <v>0</v>
      </c>
      <c r="G506" s="1">
        <f t="shared" si="195"/>
        <v>1</v>
      </c>
      <c r="H506" s="1">
        <f t="shared" si="196"/>
        <v>1</v>
      </c>
      <c r="I506" s="6">
        <v>20</v>
      </c>
      <c r="J506" s="1">
        <f>'n=50'!$M$2018</f>
        <v>20</v>
      </c>
      <c r="K506" s="6">
        <v>20</v>
      </c>
      <c r="T506" s="1">
        <v>505</v>
      </c>
      <c r="U506" s="3">
        <f>'n=100'!$H$2018</f>
        <v>1.96</v>
      </c>
      <c r="V506" s="17">
        <v>300.07</v>
      </c>
      <c r="W506" s="4">
        <f t="shared" si="199"/>
        <v>0</v>
      </c>
      <c r="X506" s="4">
        <f t="shared" si="200"/>
        <v>0</v>
      </c>
      <c r="Y506" s="1">
        <f t="shared" si="201"/>
        <v>1</v>
      </c>
      <c r="Z506" s="1">
        <f t="shared" si="202"/>
        <v>1</v>
      </c>
      <c r="AA506" s="6">
        <v>65</v>
      </c>
      <c r="AB506" s="1">
        <f>'n=100'!$M$2018</f>
        <v>65</v>
      </c>
      <c r="AC506" s="6">
        <v>65</v>
      </c>
      <c r="AD506" s="6"/>
      <c r="AE506" s="6"/>
      <c r="AF506" s="6"/>
      <c r="AG506" s="6"/>
      <c r="AH506" s="6"/>
      <c r="AI506" s="6"/>
      <c r="AJ506" s="6"/>
      <c r="AL506" s="1">
        <v>505</v>
      </c>
      <c r="AM506" s="4">
        <f>'n=1000'!$H$2018</f>
        <v>260.46100000000001</v>
      </c>
      <c r="AN506" s="17">
        <v>300.92</v>
      </c>
      <c r="AO506" s="4">
        <f t="shared" si="205"/>
        <v>1.3888888888888888</v>
      </c>
      <c r="AP506" s="4">
        <f t="shared" si="206"/>
        <v>3.2407407407407405</v>
      </c>
      <c r="AQ506" s="1">
        <f t="shared" si="207"/>
        <v>0</v>
      </c>
      <c r="AR506" s="1">
        <f t="shared" si="208"/>
        <v>0</v>
      </c>
      <c r="AS506" s="6">
        <v>216</v>
      </c>
      <c r="AT506" s="1">
        <f>'n=1000'!$M$2018</f>
        <v>219</v>
      </c>
      <c r="AU506" s="6">
        <v>223</v>
      </c>
    </row>
    <row r="507" spans="1:54" x14ac:dyDescent="0.3">
      <c r="A507" s="1">
        <f t="shared" si="192"/>
        <v>0</v>
      </c>
      <c r="B507" s="1">
        <v>506</v>
      </c>
      <c r="C507" s="4">
        <f>'n=50'!$H$2022</f>
        <v>3.1E-2</v>
      </c>
      <c r="D507" s="17">
        <v>0.04</v>
      </c>
      <c r="E507" s="4">
        <f t="shared" si="193"/>
        <v>0</v>
      </c>
      <c r="F507" s="4">
        <f t="shared" si="194"/>
        <v>0</v>
      </c>
      <c r="G507" s="1">
        <f t="shared" si="195"/>
        <v>1</v>
      </c>
      <c r="H507" s="1">
        <f t="shared" si="196"/>
        <v>1</v>
      </c>
      <c r="I507" s="6">
        <v>18</v>
      </c>
      <c r="J507" s="1">
        <f>'n=50'!$M$2022</f>
        <v>18</v>
      </c>
      <c r="K507" s="6">
        <v>18</v>
      </c>
      <c r="T507" s="1">
        <v>506</v>
      </c>
      <c r="U507" s="3">
        <f>'n=100'!$H$2022</f>
        <v>1.762</v>
      </c>
      <c r="V507" s="17">
        <v>300.05</v>
      </c>
      <c r="W507" s="4">
        <f t="shared" si="199"/>
        <v>0</v>
      </c>
      <c r="X507" s="4">
        <f t="shared" si="200"/>
        <v>0</v>
      </c>
      <c r="Y507" s="1">
        <f t="shared" si="201"/>
        <v>1</v>
      </c>
      <c r="Z507" s="1">
        <f t="shared" si="202"/>
        <v>1</v>
      </c>
      <c r="AA507" s="6">
        <v>62</v>
      </c>
      <c r="AB507" s="1">
        <f>'n=100'!$M$2022</f>
        <v>62</v>
      </c>
      <c r="AC507" s="6">
        <v>62</v>
      </c>
      <c r="AD507" s="6"/>
      <c r="AE507" s="6"/>
      <c r="AF507" s="6"/>
      <c r="AG507" s="6"/>
      <c r="AH507" s="6"/>
      <c r="AI507" s="6"/>
      <c r="AJ507" s="6"/>
      <c r="AL507" s="1">
        <v>506</v>
      </c>
      <c r="AM507" s="4">
        <f>'n=1000'!$H$2022</f>
        <v>282.72299999999996</v>
      </c>
      <c r="AN507" s="17">
        <v>300.95999999999998</v>
      </c>
      <c r="AO507" s="4">
        <f t="shared" si="205"/>
        <v>1.3392857142857142</v>
      </c>
      <c r="AP507" s="4">
        <f t="shared" si="206"/>
        <v>2.6785714285714284</v>
      </c>
      <c r="AQ507" s="1">
        <f t="shared" si="207"/>
        <v>0</v>
      </c>
      <c r="AR507" s="1">
        <f t="shared" si="208"/>
        <v>0</v>
      </c>
      <c r="AS507" s="6">
        <v>224</v>
      </c>
      <c r="AT507" s="1">
        <f>'n=1000'!$M$2022</f>
        <v>227</v>
      </c>
      <c r="AU507" s="6">
        <v>230</v>
      </c>
    </row>
    <row r="508" spans="1:54" x14ac:dyDescent="0.3">
      <c r="A508" s="1">
        <f t="shared" si="192"/>
        <v>0</v>
      </c>
      <c r="B508" s="1">
        <v>507</v>
      </c>
      <c r="C508" s="4">
        <f>'n=50'!$H$2026</f>
        <v>3.3000000000000002E-2</v>
      </c>
      <c r="D508" s="17">
        <v>0.01</v>
      </c>
      <c r="E508" s="4">
        <f t="shared" si="193"/>
        <v>0</v>
      </c>
      <c r="F508" s="4">
        <f t="shared" si="194"/>
        <v>0</v>
      </c>
      <c r="G508" s="1">
        <f t="shared" si="195"/>
        <v>1</v>
      </c>
      <c r="H508" s="1">
        <f t="shared" si="196"/>
        <v>1</v>
      </c>
      <c r="I508" s="6">
        <v>19</v>
      </c>
      <c r="J508" s="1">
        <f>'n=50'!$M$2026</f>
        <v>19</v>
      </c>
      <c r="K508" s="6">
        <v>19</v>
      </c>
      <c r="T508" s="1">
        <v>507</v>
      </c>
      <c r="U508" s="3">
        <f>'n=100'!$H$2026</f>
        <v>1.839</v>
      </c>
      <c r="V508" s="17">
        <v>300.07</v>
      </c>
      <c r="W508" s="4">
        <f t="shared" si="199"/>
        <v>0</v>
      </c>
      <c r="X508" s="4">
        <f t="shared" si="200"/>
        <v>0</v>
      </c>
      <c r="Y508" s="1">
        <f t="shared" si="201"/>
        <v>1</v>
      </c>
      <c r="Z508" s="1">
        <f t="shared" si="202"/>
        <v>1</v>
      </c>
      <c r="AA508" s="6">
        <v>61</v>
      </c>
      <c r="AB508" s="1">
        <f>'n=100'!$M$2026</f>
        <v>61</v>
      </c>
      <c r="AC508" s="6">
        <v>61</v>
      </c>
      <c r="AD508" s="6"/>
      <c r="AE508" s="6"/>
      <c r="AF508" s="6"/>
      <c r="AG508" s="6"/>
      <c r="AH508" s="6"/>
      <c r="AI508" s="6"/>
      <c r="AJ508" s="6"/>
      <c r="AL508" s="1">
        <v>507</v>
      </c>
      <c r="AM508" s="4">
        <f>'n=1000'!$H$2026</f>
        <v>318.95299999999997</v>
      </c>
      <c r="AN508" s="17">
        <v>300.98</v>
      </c>
      <c r="AO508" s="4">
        <f t="shared" si="205"/>
        <v>1.3574660633484164</v>
      </c>
      <c r="AP508" s="4">
        <f t="shared" si="206"/>
        <v>3.1674208144796379</v>
      </c>
      <c r="AQ508" s="1">
        <f t="shared" si="207"/>
        <v>0</v>
      </c>
      <c r="AR508" s="1">
        <f t="shared" si="208"/>
        <v>0</v>
      </c>
      <c r="AS508" s="6">
        <v>221</v>
      </c>
      <c r="AT508" s="1">
        <f>'n=1000'!$M$2026</f>
        <v>224</v>
      </c>
      <c r="AU508" s="6">
        <v>228</v>
      </c>
    </row>
    <row r="509" spans="1:54" x14ac:dyDescent="0.3">
      <c r="A509" s="1">
        <f t="shared" si="192"/>
        <v>0</v>
      </c>
      <c r="B509" s="1">
        <v>508</v>
      </c>
      <c r="C509" s="4">
        <f>'n=50'!$H$2030</f>
        <v>3.5000000000000003E-2</v>
      </c>
      <c r="D509" s="17">
        <v>300.01</v>
      </c>
      <c r="E509" s="4">
        <f t="shared" si="193"/>
        <v>0</v>
      </c>
      <c r="F509" s="4">
        <f t="shared" si="194"/>
        <v>0</v>
      </c>
      <c r="G509" s="1">
        <f t="shared" si="195"/>
        <v>1</v>
      </c>
      <c r="H509" s="1">
        <f t="shared" si="196"/>
        <v>1</v>
      </c>
      <c r="I509" s="6">
        <v>20</v>
      </c>
      <c r="J509" s="1">
        <f>'n=50'!$M$2030</f>
        <v>20</v>
      </c>
      <c r="K509" s="6">
        <v>20</v>
      </c>
      <c r="T509" s="1">
        <v>508</v>
      </c>
      <c r="U509" s="3">
        <f>'n=100'!$H$2030</f>
        <v>1.9200000000000002</v>
      </c>
      <c r="V509" s="17">
        <v>300.05</v>
      </c>
      <c r="W509" s="4">
        <f t="shared" si="199"/>
        <v>0</v>
      </c>
      <c r="X509" s="4">
        <f t="shared" si="200"/>
        <v>0</v>
      </c>
      <c r="Y509" s="1">
        <f t="shared" si="201"/>
        <v>1</v>
      </c>
      <c r="Z509" s="1">
        <f t="shared" si="202"/>
        <v>1</v>
      </c>
      <c r="AA509" s="6">
        <v>62</v>
      </c>
      <c r="AB509" s="1">
        <f>'n=100'!$M$2030</f>
        <v>62</v>
      </c>
      <c r="AC509" s="6">
        <v>62</v>
      </c>
      <c r="AD509" s="6"/>
      <c r="AE509" s="6"/>
      <c r="AF509" s="6"/>
      <c r="AG509" s="6"/>
      <c r="AH509" s="6"/>
      <c r="AI509" s="6"/>
      <c r="AJ509" s="6"/>
      <c r="AL509" s="1">
        <v>508</v>
      </c>
      <c r="AM509" s="4">
        <f>'n=1000'!$H$2030</f>
        <v>299.916</v>
      </c>
      <c r="AN509" s="17">
        <v>300.95999999999998</v>
      </c>
      <c r="AO509" s="4">
        <f t="shared" si="205"/>
        <v>2.7149321266968327</v>
      </c>
      <c r="AP509" s="4">
        <f t="shared" si="206"/>
        <v>3.6199095022624439</v>
      </c>
      <c r="AQ509" s="1">
        <f t="shared" si="207"/>
        <v>0</v>
      </c>
      <c r="AR509" s="1">
        <f t="shared" si="208"/>
        <v>0</v>
      </c>
      <c r="AS509" s="6">
        <v>221</v>
      </c>
      <c r="AT509" s="1">
        <f>'n=1000'!$M$2030</f>
        <v>227</v>
      </c>
      <c r="AU509" s="6">
        <v>229</v>
      </c>
    </row>
    <row r="510" spans="1:54" x14ac:dyDescent="0.3">
      <c r="A510" s="1">
        <f t="shared" si="192"/>
        <v>0</v>
      </c>
      <c r="B510" s="1">
        <v>509</v>
      </c>
      <c r="C510" s="4">
        <f>'n=50'!$H$2034</f>
        <v>3.4000000000000002E-2</v>
      </c>
      <c r="D510" s="17">
        <v>0.01</v>
      </c>
      <c r="E510" s="4">
        <f t="shared" si="193"/>
        <v>0</v>
      </c>
      <c r="F510" s="4">
        <f t="shared" si="194"/>
        <v>0</v>
      </c>
      <c r="G510" s="1">
        <f t="shared" si="195"/>
        <v>1</v>
      </c>
      <c r="H510" s="1">
        <f t="shared" si="196"/>
        <v>1</v>
      </c>
      <c r="I510" s="6">
        <v>19</v>
      </c>
      <c r="J510" s="1">
        <f>'n=50'!$M$2034</f>
        <v>19</v>
      </c>
      <c r="K510" s="6">
        <v>19</v>
      </c>
      <c r="T510" s="1">
        <v>509</v>
      </c>
      <c r="U510" s="3">
        <f>'n=100'!$H$2034</f>
        <v>1.6389999999999998</v>
      </c>
      <c r="V510" s="17">
        <v>300.06</v>
      </c>
      <c r="W510" s="4">
        <f t="shared" si="199"/>
        <v>0</v>
      </c>
      <c r="X510" s="4">
        <f t="shared" si="200"/>
        <v>0</v>
      </c>
      <c r="Y510" s="1">
        <f t="shared" si="201"/>
        <v>1</v>
      </c>
      <c r="Z510" s="1">
        <f t="shared" si="202"/>
        <v>1</v>
      </c>
      <c r="AA510" s="6">
        <v>60</v>
      </c>
      <c r="AB510" s="1">
        <f>'n=100'!$M$2034</f>
        <v>60</v>
      </c>
      <c r="AC510" s="6">
        <v>60</v>
      </c>
      <c r="AD510" s="6"/>
      <c r="AE510" s="6"/>
      <c r="AF510" s="6"/>
      <c r="AG510" s="6"/>
      <c r="AH510" s="6"/>
      <c r="AI510" s="6"/>
      <c r="AJ510" s="6"/>
      <c r="AL510" s="1">
        <v>509</v>
      </c>
      <c r="AM510" s="4">
        <f>'n=1000'!$H$2034</f>
        <v>277.99099999999999</v>
      </c>
      <c r="AN510" s="17">
        <v>300.95</v>
      </c>
      <c r="AO510" s="4">
        <f t="shared" si="205"/>
        <v>1.3274336283185841</v>
      </c>
      <c r="AP510" s="4">
        <f t="shared" si="206"/>
        <v>2.6548672566371683</v>
      </c>
      <c r="AQ510" s="1">
        <f t="shared" si="207"/>
        <v>0</v>
      </c>
      <c r="AR510" s="1">
        <f t="shared" si="208"/>
        <v>0</v>
      </c>
      <c r="AS510" s="6">
        <v>226</v>
      </c>
      <c r="AT510" s="1">
        <f>'n=1000'!$M$2034</f>
        <v>229</v>
      </c>
      <c r="AU510" s="6">
        <v>232</v>
      </c>
    </row>
    <row r="511" spans="1:54" x14ac:dyDescent="0.3">
      <c r="A511" s="1">
        <f t="shared" si="192"/>
        <v>0</v>
      </c>
      <c r="B511" s="1">
        <v>510</v>
      </c>
      <c r="C511" s="4">
        <f>'n=50'!$H$2038</f>
        <v>3.4000000000000002E-2</v>
      </c>
      <c r="D511" s="17">
        <v>0.06</v>
      </c>
      <c r="E511" s="4">
        <f t="shared" si="193"/>
        <v>0</v>
      </c>
      <c r="F511" s="4">
        <f t="shared" si="194"/>
        <v>0</v>
      </c>
      <c r="G511" s="1">
        <f t="shared" si="195"/>
        <v>1</v>
      </c>
      <c r="H511" s="1">
        <f t="shared" si="196"/>
        <v>1</v>
      </c>
      <c r="I511" s="6">
        <v>19</v>
      </c>
      <c r="J511" s="1">
        <f>'n=50'!$M$2038</f>
        <v>19</v>
      </c>
      <c r="K511" s="6">
        <v>19</v>
      </c>
      <c r="T511" s="1">
        <v>510</v>
      </c>
      <c r="U511" s="3">
        <f>'n=100'!$H$2038</f>
        <v>0.49600000000000005</v>
      </c>
      <c r="V511" s="17">
        <v>300.08</v>
      </c>
      <c r="W511" s="4">
        <f t="shared" si="199"/>
        <v>0</v>
      </c>
      <c r="X511" s="4">
        <f t="shared" si="200"/>
        <v>0</v>
      </c>
      <c r="Y511" s="1">
        <f t="shared" si="201"/>
        <v>1</v>
      </c>
      <c r="Z511" s="1">
        <f t="shared" si="202"/>
        <v>1</v>
      </c>
      <c r="AA511" s="6">
        <v>62</v>
      </c>
      <c r="AB511" s="1">
        <f>'n=100'!$M$2038</f>
        <v>62</v>
      </c>
      <c r="AC511" s="6">
        <v>62</v>
      </c>
      <c r="AD511" s="6"/>
      <c r="AE511" s="6"/>
      <c r="AF511" s="6"/>
      <c r="AG511" s="6"/>
      <c r="AH511" s="6"/>
      <c r="AI511" s="6"/>
      <c r="AJ511" s="6"/>
      <c r="AL511" s="1">
        <v>510</v>
      </c>
      <c r="AM511" s="4">
        <f>'n=1000'!$H$2038</f>
        <v>279.01800000000003</v>
      </c>
      <c r="AN511" s="17">
        <v>301.01</v>
      </c>
      <c r="AO511" s="4">
        <f t="shared" si="205"/>
        <v>1.7543859649122806</v>
      </c>
      <c r="AP511" s="4">
        <f t="shared" si="206"/>
        <v>3.5087719298245612</v>
      </c>
      <c r="AQ511" s="1">
        <f t="shared" si="207"/>
        <v>0</v>
      </c>
      <c r="AR511" s="1">
        <f t="shared" si="208"/>
        <v>0</v>
      </c>
      <c r="AS511" s="6">
        <v>228</v>
      </c>
      <c r="AT511" s="1">
        <f>'n=1000'!$M$2038</f>
        <v>232</v>
      </c>
      <c r="AU511" s="6">
        <v>236</v>
      </c>
    </row>
    <row r="512" spans="1:54" x14ac:dyDescent="0.3">
      <c r="A512" s="1">
        <f t="shared" si="192"/>
        <v>0</v>
      </c>
      <c r="B512" s="1">
        <v>511</v>
      </c>
      <c r="C512" s="4">
        <f>'n=50'!$H$2042</f>
        <v>3.4000000000000002E-2</v>
      </c>
      <c r="D512" s="17">
        <v>300.01</v>
      </c>
      <c r="E512" s="4">
        <f t="shared" si="193"/>
        <v>0</v>
      </c>
      <c r="F512" s="4">
        <f t="shared" si="194"/>
        <v>0</v>
      </c>
      <c r="G512" s="1">
        <f t="shared" si="195"/>
        <v>1</v>
      </c>
      <c r="H512" s="1">
        <f t="shared" si="196"/>
        <v>1</v>
      </c>
      <c r="I512" s="6">
        <v>20</v>
      </c>
      <c r="J512" s="1">
        <f>'n=50'!$M$2042</f>
        <v>20</v>
      </c>
      <c r="K512" s="6">
        <v>20</v>
      </c>
      <c r="T512" s="1">
        <v>511</v>
      </c>
      <c r="U512" s="3">
        <f>'n=100'!$H$2042</f>
        <v>1.9229999999999998</v>
      </c>
      <c r="V512" s="17">
        <v>300.08</v>
      </c>
      <c r="W512" s="4">
        <f t="shared" si="199"/>
        <v>0</v>
      </c>
      <c r="X512" s="4">
        <f t="shared" si="200"/>
        <v>0</v>
      </c>
      <c r="Y512" s="1">
        <f t="shared" si="201"/>
        <v>1</v>
      </c>
      <c r="Z512" s="1">
        <f t="shared" si="202"/>
        <v>1</v>
      </c>
      <c r="AA512" s="6">
        <v>64</v>
      </c>
      <c r="AB512" s="1">
        <f>'n=100'!$M$2042</f>
        <v>64</v>
      </c>
      <c r="AC512" s="6">
        <v>64</v>
      </c>
      <c r="AD512" s="6"/>
      <c r="AE512" s="6"/>
      <c r="AF512" s="6"/>
      <c r="AG512" s="6"/>
      <c r="AH512" s="6"/>
      <c r="AI512" s="6"/>
      <c r="AJ512" s="6"/>
      <c r="AL512" s="1">
        <v>511</v>
      </c>
      <c r="AM512" s="4">
        <f>'n=1000'!$H$2042</f>
        <v>311.77699999999999</v>
      </c>
      <c r="AN512" s="17">
        <v>301.01</v>
      </c>
      <c r="AO512" s="4">
        <f t="shared" si="205"/>
        <v>1.7316017316017316</v>
      </c>
      <c r="AP512" s="4">
        <f t="shared" si="206"/>
        <v>3.8961038961038961</v>
      </c>
      <c r="AQ512" s="1">
        <f t="shared" si="207"/>
        <v>0</v>
      </c>
      <c r="AR512" s="1">
        <f t="shared" si="208"/>
        <v>0</v>
      </c>
      <c r="AS512" s="6">
        <v>231</v>
      </c>
      <c r="AT512" s="1">
        <f>'n=1000'!$M$2042</f>
        <v>235</v>
      </c>
      <c r="AU512" s="6">
        <v>240</v>
      </c>
    </row>
    <row r="513" spans="1:54" x14ac:dyDescent="0.3">
      <c r="A513" s="1">
        <f t="shared" si="192"/>
        <v>0</v>
      </c>
      <c r="B513" s="1">
        <v>512</v>
      </c>
      <c r="C513" s="4">
        <f>'n=50'!$H$2046</f>
        <v>4.7E-2</v>
      </c>
      <c r="D513" s="17">
        <v>300.01</v>
      </c>
      <c r="E513" s="4">
        <f t="shared" si="193"/>
        <v>0</v>
      </c>
      <c r="F513" s="4">
        <f t="shared" si="194"/>
        <v>0</v>
      </c>
      <c r="G513" s="1">
        <f t="shared" si="195"/>
        <v>1</v>
      </c>
      <c r="H513" s="1">
        <f t="shared" si="196"/>
        <v>1</v>
      </c>
      <c r="I513" s="6">
        <v>19</v>
      </c>
      <c r="J513" s="1">
        <f>'n=50'!$M$2046</f>
        <v>19</v>
      </c>
      <c r="K513" s="6">
        <v>19</v>
      </c>
      <c r="T513" s="1">
        <v>512</v>
      </c>
      <c r="U513" s="3">
        <f>'n=100'!$H$2046</f>
        <v>0.49399999999999999</v>
      </c>
      <c r="V513" s="17">
        <v>300.05</v>
      </c>
      <c r="W513" s="4">
        <f t="shared" si="199"/>
        <v>0</v>
      </c>
      <c r="X513" s="4">
        <f t="shared" si="200"/>
        <v>0</v>
      </c>
      <c r="Y513" s="1">
        <f t="shared" si="201"/>
        <v>1</v>
      </c>
      <c r="Z513" s="1">
        <f t="shared" si="202"/>
        <v>1</v>
      </c>
      <c r="AA513" s="6">
        <v>67</v>
      </c>
      <c r="AB513" s="1">
        <f>'n=100'!$M$2046</f>
        <v>67</v>
      </c>
      <c r="AC513" s="6">
        <v>67</v>
      </c>
      <c r="AD513" s="6"/>
      <c r="AE513" s="6"/>
      <c r="AF513" s="6"/>
      <c r="AG513" s="6"/>
      <c r="AH513" s="6"/>
      <c r="AI513" s="6"/>
      <c r="AJ513" s="6"/>
      <c r="AL513" s="1">
        <v>512</v>
      </c>
      <c r="AM513" s="4">
        <f>'n=1000'!$H$2046</f>
        <v>278.13099999999997</v>
      </c>
      <c r="AN513" s="17">
        <v>300.99</v>
      </c>
      <c r="AO513" s="4">
        <f t="shared" si="205"/>
        <v>1.8018018018018018</v>
      </c>
      <c r="AP513" s="4">
        <f t="shared" si="206"/>
        <v>3.1531531531531529</v>
      </c>
      <c r="AQ513" s="1">
        <f t="shared" si="207"/>
        <v>0</v>
      </c>
      <c r="AR513" s="1">
        <f t="shared" si="208"/>
        <v>0</v>
      </c>
      <c r="AS513" s="6">
        <v>222</v>
      </c>
      <c r="AT513" s="1">
        <f>'n=1000'!$M$2046</f>
        <v>226</v>
      </c>
      <c r="AU513" s="6">
        <v>229</v>
      </c>
    </row>
    <row r="514" spans="1:54" x14ac:dyDescent="0.3">
      <c r="A514" s="1">
        <f t="shared" si="192"/>
        <v>0</v>
      </c>
      <c r="B514" s="1">
        <v>513</v>
      </c>
      <c r="C514" s="4">
        <f>'n=50'!$H$2050</f>
        <v>4.1000000000000002E-2</v>
      </c>
      <c r="D514" s="17">
        <v>300.01</v>
      </c>
      <c r="E514" s="4">
        <f t="shared" si="193"/>
        <v>0</v>
      </c>
      <c r="F514" s="4">
        <f t="shared" si="194"/>
        <v>0</v>
      </c>
      <c r="G514" s="1">
        <f t="shared" si="195"/>
        <v>1</v>
      </c>
      <c r="H514" s="1">
        <f t="shared" si="196"/>
        <v>1</v>
      </c>
      <c r="I514" s="6">
        <v>20</v>
      </c>
      <c r="J514" s="1">
        <f>'n=50'!$M$2050</f>
        <v>20</v>
      </c>
      <c r="K514" s="6">
        <v>20</v>
      </c>
      <c r="T514" s="1">
        <v>513</v>
      </c>
      <c r="U514" s="3">
        <f>'n=100'!$H$2050</f>
        <v>2.141</v>
      </c>
      <c r="V514" s="17">
        <v>300.07</v>
      </c>
      <c r="W514" s="4">
        <f t="shared" si="199"/>
        <v>0</v>
      </c>
      <c r="X514" s="4">
        <f t="shared" si="200"/>
        <v>0</v>
      </c>
      <c r="Y514" s="1">
        <f t="shared" si="201"/>
        <v>1</v>
      </c>
      <c r="Z514" s="1">
        <f t="shared" si="202"/>
        <v>1</v>
      </c>
      <c r="AA514" s="6">
        <v>67</v>
      </c>
      <c r="AB514" s="1">
        <f>'n=100'!$M$2050</f>
        <v>67</v>
      </c>
      <c r="AC514" s="6">
        <v>67</v>
      </c>
      <c r="AD514" s="6"/>
      <c r="AE514" s="6"/>
      <c r="AF514" s="6"/>
      <c r="AG514" s="6"/>
      <c r="AH514" s="6"/>
      <c r="AI514" s="6"/>
      <c r="AJ514" s="6"/>
      <c r="AL514" s="1">
        <v>513</v>
      </c>
      <c r="AM514" s="4">
        <f>'n=1000'!$H$2050</f>
        <v>291.33900000000006</v>
      </c>
      <c r="AN514" s="17">
        <v>300.95999999999998</v>
      </c>
      <c r="AO514" s="4">
        <f t="shared" si="205"/>
        <v>1.3392857142857142</v>
      </c>
      <c r="AP514" s="4">
        <f t="shared" si="206"/>
        <v>2.6785714285714284</v>
      </c>
      <c r="AQ514" s="1">
        <f t="shared" si="207"/>
        <v>0</v>
      </c>
      <c r="AR514" s="1">
        <f t="shared" si="208"/>
        <v>0</v>
      </c>
      <c r="AS514" s="6">
        <v>224</v>
      </c>
      <c r="AT514" s="1">
        <f>'n=1000'!$M$2050</f>
        <v>227</v>
      </c>
      <c r="AU514" s="6">
        <v>230</v>
      </c>
    </row>
    <row r="515" spans="1:54" x14ac:dyDescent="0.3">
      <c r="A515" s="1">
        <f t="shared" ref="A515:A526" si="223">IF(MOD(B515,25)=0,1,0)</f>
        <v>0</v>
      </c>
      <c r="B515" s="1">
        <v>514</v>
      </c>
      <c r="C515" s="4">
        <f>'n=50'!$H$2054</f>
        <v>0.05</v>
      </c>
      <c r="D515" s="17">
        <v>300.01</v>
      </c>
      <c r="E515" s="4">
        <f t="shared" ref="E515:E526" si="224">(J515-I515)/I515*100</f>
        <v>0</v>
      </c>
      <c r="F515" s="4">
        <f t="shared" ref="F515:F526" si="225">(K515-I515)/I515*100</f>
        <v>0</v>
      </c>
      <c r="G515" s="1">
        <f t="shared" ref="G515:G526" si="226">IF(J515=I515,1,0)</f>
        <v>1</v>
      </c>
      <c r="H515" s="1">
        <f t="shared" ref="H515:H526" si="227">IF(K515=I515,1,0)</f>
        <v>1</v>
      </c>
      <c r="I515" s="6">
        <v>21</v>
      </c>
      <c r="J515" s="1">
        <f>'n=50'!$M$2054</f>
        <v>21</v>
      </c>
      <c r="K515" s="6">
        <v>21</v>
      </c>
      <c r="T515" s="1">
        <v>514</v>
      </c>
      <c r="U515" s="3">
        <f>'n=100'!$H$2054</f>
        <v>0.44</v>
      </c>
      <c r="V515" s="17">
        <v>300.05</v>
      </c>
      <c r="W515" s="4">
        <f t="shared" ref="W515:W526" si="228">(AB515-AA515)/AA515*100</f>
        <v>0</v>
      </c>
      <c r="X515" s="4">
        <f t="shared" ref="X515:X526" si="229">(AC515-AA515)/AA515*100</f>
        <v>0</v>
      </c>
      <c r="Y515" s="1">
        <f t="shared" ref="Y515:Y526" si="230">IF(AB515=AA515,1,0)</f>
        <v>1</v>
      </c>
      <c r="Z515" s="1">
        <f t="shared" ref="Z515:Z526" si="231">IF(AC515=AA515,1,0)</f>
        <v>1</v>
      </c>
      <c r="AA515" s="6">
        <v>62</v>
      </c>
      <c r="AB515" s="1">
        <f>'n=100'!$M$2054</f>
        <v>62</v>
      </c>
      <c r="AC515" s="6">
        <v>62</v>
      </c>
      <c r="AD515" s="6"/>
      <c r="AE515" s="6"/>
      <c r="AF515" s="6"/>
      <c r="AG515" s="6"/>
      <c r="AH515" s="6"/>
      <c r="AI515" s="6"/>
      <c r="AJ515" s="6"/>
      <c r="AL515" s="1">
        <v>514</v>
      </c>
      <c r="AM515" s="4">
        <f>'n=1000'!$H$2054</f>
        <v>290.44899999999996</v>
      </c>
      <c r="AN515" s="17">
        <v>301</v>
      </c>
      <c r="AO515" s="4">
        <f t="shared" ref="AO515:AO526" si="232">(AT515-AS515)/AS515*100</f>
        <v>0.8771929824561403</v>
      </c>
      <c r="AP515" s="4">
        <f t="shared" ref="AP515:AP526" si="233">(AU515-AS515)/AS515*100</f>
        <v>2.6315789473684208</v>
      </c>
      <c r="AQ515" s="1">
        <f t="shared" ref="AQ515:AQ526" si="234">IF(AT515=AS515,1,0)</f>
        <v>0</v>
      </c>
      <c r="AR515" s="1">
        <f t="shared" ref="AR515:AR526" si="235">IF(AU515=AS515,1,0)</f>
        <v>0</v>
      </c>
      <c r="AS515" s="6">
        <v>228</v>
      </c>
      <c r="AT515" s="1">
        <f>'n=1000'!$M$2054</f>
        <v>230</v>
      </c>
      <c r="AU515" s="6">
        <v>234</v>
      </c>
    </row>
    <row r="516" spans="1:54" x14ac:dyDescent="0.3">
      <c r="A516" s="1">
        <f t="shared" si="223"/>
        <v>0</v>
      </c>
      <c r="B516" s="1">
        <v>515</v>
      </c>
      <c r="C516" s="4">
        <f>'n=50'!$H$2058</f>
        <v>3.2000000000000001E-2</v>
      </c>
      <c r="D516" s="17">
        <v>0.04</v>
      </c>
      <c r="E516" s="4">
        <f t="shared" si="224"/>
        <v>0</v>
      </c>
      <c r="F516" s="4">
        <f t="shared" si="225"/>
        <v>0</v>
      </c>
      <c r="G516" s="1">
        <f t="shared" si="226"/>
        <v>1</v>
      </c>
      <c r="H516" s="1">
        <f t="shared" si="227"/>
        <v>1</v>
      </c>
      <c r="I516" s="6">
        <v>18</v>
      </c>
      <c r="J516" s="1">
        <f>'n=50'!$M$2058</f>
        <v>18</v>
      </c>
      <c r="K516" s="6">
        <v>18</v>
      </c>
      <c r="T516" s="1">
        <v>515</v>
      </c>
      <c r="U516" s="3">
        <f>'n=100'!$H$2058</f>
        <v>0.45400000000000001</v>
      </c>
      <c r="V516" s="17">
        <v>300.06</v>
      </c>
      <c r="W516" s="4">
        <f t="shared" si="228"/>
        <v>0</v>
      </c>
      <c r="X516" s="4">
        <f t="shared" si="229"/>
        <v>0</v>
      </c>
      <c r="Y516" s="1">
        <f t="shared" si="230"/>
        <v>1</v>
      </c>
      <c r="Z516" s="1">
        <f t="shared" si="231"/>
        <v>1</v>
      </c>
      <c r="AA516" s="6">
        <v>64</v>
      </c>
      <c r="AB516" s="1">
        <f>'n=100'!$M$2058</f>
        <v>64</v>
      </c>
      <c r="AC516" s="6">
        <v>64</v>
      </c>
      <c r="AD516" s="6"/>
      <c r="AE516" s="6"/>
      <c r="AF516" s="6"/>
      <c r="AG516" s="6"/>
      <c r="AH516" s="6"/>
      <c r="AI516" s="6"/>
      <c r="AJ516" s="6"/>
      <c r="AL516" s="1">
        <v>515</v>
      </c>
      <c r="AM516" s="4">
        <f>'n=1000'!$H$2058</f>
        <v>362.83199999999999</v>
      </c>
      <c r="AN516" s="17">
        <v>301.07</v>
      </c>
      <c r="AO516" s="4">
        <f t="shared" si="232"/>
        <v>1.3333333333333335</v>
      </c>
      <c r="AP516" s="4">
        <f t="shared" si="233"/>
        <v>3.1111111111111112</v>
      </c>
      <c r="AQ516" s="1">
        <f t="shared" si="234"/>
        <v>0</v>
      </c>
      <c r="AR516" s="1">
        <f t="shared" si="235"/>
        <v>0</v>
      </c>
      <c r="AS516" s="6">
        <v>225</v>
      </c>
      <c r="AT516" s="1">
        <f>'n=1000'!$M$2058</f>
        <v>228</v>
      </c>
      <c r="AU516" s="6">
        <v>232</v>
      </c>
    </row>
    <row r="517" spans="1:54" x14ac:dyDescent="0.3">
      <c r="A517" s="1">
        <f t="shared" si="223"/>
        <v>0</v>
      </c>
      <c r="B517" s="1">
        <v>516</v>
      </c>
      <c r="C517" s="4">
        <f>'n=50'!$H$2062</f>
        <v>3.2000000000000001E-2</v>
      </c>
      <c r="D517" s="17">
        <v>0.01</v>
      </c>
      <c r="E517" s="4">
        <f t="shared" si="224"/>
        <v>0</v>
      </c>
      <c r="F517" s="4">
        <f t="shared" si="225"/>
        <v>0</v>
      </c>
      <c r="G517" s="1">
        <f t="shared" si="226"/>
        <v>1</v>
      </c>
      <c r="H517" s="1">
        <f t="shared" si="227"/>
        <v>1</v>
      </c>
      <c r="I517" s="6">
        <v>19</v>
      </c>
      <c r="J517" s="1">
        <f>'n=50'!$M$2062</f>
        <v>19</v>
      </c>
      <c r="K517" s="6">
        <v>19</v>
      </c>
      <c r="T517" s="1">
        <v>516</v>
      </c>
      <c r="U517" s="3">
        <f>'n=100'!$H$2062</f>
        <v>0.46199999999999997</v>
      </c>
      <c r="V517" s="17">
        <v>300.05</v>
      </c>
      <c r="W517" s="4">
        <f t="shared" si="228"/>
        <v>0</v>
      </c>
      <c r="X517" s="4">
        <f t="shared" si="229"/>
        <v>0</v>
      </c>
      <c r="Y517" s="1">
        <f t="shared" si="230"/>
        <v>1</v>
      </c>
      <c r="Z517" s="1">
        <f t="shared" si="231"/>
        <v>1</v>
      </c>
      <c r="AA517" s="6">
        <v>72</v>
      </c>
      <c r="AB517" s="1">
        <f>'n=100'!$M$2062</f>
        <v>72</v>
      </c>
      <c r="AC517" s="6">
        <v>72</v>
      </c>
      <c r="AD517" s="6"/>
      <c r="AE517" s="6"/>
      <c r="AF517" s="6"/>
      <c r="AG517" s="6"/>
      <c r="AH517" s="6"/>
      <c r="AI517" s="6"/>
      <c r="AJ517" s="6"/>
      <c r="AL517" s="1">
        <v>516</v>
      </c>
      <c r="AM517" s="4">
        <f>'n=1000'!$H$2062</f>
        <v>301.66800000000001</v>
      </c>
      <c r="AN517" s="17">
        <v>301.11</v>
      </c>
      <c r="AO517" s="4">
        <f t="shared" si="232"/>
        <v>1.2987012987012987</v>
      </c>
      <c r="AP517" s="4">
        <f t="shared" si="233"/>
        <v>3.4632034632034632</v>
      </c>
      <c r="AQ517" s="1">
        <f t="shared" si="234"/>
        <v>0</v>
      </c>
      <c r="AR517" s="1">
        <f t="shared" si="235"/>
        <v>0</v>
      </c>
      <c r="AS517" s="6">
        <v>231</v>
      </c>
      <c r="AT517" s="1">
        <f>'n=1000'!$M$2062</f>
        <v>234</v>
      </c>
      <c r="AU517" s="6">
        <v>239</v>
      </c>
    </row>
    <row r="518" spans="1:54" x14ac:dyDescent="0.3">
      <c r="A518" s="1">
        <f t="shared" si="223"/>
        <v>0</v>
      </c>
      <c r="B518" s="1">
        <v>517</v>
      </c>
      <c r="C518" s="4">
        <f>'n=50'!$H$2066</f>
        <v>4.7E-2</v>
      </c>
      <c r="D518" s="17">
        <v>300.01</v>
      </c>
      <c r="E518" s="4">
        <f t="shared" si="224"/>
        <v>0</v>
      </c>
      <c r="F518" s="4">
        <f t="shared" si="225"/>
        <v>0</v>
      </c>
      <c r="G518" s="1">
        <f t="shared" si="226"/>
        <v>1</v>
      </c>
      <c r="H518" s="1">
        <f t="shared" si="227"/>
        <v>1</v>
      </c>
      <c r="I518" s="6">
        <v>22</v>
      </c>
      <c r="J518" s="1">
        <f>'n=50'!$M$2066</f>
        <v>22</v>
      </c>
      <c r="K518" s="6">
        <v>22</v>
      </c>
      <c r="T518" s="1">
        <v>517</v>
      </c>
      <c r="U518" s="3">
        <f>'n=100'!$H$2066</f>
        <v>0.47700000000000009</v>
      </c>
      <c r="V518" s="17">
        <v>300.05</v>
      </c>
      <c r="W518" s="4">
        <f t="shared" si="228"/>
        <v>0</v>
      </c>
      <c r="X518" s="4">
        <f t="shared" si="229"/>
        <v>0</v>
      </c>
      <c r="Y518" s="1">
        <f t="shared" si="230"/>
        <v>1</v>
      </c>
      <c r="Z518" s="1">
        <f t="shared" si="231"/>
        <v>1</v>
      </c>
      <c r="AA518" s="6">
        <v>65</v>
      </c>
      <c r="AB518" s="1">
        <f>'n=100'!$M$2066</f>
        <v>65</v>
      </c>
      <c r="AC518" s="6">
        <v>65</v>
      </c>
      <c r="AD518" s="6"/>
      <c r="AE518" s="6"/>
      <c r="AF518" s="6"/>
      <c r="AG518" s="6"/>
      <c r="AH518" s="6"/>
      <c r="AI518" s="6"/>
      <c r="AJ518" s="6"/>
      <c r="AL518" s="1">
        <v>517</v>
      </c>
      <c r="AM518" s="4">
        <f>'n=1000'!$H$2066</f>
        <v>288.524</v>
      </c>
      <c r="AN518" s="17">
        <v>300.95</v>
      </c>
      <c r="AO518" s="4">
        <f t="shared" si="232"/>
        <v>2.2421524663677128</v>
      </c>
      <c r="AP518" s="4">
        <f t="shared" si="233"/>
        <v>3.1390134529147984</v>
      </c>
      <c r="AQ518" s="1">
        <f t="shared" si="234"/>
        <v>0</v>
      </c>
      <c r="AR518" s="1">
        <f t="shared" si="235"/>
        <v>0</v>
      </c>
      <c r="AS518" s="6">
        <v>223</v>
      </c>
      <c r="AT518" s="1">
        <f>'n=1000'!$M$2066</f>
        <v>228</v>
      </c>
      <c r="AU518" s="6">
        <v>230</v>
      </c>
    </row>
    <row r="519" spans="1:54" x14ac:dyDescent="0.3">
      <c r="A519" s="1">
        <f t="shared" si="223"/>
        <v>0</v>
      </c>
      <c r="B519" s="1">
        <v>518</v>
      </c>
      <c r="C519" s="4">
        <f>'n=50'!$H$2070</f>
        <v>2.7999999999999997E-2</v>
      </c>
      <c r="D519" s="17">
        <v>0.03</v>
      </c>
      <c r="E519" s="4">
        <f t="shared" si="224"/>
        <v>0</v>
      </c>
      <c r="F519" s="4">
        <f t="shared" si="225"/>
        <v>0</v>
      </c>
      <c r="G519" s="1">
        <f t="shared" si="226"/>
        <v>1</v>
      </c>
      <c r="H519" s="1">
        <f t="shared" si="227"/>
        <v>1</v>
      </c>
      <c r="I519" s="6">
        <v>18</v>
      </c>
      <c r="J519" s="1">
        <f>'n=50'!$M$2070</f>
        <v>18</v>
      </c>
      <c r="K519" s="6">
        <v>18</v>
      </c>
      <c r="T519" s="1">
        <v>518</v>
      </c>
      <c r="U519" s="3">
        <f>'n=100'!$H$2070</f>
        <v>0.53700000000000003</v>
      </c>
      <c r="V519" s="17">
        <v>300.05</v>
      </c>
      <c r="W519" s="4">
        <f t="shared" si="228"/>
        <v>0</v>
      </c>
      <c r="X519" s="4">
        <f t="shared" si="229"/>
        <v>0</v>
      </c>
      <c r="Y519" s="1">
        <f t="shared" si="230"/>
        <v>1</v>
      </c>
      <c r="Z519" s="1">
        <f t="shared" si="231"/>
        <v>1</v>
      </c>
      <c r="AA519" s="6">
        <v>64</v>
      </c>
      <c r="AB519" s="1">
        <f>'n=100'!$M$2070</f>
        <v>64</v>
      </c>
      <c r="AC519" s="6">
        <v>64</v>
      </c>
      <c r="AD519" s="6"/>
      <c r="AE519" s="6"/>
      <c r="AF519" s="6"/>
      <c r="AG519" s="6"/>
      <c r="AH519" s="6"/>
      <c r="AI519" s="6"/>
      <c r="AJ519" s="6"/>
      <c r="AL519" s="1">
        <v>518</v>
      </c>
      <c r="AM519" s="4">
        <f>'n=1000'!$H$2070</f>
        <v>272.84399999999999</v>
      </c>
      <c r="AN519" s="17">
        <v>300.95999999999998</v>
      </c>
      <c r="AO519" s="4">
        <f t="shared" si="232"/>
        <v>2.2522522522522523</v>
      </c>
      <c r="AP519" s="4">
        <f t="shared" si="233"/>
        <v>4.0540540540540544</v>
      </c>
      <c r="AQ519" s="1">
        <f t="shared" si="234"/>
        <v>0</v>
      </c>
      <c r="AR519" s="1">
        <f t="shared" si="235"/>
        <v>0</v>
      </c>
      <c r="AS519" s="6">
        <v>222</v>
      </c>
      <c r="AT519" s="1">
        <f>'n=1000'!$M$2070</f>
        <v>227</v>
      </c>
      <c r="AU519" s="6">
        <v>231</v>
      </c>
    </row>
    <row r="520" spans="1:54" x14ac:dyDescent="0.3">
      <c r="A520" s="1">
        <f t="shared" si="223"/>
        <v>0</v>
      </c>
      <c r="B520" s="1">
        <v>519</v>
      </c>
      <c r="C520" s="4">
        <f>'n=50'!$H$2074</f>
        <v>3.5000000000000003E-2</v>
      </c>
      <c r="D520" s="17">
        <v>0.03</v>
      </c>
      <c r="E520" s="4">
        <f t="shared" si="224"/>
        <v>0</v>
      </c>
      <c r="F520" s="4">
        <f t="shared" si="225"/>
        <v>0</v>
      </c>
      <c r="G520" s="1">
        <f t="shared" si="226"/>
        <v>1</v>
      </c>
      <c r="H520" s="1">
        <f t="shared" si="227"/>
        <v>1</v>
      </c>
      <c r="I520" s="6">
        <v>18</v>
      </c>
      <c r="J520" s="1">
        <f>'n=50'!$M$2074</f>
        <v>18</v>
      </c>
      <c r="K520" s="6">
        <v>18</v>
      </c>
      <c r="T520" s="1">
        <v>519</v>
      </c>
      <c r="U520" s="3">
        <f>'n=100'!$H$2074</f>
        <v>0.505</v>
      </c>
      <c r="V520" s="17">
        <v>300.05</v>
      </c>
      <c r="W520" s="4">
        <f t="shared" si="228"/>
        <v>0</v>
      </c>
      <c r="X520" s="4">
        <f t="shared" si="229"/>
        <v>0</v>
      </c>
      <c r="Y520" s="1">
        <f t="shared" si="230"/>
        <v>1</v>
      </c>
      <c r="Z520" s="1">
        <f t="shared" si="231"/>
        <v>1</v>
      </c>
      <c r="AA520" s="6">
        <v>66</v>
      </c>
      <c r="AB520" s="1">
        <f>'n=100'!$M$2074</f>
        <v>66</v>
      </c>
      <c r="AC520" s="6">
        <v>66</v>
      </c>
      <c r="AD520" s="6"/>
      <c r="AE520" s="6"/>
      <c r="AF520" s="6"/>
      <c r="AG520" s="6"/>
      <c r="AH520" s="6"/>
      <c r="AI520" s="6"/>
      <c r="AJ520" s="6"/>
      <c r="AL520" s="1">
        <v>519</v>
      </c>
      <c r="AM520" s="4">
        <f>'n=1000'!$H$2074</f>
        <v>301.09400000000005</v>
      </c>
      <c r="AN520" s="17">
        <v>300.91000000000003</v>
      </c>
      <c r="AO520" s="4">
        <f t="shared" si="232"/>
        <v>1.3513513513513513</v>
      </c>
      <c r="AP520" s="4">
        <f t="shared" si="233"/>
        <v>1.8018018018018018</v>
      </c>
      <c r="AQ520" s="1">
        <f t="shared" si="234"/>
        <v>0</v>
      </c>
      <c r="AR520" s="1">
        <f t="shared" si="235"/>
        <v>0</v>
      </c>
      <c r="AS520" s="6">
        <v>222</v>
      </c>
      <c r="AT520" s="1">
        <f>'n=1000'!$M$2074</f>
        <v>225</v>
      </c>
      <c r="AU520" s="6">
        <v>226</v>
      </c>
    </row>
    <row r="521" spans="1:54" x14ac:dyDescent="0.3">
      <c r="A521" s="1">
        <f t="shared" si="223"/>
        <v>0</v>
      </c>
      <c r="B521" s="1">
        <v>520</v>
      </c>
      <c r="C521" s="4">
        <f>'n=50'!$H$2078</f>
        <v>3.4000000000000002E-2</v>
      </c>
      <c r="D521" s="17">
        <v>0.01</v>
      </c>
      <c r="E521" s="4">
        <f t="shared" si="224"/>
        <v>0</v>
      </c>
      <c r="F521" s="4">
        <f t="shared" si="225"/>
        <v>0</v>
      </c>
      <c r="G521" s="1">
        <f t="shared" si="226"/>
        <v>1</v>
      </c>
      <c r="H521" s="1">
        <f t="shared" si="227"/>
        <v>1</v>
      </c>
      <c r="I521" s="6">
        <v>19</v>
      </c>
      <c r="J521" s="1">
        <f>'n=50'!$M$2078</f>
        <v>19</v>
      </c>
      <c r="K521" s="6">
        <v>19</v>
      </c>
      <c r="T521" s="1">
        <v>520</v>
      </c>
      <c r="U521" s="3">
        <f>'n=100'!$H$2078</f>
        <v>2.0299999999999998</v>
      </c>
      <c r="V521" s="17">
        <v>300.05</v>
      </c>
      <c r="W521" s="4">
        <f t="shared" si="228"/>
        <v>0</v>
      </c>
      <c r="X521" s="4">
        <f t="shared" si="229"/>
        <v>0</v>
      </c>
      <c r="Y521" s="1">
        <f t="shared" si="230"/>
        <v>1</v>
      </c>
      <c r="Z521" s="1">
        <f t="shared" si="231"/>
        <v>1</v>
      </c>
      <c r="AA521" s="6">
        <v>65</v>
      </c>
      <c r="AB521" s="1">
        <f>'n=100'!$M$2078</f>
        <v>65</v>
      </c>
      <c r="AC521" s="6">
        <v>65</v>
      </c>
      <c r="AD521" s="6"/>
      <c r="AE521" s="6"/>
      <c r="AF521" s="6"/>
      <c r="AG521" s="6"/>
      <c r="AH521" s="6"/>
      <c r="AI521" s="6"/>
      <c r="AJ521" s="6"/>
      <c r="AL521" s="1">
        <v>520</v>
      </c>
      <c r="AM521" s="4">
        <f>'n=1000'!$H$2078</f>
        <v>313.64300000000003</v>
      </c>
      <c r="AN521" s="17">
        <v>301.02999999999997</v>
      </c>
      <c r="AO521" s="4">
        <f t="shared" si="232"/>
        <v>0.88105726872246704</v>
      </c>
      <c r="AP521" s="4">
        <f t="shared" si="233"/>
        <v>3.0837004405286343</v>
      </c>
      <c r="AQ521" s="1">
        <f t="shared" si="234"/>
        <v>0</v>
      </c>
      <c r="AR521" s="1">
        <f t="shared" si="235"/>
        <v>0</v>
      </c>
      <c r="AS521" s="6">
        <v>227</v>
      </c>
      <c r="AT521" s="1">
        <f>'n=1000'!$M$2078</f>
        <v>229</v>
      </c>
      <c r="AU521" s="6">
        <v>234</v>
      </c>
    </row>
    <row r="522" spans="1:54" x14ac:dyDescent="0.3">
      <c r="A522" s="1">
        <f t="shared" si="223"/>
        <v>0</v>
      </c>
      <c r="B522" s="1">
        <v>521</v>
      </c>
      <c r="C522" s="4">
        <f>'n=50'!$H$2082</f>
        <v>3.5000000000000003E-2</v>
      </c>
      <c r="D522" s="17">
        <v>0.01</v>
      </c>
      <c r="E522" s="4">
        <f t="shared" si="224"/>
        <v>0</v>
      </c>
      <c r="F522" s="4">
        <f t="shared" si="225"/>
        <v>0</v>
      </c>
      <c r="G522" s="1">
        <f t="shared" si="226"/>
        <v>1</v>
      </c>
      <c r="H522" s="1">
        <f t="shared" si="227"/>
        <v>1</v>
      </c>
      <c r="I522" s="6">
        <v>19</v>
      </c>
      <c r="J522" s="1">
        <f>'n=50'!$M$2082</f>
        <v>19</v>
      </c>
      <c r="K522" s="6">
        <v>19</v>
      </c>
      <c r="T522" s="1">
        <v>521</v>
      </c>
      <c r="U522" s="3">
        <f>'n=100'!$H$2082</f>
        <v>0.55600000000000005</v>
      </c>
      <c r="V522" s="17">
        <v>300.20999999999998</v>
      </c>
      <c r="W522" s="4">
        <f t="shared" si="228"/>
        <v>0</v>
      </c>
      <c r="X522" s="4">
        <f t="shared" si="229"/>
        <v>0</v>
      </c>
      <c r="Y522" s="1">
        <f t="shared" si="230"/>
        <v>1</v>
      </c>
      <c r="Z522" s="1">
        <f t="shared" si="231"/>
        <v>1</v>
      </c>
      <c r="AA522" s="6">
        <v>74</v>
      </c>
      <c r="AB522" s="1">
        <f>'n=100'!$M$2082</f>
        <v>74</v>
      </c>
      <c r="AC522" s="6">
        <v>74</v>
      </c>
      <c r="AD522" s="6"/>
      <c r="AE522" s="6"/>
      <c r="AF522" s="6"/>
      <c r="AG522" s="6"/>
      <c r="AH522" s="6"/>
      <c r="AI522" s="6"/>
      <c r="AJ522" s="6"/>
      <c r="AL522" s="1">
        <v>521</v>
      </c>
      <c r="AM522" s="4">
        <f>'n=1000'!$H$2082</f>
        <v>264.88799999999998</v>
      </c>
      <c r="AN522" s="17">
        <v>300.99</v>
      </c>
      <c r="AO522" s="4">
        <f t="shared" si="232"/>
        <v>1.7167381974248928</v>
      </c>
      <c r="AP522" s="4">
        <f t="shared" si="233"/>
        <v>2.5751072961373391</v>
      </c>
      <c r="AQ522" s="1">
        <f t="shared" si="234"/>
        <v>0</v>
      </c>
      <c r="AR522" s="1">
        <f t="shared" si="235"/>
        <v>0</v>
      </c>
      <c r="AS522" s="6">
        <v>233</v>
      </c>
      <c r="AT522" s="1">
        <f>'n=1000'!$M$2082</f>
        <v>237</v>
      </c>
      <c r="AU522" s="6">
        <v>239</v>
      </c>
    </row>
    <row r="523" spans="1:54" x14ac:dyDescent="0.3">
      <c r="A523" s="1">
        <f t="shared" si="223"/>
        <v>0</v>
      </c>
      <c r="B523" s="1">
        <v>522</v>
      </c>
      <c r="C523" s="4">
        <f>'n=50'!$H$2086</f>
        <v>4.3000000000000003E-2</v>
      </c>
      <c r="D523" s="17">
        <v>0.01</v>
      </c>
      <c r="E523" s="4">
        <f t="shared" si="224"/>
        <v>0</v>
      </c>
      <c r="F523" s="4">
        <f t="shared" si="225"/>
        <v>0</v>
      </c>
      <c r="G523" s="1">
        <f t="shared" si="226"/>
        <v>1</v>
      </c>
      <c r="H523" s="1">
        <f t="shared" si="227"/>
        <v>1</v>
      </c>
      <c r="I523" s="6">
        <v>19</v>
      </c>
      <c r="J523" s="1">
        <f>'n=50'!$M$2086</f>
        <v>19</v>
      </c>
      <c r="K523" s="6">
        <v>19</v>
      </c>
      <c r="T523" s="1">
        <v>522</v>
      </c>
      <c r="U523" s="3">
        <f>'n=100'!$H$2086</f>
        <v>2.645</v>
      </c>
      <c r="V523" s="17">
        <v>300.10000000000002</v>
      </c>
      <c r="W523" s="4">
        <f t="shared" si="228"/>
        <v>0</v>
      </c>
      <c r="X523" s="4">
        <f t="shared" si="229"/>
        <v>0</v>
      </c>
      <c r="Y523" s="1">
        <f t="shared" si="230"/>
        <v>1</v>
      </c>
      <c r="Z523" s="1">
        <f t="shared" si="231"/>
        <v>1</v>
      </c>
      <c r="AA523" s="6">
        <v>65</v>
      </c>
      <c r="AB523" s="1">
        <f>'n=100'!$M$2086</f>
        <v>65</v>
      </c>
      <c r="AC523" s="6">
        <v>65</v>
      </c>
      <c r="AD523" s="6"/>
      <c r="AE523" s="6"/>
      <c r="AF523" s="6"/>
      <c r="AG523" s="6"/>
      <c r="AH523" s="6"/>
      <c r="AI523" s="6"/>
      <c r="AJ523" s="6"/>
      <c r="AL523" s="1">
        <v>522</v>
      </c>
      <c r="AM523" s="4">
        <f>'n=1000'!$H$2086</f>
        <v>266.68299999999999</v>
      </c>
      <c r="AN523" s="17">
        <v>300.97000000000003</v>
      </c>
      <c r="AO523" s="4">
        <f t="shared" si="232"/>
        <v>1.3636363636363635</v>
      </c>
      <c r="AP523" s="4">
        <f t="shared" si="233"/>
        <v>2.7272727272727271</v>
      </c>
      <c r="AQ523" s="1">
        <f t="shared" si="234"/>
        <v>0</v>
      </c>
      <c r="AR523" s="1">
        <f t="shared" si="235"/>
        <v>0</v>
      </c>
      <c r="AS523" s="6">
        <v>220</v>
      </c>
      <c r="AT523" s="1">
        <f>'n=1000'!$M$2086</f>
        <v>223</v>
      </c>
      <c r="AU523" s="6">
        <v>226</v>
      </c>
    </row>
    <row r="524" spans="1:54" x14ac:dyDescent="0.3">
      <c r="A524" s="1">
        <f t="shared" si="223"/>
        <v>0</v>
      </c>
      <c r="B524" s="1">
        <v>523</v>
      </c>
      <c r="C524" s="4">
        <f>'n=50'!$H$2090</f>
        <v>3.3000000000000002E-2</v>
      </c>
      <c r="D524" s="17">
        <v>0.01</v>
      </c>
      <c r="E524" s="4">
        <f t="shared" si="224"/>
        <v>0</v>
      </c>
      <c r="F524" s="4">
        <f t="shared" si="225"/>
        <v>0</v>
      </c>
      <c r="G524" s="1">
        <f t="shared" si="226"/>
        <v>1</v>
      </c>
      <c r="H524" s="1">
        <f t="shared" si="227"/>
        <v>1</v>
      </c>
      <c r="I524" s="6">
        <v>19</v>
      </c>
      <c r="J524" s="1">
        <f>'n=50'!$M$2090</f>
        <v>19</v>
      </c>
      <c r="K524" s="6">
        <v>19</v>
      </c>
      <c r="T524" s="1">
        <v>523</v>
      </c>
      <c r="U524" s="3">
        <f>'n=100'!$H$2090</f>
        <v>0.54200000000000004</v>
      </c>
      <c r="V524" s="17">
        <v>300.35000000000002</v>
      </c>
      <c r="W524" s="4">
        <f t="shared" si="228"/>
        <v>0</v>
      </c>
      <c r="X524" s="4">
        <f t="shared" si="229"/>
        <v>0</v>
      </c>
      <c r="Y524" s="1">
        <f t="shared" si="230"/>
        <v>1</v>
      </c>
      <c r="Z524" s="1">
        <f t="shared" si="231"/>
        <v>1</v>
      </c>
      <c r="AA524" s="6">
        <v>62</v>
      </c>
      <c r="AB524" s="1">
        <f>'n=100'!$M$2090</f>
        <v>62</v>
      </c>
      <c r="AC524" s="6">
        <v>62</v>
      </c>
      <c r="AD524" s="6"/>
      <c r="AE524" s="6"/>
      <c r="AF524" s="6"/>
      <c r="AG524" s="6"/>
      <c r="AH524" s="6"/>
      <c r="AI524" s="6"/>
      <c r="AJ524" s="6"/>
      <c r="AL524" s="1">
        <v>523</v>
      </c>
      <c r="AM524" s="4">
        <f>'n=1000'!$H$2090</f>
        <v>308.51799999999997</v>
      </c>
      <c r="AN524" s="17">
        <v>301</v>
      </c>
      <c r="AO524" s="4">
        <f t="shared" si="232"/>
        <v>1.3513513513513513</v>
      </c>
      <c r="AP524" s="4">
        <f t="shared" si="233"/>
        <v>3.6036036036036037</v>
      </c>
      <c r="AQ524" s="1">
        <f t="shared" si="234"/>
        <v>0</v>
      </c>
      <c r="AR524" s="1">
        <f t="shared" si="235"/>
        <v>0</v>
      </c>
      <c r="AS524" s="6">
        <v>222</v>
      </c>
      <c r="AT524" s="1">
        <f>'n=1000'!$M$2090</f>
        <v>225</v>
      </c>
      <c r="AU524" s="6">
        <v>230</v>
      </c>
    </row>
    <row r="525" spans="1:54" x14ac:dyDescent="0.3">
      <c r="A525" s="1">
        <f t="shared" si="223"/>
        <v>0</v>
      </c>
      <c r="B525" s="1">
        <v>524</v>
      </c>
      <c r="C525" s="4">
        <f>'n=50'!$H$2094</f>
        <v>3.5000000000000003E-2</v>
      </c>
      <c r="D525" s="17">
        <v>300.01</v>
      </c>
      <c r="E525" s="4">
        <f t="shared" si="224"/>
        <v>0</v>
      </c>
      <c r="F525" s="4">
        <f t="shared" si="225"/>
        <v>0</v>
      </c>
      <c r="G525" s="1">
        <f t="shared" si="226"/>
        <v>1</v>
      </c>
      <c r="H525" s="1">
        <f t="shared" si="227"/>
        <v>1</v>
      </c>
      <c r="I525" s="6">
        <v>20</v>
      </c>
      <c r="J525" s="1">
        <f>'n=50'!$M$2094</f>
        <v>20</v>
      </c>
      <c r="K525" s="6">
        <v>20</v>
      </c>
      <c r="T525" s="1">
        <v>524</v>
      </c>
      <c r="U525" s="3">
        <f>'n=100'!$H$2094</f>
        <v>2.0219999999999998</v>
      </c>
      <c r="V525" s="17">
        <v>300.06</v>
      </c>
      <c r="W525" s="4">
        <f t="shared" si="228"/>
        <v>0</v>
      </c>
      <c r="X525" s="4">
        <f t="shared" si="229"/>
        <v>0</v>
      </c>
      <c r="Y525" s="1">
        <f t="shared" si="230"/>
        <v>1</v>
      </c>
      <c r="Z525" s="1">
        <f t="shared" si="231"/>
        <v>1</v>
      </c>
      <c r="AA525" s="6">
        <v>65</v>
      </c>
      <c r="AB525" s="1">
        <f>'n=100'!$M$2094</f>
        <v>65</v>
      </c>
      <c r="AC525" s="6">
        <v>65</v>
      </c>
      <c r="AD525" s="6"/>
      <c r="AE525" s="6"/>
      <c r="AF525" s="6"/>
      <c r="AG525" s="6"/>
      <c r="AH525" s="6"/>
      <c r="AI525" s="6"/>
      <c r="AJ525" s="6"/>
      <c r="AL525" s="1">
        <v>524</v>
      </c>
      <c r="AM525" s="4">
        <f>'n=1000'!$H$2094</f>
        <v>280.27500000000003</v>
      </c>
      <c r="AN525" s="17">
        <v>301.02999999999997</v>
      </c>
      <c r="AO525" s="4">
        <f t="shared" si="232"/>
        <v>1.7241379310344827</v>
      </c>
      <c r="AP525" s="4">
        <f t="shared" si="233"/>
        <v>2.5862068965517242</v>
      </c>
      <c r="AQ525" s="1">
        <f t="shared" si="234"/>
        <v>0</v>
      </c>
      <c r="AR525" s="1">
        <f t="shared" si="235"/>
        <v>0</v>
      </c>
      <c r="AS525" s="6">
        <v>232</v>
      </c>
      <c r="AT525" s="1">
        <f>'n=1000'!$M$2094</f>
        <v>236</v>
      </c>
      <c r="AU525" s="6">
        <v>238</v>
      </c>
    </row>
    <row r="526" spans="1:54" x14ac:dyDescent="0.3">
      <c r="A526" s="1">
        <f t="shared" si="223"/>
        <v>1</v>
      </c>
      <c r="B526" s="1">
        <v>525</v>
      </c>
      <c r="C526" s="4">
        <f>'n=50'!$H$2098</f>
        <v>4.3999999999999997E-2</v>
      </c>
      <c r="D526" s="17">
        <v>300.01</v>
      </c>
      <c r="E526" s="4">
        <f t="shared" si="224"/>
        <v>0</v>
      </c>
      <c r="F526" s="4">
        <f t="shared" si="225"/>
        <v>0</v>
      </c>
      <c r="G526" s="1">
        <f t="shared" si="226"/>
        <v>1</v>
      </c>
      <c r="H526" s="1">
        <f t="shared" si="227"/>
        <v>1</v>
      </c>
      <c r="I526" s="6">
        <v>20</v>
      </c>
      <c r="J526" s="1">
        <f>'n=50'!$M$2098</f>
        <v>20</v>
      </c>
      <c r="K526" s="6">
        <v>20</v>
      </c>
      <c r="M526" s="21">
        <f>AVERAGE(C502:C526)</f>
        <v>3.7040000000000017E-2</v>
      </c>
      <c r="N526" s="21">
        <f t="shared" ref="N526" si="236">AVERAGE(D502:D526)</f>
        <v>144.01680000000007</v>
      </c>
      <c r="O526" s="21">
        <f t="shared" ref="O526" si="237">AVERAGE(E502:E526)</f>
        <v>0</v>
      </c>
      <c r="P526" s="21">
        <f>AVERAGE(F502:F526)</f>
        <v>0</v>
      </c>
      <c r="Q526" s="22">
        <f>SUM(G502:G526)</f>
        <v>25</v>
      </c>
      <c r="R526" s="22">
        <f>SUM(H502:H526)</f>
        <v>25</v>
      </c>
      <c r="T526" s="1">
        <v>525</v>
      </c>
      <c r="U526" s="3">
        <f>'n=100'!$H$2098</f>
        <v>2.1469999999999998</v>
      </c>
      <c r="V526" s="17">
        <v>300.04000000000002</v>
      </c>
      <c r="W526" s="4">
        <f t="shared" si="228"/>
        <v>0</v>
      </c>
      <c r="X526" s="4">
        <f t="shared" si="229"/>
        <v>0</v>
      </c>
      <c r="Y526" s="1">
        <f t="shared" si="230"/>
        <v>1</v>
      </c>
      <c r="Z526" s="1">
        <f t="shared" si="231"/>
        <v>1</v>
      </c>
      <c r="AA526" s="6">
        <v>66</v>
      </c>
      <c r="AB526" s="1">
        <f>'n=100'!$M$2098</f>
        <v>66</v>
      </c>
      <c r="AC526" s="6">
        <v>66</v>
      </c>
      <c r="AD526" s="6"/>
      <c r="AE526" s="21">
        <f>AVERAGE(U502:U526)</f>
        <v>1.3255600000000001</v>
      </c>
      <c r="AF526" s="21">
        <f t="shared" ref="AF526" si="238">AVERAGE(V502:V526)</f>
        <v>300.07760000000007</v>
      </c>
      <c r="AG526" s="21">
        <f t="shared" ref="AG526" si="239">AVERAGE(W502:W526)</f>
        <v>0</v>
      </c>
      <c r="AH526" s="21">
        <f>AVERAGE(X502:X526)</f>
        <v>0</v>
      </c>
      <c r="AI526" s="22">
        <f>SUM(Y502:Y526)</f>
        <v>25</v>
      </c>
      <c r="AJ526" s="22">
        <f>SUM(Z502:Z526)</f>
        <v>25</v>
      </c>
      <c r="AL526" s="1">
        <v>525</v>
      </c>
      <c r="AM526" s="4">
        <f>'n=1000'!$H$2098</f>
        <v>260.35199999999998</v>
      </c>
      <c r="AN526" s="17">
        <v>300.99</v>
      </c>
      <c r="AO526" s="4">
        <f t="shared" si="232"/>
        <v>1.7937219730941705</v>
      </c>
      <c r="AP526" s="4">
        <f t="shared" si="233"/>
        <v>3.5874439461883409</v>
      </c>
      <c r="AQ526" s="1">
        <f t="shared" si="234"/>
        <v>0</v>
      </c>
      <c r="AR526" s="1">
        <f t="shared" si="235"/>
        <v>0</v>
      </c>
      <c r="AS526" s="6">
        <v>223</v>
      </c>
      <c r="AT526" s="1">
        <f>'n=1000'!$M$2098</f>
        <v>227</v>
      </c>
      <c r="AU526" s="6">
        <v>231</v>
      </c>
      <c r="AW526" s="21">
        <f>AVERAGE(AM502:AM526)</f>
        <v>292.70704000000001</v>
      </c>
      <c r="AX526" s="21">
        <f t="shared" ref="AX526" si="240">AVERAGE(AN502:AN526)</f>
        <v>300.98719999999992</v>
      </c>
      <c r="AY526" s="21">
        <f t="shared" ref="AY526" si="241">AVERAGE(AO502:AO526)</f>
        <v>1.5637276913327944</v>
      </c>
      <c r="AZ526" s="21">
        <f>AVERAGE(AP502:AP526)</f>
        <v>3.0205157277097676</v>
      </c>
      <c r="BA526" s="22">
        <f>SUM(AQ502:AQ526)</f>
        <v>0</v>
      </c>
      <c r="BB526" s="22">
        <f>SUM(AR502:AR526)</f>
        <v>0</v>
      </c>
    </row>
  </sheetData>
  <autoFilter ref="A1:K526" xr:uid="{8D664193-AB52-4A64-8BE8-6B3FC04E6A71}"/>
  <phoneticPr fontId="1" type="noConversion"/>
  <pageMargins left="0.7" right="0.7" top="0.75" bottom="0.75" header="0.3" footer="0.3"/>
  <ignoredErrors>
    <ignoredError sqref="M26:R526 AE26:AJ526" formulaRange="1"/>
    <ignoredError sqref="AW26:AZ526" evalError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EC7E9-C0BF-41F2-B45C-C0A8810EE1F4}">
  <dimension ref="A1:AU17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U21" sqref="AU21"/>
    </sheetView>
  </sheetViews>
  <sheetFormatPr defaultRowHeight="14" x14ac:dyDescent="0.3"/>
  <cols>
    <col min="1" max="1" width="8.33203125" style="1" bestFit="1" customWidth="1"/>
    <col min="2" max="2" width="11.08203125" style="1" bestFit="1" customWidth="1"/>
    <col min="3" max="3" width="10" style="1" bestFit="1" customWidth="1"/>
    <col min="4" max="4" width="5.08203125" style="1" bestFit="1" customWidth="1"/>
    <col min="5" max="5" width="5.33203125" style="1" bestFit="1" customWidth="1"/>
    <col min="6" max="6" width="7.4140625" style="1" bestFit="1" customWidth="1"/>
    <col min="7" max="7" width="12.33203125" style="1" bestFit="1" customWidth="1"/>
    <col min="8" max="8" width="11.08203125" style="3" bestFit="1" customWidth="1"/>
    <col min="9" max="9" width="10" style="3" bestFit="1" customWidth="1"/>
    <col min="10" max="10" width="5.08203125" style="3" bestFit="1" customWidth="1"/>
    <col min="11" max="11" width="6.08203125" style="3" bestFit="1" customWidth="1"/>
    <col min="12" max="12" width="7.4140625" style="3" bestFit="1" customWidth="1"/>
    <col min="13" max="13" width="12.33203125" style="1" bestFit="1" customWidth="1"/>
    <col min="14" max="14" width="10" style="1" bestFit="1" customWidth="1"/>
    <col min="15" max="15" width="5.08203125" style="1" bestFit="1" customWidth="1"/>
    <col min="16" max="16" width="5.33203125" style="1" bestFit="1" customWidth="1"/>
    <col min="17" max="17" width="7.4140625" style="1" bestFit="1" customWidth="1"/>
    <col min="18" max="18" width="12.33203125" style="1" bestFit="1" customWidth="1"/>
    <col min="19" max="19" width="10" style="1" bestFit="1" customWidth="1"/>
    <col min="20" max="20" width="5.08203125" style="1" bestFit="1" customWidth="1"/>
    <col min="21" max="21" width="5.33203125" style="1" bestFit="1" customWidth="1"/>
    <col min="22" max="22" width="7.4140625" style="1" bestFit="1" customWidth="1"/>
    <col min="23" max="23" width="12.33203125" style="1" bestFit="1" customWidth="1"/>
    <col min="24" max="24" width="4.1640625" style="1" bestFit="1" customWidth="1"/>
    <col min="25" max="25" width="11.08203125" style="1" bestFit="1" customWidth="1"/>
    <col min="26" max="26" width="10" style="1" bestFit="1" customWidth="1"/>
    <col min="27" max="27" width="5.08203125" style="1" bestFit="1" customWidth="1"/>
    <col min="28" max="28" width="5.33203125" style="1" bestFit="1" customWidth="1"/>
    <col min="29" max="29" width="7.4140625" style="1" bestFit="1" customWidth="1"/>
    <col min="30" max="30" width="12.33203125" style="1" bestFit="1" customWidth="1"/>
    <col min="31" max="31" width="10" style="1" bestFit="1" customWidth="1"/>
    <col min="32" max="32" width="5.08203125" style="1" bestFit="1" customWidth="1"/>
    <col min="33" max="33" width="6" style="1" bestFit="1" customWidth="1"/>
    <col min="34" max="34" width="7.4140625" style="1" bestFit="1" customWidth="1"/>
    <col min="35" max="35" width="12.33203125" style="1" bestFit="1" customWidth="1"/>
    <col min="36" max="36" width="10" style="1" bestFit="1" customWidth="1"/>
    <col min="37" max="37" width="7" style="1" bestFit="1" customWidth="1"/>
    <col min="38" max="38" width="6" style="1" bestFit="1" customWidth="1"/>
    <col min="39" max="39" width="7.4140625" style="1" bestFit="1" customWidth="1"/>
    <col min="40" max="40" width="12.33203125" style="1" bestFit="1" customWidth="1"/>
    <col min="41" max="41" width="8.6640625" style="1"/>
    <col min="42" max="42" width="13.25" style="1" bestFit="1" customWidth="1"/>
    <col min="43" max="43" width="10" style="1" bestFit="1" customWidth="1"/>
    <col min="44" max="44" width="6.5" style="1" bestFit="1" customWidth="1"/>
    <col min="45" max="45" width="5.5" style="1" bestFit="1" customWidth="1"/>
    <col min="46" max="46" width="7.4140625" style="1" bestFit="1" customWidth="1"/>
    <col min="47" max="47" width="6.5" style="1" bestFit="1" customWidth="1"/>
    <col min="48" max="16384" width="8.6640625" style="1"/>
  </cols>
  <sheetData>
    <row r="1" spans="1:47" x14ac:dyDescent="0.3">
      <c r="A1" s="41" t="s">
        <v>86</v>
      </c>
      <c r="B1" s="41" t="s">
        <v>5</v>
      </c>
      <c r="C1" s="41"/>
      <c r="D1" s="41"/>
      <c r="E1" s="41"/>
      <c r="F1" s="41"/>
      <c r="G1" s="41"/>
      <c r="H1" s="41" t="s">
        <v>7</v>
      </c>
      <c r="I1" s="41"/>
      <c r="J1" s="41"/>
      <c r="K1" s="41"/>
      <c r="L1" s="41"/>
      <c r="M1" s="41"/>
      <c r="N1" s="41" t="s">
        <v>87</v>
      </c>
      <c r="O1" s="41"/>
      <c r="P1" s="41"/>
      <c r="Q1" s="41"/>
      <c r="R1" s="41"/>
      <c r="S1" s="41" t="s">
        <v>88</v>
      </c>
      <c r="T1" s="41"/>
      <c r="U1" s="41"/>
      <c r="V1" s="41"/>
      <c r="W1" s="41"/>
      <c r="X1" s="41" t="s">
        <v>4</v>
      </c>
      <c r="Y1" s="40" t="s">
        <v>89</v>
      </c>
      <c r="Z1" s="40"/>
      <c r="AA1" s="40"/>
      <c r="AB1" s="40"/>
      <c r="AC1" s="40"/>
      <c r="AD1" s="40"/>
      <c r="AE1" s="41" t="s">
        <v>90</v>
      </c>
      <c r="AF1" s="41"/>
      <c r="AG1" s="41"/>
      <c r="AH1" s="41"/>
      <c r="AI1" s="41"/>
      <c r="AJ1" s="41" t="s">
        <v>91</v>
      </c>
      <c r="AK1" s="41"/>
      <c r="AL1" s="41"/>
      <c r="AM1" s="41"/>
      <c r="AN1" s="41"/>
    </row>
    <row r="2" spans="1:47" x14ac:dyDescent="0.3">
      <c r="A2" s="41"/>
      <c r="B2" s="1" t="s">
        <v>92</v>
      </c>
      <c r="C2" s="1" t="s">
        <v>93</v>
      </c>
      <c r="D2" s="1" t="s">
        <v>96</v>
      </c>
      <c r="E2" s="1" t="s">
        <v>97</v>
      </c>
      <c r="F2" s="1" t="s">
        <v>94</v>
      </c>
      <c r="G2" s="1" t="s">
        <v>27</v>
      </c>
      <c r="H2" s="3" t="s">
        <v>92</v>
      </c>
      <c r="I2" s="3" t="s">
        <v>93</v>
      </c>
      <c r="J2" s="3" t="s">
        <v>96</v>
      </c>
      <c r="K2" s="3" t="s">
        <v>97</v>
      </c>
      <c r="L2" s="3" t="s">
        <v>94</v>
      </c>
      <c r="M2" s="1" t="s">
        <v>95</v>
      </c>
      <c r="N2" s="1" t="s">
        <v>93</v>
      </c>
      <c r="O2" s="1" t="s">
        <v>96</v>
      </c>
      <c r="P2" s="1" t="s">
        <v>97</v>
      </c>
      <c r="Q2" s="1" t="s">
        <v>94</v>
      </c>
      <c r="R2" s="1" t="s">
        <v>95</v>
      </c>
      <c r="S2" s="1" t="s">
        <v>93</v>
      </c>
      <c r="T2" s="1" t="s">
        <v>96</v>
      </c>
      <c r="U2" s="1" t="s">
        <v>97</v>
      </c>
      <c r="V2" s="1" t="s">
        <v>94</v>
      </c>
      <c r="W2" s="1" t="s">
        <v>95</v>
      </c>
      <c r="X2" s="41"/>
      <c r="Y2" s="3" t="s">
        <v>92</v>
      </c>
      <c r="Z2" s="3" t="s">
        <v>93</v>
      </c>
      <c r="AA2" s="1" t="s">
        <v>96</v>
      </c>
      <c r="AB2" s="1" t="s">
        <v>97</v>
      </c>
      <c r="AC2" s="3" t="s">
        <v>94</v>
      </c>
      <c r="AD2" s="3" t="s">
        <v>95</v>
      </c>
      <c r="AE2" s="3" t="s">
        <v>93</v>
      </c>
      <c r="AF2" s="1" t="s">
        <v>96</v>
      </c>
      <c r="AG2" s="1" t="s">
        <v>97</v>
      </c>
      <c r="AH2" s="3" t="s">
        <v>94</v>
      </c>
      <c r="AI2" s="3" t="s">
        <v>95</v>
      </c>
      <c r="AJ2" s="3" t="s">
        <v>93</v>
      </c>
      <c r="AK2" s="3" t="s">
        <v>96</v>
      </c>
      <c r="AL2" s="3" t="s">
        <v>97</v>
      </c>
      <c r="AM2" s="3" t="s">
        <v>94</v>
      </c>
      <c r="AN2" s="3" t="s">
        <v>27</v>
      </c>
    </row>
    <row r="3" spans="1:47" x14ac:dyDescent="0.3">
      <c r="A3" s="1">
        <v>51</v>
      </c>
      <c r="B3" s="1">
        <f>'n=300'!$M$205</f>
        <v>157</v>
      </c>
      <c r="C3" s="1">
        <v>160</v>
      </c>
      <c r="D3" s="1">
        <v>160</v>
      </c>
      <c r="E3" s="1">
        <v>157</v>
      </c>
      <c r="F3">
        <v>158</v>
      </c>
      <c r="G3" s="1">
        <f>'n=300'!$N$205</f>
        <v>160</v>
      </c>
      <c r="H3" s="3">
        <f>'n=300'!$K$205</f>
        <v>11.478999999999999</v>
      </c>
      <c r="I3" s="3">
        <v>17.37</v>
      </c>
      <c r="J3" s="3">
        <v>5.0000000000000001E-3</v>
      </c>
      <c r="K3" s="3">
        <v>6.859</v>
      </c>
      <c r="L3" s="1">
        <v>0.83299999999999996</v>
      </c>
      <c r="M3" s="1">
        <v>0</v>
      </c>
      <c r="N3" s="1">
        <f t="shared" ref="N3" si="0">IF(C3&gt;B3,1,0)</f>
        <v>1</v>
      </c>
      <c r="O3" s="1">
        <f t="shared" ref="O3" si="1">IF(D3&gt;B3,1,0)</f>
        <v>1</v>
      </c>
      <c r="P3" s="1">
        <f t="shared" ref="P3" si="2">IF(E3&gt;B3,1,0)</f>
        <v>0</v>
      </c>
      <c r="Q3" s="1">
        <f t="shared" ref="Q3" si="3">IF(F3&gt;B3,1,0)</f>
        <v>1</v>
      </c>
      <c r="R3" s="1">
        <f>IF(G3&gt;B3,1,0)</f>
        <v>1</v>
      </c>
      <c r="S3" s="1">
        <f t="shared" ref="S3" si="4">IF(C3&lt;B3,1,0)</f>
        <v>0</v>
      </c>
      <c r="T3" s="1">
        <f t="shared" ref="T3" si="5">IF(D3&lt;B3,1,0)</f>
        <v>0</v>
      </c>
      <c r="U3" s="1">
        <f t="shared" ref="U3" si="6">IF(E3&lt;B3,1,0)</f>
        <v>0</v>
      </c>
      <c r="V3" s="1">
        <f t="shared" ref="V3:V34" si="7">IF(F3&lt;B3,1,0)</f>
        <v>0</v>
      </c>
      <c r="X3" s="1">
        <v>156</v>
      </c>
      <c r="Y3" s="3">
        <f t="shared" ref="Y3" si="8">(B3-X3)/X3*100</f>
        <v>0.64102564102564097</v>
      </c>
      <c r="Z3" s="3">
        <f t="shared" ref="Z3" si="9">(C3-X3)/X3*100</f>
        <v>2.5641025641025639</v>
      </c>
      <c r="AA3" s="3">
        <f t="shared" ref="AA3" si="10">(D3-X3)/X3*100</f>
        <v>2.5641025641025639</v>
      </c>
      <c r="AB3" s="3">
        <f t="shared" ref="AB3" si="11">(E3-X3)/X3*100</f>
        <v>0.64102564102564097</v>
      </c>
      <c r="AC3" s="3">
        <f t="shared" ref="AC3" si="12">(F3-X3)/X3*100</f>
        <v>1.2820512820512819</v>
      </c>
      <c r="AD3" s="3">
        <f>(G3-X3)/X3*100</f>
        <v>2.5641025641025639</v>
      </c>
      <c r="AE3" s="3">
        <f>Z3-Y3</f>
        <v>1.9230769230769229</v>
      </c>
      <c r="AF3" s="3">
        <f>AA3-Y3</f>
        <v>1.9230769230769229</v>
      </c>
      <c r="AG3" s="3">
        <f>AB3-Y3</f>
        <v>0</v>
      </c>
      <c r="AH3" s="3">
        <f>AC3-Y3</f>
        <v>0.64102564102564097</v>
      </c>
      <c r="AI3" s="3">
        <f>AD3-Y3</f>
        <v>1.9230769230769229</v>
      </c>
      <c r="AJ3" s="1">
        <f t="shared" ref="AJ3" si="13">I3-H3</f>
        <v>5.8910000000000018</v>
      </c>
      <c r="AK3" s="3">
        <f>J3-H3</f>
        <v>-11.473999999999998</v>
      </c>
      <c r="AL3" s="3">
        <f>K3-H3</f>
        <v>-4.6199999999999992</v>
      </c>
      <c r="AM3" s="3">
        <f>L3-H3</f>
        <v>-10.645999999999999</v>
      </c>
      <c r="AN3" s="3">
        <f>0-H3</f>
        <v>-11.478999999999999</v>
      </c>
      <c r="AP3" s="33"/>
      <c r="AQ3" s="33" t="s">
        <v>93</v>
      </c>
      <c r="AR3" s="33" t="s">
        <v>96</v>
      </c>
      <c r="AS3" s="33" t="s">
        <v>97</v>
      </c>
      <c r="AT3" s="33" t="s">
        <v>94</v>
      </c>
      <c r="AU3" s="33" t="s">
        <v>100</v>
      </c>
    </row>
    <row r="4" spans="1:47" x14ac:dyDescent="0.3">
      <c r="A4" s="1">
        <v>52</v>
      </c>
      <c r="B4" s="1">
        <f>'n=300'!$M$209</f>
        <v>150</v>
      </c>
      <c r="C4" s="1">
        <v>158</v>
      </c>
      <c r="D4" s="1">
        <v>158</v>
      </c>
      <c r="E4" s="1">
        <v>150</v>
      </c>
      <c r="F4">
        <v>150</v>
      </c>
      <c r="G4" s="1">
        <f>'n=300'!$N$209</f>
        <v>158</v>
      </c>
      <c r="H4" s="3">
        <f>'n=300'!$K$209</f>
        <v>4.5919999999999996</v>
      </c>
      <c r="I4" s="3">
        <v>15.803000000000001</v>
      </c>
      <c r="J4" s="3">
        <v>6.0000000000000001E-3</v>
      </c>
      <c r="K4" s="3">
        <v>2.9049999999999998</v>
      </c>
      <c r="L4" s="1">
        <v>0.71799999999999997</v>
      </c>
      <c r="M4" s="1">
        <v>0</v>
      </c>
      <c r="N4" s="1">
        <f t="shared" ref="N4:N67" si="14">IF(C4&gt;B4,1,0)</f>
        <v>1</v>
      </c>
      <c r="O4" s="1">
        <f t="shared" ref="O4:O67" si="15">IF(D4&gt;B4,1,0)</f>
        <v>1</v>
      </c>
      <c r="P4" s="1">
        <f t="shared" ref="P4:P67" si="16">IF(E4&gt;B4,1,0)</f>
        <v>0</v>
      </c>
      <c r="Q4" s="1">
        <f t="shared" ref="Q4:Q67" si="17">IF(F4&gt;B4,1,0)</f>
        <v>0</v>
      </c>
      <c r="R4" s="1">
        <f t="shared" ref="R4:R67" si="18">IF(G4&gt;B4,1,0)</f>
        <v>1</v>
      </c>
      <c r="S4" s="1">
        <f t="shared" ref="S4:S67" si="19">IF(C4&lt;B4,1,0)</f>
        <v>0</v>
      </c>
      <c r="T4" s="1">
        <f t="shared" ref="T4:T67" si="20">IF(D4&lt;B4,1,0)</f>
        <v>0</v>
      </c>
      <c r="U4" s="1">
        <f t="shared" ref="U4:U67" si="21">IF(E4&lt;B4,1,0)</f>
        <v>0</v>
      </c>
      <c r="V4" s="1">
        <f t="shared" si="7"/>
        <v>0</v>
      </c>
      <c r="X4" s="1">
        <v>150</v>
      </c>
      <c r="Y4" s="3">
        <f t="shared" ref="Y4:Y67" si="22">(B4-X4)/X4*100</f>
        <v>0</v>
      </c>
      <c r="Z4" s="3">
        <f t="shared" ref="Z4:Z67" si="23">(C4-X4)/X4*100</f>
        <v>5.3333333333333339</v>
      </c>
      <c r="AA4" s="3">
        <f t="shared" ref="AA4:AA67" si="24">(D4-X4)/X4*100</f>
        <v>5.3333333333333339</v>
      </c>
      <c r="AB4" s="3">
        <f t="shared" ref="AB4:AB67" si="25">(E4-X4)/X4*100</f>
        <v>0</v>
      </c>
      <c r="AC4" s="3">
        <f t="shared" ref="AC4:AC67" si="26">(F4-X4)/X4*100</f>
        <v>0</v>
      </c>
      <c r="AD4" s="3">
        <f t="shared" ref="AD4:AD67" si="27">(G4-X4)/X4*100</f>
        <v>5.3333333333333339</v>
      </c>
      <c r="AE4" s="3">
        <f t="shared" ref="AE4:AE67" si="28">Z4-Y4</f>
        <v>5.3333333333333339</v>
      </c>
      <c r="AF4" s="3">
        <f t="shared" ref="AF4:AF67" si="29">AA4-Y4</f>
        <v>5.3333333333333339</v>
      </c>
      <c r="AG4" s="3">
        <f t="shared" ref="AG4:AG67" si="30">AB4-Y4</f>
        <v>0</v>
      </c>
      <c r="AH4" s="3">
        <f t="shared" ref="AH4:AH67" si="31">AC4-Y4</f>
        <v>0</v>
      </c>
      <c r="AI4" s="3">
        <f t="shared" ref="AI4:AI67" si="32">AD4-Y4</f>
        <v>5.3333333333333339</v>
      </c>
      <c r="AJ4" s="1">
        <f t="shared" ref="AJ4:AJ67" si="33">I4-H4</f>
        <v>11.211000000000002</v>
      </c>
      <c r="AK4" s="3">
        <f t="shared" ref="AK4:AK67" si="34">J4-H4</f>
        <v>-4.5859999999999994</v>
      </c>
      <c r="AL4" s="3">
        <f t="shared" ref="AL4:AL67" si="35">K4-H4</f>
        <v>-1.6869999999999998</v>
      </c>
      <c r="AM4" s="3">
        <f t="shared" ref="AM4:AM67" si="36">L4-H4</f>
        <v>-3.8739999999999997</v>
      </c>
      <c r="AN4" s="3">
        <f t="shared" ref="AN4:AN67" si="37">0-H4</f>
        <v>-4.5919999999999996</v>
      </c>
      <c r="AP4" s="1" t="s">
        <v>98</v>
      </c>
      <c r="AQ4" s="3" t="str">
        <f>TEXT(AE78,"0.00")</f>
        <v>2.59</v>
      </c>
      <c r="AR4" s="3" t="str">
        <f t="shared" ref="AR4:AU4" si="38">TEXT(AF78,"0.00")</f>
        <v>2.24</v>
      </c>
      <c r="AS4" s="3" t="str">
        <f t="shared" si="38"/>
        <v>0.09</v>
      </c>
      <c r="AT4" s="3" t="str">
        <f t="shared" si="38"/>
        <v>0.24</v>
      </c>
      <c r="AU4" s="3" t="str">
        <f t="shared" si="38"/>
        <v>2.59</v>
      </c>
    </row>
    <row r="5" spans="1:47" x14ac:dyDescent="0.3">
      <c r="A5" s="1">
        <v>53</v>
      </c>
      <c r="B5" s="1">
        <f>'n=300'!$M$213</f>
        <v>151</v>
      </c>
      <c r="C5" s="1">
        <v>154</v>
      </c>
      <c r="D5" s="1">
        <v>154</v>
      </c>
      <c r="E5" s="1">
        <v>151</v>
      </c>
      <c r="F5">
        <v>151</v>
      </c>
      <c r="G5" s="1">
        <f>'n=300'!$N$213</f>
        <v>154</v>
      </c>
      <c r="H5" s="3">
        <f>'n=300'!$K$213</f>
        <v>14.855</v>
      </c>
      <c r="I5" s="3">
        <v>16.532</v>
      </c>
      <c r="J5" s="3">
        <v>5.0000000000000001E-3</v>
      </c>
      <c r="K5" s="3">
        <v>9.7430000000000003</v>
      </c>
      <c r="L5" s="1">
        <v>0.84899999999999998</v>
      </c>
      <c r="M5" s="1">
        <v>0</v>
      </c>
      <c r="N5" s="1">
        <f t="shared" si="14"/>
        <v>1</v>
      </c>
      <c r="O5" s="1">
        <f t="shared" si="15"/>
        <v>1</v>
      </c>
      <c r="P5" s="1">
        <f t="shared" si="16"/>
        <v>0</v>
      </c>
      <c r="Q5" s="1">
        <f t="shared" si="17"/>
        <v>0</v>
      </c>
      <c r="R5" s="1">
        <f t="shared" si="18"/>
        <v>1</v>
      </c>
      <c r="S5" s="1">
        <f t="shared" si="19"/>
        <v>0</v>
      </c>
      <c r="T5" s="1">
        <f t="shared" si="20"/>
        <v>0</v>
      </c>
      <c r="U5" s="1">
        <f t="shared" si="21"/>
        <v>0</v>
      </c>
      <c r="V5" s="1">
        <f t="shared" si="7"/>
        <v>0</v>
      </c>
      <c r="X5" s="1">
        <v>150</v>
      </c>
      <c r="Y5" s="3">
        <f t="shared" si="22"/>
        <v>0.66666666666666674</v>
      </c>
      <c r="Z5" s="3">
        <f t="shared" si="23"/>
        <v>2.666666666666667</v>
      </c>
      <c r="AA5" s="3">
        <f t="shared" si="24"/>
        <v>2.666666666666667</v>
      </c>
      <c r="AB5" s="3">
        <f t="shared" si="25"/>
        <v>0.66666666666666674</v>
      </c>
      <c r="AC5" s="3">
        <f t="shared" si="26"/>
        <v>0.66666666666666674</v>
      </c>
      <c r="AD5" s="3">
        <f t="shared" si="27"/>
        <v>2.666666666666667</v>
      </c>
      <c r="AE5" s="3">
        <f t="shared" si="28"/>
        <v>2</v>
      </c>
      <c r="AF5" s="3">
        <f t="shared" si="29"/>
        <v>2</v>
      </c>
      <c r="AG5" s="3">
        <f t="shared" si="30"/>
        <v>0</v>
      </c>
      <c r="AH5" s="3">
        <f t="shared" si="31"/>
        <v>0</v>
      </c>
      <c r="AI5" s="3">
        <f t="shared" si="32"/>
        <v>2</v>
      </c>
      <c r="AJ5" s="1">
        <f t="shared" si="33"/>
        <v>1.6769999999999996</v>
      </c>
      <c r="AK5" s="3">
        <f t="shared" si="34"/>
        <v>-14.85</v>
      </c>
      <c r="AL5" s="3">
        <f t="shared" si="35"/>
        <v>-5.1120000000000001</v>
      </c>
      <c r="AM5" s="3">
        <f t="shared" si="36"/>
        <v>-14.006</v>
      </c>
      <c r="AN5" s="3">
        <f t="shared" si="37"/>
        <v>-14.855</v>
      </c>
      <c r="AP5" s="1" t="s">
        <v>87</v>
      </c>
      <c r="AQ5" s="1" t="str">
        <f>TEXT(N78,"0")</f>
        <v>75</v>
      </c>
      <c r="AR5" s="1" t="str">
        <f t="shared" ref="AR5:AU5" si="39">TEXT(O78,"0")</f>
        <v>74</v>
      </c>
      <c r="AS5" s="1" t="str">
        <f t="shared" si="39"/>
        <v>13</v>
      </c>
      <c r="AT5" s="1" t="str">
        <f t="shared" si="39"/>
        <v>25</v>
      </c>
      <c r="AU5" s="1" t="str">
        <f t="shared" si="39"/>
        <v>75</v>
      </c>
    </row>
    <row r="6" spans="1:47" x14ac:dyDescent="0.3">
      <c r="A6" s="1">
        <v>54</v>
      </c>
      <c r="B6" s="1">
        <f>'n=300'!$M$217</f>
        <v>152</v>
      </c>
      <c r="C6" s="1">
        <v>157</v>
      </c>
      <c r="D6" s="1">
        <v>154</v>
      </c>
      <c r="E6" s="1">
        <v>152</v>
      </c>
      <c r="F6">
        <v>153</v>
      </c>
      <c r="G6" s="1">
        <f>'n=300'!$N$217</f>
        <v>157</v>
      </c>
      <c r="H6" s="3">
        <f>'n=300'!$K$217</f>
        <v>17.242000000000001</v>
      </c>
      <c r="I6" s="3">
        <v>15.927</v>
      </c>
      <c r="J6" s="3">
        <v>5.0000000000000001E-3</v>
      </c>
      <c r="K6" s="3">
        <v>12.036</v>
      </c>
      <c r="L6" s="1">
        <v>0.90200000000000002</v>
      </c>
      <c r="M6" s="1">
        <v>0</v>
      </c>
      <c r="N6" s="1">
        <f t="shared" si="14"/>
        <v>1</v>
      </c>
      <c r="O6" s="1">
        <f t="shared" si="15"/>
        <v>1</v>
      </c>
      <c r="P6" s="1">
        <f t="shared" si="16"/>
        <v>0</v>
      </c>
      <c r="Q6" s="1">
        <f t="shared" si="17"/>
        <v>1</v>
      </c>
      <c r="R6" s="1">
        <f t="shared" si="18"/>
        <v>1</v>
      </c>
      <c r="S6" s="1">
        <f t="shared" si="19"/>
        <v>0</v>
      </c>
      <c r="T6" s="1">
        <f t="shared" si="20"/>
        <v>0</v>
      </c>
      <c r="U6" s="1">
        <f t="shared" si="21"/>
        <v>0</v>
      </c>
      <c r="V6" s="1">
        <f t="shared" si="7"/>
        <v>0</v>
      </c>
      <c r="X6" s="1">
        <v>151</v>
      </c>
      <c r="Y6" s="3">
        <f t="shared" si="22"/>
        <v>0.66225165562913912</v>
      </c>
      <c r="Z6" s="3">
        <f t="shared" si="23"/>
        <v>3.9735099337748347</v>
      </c>
      <c r="AA6" s="3">
        <f t="shared" si="24"/>
        <v>1.9867549668874174</v>
      </c>
      <c r="AB6" s="3">
        <f t="shared" si="25"/>
        <v>0.66225165562913912</v>
      </c>
      <c r="AC6" s="3">
        <f t="shared" si="26"/>
        <v>1.3245033112582782</v>
      </c>
      <c r="AD6" s="3">
        <f t="shared" si="27"/>
        <v>3.9735099337748347</v>
      </c>
      <c r="AE6" s="3">
        <f t="shared" si="28"/>
        <v>3.3112582781456954</v>
      </c>
      <c r="AF6" s="3">
        <f t="shared" si="29"/>
        <v>1.3245033112582782</v>
      </c>
      <c r="AG6" s="3">
        <f t="shared" si="30"/>
        <v>0</v>
      </c>
      <c r="AH6" s="3">
        <f t="shared" si="31"/>
        <v>0.66225165562913912</v>
      </c>
      <c r="AI6" s="3">
        <f t="shared" si="32"/>
        <v>3.3112582781456954</v>
      </c>
      <c r="AJ6" s="1">
        <f t="shared" si="33"/>
        <v>-1.3150000000000013</v>
      </c>
      <c r="AK6" s="3">
        <f t="shared" si="34"/>
        <v>-17.237000000000002</v>
      </c>
      <c r="AL6" s="3">
        <f t="shared" si="35"/>
        <v>-5.2060000000000013</v>
      </c>
      <c r="AM6" s="3">
        <f t="shared" si="36"/>
        <v>-16.34</v>
      </c>
      <c r="AN6" s="3">
        <f t="shared" si="37"/>
        <v>-17.242000000000001</v>
      </c>
      <c r="AP6" s="1" t="s">
        <v>88</v>
      </c>
      <c r="AQ6" s="1" t="str">
        <f>TEXT(S78,"0")</f>
        <v>0</v>
      </c>
      <c r="AR6" s="1" t="str">
        <f t="shared" ref="AR6:AU6" si="40">TEXT(T78,"0")</f>
        <v>0</v>
      </c>
      <c r="AS6" s="1" t="str">
        <f t="shared" si="40"/>
        <v>2</v>
      </c>
      <c r="AT6" s="1" t="str">
        <f t="shared" si="40"/>
        <v>0</v>
      </c>
      <c r="AU6" s="1" t="str">
        <f t="shared" si="40"/>
        <v>0</v>
      </c>
    </row>
    <row r="7" spans="1:47" x14ac:dyDescent="0.3">
      <c r="A7" s="1">
        <v>55</v>
      </c>
      <c r="B7" s="1">
        <f>'n=300'!$M$221</f>
        <v>157</v>
      </c>
      <c r="C7" s="1">
        <v>166</v>
      </c>
      <c r="D7" s="1">
        <v>166</v>
      </c>
      <c r="E7" s="1">
        <v>158</v>
      </c>
      <c r="F7">
        <v>158</v>
      </c>
      <c r="G7" s="1">
        <f>'n=300'!$N$221</f>
        <v>166</v>
      </c>
      <c r="H7" s="3">
        <f>'n=300'!$K$221</f>
        <v>2.2309999999999999</v>
      </c>
      <c r="I7" s="3">
        <v>12.365</v>
      </c>
      <c r="J7" s="3">
        <v>5.0000000000000001E-3</v>
      </c>
      <c r="K7" s="3">
        <v>6.3319999999999999</v>
      </c>
      <c r="L7" s="1">
        <v>0.66700000000000004</v>
      </c>
      <c r="M7" s="1">
        <v>0</v>
      </c>
      <c r="N7" s="1">
        <f t="shared" si="14"/>
        <v>1</v>
      </c>
      <c r="O7" s="1">
        <f t="shared" si="15"/>
        <v>1</v>
      </c>
      <c r="P7" s="1">
        <f t="shared" si="16"/>
        <v>1</v>
      </c>
      <c r="Q7" s="1">
        <f t="shared" si="17"/>
        <v>1</v>
      </c>
      <c r="R7" s="1">
        <f t="shared" si="18"/>
        <v>1</v>
      </c>
      <c r="S7" s="1">
        <f t="shared" si="19"/>
        <v>0</v>
      </c>
      <c r="T7" s="1">
        <f t="shared" si="20"/>
        <v>0</v>
      </c>
      <c r="U7" s="1">
        <f t="shared" si="21"/>
        <v>0</v>
      </c>
      <c r="V7" s="1">
        <f t="shared" si="7"/>
        <v>0</v>
      </c>
      <c r="X7" s="1">
        <v>157</v>
      </c>
      <c r="Y7" s="3">
        <f t="shared" si="22"/>
        <v>0</v>
      </c>
      <c r="Z7" s="3">
        <f t="shared" si="23"/>
        <v>5.7324840764331215</v>
      </c>
      <c r="AA7" s="3">
        <f t="shared" si="24"/>
        <v>5.7324840764331215</v>
      </c>
      <c r="AB7" s="3">
        <f t="shared" si="25"/>
        <v>0.63694267515923575</v>
      </c>
      <c r="AC7" s="3">
        <f t="shared" si="26"/>
        <v>0.63694267515923575</v>
      </c>
      <c r="AD7" s="3">
        <f t="shared" si="27"/>
        <v>5.7324840764331215</v>
      </c>
      <c r="AE7" s="3">
        <f t="shared" si="28"/>
        <v>5.7324840764331215</v>
      </c>
      <c r="AF7" s="3">
        <f t="shared" si="29"/>
        <v>5.7324840764331215</v>
      </c>
      <c r="AG7" s="3">
        <f t="shared" si="30"/>
        <v>0.63694267515923575</v>
      </c>
      <c r="AH7" s="3">
        <f t="shared" si="31"/>
        <v>0.63694267515923575</v>
      </c>
      <c r="AI7" s="3">
        <f t="shared" si="32"/>
        <v>5.7324840764331215</v>
      </c>
      <c r="AJ7" s="1">
        <f t="shared" si="33"/>
        <v>10.134</v>
      </c>
      <c r="AK7" s="3">
        <f t="shared" si="34"/>
        <v>-2.226</v>
      </c>
      <c r="AL7" s="3">
        <f t="shared" si="35"/>
        <v>4.101</v>
      </c>
      <c r="AM7" s="3">
        <f t="shared" si="36"/>
        <v>-1.5639999999999998</v>
      </c>
      <c r="AN7" s="3">
        <f t="shared" si="37"/>
        <v>-2.2309999999999999</v>
      </c>
      <c r="AP7" s="32" t="s">
        <v>91</v>
      </c>
      <c r="AQ7" s="15" t="str">
        <f>TEXT(AJ78,"0.00")</f>
        <v>4.98</v>
      </c>
      <c r="AR7" s="15" t="str">
        <f t="shared" ref="AR7:AU7" si="41">TEXT(AK78,"0.00")</f>
        <v>-10.31</v>
      </c>
      <c r="AS7" s="15" t="str">
        <f t="shared" si="41"/>
        <v>-3.38</v>
      </c>
      <c r="AT7" s="15" t="str">
        <f t="shared" si="41"/>
        <v>-9.58</v>
      </c>
      <c r="AU7" s="15" t="str">
        <f t="shared" si="41"/>
        <v>-10.31</v>
      </c>
    </row>
    <row r="8" spans="1:47" x14ac:dyDescent="0.3">
      <c r="A8" s="1">
        <v>56</v>
      </c>
      <c r="B8" s="1">
        <f>'n=300'!$M$225</f>
        <v>164</v>
      </c>
      <c r="C8" s="1">
        <v>167</v>
      </c>
      <c r="D8" s="1">
        <v>166</v>
      </c>
      <c r="E8" s="1">
        <v>164</v>
      </c>
      <c r="F8">
        <v>164</v>
      </c>
      <c r="G8" s="1">
        <f>'n=300'!$N$225</f>
        <v>167</v>
      </c>
      <c r="H8" s="3">
        <f>'n=300'!$K$225</f>
        <v>9.9819999999999993</v>
      </c>
      <c r="I8" s="3">
        <v>16.725999999999999</v>
      </c>
      <c r="J8" s="3">
        <v>6.0000000000000001E-3</v>
      </c>
      <c r="K8" s="3">
        <v>6.5510000000000002</v>
      </c>
      <c r="L8" s="1">
        <v>0.70499999999999996</v>
      </c>
      <c r="M8" s="1">
        <v>0</v>
      </c>
      <c r="N8" s="1">
        <f t="shared" si="14"/>
        <v>1</v>
      </c>
      <c r="O8" s="1">
        <f t="shared" si="15"/>
        <v>1</v>
      </c>
      <c r="P8" s="1">
        <f t="shared" si="16"/>
        <v>0</v>
      </c>
      <c r="Q8" s="1">
        <f t="shared" si="17"/>
        <v>0</v>
      </c>
      <c r="R8" s="1">
        <f t="shared" si="18"/>
        <v>1</v>
      </c>
      <c r="S8" s="1">
        <f t="shared" si="19"/>
        <v>0</v>
      </c>
      <c r="T8" s="1">
        <f t="shared" si="20"/>
        <v>0</v>
      </c>
      <c r="U8" s="1">
        <f t="shared" si="21"/>
        <v>0</v>
      </c>
      <c r="V8" s="1">
        <f t="shared" si="7"/>
        <v>0</v>
      </c>
      <c r="X8" s="1">
        <v>163</v>
      </c>
      <c r="Y8" s="3">
        <f t="shared" si="22"/>
        <v>0.61349693251533743</v>
      </c>
      <c r="Z8" s="3">
        <f t="shared" si="23"/>
        <v>2.4539877300613497</v>
      </c>
      <c r="AA8" s="3">
        <f t="shared" si="24"/>
        <v>1.8404907975460123</v>
      </c>
      <c r="AB8" s="3">
        <f t="shared" si="25"/>
        <v>0.61349693251533743</v>
      </c>
      <c r="AC8" s="3">
        <f t="shared" si="26"/>
        <v>0.61349693251533743</v>
      </c>
      <c r="AD8" s="3">
        <f t="shared" si="27"/>
        <v>2.4539877300613497</v>
      </c>
      <c r="AE8" s="3">
        <f t="shared" si="28"/>
        <v>1.8404907975460123</v>
      </c>
      <c r="AF8" s="3">
        <f t="shared" si="29"/>
        <v>1.2269938650306749</v>
      </c>
      <c r="AG8" s="3">
        <f t="shared" si="30"/>
        <v>0</v>
      </c>
      <c r="AH8" s="3">
        <f t="shared" si="31"/>
        <v>0</v>
      </c>
      <c r="AI8" s="3">
        <f t="shared" si="32"/>
        <v>1.8404907975460123</v>
      </c>
      <c r="AJ8" s="1">
        <f t="shared" si="33"/>
        <v>6.7439999999999998</v>
      </c>
      <c r="AK8" s="3">
        <f t="shared" si="34"/>
        <v>-9.9759999999999991</v>
      </c>
      <c r="AL8" s="3">
        <f t="shared" si="35"/>
        <v>-3.4309999999999992</v>
      </c>
      <c r="AM8" s="3">
        <f t="shared" si="36"/>
        <v>-9.2769999999999992</v>
      </c>
      <c r="AN8" s="3">
        <f t="shared" si="37"/>
        <v>-9.9819999999999993</v>
      </c>
    </row>
    <row r="9" spans="1:47" x14ac:dyDescent="0.3">
      <c r="A9" s="1">
        <v>57</v>
      </c>
      <c r="B9" s="1">
        <f>'n=300'!$M$229</f>
        <v>151</v>
      </c>
      <c r="C9" s="1">
        <v>157</v>
      </c>
      <c r="D9" s="1">
        <v>155</v>
      </c>
      <c r="E9" s="1">
        <v>152</v>
      </c>
      <c r="F9">
        <v>152</v>
      </c>
      <c r="G9" s="1">
        <f>'n=300'!$N$229</f>
        <v>157</v>
      </c>
      <c r="H9" s="3">
        <f>'n=300'!$K$229</f>
        <v>15.247</v>
      </c>
      <c r="I9" s="3">
        <v>15.643000000000001</v>
      </c>
      <c r="J9" s="3">
        <v>6.0000000000000001E-3</v>
      </c>
      <c r="K9" s="3">
        <v>8.1</v>
      </c>
      <c r="L9" s="1">
        <v>0.96099999999999997</v>
      </c>
      <c r="M9" s="1">
        <v>0</v>
      </c>
      <c r="N9" s="1">
        <f t="shared" si="14"/>
        <v>1</v>
      </c>
      <c r="O9" s="1">
        <f t="shared" si="15"/>
        <v>1</v>
      </c>
      <c r="P9" s="1">
        <f t="shared" si="16"/>
        <v>1</v>
      </c>
      <c r="Q9" s="1">
        <f t="shared" si="17"/>
        <v>1</v>
      </c>
      <c r="R9" s="1">
        <f t="shared" si="18"/>
        <v>1</v>
      </c>
      <c r="S9" s="1">
        <f t="shared" si="19"/>
        <v>0</v>
      </c>
      <c r="T9" s="1">
        <f t="shared" si="20"/>
        <v>0</v>
      </c>
      <c r="U9" s="1">
        <f t="shared" si="21"/>
        <v>0</v>
      </c>
      <c r="V9" s="1">
        <f t="shared" si="7"/>
        <v>0</v>
      </c>
      <c r="X9" s="1">
        <v>149</v>
      </c>
      <c r="Y9" s="3">
        <f t="shared" si="22"/>
        <v>1.3422818791946309</v>
      </c>
      <c r="Z9" s="3">
        <f t="shared" si="23"/>
        <v>5.3691275167785237</v>
      </c>
      <c r="AA9" s="3">
        <f t="shared" si="24"/>
        <v>4.0268456375838921</v>
      </c>
      <c r="AB9" s="3">
        <f t="shared" si="25"/>
        <v>2.0134228187919461</v>
      </c>
      <c r="AC9" s="3">
        <f t="shared" si="26"/>
        <v>2.0134228187919461</v>
      </c>
      <c r="AD9" s="3">
        <f t="shared" si="27"/>
        <v>5.3691275167785237</v>
      </c>
      <c r="AE9" s="3">
        <f t="shared" si="28"/>
        <v>4.026845637583893</v>
      </c>
      <c r="AF9" s="3">
        <f t="shared" si="29"/>
        <v>2.6845637583892614</v>
      </c>
      <c r="AG9" s="3">
        <f t="shared" si="30"/>
        <v>0.67114093959731513</v>
      </c>
      <c r="AH9" s="3">
        <f t="shared" si="31"/>
        <v>0.67114093959731513</v>
      </c>
      <c r="AI9" s="3">
        <f t="shared" si="32"/>
        <v>4.026845637583893</v>
      </c>
      <c r="AJ9" s="1">
        <f t="shared" si="33"/>
        <v>0.3960000000000008</v>
      </c>
      <c r="AK9" s="3">
        <f t="shared" si="34"/>
        <v>-15.241</v>
      </c>
      <c r="AL9" s="3">
        <f t="shared" si="35"/>
        <v>-7.1470000000000002</v>
      </c>
      <c r="AM9" s="3">
        <f t="shared" si="36"/>
        <v>-14.286</v>
      </c>
      <c r="AN9" s="3">
        <f t="shared" si="37"/>
        <v>-15.247</v>
      </c>
    </row>
    <row r="10" spans="1:47" x14ac:dyDescent="0.3">
      <c r="A10" s="1">
        <v>58</v>
      </c>
      <c r="B10" s="1">
        <f>'n=300'!$M$233</f>
        <v>164</v>
      </c>
      <c r="C10" s="1">
        <v>169</v>
      </c>
      <c r="D10" s="1">
        <v>168</v>
      </c>
      <c r="E10" s="1">
        <v>164</v>
      </c>
      <c r="F10">
        <v>164</v>
      </c>
      <c r="G10" s="1">
        <f>'n=300'!$N$233</f>
        <v>169</v>
      </c>
      <c r="H10" s="3">
        <f>'n=300'!$K$233</f>
        <v>10.47</v>
      </c>
      <c r="I10" s="3">
        <v>17.84</v>
      </c>
      <c r="J10" s="3">
        <v>5.0000000000000001E-3</v>
      </c>
      <c r="K10" s="3">
        <v>6.4459999999999997</v>
      </c>
      <c r="L10" s="1">
        <v>0.72599999999999998</v>
      </c>
      <c r="M10" s="1">
        <v>0</v>
      </c>
      <c r="N10" s="1">
        <f t="shared" si="14"/>
        <v>1</v>
      </c>
      <c r="O10" s="1">
        <f t="shared" si="15"/>
        <v>1</v>
      </c>
      <c r="P10" s="1">
        <f t="shared" si="16"/>
        <v>0</v>
      </c>
      <c r="Q10" s="1">
        <f t="shared" si="17"/>
        <v>0</v>
      </c>
      <c r="R10" s="1">
        <f t="shared" si="18"/>
        <v>1</v>
      </c>
      <c r="S10" s="1">
        <f t="shared" si="19"/>
        <v>0</v>
      </c>
      <c r="T10" s="1">
        <f t="shared" si="20"/>
        <v>0</v>
      </c>
      <c r="U10" s="1">
        <f t="shared" si="21"/>
        <v>0</v>
      </c>
      <c r="V10" s="1">
        <f t="shared" si="7"/>
        <v>0</v>
      </c>
      <c r="X10" s="1">
        <v>163</v>
      </c>
      <c r="Y10" s="3">
        <f t="shared" si="22"/>
        <v>0.61349693251533743</v>
      </c>
      <c r="Z10" s="3">
        <f t="shared" si="23"/>
        <v>3.6809815950920246</v>
      </c>
      <c r="AA10" s="3">
        <f t="shared" si="24"/>
        <v>3.0674846625766872</v>
      </c>
      <c r="AB10" s="3">
        <f t="shared" si="25"/>
        <v>0.61349693251533743</v>
      </c>
      <c r="AC10" s="3">
        <f t="shared" si="26"/>
        <v>0.61349693251533743</v>
      </c>
      <c r="AD10" s="3">
        <f t="shared" si="27"/>
        <v>3.6809815950920246</v>
      </c>
      <c r="AE10" s="3">
        <f t="shared" si="28"/>
        <v>3.0674846625766872</v>
      </c>
      <c r="AF10" s="3">
        <f t="shared" si="29"/>
        <v>2.4539877300613497</v>
      </c>
      <c r="AG10" s="3">
        <f t="shared" si="30"/>
        <v>0</v>
      </c>
      <c r="AH10" s="3">
        <f t="shared" si="31"/>
        <v>0</v>
      </c>
      <c r="AI10" s="3">
        <f t="shared" si="32"/>
        <v>3.0674846625766872</v>
      </c>
      <c r="AJ10" s="1">
        <f t="shared" si="33"/>
        <v>7.3699999999999992</v>
      </c>
      <c r="AK10" s="3">
        <f t="shared" si="34"/>
        <v>-10.465</v>
      </c>
      <c r="AL10" s="3">
        <f t="shared" si="35"/>
        <v>-4.0240000000000009</v>
      </c>
      <c r="AM10" s="3">
        <f t="shared" si="36"/>
        <v>-9.7439999999999998</v>
      </c>
      <c r="AN10" s="3">
        <f t="shared" si="37"/>
        <v>-10.47</v>
      </c>
    </row>
    <row r="11" spans="1:47" x14ac:dyDescent="0.3">
      <c r="A11" s="1">
        <v>59</v>
      </c>
      <c r="B11" s="1">
        <f>'n=300'!$M$237</f>
        <v>172</v>
      </c>
      <c r="C11" s="1">
        <v>173</v>
      </c>
      <c r="D11" s="1">
        <v>173</v>
      </c>
      <c r="E11" s="1">
        <v>172</v>
      </c>
      <c r="F11">
        <v>172</v>
      </c>
      <c r="G11" s="1">
        <f>'n=300'!$N$237</f>
        <v>173</v>
      </c>
      <c r="H11" s="3">
        <f>'n=300'!$K$237</f>
        <v>10.867000000000001</v>
      </c>
      <c r="I11" s="3">
        <v>15.045</v>
      </c>
      <c r="J11" s="3">
        <v>6.0000000000000001E-3</v>
      </c>
      <c r="K11" s="3">
        <v>6.8090000000000002</v>
      </c>
      <c r="L11" s="1">
        <v>0.71599999999999997</v>
      </c>
      <c r="M11" s="1">
        <v>0</v>
      </c>
      <c r="N11" s="1">
        <f t="shared" si="14"/>
        <v>1</v>
      </c>
      <c r="O11" s="1">
        <f t="shared" si="15"/>
        <v>1</v>
      </c>
      <c r="P11" s="1">
        <f t="shared" si="16"/>
        <v>0</v>
      </c>
      <c r="Q11" s="1">
        <f t="shared" si="17"/>
        <v>0</v>
      </c>
      <c r="R11" s="1">
        <f t="shared" si="18"/>
        <v>1</v>
      </c>
      <c r="S11" s="1">
        <f t="shared" si="19"/>
        <v>0</v>
      </c>
      <c r="T11" s="1">
        <f t="shared" si="20"/>
        <v>0</v>
      </c>
      <c r="U11" s="1">
        <f t="shared" si="21"/>
        <v>0</v>
      </c>
      <c r="V11" s="1">
        <f t="shared" si="7"/>
        <v>0</v>
      </c>
      <c r="X11" s="1">
        <v>170</v>
      </c>
      <c r="Y11" s="3">
        <f t="shared" si="22"/>
        <v>1.1764705882352942</v>
      </c>
      <c r="Z11" s="3">
        <f t="shared" si="23"/>
        <v>1.7647058823529411</v>
      </c>
      <c r="AA11" s="3">
        <f t="shared" si="24"/>
        <v>1.7647058823529411</v>
      </c>
      <c r="AB11" s="3">
        <f t="shared" si="25"/>
        <v>1.1764705882352942</v>
      </c>
      <c r="AC11" s="3">
        <f t="shared" si="26"/>
        <v>1.1764705882352942</v>
      </c>
      <c r="AD11" s="3">
        <f t="shared" si="27"/>
        <v>1.7647058823529411</v>
      </c>
      <c r="AE11" s="3">
        <f t="shared" si="28"/>
        <v>0.58823529411764697</v>
      </c>
      <c r="AF11" s="3">
        <f t="shared" si="29"/>
        <v>0.58823529411764697</v>
      </c>
      <c r="AG11" s="3">
        <f t="shared" si="30"/>
        <v>0</v>
      </c>
      <c r="AH11" s="3">
        <f t="shared" si="31"/>
        <v>0</v>
      </c>
      <c r="AI11" s="3">
        <f t="shared" si="32"/>
        <v>0.58823529411764697</v>
      </c>
      <c r="AJ11" s="1">
        <f t="shared" si="33"/>
        <v>4.177999999999999</v>
      </c>
      <c r="AK11" s="3">
        <f t="shared" si="34"/>
        <v>-10.861000000000001</v>
      </c>
      <c r="AL11" s="3">
        <f t="shared" si="35"/>
        <v>-4.0580000000000007</v>
      </c>
      <c r="AM11" s="3">
        <f t="shared" si="36"/>
        <v>-10.151000000000002</v>
      </c>
      <c r="AN11" s="3">
        <f t="shared" si="37"/>
        <v>-10.867000000000001</v>
      </c>
    </row>
    <row r="12" spans="1:47" x14ac:dyDescent="0.3">
      <c r="A12" s="1">
        <v>60</v>
      </c>
      <c r="B12" s="1">
        <f>'n=300'!$M$241</f>
        <v>161</v>
      </c>
      <c r="C12" s="1">
        <v>167</v>
      </c>
      <c r="D12" s="1">
        <v>163</v>
      </c>
      <c r="E12" s="1">
        <v>161</v>
      </c>
      <c r="F12">
        <v>161</v>
      </c>
      <c r="G12" s="1">
        <f>'n=300'!$N$241</f>
        <v>167</v>
      </c>
      <c r="H12" s="3">
        <f>'n=300'!$K$241</f>
        <v>9.6170000000000009</v>
      </c>
      <c r="I12" s="3">
        <v>15.592000000000001</v>
      </c>
      <c r="J12" s="3">
        <v>5.0000000000000001E-3</v>
      </c>
      <c r="K12" s="3">
        <v>6.07</v>
      </c>
      <c r="L12" s="1">
        <v>0.626</v>
      </c>
      <c r="M12" s="1">
        <v>0</v>
      </c>
      <c r="N12" s="1">
        <f t="shared" si="14"/>
        <v>1</v>
      </c>
      <c r="O12" s="1">
        <f t="shared" si="15"/>
        <v>1</v>
      </c>
      <c r="P12" s="1">
        <f t="shared" si="16"/>
        <v>0</v>
      </c>
      <c r="Q12" s="1">
        <f t="shared" si="17"/>
        <v>0</v>
      </c>
      <c r="R12" s="1">
        <f t="shared" si="18"/>
        <v>1</v>
      </c>
      <c r="S12" s="1">
        <f t="shared" si="19"/>
        <v>0</v>
      </c>
      <c r="T12" s="1">
        <f t="shared" si="20"/>
        <v>0</v>
      </c>
      <c r="U12" s="1">
        <f t="shared" si="21"/>
        <v>0</v>
      </c>
      <c r="V12" s="1">
        <f t="shared" si="7"/>
        <v>0</v>
      </c>
      <c r="X12" s="1">
        <v>160</v>
      </c>
      <c r="Y12" s="3">
        <f t="shared" si="22"/>
        <v>0.625</v>
      </c>
      <c r="Z12" s="3">
        <f t="shared" si="23"/>
        <v>4.375</v>
      </c>
      <c r="AA12" s="3">
        <f t="shared" si="24"/>
        <v>1.875</v>
      </c>
      <c r="AB12" s="3">
        <f t="shared" si="25"/>
        <v>0.625</v>
      </c>
      <c r="AC12" s="3">
        <f t="shared" si="26"/>
        <v>0.625</v>
      </c>
      <c r="AD12" s="3">
        <f t="shared" si="27"/>
        <v>4.375</v>
      </c>
      <c r="AE12" s="3">
        <f t="shared" si="28"/>
        <v>3.75</v>
      </c>
      <c r="AF12" s="3">
        <f t="shared" si="29"/>
        <v>1.25</v>
      </c>
      <c r="AG12" s="3">
        <f t="shared" si="30"/>
        <v>0</v>
      </c>
      <c r="AH12" s="3">
        <f t="shared" si="31"/>
        <v>0</v>
      </c>
      <c r="AI12" s="3">
        <f t="shared" si="32"/>
        <v>3.75</v>
      </c>
      <c r="AJ12" s="1">
        <f t="shared" si="33"/>
        <v>5.9749999999999996</v>
      </c>
      <c r="AK12" s="3">
        <f t="shared" si="34"/>
        <v>-9.6120000000000001</v>
      </c>
      <c r="AL12" s="3">
        <f t="shared" si="35"/>
        <v>-3.5470000000000006</v>
      </c>
      <c r="AM12" s="3">
        <f t="shared" si="36"/>
        <v>-8.9910000000000014</v>
      </c>
      <c r="AN12" s="3">
        <f t="shared" si="37"/>
        <v>-9.6170000000000009</v>
      </c>
    </row>
    <row r="13" spans="1:47" x14ac:dyDescent="0.3">
      <c r="A13" s="1">
        <v>61</v>
      </c>
      <c r="B13" s="1">
        <f>'n=300'!$M$245</f>
        <v>163</v>
      </c>
      <c r="C13" s="1">
        <v>170</v>
      </c>
      <c r="D13" s="1">
        <v>168</v>
      </c>
      <c r="E13" s="1">
        <v>163</v>
      </c>
      <c r="F13">
        <v>163</v>
      </c>
      <c r="G13" s="1">
        <f>'n=300'!$N$245</f>
        <v>170</v>
      </c>
      <c r="H13" s="3">
        <f>'n=300'!$K$245</f>
        <v>2.0179999999999998</v>
      </c>
      <c r="I13" s="3">
        <v>18.507000000000001</v>
      </c>
      <c r="J13" s="3">
        <v>5.0000000000000001E-3</v>
      </c>
      <c r="K13" s="3">
        <v>1.286</v>
      </c>
      <c r="L13" s="1">
        <v>0.60899999999999999</v>
      </c>
      <c r="M13" s="1">
        <v>0</v>
      </c>
      <c r="N13" s="1">
        <f t="shared" si="14"/>
        <v>1</v>
      </c>
      <c r="O13" s="1">
        <f t="shared" si="15"/>
        <v>1</v>
      </c>
      <c r="P13" s="1">
        <f t="shared" si="16"/>
        <v>0</v>
      </c>
      <c r="Q13" s="1">
        <f t="shared" si="17"/>
        <v>0</v>
      </c>
      <c r="R13" s="1">
        <f t="shared" si="18"/>
        <v>1</v>
      </c>
      <c r="S13" s="1">
        <f t="shared" si="19"/>
        <v>0</v>
      </c>
      <c r="T13" s="1">
        <f t="shared" si="20"/>
        <v>0</v>
      </c>
      <c r="U13" s="1">
        <f t="shared" si="21"/>
        <v>0</v>
      </c>
      <c r="V13" s="1">
        <f t="shared" si="7"/>
        <v>0</v>
      </c>
      <c r="X13" s="1">
        <v>163</v>
      </c>
      <c r="Y13" s="3">
        <f t="shared" si="22"/>
        <v>0</v>
      </c>
      <c r="Z13" s="3">
        <f t="shared" si="23"/>
        <v>4.294478527607362</v>
      </c>
      <c r="AA13" s="3">
        <f t="shared" si="24"/>
        <v>3.0674846625766872</v>
      </c>
      <c r="AB13" s="3">
        <f t="shared" si="25"/>
        <v>0</v>
      </c>
      <c r="AC13" s="3">
        <f t="shared" si="26"/>
        <v>0</v>
      </c>
      <c r="AD13" s="3">
        <f t="shared" si="27"/>
        <v>4.294478527607362</v>
      </c>
      <c r="AE13" s="3">
        <f t="shared" si="28"/>
        <v>4.294478527607362</v>
      </c>
      <c r="AF13" s="3">
        <f t="shared" si="29"/>
        <v>3.0674846625766872</v>
      </c>
      <c r="AG13" s="3">
        <f t="shared" si="30"/>
        <v>0</v>
      </c>
      <c r="AH13" s="3">
        <f t="shared" si="31"/>
        <v>0</v>
      </c>
      <c r="AI13" s="3">
        <f t="shared" si="32"/>
        <v>4.294478527607362</v>
      </c>
      <c r="AJ13" s="1">
        <f t="shared" si="33"/>
        <v>16.489000000000001</v>
      </c>
      <c r="AK13" s="3">
        <f t="shared" si="34"/>
        <v>-2.0129999999999999</v>
      </c>
      <c r="AL13" s="3">
        <f t="shared" si="35"/>
        <v>-0.73199999999999976</v>
      </c>
      <c r="AM13" s="3">
        <f t="shared" si="36"/>
        <v>-1.4089999999999998</v>
      </c>
      <c r="AN13" s="3">
        <f t="shared" si="37"/>
        <v>-2.0179999999999998</v>
      </c>
    </row>
    <row r="14" spans="1:47" x14ac:dyDescent="0.3">
      <c r="A14" s="1">
        <v>62</v>
      </c>
      <c r="B14" s="1">
        <f>'n=300'!$M$249</f>
        <v>152</v>
      </c>
      <c r="C14" s="1">
        <v>154</v>
      </c>
      <c r="D14" s="1">
        <v>154</v>
      </c>
      <c r="E14" s="1">
        <v>152</v>
      </c>
      <c r="F14">
        <v>152</v>
      </c>
      <c r="G14" s="1">
        <f>'n=300'!$N$249</f>
        <v>154</v>
      </c>
      <c r="H14" s="3">
        <f>'n=300'!$K$249</f>
        <v>14.207000000000001</v>
      </c>
      <c r="I14" s="3">
        <v>18.338000000000001</v>
      </c>
      <c r="J14" s="3">
        <v>5.0000000000000001E-3</v>
      </c>
      <c r="K14" s="3">
        <v>9.5340000000000007</v>
      </c>
      <c r="L14" s="1">
        <v>0.89</v>
      </c>
      <c r="M14" s="1">
        <v>0</v>
      </c>
      <c r="N14" s="1">
        <f t="shared" si="14"/>
        <v>1</v>
      </c>
      <c r="O14" s="1">
        <f t="shared" si="15"/>
        <v>1</v>
      </c>
      <c r="P14" s="1">
        <f t="shared" si="16"/>
        <v>0</v>
      </c>
      <c r="Q14" s="1">
        <f t="shared" si="17"/>
        <v>0</v>
      </c>
      <c r="R14" s="1">
        <f t="shared" si="18"/>
        <v>1</v>
      </c>
      <c r="S14" s="1">
        <f t="shared" si="19"/>
        <v>0</v>
      </c>
      <c r="T14" s="1">
        <f t="shared" si="20"/>
        <v>0</v>
      </c>
      <c r="U14" s="1">
        <f t="shared" si="21"/>
        <v>0</v>
      </c>
      <c r="V14" s="1">
        <f t="shared" si="7"/>
        <v>0</v>
      </c>
      <c r="X14" s="1">
        <v>151</v>
      </c>
      <c r="Y14" s="3">
        <f t="shared" si="22"/>
        <v>0.66225165562913912</v>
      </c>
      <c r="Z14" s="3">
        <f t="shared" si="23"/>
        <v>1.9867549668874174</v>
      </c>
      <c r="AA14" s="3">
        <f t="shared" si="24"/>
        <v>1.9867549668874174</v>
      </c>
      <c r="AB14" s="3">
        <f t="shared" si="25"/>
        <v>0.66225165562913912</v>
      </c>
      <c r="AC14" s="3">
        <f t="shared" si="26"/>
        <v>0.66225165562913912</v>
      </c>
      <c r="AD14" s="3">
        <f t="shared" si="27"/>
        <v>1.9867549668874174</v>
      </c>
      <c r="AE14" s="3">
        <f t="shared" si="28"/>
        <v>1.3245033112582782</v>
      </c>
      <c r="AF14" s="3">
        <f t="shared" si="29"/>
        <v>1.3245033112582782</v>
      </c>
      <c r="AG14" s="3">
        <f t="shared" si="30"/>
        <v>0</v>
      </c>
      <c r="AH14" s="3">
        <f t="shared" si="31"/>
        <v>0</v>
      </c>
      <c r="AI14" s="3">
        <f t="shared" si="32"/>
        <v>1.3245033112582782</v>
      </c>
      <c r="AJ14" s="1">
        <f t="shared" si="33"/>
        <v>4.1310000000000002</v>
      </c>
      <c r="AK14" s="3">
        <f t="shared" si="34"/>
        <v>-14.202</v>
      </c>
      <c r="AL14" s="3">
        <f t="shared" si="35"/>
        <v>-4.673</v>
      </c>
      <c r="AM14" s="3">
        <f t="shared" si="36"/>
        <v>-13.317</v>
      </c>
      <c r="AN14" s="3">
        <f t="shared" si="37"/>
        <v>-14.207000000000001</v>
      </c>
    </row>
    <row r="15" spans="1:47" x14ac:dyDescent="0.3">
      <c r="A15" s="1">
        <v>63</v>
      </c>
      <c r="B15" s="1">
        <f>'n=300'!$M$253</f>
        <v>164</v>
      </c>
      <c r="C15" s="1">
        <v>169</v>
      </c>
      <c r="D15" s="1">
        <v>168</v>
      </c>
      <c r="E15" s="1">
        <v>164</v>
      </c>
      <c r="F15">
        <v>164</v>
      </c>
      <c r="G15" s="1">
        <f>'n=300'!$N$253</f>
        <v>169</v>
      </c>
      <c r="H15" s="3">
        <f>'n=300'!$K$253</f>
        <v>10.442</v>
      </c>
      <c r="I15" s="3">
        <v>12.058</v>
      </c>
      <c r="J15" s="3">
        <v>6.0000000000000001E-3</v>
      </c>
      <c r="K15" s="3">
        <v>5.7930000000000001</v>
      </c>
      <c r="L15" s="1">
        <v>0.69799999999999995</v>
      </c>
      <c r="M15" s="1">
        <v>0</v>
      </c>
      <c r="N15" s="1">
        <f t="shared" si="14"/>
        <v>1</v>
      </c>
      <c r="O15" s="1">
        <f t="shared" si="15"/>
        <v>1</v>
      </c>
      <c r="P15" s="1">
        <f t="shared" si="16"/>
        <v>0</v>
      </c>
      <c r="Q15" s="1">
        <f t="shared" si="17"/>
        <v>0</v>
      </c>
      <c r="R15" s="1">
        <f t="shared" si="18"/>
        <v>1</v>
      </c>
      <c r="S15" s="1">
        <f t="shared" si="19"/>
        <v>0</v>
      </c>
      <c r="T15" s="1">
        <f t="shared" si="20"/>
        <v>0</v>
      </c>
      <c r="U15" s="1">
        <f t="shared" si="21"/>
        <v>0</v>
      </c>
      <c r="V15" s="1">
        <f t="shared" si="7"/>
        <v>0</v>
      </c>
      <c r="X15" s="1">
        <v>163</v>
      </c>
      <c r="Y15" s="3">
        <f t="shared" si="22"/>
        <v>0.61349693251533743</v>
      </c>
      <c r="Z15" s="3">
        <f t="shared" si="23"/>
        <v>3.6809815950920246</v>
      </c>
      <c r="AA15" s="3">
        <f t="shared" si="24"/>
        <v>3.0674846625766872</v>
      </c>
      <c r="AB15" s="3">
        <f t="shared" si="25"/>
        <v>0.61349693251533743</v>
      </c>
      <c r="AC15" s="3">
        <f t="shared" si="26"/>
        <v>0.61349693251533743</v>
      </c>
      <c r="AD15" s="3">
        <f t="shared" si="27"/>
        <v>3.6809815950920246</v>
      </c>
      <c r="AE15" s="3">
        <f t="shared" si="28"/>
        <v>3.0674846625766872</v>
      </c>
      <c r="AF15" s="3">
        <f t="shared" si="29"/>
        <v>2.4539877300613497</v>
      </c>
      <c r="AG15" s="3">
        <f t="shared" si="30"/>
        <v>0</v>
      </c>
      <c r="AH15" s="3">
        <f t="shared" si="31"/>
        <v>0</v>
      </c>
      <c r="AI15" s="3">
        <f t="shared" si="32"/>
        <v>3.0674846625766872</v>
      </c>
      <c r="AJ15" s="1">
        <f t="shared" si="33"/>
        <v>1.6159999999999997</v>
      </c>
      <c r="AK15" s="3">
        <f t="shared" si="34"/>
        <v>-10.436</v>
      </c>
      <c r="AL15" s="3">
        <f t="shared" si="35"/>
        <v>-4.649</v>
      </c>
      <c r="AM15" s="3">
        <f t="shared" si="36"/>
        <v>-9.7439999999999998</v>
      </c>
      <c r="AN15" s="3">
        <f t="shared" si="37"/>
        <v>-10.442</v>
      </c>
    </row>
    <row r="16" spans="1:47" x14ac:dyDescent="0.3">
      <c r="A16" s="1">
        <v>64</v>
      </c>
      <c r="B16" s="1">
        <f>'n=300'!$M$257</f>
        <v>164</v>
      </c>
      <c r="C16" s="1">
        <v>168</v>
      </c>
      <c r="D16" s="1">
        <v>167</v>
      </c>
      <c r="E16" s="1">
        <v>164</v>
      </c>
      <c r="F16">
        <v>164</v>
      </c>
      <c r="G16" s="1">
        <f>'n=300'!$N$257</f>
        <v>168</v>
      </c>
      <c r="H16" s="3">
        <f>'n=300'!$K$257</f>
        <v>10.407</v>
      </c>
      <c r="I16" s="3">
        <v>16.716999999999999</v>
      </c>
      <c r="J16" s="3">
        <v>5.0000000000000001E-3</v>
      </c>
      <c r="K16" s="3">
        <v>6.242</v>
      </c>
      <c r="L16" s="1">
        <v>0.67300000000000004</v>
      </c>
      <c r="M16" s="1">
        <v>0</v>
      </c>
      <c r="N16" s="1">
        <f t="shared" si="14"/>
        <v>1</v>
      </c>
      <c r="O16" s="1">
        <f t="shared" si="15"/>
        <v>1</v>
      </c>
      <c r="P16" s="1">
        <f t="shared" si="16"/>
        <v>0</v>
      </c>
      <c r="Q16" s="1">
        <f t="shared" si="17"/>
        <v>0</v>
      </c>
      <c r="R16" s="1">
        <f t="shared" si="18"/>
        <v>1</v>
      </c>
      <c r="S16" s="1">
        <f t="shared" si="19"/>
        <v>0</v>
      </c>
      <c r="T16" s="1">
        <f t="shared" si="20"/>
        <v>0</v>
      </c>
      <c r="U16" s="1">
        <f t="shared" si="21"/>
        <v>0</v>
      </c>
      <c r="V16" s="1">
        <f t="shared" si="7"/>
        <v>0</v>
      </c>
      <c r="X16" s="1">
        <v>163</v>
      </c>
      <c r="Y16" s="3">
        <f t="shared" si="22"/>
        <v>0.61349693251533743</v>
      </c>
      <c r="Z16" s="3">
        <f t="shared" si="23"/>
        <v>3.0674846625766872</v>
      </c>
      <c r="AA16" s="3">
        <f t="shared" si="24"/>
        <v>2.4539877300613497</v>
      </c>
      <c r="AB16" s="3">
        <f t="shared" si="25"/>
        <v>0.61349693251533743</v>
      </c>
      <c r="AC16" s="3">
        <f t="shared" si="26"/>
        <v>0.61349693251533743</v>
      </c>
      <c r="AD16" s="3">
        <f t="shared" si="27"/>
        <v>3.0674846625766872</v>
      </c>
      <c r="AE16" s="3">
        <f t="shared" si="28"/>
        <v>2.4539877300613497</v>
      </c>
      <c r="AF16" s="3">
        <f t="shared" si="29"/>
        <v>1.8404907975460123</v>
      </c>
      <c r="AG16" s="3">
        <f t="shared" si="30"/>
        <v>0</v>
      </c>
      <c r="AH16" s="3">
        <f t="shared" si="31"/>
        <v>0</v>
      </c>
      <c r="AI16" s="3">
        <f t="shared" si="32"/>
        <v>2.4539877300613497</v>
      </c>
      <c r="AJ16" s="1">
        <f t="shared" si="33"/>
        <v>6.3099999999999987</v>
      </c>
      <c r="AK16" s="3">
        <f t="shared" si="34"/>
        <v>-10.401999999999999</v>
      </c>
      <c r="AL16" s="3">
        <f t="shared" si="35"/>
        <v>-4.165</v>
      </c>
      <c r="AM16" s="3">
        <f t="shared" si="36"/>
        <v>-9.734</v>
      </c>
      <c r="AN16" s="3">
        <f t="shared" si="37"/>
        <v>-10.407</v>
      </c>
    </row>
    <row r="17" spans="1:40" x14ac:dyDescent="0.3">
      <c r="A17" s="1">
        <v>65</v>
      </c>
      <c r="B17" s="1">
        <f>'n=300'!$M$261</f>
        <v>162</v>
      </c>
      <c r="C17" s="1">
        <v>164</v>
      </c>
      <c r="D17" s="1">
        <v>164</v>
      </c>
      <c r="E17" s="1">
        <v>162</v>
      </c>
      <c r="F17">
        <v>162</v>
      </c>
      <c r="G17" s="1">
        <f>'n=300'!$N$261</f>
        <v>164</v>
      </c>
      <c r="H17" s="3">
        <f>'n=300'!$K$261</f>
        <v>9.91</v>
      </c>
      <c r="I17" s="3">
        <v>14.558999999999999</v>
      </c>
      <c r="J17" s="3">
        <v>5.0000000000000001E-3</v>
      </c>
      <c r="K17" s="3">
        <v>6.2960000000000003</v>
      </c>
      <c r="L17" s="1">
        <v>0.63200000000000001</v>
      </c>
      <c r="M17" s="1">
        <v>0</v>
      </c>
      <c r="N17" s="1">
        <f t="shared" si="14"/>
        <v>1</v>
      </c>
      <c r="O17" s="1">
        <f t="shared" si="15"/>
        <v>1</v>
      </c>
      <c r="P17" s="1">
        <f t="shared" si="16"/>
        <v>0</v>
      </c>
      <c r="Q17" s="1">
        <f t="shared" si="17"/>
        <v>0</v>
      </c>
      <c r="R17" s="1">
        <f t="shared" si="18"/>
        <v>1</v>
      </c>
      <c r="S17" s="1">
        <f t="shared" si="19"/>
        <v>0</v>
      </c>
      <c r="T17" s="1">
        <f t="shared" si="20"/>
        <v>0</v>
      </c>
      <c r="U17" s="1">
        <f t="shared" si="21"/>
        <v>0</v>
      </c>
      <c r="V17" s="1">
        <f t="shared" si="7"/>
        <v>0</v>
      </c>
      <c r="X17" s="1">
        <v>158</v>
      </c>
      <c r="Y17" s="3">
        <f t="shared" si="22"/>
        <v>2.5316455696202533</v>
      </c>
      <c r="Z17" s="3">
        <f t="shared" si="23"/>
        <v>3.79746835443038</v>
      </c>
      <c r="AA17" s="3">
        <f t="shared" si="24"/>
        <v>3.79746835443038</v>
      </c>
      <c r="AB17" s="3">
        <f t="shared" si="25"/>
        <v>2.5316455696202533</v>
      </c>
      <c r="AC17" s="3">
        <f t="shared" si="26"/>
        <v>2.5316455696202533</v>
      </c>
      <c r="AD17" s="3">
        <f t="shared" si="27"/>
        <v>3.79746835443038</v>
      </c>
      <c r="AE17" s="3">
        <f t="shared" si="28"/>
        <v>1.2658227848101267</v>
      </c>
      <c r="AF17" s="3">
        <f t="shared" si="29"/>
        <v>1.2658227848101267</v>
      </c>
      <c r="AG17" s="3">
        <f t="shared" si="30"/>
        <v>0</v>
      </c>
      <c r="AH17" s="3">
        <f t="shared" si="31"/>
        <v>0</v>
      </c>
      <c r="AI17" s="3">
        <f t="shared" si="32"/>
        <v>1.2658227848101267</v>
      </c>
      <c r="AJ17" s="1">
        <f t="shared" si="33"/>
        <v>4.6489999999999991</v>
      </c>
      <c r="AK17" s="3">
        <f t="shared" si="34"/>
        <v>-9.9049999999999994</v>
      </c>
      <c r="AL17" s="3">
        <f t="shared" si="35"/>
        <v>-3.6139999999999999</v>
      </c>
      <c r="AM17" s="3">
        <f t="shared" si="36"/>
        <v>-9.2780000000000005</v>
      </c>
      <c r="AN17" s="3">
        <f t="shared" si="37"/>
        <v>-9.91</v>
      </c>
    </row>
    <row r="18" spans="1:40" x14ac:dyDescent="0.3">
      <c r="A18" s="1">
        <v>66</v>
      </c>
      <c r="B18" s="1">
        <f>'n=300'!$M$265</f>
        <v>159</v>
      </c>
      <c r="C18" s="1">
        <v>161</v>
      </c>
      <c r="D18" s="1">
        <v>161</v>
      </c>
      <c r="E18" s="1">
        <v>159</v>
      </c>
      <c r="F18">
        <v>159</v>
      </c>
      <c r="G18" s="1">
        <f>'n=300'!$N$265</f>
        <v>161</v>
      </c>
      <c r="H18" s="3">
        <f>'n=300'!$K$265</f>
        <v>14.821</v>
      </c>
      <c r="I18" s="3">
        <v>13.606999999999999</v>
      </c>
      <c r="J18" s="3">
        <v>5.0000000000000001E-3</v>
      </c>
      <c r="K18" s="3">
        <v>8.3930000000000007</v>
      </c>
      <c r="L18" s="1">
        <v>0.80900000000000005</v>
      </c>
      <c r="M18" s="1">
        <v>0</v>
      </c>
      <c r="N18" s="1">
        <f t="shared" si="14"/>
        <v>1</v>
      </c>
      <c r="O18" s="1">
        <f t="shared" si="15"/>
        <v>1</v>
      </c>
      <c r="P18" s="1">
        <f t="shared" si="16"/>
        <v>0</v>
      </c>
      <c r="Q18" s="1">
        <f t="shared" si="17"/>
        <v>0</v>
      </c>
      <c r="R18" s="1">
        <f t="shared" si="18"/>
        <v>1</v>
      </c>
      <c r="S18" s="1">
        <f t="shared" si="19"/>
        <v>0</v>
      </c>
      <c r="T18" s="1">
        <f t="shared" si="20"/>
        <v>0</v>
      </c>
      <c r="U18" s="1">
        <f t="shared" si="21"/>
        <v>0</v>
      </c>
      <c r="V18" s="1">
        <f t="shared" si="7"/>
        <v>0</v>
      </c>
      <c r="X18" s="1">
        <v>157</v>
      </c>
      <c r="Y18" s="3">
        <f t="shared" si="22"/>
        <v>1.2738853503184715</v>
      </c>
      <c r="Z18" s="3">
        <f t="shared" si="23"/>
        <v>2.547770700636943</v>
      </c>
      <c r="AA18" s="3">
        <f t="shared" si="24"/>
        <v>2.547770700636943</v>
      </c>
      <c r="AB18" s="3">
        <f t="shared" si="25"/>
        <v>1.2738853503184715</v>
      </c>
      <c r="AC18" s="3">
        <f t="shared" si="26"/>
        <v>1.2738853503184715</v>
      </c>
      <c r="AD18" s="3">
        <f t="shared" si="27"/>
        <v>2.547770700636943</v>
      </c>
      <c r="AE18" s="3">
        <f t="shared" si="28"/>
        <v>1.2738853503184715</v>
      </c>
      <c r="AF18" s="3">
        <f t="shared" si="29"/>
        <v>1.2738853503184715</v>
      </c>
      <c r="AG18" s="3">
        <f t="shared" si="30"/>
        <v>0</v>
      </c>
      <c r="AH18" s="3">
        <f t="shared" si="31"/>
        <v>0</v>
      </c>
      <c r="AI18" s="3">
        <f t="shared" si="32"/>
        <v>1.2738853503184715</v>
      </c>
      <c r="AJ18" s="1">
        <f t="shared" si="33"/>
        <v>-1.2140000000000004</v>
      </c>
      <c r="AK18" s="3">
        <f t="shared" si="34"/>
        <v>-14.815999999999999</v>
      </c>
      <c r="AL18" s="3">
        <f t="shared" si="35"/>
        <v>-6.427999999999999</v>
      </c>
      <c r="AM18" s="3">
        <f t="shared" si="36"/>
        <v>-14.012</v>
      </c>
      <c r="AN18" s="3">
        <f t="shared" si="37"/>
        <v>-14.821</v>
      </c>
    </row>
    <row r="19" spans="1:40" x14ac:dyDescent="0.3">
      <c r="A19" s="1">
        <v>67</v>
      </c>
      <c r="B19" s="1">
        <f>'n=300'!$M$269</f>
        <v>160</v>
      </c>
      <c r="C19" s="1">
        <v>166</v>
      </c>
      <c r="D19" s="1">
        <v>163</v>
      </c>
      <c r="E19" s="1">
        <v>160</v>
      </c>
      <c r="F19">
        <v>160</v>
      </c>
      <c r="G19" s="1">
        <f>'n=300'!$N$269</f>
        <v>166</v>
      </c>
      <c r="H19" s="3">
        <f>'n=300'!$K$269</f>
        <v>13.901999999999999</v>
      </c>
      <c r="I19" s="3">
        <v>15.477</v>
      </c>
      <c r="J19" s="3">
        <v>5.0000000000000001E-3</v>
      </c>
      <c r="K19" s="3">
        <v>8.5440000000000005</v>
      </c>
      <c r="L19" s="1">
        <v>0.85399999999999998</v>
      </c>
      <c r="M19" s="1">
        <v>0</v>
      </c>
      <c r="N19" s="1">
        <f t="shared" si="14"/>
        <v>1</v>
      </c>
      <c r="O19" s="1">
        <f t="shared" si="15"/>
        <v>1</v>
      </c>
      <c r="P19" s="1">
        <f t="shared" si="16"/>
        <v>0</v>
      </c>
      <c r="Q19" s="1">
        <f t="shared" si="17"/>
        <v>0</v>
      </c>
      <c r="R19" s="1">
        <f t="shared" si="18"/>
        <v>1</v>
      </c>
      <c r="S19" s="1">
        <f t="shared" si="19"/>
        <v>0</v>
      </c>
      <c r="T19" s="1">
        <f t="shared" si="20"/>
        <v>0</v>
      </c>
      <c r="U19" s="1">
        <f t="shared" si="21"/>
        <v>0</v>
      </c>
      <c r="V19" s="1">
        <f t="shared" si="7"/>
        <v>0</v>
      </c>
      <c r="X19" s="1">
        <v>159</v>
      </c>
      <c r="Y19" s="3">
        <f t="shared" si="22"/>
        <v>0.62893081761006298</v>
      </c>
      <c r="Z19" s="3">
        <f t="shared" si="23"/>
        <v>4.4025157232704402</v>
      </c>
      <c r="AA19" s="3">
        <f t="shared" si="24"/>
        <v>2.5157232704402519</v>
      </c>
      <c r="AB19" s="3">
        <f t="shared" si="25"/>
        <v>0.62893081761006298</v>
      </c>
      <c r="AC19" s="3">
        <f t="shared" si="26"/>
        <v>0.62893081761006298</v>
      </c>
      <c r="AD19" s="3">
        <f t="shared" si="27"/>
        <v>4.4025157232704402</v>
      </c>
      <c r="AE19" s="3">
        <f t="shared" si="28"/>
        <v>3.7735849056603774</v>
      </c>
      <c r="AF19" s="3">
        <f t="shared" si="29"/>
        <v>1.8867924528301889</v>
      </c>
      <c r="AG19" s="3">
        <f t="shared" si="30"/>
        <v>0</v>
      </c>
      <c r="AH19" s="3">
        <f t="shared" si="31"/>
        <v>0</v>
      </c>
      <c r="AI19" s="3">
        <f t="shared" si="32"/>
        <v>3.7735849056603774</v>
      </c>
      <c r="AJ19" s="1">
        <f t="shared" si="33"/>
        <v>1.5750000000000011</v>
      </c>
      <c r="AK19" s="3">
        <f t="shared" si="34"/>
        <v>-13.896999999999998</v>
      </c>
      <c r="AL19" s="3">
        <f t="shared" si="35"/>
        <v>-5.3579999999999988</v>
      </c>
      <c r="AM19" s="3">
        <f t="shared" si="36"/>
        <v>-13.048</v>
      </c>
      <c r="AN19" s="3">
        <f t="shared" si="37"/>
        <v>-13.901999999999999</v>
      </c>
    </row>
    <row r="20" spans="1:40" x14ac:dyDescent="0.3">
      <c r="A20" s="1">
        <v>68</v>
      </c>
      <c r="B20" s="1">
        <f>'n=300'!$M$273</f>
        <v>154</v>
      </c>
      <c r="C20" s="1">
        <v>156</v>
      </c>
      <c r="D20" s="1">
        <v>156</v>
      </c>
      <c r="E20" s="1">
        <v>154</v>
      </c>
      <c r="F20">
        <v>154</v>
      </c>
      <c r="G20" s="1">
        <f>'n=300'!$N$273</f>
        <v>156</v>
      </c>
      <c r="H20" s="3">
        <f>'n=300'!$K$273</f>
        <v>13.537000000000001</v>
      </c>
      <c r="I20" s="3">
        <v>15.813000000000001</v>
      </c>
      <c r="J20" s="3">
        <v>5.0000000000000001E-3</v>
      </c>
      <c r="K20" s="3">
        <v>8.9359999999999999</v>
      </c>
      <c r="L20" s="1">
        <v>0.85699999999999998</v>
      </c>
      <c r="M20" s="1">
        <v>0</v>
      </c>
      <c r="N20" s="1">
        <f t="shared" si="14"/>
        <v>1</v>
      </c>
      <c r="O20" s="1">
        <f t="shared" si="15"/>
        <v>1</v>
      </c>
      <c r="P20" s="1">
        <f t="shared" si="16"/>
        <v>0</v>
      </c>
      <c r="Q20" s="1">
        <f t="shared" si="17"/>
        <v>0</v>
      </c>
      <c r="R20" s="1">
        <f t="shared" si="18"/>
        <v>1</v>
      </c>
      <c r="S20" s="1">
        <f t="shared" si="19"/>
        <v>0</v>
      </c>
      <c r="T20" s="1">
        <f t="shared" si="20"/>
        <v>0</v>
      </c>
      <c r="U20" s="1">
        <f t="shared" si="21"/>
        <v>0</v>
      </c>
      <c r="V20" s="1">
        <f t="shared" si="7"/>
        <v>0</v>
      </c>
      <c r="X20" s="1">
        <v>153</v>
      </c>
      <c r="Y20" s="3">
        <f t="shared" si="22"/>
        <v>0.65359477124183007</v>
      </c>
      <c r="Z20" s="3">
        <f t="shared" si="23"/>
        <v>1.9607843137254901</v>
      </c>
      <c r="AA20" s="3">
        <f t="shared" si="24"/>
        <v>1.9607843137254901</v>
      </c>
      <c r="AB20" s="3">
        <f t="shared" si="25"/>
        <v>0.65359477124183007</v>
      </c>
      <c r="AC20" s="3">
        <f t="shared" si="26"/>
        <v>0.65359477124183007</v>
      </c>
      <c r="AD20" s="3">
        <f t="shared" si="27"/>
        <v>1.9607843137254901</v>
      </c>
      <c r="AE20" s="3">
        <f t="shared" si="28"/>
        <v>1.3071895424836599</v>
      </c>
      <c r="AF20" s="3">
        <f t="shared" si="29"/>
        <v>1.3071895424836599</v>
      </c>
      <c r="AG20" s="3">
        <f t="shared" si="30"/>
        <v>0</v>
      </c>
      <c r="AH20" s="3">
        <f t="shared" si="31"/>
        <v>0</v>
      </c>
      <c r="AI20" s="3">
        <f t="shared" si="32"/>
        <v>1.3071895424836599</v>
      </c>
      <c r="AJ20" s="1">
        <f t="shared" si="33"/>
        <v>2.2759999999999998</v>
      </c>
      <c r="AK20" s="3">
        <f t="shared" si="34"/>
        <v>-13.532</v>
      </c>
      <c r="AL20" s="3">
        <f t="shared" si="35"/>
        <v>-4.6010000000000009</v>
      </c>
      <c r="AM20" s="3">
        <f t="shared" si="36"/>
        <v>-12.680000000000001</v>
      </c>
      <c r="AN20" s="3">
        <f t="shared" si="37"/>
        <v>-13.537000000000001</v>
      </c>
    </row>
    <row r="21" spans="1:40" x14ac:dyDescent="0.3">
      <c r="A21" s="1">
        <v>69</v>
      </c>
      <c r="B21" s="1">
        <f>'n=300'!$M$277</f>
        <v>160</v>
      </c>
      <c r="C21" s="1">
        <v>167</v>
      </c>
      <c r="D21" s="1">
        <v>166</v>
      </c>
      <c r="E21" s="1">
        <v>160</v>
      </c>
      <c r="F21">
        <v>160</v>
      </c>
      <c r="G21" s="1">
        <f>'n=300'!$N$277</f>
        <v>167</v>
      </c>
      <c r="H21" s="3">
        <f>'n=300'!$K$277</f>
        <v>2.0739999999999998</v>
      </c>
      <c r="I21" s="3">
        <v>17.959</v>
      </c>
      <c r="J21" s="3">
        <v>6.0000000000000001E-3</v>
      </c>
      <c r="K21" s="3">
        <v>1.3140000000000001</v>
      </c>
      <c r="L21" s="1">
        <v>0.14699999999999999</v>
      </c>
      <c r="M21" s="1">
        <v>0</v>
      </c>
      <c r="N21" s="1">
        <f t="shared" si="14"/>
        <v>1</v>
      </c>
      <c r="O21" s="1">
        <f t="shared" si="15"/>
        <v>1</v>
      </c>
      <c r="P21" s="1">
        <f t="shared" si="16"/>
        <v>0</v>
      </c>
      <c r="Q21" s="1">
        <f t="shared" si="17"/>
        <v>0</v>
      </c>
      <c r="R21" s="1">
        <f t="shared" si="18"/>
        <v>1</v>
      </c>
      <c r="S21" s="1">
        <f t="shared" si="19"/>
        <v>0</v>
      </c>
      <c r="T21" s="1">
        <f t="shared" si="20"/>
        <v>0</v>
      </c>
      <c r="U21" s="1">
        <f t="shared" si="21"/>
        <v>0</v>
      </c>
      <c r="V21" s="1">
        <f t="shared" si="7"/>
        <v>0</v>
      </c>
      <c r="X21" s="1">
        <v>160</v>
      </c>
      <c r="Y21" s="3">
        <f t="shared" si="22"/>
        <v>0</v>
      </c>
      <c r="Z21" s="3">
        <f t="shared" si="23"/>
        <v>4.375</v>
      </c>
      <c r="AA21" s="3">
        <f t="shared" si="24"/>
        <v>3.75</v>
      </c>
      <c r="AB21" s="3">
        <f t="shared" si="25"/>
        <v>0</v>
      </c>
      <c r="AC21" s="3">
        <f t="shared" si="26"/>
        <v>0</v>
      </c>
      <c r="AD21" s="3">
        <f t="shared" si="27"/>
        <v>4.375</v>
      </c>
      <c r="AE21" s="3">
        <f t="shared" si="28"/>
        <v>4.375</v>
      </c>
      <c r="AF21" s="3">
        <f t="shared" si="29"/>
        <v>3.75</v>
      </c>
      <c r="AG21" s="3">
        <f t="shared" si="30"/>
        <v>0</v>
      </c>
      <c r="AH21" s="3">
        <f t="shared" si="31"/>
        <v>0</v>
      </c>
      <c r="AI21" s="3">
        <f t="shared" si="32"/>
        <v>4.375</v>
      </c>
      <c r="AJ21" s="1">
        <f t="shared" si="33"/>
        <v>15.885</v>
      </c>
      <c r="AK21" s="3">
        <f t="shared" si="34"/>
        <v>-2.0680000000000001</v>
      </c>
      <c r="AL21" s="3">
        <f t="shared" si="35"/>
        <v>-0.75999999999999979</v>
      </c>
      <c r="AM21" s="3">
        <f t="shared" si="36"/>
        <v>-1.9269999999999998</v>
      </c>
      <c r="AN21" s="3">
        <f t="shared" si="37"/>
        <v>-2.0739999999999998</v>
      </c>
    </row>
    <row r="22" spans="1:40" x14ac:dyDescent="0.3">
      <c r="A22" s="1">
        <v>70</v>
      </c>
      <c r="B22" s="1">
        <f>'n=300'!$M$281</f>
        <v>150</v>
      </c>
      <c r="C22" s="1">
        <v>154</v>
      </c>
      <c r="D22" s="1">
        <v>154</v>
      </c>
      <c r="E22" s="1">
        <v>150</v>
      </c>
      <c r="F22">
        <v>151</v>
      </c>
      <c r="G22" s="1">
        <f>'n=300'!$N$281</f>
        <v>154</v>
      </c>
      <c r="H22" s="3">
        <f>'n=300'!$K$281</f>
        <v>5.8520000000000003</v>
      </c>
      <c r="I22" s="3">
        <v>14.007</v>
      </c>
      <c r="J22" s="3">
        <v>5.0000000000000001E-3</v>
      </c>
      <c r="K22" s="3">
        <v>2.2570000000000001</v>
      </c>
      <c r="L22" s="1">
        <v>0.999</v>
      </c>
      <c r="M22" s="1">
        <v>0</v>
      </c>
      <c r="N22" s="1">
        <f t="shared" si="14"/>
        <v>1</v>
      </c>
      <c r="O22" s="1">
        <f t="shared" si="15"/>
        <v>1</v>
      </c>
      <c r="P22" s="1">
        <f t="shared" si="16"/>
        <v>0</v>
      </c>
      <c r="Q22" s="1">
        <f t="shared" si="17"/>
        <v>1</v>
      </c>
      <c r="R22" s="1">
        <f t="shared" si="18"/>
        <v>1</v>
      </c>
      <c r="S22" s="1">
        <f t="shared" si="19"/>
        <v>0</v>
      </c>
      <c r="T22" s="1">
        <f t="shared" si="20"/>
        <v>0</v>
      </c>
      <c r="U22" s="1">
        <f t="shared" si="21"/>
        <v>0</v>
      </c>
      <c r="V22" s="1">
        <f t="shared" si="7"/>
        <v>0</v>
      </c>
      <c r="X22" s="1">
        <v>150</v>
      </c>
      <c r="Y22" s="3">
        <f t="shared" si="22"/>
        <v>0</v>
      </c>
      <c r="Z22" s="3">
        <f t="shared" si="23"/>
        <v>2.666666666666667</v>
      </c>
      <c r="AA22" s="3">
        <f t="shared" si="24"/>
        <v>2.666666666666667</v>
      </c>
      <c r="AB22" s="3">
        <f t="shared" si="25"/>
        <v>0</v>
      </c>
      <c r="AC22" s="3">
        <f t="shared" si="26"/>
        <v>0.66666666666666674</v>
      </c>
      <c r="AD22" s="3">
        <f t="shared" si="27"/>
        <v>2.666666666666667</v>
      </c>
      <c r="AE22" s="3">
        <f t="shared" si="28"/>
        <v>2.666666666666667</v>
      </c>
      <c r="AF22" s="3">
        <f t="shared" si="29"/>
        <v>2.666666666666667</v>
      </c>
      <c r="AG22" s="3">
        <f t="shared" si="30"/>
        <v>0</v>
      </c>
      <c r="AH22" s="3">
        <f t="shared" si="31"/>
        <v>0.66666666666666674</v>
      </c>
      <c r="AI22" s="3">
        <f t="shared" si="32"/>
        <v>2.666666666666667</v>
      </c>
      <c r="AJ22" s="1">
        <f t="shared" si="33"/>
        <v>8.1549999999999994</v>
      </c>
      <c r="AK22" s="3">
        <f t="shared" si="34"/>
        <v>-5.8470000000000004</v>
      </c>
      <c r="AL22" s="3">
        <f t="shared" si="35"/>
        <v>-3.5950000000000002</v>
      </c>
      <c r="AM22" s="3">
        <f t="shared" si="36"/>
        <v>-4.8530000000000006</v>
      </c>
      <c r="AN22" s="3">
        <f t="shared" si="37"/>
        <v>-5.8520000000000003</v>
      </c>
    </row>
    <row r="23" spans="1:40" x14ac:dyDescent="0.3">
      <c r="A23" s="1">
        <v>71</v>
      </c>
      <c r="B23" s="1">
        <f>'n=300'!$M$285</f>
        <v>153</v>
      </c>
      <c r="C23" s="1">
        <v>156</v>
      </c>
      <c r="D23" s="1">
        <v>156</v>
      </c>
      <c r="E23" s="1">
        <v>154</v>
      </c>
      <c r="F23">
        <v>153</v>
      </c>
      <c r="G23" s="1">
        <f>'n=300'!$N$285</f>
        <v>156</v>
      </c>
      <c r="H23" s="3">
        <f>'n=300'!$K$285</f>
        <v>15.170999999999999</v>
      </c>
      <c r="I23" s="3">
        <v>15.753</v>
      </c>
      <c r="J23" s="3">
        <v>5.0000000000000001E-3</v>
      </c>
      <c r="K23" s="3">
        <v>8.6199999999999992</v>
      </c>
      <c r="L23" s="1">
        <v>0.96699999999999997</v>
      </c>
      <c r="M23" s="1">
        <v>0</v>
      </c>
      <c r="N23" s="1">
        <f t="shared" si="14"/>
        <v>1</v>
      </c>
      <c r="O23" s="1">
        <f t="shared" si="15"/>
        <v>1</v>
      </c>
      <c r="P23" s="1">
        <f t="shared" si="16"/>
        <v>1</v>
      </c>
      <c r="Q23" s="1">
        <f t="shared" si="17"/>
        <v>0</v>
      </c>
      <c r="R23" s="1">
        <f t="shared" si="18"/>
        <v>1</v>
      </c>
      <c r="S23" s="1">
        <f t="shared" si="19"/>
        <v>0</v>
      </c>
      <c r="T23" s="1">
        <f t="shared" si="20"/>
        <v>0</v>
      </c>
      <c r="U23" s="1">
        <f t="shared" si="21"/>
        <v>0</v>
      </c>
      <c r="V23" s="1">
        <f t="shared" si="7"/>
        <v>0</v>
      </c>
      <c r="X23" s="1">
        <v>152</v>
      </c>
      <c r="Y23" s="3">
        <f t="shared" si="22"/>
        <v>0.6578947368421052</v>
      </c>
      <c r="Z23" s="3">
        <f t="shared" si="23"/>
        <v>2.6315789473684208</v>
      </c>
      <c r="AA23" s="3">
        <f t="shared" si="24"/>
        <v>2.6315789473684208</v>
      </c>
      <c r="AB23" s="3">
        <f t="shared" si="25"/>
        <v>1.3157894736842104</v>
      </c>
      <c r="AC23" s="3">
        <f t="shared" si="26"/>
        <v>0.6578947368421052</v>
      </c>
      <c r="AD23" s="3">
        <f t="shared" si="27"/>
        <v>2.6315789473684208</v>
      </c>
      <c r="AE23" s="3">
        <f t="shared" si="28"/>
        <v>1.9736842105263155</v>
      </c>
      <c r="AF23" s="3">
        <f t="shared" si="29"/>
        <v>1.9736842105263155</v>
      </c>
      <c r="AG23" s="3">
        <f t="shared" si="30"/>
        <v>0.6578947368421052</v>
      </c>
      <c r="AH23" s="3">
        <f t="shared" si="31"/>
        <v>0</v>
      </c>
      <c r="AI23" s="3">
        <f t="shared" si="32"/>
        <v>1.9736842105263155</v>
      </c>
      <c r="AJ23" s="1">
        <f t="shared" si="33"/>
        <v>0.58200000000000074</v>
      </c>
      <c r="AK23" s="3">
        <f t="shared" si="34"/>
        <v>-15.165999999999999</v>
      </c>
      <c r="AL23" s="3">
        <f t="shared" si="35"/>
        <v>-6.5510000000000002</v>
      </c>
      <c r="AM23" s="3">
        <f t="shared" si="36"/>
        <v>-14.203999999999999</v>
      </c>
      <c r="AN23" s="3">
        <f t="shared" si="37"/>
        <v>-15.170999999999999</v>
      </c>
    </row>
    <row r="24" spans="1:40" x14ac:dyDescent="0.3">
      <c r="A24" s="1">
        <v>72</v>
      </c>
      <c r="B24" s="1">
        <f>'n=300'!$M$289</f>
        <v>159</v>
      </c>
      <c r="C24" s="1">
        <v>160</v>
      </c>
      <c r="D24" s="1">
        <v>160</v>
      </c>
      <c r="E24" s="1">
        <v>159</v>
      </c>
      <c r="F24">
        <v>159</v>
      </c>
      <c r="G24" s="1">
        <f>'n=300'!$N$289</f>
        <v>160</v>
      </c>
      <c r="H24" s="3">
        <f>'n=300'!$K$289</f>
        <v>14.012</v>
      </c>
      <c r="I24" s="3">
        <v>19.312999999999999</v>
      </c>
      <c r="J24" s="3">
        <v>5.0000000000000001E-3</v>
      </c>
      <c r="K24" s="3">
        <v>9.3670000000000009</v>
      </c>
      <c r="L24" s="1">
        <v>0.875</v>
      </c>
      <c r="M24" s="1">
        <v>0</v>
      </c>
      <c r="N24" s="1">
        <f t="shared" si="14"/>
        <v>1</v>
      </c>
      <c r="O24" s="1">
        <f t="shared" si="15"/>
        <v>1</v>
      </c>
      <c r="P24" s="1">
        <f t="shared" si="16"/>
        <v>0</v>
      </c>
      <c r="Q24" s="1">
        <f t="shared" si="17"/>
        <v>0</v>
      </c>
      <c r="R24" s="1">
        <f t="shared" si="18"/>
        <v>1</v>
      </c>
      <c r="S24" s="1">
        <f t="shared" si="19"/>
        <v>0</v>
      </c>
      <c r="T24" s="1">
        <f t="shared" si="20"/>
        <v>0</v>
      </c>
      <c r="U24" s="1">
        <f t="shared" si="21"/>
        <v>0</v>
      </c>
      <c r="V24" s="1">
        <f t="shared" si="7"/>
        <v>0</v>
      </c>
      <c r="X24" s="1">
        <v>158</v>
      </c>
      <c r="Y24" s="3">
        <f t="shared" si="22"/>
        <v>0.63291139240506333</v>
      </c>
      <c r="Z24" s="3">
        <f t="shared" si="23"/>
        <v>1.2658227848101267</v>
      </c>
      <c r="AA24" s="3">
        <f t="shared" si="24"/>
        <v>1.2658227848101267</v>
      </c>
      <c r="AB24" s="3">
        <f t="shared" si="25"/>
        <v>0.63291139240506333</v>
      </c>
      <c r="AC24" s="3">
        <f t="shared" si="26"/>
        <v>0.63291139240506333</v>
      </c>
      <c r="AD24" s="3">
        <f t="shared" si="27"/>
        <v>1.2658227848101267</v>
      </c>
      <c r="AE24" s="3">
        <f t="shared" si="28"/>
        <v>0.63291139240506333</v>
      </c>
      <c r="AF24" s="3">
        <f t="shared" si="29"/>
        <v>0.63291139240506333</v>
      </c>
      <c r="AG24" s="3">
        <f t="shared" si="30"/>
        <v>0</v>
      </c>
      <c r="AH24" s="3">
        <f t="shared" si="31"/>
        <v>0</v>
      </c>
      <c r="AI24" s="3">
        <f t="shared" si="32"/>
        <v>0.63291139240506333</v>
      </c>
      <c r="AJ24" s="1">
        <f t="shared" si="33"/>
        <v>5.3009999999999984</v>
      </c>
      <c r="AK24" s="3">
        <f t="shared" si="34"/>
        <v>-14.007</v>
      </c>
      <c r="AL24" s="3">
        <f t="shared" si="35"/>
        <v>-4.6449999999999996</v>
      </c>
      <c r="AM24" s="3">
        <f t="shared" si="36"/>
        <v>-13.137</v>
      </c>
      <c r="AN24" s="3">
        <f t="shared" si="37"/>
        <v>-14.012</v>
      </c>
    </row>
    <row r="25" spans="1:40" x14ac:dyDescent="0.3">
      <c r="A25" s="1">
        <v>73</v>
      </c>
      <c r="B25" s="1">
        <f>'n=300'!$M$293</f>
        <v>157</v>
      </c>
      <c r="C25" s="1">
        <v>162</v>
      </c>
      <c r="D25" s="1">
        <v>161</v>
      </c>
      <c r="E25" s="1">
        <v>157</v>
      </c>
      <c r="F25">
        <v>158</v>
      </c>
      <c r="G25" s="1">
        <f>'n=300'!$N$293</f>
        <v>162</v>
      </c>
      <c r="H25" s="3">
        <f>'n=300'!$K$293</f>
        <v>9.5920000000000005</v>
      </c>
      <c r="I25" s="3">
        <v>12.585000000000001</v>
      </c>
      <c r="J25" s="3">
        <v>5.0000000000000001E-3</v>
      </c>
      <c r="K25" s="3">
        <v>5.7279999999999998</v>
      </c>
      <c r="L25" s="1">
        <v>0.58899999999999997</v>
      </c>
      <c r="M25" s="1">
        <v>0</v>
      </c>
      <c r="N25" s="1">
        <f t="shared" si="14"/>
        <v>1</v>
      </c>
      <c r="O25" s="1">
        <f t="shared" si="15"/>
        <v>1</v>
      </c>
      <c r="P25" s="1">
        <f t="shared" si="16"/>
        <v>0</v>
      </c>
      <c r="Q25" s="1">
        <f t="shared" si="17"/>
        <v>1</v>
      </c>
      <c r="R25" s="1">
        <f t="shared" si="18"/>
        <v>1</v>
      </c>
      <c r="S25" s="1">
        <f t="shared" si="19"/>
        <v>0</v>
      </c>
      <c r="T25" s="1">
        <f t="shared" si="20"/>
        <v>0</v>
      </c>
      <c r="U25" s="1">
        <f t="shared" si="21"/>
        <v>0</v>
      </c>
      <c r="V25" s="1">
        <f t="shared" si="7"/>
        <v>0</v>
      </c>
      <c r="X25" s="1">
        <v>156</v>
      </c>
      <c r="Y25" s="3">
        <f t="shared" si="22"/>
        <v>0.64102564102564097</v>
      </c>
      <c r="Z25" s="3">
        <f t="shared" si="23"/>
        <v>3.8461538461538463</v>
      </c>
      <c r="AA25" s="3">
        <f t="shared" si="24"/>
        <v>3.2051282051282048</v>
      </c>
      <c r="AB25" s="3">
        <f t="shared" si="25"/>
        <v>0.64102564102564097</v>
      </c>
      <c r="AC25" s="3">
        <f t="shared" si="26"/>
        <v>1.2820512820512819</v>
      </c>
      <c r="AD25" s="3">
        <f t="shared" si="27"/>
        <v>3.8461538461538463</v>
      </c>
      <c r="AE25" s="3">
        <f t="shared" si="28"/>
        <v>3.2051282051282053</v>
      </c>
      <c r="AF25" s="3">
        <f t="shared" si="29"/>
        <v>2.5641025641025639</v>
      </c>
      <c r="AG25" s="3">
        <f t="shared" si="30"/>
        <v>0</v>
      </c>
      <c r="AH25" s="3">
        <f t="shared" si="31"/>
        <v>0.64102564102564097</v>
      </c>
      <c r="AI25" s="3">
        <f t="shared" si="32"/>
        <v>3.2051282051282053</v>
      </c>
      <c r="AJ25" s="1">
        <f t="shared" si="33"/>
        <v>2.9930000000000003</v>
      </c>
      <c r="AK25" s="3">
        <f t="shared" si="34"/>
        <v>-9.5869999999999997</v>
      </c>
      <c r="AL25" s="3">
        <f t="shared" si="35"/>
        <v>-3.8640000000000008</v>
      </c>
      <c r="AM25" s="3">
        <f t="shared" si="36"/>
        <v>-9.0030000000000001</v>
      </c>
      <c r="AN25" s="3">
        <f t="shared" si="37"/>
        <v>-9.5920000000000005</v>
      </c>
    </row>
    <row r="26" spans="1:40" x14ac:dyDescent="0.3">
      <c r="A26" s="1">
        <v>74</v>
      </c>
      <c r="B26" s="1">
        <f>'n=300'!$M$297</f>
        <v>151</v>
      </c>
      <c r="C26" s="1">
        <v>156</v>
      </c>
      <c r="D26" s="1">
        <v>156</v>
      </c>
      <c r="E26" s="1">
        <v>151</v>
      </c>
      <c r="F26">
        <v>151</v>
      </c>
      <c r="G26" s="1">
        <f>'n=300'!$N$297</f>
        <v>156</v>
      </c>
      <c r="H26" s="3">
        <f>'n=300'!$K$297</f>
        <v>3.0249999999999999</v>
      </c>
      <c r="I26" s="3">
        <v>16.442</v>
      </c>
      <c r="J26" s="3">
        <v>5.0000000000000001E-3</v>
      </c>
      <c r="K26" s="3">
        <v>1.8280000000000001</v>
      </c>
      <c r="L26" s="1">
        <v>0.29499999999999998</v>
      </c>
      <c r="M26" s="1">
        <v>0</v>
      </c>
      <c r="N26" s="1">
        <f t="shared" si="14"/>
        <v>1</v>
      </c>
      <c r="O26" s="1">
        <f t="shared" si="15"/>
        <v>1</v>
      </c>
      <c r="P26" s="1">
        <f t="shared" si="16"/>
        <v>0</v>
      </c>
      <c r="Q26" s="1">
        <f t="shared" si="17"/>
        <v>0</v>
      </c>
      <c r="R26" s="1">
        <f t="shared" si="18"/>
        <v>1</v>
      </c>
      <c r="S26" s="1">
        <f t="shared" si="19"/>
        <v>0</v>
      </c>
      <c r="T26" s="1">
        <f t="shared" si="20"/>
        <v>0</v>
      </c>
      <c r="U26" s="1">
        <f t="shared" si="21"/>
        <v>0</v>
      </c>
      <c r="V26" s="1">
        <f t="shared" si="7"/>
        <v>0</v>
      </c>
      <c r="X26" s="1">
        <v>151</v>
      </c>
      <c r="Y26" s="3">
        <f t="shared" si="22"/>
        <v>0</v>
      </c>
      <c r="Z26" s="3">
        <f t="shared" si="23"/>
        <v>3.3112582781456954</v>
      </c>
      <c r="AA26" s="3">
        <f t="shared" si="24"/>
        <v>3.3112582781456954</v>
      </c>
      <c r="AB26" s="3">
        <f t="shared" si="25"/>
        <v>0</v>
      </c>
      <c r="AC26" s="3">
        <f t="shared" si="26"/>
        <v>0</v>
      </c>
      <c r="AD26" s="3">
        <f t="shared" si="27"/>
        <v>3.3112582781456954</v>
      </c>
      <c r="AE26" s="3">
        <f t="shared" si="28"/>
        <v>3.3112582781456954</v>
      </c>
      <c r="AF26" s="3">
        <f t="shared" si="29"/>
        <v>3.3112582781456954</v>
      </c>
      <c r="AG26" s="3">
        <f t="shared" si="30"/>
        <v>0</v>
      </c>
      <c r="AH26" s="3">
        <f t="shared" si="31"/>
        <v>0</v>
      </c>
      <c r="AI26" s="3">
        <f t="shared" si="32"/>
        <v>3.3112582781456954</v>
      </c>
      <c r="AJ26" s="1">
        <f t="shared" si="33"/>
        <v>13.417</v>
      </c>
      <c r="AK26" s="3">
        <f t="shared" si="34"/>
        <v>-3.02</v>
      </c>
      <c r="AL26" s="3">
        <f t="shared" si="35"/>
        <v>-1.1969999999999998</v>
      </c>
      <c r="AM26" s="3">
        <f t="shared" si="36"/>
        <v>-2.73</v>
      </c>
      <c r="AN26" s="3">
        <f t="shared" si="37"/>
        <v>-3.0249999999999999</v>
      </c>
    </row>
    <row r="27" spans="1:40" x14ac:dyDescent="0.3">
      <c r="A27" s="1">
        <v>75</v>
      </c>
      <c r="B27" s="1">
        <f>'n=300'!$M$301</f>
        <v>152</v>
      </c>
      <c r="C27" s="1">
        <v>155</v>
      </c>
      <c r="D27" s="1">
        <v>154</v>
      </c>
      <c r="E27" s="1">
        <v>152</v>
      </c>
      <c r="F27">
        <v>152</v>
      </c>
      <c r="G27" s="1">
        <f>'n=300'!$N$301</f>
        <v>155</v>
      </c>
      <c r="H27" s="3">
        <f>'n=300'!$K$301</f>
        <v>13.641</v>
      </c>
      <c r="I27" s="3">
        <v>14.696</v>
      </c>
      <c r="J27" s="3">
        <v>5.0000000000000001E-3</v>
      </c>
      <c r="K27" s="3">
        <v>8.577</v>
      </c>
      <c r="L27" s="1">
        <v>0.83799999999999997</v>
      </c>
      <c r="M27" s="1">
        <v>0</v>
      </c>
      <c r="N27" s="1">
        <f t="shared" si="14"/>
        <v>1</v>
      </c>
      <c r="O27" s="1">
        <f t="shared" si="15"/>
        <v>1</v>
      </c>
      <c r="P27" s="1">
        <f t="shared" si="16"/>
        <v>0</v>
      </c>
      <c r="Q27" s="1">
        <f t="shared" si="17"/>
        <v>0</v>
      </c>
      <c r="R27" s="1">
        <f t="shared" si="18"/>
        <v>1</v>
      </c>
      <c r="S27" s="1">
        <f t="shared" si="19"/>
        <v>0</v>
      </c>
      <c r="T27" s="1">
        <f t="shared" si="20"/>
        <v>0</v>
      </c>
      <c r="U27" s="1">
        <f t="shared" si="21"/>
        <v>0</v>
      </c>
      <c r="V27" s="1">
        <f t="shared" si="7"/>
        <v>0</v>
      </c>
      <c r="X27" s="1">
        <v>151</v>
      </c>
      <c r="Y27" s="3">
        <f t="shared" si="22"/>
        <v>0.66225165562913912</v>
      </c>
      <c r="Z27" s="3">
        <f t="shared" si="23"/>
        <v>2.6490066225165565</v>
      </c>
      <c r="AA27" s="3">
        <f t="shared" si="24"/>
        <v>1.9867549668874174</v>
      </c>
      <c r="AB27" s="3">
        <f t="shared" si="25"/>
        <v>0.66225165562913912</v>
      </c>
      <c r="AC27" s="3">
        <f t="shared" si="26"/>
        <v>0.66225165562913912</v>
      </c>
      <c r="AD27" s="3">
        <f t="shared" si="27"/>
        <v>2.6490066225165565</v>
      </c>
      <c r="AE27" s="3">
        <f t="shared" si="28"/>
        <v>1.9867549668874174</v>
      </c>
      <c r="AF27" s="3">
        <f t="shared" si="29"/>
        <v>1.3245033112582782</v>
      </c>
      <c r="AG27" s="3">
        <f t="shared" si="30"/>
        <v>0</v>
      </c>
      <c r="AH27" s="3">
        <f t="shared" si="31"/>
        <v>0</v>
      </c>
      <c r="AI27" s="3">
        <f t="shared" si="32"/>
        <v>1.9867549668874174</v>
      </c>
      <c r="AJ27" s="1">
        <f t="shared" si="33"/>
        <v>1.0549999999999997</v>
      </c>
      <c r="AK27" s="3">
        <f t="shared" si="34"/>
        <v>-13.635999999999999</v>
      </c>
      <c r="AL27" s="3">
        <f t="shared" si="35"/>
        <v>-5.0640000000000001</v>
      </c>
      <c r="AM27" s="3">
        <f t="shared" si="36"/>
        <v>-12.803000000000001</v>
      </c>
      <c r="AN27" s="3">
        <f t="shared" si="37"/>
        <v>-13.641</v>
      </c>
    </row>
    <row r="28" spans="1:40" x14ac:dyDescent="0.3">
      <c r="A28" s="1">
        <v>201</v>
      </c>
      <c r="B28" s="1">
        <f>'n=300'!$M$805</f>
        <v>160</v>
      </c>
      <c r="C28" s="1">
        <v>161</v>
      </c>
      <c r="D28" s="1">
        <v>161</v>
      </c>
      <c r="E28" s="1">
        <v>160</v>
      </c>
      <c r="F28">
        <v>160</v>
      </c>
      <c r="G28" s="1">
        <f>'n=300'!$N$805</f>
        <v>161</v>
      </c>
      <c r="H28" s="3">
        <f>'n=300'!$K$805</f>
        <v>8.8369999999999997</v>
      </c>
      <c r="I28" s="3">
        <v>16.206</v>
      </c>
      <c r="J28" s="3">
        <v>7.0000000000000001E-3</v>
      </c>
      <c r="K28" s="3">
        <v>6.1849999999999996</v>
      </c>
      <c r="L28" s="1">
        <v>0.63300000000000001</v>
      </c>
      <c r="M28" s="1">
        <v>0</v>
      </c>
      <c r="N28" s="1">
        <f t="shared" si="14"/>
        <v>1</v>
      </c>
      <c r="O28" s="1">
        <f t="shared" si="15"/>
        <v>1</v>
      </c>
      <c r="P28" s="1">
        <f t="shared" si="16"/>
        <v>0</v>
      </c>
      <c r="Q28" s="1">
        <f t="shared" si="17"/>
        <v>0</v>
      </c>
      <c r="R28" s="1">
        <f t="shared" si="18"/>
        <v>1</v>
      </c>
      <c r="S28" s="1">
        <f t="shared" si="19"/>
        <v>0</v>
      </c>
      <c r="T28" s="1">
        <f t="shared" si="20"/>
        <v>0</v>
      </c>
      <c r="U28" s="1">
        <f t="shared" si="21"/>
        <v>0</v>
      </c>
      <c r="V28" s="1">
        <f t="shared" si="7"/>
        <v>0</v>
      </c>
      <c r="X28" s="1">
        <v>159</v>
      </c>
      <c r="Y28" s="3">
        <f t="shared" si="22"/>
        <v>0.62893081761006298</v>
      </c>
      <c r="Z28" s="3">
        <f t="shared" si="23"/>
        <v>1.257861635220126</v>
      </c>
      <c r="AA28" s="3">
        <f t="shared" si="24"/>
        <v>1.257861635220126</v>
      </c>
      <c r="AB28" s="3">
        <f t="shared" si="25"/>
        <v>0.62893081761006298</v>
      </c>
      <c r="AC28" s="3">
        <f t="shared" si="26"/>
        <v>0.62893081761006298</v>
      </c>
      <c r="AD28" s="3">
        <f t="shared" si="27"/>
        <v>1.257861635220126</v>
      </c>
      <c r="AE28" s="3">
        <f t="shared" si="28"/>
        <v>0.62893081761006298</v>
      </c>
      <c r="AF28" s="3">
        <f t="shared" si="29"/>
        <v>0.62893081761006298</v>
      </c>
      <c r="AG28" s="3">
        <f t="shared" si="30"/>
        <v>0</v>
      </c>
      <c r="AH28" s="3">
        <f t="shared" si="31"/>
        <v>0</v>
      </c>
      <c r="AI28" s="3">
        <f t="shared" si="32"/>
        <v>0.62893081761006298</v>
      </c>
      <c r="AJ28" s="1">
        <f t="shared" si="33"/>
        <v>7.3689999999999998</v>
      </c>
      <c r="AK28" s="3">
        <f t="shared" si="34"/>
        <v>-8.83</v>
      </c>
      <c r="AL28" s="3">
        <f t="shared" si="35"/>
        <v>-2.6520000000000001</v>
      </c>
      <c r="AM28" s="3">
        <f t="shared" si="36"/>
        <v>-8.2040000000000006</v>
      </c>
      <c r="AN28" s="3">
        <f t="shared" si="37"/>
        <v>-8.8369999999999997</v>
      </c>
    </row>
    <row r="29" spans="1:40" x14ac:dyDescent="0.3">
      <c r="A29" s="1">
        <v>202</v>
      </c>
      <c r="B29" s="1">
        <f>'n=300'!$M$809</f>
        <v>147</v>
      </c>
      <c r="C29" s="1">
        <v>149</v>
      </c>
      <c r="D29" s="1">
        <v>148</v>
      </c>
      <c r="E29" s="1">
        <v>147</v>
      </c>
      <c r="F29">
        <v>148</v>
      </c>
      <c r="G29" s="1">
        <f>'n=300'!$N$809</f>
        <v>149</v>
      </c>
      <c r="H29" s="3">
        <f>'n=300'!$K$809</f>
        <v>15.457000000000001</v>
      </c>
      <c r="I29" s="3">
        <v>13.519</v>
      </c>
      <c r="J29" s="3">
        <v>5.0000000000000001E-3</v>
      </c>
      <c r="K29" s="3">
        <v>10.324999999999999</v>
      </c>
      <c r="L29" s="1">
        <v>0.94699999999999995</v>
      </c>
      <c r="M29" s="1">
        <v>0</v>
      </c>
      <c r="N29" s="1">
        <f t="shared" si="14"/>
        <v>1</v>
      </c>
      <c r="O29" s="1">
        <f t="shared" si="15"/>
        <v>1</v>
      </c>
      <c r="P29" s="1">
        <f t="shared" si="16"/>
        <v>0</v>
      </c>
      <c r="Q29" s="1">
        <f t="shared" si="17"/>
        <v>1</v>
      </c>
      <c r="R29" s="1">
        <f t="shared" si="18"/>
        <v>1</v>
      </c>
      <c r="S29" s="1">
        <f t="shared" si="19"/>
        <v>0</v>
      </c>
      <c r="T29" s="1">
        <f t="shared" si="20"/>
        <v>0</v>
      </c>
      <c r="U29" s="1">
        <f t="shared" si="21"/>
        <v>0</v>
      </c>
      <c r="V29" s="1">
        <f t="shared" si="7"/>
        <v>0</v>
      </c>
      <c r="X29" s="1">
        <v>145</v>
      </c>
      <c r="Y29" s="3">
        <f t="shared" si="22"/>
        <v>1.3793103448275863</v>
      </c>
      <c r="Z29" s="3">
        <f t="shared" si="23"/>
        <v>2.7586206896551726</v>
      </c>
      <c r="AA29" s="3">
        <f t="shared" si="24"/>
        <v>2.0689655172413794</v>
      </c>
      <c r="AB29" s="3">
        <f t="shared" si="25"/>
        <v>1.3793103448275863</v>
      </c>
      <c r="AC29" s="3">
        <f t="shared" si="26"/>
        <v>2.0689655172413794</v>
      </c>
      <c r="AD29" s="3">
        <f t="shared" si="27"/>
        <v>2.7586206896551726</v>
      </c>
      <c r="AE29" s="3">
        <f t="shared" si="28"/>
        <v>1.3793103448275863</v>
      </c>
      <c r="AF29" s="3">
        <f t="shared" si="29"/>
        <v>0.68965517241379315</v>
      </c>
      <c r="AG29" s="3">
        <f t="shared" si="30"/>
        <v>0</v>
      </c>
      <c r="AH29" s="3">
        <f t="shared" si="31"/>
        <v>0.68965517241379315</v>
      </c>
      <c r="AI29" s="3">
        <f t="shared" si="32"/>
        <v>1.3793103448275863</v>
      </c>
      <c r="AJ29" s="1">
        <f t="shared" si="33"/>
        <v>-1.9380000000000006</v>
      </c>
      <c r="AK29" s="3">
        <f t="shared" si="34"/>
        <v>-15.452</v>
      </c>
      <c r="AL29" s="3">
        <f t="shared" si="35"/>
        <v>-5.1320000000000014</v>
      </c>
      <c r="AM29" s="3">
        <f t="shared" si="36"/>
        <v>-14.510000000000002</v>
      </c>
      <c r="AN29" s="3">
        <f t="shared" si="37"/>
        <v>-15.457000000000001</v>
      </c>
    </row>
    <row r="30" spans="1:40" x14ac:dyDescent="0.3">
      <c r="A30" s="1">
        <v>203</v>
      </c>
      <c r="B30" s="1">
        <f>'n=300'!$M$813</f>
        <v>155</v>
      </c>
      <c r="C30" s="1">
        <v>160</v>
      </c>
      <c r="D30" s="1">
        <v>160</v>
      </c>
      <c r="E30" s="1">
        <v>154</v>
      </c>
      <c r="F30">
        <v>155</v>
      </c>
      <c r="G30" s="1">
        <f>'n=300'!$N$813</f>
        <v>160</v>
      </c>
      <c r="H30" s="3">
        <f>'n=300'!$K$813</f>
        <v>10.516</v>
      </c>
      <c r="I30" s="3">
        <v>14.82</v>
      </c>
      <c r="J30" s="3">
        <v>6.0000000000000001E-3</v>
      </c>
      <c r="K30" s="3">
        <v>7.2039999999999997</v>
      </c>
      <c r="L30" s="1">
        <v>0.81299999999999994</v>
      </c>
      <c r="M30" s="1">
        <v>0</v>
      </c>
      <c r="N30" s="1">
        <f t="shared" si="14"/>
        <v>1</v>
      </c>
      <c r="O30" s="1">
        <f t="shared" si="15"/>
        <v>1</v>
      </c>
      <c r="P30" s="1">
        <f t="shared" si="16"/>
        <v>0</v>
      </c>
      <c r="Q30" s="1">
        <f t="shared" si="17"/>
        <v>0</v>
      </c>
      <c r="R30" s="1">
        <f t="shared" si="18"/>
        <v>1</v>
      </c>
      <c r="S30" s="1">
        <f t="shared" si="19"/>
        <v>0</v>
      </c>
      <c r="T30" s="1">
        <f t="shared" si="20"/>
        <v>0</v>
      </c>
      <c r="U30" s="1">
        <f t="shared" si="21"/>
        <v>1</v>
      </c>
      <c r="V30" s="1">
        <f t="shared" si="7"/>
        <v>0</v>
      </c>
      <c r="X30" s="1">
        <v>152</v>
      </c>
      <c r="Y30" s="3">
        <f t="shared" si="22"/>
        <v>1.9736842105263157</v>
      </c>
      <c r="Z30" s="3">
        <f t="shared" si="23"/>
        <v>5.2631578947368416</v>
      </c>
      <c r="AA30" s="3">
        <f t="shared" si="24"/>
        <v>5.2631578947368416</v>
      </c>
      <c r="AB30" s="3">
        <f t="shared" si="25"/>
        <v>1.3157894736842104</v>
      </c>
      <c r="AC30" s="3">
        <f t="shared" si="26"/>
        <v>1.9736842105263157</v>
      </c>
      <c r="AD30" s="3">
        <f t="shared" si="27"/>
        <v>5.2631578947368416</v>
      </c>
      <c r="AE30" s="3">
        <f t="shared" si="28"/>
        <v>3.2894736842105257</v>
      </c>
      <c r="AF30" s="3">
        <f t="shared" si="29"/>
        <v>3.2894736842105257</v>
      </c>
      <c r="AG30" s="3">
        <f t="shared" si="30"/>
        <v>-0.65789473684210531</v>
      </c>
      <c r="AH30" s="3">
        <f t="shared" si="31"/>
        <v>0</v>
      </c>
      <c r="AI30" s="3">
        <f t="shared" si="32"/>
        <v>3.2894736842105257</v>
      </c>
      <c r="AJ30" s="1">
        <f t="shared" si="33"/>
        <v>4.3040000000000003</v>
      </c>
      <c r="AK30" s="3">
        <f t="shared" si="34"/>
        <v>-10.51</v>
      </c>
      <c r="AL30" s="3">
        <f t="shared" si="35"/>
        <v>-3.3120000000000003</v>
      </c>
      <c r="AM30" s="3">
        <f t="shared" si="36"/>
        <v>-9.7029999999999994</v>
      </c>
      <c r="AN30" s="3">
        <f t="shared" si="37"/>
        <v>-10.516</v>
      </c>
    </row>
    <row r="31" spans="1:40" x14ac:dyDescent="0.3">
      <c r="A31" s="1">
        <v>204</v>
      </c>
      <c r="B31" s="1">
        <f>'n=300'!$M$817</f>
        <v>153</v>
      </c>
      <c r="C31" s="1">
        <v>155</v>
      </c>
      <c r="D31" s="1">
        <v>155</v>
      </c>
      <c r="E31" s="1">
        <v>154</v>
      </c>
      <c r="F31">
        <v>154</v>
      </c>
      <c r="G31" s="1">
        <f>'n=300'!$N$817</f>
        <v>155</v>
      </c>
      <c r="H31" s="3">
        <f>'n=300'!$K$817</f>
        <v>11.276</v>
      </c>
      <c r="I31" s="3">
        <v>13.977</v>
      </c>
      <c r="J31" s="3">
        <v>5.0000000000000001E-3</v>
      </c>
      <c r="K31" s="3">
        <v>8.1080000000000005</v>
      </c>
      <c r="L31" s="1">
        <v>0.71399999999999997</v>
      </c>
      <c r="M31" s="1">
        <v>0</v>
      </c>
      <c r="N31" s="1">
        <f t="shared" si="14"/>
        <v>1</v>
      </c>
      <c r="O31" s="1">
        <f t="shared" si="15"/>
        <v>1</v>
      </c>
      <c r="P31" s="1">
        <f t="shared" si="16"/>
        <v>1</v>
      </c>
      <c r="Q31" s="1">
        <f t="shared" si="17"/>
        <v>1</v>
      </c>
      <c r="R31" s="1">
        <f t="shared" si="18"/>
        <v>1</v>
      </c>
      <c r="S31" s="1">
        <f t="shared" si="19"/>
        <v>0</v>
      </c>
      <c r="T31" s="1">
        <f t="shared" si="20"/>
        <v>0</v>
      </c>
      <c r="U31" s="1">
        <f t="shared" si="21"/>
        <v>0</v>
      </c>
      <c r="V31" s="1">
        <f t="shared" si="7"/>
        <v>0</v>
      </c>
      <c r="X31" s="1">
        <v>152</v>
      </c>
      <c r="Y31" s="3">
        <f t="shared" si="22"/>
        <v>0.6578947368421052</v>
      </c>
      <c r="Z31" s="3">
        <f t="shared" si="23"/>
        <v>1.9736842105263157</v>
      </c>
      <c r="AA31" s="3">
        <f t="shared" si="24"/>
        <v>1.9736842105263157</v>
      </c>
      <c r="AB31" s="3">
        <f t="shared" si="25"/>
        <v>1.3157894736842104</v>
      </c>
      <c r="AC31" s="3">
        <f t="shared" si="26"/>
        <v>1.3157894736842104</v>
      </c>
      <c r="AD31" s="3">
        <f t="shared" si="27"/>
        <v>1.9736842105263157</v>
      </c>
      <c r="AE31" s="3">
        <f t="shared" si="28"/>
        <v>1.3157894736842106</v>
      </c>
      <c r="AF31" s="3">
        <f t="shared" si="29"/>
        <v>1.3157894736842106</v>
      </c>
      <c r="AG31" s="3">
        <f t="shared" si="30"/>
        <v>0.6578947368421052</v>
      </c>
      <c r="AH31" s="3">
        <f t="shared" si="31"/>
        <v>0.6578947368421052</v>
      </c>
      <c r="AI31" s="3">
        <f t="shared" si="32"/>
        <v>1.3157894736842106</v>
      </c>
      <c r="AJ31" s="1">
        <f t="shared" si="33"/>
        <v>2.7010000000000005</v>
      </c>
      <c r="AK31" s="3">
        <f t="shared" si="34"/>
        <v>-11.270999999999999</v>
      </c>
      <c r="AL31" s="3">
        <f t="shared" si="35"/>
        <v>-3.1679999999999993</v>
      </c>
      <c r="AM31" s="3">
        <f t="shared" si="36"/>
        <v>-10.561999999999999</v>
      </c>
      <c r="AN31" s="3">
        <f t="shared" si="37"/>
        <v>-11.276</v>
      </c>
    </row>
    <row r="32" spans="1:40" x14ac:dyDescent="0.3">
      <c r="A32" s="1">
        <v>205</v>
      </c>
      <c r="B32" s="1">
        <f>'n=300'!$M$821</f>
        <v>168</v>
      </c>
      <c r="C32" s="1">
        <v>174</v>
      </c>
      <c r="D32" s="1">
        <v>173</v>
      </c>
      <c r="E32" s="1">
        <v>168</v>
      </c>
      <c r="F32">
        <v>168</v>
      </c>
      <c r="G32" s="1">
        <f>'n=300'!$N$821</f>
        <v>174</v>
      </c>
      <c r="H32" s="3">
        <f>'n=300'!$K$821</f>
        <v>10.515000000000001</v>
      </c>
      <c r="I32" s="3">
        <v>16.923999999999999</v>
      </c>
      <c r="J32" s="3">
        <v>7.0000000000000001E-3</v>
      </c>
      <c r="K32" s="3">
        <v>7.4</v>
      </c>
      <c r="L32" s="1">
        <v>0.748</v>
      </c>
      <c r="M32" s="1">
        <v>0</v>
      </c>
      <c r="N32" s="1">
        <f t="shared" si="14"/>
        <v>1</v>
      </c>
      <c r="O32" s="1">
        <f t="shared" si="15"/>
        <v>1</v>
      </c>
      <c r="P32" s="1">
        <f t="shared" si="16"/>
        <v>0</v>
      </c>
      <c r="Q32" s="1">
        <f t="shared" si="17"/>
        <v>0</v>
      </c>
      <c r="R32" s="1">
        <f t="shared" si="18"/>
        <v>1</v>
      </c>
      <c r="S32" s="1">
        <f t="shared" si="19"/>
        <v>0</v>
      </c>
      <c r="T32" s="1">
        <f t="shared" si="20"/>
        <v>0</v>
      </c>
      <c r="U32" s="1">
        <f t="shared" si="21"/>
        <v>0</v>
      </c>
      <c r="V32" s="1">
        <f t="shared" si="7"/>
        <v>0</v>
      </c>
      <c r="X32" s="1">
        <v>167</v>
      </c>
      <c r="Y32" s="3">
        <f t="shared" si="22"/>
        <v>0.5988023952095809</v>
      </c>
      <c r="Z32" s="3">
        <f t="shared" si="23"/>
        <v>4.1916167664670656</v>
      </c>
      <c r="AA32" s="3">
        <f t="shared" si="24"/>
        <v>3.5928143712574849</v>
      </c>
      <c r="AB32" s="3">
        <f t="shared" si="25"/>
        <v>0.5988023952095809</v>
      </c>
      <c r="AC32" s="3">
        <f t="shared" si="26"/>
        <v>0.5988023952095809</v>
      </c>
      <c r="AD32" s="3">
        <f t="shared" si="27"/>
        <v>4.1916167664670656</v>
      </c>
      <c r="AE32" s="3">
        <f t="shared" si="28"/>
        <v>3.5928143712574849</v>
      </c>
      <c r="AF32" s="3">
        <f t="shared" si="29"/>
        <v>2.9940119760479043</v>
      </c>
      <c r="AG32" s="3">
        <f t="shared" si="30"/>
        <v>0</v>
      </c>
      <c r="AH32" s="3">
        <f t="shared" si="31"/>
        <v>0</v>
      </c>
      <c r="AI32" s="3">
        <f t="shared" si="32"/>
        <v>3.5928143712574849</v>
      </c>
      <c r="AJ32" s="1">
        <f t="shared" si="33"/>
        <v>6.4089999999999989</v>
      </c>
      <c r="AK32" s="3">
        <f t="shared" si="34"/>
        <v>-10.508000000000001</v>
      </c>
      <c r="AL32" s="3">
        <f t="shared" si="35"/>
        <v>-3.1150000000000002</v>
      </c>
      <c r="AM32" s="3">
        <f t="shared" si="36"/>
        <v>-9.7670000000000012</v>
      </c>
      <c r="AN32" s="3">
        <f t="shared" si="37"/>
        <v>-10.515000000000001</v>
      </c>
    </row>
    <row r="33" spans="1:40" x14ac:dyDescent="0.3">
      <c r="A33" s="1">
        <v>206</v>
      </c>
      <c r="B33" s="1">
        <f>'n=300'!$M$825</f>
        <v>152</v>
      </c>
      <c r="C33" s="1">
        <v>157</v>
      </c>
      <c r="D33" s="1">
        <v>155</v>
      </c>
      <c r="E33" s="1">
        <v>152</v>
      </c>
      <c r="F33">
        <v>152</v>
      </c>
      <c r="G33" s="1">
        <f>'n=300'!$N$825</f>
        <v>157</v>
      </c>
      <c r="H33" s="3">
        <f>'n=300'!$K$825</f>
        <v>13.896000000000001</v>
      </c>
      <c r="I33" s="3">
        <v>13.406000000000001</v>
      </c>
      <c r="J33" s="3">
        <v>5.0000000000000001E-3</v>
      </c>
      <c r="K33" s="3">
        <v>8.3770000000000007</v>
      </c>
      <c r="L33" s="1">
        <v>0.85299999999999998</v>
      </c>
      <c r="M33" s="1">
        <v>0</v>
      </c>
      <c r="N33" s="1">
        <f t="shared" si="14"/>
        <v>1</v>
      </c>
      <c r="O33" s="1">
        <f t="shared" si="15"/>
        <v>1</v>
      </c>
      <c r="P33" s="1">
        <f t="shared" si="16"/>
        <v>0</v>
      </c>
      <c r="Q33" s="1">
        <f t="shared" si="17"/>
        <v>0</v>
      </c>
      <c r="R33" s="1">
        <f t="shared" si="18"/>
        <v>1</v>
      </c>
      <c r="S33" s="1">
        <f t="shared" si="19"/>
        <v>0</v>
      </c>
      <c r="T33" s="1">
        <f t="shared" si="20"/>
        <v>0</v>
      </c>
      <c r="U33" s="1">
        <f t="shared" si="21"/>
        <v>0</v>
      </c>
      <c r="V33" s="1">
        <f t="shared" si="7"/>
        <v>0</v>
      </c>
      <c r="X33" s="1">
        <v>151</v>
      </c>
      <c r="Y33" s="3">
        <f t="shared" si="22"/>
        <v>0.66225165562913912</v>
      </c>
      <c r="Z33" s="3">
        <f t="shared" si="23"/>
        <v>3.9735099337748347</v>
      </c>
      <c r="AA33" s="3">
        <f t="shared" si="24"/>
        <v>2.6490066225165565</v>
      </c>
      <c r="AB33" s="3">
        <f t="shared" si="25"/>
        <v>0.66225165562913912</v>
      </c>
      <c r="AC33" s="3">
        <f t="shared" si="26"/>
        <v>0.66225165562913912</v>
      </c>
      <c r="AD33" s="3">
        <f t="shared" si="27"/>
        <v>3.9735099337748347</v>
      </c>
      <c r="AE33" s="3">
        <f t="shared" si="28"/>
        <v>3.3112582781456954</v>
      </c>
      <c r="AF33" s="3">
        <f t="shared" si="29"/>
        <v>1.9867549668874174</v>
      </c>
      <c r="AG33" s="3">
        <f t="shared" si="30"/>
        <v>0</v>
      </c>
      <c r="AH33" s="3">
        <f t="shared" si="31"/>
        <v>0</v>
      </c>
      <c r="AI33" s="3">
        <f t="shared" si="32"/>
        <v>3.3112582781456954</v>
      </c>
      <c r="AJ33" s="1">
        <f t="shared" si="33"/>
        <v>-0.49000000000000021</v>
      </c>
      <c r="AK33" s="3">
        <f t="shared" si="34"/>
        <v>-13.891</v>
      </c>
      <c r="AL33" s="3">
        <f t="shared" si="35"/>
        <v>-5.5190000000000001</v>
      </c>
      <c r="AM33" s="3">
        <f t="shared" si="36"/>
        <v>-13.043000000000001</v>
      </c>
      <c r="AN33" s="3">
        <f t="shared" si="37"/>
        <v>-13.896000000000001</v>
      </c>
    </row>
    <row r="34" spans="1:40" x14ac:dyDescent="0.3">
      <c r="A34" s="1">
        <v>207</v>
      </c>
      <c r="B34" s="1">
        <f>'n=300'!$M$829</f>
        <v>168</v>
      </c>
      <c r="C34" s="1">
        <v>171</v>
      </c>
      <c r="D34" s="1">
        <v>170</v>
      </c>
      <c r="E34" s="1">
        <v>168</v>
      </c>
      <c r="F34">
        <v>168</v>
      </c>
      <c r="G34" s="1">
        <f>'n=300'!$N$829</f>
        <v>171</v>
      </c>
      <c r="H34" s="3">
        <f>'n=300'!$K$829</f>
        <v>10.179</v>
      </c>
      <c r="I34" s="3">
        <v>16.652999999999999</v>
      </c>
      <c r="J34" s="3">
        <v>6.0000000000000001E-3</v>
      </c>
      <c r="K34" s="3">
        <v>6.8929999999999998</v>
      </c>
      <c r="L34" s="1">
        <v>0.71599999999999997</v>
      </c>
      <c r="M34" s="1">
        <v>0</v>
      </c>
      <c r="N34" s="1">
        <f t="shared" si="14"/>
        <v>1</v>
      </c>
      <c r="O34" s="1">
        <f t="shared" si="15"/>
        <v>1</v>
      </c>
      <c r="P34" s="1">
        <f t="shared" si="16"/>
        <v>0</v>
      </c>
      <c r="Q34" s="1">
        <f t="shared" si="17"/>
        <v>0</v>
      </c>
      <c r="R34" s="1">
        <f t="shared" si="18"/>
        <v>1</v>
      </c>
      <c r="S34" s="1">
        <f t="shared" si="19"/>
        <v>0</v>
      </c>
      <c r="T34" s="1">
        <f t="shared" si="20"/>
        <v>0</v>
      </c>
      <c r="U34" s="1">
        <f t="shared" si="21"/>
        <v>0</v>
      </c>
      <c r="V34" s="1">
        <f t="shared" si="7"/>
        <v>0</v>
      </c>
      <c r="X34" s="1">
        <v>167</v>
      </c>
      <c r="Y34" s="3">
        <f t="shared" si="22"/>
        <v>0.5988023952095809</v>
      </c>
      <c r="Z34" s="3">
        <f t="shared" si="23"/>
        <v>2.3952095808383236</v>
      </c>
      <c r="AA34" s="3">
        <f t="shared" si="24"/>
        <v>1.7964071856287425</v>
      </c>
      <c r="AB34" s="3">
        <f t="shared" si="25"/>
        <v>0.5988023952095809</v>
      </c>
      <c r="AC34" s="3">
        <f t="shared" si="26"/>
        <v>0.5988023952095809</v>
      </c>
      <c r="AD34" s="3">
        <f t="shared" si="27"/>
        <v>2.3952095808383236</v>
      </c>
      <c r="AE34" s="3">
        <f t="shared" si="28"/>
        <v>1.7964071856287427</v>
      </c>
      <c r="AF34" s="3">
        <f t="shared" si="29"/>
        <v>1.1976047904191616</v>
      </c>
      <c r="AG34" s="3">
        <f t="shared" si="30"/>
        <v>0</v>
      </c>
      <c r="AH34" s="3">
        <f t="shared" si="31"/>
        <v>0</v>
      </c>
      <c r="AI34" s="3">
        <f t="shared" si="32"/>
        <v>1.7964071856287427</v>
      </c>
      <c r="AJ34" s="1">
        <f t="shared" si="33"/>
        <v>6.4739999999999984</v>
      </c>
      <c r="AK34" s="3">
        <f t="shared" si="34"/>
        <v>-10.173</v>
      </c>
      <c r="AL34" s="3">
        <f t="shared" si="35"/>
        <v>-3.2860000000000005</v>
      </c>
      <c r="AM34" s="3">
        <f t="shared" si="36"/>
        <v>-9.463000000000001</v>
      </c>
      <c r="AN34" s="3">
        <f t="shared" si="37"/>
        <v>-10.179</v>
      </c>
    </row>
    <row r="35" spans="1:40" x14ac:dyDescent="0.3">
      <c r="A35" s="1">
        <v>208</v>
      </c>
      <c r="B35" s="1">
        <f>'n=300'!$M$833</f>
        <v>162</v>
      </c>
      <c r="C35" s="1">
        <v>167</v>
      </c>
      <c r="D35" s="1">
        <v>167</v>
      </c>
      <c r="E35" s="1">
        <v>162</v>
      </c>
      <c r="F35">
        <v>162</v>
      </c>
      <c r="G35" s="1">
        <f>'n=300'!$N$833</f>
        <v>167</v>
      </c>
      <c r="H35" s="3">
        <f>'n=300'!$K$833</f>
        <v>9.4600000000000009</v>
      </c>
      <c r="I35" s="3">
        <v>15.922000000000001</v>
      </c>
      <c r="J35" s="3">
        <v>6.0000000000000001E-3</v>
      </c>
      <c r="K35" s="3">
        <v>6.1719999999999997</v>
      </c>
      <c r="L35" s="1">
        <v>0.70799999999999996</v>
      </c>
      <c r="M35" s="1">
        <v>0</v>
      </c>
      <c r="N35" s="1">
        <f t="shared" si="14"/>
        <v>1</v>
      </c>
      <c r="O35" s="1">
        <f t="shared" si="15"/>
        <v>1</v>
      </c>
      <c r="P35" s="1">
        <f t="shared" si="16"/>
        <v>0</v>
      </c>
      <c r="Q35" s="1">
        <f t="shared" si="17"/>
        <v>0</v>
      </c>
      <c r="R35" s="1">
        <f t="shared" si="18"/>
        <v>1</v>
      </c>
      <c r="S35" s="1">
        <f t="shared" si="19"/>
        <v>0</v>
      </c>
      <c r="T35" s="1">
        <f t="shared" si="20"/>
        <v>0</v>
      </c>
      <c r="U35" s="1">
        <f t="shared" si="21"/>
        <v>0</v>
      </c>
      <c r="V35" s="1">
        <f t="shared" ref="V35:V66" si="42">IF(F35&lt;B35,1,0)</f>
        <v>0</v>
      </c>
      <c r="X35" s="1">
        <v>160</v>
      </c>
      <c r="Y35" s="3">
        <f t="shared" si="22"/>
        <v>1.25</v>
      </c>
      <c r="Z35" s="3">
        <f t="shared" si="23"/>
        <v>4.375</v>
      </c>
      <c r="AA35" s="3">
        <f t="shared" si="24"/>
        <v>4.375</v>
      </c>
      <c r="AB35" s="3">
        <f t="shared" si="25"/>
        <v>1.25</v>
      </c>
      <c r="AC35" s="3">
        <f t="shared" si="26"/>
        <v>1.25</v>
      </c>
      <c r="AD35" s="3">
        <f t="shared" si="27"/>
        <v>4.375</v>
      </c>
      <c r="AE35" s="3">
        <f t="shared" si="28"/>
        <v>3.125</v>
      </c>
      <c r="AF35" s="3">
        <f t="shared" si="29"/>
        <v>3.125</v>
      </c>
      <c r="AG35" s="3">
        <f t="shared" si="30"/>
        <v>0</v>
      </c>
      <c r="AH35" s="3">
        <f t="shared" si="31"/>
        <v>0</v>
      </c>
      <c r="AI35" s="3">
        <f t="shared" si="32"/>
        <v>3.125</v>
      </c>
      <c r="AJ35" s="1">
        <f t="shared" si="33"/>
        <v>6.4619999999999997</v>
      </c>
      <c r="AK35" s="3">
        <f t="shared" si="34"/>
        <v>-9.4540000000000006</v>
      </c>
      <c r="AL35" s="3">
        <f t="shared" si="35"/>
        <v>-3.2880000000000011</v>
      </c>
      <c r="AM35" s="3">
        <f t="shared" si="36"/>
        <v>-8.7520000000000007</v>
      </c>
      <c r="AN35" s="3">
        <f t="shared" si="37"/>
        <v>-9.4600000000000009</v>
      </c>
    </row>
    <row r="36" spans="1:40" x14ac:dyDescent="0.3">
      <c r="A36" s="1">
        <v>209</v>
      </c>
      <c r="B36" s="1">
        <f>'n=300'!$M$837</f>
        <v>160</v>
      </c>
      <c r="C36" s="1">
        <v>165</v>
      </c>
      <c r="D36" s="1">
        <v>164</v>
      </c>
      <c r="E36" s="1">
        <v>160</v>
      </c>
      <c r="F36">
        <v>160</v>
      </c>
      <c r="G36" s="1">
        <f>'n=300'!$N$837</f>
        <v>165</v>
      </c>
      <c r="H36" s="3">
        <f>'n=300'!$K$837</f>
        <v>1.91</v>
      </c>
      <c r="I36" s="3">
        <v>16.965</v>
      </c>
      <c r="J36" s="3">
        <v>5.0000000000000001E-3</v>
      </c>
      <c r="K36" s="3">
        <v>1.3009999999999999</v>
      </c>
      <c r="L36" s="1">
        <v>0.17100000000000001</v>
      </c>
      <c r="M36" s="1">
        <v>0</v>
      </c>
      <c r="N36" s="1">
        <f t="shared" si="14"/>
        <v>1</v>
      </c>
      <c r="O36" s="1">
        <f t="shared" si="15"/>
        <v>1</v>
      </c>
      <c r="P36" s="1">
        <f t="shared" si="16"/>
        <v>0</v>
      </c>
      <c r="Q36" s="1">
        <f t="shared" si="17"/>
        <v>0</v>
      </c>
      <c r="R36" s="1">
        <f t="shared" si="18"/>
        <v>1</v>
      </c>
      <c r="S36" s="1">
        <f t="shared" si="19"/>
        <v>0</v>
      </c>
      <c r="T36" s="1">
        <f t="shared" si="20"/>
        <v>0</v>
      </c>
      <c r="U36" s="1">
        <f t="shared" si="21"/>
        <v>0</v>
      </c>
      <c r="V36" s="1">
        <f t="shared" si="42"/>
        <v>0</v>
      </c>
      <c r="X36" s="1">
        <v>160</v>
      </c>
      <c r="Y36" s="3">
        <f t="shared" si="22"/>
        <v>0</v>
      </c>
      <c r="Z36" s="3">
        <f t="shared" si="23"/>
        <v>3.125</v>
      </c>
      <c r="AA36" s="3">
        <f t="shared" si="24"/>
        <v>2.5</v>
      </c>
      <c r="AB36" s="3">
        <f t="shared" si="25"/>
        <v>0</v>
      </c>
      <c r="AC36" s="3">
        <f t="shared" si="26"/>
        <v>0</v>
      </c>
      <c r="AD36" s="3">
        <f t="shared" si="27"/>
        <v>3.125</v>
      </c>
      <c r="AE36" s="3">
        <f t="shared" si="28"/>
        <v>3.125</v>
      </c>
      <c r="AF36" s="3">
        <f t="shared" si="29"/>
        <v>2.5</v>
      </c>
      <c r="AG36" s="3">
        <f t="shared" si="30"/>
        <v>0</v>
      </c>
      <c r="AH36" s="3">
        <f t="shared" si="31"/>
        <v>0</v>
      </c>
      <c r="AI36" s="3">
        <f t="shared" si="32"/>
        <v>3.125</v>
      </c>
      <c r="AJ36" s="1">
        <f t="shared" si="33"/>
        <v>15.055</v>
      </c>
      <c r="AK36" s="3">
        <f t="shared" si="34"/>
        <v>-1.905</v>
      </c>
      <c r="AL36" s="3">
        <f t="shared" si="35"/>
        <v>-0.60899999999999999</v>
      </c>
      <c r="AM36" s="3">
        <f t="shared" si="36"/>
        <v>-1.7389999999999999</v>
      </c>
      <c r="AN36" s="3">
        <f t="shared" si="37"/>
        <v>-1.91</v>
      </c>
    </row>
    <row r="37" spans="1:40" x14ac:dyDescent="0.3">
      <c r="A37" s="1">
        <v>210</v>
      </c>
      <c r="B37" s="1">
        <f>'n=300'!$M$841</f>
        <v>161</v>
      </c>
      <c r="C37" s="1">
        <v>164</v>
      </c>
      <c r="D37" s="1">
        <v>164</v>
      </c>
      <c r="E37" s="1">
        <v>161</v>
      </c>
      <c r="F37">
        <v>162</v>
      </c>
      <c r="G37" s="1">
        <f>'n=300'!$N$841</f>
        <v>164</v>
      </c>
      <c r="H37" s="3">
        <f>'n=300'!$K$841</f>
        <v>10.393000000000001</v>
      </c>
      <c r="I37" s="3">
        <v>12.535</v>
      </c>
      <c r="J37" s="3">
        <v>5.0000000000000001E-3</v>
      </c>
      <c r="K37" s="3">
        <v>7.3049999999999997</v>
      </c>
      <c r="L37" s="1">
        <v>0.78700000000000003</v>
      </c>
      <c r="M37" s="1">
        <v>0</v>
      </c>
      <c r="N37" s="1">
        <f t="shared" si="14"/>
        <v>1</v>
      </c>
      <c r="O37" s="1">
        <f t="shared" si="15"/>
        <v>1</v>
      </c>
      <c r="P37" s="1">
        <f t="shared" si="16"/>
        <v>0</v>
      </c>
      <c r="Q37" s="1">
        <f t="shared" si="17"/>
        <v>1</v>
      </c>
      <c r="R37" s="1">
        <f t="shared" si="18"/>
        <v>1</v>
      </c>
      <c r="S37" s="1">
        <f t="shared" si="19"/>
        <v>0</v>
      </c>
      <c r="T37" s="1">
        <f t="shared" si="20"/>
        <v>0</v>
      </c>
      <c r="U37" s="1">
        <f t="shared" si="21"/>
        <v>0</v>
      </c>
      <c r="V37" s="1">
        <f t="shared" si="42"/>
        <v>0</v>
      </c>
      <c r="X37" s="1">
        <v>159</v>
      </c>
      <c r="Y37" s="3">
        <f t="shared" si="22"/>
        <v>1.257861635220126</v>
      </c>
      <c r="Z37" s="3">
        <f t="shared" si="23"/>
        <v>3.1446540880503147</v>
      </c>
      <c r="AA37" s="3">
        <f t="shared" si="24"/>
        <v>3.1446540880503147</v>
      </c>
      <c r="AB37" s="3">
        <f t="shared" si="25"/>
        <v>1.257861635220126</v>
      </c>
      <c r="AC37" s="3">
        <f t="shared" si="26"/>
        <v>1.8867924528301887</v>
      </c>
      <c r="AD37" s="3">
        <f t="shared" si="27"/>
        <v>3.1446540880503147</v>
      </c>
      <c r="AE37" s="3">
        <f t="shared" si="28"/>
        <v>1.8867924528301887</v>
      </c>
      <c r="AF37" s="3">
        <f t="shared" si="29"/>
        <v>1.8867924528301887</v>
      </c>
      <c r="AG37" s="3">
        <f t="shared" si="30"/>
        <v>0</v>
      </c>
      <c r="AH37" s="3">
        <f t="shared" si="31"/>
        <v>0.62893081761006275</v>
      </c>
      <c r="AI37" s="3">
        <f t="shared" si="32"/>
        <v>1.8867924528301887</v>
      </c>
      <c r="AJ37" s="1">
        <f t="shared" si="33"/>
        <v>2.1419999999999995</v>
      </c>
      <c r="AK37" s="3">
        <f t="shared" si="34"/>
        <v>-10.388</v>
      </c>
      <c r="AL37" s="3">
        <f t="shared" si="35"/>
        <v>-3.088000000000001</v>
      </c>
      <c r="AM37" s="3">
        <f t="shared" si="36"/>
        <v>-9.6059999999999999</v>
      </c>
      <c r="AN37" s="3">
        <f t="shared" si="37"/>
        <v>-10.393000000000001</v>
      </c>
    </row>
    <row r="38" spans="1:40" x14ac:dyDescent="0.3">
      <c r="A38" s="1">
        <v>211</v>
      </c>
      <c r="B38" s="1">
        <f>'n=300'!$M$845</f>
        <v>158</v>
      </c>
      <c r="C38" s="1">
        <v>160</v>
      </c>
      <c r="D38" s="1">
        <v>160</v>
      </c>
      <c r="E38" s="1">
        <v>158</v>
      </c>
      <c r="F38">
        <v>159</v>
      </c>
      <c r="G38" s="1">
        <f>'n=300'!$N$845</f>
        <v>160</v>
      </c>
      <c r="H38" s="3">
        <f>'n=300'!$K$845</f>
        <v>12.282999999999999</v>
      </c>
      <c r="I38" s="3">
        <v>14.688000000000001</v>
      </c>
      <c r="J38" s="3">
        <v>5.0000000000000001E-3</v>
      </c>
      <c r="K38" s="3">
        <v>7.2809999999999997</v>
      </c>
      <c r="L38" s="1">
        <v>0.81399999999999995</v>
      </c>
      <c r="M38" s="1">
        <v>0</v>
      </c>
      <c r="N38" s="1">
        <f t="shared" si="14"/>
        <v>1</v>
      </c>
      <c r="O38" s="1">
        <f t="shared" si="15"/>
        <v>1</v>
      </c>
      <c r="P38" s="1">
        <f t="shared" si="16"/>
        <v>0</v>
      </c>
      <c r="Q38" s="1">
        <f t="shared" si="17"/>
        <v>1</v>
      </c>
      <c r="R38" s="1">
        <f t="shared" si="18"/>
        <v>1</v>
      </c>
      <c r="S38" s="1">
        <f t="shared" si="19"/>
        <v>0</v>
      </c>
      <c r="T38" s="1">
        <f t="shared" si="20"/>
        <v>0</v>
      </c>
      <c r="U38" s="1">
        <f t="shared" si="21"/>
        <v>0</v>
      </c>
      <c r="V38" s="1">
        <f t="shared" si="42"/>
        <v>0</v>
      </c>
      <c r="X38" s="1">
        <v>156</v>
      </c>
      <c r="Y38" s="3">
        <f t="shared" si="22"/>
        <v>1.2820512820512819</v>
      </c>
      <c r="Z38" s="3">
        <f t="shared" si="23"/>
        <v>2.5641025641025639</v>
      </c>
      <c r="AA38" s="3">
        <f t="shared" si="24"/>
        <v>2.5641025641025639</v>
      </c>
      <c r="AB38" s="3">
        <f t="shared" si="25"/>
        <v>1.2820512820512819</v>
      </c>
      <c r="AC38" s="3">
        <f t="shared" si="26"/>
        <v>1.9230769230769231</v>
      </c>
      <c r="AD38" s="3">
        <f t="shared" si="27"/>
        <v>2.5641025641025639</v>
      </c>
      <c r="AE38" s="3">
        <f t="shared" si="28"/>
        <v>1.2820512820512819</v>
      </c>
      <c r="AF38" s="3">
        <f t="shared" si="29"/>
        <v>1.2820512820512819</v>
      </c>
      <c r="AG38" s="3">
        <f t="shared" si="30"/>
        <v>0</v>
      </c>
      <c r="AH38" s="3">
        <f t="shared" si="31"/>
        <v>0.64102564102564119</v>
      </c>
      <c r="AI38" s="3">
        <f t="shared" si="32"/>
        <v>1.2820512820512819</v>
      </c>
      <c r="AJ38" s="1">
        <f t="shared" si="33"/>
        <v>2.4050000000000011</v>
      </c>
      <c r="AK38" s="3">
        <f t="shared" si="34"/>
        <v>-12.277999999999999</v>
      </c>
      <c r="AL38" s="3">
        <f t="shared" si="35"/>
        <v>-5.0019999999999998</v>
      </c>
      <c r="AM38" s="3">
        <f t="shared" si="36"/>
        <v>-11.468999999999999</v>
      </c>
      <c r="AN38" s="3">
        <f t="shared" si="37"/>
        <v>-12.282999999999999</v>
      </c>
    </row>
    <row r="39" spans="1:40" x14ac:dyDescent="0.3">
      <c r="A39" s="1">
        <v>212</v>
      </c>
      <c r="B39" s="1">
        <f>'n=300'!$M$849</f>
        <v>152</v>
      </c>
      <c r="C39" s="1">
        <v>159</v>
      </c>
      <c r="D39" s="1">
        <v>159</v>
      </c>
      <c r="E39" s="1">
        <v>152</v>
      </c>
      <c r="F39">
        <v>153</v>
      </c>
      <c r="G39" s="1">
        <f>'n=300'!$N$849</f>
        <v>159</v>
      </c>
      <c r="H39" s="3">
        <f>'n=300'!$K$849</f>
        <v>13.862</v>
      </c>
      <c r="I39" s="3">
        <v>16.73</v>
      </c>
      <c r="J39" s="3">
        <v>5.0000000000000001E-3</v>
      </c>
      <c r="K39" s="3">
        <v>9.3320000000000007</v>
      </c>
      <c r="L39" s="1">
        <v>0.96899999999999997</v>
      </c>
      <c r="M39" s="1">
        <v>0</v>
      </c>
      <c r="N39" s="1">
        <f t="shared" si="14"/>
        <v>1</v>
      </c>
      <c r="O39" s="1">
        <f t="shared" si="15"/>
        <v>1</v>
      </c>
      <c r="P39" s="1">
        <f t="shared" si="16"/>
        <v>0</v>
      </c>
      <c r="Q39" s="1">
        <f t="shared" si="17"/>
        <v>1</v>
      </c>
      <c r="R39" s="1">
        <f t="shared" si="18"/>
        <v>1</v>
      </c>
      <c r="S39" s="1">
        <f t="shared" si="19"/>
        <v>0</v>
      </c>
      <c r="T39" s="1">
        <f t="shared" si="20"/>
        <v>0</v>
      </c>
      <c r="U39" s="1">
        <f t="shared" si="21"/>
        <v>0</v>
      </c>
      <c r="V39" s="1">
        <f t="shared" si="42"/>
        <v>0</v>
      </c>
      <c r="W39" s="1">
        <f>IF(G39&lt;C39,1,0)</f>
        <v>0</v>
      </c>
      <c r="X39" s="1">
        <v>151</v>
      </c>
      <c r="Y39" s="3">
        <f t="shared" si="22"/>
        <v>0.66225165562913912</v>
      </c>
      <c r="Z39" s="3">
        <f t="shared" si="23"/>
        <v>5.298013245033113</v>
      </c>
      <c r="AA39" s="3">
        <f t="shared" si="24"/>
        <v>5.298013245033113</v>
      </c>
      <c r="AB39" s="3">
        <f t="shared" si="25"/>
        <v>0.66225165562913912</v>
      </c>
      <c r="AC39" s="3">
        <f t="shared" si="26"/>
        <v>1.3245033112582782</v>
      </c>
      <c r="AD39" s="3">
        <f t="shared" si="27"/>
        <v>5.298013245033113</v>
      </c>
      <c r="AE39" s="3">
        <f t="shared" si="28"/>
        <v>4.6357615894039741</v>
      </c>
      <c r="AF39" s="3">
        <f t="shared" si="29"/>
        <v>4.6357615894039741</v>
      </c>
      <c r="AG39" s="3">
        <f t="shared" si="30"/>
        <v>0</v>
      </c>
      <c r="AH39" s="3">
        <f t="shared" si="31"/>
        <v>0.66225165562913912</v>
      </c>
      <c r="AI39" s="3">
        <f t="shared" si="32"/>
        <v>4.6357615894039741</v>
      </c>
      <c r="AJ39" s="1">
        <f t="shared" si="33"/>
        <v>2.8680000000000003</v>
      </c>
      <c r="AK39" s="3">
        <f t="shared" si="34"/>
        <v>-13.856999999999999</v>
      </c>
      <c r="AL39" s="3">
        <f t="shared" si="35"/>
        <v>-4.5299999999999994</v>
      </c>
      <c r="AM39" s="3">
        <f t="shared" si="36"/>
        <v>-12.893000000000001</v>
      </c>
      <c r="AN39" s="3">
        <f t="shared" si="37"/>
        <v>-13.862</v>
      </c>
    </row>
    <row r="40" spans="1:40" x14ac:dyDescent="0.3">
      <c r="A40" s="1">
        <v>213</v>
      </c>
      <c r="B40" s="1">
        <f>'n=300'!$M$853</f>
        <v>162</v>
      </c>
      <c r="C40" s="1">
        <v>167</v>
      </c>
      <c r="D40" s="1">
        <v>167</v>
      </c>
      <c r="E40" s="1">
        <v>162</v>
      </c>
      <c r="F40">
        <v>163</v>
      </c>
      <c r="G40" s="1">
        <f>'n=300'!$N$853</f>
        <v>167</v>
      </c>
      <c r="H40" s="3">
        <f>'n=300'!$K$853</f>
        <v>6.0709999999999997</v>
      </c>
      <c r="I40" s="3">
        <v>13.068</v>
      </c>
      <c r="J40" s="3">
        <v>6.0000000000000001E-3</v>
      </c>
      <c r="K40" s="3">
        <v>1.329</v>
      </c>
      <c r="L40" s="1">
        <v>0.67800000000000005</v>
      </c>
      <c r="M40" s="1">
        <v>0</v>
      </c>
      <c r="N40" s="1">
        <f t="shared" si="14"/>
        <v>1</v>
      </c>
      <c r="O40" s="1">
        <f t="shared" si="15"/>
        <v>1</v>
      </c>
      <c r="P40" s="1">
        <f t="shared" si="16"/>
        <v>0</v>
      </c>
      <c r="Q40" s="1">
        <f t="shared" si="17"/>
        <v>1</v>
      </c>
      <c r="R40" s="1">
        <f t="shared" si="18"/>
        <v>1</v>
      </c>
      <c r="S40" s="1">
        <f t="shared" si="19"/>
        <v>0</v>
      </c>
      <c r="T40" s="1">
        <f t="shared" si="20"/>
        <v>0</v>
      </c>
      <c r="U40" s="1">
        <f t="shared" si="21"/>
        <v>0</v>
      </c>
      <c r="V40" s="1">
        <f t="shared" si="42"/>
        <v>0</v>
      </c>
      <c r="W40" s="1">
        <f t="shared" ref="W40:W77" si="43">IF(G40&lt;C40,1,0)</f>
        <v>0</v>
      </c>
      <c r="X40" s="1">
        <v>162</v>
      </c>
      <c r="Y40" s="3">
        <f t="shared" si="22"/>
        <v>0</v>
      </c>
      <c r="Z40" s="3">
        <f t="shared" si="23"/>
        <v>3.0864197530864197</v>
      </c>
      <c r="AA40" s="3">
        <f t="shared" si="24"/>
        <v>3.0864197530864197</v>
      </c>
      <c r="AB40" s="3">
        <f t="shared" si="25"/>
        <v>0</v>
      </c>
      <c r="AC40" s="3">
        <f t="shared" si="26"/>
        <v>0.61728395061728392</v>
      </c>
      <c r="AD40" s="3">
        <f t="shared" si="27"/>
        <v>3.0864197530864197</v>
      </c>
      <c r="AE40" s="3">
        <f t="shared" si="28"/>
        <v>3.0864197530864197</v>
      </c>
      <c r="AF40" s="3">
        <f t="shared" si="29"/>
        <v>3.0864197530864197</v>
      </c>
      <c r="AG40" s="3">
        <f t="shared" si="30"/>
        <v>0</v>
      </c>
      <c r="AH40" s="3">
        <f t="shared" si="31"/>
        <v>0.61728395061728392</v>
      </c>
      <c r="AI40" s="3">
        <f t="shared" si="32"/>
        <v>3.0864197530864197</v>
      </c>
      <c r="AJ40" s="1">
        <f t="shared" si="33"/>
        <v>6.9969999999999999</v>
      </c>
      <c r="AK40" s="3">
        <f t="shared" si="34"/>
        <v>-6.0649999999999995</v>
      </c>
      <c r="AL40" s="3">
        <f t="shared" si="35"/>
        <v>-4.742</v>
      </c>
      <c r="AM40" s="3">
        <f t="shared" si="36"/>
        <v>-5.3929999999999998</v>
      </c>
      <c r="AN40" s="3">
        <f t="shared" si="37"/>
        <v>-6.0709999999999997</v>
      </c>
    </row>
    <row r="41" spans="1:40" x14ac:dyDescent="0.3">
      <c r="A41" s="1">
        <v>214</v>
      </c>
      <c r="B41" s="1">
        <f>'n=300'!$M$857</f>
        <v>160</v>
      </c>
      <c r="C41" s="1">
        <v>165</v>
      </c>
      <c r="D41" s="1">
        <v>164</v>
      </c>
      <c r="E41" s="1">
        <v>161</v>
      </c>
      <c r="F41">
        <v>161</v>
      </c>
      <c r="G41" s="1">
        <f>'n=300'!$N$857</f>
        <v>165</v>
      </c>
      <c r="H41" s="3">
        <f>'n=300'!$K$857</f>
        <v>9.5850000000000009</v>
      </c>
      <c r="I41" s="3">
        <v>15.566000000000001</v>
      </c>
      <c r="J41" s="3">
        <v>6.0000000000000001E-3</v>
      </c>
      <c r="K41" s="3">
        <v>5.9210000000000003</v>
      </c>
      <c r="L41" s="1">
        <v>0.64200000000000002</v>
      </c>
      <c r="M41" s="1">
        <v>0</v>
      </c>
      <c r="N41" s="1">
        <f t="shared" si="14"/>
        <v>1</v>
      </c>
      <c r="O41" s="1">
        <f t="shared" si="15"/>
        <v>1</v>
      </c>
      <c r="P41" s="1">
        <f t="shared" si="16"/>
        <v>1</v>
      </c>
      <c r="Q41" s="1">
        <f t="shared" si="17"/>
        <v>1</v>
      </c>
      <c r="R41" s="1">
        <f t="shared" si="18"/>
        <v>1</v>
      </c>
      <c r="S41" s="1">
        <f t="shared" si="19"/>
        <v>0</v>
      </c>
      <c r="T41" s="1">
        <f t="shared" si="20"/>
        <v>0</v>
      </c>
      <c r="U41" s="1">
        <f t="shared" si="21"/>
        <v>0</v>
      </c>
      <c r="V41" s="1">
        <f t="shared" si="42"/>
        <v>0</v>
      </c>
      <c r="W41" s="1">
        <f t="shared" si="43"/>
        <v>0</v>
      </c>
      <c r="X41" s="1">
        <v>159</v>
      </c>
      <c r="Y41" s="3">
        <f t="shared" si="22"/>
        <v>0.62893081761006298</v>
      </c>
      <c r="Z41" s="3">
        <f t="shared" si="23"/>
        <v>3.7735849056603774</v>
      </c>
      <c r="AA41" s="3">
        <f t="shared" si="24"/>
        <v>3.1446540880503147</v>
      </c>
      <c r="AB41" s="3">
        <f t="shared" si="25"/>
        <v>1.257861635220126</v>
      </c>
      <c r="AC41" s="3">
        <f t="shared" si="26"/>
        <v>1.257861635220126</v>
      </c>
      <c r="AD41" s="3">
        <f t="shared" si="27"/>
        <v>3.7735849056603774</v>
      </c>
      <c r="AE41" s="3">
        <f t="shared" si="28"/>
        <v>3.1446540880503147</v>
      </c>
      <c r="AF41" s="3">
        <f t="shared" si="29"/>
        <v>2.5157232704402519</v>
      </c>
      <c r="AG41" s="3">
        <f t="shared" si="30"/>
        <v>0.62893081761006298</v>
      </c>
      <c r="AH41" s="3">
        <f t="shared" si="31"/>
        <v>0.62893081761006298</v>
      </c>
      <c r="AI41" s="3">
        <f t="shared" si="32"/>
        <v>3.1446540880503147</v>
      </c>
      <c r="AJ41" s="1">
        <f t="shared" si="33"/>
        <v>5.9809999999999999</v>
      </c>
      <c r="AK41" s="3">
        <f t="shared" si="34"/>
        <v>-9.5790000000000006</v>
      </c>
      <c r="AL41" s="3">
        <f t="shared" si="35"/>
        <v>-3.6640000000000006</v>
      </c>
      <c r="AM41" s="3">
        <f t="shared" si="36"/>
        <v>-8.9430000000000014</v>
      </c>
      <c r="AN41" s="3">
        <f t="shared" si="37"/>
        <v>-9.5850000000000009</v>
      </c>
    </row>
    <row r="42" spans="1:40" x14ac:dyDescent="0.3">
      <c r="A42" s="1">
        <v>215</v>
      </c>
      <c r="B42" s="1">
        <f>'n=300'!$M$861</f>
        <v>153</v>
      </c>
      <c r="C42" s="1">
        <v>155</v>
      </c>
      <c r="D42" s="1">
        <v>155</v>
      </c>
      <c r="E42" s="1">
        <v>153</v>
      </c>
      <c r="F42">
        <v>153</v>
      </c>
      <c r="G42" s="1">
        <f>'n=300'!$N$861</f>
        <v>155</v>
      </c>
      <c r="H42" s="3">
        <f>'n=300'!$K$861</f>
        <v>17.117999999999999</v>
      </c>
      <c r="I42" s="3">
        <v>13.895</v>
      </c>
      <c r="J42" s="3">
        <v>6.0000000000000001E-3</v>
      </c>
      <c r="K42" s="3">
        <v>11.353</v>
      </c>
      <c r="L42" s="1">
        <v>0.99099999999999999</v>
      </c>
      <c r="M42" s="1">
        <v>0</v>
      </c>
      <c r="N42" s="1">
        <f t="shared" si="14"/>
        <v>1</v>
      </c>
      <c r="O42" s="1">
        <f t="shared" si="15"/>
        <v>1</v>
      </c>
      <c r="P42" s="1">
        <f t="shared" si="16"/>
        <v>0</v>
      </c>
      <c r="Q42" s="1">
        <f t="shared" si="17"/>
        <v>0</v>
      </c>
      <c r="R42" s="1">
        <f t="shared" si="18"/>
        <v>1</v>
      </c>
      <c r="S42" s="1">
        <f t="shared" si="19"/>
        <v>0</v>
      </c>
      <c r="T42" s="1">
        <f t="shared" si="20"/>
        <v>0</v>
      </c>
      <c r="U42" s="1">
        <f t="shared" si="21"/>
        <v>0</v>
      </c>
      <c r="V42" s="1">
        <f t="shared" si="42"/>
        <v>0</v>
      </c>
      <c r="W42" s="1">
        <f t="shared" si="43"/>
        <v>0</v>
      </c>
      <c r="X42" s="1">
        <v>150</v>
      </c>
      <c r="Y42" s="3">
        <f t="shared" si="22"/>
        <v>2</v>
      </c>
      <c r="Z42" s="3">
        <f t="shared" si="23"/>
        <v>3.3333333333333335</v>
      </c>
      <c r="AA42" s="3">
        <f t="shared" si="24"/>
        <v>3.3333333333333335</v>
      </c>
      <c r="AB42" s="3">
        <f t="shared" si="25"/>
        <v>2</v>
      </c>
      <c r="AC42" s="3">
        <f t="shared" si="26"/>
        <v>2</v>
      </c>
      <c r="AD42" s="3">
        <f t="shared" si="27"/>
        <v>3.3333333333333335</v>
      </c>
      <c r="AE42" s="3">
        <f t="shared" si="28"/>
        <v>1.3333333333333335</v>
      </c>
      <c r="AF42" s="3">
        <f t="shared" si="29"/>
        <v>1.3333333333333335</v>
      </c>
      <c r="AG42" s="3">
        <f t="shared" si="30"/>
        <v>0</v>
      </c>
      <c r="AH42" s="3">
        <f t="shared" si="31"/>
        <v>0</v>
      </c>
      <c r="AI42" s="3">
        <f t="shared" si="32"/>
        <v>1.3333333333333335</v>
      </c>
      <c r="AJ42" s="1">
        <f t="shared" si="33"/>
        <v>-3.222999999999999</v>
      </c>
      <c r="AK42" s="3">
        <f t="shared" si="34"/>
        <v>-17.111999999999998</v>
      </c>
      <c r="AL42" s="3">
        <f t="shared" si="35"/>
        <v>-5.7649999999999988</v>
      </c>
      <c r="AM42" s="3">
        <f t="shared" si="36"/>
        <v>-16.126999999999999</v>
      </c>
      <c r="AN42" s="3">
        <f t="shared" si="37"/>
        <v>-17.117999999999999</v>
      </c>
    </row>
    <row r="43" spans="1:40" x14ac:dyDescent="0.3">
      <c r="A43" s="1">
        <v>216</v>
      </c>
      <c r="B43" s="1">
        <f>'n=300'!$M$865</f>
        <v>173</v>
      </c>
      <c r="C43" s="1">
        <v>176</v>
      </c>
      <c r="D43" s="1">
        <v>176</v>
      </c>
      <c r="E43" s="1">
        <v>173</v>
      </c>
      <c r="F43">
        <v>173</v>
      </c>
      <c r="G43" s="1">
        <f>'n=300'!$N$865</f>
        <v>176</v>
      </c>
      <c r="H43" s="3">
        <f>'n=300'!$K$865</f>
        <v>2.2909999999999999</v>
      </c>
      <c r="I43" s="3">
        <v>14.667</v>
      </c>
      <c r="J43" s="3">
        <v>6.0000000000000001E-3</v>
      </c>
      <c r="K43" s="3">
        <v>1.3979999999999999</v>
      </c>
      <c r="L43" s="1">
        <v>0.18</v>
      </c>
      <c r="M43" s="1">
        <v>0</v>
      </c>
      <c r="N43" s="1">
        <f t="shared" si="14"/>
        <v>1</v>
      </c>
      <c r="O43" s="1">
        <f t="shared" si="15"/>
        <v>1</v>
      </c>
      <c r="P43" s="1">
        <f t="shared" si="16"/>
        <v>0</v>
      </c>
      <c r="Q43" s="1">
        <f t="shared" si="17"/>
        <v>0</v>
      </c>
      <c r="R43" s="1">
        <f t="shared" si="18"/>
        <v>1</v>
      </c>
      <c r="S43" s="1">
        <f t="shared" si="19"/>
        <v>0</v>
      </c>
      <c r="T43" s="1">
        <f t="shared" si="20"/>
        <v>0</v>
      </c>
      <c r="U43" s="1">
        <f t="shared" si="21"/>
        <v>0</v>
      </c>
      <c r="V43" s="1">
        <f t="shared" si="42"/>
        <v>0</v>
      </c>
      <c r="W43" s="1">
        <f t="shared" si="43"/>
        <v>0</v>
      </c>
      <c r="X43" s="1">
        <v>173</v>
      </c>
      <c r="Y43" s="3">
        <f t="shared" si="22"/>
        <v>0</v>
      </c>
      <c r="Z43" s="3">
        <f t="shared" si="23"/>
        <v>1.7341040462427744</v>
      </c>
      <c r="AA43" s="3">
        <f t="shared" si="24"/>
        <v>1.7341040462427744</v>
      </c>
      <c r="AB43" s="3">
        <f t="shared" si="25"/>
        <v>0</v>
      </c>
      <c r="AC43" s="3">
        <f t="shared" si="26"/>
        <v>0</v>
      </c>
      <c r="AD43" s="3">
        <f t="shared" si="27"/>
        <v>1.7341040462427744</v>
      </c>
      <c r="AE43" s="3">
        <f t="shared" si="28"/>
        <v>1.7341040462427744</v>
      </c>
      <c r="AF43" s="3">
        <f t="shared" si="29"/>
        <v>1.7341040462427744</v>
      </c>
      <c r="AG43" s="3">
        <f t="shared" si="30"/>
        <v>0</v>
      </c>
      <c r="AH43" s="3">
        <f t="shared" si="31"/>
        <v>0</v>
      </c>
      <c r="AI43" s="3">
        <f t="shared" si="32"/>
        <v>1.7341040462427744</v>
      </c>
      <c r="AJ43" s="1">
        <f t="shared" si="33"/>
        <v>12.375999999999999</v>
      </c>
      <c r="AK43" s="3">
        <f t="shared" si="34"/>
        <v>-2.2850000000000001</v>
      </c>
      <c r="AL43" s="3">
        <f t="shared" si="35"/>
        <v>-0.89300000000000002</v>
      </c>
      <c r="AM43" s="3">
        <f t="shared" si="36"/>
        <v>-2.1109999999999998</v>
      </c>
      <c r="AN43" s="3">
        <f t="shared" si="37"/>
        <v>-2.2909999999999999</v>
      </c>
    </row>
    <row r="44" spans="1:40" x14ac:dyDescent="0.3">
      <c r="A44" s="1">
        <v>217</v>
      </c>
      <c r="B44" s="1">
        <f>'n=300'!$M$869</f>
        <v>157</v>
      </c>
      <c r="C44" s="1">
        <v>160</v>
      </c>
      <c r="D44" s="1">
        <v>160</v>
      </c>
      <c r="E44" s="1">
        <v>158</v>
      </c>
      <c r="F44">
        <v>157</v>
      </c>
      <c r="G44" s="1">
        <f>'n=300'!$N$869</f>
        <v>160</v>
      </c>
      <c r="H44" s="3">
        <f>'n=300'!$K$869</f>
        <v>14.548999999999999</v>
      </c>
      <c r="I44" s="3">
        <v>15.920999999999999</v>
      </c>
      <c r="J44" s="3">
        <v>5.0000000000000001E-3</v>
      </c>
      <c r="K44" s="3">
        <v>10.026999999999999</v>
      </c>
      <c r="L44" s="1">
        <v>0.90500000000000003</v>
      </c>
      <c r="M44" s="1">
        <v>0</v>
      </c>
      <c r="N44" s="1">
        <f t="shared" si="14"/>
        <v>1</v>
      </c>
      <c r="O44" s="1">
        <f t="shared" si="15"/>
        <v>1</v>
      </c>
      <c r="P44" s="1">
        <f t="shared" si="16"/>
        <v>1</v>
      </c>
      <c r="Q44" s="1">
        <f t="shared" si="17"/>
        <v>0</v>
      </c>
      <c r="R44" s="1">
        <f t="shared" si="18"/>
        <v>1</v>
      </c>
      <c r="S44" s="1">
        <f t="shared" si="19"/>
        <v>0</v>
      </c>
      <c r="T44" s="1">
        <f t="shared" si="20"/>
        <v>0</v>
      </c>
      <c r="U44" s="1">
        <f t="shared" si="21"/>
        <v>0</v>
      </c>
      <c r="V44" s="1">
        <f t="shared" si="42"/>
        <v>0</v>
      </c>
      <c r="W44" s="1">
        <f t="shared" si="43"/>
        <v>0</v>
      </c>
      <c r="X44" s="1">
        <v>156</v>
      </c>
      <c r="Y44" s="3">
        <f t="shared" si="22"/>
        <v>0.64102564102564097</v>
      </c>
      <c r="Z44" s="3">
        <f t="shared" si="23"/>
        <v>2.5641025641025639</v>
      </c>
      <c r="AA44" s="3">
        <f t="shared" si="24"/>
        <v>2.5641025641025639</v>
      </c>
      <c r="AB44" s="3">
        <f t="shared" si="25"/>
        <v>1.2820512820512819</v>
      </c>
      <c r="AC44" s="3">
        <f t="shared" si="26"/>
        <v>0.64102564102564097</v>
      </c>
      <c r="AD44" s="3">
        <f t="shared" si="27"/>
        <v>2.5641025641025639</v>
      </c>
      <c r="AE44" s="3">
        <f t="shared" si="28"/>
        <v>1.9230769230769229</v>
      </c>
      <c r="AF44" s="3">
        <f t="shared" si="29"/>
        <v>1.9230769230769229</v>
      </c>
      <c r="AG44" s="3">
        <f t="shared" si="30"/>
        <v>0.64102564102564097</v>
      </c>
      <c r="AH44" s="3">
        <f t="shared" si="31"/>
        <v>0</v>
      </c>
      <c r="AI44" s="3">
        <f t="shared" si="32"/>
        <v>1.9230769230769229</v>
      </c>
      <c r="AJ44" s="1">
        <f t="shared" si="33"/>
        <v>1.3719999999999999</v>
      </c>
      <c r="AK44" s="3">
        <f t="shared" si="34"/>
        <v>-14.543999999999999</v>
      </c>
      <c r="AL44" s="3">
        <f t="shared" si="35"/>
        <v>-4.5220000000000002</v>
      </c>
      <c r="AM44" s="3">
        <f t="shared" si="36"/>
        <v>-13.644</v>
      </c>
      <c r="AN44" s="3">
        <f t="shared" si="37"/>
        <v>-14.548999999999999</v>
      </c>
    </row>
    <row r="45" spans="1:40" x14ac:dyDescent="0.3">
      <c r="A45" s="1">
        <v>218</v>
      </c>
      <c r="B45" s="1">
        <f>'n=300'!$M$873</f>
        <v>153</v>
      </c>
      <c r="C45" s="1">
        <v>155</v>
      </c>
      <c r="D45" s="1">
        <v>155</v>
      </c>
      <c r="E45" s="1">
        <v>153</v>
      </c>
      <c r="F45">
        <v>153</v>
      </c>
      <c r="G45" s="1">
        <f>'n=300'!$N$873</f>
        <v>155</v>
      </c>
      <c r="H45" s="3">
        <f>'n=300'!$K$873</f>
        <v>13.734999999999999</v>
      </c>
      <c r="I45" s="3">
        <v>12.923999999999999</v>
      </c>
      <c r="J45" s="3">
        <v>5.0000000000000001E-3</v>
      </c>
      <c r="K45" s="3">
        <v>10.073</v>
      </c>
      <c r="L45" s="1">
        <v>0.96699999999999997</v>
      </c>
      <c r="M45" s="1">
        <v>0</v>
      </c>
      <c r="N45" s="1">
        <f t="shared" si="14"/>
        <v>1</v>
      </c>
      <c r="O45" s="1">
        <f t="shared" si="15"/>
        <v>1</v>
      </c>
      <c r="P45" s="1">
        <f t="shared" si="16"/>
        <v>0</v>
      </c>
      <c r="Q45" s="1">
        <f t="shared" si="17"/>
        <v>0</v>
      </c>
      <c r="R45" s="1">
        <f t="shared" si="18"/>
        <v>1</v>
      </c>
      <c r="S45" s="1">
        <f t="shared" si="19"/>
        <v>0</v>
      </c>
      <c r="T45" s="1">
        <f t="shared" si="20"/>
        <v>0</v>
      </c>
      <c r="U45" s="1">
        <f t="shared" si="21"/>
        <v>0</v>
      </c>
      <c r="V45" s="1">
        <f t="shared" si="42"/>
        <v>0</v>
      </c>
      <c r="W45" s="1">
        <f t="shared" si="43"/>
        <v>0</v>
      </c>
      <c r="X45" s="1">
        <v>151</v>
      </c>
      <c r="Y45" s="3">
        <f t="shared" si="22"/>
        <v>1.3245033112582782</v>
      </c>
      <c r="Z45" s="3">
        <f t="shared" si="23"/>
        <v>2.6490066225165565</v>
      </c>
      <c r="AA45" s="3">
        <f t="shared" si="24"/>
        <v>2.6490066225165565</v>
      </c>
      <c r="AB45" s="3">
        <f t="shared" si="25"/>
        <v>1.3245033112582782</v>
      </c>
      <c r="AC45" s="3">
        <f t="shared" si="26"/>
        <v>1.3245033112582782</v>
      </c>
      <c r="AD45" s="3">
        <f t="shared" si="27"/>
        <v>2.6490066225165565</v>
      </c>
      <c r="AE45" s="3">
        <f t="shared" si="28"/>
        <v>1.3245033112582782</v>
      </c>
      <c r="AF45" s="3">
        <f t="shared" si="29"/>
        <v>1.3245033112582782</v>
      </c>
      <c r="AG45" s="3">
        <f t="shared" si="30"/>
        <v>0</v>
      </c>
      <c r="AH45" s="3">
        <f t="shared" si="31"/>
        <v>0</v>
      </c>
      <c r="AI45" s="3">
        <f t="shared" si="32"/>
        <v>1.3245033112582782</v>
      </c>
      <c r="AJ45" s="1">
        <f t="shared" si="33"/>
        <v>-0.81099999999999994</v>
      </c>
      <c r="AK45" s="3">
        <f t="shared" si="34"/>
        <v>-13.729999999999999</v>
      </c>
      <c r="AL45" s="3">
        <f t="shared" si="35"/>
        <v>-3.661999999999999</v>
      </c>
      <c r="AM45" s="3">
        <f t="shared" si="36"/>
        <v>-12.767999999999999</v>
      </c>
      <c r="AN45" s="3">
        <f t="shared" si="37"/>
        <v>-13.734999999999999</v>
      </c>
    </row>
    <row r="46" spans="1:40" x14ac:dyDescent="0.3">
      <c r="A46" s="1">
        <v>219</v>
      </c>
      <c r="B46" s="1">
        <f>'n=300'!$M$877</f>
        <v>152</v>
      </c>
      <c r="C46" s="1">
        <v>154</v>
      </c>
      <c r="D46" s="1">
        <v>154</v>
      </c>
      <c r="E46" s="1">
        <v>153</v>
      </c>
      <c r="F46">
        <v>153</v>
      </c>
      <c r="G46" s="1">
        <f>'n=300'!$N$877</f>
        <v>154</v>
      </c>
      <c r="H46" s="3">
        <f>'n=300'!$K$877</f>
        <v>12.795999999999999</v>
      </c>
      <c r="I46" s="3">
        <v>17.245999999999999</v>
      </c>
      <c r="J46" s="3">
        <v>5.0000000000000001E-3</v>
      </c>
      <c r="K46" s="3">
        <v>8.9019999999999992</v>
      </c>
      <c r="L46" s="1">
        <v>0.879</v>
      </c>
      <c r="M46" s="1">
        <v>0</v>
      </c>
      <c r="N46" s="1">
        <f t="shared" si="14"/>
        <v>1</v>
      </c>
      <c r="O46" s="1">
        <f t="shared" si="15"/>
        <v>1</v>
      </c>
      <c r="P46" s="1">
        <f t="shared" si="16"/>
        <v>1</v>
      </c>
      <c r="Q46" s="1">
        <f t="shared" si="17"/>
        <v>1</v>
      </c>
      <c r="R46" s="1">
        <f t="shared" si="18"/>
        <v>1</v>
      </c>
      <c r="S46" s="1">
        <f t="shared" si="19"/>
        <v>0</v>
      </c>
      <c r="T46" s="1">
        <f t="shared" si="20"/>
        <v>0</v>
      </c>
      <c r="U46" s="1">
        <f t="shared" si="21"/>
        <v>0</v>
      </c>
      <c r="V46" s="1">
        <f t="shared" si="42"/>
        <v>0</v>
      </c>
      <c r="W46" s="1">
        <f t="shared" si="43"/>
        <v>0</v>
      </c>
      <c r="X46" s="1">
        <v>151</v>
      </c>
      <c r="Y46" s="3">
        <f t="shared" si="22"/>
        <v>0.66225165562913912</v>
      </c>
      <c r="Z46" s="3">
        <f t="shared" si="23"/>
        <v>1.9867549668874174</v>
      </c>
      <c r="AA46" s="3">
        <f t="shared" si="24"/>
        <v>1.9867549668874174</v>
      </c>
      <c r="AB46" s="3">
        <f t="shared" si="25"/>
        <v>1.3245033112582782</v>
      </c>
      <c r="AC46" s="3">
        <f t="shared" si="26"/>
        <v>1.3245033112582782</v>
      </c>
      <c r="AD46" s="3">
        <f t="shared" si="27"/>
        <v>1.9867549668874174</v>
      </c>
      <c r="AE46" s="3">
        <f t="shared" si="28"/>
        <v>1.3245033112582782</v>
      </c>
      <c r="AF46" s="3">
        <f t="shared" si="29"/>
        <v>1.3245033112582782</v>
      </c>
      <c r="AG46" s="3">
        <f t="shared" si="30"/>
        <v>0.66225165562913912</v>
      </c>
      <c r="AH46" s="3">
        <f t="shared" si="31"/>
        <v>0.66225165562913912</v>
      </c>
      <c r="AI46" s="3">
        <f t="shared" si="32"/>
        <v>1.3245033112582782</v>
      </c>
      <c r="AJ46" s="1">
        <f t="shared" si="33"/>
        <v>4.4499999999999993</v>
      </c>
      <c r="AK46" s="3">
        <f t="shared" si="34"/>
        <v>-12.790999999999999</v>
      </c>
      <c r="AL46" s="3">
        <f t="shared" si="35"/>
        <v>-3.8940000000000001</v>
      </c>
      <c r="AM46" s="3">
        <f t="shared" si="36"/>
        <v>-11.917</v>
      </c>
      <c r="AN46" s="3">
        <f t="shared" si="37"/>
        <v>-12.795999999999999</v>
      </c>
    </row>
    <row r="47" spans="1:40" x14ac:dyDescent="0.3">
      <c r="A47" s="1">
        <v>220</v>
      </c>
      <c r="B47" s="1">
        <f>'n=300'!$M$881</f>
        <v>157</v>
      </c>
      <c r="C47" s="1">
        <v>163</v>
      </c>
      <c r="D47" s="1">
        <v>163</v>
      </c>
      <c r="E47" s="1">
        <v>157</v>
      </c>
      <c r="F47">
        <v>157</v>
      </c>
      <c r="G47" s="1">
        <f>'n=300'!$N$881</f>
        <v>163</v>
      </c>
      <c r="H47" s="3">
        <f>'n=300'!$K$881</f>
        <v>11.132999999999999</v>
      </c>
      <c r="I47" s="3">
        <v>14.297000000000001</v>
      </c>
      <c r="J47" s="3">
        <v>6.0000000000000001E-3</v>
      </c>
      <c r="K47" s="3">
        <v>7.7759999999999998</v>
      </c>
      <c r="L47" s="1">
        <v>0.86499999999999999</v>
      </c>
      <c r="M47" s="1">
        <v>0</v>
      </c>
      <c r="N47" s="1">
        <f t="shared" si="14"/>
        <v>1</v>
      </c>
      <c r="O47" s="1">
        <f t="shared" si="15"/>
        <v>1</v>
      </c>
      <c r="P47" s="1">
        <f t="shared" si="16"/>
        <v>0</v>
      </c>
      <c r="Q47" s="1">
        <f t="shared" si="17"/>
        <v>0</v>
      </c>
      <c r="R47" s="1">
        <f t="shared" si="18"/>
        <v>1</v>
      </c>
      <c r="S47" s="1">
        <f t="shared" si="19"/>
        <v>0</v>
      </c>
      <c r="T47" s="1">
        <f t="shared" si="20"/>
        <v>0</v>
      </c>
      <c r="U47" s="1">
        <f t="shared" si="21"/>
        <v>0</v>
      </c>
      <c r="V47" s="1">
        <f t="shared" si="42"/>
        <v>0</v>
      </c>
      <c r="W47" s="1">
        <f t="shared" si="43"/>
        <v>0</v>
      </c>
      <c r="X47" s="1">
        <v>156</v>
      </c>
      <c r="Y47" s="3">
        <f t="shared" si="22"/>
        <v>0.64102564102564097</v>
      </c>
      <c r="Z47" s="3">
        <f t="shared" si="23"/>
        <v>4.4871794871794872</v>
      </c>
      <c r="AA47" s="3">
        <f t="shared" si="24"/>
        <v>4.4871794871794872</v>
      </c>
      <c r="AB47" s="3">
        <f t="shared" si="25"/>
        <v>0.64102564102564097</v>
      </c>
      <c r="AC47" s="3">
        <f t="shared" si="26"/>
        <v>0.64102564102564097</v>
      </c>
      <c r="AD47" s="3">
        <f t="shared" si="27"/>
        <v>4.4871794871794872</v>
      </c>
      <c r="AE47" s="3">
        <f t="shared" si="28"/>
        <v>3.8461538461538463</v>
      </c>
      <c r="AF47" s="3">
        <f t="shared" si="29"/>
        <v>3.8461538461538463</v>
      </c>
      <c r="AG47" s="3">
        <f t="shared" si="30"/>
        <v>0</v>
      </c>
      <c r="AH47" s="3">
        <f t="shared" si="31"/>
        <v>0</v>
      </c>
      <c r="AI47" s="3">
        <f t="shared" si="32"/>
        <v>3.8461538461538463</v>
      </c>
      <c r="AJ47" s="1">
        <f t="shared" si="33"/>
        <v>3.1640000000000015</v>
      </c>
      <c r="AK47" s="3">
        <f t="shared" si="34"/>
        <v>-11.126999999999999</v>
      </c>
      <c r="AL47" s="3">
        <f t="shared" si="35"/>
        <v>-3.3569999999999993</v>
      </c>
      <c r="AM47" s="3">
        <f t="shared" si="36"/>
        <v>-10.267999999999999</v>
      </c>
      <c r="AN47" s="3">
        <f t="shared" si="37"/>
        <v>-11.132999999999999</v>
      </c>
    </row>
    <row r="48" spans="1:40" x14ac:dyDescent="0.3">
      <c r="A48" s="1">
        <v>221</v>
      </c>
      <c r="B48" s="1">
        <f>'n=300'!$M$885</f>
        <v>157</v>
      </c>
      <c r="C48" s="1">
        <v>161</v>
      </c>
      <c r="D48" s="1">
        <v>161</v>
      </c>
      <c r="E48" s="1">
        <v>158</v>
      </c>
      <c r="F48">
        <v>160</v>
      </c>
      <c r="G48" s="1">
        <f>'n=300'!$N$885</f>
        <v>161</v>
      </c>
      <c r="H48" s="3">
        <f>'n=300'!$K$885</f>
        <v>11.532</v>
      </c>
      <c r="I48" s="3">
        <v>12.698</v>
      </c>
      <c r="J48" s="3">
        <v>5.0000000000000001E-3</v>
      </c>
      <c r="K48" s="3">
        <v>7.2460000000000004</v>
      </c>
      <c r="L48" s="1">
        <v>0.59499999999999997</v>
      </c>
      <c r="M48" s="1">
        <v>0</v>
      </c>
      <c r="N48" s="1">
        <f t="shared" si="14"/>
        <v>1</v>
      </c>
      <c r="O48" s="1">
        <f t="shared" si="15"/>
        <v>1</v>
      </c>
      <c r="P48" s="1">
        <f t="shared" si="16"/>
        <v>1</v>
      </c>
      <c r="Q48" s="1">
        <f t="shared" si="17"/>
        <v>1</v>
      </c>
      <c r="R48" s="1">
        <f t="shared" si="18"/>
        <v>1</v>
      </c>
      <c r="S48" s="1">
        <f t="shared" si="19"/>
        <v>0</v>
      </c>
      <c r="T48" s="1">
        <f t="shared" si="20"/>
        <v>0</v>
      </c>
      <c r="U48" s="1">
        <f t="shared" si="21"/>
        <v>0</v>
      </c>
      <c r="V48" s="1">
        <f t="shared" si="42"/>
        <v>0</v>
      </c>
      <c r="W48" s="1">
        <f t="shared" si="43"/>
        <v>0</v>
      </c>
      <c r="X48" s="1">
        <v>157</v>
      </c>
      <c r="Y48" s="3">
        <f t="shared" si="22"/>
        <v>0</v>
      </c>
      <c r="Z48" s="3">
        <f t="shared" si="23"/>
        <v>2.547770700636943</v>
      </c>
      <c r="AA48" s="3">
        <f t="shared" si="24"/>
        <v>2.547770700636943</v>
      </c>
      <c r="AB48" s="3">
        <f t="shared" si="25"/>
        <v>0.63694267515923575</v>
      </c>
      <c r="AC48" s="3">
        <f t="shared" si="26"/>
        <v>1.910828025477707</v>
      </c>
      <c r="AD48" s="3">
        <f t="shared" si="27"/>
        <v>2.547770700636943</v>
      </c>
      <c r="AE48" s="3">
        <f t="shared" si="28"/>
        <v>2.547770700636943</v>
      </c>
      <c r="AF48" s="3">
        <f t="shared" si="29"/>
        <v>2.547770700636943</v>
      </c>
      <c r="AG48" s="3">
        <f t="shared" si="30"/>
        <v>0.63694267515923575</v>
      </c>
      <c r="AH48" s="3">
        <f t="shared" si="31"/>
        <v>1.910828025477707</v>
      </c>
      <c r="AI48" s="3">
        <f t="shared" si="32"/>
        <v>2.547770700636943</v>
      </c>
      <c r="AJ48" s="1">
        <f t="shared" si="33"/>
        <v>1.1660000000000004</v>
      </c>
      <c r="AK48" s="3">
        <f t="shared" si="34"/>
        <v>-11.526999999999999</v>
      </c>
      <c r="AL48" s="3">
        <f t="shared" si="35"/>
        <v>-4.2859999999999996</v>
      </c>
      <c r="AM48" s="3">
        <f t="shared" si="36"/>
        <v>-10.936999999999999</v>
      </c>
      <c r="AN48" s="3">
        <f t="shared" si="37"/>
        <v>-11.532</v>
      </c>
    </row>
    <row r="49" spans="1:40" x14ac:dyDescent="0.3">
      <c r="A49" s="1">
        <v>222</v>
      </c>
      <c r="B49" s="1">
        <f>'n=300'!$M$889</f>
        <v>152</v>
      </c>
      <c r="C49" s="1">
        <v>155</v>
      </c>
      <c r="D49" s="1">
        <v>155</v>
      </c>
      <c r="E49" s="1">
        <v>152</v>
      </c>
      <c r="F49">
        <v>152</v>
      </c>
      <c r="G49" s="1">
        <f>'n=300'!$N$889</f>
        <v>155</v>
      </c>
      <c r="H49" s="3">
        <f>'n=300'!$K$889</f>
        <v>10.817</v>
      </c>
      <c r="I49" s="3">
        <v>12.047000000000001</v>
      </c>
      <c r="J49" s="3">
        <v>5.0000000000000001E-3</v>
      </c>
      <c r="K49" s="3">
        <v>7.2649999999999997</v>
      </c>
      <c r="L49" s="1">
        <v>0.75800000000000001</v>
      </c>
      <c r="M49" s="1">
        <v>0</v>
      </c>
      <c r="N49" s="1">
        <f t="shared" si="14"/>
        <v>1</v>
      </c>
      <c r="O49" s="1">
        <f t="shared" si="15"/>
        <v>1</v>
      </c>
      <c r="P49" s="1">
        <f t="shared" si="16"/>
        <v>0</v>
      </c>
      <c r="Q49" s="1">
        <f t="shared" si="17"/>
        <v>0</v>
      </c>
      <c r="R49" s="1">
        <f t="shared" si="18"/>
        <v>1</v>
      </c>
      <c r="S49" s="1">
        <f t="shared" si="19"/>
        <v>0</v>
      </c>
      <c r="T49" s="1">
        <f t="shared" si="20"/>
        <v>0</v>
      </c>
      <c r="U49" s="1">
        <f t="shared" si="21"/>
        <v>0</v>
      </c>
      <c r="V49" s="1">
        <f t="shared" si="42"/>
        <v>0</v>
      </c>
      <c r="W49" s="1">
        <f t="shared" si="43"/>
        <v>0</v>
      </c>
      <c r="X49" s="1">
        <v>151</v>
      </c>
      <c r="Y49" s="3">
        <f t="shared" si="22"/>
        <v>0.66225165562913912</v>
      </c>
      <c r="Z49" s="3">
        <f t="shared" si="23"/>
        <v>2.6490066225165565</v>
      </c>
      <c r="AA49" s="3">
        <f t="shared" si="24"/>
        <v>2.6490066225165565</v>
      </c>
      <c r="AB49" s="3">
        <f t="shared" si="25"/>
        <v>0.66225165562913912</v>
      </c>
      <c r="AC49" s="3">
        <f t="shared" si="26"/>
        <v>0.66225165562913912</v>
      </c>
      <c r="AD49" s="3">
        <f t="shared" si="27"/>
        <v>2.6490066225165565</v>
      </c>
      <c r="AE49" s="3">
        <f t="shared" si="28"/>
        <v>1.9867549668874174</v>
      </c>
      <c r="AF49" s="3">
        <f t="shared" si="29"/>
        <v>1.9867549668874174</v>
      </c>
      <c r="AG49" s="3">
        <f t="shared" si="30"/>
        <v>0</v>
      </c>
      <c r="AH49" s="3">
        <f t="shared" si="31"/>
        <v>0</v>
      </c>
      <c r="AI49" s="3">
        <f t="shared" si="32"/>
        <v>1.9867549668874174</v>
      </c>
      <c r="AJ49" s="1">
        <f t="shared" si="33"/>
        <v>1.2300000000000004</v>
      </c>
      <c r="AK49" s="3">
        <f t="shared" si="34"/>
        <v>-10.811999999999999</v>
      </c>
      <c r="AL49" s="3">
        <f t="shared" si="35"/>
        <v>-3.5520000000000005</v>
      </c>
      <c r="AM49" s="3">
        <f t="shared" si="36"/>
        <v>-10.059000000000001</v>
      </c>
      <c r="AN49" s="3">
        <f t="shared" si="37"/>
        <v>-10.817</v>
      </c>
    </row>
    <row r="50" spans="1:40" x14ac:dyDescent="0.3">
      <c r="A50" s="1">
        <v>223</v>
      </c>
      <c r="B50" s="1">
        <f>'n=300'!$M$893</f>
        <v>163</v>
      </c>
      <c r="C50" s="1">
        <v>168</v>
      </c>
      <c r="D50" s="1">
        <v>168</v>
      </c>
      <c r="E50" s="1">
        <v>163</v>
      </c>
      <c r="F50">
        <v>163</v>
      </c>
      <c r="G50" s="1">
        <f>'n=300'!$N$893</f>
        <v>168</v>
      </c>
      <c r="H50" s="3">
        <f>'n=300'!$K$893</f>
        <v>9.8680000000000003</v>
      </c>
      <c r="I50" s="3">
        <v>16.306999999999999</v>
      </c>
      <c r="J50" s="3">
        <v>6.0000000000000001E-3</v>
      </c>
      <c r="K50" s="3">
        <v>6.1479999999999997</v>
      </c>
      <c r="L50" s="1">
        <v>0.72299999999999998</v>
      </c>
      <c r="M50" s="1">
        <v>0</v>
      </c>
      <c r="N50" s="1">
        <f t="shared" si="14"/>
        <v>1</v>
      </c>
      <c r="O50" s="1">
        <f t="shared" si="15"/>
        <v>1</v>
      </c>
      <c r="P50" s="1">
        <f t="shared" si="16"/>
        <v>0</v>
      </c>
      <c r="Q50" s="1">
        <f t="shared" si="17"/>
        <v>0</v>
      </c>
      <c r="R50" s="1">
        <f t="shared" si="18"/>
        <v>1</v>
      </c>
      <c r="S50" s="1">
        <f t="shared" si="19"/>
        <v>0</v>
      </c>
      <c r="T50" s="1">
        <f t="shared" si="20"/>
        <v>0</v>
      </c>
      <c r="U50" s="1">
        <f t="shared" si="21"/>
        <v>0</v>
      </c>
      <c r="V50" s="1">
        <f t="shared" si="42"/>
        <v>0</v>
      </c>
      <c r="W50" s="1">
        <f t="shared" si="43"/>
        <v>0</v>
      </c>
      <c r="X50" s="1">
        <v>162</v>
      </c>
      <c r="Y50" s="3">
        <f t="shared" si="22"/>
        <v>0.61728395061728392</v>
      </c>
      <c r="Z50" s="3">
        <f t="shared" si="23"/>
        <v>3.7037037037037033</v>
      </c>
      <c r="AA50" s="3">
        <f t="shared" si="24"/>
        <v>3.7037037037037033</v>
      </c>
      <c r="AB50" s="3">
        <f t="shared" si="25"/>
        <v>0.61728395061728392</v>
      </c>
      <c r="AC50" s="3">
        <f t="shared" si="26"/>
        <v>0.61728395061728392</v>
      </c>
      <c r="AD50" s="3">
        <f t="shared" si="27"/>
        <v>3.7037037037037033</v>
      </c>
      <c r="AE50" s="3">
        <f t="shared" si="28"/>
        <v>3.0864197530864192</v>
      </c>
      <c r="AF50" s="3">
        <f t="shared" si="29"/>
        <v>3.0864197530864192</v>
      </c>
      <c r="AG50" s="3">
        <f t="shared" si="30"/>
        <v>0</v>
      </c>
      <c r="AH50" s="3">
        <f t="shared" si="31"/>
        <v>0</v>
      </c>
      <c r="AI50" s="3">
        <f t="shared" si="32"/>
        <v>3.0864197530864192</v>
      </c>
      <c r="AJ50" s="1">
        <f t="shared" si="33"/>
        <v>6.4389999999999983</v>
      </c>
      <c r="AK50" s="3">
        <f t="shared" si="34"/>
        <v>-9.8620000000000001</v>
      </c>
      <c r="AL50" s="3">
        <f t="shared" si="35"/>
        <v>-3.7200000000000006</v>
      </c>
      <c r="AM50" s="3">
        <f t="shared" si="36"/>
        <v>-9.1449999999999996</v>
      </c>
      <c r="AN50" s="3">
        <f t="shared" si="37"/>
        <v>-9.8680000000000003</v>
      </c>
    </row>
    <row r="51" spans="1:40" x14ac:dyDescent="0.3">
      <c r="A51" s="1">
        <v>224</v>
      </c>
      <c r="B51" s="1">
        <f>'n=300'!$M$897</f>
        <v>155</v>
      </c>
      <c r="C51" s="1">
        <v>160</v>
      </c>
      <c r="D51" s="1">
        <v>160</v>
      </c>
      <c r="E51" s="1">
        <v>155</v>
      </c>
      <c r="F51">
        <v>155</v>
      </c>
      <c r="G51" s="1">
        <f>'n=300'!$N$897</f>
        <v>160</v>
      </c>
      <c r="H51" s="3">
        <f>'n=300'!$K$897</f>
        <v>9.5389999999999997</v>
      </c>
      <c r="I51" s="3">
        <v>16.411000000000001</v>
      </c>
      <c r="J51" s="3">
        <v>6.0000000000000001E-3</v>
      </c>
      <c r="K51" s="3">
        <v>6.7110000000000003</v>
      </c>
      <c r="L51" s="1">
        <v>0.73799999999999999</v>
      </c>
      <c r="M51" s="1">
        <v>0</v>
      </c>
      <c r="N51" s="1">
        <f t="shared" si="14"/>
        <v>1</v>
      </c>
      <c r="O51" s="1">
        <f t="shared" si="15"/>
        <v>1</v>
      </c>
      <c r="P51" s="1">
        <f t="shared" si="16"/>
        <v>0</v>
      </c>
      <c r="Q51" s="1">
        <f t="shared" si="17"/>
        <v>0</v>
      </c>
      <c r="R51" s="1">
        <f t="shared" si="18"/>
        <v>1</v>
      </c>
      <c r="S51" s="1">
        <f t="shared" si="19"/>
        <v>0</v>
      </c>
      <c r="T51" s="1">
        <f t="shared" si="20"/>
        <v>0</v>
      </c>
      <c r="U51" s="1">
        <f t="shared" si="21"/>
        <v>0</v>
      </c>
      <c r="V51" s="1">
        <f t="shared" si="42"/>
        <v>0</v>
      </c>
      <c r="W51" s="1">
        <f t="shared" si="43"/>
        <v>0</v>
      </c>
      <c r="X51" s="1">
        <v>154</v>
      </c>
      <c r="Y51" s="3">
        <f t="shared" si="22"/>
        <v>0.64935064935064934</v>
      </c>
      <c r="Z51" s="3">
        <f t="shared" si="23"/>
        <v>3.8961038961038961</v>
      </c>
      <c r="AA51" s="3">
        <f t="shared" si="24"/>
        <v>3.8961038961038961</v>
      </c>
      <c r="AB51" s="3">
        <f t="shared" si="25"/>
        <v>0.64935064935064934</v>
      </c>
      <c r="AC51" s="3">
        <f t="shared" si="26"/>
        <v>0.64935064935064934</v>
      </c>
      <c r="AD51" s="3">
        <f t="shared" si="27"/>
        <v>3.8961038961038961</v>
      </c>
      <c r="AE51" s="3">
        <f t="shared" si="28"/>
        <v>3.2467532467532467</v>
      </c>
      <c r="AF51" s="3">
        <f t="shared" si="29"/>
        <v>3.2467532467532467</v>
      </c>
      <c r="AG51" s="3">
        <f t="shared" si="30"/>
        <v>0</v>
      </c>
      <c r="AH51" s="3">
        <f t="shared" si="31"/>
        <v>0</v>
      </c>
      <c r="AI51" s="3">
        <f t="shared" si="32"/>
        <v>3.2467532467532467</v>
      </c>
      <c r="AJ51" s="1">
        <f t="shared" si="33"/>
        <v>6.8720000000000017</v>
      </c>
      <c r="AK51" s="3">
        <f t="shared" si="34"/>
        <v>-9.5329999999999995</v>
      </c>
      <c r="AL51" s="3">
        <f t="shared" si="35"/>
        <v>-2.8279999999999994</v>
      </c>
      <c r="AM51" s="3">
        <f t="shared" si="36"/>
        <v>-8.8010000000000002</v>
      </c>
      <c r="AN51" s="3">
        <f t="shared" si="37"/>
        <v>-9.5389999999999997</v>
      </c>
    </row>
    <row r="52" spans="1:40" x14ac:dyDescent="0.3">
      <c r="A52" s="1">
        <v>225</v>
      </c>
      <c r="B52" s="1">
        <f>'n=300'!$M$901</f>
        <v>160</v>
      </c>
      <c r="C52" s="1">
        <v>165</v>
      </c>
      <c r="D52" s="1">
        <v>165</v>
      </c>
      <c r="E52" s="1">
        <v>161</v>
      </c>
      <c r="F52">
        <v>161</v>
      </c>
      <c r="G52" s="1">
        <f>'n=300'!$N$901</f>
        <v>165</v>
      </c>
      <c r="H52" s="3">
        <f>'n=300'!$K$901</f>
        <v>9.4619999999999997</v>
      </c>
      <c r="I52" s="3">
        <v>15.709</v>
      </c>
      <c r="J52" s="3">
        <v>5.0000000000000001E-3</v>
      </c>
      <c r="K52" s="3">
        <v>6.5</v>
      </c>
      <c r="L52" s="1">
        <v>0.63900000000000001</v>
      </c>
      <c r="M52" s="1">
        <v>0</v>
      </c>
      <c r="N52" s="1">
        <f t="shared" si="14"/>
        <v>1</v>
      </c>
      <c r="O52" s="1">
        <f t="shared" si="15"/>
        <v>1</v>
      </c>
      <c r="P52" s="1">
        <f t="shared" si="16"/>
        <v>1</v>
      </c>
      <c r="Q52" s="1">
        <f t="shared" si="17"/>
        <v>1</v>
      </c>
      <c r="R52" s="1">
        <f t="shared" si="18"/>
        <v>1</v>
      </c>
      <c r="S52" s="1">
        <f t="shared" si="19"/>
        <v>0</v>
      </c>
      <c r="T52" s="1">
        <f t="shared" si="20"/>
        <v>0</v>
      </c>
      <c r="U52" s="1">
        <f t="shared" si="21"/>
        <v>0</v>
      </c>
      <c r="V52" s="1">
        <f t="shared" si="42"/>
        <v>0</v>
      </c>
      <c r="W52" s="1">
        <f t="shared" si="43"/>
        <v>0</v>
      </c>
      <c r="X52" s="1">
        <v>158</v>
      </c>
      <c r="Y52" s="3">
        <f t="shared" si="22"/>
        <v>1.2658227848101267</v>
      </c>
      <c r="Z52" s="3">
        <f t="shared" si="23"/>
        <v>4.4303797468354427</v>
      </c>
      <c r="AA52" s="3">
        <f t="shared" si="24"/>
        <v>4.4303797468354427</v>
      </c>
      <c r="AB52" s="3">
        <f t="shared" si="25"/>
        <v>1.89873417721519</v>
      </c>
      <c r="AC52" s="3">
        <f t="shared" si="26"/>
        <v>1.89873417721519</v>
      </c>
      <c r="AD52" s="3">
        <f t="shared" si="27"/>
        <v>4.4303797468354427</v>
      </c>
      <c r="AE52" s="3">
        <f t="shared" si="28"/>
        <v>3.164556962025316</v>
      </c>
      <c r="AF52" s="3">
        <f t="shared" si="29"/>
        <v>3.164556962025316</v>
      </c>
      <c r="AG52" s="3">
        <f t="shared" si="30"/>
        <v>0.63291139240506333</v>
      </c>
      <c r="AH52" s="3">
        <f t="shared" si="31"/>
        <v>0.63291139240506333</v>
      </c>
      <c r="AI52" s="3">
        <f t="shared" si="32"/>
        <v>3.164556962025316</v>
      </c>
      <c r="AJ52" s="1">
        <f t="shared" si="33"/>
        <v>6.2469999999999999</v>
      </c>
      <c r="AK52" s="3">
        <f t="shared" si="34"/>
        <v>-9.456999999999999</v>
      </c>
      <c r="AL52" s="3">
        <f t="shared" si="35"/>
        <v>-2.9619999999999997</v>
      </c>
      <c r="AM52" s="3">
        <f t="shared" si="36"/>
        <v>-8.8230000000000004</v>
      </c>
      <c r="AN52" s="3">
        <f t="shared" si="37"/>
        <v>-9.4619999999999997</v>
      </c>
    </row>
    <row r="53" spans="1:40" x14ac:dyDescent="0.3">
      <c r="A53" s="1">
        <v>351</v>
      </c>
      <c r="B53" s="1">
        <f>'n=300'!$M$1405</f>
        <v>157</v>
      </c>
      <c r="C53" s="1">
        <v>160</v>
      </c>
      <c r="D53" s="1">
        <v>160</v>
      </c>
      <c r="E53" s="1">
        <v>157</v>
      </c>
      <c r="F53">
        <v>158</v>
      </c>
      <c r="G53" s="1">
        <f>'n=300'!$N$1405</f>
        <v>160</v>
      </c>
      <c r="H53" s="3">
        <f>'n=300'!$K$1405</f>
        <v>10.523</v>
      </c>
      <c r="I53" s="3">
        <v>17.042999999999999</v>
      </c>
      <c r="J53" s="3">
        <v>5.0000000000000001E-3</v>
      </c>
      <c r="K53" s="3">
        <v>6.9669999999999996</v>
      </c>
      <c r="L53" s="1">
        <v>0.70299999999999996</v>
      </c>
      <c r="M53" s="1">
        <v>0</v>
      </c>
      <c r="N53" s="1">
        <f t="shared" si="14"/>
        <v>1</v>
      </c>
      <c r="O53" s="1">
        <f t="shared" si="15"/>
        <v>1</v>
      </c>
      <c r="P53" s="1">
        <f t="shared" si="16"/>
        <v>0</v>
      </c>
      <c r="Q53" s="1">
        <f t="shared" si="17"/>
        <v>1</v>
      </c>
      <c r="R53" s="1">
        <f t="shared" si="18"/>
        <v>1</v>
      </c>
      <c r="S53" s="1">
        <f t="shared" si="19"/>
        <v>0</v>
      </c>
      <c r="T53" s="1">
        <f t="shared" si="20"/>
        <v>0</v>
      </c>
      <c r="U53" s="1">
        <f t="shared" si="21"/>
        <v>0</v>
      </c>
      <c r="V53" s="1">
        <f t="shared" si="42"/>
        <v>0</v>
      </c>
      <c r="W53" s="1">
        <f t="shared" si="43"/>
        <v>0</v>
      </c>
      <c r="X53" s="1">
        <v>156</v>
      </c>
      <c r="Y53" s="3">
        <f t="shared" si="22"/>
        <v>0.64102564102564097</v>
      </c>
      <c r="Z53" s="3">
        <f t="shared" si="23"/>
        <v>2.5641025641025639</v>
      </c>
      <c r="AA53" s="3">
        <f t="shared" si="24"/>
        <v>2.5641025641025639</v>
      </c>
      <c r="AB53" s="3">
        <f t="shared" si="25"/>
        <v>0.64102564102564097</v>
      </c>
      <c r="AC53" s="3">
        <f t="shared" si="26"/>
        <v>1.2820512820512819</v>
      </c>
      <c r="AD53" s="3">
        <f t="shared" si="27"/>
        <v>2.5641025641025639</v>
      </c>
      <c r="AE53" s="3">
        <f t="shared" si="28"/>
        <v>1.9230769230769229</v>
      </c>
      <c r="AF53" s="3">
        <f t="shared" si="29"/>
        <v>1.9230769230769229</v>
      </c>
      <c r="AG53" s="3">
        <f t="shared" si="30"/>
        <v>0</v>
      </c>
      <c r="AH53" s="3">
        <f t="shared" si="31"/>
        <v>0.64102564102564097</v>
      </c>
      <c r="AI53" s="3">
        <f t="shared" si="32"/>
        <v>1.9230769230769229</v>
      </c>
      <c r="AJ53" s="1">
        <f t="shared" si="33"/>
        <v>6.52</v>
      </c>
      <c r="AK53" s="3">
        <f t="shared" si="34"/>
        <v>-10.517999999999999</v>
      </c>
      <c r="AL53" s="3">
        <f t="shared" si="35"/>
        <v>-3.556</v>
      </c>
      <c r="AM53" s="3">
        <f t="shared" si="36"/>
        <v>-9.82</v>
      </c>
      <c r="AN53" s="3">
        <f t="shared" si="37"/>
        <v>-10.523</v>
      </c>
    </row>
    <row r="54" spans="1:40" x14ac:dyDescent="0.3">
      <c r="A54" s="1">
        <v>352</v>
      </c>
      <c r="B54" s="1">
        <f>'n=300'!$M$1409</f>
        <v>152</v>
      </c>
      <c r="C54" s="1">
        <v>156</v>
      </c>
      <c r="D54" s="1">
        <v>156</v>
      </c>
      <c r="E54" s="1">
        <v>152</v>
      </c>
      <c r="F54">
        <v>152</v>
      </c>
      <c r="G54" s="1">
        <f>'n=300'!$N$1409</f>
        <v>156</v>
      </c>
      <c r="H54" s="3">
        <f>'n=300'!$K$1409</f>
        <v>15.849</v>
      </c>
      <c r="I54" s="3">
        <v>16.550999999999998</v>
      </c>
      <c r="J54" s="3">
        <v>5.0000000000000001E-3</v>
      </c>
      <c r="K54" s="3">
        <v>11.781000000000001</v>
      </c>
      <c r="L54" s="1">
        <v>1.147</v>
      </c>
      <c r="M54" s="1">
        <v>0</v>
      </c>
      <c r="N54" s="1">
        <f t="shared" si="14"/>
        <v>1</v>
      </c>
      <c r="O54" s="1">
        <f t="shared" si="15"/>
        <v>1</v>
      </c>
      <c r="P54" s="1">
        <f t="shared" si="16"/>
        <v>0</v>
      </c>
      <c r="Q54" s="1">
        <f t="shared" si="17"/>
        <v>0</v>
      </c>
      <c r="R54" s="1">
        <f t="shared" si="18"/>
        <v>1</v>
      </c>
      <c r="S54" s="1">
        <f t="shared" si="19"/>
        <v>0</v>
      </c>
      <c r="T54" s="1">
        <f t="shared" si="20"/>
        <v>0</v>
      </c>
      <c r="U54" s="1">
        <f t="shared" si="21"/>
        <v>0</v>
      </c>
      <c r="V54" s="1">
        <f t="shared" si="42"/>
        <v>0</v>
      </c>
      <c r="W54" s="1">
        <f t="shared" si="43"/>
        <v>0</v>
      </c>
      <c r="X54" s="1">
        <v>150</v>
      </c>
      <c r="Y54" s="3">
        <f t="shared" si="22"/>
        <v>1.3333333333333335</v>
      </c>
      <c r="Z54" s="3">
        <f t="shared" si="23"/>
        <v>4</v>
      </c>
      <c r="AA54" s="3">
        <f t="shared" si="24"/>
        <v>4</v>
      </c>
      <c r="AB54" s="3">
        <f t="shared" si="25"/>
        <v>1.3333333333333335</v>
      </c>
      <c r="AC54" s="3">
        <f t="shared" si="26"/>
        <v>1.3333333333333335</v>
      </c>
      <c r="AD54" s="3">
        <f t="shared" si="27"/>
        <v>4</v>
      </c>
      <c r="AE54" s="3">
        <f t="shared" si="28"/>
        <v>2.6666666666666665</v>
      </c>
      <c r="AF54" s="3">
        <f t="shared" si="29"/>
        <v>2.6666666666666665</v>
      </c>
      <c r="AG54" s="3">
        <f t="shared" si="30"/>
        <v>0</v>
      </c>
      <c r="AH54" s="3">
        <f t="shared" si="31"/>
        <v>0</v>
      </c>
      <c r="AI54" s="3">
        <f t="shared" si="32"/>
        <v>2.6666666666666665</v>
      </c>
      <c r="AJ54" s="1">
        <f t="shared" si="33"/>
        <v>0.70199999999999818</v>
      </c>
      <c r="AK54" s="3">
        <f t="shared" si="34"/>
        <v>-15.843999999999999</v>
      </c>
      <c r="AL54" s="3">
        <f t="shared" si="35"/>
        <v>-4.0679999999999996</v>
      </c>
      <c r="AM54" s="3">
        <f t="shared" si="36"/>
        <v>-14.702</v>
      </c>
      <c r="AN54" s="3">
        <f t="shared" si="37"/>
        <v>-15.849</v>
      </c>
    </row>
    <row r="55" spans="1:40" x14ac:dyDescent="0.3">
      <c r="A55" s="1">
        <v>353</v>
      </c>
      <c r="B55" s="1">
        <f>'n=300'!$M$1413</f>
        <v>164</v>
      </c>
      <c r="C55" s="1">
        <v>168</v>
      </c>
      <c r="D55" s="1">
        <v>168</v>
      </c>
      <c r="E55" s="1">
        <v>164</v>
      </c>
      <c r="F55">
        <v>164</v>
      </c>
      <c r="G55" s="1">
        <f>'n=300'!$N$1413</f>
        <v>168</v>
      </c>
      <c r="H55" s="3">
        <f>'n=300'!$K$1413</f>
        <v>1.98</v>
      </c>
      <c r="I55" s="3">
        <v>15</v>
      </c>
      <c r="J55" s="3">
        <v>5.0000000000000001E-3</v>
      </c>
      <c r="K55" s="3">
        <v>1.3080000000000001</v>
      </c>
      <c r="L55" s="1">
        <v>0.155</v>
      </c>
      <c r="M55" s="1">
        <v>0</v>
      </c>
      <c r="N55" s="1">
        <f t="shared" si="14"/>
        <v>1</v>
      </c>
      <c r="O55" s="1">
        <f t="shared" si="15"/>
        <v>1</v>
      </c>
      <c r="P55" s="1">
        <f t="shared" si="16"/>
        <v>0</v>
      </c>
      <c r="Q55" s="1">
        <f t="shared" si="17"/>
        <v>0</v>
      </c>
      <c r="R55" s="1">
        <f t="shared" si="18"/>
        <v>1</v>
      </c>
      <c r="S55" s="1">
        <f t="shared" si="19"/>
        <v>0</v>
      </c>
      <c r="T55" s="1">
        <f t="shared" si="20"/>
        <v>0</v>
      </c>
      <c r="U55" s="1">
        <f t="shared" si="21"/>
        <v>0</v>
      </c>
      <c r="V55" s="1">
        <f t="shared" si="42"/>
        <v>0</v>
      </c>
      <c r="W55" s="1">
        <f t="shared" si="43"/>
        <v>0</v>
      </c>
      <c r="X55" s="1">
        <v>164</v>
      </c>
      <c r="Y55" s="3">
        <f t="shared" si="22"/>
        <v>0</v>
      </c>
      <c r="Z55" s="3">
        <f t="shared" si="23"/>
        <v>2.4390243902439024</v>
      </c>
      <c r="AA55" s="3">
        <f t="shared" si="24"/>
        <v>2.4390243902439024</v>
      </c>
      <c r="AB55" s="3">
        <f t="shared" si="25"/>
        <v>0</v>
      </c>
      <c r="AC55" s="3">
        <f t="shared" si="26"/>
        <v>0</v>
      </c>
      <c r="AD55" s="3">
        <f t="shared" si="27"/>
        <v>2.4390243902439024</v>
      </c>
      <c r="AE55" s="3">
        <f t="shared" si="28"/>
        <v>2.4390243902439024</v>
      </c>
      <c r="AF55" s="3">
        <f t="shared" si="29"/>
        <v>2.4390243902439024</v>
      </c>
      <c r="AG55" s="3">
        <f t="shared" si="30"/>
        <v>0</v>
      </c>
      <c r="AH55" s="3">
        <f t="shared" si="31"/>
        <v>0</v>
      </c>
      <c r="AI55" s="3">
        <f t="shared" si="32"/>
        <v>2.4390243902439024</v>
      </c>
      <c r="AJ55" s="1">
        <f t="shared" si="33"/>
        <v>13.02</v>
      </c>
      <c r="AK55" s="3">
        <f t="shared" si="34"/>
        <v>-1.9750000000000001</v>
      </c>
      <c r="AL55" s="3">
        <f t="shared" si="35"/>
        <v>-0.67199999999999993</v>
      </c>
      <c r="AM55" s="3">
        <f t="shared" si="36"/>
        <v>-1.825</v>
      </c>
      <c r="AN55" s="3">
        <f t="shared" si="37"/>
        <v>-1.98</v>
      </c>
    </row>
    <row r="56" spans="1:40" x14ac:dyDescent="0.3">
      <c r="A56" s="1">
        <v>354</v>
      </c>
      <c r="B56" s="1">
        <f>'n=300'!$M$1417</f>
        <v>163</v>
      </c>
      <c r="C56" s="1">
        <v>165</v>
      </c>
      <c r="D56" s="1">
        <v>164</v>
      </c>
      <c r="E56" s="1">
        <v>163</v>
      </c>
      <c r="F56">
        <v>163</v>
      </c>
      <c r="G56" s="1">
        <f>'n=300'!$N$1417</f>
        <v>165</v>
      </c>
      <c r="H56" s="3">
        <f>'n=300'!$K$1417</f>
        <v>10.166</v>
      </c>
      <c r="I56" s="3">
        <v>15.454000000000001</v>
      </c>
      <c r="J56" s="3">
        <v>5.0000000000000001E-3</v>
      </c>
      <c r="K56" s="3">
        <v>7.2080000000000002</v>
      </c>
      <c r="L56" s="1">
        <v>0.76100000000000001</v>
      </c>
      <c r="M56" s="1">
        <v>0</v>
      </c>
      <c r="N56" s="1">
        <f t="shared" si="14"/>
        <v>1</v>
      </c>
      <c r="O56" s="1">
        <f t="shared" si="15"/>
        <v>1</v>
      </c>
      <c r="P56" s="1">
        <f t="shared" si="16"/>
        <v>0</v>
      </c>
      <c r="Q56" s="1">
        <f t="shared" si="17"/>
        <v>0</v>
      </c>
      <c r="R56" s="1">
        <f t="shared" si="18"/>
        <v>1</v>
      </c>
      <c r="S56" s="1">
        <f t="shared" si="19"/>
        <v>0</v>
      </c>
      <c r="T56" s="1">
        <f t="shared" si="20"/>
        <v>0</v>
      </c>
      <c r="U56" s="1">
        <f t="shared" si="21"/>
        <v>0</v>
      </c>
      <c r="V56" s="1">
        <f t="shared" si="42"/>
        <v>0</v>
      </c>
      <c r="W56" s="1">
        <f t="shared" si="43"/>
        <v>0</v>
      </c>
      <c r="X56" s="1">
        <v>162</v>
      </c>
      <c r="Y56" s="3">
        <f t="shared" si="22"/>
        <v>0.61728395061728392</v>
      </c>
      <c r="Z56" s="3">
        <f t="shared" si="23"/>
        <v>1.8518518518518516</v>
      </c>
      <c r="AA56" s="3">
        <f t="shared" si="24"/>
        <v>1.2345679012345678</v>
      </c>
      <c r="AB56" s="3">
        <f t="shared" si="25"/>
        <v>0.61728395061728392</v>
      </c>
      <c r="AC56" s="3">
        <f t="shared" si="26"/>
        <v>0.61728395061728392</v>
      </c>
      <c r="AD56" s="3">
        <f t="shared" si="27"/>
        <v>1.8518518518518516</v>
      </c>
      <c r="AE56" s="3">
        <f t="shared" si="28"/>
        <v>1.2345679012345676</v>
      </c>
      <c r="AF56" s="3">
        <f t="shared" si="29"/>
        <v>0.61728395061728392</v>
      </c>
      <c r="AG56" s="3">
        <f t="shared" si="30"/>
        <v>0</v>
      </c>
      <c r="AH56" s="3">
        <f t="shared" si="31"/>
        <v>0</v>
      </c>
      <c r="AI56" s="3">
        <f t="shared" si="32"/>
        <v>1.2345679012345676</v>
      </c>
      <c r="AJ56" s="1">
        <f t="shared" si="33"/>
        <v>5.2880000000000003</v>
      </c>
      <c r="AK56" s="3">
        <f t="shared" si="34"/>
        <v>-10.161</v>
      </c>
      <c r="AL56" s="3">
        <f t="shared" si="35"/>
        <v>-2.9580000000000002</v>
      </c>
      <c r="AM56" s="3">
        <f t="shared" si="36"/>
        <v>-9.4050000000000011</v>
      </c>
      <c r="AN56" s="3">
        <f t="shared" si="37"/>
        <v>-10.166</v>
      </c>
    </row>
    <row r="57" spans="1:40" x14ac:dyDescent="0.3">
      <c r="A57" s="1">
        <v>355</v>
      </c>
      <c r="B57" s="1">
        <f>'n=300'!$M$1421</f>
        <v>161</v>
      </c>
      <c r="C57" s="1">
        <v>168</v>
      </c>
      <c r="D57" s="1">
        <v>167</v>
      </c>
      <c r="E57" s="1">
        <v>161</v>
      </c>
      <c r="F57">
        <v>161</v>
      </c>
      <c r="G57" s="1">
        <f>'n=300'!$N$1421</f>
        <v>168</v>
      </c>
      <c r="H57" s="3">
        <f>'n=300'!$K$1421</f>
        <v>9.6140000000000008</v>
      </c>
      <c r="I57" s="3">
        <v>12.481</v>
      </c>
      <c r="J57" s="3">
        <v>6.0000000000000001E-3</v>
      </c>
      <c r="K57" s="3">
        <v>5.9770000000000003</v>
      </c>
      <c r="L57" s="1">
        <v>0.64500000000000002</v>
      </c>
      <c r="M57" s="1">
        <v>0</v>
      </c>
      <c r="N57" s="1">
        <f t="shared" si="14"/>
        <v>1</v>
      </c>
      <c r="O57" s="1">
        <f t="shared" si="15"/>
        <v>1</v>
      </c>
      <c r="P57" s="1">
        <f t="shared" si="16"/>
        <v>0</v>
      </c>
      <c r="Q57" s="1">
        <f t="shared" si="17"/>
        <v>0</v>
      </c>
      <c r="R57" s="1">
        <f t="shared" si="18"/>
        <v>1</v>
      </c>
      <c r="S57" s="1">
        <f t="shared" si="19"/>
        <v>0</v>
      </c>
      <c r="T57" s="1">
        <f t="shared" si="20"/>
        <v>0</v>
      </c>
      <c r="U57" s="1">
        <f t="shared" si="21"/>
        <v>0</v>
      </c>
      <c r="V57" s="1">
        <f t="shared" si="42"/>
        <v>0</v>
      </c>
      <c r="W57" s="1">
        <f t="shared" si="43"/>
        <v>0</v>
      </c>
      <c r="X57" s="1">
        <v>160</v>
      </c>
      <c r="Y57" s="3">
        <f t="shared" si="22"/>
        <v>0.625</v>
      </c>
      <c r="Z57" s="3">
        <f t="shared" si="23"/>
        <v>5</v>
      </c>
      <c r="AA57" s="3">
        <f t="shared" si="24"/>
        <v>4.375</v>
      </c>
      <c r="AB57" s="3">
        <f t="shared" si="25"/>
        <v>0.625</v>
      </c>
      <c r="AC57" s="3">
        <f t="shared" si="26"/>
        <v>0.625</v>
      </c>
      <c r="AD57" s="3">
        <f t="shared" si="27"/>
        <v>5</v>
      </c>
      <c r="AE57" s="3">
        <f t="shared" si="28"/>
        <v>4.375</v>
      </c>
      <c r="AF57" s="3">
        <f t="shared" si="29"/>
        <v>3.75</v>
      </c>
      <c r="AG57" s="3">
        <f t="shared" si="30"/>
        <v>0</v>
      </c>
      <c r="AH57" s="3">
        <f t="shared" si="31"/>
        <v>0</v>
      </c>
      <c r="AI57" s="3">
        <f t="shared" si="32"/>
        <v>4.375</v>
      </c>
      <c r="AJ57" s="1">
        <f t="shared" si="33"/>
        <v>2.8669999999999991</v>
      </c>
      <c r="AK57" s="3">
        <f t="shared" si="34"/>
        <v>-9.6080000000000005</v>
      </c>
      <c r="AL57" s="3">
        <f t="shared" si="35"/>
        <v>-3.6370000000000005</v>
      </c>
      <c r="AM57" s="3">
        <f t="shared" si="36"/>
        <v>-8.9690000000000012</v>
      </c>
      <c r="AN57" s="3">
        <f t="shared" si="37"/>
        <v>-9.6140000000000008</v>
      </c>
    </row>
    <row r="58" spans="1:40" x14ac:dyDescent="0.3">
      <c r="A58" s="1">
        <v>356</v>
      </c>
      <c r="B58" s="1">
        <f>'n=300'!$M$1425</f>
        <v>168</v>
      </c>
      <c r="C58" s="1">
        <v>172</v>
      </c>
      <c r="D58" s="1">
        <v>172</v>
      </c>
      <c r="E58" s="1">
        <v>168</v>
      </c>
      <c r="F58">
        <v>168</v>
      </c>
      <c r="G58" s="1">
        <f>'n=300'!$N$1425</f>
        <v>172</v>
      </c>
      <c r="H58" s="3">
        <f>'n=300'!$K$1425</f>
        <v>9.2840000000000007</v>
      </c>
      <c r="I58" s="3">
        <v>17.603000000000002</v>
      </c>
      <c r="J58" s="3">
        <v>6.0000000000000001E-3</v>
      </c>
      <c r="K58" s="3">
        <v>6.601</v>
      </c>
      <c r="L58" s="1">
        <v>0.71699999999999997</v>
      </c>
      <c r="M58" s="1">
        <v>0</v>
      </c>
      <c r="N58" s="1">
        <f t="shared" si="14"/>
        <v>1</v>
      </c>
      <c r="O58" s="1">
        <f t="shared" si="15"/>
        <v>1</v>
      </c>
      <c r="P58" s="1">
        <f t="shared" si="16"/>
        <v>0</v>
      </c>
      <c r="Q58" s="1">
        <f t="shared" si="17"/>
        <v>0</v>
      </c>
      <c r="R58" s="1">
        <f t="shared" si="18"/>
        <v>1</v>
      </c>
      <c r="S58" s="1">
        <f t="shared" si="19"/>
        <v>0</v>
      </c>
      <c r="T58" s="1">
        <f t="shared" si="20"/>
        <v>0</v>
      </c>
      <c r="U58" s="1">
        <f t="shared" si="21"/>
        <v>0</v>
      </c>
      <c r="V58" s="1">
        <f t="shared" si="42"/>
        <v>0</v>
      </c>
      <c r="W58" s="1">
        <f t="shared" si="43"/>
        <v>0</v>
      </c>
      <c r="X58" s="1">
        <v>167</v>
      </c>
      <c r="Y58" s="3">
        <f t="shared" si="22"/>
        <v>0.5988023952095809</v>
      </c>
      <c r="Z58" s="3">
        <f t="shared" si="23"/>
        <v>2.9940119760479043</v>
      </c>
      <c r="AA58" s="3">
        <f t="shared" si="24"/>
        <v>2.9940119760479043</v>
      </c>
      <c r="AB58" s="3">
        <f t="shared" si="25"/>
        <v>0.5988023952095809</v>
      </c>
      <c r="AC58" s="3">
        <f t="shared" si="26"/>
        <v>0.5988023952095809</v>
      </c>
      <c r="AD58" s="3">
        <f t="shared" si="27"/>
        <v>2.9940119760479043</v>
      </c>
      <c r="AE58" s="3">
        <f t="shared" si="28"/>
        <v>2.3952095808383236</v>
      </c>
      <c r="AF58" s="3">
        <f t="shared" si="29"/>
        <v>2.3952095808383236</v>
      </c>
      <c r="AG58" s="3">
        <f t="shared" si="30"/>
        <v>0</v>
      </c>
      <c r="AH58" s="3">
        <f t="shared" si="31"/>
        <v>0</v>
      </c>
      <c r="AI58" s="3">
        <f t="shared" si="32"/>
        <v>2.3952095808383236</v>
      </c>
      <c r="AJ58" s="1">
        <f t="shared" si="33"/>
        <v>8.3190000000000008</v>
      </c>
      <c r="AK58" s="3">
        <f t="shared" si="34"/>
        <v>-9.2780000000000005</v>
      </c>
      <c r="AL58" s="3">
        <f t="shared" si="35"/>
        <v>-2.6830000000000007</v>
      </c>
      <c r="AM58" s="3">
        <f t="shared" si="36"/>
        <v>-8.5670000000000002</v>
      </c>
      <c r="AN58" s="3">
        <f t="shared" si="37"/>
        <v>-9.2840000000000007</v>
      </c>
    </row>
    <row r="59" spans="1:40" x14ac:dyDescent="0.3">
      <c r="A59" s="1">
        <v>357</v>
      </c>
      <c r="B59" s="1">
        <f>'n=300'!$M$1429</f>
        <v>164</v>
      </c>
      <c r="C59" s="1">
        <v>172</v>
      </c>
      <c r="D59" s="1">
        <v>171</v>
      </c>
      <c r="E59" s="1">
        <v>165</v>
      </c>
      <c r="F59">
        <v>165</v>
      </c>
      <c r="G59" s="1">
        <f>'n=300'!$N$1429</f>
        <v>172</v>
      </c>
      <c r="H59" s="3">
        <f>'n=300'!$K$1429</f>
        <v>3.83</v>
      </c>
      <c r="I59" s="3">
        <v>14.954000000000001</v>
      </c>
      <c r="J59" s="3">
        <v>6.0000000000000001E-3</v>
      </c>
      <c r="K59" s="3">
        <v>6.22</v>
      </c>
      <c r="L59" s="1">
        <v>0.65400000000000003</v>
      </c>
      <c r="M59" s="1">
        <v>0</v>
      </c>
      <c r="N59" s="1">
        <f t="shared" si="14"/>
        <v>1</v>
      </c>
      <c r="O59" s="1">
        <f t="shared" si="15"/>
        <v>1</v>
      </c>
      <c r="P59" s="1">
        <f t="shared" si="16"/>
        <v>1</v>
      </c>
      <c r="Q59" s="1">
        <f t="shared" si="17"/>
        <v>1</v>
      </c>
      <c r="R59" s="1">
        <f t="shared" si="18"/>
        <v>1</v>
      </c>
      <c r="S59" s="1">
        <f t="shared" si="19"/>
        <v>0</v>
      </c>
      <c r="T59" s="1">
        <f t="shared" si="20"/>
        <v>0</v>
      </c>
      <c r="U59" s="1">
        <f t="shared" si="21"/>
        <v>0</v>
      </c>
      <c r="V59" s="1">
        <f t="shared" si="42"/>
        <v>0</v>
      </c>
      <c r="W59" s="1">
        <f t="shared" si="43"/>
        <v>0</v>
      </c>
      <c r="X59" s="1">
        <v>164</v>
      </c>
      <c r="Y59" s="3">
        <f t="shared" si="22"/>
        <v>0</v>
      </c>
      <c r="Z59" s="3">
        <f t="shared" si="23"/>
        <v>4.8780487804878048</v>
      </c>
      <c r="AA59" s="3">
        <f t="shared" si="24"/>
        <v>4.2682926829268295</v>
      </c>
      <c r="AB59" s="3">
        <f t="shared" si="25"/>
        <v>0.6097560975609756</v>
      </c>
      <c r="AC59" s="3">
        <f t="shared" si="26"/>
        <v>0.6097560975609756</v>
      </c>
      <c r="AD59" s="3">
        <f t="shared" si="27"/>
        <v>4.8780487804878048</v>
      </c>
      <c r="AE59" s="3">
        <f t="shared" si="28"/>
        <v>4.8780487804878048</v>
      </c>
      <c r="AF59" s="3">
        <f t="shared" si="29"/>
        <v>4.2682926829268295</v>
      </c>
      <c r="AG59" s="3">
        <f t="shared" si="30"/>
        <v>0.6097560975609756</v>
      </c>
      <c r="AH59" s="3">
        <f t="shared" si="31"/>
        <v>0.6097560975609756</v>
      </c>
      <c r="AI59" s="3">
        <f t="shared" si="32"/>
        <v>4.8780487804878048</v>
      </c>
      <c r="AJ59" s="1">
        <f t="shared" si="33"/>
        <v>11.124000000000001</v>
      </c>
      <c r="AK59" s="3">
        <f t="shared" si="34"/>
        <v>-3.8240000000000003</v>
      </c>
      <c r="AL59" s="3">
        <f t="shared" si="35"/>
        <v>2.3899999999999997</v>
      </c>
      <c r="AM59" s="3">
        <f t="shared" si="36"/>
        <v>-3.1760000000000002</v>
      </c>
      <c r="AN59" s="3">
        <f t="shared" si="37"/>
        <v>-3.83</v>
      </c>
    </row>
    <row r="60" spans="1:40" x14ac:dyDescent="0.3">
      <c r="A60" s="1">
        <v>358</v>
      </c>
      <c r="B60" s="1">
        <f>'n=300'!$M$1433</f>
        <v>154</v>
      </c>
      <c r="C60" s="1">
        <v>158</v>
      </c>
      <c r="D60" s="1">
        <v>158</v>
      </c>
      <c r="E60" s="1">
        <v>154</v>
      </c>
      <c r="F60">
        <v>154</v>
      </c>
      <c r="G60" s="1">
        <f>'n=300'!$N$1433</f>
        <v>158</v>
      </c>
      <c r="H60" s="3">
        <f>'n=300'!$K$1433</f>
        <v>10.744999999999999</v>
      </c>
      <c r="I60" s="3">
        <v>15.81</v>
      </c>
      <c r="J60" s="3">
        <v>6.0000000000000001E-3</v>
      </c>
      <c r="K60" s="3">
        <v>7.258</v>
      </c>
      <c r="L60" s="1">
        <v>0.72399999999999998</v>
      </c>
      <c r="M60" s="1">
        <v>0</v>
      </c>
      <c r="N60" s="1">
        <f t="shared" si="14"/>
        <v>1</v>
      </c>
      <c r="O60" s="1">
        <f t="shared" si="15"/>
        <v>1</v>
      </c>
      <c r="P60" s="1">
        <f t="shared" si="16"/>
        <v>0</v>
      </c>
      <c r="Q60" s="1">
        <f t="shared" si="17"/>
        <v>0</v>
      </c>
      <c r="R60" s="1">
        <f t="shared" si="18"/>
        <v>1</v>
      </c>
      <c r="S60" s="1">
        <f t="shared" si="19"/>
        <v>0</v>
      </c>
      <c r="T60" s="1">
        <f t="shared" si="20"/>
        <v>0</v>
      </c>
      <c r="U60" s="1">
        <f t="shared" si="21"/>
        <v>0</v>
      </c>
      <c r="V60" s="1">
        <f t="shared" si="42"/>
        <v>0</v>
      </c>
      <c r="W60" s="1">
        <f t="shared" si="43"/>
        <v>0</v>
      </c>
      <c r="X60" s="1">
        <v>153</v>
      </c>
      <c r="Y60" s="3">
        <f t="shared" si="22"/>
        <v>0.65359477124183007</v>
      </c>
      <c r="Z60" s="3">
        <f t="shared" si="23"/>
        <v>3.2679738562091507</v>
      </c>
      <c r="AA60" s="3">
        <f t="shared" si="24"/>
        <v>3.2679738562091507</v>
      </c>
      <c r="AB60" s="3">
        <f t="shared" si="25"/>
        <v>0.65359477124183007</v>
      </c>
      <c r="AC60" s="3">
        <f t="shared" si="26"/>
        <v>0.65359477124183007</v>
      </c>
      <c r="AD60" s="3">
        <f t="shared" si="27"/>
        <v>3.2679738562091507</v>
      </c>
      <c r="AE60" s="3">
        <f t="shared" si="28"/>
        <v>2.6143790849673207</v>
      </c>
      <c r="AF60" s="3">
        <f t="shared" si="29"/>
        <v>2.6143790849673207</v>
      </c>
      <c r="AG60" s="3">
        <f t="shared" si="30"/>
        <v>0</v>
      </c>
      <c r="AH60" s="3">
        <f t="shared" si="31"/>
        <v>0</v>
      </c>
      <c r="AI60" s="3">
        <f t="shared" si="32"/>
        <v>2.6143790849673207</v>
      </c>
      <c r="AJ60" s="1">
        <f t="shared" si="33"/>
        <v>5.0650000000000013</v>
      </c>
      <c r="AK60" s="3">
        <f t="shared" si="34"/>
        <v>-10.738999999999999</v>
      </c>
      <c r="AL60" s="3">
        <f t="shared" si="35"/>
        <v>-3.4869999999999992</v>
      </c>
      <c r="AM60" s="3">
        <f t="shared" si="36"/>
        <v>-10.020999999999999</v>
      </c>
      <c r="AN60" s="3">
        <f t="shared" si="37"/>
        <v>-10.744999999999999</v>
      </c>
    </row>
    <row r="61" spans="1:40" x14ac:dyDescent="0.3">
      <c r="A61" s="1">
        <v>359</v>
      </c>
      <c r="B61" s="1">
        <f>'n=300'!$M$1437</f>
        <v>153</v>
      </c>
      <c r="C61" s="1">
        <v>154</v>
      </c>
      <c r="D61" s="1">
        <v>154</v>
      </c>
      <c r="E61" s="1">
        <v>153</v>
      </c>
      <c r="F61">
        <v>153</v>
      </c>
      <c r="G61" s="1">
        <f>'n=300'!$N$1437</f>
        <v>154</v>
      </c>
      <c r="H61" s="3">
        <f>'n=300'!$K$1437</f>
        <v>12.704000000000001</v>
      </c>
      <c r="I61" s="3">
        <v>18.129000000000001</v>
      </c>
      <c r="J61" s="3">
        <v>4.0000000000000001E-3</v>
      </c>
      <c r="K61" s="3">
        <v>8.9619999999999997</v>
      </c>
      <c r="L61" s="1">
        <v>0.94699999999999995</v>
      </c>
      <c r="M61" s="1">
        <v>0</v>
      </c>
      <c r="N61" s="1">
        <f t="shared" si="14"/>
        <v>1</v>
      </c>
      <c r="O61" s="1">
        <f t="shared" si="15"/>
        <v>1</v>
      </c>
      <c r="P61" s="1">
        <f t="shared" si="16"/>
        <v>0</v>
      </c>
      <c r="Q61" s="1">
        <f t="shared" si="17"/>
        <v>0</v>
      </c>
      <c r="R61" s="1">
        <f t="shared" si="18"/>
        <v>1</v>
      </c>
      <c r="S61" s="1">
        <f t="shared" si="19"/>
        <v>0</v>
      </c>
      <c r="T61" s="1">
        <f t="shared" si="20"/>
        <v>0</v>
      </c>
      <c r="U61" s="1">
        <f t="shared" si="21"/>
        <v>0</v>
      </c>
      <c r="V61" s="1">
        <f t="shared" si="42"/>
        <v>0</v>
      </c>
      <c r="W61" s="1">
        <f t="shared" si="43"/>
        <v>0</v>
      </c>
      <c r="X61" s="1">
        <v>151</v>
      </c>
      <c r="Y61" s="3">
        <f t="shared" si="22"/>
        <v>1.3245033112582782</v>
      </c>
      <c r="Z61" s="3">
        <f t="shared" si="23"/>
        <v>1.9867549668874174</v>
      </c>
      <c r="AA61" s="3">
        <f t="shared" si="24"/>
        <v>1.9867549668874174</v>
      </c>
      <c r="AB61" s="3">
        <f t="shared" si="25"/>
        <v>1.3245033112582782</v>
      </c>
      <c r="AC61" s="3">
        <f t="shared" si="26"/>
        <v>1.3245033112582782</v>
      </c>
      <c r="AD61" s="3">
        <f t="shared" si="27"/>
        <v>1.9867549668874174</v>
      </c>
      <c r="AE61" s="3">
        <f t="shared" si="28"/>
        <v>0.66225165562913912</v>
      </c>
      <c r="AF61" s="3">
        <f t="shared" si="29"/>
        <v>0.66225165562913912</v>
      </c>
      <c r="AG61" s="3">
        <f t="shared" si="30"/>
        <v>0</v>
      </c>
      <c r="AH61" s="3">
        <f t="shared" si="31"/>
        <v>0</v>
      </c>
      <c r="AI61" s="3">
        <f t="shared" si="32"/>
        <v>0.66225165562913912</v>
      </c>
      <c r="AJ61" s="1">
        <f t="shared" si="33"/>
        <v>5.4250000000000007</v>
      </c>
      <c r="AK61" s="3">
        <f t="shared" si="34"/>
        <v>-12.700000000000001</v>
      </c>
      <c r="AL61" s="3">
        <f t="shared" si="35"/>
        <v>-3.7420000000000009</v>
      </c>
      <c r="AM61" s="3">
        <f t="shared" si="36"/>
        <v>-11.757000000000001</v>
      </c>
      <c r="AN61" s="3">
        <f t="shared" si="37"/>
        <v>-12.704000000000001</v>
      </c>
    </row>
    <row r="62" spans="1:40" x14ac:dyDescent="0.3">
      <c r="A62" s="1">
        <v>360</v>
      </c>
      <c r="B62" s="1">
        <f>'n=300'!$M$1441</f>
        <v>150</v>
      </c>
      <c r="C62" s="1">
        <v>151</v>
      </c>
      <c r="D62" s="1">
        <v>150</v>
      </c>
      <c r="E62" s="1">
        <v>150</v>
      </c>
      <c r="F62">
        <v>150</v>
      </c>
      <c r="G62" s="1">
        <f>'n=300'!$N$1441</f>
        <v>151</v>
      </c>
      <c r="H62" s="3">
        <f>'n=300'!$K$1441</f>
        <v>18.859000000000002</v>
      </c>
      <c r="I62" s="3">
        <v>14.327999999999999</v>
      </c>
      <c r="J62" s="3">
        <v>5.0000000000000001E-3</v>
      </c>
      <c r="K62" s="3">
        <v>11.612</v>
      </c>
      <c r="L62" s="1">
        <v>1.212</v>
      </c>
      <c r="M62" s="1">
        <v>0</v>
      </c>
      <c r="N62" s="1">
        <f t="shared" si="14"/>
        <v>1</v>
      </c>
      <c r="O62" s="1">
        <f t="shared" si="15"/>
        <v>0</v>
      </c>
      <c r="P62" s="1">
        <f t="shared" si="16"/>
        <v>0</v>
      </c>
      <c r="Q62" s="1">
        <f t="shared" si="17"/>
        <v>0</v>
      </c>
      <c r="R62" s="1">
        <f t="shared" si="18"/>
        <v>1</v>
      </c>
      <c r="S62" s="1">
        <f t="shared" si="19"/>
        <v>0</v>
      </c>
      <c r="T62" s="1">
        <f t="shared" si="20"/>
        <v>0</v>
      </c>
      <c r="U62" s="1">
        <f t="shared" si="21"/>
        <v>0</v>
      </c>
      <c r="V62" s="1">
        <f t="shared" si="42"/>
        <v>0</v>
      </c>
      <c r="W62" s="1">
        <f t="shared" si="43"/>
        <v>0</v>
      </c>
      <c r="X62" s="1">
        <v>148</v>
      </c>
      <c r="Y62" s="3">
        <f t="shared" si="22"/>
        <v>1.3513513513513513</v>
      </c>
      <c r="Z62" s="3">
        <f t="shared" si="23"/>
        <v>2.0270270270270272</v>
      </c>
      <c r="AA62" s="3">
        <f t="shared" si="24"/>
        <v>1.3513513513513513</v>
      </c>
      <c r="AB62" s="3">
        <f t="shared" si="25"/>
        <v>1.3513513513513513</v>
      </c>
      <c r="AC62" s="3">
        <f t="shared" si="26"/>
        <v>1.3513513513513513</v>
      </c>
      <c r="AD62" s="3">
        <f t="shared" si="27"/>
        <v>2.0270270270270272</v>
      </c>
      <c r="AE62" s="3">
        <f t="shared" si="28"/>
        <v>0.67567567567567588</v>
      </c>
      <c r="AF62" s="3">
        <f t="shared" si="29"/>
        <v>0</v>
      </c>
      <c r="AG62" s="3">
        <f t="shared" si="30"/>
        <v>0</v>
      </c>
      <c r="AH62" s="3">
        <f t="shared" si="31"/>
        <v>0</v>
      </c>
      <c r="AI62" s="3">
        <f t="shared" si="32"/>
        <v>0.67567567567567588</v>
      </c>
      <c r="AJ62" s="1">
        <f t="shared" si="33"/>
        <v>-4.5310000000000024</v>
      </c>
      <c r="AK62" s="3">
        <f t="shared" si="34"/>
        <v>-18.854000000000003</v>
      </c>
      <c r="AL62" s="3">
        <f t="shared" si="35"/>
        <v>-7.2470000000000017</v>
      </c>
      <c r="AM62" s="3">
        <f t="shared" si="36"/>
        <v>-17.647000000000002</v>
      </c>
      <c r="AN62" s="3">
        <f t="shared" si="37"/>
        <v>-18.859000000000002</v>
      </c>
    </row>
    <row r="63" spans="1:40" x14ac:dyDescent="0.3">
      <c r="A63" s="1">
        <v>361</v>
      </c>
      <c r="B63" s="1">
        <f>'n=300'!$M$1445</f>
        <v>155</v>
      </c>
      <c r="C63" s="1">
        <v>162</v>
      </c>
      <c r="D63" s="1">
        <v>161</v>
      </c>
      <c r="E63" s="1">
        <v>155</v>
      </c>
      <c r="F63">
        <v>156</v>
      </c>
      <c r="G63" s="1">
        <f>'n=300'!$N$1445</f>
        <v>162</v>
      </c>
      <c r="H63" s="3">
        <f>'n=300'!$K$1445</f>
        <v>12.77</v>
      </c>
      <c r="I63" s="3">
        <v>15.541</v>
      </c>
      <c r="J63" s="3">
        <v>5.0000000000000001E-3</v>
      </c>
      <c r="K63" s="3">
        <v>9.0079999999999991</v>
      </c>
      <c r="L63" s="1">
        <v>0.74099999999999999</v>
      </c>
      <c r="M63" s="1">
        <v>0</v>
      </c>
      <c r="N63" s="1">
        <f t="shared" si="14"/>
        <v>1</v>
      </c>
      <c r="O63" s="1">
        <f t="shared" si="15"/>
        <v>1</v>
      </c>
      <c r="P63" s="1">
        <f t="shared" si="16"/>
        <v>0</v>
      </c>
      <c r="Q63" s="1">
        <f t="shared" si="17"/>
        <v>1</v>
      </c>
      <c r="R63" s="1">
        <f t="shared" si="18"/>
        <v>1</v>
      </c>
      <c r="S63" s="1">
        <f t="shared" si="19"/>
        <v>0</v>
      </c>
      <c r="T63" s="1">
        <f t="shared" si="20"/>
        <v>0</v>
      </c>
      <c r="U63" s="1">
        <f t="shared" si="21"/>
        <v>0</v>
      </c>
      <c r="V63" s="1">
        <f t="shared" si="42"/>
        <v>0</v>
      </c>
      <c r="W63" s="1">
        <f t="shared" si="43"/>
        <v>0</v>
      </c>
      <c r="X63" s="1">
        <v>154</v>
      </c>
      <c r="Y63" s="3">
        <f t="shared" si="22"/>
        <v>0.64935064935064934</v>
      </c>
      <c r="Z63" s="3">
        <f t="shared" si="23"/>
        <v>5.1948051948051948</v>
      </c>
      <c r="AA63" s="3">
        <f t="shared" si="24"/>
        <v>4.5454545454545459</v>
      </c>
      <c r="AB63" s="3">
        <f t="shared" si="25"/>
        <v>0.64935064935064934</v>
      </c>
      <c r="AC63" s="3">
        <f t="shared" si="26"/>
        <v>1.2987012987012987</v>
      </c>
      <c r="AD63" s="3">
        <f t="shared" si="27"/>
        <v>5.1948051948051948</v>
      </c>
      <c r="AE63" s="3">
        <f t="shared" si="28"/>
        <v>4.545454545454545</v>
      </c>
      <c r="AF63" s="3">
        <f t="shared" si="29"/>
        <v>3.8961038961038965</v>
      </c>
      <c r="AG63" s="3">
        <f t="shared" si="30"/>
        <v>0</v>
      </c>
      <c r="AH63" s="3">
        <f t="shared" si="31"/>
        <v>0.64935064935064934</v>
      </c>
      <c r="AI63" s="3">
        <f t="shared" si="32"/>
        <v>4.545454545454545</v>
      </c>
      <c r="AJ63" s="1">
        <f t="shared" si="33"/>
        <v>2.7710000000000008</v>
      </c>
      <c r="AK63" s="3">
        <f t="shared" si="34"/>
        <v>-12.764999999999999</v>
      </c>
      <c r="AL63" s="3">
        <f t="shared" si="35"/>
        <v>-3.7620000000000005</v>
      </c>
      <c r="AM63" s="3">
        <f t="shared" si="36"/>
        <v>-12.029</v>
      </c>
      <c r="AN63" s="3">
        <f t="shared" si="37"/>
        <v>-12.77</v>
      </c>
    </row>
    <row r="64" spans="1:40" x14ac:dyDescent="0.3">
      <c r="A64" s="1">
        <v>362</v>
      </c>
      <c r="B64" s="1">
        <f>'n=300'!$M$1449</f>
        <v>164</v>
      </c>
      <c r="C64" s="1">
        <v>168</v>
      </c>
      <c r="D64" s="1">
        <v>167</v>
      </c>
      <c r="E64" s="1">
        <v>164</v>
      </c>
      <c r="F64">
        <v>164</v>
      </c>
      <c r="G64" s="1">
        <f>'n=300'!$N$1449</f>
        <v>168</v>
      </c>
      <c r="H64" s="3">
        <f>'n=300'!$K$1449</f>
        <v>10.032999999999999</v>
      </c>
      <c r="I64" s="3">
        <v>17.916</v>
      </c>
      <c r="J64" s="3">
        <v>5.0000000000000001E-3</v>
      </c>
      <c r="K64" s="3">
        <v>6.625</v>
      </c>
      <c r="L64" s="1">
        <v>0.65800000000000003</v>
      </c>
      <c r="M64" s="1">
        <v>0</v>
      </c>
      <c r="N64" s="1">
        <f t="shared" si="14"/>
        <v>1</v>
      </c>
      <c r="O64" s="1">
        <f t="shared" si="15"/>
        <v>1</v>
      </c>
      <c r="P64" s="1">
        <f t="shared" si="16"/>
        <v>0</v>
      </c>
      <c r="Q64" s="1">
        <f t="shared" si="17"/>
        <v>0</v>
      </c>
      <c r="R64" s="1">
        <f t="shared" si="18"/>
        <v>1</v>
      </c>
      <c r="S64" s="1">
        <f t="shared" si="19"/>
        <v>0</v>
      </c>
      <c r="T64" s="1">
        <f t="shared" si="20"/>
        <v>0</v>
      </c>
      <c r="U64" s="1">
        <f t="shared" si="21"/>
        <v>0</v>
      </c>
      <c r="V64" s="1">
        <f t="shared" si="42"/>
        <v>0</v>
      </c>
      <c r="W64" s="1">
        <f t="shared" si="43"/>
        <v>0</v>
      </c>
      <c r="X64" s="1">
        <v>163</v>
      </c>
      <c r="Y64" s="3">
        <f t="shared" si="22"/>
        <v>0.61349693251533743</v>
      </c>
      <c r="Z64" s="3">
        <f t="shared" si="23"/>
        <v>3.0674846625766872</v>
      </c>
      <c r="AA64" s="3">
        <f t="shared" si="24"/>
        <v>2.4539877300613497</v>
      </c>
      <c r="AB64" s="3">
        <f t="shared" si="25"/>
        <v>0.61349693251533743</v>
      </c>
      <c r="AC64" s="3">
        <f t="shared" si="26"/>
        <v>0.61349693251533743</v>
      </c>
      <c r="AD64" s="3">
        <f t="shared" si="27"/>
        <v>3.0674846625766872</v>
      </c>
      <c r="AE64" s="3">
        <f t="shared" si="28"/>
        <v>2.4539877300613497</v>
      </c>
      <c r="AF64" s="3">
        <f t="shared" si="29"/>
        <v>1.8404907975460123</v>
      </c>
      <c r="AG64" s="3">
        <f t="shared" si="30"/>
        <v>0</v>
      </c>
      <c r="AH64" s="3">
        <f t="shared" si="31"/>
        <v>0</v>
      </c>
      <c r="AI64" s="3">
        <f t="shared" si="32"/>
        <v>2.4539877300613497</v>
      </c>
      <c r="AJ64" s="1">
        <f t="shared" si="33"/>
        <v>7.8830000000000009</v>
      </c>
      <c r="AK64" s="3">
        <f t="shared" si="34"/>
        <v>-10.027999999999999</v>
      </c>
      <c r="AL64" s="3">
        <f t="shared" si="35"/>
        <v>-3.4079999999999995</v>
      </c>
      <c r="AM64" s="3">
        <f t="shared" si="36"/>
        <v>-9.375</v>
      </c>
      <c r="AN64" s="3">
        <f t="shared" si="37"/>
        <v>-10.032999999999999</v>
      </c>
    </row>
    <row r="65" spans="1:40" x14ac:dyDescent="0.3">
      <c r="A65" s="1">
        <v>363</v>
      </c>
      <c r="B65" s="1">
        <f>'n=300'!$M$1453</f>
        <v>157</v>
      </c>
      <c r="C65" s="1">
        <v>160</v>
      </c>
      <c r="D65" s="1">
        <v>159</v>
      </c>
      <c r="E65" s="1">
        <v>157</v>
      </c>
      <c r="F65">
        <v>157</v>
      </c>
      <c r="G65" s="1">
        <f>'n=300'!$N$1453</f>
        <v>160</v>
      </c>
      <c r="H65" s="3">
        <f>'n=300'!$K$1453</f>
        <v>11.327</v>
      </c>
      <c r="I65" s="3">
        <v>14.124000000000001</v>
      </c>
      <c r="J65" s="3">
        <v>5.0000000000000001E-3</v>
      </c>
      <c r="K65" s="3">
        <v>6.7619999999999996</v>
      </c>
      <c r="L65" s="1">
        <v>0.70599999999999996</v>
      </c>
      <c r="M65" s="1">
        <v>0</v>
      </c>
      <c r="N65" s="1">
        <f t="shared" si="14"/>
        <v>1</v>
      </c>
      <c r="O65" s="1">
        <f t="shared" si="15"/>
        <v>1</v>
      </c>
      <c r="P65" s="1">
        <f t="shared" si="16"/>
        <v>0</v>
      </c>
      <c r="Q65" s="1">
        <f t="shared" si="17"/>
        <v>0</v>
      </c>
      <c r="R65" s="1">
        <f t="shared" si="18"/>
        <v>1</v>
      </c>
      <c r="S65" s="1">
        <f t="shared" si="19"/>
        <v>0</v>
      </c>
      <c r="T65" s="1">
        <f t="shared" si="20"/>
        <v>0</v>
      </c>
      <c r="U65" s="1">
        <f t="shared" si="21"/>
        <v>0</v>
      </c>
      <c r="V65" s="1">
        <f t="shared" si="42"/>
        <v>0</v>
      </c>
      <c r="W65" s="1">
        <f t="shared" si="43"/>
        <v>0</v>
      </c>
      <c r="X65" s="1">
        <v>156</v>
      </c>
      <c r="Y65" s="3">
        <f t="shared" si="22"/>
        <v>0.64102564102564097</v>
      </c>
      <c r="Z65" s="3">
        <f t="shared" si="23"/>
        <v>2.5641025641025639</v>
      </c>
      <c r="AA65" s="3">
        <f t="shared" si="24"/>
        <v>1.9230769230769231</v>
      </c>
      <c r="AB65" s="3">
        <f t="shared" si="25"/>
        <v>0.64102564102564097</v>
      </c>
      <c r="AC65" s="3">
        <f t="shared" si="26"/>
        <v>0.64102564102564097</v>
      </c>
      <c r="AD65" s="3">
        <f t="shared" si="27"/>
        <v>2.5641025641025639</v>
      </c>
      <c r="AE65" s="3">
        <f t="shared" si="28"/>
        <v>1.9230769230769229</v>
      </c>
      <c r="AF65" s="3">
        <f t="shared" si="29"/>
        <v>1.2820512820512822</v>
      </c>
      <c r="AG65" s="3">
        <f t="shared" si="30"/>
        <v>0</v>
      </c>
      <c r="AH65" s="3">
        <f t="shared" si="31"/>
        <v>0</v>
      </c>
      <c r="AI65" s="3">
        <f t="shared" si="32"/>
        <v>1.9230769230769229</v>
      </c>
      <c r="AJ65" s="1">
        <f t="shared" si="33"/>
        <v>2.7970000000000006</v>
      </c>
      <c r="AK65" s="3">
        <f t="shared" si="34"/>
        <v>-11.321999999999999</v>
      </c>
      <c r="AL65" s="3">
        <f t="shared" si="35"/>
        <v>-4.5650000000000004</v>
      </c>
      <c r="AM65" s="3">
        <f t="shared" si="36"/>
        <v>-10.621</v>
      </c>
      <c r="AN65" s="3">
        <f t="shared" si="37"/>
        <v>-11.327</v>
      </c>
    </row>
    <row r="66" spans="1:40" x14ac:dyDescent="0.3">
      <c r="A66" s="1">
        <v>364</v>
      </c>
      <c r="B66" s="1">
        <f>'n=300'!$M$1457</f>
        <v>156</v>
      </c>
      <c r="C66" s="1">
        <v>160</v>
      </c>
      <c r="D66" s="1">
        <v>160</v>
      </c>
      <c r="E66" s="1">
        <v>157</v>
      </c>
      <c r="F66">
        <v>157</v>
      </c>
      <c r="G66" s="1">
        <f>'n=300'!$N$1457</f>
        <v>160</v>
      </c>
      <c r="H66" s="3">
        <f>'n=300'!$K$1457</f>
        <v>11.523999999999999</v>
      </c>
      <c r="I66" s="3">
        <v>16.163</v>
      </c>
      <c r="J66" s="3">
        <v>5.0000000000000001E-3</v>
      </c>
      <c r="K66" s="3">
        <v>8.202</v>
      </c>
      <c r="L66" s="1">
        <v>0.79500000000000004</v>
      </c>
      <c r="M66" s="1">
        <v>0</v>
      </c>
      <c r="N66" s="1">
        <f t="shared" si="14"/>
        <v>1</v>
      </c>
      <c r="O66" s="1">
        <f t="shared" si="15"/>
        <v>1</v>
      </c>
      <c r="P66" s="1">
        <f t="shared" si="16"/>
        <v>1</v>
      </c>
      <c r="Q66" s="1">
        <f t="shared" si="17"/>
        <v>1</v>
      </c>
      <c r="R66" s="1">
        <f t="shared" si="18"/>
        <v>1</v>
      </c>
      <c r="S66" s="1">
        <f t="shared" si="19"/>
        <v>0</v>
      </c>
      <c r="T66" s="1">
        <f t="shared" si="20"/>
        <v>0</v>
      </c>
      <c r="U66" s="1">
        <f t="shared" si="21"/>
        <v>0</v>
      </c>
      <c r="V66" s="1">
        <f t="shared" si="42"/>
        <v>0</v>
      </c>
      <c r="W66" s="1">
        <f t="shared" si="43"/>
        <v>0</v>
      </c>
      <c r="X66" s="1">
        <v>155</v>
      </c>
      <c r="Y66" s="3">
        <f t="shared" si="22"/>
        <v>0.64516129032258063</v>
      </c>
      <c r="Z66" s="3">
        <f t="shared" si="23"/>
        <v>3.225806451612903</v>
      </c>
      <c r="AA66" s="3">
        <f t="shared" si="24"/>
        <v>3.225806451612903</v>
      </c>
      <c r="AB66" s="3">
        <f t="shared" si="25"/>
        <v>1.2903225806451613</v>
      </c>
      <c r="AC66" s="3">
        <f t="shared" si="26"/>
        <v>1.2903225806451613</v>
      </c>
      <c r="AD66" s="3">
        <f t="shared" si="27"/>
        <v>3.225806451612903</v>
      </c>
      <c r="AE66" s="3">
        <f t="shared" si="28"/>
        <v>2.5806451612903225</v>
      </c>
      <c r="AF66" s="3">
        <f t="shared" si="29"/>
        <v>2.5806451612903225</v>
      </c>
      <c r="AG66" s="3">
        <f t="shared" si="30"/>
        <v>0.64516129032258063</v>
      </c>
      <c r="AH66" s="3">
        <f t="shared" si="31"/>
        <v>0.64516129032258063</v>
      </c>
      <c r="AI66" s="3">
        <f t="shared" si="32"/>
        <v>2.5806451612903225</v>
      </c>
      <c r="AJ66" s="1">
        <f t="shared" si="33"/>
        <v>4.6390000000000011</v>
      </c>
      <c r="AK66" s="3">
        <f t="shared" si="34"/>
        <v>-11.518999999999998</v>
      </c>
      <c r="AL66" s="3">
        <f t="shared" si="35"/>
        <v>-3.3219999999999992</v>
      </c>
      <c r="AM66" s="3">
        <f t="shared" si="36"/>
        <v>-10.728999999999999</v>
      </c>
      <c r="AN66" s="3">
        <f t="shared" si="37"/>
        <v>-11.523999999999999</v>
      </c>
    </row>
    <row r="67" spans="1:40" x14ac:dyDescent="0.3">
      <c r="A67" s="1">
        <v>365</v>
      </c>
      <c r="B67" s="1">
        <f>'n=300'!$M$1461</f>
        <v>154</v>
      </c>
      <c r="C67" s="1">
        <v>158</v>
      </c>
      <c r="D67" s="1">
        <v>158</v>
      </c>
      <c r="E67" s="1">
        <v>154</v>
      </c>
      <c r="F67">
        <v>154</v>
      </c>
      <c r="G67" s="1">
        <f>'n=300'!$N$1461</f>
        <v>158</v>
      </c>
      <c r="H67" s="3">
        <f>'n=300'!$K$1461</f>
        <v>2.3660000000000001</v>
      </c>
      <c r="I67" s="3">
        <v>16.783999999999999</v>
      </c>
      <c r="J67" s="3">
        <v>6.0000000000000001E-3</v>
      </c>
      <c r="K67" s="3">
        <v>1.4239999999999999</v>
      </c>
      <c r="L67" s="1">
        <v>0.42499999999999999</v>
      </c>
      <c r="M67" s="1">
        <v>0</v>
      </c>
      <c r="N67" s="1">
        <f t="shared" si="14"/>
        <v>1</v>
      </c>
      <c r="O67" s="1">
        <f t="shared" si="15"/>
        <v>1</v>
      </c>
      <c r="P67" s="1">
        <f t="shared" si="16"/>
        <v>0</v>
      </c>
      <c r="Q67" s="1">
        <f t="shared" si="17"/>
        <v>0</v>
      </c>
      <c r="R67" s="1">
        <f t="shared" si="18"/>
        <v>1</v>
      </c>
      <c r="S67" s="1">
        <f t="shared" si="19"/>
        <v>0</v>
      </c>
      <c r="T67" s="1">
        <f t="shared" si="20"/>
        <v>0</v>
      </c>
      <c r="U67" s="1">
        <f t="shared" si="21"/>
        <v>0</v>
      </c>
      <c r="V67" s="1">
        <f t="shared" ref="V67:V77" si="44">IF(F67&lt;B67,1,0)</f>
        <v>0</v>
      </c>
      <c r="W67" s="1">
        <f t="shared" si="43"/>
        <v>0</v>
      </c>
      <c r="X67" s="1">
        <v>154</v>
      </c>
      <c r="Y67" s="3">
        <f t="shared" si="22"/>
        <v>0</v>
      </c>
      <c r="Z67" s="3">
        <f t="shared" si="23"/>
        <v>2.5974025974025974</v>
      </c>
      <c r="AA67" s="3">
        <f t="shared" si="24"/>
        <v>2.5974025974025974</v>
      </c>
      <c r="AB67" s="3">
        <f t="shared" si="25"/>
        <v>0</v>
      </c>
      <c r="AC67" s="3">
        <f t="shared" si="26"/>
        <v>0</v>
      </c>
      <c r="AD67" s="3">
        <f t="shared" si="27"/>
        <v>2.5974025974025974</v>
      </c>
      <c r="AE67" s="3">
        <f t="shared" si="28"/>
        <v>2.5974025974025974</v>
      </c>
      <c r="AF67" s="3">
        <f t="shared" si="29"/>
        <v>2.5974025974025974</v>
      </c>
      <c r="AG67" s="3">
        <f t="shared" si="30"/>
        <v>0</v>
      </c>
      <c r="AH67" s="3">
        <f t="shared" si="31"/>
        <v>0</v>
      </c>
      <c r="AI67" s="3">
        <f t="shared" si="32"/>
        <v>2.5974025974025974</v>
      </c>
      <c r="AJ67" s="1">
        <f t="shared" si="33"/>
        <v>14.417999999999999</v>
      </c>
      <c r="AK67" s="3">
        <f t="shared" si="34"/>
        <v>-2.3600000000000003</v>
      </c>
      <c r="AL67" s="3">
        <f t="shared" si="35"/>
        <v>-0.94200000000000017</v>
      </c>
      <c r="AM67" s="3">
        <f t="shared" si="36"/>
        <v>-1.9410000000000001</v>
      </c>
      <c r="AN67" s="3">
        <f t="shared" si="37"/>
        <v>-2.3660000000000001</v>
      </c>
    </row>
    <row r="68" spans="1:40" x14ac:dyDescent="0.3">
      <c r="A68" s="1">
        <v>366</v>
      </c>
      <c r="B68" s="1">
        <f>'n=300'!$M$1465</f>
        <v>161</v>
      </c>
      <c r="C68" s="1">
        <v>163</v>
      </c>
      <c r="D68" s="1">
        <v>163</v>
      </c>
      <c r="E68" s="1">
        <v>161</v>
      </c>
      <c r="F68">
        <v>161</v>
      </c>
      <c r="G68" s="1">
        <f>'n=300'!$N$1465</f>
        <v>163</v>
      </c>
      <c r="H68" s="3">
        <f>'n=300'!$K$1465</f>
        <v>10.763999999999999</v>
      </c>
      <c r="I68" s="3">
        <v>12.413</v>
      </c>
      <c r="J68" s="3">
        <v>5.0000000000000001E-3</v>
      </c>
      <c r="K68" s="3">
        <v>7.06</v>
      </c>
      <c r="L68" s="1">
        <v>0.73899999999999999</v>
      </c>
      <c r="M68" s="1">
        <v>0</v>
      </c>
      <c r="N68" s="1">
        <f t="shared" ref="N68:N77" si="45">IF(C68&gt;B68,1,0)</f>
        <v>1</v>
      </c>
      <c r="O68" s="1">
        <f t="shared" ref="O68:O77" si="46">IF(D68&gt;B68,1,0)</f>
        <v>1</v>
      </c>
      <c r="P68" s="1">
        <f t="shared" ref="P68:P77" si="47">IF(E68&gt;B68,1,0)</f>
        <v>0</v>
      </c>
      <c r="Q68" s="1">
        <f t="shared" ref="Q68:Q77" si="48">IF(F68&gt;B68,1,0)</f>
        <v>0</v>
      </c>
      <c r="R68" s="1">
        <f t="shared" ref="R68:R77" si="49">IF(G68&gt;B68,1,0)</f>
        <v>1</v>
      </c>
      <c r="S68" s="1">
        <f t="shared" ref="S68:S77" si="50">IF(C68&lt;B68,1,0)</f>
        <v>0</v>
      </c>
      <c r="T68" s="1">
        <f t="shared" ref="T68:T77" si="51">IF(D68&lt;B68,1,0)</f>
        <v>0</v>
      </c>
      <c r="U68" s="1">
        <f t="shared" ref="U68:U77" si="52">IF(E68&lt;B68,1,0)</f>
        <v>0</v>
      </c>
      <c r="V68" s="1">
        <f t="shared" si="44"/>
        <v>0</v>
      </c>
      <c r="W68" s="1">
        <f t="shared" si="43"/>
        <v>0</v>
      </c>
      <c r="X68" s="1">
        <v>159</v>
      </c>
      <c r="Y68" s="3">
        <f t="shared" ref="Y68:Y77" si="53">(B68-X68)/X68*100</f>
        <v>1.257861635220126</v>
      </c>
      <c r="Z68" s="3">
        <f t="shared" ref="Z68:Z77" si="54">(C68-X68)/X68*100</f>
        <v>2.5157232704402519</v>
      </c>
      <c r="AA68" s="3">
        <f t="shared" ref="AA68:AA77" si="55">(D68-X68)/X68*100</f>
        <v>2.5157232704402519</v>
      </c>
      <c r="AB68" s="3">
        <f t="shared" ref="AB68:AB77" si="56">(E68-X68)/X68*100</f>
        <v>1.257861635220126</v>
      </c>
      <c r="AC68" s="3">
        <f t="shared" ref="AC68:AC77" si="57">(F68-X68)/X68*100</f>
        <v>1.257861635220126</v>
      </c>
      <c r="AD68" s="3">
        <f t="shared" ref="AD68:AD77" si="58">(G68-X68)/X68*100</f>
        <v>2.5157232704402519</v>
      </c>
      <c r="AE68" s="3">
        <f t="shared" ref="AE68:AE77" si="59">Z68-Y68</f>
        <v>1.257861635220126</v>
      </c>
      <c r="AF68" s="3">
        <f t="shared" ref="AF68:AF77" si="60">AA68-Y68</f>
        <v>1.257861635220126</v>
      </c>
      <c r="AG68" s="3">
        <f t="shared" ref="AG68:AG77" si="61">AB68-Y68</f>
        <v>0</v>
      </c>
      <c r="AH68" s="3">
        <f t="shared" ref="AH68:AH77" si="62">AC68-Y68</f>
        <v>0</v>
      </c>
      <c r="AI68" s="3">
        <f t="shared" ref="AI68:AI77" si="63">AD68-Y68</f>
        <v>1.257861635220126</v>
      </c>
      <c r="AJ68" s="1">
        <f t="shared" ref="AJ68:AJ77" si="64">I68-H68</f>
        <v>1.6490000000000009</v>
      </c>
      <c r="AK68" s="3">
        <f t="shared" ref="AK68:AK77" si="65">J68-H68</f>
        <v>-10.758999999999999</v>
      </c>
      <c r="AL68" s="3">
        <f t="shared" ref="AL68:AL77" si="66">K68-H68</f>
        <v>-3.7039999999999997</v>
      </c>
      <c r="AM68" s="3">
        <f t="shared" ref="AM68:AM77" si="67">L68-H68</f>
        <v>-10.024999999999999</v>
      </c>
      <c r="AN68" s="3">
        <f t="shared" ref="AN68:AN77" si="68">0-H68</f>
        <v>-10.763999999999999</v>
      </c>
    </row>
    <row r="69" spans="1:40" x14ac:dyDescent="0.3">
      <c r="A69" s="1">
        <v>367</v>
      </c>
      <c r="B69" s="1">
        <f>'n=300'!$M$1469</f>
        <v>156</v>
      </c>
      <c r="C69" s="1">
        <v>163</v>
      </c>
      <c r="D69" s="1">
        <v>162</v>
      </c>
      <c r="E69" s="1">
        <v>157</v>
      </c>
      <c r="F69">
        <v>158</v>
      </c>
      <c r="G69" s="1">
        <f>'n=300'!$N$1469</f>
        <v>163</v>
      </c>
      <c r="H69" s="3">
        <f>'n=300'!$K$1469</f>
        <v>11.147</v>
      </c>
      <c r="I69" s="3">
        <v>11.319000000000001</v>
      </c>
      <c r="J69" s="3">
        <v>6.0000000000000001E-3</v>
      </c>
      <c r="K69" s="3">
        <v>7.29</v>
      </c>
      <c r="L69" s="1">
        <v>0.73899999999999999</v>
      </c>
      <c r="M69" s="1">
        <v>0</v>
      </c>
      <c r="N69" s="1">
        <f t="shared" si="45"/>
        <v>1</v>
      </c>
      <c r="O69" s="1">
        <f t="shared" si="46"/>
        <v>1</v>
      </c>
      <c r="P69" s="1">
        <f t="shared" si="47"/>
        <v>1</v>
      </c>
      <c r="Q69" s="1">
        <f t="shared" si="48"/>
        <v>1</v>
      </c>
      <c r="R69" s="1">
        <f t="shared" si="49"/>
        <v>1</v>
      </c>
      <c r="S69" s="1">
        <f t="shared" si="50"/>
        <v>0</v>
      </c>
      <c r="T69" s="1">
        <f t="shared" si="51"/>
        <v>0</v>
      </c>
      <c r="U69" s="1">
        <f t="shared" si="52"/>
        <v>0</v>
      </c>
      <c r="V69" s="1">
        <f t="shared" si="44"/>
        <v>0</v>
      </c>
      <c r="W69" s="1">
        <f t="shared" si="43"/>
        <v>0</v>
      </c>
      <c r="X69" s="1">
        <v>155</v>
      </c>
      <c r="Y69" s="3">
        <f t="shared" si="53"/>
        <v>0.64516129032258063</v>
      </c>
      <c r="Z69" s="3">
        <f t="shared" si="54"/>
        <v>5.161290322580645</v>
      </c>
      <c r="AA69" s="3">
        <f t="shared" si="55"/>
        <v>4.5161290322580641</v>
      </c>
      <c r="AB69" s="3">
        <f t="shared" si="56"/>
        <v>1.2903225806451613</v>
      </c>
      <c r="AC69" s="3">
        <f t="shared" si="57"/>
        <v>1.935483870967742</v>
      </c>
      <c r="AD69" s="3">
        <f t="shared" si="58"/>
        <v>5.161290322580645</v>
      </c>
      <c r="AE69" s="3">
        <f t="shared" si="59"/>
        <v>4.5161290322580641</v>
      </c>
      <c r="AF69" s="3">
        <f t="shared" si="60"/>
        <v>3.8709677419354835</v>
      </c>
      <c r="AG69" s="3">
        <f t="shared" si="61"/>
        <v>0.64516129032258063</v>
      </c>
      <c r="AH69" s="3">
        <f t="shared" si="62"/>
        <v>1.2903225806451615</v>
      </c>
      <c r="AI69" s="3">
        <f t="shared" si="63"/>
        <v>4.5161290322580641</v>
      </c>
      <c r="AJ69" s="1">
        <f t="shared" si="64"/>
        <v>0.1720000000000006</v>
      </c>
      <c r="AK69" s="3">
        <f t="shared" si="65"/>
        <v>-11.141</v>
      </c>
      <c r="AL69" s="3">
        <f t="shared" si="66"/>
        <v>-3.8570000000000002</v>
      </c>
      <c r="AM69" s="3">
        <f t="shared" si="67"/>
        <v>-10.407999999999999</v>
      </c>
      <c r="AN69" s="3">
        <f t="shared" si="68"/>
        <v>-11.147</v>
      </c>
    </row>
    <row r="70" spans="1:40" x14ac:dyDescent="0.3">
      <c r="A70" s="1">
        <v>368</v>
      </c>
      <c r="B70" s="1">
        <f>'n=300'!$M$1473</f>
        <v>157</v>
      </c>
      <c r="C70" s="1">
        <v>161</v>
      </c>
      <c r="D70" s="1">
        <v>161</v>
      </c>
      <c r="E70" s="1">
        <v>157</v>
      </c>
      <c r="F70">
        <v>157</v>
      </c>
      <c r="G70" s="1">
        <f>'n=300'!$N$1473</f>
        <v>161</v>
      </c>
      <c r="H70" s="3">
        <f>'n=300'!$K$1473</f>
        <v>10.334</v>
      </c>
      <c r="I70" s="3">
        <v>15.523999999999999</v>
      </c>
      <c r="J70" s="3">
        <v>5.0000000000000001E-3</v>
      </c>
      <c r="K70" s="3">
        <v>6.43</v>
      </c>
      <c r="L70" s="1">
        <v>0.69799999999999995</v>
      </c>
      <c r="M70" s="1">
        <v>0</v>
      </c>
      <c r="N70" s="1">
        <f t="shared" si="45"/>
        <v>1</v>
      </c>
      <c r="O70" s="1">
        <f t="shared" si="46"/>
        <v>1</v>
      </c>
      <c r="P70" s="1">
        <f t="shared" si="47"/>
        <v>0</v>
      </c>
      <c r="Q70" s="1">
        <f t="shared" si="48"/>
        <v>0</v>
      </c>
      <c r="R70" s="1">
        <f t="shared" si="49"/>
        <v>1</v>
      </c>
      <c r="S70" s="1">
        <f t="shared" si="50"/>
        <v>0</v>
      </c>
      <c r="T70" s="1">
        <f t="shared" si="51"/>
        <v>0</v>
      </c>
      <c r="U70" s="1">
        <f t="shared" si="52"/>
        <v>0</v>
      </c>
      <c r="V70" s="1">
        <f t="shared" si="44"/>
        <v>0</v>
      </c>
      <c r="W70" s="1">
        <f t="shared" si="43"/>
        <v>0</v>
      </c>
      <c r="X70" s="1">
        <v>156</v>
      </c>
      <c r="Y70" s="3">
        <f t="shared" si="53"/>
        <v>0.64102564102564097</v>
      </c>
      <c r="Z70" s="3">
        <f t="shared" si="54"/>
        <v>3.2051282051282048</v>
      </c>
      <c r="AA70" s="3">
        <f t="shared" si="55"/>
        <v>3.2051282051282048</v>
      </c>
      <c r="AB70" s="3">
        <f t="shared" si="56"/>
        <v>0.64102564102564097</v>
      </c>
      <c r="AC70" s="3">
        <f t="shared" si="57"/>
        <v>0.64102564102564097</v>
      </c>
      <c r="AD70" s="3">
        <f t="shared" si="58"/>
        <v>3.2051282051282048</v>
      </c>
      <c r="AE70" s="3">
        <f t="shared" si="59"/>
        <v>2.5641025641025639</v>
      </c>
      <c r="AF70" s="3">
        <f t="shared" si="60"/>
        <v>2.5641025641025639</v>
      </c>
      <c r="AG70" s="3">
        <f t="shared" si="61"/>
        <v>0</v>
      </c>
      <c r="AH70" s="3">
        <f t="shared" si="62"/>
        <v>0</v>
      </c>
      <c r="AI70" s="3">
        <f t="shared" si="63"/>
        <v>2.5641025641025639</v>
      </c>
      <c r="AJ70" s="1">
        <f t="shared" si="64"/>
        <v>5.1899999999999995</v>
      </c>
      <c r="AK70" s="3">
        <f t="shared" si="65"/>
        <v>-10.328999999999999</v>
      </c>
      <c r="AL70" s="3">
        <f t="shared" si="66"/>
        <v>-3.9039999999999999</v>
      </c>
      <c r="AM70" s="3">
        <f t="shared" si="67"/>
        <v>-9.6359999999999992</v>
      </c>
      <c r="AN70" s="3">
        <f t="shared" si="68"/>
        <v>-10.334</v>
      </c>
    </row>
    <row r="71" spans="1:40" x14ac:dyDescent="0.3">
      <c r="A71" s="1">
        <v>369</v>
      </c>
      <c r="B71" s="1">
        <f>'n=300'!$M$1477</f>
        <v>153</v>
      </c>
      <c r="C71" s="1">
        <v>154</v>
      </c>
      <c r="D71" s="1">
        <v>154</v>
      </c>
      <c r="E71" s="1">
        <v>153</v>
      </c>
      <c r="F71">
        <v>153</v>
      </c>
      <c r="G71" s="1">
        <f>'n=300'!$N$1477</f>
        <v>154</v>
      </c>
      <c r="H71" s="3">
        <f>'n=300'!$K$1477</f>
        <v>13.836</v>
      </c>
      <c r="I71" s="3">
        <v>13.775</v>
      </c>
      <c r="J71" s="3">
        <v>5.0000000000000001E-3</v>
      </c>
      <c r="K71" s="3">
        <v>10.888999999999999</v>
      </c>
      <c r="L71" s="1">
        <v>0.76700000000000002</v>
      </c>
      <c r="M71" s="1">
        <v>0</v>
      </c>
      <c r="N71" s="1">
        <f t="shared" si="45"/>
        <v>1</v>
      </c>
      <c r="O71" s="1">
        <f t="shared" si="46"/>
        <v>1</v>
      </c>
      <c r="P71" s="1">
        <f t="shared" si="47"/>
        <v>0</v>
      </c>
      <c r="Q71" s="1">
        <f t="shared" si="48"/>
        <v>0</v>
      </c>
      <c r="R71" s="1">
        <f t="shared" si="49"/>
        <v>1</v>
      </c>
      <c r="S71" s="1">
        <f t="shared" si="50"/>
        <v>0</v>
      </c>
      <c r="T71" s="1">
        <f t="shared" si="51"/>
        <v>0</v>
      </c>
      <c r="U71" s="1">
        <f t="shared" si="52"/>
        <v>0</v>
      </c>
      <c r="V71" s="1">
        <f t="shared" si="44"/>
        <v>0</v>
      </c>
      <c r="W71" s="1">
        <f t="shared" si="43"/>
        <v>0</v>
      </c>
      <c r="X71" s="1">
        <v>151</v>
      </c>
      <c r="Y71" s="3">
        <f t="shared" si="53"/>
        <v>1.3245033112582782</v>
      </c>
      <c r="Z71" s="3">
        <f t="shared" si="54"/>
        <v>1.9867549668874174</v>
      </c>
      <c r="AA71" s="3">
        <f t="shared" si="55"/>
        <v>1.9867549668874174</v>
      </c>
      <c r="AB71" s="3">
        <f t="shared" si="56"/>
        <v>1.3245033112582782</v>
      </c>
      <c r="AC71" s="3">
        <f t="shared" si="57"/>
        <v>1.3245033112582782</v>
      </c>
      <c r="AD71" s="3">
        <f t="shared" si="58"/>
        <v>1.9867549668874174</v>
      </c>
      <c r="AE71" s="3">
        <f t="shared" si="59"/>
        <v>0.66225165562913912</v>
      </c>
      <c r="AF71" s="3">
        <f t="shared" si="60"/>
        <v>0.66225165562913912</v>
      </c>
      <c r="AG71" s="3">
        <f t="shared" si="61"/>
        <v>0</v>
      </c>
      <c r="AH71" s="3">
        <f t="shared" si="62"/>
        <v>0</v>
      </c>
      <c r="AI71" s="3">
        <f t="shared" si="63"/>
        <v>0.66225165562913912</v>
      </c>
      <c r="AJ71" s="1">
        <f t="shared" si="64"/>
        <v>-6.0999999999999943E-2</v>
      </c>
      <c r="AK71" s="3">
        <f t="shared" si="65"/>
        <v>-13.831</v>
      </c>
      <c r="AL71" s="3">
        <f t="shared" si="66"/>
        <v>-2.947000000000001</v>
      </c>
      <c r="AM71" s="3">
        <f t="shared" si="67"/>
        <v>-13.069000000000001</v>
      </c>
      <c r="AN71" s="3">
        <f t="shared" si="68"/>
        <v>-13.836</v>
      </c>
    </row>
    <row r="72" spans="1:40" x14ac:dyDescent="0.3">
      <c r="A72" s="1">
        <v>370</v>
      </c>
      <c r="B72" s="1">
        <f>'n=300'!$M$1481</f>
        <v>149</v>
      </c>
      <c r="C72" s="1">
        <v>151</v>
      </c>
      <c r="D72" s="1">
        <v>151</v>
      </c>
      <c r="E72" s="1">
        <v>149</v>
      </c>
      <c r="F72">
        <v>150</v>
      </c>
      <c r="G72" s="1">
        <f>'n=300'!$N$1481</f>
        <v>151</v>
      </c>
      <c r="H72" s="3">
        <f>'n=300'!$K$1481</f>
        <v>13.061999999999999</v>
      </c>
      <c r="I72" s="3">
        <v>11.946999999999999</v>
      </c>
      <c r="J72" s="3">
        <v>5.0000000000000001E-3</v>
      </c>
      <c r="K72" s="3">
        <v>9.702</v>
      </c>
      <c r="L72" s="1">
        <v>0.83799999999999997</v>
      </c>
      <c r="M72" s="1">
        <v>0</v>
      </c>
      <c r="N72" s="1">
        <f t="shared" si="45"/>
        <v>1</v>
      </c>
      <c r="O72" s="1">
        <f t="shared" si="46"/>
        <v>1</v>
      </c>
      <c r="P72" s="1">
        <f t="shared" si="47"/>
        <v>0</v>
      </c>
      <c r="Q72" s="1">
        <f t="shared" si="48"/>
        <v>1</v>
      </c>
      <c r="R72" s="1">
        <f t="shared" si="49"/>
        <v>1</v>
      </c>
      <c r="S72" s="1">
        <f t="shared" si="50"/>
        <v>0</v>
      </c>
      <c r="T72" s="1">
        <f t="shared" si="51"/>
        <v>0</v>
      </c>
      <c r="U72" s="1">
        <f t="shared" si="52"/>
        <v>0</v>
      </c>
      <c r="V72" s="1">
        <f t="shared" si="44"/>
        <v>0</v>
      </c>
      <c r="W72" s="1">
        <f t="shared" si="43"/>
        <v>0</v>
      </c>
      <c r="X72" s="1">
        <v>147</v>
      </c>
      <c r="Y72" s="3">
        <f t="shared" si="53"/>
        <v>1.3605442176870748</v>
      </c>
      <c r="Z72" s="3">
        <f t="shared" si="54"/>
        <v>2.7210884353741496</v>
      </c>
      <c r="AA72" s="3">
        <f t="shared" si="55"/>
        <v>2.7210884353741496</v>
      </c>
      <c r="AB72" s="3">
        <f t="shared" si="56"/>
        <v>1.3605442176870748</v>
      </c>
      <c r="AC72" s="3">
        <f t="shared" si="57"/>
        <v>2.0408163265306123</v>
      </c>
      <c r="AD72" s="3">
        <f t="shared" si="58"/>
        <v>2.7210884353741496</v>
      </c>
      <c r="AE72" s="3">
        <f t="shared" si="59"/>
        <v>1.3605442176870748</v>
      </c>
      <c r="AF72" s="3">
        <f t="shared" si="60"/>
        <v>1.3605442176870748</v>
      </c>
      <c r="AG72" s="3">
        <f t="shared" si="61"/>
        <v>0</v>
      </c>
      <c r="AH72" s="3">
        <f t="shared" si="62"/>
        <v>0.6802721088435375</v>
      </c>
      <c r="AI72" s="3">
        <f t="shared" si="63"/>
        <v>1.3605442176870748</v>
      </c>
      <c r="AJ72" s="1">
        <f t="shared" si="64"/>
        <v>-1.1150000000000002</v>
      </c>
      <c r="AK72" s="3">
        <f t="shared" si="65"/>
        <v>-13.056999999999999</v>
      </c>
      <c r="AL72" s="3">
        <f t="shared" si="66"/>
        <v>-3.3599999999999994</v>
      </c>
      <c r="AM72" s="3">
        <f t="shared" si="67"/>
        <v>-12.224</v>
      </c>
      <c r="AN72" s="3">
        <f t="shared" si="68"/>
        <v>-13.061999999999999</v>
      </c>
    </row>
    <row r="73" spans="1:40" x14ac:dyDescent="0.3">
      <c r="A73" s="1">
        <v>371</v>
      </c>
      <c r="B73" s="1">
        <f>'n=300'!$M$1485</f>
        <v>155</v>
      </c>
      <c r="C73" s="1">
        <v>159</v>
      </c>
      <c r="D73" s="1">
        <v>159</v>
      </c>
      <c r="E73" s="1">
        <v>155</v>
      </c>
      <c r="F73">
        <v>155</v>
      </c>
      <c r="G73" s="1">
        <f>'n=300'!$N$1485</f>
        <v>159</v>
      </c>
      <c r="H73" s="3">
        <f>'n=300'!$K$1485</f>
        <v>2.1219999999999999</v>
      </c>
      <c r="I73" s="3">
        <v>15.227</v>
      </c>
      <c r="J73" s="3">
        <v>6.0000000000000001E-3</v>
      </c>
      <c r="K73" s="3">
        <v>1.2829999999999999</v>
      </c>
      <c r="L73" s="1">
        <v>0.152</v>
      </c>
      <c r="M73" s="1">
        <v>0</v>
      </c>
      <c r="N73" s="1">
        <f t="shared" si="45"/>
        <v>1</v>
      </c>
      <c r="O73" s="1">
        <f t="shared" si="46"/>
        <v>1</v>
      </c>
      <c r="P73" s="1">
        <f t="shared" si="47"/>
        <v>0</v>
      </c>
      <c r="Q73" s="1">
        <f t="shared" si="48"/>
        <v>0</v>
      </c>
      <c r="R73" s="1">
        <f t="shared" si="49"/>
        <v>1</v>
      </c>
      <c r="S73" s="1">
        <f t="shared" si="50"/>
        <v>0</v>
      </c>
      <c r="T73" s="1">
        <f t="shared" si="51"/>
        <v>0</v>
      </c>
      <c r="U73" s="1">
        <f t="shared" si="52"/>
        <v>0</v>
      </c>
      <c r="V73" s="1">
        <f t="shared" si="44"/>
        <v>0</v>
      </c>
      <c r="W73" s="1">
        <f t="shared" si="43"/>
        <v>0</v>
      </c>
      <c r="X73" s="1">
        <v>155</v>
      </c>
      <c r="Y73" s="3">
        <f t="shared" si="53"/>
        <v>0</v>
      </c>
      <c r="Z73" s="3">
        <f t="shared" si="54"/>
        <v>2.5806451612903225</v>
      </c>
      <c r="AA73" s="3">
        <f t="shared" si="55"/>
        <v>2.5806451612903225</v>
      </c>
      <c r="AB73" s="3">
        <f t="shared" si="56"/>
        <v>0</v>
      </c>
      <c r="AC73" s="3">
        <f t="shared" si="57"/>
        <v>0</v>
      </c>
      <c r="AD73" s="3">
        <f t="shared" si="58"/>
        <v>2.5806451612903225</v>
      </c>
      <c r="AE73" s="3">
        <f t="shared" si="59"/>
        <v>2.5806451612903225</v>
      </c>
      <c r="AF73" s="3">
        <f t="shared" si="60"/>
        <v>2.5806451612903225</v>
      </c>
      <c r="AG73" s="3">
        <f t="shared" si="61"/>
        <v>0</v>
      </c>
      <c r="AH73" s="3">
        <f t="shared" si="62"/>
        <v>0</v>
      </c>
      <c r="AI73" s="3">
        <f t="shared" si="63"/>
        <v>2.5806451612903225</v>
      </c>
      <c r="AJ73" s="1">
        <f t="shared" si="64"/>
        <v>13.105</v>
      </c>
      <c r="AK73" s="3">
        <f t="shared" si="65"/>
        <v>-2.1160000000000001</v>
      </c>
      <c r="AL73" s="3">
        <f t="shared" si="66"/>
        <v>-0.83899999999999997</v>
      </c>
      <c r="AM73" s="3">
        <f t="shared" si="67"/>
        <v>-1.97</v>
      </c>
      <c r="AN73" s="3">
        <f t="shared" si="68"/>
        <v>-2.1219999999999999</v>
      </c>
    </row>
    <row r="74" spans="1:40" x14ac:dyDescent="0.3">
      <c r="A74" s="1">
        <v>372</v>
      </c>
      <c r="B74" s="1">
        <f>'n=300'!$M$1489</f>
        <v>152</v>
      </c>
      <c r="C74" s="1">
        <v>160</v>
      </c>
      <c r="D74" s="1">
        <v>158</v>
      </c>
      <c r="E74" s="1">
        <v>152</v>
      </c>
      <c r="F74">
        <v>152</v>
      </c>
      <c r="G74" s="1">
        <f>'n=300'!$N$1489</f>
        <v>160</v>
      </c>
      <c r="H74" s="3">
        <f>'n=300'!$K$1489</f>
        <v>13.262</v>
      </c>
      <c r="I74" s="3">
        <v>14.340999999999999</v>
      </c>
      <c r="J74" s="3">
        <v>6.0000000000000001E-3</v>
      </c>
      <c r="K74" s="3">
        <v>10.688000000000001</v>
      </c>
      <c r="L74" s="1">
        <v>0.99399999999999999</v>
      </c>
      <c r="M74" s="1">
        <v>0</v>
      </c>
      <c r="N74" s="1">
        <f t="shared" si="45"/>
        <v>1</v>
      </c>
      <c r="O74" s="1">
        <f t="shared" si="46"/>
        <v>1</v>
      </c>
      <c r="P74" s="1">
        <f t="shared" si="47"/>
        <v>0</v>
      </c>
      <c r="Q74" s="1">
        <f t="shared" si="48"/>
        <v>0</v>
      </c>
      <c r="R74" s="1">
        <f t="shared" si="49"/>
        <v>1</v>
      </c>
      <c r="S74" s="1">
        <f t="shared" si="50"/>
        <v>0</v>
      </c>
      <c r="T74" s="1">
        <f t="shared" si="51"/>
        <v>0</v>
      </c>
      <c r="U74" s="1">
        <f t="shared" si="52"/>
        <v>0</v>
      </c>
      <c r="V74" s="1">
        <f t="shared" si="44"/>
        <v>0</v>
      </c>
      <c r="W74" s="1">
        <f t="shared" si="43"/>
        <v>0</v>
      </c>
      <c r="X74" s="1">
        <v>151</v>
      </c>
      <c r="Y74" s="3">
        <f t="shared" si="53"/>
        <v>0.66225165562913912</v>
      </c>
      <c r="Z74" s="3">
        <f t="shared" si="54"/>
        <v>5.9602649006622519</v>
      </c>
      <c r="AA74" s="3">
        <f t="shared" si="55"/>
        <v>4.6357615894039732</v>
      </c>
      <c r="AB74" s="3">
        <f t="shared" si="56"/>
        <v>0.66225165562913912</v>
      </c>
      <c r="AC74" s="3">
        <f t="shared" si="57"/>
        <v>0.66225165562913912</v>
      </c>
      <c r="AD74" s="3">
        <f t="shared" si="58"/>
        <v>5.9602649006622519</v>
      </c>
      <c r="AE74" s="3">
        <f t="shared" si="59"/>
        <v>5.298013245033113</v>
      </c>
      <c r="AF74" s="3">
        <f t="shared" si="60"/>
        <v>3.9735099337748343</v>
      </c>
      <c r="AG74" s="3">
        <f t="shared" si="61"/>
        <v>0</v>
      </c>
      <c r="AH74" s="3">
        <f t="shared" si="62"/>
        <v>0</v>
      </c>
      <c r="AI74" s="3">
        <f t="shared" si="63"/>
        <v>5.298013245033113</v>
      </c>
      <c r="AJ74" s="1">
        <f t="shared" si="64"/>
        <v>1.0789999999999988</v>
      </c>
      <c r="AK74" s="3">
        <f t="shared" si="65"/>
        <v>-13.256</v>
      </c>
      <c r="AL74" s="3">
        <f t="shared" si="66"/>
        <v>-2.5739999999999998</v>
      </c>
      <c r="AM74" s="3">
        <f t="shared" si="67"/>
        <v>-12.268000000000001</v>
      </c>
      <c r="AN74" s="3">
        <f t="shared" si="68"/>
        <v>-13.262</v>
      </c>
    </row>
    <row r="75" spans="1:40" x14ac:dyDescent="0.3">
      <c r="A75" s="1">
        <v>373</v>
      </c>
      <c r="B75" s="1">
        <f>'n=300'!$M$1493</f>
        <v>154</v>
      </c>
      <c r="C75" s="1">
        <v>158</v>
      </c>
      <c r="D75" s="1">
        <v>156</v>
      </c>
      <c r="E75" s="1">
        <v>154</v>
      </c>
      <c r="F75">
        <v>155</v>
      </c>
      <c r="G75" s="1">
        <f>'n=300'!$N$1493</f>
        <v>158</v>
      </c>
      <c r="H75" s="3">
        <f>'n=300'!$K$1493</f>
        <v>2.48</v>
      </c>
      <c r="I75" s="3">
        <v>14.856999999999999</v>
      </c>
      <c r="J75" s="3">
        <v>5.0000000000000001E-3</v>
      </c>
      <c r="K75" s="3">
        <v>8.6669999999999998</v>
      </c>
      <c r="L75" s="1">
        <v>0.83299999999999996</v>
      </c>
      <c r="M75" s="1">
        <v>0</v>
      </c>
      <c r="N75" s="1">
        <f t="shared" si="45"/>
        <v>1</v>
      </c>
      <c r="O75" s="1">
        <f t="shared" si="46"/>
        <v>1</v>
      </c>
      <c r="P75" s="1">
        <f t="shared" si="47"/>
        <v>0</v>
      </c>
      <c r="Q75" s="1">
        <f t="shared" si="48"/>
        <v>1</v>
      </c>
      <c r="R75" s="1">
        <f t="shared" si="49"/>
        <v>1</v>
      </c>
      <c r="S75" s="1">
        <f t="shared" si="50"/>
        <v>0</v>
      </c>
      <c r="T75" s="1">
        <f t="shared" si="51"/>
        <v>0</v>
      </c>
      <c r="U75" s="1">
        <f t="shared" si="52"/>
        <v>0</v>
      </c>
      <c r="V75" s="1">
        <f t="shared" si="44"/>
        <v>0</v>
      </c>
      <c r="W75" s="1">
        <f t="shared" si="43"/>
        <v>0</v>
      </c>
      <c r="X75" s="1">
        <v>154</v>
      </c>
      <c r="Y75" s="3">
        <f t="shared" si="53"/>
        <v>0</v>
      </c>
      <c r="Z75" s="3">
        <f t="shared" si="54"/>
        <v>2.5974025974025974</v>
      </c>
      <c r="AA75" s="3">
        <f t="shared" si="55"/>
        <v>1.2987012987012987</v>
      </c>
      <c r="AB75" s="3">
        <f t="shared" si="56"/>
        <v>0</v>
      </c>
      <c r="AC75" s="3">
        <f t="shared" si="57"/>
        <v>0.64935064935064934</v>
      </c>
      <c r="AD75" s="3">
        <f t="shared" si="58"/>
        <v>2.5974025974025974</v>
      </c>
      <c r="AE75" s="3">
        <f t="shared" si="59"/>
        <v>2.5974025974025974</v>
      </c>
      <c r="AF75" s="3">
        <f t="shared" si="60"/>
        <v>1.2987012987012987</v>
      </c>
      <c r="AG75" s="3">
        <f t="shared" si="61"/>
        <v>0</v>
      </c>
      <c r="AH75" s="3">
        <f t="shared" si="62"/>
        <v>0.64935064935064934</v>
      </c>
      <c r="AI75" s="3">
        <f t="shared" si="63"/>
        <v>2.5974025974025974</v>
      </c>
      <c r="AJ75" s="1">
        <f t="shared" si="64"/>
        <v>12.376999999999999</v>
      </c>
      <c r="AK75" s="3">
        <f t="shared" si="65"/>
        <v>-2.4750000000000001</v>
      </c>
      <c r="AL75" s="3">
        <f t="shared" si="66"/>
        <v>6.1869999999999994</v>
      </c>
      <c r="AM75" s="3">
        <f t="shared" si="67"/>
        <v>-1.647</v>
      </c>
      <c r="AN75" s="3">
        <f t="shared" si="68"/>
        <v>-2.48</v>
      </c>
    </row>
    <row r="76" spans="1:40" x14ac:dyDescent="0.3">
      <c r="A76" s="1">
        <v>374</v>
      </c>
      <c r="B76" s="1">
        <f>'n=300'!$M$1497</f>
        <v>159</v>
      </c>
      <c r="C76" s="1">
        <v>164</v>
      </c>
      <c r="D76" s="1">
        <v>163</v>
      </c>
      <c r="E76" s="1">
        <v>160</v>
      </c>
      <c r="F76">
        <v>160</v>
      </c>
      <c r="G76" s="1">
        <f>'n=300'!$N$1497</f>
        <v>164</v>
      </c>
      <c r="H76" s="3">
        <f>'n=300'!$K$1497</f>
        <v>8.3789999999999996</v>
      </c>
      <c r="I76" s="3">
        <v>16.358000000000001</v>
      </c>
      <c r="J76" s="3">
        <v>5.0000000000000001E-3</v>
      </c>
      <c r="K76" s="3">
        <v>6.7069999999999999</v>
      </c>
      <c r="L76" s="1">
        <v>0.69399999999999995</v>
      </c>
      <c r="M76" s="1">
        <v>0</v>
      </c>
      <c r="N76" s="1">
        <f t="shared" si="45"/>
        <v>1</v>
      </c>
      <c r="O76" s="1">
        <f t="shared" si="46"/>
        <v>1</v>
      </c>
      <c r="P76" s="1">
        <f t="shared" si="47"/>
        <v>1</v>
      </c>
      <c r="Q76" s="1">
        <f t="shared" si="48"/>
        <v>1</v>
      </c>
      <c r="R76" s="1">
        <f t="shared" si="49"/>
        <v>1</v>
      </c>
      <c r="S76" s="1">
        <f t="shared" si="50"/>
        <v>0</v>
      </c>
      <c r="T76" s="1">
        <f t="shared" si="51"/>
        <v>0</v>
      </c>
      <c r="U76" s="1">
        <f t="shared" si="52"/>
        <v>0</v>
      </c>
      <c r="V76" s="1">
        <f t="shared" si="44"/>
        <v>0</v>
      </c>
      <c r="W76" s="1">
        <f t="shared" si="43"/>
        <v>0</v>
      </c>
      <c r="X76" s="1">
        <v>158</v>
      </c>
      <c r="Y76" s="3">
        <f t="shared" si="53"/>
        <v>0.63291139240506333</v>
      </c>
      <c r="Z76" s="3">
        <f t="shared" si="54"/>
        <v>3.79746835443038</v>
      </c>
      <c r="AA76" s="3">
        <f t="shared" si="55"/>
        <v>3.1645569620253164</v>
      </c>
      <c r="AB76" s="3">
        <f t="shared" si="56"/>
        <v>1.2658227848101267</v>
      </c>
      <c r="AC76" s="3">
        <f t="shared" si="57"/>
        <v>1.2658227848101267</v>
      </c>
      <c r="AD76" s="3">
        <f t="shared" si="58"/>
        <v>3.79746835443038</v>
      </c>
      <c r="AE76" s="3">
        <f t="shared" si="59"/>
        <v>3.1645569620253164</v>
      </c>
      <c r="AF76" s="3">
        <f t="shared" si="60"/>
        <v>2.5316455696202533</v>
      </c>
      <c r="AG76" s="3">
        <f t="shared" si="61"/>
        <v>0.63291139240506333</v>
      </c>
      <c r="AH76" s="3">
        <f t="shared" si="62"/>
        <v>0.63291139240506333</v>
      </c>
      <c r="AI76" s="3">
        <f t="shared" si="63"/>
        <v>3.1645569620253164</v>
      </c>
      <c r="AJ76" s="1">
        <f t="shared" si="64"/>
        <v>7.979000000000001</v>
      </c>
      <c r="AK76" s="3">
        <f t="shared" si="65"/>
        <v>-8.3739999999999988</v>
      </c>
      <c r="AL76" s="3">
        <f t="shared" si="66"/>
        <v>-1.6719999999999997</v>
      </c>
      <c r="AM76" s="3">
        <f t="shared" si="67"/>
        <v>-7.6849999999999996</v>
      </c>
      <c r="AN76" s="3">
        <f t="shared" si="68"/>
        <v>-8.3789999999999996</v>
      </c>
    </row>
    <row r="77" spans="1:40" x14ac:dyDescent="0.3">
      <c r="A77" s="1">
        <v>375</v>
      </c>
      <c r="B77" s="1">
        <f>'n=300'!$M$1501</f>
        <v>160</v>
      </c>
      <c r="C77" s="1">
        <v>164</v>
      </c>
      <c r="D77" s="1">
        <v>164</v>
      </c>
      <c r="E77" s="1">
        <v>159</v>
      </c>
      <c r="F77">
        <v>161</v>
      </c>
      <c r="G77" s="1">
        <f>'n=300'!$N$1501</f>
        <v>164</v>
      </c>
      <c r="H77" s="3">
        <f>'n=300'!$K$1501</f>
        <v>10.371</v>
      </c>
      <c r="I77" s="3">
        <v>15.443</v>
      </c>
      <c r="J77" s="3">
        <v>5.0000000000000001E-3</v>
      </c>
      <c r="K77" s="3">
        <v>4.3330000000000002</v>
      </c>
      <c r="L77" s="1">
        <v>0.629</v>
      </c>
      <c r="M77" s="1">
        <v>0</v>
      </c>
      <c r="N77" s="1">
        <f t="shared" si="45"/>
        <v>1</v>
      </c>
      <c r="O77" s="1">
        <f t="shared" si="46"/>
        <v>1</v>
      </c>
      <c r="P77" s="1">
        <f t="shared" si="47"/>
        <v>0</v>
      </c>
      <c r="Q77" s="1">
        <f t="shared" si="48"/>
        <v>1</v>
      </c>
      <c r="R77" s="1">
        <f t="shared" si="49"/>
        <v>1</v>
      </c>
      <c r="S77" s="1">
        <f t="shared" si="50"/>
        <v>0</v>
      </c>
      <c r="T77" s="1">
        <f t="shared" si="51"/>
        <v>0</v>
      </c>
      <c r="U77" s="1">
        <f t="shared" si="52"/>
        <v>1</v>
      </c>
      <c r="V77" s="1">
        <f t="shared" si="44"/>
        <v>0</v>
      </c>
      <c r="W77" s="1">
        <f t="shared" si="43"/>
        <v>0</v>
      </c>
      <c r="X77" s="1">
        <v>159</v>
      </c>
      <c r="Y77" s="3">
        <f t="shared" si="53"/>
        <v>0.62893081761006298</v>
      </c>
      <c r="Z77" s="3">
        <f t="shared" si="54"/>
        <v>3.1446540880503147</v>
      </c>
      <c r="AA77" s="3">
        <f t="shared" si="55"/>
        <v>3.1446540880503147</v>
      </c>
      <c r="AB77" s="3">
        <f t="shared" si="56"/>
        <v>0</v>
      </c>
      <c r="AC77" s="3">
        <f t="shared" si="57"/>
        <v>1.257861635220126</v>
      </c>
      <c r="AD77" s="3">
        <f t="shared" si="58"/>
        <v>3.1446540880503147</v>
      </c>
      <c r="AE77" s="3">
        <f t="shared" si="59"/>
        <v>2.5157232704402519</v>
      </c>
      <c r="AF77" s="3">
        <f t="shared" si="60"/>
        <v>2.5157232704402519</v>
      </c>
      <c r="AG77" s="3">
        <f t="shared" si="61"/>
        <v>-0.62893081761006298</v>
      </c>
      <c r="AH77" s="3">
        <f t="shared" si="62"/>
        <v>0.62893081761006298</v>
      </c>
      <c r="AI77" s="3">
        <f t="shared" si="63"/>
        <v>2.5157232704402519</v>
      </c>
      <c r="AJ77" s="1">
        <f t="shared" si="64"/>
        <v>5.0719999999999992</v>
      </c>
      <c r="AK77" s="3">
        <f t="shared" si="65"/>
        <v>-10.366</v>
      </c>
      <c r="AL77" s="3">
        <f t="shared" si="66"/>
        <v>-6.0380000000000003</v>
      </c>
      <c r="AM77" s="3">
        <f t="shared" si="67"/>
        <v>-9.7420000000000009</v>
      </c>
      <c r="AN77" s="3">
        <f t="shared" si="68"/>
        <v>-10.371</v>
      </c>
    </row>
    <row r="78" spans="1:40" x14ac:dyDescent="0.3">
      <c r="A78" s="1" t="s">
        <v>53</v>
      </c>
      <c r="H78" s="1"/>
      <c r="I78" s="1"/>
      <c r="J78" s="1"/>
      <c r="K78" s="1"/>
      <c r="L78" s="1"/>
      <c r="M78" s="1">
        <f>SUM(M3:M77)</f>
        <v>0</v>
      </c>
      <c r="N78" s="1">
        <f t="shared" ref="N78:U78" si="69">SUM(N3:N77)</f>
        <v>75</v>
      </c>
      <c r="O78" s="1">
        <f t="shared" si="69"/>
        <v>74</v>
      </c>
      <c r="P78" s="1">
        <f t="shared" si="69"/>
        <v>13</v>
      </c>
      <c r="Q78" s="1">
        <f t="shared" si="69"/>
        <v>25</v>
      </c>
      <c r="R78" s="1">
        <f t="shared" si="69"/>
        <v>75</v>
      </c>
      <c r="S78" s="1">
        <f t="shared" si="69"/>
        <v>0</v>
      </c>
      <c r="T78" s="1">
        <f t="shared" si="69"/>
        <v>0</v>
      </c>
      <c r="U78" s="1">
        <f t="shared" si="69"/>
        <v>2</v>
      </c>
      <c r="V78" s="1">
        <f>SUM(V3:V77)</f>
        <v>0</v>
      </c>
      <c r="W78" s="1">
        <f>SUM(W3:W77)</f>
        <v>0</v>
      </c>
      <c r="Y78" s="3">
        <f>AVERAGE(Y3:Y77)</f>
        <v>0.70404642953673069</v>
      </c>
      <c r="Z78" s="3">
        <f t="shared" ref="Z78:AI78" si="70">AVERAGE(Z3:Z77)</f>
        <v>3.2918443124173029</v>
      </c>
      <c r="AA78" s="3">
        <f t="shared" si="70"/>
        <v>2.9435289987933952</v>
      </c>
      <c r="AB78" s="3">
        <f t="shared" si="70"/>
        <v>0.79834109335578296</v>
      </c>
      <c r="AC78" s="3">
        <f t="shared" si="70"/>
        <v>0.9450877403564365</v>
      </c>
      <c r="AD78" s="3">
        <f t="shared" si="70"/>
        <v>3.2918443124173029</v>
      </c>
      <c r="AE78" s="3">
        <f t="shared" si="70"/>
        <v>2.5877978828805728</v>
      </c>
      <c r="AF78" s="3">
        <f t="shared" si="70"/>
        <v>2.2394825692566642</v>
      </c>
      <c r="AG78" s="3">
        <f t="shared" si="70"/>
        <v>9.4294663819052479E-2</v>
      </c>
      <c r="AH78" s="3">
        <f t="shared" si="70"/>
        <v>0.24104131081970606</v>
      </c>
      <c r="AI78" s="3">
        <f t="shared" si="70"/>
        <v>2.5877978828805728</v>
      </c>
      <c r="AJ78" s="3">
        <f t="shared" ref="AJ78" si="71">AVERAGE(AJ3:AJ77)</f>
        <v>4.9767466666666689</v>
      </c>
      <c r="AK78" s="3">
        <f t="shared" ref="AK78" si="72">AVERAGE(AK3:AK77)</f>
        <v>-10.309360000000002</v>
      </c>
      <c r="AL78" s="3">
        <f t="shared" ref="AL78" si="73">AVERAGE(AL3:AL77)</f>
        <v>-3.38056</v>
      </c>
      <c r="AM78" s="3">
        <f t="shared" ref="AM78" si="74">AVERAGE(AM3:AM77)</f>
        <v>-9.5821733333333334</v>
      </c>
      <c r="AN78" s="3">
        <f t="shared" ref="AN78" si="75">AVERAGE(AN3:AN77)</f>
        <v>-10.314720000000003</v>
      </c>
    </row>
    <row r="79" spans="1:40" x14ac:dyDescent="0.3">
      <c r="H79" s="1"/>
      <c r="I79" s="1"/>
      <c r="J79" s="1"/>
      <c r="K79" s="1"/>
      <c r="L79" s="1"/>
    </row>
    <row r="80" spans="1:40" x14ac:dyDescent="0.3">
      <c r="H80" s="1"/>
      <c r="I80" s="1"/>
      <c r="J80" s="1"/>
      <c r="K80" s="1"/>
      <c r="L80" s="1"/>
    </row>
    <row r="81" s="1" customFormat="1" x14ac:dyDescent="0.3"/>
    <row r="82" s="1" customFormat="1" x14ac:dyDescent="0.3"/>
    <row r="83" s="1" customFormat="1" x14ac:dyDescent="0.3"/>
    <row r="84" s="1" customFormat="1" x14ac:dyDescent="0.3"/>
    <row r="85" s="1" customFormat="1" x14ac:dyDescent="0.3"/>
    <row r="86" s="1" customFormat="1" x14ac:dyDescent="0.3"/>
    <row r="87" s="1" customFormat="1" x14ac:dyDescent="0.3"/>
    <row r="88" s="1" customFormat="1" x14ac:dyDescent="0.3"/>
    <row r="89" s="1" customFormat="1" x14ac:dyDescent="0.3"/>
    <row r="90" s="1" customFormat="1" x14ac:dyDescent="0.3"/>
    <row r="91" s="1" customFormat="1" x14ac:dyDescent="0.3"/>
    <row r="92" s="1" customFormat="1" x14ac:dyDescent="0.3"/>
    <row r="93" s="1" customFormat="1" x14ac:dyDescent="0.3"/>
    <row r="94" s="1" customFormat="1" x14ac:dyDescent="0.3"/>
    <row r="95" s="1" customFormat="1" x14ac:dyDescent="0.3"/>
    <row r="96" s="1" customFormat="1" x14ac:dyDescent="0.3"/>
    <row r="97" s="1" customFormat="1" x14ac:dyDescent="0.3"/>
    <row r="98" s="1" customFormat="1" x14ac:dyDescent="0.3"/>
    <row r="99" s="1" customFormat="1" x14ac:dyDescent="0.3"/>
    <row r="100" s="1" customFormat="1" x14ac:dyDescent="0.3"/>
    <row r="101" s="1" customFormat="1" x14ac:dyDescent="0.3"/>
    <row r="102" s="1" customFormat="1" x14ac:dyDescent="0.3"/>
    <row r="103" s="1" customFormat="1" x14ac:dyDescent="0.3"/>
    <row r="104" s="1" customFormat="1" x14ac:dyDescent="0.3"/>
    <row r="105" s="1" customFormat="1" x14ac:dyDescent="0.3"/>
    <row r="106" s="1" customFormat="1" x14ac:dyDescent="0.3"/>
    <row r="107" s="1" customFormat="1" x14ac:dyDescent="0.3"/>
    <row r="108" s="1" customFormat="1" x14ac:dyDescent="0.3"/>
    <row r="109" s="1" customFormat="1" x14ac:dyDescent="0.3"/>
    <row r="110" s="1" customFormat="1" x14ac:dyDescent="0.3"/>
    <row r="111" s="1" customFormat="1" x14ac:dyDescent="0.3"/>
    <row r="112" s="1" customFormat="1" x14ac:dyDescent="0.3"/>
    <row r="113" s="1" customFormat="1" x14ac:dyDescent="0.3"/>
    <row r="114" s="1" customFormat="1" x14ac:dyDescent="0.3"/>
    <row r="115" s="1" customFormat="1" x14ac:dyDescent="0.3"/>
    <row r="116" s="1" customFormat="1" x14ac:dyDescent="0.3"/>
    <row r="117" s="1" customFormat="1" x14ac:dyDescent="0.3"/>
    <row r="118" s="1" customFormat="1" x14ac:dyDescent="0.3"/>
    <row r="119" s="1" customFormat="1" x14ac:dyDescent="0.3"/>
    <row r="120" s="1" customFormat="1" x14ac:dyDescent="0.3"/>
    <row r="121" s="1" customFormat="1" x14ac:dyDescent="0.3"/>
    <row r="122" s="1" customFormat="1" x14ac:dyDescent="0.3"/>
    <row r="123" s="1" customFormat="1" x14ac:dyDescent="0.3"/>
    <row r="124" s="1" customFormat="1" x14ac:dyDescent="0.3"/>
    <row r="125" s="1" customFormat="1" x14ac:dyDescent="0.3"/>
    <row r="126" s="1" customFormat="1" x14ac:dyDescent="0.3"/>
    <row r="127" s="1" customFormat="1" x14ac:dyDescent="0.3"/>
    <row r="128" s="1" customFormat="1" x14ac:dyDescent="0.3"/>
    <row r="129" s="1" customFormat="1" x14ac:dyDescent="0.3"/>
    <row r="130" s="1" customFormat="1" x14ac:dyDescent="0.3"/>
    <row r="131" s="1" customFormat="1" x14ac:dyDescent="0.3"/>
    <row r="132" s="1" customFormat="1" x14ac:dyDescent="0.3"/>
    <row r="133" s="1" customFormat="1" x14ac:dyDescent="0.3"/>
    <row r="134" s="1" customFormat="1" x14ac:dyDescent="0.3"/>
    <row r="135" s="1" customFormat="1" x14ac:dyDescent="0.3"/>
    <row r="136" s="1" customFormat="1" x14ac:dyDescent="0.3"/>
    <row r="137" s="1" customFormat="1" x14ac:dyDescent="0.3"/>
    <row r="138" s="1" customFormat="1" x14ac:dyDescent="0.3"/>
    <row r="139" s="1" customFormat="1" x14ac:dyDescent="0.3"/>
    <row r="140" s="1" customFormat="1" x14ac:dyDescent="0.3"/>
    <row r="141" s="1" customFormat="1" x14ac:dyDescent="0.3"/>
    <row r="142" s="1" customFormat="1" x14ac:dyDescent="0.3"/>
    <row r="143" s="1" customFormat="1" x14ac:dyDescent="0.3"/>
    <row r="144" s="1" customFormat="1" x14ac:dyDescent="0.3"/>
    <row r="145" s="1" customFormat="1" x14ac:dyDescent="0.3"/>
    <row r="146" s="1" customFormat="1" x14ac:dyDescent="0.3"/>
    <row r="147" s="1" customFormat="1" x14ac:dyDescent="0.3"/>
    <row r="148" s="1" customFormat="1" x14ac:dyDescent="0.3"/>
    <row r="149" s="1" customFormat="1" x14ac:dyDescent="0.3"/>
    <row r="150" s="1" customFormat="1" x14ac:dyDescent="0.3"/>
    <row r="151" s="1" customFormat="1" x14ac:dyDescent="0.3"/>
    <row r="152" s="1" customFormat="1" x14ac:dyDescent="0.3"/>
    <row r="153" s="1" customFormat="1" x14ac:dyDescent="0.3"/>
    <row r="154" s="1" customFormat="1" x14ac:dyDescent="0.3"/>
    <row r="155" s="1" customFormat="1" x14ac:dyDescent="0.3"/>
    <row r="156" s="1" customFormat="1" x14ac:dyDescent="0.3"/>
    <row r="157" s="1" customFormat="1" x14ac:dyDescent="0.3"/>
    <row r="158" s="1" customFormat="1" x14ac:dyDescent="0.3"/>
    <row r="159" s="1" customFormat="1" x14ac:dyDescent="0.3"/>
    <row r="160" s="1" customFormat="1" x14ac:dyDescent="0.3"/>
    <row r="161" s="1" customFormat="1" x14ac:dyDescent="0.3"/>
    <row r="162" s="1" customFormat="1" x14ac:dyDescent="0.3"/>
    <row r="163" s="1" customFormat="1" x14ac:dyDescent="0.3"/>
    <row r="164" s="1" customFormat="1" x14ac:dyDescent="0.3"/>
    <row r="165" s="1" customFormat="1" x14ac:dyDescent="0.3"/>
    <row r="166" s="1" customFormat="1" x14ac:dyDescent="0.3"/>
    <row r="167" s="1" customFormat="1" x14ac:dyDescent="0.3"/>
    <row r="168" s="1" customFormat="1" x14ac:dyDescent="0.3"/>
    <row r="169" s="1" customFormat="1" x14ac:dyDescent="0.3"/>
    <row r="170" s="1" customFormat="1" x14ac:dyDescent="0.3"/>
    <row r="171" s="1" customFormat="1" x14ac:dyDescent="0.3"/>
    <row r="172" s="1" customFormat="1" x14ac:dyDescent="0.3"/>
    <row r="173" s="1" customFormat="1" x14ac:dyDescent="0.3"/>
    <row r="174" s="1" customFormat="1" x14ac:dyDescent="0.3"/>
    <row r="175" s="1" customFormat="1" x14ac:dyDescent="0.3"/>
    <row r="176" s="1" customFormat="1" x14ac:dyDescent="0.3"/>
    <row r="177" s="1" customFormat="1" x14ac:dyDescent="0.3"/>
    <row r="178" s="1" customFormat="1" x14ac:dyDescent="0.3"/>
  </sheetData>
  <mergeCells count="9">
    <mergeCell ref="Y1:AD1"/>
    <mergeCell ref="AE1:AI1"/>
    <mergeCell ref="AJ1:AN1"/>
    <mergeCell ref="X1:X2"/>
    <mergeCell ref="A1:A2"/>
    <mergeCell ref="B1:G1"/>
    <mergeCell ref="H1:M1"/>
    <mergeCell ref="N1:R1"/>
    <mergeCell ref="S1:W1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5B97F-AF07-48D3-BEDE-787A8CEF5265}">
  <dimension ref="A1:I1576"/>
  <sheetViews>
    <sheetView workbookViewId="0">
      <selection activeCell="N8" sqref="N8"/>
    </sheetView>
  </sheetViews>
  <sheetFormatPr defaultRowHeight="14" x14ac:dyDescent="0.3"/>
  <cols>
    <col min="1" max="4" width="8.6640625" style="1"/>
    <col min="5" max="5" width="0" style="1" hidden="1" customWidth="1"/>
    <col min="6" max="16384" width="8.6640625" style="1"/>
  </cols>
  <sheetData>
    <row r="1" spans="1:9" x14ac:dyDescent="0.3">
      <c r="A1" s="1" t="s">
        <v>78</v>
      </c>
      <c r="B1" s="1" t="s">
        <v>77</v>
      </c>
      <c r="C1" s="1" t="s">
        <v>75</v>
      </c>
      <c r="D1" s="1" t="s">
        <v>76</v>
      </c>
      <c r="F1" s="1" t="s">
        <v>78</v>
      </c>
      <c r="G1" s="1" t="s">
        <v>79</v>
      </c>
      <c r="H1" s="1" t="s">
        <v>80</v>
      </c>
    </row>
    <row r="2" spans="1:9" x14ac:dyDescent="0.3">
      <c r="A2" s="1">
        <v>0.9</v>
      </c>
      <c r="B2" s="1">
        <f>_xlfn.CEILING.MATH((ROW(C2)-1)/9)</f>
        <v>1</v>
      </c>
      <c r="C2" s="1">
        <v>23</v>
      </c>
      <c r="D2" s="1">
        <v>23</v>
      </c>
      <c r="E2" s="1">
        <f>D2-C2</f>
        <v>0</v>
      </c>
      <c r="F2" s="1">
        <v>0.9</v>
      </c>
      <c r="G2" s="3">
        <f>SUMPRODUCT((MOD(ROW(C2:C1576),9)=2)*C2:C1576)/175</f>
        <v>24.48</v>
      </c>
      <c r="H2" s="3">
        <f>SUMPRODUCT((MOD(ROW(D2:D1576),9)=2)*D2:D1576)/175</f>
        <v>24.697142857142858</v>
      </c>
      <c r="I2" s="3"/>
    </row>
    <row r="3" spans="1:9" x14ac:dyDescent="0.3">
      <c r="A3" s="1">
        <v>0.85</v>
      </c>
      <c r="B3" s="1">
        <f t="shared" ref="B3:B66" si="0">_xlfn.CEILING.MATH((ROW(C3)-1)/9)</f>
        <v>1</v>
      </c>
      <c r="C3" s="1">
        <v>23</v>
      </c>
      <c r="D3" s="1">
        <v>23</v>
      </c>
      <c r="E3" s="1">
        <f t="shared" ref="E3:E66" si="1">D3-C3</f>
        <v>0</v>
      </c>
      <c r="F3" s="1">
        <v>0.85</v>
      </c>
      <c r="G3" s="3">
        <f>SUMPRODUCT((MOD(ROW(C2:C1576),9)=3)*C2:C1576)/175</f>
        <v>24.52</v>
      </c>
      <c r="H3" s="3">
        <f>SUMPRODUCT((MOD(ROW(D2:D1576),9)=3)*D2:D1576)/175</f>
        <v>24.771428571428572</v>
      </c>
    </row>
    <row r="4" spans="1:9" x14ac:dyDescent="0.3">
      <c r="A4" s="1">
        <v>0.8</v>
      </c>
      <c r="B4" s="1">
        <f t="shared" si="0"/>
        <v>1</v>
      </c>
      <c r="C4" s="1">
        <v>23</v>
      </c>
      <c r="D4" s="1">
        <v>23</v>
      </c>
      <c r="E4" s="1">
        <f t="shared" si="1"/>
        <v>0</v>
      </c>
      <c r="F4" s="1">
        <v>0.8</v>
      </c>
      <c r="G4" s="3">
        <f>SUMPRODUCT((MOD(ROW(C2:C1576),9)=4)*C2:C1576)/175</f>
        <v>24.577142857142857</v>
      </c>
      <c r="H4" s="3">
        <f>SUMPRODUCT((MOD(ROW(D2:D1576),9)=4)*D2:D1576)/175</f>
        <v>24.92</v>
      </c>
    </row>
    <row r="5" spans="1:9" x14ac:dyDescent="0.3">
      <c r="A5" s="1">
        <v>0.75</v>
      </c>
      <c r="B5" s="1">
        <f t="shared" si="0"/>
        <v>1</v>
      </c>
      <c r="C5" s="1">
        <v>23</v>
      </c>
      <c r="D5" s="1">
        <v>23</v>
      </c>
      <c r="E5" s="1">
        <f t="shared" si="1"/>
        <v>0</v>
      </c>
      <c r="F5" s="1">
        <v>0.75</v>
      </c>
      <c r="G5" s="3">
        <f>SUMPRODUCT((MOD(ROW(C2:C1576),9)=5)*C2:C1576)/175</f>
        <v>24.64</v>
      </c>
      <c r="H5" s="3">
        <f>SUMPRODUCT((MOD(ROW(D2:D1576),9)=5)*D2:D1576)/175</f>
        <v>24.94857142857143</v>
      </c>
    </row>
    <row r="6" spans="1:9" x14ac:dyDescent="0.3">
      <c r="A6" s="1">
        <v>0.7</v>
      </c>
      <c r="B6" s="1">
        <f t="shared" si="0"/>
        <v>1</v>
      </c>
      <c r="C6" s="1">
        <v>23</v>
      </c>
      <c r="D6" s="1">
        <v>23</v>
      </c>
      <c r="E6" s="1">
        <f t="shared" si="1"/>
        <v>0</v>
      </c>
      <c r="F6" s="1">
        <v>0.7</v>
      </c>
      <c r="G6" s="3">
        <f>SUMPRODUCT((MOD(ROW(C2:C1576),9)=6)*C2:C1576)/175</f>
        <v>25.005714285714287</v>
      </c>
      <c r="H6" s="3">
        <f>SUMPRODUCT((MOD(ROW(D2:D1576),9)=6)*D2:D1576)/175</f>
        <v>25.737142857142857</v>
      </c>
    </row>
    <row r="7" spans="1:9" x14ac:dyDescent="0.3">
      <c r="A7" s="1">
        <v>0.65</v>
      </c>
      <c r="B7" s="1">
        <f t="shared" si="0"/>
        <v>1</v>
      </c>
      <c r="C7" s="1">
        <v>23</v>
      </c>
      <c r="D7" s="1">
        <v>23</v>
      </c>
      <c r="E7" s="1">
        <f t="shared" si="1"/>
        <v>0</v>
      </c>
      <c r="F7" s="1">
        <v>0.65</v>
      </c>
      <c r="G7" s="3">
        <f>SUMPRODUCT((MOD(ROW(C2:C1576),9)=7)*C2:C1576)/175</f>
        <v>24.811428571428571</v>
      </c>
      <c r="H7" s="3">
        <f>SUMPRODUCT((MOD(ROW(D2:D1576),9)=7)*D2:D1576)/175</f>
        <v>25.377142857142857</v>
      </c>
    </row>
    <row r="8" spans="1:9" x14ac:dyDescent="0.3">
      <c r="A8" s="1">
        <v>0.6</v>
      </c>
      <c r="B8" s="1">
        <f t="shared" si="0"/>
        <v>1</v>
      </c>
      <c r="C8" s="1">
        <v>23</v>
      </c>
      <c r="D8" s="1">
        <v>23</v>
      </c>
      <c r="E8" s="1">
        <f t="shared" si="1"/>
        <v>0</v>
      </c>
      <c r="F8" s="1">
        <v>0.6</v>
      </c>
      <c r="G8" s="3">
        <f>SUMPRODUCT((MOD(ROW(C2:C1576),9)=8)*C2:C1576)/175</f>
        <v>25.017142857142858</v>
      </c>
      <c r="H8" s="3">
        <f>SUMPRODUCT((MOD(ROW(D2:D1576),9)=8)*D2:D1576)/175</f>
        <v>25.811428571428571</v>
      </c>
    </row>
    <row r="9" spans="1:9" x14ac:dyDescent="0.3">
      <c r="A9" s="1">
        <v>0.55000000000000004</v>
      </c>
      <c r="B9" s="1">
        <f t="shared" si="0"/>
        <v>1</v>
      </c>
      <c r="C9" s="1">
        <v>23</v>
      </c>
      <c r="D9" s="1">
        <v>23</v>
      </c>
      <c r="E9" s="1">
        <f t="shared" si="1"/>
        <v>0</v>
      </c>
      <c r="F9" s="1">
        <v>0.55000000000000004</v>
      </c>
      <c r="G9" s="3">
        <f>SUMPRODUCT((MOD(ROW(C2:C1576),9)=0)*C2:C1576)/175</f>
        <v>25.365714285714287</v>
      </c>
      <c r="H9" s="3">
        <f>SUMPRODUCT((MOD(ROW(D2:D1576),9)=0)*D2:D1576)/175</f>
        <v>26.777142857142856</v>
      </c>
    </row>
    <row r="10" spans="1:9" x14ac:dyDescent="0.3">
      <c r="A10" s="1">
        <v>0.5</v>
      </c>
      <c r="B10" s="1">
        <f t="shared" si="0"/>
        <v>1</v>
      </c>
      <c r="C10" s="1">
        <v>23</v>
      </c>
      <c r="D10" s="1">
        <v>23</v>
      </c>
      <c r="E10" s="1">
        <f t="shared" si="1"/>
        <v>0</v>
      </c>
      <c r="F10" s="1">
        <v>0.5</v>
      </c>
      <c r="G10" s="3">
        <f>SUMPRODUCT((MOD(ROW(C2:C1576),9)=1)*C2:C1576)/175</f>
        <v>25.222857142857144</v>
      </c>
      <c r="H10" s="3">
        <f>SUMPRODUCT((MOD(ROW(D2:D1576),9)=1)*D2:D1576)/175</f>
        <v>26.44</v>
      </c>
    </row>
    <row r="11" spans="1:9" x14ac:dyDescent="0.3">
      <c r="A11" s="1">
        <v>0.9</v>
      </c>
      <c r="B11" s="1">
        <f>_xlfn.CEILING.MATH((ROW(C11)-1)/9)</f>
        <v>2</v>
      </c>
      <c r="C11" s="1">
        <v>21</v>
      </c>
      <c r="D11" s="1">
        <v>21</v>
      </c>
      <c r="E11" s="1">
        <f t="shared" si="1"/>
        <v>0</v>
      </c>
    </row>
    <row r="12" spans="1:9" x14ac:dyDescent="0.3">
      <c r="A12" s="1">
        <v>0.85</v>
      </c>
      <c r="B12" s="1">
        <f t="shared" si="0"/>
        <v>2</v>
      </c>
      <c r="C12" s="1">
        <v>21</v>
      </c>
      <c r="D12" s="1">
        <v>21</v>
      </c>
      <c r="E12" s="1">
        <f t="shared" si="1"/>
        <v>0</v>
      </c>
    </row>
    <row r="13" spans="1:9" x14ac:dyDescent="0.3">
      <c r="A13" s="1">
        <v>0.8</v>
      </c>
      <c r="B13" s="1">
        <f t="shared" si="0"/>
        <v>2</v>
      </c>
      <c r="C13" s="1">
        <v>21</v>
      </c>
      <c r="D13" s="1">
        <v>21</v>
      </c>
      <c r="E13" s="1">
        <f t="shared" si="1"/>
        <v>0</v>
      </c>
    </row>
    <row r="14" spans="1:9" x14ac:dyDescent="0.3">
      <c r="A14" s="1">
        <v>0.75</v>
      </c>
      <c r="B14" s="1">
        <f t="shared" si="0"/>
        <v>2</v>
      </c>
      <c r="C14" s="1">
        <v>21</v>
      </c>
      <c r="D14" s="1">
        <v>21</v>
      </c>
      <c r="E14" s="1">
        <f t="shared" si="1"/>
        <v>0</v>
      </c>
    </row>
    <row r="15" spans="1:9" x14ac:dyDescent="0.3">
      <c r="A15" s="1">
        <v>0.7</v>
      </c>
      <c r="B15" s="1">
        <f t="shared" si="0"/>
        <v>2</v>
      </c>
      <c r="C15" s="1">
        <v>21</v>
      </c>
      <c r="D15" s="1">
        <v>21</v>
      </c>
      <c r="E15" s="1">
        <f t="shared" si="1"/>
        <v>0</v>
      </c>
    </row>
    <row r="16" spans="1:9" x14ac:dyDescent="0.3">
      <c r="A16" s="1">
        <v>0.65</v>
      </c>
      <c r="B16" s="1">
        <f t="shared" si="0"/>
        <v>2</v>
      </c>
      <c r="C16" s="1">
        <v>21</v>
      </c>
      <c r="D16" s="1">
        <v>21</v>
      </c>
      <c r="E16" s="1">
        <f t="shared" si="1"/>
        <v>0</v>
      </c>
    </row>
    <row r="17" spans="1:5" x14ac:dyDescent="0.3">
      <c r="A17" s="1">
        <v>0.6</v>
      </c>
      <c r="B17" s="1">
        <f t="shared" si="0"/>
        <v>2</v>
      </c>
      <c r="C17" s="1">
        <v>21</v>
      </c>
      <c r="D17" s="1">
        <v>21</v>
      </c>
      <c r="E17" s="1">
        <f t="shared" si="1"/>
        <v>0</v>
      </c>
    </row>
    <row r="18" spans="1:5" x14ac:dyDescent="0.3">
      <c r="A18" s="1">
        <v>0.55000000000000004</v>
      </c>
      <c r="B18" s="1">
        <f t="shared" si="0"/>
        <v>2</v>
      </c>
      <c r="C18" s="1">
        <v>21</v>
      </c>
      <c r="D18" s="1">
        <v>22</v>
      </c>
      <c r="E18" s="1">
        <f t="shared" si="1"/>
        <v>1</v>
      </c>
    </row>
    <row r="19" spans="1:5" x14ac:dyDescent="0.3">
      <c r="A19" s="1">
        <v>0.5</v>
      </c>
      <c r="B19" s="1">
        <f t="shared" si="0"/>
        <v>2</v>
      </c>
      <c r="C19" s="1">
        <v>21</v>
      </c>
      <c r="D19" s="1">
        <v>21</v>
      </c>
      <c r="E19" s="1">
        <f t="shared" si="1"/>
        <v>0</v>
      </c>
    </row>
    <row r="20" spans="1:5" x14ac:dyDescent="0.3">
      <c r="A20" s="1">
        <v>0.9</v>
      </c>
      <c r="B20" s="1">
        <f t="shared" si="0"/>
        <v>3</v>
      </c>
      <c r="C20" s="1">
        <v>20</v>
      </c>
      <c r="D20" s="1">
        <v>20</v>
      </c>
      <c r="E20" s="1">
        <f t="shared" si="1"/>
        <v>0</v>
      </c>
    </row>
    <row r="21" spans="1:5" x14ac:dyDescent="0.3">
      <c r="A21" s="1">
        <v>0.85</v>
      </c>
      <c r="B21" s="1">
        <f t="shared" si="0"/>
        <v>3</v>
      </c>
      <c r="C21" s="1">
        <v>20</v>
      </c>
      <c r="D21" s="1">
        <v>20</v>
      </c>
      <c r="E21" s="1">
        <f t="shared" si="1"/>
        <v>0</v>
      </c>
    </row>
    <row r="22" spans="1:5" x14ac:dyDescent="0.3">
      <c r="A22" s="1">
        <v>0.8</v>
      </c>
      <c r="B22" s="1">
        <f t="shared" si="0"/>
        <v>3</v>
      </c>
      <c r="C22" s="1">
        <v>20</v>
      </c>
      <c r="D22" s="1">
        <v>20</v>
      </c>
      <c r="E22" s="1">
        <f t="shared" si="1"/>
        <v>0</v>
      </c>
    </row>
    <row r="23" spans="1:5" x14ac:dyDescent="0.3">
      <c r="A23" s="1">
        <v>0.75</v>
      </c>
      <c r="B23" s="1">
        <f t="shared" si="0"/>
        <v>3</v>
      </c>
      <c r="C23" s="1">
        <v>20</v>
      </c>
      <c r="D23" s="1">
        <v>20</v>
      </c>
      <c r="E23" s="1">
        <f t="shared" si="1"/>
        <v>0</v>
      </c>
    </row>
    <row r="24" spans="1:5" x14ac:dyDescent="0.3">
      <c r="A24" s="1">
        <v>0.7</v>
      </c>
      <c r="B24" s="1">
        <f t="shared" si="0"/>
        <v>3</v>
      </c>
      <c r="C24" s="1">
        <v>20</v>
      </c>
      <c r="D24" s="1">
        <v>21</v>
      </c>
      <c r="E24" s="1">
        <f t="shared" si="1"/>
        <v>1</v>
      </c>
    </row>
    <row r="25" spans="1:5" x14ac:dyDescent="0.3">
      <c r="A25" s="1">
        <v>0.65</v>
      </c>
      <c r="B25" s="1">
        <f t="shared" si="0"/>
        <v>3</v>
      </c>
      <c r="C25" s="1">
        <v>20</v>
      </c>
      <c r="D25" s="1">
        <v>20</v>
      </c>
      <c r="E25" s="1">
        <f t="shared" si="1"/>
        <v>0</v>
      </c>
    </row>
    <row r="26" spans="1:5" x14ac:dyDescent="0.3">
      <c r="A26" s="1">
        <v>0.6</v>
      </c>
      <c r="B26" s="1">
        <f t="shared" si="0"/>
        <v>3</v>
      </c>
      <c r="C26" s="1">
        <v>20</v>
      </c>
      <c r="D26" s="1">
        <v>22</v>
      </c>
      <c r="E26" s="1">
        <f t="shared" si="1"/>
        <v>2</v>
      </c>
    </row>
    <row r="27" spans="1:5" x14ac:dyDescent="0.3">
      <c r="A27" s="1">
        <v>0.55000000000000004</v>
      </c>
      <c r="B27" s="1">
        <f t="shared" si="0"/>
        <v>3</v>
      </c>
      <c r="C27" s="1">
        <v>20</v>
      </c>
      <c r="D27" s="1">
        <v>22</v>
      </c>
      <c r="E27" s="1">
        <f t="shared" si="1"/>
        <v>2</v>
      </c>
    </row>
    <row r="28" spans="1:5" x14ac:dyDescent="0.3">
      <c r="A28" s="1">
        <v>0.5</v>
      </c>
      <c r="B28" s="1">
        <f t="shared" si="0"/>
        <v>3</v>
      </c>
      <c r="C28" s="1">
        <v>20</v>
      </c>
      <c r="D28" s="1">
        <v>21</v>
      </c>
      <c r="E28" s="1">
        <f t="shared" si="1"/>
        <v>1</v>
      </c>
    </row>
    <row r="29" spans="1:5" x14ac:dyDescent="0.3">
      <c r="A29" s="1">
        <v>0.9</v>
      </c>
      <c r="B29" s="1">
        <f t="shared" si="0"/>
        <v>4</v>
      </c>
      <c r="C29" s="1">
        <v>24</v>
      </c>
      <c r="D29" s="1">
        <v>24</v>
      </c>
      <c r="E29" s="1">
        <f t="shared" si="1"/>
        <v>0</v>
      </c>
    </row>
    <row r="30" spans="1:5" x14ac:dyDescent="0.3">
      <c r="A30" s="1">
        <v>0.85</v>
      </c>
      <c r="B30" s="1">
        <f t="shared" si="0"/>
        <v>4</v>
      </c>
      <c r="C30" s="1">
        <v>24</v>
      </c>
      <c r="D30" s="1">
        <v>24</v>
      </c>
      <c r="E30" s="1">
        <f t="shared" si="1"/>
        <v>0</v>
      </c>
    </row>
    <row r="31" spans="1:5" x14ac:dyDescent="0.3">
      <c r="A31" s="1">
        <v>0.8</v>
      </c>
      <c r="B31" s="1">
        <f t="shared" si="0"/>
        <v>4</v>
      </c>
      <c r="C31" s="1">
        <v>24</v>
      </c>
      <c r="D31" s="1">
        <v>24</v>
      </c>
      <c r="E31" s="1">
        <f t="shared" si="1"/>
        <v>0</v>
      </c>
    </row>
    <row r="32" spans="1:5" x14ac:dyDescent="0.3">
      <c r="A32" s="1">
        <v>0.75</v>
      </c>
      <c r="B32" s="1">
        <f t="shared" si="0"/>
        <v>4</v>
      </c>
      <c r="C32" s="1">
        <v>24</v>
      </c>
      <c r="D32" s="1">
        <v>24</v>
      </c>
      <c r="E32" s="1">
        <f t="shared" si="1"/>
        <v>0</v>
      </c>
    </row>
    <row r="33" spans="1:5" x14ac:dyDescent="0.3">
      <c r="A33" s="1">
        <v>0.7</v>
      </c>
      <c r="B33" s="1">
        <f t="shared" si="0"/>
        <v>4</v>
      </c>
      <c r="C33" s="1">
        <v>24</v>
      </c>
      <c r="D33" s="1">
        <v>24</v>
      </c>
      <c r="E33" s="1">
        <f t="shared" si="1"/>
        <v>0</v>
      </c>
    </row>
    <row r="34" spans="1:5" x14ac:dyDescent="0.3">
      <c r="A34" s="1">
        <v>0.65</v>
      </c>
      <c r="B34" s="1">
        <f t="shared" si="0"/>
        <v>4</v>
      </c>
      <c r="C34" s="1">
        <v>24</v>
      </c>
      <c r="D34" s="1">
        <v>24</v>
      </c>
      <c r="E34" s="1">
        <f t="shared" si="1"/>
        <v>0</v>
      </c>
    </row>
    <row r="35" spans="1:5" x14ac:dyDescent="0.3">
      <c r="A35" s="1">
        <v>0.6</v>
      </c>
      <c r="B35" s="1">
        <f t="shared" si="0"/>
        <v>4</v>
      </c>
      <c r="C35" s="1">
        <v>24</v>
      </c>
      <c r="D35" s="1">
        <v>24</v>
      </c>
      <c r="E35" s="1">
        <f t="shared" si="1"/>
        <v>0</v>
      </c>
    </row>
    <row r="36" spans="1:5" x14ac:dyDescent="0.3">
      <c r="A36" s="1">
        <v>0.55000000000000004</v>
      </c>
      <c r="B36" s="1">
        <f t="shared" si="0"/>
        <v>4</v>
      </c>
      <c r="C36" s="1">
        <v>24</v>
      </c>
      <c r="D36" s="1">
        <v>24</v>
      </c>
      <c r="E36" s="1">
        <f t="shared" si="1"/>
        <v>0</v>
      </c>
    </row>
    <row r="37" spans="1:5" x14ac:dyDescent="0.3">
      <c r="A37" s="1">
        <v>0.5</v>
      </c>
      <c r="B37" s="1">
        <f t="shared" si="0"/>
        <v>4</v>
      </c>
      <c r="C37" s="1">
        <v>24</v>
      </c>
      <c r="D37" s="1">
        <v>24</v>
      </c>
      <c r="E37" s="1">
        <f t="shared" si="1"/>
        <v>0</v>
      </c>
    </row>
    <row r="38" spans="1:5" x14ac:dyDescent="0.3">
      <c r="A38" s="1">
        <v>0.9</v>
      </c>
      <c r="B38" s="1">
        <f t="shared" si="0"/>
        <v>5</v>
      </c>
      <c r="C38" s="1">
        <v>22</v>
      </c>
      <c r="D38" s="1">
        <v>22</v>
      </c>
      <c r="E38" s="1">
        <f t="shared" si="1"/>
        <v>0</v>
      </c>
    </row>
    <row r="39" spans="1:5" x14ac:dyDescent="0.3">
      <c r="A39" s="1">
        <v>0.85</v>
      </c>
      <c r="B39" s="1">
        <f t="shared" si="0"/>
        <v>5</v>
      </c>
      <c r="C39" s="1">
        <v>22</v>
      </c>
      <c r="D39" s="1">
        <v>22</v>
      </c>
      <c r="E39" s="1">
        <f t="shared" si="1"/>
        <v>0</v>
      </c>
    </row>
    <row r="40" spans="1:5" x14ac:dyDescent="0.3">
      <c r="A40" s="1">
        <v>0.8</v>
      </c>
      <c r="B40" s="1">
        <f t="shared" si="0"/>
        <v>5</v>
      </c>
      <c r="C40" s="1">
        <v>22</v>
      </c>
      <c r="D40" s="1">
        <v>22</v>
      </c>
      <c r="E40" s="1">
        <f t="shared" si="1"/>
        <v>0</v>
      </c>
    </row>
    <row r="41" spans="1:5" x14ac:dyDescent="0.3">
      <c r="A41" s="1">
        <v>0.75</v>
      </c>
      <c r="B41" s="1">
        <f t="shared" si="0"/>
        <v>5</v>
      </c>
      <c r="C41" s="1">
        <v>22</v>
      </c>
      <c r="D41" s="1">
        <v>22</v>
      </c>
      <c r="E41" s="1">
        <f t="shared" si="1"/>
        <v>0</v>
      </c>
    </row>
    <row r="42" spans="1:5" x14ac:dyDescent="0.3">
      <c r="A42" s="1">
        <v>0.7</v>
      </c>
      <c r="B42" s="1">
        <f t="shared" si="0"/>
        <v>5</v>
      </c>
      <c r="C42" s="1">
        <v>22</v>
      </c>
      <c r="D42" s="1">
        <v>23</v>
      </c>
      <c r="E42" s="1">
        <f t="shared" si="1"/>
        <v>1</v>
      </c>
    </row>
    <row r="43" spans="1:5" x14ac:dyDescent="0.3">
      <c r="A43" s="1">
        <v>0.65</v>
      </c>
      <c r="B43" s="1">
        <f t="shared" si="0"/>
        <v>5</v>
      </c>
      <c r="C43" s="1">
        <v>22</v>
      </c>
      <c r="D43" s="1">
        <v>22</v>
      </c>
      <c r="E43" s="1">
        <f t="shared" si="1"/>
        <v>0</v>
      </c>
    </row>
    <row r="44" spans="1:5" x14ac:dyDescent="0.3">
      <c r="A44" s="1">
        <v>0.6</v>
      </c>
      <c r="B44" s="1">
        <f t="shared" si="0"/>
        <v>5</v>
      </c>
      <c r="C44" s="1">
        <v>22</v>
      </c>
      <c r="D44" s="1">
        <v>23</v>
      </c>
      <c r="E44" s="1">
        <f t="shared" si="1"/>
        <v>1</v>
      </c>
    </row>
    <row r="45" spans="1:5" x14ac:dyDescent="0.3">
      <c r="A45" s="1">
        <v>0.55000000000000004</v>
      </c>
      <c r="B45" s="1">
        <f t="shared" si="0"/>
        <v>5</v>
      </c>
      <c r="C45" s="1">
        <v>22</v>
      </c>
      <c r="D45" s="1">
        <v>23</v>
      </c>
      <c r="E45" s="1">
        <f t="shared" si="1"/>
        <v>1</v>
      </c>
    </row>
    <row r="46" spans="1:5" x14ac:dyDescent="0.3">
      <c r="A46" s="1">
        <v>0.5</v>
      </c>
      <c r="B46" s="1">
        <f t="shared" si="0"/>
        <v>5</v>
      </c>
      <c r="C46" s="1">
        <v>22</v>
      </c>
      <c r="D46" s="1">
        <v>22</v>
      </c>
      <c r="E46" s="1">
        <f t="shared" si="1"/>
        <v>0</v>
      </c>
    </row>
    <row r="47" spans="1:5" x14ac:dyDescent="0.3">
      <c r="A47" s="1">
        <v>0.9</v>
      </c>
      <c r="B47" s="1">
        <f t="shared" si="0"/>
        <v>6</v>
      </c>
      <c r="C47" s="1">
        <v>22</v>
      </c>
      <c r="D47" s="1">
        <v>22</v>
      </c>
      <c r="E47" s="1">
        <f t="shared" si="1"/>
        <v>0</v>
      </c>
    </row>
    <row r="48" spans="1:5" x14ac:dyDescent="0.3">
      <c r="A48" s="1">
        <v>0.85</v>
      </c>
      <c r="B48" s="1">
        <f t="shared" si="0"/>
        <v>6</v>
      </c>
      <c r="C48" s="1">
        <v>22</v>
      </c>
      <c r="D48" s="1">
        <v>22</v>
      </c>
      <c r="E48" s="1">
        <f t="shared" si="1"/>
        <v>0</v>
      </c>
    </row>
    <row r="49" spans="1:5" x14ac:dyDescent="0.3">
      <c r="A49" s="1">
        <v>0.8</v>
      </c>
      <c r="B49" s="1">
        <f t="shared" si="0"/>
        <v>6</v>
      </c>
      <c r="C49" s="1">
        <v>22</v>
      </c>
      <c r="D49" s="1">
        <v>22</v>
      </c>
      <c r="E49" s="1">
        <f t="shared" si="1"/>
        <v>0</v>
      </c>
    </row>
    <row r="50" spans="1:5" x14ac:dyDescent="0.3">
      <c r="A50" s="1">
        <v>0.75</v>
      </c>
      <c r="B50" s="1">
        <f t="shared" si="0"/>
        <v>6</v>
      </c>
      <c r="C50" s="1">
        <v>22</v>
      </c>
      <c r="D50" s="1">
        <v>22</v>
      </c>
      <c r="E50" s="1">
        <f t="shared" si="1"/>
        <v>0</v>
      </c>
    </row>
    <row r="51" spans="1:5" x14ac:dyDescent="0.3">
      <c r="A51" s="1">
        <v>0.7</v>
      </c>
      <c r="B51" s="1">
        <f t="shared" si="0"/>
        <v>6</v>
      </c>
      <c r="C51" s="1">
        <v>22</v>
      </c>
      <c r="D51" s="1">
        <v>22</v>
      </c>
      <c r="E51" s="1">
        <f t="shared" si="1"/>
        <v>0</v>
      </c>
    </row>
    <row r="52" spans="1:5" x14ac:dyDescent="0.3">
      <c r="A52" s="1">
        <v>0.65</v>
      </c>
      <c r="B52" s="1">
        <f t="shared" si="0"/>
        <v>6</v>
      </c>
      <c r="C52" s="1">
        <v>22</v>
      </c>
      <c r="D52" s="1">
        <v>22</v>
      </c>
      <c r="E52" s="1">
        <f t="shared" si="1"/>
        <v>0</v>
      </c>
    </row>
    <row r="53" spans="1:5" x14ac:dyDescent="0.3">
      <c r="A53" s="1">
        <v>0.6</v>
      </c>
      <c r="B53" s="1">
        <f t="shared" si="0"/>
        <v>6</v>
      </c>
      <c r="C53" s="1">
        <v>22</v>
      </c>
      <c r="D53" s="1">
        <v>22</v>
      </c>
      <c r="E53" s="1">
        <f t="shared" si="1"/>
        <v>0</v>
      </c>
    </row>
    <row r="54" spans="1:5" x14ac:dyDescent="0.3">
      <c r="A54" s="1">
        <v>0.55000000000000004</v>
      </c>
      <c r="B54" s="1">
        <f t="shared" si="0"/>
        <v>6</v>
      </c>
      <c r="C54" s="1">
        <v>22</v>
      </c>
      <c r="D54" s="1">
        <v>22</v>
      </c>
      <c r="E54" s="1">
        <f t="shared" si="1"/>
        <v>0</v>
      </c>
    </row>
    <row r="55" spans="1:5" x14ac:dyDescent="0.3">
      <c r="A55" s="1">
        <v>0.5</v>
      </c>
      <c r="B55" s="1">
        <f t="shared" si="0"/>
        <v>6</v>
      </c>
      <c r="C55" s="1">
        <v>22</v>
      </c>
      <c r="D55" s="1">
        <v>22</v>
      </c>
      <c r="E55" s="1">
        <f t="shared" si="1"/>
        <v>0</v>
      </c>
    </row>
    <row r="56" spans="1:5" x14ac:dyDescent="0.3">
      <c r="A56" s="1">
        <v>0.9</v>
      </c>
      <c r="B56" s="1">
        <f t="shared" si="0"/>
        <v>7</v>
      </c>
      <c r="C56" s="1">
        <v>26</v>
      </c>
      <c r="D56" s="1">
        <v>26</v>
      </c>
      <c r="E56" s="1">
        <f t="shared" si="1"/>
        <v>0</v>
      </c>
    </row>
    <row r="57" spans="1:5" x14ac:dyDescent="0.3">
      <c r="A57" s="1">
        <v>0.85</v>
      </c>
      <c r="B57" s="1">
        <f t="shared" si="0"/>
        <v>7</v>
      </c>
      <c r="C57" s="1">
        <v>26</v>
      </c>
      <c r="D57" s="1">
        <v>26</v>
      </c>
      <c r="E57" s="1">
        <f t="shared" si="1"/>
        <v>0</v>
      </c>
    </row>
    <row r="58" spans="1:5" x14ac:dyDescent="0.3">
      <c r="A58" s="1">
        <v>0.8</v>
      </c>
      <c r="B58" s="1">
        <f t="shared" si="0"/>
        <v>7</v>
      </c>
      <c r="C58" s="1">
        <v>26</v>
      </c>
      <c r="D58" s="1">
        <v>26</v>
      </c>
      <c r="E58" s="1">
        <f t="shared" si="1"/>
        <v>0</v>
      </c>
    </row>
    <row r="59" spans="1:5" x14ac:dyDescent="0.3">
      <c r="A59" s="1">
        <v>0.75</v>
      </c>
      <c r="B59" s="1">
        <f t="shared" si="0"/>
        <v>7</v>
      </c>
      <c r="C59" s="1">
        <v>26</v>
      </c>
      <c r="D59" s="1">
        <v>26</v>
      </c>
      <c r="E59" s="1">
        <f t="shared" si="1"/>
        <v>0</v>
      </c>
    </row>
    <row r="60" spans="1:5" x14ac:dyDescent="0.3">
      <c r="A60" s="1">
        <v>0.7</v>
      </c>
      <c r="B60" s="1">
        <f t="shared" si="0"/>
        <v>7</v>
      </c>
      <c r="C60" s="1">
        <v>26</v>
      </c>
      <c r="D60" s="1">
        <v>26</v>
      </c>
      <c r="E60" s="1">
        <f t="shared" si="1"/>
        <v>0</v>
      </c>
    </row>
    <row r="61" spans="1:5" x14ac:dyDescent="0.3">
      <c r="A61" s="1">
        <v>0.65</v>
      </c>
      <c r="B61" s="1">
        <f t="shared" si="0"/>
        <v>7</v>
      </c>
      <c r="C61" s="1">
        <v>26</v>
      </c>
      <c r="D61" s="1">
        <v>26</v>
      </c>
      <c r="E61" s="1">
        <f t="shared" si="1"/>
        <v>0</v>
      </c>
    </row>
    <row r="62" spans="1:5" x14ac:dyDescent="0.3">
      <c r="A62" s="1">
        <v>0.6</v>
      </c>
      <c r="B62" s="1">
        <f t="shared" si="0"/>
        <v>7</v>
      </c>
      <c r="C62" s="1">
        <v>26</v>
      </c>
      <c r="D62" s="1">
        <v>26</v>
      </c>
      <c r="E62" s="1">
        <f t="shared" si="1"/>
        <v>0</v>
      </c>
    </row>
    <row r="63" spans="1:5" x14ac:dyDescent="0.3">
      <c r="A63" s="1">
        <v>0.55000000000000004</v>
      </c>
      <c r="B63" s="1">
        <f t="shared" si="0"/>
        <v>7</v>
      </c>
      <c r="C63" s="1">
        <v>26</v>
      </c>
      <c r="D63" s="1">
        <v>26</v>
      </c>
      <c r="E63" s="1">
        <f t="shared" si="1"/>
        <v>0</v>
      </c>
    </row>
    <row r="64" spans="1:5" x14ac:dyDescent="0.3">
      <c r="A64" s="1">
        <v>0.5</v>
      </c>
      <c r="B64" s="1">
        <f t="shared" si="0"/>
        <v>7</v>
      </c>
      <c r="C64" s="1">
        <v>26</v>
      </c>
      <c r="D64" s="1">
        <v>26</v>
      </c>
      <c r="E64" s="1">
        <f t="shared" si="1"/>
        <v>0</v>
      </c>
    </row>
    <row r="65" spans="1:5" x14ac:dyDescent="0.3">
      <c r="A65" s="1">
        <v>0.9</v>
      </c>
      <c r="B65" s="1">
        <f t="shared" si="0"/>
        <v>8</v>
      </c>
      <c r="C65" s="1">
        <v>24</v>
      </c>
      <c r="D65" s="1">
        <v>24</v>
      </c>
      <c r="E65" s="1">
        <f t="shared" si="1"/>
        <v>0</v>
      </c>
    </row>
    <row r="66" spans="1:5" x14ac:dyDescent="0.3">
      <c r="A66" s="1">
        <v>0.85</v>
      </c>
      <c r="B66" s="1">
        <f t="shared" si="0"/>
        <v>8</v>
      </c>
      <c r="C66" s="1">
        <v>24</v>
      </c>
      <c r="D66" s="1">
        <v>24</v>
      </c>
      <c r="E66" s="1">
        <f t="shared" si="1"/>
        <v>0</v>
      </c>
    </row>
    <row r="67" spans="1:5" x14ac:dyDescent="0.3">
      <c r="A67" s="1">
        <v>0.8</v>
      </c>
      <c r="B67" s="1">
        <f t="shared" ref="B67:B130" si="2">_xlfn.CEILING.MATH((ROW(C67)-1)/9)</f>
        <v>8</v>
      </c>
      <c r="C67" s="1">
        <v>24</v>
      </c>
      <c r="D67" s="1">
        <v>24</v>
      </c>
      <c r="E67" s="1">
        <f t="shared" ref="E67:E130" si="3">D67-C67</f>
        <v>0</v>
      </c>
    </row>
    <row r="68" spans="1:5" x14ac:dyDescent="0.3">
      <c r="A68" s="1">
        <v>0.75</v>
      </c>
      <c r="B68" s="1">
        <f t="shared" si="2"/>
        <v>8</v>
      </c>
      <c r="C68" s="1">
        <v>24</v>
      </c>
      <c r="D68" s="1">
        <v>24</v>
      </c>
      <c r="E68" s="1">
        <f t="shared" si="3"/>
        <v>0</v>
      </c>
    </row>
    <row r="69" spans="1:5" x14ac:dyDescent="0.3">
      <c r="A69" s="1">
        <v>0.7</v>
      </c>
      <c r="B69" s="1">
        <f t="shared" si="2"/>
        <v>8</v>
      </c>
      <c r="C69" s="1">
        <v>24</v>
      </c>
      <c r="D69" s="1">
        <v>24</v>
      </c>
      <c r="E69" s="1">
        <f t="shared" si="3"/>
        <v>0</v>
      </c>
    </row>
    <row r="70" spans="1:5" x14ac:dyDescent="0.3">
      <c r="A70" s="1">
        <v>0.65</v>
      </c>
      <c r="B70" s="1">
        <f t="shared" si="2"/>
        <v>8</v>
      </c>
      <c r="C70" s="1">
        <v>24</v>
      </c>
      <c r="D70" s="1">
        <v>24</v>
      </c>
      <c r="E70" s="1">
        <f t="shared" si="3"/>
        <v>0</v>
      </c>
    </row>
    <row r="71" spans="1:5" x14ac:dyDescent="0.3">
      <c r="A71" s="1">
        <v>0.6</v>
      </c>
      <c r="B71" s="1">
        <f t="shared" si="2"/>
        <v>8</v>
      </c>
      <c r="C71" s="1">
        <v>24</v>
      </c>
      <c r="D71" s="1">
        <v>24</v>
      </c>
      <c r="E71" s="1">
        <f t="shared" si="3"/>
        <v>0</v>
      </c>
    </row>
    <row r="72" spans="1:5" x14ac:dyDescent="0.3">
      <c r="A72" s="1">
        <v>0.55000000000000004</v>
      </c>
      <c r="B72" s="1">
        <f t="shared" si="2"/>
        <v>8</v>
      </c>
      <c r="C72" s="1">
        <v>24</v>
      </c>
      <c r="D72" s="1">
        <v>26</v>
      </c>
      <c r="E72" s="1">
        <f t="shared" si="3"/>
        <v>2</v>
      </c>
    </row>
    <row r="73" spans="1:5" x14ac:dyDescent="0.3">
      <c r="A73" s="1">
        <v>0.5</v>
      </c>
      <c r="B73" s="1">
        <f t="shared" si="2"/>
        <v>8</v>
      </c>
      <c r="C73" s="1">
        <v>24</v>
      </c>
      <c r="D73" s="1">
        <v>24</v>
      </c>
      <c r="E73" s="1">
        <f t="shared" si="3"/>
        <v>0</v>
      </c>
    </row>
    <row r="74" spans="1:5" x14ac:dyDescent="0.3">
      <c r="A74" s="1">
        <v>0.9</v>
      </c>
      <c r="B74" s="1">
        <f t="shared" si="2"/>
        <v>9</v>
      </c>
      <c r="C74" s="1">
        <v>23</v>
      </c>
      <c r="D74" s="1">
        <v>23</v>
      </c>
      <c r="E74" s="1">
        <f t="shared" si="3"/>
        <v>0</v>
      </c>
    </row>
    <row r="75" spans="1:5" x14ac:dyDescent="0.3">
      <c r="A75" s="1">
        <v>0.85</v>
      </c>
      <c r="B75" s="1">
        <f t="shared" si="2"/>
        <v>9</v>
      </c>
      <c r="C75" s="1">
        <v>23</v>
      </c>
      <c r="D75" s="1">
        <v>23</v>
      </c>
      <c r="E75" s="1">
        <f t="shared" si="3"/>
        <v>0</v>
      </c>
    </row>
    <row r="76" spans="1:5" x14ac:dyDescent="0.3">
      <c r="A76" s="1">
        <v>0.8</v>
      </c>
      <c r="B76" s="1">
        <f t="shared" si="2"/>
        <v>9</v>
      </c>
      <c r="C76" s="1">
        <v>23</v>
      </c>
      <c r="D76" s="1">
        <v>23</v>
      </c>
      <c r="E76" s="1">
        <f t="shared" si="3"/>
        <v>0</v>
      </c>
    </row>
    <row r="77" spans="1:5" x14ac:dyDescent="0.3">
      <c r="A77" s="1">
        <v>0.75</v>
      </c>
      <c r="B77" s="1">
        <f t="shared" si="2"/>
        <v>9</v>
      </c>
      <c r="C77" s="1">
        <v>23</v>
      </c>
      <c r="D77" s="1">
        <v>23</v>
      </c>
      <c r="E77" s="1">
        <f t="shared" si="3"/>
        <v>0</v>
      </c>
    </row>
    <row r="78" spans="1:5" x14ac:dyDescent="0.3">
      <c r="A78" s="1">
        <v>0.7</v>
      </c>
      <c r="B78" s="1">
        <f t="shared" si="2"/>
        <v>9</v>
      </c>
      <c r="C78" s="1">
        <v>23</v>
      </c>
      <c r="D78" s="1">
        <v>23</v>
      </c>
      <c r="E78" s="1">
        <f t="shared" si="3"/>
        <v>0</v>
      </c>
    </row>
    <row r="79" spans="1:5" x14ac:dyDescent="0.3">
      <c r="A79" s="1">
        <v>0.65</v>
      </c>
      <c r="B79" s="1">
        <f t="shared" si="2"/>
        <v>9</v>
      </c>
      <c r="C79" s="1">
        <v>23</v>
      </c>
      <c r="D79" s="1">
        <v>23</v>
      </c>
      <c r="E79" s="1">
        <f t="shared" si="3"/>
        <v>0</v>
      </c>
    </row>
    <row r="80" spans="1:5" x14ac:dyDescent="0.3">
      <c r="A80" s="1">
        <v>0.6</v>
      </c>
      <c r="B80" s="1">
        <f t="shared" si="2"/>
        <v>9</v>
      </c>
      <c r="C80" s="1">
        <v>23</v>
      </c>
      <c r="D80" s="1">
        <v>23</v>
      </c>
      <c r="E80" s="1">
        <f t="shared" si="3"/>
        <v>0</v>
      </c>
    </row>
    <row r="81" spans="1:5" x14ac:dyDescent="0.3">
      <c r="A81" s="1">
        <v>0.55000000000000004</v>
      </c>
      <c r="B81" s="1">
        <f t="shared" si="2"/>
        <v>9</v>
      </c>
      <c r="C81" s="1">
        <v>23</v>
      </c>
      <c r="D81" s="1">
        <v>24</v>
      </c>
      <c r="E81" s="1">
        <f t="shared" si="3"/>
        <v>1</v>
      </c>
    </row>
    <row r="82" spans="1:5" x14ac:dyDescent="0.3">
      <c r="A82" s="1">
        <v>0.5</v>
      </c>
      <c r="B82" s="1">
        <f t="shared" si="2"/>
        <v>9</v>
      </c>
      <c r="C82" s="1">
        <v>23</v>
      </c>
      <c r="D82" s="1">
        <v>24</v>
      </c>
      <c r="E82" s="1">
        <f t="shared" si="3"/>
        <v>1</v>
      </c>
    </row>
    <row r="83" spans="1:5" x14ac:dyDescent="0.3">
      <c r="A83" s="1">
        <v>0.9</v>
      </c>
      <c r="B83" s="1">
        <f t="shared" si="2"/>
        <v>10</v>
      </c>
      <c r="C83" s="1">
        <v>22</v>
      </c>
      <c r="D83" s="1">
        <v>22</v>
      </c>
      <c r="E83" s="1">
        <f t="shared" si="3"/>
        <v>0</v>
      </c>
    </row>
    <row r="84" spans="1:5" x14ac:dyDescent="0.3">
      <c r="A84" s="1">
        <v>0.85</v>
      </c>
      <c r="B84" s="1">
        <f t="shared" si="2"/>
        <v>10</v>
      </c>
      <c r="C84" s="1">
        <v>22</v>
      </c>
      <c r="D84" s="1">
        <v>22</v>
      </c>
      <c r="E84" s="1">
        <f t="shared" si="3"/>
        <v>0</v>
      </c>
    </row>
    <row r="85" spans="1:5" x14ac:dyDescent="0.3">
      <c r="A85" s="1">
        <v>0.8</v>
      </c>
      <c r="B85" s="1">
        <f t="shared" si="2"/>
        <v>10</v>
      </c>
      <c r="C85" s="1">
        <v>22</v>
      </c>
      <c r="D85" s="1">
        <v>22</v>
      </c>
      <c r="E85" s="1">
        <f t="shared" si="3"/>
        <v>0</v>
      </c>
    </row>
    <row r="86" spans="1:5" x14ac:dyDescent="0.3">
      <c r="A86" s="1">
        <v>0.75</v>
      </c>
      <c r="B86" s="1">
        <f t="shared" si="2"/>
        <v>10</v>
      </c>
      <c r="C86" s="1">
        <v>22</v>
      </c>
      <c r="D86" s="1">
        <v>22</v>
      </c>
      <c r="E86" s="1">
        <f t="shared" si="3"/>
        <v>0</v>
      </c>
    </row>
    <row r="87" spans="1:5" x14ac:dyDescent="0.3">
      <c r="A87" s="1">
        <v>0.7</v>
      </c>
      <c r="B87" s="1">
        <f t="shared" si="2"/>
        <v>10</v>
      </c>
      <c r="C87" s="1">
        <v>22</v>
      </c>
      <c r="D87" s="1">
        <v>22</v>
      </c>
      <c r="E87" s="1">
        <f t="shared" si="3"/>
        <v>0</v>
      </c>
    </row>
    <row r="88" spans="1:5" x14ac:dyDescent="0.3">
      <c r="A88" s="1">
        <v>0.65</v>
      </c>
      <c r="B88" s="1">
        <f t="shared" si="2"/>
        <v>10</v>
      </c>
      <c r="C88" s="1">
        <v>22</v>
      </c>
      <c r="D88" s="1">
        <v>22</v>
      </c>
      <c r="E88" s="1">
        <f t="shared" si="3"/>
        <v>0</v>
      </c>
    </row>
    <row r="89" spans="1:5" x14ac:dyDescent="0.3">
      <c r="A89" s="1">
        <v>0.6</v>
      </c>
      <c r="B89" s="1">
        <f t="shared" si="2"/>
        <v>10</v>
      </c>
      <c r="C89" s="1">
        <v>22</v>
      </c>
      <c r="D89" s="1">
        <v>22</v>
      </c>
      <c r="E89" s="1">
        <f t="shared" si="3"/>
        <v>0</v>
      </c>
    </row>
    <row r="90" spans="1:5" x14ac:dyDescent="0.3">
      <c r="A90" s="1">
        <v>0.55000000000000004</v>
      </c>
      <c r="B90" s="1">
        <f t="shared" si="2"/>
        <v>10</v>
      </c>
      <c r="C90" s="1">
        <v>22</v>
      </c>
      <c r="D90" s="1">
        <v>22</v>
      </c>
      <c r="E90" s="1">
        <f t="shared" si="3"/>
        <v>0</v>
      </c>
    </row>
    <row r="91" spans="1:5" x14ac:dyDescent="0.3">
      <c r="A91" s="1">
        <v>0.5</v>
      </c>
      <c r="B91" s="1">
        <f t="shared" si="2"/>
        <v>10</v>
      </c>
      <c r="C91" s="1">
        <v>22</v>
      </c>
      <c r="D91" s="1">
        <v>22</v>
      </c>
      <c r="E91" s="1">
        <f t="shared" si="3"/>
        <v>0</v>
      </c>
    </row>
    <row r="92" spans="1:5" x14ac:dyDescent="0.3">
      <c r="A92" s="1">
        <v>0.9</v>
      </c>
      <c r="B92" s="1">
        <f t="shared" si="2"/>
        <v>11</v>
      </c>
      <c r="C92" s="1">
        <v>24</v>
      </c>
      <c r="D92" s="1">
        <v>24</v>
      </c>
      <c r="E92" s="1">
        <f t="shared" si="3"/>
        <v>0</v>
      </c>
    </row>
    <row r="93" spans="1:5" x14ac:dyDescent="0.3">
      <c r="A93" s="1">
        <v>0.85</v>
      </c>
      <c r="B93" s="1">
        <f t="shared" si="2"/>
        <v>11</v>
      </c>
      <c r="C93" s="1">
        <v>24</v>
      </c>
      <c r="D93" s="1">
        <v>24</v>
      </c>
      <c r="E93" s="1">
        <f t="shared" si="3"/>
        <v>0</v>
      </c>
    </row>
    <row r="94" spans="1:5" x14ac:dyDescent="0.3">
      <c r="A94" s="1">
        <v>0.8</v>
      </c>
      <c r="B94" s="1">
        <f t="shared" si="2"/>
        <v>11</v>
      </c>
      <c r="C94" s="1">
        <v>24</v>
      </c>
      <c r="D94" s="1">
        <v>24</v>
      </c>
      <c r="E94" s="1">
        <f t="shared" si="3"/>
        <v>0</v>
      </c>
    </row>
    <row r="95" spans="1:5" x14ac:dyDescent="0.3">
      <c r="A95" s="1">
        <v>0.75</v>
      </c>
      <c r="B95" s="1">
        <f t="shared" si="2"/>
        <v>11</v>
      </c>
      <c r="C95" s="1">
        <v>24</v>
      </c>
      <c r="D95" s="1">
        <v>24</v>
      </c>
      <c r="E95" s="1">
        <f t="shared" si="3"/>
        <v>0</v>
      </c>
    </row>
    <row r="96" spans="1:5" x14ac:dyDescent="0.3">
      <c r="A96" s="1">
        <v>0.7</v>
      </c>
      <c r="B96" s="1">
        <f t="shared" si="2"/>
        <v>11</v>
      </c>
      <c r="C96" s="1">
        <v>24</v>
      </c>
      <c r="D96" s="1">
        <v>24</v>
      </c>
      <c r="E96" s="1">
        <f t="shared" si="3"/>
        <v>0</v>
      </c>
    </row>
    <row r="97" spans="1:5" x14ac:dyDescent="0.3">
      <c r="A97" s="1">
        <v>0.65</v>
      </c>
      <c r="B97" s="1">
        <f t="shared" si="2"/>
        <v>11</v>
      </c>
      <c r="C97" s="1">
        <v>24</v>
      </c>
      <c r="D97" s="1">
        <v>24</v>
      </c>
      <c r="E97" s="1">
        <f t="shared" si="3"/>
        <v>0</v>
      </c>
    </row>
    <row r="98" spans="1:5" x14ac:dyDescent="0.3">
      <c r="A98" s="1">
        <v>0.6</v>
      </c>
      <c r="B98" s="1">
        <f t="shared" si="2"/>
        <v>11</v>
      </c>
      <c r="C98" s="1">
        <v>24</v>
      </c>
      <c r="D98" s="1">
        <v>24</v>
      </c>
      <c r="E98" s="1">
        <f t="shared" si="3"/>
        <v>0</v>
      </c>
    </row>
    <row r="99" spans="1:5" x14ac:dyDescent="0.3">
      <c r="A99" s="1">
        <v>0.55000000000000004</v>
      </c>
      <c r="B99" s="1">
        <f t="shared" si="2"/>
        <v>11</v>
      </c>
      <c r="C99" s="1">
        <v>24</v>
      </c>
      <c r="D99" s="1">
        <v>24</v>
      </c>
      <c r="E99" s="1">
        <f t="shared" si="3"/>
        <v>0</v>
      </c>
    </row>
    <row r="100" spans="1:5" x14ac:dyDescent="0.3">
      <c r="A100" s="1">
        <v>0.5</v>
      </c>
      <c r="B100" s="1">
        <f t="shared" si="2"/>
        <v>11</v>
      </c>
      <c r="C100" s="1">
        <v>24</v>
      </c>
      <c r="D100" s="1">
        <v>24</v>
      </c>
      <c r="E100" s="1">
        <f t="shared" si="3"/>
        <v>0</v>
      </c>
    </row>
    <row r="101" spans="1:5" x14ac:dyDescent="0.3">
      <c r="A101" s="1">
        <v>0.9</v>
      </c>
      <c r="B101" s="1">
        <f t="shared" si="2"/>
        <v>12</v>
      </c>
      <c r="C101" s="1">
        <v>25</v>
      </c>
      <c r="D101" s="1">
        <v>25</v>
      </c>
      <c r="E101" s="1">
        <f t="shared" si="3"/>
        <v>0</v>
      </c>
    </row>
    <row r="102" spans="1:5" x14ac:dyDescent="0.3">
      <c r="A102" s="1">
        <v>0.85</v>
      </c>
      <c r="B102" s="1">
        <f t="shared" si="2"/>
        <v>12</v>
      </c>
      <c r="C102" s="1">
        <v>25</v>
      </c>
      <c r="D102" s="1">
        <v>25</v>
      </c>
      <c r="E102" s="1">
        <f t="shared" si="3"/>
        <v>0</v>
      </c>
    </row>
    <row r="103" spans="1:5" x14ac:dyDescent="0.3">
      <c r="A103" s="1">
        <v>0.8</v>
      </c>
      <c r="B103" s="1">
        <f t="shared" si="2"/>
        <v>12</v>
      </c>
      <c r="C103" s="1">
        <v>25</v>
      </c>
      <c r="D103" s="1">
        <v>25</v>
      </c>
      <c r="E103" s="1">
        <f t="shared" si="3"/>
        <v>0</v>
      </c>
    </row>
    <row r="104" spans="1:5" x14ac:dyDescent="0.3">
      <c r="A104" s="1">
        <v>0.75</v>
      </c>
      <c r="B104" s="1">
        <f t="shared" si="2"/>
        <v>12</v>
      </c>
      <c r="C104" s="1">
        <v>25</v>
      </c>
      <c r="D104" s="1">
        <v>25</v>
      </c>
      <c r="E104" s="1">
        <f t="shared" si="3"/>
        <v>0</v>
      </c>
    </row>
    <row r="105" spans="1:5" x14ac:dyDescent="0.3">
      <c r="A105" s="1">
        <v>0.7</v>
      </c>
      <c r="B105" s="1">
        <f t="shared" si="2"/>
        <v>12</v>
      </c>
      <c r="C105" s="1">
        <v>25</v>
      </c>
      <c r="D105" s="1">
        <v>25</v>
      </c>
      <c r="E105" s="1">
        <f t="shared" si="3"/>
        <v>0</v>
      </c>
    </row>
    <row r="106" spans="1:5" x14ac:dyDescent="0.3">
      <c r="A106" s="1">
        <v>0.65</v>
      </c>
      <c r="B106" s="1">
        <f t="shared" si="2"/>
        <v>12</v>
      </c>
      <c r="C106" s="1">
        <v>25</v>
      </c>
      <c r="D106" s="1">
        <v>25</v>
      </c>
      <c r="E106" s="1">
        <f t="shared" si="3"/>
        <v>0</v>
      </c>
    </row>
    <row r="107" spans="1:5" x14ac:dyDescent="0.3">
      <c r="A107" s="1">
        <v>0.6</v>
      </c>
      <c r="B107" s="1">
        <f t="shared" si="2"/>
        <v>12</v>
      </c>
      <c r="C107" s="1">
        <v>25</v>
      </c>
      <c r="D107" s="1">
        <v>25</v>
      </c>
      <c r="E107" s="1">
        <f t="shared" si="3"/>
        <v>0</v>
      </c>
    </row>
    <row r="108" spans="1:5" x14ac:dyDescent="0.3">
      <c r="A108" s="1">
        <v>0.55000000000000004</v>
      </c>
      <c r="B108" s="1">
        <f t="shared" si="2"/>
        <v>12</v>
      </c>
      <c r="C108" s="1">
        <v>25</v>
      </c>
      <c r="D108" s="1">
        <v>25</v>
      </c>
      <c r="E108" s="1">
        <f t="shared" si="3"/>
        <v>0</v>
      </c>
    </row>
    <row r="109" spans="1:5" x14ac:dyDescent="0.3">
      <c r="A109" s="1">
        <v>0.5</v>
      </c>
      <c r="B109" s="1">
        <f t="shared" si="2"/>
        <v>12</v>
      </c>
      <c r="C109" s="1">
        <v>25</v>
      </c>
      <c r="D109" s="1">
        <v>26</v>
      </c>
      <c r="E109" s="1">
        <f t="shared" si="3"/>
        <v>1</v>
      </c>
    </row>
    <row r="110" spans="1:5" x14ac:dyDescent="0.3">
      <c r="A110" s="1">
        <v>0.9</v>
      </c>
      <c r="B110" s="1">
        <f t="shared" si="2"/>
        <v>13</v>
      </c>
      <c r="C110" s="1">
        <v>24</v>
      </c>
      <c r="D110" s="1">
        <v>24</v>
      </c>
      <c r="E110" s="1">
        <f t="shared" si="3"/>
        <v>0</v>
      </c>
    </row>
    <row r="111" spans="1:5" x14ac:dyDescent="0.3">
      <c r="A111" s="1">
        <v>0.85</v>
      </c>
      <c r="B111" s="1">
        <f t="shared" si="2"/>
        <v>13</v>
      </c>
      <c r="C111" s="1">
        <v>24</v>
      </c>
      <c r="D111" s="1">
        <v>24</v>
      </c>
      <c r="E111" s="1">
        <f t="shared" si="3"/>
        <v>0</v>
      </c>
    </row>
    <row r="112" spans="1:5" x14ac:dyDescent="0.3">
      <c r="A112" s="1">
        <v>0.8</v>
      </c>
      <c r="B112" s="1">
        <f t="shared" si="2"/>
        <v>13</v>
      </c>
      <c r="C112" s="1">
        <v>24</v>
      </c>
      <c r="D112" s="1">
        <v>24</v>
      </c>
      <c r="E112" s="1">
        <f t="shared" si="3"/>
        <v>0</v>
      </c>
    </row>
    <row r="113" spans="1:5" x14ac:dyDescent="0.3">
      <c r="A113" s="1">
        <v>0.75</v>
      </c>
      <c r="B113" s="1">
        <f t="shared" si="2"/>
        <v>13</v>
      </c>
      <c r="C113" s="1">
        <v>24</v>
      </c>
      <c r="D113" s="1">
        <v>24</v>
      </c>
      <c r="E113" s="1">
        <f t="shared" si="3"/>
        <v>0</v>
      </c>
    </row>
    <row r="114" spans="1:5" x14ac:dyDescent="0.3">
      <c r="A114" s="1">
        <v>0.7</v>
      </c>
      <c r="B114" s="1">
        <f t="shared" si="2"/>
        <v>13</v>
      </c>
      <c r="C114" s="1">
        <v>24</v>
      </c>
      <c r="D114" s="1">
        <v>24</v>
      </c>
      <c r="E114" s="1">
        <f t="shared" si="3"/>
        <v>0</v>
      </c>
    </row>
    <row r="115" spans="1:5" x14ac:dyDescent="0.3">
      <c r="A115" s="1">
        <v>0.65</v>
      </c>
      <c r="B115" s="1">
        <f t="shared" si="2"/>
        <v>13</v>
      </c>
      <c r="C115" s="1">
        <v>24</v>
      </c>
      <c r="D115" s="1">
        <v>24</v>
      </c>
      <c r="E115" s="1">
        <f t="shared" si="3"/>
        <v>0</v>
      </c>
    </row>
    <row r="116" spans="1:5" x14ac:dyDescent="0.3">
      <c r="A116" s="1">
        <v>0.6</v>
      </c>
      <c r="B116" s="1">
        <f t="shared" si="2"/>
        <v>13</v>
      </c>
      <c r="C116" s="1">
        <v>24</v>
      </c>
      <c r="D116" s="1">
        <v>24</v>
      </c>
      <c r="E116" s="1">
        <f t="shared" si="3"/>
        <v>0</v>
      </c>
    </row>
    <row r="117" spans="1:5" x14ac:dyDescent="0.3">
      <c r="A117" s="1">
        <v>0.55000000000000004</v>
      </c>
      <c r="B117" s="1">
        <f t="shared" si="2"/>
        <v>13</v>
      </c>
      <c r="C117" s="1">
        <v>24</v>
      </c>
      <c r="D117" s="1">
        <v>24</v>
      </c>
      <c r="E117" s="1">
        <f t="shared" si="3"/>
        <v>0</v>
      </c>
    </row>
    <row r="118" spans="1:5" x14ac:dyDescent="0.3">
      <c r="A118" s="1">
        <v>0.5</v>
      </c>
      <c r="B118" s="1">
        <f t="shared" si="2"/>
        <v>13</v>
      </c>
      <c r="C118" s="1">
        <v>24</v>
      </c>
      <c r="D118" s="1">
        <v>24</v>
      </c>
      <c r="E118" s="1">
        <f t="shared" si="3"/>
        <v>0</v>
      </c>
    </row>
    <row r="119" spans="1:5" x14ac:dyDescent="0.3">
      <c r="A119" s="1">
        <v>0.9</v>
      </c>
      <c r="B119" s="1">
        <f t="shared" si="2"/>
        <v>14</v>
      </c>
      <c r="C119" s="1">
        <v>21</v>
      </c>
      <c r="D119" s="1">
        <v>21</v>
      </c>
      <c r="E119" s="1">
        <f t="shared" si="3"/>
        <v>0</v>
      </c>
    </row>
    <row r="120" spans="1:5" x14ac:dyDescent="0.3">
      <c r="A120" s="1">
        <v>0.85</v>
      </c>
      <c r="B120" s="1">
        <f t="shared" si="2"/>
        <v>14</v>
      </c>
      <c r="C120" s="1">
        <v>21</v>
      </c>
      <c r="D120" s="1">
        <v>21</v>
      </c>
      <c r="E120" s="1">
        <f t="shared" si="3"/>
        <v>0</v>
      </c>
    </row>
    <row r="121" spans="1:5" x14ac:dyDescent="0.3">
      <c r="A121" s="1">
        <v>0.8</v>
      </c>
      <c r="B121" s="1">
        <f t="shared" si="2"/>
        <v>14</v>
      </c>
      <c r="C121" s="1">
        <v>21</v>
      </c>
      <c r="D121" s="1">
        <v>21</v>
      </c>
      <c r="E121" s="1">
        <f t="shared" si="3"/>
        <v>0</v>
      </c>
    </row>
    <row r="122" spans="1:5" x14ac:dyDescent="0.3">
      <c r="A122" s="1">
        <v>0.75</v>
      </c>
      <c r="B122" s="1">
        <f t="shared" si="2"/>
        <v>14</v>
      </c>
      <c r="C122" s="1">
        <v>21</v>
      </c>
      <c r="D122" s="1">
        <v>21</v>
      </c>
      <c r="E122" s="1">
        <f t="shared" si="3"/>
        <v>0</v>
      </c>
    </row>
    <row r="123" spans="1:5" x14ac:dyDescent="0.3">
      <c r="A123" s="1">
        <v>0.7</v>
      </c>
      <c r="B123" s="1">
        <f t="shared" si="2"/>
        <v>14</v>
      </c>
      <c r="C123" s="1">
        <v>21</v>
      </c>
      <c r="D123" s="1">
        <v>21</v>
      </c>
      <c r="E123" s="1">
        <f t="shared" si="3"/>
        <v>0</v>
      </c>
    </row>
    <row r="124" spans="1:5" x14ac:dyDescent="0.3">
      <c r="A124" s="1">
        <v>0.65</v>
      </c>
      <c r="B124" s="1">
        <f t="shared" si="2"/>
        <v>14</v>
      </c>
      <c r="C124" s="1">
        <v>21</v>
      </c>
      <c r="D124" s="1">
        <v>21</v>
      </c>
      <c r="E124" s="1">
        <f t="shared" si="3"/>
        <v>0</v>
      </c>
    </row>
    <row r="125" spans="1:5" x14ac:dyDescent="0.3">
      <c r="A125" s="1">
        <v>0.6</v>
      </c>
      <c r="B125" s="1">
        <f t="shared" si="2"/>
        <v>14</v>
      </c>
      <c r="C125" s="1">
        <v>21</v>
      </c>
      <c r="D125" s="1">
        <v>22</v>
      </c>
      <c r="E125" s="1">
        <f t="shared" si="3"/>
        <v>1</v>
      </c>
    </row>
    <row r="126" spans="1:5" x14ac:dyDescent="0.3">
      <c r="A126" s="1">
        <v>0.55000000000000004</v>
      </c>
      <c r="B126" s="1">
        <f t="shared" si="2"/>
        <v>14</v>
      </c>
      <c r="C126" s="1">
        <v>21</v>
      </c>
      <c r="D126" s="1">
        <v>22</v>
      </c>
      <c r="E126" s="1">
        <f t="shared" si="3"/>
        <v>1</v>
      </c>
    </row>
    <row r="127" spans="1:5" x14ac:dyDescent="0.3">
      <c r="A127" s="1">
        <v>0.5</v>
      </c>
      <c r="B127" s="1">
        <f t="shared" si="2"/>
        <v>14</v>
      </c>
      <c r="C127" s="1">
        <v>21</v>
      </c>
      <c r="D127" s="1">
        <v>22</v>
      </c>
      <c r="E127" s="1">
        <f t="shared" si="3"/>
        <v>1</v>
      </c>
    </row>
    <row r="128" spans="1:5" x14ac:dyDescent="0.3">
      <c r="A128" s="1">
        <v>0.9</v>
      </c>
      <c r="B128" s="1">
        <f t="shared" si="2"/>
        <v>15</v>
      </c>
      <c r="C128" s="1">
        <v>24</v>
      </c>
      <c r="D128" s="1">
        <v>24</v>
      </c>
      <c r="E128" s="1">
        <f t="shared" si="3"/>
        <v>0</v>
      </c>
    </row>
    <row r="129" spans="1:5" x14ac:dyDescent="0.3">
      <c r="A129" s="1">
        <v>0.85</v>
      </c>
      <c r="B129" s="1">
        <f t="shared" si="2"/>
        <v>15</v>
      </c>
      <c r="C129" s="1">
        <v>24</v>
      </c>
      <c r="D129" s="1">
        <v>24</v>
      </c>
      <c r="E129" s="1">
        <f t="shared" si="3"/>
        <v>0</v>
      </c>
    </row>
    <row r="130" spans="1:5" x14ac:dyDescent="0.3">
      <c r="A130" s="1">
        <v>0.8</v>
      </c>
      <c r="B130" s="1">
        <f t="shared" si="2"/>
        <v>15</v>
      </c>
      <c r="C130" s="1">
        <v>24</v>
      </c>
      <c r="D130" s="1">
        <v>24</v>
      </c>
      <c r="E130" s="1">
        <f t="shared" si="3"/>
        <v>0</v>
      </c>
    </row>
    <row r="131" spans="1:5" x14ac:dyDescent="0.3">
      <c r="A131" s="1">
        <v>0.75</v>
      </c>
      <c r="B131" s="1">
        <f t="shared" ref="B131:B194" si="4">_xlfn.CEILING.MATH((ROW(C131)-1)/9)</f>
        <v>15</v>
      </c>
      <c r="C131" s="1">
        <v>24</v>
      </c>
      <c r="D131" s="1">
        <v>24</v>
      </c>
      <c r="E131" s="1">
        <f t="shared" ref="E131:E194" si="5">D131-C131</f>
        <v>0</v>
      </c>
    </row>
    <row r="132" spans="1:5" x14ac:dyDescent="0.3">
      <c r="A132" s="1">
        <v>0.7</v>
      </c>
      <c r="B132" s="1">
        <f t="shared" si="4"/>
        <v>15</v>
      </c>
      <c r="C132" s="1">
        <v>24</v>
      </c>
      <c r="D132" s="1">
        <v>24</v>
      </c>
      <c r="E132" s="1">
        <f t="shared" si="5"/>
        <v>0</v>
      </c>
    </row>
    <row r="133" spans="1:5" x14ac:dyDescent="0.3">
      <c r="A133" s="1">
        <v>0.65</v>
      </c>
      <c r="B133" s="1">
        <f t="shared" si="4"/>
        <v>15</v>
      </c>
      <c r="C133" s="1">
        <v>24</v>
      </c>
      <c r="D133" s="1">
        <v>24</v>
      </c>
      <c r="E133" s="1">
        <f t="shared" si="5"/>
        <v>0</v>
      </c>
    </row>
    <row r="134" spans="1:5" x14ac:dyDescent="0.3">
      <c r="A134" s="1">
        <v>0.6</v>
      </c>
      <c r="B134" s="1">
        <f t="shared" si="4"/>
        <v>15</v>
      </c>
      <c r="C134" s="1">
        <v>24</v>
      </c>
      <c r="D134" s="1">
        <v>24</v>
      </c>
      <c r="E134" s="1">
        <f t="shared" si="5"/>
        <v>0</v>
      </c>
    </row>
    <row r="135" spans="1:5" x14ac:dyDescent="0.3">
      <c r="A135" s="1">
        <v>0.55000000000000004</v>
      </c>
      <c r="B135" s="1">
        <f t="shared" si="4"/>
        <v>15</v>
      </c>
      <c r="C135" s="1">
        <v>24</v>
      </c>
      <c r="D135" s="1">
        <v>24</v>
      </c>
      <c r="E135" s="1">
        <f t="shared" si="5"/>
        <v>0</v>
      </c>
    </row>
    <row r="136" spans="1:5" x14ac:dyDescent="0.3">
      <c r="A136" s="1">
        <v>0.5</v>
      </c>
      <c r="B136" s="1">
        <f t="shared" si="4"/>
        <v>15</v>
      </c>
      <c r="C136" s="1">
        <v>24</v>
      </c>
      <c r="D136" s="1">
        <v>24</v>
      </c>
      <c r="E136" s="1">
        <f t="shared" si="5"/>
        <v>0</v>
      </c>
    </row>
    <row r="137" spans="1:5" x14ac:dyDescent="0.3">
      <c r="A137" s="1">
        <v>0.9</v>
      </c>
      <c r="B137" s="1">
        <f t="shared" si="4"/>
        <v>16</v>
      </c>
      <c r="C137" s="1">
        <v>23</v>
      </c>
      <c r="D137" s="1">
        <v>23</v>
      </c>
      <c r="E137" s="1">
        <f t="shared" si="5"/>
        <v>0</v>
      </c>
    </row>
    <row r="138" spans="1:5" x14ac:dyDescent="0.3">
      <c r="A138" s="1">
        <v>0.85</v>
      </c>
      <c r="B138" s="1">
        <f t="shared" si="4"/>
        <v>16</v>
      </c>
      <c r="C138" s="1">
        <v>23</v>
      </c>
      <c r="D138" s="1">
        <v>23</v>
      </c>
      <c r="E138" s="1">
        <f t="shared" si="5"/>
        <v>0</v>
      </c>
    </row>
    <row r="139" spans="1:5" x14ac:dyDescent="0.3">
      <c r="A139" s="1">
        <v>0.8</v>
      </c>
      <c r="B139" s="1">
        <f t="shared" si="4"/>
        <v>16</v>
      </c>
      <c r="C139" s="1">
        <v>23</v>
      </c>
      <c r="D139" s="1">
        <v>23</v>
      </c>
      <c r="E139" s="1">
        <f t="shared" si="5"/>
        <v>0</v>
      </c>
    </row>
    <row r="140" spans="1:5" x14ac:dyDescent="0.3">
      <c r="A140" s="1">
        <v>0.75</v>
      </c>
      <c r="B140" s="1">
        <f t="shared" si="4"/>
        <v>16</v>
      </c>
      <c r="C140" s="1">
        <v>23</v>
      </c>
      <c r="D140" s="1">
        <v>23</v>
      </c>
      <c r="E140" s="1">
        <f t="shared" si="5"/>
        <v>0</v>
      </c>
    </row>
    <row r="141" spans="1:5" x14ac:dyDescent="0.3">
      <c r="A141" s="1">
        <v>0.7</v>
      </c>
      <c r="B141" s="1">
        <f t="shared" si="4"/>
        <v>16</v>
      </c>
      <c r="C141" s="1">
        <v>23</v>
      </c>
      <c r="D141" s="1">
        <v>23</v>
      </c>
      <c r="E141" s="1">
        <f t="shared" si="5"/>
        <v>0</v>
      </c>
    </row>
    <row r="142" spans="1:5" x14ac:dyDescent="0.3">
      <c r="A142" s="1">
        <v>0.65</v>
      </c>
      <c r="B142" s="1">
        <f t="shared" si="4"/>
        <v>16</v>
      </c>
      <c r="C142" s="1">
        <v>23</v>
      </c>
      <c r="D142" s="1">
        <v>23</v>
      </c>
      <c r="E142" s="1">
        <f t="shared" si="5"/>
        <v>0</v>
      </c>
    </row>
    <row r="143" spans="1:5" x14ac:dyDescent="0.3">
      <c r="A143" s="1">
        <v>0.6</v>
      </c>
      <c r="B143" s="1">
        <f t="shared" si="4"/>
        <v>16</v>
      </c>
      <c r="C143" s="1">
        <v>23</v>
      </c>
      <c r="D143" s="1">
        <v>23</v>
      </c>
      <c r="E143" s="1">
        <f t="shared" si="5"/>
        <v>0</v>
      </c>
    </row>
    <row r="144" spans="1:5" x14ac:dyDescent="0.3">
      <c r="A144" s="1">
        <v>0.55000000000000004</v>
      </c>
      <c r="B144" s="1">
        <f t="shared" si="4"/>
        <v>16</v>
      </c>
      <c r="C144" s="1">
        <v>23</v>
      </c>
      <c r="D144" s="1">
        <v>23</v>
      </c>
      <c r="E144" s="1">
        <f t="shared" si="5"/>
        <v>0</v>
      </c>
    </row>
    <row r="145" spans="1:5" x14ac:dyDescent="0.3">
      <c r="A145" s="1">
        <v>0.5</v>
      </c>
      <c r="B145" s="1">
        <f t="shared" si="4"/>
        <v>16</v>
      </c>
      <c r="C145" s="1">
        <v>23</v>
      </c>
      <c r="D145" s="1">
        <v>23</v>
      </c>
      <c r="E145" s="1">
        <f t="shared" si="5"/>
        <v>0</v>
      </c>
    </row>
    <row r="146" spans="1:5" x14ac:dyDescent="0.3">
      <c r="A146" s="1">
        <v>0.9</v>
      </c>
      <c r="B146" s="1">
        <f t="shared" si="4"/>
        <v>17</v>
      </c>
      <c r="C146" s="1">
        <v>21</v>
      </c>
      <c r="D146" s="1">
        <v>21</v>
      </c>
      <c r="E146" s="1">
        <f t="shared" si="5"/>
        <v>0</v>
      </c>
    </row>
    <row r="147" spans="1:5" x14ac:dyDescent="0.3">
      <c r="A147" s="1">
        <v>0.85</v>
      </c>
      <c r="B147" s="1">
        <f t="shared" si="4"/>
        <v>17</v>
      </c>
      <c r="C147" s="1">
        <v>21</v>
      </c>
      <c r="D147" s="1">
        <v>21</v>
      </c>
      <c r="E147" s="1">
        <f t="shared" si="5"/>
        <v>0</v>
      </c>
    </row>
    <row r="148" spans="1:5" x14ac:dyDescent="0.3">
      <c r="A148" s="1">
        <v>0.8</v>
      </c>
      <c r="B148" s="1">
        <f t="shared" si="4"/>
        <v>17</v>
      </c>
      <c r="C148" s="1">
        <v>21</v>
      </c>
      <c r="D148" s="1">
        <v>21</v>
      </c>
      <c r="E148" s="1">
        <f t="shared" si="5"/>
        <v>0</v>
      </c>
    </row>
    <row r="149" spans="1:5" x14ac:dyDescent="0.3">
      <c r="A149" s="1">
        <v>0.75</v>
      </c>
      <c r="B149" s="1">
        <f t="shared" si="4"/>
        <v>17</v>
      </c>
      <c r="C149" s="1">
        <v>21</v>
      </c>
      <c r="D149" s="1">
        <v>21</v>
      </c>
      <c r="E149" s="1">
        <f t="shared" si="5"/>
        <v>0</v>
      </c>
    </row>
    <row r="150" spans="1:5" x14ac:dyDescent="0.3">
      <c r="A150" s="1">
        <v>0.7</v>
      </c>
      <c r="B150" s="1">
        <f t="shared" si="4"/>
        <v>17</v>
      </c>
      <c r="C150" s="1">
        <v>21</v>
      </c>
      <c r="D150" s="1">
        <v>22</v>
      </c>
      <c r="E150" s="1">
        <f t="shared" si="5"/>
        <v>1</v>
      </c>
    </row>
    <row r="151" spans="1:5" x14ac:dyDescent="0.3">
      <c r="A151" s="1">
        <v>0.65</v>
      </c>
      <c r="B151" s="1">
        <f t="shared" si="4"/>
        <v>17</v>
      </c>
      <c r="C151" s="1">
        <v>21</v>
      </c>
      <c r="D151" s="1">
        <v>21</v>
      </c>
      <c r="E151" s="1">
        <f t="shared" si="5"/>
        <v>0</v>
      </c>
    </row>
    <row r="152" spans="1:5" x14ac:dyDescent="0.3">
      <c r="A152" s="1">
        <v>0.6</v>
      </c>
      <c r="B152" s="1">
        <f t="shared" si="4"/>
        <v>17</v>
      </c>
      <c r="C152" s="1">
        <v>21</v>
      </c>
      <c r="D152" s="1">
        <v>22</v>
      </c>
      <c r="E152" s="1">
        <f t="shared" si="5"/>
        <v>1</v>
      </c>
    </row>
    <row r="153" spans="1:5" x14ac:dyDescent="0.3">
      <c r="A153" s="1">
        <v>0.55000000000000004</v>
      </c>
      <c r="B153" s="1">
        <f t="shared" si="4"/>
        <v>17</v>
      </c>
      <c r="C153" s="1">
        <v>21</v>
      </c>
      <c r="D153" s="1">
        <v>23</v>
      </c>
      <c r="E153" s="1">
        <f t="shared" si="5"/>
        <v>2</v>
      </c>
    </row>
    <row r="154" spans="1:5" x14ac:dyDescent="0.3">
      <c r="A154" s="1">
        <v>0.5</v>
      </c>
      <c r="B154" s="1">
        <f t="shared" si="4"/>
        <v>17</v>
      </c>
      <c r="C154" s="1">
        <v>21</v>
      </c>
      <c r="D154" s="1">
        <v>22</v>
      </c>
      <c r="E154" s="1">
        <f t="shared" si="5"/>
        <v>1</v>
      </c>
    </row>
    <row r="155" spans="1:5" x14ac:dyDescent="0.3">
      <c r="A155" s="1">
        <v>0.9</v>
      </c>
      <c r="B155" s="1">
        <f t="shared" si="4"/>
        <v>18</v>
      </c>
      <c r="C155" s="1">
        <v>20</v>
      </c>
      <c r="D155" s="1">
        <v>20</v>
      </c>
      <c r="E155" s="1">
        <f t="shared" si="5"/>
        <v>0</v>
      </c>
    </row>
    <row r="156" spans="1:5" x14ac:dyDescent="0.3">
      <c r="A156" s="1">
        <v>0.85</v>
      </c>
      <c r="B156" s="1">
        <f t="shared" si="4"/>
        <v>18</v>
      </c>
      <c r="C156" s="1">
        <v>20</v>
      </c>
      <c r="D156" s="1">
        <v>20</v>
      </c>
      <c r="E156" s="1">
        <f t="shared" si="5"/>
        <v>0</v>
      </c>
    </row>
    <row r="157" spans="1:5" x14ac:dyDescent="0.3">
      <c r="A157" s="1">
        <v>0.8</v>
      </c>
      <c r="B157" s="1">
        <f t="shared" si="4"/>
        <v>18</v>
      </c>
      <c r="C157" s="1">
        <v>20</v>
      </c>
      <c r="D157" s="1">
        <v>20</v>
      </c>
      <c r="E157" s="1">
        <f t="shared" si="5"/>
        <v>0</v>
      </c>
    </row>
    <row r="158" spans="1:5" x14ac:dyDescent="0.3">
      <c r="A158" s="1">
        <v>0.75</v>
      </c>
      <c r="B158" s="1">
        <f t="shared" si="4"/>
        <v>18</v>
      </c>
      <c r="C158" s="1">
        <v>20</v>
      </c>
      <c r="D158" s="1">
        <v>20</v>
      </c>
      <c r="E158" s="1">
        <f t="shared" si="5"/>
        <v>0</v>
      </c>
    </row>
    <row r="159" spans="1:5" x14ac:dyDescent="0.3">
      <c r="A159" s="1">
        <v>0.7</v>
      </c>
      <c r="B159" s="1">
        <f t="shared" si="4"/>
        <v>18</v>
      </c>
      <c r="C159" s="1">
        <v>20</v>
      </c>
      <c r="D159" s="1">
        <v>20</v>
      </c>
      <c r="E159" s="1">
        <f t="shared" si="5"/>
        <v>0</v>
      </c>
    </row>
    <row r="160" spans="1:5" x14ac:dyDescent="0.3">
      <c r="A160" s="1">
        <v>0.65</v>
      </c>
      <c r="B160" s="1">
        <f t="shared" si="4"/>
        <v>18</v>
      </c>
      <c r="C160" s="1">
        <v>20</v>
      </c>
      <c r="D160" s="1">
        <v>20</v>
      </c>
      <c r="E160" s="1">
        <f t="shared" si="5"/>
        <v>0</v>
      </c>
    </row>
    <row r="161" spans="1:5" x14ac:dyDescent="0.3">
      <c r="A161" s="1">
        <v>0.6</v>
      </c>
      <c r="B161" s="1">
        <f t="shared" si="4"/>
        <v>18</v>
      </c>
      <c r="C161" s="1">
        <v>20</v>
      </c>
      <c r="D161" s="1">
        <v>20</v>
      </c>
      <c r="E161" s="1">
        <f t="shared" si="5"/>
        <v>0</v>
      </c>
    </row>
    <row r="162" spans="1:5" x14ac:dyDescent="0.3">
      <c r="A162" s="1">
        <v>0.55000000000000004</v>
      </c>
      <c r="B162" s="1">
        <f t="shared" si="4"/>
        <v>18</v>
      </c>
      <c r="C162" s="1">
        <v>20</v>
      </c>
      <c r="D162" s="1">
        <v>20</v>
      </c>
      <c r="E162" s="1">
        <f t="shared" si="5"/>
        <v>0</v>
      </c>
    </row>
    <row r="163" spans="1:5" x14ac:dyDescent="0.3">
      <c r="A163" s="1">
        <v>0.5</v>
      </c>
      <c r="B163" s="1">
        <f t="shared" si="4"/>
        <v>18</v>
      </c>
      <c r="C163" s="1">
        <v>20</v>
      </c>
      <c r="D163" s="1">
        <v>20</v>
      </c>
      <c r="E163" s="1">
        <f t="shared" si="5"/>
        <v>0</v>
      </c>
    </row>
    <row r="164" spans="1:5" x14ac:dyDescent="0.3">
      <c r="A164" s="1">
        <v>0.9</v>
      </c>
      <c r="B164" s="1">
        <f t="shared" si="4"/>
        <v>19</v>
      </c>
      <c r="C164" s="1">
        <v>23</v>
      </c>
      <c r="D164" s="1">
        <v>23</v>
      </c>
      <c r="E164" s="1">
        <f t="shared" si="5"/>
        <v>0</v>
      </c>
    </row>
    <row r="165" spans="1:5" x14ac:dyDescent="0.3">
      <c r="A165" s="1">
        <v>0.85</v>
      </c>
      <c r="B165" s="1">
        <f t="shared" si="4"/>
        <v>19</v>
      </c>
      <c r="C165" s="1">
        <v>23</v>
      </c>
      <c r="D165" s="1">
        <v>23</v>
      </c>
      <c r="E165" s="1">
        <f t="shared" si="5"/>
        <v>0</v>
      </c>
    </row>
    <row r="166" spans="1:5" x14ac:dyDescent="0.3">
      <c r="A166" s="1">
        <v>0.8</v>
      </c>
      <c r="B166" s="1">
        <f t="shared" si="4"/>
        <v>19</v>
      </c>
      <c r="C166" s="1">
        <v>23</v>
      </c>
      <c r="D166" s="1">
        <v>23</v>
      </c>
      <c r="E166" s="1">
        <f t="shared" si="5"/>
        <v>0</v>
      </c>
    </row>
    <row r="167" spans="1:5" x14ac:dyDescent="0.3">
      <c r="A167" s="1">
        <v>0.75</v>
      </c>
      <c r="B167" s="1">
        <f t="shared" si="4"/>
        <v>19</v>
      </c>
      <c r="C167" s="1">
        <v>23</v>
      </c>
      <c r="D167" s="1">
        <v>23</v>
      </c>
      <c r="E167" s="1">
        <f t="shared" si="5"/>
        <v>0</v>
      </c>
    </row>
    <row r="168" spans="1:5" x14ac:dyDescent="0.3">
      <c r="A168" s="1">
        <v>0.7</v>
      </c>
      <c r="B168" s="1">
        <f t="shared" si="4"/>
        <v>19</v>
      </c>
      <c r="C168" s="1">
        <v>23</v>
      </c>
      <c r="D168" s="1">
        <v>23</v>
      </c>
      <c r="E168" s="1">
        <f t="shared" si="5"/>
        <v>0</v>
      </c>
    </row>
    <row r="169" spans="1:5" x14ac:dyDescent="0.3">
      <c r="A169" s="1">
        <v>0.65</v>
      </c>
      <c r="B169" s="1">
        <f t="shared" si="4"/>
        <v>19</v>
      </c>
      <c r="C169" s="1">
        <v>23</v>
      </c>
      <c r="D169" s="1">
        <v>23</v>
      </c>
      <c r="E169" s="1">
        <f t="shared" si="5"/>
        <v>0</v>
      </c>
    </row>
    <row r="170" spans="1:5" x14ac:dyDescent="0.3">
      <c r="A170" s="1">
        <v>0.6</v>
      </c>
      <c r="B170" s="1">
        <f t="shared" si="4"/>
        <v>19</v>
      </c>
      <c r="C170" s="1">
        <v>23</v>
      </c>
      <c r="D170" s="1">
        <v>23</v>
      </c>
      <c r="E170" s="1">
        <f t="shared" si="5"/>
        <v>0</v>
      </c>
    </row>
    <row r="171" spans="1:5" x14ac:dyDescent="0.3">
      <c r="A171" s="1">
        <v>0.55000000000000004</v>
      </c>
      <c r="B171" s="1">
        <f t="shared" si="4"/>
        <v>19</v>
      </c>
      <c r="C171" s="1">
        <v>23</v>
      </c>
      <c r="D171" s="1">
        <v>23</v>
      </c>
      <c r="E171" s="1">
        <f t="shared" si="5"/>
        <v>0</v>
      </c>
    </row>
    <row r="172" spans="1:5" x14ac:dyDescent="0.3">
      <c r="A172" s="1">
        <v>0.5</v>
      </c>
      <c r="B172" s="1">
        <f t="shared" si="4"/>
        <v>19</v>
      </c>
      <c r="C172" s="1">
        <v>23</v>
      </c>
      <c r="D172" s="1">
        <v>23</v>
      </c>
      <c r="E172" s="1">
        <f t="shared" si="5"/>
        <v>0</v>
      </c>
    </row>
    <row r="173" spans="1:5" x14ac:dyDescent="0.3">
      <c r="A173" s="1">
        <v>0.9</v>
      </c>
      <c r="B173" s="1">
        <f t="shared" si="4"/>
        <v>20</v>
      </c>
      <c r="C173" s="1">
        <v>21</v>
      </c>
      <c r="D173" s="1">
        <v>21</v>
      </c>
      <c r="E173" s="1">
        <f t="shared" si="5"/>
        <v>0</v>
      </c>
    </row>
    <row r="174" spans="1:5" x14ac:dyDescent="0.3">
      <c r="A174" s="1">
        <v>0.85</v>
      </c>
      <c r="B174" s="1">
        <f t="shared" si="4"/>
        <v>20</v>
      </c>
      <c r="C174" s="1">
        <v>21</v>
      </c>
      <c r="D174" s="1">
        <v>21</v>
      </c>
      <c r="E174" s="1">
        <f t="shared" si="5"/>
        <v>0</v>
      </c>
    </row>
    <row r="175" spans="1:5" x14ac:dyDescent="0.3">
      <c r="A175" s="1">
        <v>0.8</v>
      </c>
      <c r="B175" s="1">
        <f t="shared" si="4"/>
        <v>20</v>
      </c>
      <c r="C175" s="1">
        <v>21</v>
      </c>
      <c r="D175" s="1">
        <v>21</v>
      </c>
      <c r="E175" s="1">
        <f t="shared" si="5"/>
        <v>0</v>
      </c>
    </row>
    <row r="176" spans="1:5" x14ac:dyDescent="0.3">
      <c r="A176" s="1">
        <v>0.75</v>
      </c>
      <c r="B176" s="1">
        <f t="shared" si="4"/>
        <v>20</v>
      </c>
      <c r="C176" s="1">
        <v>21</v>
      </c>
      <c r="D176" s="1">
        <v>21</v>
      </c>
      <c r="E176" s="1">
        <f t="shared" si="5"/>
        <v>0</v>
      </c>
    </row>
    <row r="177" spans="1:5" x14ac:dyDescent="0.3">
      <c r="A177" s="1">
        <v>0.7</v>
      </c>
      <c r="B177" s="1">
        <f t="shared" si="4"/>
        <v>20</v>
      </c>
      <c r="C177" s="1">
        <v>21</v>
      </c>
      <c r="D177" s="1">
        <v>21</v>
      </c>
      <c r="E177" s="1">
        <f t="shared" si="5"/>
        <v>0</v>
      </c>
    </row>
    <row r="178" spans="1:5" x14ac:dyDescent="0.3">
      <c r="A178" s="1">
        <v>0.65</v>
      </c>
      <c r="B178" s="1">
        <f t="shared" si="4"/>
        <v>20</v>
      </c>
      <c r="C178" s="1">
        <v>21</v>
      </c>
      <c r="D178" s="1">
        <v>21</v>
      </c>
      <c r="E178" s="1">
        <f t="shared" si="5"/>
        <v>0</v>
      </c>
    </row>
    <row r="179" spans="1:5" x14ac:dyDescent="0.3">
      <c r="A179" s="1">
        <v>0.6</v>
      </c>
      <c r="B179" s="1">
        <f t="shared" si="4"/>
        <v>20</v>
      </c>
      <c r="C179" s="1">
        <v>21</v>
      </c>
      <c r="D179" s="1">
        <v>21</v>
      </c>
      <c r="E179" s="1">
        <f t="shared" si="5"/>
        <v>0</v>
      </c>
    </row>
    <row r="180" spans="1:5" x14ac:dyDescent="0.3">
      <c r="A180" s="1">
        <v>0.55000000000000004</v>
      </c>
      <c r="B180" s="1">
        <f t="shared" si="4"/>
        <v>20</v>
      </c>
      <c r="C180" s="1">
        <v>21</v>
      </c>
      <c r="D180" s="1">
        <v>21</v>
      </c>
      <c r="E180" s="1">
        <f t="shared" si="5"/>
        <v>0</v>
      </c>
    </row>
    <row r="181" spans="1:5" x14ac:dyDescent="0.3">
      <c r="A181" s="1">
        <v>0.5</v>
      </c>
      <c r="B181" s="1">
        <f t="shared" si="4"/>
        <v>20</v>
      </c>
      <c r="C181" s="1">
        <v>21</v>
      </c>
      <c r="D181" s="1">
        <v>23</v>
      </c>
      <c r="E181" s="1">
        <f t="shared" si="5"/>
        <v>2</v>
      </c>
    </row>
    <row r="182" spans="1:5" x14ac:dyDescent="0.3">
      <c r="A182" s="1">
        <v>0.9</v>
      </c>
      <c r="B182" s="1">
        <f t="shared" si="4"/>
        <v>21</v>
      </c>
      <c r="C182" s="1">
        <v>21</v>
      </c>
      <c r="D182" s="1">
        <v>21</v>
      </c>
      <c r="E182" s="1">
        <f t="shared" si="5"/>
        <v>0</v>
      </c>
    </row>
    <row r="183" spans="1:5" x14ac:dyDescent="0.3">
      <c r="A183" s="1">
        <v>0.85</v>
      </c>
      <c r="B183" s="1">
        <f t="shared" si="4"/>
        <v>21</v>
      </c>
      <c r="C183" s="1">
        <v>21</v>
      </c>
      <c r="D183" s="1">
        <v>21</v>
      </c>
      <c r="E183" s="1">
        <f t="shared" si="5"/>
        <v>0</v>
      </c>
    </row>
    <row r="184" spans="1:5" x14ac:dyDescent="0.3">
      <c r="A184" s="1">
        <v>0.8</v>
      </c>
      <c r="B184" s="1">
        <f t="shared" si="4"/>
        <v>21</v>
      </c>
      <c r="C184" s="1">
        <v>21</v>
      </c>
      <c r="D184" s="1">
        <v>21</v>
      </c>
      <c r="E184" s="1">
        <f t="shared" si="5"/>
        <v>0</v>
      </c>
    </row>
    <row r="185" spans="1:5" x14ac:dyDescent="0.3">
      <c r="A185" s="1">
        <v>0.75</v>
      </c>
      <c r="B185" s="1">
        <f t="shared" si="4"/>
        <v>21</v>
      </c>
      <c r="C185" s="1">
        <v>21</v>
      </c>
      <c r="D185" s="1">
        <v>21</v>
      </c>
      <c r="E185" s="1">
        <f t="shared" si="5"/>
        <v>0</v>
      </c>
    </row>
    <row r="186" spans="1:5" x14ac:dyDescent="0.3">
      <c r="A186" s="1">
        <v>0.7</v>
      </c>
      <c r="B186" s="1">
        <f t="shared" si="4"/>
        <v>21</v>
      </c>
      <c r="C186" s="1">
        <v>21</v>
      </c>
      <c r="D186" s="1">
        <v>21</v>
      </c>
      <c r="E186" s="1">
        <f t="shared" si="5"/>
        <v>0</v>
      </c>
    </row>
    <row r="187" spans="1:5" x14ac:dyDescent="0.3">
      <c r="A187" s="1">
        <v>0.65</v>
      </c>
      <c r="B187" s="1">
        <f t="shared" si="4"/>
        <v>21</v>
      </c>
      <c r="C187" s="1">
        <v>21</v>
      </c>
      <c r="D187" s="1">
        <v>21</v>
      </c>
      <c r="E187" s="1">
        <f t="shared" si="5"/>
        <v>0</v>
      </c>
    </row>
    <row r="188" spans="1:5" x14ac:dyDescent="0.3">
      <c r="A188" s="1">
        <v>0.6</v>
      </c>
      <c r="B188" s="1">
        <f t="shared" si="4"/>
        <v>21</v>
      </c>
      <c r="C188" s="1">
        <v>21</v>
      </c>
      <c r="D188" s="1">
        <v>22</v>
      </c>
      <c r="E188" s="1">
        <f t="shared" si="5"/>
        <v>1</v>
      </c>
    </row>
    <row r="189" spans="1:5" x14ac:dyDescent="0.3">
      <c r="A189" s="1">
        <v>0.55000000000000004</v>
      </c>
      <c r="B189" s="1">
        <f t="shared" si="4"/>
        <v>21</v>
      </c>
      <c r="C189" s="1">
        <v>21</v>
      </c>
      <c r="D189" s="1">
        <v>22</v>
      </c>
      <c r="E189" s="1">
        <f t="shared" si="5"/>
        <v>1</v>
      </c>
    </row>
    <row r="190" spans="1:5" x14ac:dyDescent="0.3">
      <c r="A190" s="1">
        <v>0.5</v>
      </c>
      <c r="B190" s="1">
        <f t="shared" si="4"/>
        <v>21</v>
      </c>
      <c r="C190" s="1">
        <v>21</v>
      </c>
      <c r="D190" s="1">
        <v>21</v>
      </c>
      <c r="E190" s="1">
        <f t="shared" si="5"/>
        <v>0</v>
      </c>
    </row>
    <row r="191" spans="1:5" x14ac:dyDescent="0.3">
      <c r="A191" s="1">
        <v>0.9</v>
      </c>
      <c r="B191" s="1">
        <f t="shared" si="4"/>
        <v>22</v>
      </c>
      <c r="C191" s="1">
        <v>24</v>
      </c>
      <c r="D191" s="1">
        <v>24</v>
      </c>
      <c r="E191" s="1">
        <f t="shared" si="5"/>
        <v>0</v>
      </c>
    </row>
    <row r="192" spans="1:5" x14ac:dyDescent="0.3">
      <c r="A192" s="1">
        <v>0.85</v>
      </c>
      <c r="B192" s="1">
        <f t="shared" si="4"/>
        <v>22</v>
      </c>
      <c r="C192" s="1">
        <v>24</v>
      </c>
      <c r="D192" s="1">
        <v>24</v>
      </c>
      <c r="E192" s="1">
        <f t="shared" si="5"/>
        <v>0</v>
      </c>
    </row>
    <row r="193" spans="1:5" x14ac:dyDescent="0.3">
      <c r="A193" s="1">
        <v>0.8</v>
      </c>
      <c r="B193" s="1">
        <f t="shared" si="4"/>
        <v>22</v>
      </c>
      <c r="C193" s="1">
        <v>24</v>
      </c>
      <c r="D193" s="1">
        <v>24</v>
      </c>
      <c r="E193" s="1">
        <f t="shared" si="5"/>
        <v>0</v>
      </c>
    </row>
    <row r="194" spans="1:5" x14ac:dyDescent="0.3">
      <c r="A194" s="1">
        <v>0.75</v>
      </c>
      <c r="B194" s="1">
        <f t="shared" si="4"/>
        <v>22</v>
      </c>
      <c r="C194" s="1">
        <v>24</v>
      </c>
      <c r="D194" s="1">
        <v>24</v>
      </c>
      <c r="E194" s="1">
        <f t="shared" si="5"/>
        <v>0</v>
      </c>
    </row>
    <row r="195" spans="1:5" x14ac:dyDescent="0.3">
      <c r="A195" s="1">
        <v>0.7</v>
      </c>
      <c r="B195" s="1">
        <f t="shared" ref="B195:B226" si="6">_xlfn.CEILING.MATH((ROW(C195)-1)/9)</f>
        <v>22</v>
      </c>
      <c r="C195" s="1">
        <v>24</v>
      </c>
      <c r="D195" s="1">
        <v>24</v>
      </c>
      <c r="E195" s="1">
        <f t="shared" ref="E195:E258" si="7">D195-C195</f>
        <v>0</v>
      </c>
    </row>
    <row r="196" spans="1:5" x14ac:dyDescent="0.3">
      <c r="A196" s="1">
        <v>0.65</v>
      </c>
      <c r="B196" s="1">
        <f t="shared" si="6"/>
        <v>22</v>
      </c>
      <c r="C196" s="1">
        <v>24</v>
      </c>
      <c r="D196" s="1">
        <v>24</v>
      </c>
      <c r="E196" s="1">
        <f t="shared" si="7"/>
        <v>0</v>
      </c>
    </row>
    <row r="197" spans="1:5" x14ac:dyDescent="0.3">
      <c r="A197" s="1">
        <v>0.6</v>
      </c>
      <c r="B197" s="1">
        <f t="shared" si="6"/>
        <v>22</v>
      </c>
      <c r="C197" s="1">
        <v>24</v>
      </c>
      <c r="D197" s="1">
        <v>24</v>
      </c>
      <c r="E197" s="1">
        <f t="shared" si="7"/>
        <v>0</v>
      </c>
    </row>
    <row r="198" spans="1:5" x14ac:dyDescent="0.3">
      <c r="A198" s="1">
        <v>0.55000000000000004</v>
      </c>
      <c r="B198" s="1">
        <f t="shared" si="6"/>
        <v>22</v>
      </c>
      <c r="C198" s="1">
        <v>24</v>
      </c>
      <c r="D198" s="1">
        <v>25</v>
      </c>
      <c r="E198" s="1">
        <f t="shared" si="7"/>
        <v>1</v>
      </c>
    </row>
    <row r="199" spans="1:5" x14ac:dyDescent="0.3">
      <c r="A199" s="1">
        <v>0.5</v>
      </c>
      <c r="B199" s="1">
        <f t="shared" si="6"/>
        <v>22</v>
      </c>
      <c r="C199" s="1">
        <v>24</v>
      </c>
      <c r="D199" s="1">
        <v>25</v>
      </c>
      <c r="E199" s="1">
        <f t="shared" si="7"/>
        <v>1</v>
      </c>
    </row>
    <row r="200" spans="1:5" x14ac:dyDescent="0.3">
      <c r="A200" s="1">
        <v>0.9</v>
      </c>
      <c r="B200" s="1">
        <f t="shared" si="6"/>
        <v>23</v>
      </c>
      <c r="C200" s="1">
        <v>24</v>
      </c>
      <c r="D200" s="1">
        <v>24</v>
      </c>
      <c r="E200" s="1">
        <f t="shared" si="7"/>
        <v>0</v>
      </c>
    </row>
    <row r="201" spans="1:5" x14ac:dyDescent="0.3">
      <c r="A201" s="1">
        <v>0.85</v>
      </c>
      <c r="B201" s="1">
        <f t="shared" si="6"/>
        <v>23</v>
      </c>
      <c r="C201" s="1">
        <v>24</v>
      </c>
      <c r="D201" s="1">
        <v>24</v>
      </c>
      <c r="E201" s="1">
        <f t="shared" si="7"/>
        <v>0</v>
      </c>
    </row>
    <row r="202" spans="1:5" x14ac:dyDescent="0.3">
      <c r="A202" s="1">
        <v>0.8</v>
      </c>
      <c r="B202" s="1">
        <f t="shared" si="6"/>
        <v>23</v>
      </c>
      <c r="C202" s="1">
        <v>24</v>
      </c>
      <c r="D202" s="1">
        <v>24</v>
      </c>
      <c r="E202" s="1">
        <f t="shared" si="7"/>
        <v>0</v>
      </c>
    </row>
    <row r="203" spans="1:5" x14ac:dyDescent="0.3">
      <c r="A203" s="1">
        <v>0.75</v>
      </c>
      <c r="B203" s="1">
        <f t="shared" si="6"/>
        <v>23</v>
      </c>
      <c r="C203" s="1">
        <v>24</v>
      </c>
      <c r="D203" s="1">
        <v>24</v>
      </c>
      <c r="E203" s="1">
        <f t="shared" si="7"/>
        <v>0</v>
      </c>
    </row>
    <row r="204" spans="1:5" x14ac:dyDescent="0.3">
      <c r="A204" s="1">
        <v>0.7</v>
      </c>
      <c r="B204" s="1">
        <f t="shared" si="6"/>
        <v>23</v>
      </c>
      <c r="C204" s="1">
        <v>24</v>
      </c>
      <c r="D204" s="1">
        <v>24</v>
      </c>
      <c r="E204" s="1">
        <f t="shared" si="7"/>
        <v>0</v>
      </c>
    </row>
    <row r="205" spans="1:5" x14ac:dyDescent="0.3">
      <c r="A205" s="1">
        <v>0.65</v>
      </c>
      <c r="B205" s="1">
        <f t="shared" si="6"/>
        <v>23</v>
      </c>
      <c r="C205" s="1">
        <v>24</v>
      </c>
      <c r="D205" s="1">
        <v>24</v>
      </c>
      <c r="E205" s="1">
        <f t="shared" si="7"/>
        <v>0</v>
      </c>
    </row>
    <row r="206" spans="1:5" x14ac:dyDescent="0.3">
      <c r="A206" s="1">
        <v>0.6</v>
      </c>
      <c r="B206" s="1">
        <f t="shared" si="6"/>
        <v>23</v>
      </c>
      <c r="C206" s="1">
        <v>24</v>
      </c>
      <c r="D206" s="1">
        <v>24</v>
      </c>
      <c r="E206" s="1">
        <f t="shared" si="7"/>
        <v>0</v>
      </c>
    </row>
    <row r="207" spans="1:5" x14ac:dyDescent="0.3">
      <c r="A207" s="1">
        <v>0.55000000000000004</v>
      </c>
      <c r="B207" s="1">
        <f t="shared" si="6"/>
        <v>23</v>
      </c>
      <c r="C207" s="1">
        <v>24</v>
      </c>
      <c r="D207" s="1">
        <v>24</v>
      </c>
      <c r="E207" s="1">
        <f t="shared" si="7"/>
        <v>0</v>
      </c>
    </row>
    <row r="208" spans="1:5" x14ac:dyDescent="0.3">
      <c r="A208" s="1">
        <v>0.5</v>
      </c>
      <c r="B208" s="1">
        <f t="shared" si="6"/>
        <v>23</v>
      </c>
      <c r="C208" s="1">
        <v>24</v>
      </c>
      <c r="D208" s="1">
        <v>24</v>
      </c>
      <c r="E208" s="1">
        <f t="shared" si="7"/>
        <v>0</v>
      </c>
    </row>
    <row r="209" spans="1:5" x14ac:dyDescent="0.3">
      <c r="A209" s="1">
        <v>0.9</v>
      </c>
      <c r="B209" s="1">
        <f t="shared" si="6"/>
        <v>24</v>
      </c>
      <c r="C209" s="1">
        <v>24</v>
      </c>
      <c r="D209" s="1">
        <v>24</v>
      </c>
      <c r="E209" s="1">
        <f t="shared" si="7"/>
        <v>0</v>
      </c>
    </row>
    <row r="210" spans="1:5" x14ac:dyDescent="0.3">
      <c r="A210" s="1">
        <v>0.85</v>
      </c>
      <c r="B210" s="1">
        <f t="shared" si="6"/>
        <v>24</v>
      </c>
      <c r="C210" s="1">
        <v>24</v>
      </c>
      <c r="D210" s="1">
        <v>24</v>
      </c>
      <c r="E210" s="1">
        <f t="shared" si="7"/>
        <v>0</v>
      </c>
    </row>
    <row r="211" spans="1:5" x14ac:dyDescent="0.3">
      <c r="A211" s="1">
        <v>0.8</v>
      </c>
      <c r="B211" s="1">
        <f t="shared" si="6"/>
        <v>24</v>
      </c>
      <c r="C211" s="1">
        <v>24</v>
      </c>
      <c r="D211" s="1">
        <v>24</v>
      </c>
      <c r="E211" s="1">
        <f t="shared" si="7"/>
        <v>0</v>
      </c>
    </row>
    <row r="212" spans="1:5" x14ac:dyDescent="0.3">
      <c r="A212" s="1">
        <v>0.75</v>
      </c>
      <c r="B212" s="1">
        <f t="shared" si="6"/>
        <v>24</v>
      </c>
      <c r="C212" s="1">
        <v>24</v>
      </c>
      <c r="D212" s="1">
        <v>24</v>
      </c>
      <c r="E212" s="1">
        <f t="shared" si="7"/>
        <v>0</v>
      </c>
    </row>
    <row r="213" spans="1:5" x14ac:dyDescent="0.3">
      <c r="A213" s="1">
        <v>0.7</v>
      </c>
      <c r="B213" s="1">
        <f t="shared" si="6"/>
        <v>24</v>
      </c>
      <c r="C213" s="1">
        <v>24</v>
      </c>
      <c r="D213" s="1">
        <v>24</v>
      </c>
      <c r="E213" s="1">
        <f t="shared" si="7"/>
        <v>0</v>
      </c>
    </row>
    <row r="214" spans="1:5" x14ac:dyDescent="0.3">
      <c r="A214" s="1">
        <v>0.65</v>
      </c>
      <c r="B214" s="1">
        <f t="shared" si="6"/>
        <v>24</v>
      </c>
      <c r="C214" s="1">
        <v>24</v>
      </c>
      <c r="D214" s="1">
        <v>24</v>
      </c>
      <c r="E214" s="1">
        <f t="shared" si="7"/>
        <v>0</v>
      </c>
    </row>
    <row r="215" spans="1:5" x14ac:dyDescent="0.3">
      <c r="A215" s="1">
        <v>0.6</v>
      </c>
      <c r="B215" s="1">
        <f t="shared" si="6"/>
        <v>24</v>
      </c>
      <c r="C215" s="1">
        <v>24</v>
      </c>
      <c r="D215" s="1">
        <v>24</v>
      </c>
      <c r="E215" s="1">
        <f t="shared" si="7"/>
        <v>0</v>
      </c>
    </row>
    <row r="216" spans="1:5" x14ac:dyDescent="0.3">
      <c r="A216" s="1">
        <v>0.55000000000000004</v>
      </c>
      <c r="B216" s="1">
        <f t="shared" si="6"/>
        <v>24</v>
      </c>
      <c r="C216" s="1">
        <v>24</v>
      </c>
      <c r="D216" s="1">
        <v>24</v>
      </c>
      <c r="E216" s="1">
        <f t="shared" si="7"/>
        <v>0</v>
      </c>
    </row>
    <row r="217" spans="1:5" x14ac:dyDescent="0.3">
      <c r="A217" s="1">
        <v>0.5</v>
      </c>
      <c r="B217" s="1">
        <f t="shared" si="6"/>
        <v>24</v>
      </c>
      <c r="C217" s="1">
        <v>24</v>
      </c>
      <c r="D217" s="1">
        <v>24</v>
      </c>
      <c r="E217" s="1">
        <f t="shared" si="7"/>
        <v>0</v>
      </c>
    </row>
    <row r="218" spans="1:5" x14ac:dyDescent="0.3">
      <c r="A218" s="1">
        <v>0.9</v>
      </c>
      <c r="B218" s="1">
        <f t="shared" si="6"/>
        <v>25</v>
      </c>
      <c r="C218" s="1">
        <v>22</v>
      </c>
      <c r="D218" s="1">
        <v>22</v>
      </c>
      <c r="E218" s="1">
        <f t="shared" si="7"/>
        <v>0</v>
      </c>
    </row>
    <row r="219" spans="1:5" x14ac:dyDescent="0.3">
      <c r="A219" s="1">
        <v>0.85</v>
      </c>
      <c r="B219" s="1">
        <f t="shared" si="6"/>
        <v>25</v>
      </c>
      <c r="C219" s="1">
        <v>22</v>
      </c>
      <c r="D219" s="1">
        <v>22</v>
      </c>
      <c r="E219" s="1">
        <f t="shared" si="7"/>
        <v>0</v>
      </c>
    </row>
    <row r="220" spans="1:5" x14ac:dyDescent="0.3">
      <c r="A220" s="1">
        <v>0.8</v>
      </c>
      <c r="B220" s="1">
        <f t="shared" si="6"/>
        <v>25</v>
      </c>
      <c r="C220" s="1">
        <v>22</v>
      </c>
      <c r="D220" s="1">
        <v>22</v>
      </c>
      <c r="E220" s="1">
        <f t="shared" si="7"/>
        <v>0</v>
      </c>
    </row>
    <row r="221" spans="1:5" x14ac:dyDescent="0.3">
      <c r="A221" s="1">
        <v>0.75</v>
      </c>
      <c r="B221" s="1">
        <f t="shared" si="6"/>
        <v>25</v>
      </c>
      <c r="C221" s="1">
        <v>22</v>
      </c>
      <c r="D221" s="1">
        <v>22</v>
      </c>
      <c r="E221" s="1">
        <f t="shared" si="7"/>
        <v>0</v>
      </c>
    </row>
    <row r="222" spans="1:5" x14ac:dyDescent="0.3">
      <c r="A222" s="1">
        <v>0.7</v>
      </c>
      <c r="B222" s="1">
        <f t="shared" si="6"/>
        <v>25</v>
      </c>
      <c r="C222" s="1">
        <v>22</v>
      </c>
      <c r="D222" s="1">
        <v>22</v>
      </c>
      <c r="E222" s="1">
        <f t="shared" si="7"/>
        <v>0</v>
      </c>
    </row>
    <row r="223" spans="1:5" x14ac:dyDescent="0.3">
      <c r="A223" s="1">
        <v>0.65</v>
      </c>
      <c r="B223" s="1">
        <f t="shared" si="6"/>
        <v>25</v>
      </c>
      <c r="C223" s="1">
        <v>22</v>
      </c>
      <c r="D223" s="1">
        <v>22</v>
      </c>
      <c r="E223" s="1">
        <f t="shared" si="7"/>
        <v>0</v>
      </c>
    </row>
    <row r="224" spans="1:5" x14ac:dyDescent="0.3">
      <c r="A224" s="1">
        <v>0.6</v>
      </c>
      <c r="B224" s="1">
        <f t="shared" si="6"/>
        <v>25</v>
      </c>
      <c r="C224" s="1">
        <v>22</v>
      </c>
      <c r="D224" s="1">
        <v>22</v>
      </c>
      <c r="E224" s="1">
        <f t="shared" si="7"/>
        <v>0</v>
      </c>
    </row>
    <row r="225" spans="1:5" x14ac:dyDescent="0.3">
      <c r="A225" s="1">
        <v>0.55000000000000004</v>
      </c>
      <c r="B225" s="1">
        <f t="shared" si="6"/>
        <v>25</v>
      </c>
      <c r="C225" s="1">
        <v>22</v>
      </c>
      <c r="D225" s="1">
        <v>23</v>
      </c>
      <c r="E225" s="1">
        <f t="shared" si="7"/>
        <v>1</v>
      </c>
    </row>
    <row r="226" spans="1:5" x14ac:dyDescent="0.3">
      <c r="A226" s="1">
        <v>0.5</v>
      </c>
      <c r="B226" s="1">
        <f t="shared" si="6"/>
        <v>25</v>
      </c>
      <c r="C226" s="1">
        <v>22</v>
      </c>
      <c r="D226" s="1">
        <v>22</v>
      </c>
      <c r="E226" s="1">
        <f t="shared" si="7"/>
        <v>0</v>
      </c>
    </row>
    <row r="227" spans="1:5" x14ac:dyDescent="0.3">
      <c r="A227" s="1">
        <v>0.9</v>
      </c>
      <c r="B227" s="1">
        <f>50+_xlfn.CEILING.MATH((ROW(C227)-1)/9)</f>
        <v>76</v>
      </c>
      <c r="C227" s="1">
        <v>23</v>
      </c>
      <c r="D227" s="1">
        <v>23</v>
      </c>
      <c r="E227" s="1">
        <f t="shared" si="7"/>
        <v>0</v>
      </c>
    </row>
    <row r="228" spans="1:5" x14ac:dyDescent="0.3">
      <c r="A228" s="1">
        <v>0.85</v>
      </c>
      <c r="B228" s="1">
        <f t="shared" ref="B228:B291" si="8">50+_xlfn.CEILING.MATH((ROW(C228)-1)/9)</f>
        <v>76</v>
      </c>
      <c r="C228" s="1">
        <v>23</v>
      </c>
      <c r="D228" s="1">
        <v>23</v>
      </c>
      <c r="E228" s="1">
        <f t="shared" si="7"/>
        <v>0</v>
      </c>
    </row>
    <row r="229" spans="1:5" x14ac:dyDescent="0.3">
      <c r="A229" s="1">
        <v>0.8</v>
      </c>
      <c r="B229" s="1">
        <f t="shared" si="8"/>
        <v>76</v>
      </c>
      <c r="C229" s="1">
        <v>23</v>
      </c>
      <c r="D229" s="1">
        <v>24</v>
      </c>
      <c r="E229" s="1">
        <f t="shared" si="7"/>
        <v>1</v>
      </c>
    </row>
    <row r="230" spans="1:5" x14ac:dyDescent="0.3">
      <c r="A230" s="1">
        <v>0.75</v>
      </c>
      <c r="B230" s="1">
        <f t="shared" si="8"/>
        <v>76</v>
      </c>
      <c r="C230" s="1">
        <v>23</v>
      </c>
      <c r="D230" s="1">
        <v>23</v>
      </c>
      <c r="E230" s="1">
        <f t="shared" si="7"/>
        <v>0</v>
      </c>
    </row>
    <row r="231" spans="1:5" x14ac:dyDescent="0.3">
      <c r="A231" s="1">
        <v>0.7</v>
      </c>
      <c r="B231" s="1">
        <f t="shared" si="8"/>
        <v>76</v>
      </c>
      <c r="C231" s="1">
        <v>23</v>
      </c>
      <c r="D231" s="1">
        <v>24</v>
      </c>
      <c r="E231" s="1">
        <f t="shared" si="7"/>
        <v>1</v>
      </c>
    </row>
    <row r="232" spans="1:5" x14ac:dyDescent="0.3">
      <c r="A232" s="1">
        <v>0.65</v>
      </c>
      <c r="B232" s="1">
        <f t="shared" si="8"/>
        <v>76</v>
      </c>
      <c r="C232" s="1">
        <v>23</v>
      </c>
      <c r="D232" s="1">
        <v>24</v>
      </c>
      <c r="E232" s="1">
        <f t="shared" si="7"/>
        <v>1</v>
      </c>
    </row>
    <row r="233" spans="1:5" x14ac:dyDescent="0.3">
      <c r="A233" s="1">
        <v>0.6</v>
      </c>
      <c r="B233" s="1">
        <f t="shared" si="8"/>
        <v>76</v>
      </c>
      <c r="C233" s="1">
        <v>23</v>
      </c>
      <c r="D233" s="1">
        <v>24</v>
      </c>
      <c r="E233" s="1">
        <f t="shared" si="7"/>
        <v>1</v>
      </c>
    </row>
    <row r="234" spans="1:5" x14ac:dyDescent="0.3">
      <c r="A234" s="1">
        <v>0.55000000000000004</v>
      </c>
      <c r="B234" s="1">
        <f t="shared" si="8"/>
        <v>76</v>
      </c>
      <c r="C234" s="1">
        <v>23</v>
      </c>
      <c r="D234" s="1">
        <v>25</v>
      </c>
      <c r="E234" s="1">
        <f t="shared" si="7"/>
        <v>2</v>
      </c>
    </row>
    <row r="235" spans="1:5" x14ac:dyDescent="0.3">
      <c r="A235" s="1">
        <v>0.5</v>
      </c>
      <c r="B235" s="1">
        <f t="shared" si="8"/>
        <v>76</v>
      </c>
      <c r="C235" s="1">
        <v>23</v>
      </c>
      <c r="D235" s="1">
        <v>24</v>
      </c>
      <c r="E235" s="1">
        <f t="shared" si="7"/>
        <v>1</v>
      </c>
    </row>
    <row r="236" spans="1:5" x14ac:dyDescent="0.3">
      <c r="A236" s="1">
        <v>0.9</v>
      </c>
      <c r="B236" s="1">
        <f t="shared" si="8"/>
        <v>77</v>
      </c>
      <c r="C236" s="1">
        <v>21</v>
      </c>
      <c r="D236" s="1">
        <v>21</v>
      </c>
      <c r="E236" s="1">
        <f t="shared" si="7"/>
        <v>0</v>
      </c>
    </row>
    <row r="237" spans="1:5" x14ac:dyDescent="0.3">
      <c r="A237" s="1">
        <v>0.85</v>
      </c>
      <c r="B237" s="1">
        <f t="shared" si="8"/>
        <v>77</v>
      </c>
      <c r="C237" s="1">
        <v>21</v>
      </c>
      <c r="D237" s="1">
        <v>21</v>
      </c>
      <c r="E237" s="1">
        <f t="shared" si="7"/>
        <v>0</v>
      </c>
    </row>
    <row r="238" spans="1:5" x14ac:dyDescent="0.3">
      <c r="A238" s="1">
        <v>0.8</v>
      </c>
      <c r="B238" s="1">
        <f t="shared" si="8"/>
        <v>77</v>
      </c>
      <c r="C238" s="1">
        <v>21</v>
      </c>
      <c r="D238" s="1">
        <v>21</v>
      </c>
      <c r="E238" s="1">
        <f t="shared" si="7"/>
        <v>0</v>
      </c>
    </row>
    <row r="239" spans="1:5" x14ac:dyDescent="0.3">
      <c r="A239" s="1">
        <v>0.75</v>
      </c>
      <c r="B239" s="1">
        <f t="shared" si="8"/>
        <v>77</v>
      </c>
      <c r="C239" s="1">
        <v>21</v>
      </c>
      <c r="D239" s="1">
        <v>22</v>
      </c>
      <c r="E239" s="1">
        <f t="shared" si="7"/>
        <v>1</v>
      </c>
    </row>
    <row r="240" spans="1:5" x14ac:dyDescent="0.3">
      <c r="A240" s="1">
        <v>0.7</v>
      </c>
      <c r="B240" s="1">
        <f t="shared" si="8"/>
        <v>77</v>
      </c>
      <c r="C240" s="1">
        <v>21</v>
      </c>
      <c r="D240" s="1">
        <v>23</v>
      </c>
      <c r="E240" s="1">
        <f t="shared" si="7"/>
        <v>2</v>
      </c>
    </row>
    <row r="241" spans="1:5" x14ac:dyDescent="0.3">
      <c r="A241" s="1">
        <v>0.65</v>
      </c>
      <c r="B241" s="1">
        <f t="shared" si="8"/>
        <v>77</v>
      </c>
      <c r="C241" s="1">
        <v>22</v>
      </c>
      <c r="D241" s="1">
        <v>22</v>
      </c>
      <c r="E241" s="1">
        <f t="shared" si="7"/>
        <v>0</v>
      </c>
    </row>
    <row r="242" spans="1:5" x14ac:dyDescent="0.3">
      <c r="A242" s="1">
        <v>0.6</v>
      </c>
      <c r="B242" s="1">
        <f t="shared" si="8"/>
        <v>77</v>
      </c>
      <c r="C242" s="1">
        <v>22</v>
      </c>
      <c r="D242" s="1">
        <v>23</v>
      </c>
      <c r="E242" s="1">
        <f t="shared" si="7"/>
        <v>1</v>
      </c>
    </row>
    <row r="243" spans="1:5" x14ac:dyDescent="0.3">
      <c r="A243" s="1">
        <v>0.55000000000000004</v>
      </c>
      <c r="B243" s="1">
        <f t="shared" si="8"/>
        <v>77</v>
      </c>
      <c r="C243" s="1">
        <v>22</v>
      </c>
      <c r="D243" s="1">
        <v>23</v>
      </c>
      <c r="E243" s="1">
        <f t="shared" si="7"/>
        <v>1</v>
      </c>
    </row>
    <row r="244" spans="1:5" x14ac:dyDescent="0.3">
      <c r="A244" s="1">
        <v>0.5</v>
      </c>
      <c r="B244" s="1">
        <f t="shared" si="8"/>
        <v>77</v>
      </c>
      <c r="C244" s="1">
        <v>22</v>
      </c>
      <c r="D244" s="1">
        <v>24</v>
      </c>
      <c r="E244" s="1">
        <f t="shared" si="7"/>
        <v>2</v>
      </c>
    </row>
    <row r="245" spans="1:5" x14ac:dyDescent="0.3">
      <c r="A245" s="1">
        <v>0.9</v>
      </c>
      <c r="B245" s="1">
        <f t="shared" si="8"/>
        <v>78</v>
      </c>
      <c r="C245" s="1">
        <v>21</v>
      </c>
      <c r="D245" s="1">
        <v>21</v>
      </c>
      <c r="E245" s="1">
        <f t="shared" si="7"/>
        <v>0</v>
      </c>
    </row>
    <row r="246" spans="1:5" x14ac:dyDescent="0.3">
      <c r="A246" s="1">
        <v>0.85</v>
      </c>
      <c r="B246" s="1">
        <f t="shared" si="8"/>
        <v>78</v>
      </c>
      <c r="C246" s="1">
        <v>21</v>
      </c>
      <c r="D246" s="1">
        <v>22</v>
      </c>
      <c r="E246" s="1">
        <f t="shared" si="7"/>
        <v>1</v>
      </c>
    </row>
    <row r="247" spans="1:5" x14ac:dyDescent="0.3">
      <c r="A247" s="1">
        <v>0.8</v>
      </c>
      <c r="B247" s="1">
        <f t="shared" si="8"/>
        <v>78</v>
      </c>
      <c r="C247" s="1">
        <v>21</v>
      </c>
      <c r="D247" s="1">
        <v>22</v>
      </c>
      <c r="E247" s="1">
        <f t="shared" si="7"/>
        <v>1</v>
      </c>
    </row>
    <row r="248" spans="1:5" x14ac:dyDescent="0.3">
      <c r="A248" s="1">
        <v>0.75</v>
      </c>
      <c r="B248" s="1">
        <f t="shared" si="8"/>
        <v>78</v>
      </c>
      <c r="C248" s="1">
        <v>21</v>
      </c>
      <c r="D248" s="1">
        <v>21</v>
      </c>
      <c r="E248" s="1">
        <f t="shared" si="7"/>
        <v>0</v>
      </c>
    </row>
    <row r="249" spans="1:5" x14ac:dyDescent="0.3">
      <c r="A249" s="1">
        <v>0.7</v>
      </c>
      <c r="B249" s="1">
        <f t="shared" si="8"/>
        <v>78</v>
      </c>
      <c r="C249" s="1">
        <v>21</v>
      </c>
      <c r="D249" s="1">
        <v>24</v>
      </c>
      <c r="E249" s="1">
        <f t="shared" si="7"/>
        <v>3</v>
      </c>
    </row>
    <row r="250" spans="1:5" x14ac:dyDescent="0.3">
      <c r="A250" s="1">
        <v>0.65</v>
      </c>
      <c r="B250" s="1">
        <f t="shared" si="8"/>
        <v>78</v>
      </c>
      <c r="C250" s="1">
        <v>21</v>
      </c>
      <c r="D250" s="1">
        <v>22</v>
      </c>
      <c r="E250" s="1">
        <f t="shared" si="7"/>
        <v>1</v>
      </c>
    </row>
    <row r="251" spans="1:5" x14ac:dyDescent="0.3">
      <c r="A251" s="1">
        <v>0.6</v>
      </c>
      <c r="B251" s="1">
        <f t="shared" si="8"/>
        <v>78</v>
      </c>
      <c r="C251" s="1">
        <v>21</v>
      </c>
      <c r="D251" s="1">
        <v>23</v>
      </c>
      <c r="E251" s="1">
        <f t="shared" si="7"/>
        <v>2</v>
      </c>
    </row>
    <row r="252" spans="1:5" x14ac:dyDescent="0.3">
      <c r="A252" s="1">
        <v>0.55000000000000004</v>
      </c>
      <c r="B252" s="1">
        <f t="shared" si="8"/>
        <v>78</v>
      </c>
      <c r="C252" s="1">
        <v>21</v>
      </c>
      <c r="D252" s="1">
        <v>24</v>
      </c>
      <c r="E252" s="1">
        <f t="shared" si="7"/>
        <v>3</v>
      </c>
    </row>
    <row r="253" spans="1:5" x14ac:dyDescent="0.3">
      <c r="A253" s="1">
        <v>0.5</v>
      </c>
      <c r="B253" s="1">
        <f t="shared" si="8"/>
        <v>78</v>
      </c>
      <c r="C253" s="1">
        <v>21</v>
      </c>
      <c r="D253" s="1">
        <v>23</v>
      </c>
      <c r="E253" s="1">
        <f t="shared" si="7"/>
        <v>2</v>
      </c>
    </row>
    <row r="254" spans="1:5" x14ac:dyDescent="0.3">
      <c r="A254" s="1">
        <v>0.9</v>
      </c>
      <c r="B254" s="1">
        <f t="shared" si="8"/>
        <v>79</v>
      </c>
      <c r="C254" s="1">
        <v>21</v>
      </c>
      <c r="D254" s="1">
        <v>21</v>
      </c>
      <c r="E254" s="1">
        <f t="shared" si="7"/>
        <v>0</v>
      </c>
    </row>
    <row r="255" spans="1:5" x14ac:dyDescent="0.3">
      <c r="A255" s="1">
        <v>0.85</v>
      </c>
      <c r="B255" s="1">
        <f t="shared" si="8"/>
        <v>79</v>
      </c>
      <c r="C255" s="1">
        <v>21</v>
      </c>
      <c r="D255" s="1">
        <v>21</v>
      </c>
      <c r="E255" s="1">
        <f t="shared" si="7"/>
        <v>0</v>
      </c>
    </row>
    <row r="256" spans="1:5" x14ac:dyDescent="0.3">
      <c r="A256" s="1">
        <v>0.8</v>
      </c>
      <c r="B256" s="1">
        <f t="shared" si="8"/>
        <v>79</v>
      </c>
      <c r="C256" s="1">
        <v>21</v>
      </c>
      <c r="D256" s="1">
        <v>21</v>
      </c>
      <c r="E256" s="1">
        <f t="shared" si="7"/>
        <v>0</v>
      </c>
    </row>
    <row r="257" spans="1:5" x14ac:dyDescent="0.3">
      <c r="A257" s="1">
        <v>0.75</v>
      </c>
      <c r="B257" s="1">
        <f t="shared" si="8"/>
        <v>79</v>
      </c>
      <c r="C257" s="1">
        <v>21</v>
      </c>
      <c r="D257" s="1">
        <v>21</v>
      </c>
      <c r="E257" s="1">
        <f t="shared" si="7"/>
        <v>0</v>
      </c>
    </row>
    <row r="258" spans="1:5" x14ac:dyDescent="0.3">
      <c r="A258" s="1">
        <v>0.7</v>
      </c>
      <c r="B258" s="1">
        <f t="shared" si="8"/>
        <v>79</v>
      </c>
      <c r="C258" s="1">
        <v>21</v>
      </c>
      <c r="D258" s="1">
        <v>22</v>
      </c>
      <c r="E258" s="1">
        <f t="shared" si="7"/>
        <v>1</v>
      </c>
    </row>
    <row r="259" spans="1:5" x14ac:dyDescent="0.3">
      <c r="A259" s="1">
        <v>0.65</v>
      </c>
      <c r="B259" s="1">
        <f t="shared" si="8"/>
        <v>79</v>
      </c>
      <c r="C259" s="1">
        <v>21</v>
      </c>
      <c r="D259" s="1">
        <v>22</v>
      </c>
      <c r="E259" s="1">
        <f t="shared" ref="E259:E322" si="9">D259-C259</f>
        <v>1</v>
      </c>
    </row>
    <row r="260" spans="1:5" x14ac:dyDescent="0.3">
      <c r="A260" s="1">
        <v>0.6</v>
      </c>
      <c r="B260" s="1">
        <f t="shared" si="8"/>
        <v>79</v>
      </c>
      <c r="C260" s="1">
        <v>21</v>
      </c>
      <c r="D260" s="1">
        <v>22</v>
      </c>
      <c r="E260" s="1">
        <f t="shared" si="9"/>
        <v>1</v>
      </c>
    </row>
    <row r="261" spans="1:5" x14ac:dyDescent="0.3">
      <c r="A261" s="1">
        <v>0.55000000000000004</v>
      </c>
      <c r="B261" s="1">
        <f t="shared" si="8"/>
        <v>79</v>
      </c>
      <c r="C261" s="1">
        <v>22</v>
      </c>
      <c r="D261" s="1">
        <v>24</v>
      </c>
      <c r="E261" s="1">
        <f t="shared" si="9"/>
        <v>2</v>
      </c>
    </row>
    <row r="262" spans="1:5" x14ac:dyDescent="0.3">
      <c r="A262" s="1">
        <v>0.5</v>
      </c>
      <c r="B262" s="1">
        <f t="shared" si="8"/>
        <v>79</v>
      </c>
      <c r="C262" s="1">
        <v>21</v>
      </c>
      <c r="D262" s="1">
        <v>23</v>
      </c>
      <c r="E262" s="1">
        <f t="shared" si="9"/>
        <v>2</v>
      </c>
    </row>
    <row r="263" spans="1:5" x14ac:dyDescent="0.3">
      <c r="A263" s="1">
        <v>0.9</v>
      </c>
      <c r="B263" s="1">
        <f t="shared" si="8"/>
        <v>80</v>
      </c>
      <c r="C263" s="1">
        <v>22</v>
      </c>
      <c r="D263" s="1">
        <v>23</v>
      </c>
      <c r="E263" s="1">
        <f t="shared" si="9"/>
        <v>1</v>
      </c>
    </row>
    <row r="264" spans="1:5" x14ac:dyDescent="0.3">
      <c r="A264" s="1">
        <v>0.85</v>
      </c>
      <c r="B264" s="1">
        <f t="shared" si="8"/>
        <v>80</v>
      </c>
      <c r="C264" s="1">
        <v>22</v>
      </c>
      <c r="D264" s="1">
        <v>23</v>
      </c>
      <c r="E264" s="1">
        <f t="shared" si="9"/>
        <v>1</v>
      </c>
    </row>
    <row r="265" spans="1:5" x14ac:dyDescent="0.3">
      <c r="A265" s="1">
        <v>0.8</v>
      </c>
      <c r="B265" s="1">
        <f t="shared" si="8"/>
        <v>80</v>
      </c>
      <c r="C265" s="1">
        <v>22</v>
      </c>
      <c r="D265" s="1">
        <v>23</v>
      </c>
      <c r="E265" s="1">
        <f t="shared" si="9"/>
        <v>1</v>
      </c>
    </row>
    <row r="266" spans="1:5" x14ac:dyDescent="0.3">
      <c r="A266" s="1">
        <v>0.75</v>
      </c>
      <c r="B266" s="1">
        <f t="shared" si="8"/>
        <v>80</v>
      </c>
      <c r="C266" s="1">
        <v>22</v>
      </c>
      <c r="D266" s="1">
        <v>23</v>
      </c>
      <c r="E266" s="1">
        <f t="shared" si="9"/>
        <v>1</v>
      </c>
    </row>
    <row r="267" spans="1:5" x14ac:dyDescent="0.3">
      <c r="A267" s="1">
        <v>0.7</v>
      </c>
      <c r="B267" s="1">
        <f t="shared" si="8"/>
        <v>80</v>
      </c>
      <c r="C267" s="1">
        <v>22</v>
      </c>
      <c r="D267" s="1">
        <v>23</v>
      </c>
      <c r="E267" s="1">
        <f t="shared" si="9"/>
        <v>1</v>
      </c>
    </row>
    <row r="268" spans="1:5" x14ac:dyDescent="0.3">
      <c r="A268" s="1">
        <v>0.65</v>
      </c>
      <c r="B268" s="1">
        <f t="shared" si="8"/>
        <v>80</v>
      </c>
      <c r="C268" s="1">
        <v>22</v>
      </c>
      <c r="D268" s="1">
        <v>23</v>
      </c>
      <c r="E268" s="1">
        <f t="shared" si="9"/>
        <v>1</v>
      </c>
    </row>
    <row r="269" spans="1:5" x14ac:dyDescent="0.3">
      <c r="A269" s="1">
        <v>0.6</v>
      </c>
      <c r="B269" s="1">
        <f t="shared" si="8"/>
        <v>80</v>
      </c>
      <c r="C269" s="1">
        <v>22</v>
      </c>
      <c r="D269" s="1">
        <v>23</v>
      </c>
      <c r="E269" s="1">
        <f t="shared" si="9"/>
        <v>1</v>
      </c>
    </row>
    <row r="270" spans="1:5" x14ac:dyDescent="0.3">
      <c r="A270" s="1">
        <v>0.55000000000000004</v>
      </c>
      <c r="B270" s="1">
        <f t="shared" si="8"/>
        <v>80</v>
      </c>
      <c r="C270" s="1">
        <v>22</v>
      </c>
      <c r="D270" s="1">
        <v>25</v>
      </c>
      <c r="E270" s="1">
        <f t="shared" si="9"/>
        <v>3</v>
      </c>
    </row>
    <row r="271" spans="1:5" x14ac:dyDescent="0.3">
      <c r="A271" s="1">
        <v>0.5</v>
      </c>
      <c r="B271" s="1">
        <f t="shared" si="8"/>
        <v>80</v>
      </c>
      <c r="C271" s="1">
        <v>23</v>
      </c>
      <c r="D271" s="1">
        <v>25</v>
      </c>
      <c r="E271" s="1">
        <f t="shared" si="9"/>
        <v>2</v>
      </c>
    </row>
    <row r="272" spans="1:5" x14ac:dyDescent="0.3">
      <c r="A272" s="1">
        <v>0.9</v>
      </c>
      <c r="B272" s="1">
        <f t="shared" si="8"/>
        <v>81</v>
      </c>
      <c r="C272" s="1">
        <v>21</v>
      </c>
      <c r="D272" s="1">
        <v>21</v>
      </c>
      <c r="E272" s="1">
        <f t="shared" si="9"/>
        <v>0</v>
      </c>
    </row>
    <row r="273" spans="1:5" x14ac:dyDescent="0.3">
      <c r="A273" s="1">
        <v>0.85</v>
      </c>
      <c r="B273" s="1">
        <f t="shared" si="8"/>
        <v>81</v>
      </c>
      <c r="C273" s="1">
        <v>21</v>
      </c>
      <c r="D273" s="1">
        <v>22</v>
      </c>
      <c r="E273" s="1">
        <f t="shared" si="9"/>
        <v>1</v>
      </c>
    </row>
    <row r="274" spans="1:5" x14ac:dyDescent="0.3">
      <c r="A274" s="1">
        <v>0.8</v>
      </c>
      <c r="B274" s="1">
        <f t="shared" si="8"/>
        <v>81</v>
      </c>
      <c r="C274" s="1">
        <v>21</v>
      </c>
      <c r="D274" s="1">
        <v>21</v>
      </c>
      <c r="E274" s="1">
        <f t="shared" si="9"/>
        <v>0</v>
      </c>
    </row>
    <row r="275" spans="1:5" x14ac:dyDescent="0.3">
      <c r="A275" s="1">
        <v>0.75</v>
      </c>
      <c r="B275" s="1">
        <f t="shared" si="8"/>
        <v>81</v>
      </c>
      <c r="C275" s="1">
        <v>21</v>
      </c>
      <c r="D275" s="1">
        <v>21</v>
      </c>
      <c r="E275" s="1">
        <f t="shared" si="9"/>
        <v>0</v>
      </c>
    </row>
    <row r="276" spans="1:5" x14ac:dyDescent="0.3">
      <c r="A276" s="1">
        <v>0.7</v>
      </c>
      <c r="B276" s="1">
        <f t="shared" si="8"/>
        <v>81</v>
      </c>
      <c r="C276" s="1">
        <v>21</v>
      </c>
      <c r="D276" s="1">
        <v>22</v>
      </c>
      <c r="E276" s="1">
        <f t="shared" si="9"/>
        <v>1</v>
      </c>
    </row>
    <row r="277" spans="1:5" x14ac:dyDescent="0.3">
      <c r="A277" s="1">
        <v>0.65</v>
      </c>
      <c r="B277" s="1">
        <f t="shared" si="8"/>
        <v>81</v>
      </c>
      <c r="C277" s="1">
        <v>21</v>
      </c>
      <c r="D277" s="1">
        <v>22</v>
      </c>
      <c r="E277" s="1">
        <f t="shared" si="9"/>
        <v>1</v>
      </c>
    </row>
    <row r="278" spans="1:5" x14ac:dyDescent="0.3">
      <c r="A278" s="1">
        <v>0.6</v>
      </c>
      <c r="B278" s="1">
        <f t="shared" si="8"/>
        <v>81</v>
      </c>
      <c r="C278" s="1">
        <v>21</v>
      </c>
      <c r="D278" s="1">
        <v>24</v>
      </c>
      <c r="E278" s="1">
        <f t="shared" si="9"/>
        <v>3</v>
      </c>
    </row>
    <row r="279" spans="1:5" x14ac:dyDescent="0.3">
      <c r="A279" s="1">
        <v>0.55000000000000004</v>
      </c>
      <c r="B279" s="1">
        <f t="shared" si="8"/>
        <v>81</v>
      </c>
      <c r="C279" s="1">
        <v>21</v>
      </c>
      <c r="D279" s="1">
        <v>24</v>
      </c>
      <c r="E279" s="1">
        <f t="shared" si="9"/>
        <v>3</v>
      </c>
    </row>
    <row r="280" spans="1:5" x14ac:dyDescent="0.3">
      <c r="A280" s="1">
        <v>0.5</v>
      </c>
      <c r="B280" s="1">
        <f t="shared" si="8"/>
        <v>81</v>
      </c>
      <c r="C280" s="1">
        <v>21</v>
      </c>
      <c r="D280" s="1">
        <v>23</v>
      </c>
      <c r="E280" s="1">
        <f t="shared" si="9"/>
        <v>2</v>
      </c>
    </row>
    <row r="281" spans="1:5" x14ac:dyDescent="0.3">
      <c r="A281" s="1">
        <v>0.9</v>
      </c>
      <c r="B281" s="1">
        <f t="shared" si="8"/>
        <v>82</v>
      </c>
      <c r="C281" s="1">
        <v>22</v>
      </c>
      <c r="D281" s="1">
        <v>22</v>
      </c>
      <c r="E281" s="1">
        <f t="shared" si="9"/>
        <v>0</v>
      </c>
    </row>
    <row r="282" spans="1:5" x14ac:dyDescent="0.3">
      <c r="A282" s="1">
        <v>0.85</v>
      </c>
      <c r="B282" s="1">
        <f t="shared" si="8"/>
        <v>82</v>
      </c>
      <c r="C282" s="1">
        <v>22</v>
      </c>
      <c r="D282" s="1">
        <v>22</v>
      </c>
      <c r="E282" s="1">
        <f t="shared" si="9"/>
        <v>0</v>
      </c>
    </row>
    <row r="283" spans="1:5" x14ac:dyDescent="0.3">
      <c r="A283" s="1">
        <v>0.8</v>
      </c>
      <c r="B283" s="1">
        <f t="shared" si="8"/>
        <v>82</v>
      </c>
      <c r="C283" s="1">
        <v>22</v>
      </c>
      <c r="D283" s="1">
        <v>22</v>
      </c>
      <c r="E283" s="1">
        <f t="shared" si="9"/>
        <v>0</v>
      </c>
    </row>
    <row r="284" spans="1:5" x14ac:dyDescent="0.3">
      <c r="A284" s="1">
        <v>0.75</v>
      </c>
      <c r="B284" s="1">
        <f t="shared" si="8"/>
        <v>82</v>
      </c>
      <c r="C284" s="1">
        <v>22</v>
      </c>
      <c r="D284" s="1">
        <v>23</v>
      </c>
      <c r="E284" s="1">
        <f t="shared" si="9"/>
        <v>1</v>
      </c>
    </row>
    <row r="285" spans="1:5" x14ac:dyDescent="0.3">
      <c r="A285" s="1">
        <v>0.7</v>
      </c>
      <c r="B285" s="1">
        <f t="shared" si="8"/>
        <v>82</v>
      </c>
      <c r="C285" s="1">
        <v>22</v>
      </c>
      <c r="D285" s="1">
        <v>23</v>
      </c>
      <c r="E285" s="1">
        <f t="shared" si="9"/>
        <v>1</v>
      </c>
    </row>
    <row r="286" spans="1:5" x14ac:dyDescent="0.3">
      <c r="A286" s="1">
        <v>0.65</v>
      </c>
      <c r="B286" s="1">
        <f t="shared" si="8"/>
        <v>82</v>
      </c>
      <c r="C286" s="1">
        <v>22</v>
      </c>
      <c r="D286" s="1">
        <v>23</v>
      </c>
      <c r="E286" s="1">
        <f t="shared" si="9"/>
        <v>1</v>
      </c>
    </row>
    <row r="287" spans="1:5" x14ac:dyDescent="0.3">
      <c r="A287" s="1">
        <v>0.6</v>
      </c>
      <c r="B287" s="1">
        <f t="shared" si="8"/>
        <v>82</v>
      </c>
      <c r="C287" s="1">
        <v>23</v>
      </c>
      <c r="D287" s="1">
        <v>24</v>
      </c>
      <c r="E287" s="1">
        <f t="shared" si="9"/>
        <v>1</v>
      </c>
    </row>
    <row r="288" spans="1:5" x14ac:dyDescent="0.3">
      <c r="A288" s="1">
        <v>0.55000000000000004</v>
      </c>
      <c r="B288" s="1">
        <f t="shared" si="8"/>
        <v>82</v>
      </c>
      <c r="C288" s="1">
        <v>23</v>
      </c>
      <c r="D288" s="1">
        <v>25</v>
      </c>
      <c r="E288" s="1">
        <f t="shared" si="9"/>
        <v>2</v>
      </c>
    </row>
    <row r="289" spans="1:5" x14ac:dyDescent="0.3">
      <c r="A289" s="1">
        <v>0.5</v>
      </c>
      <c r="B289" s="1">
        <f t="shared" si="8"/>
        <v>82</v>
      </c>
      <c r="C289" s="1">
        <v>23</v>
      </c>
      <c r="D289" s="1">
        <v>25</v>
      </c>
      <c r="E289" s="1">
        <f t="shared" si="9"/>
        <v>2</v>
      </c>
    </row>
    <row r="290" spans="1:5" x14ac:dyDescent="0.3">
      <c r="A290" s="1">
        <v>0.9</v>
      </c>
      <c r="B290" s="1">
        <f t="shared" si="8"/>
        <v>83</v>
      </c>
      <c r="C290" s="1">
        <v>22</v>
      </c>
      <c r="D290" s="1">
        <v>22</v>
      </c>
      <c r="E290" s="1">
        <f t="shared" si="9"/>
        <v>0</v>
      </c>
    </row>
    <row r="291" spans="1:5" x14ac:dyDescent="0.3">
      <c r="A291" s="1">
        <v>0.85</v>
      </c>
      <c r="B291" s="1">
        <f t="shared" si="8"/>
        <v>83</v>
      </c>
      <c r="C291" s="1">
        <v>22</v>
      </c>
      <c r="D291" s="1">
        <v>22</v>
      </c>
      <c r="E291" s="1">
        <f t="shared" si="9"/>
        <v>0</v>
      </c>
    </row>
    <row r="292" spans="1:5" x14ac:dyDescent="0.3">
      <c r="A292" s="1">
        <v>0.8</v>
      </c>
      <c r="B292" s="1">
        <f t="shared" ref="B292:B355" si="10">50+_xlfn.CEILING.MATH((ROW(C292)-1)/9)</f>
        <v>83</v>
      </c>
      <c r="C292" s="1">
        <v>22</v>
      </c>
      <c r="D292" s="1">
        <v>22</v>
      </c>
      <c r="E292" s="1">
        <f t="shared" si="9"/>
        <v>0</v>
      </c>
    </row>
    <row r="293" spans="1:5" x14ac:dyDescent="0.3">
      <c r="A293" s="1">
        <v>0.75</v>
      </c>
      <c r="B293" s="1">
        <f t="shared" si="10"/>
        <v>83</v>
      </c>
      <c r="C293" s="1">
        <v>22</v>
      </c>
      <c r="D293" s="1">
        <v>22</v>
      </c>
      <c r="E293" s="1">
        <f t="shared" si="9"/>
        <v>0</v>
      </c>
    </row>
    <row r="294" spans="1:5" x14ac:dyDescent="0.3">
      <c r="A294" s="1">
        <v>0.7</v>
      </c>
      <c r="B294" s="1">
        <f t="shared" si="10"/>
        <v>83</v>
      </c>
      <c r="C294" s="1">
        <v>22</v>
      </c>
      <c r="D294" s="1">
        <v>23</v>
      </c>
      <c r="E294" s="1">
        <f t="shared" si="9"/>
        <v>1</v>
      </c>
    </row>
    <row r="295" spans="1:5" x14ac:dyDescent="0.3">
      <c r="A295" s="1">
        <v>0.65</v>
      </c>
      <c r="B295" s="1">
        <f t="shared" si="10"/>
        <v>83</v>
      </c>
      <c r="C295" s="1">
        <v>22</v>
      </c>
      <c r="D295" s="1">
        <v>23</v>
      </c>
      <c r="E295" s="1">
        <f t="shared" si="9"/>
        <v>1</v>
      </c>
    </row>
    <row r="296" spans="1:5" x14ac:dyDescent="0.3">
      <c r="A296" s="1">
        <v>0.6</v>
      </c>
      <c r="B296" s="1">
        <f t="shared" si="10"/>
        <v>83</v>
      </c>
      <c r="C296" s="1">
        <v>22</v>
      </c>
      <c r="D296" s="1">
        <v>23</v>
      </c>
      <c r="E296" s="1">
        <f t="shared" si="9"/>
        <v>1</v>
      </c>
    </row>
    <row r="297" spans="1:5" x14ac:dyDescent="0.3">
      <c r="A297" s="1">
        <v>0.55000000000000004</v>
      </c>
      <c r="B297" s="1">
        <f t="shared" si="10"/>
        <v>83</v>
      </c>
      <c r="C297" s="1">
        <v>22</v>
      </c>
      <c r="D297" s="1">
        <v>24</v>
      </c>
      <c r="E297" s="1">
        <f t="shared" si="9"/>
        <v>2</v>
      </c>
    </row>
    <row r="298" spans="1:5" x14ac:dyDescent="0.3">
      <c r="A298" s="1">
        <v>0.5</v>
      </c>
      <c r="B298" s="1">
        <f t="shared" si="10"/>
        <v>83</v>
      </c>
      <c r="C298" s="1">
        <v>23</v>
      </c>
      <c r="D298" s="1">
        <v>24</v>
      </c>
      <c r="E298" s="1">
        <f t="shared" si="9"/>
        <v>1</v>
      </c>
    </row>
    <row r="299" spans="1:5" x14ac:dyDescent="0.3">
      <c r="A299" s="1">
        <v>0.9</v>
      </c>
      <c r="B299" s="1">
        <f t="shared" si="10"/>
        <v>84</v>
      </c>
      <c r="C299" s="1">
        <v>27</v>
      </c>
      <c r="D299" s="1">
        <v>27</v>
      </c>
      <c r="E299" s="1">
        <f t="shared" si="9"/>
        <v>0</v>
      </c>
    </row>
    <row r="300" spans="1:5" x14ac:dyDescent="0.3">
      <c r="A300" s="1">
        <v>0.85</v>
      </c>
      <c r="B300" s="1">
        <f t="shared" si="10"/>
        <v>84</v>
      </c>
      <c r="C300" s="1">
        <v>27</v>
      </c>
      <c r="D300" s="1">
        <v>27</v>
      </c>
      <c r="E300" s="1">
        <f t="shared" si="9"/>
        <v>0</v>
      </c>
    </row>
    <row r="301" spans="1:5" x14ac:dyDescent="0.3">
      <c r="A301" s="1">
        <v>0.8</v>
      </c>
      <c r="B301" s="1">
        <f t="shared" si="10"/>
        <v>84</v>
      </c>
      <c r="C301" s="1">
        <v>27</v>
      </c>
      <c r="D301" s="1">
        <v>27</v>
      </c>
      <c r="E301" s="1">
        <f t="shared" si="9"/>
        <v>0</v>
      </c>
    </row>
    <row r="302" spans="1:5" x14ac:dyDescent="0.3">
      <c r="A302" s="1">
        <v>0.75</v>
      </c>
      <c r="B302" s="1">
        <f t="shared" si="10"/>
        <v>84</v>
      </c>
      <c r="C302" s="1">
        <v>27</v>
      </c>
      <c r="D302" s="1">
        <v>27</v>
      </c>
      <c r="E302" s="1">
        <f t="shared" si="9"/>
        <v>0</v>
      </c>
    </row>
    <row r="303" spans="1:5" x14ac:dyDescent="0.3">
      <c r="A303" s="1">
        <v>0.7</v>
      </c>
      <c r="B303" s="1">
        <f t="shared" si="10"/>
        <v>84</v>
      </c>
      <c r="C303" s="1">
        <v>27</v>
      </c>
      <c r="D303" s="1">
        <v>27</v>
      </c>
      <c r="E303" s="1">
        <f t="shared" si="9"/>
        <v>0</v>
      </c>
    </row>
    <row r="304" spans="1:5" x14ac:dyDescent="0.3">
      <c r="A304" s="1">
        <v>0.65</v>
      </c>
      <c r="B304" s="1">
        <f t="shared" si="10"/>
        <v>84</v>
      </c>
      <c r="C304" s="1">
        <v>27</v>
      </c>
      <c r="D304" s="1">
        <v>27</v>
      </c>
      <c r="E304" s="1">
        <f t="shared" si="9"/>
        <v>0</v>
      </c>
    </row>
    <row r="305" spans="1:5" x14ac:dyDescent="0.3">
      <c r="A305" s="1">
        <v>0.6</v>
      </c>
      <c r="B305" s="1">
        <f t="shared" si="10"/>
        <v>84</v>
      </c>
      <c r="C305" s="1">
        <v>27</v>
      </c>
      <c r="D305" s="1">
        <v>28</v>
      </c>
      <c r="E305" s="1">
        <f t="shared" si="9"/>
        <v>1</v>
      </c>
    </row>
    <row r="306" spans="1:5" x14ac:dyDescent="0.3">
      <c r="A306" s="1">
        <v>0.55000000000000004</v>
      </c>
      <c r="B306" s="1">
        <f t="shared" si="10"/>
        <v>84</v>
      </c>
      <c r="C306" s="1">
        <v>27</v>
      </c>
      <c r="D306" s="1">
        <v>28</v>
      </c>
      <c r="E306" s="1">
        <f t="shared" si="9"/>
        <v>1</v>
      </c>
    </row>
    <row r="307" spans="1:5" x14ac:dyDescent="0.3">
      <c r="A307" s="1">
        <v>0.5</v>
      </c>
      <c r="B307" s="1">
        <f t="shared" si="10"/>
        <v>84</v>
      </c>
      <c r="C307" s="1">
        <v>27</v>
      </c>
      <c r="D307" s="1">
        <v>28</v>
      </c>
      <c r="E307" s="1">
        <f t="shared" si="9"/>
        <v>1</v>
      </c>
    </row>
    <row r="308" spans="1:5" x14ac:dyDescent="0.3">
      <c r="A308" s="1">
        <v>0.9</v>
      </c>
      <c r="B308" s="1">
        <f t="shared" si="10"/>
        <v>85</v>
      </c>
      <c r="C308" s="1">
        <v>24</v>
      </c>
      <c r="D308" s="1">
        <v>25</v>
      </c>
      <c r="E308" s="1">
        <f t="shared" si="9"/>
        <v>1</v>
      </c>
    </row>
    <row r="309" spans="1:5" x14ac:dyDescent="0.3">
      <c r="A309" s="1">
        <v>0.85</v>
      </c>
      <c r="B309" s="1">
        <f t="shared" si="10"/>
        <v>85</v>
      </c>
      <c r="C309" s="1">
        <v>24</v>
      </c>
      <c r="D309" s="1">
        <v>25</v>
      </c>
      <c r="E309" s="1">
        <f t="shared" si="9"/>
        <v>1</v>
      </c>
    </row>
    <row r="310" spans="1:5" x14ac:dyDescent="0.3">
      <c r="A310" s="1">
        <v>0.8</v>
      </c>
      <c r="B310" s="1">
        <f t="shared" si="10"/>
        <v>85</v>
      </c>
      <c r="C310" s="1">
        <v>24</v>
      </c>
      <c r="D310" s="1">
        <v>25</v>
      </c>
      <c r="E310" s="1">
        <f t="shared" si="9"/>
        <v>1</v>
      </c>
    </row>
    <row r="311" spans="1:5" x14ac:dyDescent="0.3">
      <c r="A311" s="1">
        <v>0.75</v>
      </c>
      <c r="B311" s="1">
        <f t="shared" si="10"/>
        <v>85</v>
      </c>
      <c r="C311" s="1">
        <v>24</v>
      </c>
      <c r="D311" s="1">
        <v>25</v>
      </c>
      <c r="E311" s="1">
        <f t="shared" si="9"/>
        <v>1</v>
      </c>
    </row>
    <row r="312" spans="1:5" x14ac:dyDescent="0.3">
      <c r="A312" s="1">
        <v>0.7</v>
      </c>
      <c r="B312" s="1">
        <f t="shared" si="10"/>
        <v>85</v>
      </c>
      <c r="C312" s="1">
        <v>25</v>
      </c>
      <c r="D312" s="1">
        <v>26</v>
      </c>
      <c r="E312" s="1">
        <f t="shared" si="9"/>
        <v>1</v>
      </c>
    </row>
    <row r="313" spans="1:5" x14ac:dyDescent="0.3">
      <c r="A313" s="1">
        <v>0.65</v>
      </c>
      <c r="B313" s="1">
        <f t="shared" si="10"/>
        <v>85</v>
      </c>
      <c r="C313" s="1">
        <v>25</v>
      </c>
      <c r="D313" s="1">
        <v>25</v>
      </c>
      <c r="E313" s="1">
        <f t="shared" si="9"/>
        <v>0</v>
      </c>
    </row>
    <row r="314" spans="1:5" x14ac:dyDescent="0.3">
      <c r="A314" s="1">
        <v>0.6</v>
      </c>
      <c r="B314" s="1">
        <f t="shared" si="10"/>
        <v>85</v>
      </c>
      <c r="C314" s="1">
        <v>25</v>
      </c>
      <c r="D314" s="1">
        <v>25</v>
      </c>
      <c r="E314" s="1">
        <f t="shared" si="9"/>
        <v>0</v>
      </c>
    </row>
    <row r="315" spans="1:5" x14ac:dyDescent="0.3">
      <c r="A315" s="1">
        <v>0.55000000000000004</v>
      </c>
      <c r="B315" s="1">
        <f t="shared" si="10"/>
        <v>85</v>
      </c>
      <c r="C315" s="1">
        <v>25</v>
      </c>
      <c r="D315" s="1">
        <v>27</v>
      </c>
      <c r="E315" s="1">
        <f t="shared" si="9"/>
        <v>2</v>
      </c>
    </row>
    <row r="316" spans="1:5" x14ac:dyDescent="0.3">
      <c r="A316" s="1">
        <v>0.5</v>
      </c>
      <c r="B316" s="1">
        <f t="shared" si="10"/>
        <v>85</v>
      </c>
      <c r="C316" s="1">
        <v>25</v>
      </c>
      <c r="D316" s="1">
        <v>26</v>
      </c>
      <c r="E316" s="1">
        <f t="shared" si="9"/>
        <v>1</v>
      </c>
    </row>
    <row r="317" spans="1:5" x14ac:dyDescent="0.3">
      <c r="A317" s="1">
        <v>0.9</v>
      </c>
      <c r="B317" s="1">
        <f t="shared" si="10"/>
        <v>86</v>
      </c>
      <c r="C317" s="1">
        <v>23</v>
      </c>
      <c r="D317" s="1">
        <v>23</v>
      </c>
      <c r="E317" s="1">
        <f t="shared" si="9"/>
        <v>0</v>
      </c>
    </row>
    <row r="318" spans="1:5" x14ac:dyDescent="0.3">
      <c r="A318" s="1">
        <v>0.85</v>
      </c>
      <c r="B318" s="1">
        <f t="shared" si="10"/>
        <v>86</v>
      </c>
      <c r="C318" s="1">
        <v>23</v>
      </c>
      <c r="D318" s="1">
        <v>23</v>
      </c>
      <c r="E318" s="1">
        <f t="shared" si="9"/>
        <v>0</v>
      </c>
    </row>
    <row r="319" spans="1:5" x14ac:dyDescent="0.3">
      <c r="A319" s="1">
        <v>0.8</v>
      </c>
      <c r="B319" s="1">
        <f t="shared" si="10"/>
        <v>86</v>
      </c>
      <c r="C319" s="1">
        <v>23</v>
      </c>
      <c r="D319" s="1">
        <v>23</v>
      </c>
      <c r="E319" s="1">
        <f t="shared" si="9"/>
        <v>0</v>
      </c>
    </row>
    <row r="320" spans="1:5" x14ac:dyDescent="0.3">
      <c r="A320" s="1">
        <v>0.75</v>
      </c>
      <c r="B320" s="1">
        <f t="shared" si="10"/>
        <v>86</v>
      </c>
      <c r="C320" s="1">
        <v>23</v>
      </c>
      <c r="D320" s="1">
        <v>23</v>
      </c>
      <c r="E320" s="1">
        <f t="shared" si="9"/>
        <v>0</v>
      </c>
    </row>
    <row r="321" spans="1:5" x14ac:dyDescent="0.3">
      <c r="A321" s="1">
        <v>0.7</v>
      </c>
      <c r="B321" s="1">
        <f t="shared" si="10"/>
        <v>86</v>
      </c>
      <c r="C321" s="1">
        <v>23</v>
      </c>
      <c r="D321" s="1">
        <v>23</v>
      </c>
      <c r="E321" s="1">
        <f t="shared" si="9"/>
        <v>0</v>
      </c>
    </row>
    <row r="322" spans="1:5" x14ac:dyDescent="0.3">
      <c r="A322" s="1">
        <v>0.65</v>
      </c>
      <c r="B322" s="1">
        <f t="shared" si="10"/>
        <v>86</v>
      </c>
      <c r="C322" s="1">
        <v>23</v>
      </c>
      <c r="D322" s="1">
        <v>23</v>
      </c>
      <c r="E322" s="1">
        <f t="shared" si="9"/>
        <v>0</v>
      </c>
    </row>
    <row r="323" spans="1:5" x14ac:dyDescent="0.3">
      <c r="A323" s="1">
        <v>0.6</v>
      </c>
      <c r="B323" s="1">
        <f t="shared" si="10"/>
        <v>86</v>
      </c>
      <c r="C323" s="1">
        <v>23</v>
      </c>
      <c r="D323" s="1">
        <v>24</v>
      </c>
      <c r="E323" s="1">
        <f t="shared" ref="E323:E386" si="11">D323-C323</f>
        <v>1</v>
      </c>
    </row>
    <row r="324" spans="1:5" x14ac:dyDescent="0.3">
      <c r="A324" s="1">
        <v>0.55000000000000004</v>
      </c>
      <c r="B324" s="1">
        <f t="shared" si="10"/>
        <v>86</v>
      </c>
      <c r="C324" s="1">
        <v>23</v>
      </c>
      <c r="D324" s="1">
        <v>25</v>
      </c>
      <c r="E324" s="1">
        <f t="shared" si="11"/>
        <v>2</v>
      </c>
    </row>
    <row r="325" spans="1:5" x14ac:dyDescent="0.3">
      <c r="A325" s="1">
        <v>0.5</v>
      </c>
      <c r="B325" s="1">
        <f t="shared" si="10"/>
        <v>86</v>
      </c>
      <c r="C325" s="1">
        <v>23</v>
      </c>
      <c r="D325" s="1">
        <v>24</v>
      </c>
      <c r="E325" s="1">
        <f t="shared" si="11"/>
        <v>1</v>
      </c>
    </row>
    <row r="326" spans="1:5" x14ac:dyDescent="0.3">
      <c r="A326" s="1">
        <v>0.9</v>
      </c>
      <c r="B326" s="1">
        <f t="shared" si="10"/>
        <v>87</v>
      </c>
      <c r="C326" s="1">
        <v>22</v>
      </c>
      <c r="D326" s="1">
        <v>22</v>
      </c>
      <c r="E326" s="1">
        <f t="shared" si="11"/>
        <v>0</v>
      </c>
    </row>
    <row r="327" spans="1:5" x14ac:dyDescent="0.3">
      <c r="A327" s="1">
        <v>0.85</v>
      </c>
      <c r="B327" s="1">
        <f t="shared" si="10"/>
        <v>87</v>
      </c>
      <c r="C327" s="1">
        <v>22</v>
      </c>
      <c r="D327" s="1">
        <v>22</v>
      </c>
      <c r="E327" s="1">
        <f t="shared" si="11"/>
        <v>0</v>
      </c>
    </row>
    <row r="328" spans="1:5" x14ac:dyDescent="0.3">
      <c r="A328" s="1">
        <v>0.8</v>
      </c>
      <c r="B328" s="1">
        <f t="shared" si="10"/>
        <v>87</v>
      </c>
      <c r="C328" s="1">
        <v>22</v>
      </c>
      <c r="D328" s="1">
        <v>23</v>
      </c>
      <c r="E328" s="1">
        <f t="shared" si="11"/>
        <v>1</v>
      </c>
    </row>
    <row r="329" spans="1:5" x14ac:dyDescent="0.3">
      <c r="A329" s="1">
        <v>0.75</v>
      </c>
      <c r="B329" s="1">
        <f t="shared" si="10"/>
        <v>87</v>
      </c>
      <c r="C329" s="1">
        <v>23</v>
      </c>
      <c r="D329" s="1">
        <v>23</v>
      </c>
      <c r="E329" s="1">
        <f t="shared" si="11"/>
        <v>0</v>
      </c>
    </row>
    <row r="330" spans="1:5" x14ac:dyDescent="0.3">
      <c r="A330" s="1">
        <v>0.7</v>
      </c>
      <c r="B330" s="1">
        <f t="shared" si="10"/>
        <v>87</v>
      </c>
      <c r="C330" s="1">
        <v>24</v>
      </c>
      <c r="D330" s="1">
        <v>25</v>
      </c>
      <c r="E330" s="1">
        <f t="shared" si="11"/>
        <v>1</v>
      </c>
    </row>
    <row r="331" spans="1:5" x14ac:dyDescent="0.3">
      <c r="A331" s="1">
        <v>0.65</v>
      </c>
      <c r="B331" s="1">
        <f t="shared" si="10"/>
        <v>87</v>
      </c>
      <c r="C331" s="1">
        <v>23</v>
      </c>
      <c r="D331" s="1">
        <v>24</v>
      </c>
      <c r="E331" s="1">
        <f t="shared" si="11"/>
        <v>1</v>
      </c>
    </row>
    <row r="332" spans="1:5" x14ac:dyDescent="0.3">
      <c r="A332" s="1">
        <v>0.6</v>
      </c>
      <c r="B332" s="1">
        <f t="shared" si="10"/>
        <v>87</v>
      </c>
      <c r="C332" s="1">
        <v>23</v>
      </c>
      <c r="D332" s="1">
        <v>24</v>
      </c>
      <c r="E332" s="1">
        <f t="shared" si="11"/>
        <v>1</v>
      </c>
    </row>
    <row r="333" spans="1:5" x14ac:dyDescent="0.3">
      <c r="A333" s="1">
        <v>0.55000000000000004</v>
      </c>
      <c r="B333" s="1">
        <f t="shared" si="10"/>
        <v>87</v>
      </c>
      <c r="C333" s="1">
        <v>26</v>
      </c>
      <c r="D333" s="1">
        <v>27</v>
      </c>
      <c r="E333" s="1">
        <f t="shared" si="11"/>
        <v>1</v>
      </c>
    </row>
    <row r="334" spans="1:5" x14ac:dyDescent="0.3">
      <c r="A334" s="1">
        <v>0.5</v>
      </c>
      <c r="B334" s="1">
        <f t="shared" si="10"/>
        <v>87</v>
      </c>
      <c r="C334" s="1">
        <v>25</v>
      </c>
      <c r="D334" s="1">
        <v>25</v>
      </c>
      <c r="E334" s="1">
        <f t="shared" si="11"/>
        <v>0</v>
      </c>
    </row>
    <row r="335" spans="1:5" x14ac:dyDescent="0.3">
      <c r="A335" s="1">
        <v>0.9</v>
      </c>
      <c r="B335" s="1">
        <f t="shared" si="10"/>
        <v>88</v>
      </c>
      <c r="C335" s="1">
        <v>24</v>
      </c>
      <c r="D335" s="1">
        <v>24</v>
      </c>
      <c r="E335" s="1">
        <f t="shared" si="11"/>
        <v>0</v>
      </c>
    </row>
    <row r="336" spans="1:5" x14ac:dyDescent="0.3">
      <c r="A336" s="1">
        <v>0.85</v>
      </c>
      <c r="B336" s="1">
        <f t="shared" si="10"/>
        <v>88</v>
      </c>
      <c r="C336" s="1">
        <v>24</v>
      </c>
      <c r="D336" s="1">
        <v>24</v>
      </c>
      <c r="E336" s="1">
        <f t="shared" si="11"/>
        <v>0</v>
      </c>
    </row>
    <row r="337" spans="1:5" x14ac:dyDescent="0.3">
      <c r="A337" s="1">
        <v>0.8</v>
      </c>
      <c r="B337" s="1">
        <f t="shared" si="10"/>
        <v>88</v>
      </c>
      <c r="C337" s="1">
        <v>24</v>
      </c>
      <c r="D337" s="1">
        <v>24</v>
      </c>
      <c r="E337" s="1">
        <f t="shared" si="11"/>
        <v>0</v>
      </c>
    </row>
    <row r="338" spans="1:5" x14ac:dyDescent="0.3">
      <c r="A338" s="1">
        <v>0.75</v>
      </c>
      <c r="B338" s="1">
        <f t="shared" si="10"/>
        <v>88</v>
      </c>
      <c r="C338" s="1">
        <v>24</v>
      </c>
      <c r="D338" s="1">
        <v>24</v>
      </c>
      <c r="E338" s="1">
        <f t="shared" si="11"/>
        <v>0</v>
      </c>
    </row>
    <row r="339" spans="1:5" x14ac:dyDescent="0.3">
      <c r="A339" s="1">
        <v>0.7</v>
      </c>
      <c r="B339" s="1">
        <f t="shared" si="10"/>
        <v>88</v>
      </c>
      <c r="C339" s="1">
        <v>24</v>
      </c>
      <c r="D339" s="1">
        <v>25</v>
      </c>
      <c r="E339" s="1">
        <f t="shared" si="11"/>
        <v>1</v>
      </c>
    </row>
    <row r="340" spans="1:5" x14ac:dyDescent="0.3">
      <c r="A340" s="1">
        <v>0.65</v>
      </c>
      <c r="B340" s="1">
        <f t="shared" si="10"/>
        <v>88</v>
      </c>
      <c r="C340" s="1">
        <v>24</v>
      </c>
      <c r="D340" s="1">
        <v>24</v>
      </c>
      <c r="E340" s="1">
        <f t="shared" si="11"/>
        <v>0</v>
      </c>
    </row>
    <row r="341" spans="1:5" x14ac:dyDescent="0.3">
      <c r="A341" s="1">
        <v>0.6</v>
      </c>
      <c r="B341" s="1">
        <f t="shared" si="10"/>
        <v>88</v>
      </c>
      <c r="C341" s="1">
        <v>24</v>
      </c>
      <c r="D341" s="1">
        <v>24</v>
      </c>
      <c r="E341" s="1">
        <f t="shared" si="11"/>
        <v>0</v>
      </c>
    </row>
    <row r="342" spans="1:5" x14ac:dyDescent="0.3">
      <c r="A342" s="1">
        <v>0.55000000000000004</v>
      </c>
      <c r="B342" s="1">
        <f t="shared" si="10"/>
        <v>88</v>
      </c>
      <c r="C342" s="1">
        <v>24</v>
      </c>
      <c r="D342" s="1">
        <v>25</v>
      </c>
      <c r="E342" s="1">
        <f t="shared" si="11"/>
        <v>1</v>
      </c>
    </row>
    <row r="343" spans="1:5" x14ac:dyDescent="0.3">
      <c r="A343" s="1">
        <v>0.5</v>
      </c>
      <c r="B343" s="1">
        <f t="shared" si="10"/>
        <v>88</v>
      </c>
      <c r="C343" s="1">
        <v>24</v>
      </c>
      <c r="D343" s="1">
        <v>25</v>
      </c>
      <c r="E343" s="1">
        <f t="shared" si="11"/>
        <v>1</v>
      </c>
    </row>
    <row r="344" spans="1:5" x14ac:dyDescent="0.3">
      <c r="A344" s="1">
        <v>0.9</v>
      </c>
      <c r="B344" s="1">
        <f t="shared" si="10"/>
        <v>89</v>
      </c>
      <c r="C344" s="1">
        <v>24</v>
      </c>
      <c r="D344" s="1">
        <v>25</v>
      </c>
      <c r="E344" s="1">
        <f t="shared" si="11"/>
        <v>1</v>
      </c>
    </row>
    <row r="345" spans="1:5" x14ac:dyDescent="0.3">
      <c r="A345" s="1">
        <v>0.85</v>
      </c>
      <c r="B345" s="1">
        <f t="shared" si="10"/>
        <v>89</v>
      </c>
      <c r="C345" s="1">
        <v>24</v>
      </c>
      <c r="D345" s="1">
        <v>25</v>
      </c>
      <c r="E345" s="1">
        <f t="shared" si="11"/>
        <v>1</v>
      </c>
    </row>
    <row r="346" spans="1:5" x14ac:dyDescent="0.3">
      <c r="A346" s="1">
        <v>0.8</v>
      </c>
      <c r="B346" s="1">
        <f t="shared" si="10"/>
        <v>89</v>
      </c>
      <c r="C346" s="1">
        <v>24</v>
      </c>
      <c r="D346" s="1">
        <v>25</v>
      </c>
      <c r="E346" s="1">
        <f t="shared" si="11"/>
        <v>1</v>
      </c>
    </row>
    <row r="347" spans="1:5" x14ac:dyDescent="0.3">
      <c r="A347" s="1">
        <v>0.75</v>
      </c>
      <c r="B347" s="1">
        <f t="shared" si="10"/>
        <v>89</v>
      </c>
      <c r="C347" s="1">
        <v>24</v>
      </c>
      <c r="D347" s="1">
        <v>25</v>
      </c>
      <c r="E347" s="1">
        <f t="shared" si="11"/>
        <v>1</v>
      </c>
    </row>
    <row r="348" spans="1:5" x14ac:dyDescent="0.3">
      <c r="A348" s="1">
        <v>0.7</v>
      </c>
      <c r="B348" s="1">
        <f t="shared" si="10"/>
        <v>89</v>
      </c>
      <c r="C348" s="1">
        <v>24</v>
      </c>
      <c r="D348" s="1">
        <v>26</v>
      </c>
      <c r="E348" s="1">
        <f t="shared" si="11"/>
        <v>2</v>
      </c>
    </row>
    <row r="349" spans="1:5" x14ac:dyDescent="0.3">
      <c r="A349" s="1">
        <v>0.65</v>
      </c>
      <c r="B349" s="1">
        <f t="shared" si="10"/>
        <v>89</v>
      </c>
      <c r="C349" s="1">
        <v>24</v>
      </c>
      <c r="D349" s="1">
        <v>25</v>
      </c>
      <c r="E349" s="1">
        <f t="shared" si="11"/>
        <v>1</v>
      </c>
    </row>
    <row r="350" spans="1:5" x14ac:dyDescent="0.3">
      <c r="A350" s="1">
        <v>0.6</v>
      </c>
      <c r="B350" s="1">
        <f t="shared" si="10"/>
        <v>89</v>
      </c>
      <c r="C350" s="1">
        <v>24</v>
      </c>
      <c r="D350" s="1">
        <v>25</v>
      </c>
      <c r="E350" s="1">
        <f t="shared" si="11"/>
        <v>1</v>
      </c>
    </row>
    <row r="351" spans="1:5" x14ac:dyDescent="0.3">
      <c r="A351" s="1">
        <v>0.55000000000000004</v>
      </c>
      <c r="B351" s="1">
        <f t="shared" si="10"/>
        <v>89</v>
      </c>
      <c r="C351" s="1">
        <v>25</v>
      </c>
      <c r="D351" s="1">
        <v>26</v>
      </c>
      <c r="E351" s="1">
        <f t="shared" si="11"/>
        <v>1</v>
      </c>
    </row>
    <row r="352" spans="1:5" x14ac:dyDescent="0.3">
      <c r="A352" s="1">
        <v>0.5</v>
      </c>
      <c r="B352" s="1">
        <f t="shared" si="10"/>
        <v>89</v>
      </c>
      <c r="C352" s="1">
        <v>25</v>
      </c>
      <c r="D352" s="1">
        <v>27</v>
      </c>
      <c r="E352" s="1">
        <f t="shared" si="11"/>
        <v>2</v>
      </c>
    </row>
    <row r="353" spans="1:5" x14ac:dyDescent="0.3">
      <c r="A353" s="1">
        <v>0.9</v>
      </c>
      <c r="B353" s="1">
        <f t="shared" si="10"/>
        <v>90</v>
      </c>
      <c r="C353" s="1">
        <v>21</v>
      </c>
      <c r="D353" s="1">
        <v>22</v>
      </c>
      <c r="E353" s="1">
        <f t="shared" si="11"/>
        <v>1</v>
      </c>
    </row>
    <row r="354" spans="1:5" x14ac:dyDescent="0.3">
      <c r="A354" s="1">
        <v>0.85</v>
      </c>
      <c r="B354" s="1">
        <f t="shared" si="10"/>
        <v>90</v>
      </c>
      <c r="C354" s="1">
        <v>21</v>
      </c>
      <c r="D354" s="1">
        <v>22</v>
      </c>
      <c r="E354" s="1">
        <f t="shared" si="11"/>
        <v>1</v>
      </c>
    </row>
    <row r="355" spans="1:5" x14ac:dyDescent="0.3">
      <c r="A355" s="1">
        <v>0.8</v>
      </c>
      <c r="B355" s="1">
        <f t="shared" si="10"/>
        <v>90</v>
      </c>
      <c r="C355" s="1">
        <v>21</v>
      </c>
      <c r="D355" s="1">
        <v>22</v>
      </c>
      <c r="E355" s="1">
        <f t="shared" si="11"/>
        <v>1</v>
      </c>
    </row>
    <row r="356" spans="1:5" x14ac:dyDescent="0.3">
      <c r="A356" s="1">
        <v>0.75</v>
      </c>
      <c r="B356" s="1">
        <f t="shared" ref="B356:B419" si="12">50+_xlfn.CEILING.MATH((ROW(C356)-1)/9)</f>
        <v>90</v>
      </c>
      <c r="C356" s="1">
        <v>21</v>
      </c>
      <c r="D356" s="1">
        <v>22</v>
      </c>
      <c r="E356" s="1">
        <f t="shared" si="11"/>
        <v>1</v>
      </c>
    </row>
    <row r="357" spans="1:5" x14ac:dyDescent="0.3">
      <c r="A357" s="1">
        <v>0.7</v>
      </c>
      <c r="B357" s="1">
        <f t="shared" si="12"/>
        <v>90</v>
      </c>
      <c r="C357" s="1">
        <v>21</v>
      </c>
      <c r="D357" s="1">
        <v>25</v>
      </c>
      <c r="E357" s="1">
        <f t="shared" si="11"/>
        <v>4</v>
      </c>
    </row>
    <row r="358" spans="1:5" x14ac:dyDescent="0.3">
      <c r="A358" s="1">
        <v>0.65</v>
      </c>
      <c r="B358" s="1">
        <f t="shared" si="12"/>
        <v>90</v>
      </c>
      <c r="C358" s="1">
        <v>21</v>
      </c>
      <c r="D358" s="1">
        <v>22</v>
      </c>
      <c r="E358" s="1">
        <f t="shared" si="11"/>
        <v>1</v>
      </c>
    </row>
    <row r="359" spans="1:5" x14ac:dyDescent="0.3">
      <c r="A359" s="1">
        <v>0.6</v>
      </c>
      <c r="B359" s="1">
        <f t="shared" si="12"/>
        <v>90</v>
      </c>
      <c r="C359" s="1">
        <v>21</v>
      </c>
      <c r="D359" s="1">
        <v>23</v>
      </c>
      <c r="E359" s="1">
        <f t="shared" si="11"/>
        <v>2</v>
      </c>
    </row>
    <row r="360" spans="1:5" x14ac:dyDescent="0.3">
      <c r="A360" s="1">
        <v>0.55000000000000004</v>
      </c>
      <c r="B360" s="1">
        <f t="shared" si="12"/>
        <v>90</v>
      </c>
      <c r="C360" s="1">
        <v>23</v>
      </c>
      <c r="D360" s="1">
        <v>26</v>
      </c>
      <c r="E360" s="1">
        <f t="shared" si="11"/>
        <v>3</v>
      </c>
    </row>
    <row r="361" spans="1:5" x14ac:dyDescent="0.3">
      <c r="A361" s="1">
        <v>0.5</v>
      </c>
      <c r="B361" s="1">
        <f t="shared" si="12"/>
        <v>90</v>
      </c>
      <c r="C361" s="1">
        <v>22</v>
      </c>
      <c r="D361" s="1">
        <v>24</v>
      </c>
      <c r="E361" s="1">
        <f t="shared" si="11"/>
        <v>2</v>
      </c>
    </row>
    <row r="362" spans="1:5" x14ac:dyDescent="0.3">
      <c r="A362" s="1">
        <v>0.9</v>
      </c>
      <c r="B362" s="1">
        <f t="shared" si="12"/>
        <v>91</v>
      </c>
      <c r="C362" s="1">
        <v>25</v>
      </c>
      <c r="D362" s="1">
        <v>25</v>
      </c>
      <c r="E362" s="1">
        <f t="shared" si="11"/>
        <v>0</v>
      </c>
    </row>
    <row r="363" spans="1:5" x14ac:dyDescent="0.3">
      <c r="A363" s="1">
        <v>0.85</v>
      </c>
      <c r="B363" s="1">
        <f t="shared" si="12"/>
        <v>91</v>
      </c>
      <c r="C363" s="1">
        <v>25</v>
      </c>
      <c r="D363" s="1">
        <v>25</v>
      </c>
      <c r="E363" s="1">
        <f t="shared" si="11"/>
        <v>0</v>
      </c>
    </row>
    <row r="364" spans="1:5" x14ac:dyDescent="0.3">
      <c r="A364" s="1">
        <v>0.8</v>
      </c>
      <c r="B364" s="1">
        <f t="shared" si="12"/>
        <v>91</v>
      </c>
      <c r="C364" s="1">
        <v>25</v>
      </c>
      <c r="D364" s="1">
        <v>25</v>
      </c>
      <c r="E364" s="1">
        <f t="shared" si="11"/>
        <v>0</v>
      </c>
    </row>
    <row r="365" spans="1:5" x14ac:dyDescent="0.3">
      <c r="A365" s="1">
        <v>0.75</v>
      </c>
      <c r="B365" s="1">
        <f t="shared" si="12"/>
        <v>91</v>
      </c>
      <c r="C365" s="1">
        <v>25</v>
      </c>
      <c r="D365" s="1">
        <v>25</v>
      </c>
      <c r="E365" s="1">
        <f t="shared" si="11"/>
        <v>0</v>
      </c>
    </row>
    <row r="366" spans="1:5" x14ac:dyDescent="0.3">
      <c r="A366" s="1">
        <v>0.7</v>
      </c>
      <c r="B366" s="1">
        <f t="shared" si="12"/>
        <v>91</v>
      </c>
      <c r="C366" s="1">
        <v>25</v>
      </c>
      <c r="D366" s="1">
        <v>26</v>
      </c>
      <c r="E366" s="1">
        <f t="shared" si="11"/>
        <v>1</v>
      </c>
    </row>
    <row r="367" spans="1:5" x14ac:dyDescent="0.3">
      <c r="A367" s="1">
        <v>0.65</v>
      </c>
      <c r="B367" s="1">
        <f t="shared" si="12"/>
        <v>91</v>
      </c>
      <c r="C367" s="1">
        <v>25</v>
      </c>
      <c r="D367" s="1">
        <v>25</v>
      </c>
      <c r="E367" s="1">
        <f t="shared" si="11"/>
        <v>0</v>
      </c>
    </row>
    <row r="368" spans="1:5" x14ac:dyDescent="0.3">
      <c r="A368" s="1">
        <v>0.6</v>
      </c>
      <c r="B368" s="1">
        <f t="shared" si="12"/>
        <v>91</v>
      </c>
      <c r="C368" s="1">
        <v>25</v>
      </c>
      <c r="D368" s="1">
        <v>26</v>
      </c>
      <c r="E368" s="1">
        <f t="shared" si="11"/>
        <v>1</v>
      </c>
    </row>
    <row r="369" spans="1:5" x14ac:dyDescent="0.3">
      <c r="A369" s="1">
        <v>0.55000000000000004</v>
      </c>
      <c r="B369" s="1">
        <f t="shared" si="12"/>
        <v>91</v>
      </c>
      <c r="C369" s="1">
        <v>25</v>
      </c>
      <c r="D369" s="1">
        <v>26</v>
      </c>
      <c r="E369" s="1">
        <f t="shared" si="11"/>
        <v>1</v>
      </c>
    </row>
    <row r="370" spans="1:5" x14ac:dyDescent="0.3">
      <c r="A370" s="1">
        <v>0.5</v>
      </c>
      <c r="B370" s="1">
        <f t="shared" si="12"/>
        <v>91</v>
      </c>
      <c r="C370" s="1">
        <v>25</v>
      </c>
      <c r="D370" s="1">
        <v>26</v>
      </c>
      <c r="E370" s="1">
        <f t="shared" si="11"/>
        <v>1</v>
      </c>
    </row>
    <row r="371" spans="1:5" x14ac:dyDescent="0.3">
      <c r="A371" s="1">
        <v>0.9</v>
      </c>
      <c r="B371" s="1">
        <f t="shared" si="12"/>
        <v>92</v>
      </c>
      <c r="C371" s="1">
        <v>24</v>
      </c>
      <c r="D371" s="1">
        <v>24</v>
      </c>
      <c r="E371" s="1">
        <f t="shared" si="11"/>
        <v>0</v>
      </c>
    </row>
    <row r="372" spans="1:5" x14ac:dyDescent="0.3">
      <c r="A372" s="1">
        <v>0.85</v>
      </c>
      <c r="B372" s="1">
        <f t="shared" si="12"/>
        <v>92</v>
      </c>
      <c r="C372" s="1">
        <v>24</v>
      </c>
      <c r="D372" s="1">
        <v>24</v>
      </c>
      <c r="E372" s="1">
        <f t="shared" si="11"/>
        <v>0</v>
      </c>
    </row>
    <row r="373" spans="1:5" x14ac:dyDescent="0.3">
      <c r="A373" s="1">
        <v>0.8</v>
      </c>
      <c r="B373" s="1">
        <f t="shared" si="12"/>
        <v>92</v>
      </c>
      <c r="C373" s="1">
        <v>24</v>
      </c>
      <c r="D373" s="1">
        <v>24</v>
      </c>
      <c r="E373" s="1">
        <f t="shared" si="11"/>
        <v>0</v>
      </c>
    </row>
    <row r="374" spans="1:5" x14ac:dyDescent="0.3">
      <c r="A374" s="1">
        <v>0.75</v>
      </c>
      <c r="B374" s="1">
        <f t="shared" si="12"/>
        <v>92</v>
      </c>
      <c r="C374" s="1">
        <v>24</v>
      </c>
      <c r="D374" s="1">
        <v>24</v>
      </c>
      <c r="E374" s="1">
        <f t="shared" si="11"/>
        <v>0</v>
      </c>
    </row>
    <row r="375" spans="1:5" x14ac:dyDescent="0.3">
      <c r="A375" s="1">
        <v>0.7</v>
      </c>
      <c r="B375" s="1">
        <f t="shared" si="12"/>
        <v>92</v>
      </c>
      <c r="C375" s="1">
        <v>24</v>
      </c>
      <c r="D375" s="1">
        <v>24</v>
      </c>
      <c r="E375" s="1">
        <f t="shared" si="11"/>
        <v>0</v>
      </c>
    </row>
    <row r="376" spans="1:5" x14ac:dyDescent="0.3">
      <c r="A376" s="1">
        <v>0.65</v>
      </c>
      <c r="B376" s="1">
        <f t="shared" si="12"/>
        <v>92</v>
      </c>
      <c r="C376" s="1">
        <v>24</v>
      </c>
      <c r="D376" s="1">
        <v>24</v>
      </c>
      <c r="E376" s="1">
        <f t="shared" si="11"/>
        <v>0</v>
      </c>
    </row>
    <row r="377" spans="1:5" x14ac:dyDescent="0.3">
      <c r="A377" s="1">
        <v>0.6</v>
      </c>
      <c r="B377" s="1">
        <f t="shared" si="12"/>
        <v>92</v>
      </c>
      <c r="C377" s="1">
        <v>24</v>
      </c>
      <c r="D377" s="1">
        <v>25</v>
      </c>
      <c r="E377" s="1">
        <f t="shared" si="11"/>
        <v>1</v>
      </c>
    </row>
    <row r="378" spans="1:5" x14ac:dyDescent="0.3">
      <c r="A378" s="1">
        <v>0.55000000000000004</v>
      </c>
      <c r="B378" s="1">
        <f t="shared" si="12"/>
        <v>92</v>
      </c>
      <c r="C378" s="1">
        <v>24</v>
      </c>
      <c r="D378" s="1">
        <v>26</v>
      </c>
      <c r="E378" s="1">
        <f t="shared" si="11"/>
        <v>2</v>
      </c>
    </row>
    <row r="379" spans="1:5" x14ac:dyDescent="0.3">
      <c r="A379" s="1">
        <v>0.5</v>
      </c>
      <c r="B379" s="1">
        <f t="shared" si="12"/>
        <v>92</v>
      </c>
      <c r="C379" s="1">
        <v>25</v>
      </c>
      <c r="D379" s="1">
        <v>26</v>
      </c>
      <c r="E379" s="1">
        <f t="shared" si="11"/>
        <v>1</v>
      </c>
    </row>
    <row r="380" spans="1:5" x14ac:dyDescent="0.3">
      <c r="A380" s="1">
        <v>0.9</v>
      </c>
      <c r="B380" s="1">
        <f t="shared" si="12"/>
        <v>93</v>
      </c>
      <c r="C380" s="1">
        <v>27</v>
      </c>
      <c r="D380" s="1">
        <v>27</v>
      </c>
      <c r="E380" s="1">
        <f t="shared" si="11"/>
        <v>0</v>
      </c>
    </row>
    <row r="381" spans="1:5" x14ac:dyDescent="0.3">
      <c r="A381" s="1">
        <v>0.85</v>
      </c>
      <c r="B381" s="1">
        <f t="shared" si="12"/>
        <v>93</v>
      </c>
      <c r="C381" s="1">
        <v>27</v>
      </c>
      <c r="D381" s="1">
        <v>27</v>
      </c>
      <c r="E381" s="1">
        <f t="shared" si="11"/>
        <v>0</v>
      </c>
    </row>
    <row r="382" spans="1:5" x14ac:dyDescent="0.3">
      <c r="A382" s="1">
        <v>0.8</v>
      </c>
      <c r="B382" s="1">
        <f t="shared" si="12"/>
        <v>93</v>
      </c>
      <c r="C382" s="1">
        <v>27</v>
      </c>
      <c r="D382" s="1">
        <v>27</v>
      </c>
      <c r="E382" s="1">
        <f t="shared" si="11"/>
        <v>0</v>
      </c>
    </row>
    <row r="383" spans="1:5" x14ac:dyDescent="0.3">
      <c r="A383" s="1">
        <v>0.75</v>
      </c>
      <c r="B383" s="1">
        <f t="shared" si="12"/>
        <v>93</v>
      </c>
      <c r="C383" s="1">
        <v>27</v>
      </c>
      <c r="D383" s="1">
        <v>27</v>
      </c>
      <c r="E383" s="1">
        <f t="shared" si="11"/>
        <v>0</v>
      </c>
    </row>
    <row r="384" spans="1:5" x14ac:dyDescent="0.3">
      <c r="A384" s="1">
        <v>0.7</v>
      </c>
      <c r="B384" s="1">
        <f t="shared" si="12"/>
        <v>93</v>
      </c>
      <c r="C384" s="1">
        <v>27</v>
      </c>
      <c r="D384" s="1">
        <v>28</v>
      </c>
      <c r="E384" s="1">
        <f t="shared" si="11"/>
        <v>1</v>
      </c>
    </row>
    <row r="385" spans="1:5" x14ac:dyDescent="0.3">
      <c r="A385" s="1">
        <v>0.65</v>
      </c>
      <c r="B385" s="1">
        <f t="shared" si="12"/>
        <v>93</v>
      </c>
      <c r="C385" s="1">
        <v>27</v>
      </c>
      <c r="D385" s="1">
        <v>28</v>
      </c>
      <c r="E385" s="1">
        <f t="shared" si="11"/>
        <v>1</v>
      </c>
    </row>
    <row r="386" spans="1:5" x14ac:dyDescent="0.3">
      <c r="A386" s="1">
        <v>0.6</v>
      </c>
      <c r="B386" s="1">
        <f t="shared" si="12"/>
        <v>93</v>
      </c>
      <c r="C386" s="1">
        <v>27</v>
      </c>
      <c r="D386" s="1">
        <v>28</v>
      </c>
      <c r="E386" s="1">
        <f t="shared" si="11"/>
        <v>1</v>
      </c>
    </row>
    <row r="387" spans="1:5" x14ac:dyDescent="0.3">
      <c r="A387" s="1">
        <v>0.55000000000000004</v>
      </c>
      <c r="B387" s="1">
        <f t="shared" si="12"/>
        <v>93</v>
      </c>
      <c r="C387" s="1">
        <v>28</v>
      </c>
      <c r="D387" s="1">
        <v>29</v>
      </c>
      <c r="E387" s="1">
        <f t="shared" ref="E387:E450" si="13">D387-C387</f>
        <v>1</v>
      </c>
    </row>
    <row r="388" spans="1:5" x14ac:dyDescent="0.3">
      <c r="A388" s="1">
        <v>0.5</v>
      </c>
      <c r="B388" s="1">
        <f t="shared" si="12"/>
        <v>93</v>
      </c>
      <c r="C388" s="1">
        <v>27</v>
      </c>
      <c r="D388" s="1">
        <v>29</v>
      </c>
      <c r="E388" s="1">
        <f t="shared" si="13"/>
        <v>2</v>
      </c>
    </row>
    <row r="389" spans="1:5" x14ac:dyDescent="0.3">
      <c r="A389" s="1">
        <v>0.9</v>
      </c>
      <c r="B389" s="1">
        <f t="shared" si="12"/>
        <v>94</v>
      </c>
      <c r="C389" s="1">
        <v>22</v>
      </c>
      <c r="D389" s="1">
        <v>22</v>
      </c>
      <c r="E389" s="1">
        <f t="shared" si="13"/>
        <v>0</v>
      </c>
    </row>
    <row r="390" spans="1:5" x14ac:dyDescent="0.3">
      <c r="A390" s="1">
        <v>0.85</v>
      </c>
      <c r="B390" s="1">
        <f t="shared" si="12"/>
        <v>94</v>
      </c>
      <c r="C390" s="1">
        <v>22</v>
      </c>
      <c r="D390" s="1">
        <v>22</v>
      </c>
      <c r="E390" s="1">
        <f t="shared" si="13"/>
        <v>0</v>
      </c>
    </row>
    <row r="391" spans="1:5" x14ac:dyDescent="0.3">
      <c r="A391" s="1">
        <v>0.8</v>
      </c>
      <c r="B391" s="1">
        <f t="shared" si="12"/>
        <v>94</v>
      </c>
      <c r="C391" s="1">
        <v>22</v>
      </c>
      <c r="D391" s="1">
        <v>23</v>
      </c>
      <c r="E391" s="1">
        <f t="shared" si="13"/>
        <v>1</v>
      </c>
    </row>
    <row r="392" spans="1:5" x14ac:dyDescent="0.3">
      <c r="A392" s="1">
        <v>0.75</v>
      </c>
      <c r="B392" s="1">
        <f t="shared" si="12"/>
        <v>94</v>
      </c>
      <c r="C392" s="1">
        <v>22</v>
      </c>
      <c r="D392" s="1">
        <v>23</v>
      </c>
      <c r="E392" s="1">
        <f t="shared" si="13"/>
        <v>1</v>
      </c>
    </row>
    <row r="393" spans="1:5" x14ac:dyDescent="0.3">
      <c r="A393" s="1">
        <v>0.7</v>
      </c>
      <c r="B393" s="1">
        <f t="shared" si="12"/>
        <v>94</v>
      </c>
      <c r="C393" s="1">
        <v>22</v>
      </c>
      <c r="D393" s="1">
        <v>23</v>
      </c>
      <c r="E393" s="1">
        <f t="shared" si="13"/>
        <v>1</v>
      </c>
    </row>
    <row r="394" spans="1:5" x14ac:dyDescent="0.3">
      <c r="A394" s="1">
        <v>0.65</v>
      </c>
      <c r="B394" s="1">
        <f t="shared" si="12"/>
        <v>94</v>
      </c>
      <c r="C394" s="1">
        <v>22</v>
      </c>
      <c r="D394" s="1">
        <v>24</v>
      </c>
      <c r="E394" s="1">
        <f t="shared" si="13"/>
        <v>2</v>
      </c>
    </row>
    <row r="395" spans="1:5" x14ac:dyDescent="0.3">
      <c r="A395" s="1">
        <v>0.6</v>
      </c>
      <c r="B395" s="1">
        <f t="shared" si="12"/>
        <v>94</v>
      </c>
      <c r="C395" s="1">
        <v>22</v>
      </c>
      <c r="D395" s="1">
        <v>23</v>
      </c>
      <c r="E395" s="1">
        <f t="shared" si="13"/>
        <v>1</v>
      </c>
    </row>
    <row r="396" spans="1:5" x14ac:dyDescent="0.3">
      <c r="A396" s="1">
        <v>0.55000000000000004</v>
      </c>
      <c r="B396" s="1">
        <f t="shared" si="12"/>
        <v>94</v>
      </c>
      <c r="C396" s="1">
        <v>23</v>
      </c>
      <c r="D396" s="1">
        <v>25</v>
      </c>
      <c r="E396" s="1">
        <f t="shared" si="13"/>
        <v>2</v>
      </c>
    </row>
    <row r="397" spans="1:5" x14ac:dyDescent="0.3">
      <c r="A397" s="1">
        <v>0.5</v>
      </c>
      <c r="B397" s="1">
        <f t="shared" si="12"/>
        <v>94</v>
      </c>
      <c r="C397" s="1">
        <v>22</v>
      </c>
      <c r="D397" s="1">
        <v>24</v>
      </c>
      <c r="E397" s="1">
        <f t="shared" si="13"/>
        <v>2</v>
      </c>
    </row>
    <row r="398" spans="1:5" x14ac:dyDescent="0.3">
      <c r="A398" s="1">
        <v>0.9</v>
      </c>
      <c r="B398" s="1">
        <f t="shared" si="12"/>
        <v>95</v>
      </c>
      <c r="C398" s="1">
        <v>22</v>
      </c>
      <c r="D398" s="1">
        <v>22</v>
      </c>
      <c r="E398" s="1">
        <f t="shared" si="13"/>
        <v>0</v>
      </c>
    </row>
    <row r="399" spans="1:5" x14ac:dyDescent="0.3">
      <c r="A399" s="1">
        <v>0.85</v>
      </c>
      <c r="B399" s="1">
        <f t="shared" si="12"/>
        <v>95</v>
      </c>
      <c r="C399" s="1">
        <v>22</v>
      </c>
      <c r="D399" s="1">
        <v>22</v>
      </c>
      <c r="E399" s="1">
        <f t="shared" si="13"/>
        <v>0</v>
      </c>
    </row>
    <row r="400" spans="1:5" x14ac:dyDescent="0.3">
      <c r="A400" s="1">
        <v>0.8</v>
      </c>
      <c r="B400" s="1">
        <f t="shared" si="12"/>
        <v>95</v>
      </c>
      <c r="C400" s="1">
        <v>22</v>
      </c>
      <c r="D400" s="1">
        <v>22</v>
      </c>
      <c r="E400" s="1">
        <f t="shared" si="13"/>
        <v>0</v>
      </c>
    </row>
    <row r="401" spans="1:5" x14ac:dyDescent="0.3">
      <c r="A401" s="1">
        <v>0.75</v>
      </c>
      <c r="B401" s="1">
        <f t="shared" si="12"/>
        <v>95</v>
      </c>
      <c r="C401" s="1">
        <v>22</v>
      </c>
      <c r="D401" s="1">
        <v>22</v>
      </c>
      <c r="E401" s="1">
        <f t="shared" si="13"/>
        <v>0</v>
      </c>
    </row>
    <row r="402" spans="1:5" x14ac:dyDescent="0.3">
      <c r="A402" s="1">
        <v>0.7</v>
      </c>
      <c r="B402" s="1">
        <f t="shared" si="12"/>
        <v>95</v>
      </c>
      <c r="C402" s="1">
        <v>22</v>
      </c>
      <c r="D402" s="1">
        <v>23</v>
      </c>
      <c r="E402" s="1">
        <f t="shared" si="13"/>
        <v>1</v>
      </c>
    </row>
    <row r="403" spans="1:5" x14ac:dyDescent="0.3">
      <c r="A403" s="1">
        <v>0.65</v>
      </c>
      <c r="B403" s="1">
        <f t="shared" si="12"/>
        <v>95</v>
      </c>
      <c r="C403" s="1">
        <v>22</v>
      </c>
      <c r="D403" s="1">
        <v>22</v>
      </c>
      <c r="E403" s="1">
        <f t="shared" si="13"/>
        <v>0</v>
      </c>
    </row>
    <row r="404" spans="1:5" x14ac:dyDescent="0.3">
      <c r="A404" s="1">
        <v>0.6</v>
      </c>
      <c r="B404" s="1">
        <f t="shared" si="12"/>
        <v>95</v>
      </c>
      <c r="C404" s="1">
        <v>22</v>
      </c>
      <c r="D404" s="1">
        <v>23</v>
      </c>
      <c r="E404" s="1">
        <f t="shared" si="13"/>
        <v>1</v>
      </c>
    </row>
    <row r="405" spans="1:5" x14ac:dyDescent="0.3">
      <c r="A405" s="1">
        <v>0.55000000000000004</v>
      </c>
      <c r="B405" s="1">
        <f t="shared" si="12"/>
        <v>95</v>
      </c>
      <c r="C405" s="1">
        <v>22</v>
      </c>
      <c r="D405" s="1">
        <v>24</v>
      </c>
      <c r="E405" s="1">
        <f t="shared" si="13"/>
        <v>2</v>
      </c>
    </row>
    <row r="406" spans="1:5" x14ac:dyDescent="0.3">
      <c r="A406" s="1">
        <v>0.5</v>
      </c>
      <c r="B406" s="1">
        <f t="shared" si="12"/>
        <v>95</v>
      </c>
      <c r="C406" s="1">
        <v>23</v>
      </c>
      <c r="D406" s="1">
        <v>25</v>
      </c>
      <c r="E406" s="1">
        <f t="shared" si="13"/>
        <v>2</v>
      </c>
    </row>
    <row r="407" spans="1:5" x14ac:dyDescent="0.3">
      <c r="A407" s="1">
        <v>0.9</v>
      </c>
      <c r="B407" s="1">
        <f t="shared" si="12"/>
        <v>96</v>
      </c>
      <c r="C407" s="1">
        <v>21</v>
      </c>
      <c r="D407" s="1">
        <v>21</v>
      </c>
      <c r="E407" s="1">
        <f t="shared" si="13"/>
        <v>0</v>
      </c>
    </row>
    <row r="408" spans="1:5" x14ac:dyDescent="0.3">
      <c r="A408" s="1">
        <v>0.85</v>
      </c>
      <c r="B408" s="1">
        <f t="shared" si="12"/>
        <v>96</v>
      </c>
      <c r="C408" s="1">
        <v>21</v>
      </c>
      <c r="D408" s="1">
        <v>22</v>
      </c>
      <c r="E408" s="1">
        <f t="shared" si="13"/>
        <v>1</v>
      </c>
    </row>
    <row r="409" spans="1:5" x14ac:dyDescent="0.3">
      <c r="A409" s="1">
        <v>0.8</v>
      </c>
      <c r="B409" s="1">
        <f t="shared" si="12"/>
        <v>96</v>
      </c>
      <c r="C409" s="1">
        <v>21</v>
      </c>
      <c r="D409" s="1">
        <v>22</v>
      </c>
      <c r="E409" s="1">
        <f t="shared" si="13"/>
        <v>1</v>
      </c>
    </row>
    <row r="410" spans="1:5" x14ac:dyDescent="0.3">
      <c r="A410" s="1">
        <v>0.75</v>
      </c>
      <c r="B410" s="1">
        <f t="shared" si="12"/>
        <v>96</v>
      </c>
      <c r="C410" s="1">
        <v>21</v>
      </c>
      <c r="D410" s="1">
        <v>21</v>
      </c>
      <c r="E410" s="1">
        <f t="shared" si="13"/>
        <v>0</v>
      </c>
    </row>
    <row r="411" spans="1:5" x14ac:dyDescent="0.3">
      <c r="A411" s="1">
        <v>0.7</v>
      </c>
      <c r="B411" s="1">
        <f t="shared" si="12"/>
        <v>96</v>
      </c>
      <c r="C411" s="1">
        <v>21</v>
      </c>
      <c r="D411" s="1">
        <v>22</v>
      </c>
      <c r="E411" s="1">
        <f t="shared" si="13"/>
        <v>1</v>
      </c>
    </row>
    <row r="412" spans="1:5" x14ac:dyDescent="0.3">
      <c r="A412" s="1">
        <v>0.65</v>
      </c>
      <c r="B412" s="1">
        <f t="shared" si="12"/>
        <v>96</v>
      </c>
      <c r="C412" s="1">
        <v>21</v>
      </c>
      <c r="D412" s="1">
        <v>23</v>
      </c>
      <c r="E412" s="1">
        <f t="shared" si="13"/>
        <v>2</v>
      </c>
    </row>
    <row r="413" spans="1:5" x14ac:dyDescent="0.3">
      <c r="A413" s="1">
        <v>0.6</v>
      </c>
      <c r="B413" s="1">
        <f t="shared" si="12"/>
        <v>96</v>
      </c>
      <c r="C413" s="1">
        <v>21</v>
      </c>
      <c r="D413" s="1">
        <v>23</v>
      </c>
      <c r="E413" s="1">
        <f t="shared" si="13"/>
        <v>2</v>
      </c>
    </row>
    <row r="414" spans="1:5" x14ac:dyDescent="0.3">
      <c r="A414" s="1">
        <v>0.55000000000000004</v>
      </c>
      <c r="B414" s="1">
        <f t="shared" si="12"/>
        <v>96</v>
      </c>
      <c r="C414" s="1">
        <v>22</v>
      </c>
      <c r="D414" s="1">
        <v>24</v>
      </c>
      <c r="E414" s="1">
        <f t="shared" si="13"/>
        <v>2</v>
      </c>
    </row>
    <row r="415" spans="1:5" x14ac:dyDescent="0.3">
      <c r="A415" s="1">
        <v>0.5</v>
      </c>
      <c r="B415" s="1">
        <f t="shared" si="12"/>
        <v>96</v>
      </c>
      <c r="C415" s="1">
        <v>22</v>
      </c>
      <c r="D415" s="1">
        <v>24</v>
      </c>
      <c r="E415" s="1">
        <f t="shared" si="13"/>
        <v>2</v>
      </c>
    </row>
    <row r="416" spans="1:5" x14ac:dyDescent="0.3">
      <c r="A416" s="1">
        <v>0.9</v>
      </c>
      <c r="B416" s="1">
        <f t="shared" si="12"/>
        <v>97</v>
      </c>
      <c r="C416" s="1">
        <v>22</v>
      </c>
      <c r="D416" s="1">
        <v>23</v>
      </c>
      <c r="E416" s="1">
        <f t="shared" si="13"/>
        <v>1</v>
      </c>
    </row>
    <row r="417" spans="1:5" x14ac:dyDescent="0.3">
      <c r="A417" s="1">
        <v>0.85</v>
      </c>
      <c r="B417" s="1">
        <f t="shared" si="12"/>
        <v>97</v>
      </c>
      <c r="C417" s="1">
        <v>22</v>
      </c>
      <c r="D417" s="1">
        <v>23</v>
      </c>
      <c r="E417" s="1">
        <f t="shared" si="13"/>
        <v>1</v>
      </c>
    </row>
    <row r="418" spans="1:5" x14ac:dyDescent="0.3">
      <c r="A418" s="1">
        <v>0.8</v>
      </c>
      <c r="B418" s="1">
        <f t="shared" si="12"/>
        <v>97</v>
      </c>
      <c r="C418" s="1">
        <v>22</v>
      </c>
      <c r="D418" s="1">
        <v>23</v>
      </c>
      <c r="E418" s="1">
        <f t="shared" si="13"/>
        <v>1</v>
      </c>
    </row>
    <row r="419" spans="1:5" x14ac:dyDescent="0.3">
      <c r="A419" s="1">
        <v>0.75</v>
      </c>
      <c r="B419" s="1">
        <f t="shared" si="12"/>
        <v>97</v>
      </c>
      <c r="C419" s="1">
        <v>22</v>
      </c>
      <c r="D419" s="1">
        <v>23</v>
      </c>
      <c r="E419" s="1">
        <f t="shared" si="13"/>
        <v>1</v>
      </c>
    </row>
    <row r="420" spans="1:5" x14ac:dyDescent="0.3">
      <c r="A420" s="1">
        <v>0.7</v>
      </c>
      <c r="B420" s="1">
        <f t="shared" ref="B420:B451" si="14">50+_xlfn.CEILING.MATH((ROW(C420)-1)/9)</f>
        <v>97</v>
      </c>
      <c r="C420" s="1">
        <v>23</v>
      </c>
      <c r="D420" s="1">
        <v>24</v>
      </c>
      <c r="E420" s="1">
        <f t="shared" si="13"/>
        <v>1</v>
      </c>
    </row>
    <row r="421" spans="1:5" x14ac:dyDescent="0.3">
      <c r="A421" s="1">
        <v>0.65</v>
      </c>
      <c r="B421" s="1">
        <f t="shared" si="14"/>
        <v>97</v>
      </c>
      <c r="C421" s="1">
        <v>22</v>
      </c>
      <c r="D421" s="1">
        <v>23</v>
      </c>
      <c r="E421" s="1">
        <f t="shared" si="13"/>
        <v>1</v>
      </c>
    </row>
    <row r="422" spans="1:5" x14ac:dyDescent="0.3">
      <c r="A422" s="1">
        <v>0.6</v>
      </c>
      <c r="B422" s="1">
        <f t="shared" si="14"/>
        <v>97</v>
      </c>
      <c r="C422" s="1">
        <v>23</v>
      </c>
      <c r="D422" s="1">
        <v>24</v>
      </c>
      <c r="E422" s="1">
        <f t="shared" si="13"/>
        <v>1</v>
      </c>
    </row>
    <row r="423" spans="1:5" x14ac:dyDescent="0.3">
      <c r="A423" s="1">
        <v>0.55000000000000004</v>
      </c>
      <c r="B423" s="1">
        <f t="shared" si="14"/>
        <v>97</v>
      </c>
      <c r="C423" s="1">
        <v>23</v>
      </c>
      <c r="D423" s="1">
        <v>25</v>
      </c>
      <c r="E423" s="1">
        <f t="shared" si="13"/>
        <v>2</v>
      </c>
    </row>
    <row r="424" spans="1:5" x14ac:dyDescent="0.3">
      <c r="A424" s="1">
        <v>0.5</v>
      </c>
      <c r="B424" s="1">
        <f t="shared" si="14"/>
        <v>97</v>
      </c>
      <c r="C424" s="1">
        <v>23</v>
      </c>
      <c r="D424" s="1">
        <v>24</v>
      </c>
      <c r="E424" s="1">
        <f t="shared" si="13"/>
        <v>1</v>
      </c>
    </row>
    <row r="425" spans="1:5" x14ac:dyDescent="0.3">
      <c r="A425" s="1">
        <v>0.9</v>
      </c>
      <c r="B425" s="1">
        <f t="shared" si="14"/>
        <v>98</v>
      </c>
      <c r="C425" s="1">
        <v>22</v>
      </c>
      <c r="D425" s="1">
        <v>23</v>
      </c>
      <c r="E425" s="1">
        <f t="shared" si="13"/>
        <v>1</v>
      </c>
    </row>
    <row r="426" spans="1:5" x14ac:dyDescent="0.3">
      <c r="A426" s="1">
        <v>0.85</v>
      </c>
      <c r="B426" s="1">
        <f t="shared" si="14"/>
        <v>98</v>
      </c>
      <c r="C426" s="1">
        <v>22</v>
      </c>
      <c r="D426" s="1">
        <v>23</v>
      </c>
      <c r="E426" s="1">
        <f t="shared" si="13"/>
        <v>1</v>
      </c>
    </row>
    <row r="427" spans="1:5" x14ac:dyDescent="0.3">
      <c r="A427" s="1">
        <v>0.8</v>
      </c>
      <c r="B427" s="1">
        <f t="shared" si="14"/>
        <v>98</v>
      </c>
      <c r="C427" s="1">
        <v>22</v>
      </c>
      <c r="D427" s="1">
        <v>23</v>
      </c>
      <c r="E427" s="1">
        <f t="shared" si="13"/>
        <v>1</v>
      </c>
    </row>
    <row r="428" spans="1:5" x14ac:dyDescent="0.3">
      <c r="A428" s="1">
        <v>0.75</v>
      </c>
      <c r="B428" s="1">
        <f t="shared" si="14"/>
        <v>98</v>
      </c>
      <c r="C428" s="1">
        <v>22</v>
      </c>
      <c r="D428" s="1">
        <v>23</v>
      </c>
      <c r="E428" s="1">
        <f t="shared" si="13"/>
        <v>1</v>
      </c>
    </row>
    <row r="429" spans="1:5" x14ac:dyDescent="0.3">
      <c r="A429" s="1">
        <v>0.7</v>
      </c>
      <c r="B429" s="1">
        <f t="shared" si="14"/>
        <v>98</v>
      </c>
      <c r="C429" s="1">
        <v>22</v>
      </c>
      <c r="D429" s="1">
        <v>25</v>
      </c>
      <c r="E429" s="1">
        <f t="shared" si="13"/>
        <v>3</v>
      </c>
    </row>
    <row r="430" spans="1:5" x14ac:dyDescent="0.3">
      <c r="A430" s="1">
        <v>0.65</v>
      </c>
      <c r="B430" s="1">
        <f t="shared" si="14"/>
        <v>98</v>
      </c>
      <c r="C430" s="1">
        <v>22</v>
      </c>
      <c r="D430" s="1">
        <v>24</v>
      </c>
      <c r="E430" s="1">
        <f t="shared" si="13"/>
        <v>2</v>
      </c>
    </row>
    <row r="431" spans="1:5" x14ac:dyDescent="0.3">
      <c r="A431" s="1">
        <v>0.6</v>
      </c>
      <c r="B431" s="1">
        <f t="shared" si="14"/>
        <v>98</v>
      </c>
      <c r="C431" s="1">
        <v>22</v>
      </c>
      <c r="D431" s="1">
        <v>24</v>
      </c>
      <c r="E431" s="1">
        <f t="shared" si="13"/>
        <v>2</v>
      </c>
    </row>
    <row r="432" spans="1:5" x14ac:dyDescent="0.3">
      <c r="A432" s="1">
        <v>0.55000000000000004</v>
      </c>
      <c r="B432" s="1">
        <f t="shared" si="14"/>
        <v>98</v>
      </c>
      <c r="C432" s="1">
        <v>22</v>
      </c>
      <c r="D432" s="1">
        <v>25</v>
      </c>
      <c r="E432" s="1">
        <f t="shared" si="13"/>
        <v>3</v>
      </c>
    </row>
    <row r="433" spans="1:5" x14ac:dyDescent="0.3">
      <c r="A433" s="1">
        <v>0.5</v>
      </c>
      <c r="B433" s="1">
        <f t="shared" si="14"/>
        <v>98</v>
      </c>
      <c r="C433" s="1">
        <v>23</v>
      </c>
      <c r="D433" s="1">
        <v>25</v>
      </c>
      <c r="E433" s="1">
        <f t="shared" si="13"/>
        <v>2</v>
      </c>
    </row>
    <row r="434" spans="1:5" x14ac:dyDescent="0.3">
      <c r="A434" s="1">
        <v>0.9</v>
      </c>
      <c r="B434" s="1">
        <f t="shared" si="14"/>
        <v>99</v>
      </c>
      <c r="C434" s="1">
        <v>22</v>
      </c>
      <c r="D434" s="1">
        <v>22</v>
      </c>
      <c r="E434" s="1">
        <f t="shared" si="13"/>
        <v>0</v>
      </c>
    </row>
    <row r="435" spans="1:5" x14ac:dyDescent="0.3">
      <c r="A435" s="1">
        <v>0.85</v>
      </c>
      <c r="B435" s="1">
        <f t="shared" si="14"/>
        <v>99</v>
      </c>
      <c r="C435" s="1">
        <v>22</v>
      </c>
      <c r="D435" s="1">
        <v>22</v>
      </c>
      <c r="E435" s="1">
        <f t="shared" si="13"/>
        <v>0</v>
      </c>
    </row>
    <row r="436" spans="1:5" x14ac:dyDescent="0.3">
      <c r="A436" s="1">
        <v>0.8</v>
      </c>
      <c r="B436" s="1">
        <f t="shared" si="14"/>
        <v>99</v>
      </c>
      <c r="C436" s="1">
        <v>22</v>
      </c>
      <c r="D436" s="1">
        <v>22</v>
      </c>
      <c r="E436" s="1">
        <f t="shared" si="13"/>
        <v>0</v>
      </c>
    </row>
    <row r="437" spans="1:5" x14ac:dyDescent="0.3">
      <c r="A437" s="1">
        <v>0.75</v>
      </c>
      <c r="B437" s="1">
        <f t="shared" si="14"/>
        <v>99</v>
      </c>
      <c r="C437" s="1">
        <v>22</v>
      </c>
      <c r="D437" s="1">
        <v>22</v>
      </c>
      <c r="E437" s="1">
        <f t="shared" si="13"/>
        <v>0</v>
      </c>
    </row>
    <row r="438" spans="1:5" x14ac:dyDescent="0.3">
      <c r="A438" s="1">
        <v>0.7</v>
      </c>
      <c r="B438" s="1">
        <f t="shared" si="14"/>
        <v>99</v>
      </c>
      <c r="C438" s="1">
        <v>22</v>
      </c>
      <c r="D438" s="1">
        <v>22</v>
      </c>
      <c r="E438" s="1">
        <f t="shared" si="13"/>
        <v>0</v>
      </c>
    </row>
    <row r="439" spans="1:5" x14ac:dyDescent="0.3">
      <c r="A439" s="1">
        <v>0.65</v>
      </c>
      <c r="B439" s="1">
        <f t="shared" si="14"/>
        <v>99</v>
      </c>
      <c r="C439" s="1">
        <v>22</v>
      </c>
      <c r="D439" s="1">
        <v>22</v>
      </c>
      <c r="E439" s="1">
        <f t="shared" si="13"/>
        <v>0</v>
      </c>
    </row>
    <row r="440" spans="1:5" x14ac:dyDescent="0.3">
      <c r="A440" s="1">
        <v>0.6</v>
      </c>
      <c r="B440" s="1">
        <f t="shared" si="14"/>
        <v>99</v>
      </c>
      <c r="C440" s="1">
        <v>22</v>
      </c>
      <c r="D440" s="1">
        <v>23</v>
      </c>
      <c r="E440" s="1">
        <f t="shared" si="13"/>
        <v>1</v>
      </c>
    </row>
    <row r="441" spans="1:5" x14ac:dyDescent="0.3">
      <c r="A441" s="1">
        <v>0.55000000000000004</v>
      </c>
      <c r="B441" s="1">
        <f t="shared" si="14"/>
        <v>99</v>
      </c>
      <c r="C441" s="1">
        <v>23</v>
      </c>
      <c r="D441" s="1">
        <v>25</v>
      </c>
      <c r="E441" s="1">
        <f t="shared" si="13"/>
        <v>2</v>
      </c>
    </row>
    <row r="442" spans="1:5" x14ac:dyDescent="0.3">
      <c r="A442" s="1">
        <v>0.5</v>
      </c>
      <c r="B442" s="1">
        <f t="shared" si="14"/>
        <v>99</v>
      </c>
      <c r="C442" s="1">
        <v>22</v>
      </c>
      <c r="D442" s="1">
        <v>24</v>
      </c>
      <c r="E442" s="1">
        <f t="shared" si="13"/>
        <v>2</v>
      </c>
    </row>
    <row r="443" spans="1:5" x14ac:dyDescent="0.3">
      <c r="A443" s="1">
        <v>0.9</v>
      </c>
      <c r="B443" s="1">
        <f t="shared" si="14"/>
        <v>100</v>
      </c>
      <c r="C443" s="1">
        <v>25</v>
      </c>
      <c r="D443" s="1">
        <v>25</v>
      </c>
      <c r="E443" s="1">
        <f t="shared" si="13"/>
        <v>0</v>
      </c>
    </row>
    <row r="444" spans="1:5" x14ac:dyDescent="0.3">
      <c r="A444" s="1">
        <v>0.85</v>
      </c>
      <c r="B444" s="1">
        <f t="shared" si="14"/>
        <v>100</v>
      </c>
      <c r="C444" s="1">
        <v>25</v>
      </c>
      <c r="D444" s="1">
        <v>25</v>
      </c>
      <c r="E444" s="1">
        <f t="shared" si="13"/>
        <v>0</v>
      </c>
    </row>
    <row r="445" spans="1:5" x14ac:dyDescent="0.3">
      <c r="A445" s="1">
        <v>0.8</v>
      </c>
      <c r="B445" s="1">
        <f t="shared" si="14"/>
        <v>100</v>
      </c>
      <c r="C445" s="1">
        <v>25</v>
      </c>
      <c r="D445" s="1">
        <v>26</v>
      </c>
      <c r="E445" s="1">
        <f t="shared" si="13"/>
        <v>1</v>
      </c>
    </row>
    <row r="446" spans="1:5" x14ac:dyDescent="0.3">
      <c r="A446" s="1">
        <v>0.75</v>
      </c>
      <c r="B446" s="1">
        <f t="shared" si="14"/>
        <v>100</v>
      </c>
      <c r="C446" s="1">
        <v>25</v>
      </c>
      <c r="D446" s="1">
        <v>26</v>
      </c>
      <c r="E446" s="1">
        <f t="shared" si="13"/>
        <v>1</v>
      </c>
    </row>
    <row r="447" spans="1:5" x14ac:dyDescent="0.3">
      <c r="A447" s="1">
        <v>0.7</v>
      </c>
      <c r="B447" s="1">
        <f t="shared" si="14"/>
        <v>100</v>
      </c>
      <c r="C447" s="1">
        <v>25</v>
      </c>
      <c r="D447" s="1">
        <v>26</v>
      </c>
      <c r="E447" s="1">
        <f t="shared" si="13"/>
        <v>1</v>
      </c>
    </row>
    <row r="448" spans="1:5" x14ac:dyDescent="0.3">
      <c r="A448" s="1">
        <v>0.65</v>
      </c>
      <c r="B448" s="1">
        <f t="shared" si="14"/>
        <v>100</v>
      </c>
      <c r="C448" s="1">
        <v>25</v>
      </c>
      <c r="D448" s="1">
        <v>26</v>
      </c>
      <c r="E448" s="1">
        <f t="shared" si="13"/>
        <v>1</v>
      </c>
    </row>
    <row r="449" spans="1:5" x14ac:dyDescent="0.3">
      <c r="A449" s="1">
        <v>0.6</v>
      </c>
      <c r="B449" s="1">
        <f t="shared" si="14"/>
        <v>100</v>
      </c>
      <c r="C449" s="1">
        <v>25</v>
      </c>
      <c r="D449" s="1">
        <v>26</v>
      </c>
      <c r="E449" s="1">
        <f t="shared" si="13"/>
        <v>1</v>
      </c>
    </row>
    <row r="450" spans="1:5" x14ac:dyDescent="0.3">
      <c r="A450" s="1">
        <v>0.55000000000000004</v>
      </c>
      <c r="B450" s="1">
        <f t="shared" si="14"/>
        <v>100</v>
      </c>
      <c r="C450" s="1">
        <v>25</v>
      </c>
      <c r="D450" s="1">
        <v>27</v>
      </c>
      <c r="E450" s="1">
        <f t="shared" si="13"/>
        <v>2</v>
      </c>
    </row>
    <row r="451" spans="1:5" x14ac:dyDescent="0.3">
      <c r="A451" s="1">
        <v>0.5</v>
      </c>
      <c r="B451" s="1">
        <f t="shared" si="14"/>
        <v>100</v>
      </c>
      <c r="C451" s="1">
        <v>25</v>
      </c>
      <c r="D451" s="1">
        <v>27</v>
      </c>
      <c r="E451" s="1">
        <f t="shared" ref="E451:E514" si="15">D451-C451</f>
        <v>2</v>
      </c>
    </row>
    <row r="452" spans="1:5" x14ac:dyDescent="0.3">
      <c r="A452" s="1">
        <v>0.9</v>
      </c>
      <c r="B452" s="1">
        <f>100+_xlfn.CEILING.MATH((ROW(C452)-1)/9)</f>
        <v>151</v>
      </c>
      <c r="C452" s="1">
        <v>21</v>
      </c>
      <c r="D452" s="1">
        <v>22</v>
      </c>
      <c r="E452" s="1">
        <f t="shared" si="15"/>
        <v>1</v>
      </c>
    </row>
    <row r="453" spans="1:5" x14ac:dyDescent="0.3">
      <c r="A453" s="1">
        <v>0.85</v>
      </c>
      <c r="B453" s="1">
        <f t="shared" ref="B453:B516" si="16">100+_xlfn.CEILING.MATH((ROW(C453)-1)/9)</f>
        <v>151</v>
      </c>
      <c r="C453" s="1">
        <v>21</v>
      </c>
      <c r="D453" s="1">
        <v>22</v>
      </c>
      <c r="E453" s="1">
        <f t="shared" si="15"/>
        <v>1</v>
      </c>
    </row>
    <row r="454" spans="1:5" x14ac:dyDescent="0.3">
      <c r="A454" s="1">
        <v>0.8</v>
      </c>
      <c r="B454" s="1">
        <f t="shared" si="16"/>
        <v>151</v>
      </c>
      <c r="C454" s="1">
        <v>21</v>
      </c>
      <c r="D454" s="1">
        <v>22</v>
      </c>
      <c r="E454" s="1">
        <f t="shared" si="15"/>
        <v>1</v>
      </c>
    </row>
    <row r="455" spans="1:5" x14ac:dyDescent="0.3">
      <c r="A455" s="1">
        <v>0.75</v>
      </c>
      <c r="B455" s="1">
        <f t="shared" si="16"/>
        <v>151</v>
      </c>
      <c r="C455" s="1">
        <v>21</v>
      </c>
      <c r="D455" s="1">
        <v>22</v>
      </c>
      <c r="E455" s="1">
        <f t="shared" si="15"/>
        <v>1</v>
      </c>
    </row>
    <row r="456" spans="1:5" x14ac:dyDescent="0.3">
      <c r="A456" s="1">
        <v>0.7</v>
      </c>
      <c r="B456" s="1">
        <f t="shared" si="16"/>
        <v>151</v>
      </c>
      <c r="C456" s="1">
        <v>21</v>
      </c>
      <c r="D456" s="1">
        <v>22</v>
      </c>
      <c r="E456" s="1">
        <f t="shared" si="15"/>
        <v>1</v>
      </c>
    </row>
    <row r="457" spans="1:5" x14ac:dyDescent="0.3">
      <c r="A457" s="1">
        <v>0.65</v>
      </c>
      <c r="B457" s="1">
        <f t="shared" si="16"/>
        <v>151</v>
      </c>
      <c r="C457" s="1">
        <v>21</v>
      </c>
      <c r="D457" s="1">
        <v>22</v>
      </c>
      <c r="E457" s="1">
        <f t="shared" si="15"/>
        <v>1</v>
      </c>
    </row>
    <row r="458" spans="1:5" x14ac:dyDescent="0.3">
      <c r="A458" s="1">
        <v>0.6</v>
      </c>
      <c r="B458" s="1">
        <f t="shared" si="16"/>
        <v>151</v>
      </c>
      <c r="C458" s="1">
        <v>21</v>
      </c>
      <c r="D458" s="1">
        <v>22</v>
      </c>
      <c r="E458" s="1">
        <f t="shared" si="15"/>
        <v>1</v>
      </c>
    </row>
    <row r="459" spans="1:5" x14ac:dyDescent="0.3">
      <c r="A459" s="1">
        <v>0.55000000000000004</v>
      </c>
      <c r="B459" s="1">
        <f t="shared" si="16"/>
        <v>151</v>
      </c>
      <c r="C459" s="1">
        <v>21</v>
      </c>
      <c r="D459" s="1">
        <v>22</v>
      </c>
      <c r="E459" s="1">
        <f t="shared" si="15"/>
        <v>1</v>
      </c>
    </row>
    <row r="460" spans="1:5" x14ac:dyDescent="0.3">
      <c r="A460" s="1">
        <v>0.5</v>
      </c>
      <c r="B460" s="1">
        <f t="shared" si="16"/>
        <v>151</v>
      </c>
      <c r="C460" s="1">
        <v>21</v>
      </c>
      <c r="D460" s="1">
        <v>22</v>
      </c>
      <c r="E460" s="1">
        <f t="shared" si="15"/>
        <v>1</v>
      </c>
    </row>
    <row r="461" spans="1:5" x14ac:dyDescent="0.3">
      <c r="A461" s="1">
        <v>0.9</v>
      </c>
      <c r="B461" s="1">
        <f t="shared" si="16"/>
        <v>152</v>
      </c>
      <c r="C461" s="1">
        <v>22</v>
      </c>
      <c r="D461" s="1">
        <v>22</v>
      </c>
      <c r="E461" s="1">
        <f t="shared" si="15"/>
        <v>0</v>
      </c>
    </row>
    <row r="462" spans="1:5" x14ac:dyDescent="0.3">
      <c r="A462" s="1">
        <v>0.85</v>
      </c>
      <c r="B462" s="1">
        <f t="shared" si="16"/>
        <v>152</v>
      </c>
      <c r="C462" s="1">
        <v>22</v>
      </c>
      <c r="D462" s="1">
        <v>22</v>
      </c>
      <c r="E462" s="1">
        <f t="shared" si="15"/>
        <v>0</v>
      </c>
    </row>
    <row r="463" spans="1:5" x14ac:dyDescent="0.3">
      <c r="A463" s="1">
        <v>0.8</v>
      </c>
      <c r="B463" s="1">
        <f t="shared" si="16"/>
        <v>152</v>
      </c>
      <c r="C463" s="1">
        <v>22</v>
      </c>
      <c r="D463" s="1">
        <v>22</v>
      </c>
      <c r="E463" s="1">
        <f t="shared" si="15"/>
        <v>0</v>
      </c>
    </row>
    <row r="464" spans="1:5" x14ac:dyDescent="0.3">
      <c r="A464" s="1">
        <v>0.75</v>
      </c>
      <c r="B464" s="1">
        <f t="shared" si="16"/>
        <v>152</v>
      </c>
      <c r="C464" s="1">
        <v>22</v>
      </c>
      <c r="D464" s="1">
        <v>22</v>
      </c>
      <c r="E464" s="1">
        <f t="shared" si="15"/>
        <v>0</v>
      </c>
    </row>
    <row r="465" spans="1:5" x14ac:dyDescent="0.3">
      <c r="A465" s="1">
        <v>0.7</v>
      </c>
      <c r="B465" s="1">
        <f t="shared" si="16"/>
        <v>152</v>
      </c>
      <c r="C465" s="1">
        <v>22</v>
      </c>
      <c r="D465" s="1">
        <v>22</v>
      </c>
      <c r="E465" s="1">
        <f t="shared" si="15"/>
        <v>0</v>
      </c>
    </row>
    <row r="466" spans="1:5" x14ac:dyDescent="0.3">
      <c r="A466" s="1">
        <v>0.65</v>
      </c>
      <c r="B466" s="1">
        <f t="shared" si="16"/>
        <v>152</v>
      </c>
      <c r="C466" s="1">
        <v>22</v>
      </c>
      <c r="D466" s="1">
        <v>22</v>
      </c>
      <c r="E466" s="1">
        <f t="shared" si="15"/>
        <v>0</v>
      </c>
    </row>
    <row r="467" spans="1:5" x14ac:dyDescent="0.3">
      <c r="A467" s="1">
        <v>0.6</v>
      </c>
      <c r="B467" s="1">
        <f t="shared" si="16"/>
        <v>152</v>
      </c>
      <c r="C467" s="1">
        <v>22</v>
      </c>
      <c r="D467" s="1">
        <v>22</v>
      </c>
      <c r="E467" s="1">
        <f t="shared" si="15"/>
        <v>0</v>
      </c>
    </row>
    <row r="468" spans="1:5" x14ac:dyDescent="0.3">
      <c r="A468" s="1">
        <v>0.55000000000000004</v>
      </c>
      <c r="B468" s="1">
        <f t="shared" si="16"/>
        <v>152</v>
      </c>
      <c r="C468" s="1">
        <v>22</v>
      </c>
      <c r="D468" s="1">
        <v>22</v>
      </c>
      <c r="E468" s="1">
        <f t="shared" si="15"/>
        <v>0</v>
      </c>
    </row>
    <row r="469" spans="1:5" x14ac:dyDescent="0.3">
      <c r="A469" s="1">
        <v>0.5</v>
      </c>
      <c r="B469" s="1">
        <f t="shared" si="16"/>
        <v>152</v>
      </c>
      <c r="C469" s="1">
        <v>22</v>
      </c>
      <c r="D469" s="1">
        <v>22</v>
      </c>
      <c r="E469" s="1">
        <f t="shared" si="15"/>
        <v>0</v>
      </c>
    </row>
    <row r="470" spans="1:5" x14ac:dyDescent="0.3">
      <c r="A470" s="1">
        <v>0.9</v>
      </c>
      <c r="B470" s="1">
        <f t="shared" si="16"/>
        <v>153</v>
      </c>
      <c r="C470" s="1">
        <v>21</v>
      </c>
      <c r="D470" s="1">
        <v>21</v>
      </c>
      <c r="E470" s="1">
        <f t="shared" si="15"/>
        <v>0</v>
      </c>
    </row>
    <row r="471" spans="1:5" x14ac:dyDescent="0.3">
      <c r="A471" s="1">
        <v>0.85</v>
      </c>
      <c r="B471" s="1">
        <f t="shared" si="16"/>
        <v>153</v>
      </c>
      <c r="C471" s="1">
        <v>21</v>
      </c>
      <c r="D471" s="1">
        <v>21</v>
      </c>
      <c r="E471" s="1">
        <f t="shared" si="15"/>
        <v>0</v>
      </c>
    </row>
    <row r="472" spans="1:5" x14ac:dyDescent="0.3">
      <c r="A472" s="1">
        <v>0.8</v>
      </c>
      <c r="B472" s="1">
        <f t="shared" si="16"/>
        <v>153</v>
      </c>
      <c r="C472" s="1">
        <v>21</v>
      </c>
      <c r="D472" s="1">
        <v>21</v>
      </c>
      <c r="E472" s="1">
        <f t="shared" si="15"/>
        <v>0</v>
      </c>
    </row>
    <row r="473" spans="1:5" x14ac:dyDescent="0.3">
      <c r="A473" s="1">
        <v>0.75</v>
      </c>
      <c r="B473" s="1">
        <f t="shared" si="16"/>
        <v>153</v>
      </c>
      <c r="C473" s="1">
        <v>21</v>
      </c>
      <c r="D473" s="1">
        <v>21</v>
      </c>
      <c r="E473" s="1">
        <f t="shared" si="15"/>
        <v>0</v>
      </c>
    </row>
    <row r="474" spans="1:5" x14ac:dyDescent="0.3">
      <c r="A474" s="1">
        <v>0.7</v>
      </c>
      <c r="B474" s="1">
        <f t="shared" si="16"/>
        <v>153</v>
      </c>
      <c r="C474" s="1">
        <v>21</v>
      </c>
      <c r="D474" s="1">
        <v>21</v>
      </c>
      <c r="E474" s="1">
        <f t="shared" si="15"/>
        <v>0</v>
      </c>
    </row>
    <row r="475" spans="1:5" x14ac:dyDescent="0.3">
      <c r="A475" s="1">
        <v>0.65</v>
      </c>
      <c r="B475" s="1">
        <f t="shared" si="16"/>
        <v>153</v>
      </c>
      <c r="C475" s="1">
        <v>21</v>
      </c>
      <c r="D475" s="1">
        <v>21</v>
      </c>
      <c r="E475" s="1">
        <f t="shared" si="15"/>
        <v>0</v>
      </c>
    </row>
    <row r="476" spans="1:5" x14ac:dyDescent="0.3">
      <c r="A476" s="1">
        <v>0.6</v>
      </c>
      <c r="B476" s="1">
        <f t="shared" si="16"/>
        <v>153</v>
      </c>
      <c r="C476" s="1">
        <v>21</v>
      </c>
      <c r="D476" s="1">
        <v>21</v>
      </c>
      <c r="E476" s="1">
        <f t="shared" si="15"/>
        <v>0</v>
      </c>
    </row>
    <row r="477" spans="1:5" x14ac:dyDescent="0.3">
      <c r="A477" s="1">
        <v>0.55000000000000004</v>
      </c>
      <c r="B477" s="1">
        <f t="shared" si="16"/>
        <v>153</v>
      </c>
      <c r="C477" s="1">
        <v>21</v>
      </c>
      <c r="D477" s="1">
        <v>22</v>
      </c>
      <c r="E477" s="1">
        <f t="shared" si="15"/>
        <v>1</v>
      </c>
    </row>
    <row r="478" spans="1:5" x14ac:dyDescent="0.3">
      <c r="A478" s="1">
        <v>0.5</v>
      </c>
      <c r="B478" s="1">
        <f t="shared" si="16"/>
        <v>153</v>
      </c>
      <c r="C478" s="1">
        <v>21</v>
      </c>
      <c r="D478" s="1">
        <v>22</v>
      </c>
      <c r="E478" s="1">
        <f t="shared" si="15"/>
        <v>1</v>
      </c>
    </row>
    <row r="479" spans="1:5" x14ac:dyDescent="0.3">
      <c r="A479" s="1">
        <v>0.9</v>
      </c>
      <c r="B479" s="1">
        <f t="shared" si="16"/>
        <v>154</v>
      </c>
      <c r="C479" s="1">
        <v>25</v>
      </c>
      <c r="D479" s="1">
        <v>25</v>
      </c>
      <c r="E479" s="1">
        <f t="shared" si="15"/>
        <v>0</v>
      </c>
    </row>
    <row r="480" spans="1:5" x14ac:dyDescent="0.3">
      <c r="A480" s="1">
        <v>0.85</v>
      </c>
      <c r="B480" s="1">
        <f t="shared" si="16"/>
        <v>154</v>
      </c>
      <c r="C480" s="1">
        <v>25</v>
      </c>
      <c r="D480" s="1">
        <v>25</v>
      </c>
      <c r="E480" s="1">
        <f t="shared" si="15"/>
        <v>0</v>
      </c>
    </row>
    <row r="481" spans="1:5" x14ac:dyDescent="0.3">
      <c r="A481" s="1">
        <v>0.8</v>
      </c>
      <c r="B481" s="1">
        <f t="shared" si="16"/>
        <v>154</v>
      </c>
      <c r="C481" s="1">
        <v>25</v>
      </c>
      <c r="D481" s="1">
        <v>25</v>
      </c>
      <c r="E481" s="1">
        <f t="shared" si="15"/>
        <v>0</v>
      </c>
    </row>
    <row r="482" spans="1:5" x14ac:dyDescent="0.3">
      <c r="A482" s="1">
        <v>0.75</v>
      </c>
      <c r="B482" s="1">
        <f t="shared" si="16"/>
        <v>154</v>
      </c>
      <c r="C482" s="1">
        <v>25</v>
      </c>
      <c r="D482" s="1">
        <v>25</v>
      </c>
      <c r="E482" s="1">
        <f t="shared" si="15"/>
        <v>0</v>
      </c>
    </row>
    <row r="483" spans="1:5" x14ac:dyDescent="0.3">
      <c r="A483" s="1">
        <v>0.7</v>
      </c>
      <c r="B483" s="1">
        <f t="shared" si="16"/>
        <v>154</v>
      </c>
      <c r="C483" s="1">
        <v>25</v>
      </c>
      <c r="D483" s="1">
        <v>25</v>
      </c>
      <c r="E483" s="1">
        <f t="shared" si="15"/>
        <v>0</v>
      </c>
    </row>
    <row r="484" spans="1:5" x14ac:dyDescent="0.3">
      <c r="A484" s="1">
        <v>0.65</v>
      </c>
      <c r="B484" s="1">
        <f t="shared" si="16"/>
        <v>154</v>
      </c>
      <c r="C484" s="1">
        <v>25</v>
      </c>
      <c r="D484" s="1">
        <v>25</v>
      </c>
      <c r="E484" s="1">
        <f t="shared" si="15"/>
        <v>0</v>
      </c>
    </row>
    <row r="485" spans="1:5" x14ac:dyDescent="0.3">
      <c r="A485" s="1">
        <v>0.6</v>
      </c>
      <c r="B485" s="1">
        <f t="shared" si="16"/>
        <v>154</v>
      </c>
      <c r="C485" s="1">
        <v>25</v>
      </c>
      <c r="D485" s="1">
        <v>25</v>
      </c>
      <c r="E485" s="1">
        <f t="shared" si="15"/>
        <v>0</v>
      </c>
    </row>
    <row r="486" spans="1:5" x14ac:dyDescent="0.3">
      <c r="A486" s="1">
        <v>0.55000000000000004</v>
      </c>
      <c r="B486" s="1">
        <f t="shared" si="16"/>
        <v>154</v>
      </c>
      <c r="C486" s="1">
        <v>25</v>
      </c>
      <c r="D486" s="1">
        <v>25</v>
      </c>
      <c r="E486" s="1">
        <f t="shared" si="15"/>
        <v>0</v>
      </c>
    </row>
    <row r="487" spans="1:5" x14ac:dyDescent="0.3">
      <c r="A487" s="1">
        <v>0.5</v>
      </c>
      <c r="B487" s="1">
        <f t="shared" si="16"/>
        <v>154</v>
      </c>
      <c r="C487" s="1">
        <v>25</v>
      </c>
      <c r="D487" s="1">
        <v>25</v>
      </c>
      <c r="E487" s="1">
        <f t="shared" si="15"/>
        <v>0</v>
      </c>
    </row>
    <row r="488" spans="1:5" x14ac:dyDescent="0.3">
      <c r="A488" s="1">
        <v>0.9</v>
      </c>
      <c r="B488" s="1">
        <f t="shared" si="16"/>
        <v>155</v>
      </c>
      <c r="C488" s="1">
        <v>23</v>
      </c>
      <c r="D488" s="1">
        <v>23</v>
      </c>
      <c r="E488" s="1">
        <f t="shared" si="15"/>
        <v>0</v>
      </c>
    </row>
    <row r="489" spans="1:5" x14ac:dyDescent="0.3">
      <c r="A489" s="1">
        <v>0.85</v>
      </c>
      <c r="B489" s="1">
        <f t="shared" si="16"/>
        <v>155</v>
      </c>
      <c r="C489" s="1">
        <v>23</v>
      </c>
      <c r="D489" s="1">
        <v>23</v>
      </c>
      <c r="E489" s="1">
        <f t="shared" si="15"/>
        <v>0</v>
      </c>
    </row>
    <row r="490" spans="1:5" x14ac:dyDescent="0.3">
      <c r="A490" s="1">
        <v>0.8</v>
      </c>
      <c r="B490" s="1">
        <f t="shared" si="16"/>
        <v>155</v>
      </c>
      <c r="C490" s="1">
        <v>23</v>
      </c>
      <c r="D490" s="1">
        <v>23</v>
      </c>
      <c r="E490" s="1">
        <f t="shared" si="15"/>
        <v>0</v>
      </c>
    </row>
    <row r="491" spans="1:5" x14ac:dyDescent="0.3">
      <c r="A491" s="1">
        <v>0.75</v>
      </c>
      <c r="B491" s="1">
        <f t="shared" si="16"/>
        <v>155</v>
      </c>
      <c r="C491" s="1">
        <v>23</v>
      </c>
      <c r="D491" s="1">
        <v>23</v>
      </c>
      <c r="E491" s="1">
        <f t="shared" si="15"/>
        <v>0</v>
      </c>
    </row>
    <row r="492" spans="1:5" x14ac:dyDescent="0.3">
      <c r="A492" s="1">
        <v>0.7</v>
      </c>
      <c r="B492" s="1">
        <f t="shared" si="16"/>
        <v>155</v>
      </c>
      <c r="C492" s="1">
        <v>23</v>
      </c>
      <c r="D492" s="1">
        <v>23</v>
      </c>
      <c r="E492" s="1">
        <f t="shared" si="15"/>
        <v>0</v>
      </c>
    </row>
    <row r="493" spans="1:5" x14ac:dyDescent="0.3">
      <c r="A493" s="1">
        <v>0.65</v>
      </c>
      <c r="B493" s="1">
        <f t="shared" si="16"/>
        <v>155</v>
      </c>
      <c r="C493" s="1">
        <v>23</v>
      </c>
      <c r="D493" s="1">
        <v>23</v>
      </c>
      <c r="E493" s="1">
        <f t="shared" si="15"/>
        <v>0</v>
      </c>
    </row>
    <row r="494" spans="1:5" x14ac:dyDescent="0.3">
      <c r="A494" s="1">
        <v>0.6</v>
      </c>
      <c r="B494" s="1">
        <f t="shared" si="16"/>
        <v>155</v>
      </c>
      <c r="C494" s="1">
        <v>23</v>
      </c>
      <c r="D494" s="1">
        <v>23</v>
      </c>
      <c r="E494" s="1">
        <f t="shared" si="15"/>
        <v>0</v>
      </c>
    </row>
    <row r="495" spans="1:5" x14ac:dyDescent="0.3">
      <c r="A495" s="1">
        <v>0.55000000000000004</v>
      </c>
      <c r="B495" s="1">
        <f t="shared" si="16"/>
        <v>155</v>
      </c>
      <c r="C495" s="1">
        <v>23</v>
      </c>
      <c r="D495" s="1">
        <v>23</v>
      </c>
      <c r="E495" s="1">
        <f t="shared" si="15"/>
        <v>0</v>
      </c>
    </row>
    <row r="496" spans="1:5" x14ac:dyDescent="0.3">
      <c r="A496" s="1">
        <v>0.5</v>
      </c>
      <c r="B496" s="1">
        <f t="shared" si="16"/>
        <v>155</v>
      </c>
      <c r="C496" s="1">
        <v>23</v>
      </c>
      <c r="D496" s="1">
        <v>23</v>
      </c>
      <c r="E496" s="1">
        <f t="shared" si="15"/>
        <v>0</v>
      </c>
    </row>
    <row r="497" spans="1:5" x14ac:dyDescent="0.3">
      <c r="A497" s="1">
        <v>0.9</v>
      </c>
      <c r="B497" s="1">
        <f t="shared" si="16"/>
        <v>156</v>
      </c>
      <c r="C497" s="1">
        <v>23</v>
      </c>
      <c r="D497" s="1">
        <v>23</v>
      </c>
      <c r="E497" s="1">
        <f t="shared" si="15"/>
        <v>0</v>
      </c>
    </row>
    <row r="498" spans="1:5" x14ac:dyDescent="0.3">
      <c r="A498" s="1">
        <v>0.85</v>
      </c>
      <c r="B498" s="1">
        <f t="shared" si="16"/>
        <v>156</v>
      </c>
      <c r="C498" s="1">
        <v>23</v>
      </c>
      <c r="D498" s="1">
        <v>23</v>
      </c>
      <c r="E498" s="1">
        <f t="shared" si="15"/>
        <v>0</v>
      </c>
    </row>
    <row r="499" spans="1:5" x14ac:dyDescent="0.3">
      <c r="A499" s="1">
        <v>0.8</v>
      </c>
      <c r="B499" s="1">
        <f t="shared" si="16"/>
        <v>156</v>
      </c>
      <c r="C499" s="1">
        <v>23</v>
      </c>
      <c r="D499" s="1">
        <v>23</v>
      </c>
      <c r="E499" s="1">
        <f t="shared" si="15"/>
        <v>0</v>
      </c>
    </row>
    <row r="500" spans="1:5" x14ac:dyDescent="0.3">
      <c r="A500" s="1">
        <v>0.75</v>
      </c>
      <c r="B500" s="1">
        <f t="shared" si="16"/>
        <v>156</v>
      </c>
      <c r="C500" s="1">
        <v>23</v>
      </c>
      <c r="D500" s="1">
        <v>23</v>
      </c>
      <c r="E500" s="1">
        <f t="shared" si="15"/>
        <v>0</v>
      </c>
    </row>
    <row r="501" spans="1:5" x14ac:dyDescent="0.3">
      <c r="A501" s="1">
        <v>0.7</v>
      </c>
      <c r="B501" s="1">
        <f t="shared" si="16"/>
        <v>156</v>
      </c>
      <c r="C501" s="1">
        <v>23</v>
      </c>
      <c r="D501" s="1">
        <v>23</v>
      </c>
      <c r="E501" s="1">
        <f t="shared" si="15"/>
        <v>0</v>
      </c>
    </row>
    <row r="502" spans="1:5" x14ac:dyDescent="0.3">
      <c r="A502" s="1">
        <v>0.65</v>
      </c>
      <c r="B502" s="1">
        <f t="shared" si="16"/>
        <v>156</v>
      </c>
      <c r="C502" s="1">
        <v>23</v>
      </c>
      <c r="D502" s="1">
        <v>23</v>
      </c>
      <c r="E502" s="1">
        <f t="shared" si="15"/>
        <v>0</v>
      </c>
    </row>
    <row r="503" spans="1:5" x14ac:dyDescent="0.3">
      <c r="A503" s="1">
        <v>0.6</v>
      </c>
      <c r="B503" s="1">
        <f t="shared" si="16"/>
        <v>156</v>
      </c>
      <c r="C503" s="1">
        <v>23</v>
      </c>
      <c r="D503" s="1">
        <v>23</v>
      </c>
      <c r="E503" s="1">
        <f t="shared" si="15"/>
        <v>0</v>
      </c>
    </row>
    <row r="504" spans="1:5" x14ac:dyDescent="0.3">
      <c r="A504" s="1">
        <v>0.55000000000000004</v>
      </c>
      <c r="B504" s="1">
        <f t="shared" si="16"/>
        <v>156</v>
      </c>
      <c r="C504" s="1">
        <v>23</v>
      </c>
      <c r="D504" s="1">
        <v>23</v>
      </c>
      <c r="E504" s="1">
        <f t="shared" si="15"/>
        <v>0</v>
      </c>
    </row>
    <row r="505" spans="1:5" x14ac:dyDescent="0.3">
      <c r="A505" s="1">
        <v>0.5</v>
      </c>
      <c r="B505" s="1">
        <f t="shared" si="16"/>
        <v>156</v>
      </c>
      <c r="C505" s="1">
        <v>23</v>
      </c>
      <c r="D505" s="1">
        <v>23</v>
      </c>
      <c r="E505" s="1">
        <f t="shared" si="15"/>
        <v>0</v>
      </c>
    </row>
    <row r="506" spans="1:5" x14ac:dyDescent="0.3">
      <c r="A506" s="1">
        <v>0.9</v>
      </c>
      <c r="B506" s="1">
        <f t="shared" si="16"/>
        <v>157</v>
      </c>
      <c r="C506" s="1">
        <v>26</v>
      </c>
      <c r="D506" s="1">
        <v>26</v>
      </c>
      <c r="E506" s="1">
        <f t="shared" si="15"/>
        <v>0</v>
      </c>
    </row>
    <row r="507" spans="1:5" x14ac:dyDescent="0.3">
      <c r="A507" s="1">
        <v>0.85</v>
      </c>
      <c r="B507" s="1">
        <f t="shared" si="16"/>
        <v>157</v>
      </c>
      <c r="C507" s="1">
        <v>26</v>
      </c>
      <c r="D507" s="1">
        <v>26</v>
      </c>
      <c r="E507" s="1">
        <f t="shared" si="15"/>
        <v>0</v>
      </c>
    </row>
    <row r="508" spans="1:5" x14ac:dyDescent="0.3">
      <c r="A508" s="1">
        <v>0.8</v>
      </c>
      <c r="B508" s="1">
        <f t="shared" si="16"/>
        <v>157</v>
      </c>
      <c r="C508" s="1">
        <v>26</v>
      </c>
      <c r="D508" s="1">
        <v>26</v>
      </c>
      <c r="E508" s="1">
        <f t="shared" si="15"/>
        <v>0</v>
      </c>
    </row>
    <row r="509" spans="1:5" x14ac:dyDescent="0.3">
      <c r="A509" s="1">
        <v>0.75</v>
      </c>
      <c r="B509" s="1">
        <f t="shared" si="16"/>
        <v>157</v>
      </c>
      <c r="C509" s="1">
        <v>26</v>
      </c>
      <c r="D509" s="1">
        <v>26</v>
      </c>
      <c r="E509" s="1">
        <f t="shared" si="15"/>
        <v>0</v>
      </c>
    </row>
    <row r="510" spans="1:5" x14ac:dyDescent="0.3">
      <c r="A510" s="1">
        <v>0.7</v>
      </c>
      <c r="B510" s="1">
        <f t="shared" si="16"/>
        <v>157</v>
      </c>
      <c r="C510" s="1">
        <v>26</v>
      </c>
      <c r="D510" s="1">
        <v>26</v>
      </c>
      <c r="E510" s="1">
        <f t="shared" si="15"/>
        <v>0</v>
      </c>
    </row>
    <row r="511" spans="1:5" x14ac:dyDescent="0.3">
      <c r="A511" s="1">
        <v>0.65</v>
      </c>
      <c r="B511" s="1">
        <f t="shared" si="16"/>
        <v>157</v>
      </c>
      <c r="C511" s="1">
        <v>26</v>
      </c>
      <c r="D511" s="1">
        <v>26</v>
      </c>
      <c r="E511" s="1">
        <f t="shared" si="15"/>
        <v>0</v>
      </c>
    </row>
    <row r="512" spans="1:5" x14ac:dyDescent="0.3">
      <c r="A512" s="1">
        <v>0.6</v>
      </c>
      <c r="B512" s="1">
        <f t="shared" si="16"/>
        <v>157</v>
      </c>
      <c r="C512" s="1">
        <v>26</v>
      </c>
      <c r="D512" s="1">
        <v>26</v>
      </c>
      <c r="E512" s="1">
        <f t="shared" si="15"/>
        <v>0</v>
      </c>
    </row>
    <row r="513" spans="1:5" x14ac:dyDescent="0.3">
      <c r="A513" s="1">
        <v>0.55000000000000004</v>
      </c>
      <c r="B513" s="1">
        <f t="shared" si="16"/>
        <v>157</v>
      </c>
      <c r="C513" s="1">
        <v>26</v>
      </c>
      <c r="D513" s="1">
        <v>26</v>
      </c>
      <c r="E513" s="1">
        <f t="shared" si="15"/>
        <v>0</v>
      </c>
    </row>
    <row r="514" spans="1:5" x14ac:dyDescent="0.3">
      <c r="A514" s="1">
        <v>0.5</v>
      </c>
      <c r="B514" s="1">
        <f t="shared" si="16"/>
        <v>157</v>
      </c>
      <c r="C514" s="1">
        <v>26</v>
      </c>
      <c r="D514" s="1">
        <v>26</v>
      </c>
      <c r="E514" s="1">
        <f t="shared" si="15"/>
        <v>0</v>
      </c>
    </row>
    <row r="515" spans="1:5" x14ac:dyDescent="0.3">
      <c r="A515" s="1">
        <v>0.9</v>
      </c>
      <c r="B515" s="1">
        <f t="shared" si="16"/>
        <v>158</v>
      </c>
      <c r="C515" s="1">
        <v>23</v>
      </c>
      <c r="D515" s="1">
        <v>23</v>
      </c>
      <c r="E515" s="1">
        <f t="shared" ref="E515:E578" si="17">D515-C515</f>
        <v>0</v>
      </c>
    </row>
    <row r="516" spans="1:5" x14ac:dyDescent="0.3">
      <c r="A516" s="1">
        <v>0.85</v>
      </c>
      <c r="B516" s="1">
        <f t="shared" si="16"/>
        <v>158</v>
      </c>
      <c r="C516" s="1">
        <v>23</v>
      </c>
      <c r="D516" s="1">
        <v>23</v>
      </c>
      <c r="E516" s="1">
        <f t="shared" si="17"/>
        <v>0</v>
      </c>
    </row>
    <row r="517" spans="1:5" x14ac:dyDescent="0.3">
      <c r="A517" s="1">
        <v>0.8</v>
      </c>
      <c r="B517" s="1">
        <f t="shared" ref="B517:B580" si="18">100+_xlfn.CEILING.MATH((ROW(C517)-1)/9)</f>
        <v>158</v>
      </c>
      <c r="C517" s="1">
        <v>23</v>
      </c>
      <c r="D517" s="1">
        <v>23</v>
      </c>
      <c r="E517" s="1">
        <f t="shared" si="17"/>
        <v>0</v>
      </c>
    </row>
    <row r="518" spans="1:5" x14ac:dyDescent="0.3">
      <c r="A518" s="1">
        <v>0.75</v>
      </c>
      <c r="B518" s="1">
        <f t="shared" si="18"/>
        <v>158</v>
      </c>
      <c r="C518" s="1">
        <v>23</v>
      </c>
      <c r="D518" s="1">
        <v>23</v>
      </c>
      <c r="E518" s="1">
        <f t="shared" si="17"/>
        <v>0</v>
      </c>
    </row>
    <row r="519" spans="1:5" x14ac:dyDescent="0.3">
      <c r="A519" s="1">
        <v>0.7</v>
      </c>
      <c r="B519" s="1">
        <f t="shared" si="18"/>
        <v>158</v>
      </c>
      <c r="C519" s="1">
        <v>23</v>
      </c>
      <c r="D519" s="1">
        <v>23</v>
      </c>
      <c r="E519" s="1">
        <f t="shared" si="17"/>
        <v>0</v>
      </c>
    </row>
    <row r="520" spans="1:5" x14ac:dyDescent="0.3">
      <c r="A520" s="1">
        <v>0.65</v>
      </c>
      <c r="B520" s="1">
        <f t="shared" si="18"/>
        <v>158</v>
      </c>
      <c r="C520" s="1">
        <v>23</v>
      </c>
      <c r="D520" s="1">
        <v>23</v>
      </c>
      <c r="E520" s="1">
        <f t="shared" si="17"/>
        <v>0</v>
      </c>
    </row>
    <row r="521" spans="1:5" x14ac:dyDescent="0.3">
      <c r="A521" s="1">
        <v>0.6</v>
      </c>
      <c r="B521" s="1">
        <f t="shared" si="18"/>
        <v>158</v>
      </c>
      <c r="C521" s="1">
        <v>23</v>
      </c>
      <c r="D521" s="1">
        <v>23</v>
      </c>
      <c r="E521" s="1">
        <f t="shared" si="17"/>
        <v>0</v>
      </c>
    </row>
    <row r="522" spans="1:5" x14ac:dyDescent="0.3">
      <c r="A522" s="1">
        <v>0.55000000000000004</v>
      </c>
      <c r="B522" s="1">
        <f t="shared" si="18"/>
        <v>158</v>
      </c>
      <c r="C522" s="1">
        <v>23</v>
      </c>
      <c r="D522" s="1">
        <v>24</v>
      </c>
      <c r="E522" s="1">
        <f t="shared" si="17"/>
        <v>1</v>
      </c>
    </row>
    <row r="523" spans="1:5" x14ac:dyDescent="0.3">
      <c r="A523" s="1">
        <v>0.5</v>
      </c>
      <c r="B523" s="1">
        <f t="shared" si="18"/>
        <v>158</v>
      </c>
      <c r="C523" s="1">
        <v>23</v>
      </c>
      <c r="D523" s="1">
        <v>23</v>
      </c>
      <c r="E523" s="1">
        <f t="shared" si="17"/>
        <v>0</v>
      </c>
    </row>
    <row r="524" spans="1:5" x14ac:dyDescent="0.3">
      <c r="A524" s="1">
        <v>0.9</v>
      </c>
      <c r="B524" s="1">
        <f t="shared" si="18"/>
        <v>159</v>
      </c>
      <c r="C524" s="1">
        <v>19</v>
      </c>
      <c r="D524" s="1">
        <v>19</v>
      </c>
      <c r="E524" s="1">
        <f t="shared" si="17"/>
        <v>0</v>
      </c>
    </row>
    <row r="525" spans="1:5" x14ac:dyDescent="0.3">
      <c r="A525" s="1">
        <v>0.85</v>
      </c>
      <c r="B525" s="1">
        <f t="shared" si="18"/>
        <v>159</v>
      </c>
      <c r="C525" s="1">
        <v>19</v>
      </c>
      <c r="D525" s="1">
        <v>19</v>
      </c>
      <c r="E525" s="1">
        <f t="shared" si="17"/>
        <v>0</v>
      </c>
    </row>
    <row r="526" spans="1:5" x14ac:dyDescent="0.3">
      <c r="A526" s="1">
        <v>0.8</v>
      </c>
      <c r="B526" s="1">
        <f t="shared" si="18"/>
        <v>159</v>
      </c>
      <c r="C526" s="1">
        <v>19</v>
      </c>
      <c r="D526" s="1">
        <v>19</v>
      </c>
      <c r="E526" s="1">
        <f t="shared" si="17"/>
        <v>0</v>
      </c>
    </row>
    <row r="527" spans="1:5" x14ac:dyDescent="0.3">
      <c r="A527" s="1">
        <v>0.75</v>
      </c>
      <c r="B527" s="1">
        <f t="shared" si="18"/>
        <v>159</v>
      </c>
      <c r="C527" s="1">
        <v>19</v>
      </c>
      <c r="D527" s="1">
        <v>19</v>
      </c>
      <c r="E527" s="1">
        <f t="shared" si="17"/>
        <v>0</v>
      </c>
    </row>
    <row r="528" spans="1:5" x14ac:dyDescent="0.3">
      <c r="A528" s="1">
        <v>0.7</v>
      </c>
      <c r="B528" s="1">
        <f t="shared" si="18"/>
        <v>159</v>
      </c>
      <c r="C528" s="1">
        <v>19</v>
      </c>
      <c r="D528" s="1">
        <v>19</v>
      </c>
      <c r="E528" s="1">
        <f t="shared" si="17"/>
        <v>0</v>
      </c>
    </row>
    <row r="529" spans="1:5" x14ac:dyDescent="0.3">
      <c r="A529" s="1">
        <v>0.65</v>
      </c>
      <c r="B529" s="1">
        <f t="shared" si="18"/>
        <v>159</v>
      </c>
      <c r="C529" s="1">
        <v>19</v>
      </c>
      <c r="D529" s="1">
        <v>19</v>
      </c>
      <c r="E529" s="1">
        <f t="shared" si="17"/>
        <v>0</v>
      </c>
    </row>
    <row r="530" spans="1:5" x14ac:dyDescent="0.3">
      <c r="A530" s="1">
        <v>0.6</v>
      </c>
      <c r="B530" s="1">
        <f t="shared" si="18"/>
        <v>159</v>
      </c>
      <c r="C530" s="1">
        <v>19</v>
      </c>
      <c r="D530" s="1">
        <v>19</v>
      </c>
      <c r="E530" s="1">
        <f t="shared" si="17"/>
        <v>0</v>
      </c>
    </row>
    <row r="531" spans="1:5" x14ac:dyDescent="0.3">
      <c r="A531" s="1">
        <v>0.55000000000000004</v>
      </c>
      <c r="B531" s="1">
        <f t="shared" si="18"/>
        <v>159</v>
      </c>
      <c r="C531" s="1">
        <v>19</v>
      </c>
      <c r="D531" s="1">
        <v>20</v>
      </c>
      <c r="E531" s="1">
        <f t="shared" si="17"/>
        <v>1</v>
      </c>
    </row>
    <row r="532" spans="1:5" x14ac:dyDescent="0.3">
      <c r="A532" s="1">
        <v>0.5</v>
      </c>
      <c r="B532" s="1">
        <f t="shared" si="18"/>
        <v>159</v>
      </c>
      <c r="C532" s="1">
        <v>19</v>
      </c>
      <c r="D532" s="1">
        <v>20</v>
      </c>
      <c r="E532" s="1">
        <f t="shared" si="17"/>
        <v>1</v>
      </c>
    </row>
    <row r="533" spans="1:5" x14ac:dyDescent="0.3">
      <c r="A533" s="1">
        <v>0.9</v>
      </c>
      <c r="B533" s="1">
        <f t="shared" si="18"/>
        <v>160</v>
      </c>
      <c r="C533" s="1">
        <v>22</v>
      </c>
      <c r="D533" s="1">
        <v>22</v>
      </c>
      <c r="E533" s="1">
        <f t="shared" si="17"/>
        <v>0</v>
      </c>
    </row>
    <row r="534" spans="1:5" x14ac:dyDescent="0.3">
      <c r="A534" s="1">
        <v>0.85</v>
      </c>
      <c r="B534" s="1">
        <f t="shared" si="18"/>
        <v>160</v>
      </c>
      <c r="C534" s="1">
        <v>22</v>
      </c>
      <c r="D534" s="1">
        <v>22</v>
      </c>
      <c r="E534" s="1">
        <f t="shared" si="17"/>
        <v>0</v>
      </c>
    </row>
    <row r="535" spans="1:5" x14ac:dyDescent="0.3">
      <c r="A535" s="1">
        <v>0.8</v>
      </c>
      <c r="B535" s="1">
        <f t="shared" si="18"/>
        <v>160</v>
      </c>
      <c r="C535" s="1">
        <v>22</v>
      </c>
      <c r="D535" s="1">
        <v>22</v>
      </c>
      <c r="E535" s="1">
        <f t="shared" si="17"/>
        <v>0</v>
      </c>
    </row>
    <row r="536" spans="1:5" x14ac:dyDescent="0.3">
      <c r="A536" s="1">
        <v>0.75</v>
      </c>
      <c r="B536" s="1">
        <f t="shared" si="18"/>
        <v>160</v>
      </c>
      <c r="C536" s="1">
        <v>22</v>
      </c>
      <c r="D536" s="1">
        <v>22</v>
      </c>
      <c r="E536" s="1">
        <f t="shared" si="17"/>
        <v>0</v>
      </c>
    </row>
    <row r="537" spans="1:5" x14ac:dyDescent="0.3">
      <c r="A537" s="1">
        <v>0.7</v>
      </c>
      <c r="B537" s="1">
        <f t="shared" si="18"/>
        <v>160</v>
      </c>
      <c r="C537" s="1">
        <v>22</v>
      </c>
      <c r="D537" s="1">
        <v>22</v>
      </c>
      <c r="E537" s="1">
        <f t="shared" si="17"/>
        <v>0</v>
      </c>
    </row>
    <row r="538" spans="1:5" x14ac:dyDescent="0.3">
      <c r="A538" s="1">
        <v>0.65</v>
      </c>
      <c r="B538" s="1">
        <f t="shared" si="18"/>
        <v>160</v>
      </c>
      <c r="C538" s="1">
        <v>22</v>
      </c>
      <c r="D538" s="1">
        <v>22</v>
      </c>
      <c r="E538" s="1">
        <f t="shared" si="17"/>
        <v>0</v>
      </c>
    </row>
    <row r="539" spans="1:5" x14ac:dyDescent="0.3">
      <c r="A539" s="1">
        <v>0.6</v>
      </c>
      <c r="B539" s="1">
        <f t="shared" si="18"/>
        <v>160</v>
      </c>
      <c r="C539" s="1">
        <v>22</v>
      </c>
      <c r="D539" s="1">
        <v>22</v>
      </c>
      <c r="E539" s="1">
        <f t="shared" si="17"/>
        <v>0</v>
      </c>
    </row>
    <row r="540" spans="1:5" x14ac:dyDescent="0.3">
      <c r="A540" s="1">
        <v>0.55000000000000004</v>
      </c>
      <c r="B540" s="1">
        <f t="shared" si="18"/>
        <v>160</v>
      </c>
      <c r="C540" s="1">
        <v>22</v>
      </c>
      <c r="D540" s="1">
        <v>22</v>
      </c>
      <c r="E540" s="1">
        <f t="shared" si="17"/>
        <v>0</v>
      </c>
    </row>
    <row r="541" spans="1:5" x14ac:dyDescent="0.3">
      <c r="A541" s="1">
        <v>0.5</v>
      </c>
      <c r="B541" s="1">
        <f t="shared" si="18"/>
        <v>160</v>
      </c>
      <c r="C541" s="1">
        <v>22</v>
      </c>
      <c r="D541" s="1">
        <v>23</v>
      </c>
      <c r="E541" s="1">
        <f t="shared" si="17"/>
        <v>1</v>
      </c>
    </row>
    <row r="542" spans="1:5" x14ac:dyDescent="0.3">
      <c r="A542" s="1">
        <v>0.9</v>
      </c>
      <c r="B542" s="1">
        <f t="shared" si="18"/>
        <v>161</v>
      </c>
      <c r="C542" s="1">
        <v>22</v>
      </c>
      <c r="D542" s="1">
        <v>22</v>
      </c>
      <c r="E542" s="1">
        <f t="shared" si="17"/>
        <v>0</v>
      </c>
    </row>
    <row r="543" spans="1:5" x14ac:dyDescent="0.3">
      <c r="A543" s="1">
        <v>0.85</v>
      </c>
      <c r="B543" s="1">
        <f t="shared" si="18"/>
        <v>161</v>
      </c>
      <c r="C543" s="1">
        <v>22</v>
      </c>
      <c r="D543" s="1">
        <v>22</v>
      </c>
      <c r="E543" s="1">
        <f t="shared" si="17"/>
        <v>0</v>
      </c>
    </row>
    <row r="544" spans="1:5" x14ac:dyDescent="0.3">
      <c r="A544" s="1">
        <v>0.8</v>
      </c>
      <c r="B544" s="1">
        <f t="shared" si="18"/>
        <v>161</v>
      </c>
      <c r="C544" s="1">
        <v>22</v>
      </c>
      <c r="D544" s="1">
        <v>22</v>
      </c>
      <c r="E544" s="1">
        <f t="shared" si="17"/>
        <v>0</v>
      </c>
    </row>
    <row r="545" spans="1:5" x14ac:dyDescent="0.3">
      <c r="A545" s="1">
        <v>0.75</v>
      </c>
      <c r="B545" s="1">
        <f t="shared" si="18"/>
        <v>161</v>
      </c>
      <c r="C545" s="1">
        <v>22</v>
      </c>
      <c r="D545" s="1">
        <v>22</v>
      </c>
      <c r="E545" s="1">
        <f t="shared" si="17"/>
        <v>0</v>
      </c>
    </row>
    <row r="546" spans="1:5" x14ac:dyDescent="0.3">
      <c r="A546" s="1">
        <v>0.7</v>
      </c>
      <c r="B546" s="1">
        <f t="shared" si="18"/>
        <v>161</v>
      </c>
      <c r="C546" s="1">
        <v>22</v>
      </c>
      <c r="D546" s="1">
        <v>22</v>
      </c>
      <c r="E546" s="1">
        <f t="shared" si="17"/>
        <v>0</v>
      </c>
    </row>
    <row r="547" spans="1:5" x14ac:dyDescent="0.3">
      <c r="A547" s="1">
        <v>0.65</v>
      </c>
      <c r="B547" s="1">
        <f t="shared" si="18"/>
        <v>161</v>
      </c>
      <c r="C547" s="1">
        <v>22</v>
      </c>
      <c r="D547" s="1">
        <v>22</v>
      </c>
      <c r="E547" s="1">
        <f t="shared" si="17"/>
        <v>0</v>
      </c>
    </row>
    <row r="548" spans="1:5" x14ac:dyDescent="0.3">
      <c r="A548" s="1">
        <v>0.6</v>
      </c>
      <c r="B548" s="1">
        <f t="shared" si="18"/>
        <v>161</v>
      </c>
      <c r="C548" s="1">
        <v>22</v>
      </c>
      <c r="D548" s="1">
        <v>22</v>
      </c>
      <c r="E548" s="1">
        <f t="shared" si="17"/>
        <v>0</v>
      </c>
    </row>
    <row r="549" spans="1:5" x14ac:dyDescent="0.3">
      <c r="A549" s="1">
        <v>0.55000000000000004</v>
      </c>
      <c r="B549" s="1">
        <f t="shared" si="18"/>
        <v>161</v>
      </c>
      <c r="C549" s="1">
        <v>22</v>
      </c>
      <c r="D549" s="1">
        <v>24</v>
      </c>
      <c r="E549" s="1">
        <f t="shared" si="17"/>
        <v>2</v>
      </c>
    </row>
    <row r="550" spans="1:5" x14ac:dyDescent="0.3">
      <c r="A550" s="1">
        <v>0.5</v>
      </c>
      <c r="B550" s="1">
        <f t="shared" si="18"/>
        <v>161</v>
      </c>
      <c r="C550" s="1">
        <v>22</v>
      </c>
      <c r="D550" s="1">
        <v>23</v>
      </c>
      <c r="E550" s="1">
        <f t="shared" si="17"/>
        <v>1</v>
      </c>
    </row>
    <row r="551" spans="1:5" x14ac:dyDescent="0.3">
      <c r="A551" s="1">
        <v>0.9</v>
      </c>
      <c r="B551" s="1">
        <f t="shared" si="18"/>
        <v>162</v>
      </c>
      <c r="C551" s="1">
        <v>22</v>
      </c>
      <c r="D551" s="1">
        <v>23</v>
      </c>
      <c r="E551" s="1">
        <f t="shared" si="17"/>
        <v>1</v>
      </c>
    </row>
    <row r="552" spans="1:5" x14ac:dyDescent="0.3">
      <c r="A552" s="1">
        <v>0.85</v>
      </c>
      <c r="B552" s="1">
        <f t="shared" si="18"/>
        <v>162</v>
      </c>
      <c r="C552" s="1">
        <v>22</v>
      </c>
      <c r="D552" s="1">
        <v>23</v>
      </c>
      <c r="E552" s="1">
        <f t="shared" si="17"/>
        <v>1</v>
      </c>
    </row>
    <row r="553" spans="1:5" x14ac:dyDescent="0.3">
      <c r="A553" s="1">
        <v>0.8</v>
      </c>
      <c r="B553" s="1">
        <f t="shared" si="18"/>
        <v>162</v>
      </c>
      <c r="C553" s="1">
        <v>22</v>
      </c>
      <c r="D553" s="1">
        <v>23</v>
      </c>
      <c r="E553" s="1">
        <f t="shared" si="17"/>
        <v>1</v>
      </c>
    </row>
    <row r="554" spans="1:5" x14ac:dyDescent="0.3">
      <c r="A554" s="1">
        <v>0.75</v>
      </c>
      <c r="B554" s="1">
        <f t="shared" si="18"/>
        <v>162</v>
      </c>
      <c r="C554" s="1">
        <v>22</v>
      </c>
      <c r="D554" s="1">
        <v>23</v>
      </c>
      <c r="E554" s="1">
        <f t="shared" si="17"/>
        <v>1</v>
      </c>
    </row>
    <row r="555" spans="1:5" x14ac:dyDescent="0.3">
      <c r="A555" s="1">
        <v>0.7</v>
      </c>
      <c r="B555" s="1">
        <f t="shared" si="18"/>
        <v>162</v>
      </c>
      <c r="C555" s="1">
        <v>22</v>
      </c>
      <c r="D555" s="1">
        <v>23</v>
      </c>
      <c r="E555" s="1">
        <f t="shared" si="17"/>
        <v>1</v>
      </c>
    </row>
    <row r="556" spans="1:5" x14ac:dyDescent="0.3">
      <c r="A556" s="1">
        <v>0.65</v>
      </c>
      <c r="B556" s="1">
        <f t="shared" si="18"/>
        <v>162</v>
      </c>
      <c r="C556" s="1">
        <v>22</v>
      </c>
      <c r="D556" s="1">
        <v>23</v>
      </c>
      <c r="E556" s="1">
        <f t="shared" si="17"/>
        <v>1</v>
      </c>
    </row>
    <row r="557" spans="1:5" x14ac:dyDescent="0.3">
      <c r="A557" s="1">
        <v>0.6</v>
      </c>
      <c r="B557" s="1">
        <f t="shared" si="18"/>
        <v>162</v>
      </c>
      <c r="C557" s="1">
        <v>22</v>
      </c>
      <c r="D557" s="1">
        <v>23</v>
      </c>
      <c r="E557" s="1">
        <f t="shared" si="17"/>
        <v>1</v>
      </c>
    </row>
    <row r="558" spans="1:5" x14ac:dyDescent="0.3">
      <c r="A558" s="1">
        <v>0.55000000000000004</v>
      </c>
      <c r="B558" s="1">
        <f t="shared" si="18"/>
        <v>162</v>
      </c>
      <c r="C558" s="1">
        <v>22</v>
      </c>
      <c r="D558" s="1">
        <v>23</v>
      </c>
      <c r="E558" s="1">
        <f t="shared" si="17"/>
        <v>1</v>
      </c>
    </row>
    <row r="559" spans="1:5" x14ac:dyDescent="0.3">
      <c r="A559" s="1">
        <v>0.5</v>
      </c>
      <c r="B559" s="1">
        <f t="shared" si="18"/>
        <v>162</v>
      </c>
      <c r="C559" s="1">
        <v>22</v>
      </c>
      <c r="D559" s="1">
        <v>23</v>
      </c>
      <c r="E559" s="1">
        <f t="shared" si="17"/>
        <v>1</v>
      </c>
    </row>
    <row r="560" spans="1:5" x14ac:dyDescent="0.3">
      <c r="A560" s="1">
        <v>0.9</v>
      </c>
      <c r="B560" s="1">
        <f t="shared" si="18"/>
        <v>163</v>
      </c>
      <c r="C560" s="1">
        <v>25</v>
      </c>
      <c r="D560" s="1">
        <v>25</v>
      </c>
      <c r="E560" s="1">
        <f t="shared" si="17"/>
        <v>0</v>
      </c>
    </row>
    <row r="561" spans="1:5" x14ac:dyDescent="0.3">
      <c r="A561" s="1">
        <v>0.85</v>
      </c>
      <c r="B561" s="1">
        <f t="shared" si="18"/>
        <v>163</v>
      </c>
      <c r="C561" s="1">
        <v>25</v>
      </c>
      <c r="D561" s="1">
        <v>25</v>
      </c>
      <c r="E561" s="1">
        <f t="shared" si="17"/>
        <v>0</v>
      </c>
    </row>
    <row r="562" spans="1:5" x14ac:dyDescent="0.3">
      <c r="A562" s="1">
        <v>0.8</v>
      </c>
      <c r="B562" s="1">
        <f t="shared" si="18"/>
        <v>163</v>
      </c>
      <c r="C562" s="1">
        <v>25</v>
      </c>
      <c r="D562" s="1">
        <v>25</v>
      </c>
      <c r="E562" s="1">
        <f t="shared" si="17"/>
        <v>0</v>
      </c>
    </row>
    <row r="563" spans="1:5" x14ac:dyDescent="0.3">
      <c r="A563" s="1">
        <v>0.75</v>
      </c>
      <c r="B563" s="1">
        <f t="shared" si="18"/>
        <v>163</v>
      </c>
      <c r="C563" s="1">
        <v>25</v>
      </c>
      <c r="D563" s="1">
        <v>25</v>
      </c>
      <c r="E563" s="1">
        <f t="shared" si="17"/>
        <v>0</v>
      </c>
    </row>
    <row r="564" spans="1:5" x14ac:dyDescent="0.3">
      <c r="A564" s="1">
        <v>0.7</v>
      </c>
      <c r="B564" s="1">
        <f t="shared" si="18"/>
        <v>163</v>
      </c>
      <c r="C564" s="1">
        <v>25</v>
      </c>
      <c r="D564" s="1">
        <v>25</v>
      </c>
      <c r="E564" s="1">
        <f t="shared" si="17"/>
        <v>0</v>
      </c>
    </row>
    <row r="565" spans="1:5" x14ac:dyDescent="0.3">
      <c r="A565" s="1">
        <v>0.65</v>
      </c>
      <c r="B565" s="1">
        <f t="shared" si="18"/>
        <v>163</v>
      </c>
      <c r="C565" s="1">
        <v>25</v>
      </c>
      <c r="D565" s="1">
        <v>25</v>
      </c>
      <c r="E565" s="1">
        <f t="shared" si="17"/>
        <v>0</v>
      </c>
    </row>
    <row r="566" spans="1:5" x14ac:dyDescent="0.3">
      <c r="A566" s="1">
        <v>0.6</v>
      </c>
      <c r="B566" s="1">
        <f t="shared" si="18"/>
        <v>163</v>
      </c>
      <c r="C566" s="1">
        <v>25</v>
      </c>
      <c r="D566" s="1">
        <v>25</v>
      </c>
      <c r="E566" s="1">
        <f t="shared" si="17"/>
        <v>0</v>
      </c>
    </row>
    <row r="567" spans="1:5" x14ac:dyDescent="0.3">
      <c r="A567" s="1">
        <v>0.55000000000000004</v>
      </c>
      <c r="B567" s="1">
        <f t="shared" si="18"/>
        <v>163</v>
      </c>
      <c r="C567" s="1">
        <v>25</v>
      </c>
      <c r="D567" s="1">
        <v>25</v>
      </c>
      <c r="E567" s="1">
        <f t="shared" si="17"/>
        <v>0</v>
      </c>
    </row>
    <row r="568" spans="1:5" x14ac:dyDescent="0.3">
      <c r="A568" s="1">
        <v>0.5</v>
      </c>
      <c r="B568" s="1">
        <f t="shared" si="18"/>
        <v>163</v>
      </c>
      <c r="C568" s="1">
        <v>25</v>
      </c>
      <c r="D568" s="1">
        <v>25</v>
      </c>
      <c r="E568" s="1">
        <f t="shared" si="17"/>
        <v>0</v>
      </c>
    </row>
    <row r="569" spans="1:5" x14ac:dyDescent="0.3">
      <c r="A569" s="1">
        <v>0.9</v>
      </c>
      <c r="B569" s="1">
        <f t="shared" si="18"/>
        <v>164</v>
      </c>
      <c r="C569" s="1">
        <v>23</v>
      </c>
      <c r="D569" s="1">
        <v>23</v>
      </c>
      <c r="E569" s="1">
        <f t="shared" si="17"/>
        <v>0</v>
      </c>
    </row>
    <row r="570" spans="1:5" x14ac:dyDescent="0.3">
      <c r="A570" s="1">
        <v>0.85</v>
      </c>
      <c r="B570" s="1">
        <f t="shared" si="18"/>
        <v>164</v>
      </c>
      <c r="C570" s="1">
        <v>23</v>
      </c>
      <c r="D570" s="1">
        <v>23</v>
      </c>
      <c r="E570" s="1">
        <f t="shared" si="17"/>
        <v>0</v>
      </c>
    </row>
    <row r="571" spans="1:5" x14ac:dyDescent="0.3">
      <c r="A571" s="1">
        <v>0.8</v>
      </c>
      <c r="B571" s="1">
        <f t="shared" si="18"/>
        <v>164</v>
      </c>
      <c r="C571" s="1">
        <v>23</v>
      </c>
      <c r="D571" s="1">
        <v>23</v>
      </c>
      <c r="E571" s="1">
        <f t="shared" si="17"/>
        <v>0</v>
      </c>
    </row>
    <row r="572" spans="1:5" x14ac:dyDescent="0.3">
      <c r="A572" s="1">
        <v>0.75</v>
      </c>
      <c r="B572" s="1">
        <f t="shared" si="18"/>
        <v>164</v>
      </c>
      <c r="C572" s="1">
        <v>23</v>
      </c>
      <c r="D572" s="1">
        <v>23</v>
      </c>
      <c r="E572" s="1">
        <f t="shared" si="17"/>
        <v>0</v>
      </c>
    </row>
    <row r="573" spans="1:5" x14ac:dyDescent="0.3">
      <c r="A573" s="1">
        <v>0.7</v>
      </c>
      <c r="B573" s="1">
        <f t="shared" si="18"/>
        <v>164</v>
      </c>
      <c r="C573" s="1">
        <v>23</v>
      </c>
      <c r="D573" s="1">
        <v>23</v>
      </c>
      <c r="E573" s="1">
        <f t="shared" si="17"/>
        <v>0</v>
      </c>
    </row>
    <row r="574" spans="1:5" x14ac:dyDescent="0.3">
      <c r="A574" s="1">
        <v>0.65</v>
      </c>
      <c r="B574" s="1">
        <f t="shared" si="18"/>
        <v>164</v>
      </c>
      <c r="C574" s="1">
        <v>23</v>
      </c>
      <c r="D574" s="1">
        <v>23</v>
      </c>
      <c r="E574" s="1">
        <f t="shared" si="17"/>
        <v>0</v>
      </c>
    </row>
    <row r="575" spans="1:5" x14ac:dyDescent="0.3">
      <c r="A575" s="1">
        <v>0.6</v>
      </c>
      <c r="B575" s="1">
        <f t="shared" si="18"/>
        <v>164</v>
      </c>
      <c r="C575" s="1">
        <v>23</v>
      </c>
      <c r="D575" s="1">
        <v>23</v>
      </c>
      <c r="E575" s="1">
        <f t="shared" si="17"/>
        <v>0</v>
      </c>
    </row>
    <row r="576" spans="1:5" x14ac:dyDescent="0.3">
      <c r="A576" s="1">
        <v>0.55000000000000004</v>
      </c>
      <c r="B576" s="1">
        <f t="shared" si="18"/>
        <v>164</v>
      </c>
      <c r="C576" s="1">
        <v>23</v>
      </c>
      <c r="D576" s="1">
        <v>23</v>
      </c>
      <c r="E576" s="1">
        <f t="shared" si="17"/>
        <v>0</v>
      </c>
    </row>
    <row r="577" spans="1:5" x14ac:dyDescent="0.3">
      <c r="A577" s="1">
        <v>0.5</v>
      </c>
      <c r="B577" s="1">
        <f t="shared" si="18"/>
        <v>164</v>
      </c>
      <c r="C577" s="1">
        <v>23</v>
      </c>
      <c r="D577" s="1">
        <v>23</v>
      </c>
      <c r="E577" s="1">
        <f t="shared" si="17"/>
        <v>0</v>
      </c>
    </row>
    <row r="578" spans="1:5" x14ac:dyDescent="0.3">
      <c r="A578" s="1">
        <v>0.9</v>
      </c>
      <c r="B578" s="1">
        <f t="shared" si="18"/>
        <v>165</v>
      </c>
      <c r="C578" s="1">
        <v>24</v>
      </c>
      <c r="D578" s="1">
        <v>25</v>
      </c>
      <c r="E578" s="1">
        <f t="shared" si="17"/>
        <v>1</v>
      </c>
    </row>
    <row r="579" spans="1:5" x14ac:dyDescent="0.3">
      <c r="A579" s="1">
        <v>0.85</v>
      </c>
      <c r="B579" s="1">
        <f t="shared" si="18"/>
        <v>165</v>
      </c>
      <c r="C579" s="1">
        <v>24</v>
      </c>
      <c r="D579" s="1">
        <v>25</v>
      </c>
      <c r="E579" s="1">
        <f t="shared" ref="E579:E642" si="19">D579-C579</f>
        <v>1</v>
      </c>
    </row>
    <row r="580" spans="1:5" x14ac:dyDescent="0.3">
      <c r="A580" s="1">
        <v>0.8</v>
      </c>
      <c r="B580" s="1">
        <f t="shared" si="18"/>
        <v>165</v>
      </c>
      <c r="C580" s="1">
        <v>24</v>
      </c>
      <c r="D580" s="1">
        <v>25</v>
      </c>
      <c r="E580" s="1">
        <f t="shared" si="19"/>
        <v>1</v>
      </c>
    </row>
    <row r="581" spans="1:5" x14ac:dyDescent="0.3">
      <c r="A581" s="1">
        <v>0.75</v>
      </c>
      <c r="B581" s="1">
        <f t="shared" ref="B581:B644" si="20">100+_xlfn.CEILING.MATH((ROW(C581)-1)/9)</f>
        <v>165</v>
      </c>
      <c r="C581" s="1">
        <v>24</v>
      </c>
      <c r="D581" s="1">
        <v>25</v>
      </c>
      <c r="E581" s="1">
        <f t="shared" si="19"/>
        <v>1</v>
      </c>
    </row>
    <row r="582" spans="1:5" x14ac:dyDescent="0.3">
      <c r="A582" s="1">
        <v>0.7</v>
      </c>
      <c r="B582" s="1">
        <f t="shared" si="20"/>
        <v>165</v>
      </c>
      <c r="C582" s="1">
        <v>24</v>
      </c>
      <c r="D582" s="1">
        <v>25</v>
      </c>
      <c r="E582" s="1">
        <f t="shared" si="19"/>
        <v>1</v>
      </c>
    </row>
    <row r="583" spans="1:5" x14ac:dyDescent="0.3">
      <c r="A583" s="1">
        <v>0.65</v>
      </c>
      <c r="B583" s="1">
        <f t="shared" si="20"/>
        <v>165</v>
      </c>
      <c r="C583" s="1">
        <v>24</v>
      </c>
      <c r="D583" s="1">
        <v>25</v>
      </c>
      <c r="E583" s="1">
        <f t="shared" si="19"/>
        <v>1</v>
      </c>
    </row>
    <row r="584" spans="1:5" x14ac:dyDescent="0.3">
      <c r="A584" s="1">
        <v>0.6</v>
      </c>
      <c r="B584" s="1">
        <f t="shared" si="20"/>
        <v>165</v>
      </c>
      <c r="C584" s="1">
        <v>24</v>
      </c>
      <c r="D584" s="1">
        <v>25</v>
      </c>
      <c r="E584" s="1">
        <f t="shared" si="19"/>
        <v>1</v>
      </c>
    </row>
    <row r="585" spans="1:5" x14ac:dyDescent="0.3">
      <c r="A585" s="1">
        <v>0.55000000000000004</v>
      </c>
      <c r="B585" s="1">
        <f t="shared" si="20"/>
        <v>165</v>
      </c>
      <c r="C585" s="1">
        <v>25</v>
      </c>
      <c r="D585" s="1">
        <v>25</v>
      </c>
      <c r="E585" s="1">
        <f t="shared" si="19"/>
        <v>0</v>
      </c>
    </row>
    <row r="586" spans="1:5" x14ac:dyDescent="0.3">
      <c r="A586" s="1">
        <v>0.5</v>
      </c>
      <c r="B586" s="1">
        <f t="shared" si="20"/>
        <v>165</v>
      </c>
      <c r="C586" s="1">
        <v>24</v>
      </c>
      <c r="D586" s="1">
        <v>25</v>
      </c>
      <c r="E586" s="1">
        <f t="shared" si="19"/>
        <v>1</v>
      </c>
    </row>
    <row r="587" spans="1:5" x14ac:dyDescent="0.3">
      <c r="A587" s="1">
        <v>0.9</v>
      </c>
      <c r="B587" s="1">
        <f t="shared" si="20"/>
        <v>166</v>
      </c>
      <c r="C587" s="1">
        <v>24</v>
      </c>
      <c r="D587" s="1">
        <v>24</v>
      </c>
      <c r="E587" s="1">
        <f t="shared" si="19"/>
        <v>0</v>
      </c>
    </row>
    <row r="588" spans="1:5" x14ac:dyDescent="0.3">
      <c r="A588" s="1">
        <v>0.85</v>
      </c>
      <c r="B588" s="1">
        <f t="shared" si="20"/>
        <v>166</v>
      </c>
      <c r="C588" s="1">
        <v>24</v>
      </c>
      <c r="D588" s="1">
        <v>24</v>
      </c>
      <c r="E588" s="1">
        <f t="shared" si="19"/>
        <v>0</v>
      </c>
    </row>
    <row r="589" spans="1:5" x14ac:dyDescent="0.3">
      <c r="A589" s="1">
        <v>0.8</v>
      </c>
      <c r="B589" s="1">
        <f t="shared" si="20"/>
        <v>166</v>
      </c>
      <c r="C589" s="1">
        <v>24</v>
      </c>
      <c r="D589" s="1">
        <v>24</v>
      </c>
      <c r="E589" s="1">
        <f t="shared" si="19"/>
        <v>0</v>
      </c>
    </row>
    <row r="590" spans="1:5" x14ac:dyDescent="0.3">
      <c r="A590" s="1">
        <v>0.75</v>
      </c>
      <c r="B590" s="1">
        <f t="shared" si="20"/>
        <v>166</v>
      </c>
      <c r="C590" s="1">
        <v>24</v>
      </c>
      <c r="D590" s="1">
        <v>24</v>
      </c>
      <c r="E590" s="1">
        <f t="shared" si="19"/>
        <v>0</v>
      </c>
    </row>
    <row r="591" spans="1:5" x14ac:dyDescent="0.3">
      <c r="A591" s="1">
        <v>0.7</v>
      </c>
      <c r="B591" s="1">
        <f t="shared" si="20"/>
        <v>166</v>
      </c>
      <c r="C591" s="1">
        <v>24</v>
      </c>
      <c r="D591" s="1">
        <v>24</v>
      </c>
      <c r="E591" s="1">
        <f t="shared" si="19"/>
        <v>0</v>
      </c>
    </row>
    <row r="592" spans="1:5" x14ac:dyDescent="0.3">
      <c r="A592" s="1">
        <v>0.65</v>
      </c>
      <c r="B592" s="1">
        <f t="shared" si="20"/>
        <v>166</v>
      </c>
      <c r="C592" s="1">
        <v>24</v>
      </c>
      <c r="D592" s="1">
        <v>24</v>
      </c>
      <c r="E592" s="1">
        <f t="shared" si="19"/>
        <v>0</v>
      </c>
    </row>
    <row r="593" spans="1:5" x14ac:dyDescent="0.3">
      <c r="A593" s="1">
        <v>0.6</v>
      </c>
      <c r="B593" s="1">
        <f t="shared" si="20"/>
        <v>166</v>
      </c>
      <c r="C593" s="1">
        <v>24</v>
      </c>
      <c r="D593" s="1">
        <v>24</v>
      </c>
      <c r="E593" s="1">
        <f t="shared" si="19"/>
        <v>0</v>
      </c>
    </row>
    <row r="594" spans="1:5" x14ac:dyDescent="0.3">
      <c r="A594" s="1">
        <v>0.55000000000000004</v>
      </c>
      <c r="B594" s="1">
        <f t="shared" si="20"/>
        <v>166</v>
      </c>
      <c r="C594" s="1">
        <v>24</v>
      </c>
      <c r="D594" s="1">
        <v>24</v>
      </c>
      <c r="E594" s="1">
        <f t="shared" si="19"/>
        <v>0</v>
      </c>
    </row>
    <row r="595" spans="1:5" x14ac:dyDescent="0.3">
      <c r="A595" s="1">
        <v>0.5</v>
      </c>
      <c r="B595" s="1">
        <f t="shared" si="20"/>
        <v>166</v>
      </c>
      <c r="C595" s="1">
        <v>24</v>
      </c>
      <c r="D595" s="1">
        <v>24</v>
      </c>
      <c r="E595" s="1">
        <f t="shared" si="19"/>
        <v>0</v>
      </c>
    </row>
    <row r="596" spans="1:5" x14ac:dyDescent="0.3">
      <c r="A596" s="1">
        <v>0.9</v>
      </c>
      <c r="B596" s="1">
        <f t="shared" si="20"/>
        <v>167</v>
      </c>
      <c r="C596" s="1">
        <v>22</v>
      </c>
      <c r="D596" s="1">
        <v>22</v>
      </c>
      <c r="E596" s="1">
        <f t="shared" si="19"/>
        <v>0</v>
      </c>
    </row>
    <row r="597" spans="1:5" x14ac:dyDescent="0.3">
      <c r="A597" s="1">
        <v>0.85</v>
      </c>
      <c r="B597" s="1">
        <f t="shared" si="20"/>
        <v>167</v>
      </c>
      <c r="C597" s="1">
        <v>22</v>
      </c>
      <c r="D597" s="1">
        <v>22</v>
      </c>
      <c r="E597" s="1">
        <f t="shared" si="19"/>
        <v>0</v>
      </c>
    </row>
    <row r="598" spans="1:5" x14ac:dyDescent="0.3">
      <c r="A598" s="1">
        <v>0.8</v>
      </c>
      <c r="B598" s="1">
        <f t="shared" si="20"/>
        <v>167</v>
      </c>
      <c r="C598" s="1">
        <v>22</v>
      </c>
      <c r="D598" s="1">
        <v>22</v>
      </c>
      <c r="E598" s="1">
        <f t="shared" si="19"/>
        <v>0</v>
      </c>
    </row>
    <row r="599" spans="1:5" x14ac:dyDescent="0.3">
      <c r="A599" s="1">
        <v>0.75</v>
      </c>
      <c r="B599" s="1">
        <f t="shared" si="20"/>
        <v>167</v>
      </c>
      <c r="C599" s="1">
        <v>22</v>
      </c>
      <c r="D599" s="1">
        <v>22</v>
      </c>
      <c r="E599" s="1">
        <f t="shared" si="19"/>
        <v>0</v>
      </c>
    </row>
    <row r="600" spans="1:5" x14ac:dyDescent="0.3">
      <c r="A600" s="1">
        <v>0.7</v>
      </c>
      <c r="B600" s="1">
        <f t="shared" si="20"/>
        <v>167</v>
      </c>
      <c r="C600" s="1">
        <v>22</v>
      </c>
      <c r="D600" s="1">
        <v>22</v>
      </c>
      <c r="E600" s="1">
        <f t="shared" si="19"/>
        <v>0</v>
      </c>
    </row>
    <row r="601" spans="1:5" x14ac:dyDescent="0.3">
      <c r="A601" s="1">
        <v>0.65</v>
      </c>
      <c r="B601" s="1">
        <f t="shared" si="20"/>
        <v>167</v>
      </c>
      <c r="C601" s="1">
        <v>22</v>
      </c>
      <c r="D601" s="1">
        <v>22</v>
      </c>
      <c r="E601" s="1">
        <f t="shared" si="19"/>
        <v>0</v>
      </c>
    </row>
    <row r="602" spans="1:5" x14ac:dyDescent="0.3">
      <c r="A602" s="1">
        <v>0.6</v>
      </c>
      <c r="B602" s="1">
        <f t="shared" si="20"/>
        <v>167</v>
      </c>
      <c r="C602" s="1">
        <v>22</v>
      </c>
      <c r="D602" s="1">
        <v>22</v>
      </c>
      <c r="E602" s="1">
        <f t="shared" si="19"/>
        <v>0</v>
      </c>
    </row>
    <row r="603" spans="1:5" x14ac:dyDescent="0.3">
      <c r="A603" s="1">
        <v>0.55000000000000004</v>
      </c>
      <c r="B603" s="1">
        <f t="shared" si="20"/>
        <v>167</v>
      </c>
      <c r="C603" s="1">
        <v>22</v>
      </c>
      <c r="D603" s="1">
        <v>22</v>
      </c>
      <c r="E603" s="1">
        <f t="shared" si="19"/>
        <v>0</v>
      </c>
    </row>
    <row r="604" spans="1:5" x14ac:dyDescent="0.3">
      <c r="A604" s="1">
        <v>0.5</v>
      </c>
      <c r="B604" s="1">
        <f t="shared" si="20"/>
        <v>167</v>
      </c>
      <c r="C604" s="1">
        <v>22</v>
      </c>
      <c r="D604" s="1">
        <v>22</v>
      </c>
      <c r="E604" s="1">
        <f t="shared" si="19"/>
        <v>0</v>
      </c>
    </row>
    <row r="605" spans="1:5" x14ac:dyDescent="0.3">
      <c r="A605" s="1">
        <v>0.9</v>
      </c>
      <c r="B605" s="1">
        <f t="shared" si="20"/>
        <v>168</v>
      </c>
      <c r="C605" s="1">
        <v>21</v>
      </c>
      <c r="D605" s="1">
        <v>22</v>
      </c>
      <c r="E605" s="1">
        <f t="shared" si="19"/>
        <v>1</v>
      </c>
    </row>
    <row r="606" spans="1:5" x14ac:dyDescent="0.3">
      <c r="A606" s="1">
        <v>0.85</v>
      </c>
      <c r="B606" s="1">
        <f t="shared" si="20"/>
        <v>168</v>
      </c>
      <c r="C606" s="1">
        <v>21</v>
      </c>
      <c r="D606" s="1">
        <v>22</v>
      </c>
      <c r="E606" s="1">
        <f t="shared" si="19"/>
        <v>1</v>
      </c>
    </row>
    <row r="607" spans="1:5" x14ac:dyDescent="0.3">
      <c r="A607" s="1">
        <v>0.8</v>
      </c>
      <c r="B607" s="1">
        <f t="shared" si="20"/>
        <v>168</v>
      </c>
      <c r="C607" s="1">
        <v>21</v>
      </c>
      <c r="D607" s="1">
        <v>22</v>
      </c>
      <c r="E607" s="1">
        <f t="shared" si="19"/>
        <v>1</v>
      </c>
    </row>
    <row r="608" spans="1:5" x14ac:dyDescent="0.3">
      <c r="A608" s="1">
        <v>0.75</v>
      </c>
      <c r="B608" s="1">
        <f t="shared" si="20"/>
        <v>168</v>
      </c>
      <c r="C608" s="1">
        <v>21</v>
      </c>
      <c r="D608" s="1">
        <v>22</v>
      </c>
      <c r="E608" s="1">
        <f t="shared" si="19"/>
        <v>1</v>
      </c>
    </row>
    <row r="609" spans="1:5" x14ac:dyDescent="0.3">
      <c r="A609" s="1">
        <v>0.7</v>
      </c>
      <c r="B609" s="1">
        <f t="shared" si="20"/>
        <v>168</v>
      </c>
      <c r="C609" s="1">
        <v>21</v>
      </c>
      <c r="D609" s="1">
        <v>22</v>
      </c>
      <c r="E609" s="1">
        <f t="shared" si="19"/>
        <v>1</v>
      </c>
    </row>
    <row r="610" spans="1:5" x14ac:dyDescent="0.3">
      <c r="A610" s="1">
        <v>0.65</v>
      </c>
      <c r="B610" s="1">
        <f t="shared" si="20"/>
        <v>168</v>
      </c>
      <c r="C610" s="1">
        <v>21</v>
      </c>
      <c r="D610" s="1">
        <v>22</v>
      </c>
      <c r="E610" s="1">
        <f t="shared" si="19"/>
        <v>1</v>
      </c>
    </row>
    <row r="611" spans="1:5" x14ac:dyDescent="0.3">
      <c r="A611" s="1">
        <v>0.6</v>
      </c>
      <c r="B611" s="1">
        <f t="shared" si="20"/>
        <v>168</v>
      </c>
      <c r="C611" s="1">
        <v>21</v>
      </c>
      <c r="D611" s="1">
        <v>22</v>
      </c>
      <c r="E611" s="1">
        <f t="shared" si="19"/>
        <v>1</v>
      </c>
    </row>
    <row r="612" spans="1:5" x14ac:dyDescent="0.3">
      <c r="A612" s="1">
        <v>0.55000000000000004</v>
      </c>
      <c r="B612" s="1">
        <f t="shared" si="20"/>
        <v>168</v>
      </c>
      <c r="C612" s="1">
        <v>21</v>
      </c>
      <c r="D612" s="1">
        <v>22</v>
      </c>
      <c r="E612" s="1">
        <f t="shared" si="19"/>
        <v>1</v>
      </c>
    </row>
    <row r="613" spans="1:5" x14ac:dyDescent="0.3">
      <c r="A613" s="1">
        <v>0.5</v>
      </c>
      <c r="B613" s="1">
        <f t="shared" si="20"/>
        <v>168</v>
      </c>
      <c r="C613" s="1">
        <v>21</v>
      </c>
      <c r="D613" s="1">
        <v>22</v>
      </c>
      <c r="E613" s="1">
        <f t="shared" si="19"/>
        <v>1</v>
      </c>
    </row>
    <row r="614" spans="1:5" x14ac:dyDescent="0.3">
      <c r="A614" s="1">
        <v>0.9</v>
      </c>
      <c r="B614" s="1">
        <f t="shared" si="20"/>
        <v>169</v>
      </c>
      <c r="C614" s="1">
        <v>21</v>
      </c>
      <c r="D614" s="1">
        <v>21</v>
      </c>
      <c r="E614" s="1">
        <f t="shared" si="19"/>
        <v>0</v>
      </c>
    </row>
    <row r="615" spans="1:5" x14ac:dyDescent="0.3">
      <c r="A615" s="1">
        <v>0.85</v>
      </c>
      <c r="B615" s="1">
        <f t="shared" si="20"/>
        <v>169</v>
      </c>
      <c r="C615" s="1">
        <v>21</v>
      </c>
      <c r="D615" s="1">
        <v>21</v>
      </c>
      <c r="E615" s="1">
        <f t="shared" si="19"/>
        <v>0</v>
      </c>
    </row>
    <row r="616" spans="1:5" x14ac:dyDescent="0.3">
      <c r="A616" s="1">
        <v>0.8</v>
      </c>
      <c r="B616" s="1">
        <f t="shared" si="20"/>
        <v>169</v>
      </c>
      <c r="C616" s="1">
        <v>21</v>
      </c>
      <c r="D616" s="1">
        <v>21</v>
      </c>
      <c r="E616" s="1">
        <f t="shared" si="19"/>
        <v>0</v>
      </c>
    </row>
    <row r="617" spans="1:5" x14ac:dyDescent="0.3">
      <c r="A617" s="1">
        <v>0.75</v>
      </c>
      <c r="B617" s="1">
        <f t="shared" si="20"/>
        <v>169</v>
      </c>
      <c r="C617" s="1">
        <v>21</v>
      </c>
      <c r="D617" s="1">
        <v>21</v>
      </c>
      <c r="E617" s="1">
        <f t="shared" si="19"/>
        <v>0</v>
      </c>
    </row>
    <row r="618" spans="1:5" x14ac:dyDescent="0.3">
      <c r="A618" s="1">
        <v>0.7</v>
      </c>
      <c r="B618" s="1">
        <f t="shared" si="20"/>
        <v>169</v>
      </c>
      <c r="C618" s="1">
        <v>21</v>
      </c>
      <c r="D618" s="1">
        <v>21</v>
      </c>
      <c r="E618" s="1">
        <f t="shared" si="19"/>
        <v>0</v>
      </c>
    </row>
    <row r="619" spans="1:5" x14ac:dyDescent="0.3">
      <c r="A619" s="1">
        <v>0.65</v>
      </c>
      <c r="B619" s="1">
        <f t="shared" si="20"/>
        <v>169</v>
      </c>
      <c r="C619" s="1">
        <v>21</v>
      </c>
      <c r="D619" s="1">
        <v>21</v>
      </c>
      <c r="E619" s="1">
        <f t="shared" si="19"/>
        <v>0</v>
      </c>
    </row>
    <row r="620" spans="1:5" x14ac:dyDescent="0.3">
      <c r="A620" s="1">
        <v>0.6</v>
      </c>
      <c r="B620" s="1">
        <f t="shared" si="20"/>
        <v>169</v>
      </c>
      <c r="C620" s="1">
        <v>21</v>
      </c>
      <c r="D620" s="1">
        <v>21</v>
      </c>
      <c r="E620" s="1">
        <f t="shared" si="19"/>
        <v>0</v>
      </c>
    </row>
    <row r="621" spans="1:5" x14ac:dyDescent="0.3">
      <c r="A621" s="1">
        <v>0.55000000000000004</v>
      </c>
      <c r="B621" s="1">
        <f t="shared" si="20"/>
        <v>169</v>
      </c>
      <c r="C621" s="1">
        <v>21</v>
      </c>
      <c r="D621" s="1">
        <v>22</v>
      </c>
      <c r="E621" s="1">
        <f t="shared" si="19"/>
        <v>1</v>
      </c>
    </row>
    <row r="622" spans="1:5" x14ac:dyDescent="0.3">
      <c r="A622" s="1">
        <v>0.5</v>
      </c>
      <c r="B622" s="1">
        <f t="shared" si="20"/>
        <v>169</v>
      </c>
      <c r="C622" s="1">
        <v>21</v>
      </c>
      <c r="D622" s="1">
        <v>22</v>
      </c>
      <c r="E622" s="1">
        <f t="shared" si="19"/>
        <v>1</v>
      </c>
    </row>
    <row r="623" spans="1:5" x14ac:dyDescent="0.3">
      <c r="A623" s="1">
        <v>0.9</v>
      </c>
      <c r="B623" s="1">
        <f t="shared" si="20"/>
        <v>170</v>
      </c>
      <c r="C623" s="1">
        <v>24</v>
      </c>
      <c r="D623" s="1">
        <v>24</v>
      </c>
      <c r="E623" s="1">
        <f t="shared" si="19"/>
        <v>0</v>
      </c>
    </row>
    <row r="624" spans="1:5" x14ac:dyDescent="0.3">
      <c r="A624" s="1">
        <v>0.85</v>
      </c>
      <c r="B624" s="1">
        <f t="shared" si="20"/>
        <v>170</v>
      </c>
      <c r="C624" s="1">
        <v>24</v>
      </c>
      <c r="D624" s="1">
        <v>24</v>
      </c>
      <c r="E624" s="1">
        <f t="shared" si="19"/>
        <v>0</v>
      </c>
    </row>
    <row r="625" spans="1:5" x14ac:dyDescent="0.3">
      <c r="A625" s="1">
        <v>0.8</v>
      </c>
      <c r="B625" s="1">
        <f t="shared" si="20"/>
        <v>170</v>
      </c>
      <c r="C625" s="1">
        <v>24</v>
      </c>
      <c r="D625" s="1">
        <v>24</v>
      </c>
      <c r="E625" s="1">
        <f t="shared" si="19"/>
        <v>0</v>
      </c>
    </row>
    <row r="626" spans="1:5" x14ac:dyDescent="0.3">
      <c r="A626" s="1">
        <v>0.75</v>
      </c>
      <c r="B626" s="1">
        <f t="shared" si="20"/>
        <v>170</v>
      </c>
      <c r="C626" s="1">
        <v>24</v>
      </c>
      <c r="D626" s="1">
        <v>24</v>
      </c>
      <c r="E626" s="1">
        <f t="shared" si="19"/>
        <v>0</v>
      </c>
    </row>
    <row r="627" spans="1:5" x14ac:dyDescent="0.3">
      <c r="A627" s="1">
        <v>0.7</v>
      </c>
      <c r="B627" s="1">
        <f t="shared" si="20"/>
        <v>170</v>
      </c>
      <c r="C627" s="1">
        <v>24</v>
      </c>
      <c r="D627" s="1">
        <v>24</v>
      </c>
      <c r="E627" s="1">
        <f t="shared" si="19"/>
        <v>0</v>
      </c>
    </row>
    <row r="628" spans="1:5" x14ac:dyDescent="0.3">
      <c r="A628" s="1">
        <v>0.65</v>
      </c>
      <c r="B628" s="1">
        <f t="shared" si="20"/>
        <v>170</v>
      </c>
      <c r="C628" s="1">
        <v>24</v>
      </c>
      <c r="D628" s="1">
        <v>24</v>
      </c>
      <c r="E628" s="1">
        <f t="shared" si="19"/>
        <v>0</v>
      </c>
    </row>
    <row r="629" spans="1:5" x14ac:dyDescent="0.3">
      <c r="A629" s="1">
        <v>0.6</v>
      </c>
      <c r="B629" s="1">
        <f t="shared" si="20"/>
        <v>170</v>
      </c>
      <c r="C629" s="1">
        <v>24</v>
      </c>
      <c r="D629" s="1">
        <v>24</v>
      </c>
      <c r="E629" s="1">
        <f t="shared" si="19"/>
        <v>0</v>
      </c>
    </row>
    <row r="630" spans="1:5" x14ac:dyDescent="0.3">
      <c r="A630" s="1">
        <v>0.55000000000000004</v>
      </c>
      <c r="B630" s="1">
        <f t="shared" si="20"/>
        <v>170</v>
      </c>
      <c r="C630" s="1">
        <v>24</v>
      </c>
      <c r="D630" s="1">
        <v>24</v>
      </c>
      <c r="E630" s="1">
        <f t="shared" si="19"/>
        <v>0</v>
      </c>
    </row>
    <row r="631" spans="1:5" x14ac:dyDescent="0.3">
      <c r="A631" s="1">
        <v>0.5</v>
      </c>
      <c r="B631" s="1">
        <f t="shared" si="20"/>
        <v>170</v>
      </c>
      <c r="C631" s="1">
        <v>24</v>
      </c>
      <c r="D631" s="1">
        <v>24</v>
      </c>
      <c r="E631" s="1">
        <f t="shared" si="19"/>
        <v>0</v>
      </c>
    </row>
    <row r="632" spans="1:5" x14ac:dyDescent="0.3">
      <c r="A632" s="1">
        <v>0.9</v>
      </c>
      <c r="B632" s="1">
        <f t="shared" si="20"/>
        <v>171</v>
      </c>
      <c r="C632" s="1">
        <v>24</v>
      </c>
      <c r="D632" s="1">
        <v>24</v>
      </c>
      <c r="E632" s="1">
        <f t="shared" si="19"/>
        <v>0</v>
      </c>
    </row>
    <row r="633" spans="1:5" x14ac:dyDescent="0.3">
      <c r="A633" s="1">
        <v>0.85</v>
      </c>
      <c r="B633" s="1">
        <f t="shared" si="20"/>
        <v>171</v>
      </c>
      <c r="C633" s="1">
        <v>24</v>
      </c>
      <c r="D633" s="1">
        <v>24</v>
      </c>
      <c r="E633" s="1">
        <f t="shared" si="19"/>
        <v>0</v>
      </c>
    </row>
    <row r="634" spans="1:5" x14ac:dyDescent="0.3">
      <c r="A634" s="1">
        <v>0.8</v>
      </c>
      <c r="B634" s="1">
        <f t="shared" si="20"/>
        <v>171</v>
      </c>
      <c r="C634" s="1">
        <v>24</v>
      </c>
      <c r="D634" s="1">
        <v>24</v>
      </c>
      <c r="E634" s="1">
        <f t="shared" si="19"/>
        <v>0</v>
      </c>
    </row>
    <row r="635" spans="1:5" x14ac:dyDescent="0.3">
      <c r="A635" s="1">
        <v>0.75</v>
      </c>
      <c r="B635" s="1">
        <f t="shared" si="20"/>
        <v>171</v>
      </c>
      <c r="C635" s="1">
        <v>24</v>
      </c>
      <c r="D635" s="1">
        <v>24</v>
      </c>
      <c r="E635" s="1">
        <f t="shared" si="19"/>
        <v>0</v>
      </c>
    </row>
    <row r="636" spans="1:5" x14ac:dyDescent="0.3">
      <c r="A636" s="1">
        <v>0.7</v>
      </c>
      <c r="B636" s="1">
        <f t="shared" si="20"/>
        <v>171</v>
      </c>
      <c r="C636" s="1">
        <v>24</v>
      </c>
      <c r="D636" s="1">
        <v>24</v>
      </c>
      <c r="E636" s="1">
        <f t="shared" si="19"/>
        <v>0</v>
      </c>
    </row>
    <row r="637" spans="1:5" x14ac:dyDescent="0.3">
      <c r="A637" s="1">
        <v>0.65</v>
      </c>
      <c r="B637" s="1">
        <f t="shared" si="20"/>
        <v>171</v>
      </c>
      <c r="C637" s="1">
        <v>24</v>
      </c>
      <c r="D637" s="1">
        <v>25</v>
      </c>
      <c r="E637" s="1">
        <f t="shared" si="19"/>
        <v>1</v>
      </c>
    </row>
    <row r="638" spans="1:5" x14ac:dyDescent="0.3">
      <c r="A638" s="1">
        <v>0.6</v>
      </c>
      <c r="B638" s="1">
        <f t="shared" si="20"/>
        <v>171</v>
      </c>
      <c r="C638" s="1">
        <v>24</v>
      </c>
      <c r="D638" s="1">
        <v>25</v>
      </c>
      <c r="E638" s="1">
        <f t="shared" si="19"/>
        <v>1</v>
      </c>
    </row>
    <row r="639" spans="1:5" x14ac:dyDescent="0.3">
      <c r="A639" s="1">
        <v>0.55000000000000004</v>
      </c>
      <c r="B639" s="1">
        <f t="shared" si="20"/>
        <v>171</v>
      </c>
      <c r="C639" s="1">
        <v>24</v>
      </c>
      <c r="D639" s="1">
        <v>25</v>
      </c>
      <c r="E639" s="1">
        <f t="shared" si="19"/>
        <v>1</v>
      </c>
    </row>
    <row r="640" spans="1:5" x14ac:dyDescent="0.3">
      <c r="A640" s="1">
        <v>0.5</v>
      </c>
      <c r="B640" s="1">
        <f t="shared" si="20"/>
        <v>171</v>
      </c>
      <c r="C640" s="1">
        <v>24</v>
      </c>
      <c r="D640" s="1">
        <v>25</v>
      </c>
      <c r="E640" s="1">
        <f t="shared" si="19"/>
        <v>1</v>
      </c>
    </row>
    <row r="641" spans="1:5" x14ac:dyDescent="0.3">
      <c r="A641" s="1">
        <v>0.9</v>
      </c>
      <c r="B641" s="1">
        <f t="shared" si="20"/>
        <v>172</v>
      </c>
      <c r="C641" s="1">
        <v>24</v>
      </c>
      <c r="D641" s="1">
        <v>24</v>
      </c>
      <c r="E641" s="1">
        <f t="shared" si="19"/>
        <v>0</v>
      </c>
    </row>
    <row r="642" spans="1:5" x14ac:dyDescent="0.3">
      <c r="A642" s="1">
        <v>0.85</v>
      </c>
      <c r="B642" s="1">
        <f t="shared" si="20"/>
        <v>172</v>
      </c>
      <c r="C642" s="1">
        <v>24</v>
      </c>
      <c r="D642" s="1">
        <v>24</v>
      </c>
      <c r="E642" s="1">
        <f t="shared" si="19"/>
        <v>0</v>
      </c>
    </row>
    <row r="643" spans="1:5" x14ac:dyDescent="0.3">
      <c r="A643" s="1">
        <v>0.8</v>
      </c>
      <c r="B643" s="1">
        <f t="shared" si="20"/>
        <v>172</v>
      </c>
      <c r="C643" s="1">
        <v>24</v>
      </c>
      <c r="D643" s="1">
        <v>24</v>
      </c>
      <c r="E643" s="1">
        <f t="shared" ref="E643:E706" si="21">D643-C643</f>
        <v>0</v>
      </c>
    </row>
    <row r="644" spans="1:5" x14ac:dyDescent="0.3">
      <c r="A644" s="1">
        <v>0.75</v>
      </c>
      <c r="B644" s="1">
        <f t="shared" si="20"/>
        <v>172</v>
      </c>
      <c r="C644" s="1">
        <v>24</v>
      </c>
      <c r="D644" s="1">
        <v>24</v>
      </c>
      <c r="E644" s="1">
        <f t="shared" si="21"/>
        <v>0</v>
      </c>
    </row>
    <row r="645" spans="1:5" x14ac:dyDescent="0.3">
      <c r="A645" s="1">
        <v>0.7</v>
      </c>
      <c r="B645" s="1">
        <f t="shared" ref="B645:B676" si="22">100+_xlfn.CEILING.MATH((ROW(C645)-1)/9)</f>
        <v>172</v>
      </c>
      <c r="C645" s="1">
        <v>24</v>
      </c>
      <c r="D645" s="1">
        <v>24</v>
      </c>
      <c r="E645" s="1">
        <f t="shared" si="21"/>
        <v>0</v>
      </c>
    </row>
    <row r="646" spans="1:5" x14ac:dyDescent="0.3">
      <c r="A646" s="1">
        <v>0.65</v>
      </c>
      <c r="B646" s="1">
        <f t="shared" si="22"/>
        <v>172</v>
      </c>
      <c r="C646" s="1">
        <v>24</v>
      </c>
      <c r="D646" s="1">
        <v>24</v>
      </c>
      <c r="E646" s="1">
        <f t="shared" si="21"/>
        <v>0</v>
      </c>
    </row>
    <row r="647" spans="1:5" x14ac:dyDescent="0.3">
      <c r="A647" s="1">
        <v>0.6</v>
      </c>
      <c r="B647" s="1">
        <f t="shared" si="22"/>
        <v>172</v>
      </c>
      <c r="C647" s="1">
        <v>24</v>
      </c>
      <c r="D647" s="1">
        <v>24</v>
      </c>
      <c r="E647" s="1">
        <f t="shared" si="21"/>
        <v>0</v>
      </c>
    </row>
    <row r="648" spans="1:5" x14ac:dyDescent="0.3">
      <c r="A648" s="1">
        <v>0.55000000000000004</v>
      </c>
      <c r="B648" s="1">
        <f t="shared" si="22"/>
        <v>172</v>
      </c>
      <c r="C648" s="1">
        <v>24</v>
      </c>
      <c r="D648" s="1">
        <v>24</v>
      </c>
      <c r="E648" s="1">
        <f t="shared" si="21"/>
        <v>0</v>
      </c>
    </row>
    <row r="649" spans="1:5" x14ac:dyDescent="0.3">
      <c r="A649" s="1">
        <v>0.5</v>
      </c>
      <c r="B649" s="1">
        <f t="shared" si="22"/>
        <v>172</v>
      </c>
      <c r="C649" s="1">
        <v>24</v>
      </c>
      <c r="D649" s="1">
        <v>24</v>
      </c>
      <c r="E649" s="1">
        <f t="shared" si="21"/>
        <v>0</v>
      </c>
    </row>
    <row r="650" spans="1:5" x14ac:dyDescent="0.3">
      <c r="A650" s="1">
        <v>0.9</v>
      </c>
      <c r="B650" s="1">
        <f t="shared" si="22"/>
        <v>173</v>
      </c>
      <c r="C650" s="1">
        <v>24</v>
      </c>
      <c r="D650" s="1">
        <v>24</v>
      </c>
      <c r="E650" s="1">
        <f t="shared" si="21"/>
        <v>0</v>
      </c>
    </row>
    <row r="651" spans="1:5" x14ac:dyDescent="0.3">
      <c r="A651" s="1">
        <v>0.85</v>
      </c>
      <c r="B651" s="1">
        <f t="shared" si="22"/>
        <v>173</v>
      </c>
      <c r="C651" s="1">
        <v>24</v>
      </c>
      <c r="D651" s="1">
        <v>24</v>
      </c>
      <c r="E651" s="1">
        <f t="shared" si="21"/>
        <v>0</v>
      </c>
    </row>
    <row r="652" spans="1:5" x14ac:dyDescent="0.3">
      <c r="A652" s="1">
        <v>0.8</v>
      </c>
      <c r="B652" s="1">
        <f t="shared" si="22"/>
        <v>173</v>
      </c>
      <c r="C652" s="1">
        <v>24</v>
      </c>
      <c r="D652" s="1">
        <v>24</v>
      </c>
      <c r="E652" s="1">
        <f t="shared" si="21"/>
        <v>0</v>
      </c>
    </row>
    <row r="653" spans="1:5" x14ac:dyDescent="0.3">
      <c r="A653" s="1">
        <v>0.75</v>
      </c>
      <c r="B653" s="1">
        <f t="shared" si="22"/>
        <v>173</v>
      </c>
      <c r="C653" s="1">
        <v>24</v>
      </c>
      <c r="D653" s="1">
        <v>24</v>
      </c>
      <c r="E653" s="1">
        <f t="shared" si="21"/>
        <v>0</v>
      </c>
    </row>
    <row r="654" spans="1:5" x14ac:dyDescent="0.3">
      <c r="A654" s="1">
        <v>0.7</v>
      </c>
      <c r="B654" s="1">
        <f t="shared" si="22"/>
        <v>173</v>
      </c>
      <c r="C654" s="1">
        <v>24</v>
      </c>
      <c r="D654" s="1">
        <v>24</v>
      </c>
      <c r="E654" s="1">
        <f t="shared" si="21"/>
        <v>0</v>
      </c>
    </row>
    <row r="655" spans="1:5" x14ac:dyDescent="0.3">
      <c r="A655" s="1">
        <v>0.65</v>
      </c>
      <c r="B655" s="1">
        <f t="shared" si="22"/>
        <v>173</v>
      </c>
      <c r="C655" s="1">
        <v>24</v>
      </c>
      <c r="D655" s="1">
        <v>24</v>
      </c>
      <c r="E655" s="1">
        <f t="shared" si="21"/>
        <v>0</v>
      </c>
    </row>
    <row r="656" spans="1:5" x14ac:dyDescent="0.3">
      <c r="A656" s="1">
        <v>0.6</v>
      </c>
      <c r="B656" s="1">
        <f t="shared" si="22"/>
        <v>173</v>
      </c>
      <c r="C656" s="1">
        <v>24</v>
      </c>
      <c r="D656" s="1">
        <v>24</v>
      </c>
      <c r="E656" s="1">
        <f t="shared" si="21"/>
        <v>0</v>
      </c>
    </row>
    <row r="657" spans="1:5" x14ac:dyDescent="0.3">
      <c r="A657" s="1">
        <v>0.55000000000000004</v>
      </c>
      <c r="B657" s="1">
        <f t="shared" si="22"/>
        <v>173</v>
      </c>
      <c r="C657" s="1">
        <v>24</v>
      </c>
      <c r="D657" s="1">
        <v>25</v>
      </c>
      <c r="E657" s="1">
        <f t="shared" si="21"/>
        <v>1</v>
      </c>
    </row>
    <row r="658" spans="1:5" x14ac:dyDescent="0.3">
      <c r="A658" s="1">
        <v>0.5</v>
      </c>
      <c r="B658" s="1">
        <f t="shared" si="22"/>
        <v>173</v>
      </c>
      <c r="C658" s="1">
        <v>24</v>
      </c>
      <c r="D658" s="1">
        <v>25</v>
      </c>
      <c r="E658" s="1">
        <f t="shared" si="21"/>
        <v>1</v>
      </c>
    </row>
    <row r="659" spans="1:5" x14ac:dyDescent="0.3">
      <c r="A659" s="1">
        <v>0.9</v>
      </c>
      <c r="B659" s="1">
        <f t="shared" si="22"/>
        <v>174</v>
      </c>
      <c r="C659" s="1">
        <v>22</v>
      </c>
      <c r="D659" s="1">
        <v>22</v>
      </c>
      <c r="E659" s="1">
        <f t="shared" si="21"/>
        <v>0</v>
      </c>
    </row>
    <row r="660" spans="1:5" x14ac:dyDescent="0.3">
      <c r="A660" s="1">
        <v>0.85</v>
      </c>
      <c r="B660" s="1">
        <f t="shared" si="22"/>
        <v>174</v>
      </c>
      <c r="C660" s="1">
        <v>22</v>
      </c>
      <c r="D660" s="1">
        <v>22</v>
      </c>
      <c r="E660" s="1">
        <f t="shared" si="21"/>
        <v>0</v>
      </c>
    </row>
    <row r="661" spans="1:5" x14ac:dyDescent="0.3">
      <c r="A661" s="1">
        <v>0.8</v>
      </c>
      <c r="B661" s="1">
        <f t="shared" si="22"/>
        <v>174</v>
      </c>
      <c r="C661" s="1">
        <v>22</v>
      </c>
      <c r="D661" s="1">
        <v>23</v>
      </c>
      <c r="E661" s="1">
        <f t="shared" si="21"/>
        <v>1</v>
      </c>
    </row>
    <row r="662" spans="1:5" x14ac:dyDescent="0.3">
      <c r="A662" s="1">
        <v>0.75</v>
      </c>
      <c r="B662" s="1">
        <f t="shared" si="22"/>
        <v>174</v>
      </c>
      <c r="C662" s="1">
        <v>22</v>
      </c>
      <c r="D662" s="1">
        <v>22</v>
      </c>
      <c r="E662" s="1">
        <f t="shared" si="21"/>
        <v>0</v>
      </c>
    </row>
    <row r="663" spans="1:5" x14ac:dyDescent="0.3">
      <c r="A663" s="1">
        <v>0.7</v>
      </c>
      <c r="B663" s="1">
        <f t="shared" si="22"/>
        <v>174</v>
      </c>
      <c r="C663" s="1">
        <v>22</v>
      </c>
      <c r="D663" s="1">
        <v>23</v>
      </c>
      <c r="E663" s="1">
        <f t="shared" si="21"/>
        <v>1</v>
      </c>
    </row>
    <row r="664" spans="1:5" x14ac:dyDescent="0.3">
      <c r="A664" s="1">
        <v>0.65</v>
      </c>
      <c r="B664" s="1">
        <f t="shared" si="22"/>
        <v>174</v>
      </c>
      <c r="C664" s="1">
        <v>22</v>
      </c>
      <c r="D664" s="1">
        <v>23</v>
      </c>
      <c r="E664" s="1">
        <f t="shared" si="21"/>
        <v>1</v>
      </c>
    </row>
    <row r="665" spans="1:5" x14ac:dyDescent="0.3">
      <c r="A665" s="1">
        <v>0.6</v>
      </c>
      <c r="B665" s="1">
        <f t="shared" si="22"/>
        <v>174</v>
      </c>
      <c r="C665" s="1">
        <v>22</v>
      </c>
      <c r="D665" s="1">
        <v>23</v>
      </c>
      <c r="E665" s="1">
        <f t="shared" si="21"/>
        <v>1</v>
      </c>
    </row>
    <row r="666" spans="1:5" x14ac:dyDescent="0.3">
      <c r="A666" s="1">
        <v>0.55000000000000004</v>
      </c>
      <c r="B666" s="1">
        <f t="shared" si="22"/>
        <v>174</v>
      </c>
      <c r="C666" s="1">
        <v>22</v>
      </c>
      <c r="D666" s="1">
        <v>23</v>
      </c>
      <c r="E666" s="1">
        <f t="shared" si="21"/>
        <v>1</v>
      </c>
    </row>
    <row r="667" spans="1:5" x14ac:dyDescent="0.3">
      <c r="A667" s="1">
        <v>0.5</v>
      </c>
      <c r="B667" s="1">
        <f t="shared" si="22"/>
        <v>174</v>
      </c>
      <c r="C667" s="1">
        <v>22</v>
      </c>
      <c r="D667" s="1">
        <v>23</v>
      </c>
      <c r="E667" s="1">
        <f t="shared" si="21"/>
        <v>1</v>
      </c>
    </row>
    <row r="668" spans="1:5" x14ac:dyDescent="0.3">
      <c r="A668" s="1">
        <v>0.9</v>
      </c>
      <c r="B668" s="1">
        <f t="shared" si="22"/>
        <v>175</v>
      </c>
      <c r="C668" s="1">
        <v>26</v>
      </c>
      <c r="D668" s="1">
        <v>26</v>
      </c>
      <c r="E668" s="1">
        <f t="shared" si="21"/>
        <v>0</v>
      </c>
    </row>
    <row r="669" spans="1:5" x14ac:dyDescent="0.3">
      <c r="A669" s="1">
        <v>0.85</v>
      </c>
      <c r="B669" s="1">
        <f t="shared" si="22"/>
        <v>175</v>
      </c>
      <c r="C669" s="1">
        <v>26</v>
      </c>
      <c r="D669" s="1">
        <v>26</v>
      </c>
      <c r="E669" s="1">
        <f t="shared" si="21"/>
        <v>0</v>
      </c>
    </row>
    <row r="670" spans="1:5" x14ac:dyDescent="0.3">
      <c r="A670" s="1">
        <v>0.8</v>
      </c>
      <c r="B670" s="1">
        <f t="shared" si="22"/>
        <v>175</v>
      </c>
      <c r="C670" s="1">
        <v>26</v>
      </c>
      <c r="D670" s="1">
        <v>26</v>
      </c>
      <c r="E670" s="1">
        <f t="shared" si="21"/>
        <v>0</v>
      </c>
    </row>
    <row r="671" spans="1:5" x14ac:dyDescent="0.3">
      <c r="A671" s="1">
        <v>0.75</v>
      </c>
      <c r="B671" s="1">
        <f t="shared" si="22"/>
        <v>175</v>
      </c>
      <c r="C671" s="1">
        <v>26</v>
      </c>
      <c r="D671" s="1">
        <v>26</v>
      </c>
      <c r="E671" s="1">
        <f t="shared" si="21"/>
        <v>0</v>
      </c>
    </row>
    <row r="672" spans="1:5" x14ac:dyDescent="0.3">
      <c r="A672" s="1">
        <v>0.7</v>
      </c>
      <c r="B672" s="1">
        <f t="shared" si="22"/>
        <v>175</v>
      </c>
      <c r="C672" s="1">
        <v>26</v>
      </c>
      <c r="D672" s="1">
        <v>26</v>
      </c>
      <c r="E672" s="1">
        <f t="shared" si="21"/>
        <v>0</v>
      </c>
    </row>
    <row r="673" spans="1:5" x14ac:dyDescent="0.3">
      <c r="A673" s="1">
        <v>0.65</v>
      </c>
      <c r="B673" s="1">
        <f t="shared" si="22"/>
        <v>175</v>
      </c>
      <c r="C673" s="1">
        <v>26</v>
      </c>
      <c r="D673" s="1">
        <v>26</v>
      </c>
      <c r="E673" s="1">
        <f t="shared" si="21"/>
        <v>0</v>
      </c>
    </row>
    <row r="674" spans="1:5" x14ac:dyDescent="0.3">
      <c r="A674" s="1">
        <v>0.6</v>
      </c>
      <c r="B674" s="1">
        <f t="shared" si="22"/>
        <v>175</v>
      </c>
      <c r="C674" s="1">
        <v>26</v>
      </c>
      <c r="D674" s="1">
        <v>26</v>
      </c>
      <c r="E674" s="1">
        <f t="shared" si="21"/>
        <v>0</v>
      </c>
    </row>
    <row r="675" spans="1:5" x14ac:dyDescent="0.3">
      <c r="A675" s="1">
        <v>0.55000000000000004</v>
      </c>
      <c r="B675" s="1">
        <f t="shared" si="22"/>
        <v>175</v>
      </c>
      <c r="C675" s="1">
        <v>26</v>
      </c>
      <c r="D675" s="1">
        <v>27</v>
      </c>
      <c r="E675" s="1">
        <f t="shared" si="21"/>
        <v>1</v>
      </c>
    </row>
    <row r="676" spans="1:5" x14ac:dyDescent="0.3">
      <c r="A676" s="1">
        <v>0.5</v>
      </c>
      <c r="B676" s="1">
        <f t="shared" si="22"/>
        <v>175</v>
      </c>
      <c r="C676" s="1">
        <v>26</v>
      </c>
      <c r="D676" s="1">
        <v>27</v>
      </c>
      <c r="E676" s="1">
        <f t="shared" si="21"/>
        <v>1</v>
      </c>
    </row>
    <row r="677" spans="1:5" x14ac:dyDescent="0.3">
      <c r="A677" s="1">
        <v>0.9</v>
      </c>
      <c r="B677" s="1">
        <f>150+_xlfn.CEILING.MATH((ROW(C677)-1)/9)</f>
        <v>226</v>
      </c>
      <c r="C677" s="1">
        <v>25</v>
      </c>
      <c r="D677" s="1">
        <v>25</v>
      </c>
      <c r="E677" s="1">
        <f t="shared" si="21"/>
        <v>0</v>
      </c>
    </row>
    <row r="678" spans="1:5" x14ac:dyDescent="0.3">
      <c r="A678" s="1">
        <v>0.85</v>
      </c>
      <c r="B678" s="1">
        <f t="shared" ref="B678:B741" si="23">150+_xlfn.CEILING.MATH((ROW(C678)-1)/9)</f>
        <v>226</v>
      </c>
      <c r="C678" s="1">
        <v>25</v>
      </c>
      <c r="D678" s="1">
        <v>25</v>
      </c>
      <c r="E678" s="1">
        <f t="shared" si="21"/>
        <v>0</v>
      </c>
    </row>
    <row r="679" spans="1:5" x14ac:dyDescent="0.3">
      <c r="A679" s="1">
        <v>0.8</v>
      </c>
      <c r="B679" s="1">
        <f t="shared" si="23"/>
        <v>226</v>
      </c>
      <c r="C679" s="1">
        <v>25</v>
      </c>
      <c r="D679" s="1">
        <v>26</v>
      </c>
      <c r="E679" s="1">
        <f t="shared" si="21"/>
        <v>1</v>
      </c>
    </row>
    <row r="680" spans="1:5" x14ac:dyDescent="0.3">
      <c r="A680" s="1">
        <v>0.75</v>
      </c>
      <c r="B680" s="1">
        <f t="shared" si="23"/>
        <v>226</v>
      </c>
      <c r="C680" s="1">
        <v>25</v>
      </c>
      <c r="D680" s="1">
        <v>26</v>
      </c>
      <c r="E680" s="1">
        <f t="shared" si="21"/>
        <v>1</v>
      </c>
    </row>
    <row r="681" spans="1:5" x14ac:dyDescent="0.3">
      <c r="A681" s="1">
        <v>0.7</v>
      </c>
      <c r="B681" s="1">
        <f t="shared" si="23"/>
        <v>226</v>
      </c>
      <c r="C681" s="1">
        <v>25</v>
      </c>
      <c r="D681" s="1">
        <v>27</v>
      </c>
      <c r="E681" s="1">
        <f t="shared" si="21"/>
        <v>2</v>
      </c>
    </row>
    <row r="682" spans="1:5" x14ac:dyDescent="0.3">
      <c r="A682" s="1">
        <v>0.65</v>
      </c>
      <c r="B682" s="1">
        <f t="shared" si="23"/>
        <v>226</v>
      </c>
      <c r="C682" s="1">
        <v>25</v>
      </c>
      <c r="D682" s="1">
        <v>26</v>
      </c>
      <c r="E682" s="1">
        <f t="shared" si="21"/>
        <v>1</v>
      </c>
    </row>
    <row r="683" spans="1:5" x14ac:dyDescent="0.3">
      <c r="A683" s="1">
        <v>0.6</v>
      </c>
      <c r="B683" s="1">
        <f t="shared" si="23"/>
        <v>226</v>
      </c>
      <c r="C683" s="1">
        <v>25</v>
      </c>
      <c r="D683" s="1">
        <v>26</v>
      </c>
      <c r="E683" s="1">
        <f t="shared" si="21"/>
        <v>1</v>
      </c>
    </row>
    <row r="684" spans="1:5" x14ac:dyDescent="0.3">
      <c r="A684" s="1">
        <v>0.55000000000000004</v>
      </c>
      <c r="B684" s="1">
        <f t="shared" si="23"/>
        <v>226</v>
      </c>
      <c r="C684" s="1">
        <v>25</v>
      </c>
      <c r="D684" s="1">
        <v>28</v>
      </c>
      <c r="E684" s="1">
        <f t="shared" si="21"/>
        <v>3</v>
      </c>
    </row>
    <row r="685" spans="1:5" x14ac:dyDescent="0.3">
      <c r="A685" s="1">
        <v>0.5</v>
      </c>
      <c r="B685" s="1">
        <f t="shared" si="23"/>
        <v>226</v>
      </c>
      <c r="C685" s="1">
        <v>25</v>
      </c>
      <c r="D685" s="1">
        <v>28</v>
      </c>
      <c r="E685" s="1">
        <f t="shared" si="21"/>
        <v>3</v>
      </c>
    </row>
    <row r="686" spans="1:5" x14ac:dyDescent="0.3">
      <c r="A686" s="1">
        <v>0.9</v>
      </c>
      <c r="B686" s="1">
        <f t="shared" si="23"/>
        <v>227</v>
      </c>
      <c r="C686" s="1">
        <v>27</v>
      </c>
      <c r="D686" s="1">
        <v>27</v>
      </c>
      <c r="E686" s="1">
        <f t="shared" si="21"/>
        <v>0</v>
      </c>
    </row>
    <row r="687" spans="1:5" x14ac:dyDescent="0.3">
      <c r="A687" s="1">
        <v>0.85</v>
      </c>
      <c r="B687" s="1">
        <f t="shared" si="23"/>
        <v>227</v>
      </c>
      <c r="C687" s="1">
        <v>27</v>
      </c>
      <c r="D687" s="1">
        <v>27</v>
      </c>
      <c r="E687" s="1">
        <f t="shared" si="21"/>
        <v>0</v>
      </c>
    </row>
    <row r="688" spans="1:5" x14ac:dyDescent="0.3">
      <c r="A688" s="1">
        <v>0.8</v>
      </c>
      <c r="B688" s="1">
        <f t="shared" si="23"/>
        <v>227</v>
      </c>
      <c r="C688" s="1">
        <v>27</v>
      </c>
      <c r="D688" s="1">
        <v>27</v>
      </c>
      <c r="E688" s="1">
        <f t="shared" si="21"/>
        <v>0</v>
      </c>
    </row>
    <row r="689" spans="1:5" x14ac:dyDescent="0.3">
      <c r="A689" s="1">
        <v>0.75</v>
      </c>
      <c r="B689" s="1">
        <f t="shared" si="23"/>
        <v>227</v>
      </c>
      <c r="C689" s="1">
        <v>27</v>
      </c>
      <c r="D689" s="1">
        <v>28</v>
      </c>
      <c r="E689" s="1">
        <f t="shared" si="21"/>
        <v>1</v>
      </c>
    </row>
    <row r="690" spans="1:5" x14ac:dyDescent="0.3">
      <c r="A690" s="1">
        <v>0.7</v>
      </c>
      <c r="B690" s="1">
        <f t="shared" si="23"/>
        <v>227</v>
      </c>
      <c r="C690" s="1">
        <v>27</v>
      </c>
      <c r="D690" s="1">
        <v>28</v>
      </c>
      <c r="E690" s="1">
        <f t="shared" si="21"/>
        <v>1</v>
      </c>
    </row>
    <row r="691" spans="1:5" x14ac:dyDescent="0.3">
      <c r="A691" s="1">
        <v>0.65</v>
      </c>
      <c r="B691" s="1">
        <f t="shared" si="23"/>
        <v>227</v>
      </c>
      <c r="C691" s="1">
        <v>27</v>
      </c>
      <c r="D691" s="1">
        <v>28</v>
      </c>
      <c r="E691" s="1">
        <f t="shared" si="21"/>
        <v>1</v>
      </c>
    </row>
    <row r="692" spans="1:5" x14ac:dyDescent="0.3">
      <c r="A692" s="1">
        <v>0.6</v>
      </c>
      <c r="B692" s="1">
        <f t="shared" si="23"/>
        <v>227</v>
      </c>
      <c r="C692" s="1">
        <v>27</v>
      </c>
      <c r="D692" s="1">
        <v>27</v>
      </c>
      <c r="E692" s="1">
        <f t="shared" si="21"/>
        <v>0</v>
      </c>
    </row>
    <row r="693" spans="1:5" x14ac:dyDescent="0.3">
      <c r="A693" s="1">
        <v>0.55000000000000004</v>
      </c>
      <c r="B693" s="1">
        <f t="shared" si="23"/>
        <v>227</v>
      </c>
      <c r="C693" s="1">
        <v>27</v>
      </c>
      <c r="D693" s="1">
        <v>29</v>
      </c>
      <c r="E693" s="1">
        <f t="shared" si="21"/>
        <v>2</v>
      </c>
    </row>
    <row r="694" spans="1:5" x14ac:dyDescent="0.3">
      <c r="A694" s="1">
        <v>0.5</v>
      </c>
      <c r="B694" s="1">
        <f t="shared" si="23"/>
        <v>227</v>
      </c>
      <c r="C694" s="1">
        <v>27</v>
      </c>
      <c r="D694" s="1">
        <v>29</v>
      </c>
      <c r="E694" s="1">
        <f t="shared" si="21"/>
        <v>2</v>
      </c>
    </row>
    <row r="695" spans="1:5" x14ac:dyDescent="0.3">
      <c r="A695" s="1">
        <v>0.9</v>
      </c>
      <c r="B695" s="1">
        <f t="shared" si="23"/>
        <v>228</v>
      </c>
      <c r="C695" s="1">
        <v>23</v>
      </c>
      <c r="D695" s="1">
        <v>24</v>
      </c>
      <c r="E695" s="1">
        <f t="shared" si="21"/>
        <v>1</v>
      </c>
    </row>
    <row r="696" spans="1:5" x14ac:dyDescent="0.3">
      <c r="A696" s="1">
        <v>0.85</v>
      </c>
      <c r="B696" s="1">
        <f t="shared" si="23"/>
        <v>228</v>
      </c>
      <c r="C696" s="1">
        <v>23</v>
      </c>
      <c r="D696" s="1">
        <v>24</v>
      </c>
      <c r="E696" s="1">
        <f t="shared" si="21"/>
        <v>1</v>
      </c>
    </row>
    <row r="697" spans="1:5" x14ac:dyDescent="0.3">
      <c r="A697" s="1">
        <v>0.8</v>
      </c>
      <c r="B697" s="1">
        <f t="shared" si="23"/>
        <v>228</v>
      </c>
      <c r="C697" s="1">
        <v>23</v>
      </c>
      <c r="D697" s="1">
        <v>24</v>
      </c>
      <c r="E697" s="1">
        <f t="shared" si="21"/>
        <v>1</v>
      </c>
    </row>
    <row r="698" spans="1:5" x14ac:dyDescent="0.3">
      <c r="A698" s="1">
        <v>0.75</v>
      </c>
      <c r="B698" s="1">
        <f t="shared" si="23"/>
        <v>228</v>
      </c>
      <c r="C698" s="1">
        <v>23</v>
      </c>
      <c r="D698" s="1">
        <v>24</v>
      </c>
      <c r="E698" s="1">
        <f t="shared" si="21"/>
        <v>1</v>
      </c>
    </row>
    <row r="699" spans="1:5" x14ac:dyDescent="0.3">
      <c r="A699" s="1">
        <v>0.7</v>
      </c>
      <c r="B699" s="1">
        <f t="shared" si="23"/>
        <v>228</v>
      </c>
      <c r="C699" s="1">
        <v>23</v>
      </c>
      <c r="D699" s="1">
        <v>25</v>
      </c>
      <c r="E699" s="1">
        <f t="shared" si="21"/>
        <v>2</v>
      </c>
    </row>
    <row r="700" spans="1:5" x14ac:dyDescent="0.3">
      <c r="A700" s="1">
        <v>0.65</v>
      </c>
      <c r="B700" s="1">
        <f t="shared" si="23"/>
        <v>228</v>
      </c>
      <c r="C700" s="1">
        <v>23</v>
      </c>
      <c r="D700" s="1">
        <v>25</v>
      </c>
      <c r="E700" s="1">
        <f t="shared" si="21"/>
        <v>2</v>
      </c>
    </row>
    <row r="701" spans="1:5" x14ac:dyDescent="0.3">
      <c r="A701" s="1">
        <v>0.6</v>
      </c>
      <c r="B701" s="1">
        <f t="shared" si="23"/>
        <v>228</v>
      </c>
      <c r="C701" s="1">
        <v>23</v>
      </c>
      <c r="D701" s="1">
        <v>25</v>
      </c>
      <c r="E701" s="1">
        <f t="shared" si="21"/>
        <v>2</v>
      </c>
    </row>
    <row r="702" spans="1:5" x14ac:dyDescent="0.3">
      <c r="A702" s="1">
        <v>0.55000000000000004</v>
      </c>
      <c r="B702" s="1">
        <f t="shared" si="23"/>
        <v>228</v>
      </c>
      <c r="C702" s="1">
        <v>23</v>
      </c>
      <c r="D702" s="1">
        <v>27</v>
      </c>
      <c r="E702" s="1">
        <f t="shared" si="21"/>
        <v>4</v>
      </c>
    </row>
    <row r="703" spans="1:5" x14ac:dyDescent="0.3">
      <c r="A703" s="1">
        <v>0.5</v>
      </c>
      <c r="B703" s="1">
        <f t="shared" si="23"/>
        <v>228</v>
      </c>
      <c r="C703" s="1">
        <v>23</v>
      </c>
      <c r="D703" s="1">
        <v>26</v>
      </c>
      <c r="E703" s="1">
        <f t="shared" si="21"/>
        <v>3</v>
      </c>
    </row>
    <row r="704" spans="1:5" x14ac:dyDescent="0.3">
      <c r="A704" s="1">
        <v>0.9</v>
      </c>
      <c r="B704" s="1">
        <f t="shared" si="23"/>
        <v>229</v>
      </c>
      <c r="C704" s="1">
        <v>24</v>
      </c>
      <c r="D704" s="1">
        <v>25</v>
      </c>
      <c r="E704" s="1">
        <f t="shared" si="21"/>
        <v>1</v>
      </c>
    </row>
    <row r="705" spans="1:5" x14ac:dyDescent="0.3">
      <c r="A705" s="1">
        <v>0.85</v>
      </c>
      <c r="B705" s="1">
        <f t="shared" si="23"/>
        <v>229</v>
      </c>
      <c r="C705" s="1">
        <v>24</v>
      </c>
      <c r="D705" s="1">
        <v>25</v>
      </c>
      <c r="E705" s="1">
        <f t="shared" si="21"/>
        <v>1</v>
      </c>
    </row>
    <row r="706" spans="1:5" x14ac:dyDescent="0.3">
      <c r="A706" s="1">
        <v>0.8</v>
      </c>
      <c r="B706" s="1">
        <f t="shared" si="23"/>
        <v>229</v>
      </c>
      <c r="C706" s="1">
        <v>24</v>
      </c>
      <c r="D706" s="1">
        <v>25</v>
      </c>
      <c r="E706" s="1">
        <f t="shared" si="21"/>
        <v>1</v>
      </c>
    </row>
    <row r="707" spans="1:5" x14ac:dyDescent="0.3">
      <c r="A707" s="1">
        <v>0.75</v>
      </c>
      <c r="B707" s="1">
        <f t="shared" si="23"/>
        <v>229</v>
      </c>
      <c r="C707" s="1">
        <v>24</v>
      </c>
      <c r="D707" s="1">
        <v>25</v>
      </c>
      <c r="E707" s="1">
        <f t="shared" ref="E707:E770" si="24">D707-C707</f>
        <v>1</v>
      </c>
    </row>
    <row r="708" spans="1:5" x14ac:dyDescent="0.3">
      <c r="A708" s="1">
        <v>0.7</v>
      </c>
      <c r="B708" s="1">
        <f t="shared" si="23"/>
        <v>229</v>
      </c>
      <c r="C708" s="1">
        <v>24</v>
      </c>
      <c r="D708" s="1">
        <v>25</v>
      </c>
      <c r="E708" s="1">
        <f t="shared" si="24"/>
        <v>1</v>
      </c>
    </row>
    <row r="709" spans="1:5" x14ac:dyDescent="0.3">
      <c r="A709" s="1">
        <v>0.65</v>
      </c>
      <c r="B709" s="1">
        <f t="shared" si="23"/>
        <v>229</v>
      </c>
      <c r="C709" s="1">
        <v>24</v>
      </c>
      <c r="D709" s="1">
        <v>25</v>
      </c>
      <c r="E709" s="1">
        <f t="shared" si="24"/>
        <v>1</v>
      </c>
    </row>
    <row r="710" spans="1:5" x14ac:dyDescent="0.3">
      <c r="A710" s="1">
        <v>0.6</v>
      </c>
      <c r="B710" s="1">
        <f t="shared" si="23"/>
        <v>229</v>
      </c>
      <c r="C710" s="1">
        <v>24</v>
      </c>
      <c r="D710" s="1">
        <v>25</v>
      </c>
      <c r="E710" s="1">
        <f t="shared" si="24"/>
        <v>1</v>
      </c>
    </row>
    <row r="711" spans="1:5" x14ac:dyDescent="0.3">
      <c r="A711" s="1">
        <v>0.55000000000000004</v>
      </c>
      <c r="B711" s="1">
        <f t="shared" si="23"/>
        <v>229</v>
      </c>
      <c r="C711" s="1">
        <v>24</v>
      </c>
      <c r="D711" s="1">
        <v>27</v>
      </c>
      <c r="E711" s="1">
        <f t="shared" si="24"/>
        <v>3</v>
      </c>
    </row>
    <row r="712" spans="1:5" x14ac:dyDescent="0.3">
      <c r="A712" s="1">
        <v>0.5</v>
      </c>
      <c r="B712" s="1">
        <f t="shared" si="23"/>
        <v>229</v>
      </c>
      <c r="C712" s="1">
        <v>24</v>
      </c>
      <c r="D712" s="1">
        <v>27</v>
      </c>
      <c r="E712" s="1">
        <f t="shared" si="24"/>
        <v>3</v>
      </c>
    </row>
    <row r="713" spans="1:5" x14ac:dyDescent="0.3">
      <c r="A713" s="1">
        <v>0.9</v>
      </c>
      <c r="B713" s="1">
        <f t="shared" si="23"/>
        <v>230</v>
      </c>
      <c r="C713" s="1">
        <v>26</v>
      </c>
      <c r="D713" s="1">
        <v>26</v>
      </c>
      <c r="E713" s="1">
        <f t="shared" si="24"/>
        <v>0</v>
      </c>
    </row>
    <row r="714" spans="1:5" x14ac:dyDescent="0.3">
      <c r="A714" s="1">
        <v>0.85</v>
      </c>
      <c r="B714" s="1">
        <f t="shared" si="23"/>
        <v>230</v>
      </c>
      <c r="C714" s="1">
        <v>26</v>
      </c>
      <c r="D714" s="1">
        <v>26</v>
      </c>
      <c r="E714" s="1">
        <f t="shared" si="24"/>
        <v>0</v>
      </c>
    </row>
    <row r="715" spans="1:5" x14ac:dyDescent="0.3">
      <c r="A715" s="1">
        <v>0.8</v>
      </c>
      <c r="B715" s="1">
        <f t="shared" si="23"/>
        <v>230</v>
      </c>
      <c r="C715" s="1">
        <v>26</v>
      </c>
      <c r="D715" s="1">
        <v>26</v>
      </c>
      <c r="E715" s="1">
        <f t="shared" si="24"/>
        <v>0</v>
      </c>
    </row>
    <row r="716" spans="1:5" x14ac:dyDescent="0.3">
      <c r="A716" s="1">
        <v>0.75</v>
      </c>
      <c r="B716" s="1">
        <f t="shared" si="23"/>
        <v>230</v>
      </c>
      <c r="C716" s="1">
        <v>26</v>
      </c>
      <c r="D716" s="1">
        <v>26</v>
      </c>
      <c r="E716" s="1">
        <f t="shared" si="24"/>
        <v>0</v>
      </c>
    </row>
    <row r="717" spans="1:5" x14ac:dyDescent="0.3">
      <c r="A717" s="1">
        <v>0.7</v>
      </c>
      <c r="B717" s="1">
        <f t="shared" si="23"/>
        <v>230</v>
      </c>
      <c r="C717" s="1">
        <v>26</v>
      </c>
      <c r="D717" s="1">
        <v>27</v>
      </c>
      <c r="E717" s="1">
        <f t="shared" si="24"/>
        <v>1</v>
      </c>
    </row>
    <row r="718" spans="1:5" x14ac:dyDescent="0.3">
      <c r="A718" s="1">
        <v>0.65</v>
      </c>
      <c r="B718" s="1">
        <f t="shared" si="23"/>
        <v>230</v>
      </c>
      <c r="C718" s="1">
        <v>26</v>
      </c>
      <c r="D718" s="1">
        <v>27</v>
      </c>
      <c r="E718" s="1">
        <f t="shared" si="24"/>
        <v>1</v>
      </c>
    </row>
    <row r="719" spans="1:5" x14ac:dyDescent="0.3">
      <c r="A719" s="1">
        <v>0.6</v>
      </c>
      <c r="B719" s="1">
        <f t="shared" si="23"/>
        <v>230</v>
      </c>
      <c r="C719" s="1">
        <v>26</v>
      </c>
      <c r="D719" s="1">
        <v>28</v>
      </c>
      <c r="E719" s="1">
        <f t="shared" si="24"/>
        <v>2</v>
      </c>
    </row>
    <row r="720" spans="1:5" x14ac:dyDescent="0.3">
      <c r="A720" s="1">
        <v>0.55000000000000004</v>
      </c>
      <c r="B720" s="1">
        <f t="shared" si="23"/>
        <v>230</v>
      </c>
      <c r="C720" s="1">
        <v>26</v>
      </c>
      <c r="D720" s="1">
        <v>28</v>
      </c>
      <c r="E720" s="1">
        <f t="shared" si="24"/>
        <v>2</v>
      </c>
    </row>
    <row r="721" spans="1:5" x14ac:dyDescent="0.3">
      <c r="A721" s="1">
        <v>0.5</v>
      </c>
      <c r="B721" s="1">
        <f t="shared" si="23"/>
        <v>230</v>
      </c>
      <c r="C721" s="1">
        <v>26</v>
      </c>
      <c r="D721" s="1">
        <v>28</v>
      </c>
      <c r="E721" s="1">
        <f t="shared" si="24"/>
        <v>2</v>
      </c>
    </row>
    <row r="722" spans="1:5" x14ac:dyDescent="0.3">
      <c r="A722" s="1">
        <v>0.9</v>
      </c>
      <c r="B722" s="1">
        <f t="shared" si="23"/>
        <v>231</v>
      </c>
      <c r="C722" s="1">
        <v>23</v>
      </c>
      <c r="D722" s="1">
        <v>23</v>
      </c>
      <c r="E722" s="1">
        <f t="shared" si="24"/>
        <v>0</v>
      </c>
    </row>
    <row r="723" spans="1:5" x14ac:dyDescent="0.3">
      <c r="A723" s="1">
        <v>0.85</v>
      </c>
      <c r="B723" s="1">
        <f t="shared" si="23"/>
        <v>231</v>
      </c>
      <c r="C723" s="1">
        <v>23</v>
      </c>
      <c r="D723" s="1">
        <v>23</v>
      </c>
      <c r="E723" s="1">
        <f t="shared" si="24"/>
        <v>0</v>
      </c>
    </row>
    <row r="724" spans="1:5" x14ac:dyDescent="0.3">
      <c r="A724" s="1">
        <v>0.8</v>
      </c>
      <c r="B724" s="1">
        <f t="shared" si="23"/>
        <v>231</v>
      </c>
      <c r="C724" s="1">
        <v>23</v>
      </c>
      <c r="D724" s="1">
        <v>24</v>
      </c>
      <c r="E724" s="1">
        <f t="shared" si="24"/>
        <v>1</v>
      </c>
    </row>
    <row r="725" spans="1:5" x14ac:dyDescent="0.3">
      <c r="A725" s="1">
        <v>0.75</v>
      </c>
      <c r="B725" s="1">
        <f t="shared" si="23"/>
        <v>231</v>
      </c>
      <c r="C725" s="1">
        <v>23</v>
      </c>
      <c r="D725" s="1">
        <v>24</v>
      </c>
      <c r="E725" s="1">
        <f t="shared" si="24"/>
        <v>1</v>
      </c>
    </row>
    <row r="726" spans="1:5" x14ac:dyDescent="0.3">
      <c r="A726" s="1">
        <v>0.7</v>
      </c>
      <c r="B726" s="1">
        <f t="shared" si="23"/>
        <v>231</v>
      </c>
      <c r="C726" s="1">
        <v>23</v>
      </c>
      <c r="D726" s="1">
        <v>24</v>
      </c>
      <c r="E726" s="1">
        <f t="shared" si="24"/>
        <v>1</v>
      </c>
    </row>
    <row r="727" spans="1:5" x14ac:dyDescent="0.3">
      <c r="A727" s="1">
        <v>0.65</v>
      </c>
      <c r="B727" s="1">
        <f t="shared" si="23"/>
        <v>231</v>
      </c>
      <c r="C727" s="1">
        <v>23</v>
      </c>
      <c r="D727" s="1">
        <v>24</v>
      </c>
      <c r="E727" s="1">
        <f t="shared" si="24"/>
        <v>1</v>
      </c>
    </row>
    <row r="728" spans="1:5" x14ac:dyDescent="0.3">
      <c r="A728" s="1">
        <v>0.6</v>
      </c>
      <c r="B728" s="1">
        <f t="shared" si="23"/>
        <v>231</v>
      </c>
      <c r="C728" s="1">
        <v>23</v>
      </c>
      <c r="D728" s="1">
        <v>25</v>
      </c>
      <c r="E728" s="1">
        <f t="shared" si="24"/>
        <v>2</v>
      </c>
    </row>
    <row r="729" spans="1:5" x14ac:dyDescent="0.3">
      <c r="A729" s="1">
        <v>0.55000000000000004</v>
      </c>
      <c r="B729" s="1">
        <f t="shared" si="23"/>
        <v>231</v>
      </c>
      <c r="C729" s="1">
        <v>23</v>
      </c>
      <c r="D729" s="1">
        <v>27</v>
      </c>
      <c r="E729" s="1">
        <f t="shared" si="24"/>
        <v>4</v>
      </c>
    </row>
    <row r="730" spans="1:5" x14ac:dyDescent="0.3">
      <c r="A730" s="1">
        <v>0.5</v>
      </c>
      <c r="B730" s="1">
        <f t="shared" si="23"/>
        <v>231</v>
      </c>
      <c r="C730" s="1">
        <v>23</v>
      </c>
      <c r="D730" s="1">
        <v>25</v>
      </c>
      <c r="E730" s="1">
        <f t="shared" si="24"/>
        <v>2</v>
      </c>
    </row>
    <row r="731" spans="1:5" x14ac:dyDescent="0.3">
      <c r="A731" s="1">
        <v>0.9</v>
      </c>
      <c r="B731" s="1">
        <f t="shared" si="23"/>
        <v>232</v>
      </c>
      <c r="C731" s="1">
        <v>22</v>
      </c>
      <c r="D731" s="1">
        <v>22</v>
      </c>
      <c r="E731" s="1">
        <f t="shared" si="24"/>
        <v>0</v>
      </c>
    </row>
    <row r="732" spans="1:5" x14ac:dyDescent="0.3">
      <c r="A732" s="1">
        <v>0.85</v>
      </c>
      <c r="B732" s="1">
        <f t="shared" si="23"/>
        <v>232</v>
      </c>
      <c r="C732" s="1">
        <v>22</v>
      </c>
      <c r="D732" s="1">
        <v>22</v>
      </c>
      <c r="E732" s="1">
        <f t="shared" si="24"/>
        <v>0</v>
      </c>
    </row>
    <row r="733" spans="1:5" x14ac:dyDescent="0.3">
      <c r="A733" s="1">
        <v>0.8</v>
      </c>
      <c r="B733" s="1">
        <f t="shared" si="23"/>
        <v>232</v>
      </c>
      <c r="C733" s="1">
        <v>22</v>
      </c>
      <c r="D733" s="1">
        <v>22</v>
      </c>
      <c r="E733" s="1">
        <f t="shared" si="24"/>
        <v>0</v>
      </c>
    </row>
    <row r="734" spans="1:5" x14ac:dyDescent="0.3">
      <c r="A734" s="1">
        <v>0.75</v>
      </c>
      <c r="B734" s="1">
        <f t="shared" si="23"/>
        <v>232</v>
      </c>
      <c r="C734" s="1">
        <v>22</v>
      </c>
      <c r="D734" s="1">
        <v>22</v>
      </c>
      <c r="E734" s="1">
        <f t="shared" si="24"/>
        <v>0</v>
      </c>
    </row>
    <row r="735" spans="1:5" x14ac:dyDescent="0.3">
      <c r="A735" s="1">
        <v>0.7</v>
      </c>
      <c r="B735" s="1">
        <f t="shared" si="23"/>
        <v>232</v>
      </c>
      <c r="C735" s="1">
        <v>22</v>
      </c>
      <c r="D735" s="1">
        <v>23</v>
      </c>
      <c r="E735" s="1">
        <f t="shared" si="24"/>
        <v>1</v>
      </c>
    </row>
    <row r="736" spans="1:5" x14ac:dyDescent="0.3">
      <c r="A736" s="1">
        <v>0.65</v>
      </c>
      <c r="B736" s="1">
        <f t="shared" si="23"/>
        <v>232</v>
      </c>
      <c r="C736" s="1">
        <v>22</v>
      </c>
      <c r="D736" s="1">
        <v>23</v>
      </c>
      <c r="E736" s="1">
        <f t="shared" si="24"/>
        <v>1</v>
      </c>
    </row>
    <row r="737" spans="1:5" x14ac:dyDescent="0.3">
      <c r="A737" s="1">
        <v>0.6</v>
      </c>
      <c r="B737" s="1">
        <f t="shared" si="23"/>
        <v>232</v>
      </c>
      <c r="C737" s="1">
        <v>22</v>
      </c>
      <c r="D737" s="1">
        <v>23</v>
      </c>
      <c r="E737" s="1">
        <f t="shared" si="24"/>
        <v>1</v>
      </c>
    </row>
    <row r="738" spans="1:5" x14ac:dyDescent="0.3">
      <c r="A738" s="1">
        <v>0.55000000000000004</v>
      </c>
      <c r="B738" s="1">
        <f t="shared" si="23"/>
        <v>232</v>
      </c>
      <c r="C738" s="1">
        <v>23</v>
      </c>
      <c r="D738" s="1">
        <v>26</v>
      </c>
      <c r="E738" s="1">
        <f t="shared" si="24"/>
        <v>3</v>
      </c>
    </row>
    <row r="739" spans="1:5" x14ac:dyDescent="0.3">
      <c r="A739" s="1">
        <v>0.5</v>
      </c>
      <c r="B739" s="1">
        <f t="shared" si="23"/>
        <v>232</v>
      </c>
      <c r="C739" s="1">
        <v>22</v>
      </c>
      <c r="D739" s="1">
        <v>26</v>
      </c>
      <c r="E739" s="1">
        <f t="shared" si="24"/>
        <v>4</v>
      </c>
    </row>
    <row r="740" spans="1:5" x14ac:dyDescent="0.3">
      <c r="A740" s="1">
        <v>0.9</v>
      </c>
      <c r="B740" s="1">
        <f t="shared" si="23"/>
        <v>233</v>
      </c>
      <c r="C740" s="1">
        <v>24</v>
      </c>
      <c r="D740" s="1">
        <v>24</v>
      </c>
      <c r="E740" s="1">
        <f t="shared" si="24"/>
        <v>0</v>
      </c>
    </row>
    <row r="741" spans="1:5" x14ac:dyDescent="0.3">
      <c r="A741" s="1">
        <v>0.85</v>
      </c>
      <c r="B741" s="1">
        <f t="shared" si="23"/>
        <v>233</v>
      </c>
      <c r="C741" s="1">
        <v>24</v>
      </c>
      <c r="D741" s="1">
        <v>24</v>
      </c>
      <c r="E741" s="1">
        <f t="shared" si="24"/>
        <v>0</v>
      </c>
    </row>
    <row r="742" spans="1:5" x14ac:dyDescent="0.3">
      <c r="A742" s="1">
        <v>0.8</v>
      </c>
      <c r="B742" s="1">
        <f t="shared" ref="B742:B805" si="25">150+_xlfn.CEILING.MATH((ROW(C742)-1)/9)</f>
        <v>233</v>
      </c>
      <c r="C742" s="1">
        <v>24</v>
      </c>
      <c r="D742" s="1">
        <v>24</v>
      </c>
      <c r="E742" s="1">
        <f t="shared" si="24"/>
        <v>0</v>
      </c>
    </row>
    <row r="743" spans="1:5" x14ac:dyDescent="0.3">
      <c r="A743" s="1">
        <v>0.75</v>
      </c>
      <c r="B743" s="1">
        <f t="shared" si="25"/>
        <v>233</v>
      </c>
      <c r="C743" s="1">
        <v>24</v>
      </c>
      <c r="D743" s="1">
        <v>24</v>
      </c>
      <c r="E743" s="1">
        <f t="shared" si="24"/>
        <v>0</v>
      </c>
    </row>
    <row r="744" spans="1:5" x14ac:dyDescent="0.3">
      <c r="A744" s="1">
        <v>0.7</v>
      </c>
      <c r="B744" s="1">
        <f t="shared" si="25"/>
        <v>233</v>
      </c>
      <c r="C744" s="1">
        <v>24</v>
      </c>
      <c r="D744" s="1">
        <v>25</v>
      </c>
      <c r="E744" s="1">
        <f t="shared" si="24"/>
        <v>1</v>
      </c>
    </row>
    <row r="745" spans="1:5" x14ac:dyDescent="0.3">
      <c r="A745" s="1">
        <v>0.65</v>
      </c>
      <c r="B745" s="1">
        <f t="shared" si="25"/>
        <v>233</v>
      </c>
      <c r="C745" s="1">
        <v>24</v>
      </c>
      <c r="D745" s="1">
        <v>24</v>
      </c>
      <c r="E745" s="1">
        <f t="shared" si="24"/>
        <v>0</v>
      </c>
    </row>
    <row r="746" spans="1:5" x14ac:dyDescent="0.3">
      <c r="A746" s="1">
        <v>0.6</v>
      </c>
      <c r="B746" s="1">
        <f t="shared" si="25"/>
        <v>233</v>
      </c>
      <c r="C746" s="1">
        <v>24</v>
      </c>
      <c r="D746" s="1">
        <v>25</v>
      </c>
      <c r="E746" s="1">
        <f t="shared" si="24"/>
        <v>1</v>
      </c>
    </row>
    <row r="747" spans="1:5" x14ac:dyDescent="0.3">
      <c r="A747" s="1">
        <v>0.55000000000000004</v>
      </c>
      <c r="B747" s="1">
        <f t="shared" si="25"/>
        <v>233</v>
      </c>
      <c r="C747" s="1">
        <v>24</v>
      </c>
      <c r="D747" s="1">
        <v>27</v>
      </c>
      <c r="E747" s="1">
        <f t="shared" si="24"/>
        <v>3</v>
      </c>
    </row>
    <row r="748" spans="1:5" x14ac:dyDescent="0.3">
      <c r="A748" s="1">
        <v>0.5</v>
      </c>
      <c r="B748" s="1">
        <f t="shared" si="25"/>
        <v>233</v>
      </c>
      <c r="C748" s="1">
        <v>24</v>
      </c>
      <c r="D748" s="1">
        <v>26</v>
      </c>
      <c r="E748" s="1">
        <f t="shared" si="24"/>
        <v>2</v>
      </c>
    </row>
    <row r="749" spans="1:5" x14ac:dyDescent="0.3">
      <c r="A749" s="1">
        <v>0.9</v>
      </c>
      <c r="B749" s="1">
        <f t="shared" si="25"/>
        <v>234</v>
      </c>
      <c r="C749" s="1">
        <v>24</v>
      </c>
      <c r="D749" s="1">
        <v>26</v>
      </c>
      <c r="E749" s="1">
        <f t="shared" si="24"/>
        <v>2</v>
      </c>
    </row>
    <row r="750" spans="1:5" x14ac:dyDescent="0.3">
      <c r="A750" s="1">
        <v>0.85</v>
      </c>
      <c r="B750" s="1">
        <f t="shared" si="25"/>
        <v>234</v>
      </c>
      <c r="C750" s="1">
        <v>24</v>
      </c>
      <c r="D750" s="1">
        <v>26</v>
      </c>
      <c r="E750" s="1">
        <f t="shared" si="24"/>
        <v>2</v>
      </c>
    </row>
    <row r="751" spans="1:5" x14ac:dyDescent="0.3">
      <c r="A751" s="1">
        <v>0.8</v>
      </c>
      <c r="B751" s="1">
        <f t="shared" si="25"/>
        <v>234</v>
      </c>
      <c r="C751" s="1">
        <v>24</v>
      </c>
      <c r="D751" s="1">
        <v>26</v>
      </c>
      <c r="E751" s="1">
        <f t="shared" si="24"/>
        <v>2</v>
      </c>
    </row>
    <row r="752" spans="1:5" x14ac:dyDescent="0.3">
      <c r="A752" s="1">
        <v>0.75</v>
      </c>
      <c r="B752" s="1">
        <f t="shared" si="25"/>
        <v>234</v>
      </c>
      <c r="C752" s="1">
        <v>24</v>
      </c>
      <c r="D752" s="1">
        <v>26</v>
      </c>
      <c r="E752" s="1">
        <f t="shared" si="24"/>
        <v>2</v>
      </c>
    </row>
    <row r="753" spans="1:5" x14ac:dyDescent="0.3">
      <c r="A753" s="1">
        <v>0.7</v>
      </c>
      <c r="B753" s="1">
        <f t="shared" si="25"/>
        <v>234</v>
      </c>
      <c r="C753" s="1">
        <v>24</v>
      </c>
      <c r="D753" s="1">
        <v>26</v>
      </c>
      <c r="E753" s="1">
        <f t="shared" si="24"/>
        <v>2</v>
      </c>
    </row>
    <row r="754" spans="1:5" x14ac:dyDescent="0.3">
      <c r="A754" s="1">
        <v>0.65</v>
      </c>
      <c r="B754" s="1">
        <f t="shared" si="25"/>
        <v>234</v>
      </c>
      <c r="C754" s="1">
        <v>24</v>
      </c>
      <c r="D754" s="1">
        <v>26</v>
      </c>
      <c r="E754" s="1">
        <f t="shared" si="24"/>
        <v>2</v>
      </c>
    </row>
    <row r="755" spans="1:5" x14ac:dyDescent="0.3">
      <c r="A755" s="1">
        <v>0.6</v>
      </c>
      <c r="B755" s="1">
        <f t="shared" si="25"/>
        <v>234</v>
      </c>
      <c r="C755" s="1">
        <v>24</v>
      </c>
      <c r="D755" s="1">
        <v>26</v>
      </c>
      <c r="E755" s="1">
        <f t="shared" si="24"/>
        <v>2</v>
      </c>
    </row>
    <row r="756" spans="1:5" x14ac:dyDescent="0.3">
      <c r="A756" s="1">
        <v>0.55000000000000004</v>
      </c>
      <c r="B756" s="1">
        <f t="shared" si="25"/>
        <v>234</v>
      </c>
      <c r="C756" s="1">
        <v>24</v>
      </c>
      <c r="D756" s="1">
        <v>28</v>
      </c>
      <c r="E756" s="1">
        <f t="shared" si="24"/>
        <v>4</v>
      </c>
    </row>
    <row r="757" spans="1:5" x14ac:dyDescent="0.3">
      <c r="A757" s="1">
        <v>0.5</v>
      </c>
      <c r="B757" s="1">
        <f t="shared" si="25"/>
        <v>234</v>
      </c>
      <c r="C757" s="1">
        <v>24</v>
      </c>
      <c r="D757" s="1">
        <v>27</v>
      </c>
      <c r="E757" s="1">
        <f t="shared" si="24"/>
        <v>3</v>
      </c>
    </row>
    <row r="758" spans="1:5" x14ac:dyDescent="0.3">
      <c r="A758" s="1">
        <v>0.9</v>
      </c>
      <c r="B758" s="1">
        <f t="shared" si="25"/>
        <v>235</v>
      </c>
      <c r="C758" s="1">
        <v>26</v>
      </c>
      <c r="D758" s="1">
        <v>26</v>
      </c>
      <c r="E758" s="1">
        <f t="shared" si="24"/>
        <v>0</v>
      </c>
    </row>
    <row r="759" spans="1:5" x14ac:dyDescent="0.3">
      <c r="A759" s="1">
        <v>0.85</v>
      </c>
      <c r="B759" s="1">
        <f t="shared" si="25"/>
        <v>235</v>
      </c>
      <c r="C759" s="1">
        <v>26</v>
      </c>
      <c r="D759" s="1">
        <v>26</v>
      </c>
      <c r="E759" s="1">
        <f t="shared" si="24"/>
        <v>0</v>
      </c>
    </row>
    <row r="760" spans="1:5" x14ac:dyDescent="0.3">
      <c r="A760" s="1">
        <v>0.8</v>
      </c>
      <c r="B760" s="1">
        <f t="shared" si="25"/>
        <v>235</v>
      </c>
      <c r="C760" s="1">
        <v>26</v>
      </c>
      <c r="D760" s="1">
        <v>26</v>
      </c>
      <c r="E760" s="1">
        <f t="shared" si="24"/>
        <v>0</v>
      </c>
    </row>
    <row r="761" spans="1:5" x14ac:dyDescent="0.3">
      <c r="A761" s="1">
        <v>0.75</v>
      </c>
      <c r="B761" s="1">
        <f t="shared" si="25"/>
        <v>235</v>
      </c>
      <c r="C761" s="1">
        <v>26</v>
      </c>
      <c r="D761" s="1">
        <v>27</v>
      </c>
      <c r="E761" s="1">
        <f t="shared" si="24"/>
        <v>1</v>
      </c>
    </row>
    <row r="762" spans="1:5" x14ac:dyDescent="0.3">
      <c r="A762" s="1">
        <v>0.7</v>
      </c>
      <c r="B762" s="1">
        <f t="shared" si="25"/>
        <v>235</v>
      </c>
      <c r="C762" s="1">
        <v>26</v>
      </c>
      <c r="D762" s="1">
        <v>27</v>
      </c>
      <c r="E762" s="1">
        <f t="shared" si="24"/>
        <v>1</v>
      </c>
    </row>
    <row r="763" spans="1:5" x14ac:dyDescent="0.3">
      <c r="A763" s="1">
        <v>0.65</v>
      </c>
      <c r="B763" s="1">
        <f t="shared" si="25"/>
        <v>235</v>
      </c>
      <c r="C763" s="1">
        <v>26</v>
      </c>
      <c r="D763" s="1">
        <v>27</v>
      </c>
      <c r="E763" s="1">
        <f t="shared" si="24"/>
        <v>1</v>
      </c>
    </row>
    <row r="764" spans="1:5" x14ac:dyDescent="0.3">
      <c r="A764" s="1">
        <v>0.6</v>
      </c>
      <c r="B764" s="1">
        <f t="shared" si="25"/>
        <v>235</v>
      </c>
      <c r="C764" s="1">
        <v>26</v>
      </c>
      <c r="D764" s="1">
        <v>28</v>
      </c>
      <c r="E764" s="1">
        <f t="shared" si="24"/>
        <v>2</v>
      </c>
    </row>
    <row r="765" spans="1:5" x14ac:dyDescent="0.3">
      <c r="A765" s="1">
        <v>0.55000000000000004</v>
      </c>
      <c r="B765" s="1">
        <f t="shared" si="25"/>
        <v>235</v>
      </c>
      <c r="C765" s="1">
        <v>26</v>
      </c>
      <c r="D765" s="1">
        <v>28</v>
      </c>
      <c r="E765" s="1">
        <f t="shared" si="24"/>
        <v>2</v>
      </c>
    </row>
    <row r="766" spans="1:5" x14ac:dyDescent="0.3">
      <c r="A766" s="1">
        <v>0.5</v>
      </c>
      <c r="B766" s="1">
        <f t="shared" si="25"/>
        <v>235</v>
      </c>
      <c r="C766" s="1">
        <v>26</v>
      </c>
      <c r="D766" s="1">
        <v>28</v>
      </c>
      <c r="E766" s="1">
        <f t="shared" si="24"/>
        <v>2</v>
      </c>
    </row>
    <row r="767" spans="1:5" x14ac:dyDescent="0.3">
      <c r="A767" s="1">
        <v>0.9</v>
      </c>
      <c r="B767" s="1">
        <f t="shared" si="25"/>
        <v>236</v>
      </c>
      <c r="C767" s="1">
        <v>23</v>
      </c>
      <c r="D767" s="1">
        <v>23</v>
      </c>
      <c r="E767" s="1">
        <f t="shared" si="24"/>
        <v>0</v>
      </c>
    </row>
    <row r="768" spans="1:5" x14ac:dyDescent="0.3">
      <c r="A768" s="1">
        <v>0.85</v>
      </c>
      <c r="B768" s="1">
        <f t="shared" si="25"/>
        <v>236</v>
      </c>
      <c r="C768" s="1">
        <v>23</v>
      </c>
      <c r="D768" s="1">
        <v>23</v>
      </c>
      <c r="E768" s="1">
        <f t="shared" si="24"/>
        <v>0</v>
      </c>
    </row>
    <row r="769" spans="1:5" x14ac:dyDescent="0.3">
      <c r="A769" s="1">
        <v>0.8</v>
      </c>
      <c r="B769" s="1">
        <f t="shared" si="25"/>
        <v>236</v>
      </c>
      <c r="C769" s="1">
        <v>23</v>
      </c>
      <c r="D769" s="1">
        <v>23</v>
      </c>
      <c r="E769" s="1">
        <f t="shared" si="24"/>
        <v>0</v>
      </c>
    </row>
    <row r="770" spans="1:5" x14ac:dyDescent="0.3">
      <c r="A770" s="1">
        <v>0.75</v>
      </c>
      <c r="B770" s="1">
        <f t="shared" si="25"/>
        <v>236</v>
      </c>
      <c r="C770" s="1">
        <v>23</v>
      </c>
      <c r="D770" s="1">
        <v>23</v>
      </c>
      <c r="E770" s="1">
        <f t="shared" si="24"/>
        <v>0</v>
      </c>
    </row>
    <row r="771" spans="1:5" x14ac:dyDescent="0.3">
      <c r="A771" s="1">
        <v>0.7</v>
      </c>
      <c r="B771" s="1">
        <f t="shared" si="25"/>
        <v>236</v>
      </c>
      <c r="C771" s="1">
        <v>23</v>
      </c>
      <c r="D771" s="1">
        <v>25</v>
      </c>
      <c r="E771" s="1">
        <f t="shared" ref="E771:E834" si="26">D771-C771</f>
        <v>2</v>
      </c>
    </row>
    <row r="772" spans="1:5" x14ac:dyDescent="0.3">
      <c r="A772" s="1">
        <v>0.65</v>
      </c>
      <c r="B772" s="1">
        <f t="shared" si="25"/>
        <v>236</v>
      </c>
      <c r="C772" s="1">
        <v>23</v>
      </c>
      <c r="D772" s="1">
        <v>24</v>
      </c>
      <c r="E772" s="1">
        <f t="shared" si="26"/>
        <v>1</v>
      </c>
    </row>
    <row r="773" spans="1:5" x14ac:dyDescent="0.3">
      <c r="A773" s="1">
        <v>0.6</v>
      </c>
      <c r="B773" s="1">
        <f t="shared" si="25"/>
        <v>236</v>
      </c>
      <c r="C773" s="1">
        <v>23</v>
      </c>
      <c r="D773" s="1">
        <v>25</v>
      </c>
      <c r="E773" s="1">
        <f t="shared" si="26"/>
        <v>2</v>
      </c>
    </row>
    <row r="774" spans="1:5" x14ac:dyDescent="0.3">
      <c r="A774" s="1">
        <v>0.55000000000000004</v>
      </c>
      <c r="B774" s="1">
        <f t="shared" si="25"/>
        <v>236</v>
      </c>
      <c r="C774" s="1">
        <v>23</v>
      </c>
      <c r="D774" s="1">
        <v>25</v>
      </c>
      <c r="E774" s="1">
        <f t="shared" si="26"/>
        <v>2</v>
      </c>
    </row>
    <row r="775" spans="1:5" x14ac:dyDescent="0.3">
      <c r="A775" s="1">
        <v>0.5</v>
      </c>
      <c r="B775" s="1">
        <f t="shared" si="25"/>
        <v>236</v>
      </c>
      <c r="C775" s="1">
        <v>23</v>
      </c>
      <c r="D775" s="1">
        <v>26</v>
      </c>
      <c r="E775" s="1">
        <f t="shared" si="26"/>
        <v>3</v>
      </c>
    </row>
    <row r="776" spans="1:5" x14ac:dyDescent="0.3">
      <c r="A776" s="1">
        <v>0.9</v>
      </c>
      <c r="B776" s="1">
        <f t="shared" si="25"/>
        <v>237</v>
      </c>
      <c r="C776" s="1">
        <v>23</v>
      </c>
      <c r="D776" s="1">
        <v>24</v>
      </c>
      <c r="E776" s="1">
        <f t="shared" si="26"/>
        <v>1</v>
      </c>
    </row>
    <row r="777" spans="1:5" x14ac:dyDescent="0.3">
      <c r="A777" s="1">
        <v>0.85</v>
      </c>
      <c r="B777" s="1">
        <f t="shared" si="25"/>
        <v>237</v>
      </c>
      <c r="C777" s="1">
        <v>23</v>
      </c>
      <c r="D777" s="1">
        <v>24</v>
      </c>
      <c r="E777" s="1">
        <f t="shared" si="26"/>
        <v>1</v>
      </c>
    </row>
    <row r="778" spans="1:5" x14ac:dyDescent="0.3">
      <c r="A778" s="1">
        <v>0.8</v>
      </c>
      <c r="B778" s="1">
        <f t="shared" si="25"/>
        <v>237</v>
      </c>
      <c r="C778" s="1">
        <v>23</v>
      </c>
      <c r="D778" s="1">
        <v>24</v>
      </c>
      <c r="E778" s="1">
        <f t="shared" si="26"/>
        <v>1</v>
      </c>
    </row>
    <row r="779" spans="1:5" x14ac:dyDescent="0.3">
      <c r="A779" s="1">
        <v>0.75</v>
      </c>
      <c r="B779" s="1">
        <f t="shared" si="25"/>
        <v>237</v>
      </c>
      <c r="C779" s="1">
        <v>23</v>
      </c>
      <c r="D779" s="1">
        <v>24</v>
      </c>
      <c r="E779" s="1">
        <f t="shared" si="26"/>
        <v>1</v>
      </c>
    </row>
    <row r="780" spans="1:5" x14ac:dyDescent="0.3">
      <c r="A780" s="1">
        <v>0.7</v>
      </c>
      <c r="B780" s="1">
        <f t="shared" si="25"/>
        <v>237</v>
      </c>
      <c r="C780" s="1">
        <v>23</v>
      </c>
      <c r="D780" s="1">
        <v>25</v>
      </c>
      <c r="E780" s="1">
        <f t="shared" si="26"/>
        <v>2</v>
      </c>
    </row>
    <row r="781" spans="1:5" x14ac:dyDescent="0.3">
      <c r="A781" s="1">
        <v>0.65</v>
      </c>
      <c r="B781" s="1">
        <f t="shared" si="25"/>
        <v>237</v>
      </c>
      <c r="C781" s="1">
        <v>23</v>
      </c>
      <c r="D781" s="1">
        <v>25</v>
      </c>
      <c r="E781" s="1">
        <f t="shared" si="26"/>
        <v>2</v>
      </c>
    </row>
    <row r="782" spans="1:5" x14ac:dyDescent="0.3">
      <c r="A782" s="1">
        <v>0.6</v>
      </c>
      <c r="B782" s="1">
        <f t="shared" si="25"/>
        <v>237</v>
      </c>
      <c r="C782" s="1">
        <v>23</v>
      </c>
      <c r="D782" s="1">
        <v>26</v>
      </c>
      <c r="E782" s="1">
        <f t="shared" si="26"/>
        <v>3</v>
      </c>
    </row>
    <row r="783" spans="1:5" x14ac:dyDescent="0.3">
      <c r="A783" s="1">
        <v>0.55000000000000004</v>
      </c>
      <c r="B783" s="1">
        <f t="shared" si="25"/>
        <v>237</v>
      </c>
      <c r="C783" s="1">
        <v>23</v>
      </c>
      <c r="D783" s="1">
        <v>26</v>
      </c>
      <c r="E783" s="1">
        <f t="shared" si="26"/>
        <v>3</v>
      </c>
    </row>
    <row r="784" spans="1:5" x14ac:dyDescent="0.3">
      <c r="A784" s="1">
        <v>0.5</v>
      </c>
      <c r="B784" s="1">
        <f t="shared" si="25"/>
        <v>237</v>
      </c>
      <c r="C784" s="1">
        <v>23</v>
      </c>
      <c r="D784" s="1">
        <v>26</v>
      </c>
      <c r="E784" s="1">
        <f t="shared" si="26"/>
        <v>3</v>
      </c>
    </row>
    <row r="785" spans="1:5" x14ac:dyDescent="0.3">
      <c r="A785" s="1">
        <v>0.9</v>
      </c>
      <c r="B785" s="1">
        <f t="shared" si="25"/>
        <v>238</v>
      </c>
      <c r="C785" s="1">
        <v>23</v>
      </c>
      <c r="D785" s="1">
        <v>23</v>
      </c>
      <c r="E785" s="1">
        <f t="shared" si="26"/>
        <v>0</v>
      </c>
    </row>
    <row r="786" spans="1:5" x14ac:dyDescent="0.3">
      <c r="A786" s="1">
        <v>0.85</v>
      </c>
      <c r="B786" s="1">
        <f t="shared" si="25"/>
        <v>238</v>
      </c>
      <c r="C786" s="1">
        <v>23</v>
      </c>
      <c r="D786" s="1">
        <v>23</v>
      </c>
      <c r="E786" s="1">
        <f t="shared" si="26"/>
        <v>0</v>
      </c>
    </row>
    <row r="787" spans="1:5" x14ac:dyDescent="0.3">
      <c r="A787" s="1">
        <v>0.8</v>
      </c>
      <c r="B787" s="1">
        <f t="shared" si="25"/>
        <v>238</v>
      </c>
      <c r="C787" s="1">
        <v>23</v>
      </c>
      <c r="D787" s="1">
        <v>23</v>
      </c>
      <c r="E787" s="1">
        <f t="shared" si="26"/>
        <v>0</v>
      </c>
    </row>
    <row r="788" spans="1:5" x14ac:dyDescent="0.3">
      <c r="A788" s="1">
        <v>0.75</v>
      </c>
      <c r="B788" s="1">
        <f t="shared" si="25"/>
        <v>238</v>
      </c>
      <c r="C788" s="1">
        <v>23</v>
      </c>
      <c r="D788" s="1">
        <v>23</v>
      </c>
      <c r="E788" s="1">
        <f t="shared" si="26"/>
        <v>0</v>
      </c>
    </row>
    <row r="789" spans="1:5" x14ac:dyDescent="0.3">
      <c r="A789" s="1">
        <v>0.7</v>
      </c>
      <c r="B789" s="1">
        <f t="shared" si="25"/>
        <v>238</v>
      </c>
      <c r="C789" s="1">
        <v>23</v>
      </c>
      <c r="D789" s="1">
        <v>24</v>
      </c>
      <c r="E789" s="1">
        <f t="shared" si="26"/>
        <v>1</v>
      </c>
    </row>
    <row r="790" spans="1:5" x14ac:dyDescent="0.3">
      <c r="A790" s="1">
        <v>0.65</v>
      </c>
      <c r="B790" s="1">
        <f t="shared" si="25"/>
        <v>238</v>
      </c>
      <c r="C790" s="1">
        <v>23</v>
      </c>
      <c r="D790" s="1">
        <v>24</v>
      </c>
      <c r="E790" s="1">
        <f t="shared" si="26"/>
        <v>1</v>
      </c>
    </row>
    <row r="791" spans="1:5" x14ac:dyDescent="0.3">
      <c r="A791" s="1">
        <v>0.6</v>
      </c>
      <c r="B791" s="1">
        <f t="shared" si="25"/>
        <v>238</v>
      </c>
      <c r="C791" s="1">
        <v>23</v>
      </c>
      <c r="D791" s="1">
        <v>24</v>
      </c>
      <c r="E791" s="1">
        <f t="shared" si="26"/>
        <v>1</v>
      </c>
    </row>
    <row r="792" spans="1:5" x14ac:dyDescent="0.3">
      <c r="A792" s="1">
        <v>0.55000000000000004</v>
      </c>
      <c r="B792" s="1">
        <f t="shared" si="25"/>
        <v>238</v>
      </c>
      <c r="C792" s="1">
        <v>23</v>
      </c>
      <c r="D792" s="1">
        <v>25</v>
      </c>
      <c r="E792" s="1">
        <f t="shared" si="26"/>
        <v>2</v>
      </c>
    </row>
    <row r="793" spans="1:5" x14ac:dyDescent="0.3">
      <c r="A793" s="1">
        <v>0.5</v>
      </c>
      <c r="B793" s="1">
        <f t="shared" si="25"/>
        <v>238</v>
      </c>
      <c r="C793" s="1">
        <v>23</v>
      </c>
      <c r="D793" s="1">
        <v>25</v>
      </c>
      <c r="E793" s="1">
        <f t="shared" si="26"/>
        <v>2</v>
      </c>
    </row>
    <row r="794" spans="1:5" x14ac:dyDescent="0.3">
      <c r="A794" s="1">
        <v>0.9</v>
      </c>
      <c r="B794" s="1">
        <f t="shared" si="25"/>
        <v>239</v>
      </c>
      <c r="C794" s="1">
        <v>21</v>
      </c>
      <c r="D794" s="1">
        <v>22</v>
      </c>
      <c r="E794" s="1">
        <f t="shared" si="26"/>
        <v>1</v>
      </c>
    </row>
    <row r="795" spans="1:5" x14ac:dyDescent="0.3">
      <c r="A795" s="1">
        <v>0.85</v>
      </c>
      <c r="B795" s="1">
        <f t="shared" si="25"/>
        <v>239</v>
      </c>
      <c r="C795" s="1">
        <v>21</v>
      </c>
      <c r="D795" s="1">
        <v>22</v>
      </c>
      <c r="E795" s="1">
        <f t="shared" si="26"/>
        <v>1</v>
      </c>
    </row>
    <row r="796" spans="1:5" x14ac:dyDescent="0.3">
      <c r="A796" s="1">
        <v>0.8</v>
      </c>
      <c r="B796" s="1">
        <f t="shared" si="25"/>
        <v>239</v>
      </c>
      <c r="C796" s="1">
        <v>21</v>
      </c>
      <c r="D796" s="1">
        <v>22</v>
      </c>
      <c r="E796" s="1">
        <f t="shared" si="26"/>
        <v>1</v>
      </c>
    </row>
    <row r="797" spans="1:5" x14ac:dyDescent="0.3">
      <c r="A797" s="1">
        <v>0.75</v>
      </c>
      <c r="B797" s="1">
        <f t="shared" si="25"/>
        <v>239</v>
      </c>
      <c r="C797" s="1">
        <v>21</v>
      </c>
      <c r="D797" s="1">
        <v>22</v>
      </c>
      <c r="E797" s="1">
        <f t="shared" si="26"/>
        <v>1</v>
      </c>
    </row>
    <row r="798" spans="1:5" x14ac:dyDescent="0.3">
      <c r="A798" s="1">
        <v>0.7</v>
      </c>
      <c r="B798" s="1">
        <f t="shared" si="25"/>
        <v>239</v>
      </c>
      <c r="C798" s="1">
        <v>21</v>
      </c>
      <c r="D798" s="1">
        <v>24</v>
      </c>
      <c r="E798" s="1">
        <f t="shared" si="26"/>
        <v>3</v>
      </c>
    </row>
    <row r="799" spans="1:5" x14ac:dyDescent="0.3">
      <c r="A799" s="1">
        <v>0.65</v>
      </c>
      <c r="B799" s="1">
        <f t="shared" si="25"/>
        <v>239</v>
      </c>
      <c r="C799" s="1">
        <v>21</v>
      </c>
      <c r="D799" s="1">
        <v>23</v>
      </c>
      <c r="E799" s="1">
        <f t="shared" si="26"/>
        <v>2</v>
      </c>
    </row>
    <row r="800" spans="1:5" x14ac:dyDescent="0.3">
      <c r="A800" s="1">
        <v>0.6</v>
      </c>
      <c r="B800" s="1">
        <f t="shared" si="25"/>
        <v>239</v>
      </c>
      <c r="C800" s="1">
        <v>21</v>
      </c>
      <c r="D800" s="1">
        <v>24</v>
      </c>
      <c r="E800" s="1">
        <f t="shared" si="26"/>
        <v>3</v>
      </c>
    </row>
    <row r="801" spans="1:5" x14ac:dyDescent="0.3">
      <c r="A801" s="1">
        <v>0.55000000000000004</v>
      </c>
      <c r="B801" s="1">
        <f t="shared" si="25"/>
        <v>239</v>
      </c>
      <c r="C801" s="1">
        <v>22</v>
      </c>
      <c r="D801" s="1">
        <v>25</v>
      </c>
      <c r="E801" s="1">
        <f t="shared" si="26"/>
        <v>3</v>
      </c>
    </row>
    <row r="802" spans="1:5" x14ac:dyDescent="0.3">
      <c r="A802" s="1">
        <v>0.5</v>
      </c>
      <c r="B802" s="1">
        <f t="shared" si="25"/>
        <v>239</v>
      </c>
      <c r="C802" s="1">
        <v>21</v>
      </c>
      <c r="D802" s="1">
        <v>25</v>
      </c>
      <c r="E802" s="1">
        <f t="shared" si="26"/>
        <v>4</v>
      </c>
    </row>
    <row r="803" spans="1:5" x14ac:dyDescent="0.3">
      <c r="A803" s="1">
        <v>0.9</v>
      </c>
      <c r="B803" s="1">
        <f t="shared" si="25"/>
        <v>240</v>
      </c>
      <c r="C803" s="1">
        <v>22</v>
      </c>
      <c r="D803" s="1">
        <v>23</v>
      </c>
      <c r="E803" s="1">
        <f t="shared" si="26"/>
        <v>1</v>
      </c>
    </row>
    <row r="804" spans="1:5" x14ac:dyDescent="0.3">
      <c r="A804" s="1">
        <v>0.85</v>
      </c>
      <c r="B804" s="1">
        <f t="shared" si="25"/>
        <v>240</v>
      </c>
      <c r="C804" s="1">
        <v>22</v>
      </c>
      <c r="D804" s="1">
        <v>23</v>
      </c>
      <c r="E804" s="1">
        <f t="shared" si="26"/>
        <v>1</v>
      </c>
    </row>
    <row r="805" spans="1:5" x14ac:dyDescent="0.3">
      <c r="A805" s="1">
        <v>0.8</v>
      </c>
      <c r="B805" s="1">
        <f t="shared" si="25"/>
        <v>240</v>
      </c>
      <c r="C805" s="1">
        <v>22</v>
      </c>
      <c r="D805" s="1">
        <v>23</v>
      </c>
      <c r="E805" s="1">
        <f t="shared" si="26"/>
        <v>1</v>
      </c>
    </row>
    <row r="806" spans="1:5" x14ac:dyDescent="0.3">
      <c r="A806" s="1">
        <v>0.75</v>
      </c>
      <c r="B806" s="1">
        <f t="shared" ref="B806:B869" si="27">150+_xlfn.CEILING.MATH((ROW(C806)-1)/9)</f>
        <v>240</v>
      </c>
      <c r="C806" s="1">
        <v>22</v>
      </c>
      <c r="D806" s="1">
        <v>23</v>
      </c>
      <c r="E806" s="1">
        <f t="shared" si="26"/>
        <v>1</v>
      </c>
    </row>
    <row r="807" spans="1:5" x14ac:dyDescent="0.3">
      <c r="A807" s="1">
        <v>0.7</v>
      </c>
      <c r="B807" s="1">
        <f t="shared" si="27"/>
        <v>240</v>
      </c>
      <c r="C807" s="1">
        <v>22</v>
      </c>
      <c r="D807" s="1">
        <v>25</v>
      </c>
      <c r="E807" s="1">
        <f t="shared" si="26"/>
        <v>3</v>
      </c>
    </row>
    <row r="808" spans="1:5" x14ac:dyDescent="0.3">
      <c r="A808" s="1">
        <v>0.65</v>
      </c>
      <c r="B808" s="1">
        <f t="shared" si="27"/>
        <v>240</v>
      </c>
      <c r="C808" s="1">
        <v>23</v>
      </c>
      <c r="D808" s="1">
        <v>23</v>
      </c>
      <c r="E808" s="1">
        <f t="shared" si="26"/>
        <v>0</v>
      </c>
    </row>
    <row r="809" spans="1:5" x14ac:dyDescent="0.3">
      <c r="A809" s="1">
        <v>0.6</v>
      </c>
      <c r="B809" s="1">
        <f t="shared" si="27"/>
        <v>240</v>
      </c>
      <c r="C809" s="1">
        <v>22</v>
      </c>
      <c r="D809" s="1">
        <v>25</v>
      </c>
      <c r="E809" s="1">
        <f t="shared" si="26"/>
        <v>3</v>
      </c>
    </row>
    <row r="810" spans="1:5" x14ac:dyDescent="0.3">
      <c r="A810" s="1">
        <v>0.55000000000000004</v>
      </c>
      <c r="B810" s="1">
        <f t="shared" si="27"/>
        <v>240</v>
      </c>
      <c r="C810" s="1">
        <v>22</v>
      </c>
      <c r="D810" s="1">
        <v>26</v>
      </c>
      <c r="E810" s="1">
        <f t="shared" si="26"/>
        <v>4</v>
      </c>
    </row>
    <row r="811" spans="1:5" x14ac:dyDescent="0.3">
      <c r="A811" s="1">
        <v>0.5</v>
      </c>
      <c r="B811" s="1">
        <f t="shared" si="27"/>
        <v>240</v>
      </c>
      <c r="C811" s="1">
        <v>22</v>
      </c>
      <c r="D811" s="1">
        <v>25</v>
      </c>
      <c r="E811" s="1">
        <f t="shared" si="26"/>
        <v>3</v>
      </c>
    </row>
    <row r="812" spans="1:5" x14ac:dyDescent="0.3">
      <c r="A812" s="1">
        <v>0.9</v>
      </c>
      <c r="B812" s="1">
        <f t="shared" si="27"/>
        <v>241</v>
      </c>
      <c r="C812" s="1">
        <v>23</v>
      </c>
      <c r="D812" s="1">
        <v>24</v>
      </c>
      <c r="E812" s="1">
        <f t="shared" si="26"/>
        <v>1</v>
      </c>
    </row>
    <row r="813" spans="1:5" x14ac:dyDescent="0.3">
      <c r="A813" s="1">
        <v>0.85</v>
      </c>
      <c r="B813" s="1">
        <f t="shared" si="27"/>
        <v>241</v>
      </c>
      <c r="C813" s="1">
        <v>23</v>
      </c>
      <c r="D813" s="1">
        <v>24</v>
      </c>
      <c r="E813" s="1">
        <f t="shared" si="26"/>
        <v>1</v>
      </c>
    </row>
    <row r="814" spans="1:5" x14ac:dyDescent="0.3">
      <c r="A814" s="1">
        <v>0.8</v>
      </c>
      <c r="B814" s="1">
        <f t="shared" si="27"/>
        <v>241</v>
      </c>
      <c r="C814" s="1">
        <v>23</v>
      </c>
      <c r="D814" s="1">
        <v>24</v>
      </c>
      <c r="E814" s="1">
        <f t="shared" si="26"/>
        <v>1</v>
      </c>
    </row>
    <row r="815" spans="1:5" x14ac:dyDescent="0.3">
      <c r="A815" s="1">
        <v>0.75</v>
      </c>
      <c r="B815" s="1">
        <f t="shared" si="27"/>
        <v>241</v>
      </c>
      <c r="C815" s="1">
        <v>23</v>
      </c>
      <c r="D815" s="1">
        <v>25</v>
      </c>
      <c r="E815" s="1">
        <f t="shared" si="26"/>
        <v>2</v>
      </c>
    </row>
    <row r="816" spans="1:5" x14ac:dyDescent="0.3">
      <c r="A816" s="1">
        <v>0.7</v>
      </c>
      <c r="B816" s="1">
        <f t="shared" si="27"/>
        <v>241</v>
      </c>
      <c r="C816" s="1">
        <v>23</v>
      </c>
      <c r="D816" s="1">
        <v>25</v>
      </c>
      <c r="E816" s="1">
        <f t="shared" si="26"/>
        <v>2</v>
      </c>
    </row>
    <row r="817" spans="1:5" x14ac:dyDescent="0.3">
      <c r="A817" s="1">
        <v>0.65</v>
      </c>
      <c r="B817" s="1">
        <f t="shared" si="27"/>
        <v>241</v>
      </c>
      <c r="C817" s="1">
        <v>23</v>
      </c>
      <c r="D817" s="1">
        <v>25</v>
      </c>
      <c r="E817" s="1">
        <f t="shared" si="26"/>
        <v>2</v>
      </c>
    </row>
    <row r="818" spans="1:5" x14ac:dyDescent="0.3">
      <c r="A818" s="1">
        <v>0.6</v>
      </c>
      <c r="B818" s="1">
        <f t="shared" si="27"/>
        <v>241</v>
      </c>
      <c r="C818" s="1">
        <v>24</v>
      </c>
      <c r="D818" s="1">
        <v>25</v>
      </c>
      <c r="E818" s="1">
        <f t="shared" si="26"/>
        <v>1</v>
      </c>
    </row>
    <row r="819" spans="1:5" x14ac:dyDescent="0.3">
      <c r="A819" s="1">
        <v>0.55000000000000004</v>
      </c>
      <c r="B819" s="1">
        <f t="shared" si="27"/>
        <v>241</v>
      </c>
      <c r="C819" s="1">
        <v>24</v>
      </c>
      <c r="D819" s="1">
        <v>27</v>
      </c>
      <c r="E819" s="1">
        <f t="shared" si="26"/>
        <v>3</v>
      </c>
    </row>
    <row r="820" spans="1:5" x14ac:dyDescent="0.3">
      <c r="A820" s="1">
        <v>0.5</v>
      </c>
      <c r="B820" s="1">
        <f t="shared" si="27"/>
        <v>241</v>
      </c>
      <c r="C820" s="1">
        <v>23</v>
      </c>
      <c r="D820" s="1">
        <v>26</v>
      </c>
      <c r="E820" s="1">
        <f t="shared" si="26"/>
        <v>3</v>
      </c>
    </row>
    <row r="821" spans="1:5" x14ac:dyDescent="0.3">
      <c r="A821" s="1">
        <v>0.9</v>
      </c>
      <c r="B821" s="1">
        <f t="shared" si="27"/>
        <v>242</v>
      </c>
      <c r="C821" s="1">
        <v>24</v>
      </c>
      <c r="D821" s="1">
        <v>24</v>
      </c>
      <c r="E821" s="1">
        <f t="shared" si="26"/>
        <v>0</v>
      </c>
    </row>
    <row r="822" spans="1:5" x14ac:dyDescent="0.3">
      <c r="A822" s="1">
        <v>0.85</v>
      </c>
      <c r="B822" s="1">
        <f t="shared" si="27"/>
        <v>242</v>
      </c>
      <c r="C822" s="1">
        <v>24</v>
      </c>
      <c r="D822" s="1">
        <v>24</v>
      </c>
      <c r="E822" s="1">
        <f t="shared" si="26"/>
        <v>0</v>
      </c>
    </row>
    <row r="823" spans="1:5" x14ac:dyDescent="0.3">
      <c r="A823" s="1">
        <v>0.8</v>
      </c>
      <c r="B823" s="1">
        <f t="shared" si="27"/>
        <v>242</v>
      </c>
      <c r="C823" s="1">
        <v>24</v>
      </c>
      <c r="D823" s="1">
        <v>25</v>
      </c>
      <c r="E823" s="1">
        <f t="shared" si="26"/>
        <v>1</v>
      </c>
    </row>
    <row r="824" spans="1:5" x14ac:dyDescent="0.3">
      <c r="A824" s="1">
        <v>0.75</v>
      </c>
      <c r="B824" s="1">
        <f t="shared" si="27"/>
        <v>242</v>
      </c>
      <c r="C824" s="1">
        <v>24</v>
      </c>
      <c r="D824" s="1">
        <v>24</v>
      </c>
      <c r="E824" s="1">
        <f t="shared" si="26"/>
        <v>0</v>
      </c>
    </row>
    <row r="825" spans="1:5" x14ac:dyDescent="0.3">
      <c r="A825" s="1">
        <v>0.7</v>
      </c>
      <c r="B825" s="1">
        <f t="shared" si="27"/>
        <v>242</v>
      </c>
      <c r="C825" s="1">
        <v>24</v>
      </c>
      <c r="D825" s="1">
        <v>25</v>
      </c>
      <c r="E825" s="1">
        <f t="shared" si="26"/>
        <v>1</v>
      </c>
    </row>
    <row r="826" spans="1:5" x14ac:dyDescent="0.3">
      <c r="A826" s="1">
        <v>0.65</v>
      </c>
      <c r="B826" s="1">
        <f t="shared" si="27"/>
        <v>242</v>
      </c>
      <c r="C826" s="1">
        <v>24</v>
      </c>
      <c r="D826" s="1">
        <v>25</v>
      </c>
      <c r="E826" s="1">
        <f t="shared" si="26"/>
        <v>1</v>
      </c>
    </row>
    <row r="827" spans="1:5" x14ac:dyDescent="0.3">
      <c r="A827" s="1">
        <v>0.6</v>
      </c>
      <c r="B827" s="1">
        <f t="shared" si="27"/>
        <v>242</v>
      </c>
      <c r="C827" s="1">
        <v>24</v>
      </c>
      <c r="D827" s="1">
        <v>26</v>
      </c>
      <c r="E827" s="1">
        <f t="shared" si="26"/>
        <v>2</v>
      </c>
    </row>
    <row r="828" spans="1:5" x14ac:dyDescent="0.3">
      <c r="A828" s="1">
        <v>0.55000000000000004</v>
      </c>
      <c r="B828" s="1">
        <f t="shared" si="27"/>
        <v>242</v>
      </c>
      <c r="C828" s="1">
        <v>24</v>
      </c>
      <c r="D828" s="1">
        <v>27</v>
      </c>
      <c r="E828" s="1">
        <f t="shared" si="26"/>
        <v>3</v>
      </c>
    </row>
    <row r="829" spans="1:5" x14ac:dyDescent="0.3">
      <c r="A829" s="1">
        <v>0.5</v>
      </c>
      <c r="B829" s="1">
        <f t="shared" si="27"/>
        <v>242</v>
      </c>
      <c r="C829" s="1">
        <v>24</v>
      </c>
      <c r="D829" s="1">
        <v>28</v>
      </c>
      <c r="E829" s="1">
        <f t="shared" si="26"/>
        <v>4</v>
      </c>
    </row>
    <row r="830" spans="1:5" x14ac:dyDescent="0.3">
      <c r="A830" s="1">
        <v>0.9</v>
      </c>
      <c r="B830" s="1">
        <f t="shared" si="27"/>
        <v>243</v>
      </c>
      <c r="C830" s="1">
        <v>23</v>
      </c>
      <c r="D830" s="1">
        <v>24</v>
      </c>
      <c r="E830" s="1">
        <f t="shared" si="26"/>
        <v>1</v>
      </c>
    </row>
    <row r="831" spans="1:5" x14ac:dyDescent="0.3">
      <c r="A831" s="1">
        <v>0.85</v>
      </c>
      <c r="B831" s="1">
        <f t="shared" si="27"/>
        <v>243</v>
      </c>
      <c r="C831" s="1">
        <v>23</v>
      </c>
      <c r="D831" s="1">
        <v>24</v>
      </c>
      <c r="E831" s="1">
        <f t="shared" si="26"/>
        <v>1</v>
      </c>
    </row>
    <row r="832" spans="1:5" x14ac:dyDescent="0.3">
      <c r="A832" s="1">
        <v>0.8</v>
      </c>
      <c r="B832" s="1">
        <f t="shared" si="27"/>
        <v>243</v>
      </c>
      <c r="C832" s="1">
        <v>23</v>
      </c>
      <c r="D832" s="1">
        <v>25</v>
      </c>
      <c r="E832" s="1">
        <f t="shared" si="26"/>
        <v>2</v>
      </c>
    </row>
    <row r="833" spans="1:5" x14ac:dyDescent="0.3">
      <c r="A833" s="1">
        <v>0.75</v>
      </c>
      <c r="B833" s="1">
        <f t="shared" si="27"/>
        <v>243</v>
      </c>
      <c r="C833" s="1">
        <v>23</v>
      </c>
      <c r="D833" s="1">
        <v>24</v>
      </c>
      <c r="E833" s="1">
        <f t="shared" si="26"/>
        <v>1</v>
      </c>
    </row>
    <row r="834" spans="1:5" x14ac:dyDescent="0.3">
      <c r="A834" s="1">
        <v>0.7</v>
      </c>
      <c r="B834" s="1">
        <f t="shared" si="27"/>
        <v>243</v>
      </c>
      <c r="C834" s="1">
        <v>23</v>
      </c>
      <c r="D834" s="1">
        <v>24</v>
      </c>
      <c r="E834" s="1">
        <f t="shared" si="26"/>
        <v>1</v>
      </c>
    </row>
    <row r="835" spans="1:5" x14ac:dyDescent="0.3">
      <c r="A835" s="1">
        <v>0.65</v>
      </c>
      <c r="B835" s="1">
        <f t="shared" si="27"/>
        <v>243</v>
      </c>
      <c r="C835" s="1">
        <v>23</v>
      </c>
      <c r="D835" s="1">
        <v>25</v>
      </c>
      <c r="E835" s="1">
        <f t="shared" ref="E835:E898" si="28">D835-C835</f>
        <v>2</v>
      </c>
    </row>
    <row r="836" spans="1:5" x14ac:dyDescent="0.3">
      <c r="A836" s="1">
        <v>0.6</v>
      </c>
      <c r="B836" s="1">
        <f t="shared" si="27"/>
        <v>243</v>
      </c>
      <c r="C836" s="1">
        <v>23</v>
      </c>
      <c r="D836" s="1">
        <v>25</v>
      </c>
      <c r="E836" s="1">
        <f t="shared" si="28"/>
        <v>2</v>
      </c>
    </row>
    <row r="837" spans="1:5" x14ac:dyDescent="0.3">
      <c r="A837" s="1">
        <v>0.55000000000000004</v>
      </c>
      <c r="B837" s="1">
        <f t="shared" si="27"/>
        <v>243</v>
      </c>
      <c r="C837" s="1">
        <v>23</v>
      </c>
      <c r="D837" s="1">
        <v>26</v>
      </c>
      <c r="E837" s="1">
        <f t="shared" si="28"/>
        <v>3</v>
      </c>
    </row>
    <row r="838" spans="1:5" x14ac:dyDescent="0.3">
      <c r="A838" s="1">
        <v>0.5</v>
      </c>
      <c r="B838" s="1">
        <f t="shared" si="27"/>
        <v>243</v>
      </c>
      <c r="C838" s="1">
        <v>23</v>
      </c>
      <c r="D838" s="1">
        <v>26</v>
      </c>
      <c r="E838" s="1">
        <f t="shared" si="28"/>
        <v>3</v>
      </c>
    </row>
    <row r="839" spans="1:5" x14ac:dyDescent="0.3">
      <c r="A839" s="1">
        <v>0.9</v>
      </c>
      <c r="B839" s="1">
        <f t="shared" si="27"/>
        <v>244</v>
      </c>
      <c r="C839" s="1">
        <v>21</v>
      </c>
      <c r="D839" s="1">
        <v>22</v>
      </c>
      <c r="E839" s="1">
        <f t="shared" si="28"/>
        <v>1</v>
      </c>
    </row>
    <row r="840" spans="1:5" x14ac:dyDescent="0.3">
      <c r="A840" s="1">
        <v>0.85</v>
      </c>
      <c r="B840" s="1">
        <f t="shared" si="27"/>
        <v>244</v>
      </c>
      <c r="C840" s="1">
        <v>21</v>
      </c>
      <c r="D840" s="1">
        <v>22</v>
      </c>
      <c r="E840" s="1">
        <f t="shared" si="28"/>
        <v>1</v>
      </c>
    </row>
    <row r="841" spans="1:5" x14ac:dyDescent="0.3">
      <c r="A841" s="1">
        <v>0.8</v>
      </c>
      <c r="B841" s="1">
        <f t="shared" si="27"/>
        <v>244</v>
      </c>
      <c r="C841" s="1">
        <v>21</v>
      </c>
      <c r="D841" s="1">
        <v>22</v>
      </c>
      <c r="E841" s="1">
        <f t="shared" si="28"/>
        <v>1</v>
      </c>
    </row>
    <row r="842" spans="1:5" x14ac:dyDescent="0.3">
      <c r="A842" s="1">
        <v>0.75</v>
      </c>
      <c r="B842" s="1">
        <f t="shared" si="27"/>
        <v>244</v>
      </c>
      <c r="C842" s="1">
        <v>21</v>
      </c>
      <c r="D842" s="1">
        <v>22</v>
      </c>
      <c r="E842" s="1">
        <f t="shared" si="28"/>
        <v>1</v>
      </c>
    </row>
    <row r="843" spans="1:5" x14ac:dyDescent="0.3">
      <c r="A843" s="1">
        <v>0.7</v>
      </c>
      <c r="B843" s="1">
        <f t="shared" si="27"/>
        <v>244</v>
      </c>
      <c r="C843" s="1">
        <v>22</v>
      </c>
      <c r="D843" s="1">
        <v>24</v>
      </c>
      <c r="E843" s="1">
        <f t="shared" si="28"/>
        <v>2</v>
      </c>
    </row>
    <row r="844" spans="1:5" x14ac:dyDescent="0.3">
      <c r="A844" s="1">
        <v>0.65</v>
      </c>
      <c r="B844" s="1">
        <f t="shared" si="27"/>
        <v>244</v>
      </c>
      <c r="C844" s="1">
        <v>21</v>
      </c>
      <c r="D844" s="1">
        <v>23</v>
      </c>
      <c r="E844" s="1">
        <f t="shared" si="28"/>
        <v>2</v>
      </c>
    </row>
    <row r="845" spans="1:5" x14ac:dyDescent="0.3">
      <c r="A845" s="1">
        <v>0.6</v>
      </c>
      <c r="B845" s="1">
        <f t="shared" si="27"/>
        <v>244</v>
      </c>
      <c r="C845" s="1">
        <v>21</v>
      </c>
      <c r="D845" s="1">
        <v>23</v>
      </c>
      <c r="E845" s="1">
        <f t="shared" si="28"/>
        <v>2</v>
      </c>
    </row>
    <row r="846" spans="1:5" x14ac:dyDescent="0.3">
      <c r="A846" s="1">
        <v>0.55000000000000004</v>
      </c>
      <c r="B846" s="1">
        <f t="shared" si="27"/>
        <v>244</v>
      </c>
      <c r="C846" s="1">
        <v>22</v>
      </c>
      <c r="D846" s="1">
        <v>25</v>
      </c>
      <c r="E846" s="1">
        <f t="shared" si="28"/>
        <v>3</v>
      </c>
    </row>
    <row r="847" spans="1:5" x14ac:dyDescent="0.3">
      <c r="A847" s="1">
        <v>0.5</v>
      </c>
      <c r="B847" s="1">
        <f t="shared" si="27"/>
        <v>244</v>
      </c>
      <c r="C847" s="1">
        <v>22</v>
      </c>
      <c r="D847" s="1">
        <v>25</v>
      </c>
      <c r="E847" s="1">
        <f t="shared" si="28"/>
        <v>3</v>
      </c>
    </row>
    <row r="848" spans="1:5" x14ac:dyDescent="0.3">
      <c r="A848" s="1">
        <v>0.9</v>
      </c>
      <c r="B848" s="1">
        <f t="shared" si="27"/>
        <v>245</v>
      </c>
      <c r="C848" s="1">
        <v>24</v>
      </c>
      <c r="D848" s="1">
        <v>24</v>
      </c>
      <c r="E848" s="1">
        <f t="shared" si="28"/>
        <v>0</v>
      </c>
    </row>
    <row r="849" spans="1:5" x14ac:dyDescent="0.3">
      <c r="A849" s="1">
        <v>0.85</v>
      </c>
      <c r="B849" s="1">
        <f t="shared" si="27"/>
        <v>245</v>
      </c>
      <c r="C849" s="1">
        <v>24</v>
      </c>
      <c r="D849" s="1">
        <v>24</v>
      </c>
      <c r="E849" s="1">
        <f t="shared" si="28"/>
        <v>0</v>
      </c>
    </row>
    <row r="850" spans="1:5" x14ac:dyDescent="0.3">
      <c r="A850" s="1">
        <v>0.8</v>
      </c>
      <c r="B850" s="1">
        <f t="shared" si="27"/>
        <v>245</v>
      </c>
      <c r="C850" s="1">
        <v>24</v>
      </c>
      <c r="D850" s="1">
        <v>24</v>
      </c>
      <c r="E850" s="1">
        <f t="shared" si="28"/>
        <v>0</v>
      </c>
    </row>
    <row r="851" spans="1:5" x14ac:dyDescent="0.3">
      <c r="A851" s="1">
        <v>0.75</v>
      </c>
      <c r="B851" s="1">
        <f t="shared" si="27"/>
        <v>245</v>
      </c>
      <c r="C851" s="1">
        <v>24</v>
      </c>
      <c r="D851" s="1">
        <v>25</v>
      </c>
      <c r="E851" s="1">
        <f t="shared" si="28"/>
        <v>1</v>
      </c>
    </row>
    <row r="852" spans="1:5" x14ac:dyDescent="0.3">
      <c r="A852" s="1">
        <v>0.7</v>
      </c>
      <c r="B852" s="1">
        <f t="shared" si="27"/>
        <v>245</v>
      </c>
      <c r="C852" s="1">
        <v>24</v>
      </c>
      <c r="D852" s="1">
        <v>25</v>
      </c>
      <c r="E852" s="1">
        <f t="shared" si="28"/>
        <v>1</v>
      </c>
    </row>
    <row r="853" spans="1:5" x14ac:dyDescent="0.3">
      <c r="A853" s="1">
        <v>0.65</v>
      </c>
      <c r="B853" s="1">
        <f t="shared" si="27"/>
        <v>245</v>
      </c>
      <c r="C853" s="1">
        <v>24</v>
      </c>
      <c r="D853" s="1">
        <v>25</v>
      </c>
      <c r="E853" s="1">
        <f t="shared" si="28"/>
        <v>1</v>
      </c>
    </row>
    <row r="854" spans="1:5" x14ac:dyDescent="0.3">
      <c r="A854" s="1">
        <v>0.6</v>
      </c>
      <c r="B854" s="1">
        <f t="shared" si="27"/>
        <v>245</v>
      </c>
      <c r="C854" s="1">
        <v>24</v>
      </c>
      <c r="D854" s="1">
        <v>25</v>
      </c>
      <c r="E854" s="1">
        <f t="shared" si="28"/>
        <v>1</v>
      </c>
    </row>
    <row r="855" spans="1:5" x14ac:dyDescent="0.3">
      <c r="A855" s="1">
        <v>0.55000000000000004</v>
      </c>
      <c r="B855" s="1">
        <f t="shared" si="27"/>
        <v>245</v>
      </c>
      <c r="C855" s="1">
        <v>24</v>
      </c>
      <c r="D855" s="1">
        <v>27</v>
      </c>
      <c r="E855" s="1">
        <f t="shared" si="28"/>
        <v>3</v>
      </c>
    </row>
    <row r="856" spans="1:5" x14ac:dyDescent="0.3">
      <c r="A856" s="1">
        <v>0.5</v>
      </c>
      <c r="B856" s="1">
        <f t="shared" si="27"/>
        <v>245</v>
      </c>
      <c r="C856" s="1">
        <v>24</v>
      </c>
      <c r="D856" s="1">
        <v>27</v>
      </c>
      <c r="E856" s="1">
        <f t="shared" si="28"/>
        <v>3</v>
      </c>
    </row>
    <row r="857" spans="1:5" x14ac:dyDescent="0.3">
      <c r="A857" s="1">
        <v>0.9</v>
      </c>
      <c r="B857" s="1">
        <f t="shared" si="27"/>
        <v>246</v>
      </c>
      <c r="C857" s="1">
        <v>27</v>
      </c>
      <c r="D857" s="1">
        <v>28</v>
      </c>
      <c r="E857" s="1">
        <f t="shared" si="28"/>
        <v>1</v>
      </c>
    </row>
    <row r="858" spans="1:5" x14ac:dyDescent="0.3">
      <c r="A858" s="1">
        <v>0.85</v>
      </c>
      <c r="B858" s="1">
        <f t="shared" si="27"/>
        <v>246</v>
      </c>
      <c r="C858" s="1">
        <v>27</v>
      </c>
      <c r="D858" s="1">
        <v>28</v>
      </c>
      <c r="E858" s="1">
        <f t="shared" si="28"/>
        <v>1</v>
      </c>
    </row>
    <row r="859" spans="1:5" x14ac:dyDescent="0.3">
      <c r="A859" s="1">
        <v>0.8</v>
      </c>
      <c r="B859" s="1">
        <f t="shared" si="27"/>
        <v>246</v>
      </c>
      <c r="C859" s="1">
        <v>27</v>
      </c>
      <c r="D859" s="1">
        <v>28</v>
      </c>
      <c r="E859" s="1">
        <f t="shared" si="28"/>
        <v>1</v>
      </c>
    </row>
    <row r="860" spans="1:5" x14ac:dyDescent="0.3">
      <c r="A860" s="1">
        <v>0.75</v>
      </c>
      <c r="B860" s="1">
        <f t="shared" si="27"/>
        <v>246</v>
      </c>
      <c r="C860" s="1">
        <v>27</v>
      </c>
      <c r="D860" s="1">
        <v>29</v>
      </c>
      <c r="E860" s="1">
        <f t="shared" si="28"/>
        <v>2</v>
      </c>
    </row>
    <row r="861" spans="1:5" x14ac:dyDescent="0.3">
      <c r="A861" s="1">
        <v>0.7</v>
      </c>
      <c r="B861" s="1">
        <f t="shared" si="27"/>
        <v>246</v>
      </c>
      <c r="C861" s="1">
        <v>27</v>
      </c>
      <c r="D861" s="1">
        <v>29</v>
      </c>
      <c r="E861" s="1">
        <f t="shared" si="28"/>
        <v>2</v>
      </c>
    </row>
    <row r="862" spans="1:5" x14ac:dyDescent="0.3">
      <c r="A862" s="1">
        <v>0.65</v>
      </c>
      <c r="B862" s="1">
        <f t="shared" si="27"/>
        <v>246</v>
      </c>
      <c r="C862" s="1">
        <v>27</v>
      </c>
      <c r="D862" s="1">
        <v>29</v>
      </c>
      <c r="E862" s="1">
        <f t="shared" si="28"/>
        <v>2</v>
      </c>
    </row>
    <row r="863" spans="1:5" x14ac:dyDescent="0.3">
      <c r="A863" s="1">
        <v>0.6</v>
      </c>
      <c r="B863" s="1">
        <f t="shared" si="27"/>
        <v>246</v>
      </c>
      <c r="C863" s="1">
        <v>27</v>
      </c>
      <c r="D863" s="1">
        <v>29</v>
      </c>
      <c r="E863" s="1">
        <f t="shared" si="28"/>
        <v>2</v>
      </c>
    </row>
    <row r="864" spans="1:5" x14ac:dyDescent="0.3">
      <c r="A864" s="1">
        <v>0.55000000000000004</v>
      </c>
      <c r="B864" s="1">
        <f t="shared" si="27"/>
        <v>246</v>
      </c>
      <c r="C864" s="1">
        <v>27</v>
      </c>
      <c r="D864" s="1">
        <v>30</v>
      </c>
      <c r="E864" s="1">
        <f t="shared" si="28"/>
        <v>3</v>
      </c>
    </row>
    <row r="865" spans="1:5" x14ac:dyDescent="0.3">
      <c r="A865" s="1">
        <v>0.5</v>
      </c>
      <c r="B865" s="1">
        <f t="shared" si="27"/>
        <v>246</v>
      </c>
      <c r="C865" s="1">
        <v>28</v>
      </c>
      <c r="D865" s="1">
        <v>31</v>
      </c>
      <c r="E865" s="1">
        <f t="shared" si="28"/>
        <v>3</v>
      </c>
    </row>
    <row r="866" spans="1:5" x14ac:dyDescent="0.3">
      <c r="A866" s="1">
        <v>0.9</v>
      </c>
      <c r="B866" s="1">
        <f t="shared" si="27"/>
        <v>247</v>
      </c>
      <c r="C866" s="1">
        <v>22</v>
      </c>
      <c r="D866" s="1">
        <v>23</v>
      </c>
      <c r="E866" s="1">
        <f t="shared" si="28"/>
        <v>1</v>
      </c>
    </row>
    <row r="867" spans="1:5" x14ac:dyDescent="0.3">
      <c r="A867" s="1">
        <v>0.85</v>
      </c>
      <c r="B867" s="1">
        <f t="shared" si="27"/>
        <v>247</v>
      </c>
      <c r="C867" s="1">
        <v>22</v>
      </c>
      <c r="D867" s="1">
        <v>23</v>
      </c>
      <c r="E867" s="1">
        <f t="shared" si="28"/>
        <v>1</v>
      </c>
    </row>
    <row r="868" spans="1:5" x14ac:dyDescent="0.3">
      <c r="A868" s="1">
        <v>0.8</v>
      </c>
      <c r="B868" s="1">
        <f t="shared" si="27"/>
        <v>247</v>
      </c>
      <c r="C868" s="1">
        <v>23</v>
      </c>
      <c r="D868" s="1">
        <v>23</v>
      </c>
      <c r="E868" s="1">
        <f t="shared" si="28"/>
        <v>0</v>
      </c>
    </row>
    <row r="869" spans="1:5" x14ac:dyDescent="0.3">
      <c r="A869" s="1">
        <v>0.75</v>
      </c>
      <c r="B869" s="1">
        <f t="shared" si="27"/>
        <v>247</v>
      </c>
      <c r="C869" s="1">
        <v>22</v>
      </c>
      <c r="D869" s="1">
        <v>23</v>
      </c>
      <c r="E869" s="1">
        <f t="shared" si="28"/>
        <v>1</v>
      </c>
    </row>
    <row r="870" spans="1:5" x14ac:dyDescent="0.3">
      <c r="A870" s="1">
        <v>0.7</v>
      </c>
      <c r="B870" s="1">
        <f t="shared" ref="B870:B901" si="29">150+_xlfn.CEILING.MATH((ROW(C870)-1)/9)</f>
        <v>247</v>
      </c>
      <c r="C870" s="1">
        <v>22</v>
      </c>
      <c r="D870" s="1">
        <v>24</v>
      </c>
      <c r="E870" s="1">
        <f t="shared" si="28"/>
        <v>2</v>
      </c>
    </row>
    <row r="871" spans="1:5" x14ac:dyDescent="0.3">
      <c r="A871" s="1">
        <v>0.65</v>
      </c>
      <c r="B871" s="1">
        <f t="shared" si="29"/>
        <v>247</v>
      </c>
      <c r="C871" s="1">
        <v>22</v>
      </c>
      <c r="D871" s="1">
        <v>24</v>
      </c>
      <c r="E871" s="1">
        <f t="shared" si="28"/>
        <v>2</v>
      </c>
    </row>
    <row r="872" spans="1:5" x14ac:dyDescent="0.3">
      <c r="A872" s="1">
        <v>0.6</v>
      </c>
      <c r="B872" s="1">
        <f t="shared" si="29"/>
        <v>247</v>
      </c>
      <c r="C872" s="1">
        <v>23</v>
      </c>
      <c r="D872" s="1">
        <v>25</v>
      </c>
      <c r="E872" s="1">
        <f t="shared" si="28"/>
        <v>2</v>
      </c>
    </row>
    <row r="873" spans="1:5" x14ac:dyDescent="0.3">
      <c r="A873" s="1">
        <v>0.55000000000000004</v>
      </c>
      <c r="B873" s="1">
        <f t="shared" si="29"/>
        <v>247</v>
      </c>
      <c r="C873" s="1">
        <v>23</v>
      </c>
      <c r="D873" s="1">
        <v>26</v>
      </c>
      <c r="E873" s="1">
        <f t="shared" si="28"/>
        <v>3</v>
      </c>
    </row>
    <row r="874" spans="1:5" x14ac:dyDescent="0.3">
      <c r="A874" s="1">
        <v>0.5</v>
      </c>
      <c r="B874" s="1">
        <f t="shared" si="29"/>
        <v>247</v>
      </c>
      <c r="C874" s="1">
        <v>23</v>
      </c>
      <c r="D874" s="1">
        <v>25</v>
      </c>
      <c r="E874" s="1">
        <f t="shared" si="28"/>
        <v>2</v>
      </c>
    </row>
    <row r="875" spans="1:5" x14ac:dyDescent="0.3">
      <c r="A875" s="1">
        <v>0.9</v>
      </c>
      <c r="B875" s="1">
        <f t="shared" si="29"/>
        <v>248</v>
      </c>
      <c r="C875" s="1">
        <v>19</v>
      </c>
      <c r="D875" s="1">
        <v>21</v>
      </c>
      <c r="E875" s="1">
        <f t="shared" si="28"/>
        <v>2</v>
      </c>
    </row>
    <row r="876" spans="1:5" x14ac:dyDescent="0.3">
      <c r="A876" s="1">
        <v>0.85</v>
      </c>
      <c r="B876" s="1">
        <f t="shared" si="29"/>
        <v>248</v>
      </c>
      <c r="C876" s="1">
        <v>19</v>
      </c>
      <c r="D876" s="1">
        <v>21</v>
      </c>
      <c r="E876" s="1">
        <f t="shared" si="28"/>
        <v>2</v>
      </c>
    </row>
    <row r="877" spans="1:5" x14ac:dyDescent="0.3">
      <c r="A877" s="1">
        <v>0.8</v>
      </c>
      <c r="B877" s="1">
        <f t="shared" si="29"/>
        <v>248</v>
      </c>
      <c r="C877" s="1">
        <v>19</v>
      </c>
      <c r="D877" s="1">
        <v>21</v>
      </c>
      <c r="E877" s="1">
        <f t="shared" si="28"/>
        <v>2</v>
      </c>
    </row>
    <row r="878" spans="1:5" x14ac:dyDescent="0.3">
      <c r="A878" s="1">
        <v>0.75</v>
      </c>
      <c r="B878" s="1">
        <f t="shared" si="29"/>
        <v>248</v>
      </c>
      <c r="C878" s="1">
        <v>19</v>
      </c>
      <c r="D878" s="1">
        <v>21</v>
      </c>
      <c r="E878" s="1">
        <f t="shared" si="28"/>
        <v>2</v>
      </c>
    </row>
    <row r="879" spans="1:5" x14ac:dyDescent="0.3">
      <c r="A879" s="1">
        <v>0.7</v>
      </c>
      <c r="B879" s="1">
        <f t="shared" si="29"/>
        <v>248</v>
      </c>
      <c r="C879" s="1">
        <v>20</v>
      </c>
      <c r="D879" s="1">
        <v>22</v>
      </c>
      <c r="E879" s="1">
        <f t="shared" si="28"/>
        <v>2</v>
      </c>
    </row>
    <row r="880" spans="1:5" x14ac:dyDescent="0.3">
      <c r="A880" s="1">
        <v>0.65</v>
      </c>
      <c r="B880" s="1">
        <f t="shared" si="29"/>
        <v>248</v>
      </c>
      <c r="C880" s="1">
        <v>19</v>
      </c>
      <c r="D880" s="1">
        <v>22</v>
      </c>
      <c r="E880" s="1">
        <f t="shared" si="28"/>
        <v>3</v>
      </c>
    </row>
    <row r="881" spans="1:5" x14ac:dyDescent="0.3">
      <c r="A881" s="1">
        <v>0.6</v>
      </c>
      <c r="B881" s="1">
        <f t="shared" si="29"/>
        <v>248</v>
      </c>
      <c r="C881" s="1">
        <v>20</v>
      </c>
      <c r="D881" s="1">
        <v>23</v>
      </c>
      <c r="E881" s="1">
        <f t="shared" si="28"/>
        <v>3</v>
      </c>
    </row>
    <row r="882" spans="1:5" x14ac:dyDescent="0.3">
      <c r="A882" s="1">
        <v>0.55000000000000004</v>
      </c>
      <c r="B882" s="1">
        <f t="shared" si="29"/>
        <v>248</v>
      </c>
      <c r="C882" s="1">
        <v>21</v>
      </c>
      <c r="D882" s="1">
        <v>25</v>
      </c>
      <c r="E882" s="1">
        <f t="shared" si="28"/>
        <v>4</v>
      </c>
    </row>
    <row r="883" spans="1:5" x14ac:dyDescent="0.3">
      <c r="A883" s="1">
        <v>0.5</v>
      </c>
      <c r="B883" s="1">
        <f t="shared" si="29"/>
        <v>248</v>
      </c>
      <c r="C883" s="1">
        <v>21</v>
      </c>
      <c r="D883" s="1">
        <v>24</v>
      </c>
      <c r="E883" s="1">
        <f t="shared" si="28"/>
        <v>3</v>
      </c>
    </row>
    <row r="884" spans="1:5" x14ac:dyDescent="0.3">
      <c r="A884" s="1">
        <v>0.9</v>
      </c>
      <c r="B884" s="1">
        <f t="shared" si="29"/>
        <v>249</v>
      </c>
      <c r="C884" s="1">
        <v>21</v>
      </c>
      <c r="D884" s="1">
        <v>22</v>
      </c>
      <c r="E884" s="1">
        <f t="shared" si="28"/>
        <v>1</v>
      </c>
    </row>
    <row r="885" spans="1:5" x14ac:dyDescent="0.3">
      <c r="A885" s="1">
        <v>0.85</v>
      </c>
      <c r="B885" s="1">
        <f t="shared" si="29"/>
        <v>249</v>
      </c>
      <c r="C885" s="1">
        <v>21</v>
      </c>
      <c r="D885" s="1">
        <v>23</v>
      </c>
      <c r="E885" s="1">
        <f t="shared" si="28"/>
        <v>2</v>
      </c>
    </row>
    <row r="886" spans="1:5" x14ac:dyDescent="0.3">
      <c r="A886" s="1">
        <v>0.8</v>
      </c>
      <c r="B886" s="1">
        <f t="shared" si="29"/>
        <v>249</v>
      </c>
      <c r="C886" s="1">
        <v>21</v>
      </c>
      <c r="D886" s="1">
        <v>22</v>
      </c>
      <c r="E886" s="1">
        <f t="shared" si="28"/>
        <v>1</v>
      </c>
    </row>
    <row r="887" spans="1:5" x14ac:dyDescent="0.3">
      <c r="A887" s="1">
        <v>0.75</v>
      </c>
      <c r="B887" s="1">
        <f t="shared" si="29"/>
        <v>249</v>
      </c>
      <c r="C887" s="1">
        <v>21</v>
      </c>
      <c r="D887" s="1">
        <v>22</v>
      </c>
      <c r="E887" s="1">
        <f t="shared" si="28"/>
        <v>1</v>
      </c>
    </row>
    <row r="888" spans="1:5" x14ac:dyDescent="0.3">
      <c r="A888" s="1">
        <v>0.7</v>
      </c>
      <c r="B888" s="1">
        <f t="shared" si="29"/>
        <v>249</v>
      </c>
      <c r="C888" s="1">
        <v>21</v>
      </c>
      <c r="D888" s="1">
        <v>24</v>
      </c>
      <c r="E888" s="1">
        <f t="shared" si="28"/>
        <v>3</v>
      </c>
    </row>
    <row r="889" spans="1:5" x14ac:dyDescent="0.3">
      <c r="A889" s="1">
        <v>0.65</v>
      </c>
      <c r="B889" s="1">
        <f t="shared" si="29"/>
        <v>249</v>
      </c>
      <c r="C889" s="1">
        <v>21</v>
      </c>
      <c r="D889" s="1">
        <v>24</v>
      </c>
      <c r="E889" s="1">
        <f t="shared" si="28"/>
        <v>3</v>
      </c>
    </row>
    <row r="890" spans="1:5" x14ac:dyDescent="0.3">
      <c r="A890" s="1">
        <v>0.6</v>
      </c>
      <c r="B890" s="1">
        <f t="shared" si="29"/>
        <v>249</v>
      </c>
      <c r="C890" s="1">
        <v>22</v>
      </c>
      <c r="D890" s="1">
        <v>24</v>
      </c>
      <c r="E890" s="1">
        <f t="shared" si="28"/>
        <v>2</v>
      </c>
    </row>
    <row r="891" spans="1:5" x14ac:dyDescent="0.3">
      <c r="A891" s="1">
        <v>0.55000000000000004</v>
      </c>
      <c r="B891" s="1">
        <f t="shared" si="29"/>
        <v>249</v>
      </c>
      <c r="C891" s="1">
        <v>22</v>
      </c>
      <c r="D891" s="1">
        <v>25</v>
      </c>
      <c r="E891" s="1">
        <f t="shared" si="28"/>
        <v>3</v>
      </c>
    </row>
    <row r="892" spans="1:5" x14ac:dyDescent="0.3">
      <c r="A892" s="1">
        <v>0.5</v>
      </c>
      <c r="B892" s="1">
        <f t="shared" si="29"/>
        <v>249</v>
      </c>
      <c r="C892" s="1">
        <v>22</v>
      </c>
      <c r="D892" s="1">
        <v>25</v>
      </c>
      <c r="E892" s="1">
        <f t="shared" si="28"/>
        <v>3</v>
      </c>
    </row>
    <row r="893" spans="1:5" x14ac:dyDescent="0.3">
      <c r="A893" s="1">
        <v>0.9</v>
      </c>
      <c r="B893" s="1">
        <f t="shared" si="29"/>
        <v>250</v>
      </c>
      <c r="C893" s="1">
        <v>24</v>
      </c>
      <c r="D893" s="1">
        <v>25</v>
      </c>
      <c r="E893" s="1">
        <f t="shared" si="28"/>
        <v>1</v>
      </c>
    </row>
    <row r="894" spans="1:5" x14ac:dyDescent="0.3">
      <c r="A894" s="1">
        <v>0.85</v>
      </c>
      <c r="B894" s="1">
        <f t="shared" si="29"/>
        <v>250</v>
      </c>
      <c r="C894" s="1">
        <v>24</v>
      </c>
      <c r="D894" s="1">
        <v>25</v>
      </c>
      <c r="E894" s="1">
        <f t="shared" si="28"/>
        <v>1</v>
      </c>
    </row>
    <row r="895" spans="1:5" x14ac:dyDescent="0.3">
      <c r="A895" s="1">
        <v>0.8</v>
      </c>
      <c r="B895" s="1">
        <f t="shared" si="29"/>
        <v>250</v>
      </c>
      <c r="C895" s="1">
        <v>24</v>
      </c>
      <c r="D895" s="1">
        <v>25</v>
      </c>
      <c r="E895" s="1">
        <f t="shared" si="28"/>
        <v>1</v>
      </c>
    </row>
    <row r="896" spans="1:5" x14ac:dyDescent="0.3">
      <c r="A896" s="1">
        <v>0.75</v>
      </c>
      <c r="B896" s="1">
        <f t="shared" si="29"/>
        <v>250</v>
      </c>
      <c r="C896" s="1">
        <v>24</v>
      </c>
      <c r="D896" s="1">
        <v>25</v>
      </c>
      <c r="E896" s="1">
        <f t="shared" si="28"/>
        <v>1</v>
      </c>
    </row>
    <row r="897" spans="1:5" x14ac:dyDescent="0.3">
      <c r="A897" s="1">
        <v>0.7</v>
      </c>
      <c r="B897" s="1">
        <f t="shared" si="29"/>
        <v>250</v>
      </c>
      <c r="C897" s="1">
        <v>24</v>
      </c>
      <c r="D897" s="1">
        <v>26</v>
      </c>
      <c r="E897" s="1">
        <f t="shared" si="28"/>
        <v>2</v>
      </c>
    </row>
    <row r="898" spans="1:5" x14ac:dyDescent="0.3">
      <c r="A898" s="1">
        <v>0.65</v>
      </c>
      <c r="B898" s="1">
        <f t="shared" si="29"/>
        <v>250</v>
      </c>
      <c r="C898" s="1">
        <v>24</v>
      </c>
      <c r="D898" s="1">
        <v>25</v>
      </c>
      <c r="E898" s="1">
        <f t="shared" si="28"/>
        <v>1</v>
      </c>
    </row>
    <row r="899" spans="1:5" x14ac:dyDescent="0.3">
      <c r="A899" s="1">
        <v>0.6</v>
      </c>
      <c r="B899" s="1">
        <f t="shared" si="29"/>
        <v>250</v>
      </c>
      <c r="C899" s="1">
        <v>24</v>
      </c>
      <c r="D899" s="1">
        <v>26</v>
      </c>
      <c r="E899" s="1">
        <f t="shared" ref="E899:E962" si="30">D899-C899</f>
        <v>2</v>
      </c>
    </row>
    <row r="900" spans="1:5" x14ac:dyDescent="0.3">
      <c r="A900" s="1">
        <v>0.55000000000000004</v>
      </c>
      <c r="B900" s="1">
        <f t="shared" si="29"/>
        <v>250</v>
      </c>
      <c r="C900" s="1">
        <v>25</v>
      </c>
      <c r="D900" s="1">
        <v>27</v>
      </c>
      <c r="E900" s="1">
        <f t="shared" si="30"/>
        <v>2</v>
      </c>
    </row>
    <row r="901" spans="1:5" x14ac:dyDescent="0.3">
      <c r="A901" s="1">
        <v>0.5</v>
      </c>
      <c r="B901" s="1">
        <f t="shared" si="29"/>
        <v>250</v>
      </c>
      <c r="C901" s="1">
        <v>24</v>
      </c>
      <c r="D901" s="1">
        <v>26</v>
      </c>
      <c r="E901" s="1">
        <f t="shared" si="30"/>
        <v>2</v>
      </c>
    </row>
    <row r="902" spans="1:5" x14ac:dyDescent="0.3">
      <c r="A902" s="1">
        <v>0.9</v>
      </c>
      <c r="B902" s="1">
        <f>200+_xlfn.CEILING.MATH((ROW(C902)-1)/9)</f>
        <v>301</v>
      </c>
      <c r="C902" s="1">
        <v>23</v>
      </c>
      <c r="D902" s="1">
        <v>23</v>
      </c>
      <c r="E902" s="1">
        <f t="shared" si="30"/>
        <v>0</v>
      </c>
    </row>
    <row r="903" spans="1:5" x14ac:dyDescent="0.3">
      <c r="A903" s="1">
        <v>0.85</v>
      </c>
      <c r="B903" s="1">
        <f t="shared" ref="B903:B966" si="31">200+_xlfn.CEILING.MATH((ROW(C903)-1)/9)</f>
        <v>301</v>
      </c>
      <c r="C903" s="1">
        <v>23</v>
      </c>
      <c r="D903" s="1">
        <v>23</v>
      </c>
      <c r="E903" s="1">
        <f t="shared" si="30"/>
        <v>0</v>
      </c>
    </row>
    <row r="904" spans="1:5" x14ac:dyDescent="0.3">
      <c r="A904" s="1">
        <v>0.8</v>
      </c>
      <c r="B904" s="1">
        <f t="shared" si="31"/>
        <v>301</v>
      </c>
      <c r="C904" s="1">
        <v>23</v>
      </c>
      <c r="D904" s="1">
        <v>23</v>
      </c>
      <c r="E904" s="1">
        <f t="shared" si="30"/>
        <v>0</v>
      </c>
    </row>
    <row r="905" spans="1:5" x14ac:dyDescent="0.3">
      <c r="A905" s="1">
        <v>0.75</v>
      </c>
      <c r="B905" s="1">
        <f t="shared" si="31"/>
        <v>301</v>
      </c>
      <c r="C905" s="1">
        <v>23</v>
      </c>
      <c r="D905" s="1">
        <v>23</v>
      </c>
      <c r="E905" s="1">
        <f t="shared" si="30"/>
        <v>0</v>
      </c>
    </row>
    <row r="906" spans="1:5" x14ac:dyDescent="0.3">
      <c r="A906" s="1">
        <v>0.7</v>
      </c>
      <c r="B906" s="1">
        <f t="shared" si="31"/>
        <v>301</v>
      </c>
      <c r="C906" s="1">
        <v>23</v>
      </c>
      <c r="D906" s="1">
        <v>23</v>
      </c>
      <c r="E906" s="1">
        <f t="shared" si="30"/>
        <v>0</v>
      </c>
    </row>
    <row r="907" spans="1:5" x14ac:dyDescent="0.3">
      <c r="A907" s="1">
        <v>0.65</v>
      </c>
      <c r="B907" s="1">
        <f t="shared" si="31"/>
        <v>301</v>
      </c>
      <c r="C907" s="1">
        <v>23</v>
      </c>
      <c r="D907" s="1">
        <v>23</v>
      </c>
      <c r="E907" s="1">
        <f t="shared" si="30"/>
        <v>0</v>
      </c>
    </row>
    <row r="908" spans="1:5" x14ac:dyDescent="0.3">
      <c r="A908" s="1">
        <v>0.6</v>
      </c>
      <c r="B908" s="1">
        <f t="shared" si="31"/>
        <v>301</v>
      </c>
      <c r="C908" s="1">
        <v>23</v>
      </c>
      <c r="D908" s="1">
        <v>23</v>
      </c>
      <c r="E908" s="1">
        <f t="shared" si="30"/>
        <v>0</v>
      </c>
    </row>
    <row r="909" spans="1:5" x14ac:dyDescent="0.3">
      <c r="A909" s="1">
        <v>0.55000000000000004</v>
      </c>
      <c r="B909" s="1">
        <f t="shared" si="31"/>
        <v>301</v>
      </c>
      <c r="C909" s="1">
        <v>23</v>
      </c>
      <c r="D909" s="1">
        <v>23</v>
      </c>
      <c r="E909" s="1">
        <f t="shared" si="30"/>
        <v>0</v>
      </c>
    </row>
    <row r="910" spans="1:5" x14ac:dyDescent="0.3">
      <c r="A910" s="1">
        <v>0.5</v>
      </c>
      <c r="B910" s="1">
        <f t="shared" si="31"/>
        <v>301</v>
      </c>
      <c r="C910" s="1">
        <v>23</v>
      </c>
      <c r="D910" s="1">
        <v>23</v>
      </c>
      <c r="E910" s="1">
        <f t="shared" si="30"/>
        <v>0</v>
      </c>
    </row>
    <row r="911" spans="1:5" x14ac:dyDescent="0.3">
      <c r="A911" s="1">
        <v>0.9</v>
      </c>
      <c r="B911" s="1">
        <f t="shared" si="31"/>
        <v>302</v>
      </c>
      <c r="C911" s="1">
        <v>24</v>
      </c>
      <c r="D911" s="1">
        <v>24</v>
      </c>
      <c r="E911" s="1">
        <f t="shared" si="30"/>
        <v>0</v>
      </c>
    </row>
    <row r="912" spans="1:5" x14ac:dyDescent="0.3">
      <c r="A912" s="1">
        <v>0.85</v>
      </c>
      <c r="B912" s="1">
        <f t="shared" si="31"/>
        <v>302</v>
      </c>
      <c r="C912" s="1">
        <v>24</v>
      </c>
      <c r="D912" s="1">
        <v>24</v>
      </c>
      <c r="E912" s="1">
        <f t="shared" si="30"/>
        <v>0</v>
      </c>
    </row>
    <row r="913" spans="1:5" x14ac:dyDescent="0.3">
      <c r="A913" s="1">
        <v>0.8</v>
      </c>
      <c r="B913" s="1">
        <f t="shared" si="31"/>
        <v>302</v>
      </c>
      <c r="C913" s="1">
        <v>24</v>
      </c>
      <c r="D913" s="1">
        <v>24</v>
      </c>
      <c r="E913" s="1">
        <f t="shared" si="30"/>
        <v>0</v>
      </c>
    </row>
    <row r="914" spans="1:5" x14ac:dyDescent="0.3">
      <c r="A914" s="1">
        <v>0.75</v>
      </c>
      <c r="B914" s="1">
        <f t="shared" si="31"/>
        <v>302</v>
      </c>
      <c r="C914" s="1">
        <v>24</v>
      </c>
      <c r="D914" s="1">
        <v>24</v>
      </c>
      <c r="E914" s="1">
        <f t="shared" si="30"/>
        <v>0</v>
      </c>
    </row>
    <row r="915" spans="1:5" x14ac:dyDescent="0.3">
      <c r="A915" s="1">
        <v>0.7</v>
      </c>
      <c r="B915" s="1">
        <f t="shared" si="31"/>
        <v>302</v>
      </c>
      <c r="C915" s="1">
        <v>24</v>
      </c>
      <c r="D915" s="1">
        <v>24</v>
      </c>
      <c r="E915" s="1">
        <f t="shared" si="30"/>
        <v>0</v>
      </c>
    </row>
    <row r="916" spans="1:5" x14ac:dyDescent="0.3">
      <c r="A916" s="1">
        <v>0.65</v>
      </c>
      <c r="B916" s="1">
        <f t="shared" si="31"/>
        <v>302</v>
      </c>
      <c r="C916" s="1">
        <v>24</v>
      </c>
      <c r="D916" s="1">
        <v>24</v>
      </c>
      <c r="E916" s="1">
        <f t="shared" si="30"/>
        <v>0</v>
      </c>
    </row>
    <row r="917" spans="1:5" x14ac:dyDescent="0.3">
      <c r="A917" s="1">
        <v>0.6</v>
      </c>
      <c r="B917" s="1">
        <f t="shared" si="31"/>
        <v>302</v>
      </c>
      <c r="C917" s="1">
        <v>24</v>
      </c>
      <c r="D917" s="1">
        <v>24</v>
      </c>
      <c r="E917" s="1">
        <f t="shared" si="30"/>
        <v>0</v>
      </c>
    </row>
    <row r="918" spans="1:5" x14ac:dyDescent="0.3">
      <c r="A918" s="1">
        <v>0.55000000000000004</v>
      </c>
      <c r="B918" s="1">
        <f t="shared" si="31"/>
        <v>302</v>
      </c>
      <c r="C918" s="1">
        <v>24</v>
      </c>
      <c r="D918" s="1">
        <v>24</v>
      </c>
      <c r="E918" s="1">
        <f t="shared" si="30"/>
        <v>0</v>
      </c>
    </row>
    <row r="919" spans="1:5" x14ac:dyDescent="0.3">
      <c r="A919" s="1">
        <v>0.5</v>
      </c>
      <c r="B919" s="1">
        <f t="shared" si="31"/>
        <v>302</v>
      </c>
      <c r="C919" s="1">
        <v>24</v>
      </c>
      <c r="D919" s="1">
        <v>24</v>
      </c>
      <c r="E919" s="1">
        <f t="shared" si="30"/>
        <v>0</v>
      </c>
    </row>
    <row r="920" spans="1:5" x14ac:dyDescent="0.3">
      <c r="A920" s="1">
        <v>0.9</v>
      </c>
      <c r="B920" s="1">
        <f t="shared" si="31"/>
        <v>303</v>
      </c>
      <c r="C920" s="1">
        <v>24</v>
      </c>
      <c r="D920" s="1">
        <v>24</v>
      </c>
      <c r="E920" s="1">
        <f t="shared" si="30"/>
        <v>0</v>
      </c>
    </row>
    <row r="921" spans="1:5" x14ac:dyDescent="0.3">
      <c r="A921" s="1">
        <v>0.85</v>
      </c>
      <c r="B921" s="1">
        <f t="shared" si="31"/>
        <v>303</v>
      </c>
      <c r="C921" s="1">
        <v>24</v>
      </c>
      <c r="D921" s="1">
        <v>24</v>
      </c>
      <c r="E921" s="1">
        <f t="shared" si="30"/>
        <v>0</v>
      </c>
    </row>
    <row r="922" spans="1:5" x14ac:dyDescent="0.3">
      <c r="A922" s="1">
        <v>0.8</v>
      </c>
      <c r="B922" s="1">
        <f t="shared" si="31"/>
        <v>303</v>
      </c>
      <c r="C922" s="1">
        <v>24</v>
      </c>
      <c r="D922" s="1">
        <v>24</v>
      </c>
      <c r="E922" s="1">
        <f t="shared" si="30"/>
        <v>0</v>
      </c>
    </row>
    <row r="923" spans="1:5" x14ac:dyDescent="0.3">
      <c r="A923" s="1">
        <v>0.75</v>
      </c>
      <c r="B923" s="1">
        <f t="shared" si="31"/>
        <v>303</v>
      </c>
      <c r="C923" s="1">
        <v>24</v>
      </c>
      <c r="D923" s="1">
        <v>24</v>
      </c>
      <c r="E923" s="1">
        <f t="shared" si="30"/>
        <v>0</v>
      </c>
    </row>
    <row r="924" spans="1:5" x14ac:dyDescent="0.3">
      <c r="A924" s="1">
        <v>0.7</v>
      </c>
      <c r="B924" s="1">
        <f t="shared" si="31"/>
        <v>303</v>
      </c>
      <c r="C924" s="1">
        <v>24</v>
      </c>
      <c r="D924" s="1">
        <v>24</v>
      </c>
      <c r="E924" s="1">
        <f t="shared" si="30"/>
        <v>0</v>
      </c>
    </row>
    <row r="925" spans="1:5" x14ac:dyDescent="0.3">
      <c r="A925" s="1">
        <v>0.65</v>
      </c>
      <c r="B925" s="1">
        <f t="shared" si="31"/>
        <v>303</v>
      </c>
      <c r="C925" s="1">
        <v>24</v>
      </c>
      <c r="D925" s="1">
        <v>24</v>
      </c>
      <c r="E925" s="1">
        <f t="shared" si="30"/>
        <v>0</v>
      </c>
    </row>
    <row r="926" spans="1:5" x14ac:dyDescent="0.3">
      <c r="A926" s="1">
        <v>0.6</v>
      </c>
      <c r="B926" s="1">
        <f t="shared" si="31"/>
        <v>303</v>
      </c>
      <c r="C926" s="1">
        <v>24</v>
      </c>
      <c r="D926" s="1">
        <v>24</v>
      </c>
      <c r="E926" s="1">
        <f t="shared" si="30"/>
        <v>0</v>
      </c>
    </row>
    <row r="927" spans="1:5" x14ac:dyDescent="0.3">
      <c r="A927" s="1">
        <v>0.55000000000000004</v>
      </c>
      <c r="B927" s="1">
        <f t="shared" si="31"/>
        <v>303</v>
      </c>
      <c r="C927" s="1">
        <v>24</v>
      </c>
      <c r="D927" s="1">
        <v>25</v>
      </c>
      <c r="E927" s="1">
        <f t="shared" si="30"/>
        <v>1</v>
      </c>
    </row>
    <row r="928" spans="1:5" x14ac:dyDescent="0.3">
      <c r="A928" s="1">
        <v>0.5</v>
      </c>
      <c r="B928" s="1">
        <f t="shared" si="31"/>
        <v>303</v>
      </c>
      <c r="C928" s="1">
        <v>24</v>
      </c>
      <c r="D928" s="1">
        <v>25</v>
      </c>
      <c r="E928" s="1">
        <f t="shared" si="30"/>
        <v>1</v>
      </c>
    </row>
    <row r="929" spans="1:5" x14ac:dyDescent="0.3">
      <c r="A929" s="1">
        <v>0.9</v>
      </c>
      <c r="B929" s="1">
        <f t="shared" si="31"/>
        <v>304</v>
      </c>
      <c r="C929" s="1">
        <v>21</v>
      </c>
      <c r="D929" s="1">
        <v>21</v>
      </c>
      <c r="E929" s="1">
        <f t="shared" si="30"/>
        <v>0</v>
      </c>
    </row>
    <row r="930" spans="1:5" x14ac:dyDescent="0.3">
      <c r="A930" s="1">
        <v>0.85</v>
      </c>
      <c r="B930" s="1">
        <f t="shared" si="31"/>
        <v>304</v>
      </c>
      <c r="C930" s="1">
        <v>21</v>
      </c>
      <c r="D930" s="1">
        <v>21</v>
      </c>
      <c r="E930" s="1">
        <f t="shared" si="30"/>
        <v>0</v>
      </c>
    </row>
    <row r="931" spans="1:5" x14ac:dyDescent="0.3">
      <c r="A931" s="1">
        <v>0.8</v>
      </c>
      <c r="B931" s="1">
        <f t="shared" si="31"/>
        <v>304</v>
      </c>
      <c r="C931" s="1">
        <v>21</v>
      </c>
      <c r="D931" s="1">
        <v>21</v>
      </c>
      <c r="E931" s="1">
        <f t="shared" si="30"/>
        <v>0</v>
      </c>
    </row>
    <row r="932" spans="1:5" x14ac:dyDescent="0.3">
      <c r="A932" s="1">
        <v>0.75</v>
      </c>
      <c r="B932" s="1">
        <f t="shared" si="31"/>
        <v>304</v>
      </c>
      <c r="C932" s="1">
        <v>21</v>
      </c>
      <c r="D932" s="1">
        <v>21</v>
      </c>
      <c r="E932" s="1">
        <f t="shared" si="30"/>
        <v>0</v>
      </c>
    </row>
    <row r="933" spans="1:5" x14ac:dyDescent="0.3">
      <c r="A933" s="1">
        <v>0.7</v>
      </c>
      <c r="B933" s="1">
        <f t="shared" si="31"/>
        <v>304</v>
      </c>
      <c r="C933" s="1">
        <v>21</v>
      </c>
      <c r="D933" s="1">
        <v>21</v>
      </c>
      <c r="E933" s="1">
        <f t="shared" si="30"/>
        <v>0</v>
      </c>
    </row>
    <row r="934" spans="1:5" x14ac:dyDescent="0.3">
      <c r="A934" s="1">
        <v>0.65</v>
      </c>
      <c r="B934" s="1">
        <f t="shared" si="31"/>
        <v>304</v>
      </c>
      <c r="C934" s="1">
        <v>21</v>
      </c>
      <c r="D934" s="1">
        <v>21</v>
      </c>
      <c r="E934" s="1">
        <f t="shared" si="30"/>
        <v>0</v>
      </c>
    </row>
    <row r="935" spans="1:5" x14ac:dyDescent="0.3">
      <c r="A935" s="1">
        <v>0.6</v>
      </c>
      <c r="B935" s="1">
        <f t="shared" si="31"/>
        <v>304</v>
      </c>
      <c r="C935" s="1">
        <v>21</v>
      </c>
      <c r="D935" s="1">
        <v>21</v>
      </c>
      <c r="E935" s="1">
        <f t="shared" si="30"/>
        <v>0</v>
      </c>
    </row>
    <row r="936" spans="1:5" x14ac:dyDescent="0.3">
      <c r="A936" s="1">
        <v>0.55000000000000004</v>
      </c>
      <c r="B936" s="1">
        <f t="shared" si="31"/>
        <v>304</v>
      </c>
      <c r="C936" s="1">
        <v>21</v>
      </c>
      <c r="D936" s="1">
        <v>22</v>
      </c>
      <c r="E936" s="1">
        <f t="shared" si="30"/>
        <v>1</v>
      </c>
    </row>
    <row r="937" spans="1:5" x14ac:dyDescent="0.3">
      <c r="A937" s="1">
        <v>0.5</v>
      </c>
      <c r="B937" s="1">
        <f t="shared" si="31"/>
        <v>304</v>
      </c>
      <c r="C937" s="1">
        <v>21</v>
      </c>
      <c r="D937" s="1">
        <v>22</v>
      </c>
      <c r="E937" s="1">
        <f t="shared" si="30"/>
        <v>1</v>
      </c>
    </row>
    <row r="938" spans="1:5" x14ac:dyDescent="0.3">
      <c r="A938" s="1">
        <v>0.9</v>
      </c>
      <c r="B938" s="1">
        <f t="shared" si="31"/>
        <v>305</v>
      </c>
      <c r="C938" s="1">
        <v>22</v>
      </c>
      <c r="D938" s="1">
        <v>22</v>
      </c>
      <c r="E938" s="1">
        <f t="shared" si="30"/>
        <v>0</v>
      </c>
    </row>
    <row r="939" spans="1:5" x14ac:dyDescent="0.3">
      <c r="A939" s="1">
        <v>0.85</v>
      </c>
      <c r="B939" s="1">
        <f t="shared" si="31"/>
        <v>305</v>
      </c>
      <c r="C939" s="1">
        <v>22</v>
      </c>
      <c r="D939" s="1">
        <v>22</v>
      </c>
      <c r="E939" s="1">
        <f t="shared" si="30"/>
        <v>0</v>
      </c>
    </row>
    <row r="940" spans="1:5" x14ac:dyDescent="0.3">
      <c r="A940" s="1">
        <v>0.8</v>
      </c>
      <c r="B940" s="1">
        <f t="shared" si="31"/>
        <v>305</v>
      </c>
      <c r="C940" s="1">
        <v>22</v>
      </c>
      <c r="D940" s="1">
        <v>22</v>
      </c>
      <c r="E940" s="1">
        <f t="shared" si="30"/>
        <v>0</v>
      </c>
    </row>
    <row r="941" spans="1:5" x14ac:dyDescent="0.3">
      <c r="A941" s="1">
        <v>0.75</v>
      </c>
      <c r="B941" s="1">
        <f t="shared" si="31"/>
        <v>305</v>
      </c>
      <c r="C941" s="1">
        <v>22</v>
      </c>
      <c r="D941" s="1">
        <v>22</v>
      </c>
      <c r="E941" s="1">
        <f t="shared" si="30"/>
        <v>0</v>
      </c>
    </row>
    <row r="942" spans="1:5" x14ac:dyDescent="0.3">
      <c r="A942" s="1">
        <v>0.7</v>
      </c>
      <c r="B942" s="1">
        <f t="shared" si="31"/>
        <v>305</v>
      </c>
      <c r="C942" s="1">
        <v>22</v>
      </c>
      <c r="D942" s="1">
        <v>22</v>
      </c>
      <c r="E942" s="1">
        <f t="shared" si="30"/>
        <v>0</v>
      </c>
    </row>
    <row r="943" spans="1:5" x14ac:dyDescent="0.3">
      <c r="A943" s="1">
        <v>0.65</v>
      </c>
      <c r="B943" s="1">
        <f t="shared" si="31"/>
        <v>305</v>
      </c>
      <c r="C943" s="1">
        <v>22</v>
      </c>
      <c r="D943" s="1">
        <v>22</v>
      </c>
      <c r="E943" s="1">
        <f t="shared" si="30"/>
        <v>0</v>
      </c>
    </row>
    <row r="944" spans="1:5" x14ac:dyDescent="0.3">
      <c r="A944" s="1">
        <v>0.6</v>
      </c>
      <c r="B944" s="1">
        <f t="shared" si="31"/>
        <v>305</v>
      </c>
      <c r="C944" s="1">
        <v>22</v>
      </c>
      <c r="D944" s="1">
        <v>22</v>
      </c>
      <c r="E944" s="1">
        <f t="shared" si="30"/>
        <v>0</v>
      </c>
    </row>
    <row r="945" spans="1:5" x14ac:dyDescent="0.3">
      <c r="A945" s="1">
        <v>0.55000000000000004</v>
      </c>
      <c r="B945" s="1">
        <f t="shared" si="31"/>
        <v>305</v>
      </c>
      <c r="C945" s="1">
        <v>22</v>
      </c>
      <c r="D945" s="1">
        <v>22</v>
      </c>
      <c r="E945" s="1">
        <f t="shared" si="30"/>
        <v>0</v>
      </c>
    </row>
    <row r="946" spans="1:5" x14ac:dyDescent="0.3">
      <c r="A946" s="1">
        <v>0.5</v>
      </c>
      <c r="B946" s="1">
        <f t="shared" si="31"/>
        <v>305</v>
      </c>
      <c r="C946" s="1">
        <v>22</v>
      </c>
      <c r="D946" s="1">
        <v>24</v>
      </c>
      <c r="E946" s="1">
        <f t="shared" si="30"/>
        <v>2</v>
      </c>
    </row>
    <row r="947" spans="1:5" x14ac:dyDescent="0.3">
      <c r="A947" s="1">
        <v>0.9</v>
      </c>
      <c r="B947" s="1">
        <f t="shared" si="31"/>
        <v>306</v>
      </c>
      <c r="C947" s="1">
        <v>24</v>
      </c>
      <c r="D947" s="1">
        <v>24</v>
      </c>
      <c r="E947" s="1">
        <f t="shared" si="30"/>
        <v>0</v>
      </c>
    </row>
    <row r="948" spans="1:5" x14ac:dyDescent="0.3">
      <c r="A948" s="1">
        <v>0.85</v>
      </c>
      <c r="B948" s="1">
        <f t="shared" si="31"/>
        <v>306</v>
      </c>
      <c r="C948" s="1">
        <v>24</v>
      </c>
      <c r="D948" s="1">
        <v>24</v>
      </c>
      <c r="E948" s="1">
        <f t="shared" si="30"/>
        <v>0</v>
      </c>
    </row>
    <row r="949" spans="1:5" x14ac:dyDescent="0.3">
      <c r="A949" s="1">
        <v>0.8</v>
      </c>
      <c r="B949" s="1">
        <f t="shared" si="31"/>
        <v>306</v>
      </c>
      <c r="C949" s="1">
        <v>24</v>
      </c>
      <c r="D949" s="1">
        <v>24</v>
      </c>
      <c r="E949" s="1">
        <f t="shared" si="30"/>
        <v>0</v>
      </c>
    </row>
    <row r="950" spans="1:5" x14ac:dyDescent="0.3">
      <c r="A950" s="1">
        <v>0.75</v>
      </c>
      <c r="B950" s="1">
        <f t="shared" si="31"/>
        <v>306</v>
      </c>
      <c r="C950" s="1">
        <v>24</v>
      </c>
      <c r="D950" s="1">
        <v>24</v>
      </c>
      <c r="E950" s="1">
        <f t="shared" si="30"/>
        <v>0</v>
      </c>
    </row>
    <row r="951" spans="1:5" x14ac:dyDescent="0.3">
      <c r="A951" s="1">
        <v>0.7</v>
      </c>
      <c r="B951" s="1">
        <f t="shared" si="31"/>
        <v>306</v>
      </c>
      <c r="C951" s="1">
        <v>24</v>
      </c>
      <c r="D951" s="1">
        <v>24</v>
      </c>
      <c r="E951" s="1">
        <f t="shared" si="30"/>
        <v>0</v>
      </c>
    </row>
    <row r="952" spans="1:5" x14ac:dyDescent="0.3">
      <c r="A952" s="1">
        <v>0.65</v>
      </c>
      <c r="B952" s="1">
        <f t="shared" si="31"/>
        <v>306</v>
      </c>
      <c r="C952" s="1">
        <v>24</v>
      </c>
      <c r="D952" s="1">
        <v>24</v>
      </c>
      <c r="E952" s="1">
        <f t="shared" si="30"/>
        <v>0</v>
      </c>
    </row>
    <row r="953" spans="1:5" x14ac:dyDescent="0.3">
      <c r="A953" s="1">
        <v>0.6</v>
      </c>
      <c r="B953" s="1">
        <f t="shared" si="31"/>
        <v>306</v>
      </c>
      <c r="C953" s="1">
        <v>24</v>
      </c>
      <c r="D953" s="1">
        <v>24</v>
      </c>
      <c r="E953" s="1">
        <f t="shared" si="30"/>
        <v>0</v>
      </c>
    </row>
    <row r="954" spans="1:5" x14ac:dyDescent="0.3">
      <c r="A954" s="1">
        <v>0.55000000000000004</v>
      </c>
      <c r="B954" s="1">
        <f t="shared" si="31"/>
        <v>306</v>
      </c>
      <c r="C954" s="1">
        <v>24</v>
      </c>
      <c r="D954" s="1">
        <v>24</v>
      </c>
      <c r="E954" s="1">
        <f t="shared" si="30"/>
        <v>0</v>
      </c>
    </row>
    <row r="955" spans="1:5" x14ac:dyDescent="0.3">
      <c r="A955" s="1">
        <v>0.5</v>
      </c>
      <c r="B955" s="1">
        <f t="shared" si="31"/>
        <v>306</v>
      </c>
      <c r="C955" s="1">
        <v>24</v>
      </c>
      <c r="D955" s="1">
        <v>24</v>
      </c>
      <c r="E955" s="1">
        <f t="shared" si="30"/>
        <v>0</v>
      </c>
    </row>
    <row r="956" spans="1:5" x14ac:dyDescent="0.3">
      <c r="A956" s="1">
        <v>0.9</v>
      </c>
      <c r="B956" s="1">
        <f t="shared" si="31"/>
        <v>307</v>
      </c>
      <c r="C956" s="1">
        <v>23</v>
      </c>
      <c r="D956" s="1">
        <v>23</v>
      </c>
      <c r="E956" s="1">
        <f t="shared" si="30"/>
        <v>0</v>
      </c>
    </row>
    <row r="957" spans="1:5" x14ac:dyDescent="0.3">
      <c r="A957" s="1">
        <v>0.85</v>
      </c>
      <c r="B957" s="1">
        <f t="shared" si="31"/>
        <v>307</v>
      </c>
      <c r="C957" s="1">
        <v>23</v>
      </c>
      <c r="D957" s="1">
        <v>23</v>
      </c>
      <c r="E957" s="1">
        <f t="shared" si="30"/>
        <v>0</v>
      </c>
    </row>
    <row r="958" spans="1:5" x14ac:dyDescent="0.3">
      <c r="A958" s="1">
        <v>0.8</v>
      </c>
      <c r="B958" s="1">
        <f t="shared" si="31"/>
        <v>307</v>
      </c>
      <c r="C958" s="1">
        <v>23</v>
      </c>
      <c r="D958" s="1">
        <v>23</v>
      </c>
      <c r="E958" s="1">
        <f t="shared" si="30"/>
        <v>0</v>
      </c>
    </row>
    <row r="959" spans="1:5" x14ac:dyDescent="0.3">
      <c r="A959" s="1">
        <v>0.75</v>
      </c>
      <c r="B959" s="1">
        <f t="shared" si="31"/>
        <v>307</v>
      </c>
      <c r="C959" s="1">
        <v>23</v>
      </c>
      <c r="D959" s="1">
        <v>23</v>
      </c>
      <c r="E959" s="1">
        <f t="shared" si="30"/>
        <v>0</v>
      </c>
    </row>
    <row r="960" spans="1:5" x14ac:dyDescent="0.3">
      <c r="A960" s="1">
        <v>0.7</v>
      </c>
      <c r="B960" s="1">
        <f t="shared" si="31"/>
        <v>307</v>
      </c>
      <c r="C960" s="1">
        <v>23</v>
      </c>
      <c r="D960" s="1">
        <v>24</v>
      </c>
      <c r="E960" s="1">
        <f t="shared" si="30"/>
        <v>1</v>
      </c>
    </row>
    <row r="961" spans="1:5" x14ac:dyDescent="0.3">
      <c r="A961" s="1">
        <v>0.65</v>
      </c>
      <c r="B961" s="1">
        <f t="shared" si="31"/>
        <v>307</v>
      </c>
      <c r="C961" s="1">
        <v>23</v>
      </c>
      <c r="D961" s="1">
        <v>23</v>
      </c>
      <c r="E961" s="1">
        <f t="shared" si="30"/>
        <v>0</v>
      </c>
    </row>
    <row r="962" spans="1:5" x14ac:dyDescent="0.3">
      <c r="A962" s="1">
        <v>0.6</v>
      </c>
      <c r="B962" s="1">
        <f t="shared" si="31"/>
        <v>307</v>
      </c>
      <c r="C962" s="1">
        <v>23</v>
      </c>
      <c r="D962" s="1">
        <v>24</v>
      </c>
      <c r="E962" s="1">
        <f t="shared" si="30"/>
        <v>1</v>
      </c>
    </row>
    <row r="963" spans="1:5" x14ac:dyDescent="0.3">
      <c r="A963" s="1">
        <v>0.55000000000000004</v>
      </c>
      <c r="B963" s="1">
        <f t="shared" si="31"/>
        <v>307</v>
      </c>
      <c r="C963" s="1">
        <v>23</v>
      </c>
      <c r="D963" s="1">
        <v>24</v>
      </c>
      <c r="E963" s="1">
        <f t="shared" ref="E963:E1026" si="32">D963-C963</f>
        <v>1</v>
      </c>
    </row>
    <row r="964" spans="1:5" x14ac:dyDescent="0.3">
      <c r="A964" s="1">
        <v>0.5</v>
      </c>
      <c r="B964" s="1">
        <f t="shared" si="31"/>
        <v>307</v>
      </c>
      <c r="C964" s="1">
        <v>23</v>
      </c>
      <c r="D964" s="1">
        <v>24</v>
      </c>
      <c r="E964" s="1">
        <f t="shared" si="32"/>
        <v>1</v>
      </c>
    </row>
    <row r="965" spans="1:5" x14ac:dyDescent="0.3">
      <c r="A965" s="1">
        <v>0.9</v>
      </c>
      <c r="B965" s="1">
        <f t="shared" si="31"/>
        <v>308</v>
      </c>
      <c r="C965" s="1">
        <v>21</v>
      </c>
      <c r="D965" s="1">
        <v>21</v>
      </c>
      <c r="E965" s="1">
        <f t="shared" si="32"/>
        <v>0</v>
      </c>
    </row>
    <row r="966" spans="1:5" x14ac:dyDescent="0.3">
      <c r="A966" s="1">
        <v>0.85</v>
      </c>
      <c r="B966" s="1">
        <f t="shared" si="31"/>
        <v>308</v>
      </c>
      <c r="C966" s="1">
        <v>21</v>
      </c>
      <c r="D966" s="1">
        <v>21</v>
      </c>
      <c r="E966" s="1">
        <f t="shared" si="32"/>
        <v>0</v>
      </c>
    </row>
    <row r="967" spans="1:5" x14ac:dyDescent="0.3">
      <c r="A967" s="1">
        <v>0.8</v>
      </c>
      <c r="B967" s="1">
        <f t="shared" ref="B967:B1030" si="33">200+_xlfn.CEILING.MATH((ROW(C967)-1)/9)</f>
        <v>308</v>
      </c>
      <c r="C967" s="1">
        <v>21</v>
      </c>
      <c r="D967" s="1">
        <v>21</v>
      </c>
      <c r="E967" s="1">
        <f t="shared" si="32"/>
        <v>0</v>
      </c>
    </row>
    <row r="968" spans="1:5" x14ac:dyDescent="0.3">
      <c r="A968" s="1">
        <v>0.75</v>
      </c>
      <c r="B968" s="1">
        <f t="shared" si="33"/>
        <v>308</v>
      </c>
      <c r="C968" s="1">
        <v>21</v>
      </c>
      <c r="D968" s="1">
        <v>21</v>
      </c>
      <c r="E968" s="1">
        <f t="shared" si="32"/>
        <v>0</v>
      </c>
    </row>
    <row r="969" spans="1:5" x14ac:dyDescent="0.3">
      <c r="A969" s="1">
        <v>0.7</v>
      </c>
      <c r="B969" s="1">
        <f t="shared" si="33"/>
        <v>308</v>
      </c>
      <c r="C969" s="1">
        <v>21</v>
      </c>
      <c r="D969" s="1">
        <v>21</v>
      </c>
      <c r="E969" s="1">
        <f t="shared" si="32"/>
        <v>0</v>
      </c>
    </row>
    <row r="970" spans="1:5" x14ac:dyDescent="0.3">
      <c r="A970" s="1">
        <v>0.65</v>
      </c>
      <c r="B970" s="1">
        <f t="shared" si="33"/>
        <v>308</v>
      </c>
      <c r="C970" s="1">
        <v>21</v>
      </c>
      <c r="D970" s="1">
        <v>21</v>
      </c>
      <c r="E970" s="1">
        <f t="shared" si="32"/>
        <v>0</v>
      </c>
    </row>
    <row r="971" spans="1:5" x14ac:dyDescent="0.3">
      <c r="A971" s="1">
        <v>0.6</v>
      </c>
      <c r="B971" s="1">
        <f t="shared" si="33"/>
        <v>308</v>
      </c>
      <c r="C971" s="1">
        <v>21</v>
      </c>
      <c r="D971" s="1">
        <v>21</v>
      </c>
      <c r="E971" s="1">
        <f t="shared" si="32"/>
        <v>0</v>
      </c>
    </row>
    <row r="972" spans="1:5" x14ac:dyDescent="0.3">
      <c r="A972" s="1">
        <v>0.55000000000000004</v>
      </c>
      <c r="B972" s="1">
        <f t="shared" si="33"/>
        <v>308</v>
      </c>
      <c r="C972" s="1">
        <v>21</v>
      </c>
      <c r="D972" s="1">
        <v>21</v>
      </c>
      <c r="E972" s="1">
        <f t="shared" si="32"/>
        <v>0</v>
      </c>
    </row>
    <row r="973" spans="1:5" x14ac:dyDescent="0.3">
      <c r="A973" s="1">
        <v>0.5</v>
      </c>
      <c r="B973" s="1">
        <f t="shared" si="33"/>
        <v>308</v>
      </c>
      <c r="C973" s="1">
        <v>21</v>
      </c>
      <c r="D973" s="1">
        <v>22</v>
      </c>
      <c r="E973" s="1">
        <f t="shared" si="32"/>
        <v>1</v>
      </c>
    </row>
    <row r="974" spans="1:5" x14ac:dyDescent="0.3">
      <c r="A974" s="1">
        <v>0.9</v>
      </c>
      <c r="B974" s="1">
        <f t="shared" si="33"/>
        <v>309</v>
      </c>
      <c r="C974" s="1">
        <v>21</v>
      </c>
      <c r="D974" s="1">
        <v>21</v>
      </c>
      <c r="E974" s="1">
        <f t="shared" si="32"/>
        <v>0</v>
      </c>
    </row>
    <row r="975" spans="1:5" x14ac:dyDescent="0.3">
      <c r="A975" s="1">
        <v>0.85</v>
      </c>
      <c r="B975" s="1">
        <f t="shared" si="33"/>
        <v>309</v>
      </c>
      <c r="C975" s="1">
        <v>21</v>
      </c>
      <c r="D975" s="1">
        <v>21</v>
      </c>
      <c r="E975" s="1">
        <f t="shared" si="32"/>
        <v>0</v>
      </c>
    </row>
    <row r="976" spans="1:5" x14ac:dyDescent="0.3">
      <c r="A976" s="1">
        <v>0.8</v>
      </c>
      <c r="B976" s="1">
        <f t="shared" si="33"/>
        <v>309</v>
      </c>
      <c r="C976" s="1">
        <v>21</v>
      </c>
      <c r="D976" s="1">
        <v>21</v>
      </c>
      <c r="E976" s="1">
        <f t="shared" si="32"/>
        <v>0</v>
      </c>
    </row>
    <row r="977" spans="1:5" x14ac:dyDescent="0.3">
      <c r="A977" s="1">
        <v>0.75</v>
      </c>
      <c r="B977" s="1">
        <f t="shared" si="33"/>
        <v>309</v>
      </c>
      <c r="C977" s="1">
        <v>21</v>
      </c>
      <c r="D977" s="1">
        <v>22</v>
      </c>
      <c r="E977" s="1">
        <f t="shared" si="32"/>
        <v>1</v>
      </c>
    </row>
    <row r="978" spans="1:5" x14ac:dyDescent="0.3">
      <c r="A978" s="1">
        <v>0.7</v>
      </c>
      <c r="B978" s="1">
        <f t="shared" si="33"/>
        <v>309</v>
      </c>
      <c r="C978" s="1">
        <v>21</v>
      </c>
      <c r="D978" s="1">
        <v>22</v>
      </c>
      <c r="E978" s="1">
        <f t="shared" si="32"/>
        <v>1</v>
      </c>
    </row>
    <row r="979" spans="1:5" x14ac:dyDescent="0.3">
      <c r="A979" s="1">
        <v>0.65</v>
      </c>
      <c r="B979" s="1">
        <f t="shared" si="33"/>
        <v>309</v>
      </c>
      <c r="C979" s="1">
        <v>21</v>
      </c>
      <c r="D979" s="1">
        <v>22</v>
      </c>
      <c r="E979" s="1">
        <f t="shared" si="32"/>
        <v>1</v>
      </c>
    </row>
    <row r="980" spans="1:5" x14ac:dyDescent="0.3">
      <c r="A980" s="1">
        <v>0.6</v>
      </c>
      <c r="B980" s="1">
        <f t="shared" si="33"/>
        <v>309</v>
      </c>
      <c r="C980" s="1">
        <v>21</v>
      </c>
      <c r="D980" s="1">
        <v>22</v>
      </c>
      <c r="E980" s="1">
        <f t="shared" si="32"/>
        <v>1</v>
      </c>
    </row>
    <row r="981" spans="1:5" x14ac:dyDescent="0.3">
      <c r="A981" s="1">
        <v>0.55000000000000004</v>
      </c>
      <c r="B981" s="1">
        <f t="shared" si="33"/>
        <v>309</v>
      </c>
      <c r="C981" s="1">
        <v>21</v>
      </c>
      <c r="D981" s="1">
        <v>22</v>
      </c>
      <c r="E981" s="1">
        <f t="shared" si="32"/>
        <v>1</v>
      </c>
    </row>
    <row r="982" spans="1:5" x14ac:dyDescent="0.3">
      <c r="A982" s="1">
        <v>0.5</v>
      </c>
      <c r="B982" s="1">
        <f t="shared" si="33"/>
        <v>309</v>
      </c>
      <c r="C982" s="1">
        <v>21</v>
      </c>
      <c r="D982" s="1">
        <v>22</v>
      </c>
      <c r="E982" s="1">
        <f t="shared" si="32"/>
        <v>1</v>
      </c>
    </row>
    <row r="983" spans="1:5" x14ac:dyDescent="0.3">
      <c r="A983" s="1">
        <v>0.9</v>
      </c>
      <c r="B983" s="1">
        <f t="shared" si="33"/>
        <v>310</v>
      </c>
      <c r="C983" s="1">
        <v>23</v>
      </c>
      <c r="D983" s="1">
        <v>23</v>
      </c>
      <c r="E983" s="1">
        <f t="shared" si="32"/>
        <v>0</v>
      </c>
    </row>
    <row r="984" spans="1:5" x14ac:dyDescent="0.3">
      <c r="A984" s="1">
        <v>0.85</v>
      </c>
      <c r="B984" s="1">
        <f t="shared" si="33"/>
        <v>310</v>
      </c>
      <c r="C984" s="1">
        <v>23</v>
      </c>
      <c r="D984" s="1">
        <v>23</v>
      </c>
      <c r="E984" s="1">
        <f t="shared" si="32"/>
        <v>0</v>
      </c>
    </row>
    <row r="985" spans="1:5" x14ac:dyDescent="0.3">
      <c r="A985" s="1">
        <v>0.8</v>
      </c>
      <c r="B985" s="1">
        <f t="shared" si="33"/>
        <v>310</v>
      </c>
      <c r="C985" s="1">
        <v>23</v>
      </c>
      <c r="D985" s="1">
        <v>23</v>
      </c>
      <c r="E985" s="1">
        <f t="shared" si="32"/>
        <v>0</v>
      </c>
    </row>
    <row r="986" spans="1:5" x14ac:dyDescent="0.3">
      <c r="A986" s="1">
        <v>0.75</v>
      </c>
      <c r="B986" s="1">
        <f t="shared" si="33"/>
        <v>310</v>
      </c>
      <c r="C986" s="1">
        <v>23</v>
      </c>
      <c r="D986" s="1">
        <v>23</v>
      </c>
      <c r="E986" s="1">
        <f t="shared" si="32"/>
        <v>0</v>
      </c>
    </row>
    <row r="987" spans="1:5" x14ac:dyDescent="0.3">
      <c r="A987" s="1">
        <v>0.7</v>
      </c>
      <c r="B987" s="1">
        <f t="shared" si="33"/>
        <v>310</v>
      </c>
      <c r="C987" s="1">
        <v>23</v>
      </c>
      <c r="D987" s="1">
        <v>23</v>
      </c>
      <c r="E987" s="1">
        <f t="shared" si="32"/>
        <v>0</v>
      </c>
    </row>
    <row r="988" spans="1:5" x14ac:dyDescent="0.3">
      <c r="A988" s="1">
        <v>0.65</v>
      </c>
      <c r="B988" s="1">
        <f t="shared" si="33"/>
        <v>310</v>
      </c>
      <c r="C988" s="1">
        <v>23</v>
      </c>
      <c r="D988" s="1">
        <v>23</v>
      </c>
      <c r="E988" s="1">
        <f t="shared" si="32"/>
        <v>0</v>
      </c>
    </row>
    <row r="989" spans="1:5" x14ac:dyDescent="0.3">
      <c r="A989" s="1">
        <v>0.6</v>
      </c>
      <c r="B989" s="1">
        <f t="shared" si="33"/>
        <v>310</v>
      </c>
      <c r="C989" s="1">
        <v>23</v>
      </c>
      <c r="D989" s="1">
        <v>23</v>
      </c>
      <c r="E989" s="1">
        <f t="shared" si="32"/>
        <v>0</v>
      </c>
    </row>
    <row r="990" spans="1:5" x14ac:dyDescent="0.3">
      <c r="A990" s="1">
        <v>0.55000000000000004</v>
      </c>
      <c r="B990" s="1">
        <f t="shared" si="33"/>
        <v>310</v>
      </c>
      <c r="C990" s="1">
        <v>23</v>
      </c>
      <c r="D990" s="1">
        <v>23</v>
      </c>
      <c r="E990" s="1">
        <f t="shared" si="32"/>
        <v>0</v>
      </c>
    </row>
    <row r="991" spans="1:5" x14ac:dyDescent="0.3">
      <c r="A991" s="1">
        <v>0.5</v>
      </c>
      <c r="B991" s="1">
        <f t="shared" si="33"/>
        <v>310</v>
      </c>
      <c r="C991" s="1">
        <v>23</v>
      </c>
      <c r="D991" s="1">
        <v>23</v>
      </c>
      <c r="E991" s="1">
        <f t="shared" si="32"/>
        <v>0</v>
      </c>
    </row>
    <row r="992" spans="1:5" x14ac:dyDescent="0.3">
      <c r="A992" s="1">
        <v>0.9</v>
      </c>
      <c r="B992" s="1">
        <f t="shared" si="33"/>
        <v>311</v>
      </c>
      <c r="C992" s="1">
        <v>21</v>
      </c>
      <c r="D992" s="1">
        <v>21</v>
      </c>
      <c r="E992" s="1">
        <f t="shared" si="32"/>
        <v>0</v>
      </c>
    </row>
    <row r="993" spans="1:5" x14ac:dyDescent="0.3">
      <c r="A993" s="1">
        <v>0.85</v>
      </c>
      <c r="B993" s="1">
        <f t="shared" si="33"/>
        <v>311</v>
      </c>
      <c r="C993" s="1">
        <v>21</v>
      </c>
      <c r="D993" s="1">
        <v>21</v>
      </c>
      <c r="E993" s="1">
        <f t="shared" si="32"/>
        <v>0</v>
      </c>
    </row>
    <row r="994" spans="1:5" x14ac:dyDescent="0.3">
      <c r="A994" s="1">
        <v>0.8</v>
      </c>
      <c r="B994" s="1">
        <f t="shared" si="33"/>
        <v>311</v>
      </c>
      <c r="C994" s="1">
        <v>21</v>
      </c>
      <c r="D994" s="1">
        <v>21</v>
      </c>
      <c r="E994" s="1">
        <f t="shared" si="32"/>
        <v>0</v>
      </c>
    </row>
    <row r="995" spans="1:5" x14ac:dyDescent="0.3">
      <c r="A995" s="1">
        <v>0.75</v>
      </c>
      <c r="B995" s="1">
        <f t="shared" si="33"/>
        <v>311</v>
      </c>
      <c r="C995" s="1">
        <v>21</v>
      </c>
      <c r="D995" s="1">
        <v>21</v>
      </c>
      <c r="E995" s="1">
        <f t="shared" si="32"/>
        <v>0</v>
      </c>
    </row>
    <row r="996" spans="1:5" x14ac:dyDescent="0.3">
      <c r="A996" s="1">
        <v>0.7</v>
      </c>
      <c r="B996" s="1">
        <f t="shared" si="33"/>
        <v>311</v>
      </c>
      <c r="C996" s="1">
        <v>21</v>
      </c>
      <c r="D996" s="1">
        <v>21</v>
      </c>
      <c r="E996" s="1">
        <f t="shared" si="32"/>
        <v>0</v>
      </c>
    </row>
    <row r="997" spans="1:5" x14ac:dyDescent="0.3">
      <c r="A997" s="1">
        <v>0.65</v>
      </c>
      <c r="B997" s="1">
        <f t="shared" si="33"/>
        <v>311</v>
      </c>
      <c r="C997" s="1">
        <v>21</v>
      </c>
      <c r="D997" s="1">
        <v>21</v>
      </c>
      <c r="E997" s="1">
        <f t="shared" si="32"/>
        <v>0</v>
      </c>
    </row>
    <row r="998" spans="1:5" x14ac:dyDescent="0.3">
      <c r="A998" s="1">
        <v>0.6</v>
      </c>
      <c r="B998" s="1">
        <f t="shared" si="33"/>
        <v>311</v>
      </c>
      <c r="C998" s="1">
        <v>21</v>
      </c>
      <c r="D998" s="1">
        <v>21</v>
      </c>
      <c r="E998" s="1">
        <f t="shared" si="32"/>
        <v>0</v>
      </c>
    </row>
    <row r="999" spans="1:5" x14ac:dyDescent="0.3">
      <c r="A999" s="1">
        <v>0.55000000000000004</v>
      </c>
      <c r="B999" s="1">
        <f t="shared" si="33"/>
        <v>311</v>
      </c>
      <c r="C999" s="1">
        <v>21</v>
      </c>
      <c r="D999" s="1">
        <v>21</v>
      </c>
      <c r="E999" s="1">
        <f t="shared" si="32"/>
        <v>0</v>
      </c>
    </row>
    <row r="1000" spans="1:5" x14ac:dyDescent="0.3">
      <c r="A1000" s="1">
        <v>0.5</v>
      </c>
      <c r="B1000" s="1">
        <f t="shared" si="33"/>
        <v>311</v>
      </c>
      <c r="C1000" s="1">
        <v>21</v>
      </c>
      <c r="D1000" s="1">
        <v>21</v>
      </c>
      <c r="E1000" s="1">
        <f t="shared" si="32"/>
        <v>0</v>
      </c>
    </row>
    <row r="1001" spans="1:5" x14ac:dyDescent="0.3">
      <c r="A1001" s="1">
        <v>0.9</v>
      </c>
      <c r="B1001" s="1">
        <f t="shared" si="33"/>
        <v>312</v>
      </c>
      <c r="C1001" s="1">
        <v>22</v>
      </c>
      <c r="D1001" s="1">
        <v>22</v>
      </c>
      <c r="E1001" s="1">
        <f t="shared" si="32"/>
        <v>0</v>
      </c>
    </row>
    <row r="1002" spans="1:5" x14ac:dyDescent="0.3">
      <c r="A1002" s="1">
        <v>0.85</v>
      </c>
      <c r="B1002" s="1">
        <f t="shared" si="33"/>
        <v>312</v>
      </c>
      <c r="C1002" s="1">
        <v>22</v>
      </c>
      <c r="D1002" s="1">
        <v>22</v>
      </c>
      <c r="E1002" s="1">
        <f t="shared" si="32"/>
        <v>0</v>
      </c>
    </row>
    <row r="1003" spans="1:5" x14ac:dyDescent="0.3">
      <c r="A1003" s="1">
        <v>0.8</v>
      </c>
      <c r="B1003" s="1">
        <f t="shared" si="33"/>
        <v>312</v>
      </c>
      <c r="C1003" s="1">
        <v>22</v>
      </c>
      <c r="D1003" s="1">
        <v>22</v>
      </c>
      <c r="E1003" s="1">
        <f t="shared" si="32"/>
        <v>0</v>
      </c>
    </row>
    <row r="1004" spans="1:5" x14ac:dyDescent="0.3">
      <c r="A1004" s="1">
        <v>0.75</v>
      </c>
      <c r="B1004" s="1">
        <f t="shared" si="33"/>
        <v>312</v>
      </c>
      <c r="C1004" s="1">
        <v>22</v>
      </c>
      <c r="D1004" s="1">
        <v>22</v>
      </c>
      <c r="E1004" s="1">
        <f t="shared" si="32"/>
        <v>0</v>
      </c>
    </row>
    <row r="1005" spans="1:5" x14ac:dyDescent="0.3">
      <c r="A1005" s="1">
        <v>0.7</v>
      </c>
      <c r="B1005" s="1">
        <f t="shared" si="33"/>
        <v>312</v>
      </c>
      <c r="C1005" s="1">
        <v>22</v>
      </c>
      <c r="D1005" s="1">
        <v>22</v>
      </c>
      <c r="E1005" s="1">
        <f t="shared" si="32"/>
        <v>0</v>
      </c>
    </row>
    <row r="1006" spans="1:5" x14ac:dyDescent="0.3">
      <c r="A1006" s="1">
        <v>0.65</v>
      </c>
      <c r="B1006" s="1">
        <f t="shared" si="33"/>
        <v>312</v>
      </c>
      <c r="C1006" s="1">
        <v>22</v>
      </c>
      <c r="D1006" s="1">
        <v>22</v>
      </c>
      <c r="E1006" s="1">
        <f t="shared" si="32"/>
        <v>0</v>
      </c>
    </row>
    <row r="1007" spans="1:5" x14ac:dyDescent="0.3">
      <c r="A1007" s="1">
        <v>0.6</v>
      </c>
      <c r="B1007" s="1">
        <f t="shared" si="33"/>
        <v>312</v>
      </c>
      <c r="C1007" s="1">
        <v>22</v>
      </c>
      <c r="D1007" s="1">
        <v>22</v>
      </c>
      <c r="E1007" s="1">
        <f t="shared" si="32"/>
        <v>0</v>
      </c>
    </row>
    <row r="1008" spans="1:5" x14ac:dyDescent="0.3">
      <c r="A1008" s="1">
        <v>0.55000000000000004</v>
      </c>
      <c r="B1008" s="1">
        <f t="shared" si="33"/>
        <v>312</v>
      </c>
      <c r="C1008" s="1">
        <v>22</v>
      </c>
      <c r="D1008" s="1">
        <v>22</v>
      </c>
      <c r="E1008" s="1">
        <f t="shared" si="32"/>
        <v>0</v>
      </c>
    </row>
    <row r="1009" spans="1:5" x14ac:dyDescent="0.3">
      <c r="A1009" s="1">
        <v>0.5</v>
      </c>
      <c r="B1009" s="1">
        <f t="shared" si="33"/>
        <v>312</v>
      </c>
      <c r="C1009" s="1">
        <v>22</v>
      </c>
      <c r="D1009" s="1">
        <v>22</v>
      </c>
      <c r="E1009" s="1">
        <f t="shared" si="32"/>
        <v>0</v>
      </c>
    </row>
    <row r="1010" spans="1:5" x14ac:dyDescent="0.3">
      <c r="A1010" s="1">
        <v>0.9</v>
      </c>
      <c r="B1010" s="1">
        <f t="shared" si="33"/>
        <v>313</v>
      </c>
      <c r="C1010" s="1">
        <v>23</v>
      </c>
      <c r="D1010" s="1">
        <v>23</v>
      </c>
      <c r="E1010" s="1">
        <f t="shared" si="32"/>
        <v>0</v>
      </c>
    </row>
    <row r="1011" spans="1:5" x14ac:dyDescent="0.3">
      <c r="A1011" s="1">
        <v>0.85</v>
      </c>
      <c r="B1011" s="1">
        <f t="shared" si="33"/>
        <v>313</v>
      </c>
      <c r="C1011" s="1">
        <v>23</v>
      </c>
      <c r="D1011" s="1">
        <v>23</v>
      </c>
      <c r="E1011" s="1">
        <f t="shared" si="32"/>
        <v>0</v>
      </c>
    </row>
    <row r="1012" spans="1:5" x14ac:dyDescent="0.3">
      <c r="A1012" s="1">
        <v>0.8</v>
      </c>
      <c r="B1012" s="1">
        <f t="shared" si="33"/>
        <v>313</v>
      </c>
      <c r="C1012" s="1">
        <v>23</v>
      </c>
      <c r="D1012" s="1">
        <v>23</v>
      </c>
      <c r="E1012" s="1">
        <f t="shared" si="32"/>
        <v>0</v>
      </c>
    </row>
    <row r="1013" spans="1:5" x14ac:dyDescent="0.3">
      <c r="A1013" s="1">
        <v>0.75</v>
      </c>
      <c r="B1013" s="1">
        <f t="shared" si="33"/>
        <v>313</v>
      </c>
      <c r="C1013" s="1">
        <v>23</v>
      </c>
      <c r="D1013" s="1">
        <v>23</v>
      </c>
      <c r="E1013" s="1">
        <f t="shared" si="32"/>
        <v>0</v>
      </c>
    </row>
    <row r="1014" spans="1:5" x14ac:dyDescent="0.3">
      <c r="A1014" s="1">
        <v>0.7</v>
      </c>
      <c r="B1014" s="1">
        <f t="shared" si="33"/>
        <v>313</v>
      </c>
      <c r="C1014" s="1">
        <v>23</v>
      </c>
      <c r="D1014" s="1">
        <v>23</v>
      </c>
      <c r="E1014" s="1">
        <f t="shared" si="32"/>
        <v>0</v>
      </c>
    </row>
    <row r="1015" spans="1:5" x14ac:dyDescent="0.3">
      <c r="A1015" s="1">
        <v>0.65</v>
      </c>
      <c r="B1015" s="1">
        <f t="shared" si="33"/>
        <v>313</v>
      </c>
      <c r="C1015" s="1">
        <v>23</v>
      </c>
      <c r="D1015" s="1">
        <v>23</v>
      </c>
      <c r="E1015" s="1">
        <f t="shared" si="32"/>
        <v>0</v>
      </c>
    </row>
    <row r="1016" spans="1:5" x14ac:dyDescent="0.3">
      <c r="A1016" s="1">
        <v>0.6</v>
      </c>
      <c r="B1016" s="1">
        <f t="shared" si="33"/>
        <v>313</v>
      </c>
      <c r="C1016" s="1">
        <v>23</v>
      </c>
      <c r="D1016" s="1">
        <v>23</v>
      </c>
      <c r="E1016" s="1">
        <f t="shared" si="32"/>
        <v>0</v>
      </c>
    </row>
    <row r="1017" spans="1:5" x14ac:dyDescent="0.3">
      <c r="A1017" s="1">
        <v>0.55000000000000004</v>
      </c>
      <c r="B1017" s="1">
        <f t="shared" si="33"/>
        <v>313</v>
      </c>
      <c r="C1017" s="1">
        <v>23</v>
      </c>
      <c r="D1017" s="1">
        <v>23</v>
      </c>
      <c r="E1017" s="1">
        <f t="shared" si="32"/>
        <v>0</v>
      </c>
    </row>
    <row r="1018" spans="1:5" x14ac:dyDescent="0.3">
      <c r="A1018" s="1">
        <v>0.5</v>
      </c>
      <c r="B1018" s="1">
        <f t="shared" si="33"/>
        <v>313</v>
      </c>
      <c r="C1018" s="1">
        <v>23</v>
      </c>
      <c r="D1018" s="1">
        <v>23</v>
      </c>
      <c r="E1018" s="1">
        <f t="shared" si="32"/>
        <v>0</v>
      </c>
    </row>
    <row r="1019" spans="1:5" x14ac:dyDescent="0.3">
      <c r="A1019" s="1">
        <v>0.9</v>
      </c>
      <c r="B1019" s="1">
        <f t="shared" si="33"/>
        <v>314</v>
      </c>
      <c r="C1019" s="1">
        <v>19</v>
      </c>
      <c r="D1019" s="1">
        <v>19</v>
      </c>
      <c r="E1019" s="1">
        <f t="shared" si="32"/>
        <v>0</v>
      </c>
    </row>
    <row r="1020" spans="1:5" x14ac:dyDescent="0.3">
      <c r="A1020" s="1">
        <v>0.85</v>
      </c>
      <c r="B1020" s="1">
        <f t="shared" si="33"/>
        <v>314</v>
      </c>
      <c r="C1020" s="1">
        <v>19</v>
      </c>
      <c r="D1020" s="1">
        <v>19</v>
      </c>
      <c r="E1020" s="1">
        <f t="shared" si="32"/>
        <v>0</v>
      </c>
    </row>
    <row r="1021" spans="1:5" x14ac:dyDescent="0.3">
      <c r="A1021" s="1">
        <v>0.8</v>
      </c>
      <c r="B1021" s="1">
        <f t="shared" si="33"/>
        <v>314</v>
      </c>
      <c r="C1021" s="1">
        <v>19</v>
      </c>
      <c r="D1021" s="1">
        <v>19</v>
      </c>
      <c r="E1021" s="1">
        <f t="shared" si="32"/>
        <v>0</v>
      </c>
    </row>
    <row r="1022" spans="1:5" x14ac:dyDescent="0.3">
      <c r="A1022" s="1">
        <v>0.75</v>
      </c>
      <c r="B1022" s="1">
        <f t="shared" si="33"/>
        <v>314</v>
      </c>
      <c r="C1022" s="1">
        <v>19</v>
      </c>
      <c r="D1022" s="1">
        <v>19</v>
      </c>
      <c r="E1022" s="1">
        <f t="shared" si="32"/>
        <v>0</v>
      </c>
    </row>
    <row r="1023" spans="1:5" x14ac:dyDescent="0.3">
      <c r="A1023" s="1">
        <v>0.7</v>
      </c>
      <c r="B1023" s="1">
        <f t="shared" si="33"/>
        <v>314</v>
      </c>
      <c r="C1023" s="1">
        <v>19</v>
      </c>
      <c r="D1023" s="1">
        <v>19</v>
      </c>
      <c r="E1023" s="1">
        <f t="shared" si="32"/>
        <v>0</v>
      </c>
    </row>
    <row r="1024" spans="1:5" x14ac:dyDescent="0.3">
      <c r="A1024" s="1">
        <v>0.65</v>
      </c>
      <c r="B1024" s="1">
        <f t="shared" si="33"/>
        <v>314</v>
      </c>
      <c r="C1024" s="1">
        <v>19</v>
      </c>
      <c r="D1024" s="1">
        <v>19</v>
      </c>
      <c r="E1024" s="1">
        <f t="shared" si="32"/>
        <v>0</v>
      </c>
    </row>
    <row r="1025" spans="1:5" x14ac:dyDescent="0.3">
      <c r="A1025" s="1">
        <v>0.6</v>
      </c>
      <c r="B1025" s="1">
        <f t="shared" si="33"/>
        <v>314</v>
      </c>
      <c r="C1025" s="1">
        <v>19</v>
      </c>
      <c r="D1025" s="1">
        <v>20</v>
      </c>
      <c r="E1025" s="1">
        <f t="shared" si="32"/>
        <v>1</v>
      </c>
    </row>
    <row r="1026" spans="1:5" x14ac:dyDescent="0.3">
      <c r="A1026" s="1">
        <v>0.55000000000000004</v>
      </c>
      <c r="B1026" s="1">
        <f t="shared" si="33"/>
        <v>314</v>
      </c>
      <c r="C1026" s="1">
        <v>19</v>
      </c>
      <c r="D1026" s="1">
        <v>21</v>
      </c>
      <c r="E1026" s="1">
        <f t="shared" si="32"/>
        <v>2</v>
      </c>
    </row>
    <row r="1027" spans="1:5" x14ac:dyDescent="0.3">
      <c r="A1027" s="1">
        <v>0.5</v>
      </c>
      <c r="B1027" s="1">
        <f t="shared" si="33"/>
        <v>314</v>
      </c>
      <c r="C1027" s="1">
        <v>19</v>
      </c>
      <c r="D1027" s="1">
        <v>20</v>
      </c>
      <c r="E1027" s="1">
        <f t="shared" ref="E1027:E1090" si="34">D1027-C1027</f>
        <v>1</v>
      </c>
    </row>
    <row r="1028" spans="1:5" x14ac:dyDescent="0.3">
      <c r="A1028" s="1">
        <v>0.9</v>
      </c>
      <c r="B1028" s="1">
        <f t="shared" si="33"/>
        <v>315</v>
      </c>
      <c r="C1028" s="1">
        <v>22</v>
      </c>
      <c r="D1028" s="1">
        <v>22</v>
      </c>
      <c r="E1028" s="1">
        <f t="shared" si="34"/>
        <v>0</v>
      </c>
    </row>
    <row r="1029" spans="1:5" x14ac:dyDescent="0.3">
      <c r="A1029" s="1">
        <v>0.85</v>
      </c>
      <c r="B1029" s="1">
        <f t="shared" si="33"/>
        <v>315</v>
      </c>
      <c r="C1029" s="1">
        <v>22</v>
      </c>
      <c r="D1029" s="1">
        <v>22</v>
      </c>
      <c r="E1029" s="1">
        <f t="shared" si="34"/>
        <v>0</v>
      </c>
    </row>
    <row r="1030" spans="1:5" x14ac:dyDescent="0.3">
      <c r="A1030" s="1">
        <v>0.8</v>
      </c>
      <c r="B1030" s="1">
        <f t="shared" si="33"/>
        <v>315</v>
      </c>
      <c r="C1030" s="1">
        <v>22</v>
      </c>
      <c r="D1030" s="1">
        <v>22</v>
      </c>
      <c r="E1030" s="1">
        <f t="shared" si="34"/>
        <v>0</v>
      </c>
    </row>
    <row r="1031" spans="1:5" x14ac:dyDescent="0.3">
      <c r="A1031" s="1">
        <v>0.75</v>
      </c>
      <c r="B1031" s="1">
        <f t="shared" ref="B1031:B1094" si="35">200+_xlfn.CEILING.MATH((ROW(C1031)-1)/9)</f>
        <v>315</v>
      </c>
      <c r="C1031" s="1">
        <v>22</v>
      </c>
      <c r="D1031" s="1">
        <v>22</v>
      </c>
      <c r="E1031" s="1">
        <f t="shared" si="34"/>
        <v>0</v>
      </c>
    </row>
    <row r="1032" spans="1:5" x14ac:dyDescent="0.3">
      <c r="A1032" s="1">
        <v>0.7</v>
      </c>
      <c r="B1032" s="1">
        <f t="shared" si="35"/>
        <v>315</v>
      </c>
      <c r="C1032" s="1">
        <v>22</v>
      </c>
      <c r="D1032" s="1">
        <v>22</v>
      </c>
      <c r="E1032" s="1">
        <f t="shared" si="34"/>
        <v>0</v>
      </c>
    </row>
    <row r="1033" spans="1:5" x14ac:dyDescent="0.3">
      <c r="A1033" s="1">
        <v>0.65</v>
      </c>
      <c r="B1033" s="1">
        <f t="shared" si="35"/>
        <v>315</v>
      </c>
      <c r="C1033" s="1">
        <v>22</v>
      </c>
      <c r="D1033" s="1">
        <v>22</v>
      </c>
      <c r="E1033" s="1">
        <f t="shared" si="34"/>
        <v>0</v>
      </c>
    </row>
    <row r="1034" spans="1:5" x14ac:dyDescent="0.3">
      <c r="A1034" s="1">
        <v>0.6</v>
      </c>
      <c r="B1034" s="1">
        <f t="shared" si="35"/>
        <v>315</v>
      </c>
      <c r="C1034" s="1">
        <v>22</v>
      </c>
      <c r="D1034" s="1">
        <v>22</v>
      </c>
      <c r="E1034" s="1">
        <f t="shared" si="34"/>
        <v>0</v>
      </c>
    </row>
    <row r="1035" spans="1:5" x14ac:dyDescent="0.3">
      <c r="A1035" s="1">
        <v>0.55000000000000004</v>
      </c>
      <c r="B1035" s="1">
        <f t="shared" si="35"/>
        <v>315</v>
      </c>
      <c r="C1035" s="1">
        <v>22</v>
      </c>
      <c r="D1035" s="1">
        <v>23</v>
      </c>
      <c r="E1035" s="1">
        <f t="shared" si="34"/>
        <v>1</v>
      </c>
    </row>
    <row r="1036" spans="1:5" x14ac:dyDescent="0.3">
      <c r="A1036" s="1">
        <v>0.5</v>
      </c>
      <c r="B1036" s="1">
        <f t="shared" si="35"/>
        <v>315</v>
      </c>
      <c r="C1036" s="1">
        <v>22</v>
      </c>
      <c r="D1036" s="1">
        <v>23</v>
      </c>
      <c r="E1036" s="1">
        <f t="shared" si="34"/>
        <v>1</v>
      </c>
    </row>
    <row r="1037" spans="1:5" x14ac:dyDescent="0.3">
      <c r="A1037" s="1">
        <v>0.9</v>
      </c>
      <c r="B1037" s="1">
        <f t="shared" si="35"/>
        <v>316</v>
      </c>
      <c r="C1037" s="1">
        <v>24</v>
      </c>
      <c r="D1037" s="1">
        <v>24</v>
      </c>
      <c r="E1037" s="1">
        <f t="shared" si="34"/>
        <v>0</v>
      </c>
    </row>
    <row r="1038" spans="1:5" x14ac:dyDescent="0.3">
      <c r="A1038" s="1">
        <v>0.85</v>
      </c>
      <c r="B1038" s="1">
        <f t="shared" si="35"/>
        <v>316</v>
      </c>
      <c r="C1038" s="1">
        <v>24</v>
      </c>
      <c r="D1038" s="1">
        <v>24</v>
      </c>
      <c r="E1038" s="1">
        <f t="shared" si="34"/>
        <v>0</v>
      </c>
    </row>
    <row r="1039" spans="1:5" x14ac:dyDescent="0.3">
      <c r="A1039" s="1">
        <v>0.8</v>
      </c>
      <c r="B1039" s="1">
        <f t="shared" si="35"/>
        <v>316</v>
      </c>
      <c r="C1039" s="1">
        <v>24</v>
      </c>
      <c r="D1039" s="1">
        <v>24</v>
      </c>
      <c r="E1039" s="1">
        <f t="shared" si="34"/>
        <v>0</v>
      </c>
    </row>
    <row r="1040" spans="1:5" x14ac:dyDescent="0.3">
      <c r="A1040" s="1">
        <v>0.75</v>
      </c>
      <c r="B1040" s="1">
        <f t="shared" si="35"/>
        <v>316</v>
      </c>
      <c r="C1040" s="1">
        <v>24</v>
      </c>
      <c r="D1040" s="1">
        <v>24</v>
      </c>
      <c r="E1040" s="1">
        <f t="shared" si="34"/>
        <v>0</v>
      </c>
    </row>
    <row r="1041" spans="1:5" x14ac:dyDescent="0.3">
      <c r="A1041" s="1">
        <v>0.7</v>
      </c>
      <c r="B1041" s="1">
        <f t="shared" si="35"/>
        <v>316</v>
      </c>
      <c r="C1041" s="1">
        <v>24</v>
      </c>
      <c r="D1041" s="1">
        <v>24</v>
      </c>
      <c r="E1041" s="1">
        <f t="shared" si="34"/>
        <v>0</v>
      </c>
    </row>
    <row r="1042" spans="1:5" x14ac:dyDescent="0.3">
      <c r="A1042" s="1">
        <v>0.65</v>
      </c>
      <c r="B1042" s="1">
        <f t="shared" si="35"/>
        <v>316</v>
      </c>
      <c r="C1042" s="1">
        <v>24</v>
      </c>
      <c r="D1042" s="1">
        <v>24</v>
      </c>
      <c r="E1042" s="1">
        <f t="shared" si="34"/>
        <v>0</v>
      </c>
    </row>
    <row r="1043" spans="1:5" x14ac:dyDescent="0.3">
      <c r="A1043" s="1">
        <v>0.6</v>
      </c>
      <c r="B1043" s="1">
        <f t="shared" si="35"/>
        <v>316</v>
      </c>
      <c r="C1043" s="1">
        <v>24</v>
      </c>
      <c r="D1043" s="1">
        <v>24</v>
      </c>
      <c r="E1043" s="1">
        <f t="shared" si="34"/>
        <v>0</v>
      </c>
    </row>
    <row r="1044" spans="1:5" x14ac:dyDescent="0.3">
      <c r="A1044" s="1">
        <v>0.55000000000000004</v>
      </c>
      <c r="B1044" s="1">
        <f t="shared" si="35"/>
        <v>316</v>
      </c>
      <c r="C1044" s="1">
        <v>24</v>
      </c>
      <c r="D1044" s="1">
        <v>24</v>
      </c>
      <c r="E1044" s="1">
        <f t="shared" si="34"/>
        <v>0</v>
      </c>
    </row>
    <row r="1045" spans="1:5" x14ac:dyDescent="0.3">
      <c r="A1045" s="1">
        <v>0.5</v>
      </c>
      <c r="B1045" s="1">
        <f t="shared" si="35"/>
        <v>316</v>
      </c>
      <c r="C1045" s="1">
        <v>24</v>
      </c>
      <c r="D1045" s="1">
        <v>24</v>
      </c>
      <c r="E1045" s="1">
        <f t="shared" si="34"/>
        <v>0</v>
      </c>
    </row>
    <row r="1046" spans="1:5" x14ac:dyDescent="0.3">
      <c r="A1046" s="1">
        <v>0.9</v>
      </c>
      <c r="B1046" s="1">
        <f t="shared" si="35"/>
        <v>317</v>
      </c>
      <c r="C1046" s="1">
        <v>26</v>
      </c>
      <c r="D1046" s="1">
        <v>26</v>
      </c>
      <c r="E1046" s="1">
        <f t="shared" si="34"/>
        <v>0</v>
      </c>
    </row>
    <row r="1047" spans="1:5" x14ac:dyDescent="0.3">
      <c r="A1047" s="1">
        <v>0.85</v>
      </c>
      <c r="B1047" s="1">
        <f t="shared" si="35"/>
        <v>317</v>
      </c>
      <c r="C1047" s="1">
        <v>26</v>
      </c>
      <c r="D1047" s="1">
        <v>26</v>
      </c>
      <c r="E1047" s="1">
        <f t="shared" si="34"/>
        <v>0</v>
      </c>
    </row>
    <row r="1048" spans="1:5" x14ac:dyDescent="0.3">
      <c r="A1048" s="1">
        <v>0.8</v>
      </c>
      <c r="B1048" s="1">
        <f t="shared" si="35"/>
        <v>317</v>
      </c>
      <c r="C1048" s="1">
        <v>26</v>
      </c>
      <c r="D1048" s="1">
        <v>26</v>
      </c>
      <c r="E1048" s="1">
        <f t="shared" si="34"/>
        <v>0</v>
      </c>
    </row>
    <row r="1049" spans="1:5" x14ac:dyDescent="0.3">
      <c r="A1049" s="1">
        <v>0.75</v>
      </c>
      <c r="B1049" s="1">
        <f t="shared" si="35"/>
        <v>317</v>
      </c>
      <c r="C1049" s="1">
        <v>26</v>
      </c>
      <c r="D1049" s="1">
        <v>26</v>
      </c>
      <c r="E1049" s="1">
        <f t="shared" si="34"/>
        <v>0</v>
      </c>
    </row>
    <row r="1050" spans="1:5" x14ac:dyDescent="0.3">
      <c r="A1050" s="1">
        <v>0.7</v>
      </c>
      <c r="B1050" s="1">
        <f t="shared" si="35"/>
        <v>317</v>
      </c>
      <c r="C1050" s="1">
        <v>26</v>
      </c>
      <c r="D1050" s="1">
        <v>26</v>
      </c>
      <c r="E1050" s="1">
        <f t="shared" si="34"/>
        <v>0</v>
      </c>
    </row>
    <row r="1051" spans="1:5" x14ac:dyDescent="0.3">
      <c r="A1051" s="1">
        <v>0.65</v>
      </c>
      <c r="B1051" s="1">
        <f t="shared" si="35"/>
        <v>317</v>
      </c>
      <c r="C1051" s="1">
        <v>26</v>
      </c>
      <c r="D1051" s="1">
        <v>26</v>
      </c>
      <c r="E1051" s="1">
        <f t="shared" si="34"/>
        <v>0</v>
      </c>
    </row>
    <row r="1052" spans="1:5" x14ac:dyDescent="0.3">
      <c r="A1052" s="1">
        <v>0.6</v>
      </c>
      <c r="B1052" s="1">
        <f t="shared" si="35"/>
        <v>317</v>
      </c>
      <c r="C1052" s="1">
        <v>26</v>
      </c>
      <c r="D1052" s="1">
        <v>26</v>
      </c>
      <c r="E1052" s="1">
        <f t="shared" si="34"/>
        <v>0</v>
      </c>
    </row>
    <row r="1053" spans="1:5" x14ac:dyDescent="0.3">
      <c r="A1053" s="1">
        <v>0.55000000000000004</v>
      </c>
      <c r="B1053" s="1">
        <f t="shared" si="35"/>
        <v>317</v>
      </c>
      <c r="C1053" s="1">
        <v>26</v>
      </c>
      <c r="D1053" s="1">
        <v>26</v>
      </c>
      <c r="E1053" s="1">
        <f t="shared" si="34"/>
        <v>0</v>
      </c>
    </row>
    <row r="1054" spans="1:5" x14ac:dyDescent="0.3">
      <c r="A1054" s="1">
        <v>0.5</v>
      </c>
      <c r="B1054" s="1">
        <f t="shared" si="35"/>
        <v>317</v>
      </c>
      <c r="C1054" s="1">
        <v>26</v>
      </c>
      <c r="D1054" s="1">
        <v>26</v>
      </c>
      <c r="E1054" s="1">
        <f t="shared" si="34"/>
        <v>0</v>
      </c>
    </row>
    <row r="1055" spans="1:5" x14ac:dyDescent="0.3">
      <c r="A1055" s="1">
        <v>0.9</v>
      </c>
      <c r="B1055" s="1">
        <f t="shared" si="35"/>
        <v>318</v>
      </c>
      <c r="C1055" s="1">
        <v>21</v>
      </c>
      <c r="D1055" s="1">
        <v>21</v>
      </c>
      <c r="E1055" s="1">
        <f t="shared" si="34"/>
        <v>0</v>
      </c>
    </row>
    <row r="1056" spans="1:5" x14ac:dyDescent="0.3">
      <c r="A1056" s="1">
        <v>0.85</v>
      </c>
      <c r="B1056" s="1">
        <f t="shared" si="35"/>
        <v>318</v>
      </c>
      <c r="C1056" s="1">
        <v>21</v>
      </c>
      <c r="D1056" s="1">
        <v>21</v>
      </c>
      <c r="E1056" s="1">
        <f t="shared" si="34"/>
        <v>0</v>
      </c>
    </row>
    <row r="1057" spans="1:5" x14ac:dyDescent="0.3">
      <c r="A1057" s="1">
        <v>0.8</v>
      </c>
      <c r="B1057" s="1">
        <f t="shared" si="35"/>
        <v>318</v>
      </c>
      <c r="C1057" s="1">
        <v>21</v>
      </c>
      <c r="D1057" s="1">
        <v>21</v>
      </c>
      <c r="E1057" s="1">
        <f t="shared" si="34"/>
        <v>0</v>
      </c>
    </row>
    <row r="1058" spans="1:5" x14ac:dyDescent="0.3">
      <c r="A1058" s="1">
        <v>0.75</v>
      </c>
      <c r="B1058" s="1">
        <f t="shared" si="35"/>
        <v>318</v>
      </c>
      <c r="C1058" s="1">
        <v>21</v>
      </c>
      <c r="D1058" s="1">
        <v>21</v>
      </c>
      <c r="E1058" s="1">
        <f t="shared" si="34"/>
        <v>0</v>
      </c>
    </row>
    <row r="1059" spans="1:5" x14ac:dyDescent="0.3">
      <c r="A1059" s="1">
        <v>0.7</v>
      </c>
      <c r="B1059" s="1">
        <f t="shared" si="35"/>
        <v>318</v>
      </c>
      <c r="C1059" s="1">
        <v>21</v>
      </c>
      <c r="D1059" s="1">
        <v>21</v>
      </c>
      <c r="E1059" s="1">
        <f t="shared" si="34"/>
        <v>0</v>
      </c>
    </row>
    <row r="1060" spans="1:5" x14ac:dyDescent="0.3">
      <c r="A1060" s="1">
        <v>0.65</v>
      </c>
      <c r="B1060" s="1">
        <f t="shared" si="35"/>
        <v>318</v>
      </c>
      <c r="C1060" s="1">
        <v>21</v>
      </c>
      <c r="D1060" s="1">
        <v>21</v>
      </c>
      <c r="E1060" s="1">
        <f t="shared" si="34"/>
        <v>0</v>
      </c>
    </row>
    <row r="1061" spans="1:5" x14ac:dyDescent="0.3">
      <c r="A1061" s="1">
        <v>0.6</v>
      </c>
      <c r="B1061" s="1">
        <f t="shared" si="35"/>
        <v>318</v>
      </c>
      <c r="C1061" s="1">
        <v>21</v>
      </c>
      <c r="D1061" s="1">
        <v>21</v>
      </c>
      <c r="E1061" s="1">
        <f t="shared" si="34"/>
        <v>0</v>
      </c>
    </row>
    <row r="1062" spans="1:5" x14ac:dyDescent="0.3">
      <c r="A1062" s="1">
        <v>0.55000000000000004</v>
      </c>
      <c r="B1062" s="1">
        <f t="shared" si="35"/>
        <v>318</v>
      </c>
      <c r="C1062" s="1">
        <v>21</v>
      </c>
      <c r="D1062" s="1">
        <v>21</v>
      </c>
      <c r="E1062" s="1">
        <f t="shared" si="34"/>
        <v>0</v>
      </c>
    </row>
    <row r="1063" spans="1:5" x14ac:dyDescent="0.3">
      <c r="A1063" s="1">
        <v>0.5</v>
      </c>
      <c r="B1063" s="1">
        <f t="shared" si="35"/>
        <v>318</v>
      </c>
      <c r="C1063" s="1">
        <v>21</v>
      </c>
      <c r="D1063" s="1">
        <v>21</v>
      </c>
      <c r="E1063" s="1">
        <f t="shared" si="34"/>
        <v>0</v>
      </c>
    </row>
    <row r="1064" spans="1:5" x14ac:dyDescent="0.3">
      <c r="A1064" s="1">
        <v>0.9</v>
      </c>
      <c r="B1064" s="1">
        <f t="shared" si="35"/>
        <v>319</v>
      </c>
      <c r="C1064" s="1">
        <v>23</v>
      </c>
      <c r="D1064" s="1">
        <v>23</v>
      </c>
      <c r="E1064" s="1">
        <f t="shared" si="34"/>
        <v>0</v>
      </c>
    </row>
    <row r="1065" spans="1:5" x14ac:dyDescent="0.3">
      <c r="A1065" s="1">
        <v>0.85</v>
      </c>
      <c r="B1065" s="1">
        <f t="shared" si="35"/>
        <v>319</v>
      </c>
      <c r="C1065" s="1">
        <v>23</v>
      </c>
      <c r="D1065" s="1">
        <v>23</v>
      </c>
      <c r="E1065" s="1">
        <f t="shared" si="34"/>
        <v>0</v>
      </c>
    </row>
    <row r="1066" spans="1:5" x14ac:dyDescent="0.3">
      <c r="A1066" s="1">
        <v>0.8</v>
      </c>
      <c r="B1066" s="1">
        <f t="shared" si="35"/>
        <v>319</v>
      </c>
      <c r="C1066" s="1">
        <v>23</v>
      </c>
      <c r="D1066" s="1">
        <v>23</v>
      </c>
      <c r="E1066" s="1">
        <f t="shared" si="34"/>
        <v>0</v>
      </c>
    </row>
    <row r="1067" spans="1:5" x14ac:dyDescent="0.3">
      <c r="A1067" s="1">
        <v>0.75</v>
      </c>
      <c r="B1067" s="1">
        <f t="shared" si="35"/>
        <v>319</v>
      </c>
      <c r="C1067" s="1">
        <v>23</v>
      </c>
      <c r="D1067" s="1">
        <v>23</v>
      </c>
      <c r="E1067" s="1">
        <f t="shared" si="34"/>
        <v>0</v>
      </c>
    </row>
    <row r="1068" spans="1:5" x14ac:dyDescent="0.3">
      <c r="A1068" s="1">
        <v>0.7</v>
      </c>
      <c r="B1068" s="1">
        <f t="shared" si="35"/>
        <v>319</v>
      </c>
      <c r="C1068" s="1">
        <v>23</v>
      </c>
      <c r="D1068" s="1">
        <v>24</v>
      </c>
      <c r="E1068" s="1">
        <f t="shared" si="34"/>
        <v>1</v>
      </c>
    </row>
    <row r="1069" spans="1:5" x14ac:dyDescent="0.3">
      <c r="A1069" s="1">
        <v>0.65</v>
      </c>
      <c r="B1069" s="1">
        <f t="shared" si="35"/>
        <v>319</v>
      </c>
      <c r="C1069" s="1">
        <v>23</v>
      </c>
      <c r="D1069" s="1">
        <v>23</v>
      </c>
      <c r="E1069" s="1">
        <f t="shared" si="34"/>
        <v>0</v>
      </c>
    </row>
    <row r="1070" spans="1:5" x14ac:dyDescent="0.3">
      <c r="A1070" s="1">
        <v>0.6</v>
      </c>
      <c r="B1070" s="1">
        <f t="shared" si="35"/>
        <v>319</v>
      </c>
      <c r="C1070" s="1">
        <v>23</v>
      </c>
      <c r="D1070" s="1">
        <v>23</v>
      </c>
      <c r="E1070" s="1">
        <f t="shared" si="34"/>
        <v>0</v>
      </c>
    </row>
    <row r="1071" spans="1:5" x14ac:dyDescent="0.3">
      <c r="A1071" s="1">
        <v>0.55000000000000004</v>
      </c>
      <c r="B1071" s="1">
        <f t="shared" si="35"/>
        <v>319</v>
      </c>
      <c r="C1071" s="1">
        <v>23</v>
      </c>
      <c r="D1071" s="1">
        <v>24</v>
      </c>
      <c r="E1071" s="1">
        <f t="shared" si="34"/>
        <v>1</v>
      </c>
    </row>
    <row r="1072" spans="1:5" x14ac:dyDescent="0.3">
      <c r="A1072" s="1">
        <v>0.5</v>
      </c>
      <c r="B1072" s="1">
        <f t="shared" si="35"/>
        <v>319</v>
      </c>
      <c r="C1072" s="1">
        <v>23</v>
      </c>
      <c r="D1072" s="1">
        <v>23</v>
      </c>
      <c r="E1072" s="1">
        <f t="shared" si="34"/>
        <v>0</v>
      </c>
    </row>
    <row r="1073" spans="1:5" x14ac:dyDescent="0.3">
      <c r="A1073" s="1">
        <v>0.9</v>
      </c>
      <c r="B1073" s="1">
        <f t="shared" si="35"/>
        <v>320</v>
      </c>
      <c r="C1073" s="1">
        <v>23</v>
      </c>
      <c r="D1073" s="1">
        <v>23</v>
      </c>
      <c r="E1073" s="1">
        <f t="shared" si="34"/>
        <v>0</v>
      </c>
    </row>
    <row r="1074" spans="1:5" x14ac:dyDescent="0.3">
      <c r="A1074" s="1">
        <v>0.85</v>
      </c>
      <c r="B1074" s="1">
        <f t="shared" si="35"/>
        <v>320</v>
      </c>
      <c r="C1074" s="1">
        <v>23</v>
      </c>
      <c r="D1074" s="1">
        <v>23</v>
      </c>
      <c r="E1074" s="1">
        <f t="shared" si="34"/>
        <v>0</v>
      </c>
    </row>
    <row r="1075" spans="1:5" x14ac:dyDescent="0.3">
      <c r="A1075" s="1">
        <v>0.8</v>
      </c>
      <c r="B1075" s="1">
        <f t="shared" si="35"/>
        <v>320</v>
      </c>
      <c r="C1075" s="1">
        <v>23</v>
      </c>
      <c r="D1075" s="1">
        <v>23</v>
      </c>
      <c r="E1075" s="1">
        <f t="shared" si="34"/>
        <v>0</v>
      </c>
    </row>
    <row r="1076" spans="1:5" x14ac:dyDescent="0.3">
      <c r="A1076" s="1">
        <v>0.75</v>
      </c>
      <c r="B1076" s="1">
        <f t="shared" si="35"/>
        <v>320</v>
      </c>
      <c r="C1076" s="1">
        <v>23</v>
      </c>
      <c r="D1076" s="1">
        <v>23</v>
      </c>
      <c r="E1076" s="1">
        <f t="shared" si="34"/>
        <v>0</v>
      </c>
    </row>
    <row r="1077" spans="1:5" x14ac:dyDescent="0.3">
      <c r="A1077" s="1">
        <v>0.7</v>
      </c>
      <c r="B1077" s="1">
        <f t="shared" si="35"/>
        <v>320</v>
      </c>
      <c r="C1077" s="1">
        <v>23</v>
      </c>
      <c r="D1077" s="1">
        <v>23</v>
      </c>
      <c r="E1077" s="1">
        <f t="shared" si="34"/>
        <v>0</v>
      </c>
    </row>
    <row r="1078" spans="1:5" x14ac:dyDescent="0.3">
      <c r="A1078" s="1">
        <v>0.65</v>
      </c>
      <c r="B1078" s="1">
        <f t="shared" si="35"/>
        <v>320</v>
      </c>
      <c r="C1078" s="1">
        <v>23</v>
      </c>
      <c r="D1078" s="1">
        <v>23</v>
      </c>
      <c r="E1078" s="1">
        <f t="shared" si="34"/>
        <v>0</v>
      </c>
    </row>
    <row r="1079" spans="1:5" x14ac:dyDescent="0.3">
      <c r="A1079" s="1">
        <v>0.6</v>
      </c>
      <c r="B1079" s="1">
        <f t="shared" si="35"/>
        <v>320</v>
      </c>
      <c r="C1079" s="1">
        <v>23</v>
      </c>
      <c r="D1079" s="1">
        <v>23</v>
      </c>
      <c r="E1079" s="1">
        <f t="shared" si="34"/>
        <v>0</v>
      </c>
    </row>
    <row r="1080" spans="1:5" x14ac:dyDescent="0.3">
      <c r="A1080" s="1">
        <v>0.55000000000000004</v>
      </c>
      <c r="B1080" s="1">
        <f t="shared" si="35"/>
        <v>320</v>
      </c>
      <c r="C1080" s="1">
        <v>23</v>
      </c>
      <c r="D1080" s="1">
        <v>23</v>
      </c>
      <c r="E1080" s="1">
        <f t="shared" si="34"/>
        <v>0</v>
      </c>
    </row>
    <row r="1081" spans="1:5" x14ac:dyDescent="0.3">
      <c r="A1081" s="1">
        <v>0.5</v>
      </c>
      <c r="B1081" s="1">
        <f t="shared" si="35"/>
        <v>320</v>
      </c>
      <c r="C1081" s="1">
        <v>23</v>
      </c>
      <c r="D1081" s="1">
        <v>23</v>
      </c>
      <c r="E1081" s="1">
        <f t="shared" si="34"/>
        <v>0</v>
      </c>
    </row>
    <row r="1082" spans="1:5" x14ac:dyDescent="0.3">
      <c r="A1082" s="1">
        <v>0.9</v>
      </c>
      <c r="B1082" s="1">
        <f t="shared" si="35"/>
        <v>321</v>
      </c>
      <c r="C1082" s="1">
        <v>26</v>
      </c>
      <c r="D1082" s="1">
        <v>26</v>
      </c>
      <c r="E1082" s="1">
        <f t="shared" si="34"/>
        <v>0</v>
      </c>
    </row>
    <row r="1083" spans="1:5" x14ac:dyDescent="0.3">
      <c r="A1083" s="1">
        <v>0.85</v>
      </c>
      <c r="B1083" s="1">
        <f t="shared" si="35"/>
        <v>321</v>
      </c>
      <c r="C1083" s="1">
        <v>26</v>
      </c>
      <c r="D1083" s="1">
        <v>26</v>
      </c>
      <c r="E1083" s="1">
        <f t="shared" si="34"/>
        <v>0</v>
      </c>
    </row>
    <row r="1084" spans="1:5" x14ac:dyDescent="0.3">
      <c r="A1084" s="1">
        <v>0.8</v>
      </c>
      <c r="B1084" s="1">
        <f t="shared" si="35"/>
        <v>321</v>
      </c>
      <c r="C1084" s="1">
        <v>26</v>
      </c>
      <c r="D1084" s="1">
        <v>26</v>
      </c>
      <c r="E1084" s="1">
        <f t="shared" si="34"/>
        <v>0</v>
      </c>
    </row>
    <row r="1085" spans="1:5" x14ac:dyDescent="0.3">
      <c r="A1085" s="1">
        <v>0.75</v>
      </c>
      <c r="B1085" s="1">
        <f t="shared" si="35"/>
        <v>321</v>
      </c>
      <c r="C1085" s="1">
        <v>26</v>
      </c>
      <c r="D1085" s="1">
        <v>26</v>
      </c>
      <c r="E1085" s="1">
        <f t="shared" si="34"/>
        <v>0</v>
      </c>
    </row>
    <row r="1086" spans="1:5" x14ac:dyDescent="0.3">
      <c r="A1086" s="1">
        <v>0.7</v>
      </c>
      <c r="B1086" s="1">
        <f t="shared" si="35"/>
        <v>321</v>
      </c>
      <c r="C1086" s="1">
        <v>26</v>
      </c>
      <c r="D1086" s="1">
        <v>26</v>
      </c>
      <c r="E1086" s="1">
        <f t="shared" si="34"/>
        <v>0</v>
      </c>
    </row>
    <row r="1087" spans="1:5" x14ac:dyDescent="0.3">
      <c r="A1087" s="1">
        <v>0.65</v>
      </c>
      <c r="B1087" s="1">
        <f t="shared" si="35"/>
        <v>321</v>
      </c>
      <c r="C1087" s="1">
        <v>26</v>
      </c>
      <c r="D1087" s="1">
        <v>26</v>
      </c>
      <c r="E1087" s="1">
        <f t="shared" si="34"/>
        <v>0</v>
      </c>
    </row>
    <row r="1088" spans="1:5" x14ac:dyDescent="0.3">
      <c r="A1088" s="1">
        <v>0.6</v>
      </c>
      <c r="B1088" s="1">
        <f t="shared" si="35"/>
        <v>321</v>
      </c>
      <c r="C1088" s="1">
        <v>26</v>
      </c>
      <c r="D1088" s="1">
        <v>26</v>
      </c>
      <c r="E1088" s="1">
        <f t="shared" si="34"/>
        <v>0</v>
      </c>
    </row>
    <row r="1089" spans="1:5" x14ac:dyDescent="0.3">
      <c r="A1089" s="1">
        <v>0.55000000000000004</v>
      </c>
      <c r="B1089" s="1">
        <f t="shared" si="35"/>
        <v>321</v>
      </c>
      <c r="C1089" s="1">
        <v>26</v>
      </c>
      <c r="D1089" s="1">
        <v>26</v>
      </c>
      <c r="E1089" s="1">
        <f t="shared" si="34"/>
        <v>0</v>
      </c>
    </row>
    <row r="1090" spans="1:5" x14ac:dyDescent="0.3">
      <c r="A1090" s="1">
        <v>0.5</v>
      </c>
      <c r="B1090" s="1">
        <f t="shared" si="35"/>
        <v>321</v>
      </c>
      <c r="C1090" s="1">
        <v>26</v>
      </c>
      <c r="D1090" s="1">
        <v>26</v>
      </c>
      <c r="E1090" s="1">
        <f t="shared" si="34"/>
        <v>0</v>
      </c>
    </row>
    <row r="1091" spans="1:5" x14ac:dyDescent="0.3">
      <c r="A1091" s="1">
        <v>0.9</v>
      </c>
      <c r="B1091" s="1">
        <f t="shared" si="35"/>
        <v>322</v>
      </c>
      <c r="C1091" s="1">
        <v>23</v>
      </c>
      <c r="D1091" s="1">
        <v>23</v>
      </c>
      <c r="E1091" s="1">
        <f t="shared" ref="E1091:E1154" si="36">D1091-C1091</f>
        <v>0</v>
      </c>
    </row>
    <row r="1092" spans="1:5" x14ac:dyDescent="0.3">
      <c r="A1092" s="1">
        <v>0.85</v>
      </c>
      <c r="B1092" s="1">
        <f t="shared" si="35"/>
        <v>322</v>
      </c>
      <c r="C1092" s="1">
        <v>23</v>
      </c>
      <c r="D1092" s="1">
        <v>23</v>
      </c>
      <c r="E1092" s="1">
        <f t="shared" si="36"/>
        <v>0</v>
      </c>
    </row>
    <row r="1093" spans="1:5" x14ac:dyDescent="0.3">
      <c r="A1093" s="1">
        <v>0.8</v>
      </c>
      <c r="B1093" s="1">
        <f t="shared" si="35"/>
        <v>322</v>
      </c>
      <c r="C1093" s="1">
        <v>23</v>
      </c>
      <c r="D1093" s="1">
        <v>23</v>
      </c>
      <c r="E1093" s="1">
        <f t="shared" si="36"/>
        <v>0</v>
      </c>
    </row>
    <row r="1094" spans="1:5" x14ac:dyDescent="0.3">
      <c r="A1094" s="1">
        <v>0.75</v>
      </c>
      <c r="B1094" s="1">
        <f t="shared" si="35"/>
        <v>322</v>
      </c>
      <c r="C1094" s="1">
        <v>23</v>
      </c>
      <c r="D1094" s="1">
        <v>23</v>
      </c>
      <c r="E1094" s="1">
        <f t="shared" si="36"/>
        <v>0</v>
      </c>
    </row>
    <row r="1095" spans="1:5" x14ac:dyDescent="0.3">
      <c r="A1095" s="1">
        <v>0.7</v>
      </c>
      <c r="B1095" s="1">
        <f t="shared" ref="B1095:B1126" si="37">200+_xlfn.CEILING.MATH((ROW(C1095)-1)/9)</f>
        <v>322</v>
      </c>
      <c r="C1095" s="1">
        <v>23</v>
      </c>
      <c r="D1095" s="1">
        <v>23</v>
      </c>
      <c r="E1095" s="1">
        <f t="shared" si="36"/>
        <v>0</v>
      </c>
    </row>
    <row r="1096" spans="1:5" x14ac:dyDescent="0.3">
      <c r="A1096" s="1">
        <v>0.65</v>
      </c>
      <c r="B1096" s="1">
        <f t="shared" si="37"/>
        <v>322</v>
      </c>
      <c r="C1096" s="1">
        <v>23</v>
      </c>
      <c r="D1096" s="1">
        <v>23</v>
      </c>
      <c r="E1096" s="1">
        <f t="shared" si="36"/>
        <v>0</v>
      </c>
    </row>
    <row r="1097" spans="1:5" x14ac:dyDescent="0.3">
      <c r="A1097" s="1">
        <v>0.6</v>
      </c>
      <c r="B1097" s="1">
        <f t="shared" si="37"/>
        <v>322</v>
      </c>
      <c r="C1097" s="1">
        <v>23</v>
      </c>
      <c r="D1097" s="1">
        <v>23</v>
      </c>
      <c r="E1097" s="1">
        <f t="shared" si="36"/>
        <v>0</v>
      </c>
    </row>
    <row r="1098" spans="1:5" x14ac:dyDescent="0.3">
      <c r="A1098" s="1">
        <v>0.55000000000000004</v>
      </c>
      <c r="B1098" s="1">
        <f t="shared" si="37"/>
        <v>322</v>
      </c>
      <c r="C1098" s="1">
        <v>23</v>
      </c>
      <c r="D1098" s="1">
        <v>23</v>
      </c>
      <c r="E1098" s="1">
        <f t="shared" si="36"/>
        <v>0</v>
      </c>
    </row>
    <row r="1099" spans="1:5" x14ac:dyDescent="0.3">
      <c r="A1099" s="1">
        <v>0.5</v>
      </c>
      <c r="B1099" s="1">
        <f t="shared" si="37"/>
        <v>322</v>
      </c>
      <c r="C1099" s="1">
        <v>23</v>
      </c>
      <c r="D1099" s="1">
        <v>24</v>
      </c>
      <c r="E1099" s="1">
        <f t="shared" si="36"/>
        <v>1</v>
      </c>
    </row>
    <row r="1100" spans="1:5" x14ac:dyDescent="0.3">
      <c r="A1100" s="1">
        <v>0.9</v>
      </c>
      <c r="B1100" s="1">
        <f t="shared" si="37"/>
        <v>323</v>
      </c>
      <c r="C1100" s="1">
        <v>24</v>
      </c>
      <c r="D1100" s="1">
        <v>24</v>
      </c>
      <c r="E1100" s="1">
        <f t="shared" si="36"/>
        <v>0</v>
      </c>
    </row>
    <row r="1101" spans="1:5" x14ac:dyDescent="0.3">
      <c r="A1101" s="1">
        <v>0.85</v>
      </c>
      <c r="B1101" s="1">
        <f t="shared" si="37"/>
        <v>323</v>
      </c>
      <c r="C1101" s="1">
        <v>24</v>
      </c>
      <c r="D1101" s="1">
        <v>24</v>
      </c>
      <c r="E1101" s="1">
        <f t="shared" si="36"/>
        <v>0</v>
      </c>
    </row>
    <row r="1102" spans="1:5" x14ac:dyDescent="0.3">
      <c r="A1102" s="1">
        <v>0.8</v>
      </c>
      <c r="B1102" s="1">
        <f t="shared" si="37"/>
        <v>323</v>
      </c>
      <c r="C1102" s="1">
        <v>24</v>
      </c>
      <c r="D1102" s="1">
        <v>24</v>
      </c>
      <c r="E1102" s="1">
        <f t="shared" si="36"/>
        <v>0</v>
      </c>
    </row>
    <row r="1103" spans="1:5" x14ac:dyDescent="0.3">
      <c r="A1103" s="1">
        <v>0.75</v>
      </c>
      <c r="B1103" s="1">
        <f t="shared" si="37"/>
        <v>323</v>
      </c>
      <c r="C1103" s="1">
        <v>24</v>
      </c>
      <c r="D1103" s="1">
        <v>24</v>
      </c>
      <c r="E1103" s="1">
        <f t="shared" si="36"/>
        <v>0</v>
      </c>
    </row>
    <row r="1104" spans="1:5" x14ac:dyDescent="0.3">
      <c r="A1104" s="1">
        <v>0.7</v>
      </c>
      <c r="B1104" s="1">
        <f t="shared" si="37"/>
        <v>323</v>
      </c>
      <c r="C1104" s="1">
        <v>24</v>
      </c>
      <c r="D1104" s="1">
        <v>24</v>
      </c>
      <c r="E1104" s="1">
        <f t="shared" si="36"/>
        <v>0</v>
      </c>
    </row>
    <row r="1105" spans="1:5" x14ac:dyDescent="0.3">
      <c r="A1105" s="1">
        <v>0.65</v>
      </c>
      <c r="B1105" s="1">
        <f t="shared" si="37"/>
        <v>323</v>
      </c>
      <c r="C1105" s="1">
        <v>24</v>
      </c>
      <c r="D1105" s="1">
        <v>24</v>
      </c>
      <c r="E1105" s="1">
        <f t="shared" si="36"/>
        <v>0</v>
      </c>
    </row>
    <row r="1106" spans="1:5" x14ac:dyDescent="0.3">
      <c r="A1106" s="1">
        <v>0.6</v>
      </c>
      <c r="B1106" s="1">
        <f t="shared" si="37"/>
        <v>323</v>
      </c>
      <c r="C1106" s="1">
        <v>24</v>
      </c>
      <c r="D1106" s="1">
        <v>24</v>
      </c>
      <c r="E1106" s="1">
        <f t="shared" si="36"/>
        <v>0</v>
      </c>
    </row>
    <row r="1107" spans="1:5" x14ac:dyDescent="0.3">
      <c r="A1107" s="1">
        <v>0.55000000000000004</v>
      </c>
      <c r="B1107" s="1">
        <f t="shared" si="37"/>
        <v>323</v>
      </c>
      <c r="C1107" s="1">
        <v>24</v>
      </c>
      <c r="D1107" s="1">
        <v>24</v>
      </c>
      <c r="E1107" s="1">
        <f t="shared" si="36"/>
        <v>0</v>
      </c>
    </row>
    <row r="1108" spans="1:5" x14ac:dyDescent="0.3">
      <c r="A1108" s="1">
        <v>0.5</v>
      </c>
      <c r="B1108" s="1">
        <f t="shared" si="37"/>
        <v>323</v>
      </c>
      <c r="C1108" s="1">
        <v>24</v>
      </c>
      <c r="D1108" s="1">
        <v>24</v>
      </c>
      <c r="E1108" s="1">
        <f t="shared" si="36"/>
        <v>0</v>
      </c>
    </row>
    <row r="1109" spans="1:5" x14ac:dyDescent="0.3">
      <c r="A1109" s="1">
        <v>0.9</v>
      </c>
      <c r="B1109" s="1">
        <f t="shared" si="37"/>
        <v>324</v>
      </c>
      <c r="C1109" s="1">
        <v>23</v>
      </c>
      <c r="D1109" s="1">
        <v>23</v>
      </c>
      <c r="E1109" s="1">
        <f t="shared" si="36"/>
        <v>0</v>
      </c>
    </row>
    <row r="1110" spans="1:5" x14ac:dyDescent="0.3">
      <c r="A1110" s="1">
        <v>0.85</v>
      </c>
      <c r="B1110" s="1">
        <f t="shared" si="37"/>
        <v>324</v>
      </c>
      <c r="C1110" s="1">
        <v>23</v>
      </c>
      <c r="D1110" s="1">
        <v>23</v>
      </c>
      <c r="E1110" s="1">
        <f t="shared" si="36"/>
        <v>0</v>
      </c>
    </row>
    <row r="1111" spans="1:5" x14ac:dyDescent="0.3">
      <c r="A1111" s="1">
        <v>0.8</v>
      </c>
      <c r="B1111" s="1">
        <f t="shared" si="37"/>
        <v>324</v>
      </c>
      <c r="C1111" s="1">
        <v>23</v>
      </c>
      <c r="D1111" s="1">
        <v>23</v>
      </c>
      <c r="E1111" s="1">
        <f t="shared" si="36"/>
        <v>0</v>
      </c>
    </row>
    <row r="1112" spans="1:5" x14ac:dyDescent="0.3">
      <c r="A1112" s="1">
        <v>0.75</v>
      </c>
      <c r="B1112" s="1">
        <f t="shared" si="37"/>
        <v>324</v>
      </c>
      <c r="C1112" s="1">
        <v>23</v>
      </c>
      <c r="D1112" s="1">
        <v>23</v>
      </c>
      <c r="E1112" s="1">
        <f t="shared" si="36"/>
        <v>0</v>
      </c>
    </row>
    <row r="1113" spans="1:5" x14ac:dyDescent="0.3">
      <c r="A1113" s="1">
        <v>0.7</v>
      </c>
      <c r="B1113" s="1">
        <f t="shared" si="37"/>
        <v>324</v>
      </c>
      <c r="C1113" s="1">
        <v>23</v>
      </c>
      <c r="D1113" s="1">
        <v>23</v>
      </c>
      <c r="E1113" s="1">
        <f t="shared" si="36"/>
        <v>0</v>
      </c>
    </row>
    <row r="1114" spans="1:5" x14ac:dyDescent="0.3">
      <c r="A1114" s="1">
        <v>0.65</v>
      </c>
      <c r="B1114" s="1">
        <f t="shared" si="37"/>
        <v>324</v>
      </c>
      <c r="C1114" s="1">
        <v>23</v>
      </c>
      <c r="D1114" s="1">
        <v>23</v>
      </c>
      <c r="E1114" s="1">
        <f t="shared" si="36"/>
        <v>0</v>
      </c>
    </row>
    <row r="1115" spans="1:5" x14ac:dyDescent="0.3">
      <c r="A1115" s="1">
        <v>0.6</v>
      </c>
      <c r="B1115" s="1">
        <f t="shared" si="37"/>
        <v>324</v>
      </c>
      <c r="C1115" s="1">
        <v>23</v>
      </c>
      <c r="D1115" s="1">
        <v>23</v>
      </c>
      <c r="E1115" s="1">
        <f t="shared" si="36"/>
        <v>0</v>
      </c>
    </row>
    <row r="1116" spans="1:5" x14ac:dyDescent="0.3">
      <c r="A1116" s="1">
        <v>0.55000000000000004</v>
      </c>
      <c r="B1116" s="1">
        <f t="shared" si="37"/>
        <v>324</v>
      </c>
      <c r="C1116" s="1">
        <v>23</v>
      </c>
      <c r="D1116" s="1">
        <v>23</v>
      </c>
      <c r="E1116" s="1">
        <f t="shared" si="36"/>
        <v>0</v>
      </c>
    </row>
    <row r="1117" spans="1:5" x14ac:dyDescent="0.3">
      <c r="A1117" s="1">
        <v>0.5</v>
      </c>
      <c r="B1117" s="1">
        <f t="shared" si="37"/>
        <v>324</v>
      </c>
      <c r="C1117" s="1">
        <v>23</v>
      </c>
      <c r="D1117" s="1">
        <v>23</v>
      </c>
      <c r="E1117" s="1">
        <f t="shared" si="36"/>
        <v>0</v>
      </c>
    </row>
    <row r="1118" spans="1:5" x14ac:dyDescent="0.3">
      <c r="A1118" s="1">
        <v>0.9</v>
      </c>
      <c r="B1118" s="1">
        <f t="shared" si="37"/>
        <v>325</v>
      </c>
      <c r="C1118" s="1">
        <v>25</v>
      </c>
      <c r="D1118" s="1">
        <v>25</v>
      </c>
      <c r="E1118" s="1">
        <f t="shared" si="36"/>
        <v>0</v>
      </c>
    </row>
    <row r="1119" spans="1:5" x14ac:dyDescent="0.3">
      <c r="A1119" s="1">
        <v>0.85</v>
      </c>
      <c r="B1119" s="1">
        <f t="shared" si="37"/>
        <v>325</v>
      </c>
      <c r="C1119" s="1">
        <v>25</v>
      </c>
      <c r="D1119" s="1">
        <v>25</v>
      </c>
      <c r="E1119" s="1">
        <f t="shared" si="36"/>
        <v>0</v>
      </c>
    </row>
    <row r="1120" spans="1:5" x14ac:dyDescent="0.3">
      <c r="A1120" s="1">
        <v>0.8</v>
      </c>
      <c r="B1120" s="1">
        <f t="shared" si="37"/>
        <v>325</v>
      </c>
      <c r="C1120" s="1">
        <v>25</v>
      </c>
      <c r="D1120" s="1">
        <v>25</v>
      </c>
      <c r="E1120" s="1">
        <f t="shared" si="36"/>
        <v>0</v>
      </c>
    </row>
    <row r="1121" spans="1:5" x14ac:dyDescent="0.3">
      <c r="A1121" s="1">
        <v>0.75</v>
      </c>
      <c r="B1121" s="1">
        <f t="shared" si="37"/>
        <v>325</v>
      </c>
      <c r="C1121" s="1">
        <v>25</v>
      </c>
      <c r="D1121" s="1">
        <v>25</v>
      </c>
      <c r="E1121" s="1">
        <f t="shared" si="36"/>
        <v>0</v>
      </c>
    </row>
    <row r="1122" spans="1:5" x14ac:dyDescent="0.3">
      <c r="A1122" s="1">
        <v>0.7</v>
      </c>
      <c r="B1122" s="1">
        <f t="shared" si="37"/>
        <v>325</v>
      </c>
      <c r="C1122" s="1">
        <v>25</v>
      </c>
      <c r="D1122" s="1">
        <v>25</v>
      </c>
      <c r="E1122" s="1">
        <f t="shared" si="36"/>
        <v>0</v>
      </c>
    </row>
    <row r="1123" spans="1:5" x14ac:dyDescent="0.3">
      <c r="A1123" s="1">
        <v>0.65</v>
      </c>
      <c r="B1123" s="1">
        <f t="shared" si="37"/>
        <v>325</v>
      </c>
      <c r="C1123" s="1">
        <v>25</v>
      </c>
      <c r="D1123" s="1">
        <v>25</v>
      </c>
      <c r="E1123" s="1">
        <f t="shared" si="36"/>
        <v>0</v>
      </c>
    </row>
    <row r="1124" spans="1:5" x14ac:dyDescent="0.3">
      <c r="A1124" s="1">
        <v>0.6</v>
      </c>
      <c r="B1124" s="1">
        <f t="shared" si="37"/>
        <v>325</v>
      </c>
      <c r="C1124" s="1">
        <v>25</v>
      </c>
      <c r="D1124" s="1">
        <v>25</v>
      </c>
      <c r="E1124" s="1">
        <f t="shared" si="36"/>
        <v>0</v>
      </c>
    </row>
    <row r="1125" spans="1:5" x14ac:dyDescent="0.3">
      <c r="A1125" s="1">
        <v>0.55000000000000004</v>
      </c>
      <c r="B1125" s="1">
        <f t="shared" si="37"/>
        <v>325</v>
      </c>
      <c r="C1125" s="1">
        <v>25</v>
      </c>
      <c r="D1125" s="1">
        <v>26</v>
      </c>
      <c r="E1125" s="1">
        <f t="shared" si="36"/>
        <v>1</v>
      </c>
    </row>
    <row r="1126" spans="1:5" x14ac:dyDescent="0.3">
      <c r="A1126" s="1">
        <v>0.5</v>
      </c>
      <c r="B1126" s="1">
        <f t="shared" si="37"/>
        <v>325</v>
      </c>
      <c r="C1126" s="1">
        <v>25</v>
      </c>
      <c r="D1126" s="1">
        <v>25</v>
      </c>
      <c r="E1126" s="1">
        <f t="shared" si="36"/>
        <v>0</v>
      </c>
    </row>
    <row r="1127" spans="1:5" x14ac:dyDescent="0.3">
      <c r="A1127" s="1">
        <v>0.9</v>
      </c>
      <c r="B1127" s="1">
        <f>250+_xlfn.CEILING.MATH((ROW(C1127)-1)/9)</f>
        <v>376</v>
      </c>
      <c r="C1127" s="1">
        <v>23</v>
      </c>
      <c r="D1127" s="1">
        <v>23</v>
      </c>
      <c r="E1127" s="1">
        <f t="shared" si="36"/>
        <v>0</v>
      </c>
    </row>
    <row r="1128" spans="1:5" x14ac:dyDescent="0.3">
      <c r="A1128" s="1">
        <v>0.85</v>
      </c>
      <c r="B1128" s="1">
        <f t="shared" ref="B1128:B1191" si="38">250+_xlfn.CEILING.MATH((ROW(C1128)-1)/9)</f>
        <v>376</v>
      </c>
      <c r="C1128" s="1">
        <v>23</v>
      </c>
      <c r="D1128" s="1">
        <v>23</v>
      </c>
      <c r="E1128" s="1">
        <f t="shared" si="36"/>
        <v>0</v>
      </c>
    </row>
    <row r="1129" spans="1:5" x14ac:dyDescent="0.3">
      <c r="A1129" s="1">
        <v>0.8</v>
      </c>
      <c r="B1129" s="1">
        <f t="shared" si="38"/>
        <v>376</v>
      </c>
      <c r="C1129" s="1">
        <v>23</v>
      </c>
      <c r="D1129" s="1">
        <v>23</v>
      </c>
      <c r="E1129" s="1">
        <f t="shared" si="36"/>
        <v>0</v>
      </c>
    </row>
    <row r="1130" spans="1:5" x14ac:dyDescent="0.3">
      <c r="A1130" s="1">
        <v>0.75</v>
      </c>
      <c r="B1130" s="1">
        <f t="shared" si="38"/>
        <v>376</v>
      </c>
      <c r="C1130" s="1">
        <v>23</v>
      </c>
      <c r="D1130" s="1">
        <v>23</v>
      </c>
      <c r="E1130" s="1">
        <f t="shared" si="36"/>
        <v>0</v>
      </c>
    </row>
    <row r="1131" spans="1:5" x14ac:dyDescent="0.3">
      <c r="A1131" s="1">
        <v>0.7</v>
      </c>
      <c r="B1131" s="1">
        <f t="shared" si="38"/>
        <v>376</v>
      </c>
      <c r="C1131" s="1">
        <v>23</v>
      </c>
      <c r="D1131" s="1">
        <v>24</v>
      </c>
      <c r="E1131" s="1">
        <f t="shared" si="36"/>
        <v>1</v>
      </c>
    </row>
    <row r="1132" spans="1:5" x14ac:dyDescent="0.3">
      <c r="A1132" s="1">
        <v>0.65</v>
      </c>
      <c r="B1132" s="1">
        <f t="shared" si="38"/>
        <v>376</v>
      </c>
      <c r="C1132" s="1">
        <v>23</v>
      </c>
      <c r="D1132" s="1">
        <v>24</v>
      </c>
      <c r="E1132" s="1">
        <f t="shared" si="36"/>
        <v>1</v>
      </c>
    </row>
    <row r="1133" spans="1:5" x14ac:dyDescent="0.3">
      <c r="A1133" s="1">
        <v>0.6</v>
      </c>
      <c r="B1133" s="1">
        <f t="shared" si="38"/>
        <v>376</v>
      </c>
      <c r="C1133" s="1">
        <v>23</v>
      </c>
      <c r="D1133" s="1">
        <v>24</v>
      </c>
      <c r="E1133" s="1">
        <f t="shared" si="36"/>
        <v>1</v>
      </c>
    </row>
    <row r="1134" spans="1:5" x14ac:dyDescent="0.3">
      <c r="A1134" s="1">
        <v>0.55000000000000004</v>
      </c>
      <c r="B1134" s="1">
        <f t="shared" si="38"/>
        <v>376</v>
      </c>
      <c r="C1134" s="1">
        <v>23</v>
      </c>
      <c r="D1134" s="1">
        <v>26</v>
      </c>
      <c r="E1134" s="1">
        <f t="shared" si="36"/>
        <v>3</v>
      </c>
    </row>
    <row r="1135" spans="1:5" x14ac:dyDescent="0.3">
      <c r="A1135" s="1">
        <v>0.5</v>
      </c>
      <c r="B1135" s="1">
        <f t="shared" si="38"/>
        <v>376</v>
      </c>
      <c r="C1135" s="1">
        <v>23</v>
      </c>
      <c r="D1135" s="1">
        <v>25</v>
      </c>
      <c r="E1135" s="1">
        <f t="shared" si="36"/>
        <v>2</v>
      </c>
    </row>
    <row r="1136" spans="1:5" x14ac:dyDescent="0.3">
      <c r="A1136" s="1">
        <v>0.9</v>
      </c>
      <c r="B1136" s="1">
        <f t="shared" si="38"/>
        <v>377</v>
      </c>
      <c r="C1136" s="1">
        <v>20</v>
      </c>
      <c r="D1136" s="1">
        <v>21</v>
      </c>
      <c r="E1136" s="1">
        <f t="shared" si="36"/>
        <v>1</v>
      </c>
    </row>
    <row r="1137" spans="1:5" x14ac:dyDescent="0.3">
      <c r="A1137" s="1">
        <v>0.85</v>
      </c>
      <c r="B1137" s="1">
        <f t="shared" si="38"/>
        <v>377</v>
      </c>
      <c r="C1137" s="1">
        <v>20</v>
      </c>
      <c r="D1137" s="1">
        <v>21</v>
      </c>
      <c r="E1137" s="1">
        <f t="shared" si="36"/>
        <v>1</v>
      </c>
    </row>
    <row r="1138" spans="1:5" x14ac:dyDescent="0.3">
      <c r="A1138" s="1">
        <v>0.8</v>
      </c>
      <c r="B1138" s="1">
        <f t="shared" si="38"/>
        <v>377</v>
      </c>
      <c r="C1138" s="1">
        <v>20</v>
      </c>
      <c r="D1138" s="1">
        <v>21</v>
      </c>
      <c r="E1138" s="1">
        <f t="shared" si="36"/>
        <v>1</v>
      </c>
    </row>
    <row r="1139" spans="1:5" x14ac:dyDescent="0.3">
      <c r="A1139" s="1">
        <v>0.75</v>
      </c>
      <c r="B1139" s="1">
        <f t="shared" si="38"/>
        <v>377</v>
      </c>
      <c r="C1139" s="1">
        <v>20</v>
      </c>
      <c r="D1139" s="1">
        <v>21</v>
      </c>
      <c r="E1139" s="1">
        <f t="shared" si="36"/>
        <v>1</v>
      </c>
    </row>
    <row r="1140" spans="1:5" x14ac:dyDescent="0.3">
      <c r="A1140" s="1">
        <v>0.7</v>
      </c>
      <c r="B1140" s="1">
        <f t="shared" si="38"/>
        <v>377</v>
      </c>
      <c r="C1140" s="1">
        <v>20</v>
      </c>
      <c r="D1140" s="1">
        <v>22</v>
      </c>
      <c r="E1140" s="1">
        <f t="shared" si="36"/>
        <v>2</v>
      </c>
    </row>
    <row r="1141" spans="1:5" x14ac:dyDescent="0.3">
      <c r="A1141" s="1">
        <v>0.65</v>
      </c>
      <c r="B1141" s="1">
        <f t="shared" si="38"/>
        <v>377</v>
      </c>
      <c r="C1141" s="1">
        <v>20</v>
      </c>
      <c r="D1141" s="1">
        <v>22</v>
      </c>
      <c r="E1141" s="1">
        <f t="shared" si="36"/>
        <v>2</v>
      </c>
    </row>
    <row r="1142" spans="1:5" x14ac:dyDescent="0.3">
      <c r="A1142" s="1">
        <v>0.6</v>
      </c>
      <c r="B1142" s="1">
        <f t="shared" si="38"/>
        <v>377</v>
      </c>
      <c r="C1142" s="1">
        <v>20</v>
      </c>
      <c r="D1142" s="1">
        <v>22</v>
      </c>
      <c r="E1142" s="1">
        <f t="shared" si="36"/>
        <v>2</v>
      </c>
    </row>
    <row r="1143" spans="1:5" x14ac:dyDescent="0.3">
      <c r="A1143" s="1">
        <v>0.55000000000000004</v>
      </c>
      <c r="B1143" s="1">
        <f t="shared" si="38"/>
        <v>377</v>
      </c>
      <c r="C1143" s="1">
        <v>21</v>
      </c>
      <c r="D1143" s="1">
        <v>25</v>
      </c>
      <c r="E1143" s="1">
        <f t="shared" si="36"/>
        <v>4</v>
      </c>
    </row>
    <row r="1144" spans="1:5" x14ac:dyDescent="0.3">
      <c r="A1144" s="1">
        <v>0.5</v>
      </c>
      <c r="B1144" s="1">
        <f t="shared" si="38"/>
        <v>377</v>
      </c>
      <c r="C1144" s="1">
        <v>21</v>
      </c>
      <c r="D1144" s="1">
        <v>23</v>
      </c>
      <c r="E1144" s="1">
        <f t="shared" si="36"/>
        <v>2</v>
      </c>
    </row>
    <row r="1145" spans="1:5" x14ac:dyDescent="0.3">
      <c r="A1145" s="1">
        <v>0.9</v>
      </c>
      <c r="B1145" s="1">
        <f t="shared" si="38"/>
        <v>378</v>
      </c>
      <c r="C1145" s="1">
        <v>22</v>
      </c>
      <c r="D1145" s="1">
        <v>23</v>
      </c>
      <c r="E1145" s="1">
        <f t="shared" si="36"/>
        <v>1</v>
      </c>
    </row>
    <row r="1146" spans="1:5" x14ac:dyDescent="0.3">
      <c r="A1146" s="1">
        <v>0.85</v>
      </c>
      <c r="B1146" s="1">
        <f t="shared" si="38"/>
        <v>378</v>
      </c>
      <c r="C1146" s="1">
        <v>22</v>
      </c>
      <c r="D1146" s="1">
        <v>23</v>
      </c>
      <c r="E1146" s="1">
        <f t="shared" si="36"/>
        <v>1</v>
      </c>
    </row>
    <row r="1147" spans="1:5" x14ac:dyDescent="0.3">
      <c r="A1147" s="1">
        <v>0.8</v>
      </c>
      <c r="B1147" s="1">
        <f t="shared" si="38"/>
        <v>378</v>
      </c>
      <c r="C1147" s="1">
        <v>22</v>
      </c>
      <c r="D1147" s="1">
        <v>23</v>
      </c>
      <c r="E1147" s="1">
        <f t="shared" si="36"/>
        <v>1</v>
      </c>
    </row>
    <row r="1148" spans="1:5" x14ac:dyDescent="0.3">
      <c r="A1148" s="1">
        <v>0.75</v>
      </c>
      <c r="B1148" s="1">
        <f t="shared" si="38"/>
        <v>378</v>
      </c>
      <c r="C1148" s="1">
        <v>22</v>
      </c>
      <c r="D1148" s="1">
        <v>23</v>
      </c>
      <c r="E1148" s="1">
        <f t="shared" si="36"/>
        <v>1</v>
      </c>
    </row>
    <row r="1149" spans="1:5" x14ac:dyDescent="0.3">
      <c r="A1149" s="1">
        <v>0.7</v>
      </c>
      <c r="B1149" s="1">
        <f t="shared" si="38"/>
        <v>378</v>
      </c>
      <c r="C1149" s="1">
        <v>22</v>
      </c>
      <c r="D1149" s="1">
        <v>24</v>
      </c>
      <c r="E1149" s="1">
        <f t="shared" si="36"/>
        <v>2</v>
      </c>
    </row>
    <row r="1150" spans="1:5" x14ac:dyDescent="0.3">
      <c r="A1150" s="1">
        <v>0.65</v>
      </c>
      <c r="B1150" s="1">
        <f t="shared" si="38"/>
        <v>378</v>
      </c>
      <c r="C1150" s="1">
        <v>22</v>
      </c>
      <c r="D1150" s="1">
        <v>23</v>
      </c>
      <c r="E1150" s="1">
        <f t="shared" si="36"/>
        <v>1</v>
      </c>
    </row>
    <row r="1151" spans="1:5" x14ac:dyDescent="0.3">
      <c r="A1151" s="1">
        <v>0.6</v>
      </c>
      <c r="B1151" s="1">
        <f t="shared" si="38"/>
        <v>378</v>
      </c>
      <c r="C1151" s="1">
        <v>22</v>
      </c>
      <c r="D1151" s="1">
        <v>24</v>
      </c>
      <c r="E1151" s="1">
        <f t="shared" si="36"/>
        <v>2</v>
      </c>
    </row>
    <row r="1152" spans="1:5" x14ac:dyDescent="0.3">
      <c r="A1152" s="1">
        <v>0.55000000000000004</v>
      </c>
      <c r="B1152" s="1">
        <f t="shared" si="38"/>
        <v>378</v>
      </c>
      <c r="C1152" s="1">
        <v>23</v>
      </c>
      <c r="D1152" s="1">
        <v>26</v>
      </c>
      <c r="E1152" s="1">
        <f t="shared" si="36"/>
        <v>3</v>
      </c>
    </row>
    <row r="1153" spans="1:5" x14ac:dyDescent="0.3">
      <c r="A1153" s="1">
        <v>0.5</v>
      </c>
      <c r="B1153" s="1">
        <f t="shared" si="38"/>
        <v>378</v>
      </c>
      <c r="C1153" s="1">
        <v>23</v>
      </c>
      <c r="D1153" s="1">
        <v>26</v>
      </c>
      <c r="E1153" s="1">
        <f t="shared" si="36"/>
        <v>3</v>
      </c>
    </row>
    <row r="1154" spans="1:5" x14ac:dyDescent="0.3">
      <c r="A1154" s="1">
        <v>0.9</v>
      </c>
      <c r="B1154" s="1">
        <f t="shared" si="38"/>
        <v>379</v>
      </c>
      <c r="C1154" s="1">
        <v>24</v>
      </c>
      <c r="D1154" s="1">
        <v>24</v>
      </c>
      <c r="E1154" s="1">
        <f t="shared" si="36"/>
        <v>0</v>
      </c>
    </row>
    <row r="1155" spans="1:5" x14ac:dyDescent="0.3">
      <c r="A1155" s="1">
        <v>0.85</v>
      </c>
      <c r="B1155" s="1">
        <f t="shared" si="38"/>
        <v>379</v>
      </c>
      <c r="C1155" s="1">
        <v>24</v>
      </c>
      <c r="D1155" s="1">
        <v>24</v>
      </c>
      <c r="E1155" s="1">
        <f t="shared" ref="E1155:E1218" si="39">D1155-C1155</f>
        <v>0</v>
      </c>
    </row>
    <row r="1156" spans="1:5" x14ac:dyDescent="0.3">
      <c r="A1156" s="1">
        <v>0.8</v>
      </c>
      <c r="B1156" s="1">
        <f t="shared" si="38"/>
        <v>379</v>
      </c>
      <c r="C1156" s="1">
        <v>24</v>
      </c>
      <c r="D1156" s="1">
        <v>24</v>
      </c>
      <c r="E1156" s="1">
        <f t="shared" si="39"/>
        <v>0</v>
      </c>
    </row>
    <row r="1157" spans="1:5" x14ac:dyDescent="0.3">
      <c r="A1157" s="1">
        <v>0.75</v>
      </c>
      <c r="B1157" s="1">
        <f t="shared" si="38"/>
        <v>379</v>
      </c>
      <c r="C1157" s="1">
        <v>24</v>
      </c>
      <c r="D1157" s="1">
        <v>24</v>
      </c>
      <c r="E1157" s="1">
        <f t="shared" si="39"/>
        <v>0</v>
      </c>
    </row>
    <row r="1158" spans="1:5" x14ac:dyDescent="0.3">
      <c r="A1158" s="1">
        <v>0.7</v>
      </c>
      <c r="B1158" s="1">
        <f t="shared" si="38"/>
        <v>379</v>
      </c>
      <c r="C1158" s="1">
        <v>24</v>
      </c>
      <c r="D1158" s="1">
        <v>25</v>
      </c>
      <c r="E1158" s="1">
        <f t="shared" si="39"/>
        <v>1</v>
      </c>
    </row>
    <row r="1159" spans="1:5" x14ac:dyDescent="0.3">
      <c r="A1159" s="1">
        <v>0.65</v>
      </c>
      <c r="B1159" s="1">
        <f t="shared" si="38"/>
        <v>379</v>
      </c>
      <c r="C1159" s="1">
        <v>24</v>
      </c>
      <c r="D1159" s="1">
        <v>25</v>
      </c>
      <c r="E1159" s="1">
        <f t="shared" si="39"/>
        <v>1</v>
      </c>
    </row>
    <row r="1160" spans="1:5" x14ac:dyDescent="0.3">
      <c r="A1160" s="1">
        <v>0.6</v>
      </c>
      <c r="B1160" s="1">
        <f t="shared" si="38"/>
        <v>379</v>
      </c>
      <c r="C1160" s="1">
        <v>24</v>
      </c>
      <c r="D1160" s="1">
        <v>25</v>
      </c>
      <c r="E1160" s="1">
        <f t="shared" si="39"/>
        <v>1</v>
      </c>
    </row>
    <row r="1161" spans="1:5" x14ac:dyDescent="0.3">
      <c r="A1161" s="1">
        <v>0.55000000000000004</v>
      </c>
      <c r="B1161" s="1">
        <f t="shared" si="38"/>
        <v>379</v>
      </c>
      <c r="C1161" s="1">
        <v>24</v>
      </c>
      <c r="D1161" s="1">
        <v>26</v>
      </c>
      <c r="E1161" s="1">
        <f t="shared" si="39"/>
        <v>2</v>
      </c>
    </row>
    <row r="1162" spans="1:5" x14ac:dyDescent="0.3">
      <c r="A1162" s="1">
        <v>0.5</v>
      </c>
      <c r="B1162" s="1">
        <f t="shared" si="38"/>
        <v>379</v>
      </c>
      <c r="C1162" s="1">
        <v>24</v>
      </c>
      <c r="D1162" s="1">
        <v>26</v>
      </c>
      <c r="E1162" s="1">
        <f t="shared" si="39"/>
        <v>2</v>
      </c>
    </row>
    <row r="1163" spans="1:5" x14ac:dyDescent="0.3">
      <c r="A1163" s="1">
        <v>0.9</v>
      </c>
      <c r="B1163" s="1">
        <f t="shared" si="38"/>
        <v>380</v>
      </c>
      <c r="C1163" s="1">
        <v>22</v>
      </c>
      <c r="D1163" s="1">
        <v>23</v>
      </c>
      <c r="E1163" s="1">
        <f t="shared" si="39"/>
        <v>1</v>
      </c>
    </row>
    <row r="1164" spans="1:5" x14ac:dyDescent="0.3">
      <c r="A1164" s="1">
        <v>0.85</v>
      </c>
      <c r="B1164" s="1">
        <f t="shared" si="38"/>
        <v>380</v>
      </c>
      <c r="C1164" s="1">
        <v>22</v>
      </c>
      <c r="D1164" s="1">
        <v>23</v>
      </c>
      <c r="E1164" s="1">
        <f t="shared" si="39"/>
        <v>1</v>
      </c>
    </row>
    <row r="1165" spans="1:5" x14ac:dyDescent="0.3">
      <c r="A1165" s="1">
        <v>0.8</v>
      </c>
      <c r="B1165" s="1">
        <f t="shared" si="38"/>
        <v>380</v>
      </c>
      <c r="C1165" s="1">
        <v>22</v>
      </c>
      <c r="D1165" s="1">
        <v>23</v>
      </c>
      <c r="E1165" s="1">
        <f t="shared" si="39"/>
        <v>1</v>
      </c>
    </row>
    <row r="1166" spans="1:5" x14ac:dyDescent="0.3">
      <c r="A1166" s="1">
        <v>0.75</v>
      </c>
      <c r="B1166" s="1">
        <f t="shared" si="38"/>
        <v>380</v>
      </c>
      <c r="C1166" s="1">
        <v>22</v>
      </c>
      <c r="D1166" s="1">
        <v>23</v>
      </c>
      <c r="E1166" s="1">
        <f t="shared" si="39"/>
        <v>1</v>
      </c>
    </row>
    <row r="1167" spans="1:5" x14ac:dyDescent="0.3">
      <c r="A1167" s="1">
        <v>0.7</v>
      </c>
      <c r="B1167" s="1">
        <f t="shared" si="38"/>
        <v>380</v>
      </c>
      <c r="C1167" s="1">
        <v>23</v>
      </c>
      <c r="D1167" s="1">
        <v>24</v>
      </c>
      <c r="E1167" s="1">
        <f t="shared" si="39"/>
        <v>1</v>
      </c>
    </row>
    <row r="1168" spans="1:5" x14ac:dyDescent="0.3">
      <c r="A1168" s="1">
        <v>0.65</v>
      </c>
      <c r="B1168" s="1">
        <f t="shared" si="38"/>
        <v>380</v>
      </c>
      <c r="C1168" s="1">
        <v>22</v>
      </c>
      <c r="D1168" s="1">
        <v>23</v>
      </c>
      <c r="E1168" s="1">
        <f t="shared" si="39"/>
        <v>1</v>
      </c>
    </row>
    <row r="1169" spans="1:5" x14ac:dyDescent="0.3">
      <c r="A1169" s="1">
        <v>0.6</v>
      </c>
      <c r="B1169" s="1">
        <f t="shared" si="38"/>
        <v>380</v>
      </c>
      <c r="C1169" s="1">
        <v>23</v>
      </c>
      <c r="D1169" s="1">
        <v>24</v>
      </c>
      <c r="E1169" s="1">
        <f t="shared" si="39"/>
        <v>1</v>
      </c>
    </row>
    <row r="1170" spans="1:5" x14ac:dyDescent="0.3">
      <c r="A1170" s="1">
        <v>0.55000000000000004</v>
      </c>
      <c r="B1170" s="1">
        <f t="shared" si="38"/>
        <v>380</v>
      </c>
      <c r="C1170" s="1">
        <v>23</v>
      </c>
      <c r="D1170" s="1">
        <v>26</v>
      </c>
      <c r="E1170" s="1">
        <f t="shared" si="39"/>
        <v>3</v>
      </c>
    </row>
    <row r="1171" spans="1:5" x14ac:dyDescent="0.3">
      <c r="A1171" s="1">
        <v>0.5</v>
      </c>
      <c r="B1171" s="1">
        <f t="shared" si="38"/>
        <v>380</v>
      </c>
      <c r="C1171" s="1">
        <v>23</v>
      </c>
      <c r="D1171" s="1">
        <v>25</v>
      </c>
      <c r="E1171" s="1">
        <f t="shared" si="39"/>
        <v>2</v>
      </c>
    </row>
    <row r="1172" spans="1:5" x14ac:dyDescent="0.3">
      <c r="A1172" s="1">
        <v>0.9</v>
      </c>
      <c r="B1172" s="1">
        <f t="shared" si="38"/>
        <v>381</v>
      </c>
      <c r="C1172" s="1">
        <v>26</v>
      </c>
      <c r="D1172" s="1">
        <v>26</v>
      </c>
      <c r="E1172" s="1">
        <f t="shared" si="39"/>
        <v>0</v>
      </c>
    </row>
    <row r="1173" spans="1:5" x14ac:dyDescent="0.3">
      <c r="A1173" s="1">
        <v>0.85</v>
      </c>
      <c r="B1173" s="1">
        <f t="shared" si="38"/>
        <v>381</v>
      </c>
      <c r="C1173" s="1">
        <v>26</v>
      </c>
      <c r="D1173" s="1">
        <v>26</v>
      </c>
      <c r="E1173" s="1">
        <f t="shared" si="39"/>
        <v>0</v>
      </c>
    </row>
    <row r="1174" spans="1:5" x14ac:dyDescent="0.3">
      <c r="A1174" s="1">
        <v>0.8</v>
      </c>
      <c r="B1174" s="1">
        <f t="shared" si="38"/>
        <v>381</v>
      </c>
      <c r="C1174" s="1">
        <v>26</v>
      </c>
      <c r="D1174" s="1">
        <v>26</v>
      </c>
      <c r="E1174" s="1">
        <f t="shared" si="39"/>
        <v>0</v>
      </c>
    </row>
    <row r="1175" spans="1:5" x14ac:dyDescent="0.3">
      <c r="A1175" s="1">
        <v>0.75</v>
      </c>
      <c r="B1175" s="1">
        <f t="shared" si="38"/>
        <v>381</v>
      </c>
      <c r="C1175" s="1">
        <v>26</v>
      </c>
      <c r="D1175" s="1">
        <v>26</v>
      </c>
      <c r="E1175" s="1">
        <f t="shared" si="39"/>
        <v>0</v>
      </c>
    </row>
    <row r="1176" spans="1:5" x14ac:dyDescent="0.3">
      <c r="A1176" s="1">
        <v>0.7</v>
      </c>
      <c r="B1176" s="1">
        <f t="shared" si="38"/>
        <v>381</v>
      </c>
      <c r="C1176" s="1">
        <v>26</v>
      </c>
      <c r="D1176" s="1">
        <v>26</v>
      </c>
      <c r="E1176" s="1">
        <f t="shared" si="39"/>
        <v>0</v>
      </c>
    </row>
    <row r="1177" spans="1:5" x14ac:dyDescent="0.3">
      <c r="A1177" s="1">
        <v>0.65</v>
      </c>
      <c r="B1177" s="1">
        <f t="shared" si="38"/>
        <v>381</v>
      </c>
      <c r="C1177" s="1">
        <v>26</v>
      </c>
      <c r="D1177" s="1">
        <v>27</v>
      </c>
      <c r="E1177" s="1">
        <f t="shared" si="39"/>
        <v>1</v>
      </c>
    </row>
    <row r="1178" spans="1:5" x14ac:dyDescent="0.3">
      <c r="A1178" s="1">
        <v>0.6</v>
      </c>
      <c r="B1178" s="1">
        <f t="shared" si="38"/>
        <v>381</v>
      </c>
      <c r="C1178" s="1">
        <v>26</v>
      </c>
      <c r="D1178" s="1">
        <v>27</v>
      </c>
      <c r="E1178" s="1">
        <f t="shared" si="39"/>
        <v>1</v>
      </c>
    </row>
    <row r="1179" spans="1:5" x14ac:dyDescent="0.3">
      <c r="A1179" s="1">
        <v>0.55000000000000004</v>
      </c>
      <c r="B1179" s="1">
        <f t="shared" si="38"/>
        <v>381</v>
      </c>
      <c r="C1179" s="1">
        <v>26</v>
      </c>
      <c r="D1179" s="1">
        <v>27</v>
      </c>
      <c r="E1179" s="1">
        <f t="shared" si="39"/>
        <v>1</v>
      </c>
    </row>
    <row r="1180" spans="1:5" x14ac:dyDescent="0.3">
      <c r="A1180" s="1">
        <v>0.5</v>
      </c>
      <c r="B1180" s="1">
        <f t="shared" si="38"/>
        <v>381</v>
      </c>
      <c r="C1180" s="1">
        <v>26</v>
      </c>
      <c r="D1180" s="1">
        <v>28</v>
      </c>
      <c r="E1180" s="1">
        <f t="shared" si="39"/>
        <v>2</v>
      </c>
    </row>
    <row r="1181" spans="1:5" x14ac:dyDescent="0.3">
      <c r="A1181" s="1">
        <v>0.9</v>
      </c>
      <c r="B1181" s="1">
        <f t="shared" si="38"/>
        <v>382</v>
      </c>
      <c r="C1181" s="1">
        <v>25</v>
      </c>
      <c r="D1181" s="1">
        <v>25</v>
      </c>
      <c r="E1181" s="1">
        <f t="shared" si="39"/>
        <v>0</v>
      </c>
    </row>
    <row r="1182" spans="1:5" x14ac:dyDescent="0.3">
      <c r="A1182" s="1">
        <v>0.85</v>
      </c>
      <c r="B1182" s="1">
        <f t="shared" si="38"/>
        <v>382</v>
      </c>
      <c r="C1182" s="1">
        <v>25</v>
      </c>
      <c r="D1182" s="1">
        <v>25</v>
      </c>
      <c r="E1182" s="1">
        <f t="shared" si="39"/>
        <v>0</v>
      </c>
    </row>
    <row r="1183" spans="1:5" x14ac:dyDescent="0.3">
      <c r="A1183" s="1">
        <v>0.8</v>
      </c>
      <c r="B1183" s="1">
        <f t="shared" si="38"/>
        <v>382</v>
      </c>
      <c r="C1183" s="1">
        <v>25</v>
      </c>
      <c r="D1183" s="1">
        <v>25</v>
      </c>
      <c r="E1183" s="1">
        <f t="shared" si="39"/>
        <v>0</v>
      </c>
    </row>
    <row r="1184" spans="1:5" x14ac:dyDescent="0.3">
      <c r="A1184" s="1">
        <v>0.75</v>
      </c>
      <c r="B1184" s="1">
        <f t="shared" si="38"/>
        <v>382</v>
      </c>
      <c r="C1184" s="1">
        <v>25</v>
      </c>
      <c r="D1184" s="1">
        <v>25</v>
      </c>
      <c r="E1184" s="1">
        <f t="shared" si="39"/>
        <v>0</v>
      </c>
    </row>
    <row r="1185" spans="1:5" x14ac:dyDescent="0.3">
      <c r="A1185" s="1">
        <v>0.7</v>
      </c>
      <c r="B1185" s="1">
        <f t="shared" si="38"/>
        <v>382</v>
      </c>
      <c r="C1185" s="1">
        <v>25</v>
      </c>
      <c r="D1185" s="1">
        <v>26</v>
      </c>
      <c r="E1185" s="1">
        <f t="shared" si="39"/>
        <v>1</v>
      </c>
    </row>
    <row r="1186" spans="1:5" x14ac:dyDescent="0.3">
      <c r="A1186" s="1">
        <v>0.65</v>
      </c>
      <c r="B1186" s="1">
        <f t="shared" si="38"/>
        <v>382</v>
      </c>
      <c r="C1186" s="1">
        <v>25</v>
      </c>
      <c r="D1186" s="1">
        <v>26</v>
      </c>
      <c r="E1186" s="1">
        <f t="shared" si="39"/>
        <v>1</v>
      </c>
    </row>
    <row r="1187" spans="1:5" x14ac:dyDescent="0.3">
      <c r="A1187" s="1">
        <v>0.6</v>
      </c>
      <c r="B1187" s="1">
        <f t="shared" si="38"/>
        <v>382</v>
      </c>
      <c r="C1187" s="1">
        <v>25</v>
      </c>
      <c r="D1187" s="1">
        <v>26</v>
      </c>
      <c r="E1187" s="1">
        <f t="shared" si="39"/>
        <v>1</v>
      </c>
    </row>
    <row r="1188" spans="1:5" x14ac:dyDescent="0.3">
      <c r="A1188" s="1">
        <v>0.55000000000000004</v>
      </c>
      <c r="B1188" s="1">
        <f t="shared" si="38"/>
        <v>382</v>
      </c>
      <c r="C1188" s="1">
        <v>25</v>
      </c>
      <c r="D1188" s="1">
        <v>27</v>
      </c>
      <c r="E1188" s="1">
        <f t="shared" si="39"/>
        <v>2</v>
      </c>
    </row>
    <row r="1189" spans="1:5" x14ac:dyDescent="0.3">
      <c r="A1189" s="1">
        <v>0.5</v>
      </c>
      <c r="B1189" s="1">
        <f t="shared" si="38"/>
        <v>382</v>
      </c>
      <c r="C1189" s="1">
        <v>25</v>
      </c>
      <c r="D1189" s="1">
        <v>26</v>
      </c>
      <c r="E1189" s="1">
        <f t="shared" si="39"/>
        <v>1</v>
      </c>
    </row>
    <row r="1190" spans="1:5" x14ac:dyDescent="0.3">
      <c r="A1190" s="1">
        <v>0.9</v>
      </c>
      <c r="B1190" s="1">
        <f t="shared" si="38"/>
        <v>383</v>
      </c>
      <c r="C1190" s="1">
        <v>25</v>
      </c>
      <c r="D1190" s="1">
        <v>25</v>
      </c>
      <c r="E1190" s="1">
        <f t="shared" si="39"/>
        <v>0</v>
      </c>
    </row>
    <row r="1191" spans="1:5" x14ac:dyDescent="0.3">
      <c r="A1191" s="1">
        <v>0.85</v>
      </c>
      <c r="B1191" s="1">
        <f t="shared" si="38"/>
        <v>383</v>
      </c>
      <c r="C1191" s="1">
        <v>25</v>
      </c>
      <c r="D1191" s="1">
        <v>26</v>
      </c>
      <c r="E1191" s="1">
        <f t="shared" si="39"/>
        <v>1</v>
      </c>
    </row>
    <row r="1192" spans="1:5" x14ac:dyDescent="0.3">
      <c r="A1192" s="1">
        <v>0.8</v>
      </c>
      <c r="B1192" s="1">
        <f t="shared" ref="B1192:B1255" si="40">250+_xlfn.CEILING.MATH((ROW(C1192)-1)/9)</f>
        <v>383</v>
      </c>
      <c r="C1192" s="1">
        <v>25</v>
      </c>
      <c r="D1192" s="1">
        <v>26</v>
      </c>
      <c r="E1192" s="1">
        <f t="shared" si="39"/>
        <v>1</v>
      </c>
    </row>
    <row r="1193" spans="1:5" x14ac:dyDescent="0.3">
      <c r="A1193" s="1">
        <v>0.75</v>
      </c>
      <c r="B1193" s="1">
        <f t="shared" si="40"/>
        <v>383</v>
      </c>
      <c r="C1193" s="1">
        <v>25</v>
      </c>
      <c r="D1193" s="1">
        <v>25</v>
      </c>
      <c r="E1193" s="1">
        <f t="shared" si="39"/>
        <v>0</v>
      </c>
    </row>
    <row r="1194" spans="1:5" x14ac:dyDescent="0.3">
      <c r="A1194" s="1">
        <v>0.7</v>
      </c>
      <c r="B1194" s="1">
        <f t="shared" si="40"/>
        <v>383</v>
      </c>
      <c r="C1194" s="1">
        <v>25</v>
      </c>
      <c r="D1194" s="1">
        <v>26</v>
      </c>
      <c r="E1194" s="1">
        <f t="shared" si="39"/>
        <v>1</v>
      </c>
    </row>
    <row r="1195" spans="1:5" x14ac:dyDescent="0.3">
      <c r="A1195" s="1">
        <v>0.65</v>
      </c>
      <c r="B1195" s="1">
        <f t="shared" si="40"/>
        <v>383</v>
      </c>
      <c r="C1195" s="1">
        <v>25</v>
      </c>
      <c r="D1195" s="1">
        <v>25</v>
      </c>
      <c r="E1195" s="1">
        <f t="shared" si="39"/>
        <v>0</v>
      </c>
    </row>
    <row r="1196" spans="1:5" x14ac:dyDescent="0.3">
      <c r="A1196" s="1">
        <v>0.6</v>
      </c>
      <c r="B1196" s="1">
        <f t="shared" si="40"/>
        <v>383</v>
      </c>
      <c r="C1196" s="1">
        <v>25</v>
      </c>
      <c r="D1196" s="1">
        <v>27</v>
      </c>
      <c r="E1196" s="1">
        <f t="shared" si="39"/>
        <v>2</v>
      </c>
    </row>
    <row r="1197" spans="1:5" x14ac:dyDescent="0.3">
      <c r="A1197" s="1">
        <v>0.55000000000000004</v>
      </c>
      <c r="B1197" s="1">
        <f t="shared" si="40"/>
        <v>383</v>
      </c>
      <c r="C1197" s="1">
        <v>25</v>
      </c>
      <c r="D1197" s="1">
        <v>27</v>
      </c>
      <c r="E1197" s="1">
        <f t="shared" si="39"/>
        <v>2</v>
      </c>
    </row>
    <row r="1198" spans="1:5" x14ac:dyDescent="0.3">
      <c r="A1198" s="1">
        <v>0.5</v>
      </c>
      <c r="B1198" s="1">
        <f t="shared" si="40"/>
        <v>383</v>
      </c>
      <c r="C1198" s="1">
        <v>26</v>
      </c>
      <c r="D1198" s="1">
        <v>27</v>
      </c>
      <c r="E1198" s="1">
        <f t="shared" si="39"/>
        <v>1</v>
      </c>
    </row>
    <row r="1199" spans="1:5" x14ac:dyDescent="0.3">
      <c r="A1199" s="1">
        <v>0.9</v>
      </c>
      <c r="B1199" s="1">
        <f t="shared" si="40"/>
        <v>384</v>
      </c>
      <c r="C1199" s="1">
        <v>25</v>
      </c>
      <c r="D1199" s="1">
        <v>25</v>
      </c>
      <c r="E1199" s="1">
        <f t="shared" si="39"/>
        <v>0</v>
      </c>
    </row>
    <row r="1200" spans="1:5" x14ac:dyDescent="0.3">
      <c r="A1200" s="1">
        <v>0.85</v>
      </c>
      <c r="B1200" s="1">
        <f t="shared" si="40"/>
        <v>384</v>
      </c>
      <c r="C1200" s="1">
        <v>25</v>
      </c>
      <c r="D1200" s="1">
        <v>25</v>
      </c>
      <c r="E1200" s="1">
        <f t="shared" si="39"/>
        <v>0</v>
      </c>
    </row>
    <row r="1201" spans="1:5" x14ac:dyDescent="0.3">
      <c r="A1201" s="1">
        <v>0.8</v>
      </c>
      <c r="B1201" s="1">
        <f t="shared" si="40"/>
        <v>384</v>
      </c>
      <c r="C1201" s="1">
        <v>25</v>
      </c>
      <c r="D1201" s="1">
        <v>25</v>
      </c>
      <c r="E1201" s="1">
        <f t="shared" si="39"/>
        <v>0</v>
      </c>
    </row>
    <row r="1202" spans="1:5" x14ac:dyDescent="0.3">
      <c r="A1202" s="1">
        <v>0.75</v>
      </c>
      <c r="B1202" s="1">
        <f t="shared" si="40"/>
        <v>384</v>
      </c>
      <c r="C1202" s="1">
        <v>25</v>
      </c>
      <c r="D1202" s="1">
        <v>25</v>
      </c>
      <c r="E1202" s="1">
        <f t="shared" si="39"/>
        <v>0</v>
      </c>
    </row>
    <row r="1203" spans="1:5" x14ac:dyDescent="0.3">
      <c r="A1203" s="1">
        <v>0.7</v>
      </c>
      <c r="B1203" s="1">
        <f t="shared" si="40"/>
        <v>384</v>
      </c>
      <c r="C1203" s="1">
        <v>25</v>
      </c>
      <c r="D1203" s="1">
        <v>26</v>
      </c>
      <c r="E1203" s="1">
        <f t="shared" si="39"/>
        <v>1</v>
      </c>
    </row>
    <row r="1204" spans="1:5" x14ac:dyDescent="0.3">
      <c r="A1204" s="1">
        <v>0.65</v>
      </c>
      <c r="B1204" s="1">
        <f t="shared" si="40"/>
        <v>384</v>
      </c>
      <c r="C1204" s="1">
        <v>25</v>
      </c>
      <c r="D1204" s="1">
        <v>25</v>
      </c>
      <c r="E1204" s="1">
        <f t="shared" si="39"/>
        <v>0</v>
      </c>
    </row>
    <row r="1205" spans="1:5" x14ac:dyDescent="0.3">
      <c r="A1205" s="1">
        <v>0.6</v>
      </c>
      <c r="B1205" s="1">
        <f t="shared" si="40"/>
        <v>384</v>
      </c>
      <c r="C1205" s="1">
        <v>25</v>
      </c>
      <c r="D1205" s="1">
        <v>26</v>
      </c>
      <c r="E1205" s="1">
        <f t="shared" si="39"/>
        <v>1</v>
      </c>
    </row>
    <row r="1206" spans="1:5" x14ac:dyDescent="0.3">
      <c r="A1206" s="1">
        <v>0.55000000000000004</v>
      </c>
      <c r="B1206" s="1">
        <f t="shared" si="40"/>
        <v>384</v>
      </c>
      <c r="C1206" s="1">
        <v>26</v>
      </c>
      <c r="D1206" s="1">
        <v>28</v>
      </c>
      <c r="E1206" s="1">
        <f t="shared" si="39"/>
        <v>2</v>
      </c>
    </row>
    <row r="1207" spans="1:5" x14ac:dyDescent="0.3">
      <c r="A1207" s="1">
        <v>0.5</v>
      </c>
      <c r="B1207" s="1">
        <f t="shared" si="40"/>
        <v>384</v>
      </c>
      <c r="C1207" s="1">
        <v>25</v>
      </c>
      <c r="D1207" s="1">
        <v>26</v>
      </c>
      <c r="E1207" s="1">
        <f t="shared" si="39"/>
        <v>1</v>
      </c>
    </row>
    <row r="1208" spans="1:5" x14ac:dyDescent="0.3">
      <c r="A1208" s="1">
        <v>0.9</v>
      </c>
      <c r="B1208" s="1">
        <f t="shared" si="40"/>
        <v>385</v>
      </c>
      <c r="C1208" s="1">
        <v>22</v>
      </c>
      <c r="D1208" s="1">
        <v>22</v>
      </c>
      <c r="E1208" s="1">
        <f t="shared" si="39"/>
        <v>0</v>
      </c>
    </row>
    <row r="1209" spans="1:5" x14ac:dyDescent="0.3">
      <c r="A1209" s="1">
        <v>0.85</v>
      </c>
      <c r="B1209" s="1">
        <f t="shared" si="40"/>
        <v>385</v>
      </c>
      <c r="C1209" s="1">
        <v>22</v>
      </c>
      <c r="D1209" s="1">
        <v>22</v>
      </c>
      <c r="E1209" s="1">
        <f t="shared" si="39"/>
        <v>0</v>
      </c>
    </row>
    <row r="1210" spans="1:5" x14ac:dyDescent="0.3">
      <c r="A1210" s="1">
        <v>0.8</v>
      </c>
      <c r="B1210" s="1">
        <f t="shared" si="40"/>
        <v>385</v>
      </c>
      <c r="C1210" s="1">
        <v>22</v>
      </c>
      <c r="D1210" s="1">
        <v>23</v>
      </c>
      <c r="E1210" s="1">
        <f t="shared" si="39"/>
        <v>1</v>
      </c>
    </row>
    <row r="1211" spans="1:5" x14ac:dyDescent="0.3">
      <c r="A1211" s="1">
        <v>0.75</v>
      </c>
      <c r="B1211" s="1">
        <f t="shared" si="40"/>
        <v>385</v>
      </c>
      <c r="C1211" s="1">
        <v>22</v>
      </c>
      <c r="D1211" s="1">
        <v>23</v>
      </c>
      <c r="E1211" s="1">
        <f t="shared" si="39"/>
        <v>1</v>
      </c>
    </row>
    <row r="1212" spans="1:5" x14ac:dyDescent="0.3">
      <c r="A1212" s="1">
        <v>0.7</v>
      </c>
      <c r="B1212" s="1">
        <f t="shared" si="40"/>
        <v>385</v>
      </c>
      <c r="C1212" s="1">
        <v>22</v>
      </c>
      <c r="D1212" s="1">
        <v>25</v>
      </c>
      <c r="E1212" s="1">
        <f t="shared" si="39"/>
        <v>3</v>
      </c>
    </row>
    <row r="1213" spans="1:5" x14ac:dyDescent="0.3">
      <c r="A1213" s="1">
        <v>0.65</v>
      </c>
      <c r="B1213" s="1">
        <f t="shared" si="40"/>
        <v>385</v>
      </c>
      <c r="C1213" s="1">
        <v>22</v>
      </c>
      <c r="D1213" s="1">
        <v>24</v>
      </c>
      <c r="E1213" s="1">
        <f t="shared" si="39"/>
        <v>2</v>
      </c>
    </row>
    <row r="1214" spans="1:5" x14ac:dyDescent="0.3">
      <c r="A1214" s="1">
        <v>0.6</v>
      </c>
      <c r="B1214" s="1">
        <f t="shared" si="40"/>
        <v>385</v>
      </c>
      <c r="C1214" s="1">
        <v>22</v>
      </c>
      <c r="D1214" s="1">
        <v>24</v>
      </c>
      <c r="E1214" s="1">
        <f t="shared" si="39"/>
        <v>2</v>
      </c>
    </row>
    <row r="1215" spans="1:5" x14ac:dyDescent="0.3">
      <c r="A1215" s="1">
        <v>0.55000000000000004</v>
      </c>
      <c r="B1215" s="1">
        <f t="shared" si="40"/>
        <v>385</v>
      </c>
      <c r="C1215" s="1">
        <v>22</v>
      </c>
      <c r="D1215" s="1">
        <v>27</v>
      </c>
      <c r="E1215" s="1">
        <f t="shared" si="39"/>
        <v>5</v>
      </c>
    </row>
    <row r="1216" spans="1:5" x14ac:dyDescent="0.3">
      <c r="A1216" s="1">
        <v>0.5</v>
      </c>
      <c r="B1216" s="1">
        <f t="shared" si="40"/>
        <v>385</v>
      </c>
      <c r="C1216" s="1">
        <v>22</v>
      </c>
      <c r="D1216" s="1">
        <v>25</v>
      </c>
      <c r="E1216" s="1">
        <f t="shared" si="39"/>
        <v>3</v>
      </c>
    </row>
    <row r="1217" spans="1:5" x14ac:dyDescent="0.3">
      <c r="A1217" s="1">
        <v>0.9</v>
      </c>
      <c r="B1217" s="1">
        <f t="shared" si="40"/>
        <v>386</v>
      </c>
      <c r="C1217" s="1">
        <v>24</v>
      </c>
      <c r="D1217" s="1">
        <v>24</v>
      </c>
      <c r="E1217" s="1">
        <f t="shared" si="39"/>
        <v>0</v>
      </c>
    </row>
    <row r="1218" spans="1:5" x14ac:dyDescent="0.3">
      <c r="A1218" s="1">
        <v>0.85</v>
      </c>
      <c r="B1218" s="1">
        <f t="shared" si="40"/>
        <v>386</v>
      </c>
      <c r="C1218" s="1">
        <v>24</v>
      </c>
      <c r="D1218" s="1">
        <v>24</v>
      </c>
      <c r="E1218" s="1">
        <f t="shared" si="39"/>
        <v>0</v>
      </c>
    </row>
    <row r="1219" spans="1:5" x14ac:dyDescent="0.3">
      <c r="A1219" s="1">
        <v>0.8</v>
      </c>
      <c r="B1219" s="1">
        <f t="shared" si="40"/>
        <v>386</v>
      </c>
      <c r="C1219" s="1">
        <v>24</v>
      </c>
      <c r="D1219" s="1">
        <v>24</v>
      </c>
      <c r="E1219" s="1">
        <f t="shared" ref="E1219:E1282" si="41">D1219-C1219</f>
        <v>0</v>
      </c>
    </row>
    <row r="1220" spans="1:5" x14ac:dyDescent="0.3">
      <c r="A1220" s="1">
        <v>0.75</v>
      </c>
      <c r="B1220" s="1">
        <f t="shared" si="40"/>
        <v>386</v>
      </c>
      <c r="C1220" s="1">
        <v>24</v>
      </c>
      <c r="D1220" s="1">
        <v>24</v>
      </c>
      <c r="E1220" s="1">
        <f t="shared" si="41"/>
        <v>0</v>
      </c>
    </row>
    <row r="1221" spans="1:5" x14ac:dyDescent="0.3">
      <c r="A1221" s="1">
        <v>0.7</v>
      </c>
      <c r="B1221" s="1">
        <f t="shared" si="40"/>
        <v>386</v>
      </c>
      <c r="C1221" s="1">
        <v>24</v>
      </c>
      <c r="D1221" s="1">
        <v>25</v>
      </c>
      <c r="E1221" s="1">
        <f t="shared" si="41"/>
        <v>1</v>
      </c>
    </row>
    <row r="1222" spans="1:5" x14ac:dyDescent="0.3">
      <c r="A1222" s="1">
        <v>0.65</v>
      </c>
      <c r="B1222" s="1">
        <f t="shared" si="40"/>
        <v>386</v>
      </c>
      <c r="C1222" s="1">
        <v>24</v>
      </c>
      <c r="D1222" s="1">
        <v>24</v>
      </c>
      <c r="E1222" s="1">
        <f t="shared" si="41"/>
        <v>0</v>
      </c>
    </row>
    <row r="1223" spans="1:5" x14ac:dyDescent="0.3">
      <c r="A1223" s="1">
        <v>0.6</v>
      </c>
      <c r="B1223" s="1">
        <f t="shared" si="40"/>
        <v>386</v>
      </c>
      <c r="C1223" s="1">
        <v>24</v>
      </c>
      <c r="D1223" s="1">
        <v>24</v>
      </c>
      <c r="E1223" s="1">
        <f t="shared" si="41"/>
        <v>0</v>
      </c>
    </row>
    <row r="1224" spans="1:5" x14ac:dyDescent="0.3">
      <c r="A1224" s="1">
        <v>0.55000000000000004</v>
      </c>
      <c r="B1224" s="1">
        <f t="shared" si="40"/>
        <v>386</v>
      </c>
      <c r="C1224" s="1">
        <v>24</v>
      </c>
      <c r="D1224" s="1">
        <v>25</v>
      </c>
      <c r="E1224" s="1">
        <f t="shared" si="41"/>
        <v>1</v>
      </c>
    </row>
    <row r="1225" spans="1:5" x14ac:dyDescent="0.3">
      <c r="A1225" s="1">
        <v>0.5</v>
      </c>
      <c r="B1225" s="1">
        <f t="shared" si="40"/>
        <v>386</v>
      </c>
      <c r="C1225" s="1">
        <v>24</v>
      </c>
      <c r="D1225" s="1">
        <v>25</v>
      </c>
      <c r="E1225" s="1">
        <f t="shared" si="41"/>
        <v>1</v>
      </c>
    </row>
    <row r="1226" spans="1:5" x14ac:dyDescent="0.3">
      <c r="A1226" s="1">
        <v>0.9</v>
      </c>
      <c r="B1226" s="1">
        <f t="shared" si="40"/>
        <v>387</v>
      </c>
      <c r="C1226" s="1">
        <v>22</v>
      </c>
      <c r="D1226" s="1">
        <v>22</v>
      </c>
      <c r="E1226" s="1">
        <f t="shared" si="41"/>
        <v>0</v>
      </c>
    </row>
    <row r="1227" spans="1:5" x14ac:dyDescent="0.3">
      <c r="A1227" s="1">
        <v>0.85</v>
      </c>
      <c r="B1227" s="1">
        <f t="shared" si="40"/>
        <v>387</v>
      </c>
      <c r="C1227" s="1">
        <v>22</v>
      </c>
      <c r="D1227" s="1">
        <v>22</v>
      </c>
      <c r="E1227" s="1">
        <f t="shared" si="41"/>
        <v>0</v>
      </c>
    </row>
    <row r="1228" spans="1:5" x14ac:dyDescent="0.3">
      <c r="A1228" s="1">
        <v>0.8</v>
      </c>
      <c r="B1228" s="1">
        <f t="shared" si="40"/>
        <v>387</v>
      </c>
      <c r="C1228" s="1">
        <v>22</v>
      </c>
      <c r="D1228" s="1">
        <v>22</v>
      </c>
      <c r="E1228" s="1">
        <f t="shared" si="41"/>
        <v>0</v>
      </c>
    </row>
    <row r="1229" spans="1:5" x14ac:dyDescent="0.3">
      <c r="A1229" s="1">
        <v>0.75</v>
      </c>
      <c r="B1229" s="1">
        <f t="shared" si="40"/>
        <v>387</v>
      </c>
      <c r="C1229" s="1">
        <v>22</v>
      </c>
      <c r="D1229" s="1">
        <v>23</v>
      </c>
      <c r="E1229" s="1">
        <f t="shared" si="41"/>
        <v>1</v>
      </c>
    </row>
    <row r="1230" spans="1:5" x14ac:dyDescent="0.3">
      <c r="A1230" s="1">
        <v>0.7</v>
      </c>
      <c r="B1230" s="1">
        <f t="shared" si="40"/>
        <v>387</v>
      </c>
      <c r="C1230" s="1">
        <v>22</v>
      </c>
      <c r="D1230" s="1">
        <v>24</v>
      </c>
      <c r="E1230" s="1">
        <f t="shared" si="41"/>
        <v>2</v>
      </c>
    </row>
    <row r="1231" spans="1:5" x14ac:dyDescent="0.3">
      <c r="A1231" s="1">
        <v>0.65</v>
      </c>
      <c r="B1231" s="1">
        <f t="shared" si="40"/>
        <v>387</v>
      </c>
      <c r="C1231" s="1">
        <v>22</v>
      </c>
      <c r="D1231" s="1">
        <v>23</v>
      </c>
      <c r="E1231" s="1">
        <f t="shared" si="41"/>
        <v>1</v>
      </c>
    </row>
    <row r="1232" spans="1:5" x14ac:dyDescent="0.3">
      <c r="A1232" s="1">
        <v>0.6</v>
      </c>
      <c r="B1232" s="1">
        <f t="shared" si="40"/>
        <v>387</v>
      </c>
      <c r="C1232" s="1">
        <v>23</v>
      </c>
      <c r="D1232" s="1">
        <v>25</v>
      </c>
      <c r="E1232" s="1">
        <f t="shared" si="41"/>
        <v>2</v>
      </c>
    </row>
    <row r="1233" spans="1:5" x14ac:dyDescent="0.3">
      <c r="A1233" s="1">
        <v>0.55000000000000004</v>
      </c>
      <c r="B1233" s="1">
        <f t="shared" si="40"/>
        <v>387</v>
      </c>
      <c r="C1233" s="1">
        <v>22</v>
      </c>
      <c r="D1233" s="1">
        <v>26</v>
      </c>
      <c r="E1233" s="1">
        <f t="shared" si="41"/>
        <v>4</v>
      </c>
    </row>
    <row r="1234" spans="1:5" x14ac:dyDescent="0.3">
      <c r="A1234" s="1">
        <v>0.5</v>
      </c>
      <c r="B1234" s="1">
        <f t="shared" si="40"/>
        <v>387</v>
      </c>
      <c r="C1234" s="1">
        <v>22</v>
      </c>
      <c r="D1234" s="1">
        <v>26</v>
      </c>
      <c r="E1234" s="1">
        <f t="shared" si="41"/>
        <v>4</v>
      </c>
    </row>
    <row r="1235" spans="1:5" x14ac:dyDescent="0.3">
      <c r="A1235" s="1">
        <v>0.9</v>
      </c>
      <c r="B1235" s="1">
        <f t="shared" si="40"/>
        <v>388</v>
      </c>
      <c r="C1235" s="1">
        <v>25</v>
      </c>
      <c r="D1235" s="1">
        <v>26</v>
      </c>
      <c r="E1235" s="1">
        <f t="shared" si="41"/>
        <v>1</v>
      </c>
    </row>
    <row r="1236" spans="1:5" x14ac:dyDescent="0.3">
      <c r="A1236" s="1">
        <v>0.85</v>
      </c>
      <c r="B1236" s="1">
        <f t="shared" si="40"/>
        <v>388</v>
      </c>
      <c r="C1236" s="1">
        <v>25</v>
      </c>
      <c r="D1236" s="1">
        <v>26</v>
      </c>
      <c r="E1236" s="1">
        <f t="shared" si="41"/>
        <v>1</v>
      </c>
    </row>
    <row r="1237" spans="1:5" x14ac:dyDescent="0.3">
      <c r="A1237" s="1">
        <v>0.8</v>
      </c>
      <c r="B1237" s="1">
        <f t="shared" si="40"/>
        <v>388</v>
      </c>
      <c r="C1237" s="1">
        <v>25</v>
      </c>
      <c r="D1237" s="1">
        <v>26</v>
      </c>
      <c r="E1237" s="1">
        <f t="shared" si="41"/>
        <v>1</v>
      </c>
    </row>
    <row r="1238" spans="1:5" x14ac:dyDescent="0.3">
      <c r="A1238" s="1">
        <v>0.75</v>
      </c>
      <c r="B1238" s="1">
        <f t="shared" si="40"/>
        <v>388</v>
      </c>
      <c r="C1238" s="1">
        <v>25</v>
      </c>
      <c r="D1238" s="1">
        <v>26</v>
      </c>
      <c r="E1238" s="1">
        <f t="shared" si="41"/>
        <v>1</v>
      </c>
    </row>
    <row r="1239" spans="1:5" x14ac:dyDescent="0.3">
      <c r="A1239" s="1">
        <v>0.7</v>
      </c>
      <c r="B1239" s="1">
        <f t="shared" si="40"/>
        <v>388</v>
      </c>
      <c r="C1239" s="1">
        <v>25</v>
      </c>
      <c r="D1239" s="1">
        <v>27</v>
      </c>
      <c r="E1239" s="1">
        <f t="shared" si="41"/>
        <v>2</v>
      </c>
    </row>
    <row r="1240" spans="1:5" x14ac:dyDescent="0.3">
      <c r="A1240" s="1">
        <v>0.65</v>
      </c>
      <c r="B1240" s="1">
        <f t="shared" si="40"/>
        <v>388</v>
      </c>
      <c r="C1240" s="1">
        <v>26</v>
      </c>
      <c r="D1240" s="1">
        <v>27</v>
      </c>
      <c r="E1240" s="1">
        <f t="shared" si="41"/>
        <v>1</v>
      </c>
    </row>
    <row r="1241" spans="1:5" x14ac:dyDescent="0.3">
      <c r="A1241" s="1">
        <v>0.6</v>
      </c>
      <c r="B1241" s="1">
        <f t="shared" si="40"/>
        <v>388</v>
      </c>
      <c r="C1241" s="1">
        <v>25</v>
      </c>
      <c r="D1241" s="1">
        <v>27</v>
      </c>
      <c r="E1241" s="1">
        <f t="shared" si="41"/>
        <v>2</v>
      </c>
    </row>
    <row r="1242" spans="1:5" x14ac:dyDescent="0.3">
      <c r="A1242" s="1">
        <v>0.55000000000000004</v>
      </c>
      <c r="B1242" s="1">
        <f t="shared" si="40"/>
        <v>388</v>
      </c>
      <c r="C1242" s="1">
        <v>26</v>
      </c>
      <c r="D1242" s="1">
        <v>28</v>
      </c>
      <c r="E1242" s="1">
        <f t="shared" si="41"/>
        <v>2</v>
      </c>
    </row>
    <row r="1243" spans="1:5" x14ac:dyDescent="0.3">
      <c r="A1243" s="1">
        <v>0.5</v>
      </c>
      <c r="B1243" s="1">
        <f t="shared" si="40"/>
        <v>388</v>
      </c>
      <c r="C1243" s="1">
        <v>26</v>
      </c>
      <c r="D1243" s="1">
        <v>29</v>
      </c>
      <c r="E1243" s="1">
        <f t="shared" si="41"/>
        <v>3</v>
      </c>
    </row>
    <row r="1244" spans="1:5" x14ac:dyDescent="0.3">
      <c r="A1244" s="1">
        <v>0.9</v>
      </c>
      <c r="B1244" s="1">
        <f t="shared" si="40"/>
        <v>389</v>
      </c>
      <c r="C1244" s="1">
        <v>23</v>
      </c>
      <c r="D1244" s="1">
        <v>23</v>
      </c>
      <c r="E1244" s="1">
        <f t="shared" si="41"/>
        <v>0</v>
      </c>
    </row>
    <row r="1245" spans="1:5" x14ac:dyDescent="0.3">
      <c r="A1245" s="1">
        <v>0.85</v>
      </c>
      <c r="B1245" s="1">
        <f t="shared" si="40"/>
        <v>389</v>
      </c>
      <c r="C1245" s="1">
        <v>23</v>
      </c>
      <c r="D1245" s="1">
        <v>23</v>
      </c>
      <c r="E1245" s="1">
        <f t="shared" si="41"/>
        <v>0</v>
      </c>
    </row>
    <row r="1246" spans="1:5" x14ac:dyDescent="0.3">
      <c r="A1246" s="1">
        <v>0.8</v>
      </c>
      <c r="B1246" s="1">
        <f t="shared" si="40"/>
        <v>389</v>
      </c>
      <c r="C1246" s="1">
        <v>23</v>
      </c>
      <c r="D1246" s="1">
        <v>23</v>
      </c>
      <c r="E1246" s="1">
        <f t="shared" si="41"/>
        <v>0</v>
      </c>
    </row>
    <row r="1247" spans="1:5" x14ac:dyDescent="0.3">
      <c r="A1247" s="1">
        <v>0.75</v>
      </c>
      <c r="B1247" s="1">
        <f t="shared" si="40"/>
        <v>389</v>
      </c>
      <c r="C1247" s="1">
        <v>23</v>
      </c>
      <c r="D1247" s="1">
        <v>23</v>
      </c>
      <c r="E1247" s="1">
        <f t="shared" si="41"/>
        <v>0</v>
      </c>
    </row>
    <row r="1248" spans="1:5" x14ac:dyDescent="0.3">
      <c r="A1248" s="1">
        <v>0.7</v>
      </c>
      <c r="B1248" s="1">
        <f t="shared" si="40"/>
        <v>389</v>
      </c>
      <c r="C1248" s="1">
        <v>23</v>
      </c>
      <c r="D1248" s="1">
        <v>23</v>
      </c>
      <c r="E1248" s="1">
        <f t="shared" si="41"/>
        <v>0</v>
      </c>
    </row>
    <row r="1249" spans="1:5" x14ac:dyDescent="0.3">
      <c r="A1249" s="1">
        <v>0.65</v>
      </c>
      <c r="B1249" s="1">
        <f t="shared" si="40"/>
        <v>389</v>
      </c>
      <c r="C1249" s="1">
        <v>23</v>
      </c>
      <c r="D1249" s="1">
        <v>23</v>
      </c>
      <c r="E1249" s="1">
        <f t="shared" si="41"/>
        <v>0</v>
      </c>
    </row>
    <row r="1250" spans="1:5" x14ac:dyDescent="0.3">
      <c r="A1250" s="1">
        <v>0.6</v>
      </c>
      <c r="B1250" s="1">
        <f t="shared" si="40"/>
        <v>389</v>
      </c>
      <c r="C1250" s="1">
        <v>23</v>
      </c>
      <c r="D1250" s="1">
        <v>23</v>
      </c>
      <c r="E1250" s="1">
        <f t="shared" si="41"/>
        <v>0</v>
      </c>
    </row>
    <row r="1251" spans="1:5" x14ac:dyDescent="0.3">
      <c r="A1251" s="1">
        <v>0.55000000000000004</v>
      </c>
      <c r="B1251" s="1">
        <f t="shared" si="40"/>
        <v>389</v>
      </c>
      <c r="C1251" s="1">
        <v>23</v>
      </c>
      <c r="D1251" s="1">
        <v>24</v>
      </c>
      <c r="E1251" s="1">
        <f t="shared" si="41"/>
        <v>1</v>
      </c>
    </row>
    <row r="1252" spans="1:5" x14ac:dyDescent="0.3">
      <c r="A1252" s="1">
        <v>0.5</v>
      </c>
      <c r="B1252" s="1">
        <f t="shared" si="40"/>
        <v>389</v>
      </c>
      <c r="C1252" s="1">
        <v>23</v>
      </c>
      <c r="D1252" s="1">
        <v>24</v>
      </c>
      <c r="E1252" s="1">
        <f t="shared" si="41"/>
        <v>1</v>
      </c>
    </row>
    <row r="1253" spans="1:5" x14ac:dyDescent="0.3">
      <c r="A1253" s="1">
        <v>0.9</v>
      </c>
      <c r="B1253" s="1">
        <f t="shared" si="40"/>
        <v>390</v>
      </c>
      <c r="C1253" s="1">
        <v>22</v>
      </c>
      <c r="D1253" s="1">
        <v>23</v>
      </c>
      <c r="E1253" s="1">
        <f t="shared" si="41"/>
        <v>1</v>
      </c>
    </row>
    <row r="1254" spans="1:5" x14ac:dyDescent="0.3">
      <c r="A1254" s="1">
        <v>0.85</v>
      </c>
      <c r="B1254" s="1">
        <f t="shared" si="40"/>
        <v>390</v>
      </c>
      <c r="C1254" s="1">
        <v>22</v>
      </c>
      <c r="D1254" s="1">
        <v>23</v>
      </c>
      <c r="E1254" s="1">
        <f t="shared" si="41"/>
        <v>1</v>
      </c>
    </row>
    <row r="1255" spans="1:5" x14ac:dyDescent="0.3">
      <c r="A1255" s="1">
        <v>0.8</v>
      </c>
      <c r="B1255" s="1">
        <f t="shared" si="40"/>
        <v>390</v>
      </c>
      <c r="C1255" s="1">
        <v>22</v>
      </c>
      <c r="D1255" s="1">
        <v>23</v>
      </c>
      <c r="E1255" s="1">
        <f t="shared" si="41"/>
        <v>1</v>
      </c>
    </row>
    <row r="1256" spans="1:5" x14ac:dyDescent="0.3">
      <c r="A1256" s="1">
        <v>0.75</v>
      </c>
      <c r="B1256" s="1">
        <f t="shared" ref="B1256:B1319" si="42">250+_xlfn.CEILING.MATH((ROW(C1256)-1)/9)</f>
        <v>390</v>
      </c>
      <c r="C1256" s="1">
        <v>22</v>
      </c>
      <c r="D1256" s="1">
        <v>23</v>
      </c>
      <c r="E1256" s="1">
        <f t="shared" si="41"/>
        <v>1</v>
      </c>
    </row>
    <row r="1257" spans="1:5" x14ac:dyDescent="0.3">
      <c r="A1257" s="1">
        <v>0.7</v>
      </c>
      <c r="B1257" s="1">
        <f t="shared" si="42"/>
        <v>390</v>
      </c>
      <c r="C1257" s="1">
        <v>23</v>
      </c>
      <c r="D1257" s="1">
        <v>24</v>
      </c>
      <c r="E1257" s="1">
        <f t="shared" si="41"/>
        <v>1</v>
      </c>
    </row>
    <row r="1258" spans="1:5" x14ac:dyDescent="0.3">
      <c r="A1258" s="1">
        <v>0.65</v>
      </c>
      <c r="B1258" s="1">
        <f t="shared" si="42"/>
        <v>390</v>
      </c>
      <c r="C1258" s="1">
        <v>23</v>
      </c>
      <c r="D1258" s="1">
        <v>23</v>
      </c>
      <c r="E1258" s="1">
        <f t="shared" si="41"/>
        <v>0</v>
      </c>
    </row>
    <row r="1259" spans="1:5" x14ac:dyDescent="0.3">
      <c r="A1259" s="1">
        <v>0.6</v>
      </c>
      <c r="B1259" s="1">
        <f t="shared" si="42"/>
        <v>390</v>
      </c>
      <c r="C1259" s="1">
        <v>22</v>
      </c>
      <c r="D1259" s="1">
        <v>24</v>
      </c>
      <c r="E1259" s="1">
        <f t="shared" si="41"/>
        <v>2</v>
      </c>
    </row>
    <row r="1260" spans="1:5" x14ac:dyDescent="0.3">
      <c r="A1260" s="1">
        <v>0.55000000000000004</v>
      </c>
      <c r="B1260" s="1">
        <f t="shared" si="42"/>
        <v>390</v>
      </c>
      <c r="C1260" s="1">
        <v>23</v>
      </c>
      <c r="D1260" s="1">
        <v>26</v>
      </c>
      <c r="E1260" s="1">
        <f t="shared" si="41"/>
        <v>3</v>
      </c>
    </row>
    <row r="1261" spans="1:5" x14ac:dyDescent="0.3">
      <c r="A1261" s="1">
        <v>0.5</v>
      </c>
      <c r="B1261" s="1">
        <f t="shared" si="42"/>
        <v>390</v>
      </c>
      <c r="C1261" s="1">
        <v>23</v>
      </c>
      <c r="D1261" s="1">
        <v>26</v>
      </c>
      <c r="E1261" s="1">
        <f t="shared" si="41"/>
        <v>3</v>
      </c>
    </row>
    <row r="1262" spans="1:5" x14ac:dyDescent="0.3">
      <c r="A1262" s="1">
        <v>0.9</v>
      </c>
      <c r="B1262" s="1">
        <f t="shared" si="42"/>
        <v>391</v>
      </c>
      <c r="C1262" s="1">
        <v>20</v>
      </c>
      <c r="D1262" s="1">
        <v>20</v>
      </c>
      <c r="E1262" s="1">
        <f t="shared" si="41"/>
        <v>0</v>
      </c>
    </row>
    <row r="1263" spans="1:5" x14ac:dyDescent="0.3">
      <c r="A1263" s="1">
        <v>0.85</v>
      </c>
      <c r="B1263" s="1">
        <f t="shared" si="42"/>
        <v>391</v>
      </c>
      <c r="C1263" s="1">
        <v>20</v>
      </c>
      <c r="D1263" s="1">
        <v>21</v>
      </c>
      <c r="E1263" s="1">
        <f t="shared" si="41"/>
        <v>1</v>
      </c>
    </row>
    <row r="1264" spans="1:5" x14ac:dyDescent="0.3">
      <c r="A1264" s="1">
        <v>0.8</v>
      </c>
      <c r="B1264" s="1">
        <f t="shared" si="42"/>
        <v>391</v>
      </c>
      <c r="C1264" s="1">
        <v>20</v>
      </c>
      <c r="D1264" s="1">
        <v>21</v>
      </c>
      <c r="E1264" s="1">
        <f t="shared" si="41"/>
        <v>1</v>
      </c>
    </row>
    <row r="1265" spans="1:5" x14ac:dyDescent="0.3">
      <c r="A1265" s="1">
        <v>0.75</v>
      </c>
      <c r="B1265" s="1">
        <f t="shared" si="42"/>
        <v>391</v>
      </c>
      <c r="C1265" s="1">
        <v>20</v>
      </c>
      <c r="D1265" s="1">
        <v>21</v>
      </c>
      <c r="E1265" s="1">
        <f t="shared" si="41"/>
        <v>1</v>
      </c>
    </row>
    <row r="1266" spans="1:5" x14ac:dyDescent="0.3">
      <c r="A1266" s="1">
        <v>0.7</v>
      </c>
      <c r="B1266" s="1">
        <f t="shared" si="42"/>
        <v>391</v>
      </c>
      <c r="C1266" s="1">
        <v>21</v>
      </c>
      <c r="D1266" s="1">
        <v>23</v>
      </c>
      <c r="E1266" s="1">
        <f t="shared" si="41"/>
        <v>2</v>
      </c>
    </row>
    <row r="1267" spans="1:5" x14ac:dyDescent="0.3">
      <c r="A1267" s="1">
        <v>0.65</v>
      </c>
      <c r="B1267" s="1">
        <f t="shared" si="42"/>
        <v>391</v>
      </c>
      <c r="C1267" s="1">
        <v>20</v>
      </c>
      <c r="D1267" s="1">
        <v>21</v>
      </c>
      <c r="E1267" s="1">
        <f t="shared" si="41"/>
        <v>1</v>
      </c>
    </row>
    <row r="1268" spans="1:5" x14ac:dyDescent="0.3">
      <c r="A1268" s="1">
        <v>0.6</v>
      </c>
      <c r="B1268" s="1">
        <f t="shared" si="42"/>
        <v>391</v>
      </c>
      <c r="C1268" s="1">
        <v>21</v>
      </c>
      <c r="D1268" s="1">
        <v>23</v>
      </c>
      <c r="E1268" s="1">
        <f t="shared" si="41"/>
        <v>2</v>
      </c>
    </row>
    <row r="1269" spans="1:5" x14ac:dyDescent="0.3">
      <c r="A1269" s="1">
        <v>0.55000000000000004</v>
      </c>
      <c r="B1269" s="1">
        <f t="shared" si="42"/>
        <v>391</v>
      </c>
      <c r="C1269" s="1">
        <v>22</v>
      </c>
      <c r="D1269" s="1">
        <v>25</v>
      </c>
      <c r="E1269" s="1">
        <f t="shared" si="41"/>
        <v>3</v>
      </c>
    </row>
    <row r="1270" spans="1:5" x14ac:dyDescent="0.3">
      <c r="A1270" s="1">
        <v>0.5</v>
      </c>
      <c r="B1270" s="1">
        <f t="shared" si="42"/>
        <v>391</v>
      </c>
      <c r="C1270" s="1">
        <v>21</v>
      </c>
      <c r="D1270" s="1">
        <v>24</v>
      </c>
      <c r="E1270" s="1">
        <f t="shared" si="41"/>
        <v>3</v>
      </c>
    </row>
    <row r="1271" spans="1:5" x14ac:dyDescent="0.3">
      <c r="A1271" s="1">
        <v>0.9</v>
      </c>
      <c r="B1271" s="1">
        <f t="shared" si="42"/>
        <v>392</v>
      </c>
      <c r="C1271" s="1">
        <v>22</v>
      </c>
      <c r="D1271" s="1">
        <v>22</v>
      </c>
      <c r="E1271" s="1">
        <f t="shared" si="41"/>
        <v>0</v>
      </c>
    </row>
    <row r="1272" spans="1:5" x14ac:dyDescent="0.3">
      <c r="A1272" s="1">
        <v>0.85</v>
      </c>
      <c r="B1272" s="1">
        <f t="shared" si="42"/>
        <v>392</v>
      </c>
      <c r="C1272" s="1">
        <v>22</v>
      </c>
      <c r="D1272" s="1">
        <v>22</v>
      </c>
      <c r="E1272" s="1">
        <f t="shared" si="41"/>
        <v>0</v>
      </c>
    </row>
    <row r="1273" spans="1:5" x14ac:dyDescent="0.3">
      <c r="A1273" s="1">
        <v>0.8</v>
      </c>
      <c r="B1273" s="1">
        <f t="shared" si="42"/>
        <v>392</v>
      </c>
      <c r="C1273" s="1">
        <v>22</v>
      </c>
      <c r="D1273" s="1">
        <v>23</v>
      </c>
      <c r="E1273" s="1">
        <f t="shared" si="41"/>
        <v>1</v>
      </c>
    </row>
    <row r="1274" spans="1:5" x14ac:dyDescent="0.3">
      <c r="A1274" s="1">
        <v>0.75</v>
      </c>
      <c r="B1274" s="1">
        <f t="shared" si="42"/>
        <v>392</v>
      </c>
      <c r="C1274" s="1">
        <v>22</v>
      </c>
      <c r="D1274" s="1">
        <v>22</v>
      </c>
      <c r="E1274" s="1">
        <f t="shared" si="41"/>
        <v>0</v>
      </c>
    </row>
    <row r="1275" spans="1:5" x14ac:dyDescent="0.3">
      <c r="A1275" s="1">
        <v>0.7</v>
      </c>
      <c r="B1275" s="1">
        <f t="shared" si="42"/>
        <v>392</v>
      </c>
      <c r="C1275" s="1">
        <v>22</v>
      </c>
      <c r="D1275" s="1">
        <v>23</v>
      </c>
      <c r="E1275" s="1">
        <f t="shared" si="41"/>
        <v>1</v>
      </c>
    </row>
    <row r="1276" spans="1:5" x14ac:dyDescent="0.3">
      <c r="A1276" s="1">
        <v>0.65</v>
      </c>
      <c r="B1276" s="1">
        <f t="shared" si="42"/>
        <v>392</v>
      </c>
      <c r="C1276" s="1">
        <v>22</v>
      </c>
      <c r="D1276" s="1">
        <v>23</v>
      </c>
      <c r="E1276" s="1">
        <f t="shared" si="41"/>
        <v>1</v>
      </c>
    </row>
    <row r="1277" spans="1:5" x14ac:dyDescent="0.3">
      <c r="A1277" s="1">
        <v>0.6</v>
      </c>
      <c r="B1277" s="1">
        <f t="shared" si="42"/>
        <v>392</v>
      </c>
      <c r="C1277" s="1">
        <v>22</v>
      </c>
      <c r="D1277" s="1">
        <v>23</v>
      </c>
      <c r="E1277" s="1">
        <f t="shared" si="41"/>
        <v>1</v>
      </c>
    </row>
    <row r="1278" spans="1:5" x14ac:dyDescent="0.3">
      <c r="A1278" s="1">
        <v>0.55000000000000004</v>
      </c>
      <c r="B1278" s="1">
        <f t="shared" si="42"/>
        <v>392</v>
      </c>
      <c r="C1278" s="1">
        <v>22</v>
      </c>
      <c r="D1278" s="1">
        <v>24</v>
      </c>
      <c r="E1278" s="1">
        <f t="shared" si="41"/>
        <v>2</v>
      </c>
    </row>
    <row r="1279" spans="1:5" x14ac:dyDescent="0.3">
      <c r="A1279" s="1">
        <v>0.5</v>
      </c>
      <c r="B1279" s="1">
        <f t="shared" si="42"/>
        <v>392</v>
      </c>
      <c r="C1279" s="1">
        <v>22</v>
      </c>
      <c r="D1279" s="1">
        <v>25</v>
      </c>
      <c r="E1279" s="1">
        <f t="shared" si="41"/>
        <v>3</v>
      </c>
    </row>
    <row r="1280" spans="1:5" x14ac:dyDescent="0.3">
      <c r="A1280" s="1">
        <v>0.9</v>
      </c>
      <c r="B1280" s="1">
        <f t="shared" si="42"/>
        <v>393</v>
      </c>
      <c r="C1280" s="1">
        <v>24</v>
      </c>
      <c r="D1280" s="1">
        <v>24</v>
      </c>
      <c r="E1280" s="1">
        <f t="shared" si="41"/>
        <v>0</v>
      </c>
    </row>
    <row r="1281" spans="1:5" x14ac:dyDescent="0.3">
      <c r="A1281" s="1">
        <v>0.85</v>
      </c>
      <c r="B1281" s="1">
        <f t="shared" si="42"/>
        <v>393</v>
      </c>
      <c r="C1281" s="1">
        <v>24</v>
      </c>
      <c r="D1281" s="1">
        <v>24</v>
      </c>
      <c r="E1281" s="1">
        <f t="shared" si="41"/>
        <v>0</v>
      </c>
    </row>
    <row r="1282" spans="1:5" x14ac:dyDescent="0.3">
      <c r="A1282" s="1">
        <v>0.8</v>
      </c>
      <c r="B1282" s="1">
        <f t="shared" si="42"/>
        <v>393</v>
      </c>
      <c r="C1282" s="1">
        <v>24</v>
      </c>
      <c r="D1282" s="1">
        <v>24</v>
      </c>
      <c r="E1282" s="1">
        <f t="shared" si="41"/>
        <v>0</v>
      </c>
    </row>
    <row r="1283" spans="1:5" x14ac:dyDescent="0.3">
      <c r="A1283" s="1">
        <v>0.75</v>
      </c>
      <c r="B1283" s="1">
        <f t="shared" si="42"/>
        <v>393</v>
      </c>
      <c r="C1283" s="1">
        <v>24</v>
      </c>
      <c r="D1283" s="1">
        <v>24</v>
      </c>
      <c r="E1283" s="1">
        <f t="shared" ref="E1283:E1346" si="43">D1283-C1283</f>
        <v>0</v>
      </c>
    </row>
    <row r="1284" spans="1:5" x14ac:dyDescent="0.3">
      <c r="A1284" s="1">
        <v>0.7</v>
      </c>
      <c r="B1284" s="1">
        <f t="shared" si="42"/>
        <v>393</v>
      </c>
      <c r="C1284" s="1">
        <v>24</v>
      </c>
      <c r="D1284" s="1">
        <v>25</v>
      </c>
      <c r="E1284" s="1">
        <f t="shared" si="43"/>
        <v>1</v>
      </c>
    </row>
    <row r="1285" spans="1:5" x14ac:dyDescent="0.3">
      <c r="A1285" s="1">
        <v>0.65</v>
      </c>
      <c r="B1285" s="1">
        <f t="shared" si="42"/>
        <v>393</v>
      </c>
      <c r="C1285" s="1">
        <v>24</v>
      </c>
      <c r="D1285" s="1">
        <v>24</v>
      </c>
      <c r="E1285" s="1">
        <f t="shared" si="43"/>
        <v>0</v>
      </c>
    </row>
    <row r="1286" spans="1:5" x14ac:dyDescent="0.3">
      <c r="A1286" s="1">
        <v>0.6</v>
      </c>
      <c r="B1286" s="1">
        <f t="shared" si="42"/>
        <v>393</v>
      </c>
      <c r="C1286" s="1">
        <v>24</v>
      </c>
      <c r="D1286" s="1">
        <v>25</v>
      </c>
      <c r="E1286" s="1">
        <f t="shared" si="43"/>
        <v>1</v>
      </c>
    </row>
    <row r="1287" spans="1:5" x14ac:dyDescent="0.3">
      <c r="A1287" s="1">
        <v>0.55000000000000004</v>
      </c>
      <c r="B1287" s="1">
        <f t="shared" si="42"/>
        <v>393</v>
      </c>
      <c r="C1287" s="1">
        <v>24</v>
      </c>
      <c r="D1287" s="1">
        <v>26</v>
      </c>
      <c r="E1287" s="1">
        <f t="shared" si="43"/>
        <v>2</v>
      </c>
    </row>
    <row r="1288" spans="1:5" x14ac:dyDescent="0.3">
      <c r="A1288" s="1">
        <v>0.5</v>
      </c>
      <c r="B1288" s="1">
        <f t="shared" si="42"/>
        <v>393</v>
      </c>
      <c r="C1288" s="1">
        <v>24</v>
      </c>
      <c r="D1288" s="1">
        <v>25</v>
      </c>
      <c r="E1288" s="1">
        <f t="shared" si="43"/>
        <v>1</v>
      </c>
    </row>
    <row r="1289" spans="1:5" x14ac:dyDescent="0.3">
      <c r="A1289" s="1">
        <v>0.9</v>
      </c>
      <c r="B1289" s="1">
        <f t="shared" si="42"/>
        <v>394</v>
      </c>
      <c r="C1289" s="1">
        <v>22</v>
      </c>
      <c r="D1289" s="1">
        <v>23</v>
      </c>
      <c r="E1289" s="1">
        <f t="shared" si="43"/>
        <v>1</v>
      </c>
    </row>
    <row r="1290" spans="1:5" x14ac:dyDescent="0.3">
      <c r="A1290" s="1">
        <v>0.85</v>
      </c>
      <c r="B1290" s="1">
        <f t="shared" si="42"/>
        <v>394</v>
      </c>
      <c r="C1290" s="1">
        <v>22</v>
      </c>
      <c r="D1290" s="1">
        <v>23</v>
      </c>
      <c r="E1290" s="1">
        <f t="shared" si="43"/>
        <v>1</v>
      </c>
    </row>
    <row r="1291" spans="1:5" x14ac:dyDescent="0.3">
      <c r="A1291" s="1">
        <v>0.8</v>
      </c>
      <c r="B1291" s="1">
        <f t="shared" si="42"/>
        <v>394</v>
      </c>
      <c r="C1291" s="1">
        <v>22</v>
      </c>
      <c r="D1291" s="1">
        <v>23</v>
      </c>
      <c r="E1291" s="1">
        <f t="shared" si="43"/>
        <v>1</v>
      </c>
    </row>
    <row r="1292" spans="1:5" x14ac:dyDescent="0.3">
      <c r="A1292" s="1">
        <v>0.75</v>
      </c>
      <c r="B1292" s="1">
        <f t="shared" si="42"/>
        <v>394</v>
      </c>
      <c r="C1292" s="1">
        <v>22</v>
      </c>
      <c r="D1292" s="1">
        <v>23</v>
      </c>
      <c r="E1292" s="1">
        <f t="shared" si="43"/>
        <v>1</v>
      </c>
    </row>
    <row r="1293" spans="1:5" x14ac:dyDescent="0.3">
      <c r="A1293" s="1">
        <v>0.7</v>
      </c>
      <c r="B1293" s="1">
        <f t="shared" si="42"/>
        <v>394</v>
      </c>
      <c r="C1293" s="1">
        <v>22</v>
      </c>
      <c r="D1293" s="1">
        <v>23</v>
      </c>
      <c r="E1293" s="1">
        <f t="shared" si="43"/>
        <v>1</v>
      </c>
    </row>
    <row r="1294" spans="1:5" x14ac:dyDescent="0.3">
      <c r="A1294" s="1">
        <v>0.65</v>
      </c>
      <c r="B1294" s="1">
        <f t="shared" si="42"/>
        <v>394</v>
      </c>
      <c r="C1294" s="1">
        <v>22</v>
      </c>
      <c r="D1294" s="1">
        <v>23</v>
      </c>
      <c r="E1294" s="1">
        <f t="shared" si="43"/>
        <v>1</v>
      </c>
    </row>
    <row r="1295" spans="1:5" x14ac:dyDescent="0.3">
      <c r="A1295" s="1">
        <v>0.6</v>
      </c>
      <c r="B1295" s="1">
        <f t="shared" si="42"/>
        <v>394</v>
      </c>
      <c r="C1295" s="1">
        <v>22</v>
      </c>
      <c r="D1295" s="1">
        <v>24</v>
      </c>
      <c r="E1295" s="1">
        <f t="shared" si="43"/>
        <v>2</v>
      </c>
    </row>
    <row r="1296" spans="1:5" x14ac:dyDescent="0.3">
      <c r="A1296" s="1">
        <v>0.55000000000000004</v>
      </c>
      <c r="B1296" s="1">
        <f t="shared" si="42"/>
        <v>394</v>
      </c>
      <c r="C1296" s="1">
        <v>23</v>
      </c>
      <c r="D1296" s="1">
        <v>24</v>
      </c>
      <c r="E1296" s="1">
        <f t="shared" si="43"/>
        <v>1</v>
      </c>
    </row>
    <row r="1297" spans="1:5" x14ac:dyDescent="0.3">
      <c r="A1297" s="1">
        <v>0.5</v>
      </c>
      <c r="B1297" s="1">
        <f t="shared" si="42"/>
        <v>394</v>
      </c>
      <c r="C1297" s="1">
        <v>22</v>
      </c>
      <c r="D1297" s="1">
        <v>25</v>
      </c>
      <c r="E1297" s="1">
        <f t="shared" si="43"/>
        <v>3</v>
      </c>
    </row>
    <row r="1298" spans="1:5" x14ac:dyDescent="0.3">
      <c r="A1298" s="1">
        <v>0.9</v>
      </c>
      <c r="B1298" s="1">
        <f t="shared" si="42"/>
        <v>395</v>
      </c>
      <c r="C1298" s="1">
        <v>24</v>
      </c>
      <c r="D1298" s="1">
        <v>24</v>
      </c>
      <c r="E1298" s="1">
        <f t="shared" si="43"/>
        <v>0</v>
      </c>
    </row>
    <row r="1299" spans="1:5" x14ac:dyDescent="0.3">
      <c r="A1299" s="1">
        <v>0.85</v>
      </c>
      <c r="B1299" s="1">
        <f t="shared" si="42"/>
        <v>395</v>
      </c>
      <c r="C1299" s="1">
        <v>24</v>
      </c>
      <c r="D1299" s="1">
        <v>24</v>
      </c>
      <c r="E1299" s="1">
        <f t="shared" si="43"/>
        <v>0</v>
      </c>
    </row>
    <row r="1300" spans="1:5" x14ac:dyDescent="0.3">
      <c r="A1300" s="1">
        <v>0.8</v>
      </c>
      <c r="B1300" s="1">
        <f t="shared" si="42"/>
        <v>395</v>
      </c>
      <c r="C1300" s="1">
        <v>24</v>
      </c>
      <c r="D1300" s="1">
        <v>25</v>
      </c>
      <c r="E1300" s="1">
        <f t="shared" si="43"/>
        <v>1</v>
      </c>
    </row>
    <row r="1301" spans="1:5" x14ac:dyDescent="0.3">
      <c r="A1301" s="1">
        <v>0.75</v>
      </c>
      <c r="B1301" s="1">
        <f t="shared" si="42"/>
        <v>395</v>
      </c>
      <c r="C1301" s="1">
        <v>24</v>
      </c>
      <c r="D1301" s="1">
        <v>24</v>
      </c>
      <c r="E1301" s="1">
        <f t="shared" si="43"/>
        <v>0</v>
      </c>
    </row>
    <row r="1302" spans="1:5" x14ac:dyDescent="0.3">
      <c r="A1302" s="1">
        <v>0.7</v>
      </c>
      <c r="B1302" s="1">
        <f t="shared" si="42"/>
        <v>395</v>
      </c>
      <c r="C1302" s="1">
        <v>24</v>
      </c>
      <c r="D1302" s="1">
        <v>25</v>
      </c>
      <c r="E1302" s="1">
        <f t="shared" si="43"/>
        <v>1</v>
      </c>
    </row>
    <row r="1303" spans="1:5" x14ac:dyDescent="0.3">
      <c r="A1303" s="1">
        <v>0.65</v>
      </c>
      <c r="B1303" s="1">
        <f t="shared" si="42"/>
        <v>395</v>
      </c>
      <c r="C1303" s="1">
        <v>24</v>
      </c>
      <c r="D1303" s="1">
        <v>25</v>
      </c>
      <c r="E1303" s="1">
        <f t="shared" si="43"/>
        <v>1</v>
      </c>
    </row>
    <row r="1304" spans="1:5" x14ac:dyDescent="0.3">
      <c r="A1304" s="1">
        <v>0.6</v>
      </c>
      <c r="B1304" s="1">
        <f t="shared" si="42"/>
        <v>395</v>
      </c>
      <c r="C1304" s="1">
        <v>24</v>
      </c>
      <c r="D1304" s="1">
        <v>25</v>
      </c>
      <c r="E1304" s="1">
        <f t="shared" si="43"/>
        <v>1</v>
      </c>
    </row>
    <row r="1305" spans="1:5" x14ac:dyDescent="0.3">
      <c r="A1305" s="1">
        <v>0.55000000000000004</v>
      </c>
      <c r="B1305" s="1">
        <f t="shared" si="42"/>
        <v>395</v>
      </c>
      <c r="C1305" s="1">
        <v>24</v>
      </c>
      <c r="D1305" s="1">
        <v>27</v>
      </c>
      <c r="E1305" s="1">
        <f t="shared" si="43"/>
        <v>3</v>
      </c>
    </row>
    <row r="1306" spans="1:5" x14ac:dyDescent="0.3">
      <c r="A1306" s="1">
        <v>0.5</v>
      </c>
      <c r="B1306" s="1">
        <f t="shared" si="42"/>
        <v>395</v>
      </c>
      <c r="C1306" s="1">
        <v>24</v>
      </c>
      <c r="D1306" s="1">
        <v>27</v>
      </c>
      <c r="E1306" s="1">
        <f t="shared" si="43"/>
        <v>3</v>
      </c>
    </row>
    <row r="1307" spans="1:5" x14ac:dyDescent="0.3">
      <c r="A1307" s="1">
        <v>0.9</v>
      </c>
      <c r="B1307" s="1">
        <f t="shared" si="42"/>
        <v>396</v>
      </c>
      <c r="C1307" s="1">
        <v>20</v>
      </c>
      <c r="D1307" s="1">
        <v>21</v>
      </c>
      <c r="E1307" s="1">
        <f t="shared" si="43"/>
        <v>1</v>
      </c>
    </row>
    <row r="1308" spans="1:5" x14ac:dyDescent="0.3">
      <c r="A1308" s="1">
        <v>0.85</v>
      </c>
      <c r="B1308" s="1">
        <f t="shared" si="42"/>
        <v>396</v>
      </c>
      <c r="C1308" s="1">
        <v>20</v>
      </c>
      <c r="D1308" s="1">
        <v>21</v>
      </c>
      <c r="E1308" s="1">
        <f t="shared" si="43"/>
        <v>1</v>
      </c>
    </row>
    <row r="1309" spans="1:5" x14ac:dyDescent="0.3">
      <c r="A1309" s="1">
        <v>0.8</v>
      </c>
      <c r="B1309" s="1">
        <f t="shared" si="42"/>
        <v>396</v>
      </c>
      <c r="C1309" s="1">
        <v>20</v>
      </c>
      <c r="D1309" s="1">
        <v>21</v>
      </c>
      <c r="E1309" s="1">
        <f t="shared" si="43"/>
        <v>1</v>
      </c>
    </row>
    <row r="1310" spans="1:5" x14ac:dyDescent="0.3">
      <c r="A1310" s="1">
        <v>0.75</v>
      </c>
      <c r="B1310" s="1">
        <f t="shared" si="42"/>
        <v>396</v>
      </c>
      <c r="C1310" s="1">
        <v>20</v>
      </c>
      <c r="D1310" s="1">
        <v>21</v>
      </c>
      <c r="E1310" s="1">
        <f t="shared" si="43"/>
        <v>1</v>
      </c>
    </row>
    <row r="1311" spans="1:5" x14ac:dyDescent="0.3">
      <c r="A1311" s="1">
        <v>0.7</v>
      </c>
      <c r="B1311" s="1">
        <f t="shared" si="42"/>
        <v>396</v>
      </c>
      <c r="C1311" s="1">
        <v>20</v>
      </c>
      <c r="D1311" s="1">
        <v>22</v>
      </c>
      <c r="E1311" s="1">
        <f t="shared" si="43"/>
        <v>2</v>
      </c>
    </row>
    <row r="1312" spans="1:5" x14ac:dyDescent="0.3">
      <c r="A1312" s="1">
        <v>0.65</v>
      </c>
      <c r="B1312" s="1">
        <f t="shared" si="42"/>
        <v>396</v>
      </c>
      <c r="C1312" s="1">
        <v>20</v>
      </c>
      <c r="D1312" s="1">
        <v>22</v>
      </c>
      <c r="E1312" s="1">
        <f t="shared" si="43"/>
        <v>2</v>
      </c>
    </row>
    <row r="1313" spans="1:5" x14ac:dyDescent="0.3">
      <c r="A1313" s="1">
        <v>0.6</v>
      </c>
      <c r="B1313" s="1">
        <f t="shared" si="42"/>
        <v>396</v>
      </c>
      <c r="C1313" s="1">
        <v>20</v>
      </c>
      <c r="D1313" s="1">
        <v>22</v>
      </c>
      <c r="E1313" s="1">
        <f t="shared" si="43"/>
        <v>2</v>
      </c>
    </row>
    <row r="1314" spans="1:5" x14ac:dyDescent="0.3">
      <c r="A1314" s="1">
        <v>0.55000000000000004</v>
      </c>
      <c r="B1314" s="1">
        <f t="shared" si="42"/>
        <v>396</v>
      </c>
      <c r="C1314" s="1">
        <v>21</v>
      </c>
      <c r="D1314" s="1">
        <v>24</v>
      </c>
      <c r="E1314" s="1">
        <f t="shared" si="43"/>
        <v>3</v>
      </c>
    </row>
    <row r="1315" spans="1:5" x14ac:dyDescent="0.3">
      <c r="A1315" s="1">
        <v>0.5</v>
      </c>
      <c r="B1315" s="1">
        <f t="shared" si="42"/>
        <v>396</v>
      </c>
      <c r="C1315" s="1">
        <v>22</v>
      </c>
      <c r="D1315" s="1">
        <v>24</v>
      </c>
      <c r="E1315" s="1">
        <f t="shared" si="43"/>
        <v>2</v>
      </c>
    </row>
    <row r="1316" spans="1:5" x14ac:dyDescent="0.3">
      <c r="A1316" s="1">
        <v>0.9</v>
      </c>
      <c r="B1316" s="1">
        <f t="shared" si="42"/>
        <v>397</v>
      </c>
      <c r="C1316" s="1">
        <v>26</v>
      </c>
      <c r="D1316" s="1">
        <v>26</v>
      </c>
      <c r="E1316" s="1">
        <f t="shared" si="43"/>
        <v>0</v>
      </c>
    </row>
    <row r="1317" spans="1:5" x14ac:dyDescent="0.3">
      <c r="A1317" s="1">
        <v>0.85</v>
      </c>
      <c r="B1317" s="1">
        <f t="shared" si="42"/>
        <v>397</v>
      </c>
      <c r="C1317" s="1">
        <v>26</v>
      </c>
      <c r="D1317" s="1">
        <v>26</v>
      </c>
      <c r="E1317" s="1">
        <f t="shared" si="43"/>
        <v>0</v>
      </c>
    </row>
    <row r="1318" spans="1:5" x14ac:dyDescent="0.3">
      <c r="A1318" s="1">
        <v>0.8</v>
      </c>
      <c r="B1318" s="1">
        <f t="shared" si="42"/>
        <v>397</v>
      </c>
      <c r="C1318" s="1">
        <v>26</v>
      </c>
      <c r="D1318" s="1">
        <v>26</v>
      </c>
      <c r="E1318" s="1">
        <f t="shared" si="43"/>
        <v>0</v>
      </c>
    </row>
    <row r="1319" spans="1:5" x14ac:dyDescent="0.3">
      <c r="A1319" s="1">
        <v>0.75</v>
      </c>
      <c r="B1319" s="1">
        <f t="shared" si="42"/>
        <v>397</v>
      </c>
      <c r="C1319" s="1">
        <v>26</v>
      </c>
      <c r="D1319" s="1">
        <v>26</v>
      </c>
      <c r="E1319" s="1">
        <f t="shared" si="43"/>
        <v>0</v>
      </c>
    </row>
    <row r="1320" spans="1:5" x14ac:dyDescent="0.3">
      <c r="A1320" s="1">
        <v>0.7</v>
      </c>
      <c r="B1320" s="1">
        <f t="shared" ref="B1320:B1351" si="44">250+_xlfn.CEILING.MATH((ROW(C1320)-1)/9)</f>
        <v>397</v>
      </c>
      <c r="C1320" s="1">
        <v>26</v>
      </c>
      <c r="D1320" s="1">
        <v>26</v>
      </c>
      <c r="E1320" s="1">
        <f t="shared" si="43"/>
        <v>0</v>
      </c>
    </row>
    <row r="1321" spans="1:5" x14ac:dyDescent="0.3">
      <c r="A1321" s="1">
        <v>0.65</v>
      </c>
      <c r="B1321" s="1">
        <f t="shared" si="44"/>
        <v>397</v>
      </c>
      <c r="C1321" s="1">
        <v>26</v>
      </c>
      <c r="D1321" s="1">
        <v>26</v>
      </c>
      <c r="E1321" s="1">
        <f t="shared" si="43"/>
        <v>0</v>
      </c>
    </row>
    <row r="1322" spans="1:5" x14ac:dyDescent="0.3">
      <c r="A1322" s="1">
        <v>0.6</v>
      </c>
      <c r="B1322" s="1">
        <f t="shared" si="44"/>
        <v>397</v>
      </c>
      <c r="C1322" s="1">
        <v>26</v>
      </c>
      <c r="D1322" s="1">
        <v>27</v>
      </c>
      <c r="E1322" s="1">
        <f t="shared" si="43"/>
        <v>1</v>
      </c>
    </row>
    <row r="1323" spans="1:5" x14ac:dyDescent="0.3">
      <c r="A1323" s="1">
        <v>0.55000000000000004</v>
      </c>
      <c r="B1323" s="1">
        <f t="shared" si="44"/>
        <v>397</v>
      </c>
      <c r="C1323" s="1">
        <v>26</v>
      </c>
      <c r="D1323" s="1">
        <v>27</v>
      </c>
      <c r="E1323" s="1">
        <f t="shared" si="43"/>
        <v>1</v>
      </c>
    </row>
    <row r="1324" spans="1:5" x14ac:dyDescent="0.3">
      <c r="A1324" s="1">
        <v>0.5</v>
      </c>
      <c r="B1324" s="1">
        <f t="shared" si="44"/>
        <v>397</v>
      </c>
      <c r="C1324" s="1">
        <v>26</v>
      </c>
      <c r="D1324" s="1">
        <v>28</v>
      </c>
      <c r="E1324" s="1">
        <f t="shared" si="43"/>
        <v>2</v>
      </c>
    </row>
    <row r="1325" spans="1:5" x14ac:dyDescent="0.3">
      <c r="A1325" s="1">
        <v>0.9</v>
      </c>
      <c r="B1325" s="1">
        <f t="shared" si="44"/>
        <v>398</v>
      </c>
      <c r="C1325" s="1">
        <v>25</v>
      </c>
      <c r="D1325" s="1">
        <v>25</v>
      </c>
      <c r="E1325" s="1">
        <f t="shared" si="43"/>
        <v>0</v>
      </c>
    </row>
    <row r="1326" spans="1:5" x14ac:dyDescent="0.3">
      <c r="A1326" s="1">
        <v>0.85</v>
      </c>
      <c r="B1326" s="1">
        <f t="shared" si="44"/>
        <v>398</v>
      </c>
      <c r="C1326" s="1">
        <v>25</v>
      </c>
      <c r="D1326" s="1">
        <v>25</v>
      </c>
      <c r="E1326" s="1">
        <f t="shared" si="43"/>
        <v>0</v>
      </c>
    </row>
    <row r="1327" spans="1:5" x14ac:dyDescent="0.3">
      <c r="A1327" s="1">
        <v>0.8</v>
      </c>
      <c r="B1327" s="1">
        <f t="shared" si="44"/>
        <v>398</v>
      </c>
      <c r="C1327" s="1">
        <v>25</v>
      </c>
      <c r="D1327" s="1">
        <v>25</v>
      </c>
      <c r="E1327" s="1">
        <f t="shared" si="43"/>
        <v>0</v>
      </c>
    </row>
    <row r="1328" spans="1:5" x14ac:dyDescent="0.3">
      <c r="A1328" s="1">
        <v>0.75</v>
      </c>
      <c r="B1328" s="1">
        <f t="shared" si="44"/>
        <v>398</v>
      </c>
      <c r="C1328" s="1">
        <v>25</v>
      </c>
      <c r="D1328" s="1">
        <v>25</v>
      </c>
      <c r="E1328" s="1">
        <f t="shared" si="43"/>
        <v>0</v>
      </c>
    </row>
    <row r="1329" spans="1:5" x14ac:dyDescent="0.3">
      <c r="A1329" s="1">
        <v>0.7</v>
      </c>
      <c r="B1329" s="1">
        <f t="shared" si="44"/>
        <v>398</v>
      </c>
      <c r="C1329" s="1">
        <v>25</v>
      </c>
      <c r="D1329" s="1">
        <v>26</v>
      </c>
      <c r="E1329" s="1">
        <f t="shared" si="43"/>
        <v>1</v>
      </c>
    </row>
    <row r="1330" spans="1:5" x14ac:dyDescent="0.3">
      <c r="A1330" s="1">
        <v>0.65</v>
      </c>
      <c r="B1330" s="1">
        <f t="shared" si="44"/>
        <v>398</v>
      </c>
      <c r="C1330" s="1">
        <v>25</v>
      </c>
      <c r="D1330" s="1">
        <v>25</v>
      </c>
      <c r="E1330" s="1">
        <f t="shared" si="43"/>
        <v>0</v>
      </c>
    </row>
    <row r="1331" spans="1:5" x14ac:dyDescent="0.3">
      <c r="A1331" s="1">
        <v>0.6</v>
      </c>
      <c r="B1331" s="1">
        <f t="shared" si="44"/>
        <v>398</v>
      </c>
      <c r="C1331" s="1">
        <v>25</v>
      </c>
      <c r="D1331" s="1">
        <v>26</v>
      </c>
      <c r="E1331" s="1">
        <f t="shared" si="43"/>
        <v>1</v>
      </c>
    </row>
    <row r="1332" spans="1:5" x14ac:dyDescent="0.3">
      <c r="A1332" s="1">
        <v>0.55000000000000004</v>
      </c>
      <c r="B1332" s="1">
        <f t="shared" si="44"/>
        <v>398</v>
      </c>
      <c r="C1332" s="1">
        <v>25</v>
      </c>
      <c r="D1332" s="1">
        <v>28</v>
      </c>
      <c r="E1332" s="1">
        <f t="shared" si="43"/>
        <v>3</v>
      </c>
    </row>
    <row r="1333" spans="1:5" x14ac:dyDescent="0.3">
      <c r="A1333" s="1">
        <v>0.5</v>
      </c>
      <c r="B1333" s="1">
        <f t="shared" si="44"/>
        <v>398</v>
      </c>
      <c r="C1333" s="1">
        <v>25</v>
      </c>
      <c r="D1333" s="1">
        <v>26</v>
      </c>
      <c r="E1333" s="1">
        <f t="shared" si="43"/>
        <v>1</v>
      </c>
    </row>
    <row r="1334" spans="1:5" x14ac:dyDescent="0.3">
      <c r="A1334" s="1">
        <v>0.9</v>
      </c>
      <c r="B1334" s="1">
        <f t="shared" si="44"/>
        <v>399</v>
      </c>
      <c r="C1334" s="1">
        <v>23</v>
      </c>
      <c r="D1334" s="1">
        <v>24</v>
      </c>
      <c r="E1334" s="1">
        <f t="shared" si="43"/>
        <v>1</v>
      </c>
    </row>
    <row r="1335" spans="1:5" x14ac:dyDescent="0.3">
      <c r="A1335" s="1">
        <v>0.85</v>
      </c>
      <c r="B1335" s="1">
        <f t="shared" si="44"/>
        <v>399</v>
      </c>
      <c r="C1335" s="1">
        <v>23</v>
      </c>
      <c r="D1335" s="1">
        <v>24</v>
      </c>
      <c r="E1335" s="1">
        <f t="shared" si="43"/>
        <v>1</v>
      </c>
    </row>
    <row r="1336" spans="1:5" x14ac:dyDescent="0.3">
      <c r="A1336" s="1">
        <v>0.8</v>
      </c>
      <c r="B1336" s="1">
        <f t="shared" si="44"/>
        <v>399</v>
      </c>
      <c r="C1336" s="1">
        <v>23</v>
      </c>
      <c r="D1336" s="1">
        <v>24</v>
      </c>
      <c r="E1336" s="1">
        <f t="shared" si="43"/>
        <v>1</v>
      </c>
    </row>
    <row r="1337" spans="1:5" x14ac:dyDescent="0.3">
      <c r="A1337" s="1">
        <v>0.75</v>
      </c>
      <c r="B1337" s="1">
        <f t="shared" si="44"/>
        <v>399</v>
      </c>
      <c r="C1337" s="1">
        <v>23</v>
      </c>
      <c r="D1337" s="1">
        <v>24</v>
      </c>
      <c r="E1337" s="1">
        <f t="shared" si="43"/>
        <v>1</v>
      </c>
    </row>
    <row r="1338" spans="1:5" x14ac:dyDescent="0.3">
      <c r="A1338" s="1">
        <v>0.7</v>
      </c>
      <c r="B1338" s="1">
        <f t="shared" si="44"/>
        <v>399</v>
      </c>
      <c r="C1338" s="1">
        <v>23</v>
      </c>
      <c r="D1338" s="1">
        <v>25</v>
      </c>
      <c r="E1338" s="1">
        <f t="shared" si="43"/>
        <v>2</v>
      </c>
    </row>
    <row r="1339" spans="1:5" x14ac:dyDescent="0.3">
      <c r="A1339" s="1">
        <v>0.65</v>
      </c>
      <c r="B1339" s="1">
        <f t="shared" si="44"/>
        <v>399</v>
      </c>
      <c r="C1339" s="1">
        <v>23</v>
      </c>
      <c r="D1339" s="1">
        <v>24</v>
      </c>
      <c r="E1339" s="1">
        <f t="shared" si="43"/>
        <v>1</v>
      </c>
    </row>
    <row r="1340" spans="1:5" x14ac:dyDescent="0.3">
      <c r="A1340" s="1">
        <v>0.6</v>
      </c>
      <c r="B1340" s="1">
        <f t="shared" si="44"/>
        <v>399</v>
      </c>
      <c r="C1340" s="1">
        <v>24</v>
      </c>
      <c r="D1340" s="1">
        <v>25</v>
      </c>
      <c r="E1340" s="1">
        <f t="shared" si="43"/>
        <v>1</v>
      </c>
    </row>
    <row r="1341" spans="1:5" x14ac:dyDescent="0.3">
      <c r="A1341" s="1">
        <v>0.55000000000000004</v>
      </c>
      <c r="B1341" s="1">
        <f t="shared" si="44"/>
        <v>399</v>
      </c>
      <c r="C1341" s="1">
        <v>24</v>
      </c>
      <c r="D1341" s="1">
        <v>25</v>
      </c>
      <c r="E1341" s="1">
        <f t="shared" si="43"/>
        <v>1</v>
      </c>
    </row>
    <row r="1342" spans="1:5" x14ac:dyDescent="0.3">
      <c r="A1342" s="1">
        <v>0.5</v>
      </c>
      <c r="B1342" s="1">
        <f t="shared" si="44"/>
        <v>399</v>
      </c>
      <c r="C1342" s="1">
        <v>23</v>
      </c>
      <c r="D1342" s="1">
        <v>25</v>
      </c>
      <c r="E1342" s="1">
        <f t="shared" si="43"/>
        <v>2</v>
      </c>
    </row>
    <row r="1343" spans="1:5" x14ac:dyDescent="0.3">
      <c r="A1343" s="1">
        <v>0.9</v>
      </c>
      <c r="B1343" s="1">
        <f t="shared" si="44"/>
        <v>400</v>
      </c>
      <c r="C1343" s="1">
        <v>24</v>
      </c>
      <c r="D1343" s="1">
        <v>24</v>
      </c>
      <c r="E1343" s="1">
        <f t="shared" si="43"/>
        <v>0</v>
      </c>
    </row>
    <row r="1344" spans="1:5" x14ac:dyDescent="0.3">
      <c r="A1344" s="1">
        <v>0.85</v>
      </c>
      <c r="B1344" s="1">
        <f t="shared" si="44"/>
        <v>400</v>
      </c>
      <c r="C1344" s="1">
        <v>24</v>
      </c>
      <c r="D1344" s="1">
        <v>24</v>
      </c>
      <c r="E1344" s="1">
        <f t="shared" si="43"/>
        <v>0</v>
      </c>
    </row>
    <row r="1345" spans="1:5" x14ac:dyDescent="0.3">
      <c r="A1345" s="1">
        <v>0.8</v>
      </c>
      <c r="B1345" s="1">
        <f t="shared" si="44"/>
        <v>400</v>
      </c>
      <c r="C1345" s="1">
        <v>24</v>
      </c>
      <c r="D1345" s="1">
        <v>24</v>
      </c>
      <c r="E1345" s="1">
        <f t="shared" si="43"/>
        <v>0</v>
      </c>
    </row>
    <row r="1346" spans="1:5" x14ac:dyDescent="0.3">
      <c r="A1346" s="1">
        <v>0.75</v>
      </c>
      <c r="B1346" s="1">
        <f t="shared" si="44"/>
        <v>400</v>
      </c>
      <c r="C1346" s="1">
        <v>24</v>
      </c>
      <c r="D1346" s="1">
        <v>24</v>
      </c>
      <c r="E1346" s="1">
        <f t="shared" si="43"/>
        <v>0</v>
      </c>
    </row>
    <row r="1347" spans="1:5" x14ac:dyDescent="0.3">
      <c r="A1347" s="1">
        <v>0.7</v>
      </c>
      <c r="B1347" s="1">
        <f t="shared" si="44"/>
        <v>400</v>
      </c>
      <c r="C1347" s="1">
        <v>24</v>
      </c>
      <c r="D1347" s="1">
        <v>25</v>
      </c>
      <c r="E1347" s="1">
        <f t="shared" ref="E1347:E1410" si="45">D1347-C1347</f>
        <v>1</v>
      </c>
    </row>
    <row r="1348" spans="1:5" x14ac:dyDescent="0.3">
      <c r="A1348" s="1">
        <v>0.65</v>
      </c>
      <c r="B1348" s="1">
        <f t="shared" si="44"/>
        <v>400</v>
      </c>
      <c r="C1348" s="1">
        <v>24</v>
      </c>
      <c r="D1348" s="1">
        <v>25</v>
      </c>
      <c r="E1348" s="1">
        <f t="shared" si="45"/>
        <v>1</v>
      </c>
    </row>
    <row r="1349" spans="1:5" x14ac:dyDescent="0.3">
      <c r="A1349" s="1">
        <v>0.6</v>
      </c>
      <c r="B1349" s="1">
        <f t="shared" si="44"/>
        <v>400</v>
      </c>
      <c r="C1349" s="1">
        <v>24</v>
      </c>
      <c r="D1349" s="1">
        <v>26</v>
      </c>
      <c r="E1349" s="1">
        <f t="shared" si="45"/>
        <v>2</v>
      </c>
    </row>
    <row r="1350" spans="1:5" x14ac:dyDescent="0.3">
      <c r="A1350" s="1">
        <v>0.55000000000000004</v>
      </c>
      <c r="B1350" s="1">
        <f t="shared" si="44"/>
        <v>400</v>
      </c>
      <c r="C1350" s="1">
        <v>24</v>
      </c>
      <c r="D1350" s="1">
        <v>26</v>
      </c>
      <c r="E1350" s="1">
        <f t="shared" si="45"/>
        <v>2</v>
      </c>
    </row>
    <row r="1351" spans="1:5" x14ac:dyDescent="0.3">
      <c r="A1351" s="1">
        <v>0.5</v>
      </c>
      <c r="B1351" s="1">
        <f t="shared" si="44"/>
        <v>400</v>
      </c>
      <c r="C1351" s="1">
        <v>24</v>
      </c>
      <c r="D1351" s="1">
        <v>26</v>
      </c>
      <c r="E1351" s="1">
        <f t="shared" si="45"/>
        <v>2</v>
      </c>
    </row>
    <row r="1352" spans="1:5" x14ac:dyDescent="0.3">
      <c r="A1352" s="1">
        <v>0.9</v>
      </c>
      <c r="B1352" s="1">
        <f>300+_xlfn.CEILING.MATH((ROW(C1352)-1)/9)</f>
        <v>451</v>
      </c>
      <c r="C1352" s="1">
        <v>37</v>
      </c>
      <c r="D1352" s="1">
        <v>37</v>
      </c>
      <c r="E1352" s="1">
        <f t="shared" si="45"/>
        <v>0</v>
      </c>
    </row>
    <row r="1353" spans="1:5" x14ac:dyDescent="0.3">
      <c r="A1353" s="1">
        <v>0.85</v>
      </c>
      <c r="B1353" s="1">
        <f t="shared" ref="B1353:B1416" si="46">300+_xlfn.CEILING.MATH((ROW(C1353)-1)/9)</f>
        <v>451</v>
      </c>
      <c r="C1353" s="1">
        <v>37</v>
      </c>
      <c r="D1353" s="1">
        <v>37</v>
      </c>
      <c r="E1353" s="1">
        <f t="shared" si="45"/>
        <v>0</v>
      </c>
    </row>
    <row r="1354" spans="1:5" x14ac:dyDescent="0.3">
      <c r="A1354" s="1">
        <v>0.8</v>
      </c>
      <c r="B1354" s="1">
        <f t="shared" si="46"/>
        <v>451</v>
      </c>
      <c r="C1354" s="1">
        <v>36</v>
      </c>
      <c r="D1354" s="1">
        <v>38</v>
      </c>
      <c r="E1354" s="1">
        <f t="shared" si="45"/>
        <v>2</v>
      </c>
    </row>
    <row r="1355" spans="1:5" x14ac:dyDescent="0.3">
      <c r="A1355" s="1">
        <v>0.75</v>
      </c>
      <c r="B1355" s="1">
        <f t="shared" si="46"/>
        <v>451</v>
      </c>
      <c r="C1355" s="1">
        <v>37</v>
      </c>
      <c r="D1355" s="1">
        <v>37</v>
      </c>
      <c r="E1355" s="1">
        <f t="shared" si="45"/>
        <v>0</v>
      </c>
    </row>
    <row r="1356" spans="1:5" x14ac:dyDescent="0.3">
      <c r="A1356" s="1">
        <v>0.7</v>
      </c>
      <c r="B1356" s="1">
        <f t="shared" si="46"/>
        <v>451</v>
      </c>
      <c r="C1356" s="1">
        <v>37</v>
      </c>
      <c r="D1356" s="1">
        <v>41</v>
      </c>
      <c r="E1356" s="1">
        <f t="shared" si="45"/>
        <v>4</v>
      </c>
    </row>
    <row r="1357" spans="1:5" x14ac:dyDescent="0.3">
      <c r="A1357" s="1">
        <v>0.65</v>
      </c>
      <c r="B1357" s="1">
        <f t="shared" si="46"/>
        <v>451</v>
      </c>
      <c r="C1357" s="1">
        <v>36</v>
      </c>
      <c r="D1357" s="1">
        <v>39</v>
      </c>
      <c r="E1357" s="1">
        <f t="shared" si="45"/>
        <v>3</v>
      </c>
    </row>
    <row r="1358" spans="1:5" x14ac:dyDescent="0.3">
      <c r="A1358" s="1">
        <v>0.6</v>
      </c>
      <c r="B1358" s="1">
        <f t="shared" si="46"/>
        <v>451</v>
      </c>
      <c r="C1358" s="1">
        <v>36</v>
      </c>
      <c r="D1358" s="1">
        <v>38</v>
      </c>
      <c r="E1358" s="1">
        <f t="shared" si="45"/>
        <v>2</v>
      </c>
    </row>
    <row r="1359" spans="1:5" x14ac:dyDescent="0.3">
      <c r="A1359" s="1">
        <v>0.55000000000000004</v>
      </c>
      <c r="B1359" s="1">
        <f t="shared" si="46"/>
        <v>451</v>
      </c>
      <c r="C1359" s="1">
        <v>39</v>
      </c>
      <c r="D1359" s="1">
        <v>43</v>
      </c>
      <c r="E1359" s="1">
        <f t="shared" si="45"/>
        <v>4</v>
      </c>
    </row>
    <row r="1360" spans="1:5" x14ac:dyDescent="0.3">
      <c r="A1360" s="1">
        <v>0.5</v>
      </c>
      <c r="B1360" s="1">
        <f t="shared" si="46"/>
        <v>451</v>
      </c>
      <c r="C1360" s="1">
        <v>37</v>
      </c>
      <c r="D1360" s="1">
        <v>40</v>
      </c>
      <c r="E1360" s="1">
        <f t="shared" si="45"/>
        <v>3</v>
      </c>
    </row>
    <row r="1361" spans="1:5" x14ac:dyDescent="0.3">
      <c r="A1361" s="1">
        <v>0.9</v>
      </c>
      <c r="B1361" s="1">
        <f t="shared" si="46"/>
        <v>452</v>
      </c>
      <c r="C1361" s="1">
        <v>32</v>
      </c>
      <c r="D1361" s="1">
        <v>33</v>
      </c>
      <c r="E1361" s="1">
        <f t="shared" si="45"/>
        <v>1</v>
      </c>
    </row>
    <row r="1362" spans="1:5" x14ac:dyDescent="0.3">
      <c r="A1362" s="1">
        <v>0.85</v>
      </c>
      <c r="B1362" s="1">
        <f t="shared" si="46"/>
        <v>452</v>
      </c>
      <c r="C1362" s="1">
        <v>32</v>
      </c>
      <c r="D1362" s="1">
        <v>33</v>
      </c>
      <c r="E1362" s="1">
        <f t="shared" si="45"/>
        <v>1</v>
      </c>
    </row>
    <row r="1363" spans="1:5" x14ac:dyDescent="0.3">
      <c r="A1363" s="1">
        <v>0.8</v>
      </c>
      <c r="B1363" s="1">
        <f t="shared" si="46"/>
        <v>452</v>
      </c>
      <c r="C1363" s="1">
        <v>32</v>
      </c>
      <c r="D1363" s="1">
        <v>33</v>
      </c>
      <c r="E1363" s="1">
        <f t="shared" si="45"/>
        <v>1</v>
      </c>
    </row>
    <row r="1364" spans="1:5" x14ac:dyDescent="0.3">
      <c r="A1364" s="1">
        <v>0.75</v>
      </c>
      <c r="B1364" s="1">
        <f t="shared" si="46"/>
        <v>452</v>
      </c>
      <c r="C1364" s="1">
        <v>32</v>
      </c>
      <c r="D1364" s="1">
        <v>33</v>
      </c>
      <c r="E1364" s="1">
        <f t="shared" si="45"/>
        <v>1</v>
      </c>
    </row>
    <row r="1365" spans="1:5" x14ac:dyDescent="0.3">
      <c r="A1365" s="1">
        <v>0.7</v>
      </c>
      <c r="B1365" s="1">
        <f t="shared" si="46"/>
        <v>452</v>
      </c>
      <c r="C1365" s="1">
        <v>36</v>
      </c>
      <c r="D1365" s="1">
        <v>38</v>
      </c>
      <c r="E1365" s="1">
        <f t="shared" si="45"/>
        <v>2</v>
      </c>
    </row>
    <row r="1366" spans="1:5" x14ac:dyDescent="0.3">
      <c r="A1366" s="1">
        <v>0.65</v>
      </c>
      <c r="B1366" s="1">
        <f t="shared" si="46"/>
        <v>452</v>
      </c>
      <c r="C1366" s="1">
        <v>33</v>
      </c>
      <c r="D1366" s="1">
        <v>34</v>
      </c>
      <c r="E1366" s="1">
        <f t="shared" si="45"/>
        <v>1</v>
      </c>
    </row>
    <row r="1367" spans="1:5" x14ac:dyDescent="0.3">
      <c r="A1367" s="1">
        <v>0.6</v>
      </c>
      <c r="B1367" s="1">
        <f t="shared" si="46"/>
        <v>452</v>
      </c>
      <c r="C1367" s="1">
        <v>34</v>
      </c>
      <c r="D1367" s="1">
        <v>35</v>
      </c>
      <c r="E1367" s="1">
        <f t="shared" si="45"/>
        <v>1</v>
      </c>
    </row>
    <row r="1368" spans="1:5" x14ac:dyDescent="0.3">
      <c r="A1368" s="1">
        <v>0.55000000000000004</v>
      </c>
      <c r="B1368" s="1">
        <f t="shared" si="46"/>
        <v>452</v>
      </c>
      <c r="C1368" s="1">
        <v>39</v>
      </c>
      <c r="D1368" s="1">
        <v>40</v>
      </c>
      <c r="E1368" s="1">
        <f t="shared" si="45"/>
        <v>1</v>
      </c>
    </row>
    <row r="1369" spans="1:5" x14ac:dyDescent="0.3">
      <c r="A1369" s="1">
        <v>0.5</v>
      </c>
      <c r="B1369" s="1">
        <f t="shared" si="46"/>
        <v>452</v>
      </c>
      <c r="C1369" s="1">
        <v>37</v>
      </c>
      <c r="D1369" s="1">
        <v>39</v>
      </c>
      <c r="E1369" s="1">
        <f t="shared" si="45"/>
        <v>2</v>
      </c>
    </row>
    <row r="1370" spans="1:5" x14ac:dyDescent="0.3">
      <c r="A1370" s="1">
        <v>0.9</v>
      </c>
      <c r="B1370" s="1">
        <f t="shared" si="46"/>
        <v>453</v>
      </c>
      <c r="C1370" s="1">
        <v>33</v>
      </c>
      <c r="D1370" s="1">
        <v>33</v>
      </c>
      <c r="E1370" s="1">
        <f t="shared" si="45"/>
        <v>0</v>
      </c>
    </row>
    <row r="1371" spans="1:5" x14ac:dyDescent="0.3">
      <c r="A1371" s="1">
        <v>0.85</v>
      </c>
      <c r="B1371" s="1">
        <f t="shared" si="46"/>
        <v>453</v>
      </c>
      <c r="C1371" s="1">
        <v>33</v>
      </c>
      <c r="D1371" s="1">
        <v>33</v>
      </c>
      <c r="E1371" s="1">
        <f t="shared" si="45"/>
        <v>0</v>
      </c>
    </row>
    <row r="1372" spans="1:5" x14ac:dyDescent="0.3">
      <c r="A1372" s="1">
        <v>0.8</v>
      </c>
      <c r="B1372" s="1">
        <f t="shared" si="46"/>
        <v>453</v>
      </c>
      <c r="C1372" s="1">
        <v>33</v>
      </c>
      <c r="D1372" s="1">
        <v>33</v>
      </c>
      <c r="E1372" s="1">
        <f t="shared" si="45"/>
        <v>0</v>
      </c>
    </row>
    <row r="1373" spans="1:5" x14ac:dyDescent="0.3">
      <c r="A1373" s="1">
        <v>0.75</v>
      </c>
      <c r="B1373" s="1">
        <f t="shared" si="46"/>
        <v>453</v>
      </c>
      <c r="C1373" s="1">
        <v>35</v>
      </c>
      <c r="D1373" s="1">
        <v>35</v>
      </c>
      <c r="E1373" s="1">
        <f t="shared" si="45"/>
        <v>0</v>
      </c>
    </row>
    <row r="1374" spans="1:5" x14ac:dyDescent="0.3">
      <c r="A1374" s="1">
        <v>0.7</v>
      </c>
      <c r="B1374" s="1">
        <f t="shared" si="46"/>
        <v>453</v>
      </c>
      <c r="C1374" s="1">
        <v>37</v>
      </c>
      <c r="D1374" s="1">
        <v>37</v>
      </c>
      <c r="E1374" s="1">
        <f t="shared" si="45"/>
        <v>0</v>
      </c>
    </row>
    <row r="1375" spans="1:5" x14ac:dyDescent="0.3">
      <c r="A1375" s="1">
        <v>0.65</v>
      </c>
      <c r="B1375" s="1">
        <f t="shared" si="46"/>
        <v>453</v>
      </c>
      <c r="C1375" s="1">
        <v>34</v>
      </c>
      <c r="D1375" s="1">
        <v>34</v>
      </c>
      <c r="E1375" s="1">
        <f t="shared" si="45"/>
        <v>0</v>
      </c>
    </row>
    <row r="1376" spans="1:5" x14ac:dyDescent="0.3">
      <c r="A1376" s="1">
        <v>0.6</v>
      </c>
      <c r="B1376" s="1">
        <f t="shared" si="46"/>
        <v>453</v>
      </c>
      <c r="C1376" s="1">
        <v>37</v>
      </c>
      <c r="D1376" s="1">
        <v>37</v>
      </c>
      <c r="E1376" s="1">
        <f t="shared" si="45"/>
        <v>0</v>
      </c>
    </row>
    <row r="1377" spans="1:5" x14ac:dyDescent="0.3">
      <c r="A1377" s="1">
        <v>0.55000000000000004</v>
      </c>
      <c r="B1377" s="1">
        <f t="shared" si="46"/>
        <v>453</v>
      </c>
      <c r="C1377" s="1">
        <v>40</v>
      </c>
      <c r="D1377" s="1">
        <v>40</v>
      </c>
      <c r="E1377" s="1">
        <f t="shared" si="45"/>
        <v>0</v>
      </c>
    </row>
    <row r="1378" spans="1:5" x14ac:dyDescent="0.3">
      <c r="A1378" s="1">
        <v>0.5</v>
      </c>
      <c r="B1378" s="1">
        <f t="shared" si="46"/>
        <v>453</v>
      </c>
      <c r="C1378" s="1">
        <v>38</v>
      </c>
      <c r="D1378" s="1">
        <v>38</v>
      </c>
      <c r="E1378" s="1">
        <f t="shared" si="45"/>
        <v>0</v>
      </c>
    </row>
    <row r="1379" spans="1:5" x14ac:dyDescent="0.3">
      <c r="A1379" s="1">
        <v>0.9</v>
      </c>
      <c r="B1379" s="1">
        <f t="shared" si="46"/>
        <v>454</v>
      </c>
      <c r="C1379" s="1">
        <v>34</v>
      </c>
      <c r="D1379" s="1">
        <v>34</v>
      </c>
      <c r="E1379" s="1">
        <f t="shared" si="45"/>
        <v>0</v>
      </c>
    </row>
    <row r="1380" spans="1:5" x14ac:dyDescent="0.3">
      <c r="A1380" s="1">
        <v>0.85</v>
      </c>
      <c r="B1380" s="1">
        <f t="shared" si="46"/>
        <v>454</v>
      </c>
      <c r="C1380" s="1">
        <v>34</v>
      </c>
      <c r="D1380" s="1">
        <v>34</v>
      </c>
      <c r="E1380" s="1">
        <f t="shared" si="45"/>
        <v>0</v>
      </c>
    </row>
    <row r="1381" spans="1:5" x14ac:dyDescent="0.3">
      <c r="A1381" s="1">
        <v>0.8</v>
      </c>
      <c r="B1381" s="1">
        <f t="shared" si="46"/>
        <v>454</v>
      </c>
      <c r="C1381" s="1">
        <v>35</v>
      </c>
      <c r="D1381" s="1">
        <v>35</v>
      </c>
      <c r="E1381" s="1">
        <f t="shared" si="45"/>
        <v>0</v>
      </c>
    </row>
    <row r="1382" spans="1:5" x14ac:dyDescent="0.3">
      <c r="A1382" s="1">
        <v>0.75</v>
      </c>
      <c r="B1382" s="1">
        <f t="shared" si="46"/>
        <v>454</v>
      </c>
      <c r="C1382" s="1">
        <v>35</v>
      </c>
      <c r="D1382" s="1">
        <v>35</v>
      </c>
      <c r="E1382" s="1">
        <f t="shared" si="45"/>
        <v>0</v>
      </c>
    </row>
    <row r="1383" spans="1:5" x14ac:dyDescent="0.3">
      <c r="A1383" s="1">
        <v>0.7</v>
      </c>
      <c r="B1383" s="1">
        <f t="shared" si="46"/>
        <v>454</v>
      </c>
      <c r="C1383" s="1">
        <v>37</v>
      </c>
      <c r="D1383" s="1">
        <v>37</v>
      </c>
      <c r="E1383" s="1">
        <f t="shared" si="45"/>
        <v>0</v>
      </c>
    </row>
    <row r="1384" spans="1:5" x14ac:dyDescent="0.3">
      <c r="A1384" s="1">
        <v>0.65</v>
      </c>
      <c r="B1384" s="1">
        <f t="shared" si="46"/>
        <v>454</v>
      </c>
      <c r="C1384" s="1">
        <v>34</v>
      </c>
      <c r="D1384" s="1">
        <v>35</v>
      </c>
      <c r="E1384" s="1">
        <f t="shared" si="45"/>
        <v>1</v>
      </c>
    </row>
    <row r="1385" spans="1:5" x14ac:dyDescent="0.3">
      <c r="A1385" s="1">
        <v>0.6</v>
      </c>
      <c r="B1385" s="1">
        <f t="shared" si="46"/>
        <v>454</v>
      </c>
      <c r="C1385" s="1">
        <v>39</v>
      </c>
      <c r="D1385" s="1">
        <v>39</v>
      </c>
      <c r="E1385" s="1">
        <f t="shared" si="45"/>
        <v>0</v>
      </c>
    </row>
    <row r="1386" spans="1:5" x14ac:dyDescent="0.3">
      <c r="A1386" s="1">
        <v>0.55000000000000004</v>
      </c>
      <c r="B1386" s="1">
        <f t="shared" si="46"/>
        <v>454</v>
      </c>
      <c r="C1386" s="1">
        <v>42</v>
      </c>
      <c r="D1386" s="1">
        <v>42</v>
      </c>
      <c r="E1386" s="1">
        <f t="shared" si="45"/>
        <v>0</v>
      </c>
    </row>
    <row r="1387" spans="1:5" x14ac:dyDescent="0.3">
      <c r="A1387" s="1">
        <v>0.5</v>
      </c>
      <c r="B1387" s="1">
        <f t="shared" si="46"/>
        <v>454</v>
      </c>
      <c r="C1387" s="1">
        <v>37</v>
      </c>
      <c r="D1387" s="1">
        <v>38</v>
      </c>
      <c r="E1387" s="1">
        <f t="shared" si="45"/>
        <v>1</v>
      </c>
    </row>
    <row r="1388" spans="1:5" x14ac:dyDescent="0.3">
      <c r="A1388" s="1">
        <v>0.9</v>
      </c>
      <c r="B1388" s="1">
        <f t="shared" si="46"/>
        <v>455</v>
      </c>
      <c r="C1388" s="1">
        <v>36</v>
      </c>
      <c r="D1388" s="1">
        <v>36</v>
      </c>
      <c r="E1388" s="1">
        <f t="shared" si="45"/>
        <v>0</v>
      </c>
    </row>
    <row r="1389" spans="1:5" x14ac:dyDescent="0.3">
      <c r="A1389" s="1">
        <v>0.85</v>
      </c>
      <c r="B1389" s="1">
        <f t="shared" si="46"/>
        <v>455</v>
      </c>
      <c r="C1389" s="1">
        <v>37</v>
      </c>
      <c r="D1389" s="1">
        <v>37</v>
      </c>
      <c r="E1389" s="1">
        <f t="shared" si="45"/>
        <v>0</v>
      </c>
    </row>
    <row r="1390" spans="1:5" x14ac:dyDescent="0.3">
      <c r="A1390" s="1">
        <v>0.8</v>
      </c>
      <c r="B1390" s="1">
        <f t="shared" si="46"/>
        <v>455</v>
      </c>
      <c r="C1390" s="1">
        <v>36</v>
      </c>
      <c r="D1390" s="1">
        <v>36</v>
      </c>
      <c r="E1390" s="1">
        <f t="shared" si="45"/>
        <v>0</v>
      </c>
    </row>
    <row r="1391" spans="1:5" x14ac:dyDescent="0.3">
      <c r="A1391" s="1">
        <v>0.75</v>
      </c>
      <c r="B1391" s="1">
        <f t="shared" si="46"/>
        <v>455</v>
      </c>
      <c r="C1391" s="1">
        <v>36</v>
      </c>
      <c r="D1391" s="1">
        <v>36</v>
      </c>
      <c r="E1391" s="1">
        <f t="shared" si="45"/>
        <v>0</v>
      </c>
    </row>
    <row r="1392" spans="1:5" x14ac:dyDescent="0.3">
      <c r="A1392" s="1">
        <v>0.7</v>
      </c>
      <c r="B1392" s="1">
        <f t="shared" si="46"/>
        <v>455</v>
      </c>
      <c r="C1392" s="1">
        <v>38</v>
      </c>
      <c r="D1392" s="1">
        <v>38</v>
      </c>
      <c r="E1392" s="1">
        <f t="shared" si="45"/>
        <v>0</v>
      </c>
    </row>
    <row r="1393" spans="1:5" x14ac:dyDescent="0.3">
      <c r="A1393" s="1">
        <v>0.65</v>
      </c>
      <c r="B1393" s="1">
        <f t="shared" si="46"/>
        <v>455</v>
      </c>
      <c r="C1393" s="1">
        <v>39</v>
      </c>
      <c r="D1393" s="1">
        <v>39</v>
      </c>
      <c r="E1393" s="1">
        <f t="shared" si="45"/>
        <v>0</v>
      </c>
    </row>
    <row r="1394" spans="1:5" x14ac:dyDescent="0.3">
      <c r="A1394" s="1">
        <v>0.6</v>
      </c>
      <c r="B1394" s="1">
        <f t="shared" si="46"/>
        <v>455</v>
      </c>
      <c r="C1394" s="1">
        <v>37</v>
      </c>
      <c r="D1394" s="1">
        <v>37</v>
      </c>
      <c r="E1394" s="1">
        <f t="shared" si="45"/>
        <v>0</v>
      </c>
    </row>
    <row r="1395" spans="1:5" x14ac:dyDescent="0.3">
      <c r="A1395" s="1">
        <v>0.55000000000000004</v>
      </c>
      <c r="B1395" s="1">
        <f t="shared" si="46"/>
        <v>455</v>
      </c>
      <c r="C1395" s="1">
        <v>37</v>
      </c>
      <c r="D1395" s="1">
        <v>39</v>
      </c>
      <c r="E1395" s="1">
        <f t="shared" si="45"/>
        <v>2</v>
      </c>
    </row>
    <row r="1396" spans="1:5" x14ac:dyDescent="0.3">
      <c r="A1396" s="1">
        <v>0.5</v>
      </c>
      <c r="B1396" s="1">
        <f t="shared" si="46"/>
        <v>455</v>
      </c>
      <c r="C1396" s="1">
        <v>38</v>
      </c>
      <c r="D1396" s="1">
        <v>41</v>
      </c>
      <c r="E1396" s="1">
        <f t="shared" si="45"/>
        <v>3</v>
      </c>
    </row>
    <row r="1397" spans="1:5" x14ac:dyDescent="0.3">
      <c r="A1397" s="1">
        <v>0.9</v>
      </c>
      <c r="B1397" s="1">
        <f t="shared" si="46"/>
        <v>456</v>
      </c>
      <c r="C1397" s="1">
        <v>35</v>
      </c>
      <c r="D1397" s="1">
        <v>35</v>
      </c>
      <c r="E1397" s="1">
        <f t="shared" si="45"/>
        <v>0</v>
      </c>
    </row>
    <row r="1398" spans="1:5" x14ac:dyDescent="0.3">
      <c r="A1398" s="1">
        <v>0.85</v>
      </c>
      <c r="B1398" s="1">
        <f t="shared" si="46"/>
        <v>456</v>
      </c>
      <c r="C1398" s="1">
        <v>35</v>
      </c>
      <c r="D1398" s="1">
        <v>35</v>
      </c>
      <c r="E1398" s="1">
        <f t="shared" si="45"/>
        <v>0</v>
      </c>
    </row>
    <row r="1399" spans="1:5" x14ac:dyDescent="0.3">
      <c r="A1399" s="1">
        <v>0.8</v>
      </c>
      <c r="B1399" s="1">
        <f t="shared" si="46"/>
        <v>456</v>
      </c>
      <c r="C1399" s="1">
        <v>35</v>
      </c>
      <c r="D1399" s="1">
        <v>35</v>
      </c>
      <c r="E1399" s="1">
        <f t="shared" si="45"/>
        <v>0</v>
      </c>
    </row>
    <row r="1400" spans="1:5" x14ac:dyDescent="0.3">
      <c r="A1400" s="1">
        <v>0.75</v>
      </c>
      <c r="B1400" s="1">
        <f t="shared" si="46"/>
        <v>456</v>
      </c>
      <c r="C1400" s="1">
        <v>37</v>
      </c>
      <c r="D1400" s="1">
        <v>37</v>
      </c>
      <c r="E1400" s="1">
        <f t="shared" si="45"/>
        <v>0</v>
      </c>
    </row>
    <row r="1401" spans="1:5" x14ac:dyDescent="0.3">
      <c r="A1401" s="1">
        <v>0.7</v>
      </c>
      <c r="B1401" s="1">
        <f t="shared" si="46"/>
        <v>456</v>
      </c>
      <c r="C1401" s="1">
        <v>36</v>
      </c>
      <c r="D1401" s="1">
        <v>37</v>
      </c>
      <c r="E1401" s="1">
        <f t="shared" si="45"/>
        <v>1</v>
      </c>
    </row>
    <row r="1402" spans="1:5" x14ac:dyDescent="0.3">
      <c r="A1402" s="1">
        <v>0.65</v>
      </c>
      <c r="B1402" s="1">
        <f t="shared" si="46"/>
        <v>456</v>
      </c>
      <c r="C1402" s="1">
        <v>36</v>
      </c>
      <c r="D1402" s="1">
        <v>39</v>
      </c>
      <c r="E1402" s="1">
        <f t="shared" si="45"/>
        <v>3</v>
      </c>
    </row>
    <row r="1403" spans="1:5" x14ac:dyDescent="0.3">
      <c r="A1403" s="1">
        <v>0.6</v>
      </c>
      <c r="B1403" s="1">
        <f t="shared" si="46"/>
        <v>456</v>
      </c>
      <c r="C1403" s="1">
        <v>38</v>
      </c>
      <c r="D1403" s="1">
        <v>40</v>
      </c>
      <c r="E1403" s="1">
        <f t="shared" si="45"/>
        <v>2</v>
      </c>
    </row>
    <row r="1404" spans="1:5" x14ac:dyDescent="0.3">
      <c r="A1404" s="1">
        <v>0.55000000000000004</v>
      </c>
      <c r="B1404" s="1">
        <f t="shared" si="46"/>
        <v>456</v>
      </c>
      <c r="C1404" s="1">
        <v>38</v>
      </c>
      <c r="D1404" s="1">
        <v>41</v>
      </c>
      <c r="E1404" s="1">
        <f t="shared" si="45"/>
        <v>3</v>
      </c>
    </row>
    <row r="1405" spans="1:5" x14ac:dyDescent="0.3">
      <c r="A1405" s="1">
        <v>0.5</v>
      </c>
      <c r="B1405" s="1">
        <f t="shared" si="46"/>
        <v>456</v>
      </c>
      <c r="C1405" s="1">
        <v>38</v>
      </c>
      <c r="D1405" s="1">
        <v>39</v>
      </c>
      <c r="E1405" s="1">
        <f t="shared" si="45"/>
        <v>1</v>
      </c>
    </row>
    <row r="1406" spans="1:5" x14ac:dyDescent="0.3">
      <c r="A1406" s="1">
        <v>0.9</v>
      </c>
      <c r="B1406" s="1">
        <f t="shared" si="46"/>
        <v>457</v>
      </c>
      <c r="C1406" s="1">
        <v>34</v>
      </c>
      <c r="D1406" s="1">
        <v>34</v>
      </c>
      <c r="E1406" s="1">
        <f t="shared" si="45"/>
        <v>0</v>
      </c>
    </row>
    <row r="1407" spans="1:5" x14ac:dyDescent="0.3">
      <c r="A1407" s="1">
        <v>0.85</v>
      </c>
      <c r="B1407" s="1">
        <f t="shared" si="46"/>
        <v>457</v>
      </c>
      <c r="C1407" s="1">
        <v>34</v>
      </c>
      <c r="D1407" s="1">
        <v>34</v>
      </c>
      <c r="E1407" s="1">
        <f t="shared" si="45"/>
        <v>0</v>
      </c>
    </row>
    <row r="1408" spans="1:5" x14ac:dyDescent="0.3">
      <c r="A1408" s="1">
        <v>0.8</v>
      </c>
      <c r="B1408" s="1">
        <f t="shared" si="46"/>
        <v>457</v>
      </c>
      <c r="C1408" s="1">
        <v>35</v>
      </c>
      <c r="D1408" s="1">
        <v>35</v>
      </c>
      <c r="E1408" s="1">
        <f t="shared" si="45"/>
        <v>0</v>
      </c>
    </row>
    <row r="1409" spans="1:5" x14ac:dyDescent="0.3">
      <c r="A1409" s="1">
        <v>0.75</v>
      </c>
      <c r="B1409" s="1">
        <f t="shared" si="46"/>
        <v>457</v>
      </c>
      <c r="C1409" s="1">
        <v>34</v>
      </c>
      <c r="D1409" s="1">
        <v>34</v>
      </c>
      <c r="E1409" s="1">
        <f t="shared" si="45"/>
        <v>0</v>
      </c>
    </row>
    <row r="1410" spans="1:5" x14ac:dyDescent="0.3">
      <c r="A1410" s="1">
        <v>0.7</v>
      </c>
      <c r="B1410" s="1">
        <f t="shared" si="46"/>
        <v>457</v>
      </c>
      <c r="C1410" s="1">
        <v>37</v>
      </c>
      <c r="D1410" s="1">
        <v>37</v>
      </c>
      <c r="E1410" s="1">
        <f t="shared" si="45"/>
        <v>0</v>
      </c>
    </row>
    <row r="1411" spans="1:5" x14ac:dyDescent="0.3">
      <c r="A1411" s="1">
        <v>0.65</v>
      </c>
      <c r="B1411" s="1">
        <f t="shared" si="46"/>
        <v>457</v>
      </c>
      <c r="C1411" s="1">
        <v>38</v>
      </c>
      <c r="D1411" s="1">
        <v>38</v>
      </c>
      <c r="E1411" s="1">
        <f t="shared" ref="E1411:E1474" si="47">D1411-C1411</f>
        <v>0</v>
      </c>
    </row>
    <row r="1412" spans="1:5" x14ac:dyDescent="0.3">
      <c r="A1412" s="1">
        <v>0.6</v>
      </c>
      <c r="B1412" s="1">
        <f t="shared" si="46"/>
        <v>457</v>
      </c>
      <c r="C1412" s="1">
        <v>35</v>
      </c>
      <c r="D1412" s="1">
        <v>35</v>
      </c>
      <c r="E1412" s="1">
        <f t="shared" si="47"/>
        <v>0</v>
      </c>
    </row>
    <row r="1413" spans="1:5" x14ac:dyDescent="0.3">
      <c r="A1413" s="1">
        <v>0.55000000000000004</v>
      </c>
      <c r="B1413" s="1">
        <f t="shared" si="46"/>
        <v>457</v>
      </c>
      <c r="C1413" s="1">
        <v>41</v>
      </c>
      <c r="D1413" s="1">
        <v>41</v>
      </c>
      <c r="E1413" s="1">
        <f t="shared" si="47"/>
        <v>0</v>
      </c>
    </row>
    <row r="1414" spans="1:5" x14ac:dyDescent="0.3">
      <c r="A1414" s="1">
        <v>0.5</v>
      </c>
      <c r="B1414" s="1">
        <f t="shared" si="46"/>
        <v>457</v>
      </c>
      <c r="C1414" s="1">
        <v>38</v>
      </c>
      <c r="D1414" s="1">
        <v>38</v>
      </c>
      <c r="E1414" s="1">
        <f t="shared" si="47"/>
        <v>0</v>
      </c>
    </row>
    <row r="1415" spans="1:5" x14ac:dyDescent="0.3">
      <c r="A1415" s="1">
        <v>0.9</v>
      </c>
      <c r="B1415" s="1">
        <f t="shared" si="46"/>
        <v>458</v>
      </c>
      <c r="C1415" s="1">
        <v>34</v>
      </c>
      <c r="D1415" s="1">
        <v>34</v>
      </c>
      <c r="E1415" s="1">
        <f t="shared" si="47"/>
        <v>0</v>
      </c>
    </row>
    <row r="1416" spans="1:5" x14ac:dyDescent="0.3">
      <c r="A1416" s="1">
        <v>0.85</v>
      </c>
      <c r="B1416" s="1">
        <f t="shared" si="46"/>
        <v>458</v>
      </c>
      <c r="C1416" s="1">
        <v>34</v>
      </c>
      <c r="D1416" s="1">
        <v>34</v>
      </c>
      <c r="E1416" s="1">
        <f t="shared" si="47"/>
        <v>0</v>
      </c>
    </row>
    <row r="1417" spans="1:5" x14ac:dyDescent="0.3">
      <c r="A1417" s="1">
        <v>0.8</v>
      </c>
      <c r="B1417" s="1">
        <f t="shared" ref="B1417:B1480" si="48">300+_xlfn.CEILING.MATH((ROW(C1417)-1)/9)</f>
        <v>458</v>
      </c>
      <c r="C1417" s="1">
        <v>35</v>
      </c>
      <c r="D1417" s="1">
        <v>35</v>
      </c>
      <c r="E1417" s="1">
        <f t="shared" si="47"/>
        <v>0</v>
      </c>
    </row>
    <row r="1418" spans="1:5" x14ac:dyDescent="0.3">
      <c r="A1418" s="1">
        <v>0.75</v>
      </c>
      <c r="B1418" s="1">
        <f t="shared" si="48"/>
        <v>458</v>
      </c>
      <c r="C1418" s="1">
        <v>34</v>
      </c>
      <c r="D1418" s="1">
        <v>34</v>
      </c>
      <c r="E1418" s="1">
        <f t="shared" si="47"/>
        <v>0</v>
      </c>
    </row>
    <row r="1419" spans="1:5" x14ac:dyDescent="0.3">
      <c r="A1419" s="1">
        <v>0.7</v>
      </c>
      <c r="B1419" s="1">
        <f t="shared" si="48"/>
        <v>458</v>
      </c>
      <c r="C1419" s="1">
        <v>39</v>
      </c>
      <c r="D1419" s="1">
        <v>39</v>
      </c>
      <c r="E1419" s="1">
        <f t="shared" si="47"/>
        <v>0</v>
      </c>
    </row>
    <row r="1420" spans="1:5" x14ac:dyDescent="0.3">
      <c r="A1420" s="1">
        <v>0.65</v>
      </c>
      <c r="B1420" s="1">
        <f t="shared" si="48"/>
        <v>458</v>
      </c>
      <c r="C1420" s="1">
        <v>37</v>
      </c>
      <c r="D1420" s="1">
        <v>37</v>
      </c>
      <c r="E1420" s="1">
        <f t="shared" si="47"/>
        <v>0</v>
      </c>
    </row>
    <row r="1421" spans="1:5" x14ac:dyDescent="0.3">
      <c r="A1421" s="1">
        <v>0.6</v>
      </c>
      <c r="B1421" s="1">
        <f t="shared" si="48"/>
        <v>458</v>
      </c>
      <c r="C1421" s="1">
        <v>37</v>
      </c>
      <c r="D1421" s="1">
        <v>37</v>
      </c>
      <c r="E1421" s="1">
        <f t="shared" si="47"/>
        <v>0</v>
      </c>
    </row>
    <row r="1422" spans="1:5" x14ac:dyDescent="0.3">
      <c r="A1422" s="1">
        <v>0.55000000000000004</v>
      </c>
      <c r="B1422" s="1">
        <f t="shared" si="48"/>
        <v>458</v>
      </c>
      <c r="C1422" s="1">
        <v>37</v>
      </c>
      <c r="D1422" s="1">
        <v>37</v>
      </c>
      <c r="E1422" s="1">
        <f t="shared" si="47"/>
        <v>0</v>
      </c>
    </row>
    <row r="1423" spans="1:5" x14ac:dyDescent="0.3">
      <c r="A1423" s="1">
        <v>0.5</v>
      </c>
      <c r="B1423" s="1">
        <f t="shared" si="48"/>
        <v>458</v>
      </c>
      <c r="C1423" s="1">
        <v>39</v>
      </c>
      <c r="D1423" s="1">
        <v>39</v>
      </c>
      <c r="E1423" s="1">
        <f t="shared" si="47"/>
        <v>0</v>
      </c>
    </row>
    <row r="1424" spans="1:5" x14ac:dyDescent="0.3">
      <c r="A1424" s="1">
        <v>0.9</v>
      </c>
      <c r="B1424" s="1">
        <f t="shared" si="48"/>
        <v>459</v>
      </c>
      <c r="C1424" s="1">
        <v>31</v>
      </c>
      <c r="D1424" s="1">
        <v>31</v>
      </c>
      <c r="E1424" s="1">
        <f t="shared" si="47"/>
        <v>0</v>
      </c>
    </row>
    <row r="1425" spans="1:5" x14ac:dyDescent="0.3">
      <c r="A1425" s="1">
        <v>0.85</v>
      </c>
      <c r="B1425" s="1">
        <f t="shared" si="48"/>
        <v>459</v>
      </c>
      <c r="C1425" s="1">
        <v>33</v>
      </c>
      <c r="D1425" s="1">
        <v>33</v>
      </c>
      <c r="E1425" s="1">
        <f t="shared" si="47"/>
        <v>0</v>
      </c>
    </row>
    <row r="1426" spans="1:5" x14ac:dyDescent="0.3">
      <c r="A1426" s="1">
        <v>0.8</v>
      </c>
      <c r="B1426" s="1">
        <f t="shared" si="48"/>
        <v>459</v>
      </c>
      <c r="C1426" s="1">
        <v>35</v>
      </c>
      <c r="D1426" s="1">
        <v>35</v>
      </c>
      <c r="E1426" s="1">
        <f t="shared" si="47"/>
        <v>0</v>
      </c>
    </row>
    <row r="1427" spans="1:5" x14ac:dyDescent="0.3">
      <c r="A1427" s="1">
        <v>0.75</v>
      </c>
      <c r="B1427" s="1">
        <f t="shared" si="48"/>
        <v>459</v>
      </c>
      <c r="C1427" s="1">
        <v>32</v>
      </c>
      <c r="D1427" s="1">
        <v>32</v>
      </c>
      <c r="E1427" s="1">
        <f t="shared" si="47"/>
        <v>0</v>
      </c>
    </row>
    <row r="1428" spans="1:5" x14ac:dyDescent="0.3">
      <c r="A1428" s="1">
        <v>0.7</v>
      </c>
      <c r="B1428" s="1">
        <f t="shared" si="48"/>
        <v>459</v>
      </c>
      <c r="C1428" s="1">
        <v>36</v>
      </c>
      <c r="D1428" s="1">
        <v>36</v>
      </c>
      <c r="E1428" s="1">
        <f t="shared" si="47"/>
        <v>0</v>
      </c>
    </row>
    <row r="1429" spans="1:5" x14ac:dyDescent="0.3">
      <c r="A1429" s="1">
        <v>0.65</v>
      </c>
      <c r="B1429" s="1">
        <f t="shared" si="48"/>
        <v>459</v>
      </c>
      <c r="C1429" s="1">
        <v>34</v>
      </c>
      <c r="D1429" s="1">
        <v>34</v>
      </c>
      <c r="E1429" s="1">
        <f t="shared" si="47"/>
        <v>0</v>
      </c>
    </row>
    <row r="1430" spans="1:5" x14ac:dyDescent="0.3">
      <c r="A1430" s="1">
        <v>0.6</v>
      </c>
      <c r="B1430" s="1">
        <f t="shared" si="48"/>
        <v>459</v>
      </c>
      <c r="C1430" s="1">
        <v>36</v>
      </c>
      <c r="D1430" s="1">
        <v>37</v>
      </c>
      <c r="E1430" s="1">
        <f t="shared" si="47"/>
        <v>1</v>
      </c>
    </row>
    <row r="1431" spans="1:5" x14ac:dyDescent="0.3">
      <c r="A1431" s="1">
        <v>0.55000000000000004</v>
      </c>
      <c r="B1431" s="1">
        <f t="shared" si="48"/>
        <v>459</v>
      </c>
      <c r="C1431" s="1">
        <v>36</v>
      </c>
      <c r="D1431" s="1">
        <v>36</v>
      </c>
      <c r="E1431" s="1">
        <f t="shared" si="47"/>
        <v>0</v>
      </c>
    </row>
    <row r="1432" spans="1:5" x14ac:dyDescent="0.3">
      <c r="A1432" s="1">
        <v>0.5</v>
      </c>
      <c r="B1432" s="1">
        <f t="shared" si="48"/>
        <v>459</v>
      </c>
      <c r="C1432" s="1">
        <v>36</v>
      </c>
      <c r="D1432" s="1">
        <v>36</v>
      </c>
      <c r="E1432" s="1">
        <f t="shared" si="47"/>
        <v>0</v>
      </c>
    </row>
    <row r="1433" spans="1:5" x14ac:dyDescent="0.3">
      <c r="A1433" s="1">
        <v>0.9</v>
      </c>
      <c r="B1433" s="1">
        <f t="shared" si="48"/>
        <v>460</v>
      </c>
      <c r="C1433" s="1">
        <v>32</v>
      </c>
      <c r="D1433" s="1">
        <v>32</v>
      </c>
      <c r="E1433" s="1">
        <f t="shared" si="47"/>
        <v>0</v>
      </c>
    </row>
    <row r="1434" spans="1:5" x14ac:dyDescent="0.3">
      <c r="A1434" s="1">
        <v>0.85</v>
      </c>
      <c r="B1434" s="1">
        <f t="shared" si="48"/>
        <v>460</v>
      </c>
      <c r="C1434" s="1">
        <v>32</v>
      </c>
      <c r="D1434" s="1">
        <v>32</v>
      </c>
      <c r="E1434" s="1">
        <f t="shared" si="47"/>
        <v>0</v>
      </c>
    </row>
    <row r="1435" spans="1:5" x14ac:dyDescent="0.3">
      <c r="A1435" s="1">
        <v>0.8</v>
      </c>
      <c r="B1435" s="1">
        <f t="shared" si="48"/>
        <v>460</v>
      </c>
      <c r="C1435" s="1">
        <v>33</v>
      </c>
      <c r="D1435" s="1">
        <v>33</v>
      </c>
      <c r="E1435" s="1">
        <f t="shared" si="47"/>
        <v>0</v>
      </c>
    </row>
    <row r="1436" spans="1:5" x14ac:dyDescent="0.3">
      <c r="A1436" s="1">
        <v>0.75</v>
      </c>
      <c r="B1436" s="1">
        <f t="shared" si="48"/>
        <v>460</v>
      </c>
      <c r="C1436" s="1">
        <v>33</v>
      </c>
      <c r="D1436" s="1">
        <v>33</v>
      </c>
      <c r="E1436" s="1">
        <f t="shared" si="47"/>
        <v>0</v>
      </c>
    </row>
    <row r="1437" spans="1:5" x14ac:dyDescent="0.3">
      <c r="A1437" s="1">
        <v>0.7</v>
      </c>
      <c r="B1437" s="1">
        <f t="shared" si="48"/>
        <v>460</v>
      </c>
      <c r="C1437" s="1">
        <v>36</v>
      </c>
      <c r="D1437" s="1">
        <v>36</v>
      </c>
      <c r="E1437" s="1">
        <f t="shared" si="47"/>
        <v>0</v>
      </c>
    </row>
    <row r="1438" spans="1:5" x14ac:dyDescent="0.3">
      <c r="A1438" s="1">
        <v>0.65</v>
      </c>
      <c r="B1438" s="1">
        <f t="shared" si="48"/>
        <v>460</v>
      </c>
      <c r="C1438" s="1">
        <v>35</v>
      </c>
      <c r="D1438" s="1">
        <v>35</v>
      </c>
      <c r="E1438" s="1">
        <f t="shared" si="47"/>
        <v>0</v>
      </c>
    </row>
    <row r="1439" spans="1:5" x14ac:dyDescent="0.3">
      <c r="A1439" s="1">
        <v>0.6</v>
      </c>
      <c r="B1439" s="1">
        <f t="shared" si="48"/>
        <v>460</v>
      </c>
      <c r="C1439" s="1">
        <v>37</v>
      </c>
      <c r="D1439" s="1">
        <v>37</v>
      </c>
      <c r="E1439" s="1">
        <f t="shared" si="47"/>
        <v>0</v>
      </c>
    </row>
    <row r="1440" spans="1:5" x14ac:dyDescent="0.3">
      <c r="A1440" s="1">
        <v>0.55000000000000004</v>
      </c>
      <c r="B1440" s="1">
        <f t="shared" si="48"/>
        <v>460</v>
      </c>
      <c r="C1440" s="1">
        <v>37</v>
      </c>
      <c r="D1440" s="1">
        <v>37</v>
      </c>
      <c r="E1440" s="1">
        <f t="shared" si="47"/>
        <v>0</v>
      </c>
    </row>
    <row r="1441" spans="1:5" x14ac:dyDescent="0.3">
      <c r="A1441" s="1">
        <v>0.5</v>
      </c>
      <c r="B1441" s="1">
        <f t="shared" si="48"/>
        <v>460</v>
      </c>
      <c r="C1441" s="1">
        <v>37</v>
      </c>
      <c r="D1441" s="1">
        <v>37</v>
      </c>
      <c r="E1441" s="1">
        <f t="shared" si="47"/>
        <v>0</v>
      </c>
    </row>
    <row r="1442" spans="1:5" x14ac:dyDescent="0.3">
      <c r="A1442" s="1">
        <v>0.9</v>
      </c>
      <c r="B1442" s="1">
        <f t="shared" si="48"/>
        <v>461</v>
      </c>
      <c r="C1442" s="1">
        <v>32</v>
      </c>
      <c r="D1442" s="1">
        <v>32</v>
      </c>
      <c r="E1442" s="1">
        <f t="shared" si="47"/>
        <v>0</v>
      </c>
    </row>
    <row r="1443" spans="1:5" x14ac:dyDescent="0.3">
      <c r="A1443" s="1">
        <v>0.85</v>
      </c>
      <c r="B1443" s="1">
        <f t="shared" si="48"/>
        <v>461</v>
      </c>
      <c r="C1443" s="1">
        <v>32</v>
      </c>
      <c r="D1443" s="1">
        <v>32</v>
      </c>
      <c r="E1443" s="1">
        <f t="shared" si="47"/>
        <v>0</v>
      </c>
    </row>
    <row r="1444" spans="1:5" x14ac:dyDescent="0.3">
      <c r="A1444" s="1">
        <v>0.8</v>
      </c>
      <c r="B1444" s="1">
        <f t="shared" si="48"/>
        <v>461</v>
      </c>
      <c r="C1444" s="1">
        <v>32</v>
      </c>
      <c r="D1444" s="1">
        <v>32</v>
      </c>
      <c r="E1444" s="1">
        <f t="shared" si="47"/>
        <v>0</v>
      </c>
    </row>
    <row r="1445" spans="1:5" x14ac:dyDescent="0.3">
      <c r="A1445" s="1">
        <v>0.75</v>
      </c>
      <c r="B1445" s="1">
        <f t="shared" si="48"/>
        <v>461</v>
      </c>
      <c r="C1445" s="1">
        <v>32</v>
      </c>
      <c r="D1445" s="1">
        <v>32</v>
      </c>
      <c r="E1445" s="1">
        <f t="shared" si="47"/>
        <v>0</v>
      </c>
    </row>
    <row r="1446" spans="1:5" x14ac:dyDescent="0.3">
      <c r="A1446" s="1">
        <v>0.7</v>
      </c>
      <c r="B1446" s="1">
        <f t="shared" si="48"/>
        <v>461</v>
      </c>
      <c r="C1446" s="1">
        <v>35</v>
      </c>
      <c r="D1446" s="1">
        <v>35</v>
      </c>
      <c r="E1446" s="1">
        <f t="shared" si="47"/>
        <v>0</v>
      </c>
    </row>
    <row r="1447" spans="1:5" x14ac:dyDescent="0.3">
      <c r="A1447" s="1">
        <v>0.65</v>
      </c>
      <c r="B1447" s="1">
        <f t="shared" si="48"/>
        <v>461</v>
      </c>
      <c r="C1447" s="1">
        <v>37</v>
      </c>
      <c r="D1447" s="1">
        <v>37</v>
      </c>
      <c r="E1447" s="1">
        <f t="shared" si="47"/>
        <v>0</v>
      </c>
    </row>
    <row r="1448" spans="1:5" x14ac:dyDescent="0.3">
      <c r="A1448" s="1">
        <v>0.6</v>
      </c>
      <c r="B1448" s="1">
        <f t="shared" si="48"/>
        <v>461</v>
      </c>
      <c r="C1448" s="1">
        <v>37</v>
      </c>
      <c r="D1448" s="1">
        <v>37</v>
      </c>
      <c r="E1448" s="1">
        <f t="shared" si="47"/>
        <v>0</v>
      </c>
    </row>
    <row r="1449" spans="1:5" x14ac:dyDescent="0.3">
      <c r="A1449" s="1">
        <v>0.55000000000000004</v>
      </c>
      <c r="B1449" s="1">
        <f t="shared" si="48"/>
        <v>461</v>
      </c>
      <c r="C1449" s="1">
        <v>35</v>
      </c>
      <c r="D1449" s="1">
        <v>38</v>
      </c>
      <c r="E1449" s="1">
        <f t="shared" si="47"/>
        <v>3</v>
      </c>
    </row>
    <row r="1450" spans="1:5" x14ac:dyDescent="0.3">
      <c r="A1450" s="1">
        <v>0.5</v>
      </c>
      <c r="B1450" s="1">
        <f t="shared" si="48"/>
        <v>461</v>
      </c>
      <c r="C1450" s="1">
        <v>36</v>
      </c>
      <c r="D1450" s="1">
        <v>36</v>
      </c>
      <c r="E1450" s="1">
        <f t="shared" si="47"/>
        <v>0</v>
      </c>
    </row>
    <row r="1451" spans="1:5" x14ac:dyDescent="0.3">
      <c r="A1451" s="1">
        <v>0.9</v>
      </c>
      <c r="B1451" s="1">
        <f t="shared" si="48"/>
        <v>462</v>
      </c>
      <c r="C1451" s="1">
        <v>34</v>
      </c>
      <c r="D1451" s="1">
        <v>34</v>
      </c>
      <c r="E1451" s="1">
        <f t="shared" si="47"/>
        <v>0</v>
      </c>
    </row>
    <row r="1452" spans="1:5" x14ac:dyDescent="0.3">
      <c r="A1452" s="1">
        <v>0.85</v>
      </c>
      <c r="B1452" s="1">
        <f t="shared" si="48"/>
        <v>462</v>
      </c>
      <c r="C1452" s="1">
        <v>34</v>
      </c>
      <c r="D1452" s="1">
        <v>34</v>
      </c>
      <c r="E1452" s="1">
        <f t="shared" si="47"/>
        <v>0</v>
      </c>
    </row>
    <row r="1453" spans="1:5" x14ac:dyDescent="0.3">
      <c r="A1453" s="1">
        <v>0.8</v>
      </c>
      <c r="B1453" s="1">
        <f t="shared" si="48"/>
        <v>462</v>
      </c>
      <c r="C1453" s="1">
        <v>35</v>
      </c>
      <c r="D1453" s="1">
        <v>35</v>
      </c>
      <c r="E1453" s="1">
        <f t="shared" si="47"/>
        <v>0</v>
      </c>
    </row>
    <row r="1454" spans="1:5" x14ac:dyDescent="0.3">
      <c r="A1454" s="1">
        <v>0.75</v>
      </c>
      <c r="B1454" s="1">
        <f t="shared" si="48"/>
        <v>462</v>
      </c>
      <c r="C1454" s="1">
        <v>34</v>
      </c>
      <c r="D1454" s="1">
        <v>34</v>
      </c>
      <c r="E1454" s="1">
        <f t="shared" si="47"/>
        <v>0</v>
      </c>
    </row>
    <row r="1455" spans="1:5" x14ac:dyDescent="0.3">
      <c r="A1455" s="1">
        <v>0.7</v>
      </c>
      <c r="B1455" s="1">
        <f t="shared" si="48"/>
        <v>462</v>
      </c>
      <c r="C1455" s="1">
        <v>38</v>
      </c>
      <c r="D1455" s="1">
        <v>38</v>
      </c>
      <c r="E1455" s="1">
        <f t="shared" si="47"/>
        <v>0</v>
      </c>
    </row>
    <row r="1456" spans="1:5" x14ac:dyDescent="0.3">
      <c r="A1456" s="1">
        <v>0.65</v>
      </c>
      <c r="B1456" s="1">
        <f t="shared" si="48"/>
        <v>462</v>
      </c>
      <c r="C1456" s="1">
        <v>37</v>
      </c>
      <c r="D1456" s="1">
        <v>37</v>
      </c>
      <c r="E1456" s="1">
        <f t="shared" si="47"/>
        <v>0</v>
      </c>
    </row>
    <row r="1457" spans="1:5" x14ac:dyDescent="0.3">
      <c r="A1457" s="1">
        <v>0.6</v>
      </c>
      <c r="B1457" s="1">
        <f t="shared" si="48"/>
        <v>462</v>
      </c>
      <c r="C1457" s="1">
        <v>38</v>
      </c>
      <c r="D1457" s="1">
        <v>38</v>
      </c>
      <c r="E1457" s="1">
        <f t="shared" si="47"/>
        <v>0</v>
      </c>
    </row>
    <row r="1458" spans="1:5" x14ac:dyDescent="0.3">
      <c r="A1458" s="1">
        <v>0.55000000000000004</v>
      </c>
      <c r="B1458" s="1">
        <f t="shared" si="48"/>
        <v>462</v>
      </c>
      <c r="C1458" s="1">
        <v>38</v>
      </c>
      <c r="D1458" s="1">
        <v>40</v>
      </c>
      <c r="E1458" s="1">
        <f t="shared" si="47"/>
        <v>2</v>
      </c>
    </row>
    <row r="1459" spans="1:5" x14ac:dyDescent="0.3">
      <c r="A1459" s="1">
        <v>0.5</v>
      </c>
      <c r="B1459" s="1">
        <f t="shared" si="48"/>
        <v>462</v>
      </c>
      <c r="C1459" s="1">
        <v>39</v>
      </c>
      <c r="D1459" s="1">
        <v>39</v>
      </c>
      <c r="E1459" s="1">
        <f t="shared" si="47"/>
        <v>0</v>
      </c>
    </row>
    <row r="1460" spans="1:5" x14ac:dyDescent="0.3">
      <c r="A1460" s="1">
        <v>0.9</v>
      </c>
      <c r="B1460" s="1">
        <f t="shared" si="48"/>
        <v>463</v>
      </c>
      <c r="C1460" s="1">
        <v>34</v>
      </c>
      <c r="D1460" s="1">
        <v>35</v>
      </c>
      <c r="E1460" s="1">
        <f t="shared" si="47"/>
        <v>1</v>
      </c>
    </row>
    <row r="1461" spans="1:5" x14ac:dyDescent="0.3">
      <c r="A1461" s="1">
        <v>0.85</v>
      </c>
      <c r="B1461" s="1">
        <f t="shared" si="48"/>
        <v>463</v>
      </c>
      <c r="C1461" s="1">
        <v>34</v>
      </c>
      <c r="D1461" s="1">
        <v>35</v>
      </c>
      <c r="E1461" s="1">
        <f t="shared" si="47"/>
        <v>1</v>
      </c>
    </row>
    <row r="1462" spans="1:5" x14ac:dyDescent="0.3">
      <c r="A1462" s="1">
        <v>0.8</v>
      </c>
      <c r="B1462" s="1">
        <f t="shared" si="48"/>
        <v>463</v>
      </c>
      <c r="C1462" s="1">
        <v>34</v>
      </c>
      <c r="D1462" s="1">
        <v>36</v>
      </c>
      <c r="E1462" s="1">
        <f t="shared" si="47"/>
        <v>2</v>
      </c>
    </row>
    <row r="1463" spans="1:5" x14ac:dyDescent="0.3">
      <c r="A1463" s="1">
        <v>0.75</v>
      </c>
      <c r="B1463" s="1">
        <f t="shared" si="48"/>
        <v>463</v>
      </c>
      <c r="C1463" s="1">
        <v>34</v>
      </c>
      <c r="D1463" s="1">
        <v>35</v>
      </c>
      <c r="E1463" s="1">
        <f t="shared" si="47"/>
        <v>1</v>
      </c>
    </row>
    <row r="1464" spans="1:5" x14ac:dyDescent="0.3">
      <c r="A1464" s="1">
        <v>0.7</v>
      </c>
      <c r="B1464" s="1">
        <f t="shared" si="48"/>
        <v>463</v>
      </c>
      <c r="C1464" s="1">
        <v>36</v>
      </c>
      <c r="D1464" s="1">
        <v>38</v>
      </c>
      <c r="E1464" s="1">
        <f t="shared" si="47"/>
        <v>2</v>
      </c>
    </row>
    <row r="1465" spans="1:5" x14ac:dyDescent="0.3">
      <c r="A1465" s="1">
        <v>0.65</v>
      </c>
      <c r="B1465" s="1">
        <f t="shared" si="48"/>
        <v>463</v>
      </c>
      <c r="C1465" s="1">
        <v>36</v>
      </c>
      <c r="D1465" s="1">
        <v>38</v>
      </c>
      <c r="E1465" s="1">
        <f t="shared" si="47"/>
        <v>2</v>
      </c>
    </row>
    <row r="1466" spans="1:5" x14ac:dyDescent="0.3">
      <c r="A1466" s="1">
        <v>0.6</v>
      </c>
      <c r="B1466" s="1">
        <f t="shared" si="48"/>
        <v>463</v>
      </c>
      <c r="C1466" s="1">
        <v>36</v>
      </c>
      <c r="D1466" s="1">
        <v>39</v>
      </c>
      <c r="E1466" s="1">
        <f t="shared" si="47"/>
        <v>3</v>
      </c>
    </row>
    <row r="1467" spans="1:5" x14ac:dyDescent="0.3">
      <c r="A1467" s="1">
        <v>0.55000000000000004</v>
      </c>
      <c r="B1467" s="1">
        <f t="shared" si="48"/>
        <v>463</v>
      </c>
      <c r="C1467" s="1">
        <v>37</v>
      </c>
      <c r="D1467" s="1">
        <v>38</v>
      </c>
      <c r="E1467" s="1">
        <f t="shared" si="47"/>
        <v>1</v>
      </c>
    </row>
    <row r="1468" spans="1:5" x14ac:dyDescent="0.3">
      <c r="A1468" s="1">
        <v>0.5</v>
      </c>
      <c r="B1468" s="1">
        <f t="shared" si="48"/>
        <v>463</v>
      </c>
      <c r="C1468" s="1">
        <v>38</v>
      </c>
      <c r="D1468" s="1">
        <v>40</v>
      </c>
      <c r="E1468" s="1">
        <f t="shared" si="47"/>
        <v>2</v>
      </c>
    </row>
    <row r="1469" spans="1:5" x14ac:dyDescent="0.3">
      <c r="A1469" s="1">
        <v>0.9</v>
      </c>
      <c r="B1469" s="1">
        <f t="shared" si="48"/>
        <v>464</v>
      </c>
      <c r="C1469" s="1">
        <v>34</v>
      </c>
      <c r="D1469" s="1">
        <v>34</v>
      </c>
      <c r="E1469" s="1">
        <f t="shared" si="47"/>
        <v>0</v>
      </c>
    </row>
    <row r="1470" spans="1:5" x14ac:dyDescent="0.3">
      <c r="A1470" s="1">
        <v>0.85</v>
      </c>
      <c r="B1470" s="1">
        <f t="shared" si="48"/>
        <v>464</v>
      </c>
      <c r="C1470" s="1">
        <v>34</v>
      </c>
      <c r="D1470" s="1">
        <v>34</v>
      </c>
      <c r="E1470" s="1">
        <f t="shared" si="47"/>
        <v>0</v>
      </c>
    </row>
    <row r="1471" spans="1:5" x14ac:dyDescent="0.3">
      <c r="A1471" s="1">
        <v>0.8</v>
      </c>
      <c r="B1471" s="1">
        <f t="shared" si="48"/>
        <v>464</v>
      </c>
      <c r="C1471" s="1">
        <v>34</v>
      </c>
      <c r="D1471" s="1">
        <v>34</v>
      </c>
      <c r="E1471" s="1">
        <f t="shared" si="47"/>
        <v>0</v>
      </c>
    </row>
    <row r="1472" spans="1:5" x14ac:dyDescent="0.3">
      <c r="A1472" s="1">
        <v>0.75</v>
      </c>
      <c r="B1472" s="1">
        <f t="shared" si="48"/>
        <v>464</v>
      </c>
      <c r="C1472" s="1">
        <v>36</v>
      </c>
      <c r="D1472" s="1">
        <v>36</v>
      </c>
      <c r="E1472" s="1">
        <f t="shared" si="47"/>
        <v>0</v>
      </c>
    </row>
    <row r="1473" spans="1:5" x14ac:dyDescent="0.3">
      <c r="A1473" s="1">
        <v>0.7</v>
      </c>
      <c r="B1473" s="1">
        <f t="shared" si="48"/>
        <v>464</v>
      </c>
      <c r="C1473" s="1">
        <v>38</v>
      </c>
      <c r="D1473" s="1">
        <v>38</v>
      </c>
      <c r="E1473" s="1">
        <f t="shared" si="47"/>
        <v>0</v>
      </c>
    </row>
    <row r="1474" spans="1:5" x14ac:dyDescent="0.3">
      <c r="A1474" s="1">
        <v>0.65</v>
      </c>
      <c r="B1474" s="1">
        <f t="shared" si="48"/>
        <v>464</v>
      </c>
      <c r="C1474" s="1">
        <v>34</v>
      </c>
      <c r="D1474" s="1">
        <v>36</v>
      </c>
      <c r="E1474" s="1">
        <f t="shared" si="47"/>
        <v>2</v>
      </c>
    </row>
    <row r="1475" spans="1:5" x14ac:dyDescent="0.3">
      <c r="A1475" s="1">
        <v>0.6</v>
      </c>
      <c r="B1475" s="1">
        <f t="shared" si="48"/>
        <v>464</v>
      </c>
      <c r="C1475" s="1">
        <v>38</v>
      </c>
      <c r="D1475" s="1">
        <v>38</v>
      </c>
      <c r="E1475" s="1">
        <f t="shared" ref="E1475:E1538" si="49">D1475-C1475</f>
        <v>0</v>
      </c>
    </row>
    <row r="1476" spans="1:5" x14ac:dyDescent="0.3">
      <c r="A1476" s="1">
        <v>0.55000000000000004</v>
      </c>
      <c r="B1476" s="1">
        <f t="shared" si="48"/>
        <v>464</v>
      </c>
      <c r="C1476" s="1">
        <v>36</v>
      </c>
      <c r="D1476" s="1">
        <v>39</v>
      </c>
      <c r="E1476" s="1">
        <f t="shared" si="49"/>
        <v>3</v>
      </c>
    </row>
    <row r="1477" spans="1:5" x14ac:dyDescent="0.3">
      <c r="A1477" s="1">
        <v>0.5</v>
      </c>
      <c r="B1477" s="1">
        <f t="shared" si="48"/>
        <v>464</v>
      </c>
      <c r="C1477" s="1">
        <v>39</v>
      </c>
      <c r="D1477" s="1">
        <v>39</v>
      </c>
      <c r="E1477" s="1">
        <f t="shared" si="49"/>
        <v>0</v>
      </c>
    </row>
    <row r="1478" spans="1:5" x14ac:dyDescent="0.3">
      <c r="A1478" s="1">
        <v>0.9</v>
      </c>
      <c r="B1478" s="1">
        <f t="shared" si="48"/>
        <v>465</v>
      </c>
      <c r="C1478" s="1">
        <v>32</v>
      </c>
      <c r="D1478" s="1">
        <v>32</v>
      </c>
      <c r="E1478" s="1">
        <f t="shared" si="49"/>
        <v>0</v>
      </c>
    </row>
    <row r="1479" spans="1:5" x14ac:dyDescent="0.3">
      <c r="A1479" s="1">
        <v>0.85</v>
      </c>
      <c r="B1479" s="1">
        <f t="shared" si="48"/>
        <v>465</v>
      </c>
      <c r="C1479" s="1">
        <v>32</v>
      </c>
      <c r="D1479" s="1">
        <v>32</v>
      </c>
      <c r="E1479" s="1">
        <f t="shared" si="49"/>
        <v>0</v>
      </c>
    </row>
    <row r="1480" spans="1:5" x14ac:dyDescent="0.3">
      <c r="A1480" s="1">
        <v>0.8</v>
      </c>
      <c r="B1480" s="1">
        <f t="shared" si="48"/>
        <v>465</v>
      </c>
      <c r="C1480" s="1">
        <v>32</v>
      </c>
      <c r="D1480" s="1">
        <v>33</v>
      </c>
      <c r="E1480" s="1">
        <f t="shared" si="49"/>
        <v>1</v>
      </c>
    </row>
    <row r="1481" spans="1:5" x14ac:dyDescent="0.3">
      <c r="A1481" s="1">
        <v>0.75</v>
      </c>
      <c r="B1481" s="1">
        <f t="shared" ref="B1481:B1544" si="50">300+_xlfn.CEILING.MATH((ROW(C1481)-1)/9)</f>
        <v>465</v>
      </c>
      <c r="C1481" s="1">
        <v>34</v>
      </c>
      <c r="D1481" s="1">
        <v>34</v>
      </c>
      <c r="E1481" s="1">
        <f t="shared" si="49"/>
        <v>0</v>
      </c>
    </row>
    <row r="1482" spans="1:5" x14ac:dyDescent="0.3">
      <c r="A1482" s="1">
        <v>0.7</v>
      </c>
      <c r="B1482" s="1">
        <f t="shared" si="50"/>
        <v>465</v>
      </c>
      <c r="C1482" s="1">
        <v>37</v>
      </c>
      <c r="D1482" s="1">
        <v>37</v>
      </c>
      <c r="E1482" s="1">
        <f t="shared" si="49"/>
        <v>0</v>
      </c>
    </row>
    <row r="1483" spans="1:5" x14ac:dyDescent="0.3">
      <c r="A1483" s="1">
        <v>0.65</v>
      </c>
      <c r="B1483" s="1">
        <f t="shared" si="50"/>
        <v>465</v>
      </c>
      <c r="C1483" s="1">
        <v>33</v>
      </c>
      <c r="D1483" s="1">
        <v>33</v>
      </c>
      <c r="E1483" s="1">
        <f t="shared" si="49"/>
        <v>0</v>
      </c>
    </row>
    <row r="1484" spans="1:5" x14ac:dyDescent="0.3">
      <c r="A1484" s="1">
        <v>0.6</v>
      </c>
      <c r="B1484" s="1">
        <f t="shared" si="50"/>
        <v>465</v>
      </c>
      <c r="C1484" s="1">
        <v>33</v>
      </c>
      <c r="D1484" s="1">
        <v>35</v>
      </c>
      <c r="E1484" s="1">
        <f t="shared" si="49"/>
        <v>2</v>
      </c>
    </row>
    <row r="1485" spans="1:5" x14ac:dyDescent="0.3">
      <c r="A1485" s="1">
        <v>0.55000000000000004</v>
      </c>
      <c r="B1485" s="1">
        <f t="shared" si="50"/>
        <v>465</v>
      </c>
      <c r="C1485" s="1">
        <v>36</v>
      </c>
      <c r="D1485" s="1">
        <v>37</v>
      </c>
      <c r="E1485" s="1">
        <f t="shared" si="49"/>
        <v>1</v>
      </c>
    </row>
    <row r="1486" spans="1:5" x14ac:dyDescent="0.3">
      <c r="A1486" s="1">
        <v>0.5</v>
      </c>
      <c r="B1486" s="1">
        <f t="shared" si="50"/>
        <v>465</v>
      </c>
      <c r="C1486" s="1">
        <v>36</v>
      </c>
      <c r="D1486" s="1">
        <v>36</v>
      </c>
      <c r="E1486" s="1">
        <f t="shared" si="49"/>
        <v>0</v>
      </c>
    </row>
    <row r="1487" spans="1:5" x14ac:dyDescent="0.3">
      <c r="A1487" s="1">
        <v>0.9</v>
      </c>
      <c r="B1487" s="1">
        <f t="shared" si="50"/>
        <v>466</v>
      </c>
      <c r="C1487" s="1">
        <v>35</v>
      </c>
      <c r="D1487" s="1">
        <v>35</v>
      </c>
      <c r="E1487" s="1">
        <f t="shared" si="49"/>
        <v>0</v>
      </c>
    </row>
    <row r="1488" spans="1:5" x14ac:dyDescent="0.3">
      <c r="A1488" s="1">
        <v>0.85</v>
      </c>
      <c r="B1488" s="1">
        <f t="shared" si="50"/>
        <v>466</v>
      </c>
      <c r="C1488" s="1">
        <v>35</v>
      </c>
      <c r="D1488" s="1">
        <v>35</v>
      </c>
      <c r="E1488" s="1">
        <f t="shared" si="49"/>
        <v>0</v>
      </c>
    </row>
    <row r="1489" spans="1:5" x14ac:dyDescent="0.3">
      <c r="A1489" s="1">
        <v>0.8</v>
      </c>
      <c r="B1489" s="1">
        <f t="shared" si="50"/>
        <v>466</v>
      </c>
      <c r="C1489" s="1">
        <v>34</v>
      </c>
      <c r="D1489" s="1">
        <v>36</v>
      </c>
      <c r="E1489" s="1">
        <f t="shared" si="49"/>
        <v>2</v>
      </c>
    </row>
    <row r="1490" spans="1:5" x14ac:dyDescent="0.3">
      <c r="A1490" s="1">
        <v>0.75</v>
      </c>
      <c r="B1490" s="1">
        <f t="shared" si="50"/>
        <v>466</v>
      </c>
      <c r="C1490" s="1">
        <v>37</v>
      </c>
      <c r="D1490" s="1">
        <v>37</v>
      </c>
      <c r="E1490" s="1">
        <f t="shared" si="49"/>
        <v>0</v>
      </c>
    </row>
    <row r="1491" spans="1:5" x14ac:dyDescent="0.3">
      <c r="A1491" s="1">
        <v>0.7</v>
      </c>
      <c r="B1491" s="1">
        <f t="shared" si="50"/>
        <v>466</v>
      </c>
      <c r="C1491" s="1">
        <v>37</v>
      </c>
      <c r="D1491" s="1">
        <v>39</v>
      </c>
      <c r="E1491" s="1">
        <f t="shared" si="49"/>
        <v>2</v>
      </c>
    </row>
    <row r="1492" spans="1:5" x14ac:dyDescent="0.3">
      <c r="A1492" s="1">
        <v>0.65</v>
      </c>
      <c r="B1492" s="1">
        <f t="shared" si="50"/>
        <v>466</v>
      </c>
      <c r="C1492" s="1">
        <v>35</v>
      </c>
      <c r="D1492" s="1">
        <v>36</v>
      </c>
      <c r="E1492" s="1">
        <f t="shared" si="49"/>
        <v>1</v>
      </c>
    </row>
    <row r="1493" spans="1:5" x14ac:dyDescent="0.3">
      <c r="A1493" s="1">
        <v>0.6</v>
      </c>
      <c r="B1493" s="1">
        <f t="shared" si="50"/>
        <v>466</v>
      </c>
      <c r="C1493" s="1">
        <v>37</v>
      </c>
      <c r="D1493" s="1">
        <v>38</v>
      </c>
      <c r="E1493" s="1">
        <f t="shared" si="49"/>
        <v>1</v>
      </c>
    </row>
    <row r="1494" spans="1:5" x14ac:dyDescent="0.3">
      <c r="A1494" s="1">
        <v>0.55000000000000004</v>
      </c>
      <c r="B1494" s="1">
        <f t="shared" si="50"/>
        <v>466</v>
      </c>
      <c r="C1494" s="1">
        <v>37</v>
      </c>
      <c r="D1494" s="1">
        <v>38</v>
      </c>
      <c r="E1494" s="1">
        <f t="shared" si="49"/>
        <v>1</v>
      </c>
    </row>
    <row r="1495" spans="1:5" x14ac:dyDescent="0.3">
      <c r="A1495" s="1">
        <v>0.5</v>
      </c>
      <c r="B1495" s="1">
        <f t="shared" si="50"/>
        <v>466</v>
      </c>
      <c r="C1495" s="1">
        <v>37</v>
      </c>
      <c r="D1495" s="1">
        <v>37</v>
      </c>
      <c r="E1495" s="1">
        <f t="shared" si="49"/>
        <v>0</v>
      </c>
    </row>
    <row r="1496" spans="1:5" x14ac:dyDescent="0.3">
      <c r="A1496" s="1">
        <v>0.9</v>
      </c>
      <c r="B1496" s="1">
        <f t="shared" si="50"/>
        <v>467</v>
      </c>
      <c r="C1496" s="1">
        <v>31</v>
      </c>
      <c r="D1496" s="1">
        <v>31</v>
      </c>
      <c r="E1496" s="1">
        <f t="shared" si="49"/>
        <v>0</v>
      </c>
    </row>
    <row r="1497" spans="1:5" x14ac:dyDescent="0.3">
      <c r="A1497" s="1">
        <v>0.85</v>
      </c>
      <c r="B1497" s="1">
        <f t="shared" si="50"/>
        <v>467</v>
      </c>
      <c r="C1497" s="1">
        <v>31</v>
      </c>
      <c r="D1497" s="1">
        <v>31</v>
      </c>
      <c r="E1497" s="1">
        <f t="shared" si="49"/>
        <v>0</v>
      </c>
    </row>
    <row r="1498" spans="1:5" x14ac:dyDescent="0.3">
      <c r="A1498" s="1">
        <v>0.8</v>
      </c>
      <c r="B1498" s="1">
        <f t="shared" si="50"/>
        <v>467</v>
      </c>
      <c r="C1498" s="1">
        <v>32</v>
      </c>
      <c r="D1498" s="1">
        <v>32</v>
      </c>
      <c r="E1498" s="1">
        <f t="shared" si="49"/>
        <v>0</v>
      </c>
    </row>
    <row r="1499" spans="1:5" x14ac:dyDescent="0.3">
      <c r="A1499" s="1">
        <v>0.75</v>
      </c>
      <c r="B1499" s="1">
        <f t="shared" si="50"/>
        <v>467</v>
      </c>
      <c r="C1499" s="1">
        <v>33</v>
      </c>
      <c r="D1499" s="1">
        <v>33</v>
      </c>
      <c r="E1499" s="1">
        <f t="shared" si="49"/>
        <v>0</v>
      </c>
    </row>
    <row r="1500" spans="1:5" x14ac:dyDescent="0.3">
      <c r="A1500" s="1">
        <v>0.7</v>
      </c>
      <c r="B1500" s="1">
        <f t="shared" si="50"/>
        <v>467</v>
      </c>
      <c r="C1500" s="1">
        <v>36</v>
      </c>
      <c r="D1500" s="1">
        <v>36</v>
      </c>
      <c r="E1500" s="1">
        <f t="shared" si="49"/>
        <v>0</v>
      </c>
    </row>
    <row r="1501" spans="1:5" x14ac:dyDescent="0.3">
      <c r="A1501" s="1">
        <v>0.65</v>
      </c>
      <c r="B1501" s="1">
        <f t="shared" si="50"/>
        <v>467</v>
      </c>
      <c r="C1501" s="1">
        <v>36</v>
      </c>
      <c r="D1501" s="1">
        <v>36</v>
      </c>
      <c r="E1501" s="1">
        <f t="shared" si="49"/>
        <v>0</v>
      </c>
    </row>
    <row r="1502" spans="1:5" x14ac:dyDescent="0.3">
      <c r="A1502" s="1">
        <v>0.6</v>
      </c>
      <c r="B1502" s="1">
        <f t="shared" si="50"/>
        <v>467</v>
      </c>
      <c r="C1502" s="1">
        <v>36</v>
      </c>
      <c r="D1502" s="1">
        <v>36</v>
      </c>
      <c r="E1502" s="1">
        <f t="shared" si="49"/>
        <v>0</v>
      </c>
    </row>
    <row r="1503" spans="1:5" x14ac:dyDescent="0.3">
      <c r="A1503" s="1">
        <v>0.55000000000000004</v>
      </c>
      <c r="B1503" s="1">
        <f t="shared" si="50"/>
        <v>467</v>
      </c>
      <c r="C1503" s="1">
        <v>37</v>
      </c>
      <c r="D1503" s="1">
        <v>37</v>
      </c>
      <c r="E1503" s="1">
        <f t="shared" si="49"/>
        <v>0</v>
      </c>
    </row>
    <row r="1504" spans="1:5" x14ac:dyDescent="0.3">
      <c r="A1504" s="1">
        <v>0.5</v>
      </c>
      <c r="B1504" s="1">
        <f t="shared" si="50"/>
        <v>467</v>
      </c>
      <c r="C1504" s="1">
        <v>38</v>
      </c>
      <c r="D1504" s="1">
        <v>38</v>
      </c>
      <c r="E1504" s="1">
        <f t="shared" si="49"/>
        <v>0</v>
      </c>
    </row>
    <row r="1505" spans="1:5" x14ac:dyDescent="0.3">
      <c r="A1505" s="1">
        <v>0.9</v>
      </c>
      <c r="B1505" s="1">
        <f t="shared" si="50"/>
        <v>468</v>
      </c>
      <c r="C1505" s="1">
        <v>35</v>
      </c>
      <c r="D1505" s="1">
        <v>35</v>
      </c>
      <c r="E1505" s="1">
        <f t="shared" si="49"/>
        <v>0</v>
      </c>
    </row>
    <row r="1506" spans="1:5" x14ac:dyDescent="0.3">
      <c r="A1506" s="1">
        <v>0.85</v>
      </c>
      <c r="B1506" s="1">
        <f t="shared" si="50"/>
        <v>468</v>
      </c>
      <c r="C1506" s="1">
        <v>35</v>
      </c>
      <c r="D1506" s="1">
        <v>35</v>
      </c>
      <c r="E1506" s="1">
        <f t="shared" si="49"/>
        <v>0</v>
      </c>
    </row>
    <row r="1507" spans="1:5" x14ac:dyDescent="0.3">
      <c r="A1507" s="1">
        <v>0.8</v>
      </c>
      <c r="B1507" s="1">
        <f t="shared" si="50"/>
        <v>468</v>
      </c>
      <c r="C1507" s="1">
        <v>35</v>
      </c>
      <c r="D1507" s="1">
        <v>35</v>
      </c>
      <c r="E1507" s="1">
        <f t="shared" si="49"/>
        <v>0</v>
      </c>
    </row>
    <row r="1508" spans="1:5" x14ac:dyDescent="0.3">
      <c r="A1508" s="1">
        <v>0.75</v>
      </c>
      <c r="B1508" s="1">
        <f t="shared" si="50"/>
        <v>468</v>
      </c>
      <c r="C1508" s="1">
        <v>37</v>
      </c>
      <c r="D1508" s="1">
        <v>37</v>
      </c>
      <c r="E1508" s="1">
        <f t="shared" si="49"/>
        <v>0</v>
      </c>
    </row>
    <row r="1509" spans="1:5" x14ac:dyDescent="0.3">
      <c r="A1509" s="1">
        <v>0.7</v>
      </c>
      <c r="B1509" s="1">
        <f t="shared" si="50"/>
        <v>468</v>
      </c>
      <c r="C1509" s="1">
        <v>37</v>
      </c>
      <c r="D1509" s="1">
        <v>37</v>
      </c>
      <c r="E1509" s="1">
        <f t="shared" si="49"/>
        <v>0</v>
      </c>
    </row>
    <row r="1510" spans="1:5" x14ac:dyDescent="0.3">
      <c r="A1510" s="1">
        <v>0.65</v>
      </c>
      <c r="B1510" s="1">
        <f t="shared" si="50"/>
        <v>468</v>
      </c>
      <c r="C1510" s="1">
        <v>37</v>
      </c>
      <c r="D1510" s="1">
        <v>37</v>
      </c>
      <c r="E1510" s="1">
        <f t="shared" si="49"/>
        <v>0</v>
      </c>
    </row>
    <row r="1511" spans="1:5" x14ac:dyDescent="0.3">
      <c r="A1511" s="1">
        <v>0.6</v>
      </c>
      <c r="B1511" s="1">
        <f t="shared" si="50"/>
        <v>468</v>
      </c>
      <c r="C1511" s="1">
        <v>40</v>
      </c>
      <c r="D1511" s="1">
        <v>40</v>
      </c>
      <c r="E1511" s="1">
        <f t="shared" si="49"/>
        <v>0</v>
      </c>
    </row>
    <row r="1512" spans="1:5" x14ac:dyDescent="0.3">
      <c r="A1512" s="1">
        <v>0.55000000000000004</v>
      </c>
      <c r="B1512" s="1">
        <f t="shared" si="50"/>
        <v>468</v>
      </c>
      <c r="C1512" s="1">
        <v>44</v>
      </c>
      <c r="D1512" s="1">
        <v>44</v>
      </c>
      <c r="E1512" s="1">
        <f t="shared" si="49"/>
        <v>0</v>
      </c>
    </row>
    <row r="1513" spans="1:5" x14ac:dyDescent="0.3">
      <c r="A1513" s="1">
        <v>0.5</v>
      </c>
      <c r="B1513" s="1">
        <f t="shared" si="50"/>
        <v>468</v>
      </c>
      <c r="C1513" s="1">
        <v>40</v>
      </c>
      <c r="D1513" s="1">
        <v>40</v>
      </c>
      <c r="E1513" s="1">
        <f t="shared" si="49"/>
        <v>0</v>
      </c>
    </row>
    <row r="1514" spans="1:5" x14ac:dyDescent="0.3">
      <c r="A1514" s="1">
        <v>0.9</v>
      </c>
      <c r="B1514" s="1">
        <f t="shared" si="50"/>
        <v>469</v>
      </c>
      <c r="C1514" s="1">
        <v>32</v>
      </c>
      <c r="D1514" s="1">
        <v>32</v>
      </c>
      <c r="E1514" s="1">
        <f t="shared" si="49"/>
        <v>0</v>
      </c>
    </row>
    <row r="1515" spans="1:5" x14ac:dyDescent="0.3">
      <c r="A1515" s="1">
        <v>0.85</v>
      </c>
      <c r="B1515" s="1">
        <f t="shared" si="50"/>
        <v>469</v>
      </c>
      <c r="C1515" s="1">
        <v>34</v>
      </c>
      <c r="D1515" s="1">
        <v>34</v>
      </c>
      <c r="E1515" s="1">
        <f t="shared" si="49"/>
        <v>0</v>
      </c>
    </row>
    <row r="1516" spans="1:5" x14ac:dyDescent="0.3">
      <c r="A1516" s="1">
        <v>0.8</v>
      </c>
      <c r="B1516" s="1">
        <f t="shared" si="50"/>
        <v>469</v>
      </c>
      <c r="C1516" s="1">
        <v>34</v>
      </c>
      <c r="D1516" s="1">
        <v>34</v>
      </c>
      <c r="E1516" s="1">
        <f t="shared" si="49"/>
        <v>0</v>
      </c>
    </row>
    <row r="1517" spans="1:5" x14ac:dyDescent="0.3">
      <c r="A1517" s="1">
        <v>0.75</v>
      </c>
      <c r="B1517" s="1">
        <f t="shared" si="50"/>
        <v>469</v>
      </c>
      <c r="C1517" s="1">
        <v>34</v>
      </c>
      <c r="D1517" s="1">
        <v>34</v>
      </c>
      <c r="E1517" s="1">
        <f t="shared" si="49"/>
        <v>0</v>
      </c>
    </row>
    <row r="1518" spans="1:5" x14ac:dyDescent="0.3">
      <c r="A1518" s="1">
        <v>0.7</v>
      </c>
      <c r="B1518" s="1">
        <f t="shared" si="50"/>
        <v>469</v>
      </c>
      <c r="C1518" s="1">
        <v>37</v>
      </c>
      <c r="D1518" s="1">
        <v>37</v>
      </c>
      <c r="E1518" s="1">
        <f t="shared" si="49"/>
        <v>0</v>
      </c>
    </row>
    <row r="1519" spans="1:5" x14ac:dyDescent="0.3">
      <c r="A1519" s="1">
        <v>0.65</v>
      </c>
      <c r="B1519" s="1">
        <f t="shared" si="50"/>
        <v>469</v>
      </c>
      <c r="C1519" s="1">
        <v>33</v>
      </c>
      <c r="D1519" s="1">
        <v>33</v>
      </c>
      <c r="E1519" s="1">
        <f t="shared" si="49"/>
        <v>0</v>
      </c>
    </row>
    <row r="1520" spans="1:5" x14ac:dyDescent="0.3">
      <c r="A1520" s="1">
        <v>0.6</v>
      </c>
      <c r="B1520" s="1">
        <f t="shared" si="50"/>
        <v>469</v>
      </c>
      <c r="C1520" s="1">
        <v>37</v>
      </c>
      <c r="D1520" s="1">
        <v>37</v>
      </c>
      <c r="E1520" s="1">
        <f t="shared" si="49"/>
        <v>0</v>
      </c>
    </row>
    <row r="1521" spans="1:5" x14ac:dyDescent="0.3">
      <c r="A1521" s="1">
        <v>0.55000000000000004</v>
      </c>
      <c r="B1521" s="1">
        <f t="shared" si="50"/>
        <v>469</v>
      </c>
      <c r="C1521" s="1">
        <v>37</v>
      </c>
      <c r="D1521" s="1">
        <v>39</v>
      </c>
      <c r="E1521" s="1">
        <f t="shared" si="49"/>
        <v>2</v>
      </c>
    </row>
    <row r="1522" spans="1:5" x14ac:dyDescent="0.3">
      <c r="A1522" s="1">
        <v>0.5</v>
      </c>
      <c r="B1522" s="1">
        <f t="shared" si="50"/>
        <v>469</v>
      </c>
      <c r="C1522" s="1">
        <v>37</v>
      </c>
      <c r="D1522" s="1">
        <v>38</v>
      </c>
      <c r="E1522" s="1">
        <f t="shared" si="49"/>
        <v>1</v>
      </c>
    </row>
    <row r="1523" spans="1:5" x14ac:dyDescent="0.3">
      <c r="A1523" s="1">
        <v>0.9</v>
      </c>
      <c r="B1523" s="1">
        <f t="shared" si="50"/>
        <v>470</v>
      </c>
      <c r="C1523" s="1">
        <v>35</v>
      </c>
      <c r="D1523" s="1">
        <v>36</v>
      </c>
      <c r="E1523" s="1">
        <f t="shared" si="49"/>
        <v>1</v>
      </c>
    </row>
    <row r="1524" spans="1:5" x14ac:dyDescent="0.3">
      <c r="A1524" s="1">
        <v>0.85</v>
      </c>
      <c r="B1524" s="1">
        <f t="shared" si="50"/>
        <v>470</v>
      </c>
      <c r="C1524" s="1">
        <v>35</v>
      </c>
      <c r="D1524" s="1">
        <v>36</v>
      </c>
      <c r="E1524" s="1">
        <f t="shared" si="49"/>
        <v>1</v>
      </c>
    </row>
    <row r="1525" spans="1:5" x14ac:dyDescent="0.3">
      <c r="A1525" s="1">
        <v>0.8</v>
      </c>
      <c r="B1525" s="1">
        <f t="shared" si="50"/>
        <v>470</v>
      </c>
      <c r="C1525" s="1">
        <v>35</v>
      </c>
      <c r="D1525" s="1">
        <v>37</v>
      </c>
      <c r="E1525" s="1">
        <f t="shared" si="49"/>
        <v>2</v>
      </c>
    </row>
    <row r="1526" spans="1:5" x14ac:dyDescent="0.3">
      <c r="A1526" s="1">
        <v>0.75</v>
      </c>
      <c r="B1526" s="1">
        <f t="shared" si="50"/>
        <v>470</v>
      </c>
      <c r="C1526" s="1">
        <v>35</v>
      </c>
      <c r="D1526" s="1">
        <v>36</v>
      </c>
      <c r="E1526" s="1">
        <f t="shared" si="49"/>
        <v>1</v>
      </c>
    </row>
    <row r="1527" spans="1:5" x14ac:dyDescent="0.3">
      <c r="A1527" s="1">
        <v>0.7</v>
      </c>
      <c r="B1527" s="1">
        <f t="shared" si="50"/>
        <v>470</v>
      </c>
      <c r="C1527" s="1">
        <v>37</v>
      </c>
      <c r="D1527" s="1">
        <v>39</v>
      </c>
      <c r="E1527" s="1">
        <f t="shared" si="49"/>
        <v>2</v>
      </c>
    </row>
    <row r="1528" spans="1:5" x14ac:dyDescent="0.3">
      <c r="A1528" s="1">
        <v>0.65</v>
      </c>
      <c r="B1528" s="1">
        <f t="shared" si="50"/>
        <v>470</v>
      </c>
      <c r="C1528" s="1">
        <v>36</v>
      </c>
      <c r="D1528" s="1">
        <v>37</v>
      </c>
      <c r="E1528" s="1">
        <f t="shared" si="49"/>
        <v>1</v>
      </c>
    </row>
    <row r="1529" spans="1:5" x14ac:dyDescent="0.3">
      <c r="A1529" s="1">
        <v>0.6</v>
      </c>
      <c r="B1529" s="1">
        <f t="shared" si="50"/>
        <v>470</v>
      </c>
      <c r="C1529" s="1">
        <v>38</v>
      </c>
      <c r="D1529" s="1">
        <v>39</v>
      </c>
      <c r="E1529" s="1">
        <f t="shared" si="49"/>
        <v>1</v>
      </c>
    </row>
    <row r="1530" spans="1:5" x14ac:dyDescent="0.3">
      <c r="A1530" s="1">
        <v>0.55000000000000004</v>
      </c>
      <c r="B1530" s="1">
        <f t="shared" si="50"/>
        <v>470</v>
      </c>
      <c r="C1530" s="1">
        <v>37</v>
      </c>
      <c r="D1530" s="1">
        <v>41</v>
      </c>
      <c r="E1530" s="1">
        <f t="shared" si="49"/>
        <v>4</v>
      </c>
    </row>
    <row r="1531" spans="1:5" x14ac:dyDescent="0.3">
      <c r="A1531" s="1">
        <v>0.5</v>
      </c>
      <c r="B1531" s="1">
        <f t="shared" si="50"/>
        <v>470</v>
      </c>
      <c r="C1531" s="1">
        <v>37</v>
      </c>
      <c r="D1531" s="1">
        <v>40</v>
      </c>
      <c r="E1531" s="1">
        <f t="shared" si="49"/>
        <v>3</v>
      </c>
    </row>
    <row r="1532" spans="1:5" x14ac:dyDescent="0.3">
      <c r="A1532" s="1">
        <v>0.9</v>
      </c>
      <c r="B1532" s="1">
        <f t="shared" si="50"/>
        <v>471</v>
      </c>
      <c r="C1532" s="1">
        <v>34</v>
      </c>
      <c r="D1532" s="1">
        <v>34</v>
      </c>
      <c r="E1532" s="1">
        <f t="shared" si="49"/>
        <v>0</v>
      </c>
    </row>
    <row r="1533" spans="1:5" x14ac:dyDescent="0.3">
      <c r="A1533" s="1">
        <v>0.85</v>
      </c>
      <c r="B1533" s="1">
        <f t="shared" si="50"/>
        <v>471</v>
      </c>
      <c r="C1533" s="1">
        <v>34</v>
      </c>
      <c r="D1533" s="1">
        <v>34</v>
      </c>
      <c r="E1533" s="1">
        <f t="shared" si="49"/>
        <v>0</v>
      </c>
    </row>
    <row r="1534" spans="1:5" x14ac:dyDescent="0.3">
      <c r="A1534" s="1">
        <v>0.8</v>
      </c>
      <c r="B1534" s="1">
        <f t="shared" si="50"/>
        <v>471</v>
      </c>
      <c r="C1534" s="1">
        <v>35</v>
      </c>
      <c r="D1534" s="1">
        <v>35</v>
      </c>
      <c r="E1534" s="1">
        <f t="shared" si="49"/>
        <v>0</v>
      </c>
    </row>
    <row r="1535" spans="1:5" x14ac:dyDescent="0.3">
      <c r="A1535" s="1">
        <v>0.75</v>
      </c>
      <c r="B1535" s="1">
        <f t="shared" si="50"/>
        <v>471</v>
      </c>
      <c r="C1535" s="1">
        <v>35</v>
      </c>
      <c r="D1535" s="1">
        <v>35</v>
      </c>
      <c r="E1535" s="1">
        <f t="shared" si="49"/>
        <v>0</v>
      </c>
    </row>
    <row r="1536" spans="1:5" x14ac:dyDescent="0.3">
      <c r="A1536" s="1">
        <v>0.7</v>
      </c>
      <c r="B1536" s="1">
        <f t="shared" si="50"/>
        <v>471</v>
      </c>
      <c r="C1536" s="1">
        <v>38</v>
      </c>
      <c r="D1536" s="1">
        <v>38</v>
      </c>
      <c r="E1536" s="1">
        <f t="shared" si="49"/>
        <v>0</v>
      </c>
    </row>
    <row r="1537" spans="1:5" x14ac:dyDescent="0.3">
      <c r="A1537" s="1">
        <v>0.65</v>
      </c>
      <c r="B1537" s="1">
        <f t="shared" si="50"/>
        <v>471</v>
      </c>
      <c r="C1537" s="1">
        <v>36</v>
      </c>
      <c r="D1537" s="1">
        <v>36</v>
      </c>
      <c r="E1537" s="1">
        <f t="shared" si="49"/>
        <v>0</v>
      </c>
    </row>
    <row r="1538" spans="1:5" x14ac:dyDescent="0.3">
      <c r="A1538" s="1">
        <v>0.6</v>
      </c>
      <c r="B1538" s="1">
        <f t="shared" si="50"/>
        <v>471</v>
      </c>
      <c r="C1538" s="1">
        <v>36</v>
      </c>
      <c r="D1538" s="1">
        <v>36</v>
      </c>
      <c r="E1538" s="1">
        <f t="shared" si="49"/>
        <v>0</v>
      </c>
    </row>
    <row r="1539" spans="1:5" x14ac:dyDescent="0.3">
      <c r="A1539" s="1">
        <v>0.55000000000000004</v>
      </c>
      <c r="B1539" s="1">
        <f t="shared" si="50"/>
        <v>471</v>
      </c>
      <c r="C1539" s="1">
        <v>42</v>
      </c>
      <c r="D1539" s="1">
        <v>42</v>
      </c>
      <c r="E1539" s="1">
        <f t="shared" ref="E1539:E1576" si="51">D1539-C1539</f>
        <v>0</v>
      </c>
    </row>
    <row r="1540" spans="1:5" x14ac:dyDescent="0.3">
      <c r="A1540" s="1">
        <v>0.5</v>
      </c>
      <c r="B1540" s="1">
        <f t="shared" si="50"/>
        <v>471</v>
      </c>
      <c r="C1540" s="1">
        <v>39</v>
      </c>
      <c r="D1540" s="1">
        <v>39</v>
      </c>
      <c r="E1540" s="1">
        <f t="shared" si="51"/>
        <v>0</v>
      </c>
    </row>
    <row r="1541" spans="1:5" x14ac:dyDescent="0.3">
      <c r="A1541" s="1">
        <v>0.9</v>
      </c>
      <c r="B1541" s="1">
        <f t="shared" si="50"/>
        <v>472</v>
      </c>
      <c r="C1541" s="1">
        <v>32</v>
      </c>
      <c r="D1541" s="1">
        <v>32</v>
      </c>
      <c r="E1541" s="1">
        <f t="shared" si="51"/>
        <v>0</v>
      </c>
    </row>
    <row r="1542" spans="1:5" x14ac:dyDescent="0.3">
      <c r="A1542" s="1">
        <v>0.85</v>
      </c>
      <c r="B1542" s="1">
        <f t="shared" si="50"/>
        <v>472</v>
      </c>
      <c r="C1542" s="1">
        <v>32</v>
      </c>
      <c r="D1542" s="1">
        <v>32</v>
      </c>
      <c r="E1542" s="1">
        <f t="shared" si="51"/>
        <v>0</v>
      </c>
    </row>
    <row r="1543" spans="1:5" x14ac:dyDescent="0.3">
      <c r="A1543" s="1">
        <v>0.8</v>
      </c>
      <c r="B1543" s="1">
        <f t="shared" si="50"/>
        <v>472</v>
      </c>
      <c r="C1543" s="1">
        <v>33</v>
      </c>
      <c r="D1543" s="1">
        <v>33</v>
      </c>
      <c r="E1543" s="1">
        <f t="shared" si="51"/>
        <v>0</v>
      </c>
    </row>
    <row r="1544" spans="1:5" x14ac:dyDescent="0.3">
      <c r="A1544" s="1">
        <v>0.75</v>
      </c>
      <c r="B1544" s="1">
        <f t="shared" si="50"/>
        <v>472</v>
      </c>
      <c r="C1544" s="1">
        <v>32</v>
      </c>
      <c r="D1544" s="1">
        <v>32</v>
      </c>
      <c r="E1544" s="1">
        <f t="shared" si="51"/>
        <v>0</v>
      </c>
    </row>
    <row r="1545" spans="1:5" x14ac:dyDescent="0.3">
      <c r="A1545" s="1">
        <v>0.7</v>
      </c>
      <c r="B1545" s="1">
        <f t="shared" ref="B1545:B1576" si="52">300+_xlfn.CEILING.MATH((ROW(C1545)-1)/9)</f>
        <v>472</v>
      </c>
      <c r="C1545" s="1">
        <v>37</v>
      </c>
      <c r="D1545" s="1">
        <v>37</v>
      </c>
      <c r="E1545" s="1">
        <f t="shared" si="51"/>
        <v>0</v>
      </c>
    </row>
    <row r="1546" spans="1:5" x14ac:dyDescent="0.3">
      <c r="A1546" s="1">
        <v>0.65</v>
      </c>
      <c r="B1546" s="1">
        <f t="shared" si="52"/>
        <v>472</v>
      </c>
      <c r="C1546" s="1">
        <v>34</v>
      </c>
      <c r="D1546" s="1">
        <v>35</v>
      </c>
      <c r="E1546" s="1">
        <f t="shared" si="51"/>
        <v>1</v>
      </c>
    </row>
    <row r="1547" spans="1:5" x14ac:dyDescent="0.3">
      <c r="A1547" s="1">
        <v>0.6</v>
      </c>
      <c r="B1547" s="1">
        <f t="shared" si="52"/>
        <v>472</v>
      </c>
      <c r="C1547" s="1">
        <v>38</v>
      </c>
      <c r="D1547" s="1">
        <v>38</v>
      </c>
      <c r="E1547" s="1">
        <f t="shared" si="51"/>
        <v>0</v>
      </c>
    </row>
    <row r="1548" spans="1:5" x14ac:dyDescent="0.3">
      <c r="A1548" s="1">
        <v>0.55000000000000004</v>
      </c>
      <c r="B1548" s="1">
        <f t="shared" si="52"/>
        <v>472</v>
      </c>
      <c r="C1548" s="1">
        <v>38</v>
      </c>
      <c r="D1548" s="1">
        <v>40</v>
      </c>
      <c r="E1548" s="1">
        <f t="shared" si="51"/>
        <v>2</v>
      </c>
    </row>
    <row r="1549" spans="1:5" x14ac:dyDescent="0.3">
      <c r="A1549" s="1">
        <v>0.5</v>
      </c>
      <c r="B1549" s="1">
        <f t="shared" si="52"/>
        <v>472</v>
      </c>
      <c r="C1549" s="1">
        <v>35</v>
      </c>
      <c r="D1549" s="1">
        <v>37</v>
      </c>
      <c r="E1549" s="1">
        <f t="shared" si="51"/>
        <v>2</v>
      </c>
    </row>
    <row r="1550" spans="1:5" x14ac:dyDescent="0.3">
      <c r="A1550" s="1">
        <v>0.9</v>
      </c>
      <c r="B1550" s="1">
        <f t="shared" si="52"/>
        <v>473</v>
      </c>
      <c r="C1550" s="1">
        <v>35</v>
      </c>
      <c r="D1550" s="1">
        <v>36</v>
      </c>
      <c r="E1550" s="1">
        <f t="shared" si="51"/>
        <v>1</v>
      </c>
    </row>
    <row r="1551" spans="1:5" x14ac:dyDescent="0.3">
      <c r="A1551" s="1">
        <v>0.85</v>
      </c>
      <c r="B1551" s="1">
        <f t="shared" si="52"/>
        <v>473</v>
      </c>
      <c r="C1551" s="1">
        <v>35</v>
      </c>
      <c r="D1551" s="1">
        <v>36</v>
      </c>
      <c r="E1551" s="1">
        <f t="shared" si="51"/>
        <v>1</v>
      </c>
    </row>
    <row r="1552" spans="1:5" x14ac:dyDescent="0.3">
      <c r="A1552" s="1">
        <v>0.8</v>
      </c>
      <c r="B1552" s="1">
        <f t="shared" si="52"/>
        <v>473</v>
      </c>
      <c r="C1552" s="1">
        <v>35</v>
      </c>
      <c r="D1552" s="1">
        <v>36</v>
      </c>
      <c r="E1552" s="1">
        <f t="shared" si="51"/>
        <v>1</v>
      </c>
    </row>
    <row r="1553" spans="1:5" x14ac:dyDescent="0.3">
      <c r="A1553" s="1">
        <v>0.75</v>
      </c>
      <c r="B1553" s="1">
        <f t="shared" si="52"/>
        <v>473</v>
      </c>
      <c r="C1553" s="1">
        <v>36</v>
      </c>
      <c r="D1553" s="1">
        <v>38</v>
      </c>
      <c r="E1553" s="1">
        <f t="shared" si="51"/>
        <v>2</v>
      </c>
    </row>
    <row r="1554" spans="1:5" x14ac:dyDescent="0.3">
      <c r="A1554" s="1">
        <v>0.7</v>
      </c>
      <c r="B1554" s="1">
        <f t="shared" si="52"/>
        <v>473</v>
      </c>
      <c r="C1554" s="1">
        <v>36</v>
      </c>
      <c r="D1554" s="1">
        <v>37</v>
      </c>
      <c r="E1554" s="1">
        <f t="shared" si="51"/>
        <v>1</v>
      </c>
    </row>
    <row r="1555" spans="1:5" x14ac:dyDescent="0.3">
      <c r="A1555" s="1">
        <v>0.65</v>
      </c>
      <c r="B1555" s="1">
        <f t="shared" si="52"/>
        <v>473</v>
      </c>
      <c r="C1555" s="1">
        <v>38</v>
      </c>
      <c r="D1555" s="1">
        <v>40</v>
      </c>
      <c r="E1555" s="1">
        <f t="shared" si="51"/>
        <v>2</v>
      </c>
    </row>
    <row r="1556" spans="1:5" x14ac:dyDescent="0.3">
      <c r="A1556" s="1">
        <v>0.6</v>
      </c>
      <c r="B1556" s="1">
        <f t="shared" si="52"/>
        <v>473</v>
      </c>
      <c r="C1556" s="1">
        <v>36</v>
      </c>
      <c r="D1556" s="1">
        <v>39</v>
      </c>
      <c r="E1556" s="1">
        <f t="shared" si="51"/>
        <v>3</v>
      </c>
    </row>
    <row r="1557" spans="1:5" x14ac:dyDescent="0.3">
      <c r="A1557" s="1">
        <v>0.55000000000000004</v>
      </c>
      <c r="B1557" s="1">
        <f t="shared" si="52"/>
        <v>473</v>
      </c>
      <c r="C1557" s="1">
        <v>38</v>
      </c>
      <c r="D1557" s="1">
        <v>40</v>
      </c>
      <c r="E1557" s="1">
        <f t="shared" si="51"/>
        <v>2</v>
      </c>
    </row>
    <row r="1558" spans="1:5" x14ac:dyDescent="0.3">
      <c r="A1558" s="1">
        <v>0.5</v>
      </c>
      <c r="B1558" s="1">
        <f t="shared" si="52"/>
        <v>473</v>
      </c>
      <c r="C1558" s="1">
        <v>38</v>
      </c>
      <c r="D1558" s="1">
        <v>40</v>
      </c>
      <c r="E1558" s="1">
        <f t="shared" si="51"/>
        <v>2</v>
      </c>
    </row>
    <row r="1559" spans="1:5" x14ac:dyDescent="0.3">
      <c r="A1559" s="1">
        <v>0.9</v>
      </c>
      <c r="B1559" s="1">
        <f t="shared" si="52"/>
        <v>474</v>
      </c>
      <c r="C1559" s="1">
        <v>32</v>
      </c>
      <c r="D1559" s="1">
        <v>32</v>
      </c>
      <c r="E1559" s="1">
        <f t="shared" si="51"/>
        <v>0</v>
      </c>
    </row>
    <row r="1560" spans="1:5" x14ac:dyDescent="0.3">
      <c r="A1560" s="1">
        <v>0.85</v>
      </c>
      <c r="B1560" s="1">
        <f t="shared" si="52"/>
        <v>474</v>
      </c>
      <c r="C1560" s="1">
        <v>33</v>
      </c>
      <c r="D1560" s="1">
        <v>33</v>
      </c>
      <c r="E1560" s="1">
        <f t="shared" si="51"/>
        <v>0</v>
      </c>
    </row>
    <row r="1561" spans="1:5" x14ac:dyDescent="0.3">
      <c r="A1561" s="1">
        <v>0.8</v>
      </c>
      <c r="B1561" s="1">
        <f t="shared" si="52"/>
        <v>474</v>
      </c>
      <c r="C1561" s="1">
        <v>35</v>
      </c>
      <c r="D1561" s="1">
        <v>35</v>
      </c>
      <c r="E1561" s="1">
        <f t="shared" si="51"/>
        <v>0</v>
      </c>
    </row>
    <row r="1562" spans="1:5" x14ac:dyDescent="0.3">
      <c r="A1562" s="1">
        <v>0.75</v>
      </c>
      <c r="B1562" s="1">
        <f t="shared" si="52"/>
        <v>474</v>
      </c>
      <c r="C1562" s="1">
        <v>35</v>
      </c>
      <c r="D1562" s="1">
        <v>35</v>
      </c>
      <c r="E1562" s="1">
        <f t="shared" si="51"/>
        <v>0</v>
      </c>
    </row>
    <row r="1563" spans="1:5" x14ac:dyDescent="0.3">
      <c r="A1563" s="1">
        <v>0.7</v>
      </c>
      <c r="B1563" s="1">
        <f t="shared" si="52"/>
        <v>474</v>
      </c>
      <c r="C1563" s="1">
        <v>37</v>
      </c>
      <c r="D1563" s="1">
        <v>37</v>
      </c>
      <c r="E1563" s="1">
        <f t="shared" si="51"/>
        <v>0</v>
      </c>
    </row>
    <row r="1564" spans="1:5" x14ac:dyDescent="0.3">
      <c r="A1564" s="1">
        <v>0.65</v>
      </c>
      <c r="B1564" s="1">
        <f t="shared" si="52"/>
        <v>474</v>
      </c>
      <c r="C1564" s="1">
        <v>36</v>
      </c>
      <c r="D1564" s="1">
        <v>36</v>
      </c>
      <c r="E1564" s="1">
        <f t="shared" si="51"/>
        <v>0</v>
      </c>
    </row>
    <row r="1565" spans="1:5" x14ac:dyDescent="0.3">
      <c r="A1565" s="1">
        <v>0.6</v>
      </c>
      <c r="B1565" s="1">
        <f t="shared" si="52"/>
        <v>474</v>
      </c>
      <c r="C1565" s="1">
        <v>36</v>
      </c>
      <c r="D1565" s="1">
        <v>36</v>
      </c>
      <c r="E1565" s="1">
        <f t="shared" si="51"/>
        <v>0</v>
      </c>
    </row>
    <row r="1566" spans="1:5" x14ac:dyDescent="0.3">
      <c r="A1566" s="1">
        <v>0.55000000000000004</v>
      </c>
      <c r="B1566" s="1">
        <f t="shared" si="52"/>
        <v>474</v>
      </c>
      <c r="C1566" s="1">
        <v>37</v>
      </c>
      <c r="D1566" s="1">
        <v>37</v>
      </c>
      <c r="E1566" s="1">
        <f t="shared" si="51"/>
        <v>0</v>
      </c>
    </row>
    <row r="1567" spans="1:5" x14ac:dyDescent="0.3">
      <c r="A1567" s="1">
        <v>0.5</v>
      </c>
      <c r="B1567" s="1">
        <f t="shared" si="52"/>
        <v>474</v>
      </c>
      <c r="C1567" s="1">
        <v>36</v>
      </c>
      <c r="D1567" s="1">
        <v>36</v>
      </c>
      <c r="E1567" s="1">
        <f t="shared" si="51"/>
        <v>0</v>
      </c>
    </row>
    <row r="1568" spans="1:5" x14ac:dyDescent="0.3">
      <c r="A1568" s="1">
        <v>0.9</v>
      </c>
      <c r="B1568" s="1">
        <f t="shared" si="52"/>
        <v>475</v>
      </c>
      <c r="C1568" s="1">
        <v>33</v>
      </c>
      <c r="D1568" s="1">
        <v>33</v>
      </c>
      <c r="E1568" s="1">
        <f t="shared" si="51"/>
        <v>0</v>
      </c>
    </row>
    <row r="1569" spans="1:5" x14ac:dyDescent="0.3">
      <c r="A1569" s="1">
        <v>0.85</v>
      </c>
      <c r="B1569" s="1">
        <f t="shared" si="52"/>
        <v>475</v>
      </c>
      <c r="C1569" s="1">
        <v>34</v>
      </c>
      <c r="D1569" s="1">
        <v>34</v>
      </c>
      <c r="E1569" s="1">
        <f t="shared" si="51"/>
        <v>0</v>
      </c>
    </row>
    <row r="1570" spans="1:5" x14ac:dyDescent="0.3">
      <c r="A1570" s="1">
        <v>0.8</v>
      </c>
      <c r="B1570" s="1">
        <f t="shared" si="52"/>
        <v>475</v>
      </c>
      <c r="C1570" s="1">
        <v>34</v>
      </c>
      <c r="D1570" s="1">
        <v>34</v>
      </c>
      <c r="E1570" s="1">
        <f t="shared" si="51"/>
        <v>0</v>
      </c>
    </row>
    <row r="1571" spans="1:5" x14ac:dyDescent="0.3">
      <c r="A1571" s="1">
        <v>0.75</v>
      </c>
      <c r="B1571" s="1">
        <f t="shared" si="52"/>
        <v>475</v>
      </c>
      <c r="C1571" s="1">
        <v>36</v>
      </c>
      <c r="D1571" s="1">
        <v>36</v>
      </c>
      <c r="E1571" s="1">
        <f t="shared" si="51"/>
        <v>0</v>
      </c>
    </row>
    <row r="1572" spans="1:5" x14ac:dyDescent="0.3">
      <c r="A1572" s="1">
        <v>0.7</v>
      </c>
      <c r="B1572" s="1">
        <f t="shared" si="52"/>
        <v>475</v>
      </c>
      <c r="C1572" s="1">
        <v>36</v>
      </c>
      <c r="D1572" s="1">
        <v>36</v>
      </c>
      <c r="E1572" s="1">
        <f t="shared" si="51"/>
        <v>0</v>
      </c>
    </row>
    <row r="1573" spans="1:5" x14ac:dyDescent="0.3">
      <c r="A1573" s="1">
        <v>0.65</v>
      </c>
      <c r="B1573" s="1">
        <f t="shared" si="52"/>
        <v>475</v>
      </c>
      <c r="C1573" s="1">
        <v>36</v>
      </c>
      <c r="D1573" s="1">
        <v>36</v>
      </c>
      <c r="E1573" s="1">
        <f t="shared" si="51"/>
        <v>0</v>
      </c>
    </row>
    <row r="1574" spans="1:5" x14ac:dyDescent="0.3">
      <c r="A1574" s="1">
        <v>0.6</v>
      </c>
      <c r="B1574" s="1">
        <f t="shared" si="52"/>
        <v>475</v>
      </c>
      <c r="C1574" s="1">
        <v>37</v>
      </c>
      <c r="D1574" s="1">
        <v>37</v>
      </c>
      <c r="E1574" s="1">
        <f t="shared" si="51"/>
        <v>0</v>
      </c>
    </row>
    <row r="1575" spans="1:5" x14ac:dyDescent="0.3">
      <c r="A1575" s="1">
        <v>0.55000000000000004</v>
      </c>
      <c r="B1575" s="1">
        <f t="shared" si="52"/>
        <v>475</v>
      </c>
      <c r="C1575" s="1">
        <v>41</v>
      </c>
      <c r="D1575" s="1">
        <v>41</v>
      </c>
      <c r="E1575" s="1">
        <f t="shared" si="51"/>
        <v>0</v>
      </c>
    </row>
    <row r="1576" spans="1:5" x14ac:dyDescent="0.3">
      <c r="A1576" s="1">
        <v>0.5</v>
      </c>
      <c r="B1576" s="1">
        <f t="shared" si="52"/>
        <v>475</v>
      </c>
      <c r="C1576" s="1">
        <v>38</v>
      </c>
      <c r="D1576" s="1">
        <v>38</v>
      </c>
      <c r="E1576" s="1">
        <f t="shared" si="51"/>
        <v>0</v>
      </c>
    </row>
  </sheetData>
  <autoFilter ref="A1:D1576" xr:uid="{06F5B97F-AF07-48D3-BEDE-787A8CEF5265}"/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685BD-D031-4667-BE35-61CE15FE5D7D}">
  <dimension ref="A1:U176"/>
  <sheetViews>
    <sheetView workbookViewId="0">
      <selection activeCell="T37" sqref="T37"/>
    </sheetView>
  </sheetViews>
  <sheetFormatPr defaultRowHeight="14" x14ac:dyDescent="0.3"/>
  <cols>
    <col min="1" max="1" width="5.6640625" style="1" bestFit="1" customWidth="1"/>
    <col min="2" max="2" width="4.1640625" style="1" bestFit="1" customWidth="1"/>
    <col min="3" max="3" width="8.33203125" style="1" bestFit="1" customWidth="1"/>
    <col min="4" max="4" width="7.4140625" style="1" bestFit="1" customWidth="1"/>
    <col min="5" max="13" width="2.1640625" style="1" bestFit="1" customWidth="1"/>
    <col min="14" max="15" width="3.1640625" style="1" bestFit="1" customWidth="1"/>
    <col min="16" max="16" width="8.6640625" style="1"/>
    <col min="17" max="17" width="6.08203125" style="1" bestFit="1" customWidth="1"/>
    <col min="18" max="18" width="4.1640625" style="1" bestFit="1" customWidth="1"/>
    <col min="19" max="19" width="10.58203125" style="1" bestFit="1" customWidth="1"/>
    <col min="20" max="20" width="15.1640625" style="1" customWidth="1"/>
    <col min="21" max="16384" width="8.6640625" style="1"/>
  </cols>
  <sheetData>
    <row r="1" spans="1:21" x14ac:dyDescent="0.3">
      <c r="A1" s="1" t="s">
        <v>81</v>
      </c>
      <c r="B1" s="1" t="s">
        <v>2</v>
      </c>
      <c r="C1" s="1" t="s">
        <v>0</v>
      </c>
      <c r="D1" s="1" t="s">
        <v>82</v>
      </c>
      <c r="Q1" s="33" t="s">
        <v>44</v>
      </c>
      <c r="R1" s="33" t="s">
        <v>2</v>
      </c>
      <c r="S1" s="33" t="s">
        <v>84</v>
      </c>
      <c r="T1" s="33" t="s">
        <v>85</v>
      </c>
      <c r="U1" s="33" t="s">
        <v>99</v>
      </c>
    </row>
    <row r="2" spans="1:21" x14ac:dyDescent="0.3">
      <c r="A2" s="41" t="s">
        <v>50</v>
      </c>
      <c r="B2" s="41">
        <v>0.2</v>
      </c>
      <c r="C2" s="1">
        <v>1</v>
      </c>
      <c r="D2" s="1">
        <f t="shared" ref="D2:D33" si="0">MAX(E2:O2)</f>
        <v>11</v>
      </c>
      <c r="E2" s="1">
        <v>1</v>
      </c>
      <c r="F2" s="1">
        <v>2</v>
      </c>
      <c r="G2" s="1">
        <v>3</v>
      </c>
      <c r="H2" s="1">
        <v>4</v>
      </c>
      <c r="I2" s="1">
        <v>5</v>
      </c>
      <c r="J2" s="1">
        <v>6</v>
      </c>
      <c r="K2" s="1">
        <v>7</v>
      </c>
      <c r="L2" s="1">
        <v>8</v>
      </c>
      <c r="M2" s="1">
        <v>9</v>
      </c>
      <c r="N2" s="1">
        <v>10</v>
      </c>
      <c r="O2" s="1">
        <v>11</v>
      </c>
      <c r="Q2" s="41" t="s">
        <v>50</v>
      </c>
      <c r="R2" s="1">
        <v>0.2</v>
      </c>
      <c r="S2" s="1">
        <f>MIN(D2:D26)</f>
        <v>11</v>
      </c>
      <c r="T2" s="1">
        <f>COUNTIF(D2:D26,"&gt;10")</f>
        <v>25</v>
      </c>
      <c r="U2" s="1">
        <f>25-T2</f>
        <v>0</v>
      </c>
    </row>
    <row r="3" spans="1:21" x14ac:dyDescent="0.3">
      <c r="A3" s="41"/>
      <c r="B3" s="41"/>
      <c r="C3" s="1">
        <v>2</v>
      </c>
      <c r="D3" s="1">
        <f t="shared" si="0"/>
        <v>11</v>
      </c>
      <c r="E3" s="1">
        <v>1</v>
      </c>
      <c r="F3" s="1">
        <v>2</v>
      </c>
      <c r="G3" s="1">
        <v>3</v>
      </c>
      <c r="H3" s="1">
        <v>4</v>
      </c>
      <c r="I3" s="1">
        <v>5</v>
      </c>
      <c r="J3" s="1">
        <v>6</v>
      </c>
      <c r="K3" s="1">
        <v>7</v>
      </c>
      <c r="L3" s="1">
        <v>8</v>
      </c>
      <c r="M3" s="1">
        <v>9</v>
      </c>
      <c r="N3" s="1">
        <v>10</v>
      </c>
      <c r="O3" s="1">
        <v>11</v>
      </c>
      <c r="Q3" s="41"/>
      <c r="R3" s="1">
        <v>0.6</v>
      </c>
      <c r="S3" s="1">
        <f>MIN(D27:D51)</f>
        <v>10</v>
      </c>
      <c r="T3" s="1">
        <f>COUNTIF(D27:D51,"&gt;10")</f>
        <v>21</v>
      </c>
      <c r="U3" s="1">
        <f t="shared" ref="U3:U8" si="1">25-T3</f>
        <v>4</v>
      </c>
    </row>
    <row r="4" spans="1:21" x14ac:dyDescent="0.3">
      <c r="A4" s="41"/>
      <c r="B4" s="41"/>
      <c r="C4" s="1">
        <v>3</v>
      </c>
      <c r="D4" s="1">
        <f t="shared" si="0"/>
        <v>11</v>
      </c>
      <c r="E4" s="1">
        <v>1</v>
      </c>
      <c r="F4" s="1">
        <v>2</v>
      </c>
      <c r="G4" s="1">
        <v>3</v>
      </c>
      <c r="H4" s="1">
        <v>4</v>
      </c>
      <c r="I4" s="1">
        <v>5</v>
      </c>
      <c r="J4" s="1">
        <v>6</v>
      </c>
      <c r="K4" s="1">
        <v>7</v>
      </c>
      <c r="L4" s="1">
        <v>8</v>
      </c>
      <c r="M4" s="1">
        <v>9</v>
      </c>
      <c r="N4" s="1">
        <v>10</v>
      </c>
      <c r="O4" s="1">
        <v>11</v>
      </c>
      <c r="Q4" s="41" t="s">
        <v>51</v>
      </c>
      <c r="R4" s="1">
        <v>0.2</v>
      </c>
      <c r="S4" s="1">
        <f>MIN(D52:D76)</f>
        <v>10</v>
      </c>
      <c r="T4" s="1">
        <f>COUNTIF(D52:D76,"&gt;10")</f>
        <v>22</v>
      </c>
      <c r="U4" s="1">
        <f t="shared" si="1"/>
        <v>3</v>
      </c>
    </row>
    <row r="5" spans="1:21" x14ac:dyDescent="0.3">
      <c r="A5" s="41"/>
      <c r="B5" s="41"/>
      <c r="C5" s="1">
        <v>4</v>
      </c>
      <c r="D5" s="1">
        <f t="shared" si="0"/>
        <v>11</v>
      </c>
      <c r="E5" s="1">
        <v>1</v>
      </c>
      <c r="F5" s="1">
        <v>2</v>
      </c>
      <c r="G5" s="1">
        <v>3</v>
      </c>
      <c r="H5" s="1">
        <v>4</v>
      </c>
      <c r="I5" s="1">
        <v>5</v>
      </c>
      <c r="J5" s="1">
        <v>6</v>
      </c>
      <c r="K5" s="1">
        <v>7</v>
      </c>
      <c r="L5" s="1">
        <v>8</v>
      </c>
      <c r="M5" s="1">
        <v>9</v>
      </c>
      <c r="N5" s="1">
        <v>10</v>
      </c>
      <c r="O5" s="1">
        <v>11</v>
      </c>
      <c r="Q5" s="41"/>
      <c r="R5" s="1">
        <v>0.6</v>
      </c>
      <c r="S5" s="1">
        <f>MIN(D77:D101)</f>
        <v>10</v>
      </c>
      <c r="T5" s="1">
        <f>COUNTIF(D77:D101,"&gt;10")</f>
        <v>18</v>
      </c>
      <c r="U5" s="1">
        <f t="shared" si="1"/>
        <v>7</v>
      </c>
    </row>
    <row r="6" spans="1:21" x14ac:dyDescent="0.3">
      <c r="A6" s="41"/>
      <c r="B6" s="41"/>
      <c r="C6" s="1">
        <v>5</v>
      </c>
      <c r="D6" s="1">
        <f t="shared" si="0"/>
        <v>11</v>
      </c>
      <c r="E6" s="1">
        <v>1</v>
      </c>
      <c r="F6" s="1">
        <v>2</v>
      </c>
      <c r="G6" s="1">
        <v>3</v>
      </c>
      <c r="H6" s="1">
        <v>4</v>
      </c>
      <c r="I6" s="1">
        <v>5</v>
      </c>
      <c r="J6" s="1">
        <v>6</v>
      </c>
      <c r="K6" s="1">
        <v>7</v>
      </c>
      <c r="L6" s="1">
        <v>8</v>
      </c>
      <c r="M6" s="1">
        <v>9</v>
      </c>
      <c r="N6" s="1">
        <v>10</v>
      </c>
      <c r="O6" s="1">
        <v>11</v>
      </c>
      <c r="Q6" s="41" t="s">
        <v>83</v>
      </c>
      <c r="R6" s="1">
        <v>0.2</v>
      </c>
      <c r="S6" s="1">
        <f>MIN(D102:D126)</f>
        <v>11</v>
      </c>
      <c r="T6" s="1">
        <f>COUNTIF(D102:D126,"&gt;10")</f>
        <v>25</v>
      </c>
      <c r="U6" s="1">
        <f t="shared" si="1"/>
        <v>0</v>
      </c>
    </row>
    <row r="7" spans="1:21" x14ac:dyDescent="0.3">
      <c r="A7" s="41"/>
      <c r="B7" s="41"/>
      <c r="C7" s="1">
        <v>6</v>
      </c>
      <c r="D7" s="1">
        <f t="shared" si="0"/>
        <v>11</v>
      </c>
      <c r="E7" s="1">
        <v>1</v>
      </c>
      <c r="F7" s="1">
        <v>2</v>
      </c>
      <c r="G7" s="1">
        <v>3</v>
      </c>
      <c r="H7" s="1">
        <v>4</v>
      </c>
      <c r="I7" s="1">
        <v>5</v>
      </c>
      <c r="J7" s="1">
        <v>6</v>
      </c>
      <c r="K7" s="1">
        <v>7</v>
      </c>
      <c r="L7" s="1">
        <v>8</v>
      </c>
      <c r="M7" s="1">
        <v>9</v>
      </c>
      <c r="N7" s="1">
        <v>10</v>
      </c>
      <c r="O7" s="1">
        <v>11</v>
      </c>
      <c r="Q7" s="41"/>
      <c r="R7" s="1">
        <v>0.6</v>
      </c>
      <c r="S7" s="1">
        <f>MIN(D127:D151)</f>
        <v>11</v>
      </c>
      <c r="T7" s="1">
        <f>COUNTIF(D127:D151,"&gt;10")</f>
        <v>25</v>
      </c>
      <c r="U7" s="1">
        <f t="shared" si="1"/>
        <v>0</v>
      </c>
    </row>
    <row r="8" spans="1:21" x14ac:dyDescent="0.3">
      <c r="A8" s="41"/>
      <c r="B8" s="41"/>
      <c r="C8" s="1">
        <v>7</v>
      </c>
      <c r="D8" s="1">
        <f t="shared" si="0"/>
        <v>11</v>
      </c>
      <c r="E8" s="1">
        <v>1</v>
      </c>
      <c r="F8" s="1">
        <v>2</v>
      </c>
      <c r="G8" s="1">
        <v>3</v>
      </c>
      <c r="H8" s="1">
        <v>4</v>
      </c>
      <c r="I8" s="1">
        <v>5</v>
      </c>
      <c r="J8" s="1">
        <v>6</v>
      </c>
      <c r="K8" s="1">
        <v>7</v>
      </c>
      <c r="L8" s="1">
        <v>8</v>
      </c>
      <c r="M8" s="1">
        <v>9</v>
      </c>
      <c r="N8" s="1">
        <v>10</v>
      </c>
      <c r="O8" s="1">
        <v>11</v>
      </c>
      <c r="Q8" s="42"/>
      <c r="R8" s="32">
        <v>0.9</v>
      </c>
      <c r="S8" s="32">
        <f>MIN(D152:D176)</f>
        <v>10</v>
      </c>
      <c r="T8" s="32">
        <f>COUNTIF(D152:D176,"&gt;10")</f>
        <v>20</v>
      </c>
      <c r="U8" s="32">
        <f t="shared" si="1"/>
        <v>5</v>
      </c>
    </row>
    <row r="9" spans="1:21" x14ac:dyDescent="0.3">
      <c r="A9" s="41"/>
      <c r="B9" s="41"/>
      <c r="C9" s="1">
        <v>8</v>
      </c>
      <c r="D9" s="1">
        <f t="shared" si="0"/>
        <v>11</v>
      </c>
      <c r="E9" s="1">
        <v>1</v>
      </c>
      <c r="F9" s="1">
        <v>2</v>
      </c>
      <c r="G9" s="1">
        <v>3</v>
      </c>
      <c r="H9" s="1">
        <v>4</v>
      </c>
      <c r="I9" s="1">
        <v>5</v>
      </c>
      <c r="J9" s="1">
        <v>6</v>
      </c>
      <c r="K9" s="1">
        <v>7</v>
      </c>
      <c r="L9" s="1">
        <v>8</v>
      </c>
      <c r="M9" s="1">
        <v>9</v>
      </c>
      <c r="N9" s="1">
        <v>10</v>
      </c>
      <c r="O9" s="1">
        <v>11</v>
      </c>
    </row>
    <row r="10" spans="1:21" x14ac:dyDescent="0.3">
      <c r="A10" s="41"/>
      <c r="B10" s="41"/>
      <c r="C10" s="1">
        <v>9</v>
      </c>
      <c r="D10" s="1">
        <f t="shared" si="0"/>
        <v>11</v>
      </c>
      <c r="E10" s="1">
        <v>1</v>
      </c>
      <c r="F10" s="1">
        <v>2</v>
      </c>
      <c r="G10" s="1">
        <v>3</v>
      </c>
      <c r="H10" s="1">
        <v>4</v>
      </c>
      <c r="I10" s="1">
        <v>5</v>
      </c>
      <c r="J10" s="1">
        <v>6</v>
      </c>
      <c r="K10" s="1">
        <v>7</v>
      </c>
      <c r="L10" s="1">
        <v>8</v>
      </c>
      <c r="M10" s="1">
        <v>9</v>
      </c>
      <c r="N10" s="1">
        <v>10</v>
      </c>
      <c r="O10" s="1">
        <v>11</v>
      </c>
    </row>
    <row r="11" spans="1:21" x14ac:dyDescent="0.3">
      <c r="A11" s="41"/>
      <c r="B11" s="41"/>
      <c r="C11" s="1">
        <v>10</v>
      </c>
      <c r="D11" s="1">
        <f t="shared" si="0"/>
        <v>11</v>
      </c>
      <c r="E11" s="1">
        <v>1</v>
      </c>
      <c r="F11" s="1">
        <v>2</v>
      </c>
      <c r="G11" s="1">
        <v>3</v>
      </c>
      <c r="H11" s="1">
        <v>4</v>
      </c>
      <c r="I11" s="1">
        <v>5</v>
      </c>
      <c r="J11" s="1">
        <v>6</v>
      </c>
      <c r="K11" s="1">
        <v>7</v>
      </c>
      <c r="L11" s="1">
        <v>8</v>
      </c>
      <c r="M11" s="1">
        <v>9</v>
      </c>
      <c r="N11" s="1">
        <v>10</v>
      </c>
      <c r="O11" s="1">
        <v>11</v>
      </c>
    </row>
    <row r="12" spans="1:21" x14ac:dyDescent="0.3">
      <c r="A12" s="41"/>
      <c r="B12" s="41"/>
      <c r="C12" s="1">
        <v>11</v>
      </c>
      <c r="D12" s="1">
        <f t="shared" si="0"/>
        <v>11</v>
      </c>
      <c r="E12" s="1">
        <v>1</v>
      </c>
      <c r="F12" s="1">
        <v>2</v>
      </c>
      <c r="G12" s="1">
        <v>3</v>
      </c>
      <c r="H12" s="1">
        <v>4</v>
      </c>
      <c r="I12" s="1">
        <v>5</v>
      </c>
      <c r="J12" s="1">
        <v>6</v>
      </c>
      <c r="K12" s="1">
        <v>7</v>
      </c>
      <c r="L12" s="1">
        <v>8</v>
      </c>
      <c r="M12" s="1">
        <v>9</v>
      </c>
      <c r="N12" s="1">
        <v>10</v>
      </c>
      <c r="O12" s="1">
        <v>11</v>
      </c>
    </row>
    <row r="13" spans="1:21" x14ac:dyDescent="0.3">
      <c r="A13" s="41"/>
      <c r="B13" s="41"/>
      <c r="C13" s="1">
        <v>12</v>
      </c>
      <c r="D13" s="1">
        <f t="shared" si="0"/>
        <v>11</v>
      </c>
      <c r="E13" s="1">
        <v>1</v>
      </c>
      <c r="F13" s="1">
        <v>2</v>
      </c>
      <c r="G13" s="1">
        <v>3</v>
      </c>
      <c r="H13" s="1">
        <v>4</v>
      </c>
      <c r="I13" s="1">
        <v>5</v>
      </c>
      <c r="J13" s="1">
        <v>6</v>
      </c>
      <c r="K13" s="1">
        <v>7</v>
      </c>
      <c r="L13" s="1">
        <v>8</v>
      </c>
      <c r="M13" s="1">
        <v>9</v>
      </c>
      <c r="N13" s="1">
        <v>10</v>
      </c>
      <c r="O13" s="1">
        <v>11</v>
      </c>
    </row>
    <row r="14" spans="1:21" x14ac:dyDescent="0.3">
      <c r="A14" s="41"/>
      <c r="B14" s="41"/>
      <c r="C14" s="1">
        <v>13</v>
      </c>
      <c r="D14" s="1">
        <f t="shared" si="0"/>
        <v>11</v>
      </c>
      <c r="E14" s="1">
        <v>1</v>
      </c>
      <c r="F14" s="1">
        <v>2</v>
      </c>
      <c r="G14" s="1">
        <v>3</v>
      </c>
      <c r="H14" s="1">
        <v>4</v>
      </c>
      <c r="I14" s="1">
        <v>5</v>
      </c>
      <c r="J14" s="1">
        <v>6</v>
      </c>
      <c r="K14" s="1">
        <v>7</v>
      </c>
      <c r="L14" s="1">
        <v>8</v>
      </c>
      <c r="M14" s="1">
        <v>9</v>
      </c>
      <c r="N14" s="1">
        <v>10</v>
      </c>
      <c r="O14" s="1">
        <v>11</v>
      </c>
    </row>
    <row r="15" spans="1:21" x14ac:dyDescent="0.3">
      <c r="A15" s="41"/>
      <c r="B15" s="41"/>
      <c r="C15" s="1">
        <v>14</v>
      </c>
      <c r="D15" s="1">
        <f t="shared" si="0"/>
        <v>11</v>
      </c>
      <c r="E15" s="1">
        <v>1</v>
      </c>
      <c r="F15" s="1">
        <v>2</v>
      </c>
      <c r="G15" s="1">
        <v>3</v>
      </c>
      <c r="H15" s="1">
        <v>4</v>
      </c>
      <c r="I15" s="1">
        <v>5</v>
      </c>
      <c r="J15" s="1">
        <v>6</v>
      </c>
      <c r="K15" s="1">
        <v>7</v>
      </c>
      <c r="L15" s="1">
        <v>8</v>
      </c>
      <c r="M15" s="1">
        <v>9</v>
      </c>
      <c r="N15" s="1">
        <v>10</v>
      </c>
      <c r="O15" s="1">
        <v>11</v>
      </c>
    </row>
    <row r="16" spans="1:21" x14ac:dyDescent="0.3">
      <c r="A16" s="41"/>
      <c r="B16" s="41"/>
      <c r="C16" s="1">
        <v>15</v>
      </c>
      <c r="D16" s="1">
        <f t="shared" si="0"/>
        <v>11</v>
      </c>
      <c r="E16" s="1">
        <v>1</v>
      </c>
      <c r="F16" s="1">
        <v>2</v>
      </c>
      <c r="G16" s="1">
        <v>3</v>
      </c>
      <c r="H16" s="1">
        <v>4</v>
      </c>
      <c r="I16" s="1">
        <v>5</v>
      </c>
      <c r="J16" s="1">
        <v>6</v>
      </c>
      <c r="K16" s="1">
        <v>7</v>
      </c>
      <c r="L16" s="1">
        <v>8</v>
      </c>
      <c r="M16" s="1">
        <v>9</v>
      </c>
      <c r="N16" s="1">
        <v>10</v>
      </c>
      <c r="O16" s="1">
        <v>11</v>
      </c>
    </row>
    <row r="17" spans="1:15" x14ac:dyDescent="0.3">
      <c r="A17" s="41"/>
      <c r="B17" s="41"/>
      <c r="C17" s="1">
        <v>16</v>
      </c>
      <c r="D17" s="1">
        <f t="shared" si="0"/>
        <v>11</v>
      </c>
      <c r="E17" s="1">
        <v>1</v>
      </c>
      <c r="F17" s="1">
        <v>2</v>
      </c>
      <c r="G17" s="1">
        <v>3</v>
      </c>
      <c r="H17" s="1">
        <v>4</v>
      </c>
      <c r="I17" s="1">
        <v>5</v>
      </c>
      <c r="J17" s="1">
        <v>6</v>
      </c>
      <c r="K17" s="1">
        <v>7</v>
      </c>
      <c r="L17" s="1">
        <v>8</v>
      </c>
      <c r="M17" s="1">
        <v>9</v>
      </c>
      <c r="N17" s="1">
        <v>10</v>
      </c>
      <c r="O17" s="1">
        <v>11</v>
      </c>
    </row>
    <row r="18" spans="1:15" x14ac:dyDescent="0.3">
      <c r="A18" s="41"/>
      <c r="B18" s="41"/>
      <c r="C18" s="1">
        <v>17</v>
      </c>
      <c r="D18" s="1">
        <f t="shared" si="0"/>
        <v>11</v>
      </c>
      <c r="E18" s="1">
        <v>1</v>
      </c>
      <c r="F18" s="1">
        <v>2</v>
      </c>
      <c r="G18" s="1">
        <v>3</v>
      </c>
      <c r="H18" s="1">
        <v>4</v>
      </c>
      <c r="I18" s="1">
        <v>5</v>
      </c>
      <c r="J18" s="1">
        <v>6</v>
      </c>
      <c r="K18" s="1">
        <v>7</v>
      </c>
      <c r="L18" s="1">
        <v>8</v>
      </c>
      <c r="M18" s="1">
        <v>9</v>
      </c>
      <c r="N18" s="1">
        <v>10</v>
      </c>
      <c r="O18" s="1">
        <v>11</v>
      </c>
    </row>
    <row r="19" spans="1:15" x14ac:dyDescent="0.3">
      <c r="A19" s="41"/>
      <c r="B19" s="41"/>
      <c r="C19" s="1">
        <v>18</v>
      </c>
      <c r="D19" s="1">
        <f t="shared" si="0"/>
        <v>11</v>
      </c>
      <c r="E19" s="1">
        <v>1</v>
      </c>
      <c r="F19" s="1">
        <v>2</v>
      </c>
      <c r="G19" s="1">
        <v>3</v>
      </c>
      <c r="H19" s="1">
        <v>4</v>
      </c>
      <c r="I19" s="1">
        <v>5</v>
      </c>
      <c r="J19" s="1">
        <v>6</v>
      </c>
      <c r="K19" s="1">
        <v>7</v>
      </c>
      <c r="L19" s="1">
        <v>8</v>
      </c>
      <c r="M19" s="1">
        <v>9</v>
      </c>
      <c r="N19" s="1">
        <v>10</v>
      </c>
      <c r="O19" s="1">
        <v>11</v>
      </c>
    </row>
    <row r="20" spans="1:15" x14ac:dyDescent="0.3">
      <c r="A20" s="41"/>
      <c r="B20" s="41"/>
      <c r="C20" s="1">
        <v>19</v>
      </c>
      <c r="D20" s="1">
        <f t="shared" si="0"/>
        <v>11</v>
      </c>
      <c r="E20" s="1">
        <v>1</v>
      </c>
      <c r="F20" s="1">
        <v>2</v>
      </c>
      <c r="G20" s="1">
        <v>3</v>
      </c>
      <c r="H20" s="1">
        <v>4</v>
      </c>
      <c r="I20" s="1">
        <v>5</v>
      </c>
      <c r="J20" s="1">
        <v>6</v>
      </c>
      <c r="K20" s="1">
        <v>7</v>
      </c>
      <c r="L20" s="1">
        <v>8</v>
      </c>
      <c r="M20" s="1">
        <v>9</v>
      </c>
      <c r="N20" s="1">
        <v>10</v>
      </c>
      <c r="O20" s="1">
        <v>11</v>
      </c>
    </row>
    <row r="21" spans="1:15" x14ac:dyDescent="0.3">
      <c r="A21" s="41"/>
      <c r="B21" s="41"/>
      <c r="C21" s="1">
        <v>20</v>
      </c>
      <c r="D21" s="1">
        <f t="shared" si="0"/>
        <v>11</v>
      </c>
      <c r="E21" s="1">
        <v>1</v>
      </c>
      <c r="F21" s="1">
        <v>2</v>
      </c>
      <c r="G21" s="1">
        <v>3</v>
      </c>
      <c r="H21" s="1">
        <v>4</v>
      </c>
      <c r="I21" s="1">
        <v>5</v>
      </c>
      <c r="J21" s="1">
        <v>6</v>
      </c>
      <c r="K21" s="1">
        <v>7</v>
      </c>
      <c r="L21" s="1">
        <v>8</v>
      </c>
      <c r="M21" s="1">
        <v>9</v>
      </c>
      <c r="N21" s="1">
        <v>10</v>
      </c>
      <c r="O21" s="1">
        <v>11</v>
      </c>
    </row>
    <row r="22" spans="1:15" x14ac:dyDescent="0.3">
      <c r="A22" s="41"/>
      <c r="B22" s="41"/>
      <c r="C22" s="1">
        <v>21</v>
      </c>
      <c r="D22" s="1">
        <f t="shared" si="0"/>
        <v>11</v>
      </c>
      <c r="E22" s="1">
        <v>1</v>
      </c>
      <c r="F22" s="1">
        <v>2</v>
      </c>
      <c r="G22" s="1">
        <v>3</v>
      </c>
      <c r="H22" s="1">
        <v>4</v>
      </c>
      <c r="I22" s="1">
        <v>5</v>
      </c>
      <c r="J22" s="1">
        <v>6</v>
      </c>
      <c r="K22" s="1">
        <v>7</v>
      </c>
      <c r="L22" s="1">
        <v>8</v>
      </c>
      <c r="M22" s="1">
        <v>9</v>
      </c>
      <c r="N22" s="1">
        <v>10</v>
      </c>
      <c r="O22" s="1">
        <v>11</v>
      </c>
    </row>
    <row r="23" spans="1:15" x14ac:dyDescent="0.3">
      <c r="A23" s="41"/>
      <c r="B23" s="41"/>
      <c r="C23" s="1">
        <v>22</v>
      </c>
      <c r="D23" s="1">
        <f t="shared" si="0"/>
        <v>11</v>
      </c>
      <c r="E23" s="1">
        <v>1</v>
      </c>
      <c r="F23" s="1">
        <v>2</v>
      </c>
      <c r="G23" s="1">
        <v>3</v>
      </c>
      <c r="H23" s="1">
        <v>4</v>
      </c>
      <c r="I23" s="1">
        <v>5</v>
      </c>
      <c r="J23" s="1">
        <v>6</v>
      </c>
      <c r="K23" s="1">
        <v>7</v>
      </c>
      <c r="L23" s="1">
        <v>8</v>
      </c>
      <c r="M23" s="1">
        <v>9</v>
      </c>
      <c r="N23" s="1">
        <v>10</v>
      </c>
      <c r="O23" s="1">
        <v>11</v>
      </c>
    </row>
    <row r="24" spans="1:15" x14ac:dyDescent="0.3">
      <c r="A24" s="41"/>
      <c r="B24" s="41"/>
      <c r="C24" s="1">
        <v>23</v>
      </c>
      <c r="D24" s="1">
        <f t="shared" si="0"/>
        <v>11</v>
      </c>
      <c r="E24" s="1">
        <v>1</v>
      </c>
      <c r="F24" s="1">
        <v>2</v>
      </c>
      <c r="G24" s="1">
        <v>3</v>
      </c>
      <c r="H24" s="1">
        <v>4</v>
      </c>
      <c r="I24" s="1">
        <v>5</v>
      </c>
      <c r="J24" s="1">
        <v>6</v>
      </c>
      <c r="K24" s="1">
        <v>7</v>
      </c>
      <c r="L24" s="1">
        <v>8</v>
      </c>
      <c r="M24" s="1">
        <v>9</v>
      </c>
      <c r="N24" s="1">
        <v>10</v>
      </c>
      <c r="O24" s="1">
        <v>11</v>
      </c>
    </row>
    <row r="25" spans="1:15" x14ac:dyDescent="0.3">
      <c r="A25" s="41"/>
      <c r="B25" s="41"/>
      <c r="C25" s="1">
        <v>24</v>
      </c>
      <c r="D25" s="1">
        <f t="shared" si="0"/>
        <v>11</v>
      </c>
      <c r="E25" s="1">
        <v>1</v>
      </c>
      <c r="F25" s="1">
        <v>2</v>
      </c>
      <c r="G25" s="1">
        <v>3</v>
      </c>
      <c r="H25" s="1">
        <v>4</v>
      </c>
      <c r="I25" s="1">
        <v>5</v>
      </c>
      <c r="J25" s="1">
        <v>6</v>
      </c>
      <c r="K25" s="1">
        <v>7</v>
      </c>
      <c r="L25" s="1">
        <v>8</v>
      </c>
      <c r="M25" s="1">
        <v>9</v>
      </c>
      <c r="N25" s="1">
        <v>10</v>
      </c>
      <c r="O25" s="1">
        <v>11</v>
      </c>
    </row>
    <row r="26" spans="1:15" x14ac:dyDescent="0.3">
      <c r="A26" s="41"/>
      <c r="B26" s="41"/>
      <c r="C26" s="1">
        <v>25</v>
      </c>
      <c r="D26" s="1">
        <f t="shared" si="0"/>
        <v>11</v>
      </c>
      <c r="E26" s="1">
        <v>1</v>
      </c>
      <c r="F26" s="1">
        <v>2</v>
      </c>
      <c r="G26" s="1">
        <v>3</v>
      </c>
      <c r="H26" s="1">
        <v>4</v>
      </c>
      <c r="I26" s="1">
        <v>5</v>
      </c>
      <c r="J26" s="1">
        <v>6</v>
      </c>
      <c r="K26" s="1">
        <v>7</v>
      </c>
      <c r="L26" s="1">
        <v>8</v>
      </c>
      <c r="M26" s="1">
        <v>9</v>
      </c>
      <c r="N26" s="1">
        <v>10</v>
      </c>
      <c r="O26" s="1">
        <v>11</v>
      </c>
    </row>
    <row r="27" spans="1:15" x14ac:dyDescent="0.3">
      <c r="A27" s="41"/>
      <c r="B27" s="41">
        <v>0.6</v>
      </c>
      <c r="C27" s="1">
        <v>76</v>
      </c>
      <c r="D27" s="1">
        <f t="shared" si="0"/>
        <v>11</v>
      </c>
      <c r="E27" s="1">
        <v>1</v>
      </c>
      <c r="F27" s="1">
        <v>2</v>
      </c>
      <c r="G27" s="1">
        <v>3</v>
      </c>
      <c r="H27" s="1">
        <v>4</v>
      </c>
      <c r="I27" s="1">
        <v>5</v>
      </c>
      <c r="J27" s="1">
        <v>6</v>
      </c>
      <c r="K27" s="1">
        <v>7</v>
      </c>
      <c r="L27" s="1">
        <v>8</v>
      </c>
      <c r="M27" s="1">
        <v>9</v>
      </c>
      <c r="N27" s="1">
        <v>10</v>
      </c>
      <c r="O27" s="1">
        <v>11</v>
      </c>
    </row>
    <row r="28" spans="1:15" x14ac:dyDescent="0.3">
      <c r="A28" s="41"/>
      <c r="B28" s="41"/>
      <c r="C28" s="1">
        <v>77</v>
      </c>
      <c r="D28" s="1">
        <f t="shared" si="0"/>
        <v>11</v>
      </c>
      <c r="E28" s="1">
        <v>1</v>
      </c>
      <c r="F28" s="1">
        <v>2</v>
      </c>
      <c r="G28" s="1">
        <v>3</v>
      </c>
      <c r="H28" s="1">
        <v>4</v>
      </c>
      <c r="I28" s="1">
        <v>5</v>
      </c>
      <c r="J28" s="1">
        <v>6</v>
      </c>
      <c r="K28" s="1">
        <v>7</v>
      </c>
      <c r="L28" s="1">
        <v>8</v>
      </c>
      <c r="M28" s="1">
        <v>9</v>
      </c>
      <c r="N28" s="1">
        <v>10</v>
      </c>
      <c r="O28" s="1">
        <v>11</v>
      </c>
    </row>
    <row r="29" spans="1:15" x14ac:dyDescent="0.3">
      <c r="A29" s="41"/>
      <c r="B29" s="41"/>
      <c r="C29" s="1">
        <v>78</v>
      </c>
      <c r="D29" s="1">
        <f t="shared" si="0"/>
        <v>11</v>
      </c>
      <c r="E29" s="1">
        <v>1</v>
      </c>
      <c r="F29" s="1">
        <v>2</v>
      </c>
      <c r="G29" s="1">
        <v>3</v>
      </c>
      <c r="H29" s="1">
        <v>4</v>
      </c>
      <c r="I29" s="1">
        <v>5</v>
      </c>
      <c r="J29" s="1">
        <v>6</v>
      </c>
      <c r="K29" s="1">
        <v>7</v>
      </c>
      <c r="L29" s="1">
        <v>8</v>
      </c>
      <c r="M29" s="1">
        <v>9</v>
      </c>
      <c r="N29" s="1">
        <v>10</v>
      </c>
      <c r="O29" s="1">
        <v>11</v>
      </c>
    </row>
    <row r="30" spans="1:15" x14ac:dyDescent="0.3">
      <c r="A30" s="41"/>
      <c r="B30" s="41"/>
      <c r="C30" s="1">
        <v>79</v>
      </c>
      <c r="D30" s="1">
        <f t="shared" si="0"/>
        <v>11</v>
      </c>
      <c r="E30" s="1">
        <v>1</v>
      </c>
      <c r="F30" s="1">
        <v>2</v>
      </c>
      <c r="G30" s="1">
        <v>3</v>
      </c>
      <c r="H30" s="1">
        <v>4</v>
      </c>
      <c r="I30" s="1">
        <v>5</v>
      </c>
      <c r="J30" s="1">
        <v>6</v>
      </c>
      <c r="K30" s="1">
        <v>7</v>
      </c>
      <c r="L30" s="1">
        <v>8</v>
      </c>
      <c r="M30" s="1">
        <v>9</v>
      </c>
      <c r="N30" s="1">
        <v>10</v>
      </c>
      <c r="O30" s="1">
        <v>11</v>
      </c>
    </row>
    <row r="31" spans="1:15" x14ac:dyDescent="0.3">
      <c r="A31" s="41"/>
      <c r="B31" s="41"/>
      <c r="C31" s="1">
        <v>80</v>
      </c>
      <c r="D31" s="1">
        <f t="shared" si="0"/>
        <v>11</v>
      </c>
      <c r="E31" s="1">
        <v>1</v>
      </c>
      <c r="F31" s="1">
        <v>2</v>
      </c>
      <c r="G31" s="1">
        <v>3</v>
      </c>
      <c r="H31" s="1">
        <v>4</v>
      </c>
      <c r="I31" s="1">
        <v>5</v>
      </c>
      <c r="J31" s="1">
        <v>6</v>
      </c>
      <c r="K31" s="1">
        <v>7</v>
      </c>
      <c r="L31" s="1">
        <v>8</v>
      </c>
      <c r="M31" s="1">
        <v>9</v>
      </c>
      <c r="N31" s="1">
        <v>10</v>
      </c>
      <c r="O31" s="1">
        <v>11</v>
      </c>
    </row>
    <row r="32" spans="1:15" x14ac:dyDescent="0.3">
      <c r="A32" s="41"/>
      <c r="B32" s="41"/>
      <c r="C32" s="1">
        <v>81</v>
      </c>
      <c r="D32" s="1">
        <f t="shared" si="0"/>
        <v>11</v>
      </c>
      <c r="E32" s="1">
        <v>1</v>
      </c>
      <c r="F32" s="1">
        <v>2</v>
      </c>
      <c r="G32" s="1">
        <v>3</v>
      </c>
      <c r="H32" s="1">
        <v>4</v>
      </c>
      <c r="I32" s="1">
        <v>5</v>
      </c>
      <c r="J32" s="1">
        <v>6</v>
      </c>
      <c r="K32" s="1">
        <v>7</v>
      </c>
      <c r="L32" s="1">
        <v>8</v>
      </c>
      <c r="M32" s="1">
        <v>9</v>
      </c>
      <c r="N32" s="1">
        <v>10</v>
      </c>
      <c r="O32" s="1">
        <v>11</v>
      </c>
    </row>
    <row r="33" spans="1:15" x14ac:dyDescent="0.3">
      <c r="A33" s="41"/>
      <c r="B33" s="41"/>
      <c r="C33" s="1">
        <v>82</v>
      </c>
      <c r="D33" s="1">
        <f t="shared" si="0"/>
        <v>11</v>
      </c>
      <c r="E33" s="1">
        <v>1</v>
      </c>
      <c r="F33" s="1">
        <v>2</v>
      </c>
      <c r="G33" s="1">
        <v>3</v>
      </c>
      <c r="H33" s="1">
        <v>4</v>
      </c>
      <c r="I33" s="1">
        <v>5</v>
      </c>
      <c r="J33" s="1">
        <v>6</v>
      </c>
      <c r="K33" s="1">
        <v>7</v>
      </c>
      <c r="L33" s="1">
        <v>8</v>
      </c>
      <c r="M33" s="1">
        <v>9</v>
      </c>
      <c r="N33" s="1">
        <v>10</v>
      </c>
      <c r="O33" s="1">
        <v>11</v>
      </c>
    </row>
    <row r="34" spans="1:15" x14ac:dyDescent="0.3">
      <c r="A34" s="41"/>
      <c r="B34" s="41"/>
      <c r="C34" s="1">
        <v>83</v>
      </c>
      <c r="D34" s="1">
        <f t="shared" ref="D34:D65" si="2">MAX(E34:O34)</f>
        <v>11</v>
      </c>
      <c r="E34" s="1">
        <v>1</v>
      </c>
      <c r="F34" s="1">
        <v>2</v>
      </c>
      <c r="G34" s="1">
        <v>3</v>
      </c>
      <c r="H34" s="1">
        <v>4</v>
      </c>
      <c r="I34" s="1">
        <v>5</v>
      </c>
      <c r="J34" s="1">
        <v>6</v>
      </c>
      <c r="K34" s="1">
        <v>7</v>
      </c>
      <c r="L34" s="1">
        <v>8</v>
      </c>
      <c r="M34" s="1">
        <v>9</v>
      </c>
      <c r="N34" s="1">
        <v>10</v>
      </c>
      <c r="O34" s="1">
        <v>11</v>
      </c>
    </row>
    <row r="35" spans="1:15" x14ac:dyDescent="0.3">
      <c r="A35" s="41"/>
      <c r="B35" s="41"/>
      <c r="C35" s="1">
        <v>84</v>
      </c>
      <c r="D35" s="1">
        <f t="shared" si="2"/>
        <v>11</v>
      </c>
      <c r="E35" s="1">
        <v>1</v>
      </c>
      <c r="F35" s="1">
        <v>2</v>
      </c>
      <c r="G35" s="1">
        <v>3</v>
      </c>
      <c r="H35" s="1">
        <v>4</v>
      </c>
      <c r="I35" s="1">
        <v>5</v>
      </c>
      <c r="J35" s="1">
        <v>6</v>
      </c>
      <c r="K35" s="1">
        <v>7</v>
      </c>
      <c r="L35" s="1">
        <v>8</v>
      </c>
      <c r="M35" s="1">
        <v>9</v>
      </c>
      <c r="N35" s="1">
        <v>10</v>
      </c>
      <c r="O35" s="1">
        <v>11</v>
      </c>
    </row>
    <row r="36" spans="1:15" x14ac:dyDescent="0.3">
      <c r="A36" s="41"/>
      <c r="B36" s="41"/>
      <c r="C36" s="1">
        <v>85</v>
      </c>
      <c r="D36" s="1">
        <f t="shared" si="2"/>
        <v>10</v>
      </c>
      <c r="E36" s="1">
        <v>1</v>
      </c>
      <c r="F36" s="1">
        <v>2</v>
      </c>
      <c r="G36" s="1">
        <v>3</v>
      </c>
      <c r="H36" s="1">
        <v>4</v>
      </c>
      <c r="I36" s="1">
        <v>5</v>
      </c>
      <c r="J36" s="1">
        <v>6</v>
      </c>
      <c r="K36" s="1">
        <v>7</v>
      </c>
      <c r="L36" s="1">
        <v>8</v>
      </c>
      <c r="M36" s="1">
        <v>9</v>
      </c>
      <c r="N36" s="1">
        <v>10</v>
      </c>
    </row>
    <row r="37" spans="1:15" x14ac:dyDescent="0.3">
      <c r="A37" s="41"/>
      <c r="B37" s="41"/>
      <c r="C37" s="1">
        <v>86</v>
      </c>
      <c r="D37" s="1">
        <f t="shared" si="2"/>
        <v>11</v>
      </c>
      <c r="E37" s="1">
        <v>1</v>
      </c>
      <c r="F37" s="1">
        <v>2</v>
      </c>
      <c r="G37" s="1">
        <v>3</v>
      </c>
      <c r="H37" s="1">
        <v>4</v>
      </c>
      <c r="I37" s="1">
        <v>5</v>
      </c>
      <c r="J37" s="1">
        <v>6</v>
      </c>
      <c r="K37" s="1">
        <v>7</v>
      </c>
      <c r="L37" s="1">
        <v>8</v>
      </c>
      <c r="M37" s="1">
        <v>9</v>
      </c>
      <c r="N37" s="1">
        <v>10</v>
      </c>
      <c r="O37" s="1">
        <v>11</v>
      </c>
    </row>
    <row r="38" spans="1:15" x14ac:dyDescent="0.3">
      <c r="A38" s="41"/>
      <c r="B38" s="41"/>
      <c r="C38" s="1">
        <v>87</v>
      </c>
      <c r="D38" s="1">
        <f t="shared" si="2"/>
        <v>11</v>
      </c>
      <c r="E38" s="1">
        <v>1</v>
      </c>
      <c r="F38" s="1">
        <v>2</v>
      </c>
      <c r="G38" s="1">
        <v>3</v>
      </c>
      <c r="H38" s="1">
        <v>4</v>
      </c>
      <c r="I38" s="1">
        <v>5</v>
      </c>
      <c r="J38" s="1">
        <v>6</v>
      </c>
      <c r="K38" s="1">
        <v>7</v>
      </c>
      <c r="L38" s="1">
        <v>8</v>
      </c>
      <c r="M38" s="1">
        <v>9</v>
      </c>
      <c r="N38" s="1">
        <v>10</v>
      </c>
      <c r="O38" s="1">
        <v>11</v>
      </c>
    </row>
    <row r="39" spans="1:15" x14ac:dyDescent="0.3">
      <c r="A39" s="41"/>
      <c r="B39" s="41"/>
      <c r="C39" s="1">
        <v>88</v>
      </c>
      <c r="D39" s="1">
        <f t="shared" si="2"/>
        <v>11</v>
      </c>
      <c r="E39" s="1">
        <v>1</v>
      </c>
      <c r="F39" s="1">
        <v>2</v>
      </c>
      <c r="G39" s="1">
        <v>3</v>
      </c>
      <c r="H39" s="1">
        <v>4</v>
      </c>
      <c r="I39" s="1">
        <v>5</v>
      </c>
      <c r="J39" s="1">
        <v>6</v>
      </c>
      <c r="K39" s="1">
        <v>7</v>
      </c>
      <c r="L39" s="1">
        <v>8</v>
      </c>
      <c r="M39" s="1">
        <v>9</v>
      </c>
      <c r="N39" s="1">
        <v>10</v>
      </c>
      <c r="O39" s="1">
        <v>11</v>
      </c>
    </row>
    <row r="40" spans="1:15" x14ac:dyDescent="0.3">
      <c r="A40" s="41"/>
      <c r="B40" s="41"/>
      <c r="C40" s="1">
        <v>89</v>
      </c>
      <c r="D40" s="1">
        <f t="shared" si="2"/>
        <v>10</v>
      </c>
      <c r="E40" s="1">
        <v>1</v>
      </c>
      <c r="F40" s="1">
        <v>2</v>
      </c>
      <c r="G40" s="1">
        <v>3</v>
      </c>
      <c r="H40" s="1">
        <v>4</v>
      </c>
      <c r="I40" s="1">
        <v>5</v>
      </c>
      <c r="J40" s="1">
        <v>6</v>
      </c>
      <c r="K40" s="1">
        <v>7</v>
      </c>
      <c r="L40" s="1">
        <v>8</v>
      </c>
      <c r="M40" s="1">
        <v>9</v>
      </c>
      <c r="N40" s="1">
        <v>10</v>
      </c>
    </row>
    <row r="41" spans="1:15" x14ac:dyDescent="0.3">
      <c r="A41" s="41"/>
      <c r="B41" s="41"/>
      <c r="C41" s="1">
        <v>90</v>
      </c>
      <c r="D41" s="1">
        <f t="shared" si="2"/>
        <v>10</v>
      </c>
      <c r="E41" s="1">
        <v>1</v>
      </c>
      <c r="F41" s="1">
        <v>2</v>
      </c>
      <c r="G41" s="1">
        <v>3</v>
      </c>
      <c r="H41" s="1">
        <v>4</v>
      </c>
      <c r="I41" s="1">
        <v>5</v>
      </c>
      <c r="J41" s="1">
        <v>6</v>
      </c>
      <c r="K41" s="1">
        <v>7</v>
      </c>
      <c r="L41" s="1">
        <v>8</v>
      </c>
      <c r="M41" s="1">
        <v>9</v>
      </c>
      <c r="N41" s="1">
        <v>10</v>
      </c>
    </row>
    <row r="42" spans="1:15" x14ac:dyDescent="0.3">
      <c r="A42" s="41"/>
      <c r="B42" s="41"/>
      <c r="C42" s="1">
        <v>91</v>
      </c>
      <c r="D42" s="1">
        <f t="shared" si="2"/>
        <v>11</v>
      </c>
      <c r="E42" s="1">
        <v>1</v>
      </c>
      <c r="F42" s="1">
        <v>2</v>
      </c>
      <c r="G42" s="1">
        <v>3</v>
      </c>
      <c r="H42" s="1">
        <v>4</v>
      </c>
      <c r="I42" s="1">
        <v>5</v>
      </c>
      <c r="J42" s="1">
        <v>6</v>
      </c>
      <c r="K42" s="1">
        <v>7</v>
      </c>
      <c r="L42" s="1">
        <v>8</v>
      </c>
      <c r="M42" s="1">
        <v>9</v>
      </c>
      <c r="N42" s="1">
        <v>10</v>
      </c>
      <c r="O42" s="1">
        <v>11</v>
      </c>
    </row>
    <row r="43" spans="1:15" x14ac:dyDescent="0.3">
      <c r="A43" s="41"/>
      <c r="B43" s="41"/>
      <c r="C43" s="1">
        <v>92</v>
      </c>
      <c r="D43" s="1">
        <f t="shared" si="2"/>
        <v>11</v>
      </c>
      <c r="E43" s="1">
        <v>1</v>
      </c>
      <c r="F43" s="1">
        <v>2</v>
      </c>
      <c r="G43" s="1">
        <v>3</v>
      </c>
      <c r="H43" s="1">
        <v>4</v>
      </c>
      <c r="I43" s="1">
        <v>5</v>
      </c>
      <c r="J43" s="1">
        <v>6</v>
      </c>
      <c r="K43" s="1">
        <v>7</v>
      </c>
      <c r="L43" s="1">
        <v>8</v>
      </c>
      <c r="M43" s="1">
        <v>9</v>
      </c>
      <c r="N43" s="1">
        <v>10</v>
      </c>
      <c r="O43" s="1">
        <v>11</v>
      </c>
    </row>
    <row r="44" spans="1:15" x14ac:dyDescent="0.3">
      <c r="A44" s="41"/>
      <c r="B44" s="41"/>
      <c r="C44" s="1">
        <v>93</v>
      </c>
      <c r="D44" s="1">
        <f t="shared" si="2"/>
        <v>10</v>
      </c>
      <c r="E44" s="1">
        <v>1</v>
      </c>
      <c r="F44" s="1">
        <v>2</v>
      </c>
      <c r="G44" s="1">
        <v>3</v>
      </c>
      <c r="H44" s="1">
        <v>4</v>
      </c>
      <c r="I44" s="1">
        <v>5</v>
      </c>
      <c r="J44" s="1">
        <v>6</v>
      </c>
      <c r="K44" s="1">
        <v>7</v>
      </c>
      <c r="L44" s="1">
        <v>8</v>
      </c>
      <c r="M44" s="1">
        <v>9</v>
      </c>
      <c r="N44" s="1">
        <v>10</v>
      </c>
    </row>
    <row r="45" spans="1:15" x14ac:dyDescent="0.3">
      <c r="A45" s="41"/>
      <c r="B45" s="41"/>
      <c r="C45" s="1">
        <v>94</v>
      </c>
      <c r="D45" s="1">
        <f t="shared" si="2"/>
        <v>11</v>
      </c>
      <c r="E45" s="1">
        <v>1</v>
      </c>
      <c r="F45" s="1">
        <v>2</v>
      </c>
      <c r="G45" s="1">
        <v>3</v>
      </c>
      <c r="H45" s="1">
        <v>4</v>
      </c>
      <c r="I45" s="1">
        <v>5</v>
      </c>
      <c r="J45" s="1">
        <v>6</v>
      </c>
      <c r="K45" s="1">
        <v>7</v>
      </c>
      <c r="L45" s="1">
        <v>8</v>
      </c>
      <c r="M45" s="1">
        <v>9</v>
      </c>
      <c r="N45" s="1">
        <v>10</v>
      </c>
      <c r="O45" s="1">
        <v>11</v>
      </c>
    </row>
    <row r="46" spans="1:15" x14ac:dyDescent="0.3">
      <c r="A46" s="41"/>
      <c r="B46" s="41"/>
      <c r="C46" s="1">
        <v>95</v>
      </c>
      <c r="D46" s="1">
        <f t="shared" si="2"/>
        <v>11</v>
      </c>
      <c r="E46" s="1">
        <v>1</v>
      </c>
      <c r="F46" s="1">
        <v>2</v>
      </c>
      <c r="G46" s="1">
        <v>3</v>
      </c>
      <c r="H46" s="1">
        <v>4</v>
      </c>
      <c r="I46" s="1">
        <v>5</v>
      </c>
      <c r="J46" s="1">
        <v>6</v>
      </c>
      <c r="K46" s="1">
        <v>7</v>
      </c>
      <c r="L46" s="1">
        <v>8</v>
      </c>
      <c r="M46" s="1">
        <v>9</v>
      </c>
      <c r="N46" s="1">
        <v>10</v>
      </c>
      <c r="O46" s="1">
        <v>11</v>
      </c>
    </row>
    <row r="47" spans="1:15" x14ac:dyDescent="0.3">
      <c r="A47" s="41"/>
      <c r="B47" s="41"/>
      <c r="C47" s="1">
        <v>96</v>
      </c>
      <c r="D47" s="1">
        <f t="shared" si="2"/>
        <v>11</v>
      </c>
      <c r="E47" s="1">
        <v>1</v>
      </c>
      <c r="F47" s="1">
        <v>2</v>
      </c>
      <c r="G47" s="1">
        <v>3</v>
      </c>
      <c r="H47" s="1">
        <v>4</v>
      </c>
      <c r="I47" s="1">
        <v>5</v>
      </c>
      <c r="J47" s="1">
        <v>6</v>
      </c>
      <c r="K47" s="1">
        <v>7</v>
      </c>
      <c r="L47" s="1">
        <v>8</v>
      </c>
      <c r="M47" s="1">
        <v>9</v>
      </c>
      <c r="N47" s="1">
        <v>10</v>
      </c>
      <c r="O47" s="1">
        <v>11</v>
      </c>
    </row>
    <row r="48" spans="1:15" x14ac:dyDescent="0.3">
      <c r="A48" s="41"/>
      <c r="B48" s="41"/>
      <c r="C48" s="1">
        <v>97</v>
      </c>
      <c r="D48" s="1">
        <f t="shared" si="2"/>
        <v>11</v>
      </c>
      <c r="E48" s="1">
        <v>1</v>
      </c>
      <c r="F48" s="1">
        <v>2</v>
      </c>
      <c r="G48" s="1">
        <v>3</v>
      </c>
      <c r="H48" s="1">
        <v>4</v>
      </c>
      <c r="I48" s="1">
        <v>5</v>
      </c>
      <c r="J48" s="1">
        <v>6</v>
      </c>
      <c r="K48" s="1">
        <v>7</v>
      </c>
      <c r="L48" s="1">
        <v>8</v>
      </c>
      <c r="M48" s="1">
        <v>9</v>
      </c>
      <c r="N48" s="1">
        <v>10</v>
      </c>
      <c r="O48" s="1">
        <v>11</v>
      </c>
    </row>
    <row r="49" spans="1:15" x14ac:dyDescent="0.3">
      <c r="A49" s="41"/>
      <c r="B49" s="41"/>
      <c r="C49" s="1">
        <v>98</v>
      </c>
      <c r="D49" s="1">
        <f t="shared" si="2"/>
        <v>11</v>
      </c>
      <c r="E49" s="1">
        <v>1</v>
      </c>
      <c r="F49" s="1">
        <v>2</v>
      </c>
      <c r="G49" s="1">
        <v>3</v>
      </c>
      <c r="H49" s="1">
        <v>4</v>
      </c>
      <c r="I49" s="1">
        <v>5</v>
      </c>
      <c r="J49" s="1">
        <v>6</v>
      </c>
      <c r="K49" s="1">
        <v>7</v>
      </c>
      <c r="L49" s="1">
        <v>8</v>
      </c>
      <c r="M49" s="1">
        <v>9</v>
      </c>
      <c r="N49" s="1">
        <v>10</v>
      </c>
      <c r="O49" s="1">
        <v>11</v>
      </c>
    </row>
    <row r="50" spans="1:15" x14ac:dyDescent="0.3">
      <c r="A50" s="41"/>
      <c r="B50" s="41"/>
      <c r="C50" s="1">
        <v>99</v>
      </c>
      <c r="D50" s="1">
        <f t="shared" si="2"/>
        <v>11</v>
      </c>
      <c r="E50" s="1">
        <v>1</v>
      </c>
      <c r="F50" s="1">
        <v>2</v>
      </c>
      <c r="G50" s="1">
        <v>3</v>
      </c>
      <c r="H50" s="1">
        <v>4</v>
      </c>
      <c r="I50" s="1">
        <v>5</v>
      </c>
      <c r="J50" s="1">
        <v>6</v>
      </c>
      <c r="K50" s="1">
        <v>7</v>
      </c>
      <c r="L50" s="1">
        <v>8</v>
      </c>
      <c r="M50" s="1">
        <v>9</v>
      </c>
      <c r="N50" s="1">
        <v>10</v>
      </c>
      <c r="O50" s="1">
        <v>11</v>
      </c>
    </row>
    <row r="51" spans="1:15" x14ac:dyDescent="0.3">
      <c r="A51" s="41"/>
      <c r="B51" s="41"/>
      <c r="C51" s="1">
        <v>100</v>
      </c>
      <c r="D51" s="1">
        <f t="shared" si="2"/>
        <v>11</v>
      </c>
      <c r="E51" s="1">
        <v>1</v>
      </c>
      <c r="F51" s="1">
        <v>2</v>
      </c>
      <c r="G51" s="1">
        <v>3</v>
      </c>
      <c r="H51" s="1">
        <v>4</v>
      </c>
      <c r="I51" s="1">
        <v>5</v>
      </c>
      <c r="J51" s="1">
        <v>6</v>
      </c>
      <c r="K51" s="1">
        <v>7</v>
      </c>
      <c r="L51" s="1">
        <v>8</v>
      </c>
      <c r="M51" s="1">
        <v>9</v>
      </c>
      <c r="N51" s="1">
        <v>10</v>
      </c>
      <c r="O51" s="1">
        <v>11</v>
      </c>
    </row>
    <row r="52" spans="1:15" x14ac:dyDescent="0.3">
      <c r="A52" s="41" t="s">
        <v>51</v>
      </c>
      <c r="B52" s="41">
        <v>0.2</v>
      </c>
      <c r="C52" s="1">
        <v>151</v>
      </c>
      <c r="D52" s="1">
        <f t="shared" si="2"/>
        <v>10</v>
      </c>
      <c r="E52" s="1">
        <v>1</v>
      </c>
      <c r="F52" s="1">
        <v>2</v>
      </c>
      <c r="G52" s="1">
        <v>3</v>
      </c>
      <c r="H52" s="1">
        <v>4</v>
      </c>
      <c r="I52" s="1">
        <v>5</v>
      </c>
      <c r="J52" s="1">
        <v>6</v>
      </c>
      <c r="K52" s="1">
        <v>7</v>
      </c>
      <c r="L52" s="1">
        <v>8</v>
      </c>
      <c r="M52" s="1">
        <v>9</v>
      </c>
      <c r="N52" s="1">
        <v>10</v>
      </c>
    </row>
    <row r="53" spans="1:15" x14ac:dyDescent="0.3">
      <c r="A53" s="41"/>
      <c r="B53" s="41"/>
      <c r="C53" s="1">
        <v>152</v>
      </c>
      <c r="D53" s="1">
        <f t="shared" si="2"/>
        <v>11</v>
      </c>
      <c r="E53" s="1">
        <v>1</v>
      </c>
      <c r="F53" s="1">
        <v>2</v>
      </c>
      <c r="G53" s="1">
        <v>3</v>
      </c>
      <c r="H53" s="1">
        <v>4</v>
      </c>
      <c r="I53" s="1">
        <v>5</v>
      </c>
      <c r="J53" s="1">
        <v>6</v>
      </c>
      <c r="K53" s="1">
        <v>7</v>
      </c>
      <c r="L53" s="1">
        <v>8</v>
      </c>
      <c r="M53" s="1">
        <v>9</v>
      </c>
      <c r="N53" s="1">
        <v>10</v>
      </c>
      <c r="O53" s="1">
        <v>11</v>
      </c>
    </row>
    <row r="54" spans="1:15" x14ac:dyDescent="0.3">
      <c r="A54" s="41"/>
      <c r="B54" s="41"/>
      <c r="C54" s="1">
        <v>153</v>
      </c>
      <c r="D54" s="1">
        <f t="shared" si="2"/>
        <v>11</v>
      </c>
      <c r="E54" s="1">
        <v>1</v>
      </c>
      <c r="F54" s="1">
        <v>2</v>
      </c>
      <c r="G54" s="1">
        <v>3</v>
      </c>
      <c r="H54" s="1">
        <v>4</v>
      </c>
      <c r="I54" s="1">
        <v>5</v>
      </c>
      <c r="J54" s="1">
        <v>6</v>
      </c>
      <c r="K54" s="1">
        <v>7</v>
      </c>
      <c r="L54" s="1">
        <v>8</v>
      </c>
      <c r="M54" s="1">
        <v>9</v>
      </c>
      <c r="N54" s="1">
        <v>10</v>
      </c>
      <c r="O54" s="1">
        <v>11</v>
      </c>
    </row>
    <row r="55" spans="1:15" x14ac:dyDescent="0.3">
      <c r="A55" s="41"/>
      <c r="B55" s="41"/>
      <c r="C55" s="1">
        <v>154</v>
      </c>
      <c r="D55" s="1">
        <f t="shared" si="2"/>
        <v>11</v>
      </c>
      <c r="E55" s="1">
        <v>1</v>
      </c>
      <c r="F55" s="1">
        <v>2</v>
      </c>
      <c r="G55" s="1">
        <v>3</v>
      </c>
      <c r="H55" s="1">
        <v>4</v>
      </c>
      <c r="I55" s="1">
        <v>5</v>
      </c>
      <c r="J55" s="1">
        <v>6</v>
      </c>
      <c r="K55" s="1">
        <v>7</v>
      </c>
      <c r="L55" s="1">
        <v>8</v>
      </c>
      <c r="M55" s="1">
        <v>9</v>
      </c>
      <c r="N55" s="1">
        <v>10</v>
      </c>
      <c r="O55" s="1">
        <v>11</v>
      </c>
    </row>
    <row r="56" spans="1:15" x14ac:dyDescent="0.3">
      <c r="A56" s="41"/>
      <c r="B56" s="41"/>
      <c r="C56" s="1">
        <v>155</v>
      </c>
      <c r="D56" s="1">
        <f t="shared" si="2"/>
        <v>11</v>
      </c>
      <c r="E56" s="1">
        <v>1</v>
      </c>
      <c r="F56" s="1">
        <v>2</v>
      </c>
      <c r="G56" s="1">
        <v>3</v>
      </c>
      <c r="H56" s="1">
        <v>4</v>
      </c>
      <c r="I56" s="1">
        <v>5</v>
      </c>
      <c r="J56" s="1">
        <v>6</v>
      </c>
      <c r="K56" s="1">
        <v>7</v>
      </c>
      <c r="L56" s="1">
        <v>8</v>
      </c>
      <c r="M56" s="1">
        <v>9</v>
      </c>
      <c r="N56" s="1">
        <v>10</v>
      </c>
      <c r="O56" s="1">
        <v>11</v>
      </c>
    </row>
    <row r="57" spans="1:15" x14ac:dyDescent="0.3">
      <c r="A57" s="41"/>
      <c r="B57" s="41"/>
      <c r="C57" s="1">
        <v>156</v>
      </c>
      <c r="D57" s="1">
        <f t="shared" si="2"/>
        <v>11</v>
      </c>
      <c r="E57" s="1">
        <v>1</v>
      </c>
      <c r="F57" s="1">
        <v>2</v>
      </c>
      <c r="G57" s="1">
        <v>3</v>
      </c>
      <c r="H57" s="1">
        <v>4</v>
      </c>
      <c r="I57" s="1">
        <v>5</v>
      </c>
      <c r="J57" s="1">
        <v>6</v>
      </c>
      <c r="K57" s="1">
        <v>7</v>
      </c>
      <c r="L57" s="1">
        <v>8</v>
      </c>
      <c r="M57" s="1">
        <v>9</v>
      </c>
      <c r="N57" s="1">
        <v>10</v>
      </c>
      <c r="O57" s="1">
        <v>11</v>
      </c>
    </row>
    <row r="58" spans="1:15" x14ac:dyDescent="0.3">
      <c r="A58" s="41"/>
      <c r="B58" s="41"/>
      <c r="C58" s="1">
        <v>157</v>
      </c>
      <c r="D58" s="1">
        <f t="shared" si="2"/>
        <v>11</v>
      </c>
      <c r="E58" s="1">
        <v>1</v>
      </c>
      <c r="F58" s="1">
        <v>2</v>
      </c>
      <c r="G58" s="1">
        <v>3</v>
      </c>
      <c r="H58" s="1">
        <v>4</v>
      </c>
      <c r="I58" s="1">
        <v>5</v>
      </c>
      <c r="J58" s="1">
        <v>6</v>
      </c>
      <c r="K58" s="1">
        <v>7</v>
      </c>
      <c r="L58" s="1">
        <v>8</v>
      </c>
      <c r="M58" s="1">
        <v>9</v>
      </c>
      <c r="N58" s="1">
        <v>10</v>
      </c>
      <c r="O58" s="1">
        <v>11</v>
      </c>
    </row>
    <row r="59" spans="1:15" x14ac:dyDescent="0.3">
      <c r="A59" s="41"/>
      <c r="B59" s="41"/>
      <c r="C59" s="1">
        <v>158</v>
      </c>
      <c r="D59" s="1">
        <f t="shared" si="2"/>
        <v>11</v>
      </c>
      <c r="E59" s="1">
        <v>1</v>
      </c>
      <c r="F59" s="1">
        <v>2</v>
      </c>
      <c r="G59" s="1">
        <v>3</v>
      </c>
      <c r="H59" s="1">
        <v>4</v>
      </c>
      <c r="I59" s="1">
        <v>5</v>
      </c>
      <c r="J59" s="1">
        <v>6</v>
      </c>
      <c r="K59" s="1">
        <v>7</v>
      </c>
      <c r="L59" s="1">
        <v>8</v>
      </c>
      <c r="M59" s="1">
        <v>9</v>
      </c>
      <c r="N59" s="1">
        <v>10</v>
      </c>
      <c r="O59" s="1">
        <v>11</v>
      </c>
    </row>
    <row r="60" spans="1:15" x14ac:dyDescent="0.3">
      <c r="A60" s="41"/>
      <c r="B60" s="41"/>
      <c r="C60" s="1">
        <v>159</v>
      </c>
      <c r="D60" s="1">
        <f t="shared" si="2"/>
        <v>11</v>
      </c>
      <c r="E60" s="1">
        <v>1</v>
      </c>
      <c r="F60" s="1">
        <v>2</v>
      </c>
      <c r="G60" s="1">
        <v>3</v>
      </c>
      <c r="H60" s="1">
        <v>4</v>
      </c>
      <c r="I60" s="1">
        <v>5</v>
      </c>
      <c r="J60" s="1">
        <v>6</v>
      </c>
      <c r="K60" s="1">
        <v>7</v>
      </c>
      <c r="L60" s="1">
        <v>8</v>
      </c>
      <c r="M60" s="1">
        <v>9</v>
      </c>
      <c r="N60" s="1">
        <v>10</v>
      </c>
      <c r="O60" s="1">
        <v>11</v>
      </c>
    </row>
    <row r="61" spans="1:15" x14ac:dyDescent="0.3">
      <c r="A61" s="41"/>
      <c r="B61" s="41"/>
      <c r="C61" s="1">
        <v>160</v>
      </c>
      <c r="D61" s="1">
        <f t="shared" si="2"/>
        <v>11</v>
      </c>
      <c r="E61" s="1">
        <v>1</v>
      </c>
      <c r="F61" s="1">
        <v>2</v>
      </c>
      <c r="G61" s="1">
        <v>3</v>
      </c>
      <c r="H61" s="1">
        <v>4</v>
      </c>
      <c r="I61" s="1">
        <v>5</v>
      </c>
      <c r="J61" s="1">
        <v>6</v>
      </c>
      <c r="K61" s="1">
        <v>7</v>
      </c>
      <c r="L61" s="1">
        <v>8</v>
      </c>
      <c r="M61" s="1">
        <v>9</v>
      </c>
      <c r="N61" s="1">
        <v>10</v>
      </c>
      <c r="O61" s="1">
        <v>11</v>
      </c>
    </row>
    <row r="62" spans="1:15" x14ac:dyDescent="0.3">
      <c r="A62" s="41"/>
      <c r="B62" s="41"/>
      <c r="C62" s="1">
        <v>161</v>
      </c>
      <c r="D62" s="1">
        <f t="shared" si="2"/>
        <v>11</v>
      </c>
      <c r="E62" s="1">
        <v>1</v>
      </c>
      <c r="F62" s="1">
        <v>2</v>
      </c>
      <c r="G62" s="1">
        <v>3</v>
      </c>
      <c r="H62" s="1">
        <v>4</v>
      </c>
      <c r="I62" s="1">
        <v>5</v>
      </c>
      <c r="J62" s="1">
        <v>6</v>
      </c>
      <c r="K62" s="1">
        <v>7</v>
      </c>
      <c r="L62" s="1">
        <v>8</v>
      </c>
      <c r="M62" s="1">
        <v>9</v>
      </c>
      <c r="N62" s="1">
        <v>10</v>
      </c>
      <c r="O62" s="1">
        <v>11</v>
      </c>
    </row>
    <row r="63" spans="1:15" x14ac:dyDescent="0.3">
      <c r="A63" s="41"/>
      <c r="B63" s="41"/>
      <c r="C63" s="1">
        <v>162</v>
      </c>
      <c r="D63" s="1">
        <f t="shared" si="2"/>
        <v>11</v>
      </c>
      <c r="E63" s="1">
        <v>1</v>
      </c>
      <c r="F63" s="1">
        <v>2</v>
      </c>
      <c r="G63" s="1">
        <v>3</v>
      </c>
      <c r="H63" s="1">
        <v>4</v>
      </c>
      <c r="I63" s="1">
        <v>5</v>
      </c>
      <c r="J63" s="1">
        <v>6</v>
      </c>
      <c r="K63" s="1">
        <v>7</v>
      </c>
      <c r="L63" s="1">
        <v>8</v>
      </c>
      <c r="M63" s="1">
        <v>9</v>
      </c>
      <c r="N63" s="1">
        <v>10</v>
      </c>
      <c r="O63" s="1">
        <v>11</v>
      </c>
    </row>
    <row r="64" spans="1:15" x14ac:dyDescent="0.3">
      <c r="A64" s="41"/>
      <c r="B64" s="41"/>
      <c r="C64" s="1">
        <v>163</v>
      </c>
      <c r="D64" s="1">
        <f t="shared" si="2"/>
        <v>11</v>
      </c>
      <c r="E64" s="1">
        <v>1</v>
      </c>
      <c r="F64" s="1">
        <v>2</v>
      </c>
      <c r="G64" s="1">
        <v>3</v>
      </c>
      <c r="H64" s="1">
        <v>4</v>
      </c>
      <c r="I64" s="1">
        <v>5</v>
      </c>
      <c r="J64" s="1">
        <v>6</v>
      </c>
      <c r="K64" s="1">
        <v>7</v>
      </c>
      <c r="L64" s="1">
        <v>8</v>
      </c>
      <c r="M64" s="1">
        <v>9</v>
      </c>
      <c r="N64" s="1">
        <v>10</v>
      </c>
      <c r="O64" s="1">
        <v>11</v>
      </c>
    </row>
    <row r="65" spans="1:15" x14ac:dyDescent="0.3">
      <c r="A65" s="41"/>
      <c r="B65" s="41"/>
      <c r="C65" s="1">
        <v>164</v>
      </c>
      <c r="D65" s="1">
        <f t="shared" si="2"/>
        <v>11</v>
      </c>
      <c r="E65" s="1">
        <v>1</v>
      </c>
      <c r="F65" s="1">
        <v>2</v>
      </c>
      <c r="G65" s="1">
        <v>3</v>
      </c>
      <c r="H65" s="1">
        <v>4</v>
      </c>
      <c r="I65" s="1">
        <v>5</v>
      </c>
      <c r="J65" s="1">
        <v>6</v>
      </c>
      <c r="K65" s="1">
        <v>7</v>
      </c>
      <c r="L65" s="1">
        <v>8</v>
      </c>
      <c r="M65" s="1">
        <v>9</v>
      </c>
      <c r="N65" s="1">
        <v>10</v>
      </c>
      <c r="O65" s="1">
        <v>11</v>
      </c>
    </row>
    <row r="66" spans="1:15" x14ac:dyDescent="0.3">
      <c r="A66" s="41"/>
      <c r="B66" s="41"/>
      <c r="C66" s="1">
        <v>165</v>
      </c>
      <c r="D66" s="1">
        <f t="shared" ref="D66:D97" si="3">MAX(E66:O66)</f>
        <v>10</v>
      </c>
      <c r="E66" s="1">
        <v>1</v>
      </c>
      <c r="F66" s="1">
        <v>2</v>
      </c>
      <c r="G66" s="1">
        <v>3</v>
      </c>
      <c r="H66" s="1">
        <v>4</v>
      </c>
      <c r="I66" s="1">
        <v>5</v>
      </c>
      <c r="J66" s="1">
        <v>6</v>
      </c>
      <c r="K66" s="1">
        <v>7</v>
      </c>
      <c r="L66" s="1">
        <v>8</v>
      </c>
      <c r="M66" s="1">
        <v>9</v>
      </c>
      <c r="N66" s="1">
        <v>10</v>
      </c>
    </row>
    <row r="67" spans="1:15" x14ac:dyDescent="0.3">
      <c r="A67" s="41"/>
      <c r="B67" s="41"/>
      <c r="C67" s="1">
        <v>166</v>
      </c>
      <c r="D67" s="1">
        <f t="shared" si="3"/>
        <v>11</v>
      </c>
      <c r="E67" s="1">
        <v>1</v>
      </c>
      <c r="F67" s="1">
        <v>2</v>
      </c>
      <c r="G67" s="1">
        <v>3</v>
      </c>
      <c r="H67" s="1">
        <v>4</v>
      </c>
      <c r="I67" s="1">
        <v>5</v>
      </c>
      <c r="J67" s="1">
        <v>6</v>
      </c>
      <c r="K67" s="1">
        <v>7</v>
      </c>
      <c r="L67" s="1">
        <v>8</v>
      </c>
      <c r="M67" s="1">
        <v>9</v>
      </c>
      <c r="N67" s="1">
        <v>10</v>
      </c>
      <c r="O67" s="1">
        <v>11</v>
      </c>
    </row>
    <row r="68" spans="1:15" x14ac:dyDescent="0.3">
      <c r="A68" s="41"/>
      <c r="B68" s="41"/>
      <c r="C68" s="1">
        <v>167</v>
      </c>
      <c r="D68" s="1">
        <f t="shared" si="3"/>
        <v>11</v>
      </c>
      <c r="E68" s="1">
        <v>1</v>
      </c>
      <c r="F68" s="1">
        <v>2</v>
      </c>
      <c r="G68" s="1">
        <v>3</v>
      </c>
      <c r="H68" s="1">
        <v>4</v>
      </c>
      <c r="I68" s="1">
        <v>5</v>
      </c>
      <c r="J68" s="1">
        <v>6</v>
      </c>
      <c r="K68" s="1">
        <v>7</v>
      </c>
      <c r="L68" s="1">
        <v>8</v>
      </c>
      <c r="M68" s="1">
        <v>9</v>
      </c>
      <c r="N68" s="1">
        <v>10</v>
      </c>
      <c r="O68" s="1">
        <v>11</v>
      </c>
    </row>
    <row r="69" spans="1:15" x14ac:dyDescent="0.3">
      <c r="A69" s="41"/>
      <c r="B69" s="41"/>
      <c r="C69" s="1">
        <v>168</v>
      </c>
      <c r="D69" s="1">
        <f t="shared" si="3"/>
        <v>10</v>
      </c>
      <c r="E69" s="1">
        <v>1</v>
      </c>
      <c r="F69" s="1">
        <v>2</v>
      </c>
      <c r="G69" s="1">
        <v>3</v>
      </c>
      <c r="H69" s="1">
        <v>4</v>
      </c>
      <c r="I69" s="1">
        <v>5</v>
      </c>
      <c r="J69" s="1">
        <v>6</v>
      </c>
      <c r="K69" s="1">
        <v>7</v>
      </c>
      <c r="L69" s="1">
        <v>8</v>
      </c>
      <c r="M69" s="1">
        <v>9</v>
      </c>
      <c r="N69" s="1">
        <v>10</v>
      </c>
    </row>
    <row r="70" spans="1:15" x14ac:dyDescent="0.3">
      <c r="A70" s="41"/>
      <c r="B70" s="41"/>
      <c r="C70" s="1">
        <v>169</v>
      </c>
      <c r="D70" s="1">
        <f t="shared" si="3"/>
        <v>11</v>
      </c>
      <c r="E70" s="1">
        <v>1</v>
      </c>
      <c r="F70" s="1">
        <v>2</v>
      </c>
      <c r="G70" s="1">
        <v>3</v>
      </c>
      <c r="H70" s="1">
        <v>4</v>
      </c>
      <c r="I70" s="1">
        <v>5</v>
      </c>
      <c r="J70" s="1">
        <v>6</v>
      </c>
      <c r="K70" s="1">
        <v>7</v>
      </c>
      <c r="L70" s="1">
        <v>8</v>
      </c>
      <c r="M70" s="1">
        <v>9</v>
      </c>
      <c r="N70" s="1">
        <v>10</v>
      </c>
      <c r="O70" s="1">
        <v>11</v>
      </c>
    </row>
    <row r="71" spans="1:15" x14ac:dyDescent="0.3">
      <c r="A71" s="41"/>
      <c r="B71" s="41"/>
      <c r="C71" s="1">
        <v>170</v>
      </c>
      <c r="D71" s="1">
        <f t="shared" si="3"/>
        <v>11</v>
      </c>
      <c r="E71" s="1">
        <v>1</v>
      </c>
      <c r="F71" s="1">
        <v>2</v>
      </c>
      <c r="G71" s="1">
        <v>3</v>
      </c>
      <c r="H71" s="1">
        <v>4</v>
      </c>
      <c r="I71" s="1">
        <v>5</v>
      </c>
      <c r="J71" s="1">
        <v>6</v>
      </c>
      <c r="K71" s="1">
        <v>7</v>
      </c>
      <c r="L71" s="1">
        <v>8</v>
      </c>
      <c r="M71" s="1">
        <v>9</v>
      </c>
      <c r="N71" s="1">
        <v>10</v>
      </c>
      <c r="O71" s="1">
        <v>11</v>
      </c>
    </row>
    <row r="72" spans="1:15" x14ac:dyDescent="0.3">
      <c r="A72" s="41"/>
      <c r="B72" s="41"/>
      <c r="C72" s="1">
        <v>171</v>
      </c>
      <c r="D72" s="1">
        <f t="shared" si="3"/>
        <v>11</v>
      </c>
      <c r="E72" s="1">
        <v>1</v>
      </c>
      <c r="F72" s="1">
        <v>2</v>
      </c>
      <c r="G72" s="1">
        <v>3</v>
      </c>
      <c r="H72" s="1">
        <v>4</v>
      </c>
      <c r="I72" s="1">
        <v>5</v>
      </c>
      <c r="J72" s="1">
        <v>6</v>
      </c>
      <c r="K72" s="1">
        <v>7</v>
      </c>
      <c r="L72" s="1">
        <v>8</v>
      </c>
      <c r="M72" s="1">
        <v>9</v>
      </c>
      <c r="N72" s="1">
        <v>10</v>
      </c>
      <c r="O72" s="1">
        <v>11</v>
      </c>
    </row>
    <row r="73" spans="1:15" x14ac:dyDescent="0.3">
      <c r="A73" s="41"/>
      <c r="B73" s="41"/>
      <c r="C73" s="1">
        <v>172</v>
      </c>
      <c r="D73" s="1">
        <f t="shared" si="3"/>
        <v>11</v>
      </c>
      <c r="E73" s="1">
        <v>1</v>
      </c>
      <c r="F73" s="1">
        <v>2</v>
      </c>
      <c r="G73" s="1">
        <v>3</v>
      </c>
      <c r="H73" s="1">
        <v>4</v>
      </c>
      <c r="I73" s="1">
        <v>5</v>
      </c>
      <c r="J73" s="1">
        <v>6</v>
      </c>
      <c r="K73" s="1">
        <v>7</v>
      </c>
      <c r="L73" s="1">
        <v>8</v>
      </c>
      <c r="M73" s="1">
        <v>9</v>
      </c>
      <c r="N73" s="1">
        <v>10</v>
      </c>
      <c r="O73" s="1">
        <v>11</v>
      </c>
    </row>
    <row r="74" spans="1:15" x14ac:dyDescent="0.3">
      <c r="A74" s="41"/>
      <c r="B74" s="41"/>
      <c r="C74" s="1">
        <v>173</v>
      </c>
      <c r="D74" s="1">
        <f t="shared" si="3"/>
        <v>11</v>
      </c>
      <c r="E74" s="1">
        <v>1</v>
      </c>
      <c r="F74" s="1">
        <v>2</v>
      </c>
      <c r="G74" s="1">
        <v>3</v>
      </c>
      <c r="H74" s="1">
        <v>4</v>
      </c>
      <c r="I74" s="1">
        <v>5</v>
      </c>
      <c r="J74" s="1">
        <v>6</v>
      </c>
      <c r="K74" s="1">
        <v>7</v>
      </c>
      <c r="L74" s="1">
        <v>8</v>
      </c>
      <c r="M74" s="1">
        <v>9</v>
      </c>
      <c r="N74" s="1">
        <v>10</v>
      </c>
      <c r="O74" s="1">
        <v>11</v>
      </c>
    </row>
    <row r="75" spans="1:15" x14ac:dyDescent="0.3">
      <c r="A75" s="41"/>
      <c r="B75" s="41"/>
      <c r="C75" s="1">
        <v>174</v>
      </c>
      <c r="D75" s="1">
        <f t="shared" si="3"/>
        <v>11</v>
      </c>
      <c r="E75" s="1">
        <v>1</v>
      </c>
      <c r="F75" s="1">
        <v>2</v>
      </c>
      <c r="G75" s="1">
        <v>3</v>
      </c>
      <c r="H75" s="1">
        <v>4</v>
      </c>
      <c r="I75" s="1">
        <v>5</v>
      </c>
      <c r="J75" s="1">
        <v>6</v>
      </c>
      <c r="K75" s="1">
        <v>7</v>
      </c>
      <c r="L75" s="1">
        <v>8</v>
      </c>
      <c r="M75" s="1">
        <v>9</v>
      </c>
      <c r="N75" s="1">
        <v>10</v>
      </c>
      <c r="O75" s="1">
        <v>11</v>
      </c>
    </row>
    <row r="76" spans="1:15" x14ac:dyDescent="0.3">
      <c r="A76" s="41"/>
      <c r="B76" s="41"/>
      <c r="C76" s="1">
        <v>175</v>
      </c>
      <c r="D76" s="1">
        <f t="shared" si="3"/>
        <v>11</v>
      </c>
      <c r="E76" s="1">
        <v>1</v>
      </c>
      <c r="F76" s="1">
        <v>2</v>
      </c>
      <c r="G76" s="1">
        <v>3</v>
      </c>
      <c r="H76" s="1">
        <v>4</v>
      </c>
      <c r="I76" s="1">
        <v>5</v>
      </c>
      <c r="J76" s="1">
        <v>6</v>
      </c>
      <c r="K76" s="1">
        <v>7</v>
      </c>
      <c r="L76" s="1">
        <v>8</v>
      </c>
      <c r="M76" s="1">
        <v>9</v>
      </c>
      <c r="N76" s="1">
        <v>10</v>
      </c>
      <c r="O76" s="1">
        <v>11</v>
      </c>
    </row>
    <row r="77" spans="1:15" x14ac:dyDescent="0.3">
      <c r="A77" s="41"/>
      <c r="B77" s="41">
        <v>0.6</v>
      </c>
      <c r="C77" s="1">
        <v>226</v>
      </c>
      <c r="D77" s="1">
        <f t="shared" si="3"/>
        <v>11</v>
      </c>
      <c r="E77" s="1">
        <v>1</v>
      </c>
      <c r="F77" s="1">
        <v>2</v>
      </c>
      <c r="G77" s="1">
        <v>3</v>
      </c>
      <c r="H77" s="1">
        <v>4</v>
      </c>
      <c r="I77" s="1">
        <v>5</v>
      </c>
      <c r="J77" s="1">
        <v>6</v>
      </c>
      <c r="K77" s="1">
        <v>7</v>
      </c>
      <c r="L77" s="1">
        <v>8</v>
      </c>
      <c r="M77" s="1">
        <v>9</v>
      </c>
      <c r="N77" s="1">
        <v>10</v>
      </c>
      <c r="O77" s="1">
        <v>11</v>
      </c>
    </row>
    <row r="78" spans="1:15" x14ac:dyDescent="0.3">
      <c r="A78" s="41"/>
      <c r="B78" s="41"/>
      <c r="C78" s="1">
        <v>227</v>
      </c>
      <c r="D78" s="1">
        <f t="shared" si="3"/>
        <v>11</v>
      </c>
      <c r="E78" s="1">
        <v>1</v>
      </c>
      <c r="F78" s="1">
        <v>2</v>
      </c>
      <c r="G78" s="1">
        <v>3</v>
      </c>
      <c r="H78" s="1">
        <v>4</v>
      </c>
      <c r="I78" s="1">
        <v>5</v>
      </c>
      <c r="J78" s="1">
        <v>6</v>
      </c>
      <c r="K78" s="1">
        <v>7</v>
      </c>
      <c r="L78" s="1">
        <v>8</v>
      </c>
      <c r="M78" s="1">
        <v>9</v>
      </c>
      <c r="N78" s="1">
        <v>10</v>
      </c>
      <c r="O78" s="1">
        <v>11</v>
      </c>
    </row>
    <row r="79" spans="1:15" x14ac:dyDescent="0.3">
      <c r="A79" s="41"/>
      <c r="B79" s="41"/>
      <c r="C79" s="1">
        <v>228</v>
      </c>
      <c r="D79" s="1">
        <f t="shared" si="3"/>
        <v>11</v>
      </c>
      <c r="E79" s="1">
        <v>1</v>
      </c>
      <c r="F79" s="1">
        <v>2</v>
      </c>
      <c r="G79" s="1">
        <v>3</v>
      </c>
      <c r="H79" s="1">
        <v>4</v>
      </c>
      <c r="I79" s="1">
        <v>5</v>
      </c>
      <c r="J79" s="1">
        <v>6</v>
      </c>
      <c r="K79" s="1">
        <v>7</v>
      </c>
      <c r="L79" s="1">
        <v>8</v>
      </c>
      <c r="M79" s="1">
        <v>9</v>
      </c>
      <c r="N79" s="1">
        <v>10</v>
      </c>
      <c r="O79" s="1">
        <v>11</v>
      </c>
    </row>
    <row r="80" spans="1:15" x14ac:dyDescent="0.3">
      <c r="A80" s="41"/>
      <c r="B80" s="41"/>
      <c r="C80" s="1">
        <v>229</v>
      </c>
      <c r="D80" s="1">
        <f t="shared" si="3"/>
        <v>10</v>
      </c>
      <c r="E80" s="1">
        <v>1</v>
      </c>
      <c r="F80" s="1">
        <v>2</v>
      </c>
      <c r="G80" s="1">
        <v>3</v>
      </c>
      <c r="H80" s="1">
        <v>4</v>
      </c>
      <c r="I80" s="1">
        <v>5</v>
      </c>
      <c r="J80" s="1">
        <v>6</v>
      </c>
      <c r="K80" s="1">
        <v>7</v>
      </c>
      <c r="L80" s="1">
        <v>8</v>
      </c>
      <c r="M80" s="1">
        <v>9</v>
      </c>
      <c r="N80" s="1">
        <v>10</v>
      </c>
    </row>
    <row r="81" spans="1:15" x14ac:dyDescent="0.3">
      <c r="A81" s="41"/>
      <c r="B81" s="41"/>
      <c r="C81" s="1">
        <v>230</v>
      </c>
      <c r="D81" s="1">
        <f t="shared" si="3"/>
        <v>11</v>
      </c>
      <c r="E81" s="1">
        <v>1</v>
      </c>
      <c r="F81" s="1">
        <v>2</v>
      </c>
      <c r="G81" s="1">
        <v>3</v>
      </c>
      <c r="H81" s="1">
        <v>4</v>
      </c>
      <c r="I81" s="1">
        <v>5</v>
      </c>
      <c r="J81" s="1">
        <v>6</v>
      </c>
      <c r="K81" s="1">
        <v>7</v>
      </c>
      <c r="L81" s="1">
        <v>8</v>
      </c>
      <c r="M81" s="1">
        <v>9</v>
      </c>
      <c r="N81" s="1">
        <v>10</v>
      </c>
      <c r="O81" s="1">
        <v>11</v>
      </c>
    </row>
    <row r="82" spans="1:15" x14ac:dyDescent="0.3">
      <c r="A82" s="41"/>
      <c r="B82" s="41"/>
      <c r="C82" s="1">
        <v>231</v>
      </c>
      <c r="D82" s="1">
        <f t="shared" si="3"/>
        <v>11</v>
      </c>
      <c r="E82" s="1">
        <v>1</v>
      </c>
      <c r="F82" s="1">
        <v>2</v>
      </c>
      <c r="G82" s="1">
        <v>3</v>
      </c>
      <c r="H82" s="1">
        <v>4</v>
      </c>
      <c r="I82" s="1">
        <v>5</v>
      </c>
      <c r="J82" s="1">
        <v>6</v>
      </c>
      <c r="K82" s="1">
        <v>7</v>
      </c>
      <c r="L82" s="1">
        <v>8</v>
      </c>
      <c r="M82" s="1">
        <v>9</v>
      </c>
      <c r="N82" s="1">
        <v>10</v>
      </c>
      <c r="O82" s="1">
        <v>11</v>
      </c>
    </row>
    <row r="83" spans="1:15" x14ac:dyDescent="0.3">
      <c r="A83" s="41"/>
      <c r="B83" s="41"/>
      <c r="C83" s="1">
        <v>232</v>
      </c>
      <c r="D83" s="1">
        <f t="shared" si="3"/>
        <v>11</v>
      </c>
      <c r="E83" s="1">
        <v>1</v>
      </c>
      <c r="F83" s="1">
        <v>2</v>
      </c>
      <c r="G83" s="1">
        <v>3</v>
      </c>
      <c r="H83" s="1">
        <v>4</v>
      </c>
      <c r="I83" s="1">
        <v>5</v>
      </c>
      <c r="J83" s="1">
        <v>6</v>
      </c>
      <c r="K83" s="1">
        <v>7</v>
      </c>
      <c r="L83" s="1">
        <v>8</v>
      </c>
      <c r="M83" s="1">
        <v>9</v>
      </c>
      <c r="N83" s="1">
        <v>10</v>
      </c>
      <c r="O83" s="1">
        <v>11</v>
      </c>
    </row>
    <row r="84" spans="1:15" x14ac:dyDescent="0.3">
      <c r="A84" s="41"/>
      <c r="B84" s="41"/>
      <c r="C84" s="1">
        <v>233</v>
      </c>
      <c r="D84" s="1">
        <f t="shared" si="3"/>
        <v>11</v>
      </c>
      <c r="E84" s="1">
        <v>1</v>
      </c>
      <c r="F84" s="1">
        <v>2</v>
      </c>
      <c r="G84" s="1">
        <v>3</v>
      </c>
      <c r="H84" s="1">
        <v>4</v>
      </c>
      <c r="I84" s="1">
        <v>5</v>
      </c>
      <c r="J84" s="1">
        <v>6</v>
      </c>
      <c r="K84" s="1">
        <v>7</v>
      </c>
      <c r="L84" s="1">
        <v>8</v>
      </c>
      <c r="M84" s="1">
        <v>9</v>
      </c>
      <c r="N84" s="1">
        <v>10</v>
      </c>
      <c r="O84" s="1">
        <v>11</v>
      </c>
    </row>
    <row r="85" spans="1:15" x14ac:dyDescent="0.3">
      <c r="A85" s="41"/>
      <c r="B85" s="41"/>
      <c r="C85" s="1">
        <v>234</v>
      </c>
      <c r="D85" s="1">
        <f t="shared" si="3"/>
        <v>10</v>
      </c>
      <c r="E85" s="1">
        <v>1</v>
      </c>
      <c r="F85" s="1">
        <v>2</v>
      </c>
      <c r="G85" s="1">
        <v>3</v>
      </c>
      <c r="H85" s="1">
        <v>4</v>
      </c>
      <c r="I85" s="1">
        <v>5</v>
      </c>
      <c r="J85" s="1">
        <v>6</v>
      </c>
      <c r="K85" s="1">
        <v>7</v>
      </c>
      <c r="L85" s="1">
        <v>8</v>
      </c>
      <c r="M85" s="1">
        <v>9</v>
      </c>
      <c r="N85" s="1">
        <v>10</v>
      </c>
    </row>
    <row r="86" spans="1:15" x14ac:dyDescent="0.3">
      <c r="A86" s="41"/>
      <c r="B86" s="41"/>
      <c r="C86" s="1">
        <v>235</v>
      </c>
      <c r="D86" s="1">
        <f t="shared" si="3"/>
        <v>11</v>
      </c>
      <c r="E86" s="1">
        <v>1</v>
      </c>
      <c r="F86" s="1">
        <v>2</v>
      </c>
      <c r="G86" s="1">
        <v>3</v>
      </c>
      <c r="H86" s="1">
        <v>4</v>
      </c>
      <c r="I86" s="1">
        <v>5</v>
      </c>
      <c r="J86" s="1">
        <v>6</v>
      </c>
      <c r="K86" s="1">
        <v>7</v>
      </c>
      <c r="L86" s="1">
        <v>8</v>
      </c>
      <c r="M86" s="1">
        <v>9</v>
      </c>
      <c r="N86" s="1">
        <v>10</v>
      </c>
      <c r="O86" s="1">
        <v>11</v>
      </c>
    </row>
    <row r="87" spans="1:15" x14ac:dyDescent="0.3">
      <c r="A87" s="41"/>
      <c r="B87" s="41"/>
      <c r="C87" s="1">
        <v>236</v>
      </c>
      <c r="D87" s="1">
        <f t="shared" si="3"/>
        <v>11</v>
      </c>
      <c r="E87" s="1">
        <v>1</v>
      </c>
      <c r="F87" s="1">
        <v>2</v>
      </c>
      <c r="G87" s="1">
        <v>3</v>
      </c>
      <c r="H87" s="1">
        <v>4</v>
      </c>
      <c r="I87" s="1">
        <v>5</v>
      </c>
      <c r="J87" s="1">
        <v>6</v>
      </c>
      <c r="K87" s="1">
        <v>7</v>
      </c>
      <c r="L87" s="1">
        <v>8</v>
      </c>
      <c r="M87" s="1">
        <v>9</v>
      </c>
      <c r="N87" s="1">
        <v>10</v>
      </c>
      <c r="O87" s="1">
        <v>11</v>
      </c>
    </row>
    <row r="88" spans="1:15" x14ac:dyDescent="0.3">
      <c r="A88" s="41"/>
      <c r="B88" s="41"/>
      <c r="C88" s="1">
        <v>237</v>
      </c>
      <c r="D88" s="1">
        <f t="shared" si="3"/>
        <v>11</v>
      </c>
      <c r="E88" s="1">
        <v>1</v>
      </c>
      <c r="F88" s="1">
        <v>2</v>
      </c>
      <c r="G88" s="1">
        <v>3</v>
      </c>
      <c r="H88" s="1">
        <v>4</v>
      </c>
      <c r="I88" s="1">
        <v>5</v>
      </c>
      <c r="J88" s="1">
        <v>6</v>
      </c>
      <c r="K88" s="1">
        <v>7</v>
      </c>
      <c r="L88" s="1">
        <v>8</v>
      </c>
      <c r="M88" s="1">
        <v>9</v>
      </c>
      <c r="N88" s="1">
        <v>10</v>
      </c>
      <c r="O88" s="1">
        <v>11</v>
      </c>
    </row>
    <row r="89" spans="1:15" x14ac:dyDescent="0.3">
      <c r="A89" s="41"/>
      <c r="B89" s="41"/>
      <c r="C89" s="1">
        <v>238</v>
      </c>
      <c r="D89" s="1">
        <f t="shared" si="3"/>
        <v>11</v>
      </c>
      <c r="E89" s="1">
        <v>1</v>
      </c>
      <c r="F89" s="1">
        <v>2</v>
      </c>
      <c r="G89" s="1">
        <v>3</v>
      </c>
      <c r="H89" s="1">
        <v>4</v>
      </c>
      <c r="I89" s="1">
        <v>5</v>
      </c>
      <c r="J89" s="1">
        <v>6</v>
      </c>
      <c r="K89" s="1">
        <v>7</v>
      </c>
      <c r="L89" s="1">
        <v>8</v>
      </c>
      <c r="M89" s="1">
        <v>9</v>
      </c>
      <c r="N89" s="1">
        <v>10</v>
      </c>
      <c r="O89" s="1">
        <v>11</v>
      </c>
    </row>
    <row r="90" spans="1:15" x14ac:dyDescent="0.3">
      <c r="A90" s="41"/>
      <c r="B90" s="41"/>
      <c r="C90" s="1">
        <v>239</v>
      </c>
      <c r="D90" s="1">
        <f t="shared" si="3"/>
        <v>10</v>
      </c>
      <c r="E90" s="1">
        <v>1</v>
      </c>
      <c r="F90" s="1">
        <v>2</v>
      </c>
      <c r="G90" s="1">
        <v>3</v>
      </c>
      <c r="H90" s="1">
        <v>4</v>
      </c>
      <c r="I90" s="1">
        <v>5</v>
      </c>
      <c r="J90" s="1">
        <v>6</v>
      </c>
      <c r="K90" s="1">
        <v>7</v>
      </c>
      <c r="L90" s="1">
        <v>8</v>
      </c>
      <c r="M90" s="1">
        <v>9</v>
      </c>
      <c r="N90" s="1">
        <v>10</v>
      </c>
    </row>
    <row r="91" spans="1:15" x14ac:dyDescent="0.3">
      <c r="A91" s="41"/>
      <c r="B91" s="41"/>
      <c r="C91" s="1">
        <v>240</v>
      </c>
      <c r="D91" s="1">
        <f t="shared" si="3"/>
        <v>11</v>
      </c>
      <c r="E91" s="1">
        <v>1</v>
      </c>
      <c r="F91" s="1">
        <v>2</v>
      </c>
      <c r="G91" s="1">
        <v>3</v>
      </c>
      <c r="H91" s="1">
        <v>4</v>
      </c>
      <c r="I91" s="1">
        <v>5</v>
      </c>
      <c r="J91" s="1">
        <v>6</v>
      </c>
      <c r="K91" s="1">
        <v>7</v>
      </c>
      <c r="L91" s="1">
        <v>8</v>
      </c>
      <c r="M91" s="1">
        <v>9</v>
      </c>
      <c r="N91" s="1">
        <v>10</v>
      </c>
      <c r="O91" s="1">
        <v>11</v>
      </c>
    </row>
    <row r="92" spans="1:15" x14ac:dyDescent="0.3">
      <c r="A92" s="41"/>
      <c r="B92" s="41"/>
      <c r="C92" s="1">
        <v>241</v>
      </c>
      <c r="D92" s="1">
        <f t="shared" si="3"/>
        <v>11</v>
      </c>
      <c r="E92" s="1">
        <v>1</v>
      </c>
      <c r="F92" s="1">
        <v>2</v>
      </c>
      <c r="G92" s="1">
        <v>3</v>
      </c>
      <c r="H92" s="1">
        <v>4</v>
      </c>
      <c r="I92" s="1">
        <v>5</v>
      </c>
      <c r="J92" s="1">
        <v>6</v>
      </c>
      <c r="K92" s="1">
        <v>7</v>
      </c>
      <c r="L92" s="1">
        <v>8</v>
      </c>
      <c r="M92" s="1">
        <v>9</v>
      </c>
      <c r="N92" s="1">
        <v>10</v>
      </c>
      <c r="O92" s="1">
        <v>11</v>
      </c>
    </row>
    <row r="93" spans="1:15" x14ac:dyDescent="0.3">
      <c r="A93" s="41"/>
      <c r="B93" s="41"/>
      <c r="C93" s="1">
        <v>242</v>
      </c>
      <c r="D93" s="1">
        <f t="shared" si="3"/>
        <v>11</v>
      </c>
      <c r="E93" s="1">
        <v>1</v>
      </c>
      <c r="F93" s="1">
        <v>2</v>
      </c>
      <c r="G93" s="1">
        <v>3</v>
      </c>
      <c r="H93" s="1">
        <v>4</v>
      </c>
      <c r="I93" s="1">
        <v>5</v>
      </c>
      <c r="J93" s="1">
        <v>6</v>
      </c>
      <c r="K93" s="1">
        <v>7</v>
      </c>
      <c r="L93" s="1">
        <v>8</v>
      </c>
      <c r="M93" s="1">
        <v>9</v>
      </c>
      <c r="N93" s="1">
        <v>10</v>
      </c>
      <c r="O93" s="1">
        <v>11</v>
      </c>
    </row>
    <row r="94" spans="1:15" x14ac:dyDescent="0.3">
      <c r="A94" s="41"/>
      <c r="B94" s="41"/>
      <c r="C94" s="1">
        <v>243</v>
      </c>
      <c r="D94" s="1">
        <f t="shared" si="3"/>
        <v>11</v>
      </c>
      <c r="E94" s="1">
        <v>1</v>
      </c>
      <c r="F94" s="1">
        <v>2</v>
      </c>
      <c r="G94" s="1">
        <v>3</v>
      </c>
      <c r="H94" s="1">
        <v>4</v>
      </c>
      <c r="I94" s="1">
        <v>5</v>
      </c>
      <c r="J94" s="1">
        <v>6</v>
      </c>
      <c r="K94" s="1">
        <v>7</v>
      </c>
      <c r="L94" s="1">
        <v>8</v>
      </c>
      <c r="M94" s="1">
        <v>9</v>
      </c>
      <c r="N94" s="1">
        <v>10</v>
      </c>
      <c r="O94" s="1">
        <v>11</v>
      </c>
    </row>
    <row r="95" spans="1:15" x14ac:dyDescent="0.3">
      <c r="A95" s="41"/>
      <c r="B95" s="41"/>
      <c r="C95" s="1">
        <v>244</v>
      </c>
      <c r="D95" s="1">
        <f t="shared" si="3"/>
        <v>10</v>
      </c>
      <c r="E95" s="1">
        <v>1</v>
      </c>
      <c r="F95" s="1">
        <v>2</v>
      </c>
      <c r="G95" s="1">
        <v>3</v>
      </c>
      <c r="H95" s="1">
        <v>4</v>
      </c>
      <c r="I95" s="1">
        <v>5</v>
      </c>
      <c r="J95" s="1">
        <v>6</v>
      </c>
      <c r="K95" s="1">
        <v>7</v>
      </c>
      <c r="L95" s="1">
        <v>8</v>
      </c>
      <c r="M95" s="1">
        <v>9</v>
      </c>
      <c r="N95" s="1">
        <v>10</v>
      </c>
    </row>
    <row r="96" spans="1:15" x14ac:dyDescent="0.3">
      <c r="A96" s="41"/>
      <c r="B96" s="41"/>
      <c r="C96" s="1">
        <v>245</v>
      </c>
      <c r="D96" s="1">
        <f t="shared" si="3"/>
        <v>11</v>
      </c>
      <c r="E96" s="1">
        <v>1</v>
      </c>
      <c r="F96" s="1">
        <v>2</v>
      </c>
      <c r="G96" s="1">
        <v>3</v>
      </c>
      <c r="H96" s="1">
        <v>4</v>
      </c>
      <c r="I96" s="1">
        <v>5</v>
      </c>
      <c r="J96" s="1">
        <v>6</v>
      </c>
      <c r="K96" s="1">
        <v>7</v>
      </c>
      <c r="L96" s="1">
        <v>8</v>
      </c>
      <c r="M96" s="1">
        <v>9</v>
      </c>
      <c r="N96" s="1">
        <v>10</v>
      </c>
      <c r="O96" s="1">
        <v>11</v>
      </c>
    </row>
    <row r="97" spans="1:15" x14ac:dyDescent="0.3">
      <c r="A97" s="41"/>
      <c r="B97" s="41"/>
      <c r="C97" s="1">
        <v>246</v>
      </c>
      <c r="D97" s="1">
        <f t="shared" si="3"/>
        <v>10</v>
      </c>
      <c r="E97" s="1">
        <v>1</v>
      </c>
      <c r="F97" s="1">
        <v>2</v>
      </c>
      <c r="G97" s="1">
        <v>3</v>
      </c>
      <c r="H97" s="1">
        <v>4</v>
      </c>
      <c r="I97" s="1">
        <v>5</v>
      </c>
      <c r="J97" s="1">
        <v>6</v>
      </c>
      <c r="K97" s="1">
        <v>7</v>
      </c>
      <c r="L97" s="1">
        <v>8</v>
      </c>
      <c r="M97" s="1">
        <v>9</v>
      </c>
      <c r="N97" s="1">
        <v>10</v>
      </c>
    </row>
    <row r="98" spans="1:15" x14ac:dyDescent="0.3">
      <c r="A98" s="41"/>
      <c r="B98" s="41"/>
      <c r="C98" s="1">
        <v>247</v>
      </c>
      <c r="D98" s="1">
        <f t="shared" ref="D98:D129" si="4">MAX(E98:O98)</f>
        <v>11</v>
      </c>
      <c r="E98" s="1">
        <v>1</v>
      </c>
      <c r="F98" s="1">
        <v>2</v>
      </c>
      <c r="G98" s="1">
        <v>3</v>
      </c>
      <c r="H98" s="1">
        <v>4</v>
      </c>
      <c r="I98" s="1">
        <v>5</v>
      </c>
      <c r="J98" s="1">
        <v>6</v>
      </c>
      <c r="K98" s="1">
        <v>7</v>
      </c>
      <c r="L98" s="1">
        <v>8</v>
      </c>
      <c r="M98" s="1">
        <v>9</v>
      </c>
      <c r="N98" s="1">
        <v>10</v>
      </c>
      <c r="O98" s="1">
        <v>11</v>
      </c>
    </row>
    <row r="99" spans="1:15" x14ac:dyDescent="0.3">
      <c r="A99" s="41"/>
      <c r="B99" s="41"/>
      <c r="C99" s="1">
        <v>248</v>
      </c>
      <c r="D99" s="1">
        <f t="shared" si="4"/>
        <v>11</v>
      </c>
      <c r="E99" s="1">
        <v>1</v>
      </c>
      <c r="F99" s="1">
        <v>2</v>
      </c>
      <c r="G99" s="1">
        <v>3</v>
      </c>
      <c r="H99" s="1">
        <v>4</v>
      </c>
      <c r="I99" s="1">
        <v>5</v>
      </c>
      <c r="J99" s="1">
        <v>6</v>
      </c>
      <c r="K99" s="1">
        <v>7</v>
      </c>
      <c r="L99" s="1">
        <v>8</v>
      </c>
      <c r="M99" s="1">
        <v>9</v>
      </c>
      <c r="N99" s="1">
        <v>10</v>
      </c>
      <c r="O99" s="1">
        <v>11</v>
      </c>
    </row>
    <row r="100" spans="1:15" x14ac:dyDescent="0.3">
      <c r="A100" s="41"/>
      <c r="B100" s="41"/>
      <c r="C100" s="1">
        <v>249</v>
      </c>
      <c r="D100" s="1">
        <f t="shared" si="4"/>
        <v>10</v>
      </c>
      <c r="E100" s="1">
        <v>1</v>
      </c>
      <c r="F100" s="1">
        <v>2</v>
      </c>
      <c r="G100" s="1">
        <v>3</v>
      </c>
      <c r="H100" s="1">
        <v>4</v>
      </c>
      <c r="I100" s="1">
        <v>5</v>
      </c>
      <c r="J100" s="1">
        <v>6</v>
      </c>
      <c r="K100" s="1">
        <v>7</v>
      </c>
      <c r="L100" s="1">
        <v>8</v>
      </c>
      <c r="M100" s="1">
        <v>9</v>
      </c>
      <c r="N100" s="1">
        <v>10</v>
      </c>
    </row>
    <row r="101" spans="1:15" x14ac:dyDescent="0.3">
      <c r="A101" s="41"/>
      <c r="B101" s="41"/>
      <c r="C101" s="1">
        <v>250</v>
      </c>
      <c r="D101" s="1">
        <f t="shared" si="4"/>
        <v>10</v>
      </c>
      <c r="E101" s="1">
        <v>1</v>
      </c>
      <c r="F101" s="1">
        <v>2</v>
      </c>
      <c r="G101" s="1">
        <v>3</v>
      </c>
      <c r="H101" s="1">
        <v>4</v>
      </c>
      <c r="I101" s="1">
        <v>5</v>
      </c>
      <c r="J101" s="1">
        <v>6</v>
      </c>
      <c r="K101" s="1">
        <v>7</v>
      </c>
      <c r="L101" s="1">
        <v>8</v>
      </c>
      <c r="M101" s="1">
        <v>9</v>
      </c>
      <c r="N101" s="1">
        <v>10</v>
      </c>
    </row>
    <row r="102" spans="1:15" x14ac:dyDescent="0.3">
      <c r="A102" s="41" t="s">
        <v>83</v>
      </c>
      <c r="B102" s="41">
        <v>0.2</v>
      </c>
      <c r="C102" s="1">
        <v>301</v>
      </c>
      <c r="D102" s="1">
        <f t="shared" si="4"/>
        <v>11</v>
      </c>
      <c r="E102" s="1">
        <v>1</v>
      </c>
      <c r="F102" s="1">
        <v>2</v>
      </c>
      <c r="G102" s="1">
        <v>3</v>
      </c>
      <c r="H102" s="1">
        <v>4</v>
      </c>
      <c r="I102" s="1">
        <v>5</v>
      </c>
      <c r="J102" s="1">
        <v>6</v>
      </c>
      <c r="K102" s="1">
        <v>7</v>
      </c>
      <c r="L102" s="1">
        <v>8</v>
      </c>
      <c r="M102" s="1">
        <v>9</v>
      </c>
      <c r="N102" s="1">
        <v>10</v>
      </c>
      <c r="O102" s="1">
        <v>11</v>
      </c>
    </row>
    <row r="103" spans="1:15" x14ac:dyDescent="0.3">
      <c r="A103" s="41"/>
      <c r="B103" s="41"/>
      <c r="C103" s="1">
        <v>302</v>
      </c>
      <c r="D103" s="1">
        <f t="shared" si="4"/>
        <v>11</v>
      </c>
      <c r="E103" s="1">
        <v>1</v>
      </c>
      <c r="F103" s="1">
        <v>2</v>
      </c>
      <c r="G103" s="1">
        <v>3</v>
      </c>
      <c r="H103" s="1">
        <v>4</v>
      </c>
      <c r="I103" s="1">
        <v>5</v>
      </c>
      <c r="J103" s="1">
        <v>6</v>
      </c>
      <c r="K103" s="1">
        <v>7</v>
      </c>
      <c r="L103" s="1">
        <v>8</v>
      </c>
      <c r="M103" s="1">
        <v>9</v>
      </c>
      <c r="N103" s="1">
        <v>10</v>
      </c>
      <c r="O103" s="1">
        <v>11</v>
      </c>
    </row>
    <row r="104" spans="1:15" x14ac:dyDescent="0.3">
      <c r="A104" s="41"/>
      <c r="B104" s="41"/>
      <c r="C104" s="1">
        <v>303</v>
      </c>
      <c r="D104" s="1">
        <f t="shared" si="4"/>
        <v>11</v>
      </c>
      <c r="E104" s="1">
        <v>1</v>
      </c>
      <c r="F104" s="1">
        <v>2</v>
      </c>
      <c r="G104" s="1">
        <v>3</v>
      </c>
      <c r="H104" s="1">
        <v>4</v>
      </c>
      <c r="I104" s="1">
        <v>5</v>
      </c>
      <c r="J104" s="1">
        <v>6</v>
      </c>
      <c r="K104" s="1">
        <v>7</v>
      </c>
      <c r="L104" s="1">
        <v>8</v>
      </c>
      <c r="M104" s="1">
        <v>9</v>
      </c>
      <c r="N104" s="1">
        <v>10</v>
      </c>
      <c r="O104" s="1">
        <v>11</v>
      </c>
    </row>
    <row r="105" spans="1:15" x14ac:dyDescent="0.3">
      <c r="A105" s="41"/>
      <c r="B105" s="41"/>
      <c r="C105" s="1">
        <v>304</v>
      </c>
      <c r="D105" s="1">
        <f t="shared" si="4"/>
        <v>11</v>
      </c>
      <c r="E105" s="1">
        <v>1</v>
      </c>
      <c r="F105" s="1">
        <v>2</v>
      </c>
      <c r="G105" s="1">
        <v>3</v>
      </c>
      <c r="H105" s="1">
        <v>4</v>
      </c>
      <c r="I105" s="1">
        <v>5</v>
      </c>
      <c r="J105" s="1">
        <v>6</v>
      </c>
      <c r="K105" s="1">
        <v>7</v>
      </c>
      <c r="L105" s="1">
        <v>8</v>
      </c>
      <c r="M105" s="1">
        <v>9</v>
      </c>
      <c r="N105" s="1">
        <v>10</v>
      </c>
      <c r="O105" s="1">
        <v>11</v>
      </c>
    </row>
    <row r="106" spans="1:15" x14ac:dyDescent="0.3">
      <c r="A106" s="41"/>
      <c r="B106" s="41"/>
      <c r="C106" s="1">
        <v>305</v>
      </c>
      <c r="D106" s="1">
        <f t="shared" si="4"/>
        <v>11</v>
      </c>
      <c r="E106" s="1">
        <v>1</v>
      </c>
      <c r="F106" s="1">
        <v>2</v>
      </c>
      <c r="G106" s="1">
        <v>3</v>
      </c>
      <c r="H106" s="1">
        <v>4</v>
      </c>
      <c r="I106" s="1">
        <v>5</v>
      </c>
      <c r="J106" s="1">
        <v>6</v>
      </c>
      <c r="K106" s="1">
        <v>7</v>
      </c>
      <c r="L106" s="1">
        <v>8</v>
      </c>
      <c r="M106" s="1">
        <v>9</v>
      </c>
      <c r="N106" s="1">
        <v>10</v>
      </c>
      <c r="O106" s="1">
        <v>11</v>
      </c>
    </row>
    <row r="107" spans="1:15" x14ac:dyDescent="0.3">
      <c r="A107" s="41"/>
      <c r="B107" s="41"/>
      <c r="C107" s="1">
        <v>306</v>
      </c>
      <c r="D107" s="1">
        <f t="shared" si="4"/>
        <v>11</v>
      </c>
      <c r="E107" s="1">
        <v>1</v>
      </c>
      <c r="F107" s="1">
        <v>2</v>
      </c>
      <c r="G107" s="1">
        <v>3</v>
      </c>
      <c r="H107" s="1">
        <v>4</v>
      </c>
      <c r="I107" s="1">
        <v>5</v>
      </c>
      <c r="J107" s="1">
        <v>6</v>
      </c>
      <c r="K107" s="1">
        <v>7</v>
      </c>
      <c r="L107" s="1">
        <v>8</v>
      </c>
      <c r="M107" s="1">
        <v>9</v>
      </c>
      <c r="N107" s="1">
        <v>10</v>
      </c>
      <c r="O107" s="1">
        <v>11</v>
      </c>
    </row>
    <row r="108" spans="1:15" x14ac:dyDescent="0.3">
      <c r="A108" s="41"/>
      <c r="B108" s="41"/>
      <c r="C108" s="1">
        <v>307</v>
      </c>
      <c r="D108" s="1">
        <f t="shared" si="4"/>
        <v>11</v>
      </c>
      <c r="E108" s="1">
        <v>1</v>
      </c>
      <c r="F108" s="1">
        <v>2</v>
      </c>
      <c r="G108" s="1">
        <v>3</v>
      </c>
      <c r="H108" s="1">
        <v>4</v>
      </c>
      <c r="I108" s="1">
        <v>5</v>
      </c>
      <c r="J108" s="1">
        <v>6</v>
      </c>
      <c r="K108" s="1">
        <v>7</v>
      </c>
      <c r="L108" s="1">
        <v>8</v>
      </c>
      <c r="M108" s="1">
        <v>9</v>
      </c>
      <c r="N108" s="1">
        <v>10</v>
      </c>
      <c r="O108" s="1">
        <v>11</v>
      </c>
    </row>
    <row r="109" spans="1:15" x14ac:dyDescent="0.3">
      <c r="A109" s="41"/>
      <c r="B109" s="41"/>
      <c r="C109" s="1">
        <v>308</v>
      </c>
      <c r="D109" s="1">
        <f t="shared" si="4"/>
        <v>11</v>
      </c>
      <c r="E109" s="1">
        <v>1</v>
      </c>
      <c r="F109" s="1">
        <v>2</v>
      </c>
      <c r="G109" s="1">
        <v>3</v>
      </c>
      <c r="H109" s="1">
        <v>4</v>
      </c>
      <c r="I109" s="1">
        <v>5</v>
      </c>
      <c r="J109" s="1">
        <v>6</v>
      </c>
      <c r="K109" s="1">
        <v>7</v>
      </c>
      <c r="L109" s="1">
        <v>8</v>
      </c>
      <c r="M109" s="1">
        <v>9</v>
      </c>
      <c r="N109" s="1">
        <v>10</v>
      </c>
      <c r="O109" s="1">
        <v>11</v>
      </c>
    </row>
    <row r="110" spans="1:15" x14ac:dyDescent="0.3">
      <c r="A110" s="41"/>
      <c r="B110" s="41"/>
      <c r="C110" s="1">
        <v>309</v>
      </c>
      <c r="D110" s="1">
        <f t="shared" si="4"/>
        <v>11</v>
      </c>
      <c r="E110" s="1">
        <v>1</v>
      </c>
      <c r="F110" s="1">
        <v>2</v>
      </c>
      <c r="G110" s="1">
        <v>3</v>
      </c>
      <c r="H110" s="1">
        <v>4</v>
      </c>
      <c r="I110" s="1">
        <v>5</v>
      </c>
      <c r="J110" s="1">
        <v>6</v>
      </c>
      <c r="K110" s="1">
        <v>7</v>
      </c>
      <c r="L110" s="1">
        <v>8</v>
      </c>
      <c r="M110" s="1">
        <v>9</v>
      </c>
      <c r="N110" s="1">
        <v>10</v>
      </c>
      <c r="O110" s="1">
        <v>11</v>
      </c>
    </row>
    <row r="111" spans="1:15" x14ac:dyDescent="0.3">
      <c r="A111" s="41"/>
      <c r="B111" s="41"/>
      <c r="C111" s="1">
        <v>310</v>
      </c>
      <c r="D111" s="1">
        <f t="shared" si="4"/>
        <v>11</v>
      </c>
      <c r="E111" s="1">
        <v>1</v>
      </c>
      <c r="F111" s="1">
        <v>2</v>
      </c>
      <c r="G111" s="1">
        <v>3</v>
      </c>
      <c r="H111" s="1">
        <v>4</v>
      </c>
      <c r="I111" s="1">
        <v>5</v>
      </c>
      <c r="J111" s="1">
        <v>6</v>
      </c>
      <c r="K111" s="1">
        <v>7</v>
      </c>
      <c r="L111" s="1">
        <v>8</v>
      </c>
      <c r="M111" s="1">
        <v>9</v>
      </c>
      <c r="N111" s="1">
        <v>10</v>
      </c>
      <c r="O111" s="1">
        <v>11</v>
      </c>
    </row>
    <row r="112" spans="1:15" x14ac:dyDescent="0.3">
      <c r="A112" s="41"/>
      <c r="B112" s="41"/>
      <c r="C112" s="1">
        <v>311</v>
      </c>
      <c r="D112" s="1">
        <f t="shared" si="4"/>
        <v>11</v>
      </c>
      <c r="E112" s="1">
        <v>1</v>
      </c>
      <c r="F112" s="1">
        <v>2</v>
      </c>
      <c r="G112" s="1">
        <v>3</v>
      </c>
      <c r="H112" s="1">
        <v>4</v>
      </c>
      <c r="I112" s="1">
        <v>5</v>
      </c>
      <c r="J112" s="1">
        <v>6</v>
      </c>
      <c r="K112" s="1">
        <v>7</v>
      </c>
      <c r="L112" s="1">
        <v>8</v>
      </c>
      <c r="M112" s="1">
        <v>9</v>
      </c>
      <c r="N112" s="1">
        <v>10</v>
      </c>
      <c r="O112" s="1">
        <v>11</v>
      </c>
    </row>
    <row r="113" spans="1:15" x14ac:dyDescent="0.3">
      <c r="A113" s="41"/>
      <c r="B113" s="41"/>
      <c r="C113" s="1">
        <v>312</v>
      </c>
      <c r="D113" s="1">
        <f t="shared" si="4"/>
        <v>11</v>
      </c>
      <c r="E113" s="1">
        <v>1</v>
      </c>
      <c r="F113" s="1">
        <v>2</v>
      </c>
      <c r="G113" s="1">
        <v>3</v>
      </c>
      <c r="H113" s="1">
        <v>4</v>
      </c>
      <c r="I113" s="1">
        <v>5</v>
      </c>
      <c r="J113" s="1">
        <v>6</v>
      </c>
      <c r="K113" s="1">
        <v>7</v>
      </c>
      <c r="L113" s="1">
        <v>8</v>
      </c>
      <c r="M113" s="1">
        <v>9</v>
      </c>
      <c r="N113" s="1">
        <v>10</v>
      </c>
      <c r="O113" s="1">
        <v>11</v>
      </c>
    </row>
    <row r="114" spans="1:15" x14ac:dyDescent="0.3">
      <c r="A114" s="41"/>
      <c r="B114" s="41"/>
      <c r="C114" s="1">
        <v>313</v>
      </c>
      <c r="D114" s="1">
        <f t="shared" si="4"/>
        <v>11</v>
      </c>
      <c r="E114" s="1">
        <v>1</v>
      </c>
      <c r="F114" s="1">
        <v>2</v>
      </c>
      <c r="G114" s="1">
        <v>3</v>
      </c>
      <c r="H114" s="1">
        <v>4</v>
      </c>
      <c r="I114" s="1">
        <v>5</v>
      </c>
      <c r="J114" s="1">
        <v>6</v>
      </c>
      <c r="K114" s="1">
        <v>7</v>
      </c>
      <c r="L114" s="1">
        <v>8</v>
      </c>
      <c r="M114" s="1">
        <v>9</v>
      </c>
      <c r="N114" s="1">
        <v>10</v>
      </c>
      <c r="O114" s="1">
        <v>11</v>
      </c>
    </row>
    <row r="115" spans="1:15" x14ac:dyDescent="0.3">
      <c r="A115" s="41"/>
      <c r="B115" s="41"/>
      <c r="C115" s="1">
        <v>314</v>
      </c>
      <c r="D115" s="1">
        <f t="shared" si="4"/>
        <v>11</v>
      </c>
      <c r="E115" s="1">
        <v>1</v>
      </c>
      <c r="F115" s="1">
        <v>2</v>
      </c>
      <c r="G115" s="1">
        <v>3</v>
      </c>
      <c r="H115" s="1">
        <v>4</v>
      </c>
      <c r="I115" s="1">
        <v>5</v>
      </c>
      <c r="J115" s="1">
        <v>6</v>
      </c>
      <c r="K115" s="1">
        <v>7</v>
      </c>
      <c r="L115" s="1">
        <v>8</v>
      </c>
      <c r="M115" s="1">
        <v>9</v>
      </c>
      <c r="N115" s="1">
        <v>10</v>
      </c>
      <c r="O115" s="1">
        <v>11</v>
      </c>
    </row>
    <row r="116" spans="1:15" x14ac:dyDescent="0.3">
      <c r="A116" s="41"/>
      <c r="B116" s="41"/>
      <c r="C116" s="1">
        <v>315</v>
      </c>
      <c r="D116" s="1">
        <f t="shared" si="4"/>
        <v>11</v>
      </c>
      <c r="E116" s="1">
        <v>1</v>
      </c>
      <c r="F116" s="1">
        <v>2</v>
      </c>
      <c r="G116" s="1">
        <v>3</v>
      </c>
      <c r="H116" s="1">
        <v>4</v>
      </c>
      <c r="I116" s="1">
        <v>5</v>
      </c>
      <c r="J116" s="1">
        <v>6</v>
      </c>
      <c r="K116" s="1">
        <v>7</v>
      </c>
      <c r="L116" s="1">
        <v>8</v>
      </c>
      <c r="M116" s="1">
        <v>9</v>
      </c>
      <c r="N116" s="1">
        <v>10</v>
      </c>
      <c r="O116" s="1">
        <v>11</v>
      </c>
    </row>
    <row r="117" spans="1:15" x14ac:dyDescent="0.3">
      <c r="A117" s="41"/>
      <c r="B117" s="41"/>
      <c r="C117" s="1">
        <v>316</v>
      </c>
      <c r="D117" s="1">
        <f t="shared" si="4"/>
        <v>11</v>
      </c>
      <c r="E117" s="1">
        <v>1</v>
      </c>
      <c r="F117" s="1">
        <v>2</v>
      </c>
      <c r="G117" s="1">
        <v>3</v>
      </c>
      <c r="H117" s="1">
        <v>4</v>
      </c>
      <c r="I117" s="1">
        <v>5</v>
      </c>
      <c r="J117" s="1">
        <v>6</v>
      </c>
      <c r="K117" s="1">
        <v>7</v>
      </c>
      <c r="L117" s="1">
        <v>8</v>
      </c>
      <c r="M117" s="1">
        <v>9</v>
      </c>
      <c r="N117" s="1">
        <v>10</v>
      </c>
      <c r="O117" s="1">
        <v>11</v>
      </c>
    </row>
    <row r="118" spans="1:15" x14ac:dyDescent="0.3">
      <c r="A118" s="41"/>
      <c r="B118" s="41"/>
      <c r="C118" s="1">
        <v>317</v>
      </c>
      <c r="D118" s="1">
        <f t="shared" si="4"/>
        <v>11</v>
      </c>
      <c r="E118" s="1">
        <v>1</v>
      </c>
      <c r="F118" s="1">
        <v>2</v>
      </c>
      <c r="G118" s="1">
        <v>3</v>
      </c>
      <c r="H118" s="1">
        <v>4</v>
      </c>
      <c r="I118" s="1">
        <v>5</v>
      </c>
      <c r="J118" s="1">
        <v>6</v>
      </c>
      <c r="K118" s="1">
        <v>7</v>
      </c>
      <c r="L118" s="1">
        <v>8</v>
      </c>
      <c r="M118" s="1">
        <v>9</v>
      </c>
      <c r="N118" s="1">
        <v>10</v>
      </c>
      <c r="O118" s="1">
        <v>11</v>
      </c>
    </row>
    <row r="119" spans="1:15" x14ac:dyDescent="0.3">
      <c r="A119" s="41"/>
      <c r="B119" s="41"/>
      <c r="C119" s="1">
        <v>318</v>
      </c>
      <c r="D119" s="1">
        <f t="shared" si="4"/>
        <v>11</v>
      </c>
      <c r="E119" s="1">
        <v>1</v>
      </c>
      <c r="F119" s="1">
        <v>2</v>
      </c>
      <c r="G119" s="1">
        <v>3</v>
      </c>
      <c r="H119" s="1">
        <v>4</v>
      </c>
      <c r="I119" s="1">
        <v>5</v>
      </c>
      <c r="J119" s="1">
        <v>6</v>
      </c>
      <c r="K119" s="1">
        <v>7</v>
      </c>
      <c r="L119" s="1">
        <v>8</v>
      </c>
      <c r="M119" s="1">
        <v>9</v>
      </c>
      <c r="N119" s="1">
        <v>10</v>
      </c>
      <c r="O119" s="1">
        <v>11</v>
      </c>
    </row>
    <row r="120" spans="1:15" x14ac:dyDescent="0.3">
      <c r="A120" s="41"/>
      <c r="B120" s="41"/>
      <c r="C120" s="1">
        <v>319</v>
      </c>
      <c r="D120" s="1">
        <f t="shared" si="4"/>
        <v>11</v>
      </c>
      <c r="E120" s="1">
        <v>1</v>
      </c>
      <c r="F120" s="1">
        <v>2</v>
      </c>
      <c r="G120" s="1">
        <v>3</v>
      </c>
      <c r="H120" s="1">
        <v>4</v>
      </c>
      <c r="I120" s="1">
        <v>5</v>
      </c>
      <c r="J120" s="1">
        <v>6</v>
      </c>
      <c r="K120" s="1">
        <v>7</v>
      </c>
      <c r="L120" s="1">
        <v>8</v>
      </c>
      <c r="M120" s="1">
        <v>9</v>
      </c>
      <c r="N120" s="1">
        <v>10</v>
      </c>
      <c r="O120" s="1">
        <v>11</v>
      </c>
    </row>
    <row r="121" spans="1:15" x14ac:dyDescent="0.3">
      <c r="A121" s="41"/>
      <c r="B121" s="41"/>
      <c r="C121" s="1">
        <v>320</v>
      </c>
      <c r="D121" s="1">
        <f t="shared" si="4"/>
        <v>11</v>
      </c>
      <c r="E121" s="1">
        <v>1</v>
      </c>
      <c r="F121" s="1">
        <v>2</v>
      </c>
      <c r="G121" s="1">
        <v>3</v>
      </c>
      <c r="H121" s="1">
        <v>4</v>
      </c>
      <c r="I121" s="1">
        <v>5</v>
      </c>
      <c r="J121" s="1">
        <v>6</v>
      </c>
      <c r="K121" s="1">
        <v>7</v>
      </c>
      <c r="L121" s="1">
        <v>8</v>
      </c>
      <c r="M121" s="1">
        <v>9</v>
      </c>
      <c r="N121" s="1">
        <v>10</v>
      </c>
      <c r="O121" s="1">
        <v>11</v>
      </c>
    </row>
    <row r="122" spans="1:15" x14ac:dyDescent="0.3">
      <c r="A122" s="41"/>
      <c r="B122" s="41"/>
      <c r="C122" s="1">
        <v>321</v>
      </c>
      <c r="D122" s="1">
        <f t="shared" si="4"/>
        <v>11</v>
      </c>
      <c r="E122" s="1">
        <v>1</v>
      </c>
      <c r="F122" s="1">
        <v>2</v>
      </c>
      <c r="G122" s="1">
        <v>3</v>
      </c>
      <c r="H122" s="1">
        <v>4</v>
      </c>
      <c r="I122" s="1">
        <v>5</v>
      </c>
      <c r="J122" s="1">
        <v>6</v>
      </c>
      <c r="K122" s="1">
        <v>7</v>
      </c>
      <c r="L122" s="1">
        <v>8</v>
      </c>
      <c r="M122" s="1">
        <v>9</v>
      </c>
      <c r="N122" s="1">
        <v>10</v>
      </c>
      <c r="O122" s="1">
        <v>11</v>
      </c>
    </row>
    <row r="123" spans="1:15" x14ac:dyDescent="0.3">
      <c r="A123" s="41"/>
      <c r="B123" s="41"/>
      <c r="C123" s="1">
        <v>322</v>
      </c>
      <c r="D123" s="1">
        <f t="shared" si="4"/>
        <v>11</v>
      </c>
      <c r="E123" s="1">
        <v>1</v>
      </c>
      <c r="F123" s="1">
        <v>2</v>
      </c>
      <c r="G123" s="1">
        <v>3</v>
      </c>
      <c r="H123" s="1">
        <v>4</v>
      </c>
      <c r="I123" s="1">
        <v>5</v>
      </c>
      <c r="J123" s="1">
        <v>6</v>
      </c>
      <c r="K123" s="1">
        <v>7</v>
      </c>
      <c r="L123" s="1">
        <v>8</v>
      </c>
      <c r="M123" s="1">
        <v>9</v>
      </c>
      <c r="N123" s="1">
        <v>10</v>
      </c>
      <c r="O123" s="1">
        <v>11</v>
      </c>
    </row>
    <row r="124" spans="1:15" x14ac:dyDescent="0.3">
      <c r="A124" s="41"/>
      <c r="B124" s="41"/>
      <c r="C124" s="1">
        <v>323</v>
      </c>
      <c r="D124" s="1">
        <f t="shared" si="4"/>
        <v>11</v>
      </c>
      <c r="E124" s="1">
        <v>1</v>
      </c>
      <c r="F124" s="1">
        <v>2</v>
      </c>
      <c r="G124" s="1">
        <v>3</v>
      </c>
      <c r="H124" s="1">
        <v>4</v>
      </c>
      <c r="I124" s="1">
        <v>5</v>
      </c>
      <c r="J124" s="1">
        <v>6</v>
      </c>
      <c r="K124" s="1">
        <v>7</v>
      </c>
      <c r="L124" s="1">
        <v>8</v>
      </c>
      <c r="M124" s="1">
        <v>9</v>
      </c>
      <c r="N124" s="1">
        <v>10</v>
      </c>
      <c r="O124" s="1">
        <v>11</v>
      </c>
    </row>
    <row r="125" spans="1:15" x14ac:dyDescent="0.3">
      <c r="A125" s="41"/>
      <c r="B125" s="41"/>
      <c r="C125" s="1">
        <v>324</v>
      </c>
      <c r="D125" s="1">
        <f t="shared" si="4"/>
        <v>11</v>
      </c>
      <c r="E125" s="1">
        <v>1</v>
      </c>
      <c r="F125" s="1">
        <v>2</v>
      </c>
      <c r="G125" s="1">
        <v>3</v>
      </c>
      <c r="H125" s="1">
        <v>4</v>
      </c>
      <c r="I125" s="1">
        <v>5</v>
      </c>
      <c r="J125" s="1">
        <v>6</v>
      </c>
      <c r="K125" s="1">
        <v>7</v>
      </c>
      <c r="L125" s="1">
        <v>8</v>
      </c>
      <c r="M125" s="1">
        <v>9</v>
      </c>
      <c r="N125" s="1">
        <v>10</v>
      </c>
      <c r="O125" s="1">
        <v>11</v>
      </c>
    </row>
    <row r="126" spans="1:15" x14ac:dyDescent="0.3">
      <c r="A126" s="41"/>
      <c r="B126" s="41"/>
      <c r="C126" s="1">
        <v>325</v>
      </c>
      <c r="D126" s="1">
        <f t="shared" si="4"/>
        <v>11</v>
      </c>
      <c r="E126" s="1">
        <v>1</v>
      </c>
      <c r="F126" s="1">
        <v>2</v>
      </c>
      <c r="G126" s="1">
        <v>3</v>
      </c>
      <c r="H126" s="1">
        <v>4</v>
      </c>
      <c r="I126" s="1">
        <v>5</v>
      </c>
      <c r="J126" s="1">
        <v>6</v>
      </c>
      <c r="K126" s="1">
        <v>7</v>
      </c>
      <c r="L126" s="1">
        <v>8</v>
      </c>
      <c r="M126" s="1">
        <v>9</v>
      </c>
      <c r="N126" s="1">
        <v>10</v>
      </c>
      <c r="O126" s="1">
        <v>11</v>
      </c>
    </row>
    <row r="127" spans="1:15" x14ac:dyDescent="0.3">
      <c r="A127" s="41"/>
      <c r="B127" s="41">
        <v>0.6</v>
      </c>
      <c r="C127" s="1">
        <v>376</v>
      </c>
      <c r="D127" s="1">
        <f t="shared" si="4"/>
        <v>11</v>
      </c>
      <c r="E127" s="1">
        <v>1</v>
      </c>
      <c r="F127" s="1">
        <v>2</v>
      </c>
      <c r="G127" s="1">
        <v>3</v>
      </c>
      <c r="H127" s="1">
        <v>4</v>
      </c>
      <c r="I127" s="1">
        <v>5</v>
      </c>
      <c r="J127" s="1">
        <v>6</v>
      </c>
      <c r="K127" s="1">
        <v>7</v>
      </c>
      <c r="L127" s="1">
        <v>8</v>
      </c>
      <c r="M127" s="1">
        <v>9</v>
      </c>
      <c r="N127" s="1">
        <v>10</v>
      </c>
      <c r="O127" s="1">
        <v>11</v>
      </c>
    </row>
    <row r="128" spans="1:15" x14ac:dyDescent="0.3">
      <c r="A128" s="41"/>
      <c r="B128" s="41"/>
      <c r="C128" s="1">
        <v>377</v>
      </c>
      <c r="D128" s="1">
        <f t="shared" si="4"/>
        <v>11</v>
      </c>
      <c r="E128" s="1">
        <v>1</v>
      </c>
      <c r="F128" s="1">
        <v>2</v>
      </c>
      <c r="G128" s="1">
        <v>3</v>
      </c>
      <c r="H128" s="1">
        <v>4</v>
      </c>
      <c r="I128" s="1">
        <v>5</v>
      </c>
      <c r="J128" s="1">
        <v>6</v>
      </c>
      <c r="K128" s="1">
        <v>7</v>
      </c>
      <c r="L128" s="1">
        <v>8</v>
      </c>
      <c r="M128" s="1">
        <v>9</v>
      </c>
      <c r="N128" s="1">
        <v>10</v>
      </c>
      <c r="O128" s="1">
        <v>11</v>
      </c>
    </row>
    <row r="129" spans="1:15" x14ac:dyDescent="0.3">
      <c r="A129" s="41"/>
      <c r="B129" s="41"/>
      <c r="C129" s="1">
        <v>378</v>
      </c>
      <c r="D129" s="1">
        <f t="shared" si="4"/>
        <v>11</v>
      </c>
      <c r="E129" s="1">
        <v>1</v>
      </c>
      <c r="F129" s="1">
        <v>2</v>
      </c>
      <c r="G129" s="1">
        <v>3</v>
      </c>
      <c r="H129" s="1">
        <v>4</v>
      </c>
      <c r="I129" s="1">
        <v>5</v>
      </c>
      <c r="J129" s="1">
        <v>6</v>
      </c>
      <c r="K129" s="1">
        <v>7</v>
      </c>
      <c r="L129" s="1">
        <v>8</v>
      </c>
      <c r="M129" s="1">
        <v>9</v>
      </c>
      <c r="N129" s="1">
        <v>10</v>
      </c>
      <c r="O129" s="1">
        <v>11</v>
      </c>
    </row>
    <row r="130" spans="1:15" x14ac:dyDescent="0.3">
      <c r="A130" s="41"/>
      <c r="B130" s="41"/>
      <c r="C130" s="1">
        <v>379</v>
      </c>
      <c r="D130" s="1">
        <f t="shared" ref="D130:D161" si="5">MAX(E130:O130)</f>
        <v>11</v>
      </c>
      <c r="E130" s="1">
        <v>1</v>
      </c>
      <c r="F130" s="1">
        <v>2</v>
      </c>
      <c r="G130" s="1">
        <v>3</v>
      </c>
      <c r="H130" s="1">
        <v>4</v>
      </c>
      <c r="I130" s="1">
        <v>5</v>
      </c>
      <c r="J130" s="1">
        <v>6</v>
      </c>
      <c r="K130" s="1">
        <v>7</v>
      </c>
      <c r="L130" s="1">
        <v>8</v>
      </c>
      <c r="M130" s="1">
        <v>9</v>
      </c>
      <c r="N130" s="1">
        <v>10</v>
      </c>
      <c r="O130" s="1">
        <v>11</v>
      </c>
    </row>
    <row r="131" spans="1:15" x14ac:dyDescent="0.3">
      <c r="A131" s="41"/>
      <c r="B131" s="41"/>
      <c r="C131" s="1">
        <v>380</v>
      </c>
      <c r="D131" s="1">
        <f t="shared" si="5"/>
        <v>11</v>
      </c>
      <c r="E131" s="1">
        <v>1</v>
      </c>
      <c r="F131" s="1">
        <v>2</v>
      </c>
      <c r="G131" s="1">
        <v>3</v>
      </c>
      <c r="H131" s="1">
        <v>4</v>
      </c>
      <c r="I131" s="1">
        <v>5</v>
      </c>
      <c r="J131" s="1">
        <v>6</v>
      </c>
      <c r="K131" s="1">
        <v>7</v>
      </c>
      <c r="L131" s="1">
        <v>8</v>
      </c>
      <c r="M131" s="1">
        <v>9</v>
      </c>
      <c r="N131" s="1">
        <v>10</v>
      </c>
      <c r="O131" s="1">
        <v>11</v>
      </c>
    </row>
    <row r="132" spans="1:15" x14ac:dyDescent="0.3">
      <c r="A132" s="41"/>
      <c r="B132" s="41"/>
      <c r="C132" s="1">
        <v>381</v>
      </c>
      <c r="D132" s="1">
        <f t="shared" si="5"/>
        <v>11</v>
      </c>
      <c r="E132" s="1">
        <v>1</v>
      </c>
      <c r="F132" s="1">
        <v>2</v>
      </c>
      <c r="G132" s="1">
        <v>3</v>
      </c>
      <c r="H132" s="1">
        <v>4</v>
      </c>
      <c r="I132" s="1">
        <v>5</v>
      </c>
      <c r="J132" s="1">
        <v>6</v>
      </c>
      <c r="K132" s="1">
        <v>7</v>
      </c>
      <c r="L132" s="1">
        <v>8</v>
      </c>
      <c r="M132" s="1">
        <v>9</v>
      </c>
      <c r="N132" s="1">
        <v>10</v>
      </c>
      <c r="O132" s="1">
        <v>11</v>
      </c>
    </row>
    <row r="133" spans="1:15" x14ac:dyDescent="0.3">
      <c r="A133" s="41"/>
      <c r="B133" s="41"/>
      <c r="C133" s="1">
        <v>382</v>
      </c>
      <c r="D133" s="1">
        <f t="shared" si="5"/>
        <v>11</v>
      </c>
      <c r="E133" s="1">
        <v>1</v>
      </c>
      <c r="F133" s="1">
        <v>2</v>
      </c>
      <c r="G133" s="1">
        <v>3</v>
      </c>
      <c r="H133" s="1">
        <v>4</v>
      </c>
      <c r="I133" s="1">
        <v>5</v>
      </c>
      <c r="J133" s="1">
        <v>6</v>
      </c>
      <c r="K133" s="1">
        <v>7</v>
      </c>
      <c r="L133" s="1">
        <v>8</v>
      </c>
      <c r="M133" s="1">
        <v>9</v>
      </c>
      <c r="N133" s="1">
        <v>10</v>
      </c>
      <c r="O133" s="1">
        <v>11</v>
      </c>
    </row>
    <row r="134" spans="1:15" x14ac:dyDescent="0.3">
      <c r="A134" s="41"/>
      <c r="B134" s="41"/>
      <c r="C134" s="1">
        <v>383</v>
      </c>
      <c r="D134" s="1">
        <f t="shared" si="5"/>
        <v>11</v>
      </c>
      <c r="E134" s="1">
        <v>1</v>
      </c>
      <c r="F134" s="1">
        <v>2</v>
      </c>
      <c r="G134" s="1">
        <v>3</v>
      </c>
      <c r="H134" s="1">
        <v>4</v>
      </c>
      <c r="I134" s="1">
        <v>5</v>
      </c>
      <c r="J134" s="1">
        <v>6</v>
      </c>
      <c r="K134" s="1">
        <v>7</v>
      </c>
      <c r="L134" s="1">
        <v>8</v>
      </c>
      <c r="M134" s="1">
        <v>9</v>
      </c>
      <c r="N134" s="1">
        <v>10</v>
      </c>
      <c r="O134" s="1">
        <v>11</v>
      </c>
    </row>
    <row r="135" spans="1:15" x14ac:dyDescent="0.3">
      <c r="A135" s="41"/>
      <c r="B135" s="41"/>
      <c r="C135" s="1">
        <v>384</v>
      </c>
      <c r="D135" s="1">
        <f t="shared" si="5"/>
        <v>11</v>
      </c>
      <c r="E135" s="1">
        <v>1</v>
      </c>
      <c r="F135" s="1">
        <v>2</v>
      </c>
      <c r="G135" s="1">
        <v>3</v>
      </c>
      <c r="H135" s="1">
        <v>4</v>
      </c>
      <c r="I135" s="1">
        <v>5</v>
      </c>
      <c r="J135" s="1">
        <v>6</v>
      </c>
      <c r="K135" s="1">
        <v>7</v>
      </c>
      <c r="L135" s="1">
        <v>8</v>
      </c>
      <c r="M135" s="1">
        <v>9</v>
      </c>
      <c r="N135" s="1">
        <v>10</v>
      </c>
      <c r="O135" s="1">
        <v>11</v>
      </c>
    </row>
    <row r="136" spans="1:15" x14ac:dyDescent="0.3">
      <c r="A136" s="41"/>
      <c r="B136" s="41"/>
      <c r="C136" s="1">
        <v>385</v>
      </c>
      <c r="D136" s="1">
        <f t="shared" si="5"/>
        <v>11</v>
      </c>
      <c r="E136" s="1">
        <v>1</v>
      </c>
      <c r="F136" s="1">
        <v>2</v>
      </c>
      <c r="G136" s="1">
        <v>3</v>
      </c>
      <c r="H136" s="1">
        <v>4</v>
      </c>
      <c r="I136" s="1">
        <v>5</v>
      </c>
      <c r="J136" s="1">
        <v>6</v>
      </c>
      <c r="K136" s="1">
        <v>7</v>
      </c>
      <c r="L136" s="1">
        <v>8</v>
      </c>
      <c r="M136" s="1">
        <v>9</v>
      </c>
      <c r="N136" s="1">
        <v>10</v>
      </c>
      <c r="O136" s="1">
        <v>11</v>
      </c>
    </row>
    <row r="137" spans="1:15" x14ac:dyDescent="0.3">
      <c r="A137" s="41"/>
      <c r="B137" s="41"/>
      <c r="C137" s="1">
        <v>386</v>
      </c>
      <c r="D137" s="1">
        <f t="shared" si="5"/>
        <v>11</v>
      </c>
      <c r="E137" s="1">
        <v>1</v>
      </c>
      <c r="F137" s="1">
        <v>2</v>
      </c>
      <c r="G137" s="1">
        <v>3</v>
      </c>
      <c r="H137" s="1">
        <v>4</v>
      </c>
      <c r="I137" s="1">
        <v>5</v>
      </c>
      <c r="J137" s="1">
        <v>6</v>
      </c>
      <c r="K137" s="1">
        <v>7</v>
      </c>
      <c r="L137" s="1">
        <v>8</v>
      </c>
      <c r="M137" s="1">
        <v>9</v>
      </c>
      <c r="N137" s="1">
        <v>10</v>
      </c>
      <c r="O137" s="1">
        <v>11</v>
      </c>
    </row>
    <row r="138" spans="1:15" x14ac:dyDescent="0.3">
      <c r="A138" s="41"/>
      <c r="B138" s="41"/>
      <c r="C138" s="1">
        <v>387</v>
      </c>
      <c r="D138" s="1">
        <f t="shared" si="5"/>
        <v>11</v>
      </c>
      <c r="E138" s="1">
        <v>1</v>
      </c>
      <c r="F138" s="1">
        <v>2</v>
      </c>
      <c r="G138" s="1">
        <v>3</v>
      </c>
      <c r="H138" s="1">
        <v>4</v>
      </c>
      <c r="I138" s="1">
        <v>5</v>
      </c>
      <c r="J138" s="1">
        <v>6</v>
      </c>
      <c r="K138" s="1">
        <v>7</v>
      </c>
      <c r="L138" s="1">
        <v>8</v>
      </c>
      <c r="M138" s="1">
        <v>9</v>
      </c>
      <c r="N138" s="1">
        <v>10</v>
      </c>
      <c r="O138" s="1">
        <v>11</v>
      </c>
    </row>
    <row r="139" spans="1:15" x14ac:dyDescent="0.3">
      <c r="A139" s="41"/>
      <c r="B139" s="41"/>
      <c r="C139" s="1">
        <v>388</v>
      </c>
      <c r="D139" s="1">
        <f t="shared" si="5"/>
        <v>11</v>
      </c>
      <c r="E139" s="1">
        <v>1</v>
      </c>
      <c r="F139" s="1">
        <v>2</v>
      </c>
      <c r="G139" s="1">
        <v>3</v>
      </c>
      <c r="H139" s="1">
        <v>4</v>
      </c>
      <c r="I139" s="1">
        <v>5</v>
      </c>
      <c r="J139" s="1">
        <v>6</v>
      </c>
      <c r="K139" s="1">
        <v>7</v>
      </c>
      <c r="L139" s="1">
        <v>8</v>
      </c>
      <c r="M139" s="1">
        <v>9</v>
      </c>
      <c r="N139" s="1">
        <v>10</v>
      </c>
      <c r="O139" s="1">
        <v>11</v>
      </c>
    </row>
    <row r="140" spans="1:15" x14ac:dyDescent="0.3">
      <c r="A140" s="41"/>
      <c r="B140" s="41"/>
      <c r="C140" s="1">
        <v>389</v>
      </c>
      <c r="D140" s="1">
        <f t="shared" si="5"/>
        <v>11</v>
      </c>
      <c r="E140" s="1">
        <v>1</v>
      </c>
      <c r="F140" s="1">
        <v>2</v>
      </c>
      <c r="G140" s="1">
        <v>3</v>
      </c>
      <c r="H140" s="1">
        <v>4</v>
      </c>
      <c r="I140" s="1">
        <v>5</v>
      </c>
      <c r="J140" s="1">
        <v>6</v>
      </c>
      <c r="K140" s="1">
        <v>7</v>
      </c>
      <c r="L140" s="1">
        <v>8</v>
      </c>
      <c r="M140" s="1">
        <v>9</v>
      </c>
      <c r="N140" s="1">
        <v>10</v>
      </c>
      <c r="O140" s="1">
        <v>11</v>
      </c>
    </row>
    <row r="141" spans="1:15" x14ac:dyDescent="0.3">
      <c r="A141" s="41"/>
      <c r="B141" s="41"/>
      <c r="C141" s="1">
        <v>390</v>
      </c>
      <c r="D141" s="1">
        <f t="shared" si="5"/>
        <v>11</v>
      </c>
      <c r="E141" s="1">
        <v>1</v>
      </c>
      <c r="F141" s="1">
        <v>2</v>
      </c>
      <c r="G141" s="1">
        <v>3</v>
      </c>
      <c r="H141" s="1">
        <v>4</v>
      </c>
      <c r="I141" s="1">
        <v>5</v>
      </c>
      <c r="J141" s="1">
        <v>6</v>
      </c>
      <c r="K141" s="1">
        <v>7</v>
      </c>
      <c r="L141" s="1">
        <v>8</v>
      </c>
      <c r="M141" s="1">
        <v>9</v>
      </c>
      <c r="N141" s="1">
        <v>10</v>
      </c>
      <c r="O141" s="1">
        <v>11</v>
      </c>
    </row>
    <row r="142" spans="1:15" x14ac:dyDescent="0.3">
      <c r="A142" s="41"/>
      <c r="B142" s="41"/>
      <c r="C142" s="1">
        <v>391</v>
      </c>
      <c r="D142" s="1">
        <f t="shared" si="5"/>
        <v>11</v>
      </c>
      <c r="E142" s="1">
        <v>1</v>
      </c>
      <c r="F142" s="1">
        <v>2</v>
      </c>
      <c r="G142" s="1">
        <v>3</v>
      </c>
      <c r="H142" s="1">
        <v>4</v>
      </c>
      <c r="I142" s="1">
        <v>5</v>
      </c>
      <c r="J142" s="1">
        <v>6</v>
      </c>
      <c r="K142" s="1">
        <v>7</v>
      </c>
      <c r="L142" s="1">
        <v>8</v>
      </c>
      <c r="M142" s="1">
        <v>9</v>
      </c>
      <c r="N142" s="1">
        <v>10</v>
      </c>
      <c r="O142" s="1">
        <v>11</v>
      </c>
    </row>
    <row r="143" spans="1:15" x14ac:dyDescent="0.3">
      <c r="A143" s="41"/>
      <c r="B143" s="41"/>
      <c r="C143" s="1">
        <v>392</v>
      </c>
      <c r="D143" s="1">
        <f t="shared" si="5"/>
        <v>11</v>
      </c>
      <c r="E143" s="1">
        <v>1</v>
      </c>
      <c r="F143" s="1">
        <v>2</v>
      </c>
      <c r="G143" s="1">
        <v>3</v>
      </c>
      <c r="H143" s="1">
        <v>4</v>
      </c>
      <c r="I143" s="1">
        <v>5</v>
      </c>
      <c r="J143" s="1">
        <v>6</v>
      </c>
      <c r="K143" s="1">
        <v>7</v>
      </c>
      <c r="L143" s="1">
        <v>8</v>
      </c>
      <c r="M143" s="1">
        <v>9</v>
      </c>
      <c r="N143" s="1">
        <v>10</v>
      </c>
      <c r="O143" s="1">
        <v>11</v>
      </c>
    </row>
    <row r="144" spans="1:15" x14ac:dyDescent="0.3">
      <c r="A144" s="41"/>
      <c r="B144" s="41"/>
      <c r="C144" s="1">
        <v>393</v>
      </c>
      <c r="D144" s="1">
        <f t="shared" si="5"/>
        <v>11</v>
      </c>
      <c r="E144" s="1">
        <v>1</v>
      </c>
      <c r="F144" s="1">
        <v>2</v>
      </c>
      <c r="G144" s="1">
        <v>3</v>
      </c>
      <c r="H144" s="1">
        <v>4</v>
      </c>
      <c r="I144" s="1">
        <v>5</v>
      </c>
      <c r="J144" s="1">
        <v>6</v>
      </c>
      <c r="K144" s="1">
        <v>7</v>
      </c>
      <c r="L144" s="1">
        <v>8</v>
      </c>
      <c r="M144" s="1">
        <v>9</v>
      </c>
      <c r="N144" s="1">
        <v>10</v>
      </c>
      <c r="O144" s="1">
        <v>11</v>
      </c>
    </row>
    <row r="145" spans="1:15" x14ac:dyDescent="0.3">
      <c r="A145" s="41"/>
      <c r="B145" s="41"/>
      <c r="C145" s="1">
        <v>394</v>
      </c>
      <c r="D145" s="1">
        <f t="shared" si="5"/>
        <v>11</v>
      </c>
      <c r="E145" s="1">
        <v>1</v>
      </c>
      <c r="F145" s="1">
        <v>2</v>
      </c>
      <c r="G145" s="1">
        <v>3</v>
      </c>
      <c r="H145" s="1">
        <v>4</v>
      </c>
      <c r="I145" s="1">
        <v>5</v>
      </c>
      <c r="J145" s="1">
        <v>6</v>
      </c>
      <c r="K145" s="1">
        <v>7</v>
      </c>
      <c r="L145" s="1">
        <v>8</v>
      </c>
      <c r="M145" s="1">
        <v>9</v>
      </c>
      <c r="N145" s="1">
        <v>10</v>
      </c>
      <c r="O145" s="1">
        <v>11</v>
      </c>
    </row>
    <row r="146" spans="1:15" x14ac:dyDescent="0.3">
      <c r="A146" s="41"/>
      <c r="B146" s="41"/>
      <c r="C146" s="1">
        <v>395</v>
      </c>
      <c r="D146" s="1">
        <f t="shared" si="5"/>
        <v>11</v>
      </c>
      <c r="E146" s="1">
        <v>1</v>
      </c>
      <c r="F146" s="1">
        <v>2</v>
      </c>
      <c r="G146" s="1">
        <v>3</v>
      </c>
      <c r="H146" s="1">
        <v>4</v>
      </c>
      <c r="I146" s="1">
        <v>5</v>
      </c>
      <c r="J146" s="1">
        <v>6</v>
      </c>
      <c r="K146" s="1">
        <v>7</v>
      </c>
      <c r="L146" s="1">
        <v>8</v>
      </c>
      <c r="M146" s="1">
        <v>9</v>
      </c>
      <c r="N146" s="1">
        <v>10</v>
      </c>
      <c r="O146" s="1">
        <v>11</v>
      </c>
    </row>
    <row r="147" spans="1:15" x14ac:dyDescent="0.3">
      <c r="A147" s="41"/>
      <c r="B147" s="41"/>
      <c r="C147" s="1">
        <v>396</v>
      </c>
      <c r="D147" s="1">
        <f t="shared" si="5"/>
        <v>11</v>
      </c>
      <c r="E147" s="1">
        <v>1</v>
      </c>
      <c r="F147" s="1">
        <v>2</v>
      </c>
      <c r="G147" s="1">
        <v>3</v>
      </c>
      <c r="H147" s="1">
        <v>4</v>
      </c>
      <c r="I147" s="1">
        <v>5</v>
      </c>
      <c r="J147" s="1">
        <v>6</v>
      </c>
      <c r="K147" s="1">
        <v>7</v>
      </c>
      <c r="L147" s="1">
        <v>8</v>
      </c>
      <c r="M147" s="1">
        <v>9</v>
      </c>
      <c r="N147" s="1">
        <v>10</v>
      </c>
      <c r="O147" s="1">
        <v>11</v>
      </c>
    </row>
    <row r="148" spans="1:15" x14ac:dyDescent="0.3">
      <c r="A148" s="41"/>
      <c r="B148" s="41"/>
      <c r="C148" s="1">
        <v>397</v>
      </c>
      <c r="D148" s="1">
        <f t="shared" si="5"/>
        <v>11</v>
      </c>
      <c r="E148" s="1">
        <v>1</v>
      </c>
      <c r="F148" s="1">
        <v>2</v>
      </c>
      <c r="G148" s="1">
        <v>3</v>
      </c>
      <c r="H148" s="1">
        <v>4</v>
      </c>
      <c r="I148" s="1">
        <v>5</v>
      </c>
      <c r="J148" s="1">
        <v>6</v>
      </c>
      <c r="K148" s="1">
        <v>7</v>
      </c>
      <c r="L148" s="1">
        <v>8</v>
      </c>
      <c r="M148" s="1">
        <v>9</v>
      </c>
      <c r="N148" s="1">
        <v>10</v>
      </c>
      <c r="O148" s="1">
        <v>11</v>
      </c>
    </row>
    <row r="149" spans="1:15" x14ac:dyDescent="0.3">
      <c r="A149" s="41"/>
      <c r="B149" s="41"/>
      <c r="C149" s="1">
        <v>398</v>
      </c>
      <c r="D149" s="1">
        <f t="shared" si="5"/>
        <v>11</v>
      </c>
      <c r="E149" s="1">
        <v>1</v>
      </c>
      <c r="F149" s="1">
        <v>2</v>
      </c>
      <c r="G149" s="1">
        <v>3</v>
      </c>
      <c r="H149" s="1">
        <v>4</v>
      </c>
      <c r="I149" s="1">
        <v>5</v>
      </c>
      <c r="J149" s="1">
        <v>6</v>
      </c>
      <c r="K149" s="1">
        <v>7</v>
      </c>
      <c r="L149" s="1">
        <v>8</v>
      </c>
      <c r="M149" s="1">
        <v>9</v>
      </c>
      <c r="N149" s="1">
        <v>10</v>
      </c>
      <c r="O149" s="1">
        <v>11</v>
      </c>
    </row>
    <row r="150" spans="1:15" x14ac:dyDescent="0.3">
      <c r="A150" s="41"/>
      <c r="B150" s="41"/>
      <c r="C150" s="1">
        <v>399</v>
      </c>
      <c r="D150" s="1">
        <f t="shared" si="5"/>
        <v>11</v>
      </c>
      <c r="E150" s="1">
        <v>1</v>
      </c>
      <c r="F150" s="1">
        <v>2</v>
      </c>
      <c r="G150" s="1">
        <v>3</v>
      </c>
      <c r="H150" s="1">
        <v>4</v>
      </c>
      <c r="I150" s="1">
        <v>5</v>
      </c>
      <c r="J150" s="1">
        <v>6</v>
      </c>
      <c r="K150" s="1">
        <v>7</v>
      </c>
      <c r="L150" s="1">
        <v>8</v>
      </c>
      <c r="M150" s="1">
        <v>9</v>
      </c>
      <c r="N150" s="1">
        <v>10</v>
      </c>
      <c r="O150" s="1">
        <v>11</v>
      </c>
    </row>
    <row r="151" spans="1:15" x14ac:dyDescent="0.3">
      <c r="A151" s="41"/>
      <c r="B151" s="41"/>
      <c r="C151" s="1">
        <v>400</v>
      </c>
      <c r="D151" s="1">
        <f t="shared" si="5"/>
        <v>11</v>
      </c>
      <c r="E151" s="1">
        <v>1</v>
      </c>
      <c r="F151" s="1">
        <v>2</v>
      </c>
      <c r="G151" s="1">
        <v>3</v>
      </c>
      <c r="H151" s="1">
        <v>4</v>
      </c>
      <c r="I151" s="1">
        <v>5</v>
      </c>
      <c r="J151" s="1">
        <v>6</v>
      </c>
      <c r="K151" s="1">
        <v>7</v>
      </c>
      <c r="L151" s="1">
        <v>8</v>
      </c>
      <c r="M151" s="1">
        <v>9</v>
      </c>
      <c r="N151" s="1">
        <v>10</v>
      </c>
      <c r="O151" s="1">
        <v>11</v>
      </c>
    </row>
    <row r="152" spans="1:15" x14ac:dyDescent="0.3">
      <c r="A152" s="41"/>
      <c r="B152" s="41">
        <v>0.9</v>
      </c>
      <c r="C152" s="1">
        <v>451</v>
      </c>
      <c r="D152" s="1">
        <f t="shared" si="5"/>
        <v>10</v>
      </c>
      <c r="E152" s="1">
        <v>1</v>
      </c>
      <c r="F152" s="1">
        <v>2</v>
      </c>
      <c r="G152" s="1">
        <v>3</v>
      </c>
      <c r="H152" s="1">
        <v>4</v>
      </c>
      <c r="I152" s="1">
        <v>5</v>
      </c>
      <c r="J152" s="1">
        <v>6</v>
      </c>
      <c r="K152" s="1">
        <v>7</v>
      </c>
      <c r="L152" s="1">
        <v>8</v>
      </c>
      <c r="M152" s="1">
        <v>9</v>
      </c>
      <c r="N152" s="1">
        <v>10</v>
      </c>
    </row>
    <row r="153" spans="1:15" x14ac:dyDescent="0.3">
      <c r="A153" s="41"/>
      <c r="B153" s="41"/>
      <c r="C153" s="1">
        <v>452</v>
      </c>
      <c r="D153" s="1">
        <f t="shared" si="5"/>
        <v>10</v>
      </c>
      <c r="E153" s="1">
        <v>1</v>
      </c>
      <c r="F153" s="1">
        <v>2</v>
      </c>
      <c r="G153" s="1">
        <v>3</v>
      </c>
      <c r="H153" s="1">
        <v>4</v>
      </c>
      <c r="I153" s="1">
        <v>5</v>
      </c>
      <c r="J153" s="1">
        <v>6</v>
      </c>
      <c r="K153" s="1">
        <v>7</v>
      </c>
      <c r="L153" s="1">
        <v>8</v>
      </c>
      <c r="M153" s="1">
        <v>9</v>
      </c>
      <c r="N153" s="1">
        <v>10</v>
      </c>
    </row>
    <row r="154" spans="1:15" x14ac:dyDescent="0.3">
      <c r="A154" s="41"/>
      <c r="B154" s="41"/>
      <c r="C154" s="1">
        <v>453</v>
      </c>
      <c r="D154" s="1">
        <f t="shared" si="5"/>
        <v>11</v>
      </c>
      <c r="E154" s="1">
        <v>1</v>
      </c>
      <c r="F154" s="1">
        <v>2</v>
      </c>
      <c r="G154" s="1">
        <v>3</v>
      </c>
      <c r="H154" s="1">
        <v>4</v>
      </c>
      <c r="I154" s="1">
        <v>5</v>
      </c>
      <c r="J154" s="1">
        <v>6</v>
      </c>
      <c r="K154" s="1">
        <v>7</v>
      </c>
      <c r="L154" s="1">
        <v>8</v>
      </c>
      <c r="M154" s="1">
        <v>9</v>
      </c>
      <c r="N154" s="1">
        <v>10</v>
      </c>
      <c r="O154" s="1">
        <v>11</v>
      </c>
    </row>
    <row r="155" spans="1:15" x14ac:dyDescent="0.3">
      <c r="A155" s="41"/>
      <c r="B155" s="41"/>
      <c r="C155" s="1">
        <v>454</v>
      </c>
      <c r="D155" s="1">
        <f t="shared" si="5"/>
        <v>10</v>
      </c>
      <c r="E155" s="1">
        <v>1</v>
      </c>
      <c r="F155" s="1">
        <v>2</v>
      </c>
      <c r="G155" s="1">
        <v>3</v>
      </c>
      <c r="H155" s="1">
        <v>4</v>
      </c>
      <c r="I155" s="1">
        <v>5</v>
      </c>
      <c r="J155" s="1">
        <v>6</v>
      </c>
      <c r="K155" s="1">
        <v>7</v>
      </c>
      <c r="L155" s="1">
        <v>8</v>
      </c>
      <c r="M155" s="1">
        <v>9</v>
      </c>
      <c r="N155" s="1">
        <v>10</v>
      </c>
    </row>
    <row r="156" spans="1:15" x14ac:dyDescent="0.3">
      <c r="A156" s="41"/>
      <c r="B156" s="41"/>
      <c r="C156" s="1">
        <v>455</v>
      </c>
      <c r="D156" s="1">
        <f t="shared" si="5"/>
        <v>11</v>
      </c>
      <c r="E156" s="1">
        <v>1</v>
      </c>
      <c r="F156" s="1">
        <v>2</v>
      </c>
      <c r="G156" s="1">
        <v>3</v>
      </c>
      <c r="H156" s="1">
        <v>4</v>
      </c>
      <c r="I156" s="1">
        <v>5</v>
      </c>
      <c r="J156" s="1">
        <v>6</v>
      </c>
      <c r="K156" s="1">
        <v>7</v>
      </c>
      <c r="L156" s="1">
        <v>8</v>
      </c>
      <c r="M156" s="1">
        <v>9</v>
      </c>
      <c r="N156" s="1">
        <v>10</v>
      </c>
      <c r="O156" s="1">
        <v>11</v>
      </c>
    </row>
    <row r="157" spans="1:15" x14ac:dyDescent="0.3">
      <c r="A157" s="41"/>
      <c r="B157" s="41"/>
      <c r="C157" s="1">
        <v>456</v>
      </c>
      <c r="D157" s="1">
        <f t="shared" si="5"/>
        <v>11</v>
      </c>
      <c r="E157" s="1">
        <v>1</v>
      </c>
      <c r="F157" s="1">
        <v>2</v>
      </c>
      <c r="G157" s="1">
        <v>3</v>
      </c>
      <c r="H157" s="1">
        <v>4</v>
      </c>
      <c r="I157" s="1">
        <v>5</v>
      </c>
      <c r="J157" s="1">
        <v>6</v>
      </c>
      <c r="K157" s="1">
        <v>7</v>
      </c>
      <c r="L157" s="1">
        <v>8</v>
      </c>
      <c r="M157" s="1">
        <v>9</v>
      </c>
      <c r="N157" s="1">
        <v>10</v>
      </c>
      <c r="O157" s="1">
        <v>11</v>
      </c>
    </row>
    <row r="158" spans="1:15" x14ac:dyDescent="0.3">
      <c r="A158" s="41"/>
      <c r="B158" s="41"/>
      <c r="C158" s="1">
        <v>457</v>
      </c>
      <c r="D158" s="1">
        <f t="shared" si="5"/>
        <v>11</v>
      </c>
      <c r="E158" s="1">
        <v>1</v>
      </c>
      <c r="F158" s="1">
        <v>2</v>
      </c>
      <c r="G158" s="1">
        <v>3</v>
      </c>
      <c r="H158" s="1">
        <v>4</v>
      </c>
      <c r="I158" s="1">
        <v>5</v>
      </c>
      <c r="J158" s="1">
        <v>6</v>
      </c>
      <c r="K158" s="1">
        <v>7</v>
      </c>
      <c r="L158" s="1">
        <v>8</v>
      </c>
      <c r="M158" s="1">
        <v>9</v>
      </c>
      <c r="N158" s="1">
        <v>10</v>
      </c>
      <c r="O158" s="1">
        <v>11</v>
      </c>
    </row>
    <row r="159" spans="1:15" x14ac:dyDescent="0.3">
      <c r="A159" s="41"/>
      <c r="B159" s="41"/>
      <c r="C159" s="1">
        <v>458</v>
      </c>
      <c r="D159" s="1">
        <f t="shared" si="5"/>
        <v>11</v>
      </c>
      <c r="E159" s="1">
        <v>1</v>
      </c>
      <c r="F159" s="1">
        <v>2</v>
      </c>
      <c r="G159" s="1">
        <v>3</v>
      </c>
      <c r="H159" s="1">
        <v>4</v>
      </c>
      <c r="I159" s="1">
        <v>5</v>
      </c>
      <c r="J159" s="1">
        <v>6</v>
      </c>
      <c r="K159" s="1">
        <v>7</v>
      </c>
      <c r="L159" s="1">
        <v>8</v>
      </c>
      <c r="M159" s="1">
        <v>9</v>
      </c>
      <c r="N159" s="1">
        <v>10</v>
      </c>
      <c r="O159" s="1">
        <v>11</v>
      </c>
    </row>
    <row r="160" spans="1:15" x14ac:dyDescent="0.3">
      <c r="A160" s="41"/>
      <c r="B160" s="41"/>
      <c r="C160" s="1">
        <v>459</v>
      </c>
      <c r="D160" s="1">
        <f t="shared" si="5"/>
        <v>11</v>
      </c>
      <c r="E160" s="1">
        <v>1</v>
      </c>
      <c r="F160" s="1">
        <v>2</v>
      </c>
      <c r="G160" s="1">
        <v>3</v>
      </c>
      <c r="H160" s="1">
        <v>4</v>
      </c>
      <c r="I160" s="1">
        <v>5</v>
      </c>
      <c r="J160" s="1">
        <v>6</v>
      </c>
      <c r="K160" s="1">
        <v>7</v>
      </c>
      <c r="L160" s="1">
        <v>8</v>
      </c>
      <c r="M160" s="1">
        <v>9</v>
      </c>
      <c r="N160" s="1">
        <v>10</v>
      </c>
      <c r="O160" s="1">
        <v>11</v>
      </c>
    </row>
    <row r="161" spans="1:15" x14ac:dyDescent="0.3">
      <c r="A161" s="41"/>
      <c r="B161" s="41"/>
      <c r="C161" s="1">
        <v>460</v>
      </c>
      <c r="D161" s="1">
        <f t="shared" si="5"/>
        <v>11</v>
      </c>
      <c r="E161" s="1">
        <v>1</v>
      </c>
      <c r="F161" s="1">
        <v>2</v>
      </c>
      <c r="G161" s="1">
        <v>3</v>
      </c>
      <c r="H161" s="1">
        <v>4</v>
      </c>
      <c r="I161" s="1">
        <v>5</v>
      </c>
      <c r="J161" s="1">
        <v>6</v>
      </c>
      <c r="K161" s="1">
        <v>7</v>
      </c>
      <c r="L161" s="1">
        <v>8</v>
      </c>
      <c r="M161" s="1">
        <v>9</v>
      </c>
      <c r="N161" s="1">
        <v>10</v>
      </c>
      <c r="O161" s="1">
        <v>11</v>
      </c>
    </row>
    <row r="162" spans="1:15" x14ac:dyDescent="0.3">
      <c r="A162" s="41"/>
      <c r="B162" s="41"/>
      <c r="C162" s="1">
        <v>461</v>
      </c>
      <c r="D162" s="1">
        <f t="shared" ref="D162:D176" si="6">MAX(E162:O162)</f>
        <v>11</v>
      </c>
      <c r="E162" s="1">
        <v>1</v>
      </c>
      <c r="F162" s="1">
        <v>2</v>
      </c>
      <c r="G162" s="1">
        <v>3</v>
      </c>
      <c r="H162" s="1">
        <v>4</v>
      </c>
      <c r="I162" s="1">
        <v>5</v>
      </c>
      <c r="J162" s="1">
        <v>6</v>
      </c>
      <c r="K162" s="1">
        <v>7</v>
      </c>
      <c r="L162" s="1">
        <v>8</v>
      </c>
      <c r="M162" s="1">
        <v>9</v>
      </c>
      <c r="N162" s="1">
        <v>10</v>
      </c>
      <c r="O162" s="1">
        <v>11</v>
      </c>
    </row>
    <row r="163" spans="1:15" x14ac:dyDescent="0.3">
      <c r="A163" s="41"/>
      <c r="B163" s="41"/>
      <c r="C163" s="1">
        <v>462</v>
      </c>
      <c r="D163" s="1">
        <f t="shared" si="6"/>
        <v>10</v>
      </c>
      <c r="E163" s="1">
        <v>1</v>
      </c>
      <c r="F163" s="1">
        <v>2</v>
      </c>
      <c r="G163" s="1">
        <v>3</v>
      </c>
      <c r="H163" s="1">
        <v>4</v>
      </c>
      <c r="I163" s="1">
        <v>5</v>
      </c>
      <c r="J163" s="1">
        <v>6</v>
      </c>
      <c r="K163" s="1">
        <v>7</v>
      </c>
      <c r="L163" s="1">
        <v>8</v>
      </c>
      <c r="M163" s="1">
        <v>9</v>
      </c>
      <c r="N163" s="1">
        <v>10</v>
      </c>
    </row>
    <row r="164" spans="1:15" x14ac:dyDescent="0.3">
      <c r="A164" s="41"/>
      <c r="B164" s="41"/>
      <c r="C164" s="1">
        <v>463</v>
      </c>
      <c r="D164" s="1">
        <f t="shared" si="6"/>
        <v>11</v>
      </c>
      <c r="E164" s="1">
        <v>1</v>
      </c>
      <c r="F164" s="1">
        <v>2</v>
      </c>
      <c r="G164" s="1">
        <v>3</v>
      </c>
      <c r="H164" s="1">
        <v>4</v>
      </c>
      <c r="I164" s="1">
        <v>5</v>
      </c>
      <c r="J164" s="1">
        <v>6</v>
      </c>
      <c r="K164" s="1">
        <v>7</v>
      </c>
      <c r="L164" s="1">
        <v>8</v>
      </c>
      <c r="M164" s="1">
        <v>9</v>
      </c>
      <c r="N164" s="1">
        <v>10</v>
      </c>
      <c r="O164" s="1">
        <v>11</v>
      </c>
    </row>
    <row r="165" spans="1:15" x14ac:dyDescent="0.3">
      <c r="A165" s="41"/>
      <c r="B165" s="41"/>
      <c r="C165" s="1">
        <v>464</v>
      </c>
      <c r="D165" s="1">
        <f t="shared" si="6"/>
        <v>11</v>
      </c>
      <c r="E165" s="1">
        <v>1</v>
      </c>
      <c r="F165" s="1">
        <v>2</v>
      </c>
      <c r="G165" s="1">
        <v>3</v>
      </c>
      <c r="H165" s="1">
        <v>4</v>
      </c>
      <c r="I165" s="1">
        <v>5</v>
      </c>
      <c r="J165" s="1">
        <v>6</v>
      </c>
      <c r="K165" s="1">
        <v>7</v>
      </c>
      <c r="L165" s="1">
        <v>8</v>
      </c>
      <c r="M165" s="1">
        <v>9</v>
      </c>
      <c r="N165" s="1">
        <v>10</v>
      </c>
      <c r="O165" s="1">
        <v>11</v>
      </c>
    </row>
    <row r="166" spans="1:15" x14ac:dyDescent="0.3">
      <c r="A166" s="41"/>
      <c r="B166" s="41"/>
      <c r="C166" s="1">
        <v>465</v>
      </c>
      <c r="D166" s="1">
        <f t="shared" si="6"/>
        <v>11</v>
      </c>
      <c r="E166" s="1">
        <v>1</v>
      </c>
      <c r="F166" s="1">
        <v>2</v>
      </c>
      <c r="G166" s="1">
        <v>3</v>
      </c>
      <c r="H166" s="1">
        <v>4</v>
      </c>
      <c r="I166" s="1">
        <v>5</v>
      </c>
      <c r="J166" s="1">
        <v>6</v>
      </c>
      <c r="K166" s="1">
        <v>7</v>
      </c>
      <c r="L166" s="1">
        <v>8</v>
      </c>
      <c r="M166" s="1">
        <v>9</v>
      </c>
      <c r="N166" s="1">
        <v>10</v>
      </c>
      <c r="O166" s="1">
        <v>11</v>
      </c>
    </row>
    <row r="167" spans="1:15" x14ac:dyDescent="0.3">
      <c r="A167" s="41"/>
      <c r="B167" s="41"/>
      <c r="C167" s="1">
        <v>466</v>
      </c>
      <c r="D167" s="1">
        <f t="shared" si="6"/>
        <v>11</v>
      </c>
      <c r="E167" s="1">
        <v>1</v>
      </c>
      <c r="F167" s="1">
        <v>2</v>
      </c>
      <c r="G167" s="1">
        <v>3</v>
      </c>
      <c r="H167" s="1">
        <v>4</v>
      </c>
      <c r="I167" s="1">
        <v>5</v>
      </c>
      <c r="J167" s="1">
        <v>6</v>
      </c>
      <c r="K167" s="1">
        <v>7</v>
      </c>
      <c r="L167" s="1">
        <v>8</v>
      </c>
      <c r="M167" s="1">
        <v>9</v>
      </c>
      <c r="N167" s="1">
        <v>10</v>
      </c>
      <c r="O167" s="1">
        <v>11</v>
      </c>
    </row>
    <row r="168" spans="1:15" x14ac:dyDescent="0.3">
      <c r="A168" s="41"/>
      <c r="B168" s="41"/>
      <c r="C168" s="1">
        <v>467</v>
      </c>
      <c r="D168" s="1">
        <f t="shared" si="6"/>
        <v>11</v>
      </c>
      <c r="E168" s="1">
        <v>1</v>
      </c>
      <c r="F168" s="1">
        <v>2</v>
      </c>
      <c r="G168" s="1">
        <v>3</v>
      </c>
      <c r="H168" s="1">
        <v>4</v>
      </c>
      <c r="I168" s="1">
        <v>5</v>
      </c>
      <c r="J168" s="1">
        <v>6</v>
      </c>
      <c r="K168" s="1">
        <v>7</v>
      </c>
      <c r="L168" s="1">
        <v>8</v>
      </c>
      <c r="M168" s="1">
        <v>9</v>
      </c>
      <c r="N168" s="1">
        <v>10</v>
      </c>
      <c r="O168" s="1">
        <v>11</v>
      </c>
    </row>
    <row r="169" spans="1:15" x14ac:dyDescent="0.3">
      <c r="A169" s="41"/>
      <c r="B169" s="41"/>
      <c r="C169" s="1">
        <v>468</v>
      </c>
      <c r="D169" s="1">
        <f t="shared" si="6"/>
        <v>11</v>
      </c>
      <c r="E169" s="1">
        <v>1</v>
      </c>
      <c r="F169" s="1">
        <v>2</v>
      </c>
      <c r="G169" s="1">
        <v>3</v>
      </c>
      <c r="H169" s="1">
        <v>4</v>
      </c>
      <c r="I169" s="1">
        <v>5</v>
      </c>
      <c r="J169" s="1">
        <v>6</v>
      </c>
      <c r="K169" s="1">
        <v>7</v>
      </c>
      <c r="L169" s="1">
        <v>8</v>
      </c>
      <c r="M169" s="1">
        <v>9</v>
      </c>
      <c r="N169" s="1">
        <v>10</v>
      </c>
      <c r="O169" s="1">
        <v>11</v>
      </c>
    </row>
    <row r="170" spans="1:15" x14ac:dyDescent="0.3">
      <c r="A170" s="41"/>
      <c r="B170" s="41"/>
      <c r="C170" s="1">
        <v>469</v>
      </c>
      <c r="D170" s="1">
        <f t="shared" si="6"/>
        <v>11</v>
      </c>
      <c r="E170" s="1">
        <v>1</v>
      </c>
      <c r="F170" s="1">
        <v>2</v>
      </c>
      <c r="G170" s="1">
        <v>3</v>
      </c>
      <c r="H170" s="1">
        <v>4</v>
      </c>
      <c r="I170" s="1">
        <v>5</v>
      </c>
      <c r="J170" s="1">
        <v>6</v>
      </c>
      <c r="K170" s="1">
        <v>7</v>
      </c>
      <c r="L170" s="1">
        <v>8</v>
      </c>
      <c r="M170" s="1">
        <v>9</v>
      </c>
      <c r="N170" s="1">
        <v>10</v>
      </c>
      <c r="O170" s="1">
        <v>11</v>
      </c>
    </row>
    <row r="171" spans="1:15" x14ac:dyDescent="0.3">
      <c r="A171" s="41"/>
      <c r="B171" s="41"/>
      <c r="C171" s="1">
        <v>470</v>
      </c>
      <c r="D171" s="1">
        <f t="shared" si="6"/>
        <v>10</v>
      </c>
      <c r="E171" s="1">
        <v>1</v>
      </c>
      <c r="F171" s="1">
        <v>2</v>
      </c>
      <c r="G171" s="1">
        <v>3</v>
      </c>
      <c r="H171" s="1">
        <v>4</v>
      </c>
      <c r="I171" s="1">
        <v>5</v>
      </c>
      <c r="J171" s="1">
        <v>6</v>
      </c>
      <c r="K171" s="1">
        <v>7</v>
      </c>
      <c r="L171" s="1">
        <v>8</v>
      </c>
      <c r="M171" s="1">
        <v>9</v>
      </c>
      <c r="N171" s="1">
        <v>10</v>
      </c>
    </row>
    <row r="172" spans="1:15" x14ac:dyDescent="0.3">
      <c r="A172" s="41"/>
      <c r="B172" s="41"/>
      <c r="C172" s="1">
        <v>471</v>
      </c>
      <c r="D172" s="1">
        <f t="shared" si="6"/>
        <v>11</v>
      </c>
      <c r="E172" s="1">
        <v>1</v>
      </c>
      <c r="F172" s="1">
        <v>2</v>
      </c>
      <c r="G172" s="1">
        <v>3</v>
      </c>
      <c r="H172" s="1">
        <v>4</v>
      </c>
      <c r="I172" s="1">
        <v>5</v>
      </c>
      <c r="J172" s="1">
        <v>6</v>
      </c>
      <c r="K172" s="1">
        <v>7</v>
      </c>
      <c r="L172" s="1">
        <v>8</v>
      </c>
      <c r="M172" s="1">
        <v>9</v>
      </c>
      <c r="N172" s="1">
        <v>10</v>
      </c>
      <c r="O172" s="1">
        <v>11</v>
      </c>
    </row>
    <row r="173" spans="1:15" x14ac:dyDescent="0.3">
      <c r="A173" s="41"/>
      <c r="B173" s="41"/>
      <c r="C173" s="1">
        <v>472</v>
      </c>
      <c r="D173" s="1">
        <f t="shared" si="6"/>
        <v>11</v>
      </c>
      <c r="E173" s="1">
        <v>1</v>
      </c>
      <c r="F173" s="1">
        <v>2</v>
      </c>
      <c r="G173" s="1">
        <v>3</v>
      </c>
      <c r="H173" s="1">
        <v>4</v>
      </c>
      <c r="I173" s="1">
        <v>5</v>
      </c>
      <c r="J173" s="1">
        <v>6</v>
      </c>
      <c r="K173" s="1">
        <v>7</v>
      </c>
      <c r="L173" s="1">
        <v>8</v>
      </c>
      <c r="M173" s="1">
        <v>9</v>
      </c>
      <c r="N173" s="1">
        <v>10</v>
      </c>
      <c r="O173" s="1">
        <v>11</v>
      </c>
    </row>
    <row r="174" spans="1:15" x14ac:dyDescent="0.3">
      <c r="A174" s="41"/>
      <c r="B174" s="41"/>
      <c r="C174" s="1">
        <v>473</v>
      </c>
      <c r="D174" s="1">
        <f t="shared" si="6"/>
        <v>11</v>
      </c>
      <c r="E174" s="1">
        <v>1</v>
      </c>
      <c r="F174" s="1">
        <v>2</v>
      </c>
      <c r="G174" s="1">
        <v>3</v>
      </c>
      <c r="H174" s="1">
        <v>4</v>
      </c>
      <c r="I174" s="1">
        <v>5</v>
      </c>
      <c r="J174" s="1">
        <v>6</v>
      </c>
      <c r="K174" s="1">
        <v>7</v>
      </c>
      <c r="L174" s="1">
        <v>8</v>
      </c>
      <c r="M174" s="1">
        <v>9</v>
      </c>
      <c r="N174" s="1">
        <v>10</v>
      </c>
      <c r="O174" s="1">
        <v>11</v>
      </c>
    </row>
    <row r="175" spans="1:15" x14ac:dyDescent="0.3">
      <c r="A175" s="41"/>
      <c r="B175" s="41"/>
      <c r="C175" s="1">
        <v>474</v>
      </c>
      <c r="D175" s="1">
        <f t="shared" si="6"/>
        <v>11</v>
      </c>
      <c r="E175" s="1">
        <v>1</v>
      </c>
      <c r="F175" s="1">
        <v>2</v>
      </c>
      <c r="G175" s="1">
        <v>3</v>
      </c>
      <c r="H175" s="1">
        <v>4</v>
      </c>
      <c r="I175" s="1">
        <v>5</v>
      </c>
      <c r="J175" s="1">
        <v>6</v>
      </c>
      <c r="K175" s="1">
        <v>7</v>
      </c>
      <c r="L175" s="1">
        <v>8</v>
      </c>
      <c r="M175" s="1">
        <v>9</v>
      </c>
      <c r="N175" s="1">
        <v>10</v>
      </c>
      <c r="O175" s="1">
        <v>11</v>
      </c>
    </row>
    <row r="176" spans="1:15" x14ac:dyDescent="0.3">
      <c r="A176" s="41"/>
      <c r="B176" s="41"/>
      <c r="C176" s="1">
        <v>475</v>
      </c>
      <c r="D176" s="1">
        <f t="shared" si="6"/>
        <v>11</v>
      </c>
      <c r="E176" s="1">
        <v>1</v>
      </c>
      <c r="F176" s="1">
        <v>2</v>
      </c>
      <c r="G176" s="1">
        <v>3</v>
      </c>
      <c r="H176" s="1">
        <v>4</v>
      </c>
      <c r="I176" s="1">
        <v>5</v>
      </c>
      <c r="J176" s="1">
        <v>6</v>
      </c>
      <c r="K176" s="1">
        <v>7</v>
      </c>
      <c r="L176" s="1">
        <v>8</v>
      </c>
      <c r="M176" s="1">
        <v>9</v>
      </c>
      <c r="N176" s="1">
        <v>10</v>
      </c>
      <c r="O176" s="1">
        <v>11</v>
      </c>
    </row>
  </sheetData>
  <mergeCells count="13">
    <mergeCell ref="B152:B176"/>
    <mergeCell ref="A102:A176"/>
    <mergeCell ref="A52:A101"/>
    <mergeCell ref="A2:A51"/>
    <mergeCell ref="Q2:Q3"/>
    <mergeCell ref="Q4:Q5"/>
    <mergeCell ref="Q6:Q8"/>
    <mergeCell ref="B2:B26"/>
    <mergeCell ref="B27:B51"/>
    <mergeCell ref="B52:B76"/>
    <mergeCell ref="B77:B101"/>
    <mergeCell ref="B102:B126"/>
    <mergeCell ref="B127:B15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Sheet1</vt:lpstr>
      <vt:lpstr>Sheet2</vt:lpstr>
      <vt:lpstr>Section 6.2</vt:lpstr>
      <vt:lpstr>Section 6.3 &amp; 6.4</vt:lpstr>
      <vt:lpstr>n=50</vt:lpstr>
      <vt:lpstr>n=100</vt:lpstr>
      <vt:lpstr>n=300</vt:lpstr>
      <vt:lpstr>n=1000</vt:lpstr>
      <vt:lpstr>compared with BBR</vt:lpstr>
      <vt:lpstr>compared with BM-ILS</vt:lpstr>
      <vt:lpstr>operators comparision</vt:lpstr>
      <vt:lpstr>sensitivity-r</vt:lpstr>
      <vt:lpstr>sensitivity-Ck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陶汉桥</dc:creator>
  <cp:lastModifiedBy>汉桥 陶</cp:lastModifiedBy>
  <dcterms:created xsi:type="dcterms:W3CDTF">2015-06-05T18:19:34Z</dcterms:created>
  <dcterms:modified xsi:type="dcterms:W3CDTF">2025-03-18T08:44:40Z</dcterms:modified>
</cp:coreProperties>
</file>